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-210" windowWidth="12495" windowHeight="11610" tabRatio="790"/>
  </bookViews>
  <sheets>
    <sheet name="цена АТС" sheetId="99" r:id="rId1"/>
    <sheet name="срвзв нер цена  для 1цк" sheetId="100" r:id="rId2"/>
    <sheet name="август(1 цк)" sheetId="72" r:id="rId3"/>
    <sheet name="2цк( менее 150)" sheetId="98" r:id="rId4"/>
    <sheet name="2 цк(150-670)" sheetId="118" r:id="rId5"/>
    <sheet name="2цк (от670 до 10мвт)" sheetId="119" r:id="rId6"/>
    <sheet name="2цк (не менее 10мвт)" sheetId="117" r:id="rId7"/>
    <sheet name="3цк (менее 150)" sheetId="82" r:id="rId8"/>
    <sheet name="3цк (от 150-670)" sheetId="105" r:id="rId9"/>
    <sheet name="3цк(от 670 до 10мвт)" sheetId="104" r:id="rId10"/>
    <sheet name="3цк(не менее 10мвт)" sheetId="103" r:id="rId11"/>
    <sheet name="4цк(150-670)" sheetId="85" r:id="rId12"/>
    <sheet name="4цк( менее 150)" sheetId="108" r:id="rId13"/>
    <sheet name="4цк(от 670 до 10 мвт) " sheetId="109" r:id="rId14"/>
    <sheet name="4цк(не менее10 мвт)" sheetId="107" r:id="rId15"/>
    <sheet name="5цк (менее 150) " sheetId="112" r:id="rId16"/>
    <sheet name="5цк(150-670)" sheetId="111" r:id="rId17"/>
    <sheet name="5цк(от 670 до 10 мвт)" sheetId="110" r:id="rId18"/>
    <sheet name="5 цк(не менее  10 мвт)" sheetId="86" r:id="rId19"/>
    <sheet name="6цк(менее 150)" sheetId="114" r:id="rId20"/>
    <sheet name="6цк(150-670)" sheetId="116" r:id="rId21"/>
    <sheet name="6цк (от 670 до 10 мвт)" sheetId="115" r:id="rId22"/>
    <sheet name="6 цк(не менее 10мвт)" sheetId="96" r:id="rId23"/>
    <sheet name="сб н" sheetId="106" r:id="rId24"/>
    <sheet name="Лист1" sheetId="120" r:id="rId25"/>
    <sheet name="Лист2" sheetId="121" r:id="rId26"/>
  </sheets>
  <externalReferences>
    <externalReference r:id="rId27"/>
  </externalReferences>
  <definedNames>
    <definedName name="_xlnm.Print_Area" localSheetId="3">'2цк( менее 150)'!$A$1:$J$101</definedName>
    <definedName name="_xlnm.Print_Area" localSheetId="7">'3цк (менее 150)'!$A$1:$Y$777</definedName>
    <definedName name="_xlnm.Print_Area" localSheetId="11">'4цк(150-670)'!$A$1:$Z$959</definedName>
    <definedName name="_xlnm.Print_Area" localSheetId="18">'5 цк(не менее  10 мвт)'!$A$1:$Y$854</definedName>
    <definedName name="_xlnm.Print_Area" localSheetId="22">'6 цк(не менее 10мвт)'!$A$1:$Y$1030</definedName>
    <definedName name="_xlnm.Print_Area" localSheetId="2">'август(1 цк)'!$A$1:$F$86</definedName>
  </definedNames>
  <calcPr calcId="145621"/>
</workbook>
</file>

<file path=xl/calcChain.xml><?xml version="1.0" encoding="utf-8"?>
<calcChain xmlns="http://schemas.openxmlformats.org/spreadsheetml/2006/main">
  <c r="V793" i="99" l="1"/>
  <c r="R793" i="99"/>
  <c r="N793" i="99"/>
  <c r="J793" i="99"/>
  <c r="Z793" i="99" s="1"/>
  <c r="I793" i="99"/>
  <c r="Y793" i="99" s="1"/>
  <c r="H793" i="99"/>
  <c r="X793" i="99" s="1"/>
  <c r="G793" i="99"/>
  <c r="W793" i="99" s="1"/>
  <c r="V792" i="99"/>
  <c r="R792" i="99"/>
  <c r="N792" i="99"/>
  <c r="J792" i="99"/>
  <c r="Z792" i="99" s="1"/>
  <c r="I792" i="99"/>
  <c r="Y792" i="99" s="1"/>
  <c r="H792" i="99"/>
  <c r="X792" i="99" s="1"/>
  <c r="G792" i="99"/>
  <c r="W792" i="99" s="1"/>
  <c r="V791" i="99"/>
  <c r="R791" i="99"/>
  <c r="N791" i="99"/>
  <c r="J791" i="99"/>
  <c r="Z791" i="99" s="1"/>
  <c r="I791" i="99"/>
  <c r="Y791" i="99" s="1"/>
  <c r="H791" i="99"/>
  <c r="X791" i="99" s="1"/>
  <c r="G791" i="99"/>
  <c r="W791" i="99" s="1"/>
  <c r="V790" i="99"/>
  <c r="R790" i="99"/>
  <c r="N790" i="99"/>
  <c r="J790" i="99"/>
  <c r="Z790" i="99" s="1"/>
  <c r="I790" i="99"/>
  <c r="Y790" i="99" s="1"/>
  <c r="H790" i="99"/>
  <c r="X790" i="99" s="1"/>
  <c r="G790" i="99"/>
  <c r="W790" i="99" s="1"/>
  <c r="V789" i="99"/>
  <c r="R789" i="99"/>
  <c r="N789" i="99"/>
  <c r="J789" i="99"/>
  <c r="Z789" i="99" s="1"/>
  <c r="I789" i="99"/>
  <c r="Y789" i="99" s="1"/>
  <c r="H789" i="99"/>
  <c r="X789" i="99" s="1"/>
  <c r="G789" i="99"/>
  <c r="W789" i="99" s="1"/>
  <c r="V788" i="99"/>
  <c r="R788" i="99"/>
  <c r="N788" i="99"/>
  <c r="J788" i="99"/>
  <c r="Z788" i="99" s="1"/>
  <c r="I788" i="99"/>
  <c r="Y788" i="99" s="1"/>
  <c r="H788" i="99"/>
  <c r="X788" i="99" s="1"/>
  <c r="G788" i="99"/>
  <c r="W788" i="99" s="1"/>
  <c r="V787" i="99"/>
  <c r="R787" i="99"/>
  <c r="N787" i="99"/>
  <c r="J787" i="99"/>
  <c r="Z787" i="99" s="1"/>
  <c r="I787" i="99"/>
  <c r="Y787" i="99" s="1"/>
  <c r="H787" i="99"/>
  <c r="X787" i="99" s="1"/>
  <c r="G787" i="99"/>
  <c r="W787" i="99" s="1"/>
  <c r="V786" i="99"/>
  <c r="R786" i="99"/>
  <c r="N786" i="99"/>
  <c r="J786" i="99"/>
  <c r="Z786" i="99" s="1"/>
  <c r="I786" i="99"/>
  <c r="Y786" i="99" s="1"/>
  <c r="H786" i="99"/>
  <c r="X786" i="99" s="1"/>
  <c r="G786" i="99"/>
  <c r="W786" i="99" s="1"/>
  <c r="V785" i="99"/>
  <c r="R785" i="99"/>
  <c r="N785" i="99"/>
  <c r="J785" i="99"/>
  <c r="Z785" i="99" s="1"/>
  <c r="I785" i="99"/>
  <c r="Y785" i="99" s="1"/>
  <c r="H785" i="99"/>
  <c r="X785" i="99" s="1"/>
  <c r="G785" i="99"/>
  <c r="W785" i="99" s="1"/>
  <c r="V784" i="99"/>
  <c r="R784" i="99"/>
  <c r="N784" i="99"/>
  <c r="J784" i="99"/>
  <c r="Z784" i="99" s="1"/>
  <c r="I784" i="99"/>
  <c r="Y784" i="99" s="1"/>
  <c r="H784" i="99"/>
  <c r="X784" i="99" s="1"/>
  <c r="G784" i="99"/>
  <c r="W784" i="99" s="1"/>
  <c r="V783" i="99"/>
  <c r="R783" i="99"/>
  <c r="N783" i="99"/>
  <c r="J783" i="99"/>
  <c r="Z783" i="99" s="1"/>
  <c r="I783" i="99"/>
  <c r="Y783" i="99" s="1"/>
  <c r="H783" i="99"/>
  <c r="X783" i="99" s="1"/>
  <c r="G783" i="99"/>
  <c r="W783" i="99" s="1"/>
  <c r="V782" i="99"/>
  <c r="R782" i="99"/>
  <c r="N782" i="99"/>
  <c r="J782" i="99"/>
  <c r="Z782" i="99" s="1"/>
  <c r="I782" i="99"/>
  <c r="Y782" i="99" s="1"/>
  <c r="H782" i="99"/>
  <c r="X782" i="99" s="1"/>
  <c r="G782" i="99"/>
  <c r="W782" i="99" s="1"/>
  <c r="V781" i="99"/>
  <c r="R781" i="99"/>
  <c r="N781" i="99"/>
  <c r="J781" i="99"/>
  <c r="Z781" i="99" s="1"/>
  <c r="I781" i="99"/>
  <c r="Y781" i="99" s="1"/>
  <c r="H781" i="99"/>
  <c r="G781" i="99"/>
  <c r="W781" i="99" s="1"/>
  <c r="V780" i="99"/>
  <c r="P780" i="99"/>
  <c r="N780" i="99"/>
  <c r="L780" i="99"/>
  <c r="J780" i="99"/>
  <c r="Z780" i="99" s="1"/>
  <c r="I780" i="99"/>
  <c r="Y780" i="99" s="1"/>
  <c r="H780" i="99"/>
  <c r="X780" i="99" s="1"/>
  <c r="G780" i="99"/>
  <c r="W780" i="99" s="1"/>
  <c r="V779" i="99"/>
  <c r="T779" i="99"/>
  <c r="P779" i="99"/>
  <c r="N779" i="99"/>
  <c r="L779" i="99"/>
  <c r="J779" i="99"/>
  <c r="Z779" i="99" s="1"/>
  <c r="I779" i="99"/>
  <c r="Y779" i="99" s="1"/>
  <c r="H779" i="99"/>
  <c r="X779" i="99" s="1"/>
  <c r="G779" i="99"/>
  <c r="W779" i="99" s="1"/>
  <c r="V778" i="99"/>
  <c r="P778" i="99"/>
  <c r="N778" i="99"/>
  <c r="L778" i="99"/>
  <c r="J778" i="99"/>
  <c r="Z778" i="99" s="1"/>
  <c r="I778" i="99"/>
  <c r="Y778" i="99" s="1"/>
  <c r="H778" i="99"/>
  <c r="T778" i="99" s="1"/>
  <c r="G778" i="99"/>
  <c r="W778" i="99" s="1"/>
  <c r="V777" i="99"/>
  <c r="T777" i="99"/>
  <c r="P777" i="99"/>
  <c r="N777" i="99"/>
  <c r="L777" i="99"/>
  <c r="J777" i="99"/>
  <c r="Z777" i="99" s="1"/>
  <c r="I777" i="99"/>
  <c r="Y777" i="99" s="1"/>
  <c r="H777" i="99"/>
  <c r="X777" i="99" s="1"/>
  <c r="G777" i="99"/>
  <c r="W777" i="99" s="1"/>
  <c r="V776" i="99"/>
  <c r="P776" i="99"/>
  <c r="N776" i="99"/>
  <c r="M776" i="99"/>
  <c r="J776" i="99"/>
  <c r="I776" i="99"/>
  <c r="H776" i="99"/>
  <c r="L776" i="99" s="1"/>
  <c r="G776" i="99"/>
  <c r="W776" i="99" s="1"/>
  <c r="Y775" i="99"/>
  <c r="U775" i="99"/>
  <c r="N775" i="99"/>
  <c r="J775" i="99"/>
  <c r="V775" i="99" s="1"/>
  <c r="I775" i="99"/>
  <c r="Q775" i="99" s="1"/>
  <c r="H775" i="99"/>
  <c r="G775" i="99"/>
  <c r="W775" i="99" s="1"/>
  <c r="Z774" i="99"/>
  <c r="X774" i="99"/>
  <c r="T774" i="99"/>
  <c r="P774" i="99"/>
  <c r="J774" i="99"/>
  <c r="V774" i="99" s="1"/>
  <c r="I774" i="99"/>
  <c r="H774" i="99"/>
  <c r="L774" i="99" s="1"/>
  <c r="G774" i="99"/>
  <c r="W774" i="99" s="1"/>
  <c r="Y773" i="99"/>
  <c r="U773" i="99"/>
  <c r="R773" i="99"/>
  <c r="M773" i="99"/>
  <c r="J773" i="99"/>
  <c r="I773" i="99"/>
  <c r="Q773" i="99" s="1"/>
  <c r="H773" i="99"/>
  <c r="L773" i="99" s="1"/>
  <c r="G773" i="99"/>
  <c r="W773" i="99" s="1"/>
  <c r="Z772" i="99"/>
  <c r="U772" i="99"/>
  <c r="T772" i="99"/>
  <c r="Q772" i="99"/>
  <c r="O772" i="99"/>
  <c r="J772" i="99"/>
  <c r="V772" i="99" s="1"/>
  <c r="I772" i="99"/>
  <c r="Y772" i="99" s="1"/>
  <c r="H772" i="99"/>
  <c r="X772" i="99" s="1"/>
  <c r="G772" i="99"/>
  <c r="W772" i="99" s="1"/>
  <c r="Y771" i="99"/>
  <c r="W771" i="99"/>
  <c r="U771" i="99"/>
  <c r="T771" i="99"/>
  <c r="Q771" i="99"/>
  <c r="O771" i="99"/>
  <c r="J771" i="99"/>
  <c r="Z771" i="99" s="1"/>
  <c r="I771" i="99"/>
  <c r="M771" i="99" s="1"/>
  <c r="H771" i="99"/>
  <c r="X771" i="99" s="1"/>
  <c r="G771" i="99"/>
  <c r="S771" i="99" s="1"/>
  <c r="Y770" i="99"/>
  <c r="W770" i="99"/>
  <c r="U770" i="99"/>
  <c r="T770" i="99"/>
  <c r="Q770" i="99"/>
  <c r="O770" i="99"/>
  <c r="J770" i="99"/>
  <c r="Z770" i="99" s="1"/>
  <c r="I770" i="99"/>
  <c r="M770" i="99" s="1"/>
  <c r="H770" i="99"/>
  <c r="X770" i="99" s="1"/>
  <c r="G770" i="99"/>
  <c r="S770" i="99" s="1"/>
  <c r="Y769" i="99"/>
  <c r="W769" i="99"/>
  <c r="U769" i="99"/>
  <c r="T769" i="99"/>
  <c r="Q769" i="99"/>
  <c r="O769" i="99"/>
  <c r="J769" i="99"/>
  <c r="Z769" i="99" s="1"/>
  <c r="I769" i="99"/>
  <c r="M769" i="99" s="1"/>
  <c r="H769" i="99"/>
  <c r="X769" i="99" s="1"/>
  <c r="G769" i="99"/>
  <c r="S769" i="99" s="1"/>
  <c r="Y768" i="99"/>
  <c r="W768" i="99"/>
  <c r="U768" i="99"/>
  <c r="T768" i="99"/>
  <c r="Q768" i="99"/>
  <c r="O768" i="99"/>
  <c r="J768" i="99"/>
  <c r="Z768" i="99" s="1"/>
  <c r="I768" i="99"/>
  <c r="M768" i="99" s="1"/>
  <c r="H768" i="99"/>
  <c r="X768" i="99" s="1"/>
  <c r="G768" i="99"/>
  <c r="S768" i="99" s="1"/>
  <c r="Y767" i="99"/>
  <c r="W767" i="99"/>
  <c r="U767" i="99"/>
  <c r="Q767" i="99"/>
  <c r="O767" i="99"/>
  <c r="J767" i="99"/>
  <c r="Z767" i="99" s="1"/>
  <c r="I767" i="99"/>
  <c r="M767" i="99" s="1"/>
  <c r="H767" i="99"/>
  <c r="G767" i="99"/>
  <c r="S767" i="99" s="1"/>
  <c r="Y766" i="99"/>
  <c r="W766" i="99"/>
  <c r="U766" i="99"/>
  <c r="Q766" i="99"/>
  <c r="O766" i="99"/>
  <c r="L766" i="99"/>
  <c r="J766" i="99"/>
  <c r="Z766" i="99" s="1"/>
  <c r="I766" i="99"/>
  <c r="M766" i="99" s="1"/>
  <c r="H766" i="99"/>
  <c r="T766" i="99" s="1"/>
  <c r="G766" i="99"/>
  <c r="S766" i="99" s="1"/>
  <c r="Y765" i="99"/>
  <c r="W765" i="99"/>
  <c r="U765" i="99"/>
  <c r="T765" i="99"/>
  <c r="Q765" i="99"/>
  <c r="O765" i="99"/>
  <c r="L765" i="99"/>
  <c r="J765" i="99"/>
  <c r="Z765" i="99" s="1"/>
  <c r="I765" i="99"/>
  <c r="M765" i="99" s="1"/>
  <c r="H765" i="99"/>
  <c r="G765" i="99"/>
  <c r="S765" i="99" s="1"/>
  <c r="Y764" i="99"/>
  <c r="W764" i="99"/>
  <c r="U764" i="99"/>
  <c r="T764" i="99"/>
  <c r="Q764" i="99"/>
  <c r="O764" i="99"/>
  <c r="J764" i="99"/>
  <c r="Z764" i="99" s="1"/>
  <c r="I764" i="99"/>
  <c r="M764" i="99" s="1"/>
  <c r="H764" i="99"/>
  <c r="G764" i="99"/>
  <c r="S764" i="99" s="1"/>
  <c r="Y763" i="99"/>
  <c r="W763" i="99"/>
  <c r="U763" i="99"/>
  <c r="Q763" i="99"/>
  <c r="O763" i="99"/>
  <c r="J763" i="99"/>
  <c r="Z763" i="99" s="1"/>
  <c r="I763" i="99"/>
  <c r="M763" i="99" s="1"/>
  <c r="H763" i="99"/>
  <c r="G763" i="99"/>
  <c r="S763" i="99" s="1"/>
  <c r="Y762" i="99"/>
  <c r="W762" i="99"/>
  <c r="U762" i="99"/>
  <c r="Q762" i="99"/>
  <c r="O762" i="99"/>
  <c r="L762" i="99"/>
  <c r="J762" i="99"/>
  <c r="Z762" i="99" s="1"/>
  <c r="I762" i="99"/>
  <c r="M762" i="99" s="1"/>
  <c r="H762" i="99"/>
  <c r="T762" i="99" s="1"/>
  <c r="G762" i="99"/>
  <c r="S762" i="99" s="1"/>
  <c r="Y761" i="99"/>
  <c r="W761" i="99"/>
  <c r="U761" i="99"/>
  <c r="T761" i="99"/>
  <c r="Q761" i="99"/>
  <c r="O761" i="99"/>
  <c r="L761" i="99"/>
  <c r="J761" i="99"/>
  <c r="Z761" i="99" s="1"/>
  <c r="I761" i="99"/>
  <c r="M761" i="99" s="1"/>
  <c r="H761" i="99"/>
  <c r="G761" i="99"/>
  <c r="S761" i="99" s="1"/>
  <c r="Y760" i="99"/>
  <c r="W760" i="99"/>
  <c r="U760" i="99"/>
  <c r="T760" i="99"/>
  <c r="Q760" i="99"/>
  <c r="O760" i="99"/>
  <c r="J760" i="99"/>
  <c r="Z760" i="99" s="1"/>
  <c r="I760" i="99"/>
  <c r="M760" i="99" s="1"/>
  <c r="H760" i="99"/>
  <c r="G760" i="99"/>
  <c r="S760" i="99" s="1"/>
  <c r="W759" i="99"/>
  <c r="O759" i="99"/>
  <c r="J759" i="99"/>
  <c r="Z759" i="99" s="1"/>
  <c r="I759" i="99"/>
  <c r="H759" i="99"/>
  <c r="X759" i="99" s="1"/>
  <c r="G759" i="99"/>
  <c r="S759" i="99" s="1"/>
  <c r="W758" i="99"/>
  <c r="O758" i="99"/>
  <c r="J758" i="99"/>
  <c r="Z758" i="99" s="1"/>
  <c r="I758" i="99"/>
  <c r="H758" i="99"/>
  <c r="X758" i="99" s="1"/>
  <c r="G758" i="99"/>
  <c r="S758" i="99" s="1"/>
  <c r="W757" i="99"/>
  <c r="O757" i="99"/>
  <c r="J757" i="99"/>
  <c r="Z757" i="99" s="1"/>
  <c r="I757" i="99"/>
  <c r="H757" i="99"/>
  <c r="X757" i="99" s="1"/>
  <c r="G757" i="99"/>
  <c r="S757" i="99" s="1"/>
  <c r="W756" i="99"/>
  <c r="O756" i="99"/>
  <c r="J756" i="99"/>
  <c r="Z756" i="99" s="1"/>
  <c r="I756" i="99"/>
  <c r="H756" i="99"/>
  <c r="X756" i="99" s="1"/>
  <c r="G756" i="99"/>
  <c r="S756" i="99" s="1"/>
  <c r="W755" i="99"/>
  <c r="O755" i="99"/>
  <c r="J755" i="99"/>
  <c r="Z755" i="99" s="1"/>
  <c r="I755" i="99"/>
  <c r="H755" i="99"/>
  <c r="X755" i="99" s="1"/>
  <c r="G755" i="99"/>
  <c r="S755" i="99" s="1"/>
  <c r="W754" i="99"/>
  <c r="O754" i="99"/>
  <c r="J754" i="99"/>
  <c r="Z754" i="99" s="1"/>
  <c r="I754" i="99"/>
  <c r="H754" i="99"/>
  <c r="X754" i="99" s="1"/>
  <c r="G754" i="99"/>
  <c r="S754" i="99" s="1"/>
  <c r="W753" i="99"/>
  <c r="O753" i="99"/>
  <c r="J753" i="99"/>
  <c r="Z753" i="99" s="1"/>
  <c r="I753" i="99"/>
  <c r="H753" i="99"/>
  <c r="X753" i="99" s="1"/>
  <c r="G753" i="99"/>
  <c r="S753" i="99" s="1"/>
  <c r="W752" i="99"/>
  <c r="O752" i="99"/>
  <c r="J752" i="99"/>
  <c r="Z752" i="99" s="1"/>
  <c r="I752" i="99"/>
  <c r="H752" i="99"/>
  <c r="X752" i="99" s="1"/>
  <c r="G752" i="99"/>
  <c r="S752" i="99" s="1"/>
  <c r="W751" i="99"/>
  <c r="O751" i="99"/>
  <c r="J751" i="99"/>
  <c r="Z751" i="99" s="1"/>
  <c r="I751" i="99"/>
  <c r="H751" i="99"/>
  <c r="X751" i="99" s="1"/>
  <c r="G751" i="99"/>
  <c r="S751" i="99" s="1"/>
  <c r="W750" i="99"/>
  <c r="O750" i="99"/>
  <c r="J750" i="99"/>
  <c r="Z750" i="99" s="1"/>
  <c r="I750" i="99"/>
  <c r="H750" i="99"/>
  <c r="X750" i="99" s="1"/>
  <c r="G750" i="99"/>
  <c r="S750" i="99" s="1"/>
  <c r="W749" i="99"/>
  <c r="O749" i="99"/>
  <c r="J749" i="99"/>
  <c r="Z749" i="99" s="1"/>
  <c r="I749" i="99"/>
  <c r="H749" i="99"/>
  <c r="X749" i="99" s="1"/>
  <c r="G749" i="99"/>
  <c r="S749" i="99" s="1"/>
  <c r="W748" i="99"/>
  <c r="O748" i="99"/>
  <c r="J748" i="99"/>
  <c r="Z748" i="99" s="1"/>
  <c r="I748" i="99"/>
  <c r="H748" i="99"/>
  <c r="X748" i="99" s="1"/>
  <c r="G748" i="99"/>
  <c r="S748" i="99" s="1"/>
  <c r="W747" i="99"/>
  <c r="O747" i="99"/>
  <c r="J747" i="99"/>
  <c r="I747" i="99"/>
  <c r="H747" i="99"/>
  <c r="X747" i="99" s="1"/>
  <c r="G747" i="99"/>
  <c r="S747" i="99" s="1"/>
  <c r="Y746" i="99"/>
  <c r="W746" i="99"/>
  <c r="S746" i="99"/>
  <c r="O746" i="99"/>
  <c r="N746" i="99"/>
  <c r="J746" i="99"/>
  <c r="V746" i="99" s="1"/>
  <c r="I746" i="99"/>
  <c r="H746" i="99"/>
  <c r="X746" i="99" s="1"/>
  <c r="G746" i="99"/>
  <c r="K746" i="99" s="1"/>
  <c r="W745" i="99"/>
  <c r="S745" i="99"/>
  <c r="O745" i="99"/>
  <c r="N745" i="99"/>
  <c r="J745" i="99"/>
  <c r="V745" i="99" s="1"/>
  <c r="I745" i="99"/>
  <c r="H745" i="99"/>
  <c r="X745" i="99" s="1"/>
  <c r="G745" i="99"/>
  <c r="K745" i="99" s="1"/>
  <c r="W744" i="99"/>
  <c r="S744" i="99"/>
  <c r="O744" i="99"/>
  <c r="N744" i="99"/>
  <c r="J744" i="99"/>
  <c r="V744" i="99" s="1"/>
  <c r="I744" i="99"/>
  <c r="H744" i="99"/>
  <c r="X744" i="99" s="1"/>
  <c r="G744" i="99"/>
  <c r="K744" i="99" s="1"/>
  <c r="Y743" i="99"/>
  <c r="W743" i="99"/>
  <c r="S743" i="99"/>
  <c r="O743" i="99"/>
  <c r="N743" i="99"/>
  <c r="J743" i="99"/>
  <c r="V743" i="99" s="1"/>
  <c r="I743" i="99"/>
  <c r="H743" i="99"/>
  <c r="X743" i="99" s="1"/>
  <c r="G743" i="99"/>
  <c r="K743" i="99" s="1"/>
  <c r="Y742" i="99"/>
  <c r="W742" i="99"/>
  <c r="S742" i="99"/>
  <c r="O742" i="99"/>
  <c r="N742" i="99"/>
  <c r="J742" i="99"/>
  <c r="I742" i="99"/>
  <c r="H742" i="99"/>
  <c r="X742" i="99" s="1"/>
  <c r="G742" i="99"/>
  <c r="K742" i="99" s="1"/>
  <c r="Y741" i="99"/>
  <c r="W741" i="99"/>
  <c r="U741" i="99"/>
  <c r="S741" i="99"/>
  <c r="O741" i="99"/>
  <c r="J741" i="99"/>
  <c r="I741" i="99"/>
  <c r="H741" i="99"/>
  <c r="X741" i="99" s="1"/>
  <c r="G741" i="99"/>
  <c r="K741" i="99" s="1"/>
  <c r="Z740" i="99"/>
  <c r="W740" i="99"/>
  <c r="S740" i="99"/>
  <c r="O740" i="99"/>
  <c r="J740" i="99"/>
  <c r="I740" i="99"/>
  <c r="H740" i="99"/>
  <c r="X740" i="99" s="1"/>
  <c r="G740" i="99"/>
  <c r="K740" i="99" s="1"/>
  <c r="Z739" i="99"/>
  <c r="Y739" i="99"/>
  <c r="W739" i="99"/>
  <c r="S739" i="99"/>
  <c r="O739" i="99"/>
  <c r="J739" i="99"/>
  <c r="I739" i="99"/>
  <c r="H739" i="99"/>
  <c r="X739" i="99" s="1"/>
  <c r="G739" i="99"/>
  <c r="K739" i="99" s="1"/>
  <c r="Z738" i="99"/>
  <c r="Y738" i="99"/>
  <c r="W738" i="99"/>
  <c r="S738" i="99"/>
  <c r="O738" i="99"/>
  <c r="N738" i="99"/>
  <c r="J738" i="99"/>
  <c r="I738" i="99"/>
  <c r="H738" i="99"/>
  <c r="X738" i="99" s="1"/>
  <c r="G738" i="99"/>
  <c r="K738" i="99" s="1"/>
  <c r="Y737" i="99"/>
  <c r="W737" i="99"/>
  <c r="U737" i="99"/>
  <c r="S737" i="99"/>
  <c r="O737" i="99"/>
  <c r="J737" i="99"/>
  <c r="I737" i="99"/>
  <c r="H737" i="99"/>
  <c r="X737" i="99" s="1"/>
  <c r="G737" i="99"/>
  <c r="K737" i="99" s="1"/>
  <c r="Z736" i="99"/>
  <c r="W736" i="99"/>
  <c r="S736" i="99"/>
  <c r="O736" i="99"/>
  <c r="J736" i="99"/>
  <c r="I736" i="99"/>
  <c r="H736" i="99"/>
  <c r="X736" i="99" s="1"/>
  <c r="G736" i="99"/>
  <c r="K736" i="99" s="1"/>
  <c r="Z735" i="99"/>
  <c r="Y735" i="99"/>
  <c r="W735" i="99"/>
  <c r="S735" i="99"/>
  <c r="O735" i="99"/>
  <c r="J735" i="99"/>
  <c r="I735" i="99"/>
  <c r="H735" i="99"/>
  <c r="X735" i="99" s="1"/>
  <c r="G735" i="99"/>
  <c r="K735" i="99" s="1"/>
  <c r="Z734" i="99"/>
  <c r="Y734" i="99"/>
  <c r="U734" i="99"/>
  <c r="O734" i="99"/>
  <c r="J734" i="99"/>
  <c r="V734" i="99" s="1"/>
  <c r="I734" i="99"/>
  <c r="Q734" i="99" s="1"/>
  <c r="H734" i="99"/>
  <c r="G734" i="99"/>
  <c r="W734" i="99" s="1"/>
  <c r="W733" i="99"/>
  <c r="S733" i="99"/>
  <c r="R733" i="99"/>
  <c r="O733" i="99"/>
  <c r="N733" i="99"/>
  <c r="J733" i="99"/>
  <c r="V733" i="99" s="1"/>
  <c r="I733" i="99"/>
  <c r="Y733" i="99" s="1"/>
  <c r="H733" i="99"/>
  <c r="L733" i="99" s="1"/>
  <c r="G733" i="99"/>
  <c r="K733" i="99" s="1"/>
  <c r="W732" i="99"/>
  <c r="S732" i="99"/>
  <c r="R732" i="99"/>
  <c r="O732" i="99"/>
  <c r="N732" i="99"/>
  <c r="J732" i="99"/>
  <c r="V732" i="99" s="1"/>
  <c r="I732" i="99"/>
  <c r="Y732" i="99" s="1"/>
  <c r="H732" i="99"/>
  <c r="G732" i="99"/>
  <c r="K732" i="99" s="1"/>
  <c r="W731" i="99"/>
  <c r="S731" i="99"/>
  <c r="R731" i="99"/>
  <c r="O731" i="99"/>
  <c r="N731" i="99"/>
  <c r="J731" i="99"/>
  <c r="V731" i="99" s="1"/>
  <c r="I731" i="99"/>
  <c r="Y731" i="99" s="1"/>
  <c r="H731" i="99"/>
  <c r="L731" i="99" s="1"/>
  <c r="G731" i="99"/>
  <c r="K731" i="99" s="1"/>
  <c r="W730" i="99"/>
  <c r="S730" i="99"/>
  <c r="R730" i="99"/>
  <c r="O730" i="99"/>
  <c r="N730" i="99"/>
  <c r="J730" i="99"/>
  <c r="V730" i="99" s="1"/>
  <c r="I730" i="99"/>
  <c r="Y730" i="99" s="1"/>
  <c r="H730" i="99"/>
  <c r="G730" i="99"/>
  <c r="K730" i="99" s="1"/>
  <c r="W729" i="99"/>
  <c r="S729" i="99"/>
  <c r="R729" i="99"/>
  <c r="O729" i="99"/>
  <c r="N729" i="99"/>
  <c r="J729" i="99"/>
  <c r="V729" i="99" s="1"/>
  <c r="I729" i="99"/>
  <c r="Y729" i="99" s="1"/>
  <c r="H729" i="99"/>
  <c r="L729" i="99" s="1"/>
  <c r="G729" i="99"/>
  <c r="K729" i="99" s="1"/>
  <c r="W728" i="99"/>
  <c r="S728" i="99"/>
  <c r="R728" i="99"/>
  <c r="O728" i="99"/>
  <c r="N728" i="99"/>
  <c r="J728" i="99"/>
  <c r="V728" i="99" s="1"/>
  <c r="I728" i="99"/>
  <c r="Y728" i="99" s="1"/>
  <c r="H728" i="99"/>
  <c r="G728" i="99"/>
  <c r="K728" i="99" s="1"/>
  <c r="W727" i="99"/>
  <c r="S727" i="99"/>
  <c r="R727" i="99"/>
  <c r="O727" i="99"/>
  <c r="N727" i="99"/>
  <c r="J727" i="99"/>
  <c r="V727" i="99" s="1"/>
  <c r="I727" i="99"/>
  <c r="Y727" i="99" s="1"/>
  <c r="H727" i="99"/>
  <c r="L727" i="99" s="1"/>
  <c r="G727" i="99"/>
  <c r="K727" i="99" s="1"/>
  <c r="W726" i="99"/>
  <c r="S726" i="99"/>
  <c r="R726" i="99"/>
  <c r="O726" i="99"/>
  <c r="N726" i="99"/>
  <c r="J726" i="99"/>
  <c r="V726" i="99" s="1"/>
  <c r="I726" i="99"/>
  <c r="Y726" i="99" s="1"/>
  <c r="H726" i="99"/>
  <c r="G726" i="99"/>
  <c r="K726" i="99" s="1"/>
  <c r="W725" i="99"/>
  <c r="S725" i="99"/>
  <c r="R725" i="99"/>
  <c r="O725" i="99"/>
  <c r="N725" i="99"/>
  <c r="J725" i="99"/>
  <c r="V725" i="99" s="1"/>
  <c r="I725" i="99"/>
  <c r="Y725" i="99" s="1"/>
  <c r="H725" i="99"/>
  <c r="L725" i="99" s="1"/>
  <c r="G725" i="99"/>
  <c r="K725" i="99" s="1"/>
  <c r="W724" i="99"/>
  <c r="S724" i="99"/>
  <c r="R724" i="99"/>
  <c r="O724" i="99"/>
  <c r="N724" i="99"/>
  <c r="J724" i="99"/>
  <c r="V724" i="99" s="1"/>
  <c r="I724" i="99"/>
  <c r="Y724" i="99" s="1"/>
  <c r="H724" i="99"/>
  <c r="G724" i="99"/>
  <c r="K724" i="99" s="1"/>
  <c r="W723" i="99"/>
  <c r="S723" i="99"/>
  <c r="R723" i="99"/>
  <c r="O723" i="99"/>
  <c r="N723" i="99"/>
  <c r="J723" i="99"/>
  <c r="V723" i="99" s="1"/>
  <c r="I723" i="99"/>
  <c r="Y723" i="99" s="1"/>
  <c r="H723" i="99"/>
  <c r="L723" i="99" s="1"/>
  <c r="G723" i="99"/>
  <c r="K723" i="99" s="1"/>
  <c r="X722" i="99"/>
  <c r="W722" i="99"/>
  <c r="S722" i="99"/>
  <c r="R722" i="99"/>
  <c r="O722" i="99"/>
  <c r="N722" i="99"/>
  <c r="L722" i="99"/>
  <c r="J722" i="99"/>
  <c r="V722" i="99" s="1"/>
  <c r="I722" i="99"/>
  <c r="Y722" i="99" s="1"/>
  <c r="H722" i="99"/>
  <c r="G722" i="99"/>
  <c r="K722" i="99" s="1"/>
  <c r="W721" i="99"/>
  <c r="S721" i="99"/>
  <c r="R721" i="99"/>
  <c r="O721" i="99"/>
  <c r="N721" i="99"/>
  <c r="J721" i="99"/>
  <c r="V721" i="99" s="1"/>
  <c r="I721" i="99"/>
  <c r="Y721" i="99" s="1"/>
  <c r="H721" i="99"/>
  <c r="G721" i="99"/>
  <c r="K721" i="99" s="1"/>
  <c r="X720" i="99"/>
  <c r="W720" i="99"/>
  <c r="S720" i="99"/>
  <c r="R720" i="99"/>
  <c r="O720" i="99"/>
  <c r="N720" i="99"/>
  <c r="L720" i="99"/>
  <c r="J720" i="99"/>
  <c r="V720" i="99" s="1"/>
  <c r="I720" i="99"/>
  <c r="Y720" i="99" s="1"/>
  <c r="H720" i="99"/>
  <c r="G720" i="99"/>
  <c r="K720" i="99" s="1"/>
  <c r="W719" i="99"/>
  <c r="S719" i="99"/>
  <c r="R719" i="99"/>
  <c r="O719" i="99"/>
  <c r="N719" i="99"/>
  <c r="J719" i="99"/>
  <c r="V719" i="99" s="1"/>
  <c r="I719" i="99"/>
  <c r="Y719" i="99" s="1"/>
  <c r="H719" i="99"/>
  <c r="L719" i="99" s="1"/>
  <c r="G719" i="99"/>
  <c r="K719" i="99" s="1"/>
  <c r="X718" i="99"/>
  <c r="W718" i="99"/>
  <c r="S718" i="99"/>
  <c r="R718" i="99"/>
  <c r="O718" i="99"/>
  <c r="N718" i="99"/>
  <c r="L718" i="99"/>
  <c r="J718" i="99"/>
  <c r="V718" i="99" s="1"/>
  <c r="I718" i="99"/>
  <c r="Y718" i="99" s="1"/>
  <c r="H718" i="99"/>
  <c r="G718" i="99"/>
  <c r="K718" i="99" s="1"/>
  <c r="W717" i="99"/>
  <c r="S717" i="99"/>
  <c r="R717" i="99"/>
  <c r="O717" i="99"/>
  <c r="N717" i="99"/>
  <c r="J717" i="99"/>
  <c r="V717" i="99" s="1"/>
  <c r="I717" i="99"/>
  <c r="Y717" i="99" s="1"/>
  <c r="H717" i="99"/>
  <c r="G717" i="99"/>
  <c r="K717" i="99" s="1"/>
  <c r="X716" i="99"/>
  <c r="W716" i="99"/>
  <c r="S716" i="99"/>
  <c r="R716" i="99"/>
  <c r="O716" i="99"/>
  <c r="N716" i="99"/>
  <c r="L716" i="99"/>
  <c r="J716" i="99"/>
  <c r="V716" i="99" s="1"/>
  <c r="I716" i="99"/>
  <c r="Y716" i="99" s="1"/>
  <c r="H716" i="99"/>
  <c r="G716" i="99"/>
  <c r="K716" i="99" s="1"/>
  <c r="W715" i="99"/>
  <c r="S715" i="99"/>
  <c r="R715" i="99"/>
  <c r="O715" i="99"/>
  <c r="N715" i="99"/>
  <c r="J715" i="99"/>
  <c r="V715" i="99" s="1"/>
  <c r="I715" i="99"/>
  <c r="Y715" i="99" s="1"/>
  <c r="H715" i="99"/>
  <c r="L715" i="99" s="1"/>
  <c r="G715" i="99"/>
  <c r="K715" i="99" s="1"/>
  <c r="X714" i="99"/>
  <c r="W714" i="99"/>
  <c r="S714" i="99"/>
  <c r="R714" i="99"/>
  <c r="O714" i="99"/>
  <c r="N714" i="99"/>
  <c r="L714" i="99"/>
  <c r="J714" i="99"/>
  <c r="V714" i="99" s="1"/>
  <c r="I714" i="99"/>
  <c r="Y714" i="99" s="1"/>
  <c r="H714" i="99"/>
  <c r="G714" i="99"/>
  <c r="K714" i="99" s="1"/>
  <c r="W713" i="99"/>
  <c r="S713" i="99"/>
  <c r="R713" i="99"/>
  <c r="O713" i="99"/>
  <c r="N713" i="99"/>
  <c r="J713" i="99"/>
  <c r="V713" i="99" s="1"/>
  <c r="I713" i="99"/>
  <c r="Y713" i="99" s="1"/>
  <c r="H713" i="99"/>
  <c r="G713" i="99"/>
  <c r="K713" i="99" s="1"/>
  <c r="X712" i="99"/>
  <c r="W712" i="99"/>
  <c r="S712" i="99"/>
  <c r="R712" i="99"/>
  <c r="O712" i="99"/>
  <c r="N712" i="99"/>
  <c r="L712" i="99"/>
  <c r="J712" i="99"/>
  <c r="V712" i="99" s="1"/>
  <c r="I712" i="99"/>
  <c r="Y712" i="99" s="1"/>
  <c r="H712" i="99"/>
  <c r="G712" i="99"/>
  <c r="K712" i="99" s="1"/>
  <c r="W711" i="99"/>
  <c r="S711" i="99"/>
  <c r="R711" i="99"/>
  <c r="O711" i="99"/>
  <c r="N711" i="99"/>
  <c r="J711" i="99"/>
  <c r="V711" i="99" s="1"/>
  <c r="I711" i="99"/>
  <c r="Y711" i="99" s="1"/>
  <c r="H711" i="99"/>
  <c r="L711" i="99" s="1"/>
  <c r="G711" i="99"/>
  <c r="K711" i="99" s="1"/>
  <c r="X710" i="99"/>
  <c r="W710" i="99"/>
  <c r="S710" i="99"/>
  <c r="R710" i="99"/>
  <c r="O710" i="99"/>
  <c r="N710" i="99"/>
  <c r="L710" i="99"/>
  <c r="J710" i="99"/>
  <c r="V710" i="99" s="1"/>
  <c r="I710" i="99"/>
  <c r="Y710" i="99" s="1"/>
  <c r="H710" i="99"/>
  <c r="G710" i="99"/>
  <c r="K710" i="99" s="1"/>
  <c r="W709" i="99"/>
  <c r="S709" i="99"/>
  <c r="R709" i="99"/>
  <c r="O709" i="99"/>
  <c r="N709" i="99"/>
  <c r="J709" i="99"/>
  <c r="V709" i="99" s="1"/>
  <c r="I709" i="99"/>
  <c r="H709" i="99"/>
  <c r="G709" i="99"/>
  <c r="K709" i="99" s="1"/>
  <c r="Y708" i="99"/>
  <c r="U708" i="99"/>
  <c r="Q708" i="99"/>
  <c r="M708" i="99"/>
  <c r="J708" i="99"/>
  <c r="Z708" i="99" s="1"/>
  <c r="I708" i="99"/>
  <c r="H708" i="99"/>
  <c r="G708" i="99"/>
  <c r="W708" i="99" s="1"/>
  <c r="Y707" i="99"/>
  <c r="U707" i="99"/>
  <c r="Q707" i="99"/>
  <c r="M707" i="99"/>
  <c r="J707" i="99"/>
  <c r="Z707" i="99" s="1"/>
  <c r="I707" i="99"/>
  <c r="H707" i="99"/>
  <c r="G707" i="99"/>
  <c r="W707" i="99" s="1"/>
  <c r="Y706" i="99"/>
  <c r="U706" i="99"/>
  <c r="Q706" i="99"/>
  <c r="M706" i="99"/>
  <c r="J706" i="99"/>
  <c r="Z706" i="99" s="1"/>
  <c r="I706" i="99"/>
  <c r="H706" i="99"/>
  <c r="G706" i="99"/>
  <c r="W706" i="99" s="1"/>
  <c r="Y705" i="99"/>
  <c r="U705" i="99"/>
  <c r="Q705" i="99"/>
  <c r="M705" i="99"/>
  <c r="J705" i="99"/>
  <c r="Z705" i="99" s="1"/>
  <c r="I705" i="99"/>
  <c r="H705" i="99"/>
  <c r="G705" i="99"/>
  <c r="W705" i="99" s="1"/>
  <c r="Y704" i="99"/>
  <c r="U704" i="99"/>
  <c r="Q704" i="99"/>
  <c r="M704" i="99"/>
  <c r="J704" i="99"/>
  <c r="Z704" i="99" s="1"/>
  <c r="I704" i="99"/>
  <c r="H704" i="99"/>
  <c r="G704" i="99"/>
  <c r="W704" i="99" s="1"/>
  <c r="Y703" i="99"/>
  <c r="U703" i="99"/>
  <c r="Q703" i="99"/>
  <c r="M703" i="99"/>
  <c r="J703" i="99"/>
  <c r="Z703" i="99" s="1"/>
  <c r="I703" i="99"/>
  <c r="H703" i="99"/>
  <c r="G703" i="99"/>
  <c r="W703" i="99" s="1"/>
  <c r="N702" i="99"/>
  <c r="L702" i="99"/>
  <c r="J702" i="99"/>
  <c r="I702" i="99"/>
  <c r="M702" i="99" s="1"/>
  <c r="H702" i="99"/>
  <c r="T702" i="99" s="1"/>
  <c r="G702" i="99"/>
  <c r="W702" i="99" s="1"/>
  <c r="V701" i="99"/>
  <c r="T701" i="99"/>
  <c r="R701" i="99"/>
  <c r="N701" i="99"/>
  <c r="L701" i="99"/>
  <c r="J701" i="99"/>
  <c r="Z701" i="99" s="1"/>
  <c r="I701" i="99"/>
  <c r="H701" i="99"/>
  <c r="X701" i="99" s="1"/>
  <c r="G701" i="99"/>
  <c r="W701" i="99" s="1"/>
  <c r="V700" i="99"/>
  <c r="T700" i="99"/>
  <c r="R700" i="99"/>
  <c r="N700" i="99"/>
  <c r="L700" i="99"/>
  <c r="J700" i="99"/>
  <c r="Z700" i="99" s="1"/>
  <c r="I700" i="99"/>
  <c r="H700" i="99"/>
  <c r="X700" i="99" s="1"/>
  <c r="G700" i="99"/>
  <c r="W700" i="99" s="1"/>
  <c r="V699" i="99"/>
  <c r="T699" i="99"/>
  <c r="R699" i="99"/>
  <c r="N699" i="99"/>
  <c r="L699" i="99"/>
  <c r="J699" i="99"/>
  <c r="Z699" i="99" s="1"/>
  <c r="I699" i="99"/>
  <c r="H699" i="99"/>
  <c r="X699" i="99" s="1"/>
  <c r="G699" i="99"/>
  <c r="W699" i="99" s="1"/>
  <c r="V698" i="99"/>
  <c r="T698" i="99"/>
  <c r="R698" i="99"/>
  <c r="N698" i="99"/>
  <c r="L698" i="99"/>
  <c r="J698" i="99"/>
  <c r="Z698" i="99" s="1"/>
  <c r="I698" i="99"/>
  <c r="H698" i="99"/>
  <c r="X698" i="99" s="1"/>
  <c r="G698" i="99"/>
  <c r="W698" i="99" s="1"/>
  <c r="V697" i="99"/>
  <c r="T697" i="99"/>
  <c r="R697" i="99"/>
  <c r="N697" i="99"/>
  <c r="L697" i="99"/>
  <c r="J697" i="99"/>
  <c r="Z697" i="99" s="1"/>
  <c r="I697" i="99"/>
  <c r="H697" i="99"/>
  <c r="X697" i="99" s="1"/>
  <c r="G697" i="99"/>
  <c r="W697" i="99" s="1"/>
  <c r="V696" i="99"/>
  <c r="T696" i="99"/>
  <c r="R696" i="99"/>
  <c r="N696" i="99"/>
  <c r="L696" i="99"/>
  <c r="J696" i="99"/>
  <c r="Z696" i="99" s="1"/>
  <c r="I696" i="99"/>
  <c r="H696" i="99"/>
  <c r="X696" i="99" s="1"/>
  <c r="G696" i="99"/>
  <c r="W696" i="99" s="1"/>
  <c r="V695" i="99"/>
  <c r="T695" i="99"/>
  <c r="R695" i="99"/>
  <c r="N695" i="99"/>
  <c r="L695" i="99"/>
  <c r="J695" i="99"/>
  <c r="Z695" i="99" s="1"/>
  <c r="I695" i="99"/>
  <c r="H695" i="99"/>
  <c r="X695" i="99" s="1"/>
  <c r="G695" i="99"/>
  <c r="W695" i="99" s="1"/>
  <c r="V694" i="99"/>
  <c r="T694" i="99"/>
  <c r="R694" i="99"/>
  <c r="N694" i="99"/>
  <c r="L694" i="99"/>
  <c r="J694" i="99"/>
  <c r="Z694" i="99" s="1"/>
  <c r="I694" i="99"/>
  <c r="H694" i="99"/>
  <c r="X694" i="99" s="1"/>
  <c r="G694" i="99"/>
  <c r="W694" i="99" s="1"/>
  <c r="V693" i="99"/>
  <c r="T693" i="99"/>
  <c r="R693" i="99"/>
  <c r="N693" i="99"/>
  <c r="L693" i="99"/>
  <c r="J693" i="99"/>
  <c r="Z693" i="99" s="1"/>
  <c r="I693" i="99"/>
  <c r="H693" i="99"/>
  <c r="X693" i="99" s="1"/>
  <c r="G693" i="99"/>
  <c r="W693" i="99" s="1"/>
  <c r="V692" i="99"/>
  <c r="T692" i="99"/>
  <c r="R692" i="99"/>
  <c r="N692" i="99"/>
  <c r="L692" i="99"/>
  <c r="J692" i="99"/>
  <c r="Z692" i="99" s="1"/>
  <c r="I692" i="99"/>
  <c r="H692" i="99"/>
  <c r="X692" i="99" s="1"/>
  <c r="G692" i="99"/>
  <c r="W692" i="99" s="1"/>
  <c r="V691" i="99"/>
  <c r="T691" i="99"/>
  <c r="R691" i="99"/>
  <c r="N691" i="99"/>
  <c r="L691" i="99"/>
  <c r="J691" i="99"/>
  <c r="Z691" i="99" s="1"/>
  <c r="I691" i="99"/>
  <c r="H691" i="99"/>
  <c r="X691" i="99" s="1"/>
  <c r="G691" i="99"/>
  <c r="W691" i="99" s="1"/>
  <c r="V690" i="99"/>
  <c r="T690" i="99"/>
  <c r="R690" i="99"/>
  <c r="N690" i="99"/>
  <c r="L690" i="99"/>
  <c r="J690" i="99"/>
  <c r="Z690" i="99" s="1"/>
  <c r="I690" i="99"/>
  <c r="H690" i="99"/>
  <c r="X690" i="99" s="1"/>
  <c r="G690" i="99"/>
  <c r="W690" i="99" s="1"/>
  <c r="V689" i="99"/>
  <c r="T689" i="99"/>
  <c r="R689" i="99"/>
  <c r="N689" i="99"/>
  <c r="L689" i="99"/>
  <c r="J689" i="99"/>
  <c r="Z689" i="99" s="1"/>
  <c r="I689" i="99"/>
  <c r="H689" i="99"/>
  <c r="X689" i="99" s="1"/>
  <c r="G689" i="99"/>
  <c r="W689" i="99" s="1"/>
  <c r="V688" i="99"/>
  <c r="T688" i="99"/>
  <c r="R688" i="99"/>
  <c r="N688" i="99"/>
  <c r="L688" i="99"/>
  <c r="J688" i="99"/>
  <c r="Z688" i="99" s="1"/>
  <c r="I688" i="99"/>
  <c r="H688" i="99"/>
  <c r="X688" i="99" s="1"/>
  <c r="G688" i="99"/>
  <c r="W688" i="99" s="1"/>
  <c r="V687" i="99"/>
  <c r="T687" i="99"/>
  <c r="R687" i="99"/>
  <c r="N687" i="99"/>
  <c r="L687" i="99"/>
  <c r="J687" i="99"/>
  <c r="Z687" i="99" s="1"/>
  <c r="I687" i="99"/>
  <c r="H687" i="99"/>
  <c r="X687" i="99" s="1"/>
  <c r="G687" i="99"/>
  <c r="W687" i="99" s="1"/>
  <c r="V686" i="99"/>
  <c r="T686" i="99"/>
  <c r="R686" i="99"/>
  <c r="N686" i="99"/>
  <c r="L686" i="99"/>
  <c r="J686" i="99"/>
  <c r="Z686" i="99" s="1"/>
  <c r="I686" i="99"/>
  <c r="H686" i="99"/>
  <c r="X686" i="99" s="1"/>
  <c r="G686" i="99"/>
  <c r="W686" i="99" s="1"/>
  <c r="V685" i="99"/>
  <c r="T685" i="99"/>
  <c r="R685" i="99"/>
  <c r="N685" i="99"/>
  <c r="L685" i="99"/>
  <c r="J685" i="99"/>
  <c r="Z685" i="99" s="1"/>
  <c r="I685" i="99"/>
  <c r="H685" i="99"/>
  <c r="X685" i="99" s="1"/>
  <c r="G685" i="99"/>
  <c r="W685" i="99" s="1"/>
  <c r="V684" i="99"/>
  <c r="T684" i="99"/>
  <c r="R684" i="99"/>
  <c r="N684" i="99"/>
  <c r="L684" i="99"/>
  <c r="J684" i="99"/>
  <c r="Z684" i="99" s="1"/>
  <c r="I684" i="99"/>
  <c r="H684" i="99"/>
  <c r="X684" i="99" s="1"/>
  <c r="G684" i="99"/>
  <c r="W684" i="99" s="1"/>
  <c r="V683" i="99"/>
  <c r="T683" i="99"/>
  <c r="R683" i="99"/>
  <c r="N683" i="99"/>
  <c r="L683" i="99"/>
  <c r="J683" i="99"/>
  <c r="Z683" i="99" s="1"/>
  <c r="I683" i="99"/>
  <c r="H683" i="99"/>
  <c r="X683" i="99" s="1"/>
  <c r="G683" i="99"/>
  <c r="W683" i="99" s="1"/>
  <c r="V682" i="99"/>
  <c r="T682" i="99"/>
  <c r="R682" i="99"/>
  <c r="N682" i="99"/>
  <c r="L682" i="99"/>
  <c r="J682" i="99"/>
  <c r="Z682" i="99" s="1"/>
  <c r="I682" i="99"/>
  <c r="H682" i="99"/>
  <c r="X682" i="99" s="1"/>
  <c r="G682" i="99"/>
  <c r="W682" i="99" s="1"/>
  <c r="V681" i="99"/>
  <c r="T681" i="99"/>
  <c r="R681" i="99"/>
  <c r="N681" i="99"/>
  <c r="L681" i="99"/>
  <c r="J681" i="99"/>
  <c r="Z681" i="99" s="1"/>
  <c r="I681" i="99"/>
  <c r="H681" i="99"/>
  <c r="X681" i="99" s="1"/>
  <c r="G681" i="99"/>
  <c r="W681" i="99" s="1"/>
  <c r="Y680" i="99"/>
  <c r="V680" i="99"/>
  <c r="R680" i="99"/>
  <c r="Q680" i="99"/>
  <c r="N680" i="99"/>
  <c r="M680" i="99"/>
  <c r="L680" i="99"/>
  <c r="J680" i="99"/>
  <c r="Z680" i="99" s="1"/>
  <c r="I680" i="99"/>
  <c r="U680" i="99" s="1"/>
  <c r="H680" i="99"/>
  <c r="G680" i="99"/>
  <c r="W680" i="99" s="1"/>
  <c r="V679" i="99"/>
  <c r="T679" i="99"/>
  <c r="R679" i="99"/>
  <c r="N679" i="99"/>
  <c r="M679" i="99"/>
  <c r="J679" i="99"/>
  <c r="Z679" i="99" s="1"/>
  <c r="I679" i="99"/>
  <c r="U679" i="99" s="1"/>
  <c r="H679" i="99"/>
  <c r="G679" i="99"/>
  <c r="W679" i="99" s="1"/>
  <c r="X678" i="99"/>
  <c r="V678" i="99"/>
  <c r="R678" i="99"/>
  <c r="N678" i="99"/>
  <c r="J678" i="99"/>
  <c r="Z678" i="99" s="1"/>
  <c r="I678" i="99"/>
  <c r="H678" i="99"/>
  <c r="P678" i="99" s="1"/>
  <c r="G678" i="99"/>
  <c r="W678" i="99" s="1"/>
  <c r="Y677" i="99"/>
  <c r="X677" i="99"/>
  <c r="T677" i="99"/>
  <c r="R677" i="99"/>
  <c r="Q677" i="99"/>
  <c r="M677" i="99"/>
  <c r="J677" i="99"/>
  <c r="Z677" i="99" s="1"/>
  <c r="I677" i="99"/>
  <c r="U677" i="99" s="1"/>
  <c r="H677" i="99"/>
  <c r="P677" i="99" s="1"/>
  <c r="G677" i="99"/>
  <c r="V676" i="99"/>
  <c r="U676" i="99"/>
  <c r="R676" i="99"/>
  <c r="Q676" i="99"/>
  <c r="M676" i="99"/>
  <c r="J676" i="99"/>
  <c r="N676" i="99" s="1"/>
  <c r="I676" i="99"/>
  <c r="Y676" i="99" s="1"/>
  <c r="H676" i="99"/>
  <c r="X676" i="99" s="1"/>
  <c r="G676" i="99"/>
  <c r="V675" i="99"/>
  <c r="U675" i="99"/>
  <c r="R675" i="99"/>
  <c r="Q675" i="99"/>
  <c r="M675" i="99"/>
  <c r="J675" i="99"/>
  <c r="N675" i="99" s="1"/>
  <c r="I675" i="99"/>
  <c r="Y675" i="99" s="1"/>
  <c r="H675" i="99"/>
  <c r="X675" i="99" s="1"/>
  <c r="G675" i="99"/>
  <c r="V674" i="99"/>
  <c r="U674" i="99"/>
  <c r="R674" i="99"/>
  <c r="Q674" i="99"/>
  <c r="M674" i="99"/>
  <c r="J674" i="99"/>
  <c r="N674" i="99" s="1"/>
  <c r="I674" i="99"/>
  <c r="Y674" i="99" s="1"/>
  <c r="H674" i="99"/>
  <c r="X674" i="99" s="1"/>
  <c r="G674" i="99"/>
  <c r="V673" i="99"/>
  <c r="U673" i="99"/>
  <c r="R673" i="99"/>
  <c r="Q673" i="99"/>
  <c r="M673" i="99"/>
  <c r="J673" i="99"/>
  <c r="N673" i="99" s="1"/>
  <c r="I673" i="99"/>
  <c r="Y673" i="99" s="1"/>
  <c r="H673" i="99"/>
  <c r="X673" i="99" s="1"/>
  <c r="G673" i="99"/>
  <c r="V672" i="99"/>
  <c r="U672" i="99"/>
  <c r="R672" i="99"/>
  <c r="Q672" i="99"/>
  <c r="M672" i="99"/>
  <c r="J672" i="99"/>
  <c r="N672" i="99" s="1"/>
  <c r="I672" i="99"/>
  <c r="Y672" i="99" s="1"/>
  <c r="H672" i="99"/>
  <c r="X672" i="99" s="1"/>
  <c r="G672" i="99"/>
  <c r="V671" i="99"/>
  <c r="U671" i="99"/>
  <c r="R671" i="99"/>
  <c r="Q671" i="99"/>
  <c r="M671" i="99"/>
  <c r="J671" i="99"/>
  <c r="N671" i="99" s="1"/>
  <c r="I671" i="99"/>
  <c r="Y671" i="99" s="1"/>
  <c r="H671" i="99"/>
  <c r="X671" i="99" s="1"/>
  <c r="G671" i="99"/>
  <c r="V670" i="99"/>
  <c r="U670" i="99"/>
  <c r="R670" i="99"/>
  <c r="Q670" i="99"/>
  <c r="M670" i="99"/>
  <c r="J670" i="99"/>
  <c r="N670" i="99" s="1"/>
  <c r="I670" i="99"/>
  <c r="Y670" i="99" s="1"/>
  <c r="H670" i="99"/>
  <c r="X670" i="99" s="1"/>
  <c r="G670" i="99"/>
  <c r="V669" i="99"/>
  <c r="U669" i="99"/>
  <c r="R669" i="99"/>
  <c r="Q669" i="99"/>
  <c r="M669" i="99"/>
  <c r="J669" i="99"/>
  <c r="N669" i="99" s="1"/>
  <c r="I669" i="99"/>
  <c r="Y669" i="99" s="1"/>
  <c r="H669" i="99"/>
  <c r="X669" i="99" s="1"/>
  <c r="G669" i="99"/>
  <c r="V668" i="99"/>
  <c r="U668" i="99"/>
  <c r="R668" i="99"/>
  <c r="Q668" i="99"/>
  <c r="M668" i="99"/>
  <c r="J668" i="99"/>
  <c r="N668" i="99" s="1"/>
  <c r="I668" i="99"/>
  <c r="Y668" i="99" s="1"/>
  <c r="H668" i="99"/>
  <c r="X668" i="99" s="1"/>
  <c r="G668" i="99"/>
  <c r="V667" i="99"/>
  <c r="U667" i="99"/>
  <c r="R667" i="99"/>
  <c r="Q667" i="99"/>
  <c r="M667" i="99"/>
  <c r="J667" i="99"/>
  <c r="N667" i="99" s="1"/>
  <c r="I667" i="99"/>
  <c r="Y667" i="99" s="1"/>
  <c r="H667" i="99"/>
  <c r="X667" i="99" s="1"/>
  <c r="G667" i="99"/>
  <c r="V666" i="99"/>
  <c r="U666" i="99"/>
  <c r="R666" i="99"/>
  <c r="Q666" i="99"/>
  <c r="M666" i="99"/>
  <c r="J666" i="99"/>
  <c r="N666" i="99" s="1"/>
  <c r="I666" i="99"/>
  <c r="Y666" i="99" s="1"/>
  <c r="H666" i="99"/>
  <c r="X666" i="99" s="1"/>
  <c r="G666" i="99"/>
  <c r="V665" i="99"/>
  <c r="U665" i="99"/>
  <c r="R665" i="99"/>
  <c r="Q665" i="99"/>
  <c r="M665" i="99"/>
  <c r="J665" i="99"/>
  <c r="N665" i="99" s="1"/>
  <c r="I665" i="99"/>
  <c r="Y665" i="99" s="1"/>
  <c r="H665" i="99"/>
  <c r="X665" i="99" s="1"/>
  <c r="G665" i="99"/>
  <c r="V664" i="99"/>
  <c r="U664" i="99"/>
  <c r="R664" i="99"/>
  <c r="Q664" i="99"/>
  <c r="M664" i="99"/>
  <c r="J664" i="99"/>
  <c r="N664" i="99" s="1"/>
  <c r="I664" i="99"/>
  <c r="Y664" i="99" s="1"/>
  <c r="H664" i="99"/>
  <c r="X664" i="99" s="1"/>
  <c r="G664" i="99"/>
  <c r="V663" i="99"/>
  <c r="U663" i="99"/>
  <c r="R663" i="99"/>
  <c r="Q663" i="99"/>
  <c r="M663" i="99"/>
  <c r="J663" i="99"/>
  <c r="N663" i="99" s="1"/>
  <c r="I663" i="99"/>
  <c r="Y663" i="99" s="1"/>
  <c r="H663" i="99"/>
  <c r="X663" i="99" s="1"/>
  <c r="G663" i="99"/>
  <c r="V662" i="99"/>
  <c r="U662" i="99"/>
  <c r="R662" i="99"/>
  <c r="Q662" i="99"/>
  <c r="M662" i="99"/>
  <c r="J662" i="99"/>
  <c r="N662" i="99" s="1"/>
  <c r="I662" i="99"/>
  <c r="Y662" i="99" s="1"/>
  <c r="H662" i="99"/>
  <c r="X662" i="99" s="1"/>
  <c r="G662" i="99"/>
  <c r="V661" i="99"/>
  <c r="U661" i="99"/>
  <c r="R661" i="99"/>
  <c r="Q661" i="99"/>
  <c r="M661" i="99"/>
  <c r="J661" i="99"/>
  <c r="N661" i="99" s="1"/>
  <c r="I661" i="99"/>
  <c r="Y661" i="99" s="1"/>
  <c r="H661" i="99"/>
  <c r="X661" i="99" s="1"/>
  <c r="G661" i="99"/>
  <c r="W660" i="99"/>
  <c r="V660" i="99"/>
  <c r="J660" i="99"/>
  <c r="R660" i="99" s="1"/>
  <c r="I660" i="99"/>
  <c r="Q660" i="99" s="1"/>
  <c r="H660" i="99"/>
  <c r="G660" i="99"/>
  <c r="S660" i="99" s="1"/>
  <c r="J659" i="99"/>
  <c r="I659" i="99"/>
  <c r="Y659" i="99" s="1"/>
  <c r="H659" i="99"/>
  <c r="X659" i="99" s="1"/>
  <c r="G659" i="99"/>
  <c r="W659" i="99" s="1"/>
  <c r="Z658" i="99"/>
  <c r="R658" i="99"/>
  <c r="J658" i="99"/>
  <c r="I658" i="99"/>
  <c r="Y658" i="99" s="1"/>
  <c r="H658" i="99"/>
  <c r="X658" i="99" s="1"/>
  <c r="G658" i="99"/>
  <c r="W658" i="99" s="1"/>
  <c r="J657" i="99"/>
  <c r="I657" i="99"/>
  <c r="Y657" i="99" s="1"/>
  <c r="H657" i="99"/>
  <c r="X657" i="99" s="1"/>
  <c r="G657" i="99"/>
  <c r="W657" i="99" s="1"/>
  <c r="Z656" i="99"/>
  <c r="R656" i="99"/>
  <c r="J656" i="99"/>
  <c r="I656" i="99"/>
  <c r="Y656" i="99" s="1"/>
  <c r="H656" i="99"/>
  <c r="X656" i="99" s="1"/>
  <c r="G656" i="99"/>
  <c r="W656" i="99" s="1"/>
  <c r="J655" i="99"/>
  <c r="I655" i="99"/>
  <c r="Y655" i="99" s="1"/>
  <c r="H655" i="99"/>
  <c r="X655" i="99" s="1"/>
  <c r="G655" i="99"/>
  <c r="W655" i="99" s="1"/>
  <c r="Z654" i="99"/>
  <c r="R654" i="99"/>
  <c r="J654" i="99"/>
  <c r="I654" i="99"/>
  <c r="Y654" i="99" s="1"/>
  <c r="H654" i="99"/>
  <c r="X654" i="99" s="1"/>
  <c r="G654" i="99"/>
  <c r="W654" i="99" s="1"/>
  <c r="J653" i="99"/>
  <c r="I653" i="99"/>
  <c r="Y653" i="99" s="1"/>
  <c r="H653" i="99"/>
  <c r="X653" i="99" s="1"/>
  <c r="G653" i="99"/>
  <c r="W653" i="99" s="1"/>
  <c r="Z652" i="99"/>
  <c r="R652" i="99"/>
  <c r="J652" i="99"/>
  <c r="I652" i="99"/>
  <c r="Y652" i="99" s="1"/>
  <c r="H652" i="99"/>
  <c r="X652" i="99" s="1"/>
  <c r="G652" i="99"/>
  <c r="W652" i="99" s="1"/>
  <c r="J651" i="99"/>
  <c r="I651" i="99"/>
  <c r="Y651" i="99" s="1"/>
  <c r="H651" i="99"/>
  <c r="X651" i="99" s="1"/>
  <c r="G651" i="99"/>
  <c r="W651" i="99" s="1"/>
  <c r="Z650" i="99"/>
  <c r="R650" i="99"/>
  <c r="J650" i="99"/>
  <c r="I650" i="99"/>
  <c r="Y650" i="99" s="1"/>
  <c r="H650" i="99"/>
  <c r="X650" i="99" s="1"/>
  <c r="G650" i="99"/>
  <c r="W650" i="99" s="1"/>
  <c r="J649" i="99"/>
  <c r="I649" i="99"/>
  <c r="Y649" i="99" s="1"/>
  <c r="H649" i="99"/>
  <c r="X649" i="99" s="1"/>
  <c r="G649" i="99"/>
  <c r="W649" i="99" s="1"/>
  <c r="Z648" i="99"/>
  <c r="R648" i="99"/>
  <c r="J648" i="99"/>
  <c r="I648" i="99"/>
  <c r="Y648" i="99" s="1"/>
  <c r="H648" i="99"/>
  <c r="X648" i="99" s="1"/>
  <c r="G648" i="99"/>
  <c r="W648" i="99" s="1"/>
  <c r="J647" i="99"/>
  <c r="I647" i="99"/>
  <c r="Y647" i="99" s="1"/>
  <c r="H647" i="99"/>
  <c r="X647" i="99" s="1"/>
  <c r="G647" i="99"/>
  <c r="W647" i="99" s="1"/>
  <c r="Z646" i="99"/>
  <c r="R646" i="99"/>
  <c r="J646" i="99"/>
  <c r="I646" i="99"/>
  <c r="Y646" i="99" s="1"/>
  <c r="H646" i="99"/>
  <c r="X646" i="99" s="1"/>
  <c r="G646" i="99"/>
  <c r="W646" i="99" s="1"/>
  <c r="J645" i="99"/>
  <c r="I645" i="99"/>
  <c r="Y645" i="99" s="1"/>
  <c r="H645" i="99"/>
  <c r="X645" i="99" s="1"/>
  <c r="G645" i="99"/>
  <c r="W645" i="99" s="1"/>
  <c r="Z644" i="99"/>
  <c r="R644" i="99"/>
  <c r="J644" i="99"/>
  <c r="I644" i="99"/>
  <c r="Y644" i="99" s="1"/>
  <c r="H644" i="99"/>
  <c r="X644" i="99" s="1"/>
  <c r="G644" i="99"/>
  <c r="W644" i="99" s="1"/>
  <c r="J643" i="99"/>
  <c r="I643" i="99"/>
  <c r="Y643" i="99" s="1"/>
  <c r="H643" i="99"/>
  <c r="X643" i="99" s="1"/>
  <c r="G643" i="99"/>
  <c r="W643" i="99" s="1"/>
  <c r="Z642" i="99"/>
  <c r="R642" i="99"/>
  <c r="J642" i="99"/>
  <c r="I642" i="99"/>
  <c r="Y642" i="99" s="1"/>
  <c r="H642" i="99"/>
  <c r="X642" i="99" s="1"/>
  <c r="G642" i="99"/>
  <c r="W642" i="99" s="1"/>
  <c r="J641" i="99"/>
  <c r="I641" i="99"/>
  <c r="Y641" i="99" s="1"/>
  <c r="H641" i="99"/>
  <c r="X641" i="99" s="1"/>
  <c r="G641" i="99"/>
  <c r="W641" i="99" s="1"/>
  <c r="Z640" i="99"/>
  <c r="R640" i="99"/>
  <c r="J640" i="99"/>
  <c r="I640" i="99"/>
  <c r="Y640" i="99" s="1"/>
  <c r="H640" i="99"/>
  <c r="X640" i="99" s="1"/>
  <c r="G640" i="99"/>
  <c r="W640" i="99" s="1"/>
  <c r="J639" i="99"/>
  <c r="I639" i="99"/>
  <c r="Y639" i="99" s="1"/>
  <c r="H639" i="99"/>
  <c r="X639" i="99" s="1"/>
  <c r="G639" i="99"/>
  <c r="W639" i="99" s="1"/>
  <c r="Z638" i="99"/>
  <c r="R638" i="99"/>
  <c r="J638" i="99"/>
  <c r="I638" i="99"/>
  <c r="Y638" i="99" s="1"/>
  <c r="H638" i="99"/>
  <c r="X638" i="99" s="1"/>
  <c r="G638" i="99"/>
  <c r="W638" i="99" s="1"/>
  <c r="J637" i="99"/>
  <c r="I637" i="99"/>
  <c r="Y637" i="99" s="1"/>
  <c r="H637" i="99"/>
  <c r="X637" i="99" s="1"/>
  <c r="G637" i="99"/>
  <c r="W637" i="99" s="1"/>
  <c r="Z636" i="99"/>
  <c r="R636" i="99"/>
  <c r="J636" i="99"/>
  <c r="I636" i="99"/>
  <c r="Y636" i="99" s="1"/>
  <c r="H636" i="99"/>
  <c r="X636" i="99" s="1"/>
  <c r="G636" i="99"/>
  <c r="W636" i="99" s="1"/>
  <c r="J635" i="99"/>
  <c r="I635" i="99"/>
  <c r="Y635" i="99" s="1"/>
  <c r="H635" i="99"/>
  <c r="X635" i="99" s="1"/>
  <c r="G635" i="99"/>
  <c r="W635" i="99" s="1"/>
  <c r="Z634" i="99"/>
  <c r="R634" i="99"/>
  <c r="J634" i="99"/>
  <c r="I634" i="99"/>
  <c r="Y634" i="99" s="1"/>
  <c r="H634" i="99"/>
  <c r="X634" i="99" s="1"/>
  <c r="G634" i="99"/>
  <c r="W634" i="99" s="1"/>
  <c r="J633" i="99"/>
  <c r="I633" i="99"/>
  <c r="Y633" i="99" s="1"/>
  <c r="H633" i="99"/>
  <c r="X633" i="99" s="1"/>
  <c r="G633" i="99"/>
  <c r="W633" i="99" s="1"/>
  <c r="Z632" i="99"/>
  <c r="R632" i="99"/>
  <c r="J632" i="99"/>
  <c r="I632" i="99"/>
  <c r="Y632" i="99" s="1"/>
  <c r="H632" i="99"/>
  <c r="X632" i="99" s="1"/>
  <c r="G632" i="99"/>
  <c r="W632" i="99" s="1"/>
  <c r="Z631" i="99"/>
  <c r="V631" i="99"/>
  <c r="R631" i="99"/>
  <c r="N631" i="99"/>
  <c r="L631" i="99"/>
  <c r="J631" i="99"/>
  <c r="I631" i="99"/>
  <c r="Y631" i="99" s="1"/>
  <c r="H631" i="99"/>
  <c r="G631" i="99"/>
  <c r="W631" i="99" s="1"/>
  <c r="V630" i="99"/>
  <c r="T630" i="99"/>
  <c r="Q630" i="99"/>
  <c r="P630" i="99"/>
  <c r="N630" i="99"/>
  <c r="L630" i="99"/>
  <c r="J630" i="99"/>
  <c r="Z630" i="99" s="1"/>
  <c r="I630" i="99"/>
  <c r="U630" i="99" s="1"/>
  <c r="H630" i="99"/>
  <c r="X630" i="99" s="1"/>
  <c r="G630" i="99"/>
  <c r="W630" i="99" s="1"/>
  <c r="V629" i="99"/>
  <c r="T629" i="99"/>
  <c r="Q629" i="99"/>
  <c r="P629" i="99"/>
  <c r="N629" i="99"/>
  <c r="L629" i="99"/>
  <c r="J629" i="99"/>
  <c r="Z629" i="99" s="1"/>
  <c r="I629" i="99"/>
  <c r="U629" i="99" s="1"/>
  <c r="H629" i="99"/>
  <c r="X629" i="99" s="1"/>
  <c r="G629" i="99"/>
  <c r="W629" i="99" s="1"/>
  <c r="V628" i="99"/>
  <c r="T628" i="99"/>
  <c r="Q628" i="99"/>
  <c r="P628" i="99"/>
  <c r="N628" i="99"/>
  <c r="L628" i="99"/>
  <c r="J628" i="99"/>
  <c r="Z628" i="99" s="1"/>
  <c r="I628" i="99"/>
  <c r="U628" i="99" s="1"/>
  <c r="H628" i="99"/>
  <c r="X628" i="99" s="1"/>
  <c r="G628" i="99"/>
  <c r="W628" i="99" s="1"/>
  <c r="V627" i="99"/>
  <c r="T627" i="99"/>
  <c r="Q627" i="99"/>
  <c r="P627" i="99"/>
  <c r="N627" i="99"/>
  <c r="L627" i="99"/>
  <c r="J627" i="99"/>
  <c r="Z627" i="99" s="1"/>
  <c r="I627" i="99"/>
  <c r="U627" i="99" s="1"/>
  <c r="H627" i="99"/>
  <c r="X627" i="99" s="1"/>
  <c r="G627" i="99"/>
  <c r="W627" i="99" s="1"/>
  <c r="V626" i="99"/>
  <c r="T626" i="99"/>
  <c r="Q626" i="99"/>
  <c r="P626" i="99"/>
  <c r="N626" i="99"/>
  <c r="L626" i="99"/>
  <c r="J626" i="99"/>
  <c r="Z626" i="99" s="1"/>
  <c r="I626" i="99"/>
  <c r="U626" i="99" s="1"/>
  <c r="H626" i="99"/>
  <c r="X626" i="99" s="1"/>
  <c r="G626" i="99"/>
  <c r="W626" i="99" s="1"/>
  <c r="V625" i="99"/>
  <c r="T625" i="99"/>
  <c r="Q625" i="99"/>
  <c r="P625" i="99"/>
  <c r="N625" i="99"/>
  <c r="L625" i="99"/>
  <c r="J625" i="99"/>
  <c r="Z625" i="99" s="1"/>
  <c r="I625" i="99"/>
  <c r="U625" i="99" s="1"/>
  <c r="H625" i="99"/>
  <c r="X625" i="99" s="1"/>
  <c r="G625" i="99"/>
  <c r="W625" i="99" s="1"/>
  <c r="V624" i="99"/>
  <c r="T624" i="99"/>
  <c r="Q624" i="99"/>
  <c r="P624" i="99"/>
  <c r="N624" i="99"/>
  <c r="L624" i="99"/>
  <c r="J624" i="99"/>
  <c r="Z624" i="99" s="1"/>
  <c r="I624" i="99"/>
  <c r="U624" i="99" s="1"/>
  <c r="H624" i="99"/>
  <c r="X624" i="99" s="1"/>
  <c r="G624" i="99"/>
  <c r="W624" i="99" s="1"/>
  <c r="V623" i="99"/>
  <c r="T623" i="99"/>
  <c r="Q623" i="99"/>
  <c r="P623" i="99"/>
  <c r="N623" i="99"/>
  <c r="L623" i="99"/>
  <c r="J623" i="99"/>
  <c r="Z623" i="99" s="1"/>
  <c r="I623" i="99"/>
  <c r="U623" i="99" s="1"/>
  <c r="H623" i="99"/>
  <c r="X623" i="99" s="1"/>
  <c r="G623" i="99"/>
  <c r="W623" i="99" s="1"/>
  <c r="V622" i="99"/>
  <c r="T622" i="99"/>
  <c r="Q622" i="99"/>
  <c r="P622" i="99"/>
  <c r="N622" i="99"/>
  <c r="L622" i="99"/>
  <c r="J622" i="99"/>
  <c r="Z622" i="99" s="1"/>
  <c r="I622" i="99"/>
  <c r="U622" i="99" s="1"/>
  <c r="H622" i="99"/>
  <c r="X622" i="99" s="1"/>
  <c r="G622" i="99"/>
  <c r="W622" i="99" s="1"/>
  <c r="V621" i="99"/>
  <c r="T621" i="99"/>
  <c r="Q621" i="99"/>
  <c r="P621" i="99"/>
  <c r="N621" i="99"/>
  <c r="L621" i="99"/>
  <c r="J621" i="99"/>
  <c r="Z621" i="99" s="1"/>
  <c r="I621" i="99"/>
  <c r="U621" i="99" s="1"/>
  <c r="H621" i="99"/>
  <c r="X621" i="99" s="1"/>
  <c r="G621" i="99"/>
  <c r="W621" i="99" s="1"/>
  <c r="V620" i="99"/>
  <c r="T620" i="99"/>
  <c r="Q620" i="99"/>
  <c r="P620" i="99"/>
  <c r="N620" i="99"/>
  <c r="L620" i="99"/>
  <c r="J620" i="99"/>
  <c r="Z620" i="99" s="1"/>
  <c r="I620" i="99"/>
  <c r="U620" i="99" s="1"/>
  <c r="H620" i="99"/>
  <c r="X620" i="99" s="1"/>
  <c r="G620" i="99"/>
  <c r="W620" i="99" s="1"/>
  <c r="V619" i="99"/>
  <c r="T619" i="99"/>
  <c r="Q619" i="99"/>
  <c r="P619" i="99"/>
  <c r="N619" i="99"/>
  <c r="L619" i="99"/>
  <c r="J619" i="99"/>
  <c r="Z619" i="99" s="1"/>
  <c r="I619" i="99"/>
  <c r="U619" i="99" s="1"/>
  <c r="H619" i="99"/>
  <c r="X619" i="99" s="1"/>
  <c r="G619" i="99"/>
  <c r="W619" i="99" s="1"/>
  <c r="V618" i="99"/>
  <c r="T618" i="99"/>
  <c r="Q618" i="99"/>
  <c r="P618" i="99"/>
  <c r="N618" i="99"/>
  <c r="L618" i="99"/>
  <c r="J618" i="99"/>
  <c r="Z618" i="99" s="1"/>
  <c r="I618" i="99"/>
  <c r="U618" i="99" s="1"/>
  <c r="H618" i="99"/>
  <c r="X618" i="99" s="1"/>
  <c r="G618" i="99"/>
  <c r="W618" i="99" s="1"/>
  <c r="V617" i="99"/>
  <c r="T617" i="99"/>
  <c r="Q617" i="99"/>
  <c r="P617" i="99"/>
  <c r="N617" i="99"/>
  <c r="L617" i="99"/>
  <c r="J617" i="99"/>
  <c r="Z617" i="99" s="1"/>
  <c r="I617" i="99"/>
  <c r="U617" i="99" s="1"/>
  <c r="H617" i="99"/>
  <c r="X617" i="99" s="1"/>
  <c r="G617" i="99"/>
  <c r="W617" i="99" s="1"/>
  <c r="V616" i="99"/>
  <c r="T616" i="99"/>
  <c r="Q616" i="99"/>
  <c r="P616" i="99"/>
  <c r="N616" i="99"/>
  <c r="L616" i="99"/>
  <c r="J616" i="99"/>
  <c r="Z616" i="99" s="1"/>
  <c r="I616" i="99"/>
  <c r="U616" i="99" s="1"/>
  <c r="H616" i="99"/>
  <c r="X616" i="99" s="1"/>
  <c r="G616" i="99"/>
  <c r="W616" i="99" s="1"/>
  <c r="V615" i="99"/>
  <c r="T615" i="99"/>
  <c r="Q615" i="99"/>
  <c r="P615" i="99"/>
  <c r="N615" i="99"/>
  <c r="L615" i="99"/>
  <c r="J615" i="99"/>
  <c r="Z615" i="99" s="1"/>
  <c r="I615" i="99"/>
  <c r="U615" i="99" s="1"/>
  <c r="H615" i="99"/>
  <c r="X615" i="99" s="1"/>
  <c r="G615" i="99"/>
  <c r="W615" i="99" s="1"/>
  <c r="V614" i="99"/>
  <c r="T614" i="99"/>
  <c r="Q614" i="99"/>
  <c r="P614" i="99"/>
  <c r="N614" i="99"/>
  <c r="L614" i="99"/>
  <c r="J614" i="99"/>
  <c r="Z614" i="99" s="1"/>
  <c r="I614" i="99"/>
  <c r="U614" i="99" s="1"/>
  <c r="H614" i="99"/>
  <c r="X614" i="99" s="1"/>
  <c r="G614" i="99"/>
  <c r="W614" i="99" s="1"/>
  <c r="V613" i="99"/>
  <c r="T613" i="99"/>
  <c r="Q613" i="99"/>
  <c r="P613" i="99"/>
  <c r="N613" i="99"/>
  <c r="L613" i="99"/>
  <c r="J613" i="99"/>
  <c r="Z613" i="99" s="1"/>
  <c r="I613" i="99"/>
  <c r="U613" i="99" s="1"/>
  <c r="H613" i="99"/>
  <c r="X613" i="99" s="1"/>
  <c r="G613" i="99"/>
  <c r="W613" i="99" s="1"/>
  <c r="V612" i="99"/>
  <c r="T612" i="99"/>
  <c r="Q612" i="99"/>
  <c r="P612" i="99"/>
  <c r="N612" i="99"/>
  <c r="L612" i="99"/>
  <c r="J612" i="99"/>
  <c r="Z612" i="99" s="1"/>
  <c r="I612" i="99"/>
  <c r="U612" i="99" s="1"/>
  <c r="H612" i="99"/>
  <c r="X612" i="99" s="1"/>
  <c r="G612" i="99"/>
  <c r="W612" i="99" s="1"/>
  <c r="V611" i="99"/>
  <c r="T611" i="99"/>
  <c r="Q611" i="99"/>
  <c r="P611" i="99"/>
  <c r="N611" i="99"/>
  <c r="L611" i="99"/>
  <c r="J611" i="99"/>
  <c r="Z611" i="99" s="1"/>
  <c r="I611" i="99"/>
  <c r="U611" i="99" s="1"/>
  <c r="H611" i="99"/>
  <c r="X611" i="99" s="1"/>
  <c r="G611" i="99"/>
  <c r="W611" i="99" s="1"/>
  <c r="V610" i="99"/>
  <c r="T610" i="99"/>
  <c r="Q610" i="99"/>
  <c r="P610" i="99"/>
  <c r="N610" i="99"/>
  <c r="L610" i="99"/>
  <c r="J610" i="99"/>
  <c r="Z610" i="99" s="1"/>
  <c r="I610" i="99"/>
  <c r="U610" i="99" s="1"/>
  <c r="H610" i="99"/>
  <c r="X610" i="99" s="1"/>
  <c r="G610" i="99"/>
  <c r="W610" i="99" s="1"/>
  <c r="V609" i="99"/>
  <c r="T609" i="99"/>
  <c r="Q609" i="99"/>
  <c r="P609" i="99"/>
  <c r="N609" i="99"/>
  <c r="L609" i="99"/>
  <c r="J609" i="99"/>
  <c r="Z609" i="99" s="1"/>
  <c r="I609" i="99"/>
  <c r="U609" i="99" s="1"/>
  <c r="H609" i="99"/>
  <c r="X609" i="99" s="1"/>
  <c r="G609" i="99"/>
  <c r="W609" i="99" s="1"/>
  <c r="V608" i="99"/>
  <c r="T608" i="99"/>
  <c r="Q608" i="99"/>
  <c r="P608" i="99"/>
  <c r="N608" i="99"/>
  <c r="L608" i="99"/>
  <c r="J608" i="99"/>
  <c r="Z608" i="99" s="1"/>
  <c r="I608" i="99"/>
  <c r="U608" i="99" s="1"/>
  <c r="H608" i="99"/>
  <c r="X608" i="99" s="1"/>
  <c r="G608" i="99"/>
  <c r="W608" i="99" s="1"/>
  <c r="V607" i="99"/>
  <c r="T607" i="99"/>
  <c r="Q607" i="99"/>
  <c r="P607" i="99"/>
  <c r="N607" i="99"/>
  <c r="L607" i="99"/>
  <c r="J607" i="99"/>
  <c r="Z607" i="99" s="1"/>
  <c r="I607" i="99"/>
  <c r="U607" i="99" s="1"/>
  <c r="H607" i="99"/>
  <c r="X607" i="99" s="1"/>
  <c r="G607" i="99"/>
  <c r="W607" i="99" s="1"/>
  <c r="V606" i="99"/>
  <c r="T606" i="99"/>
  <c r="Q606" i="99"/>
  <c r="P606" i="99"/>
  <c r="N606" i="99"/>
  <c r="L606" i="99"/>
  <c r="J606" i="99"/>
  <c r="Z606" i="99" s="1"/>
  <c r="I606" i="99"/>
  <c r="U606" i="99" s="1"/>
  <c r="H606" i="99"/>
  <c r="X606" i="99" s="1"/>
  <c r="G606" i="99"/>
  <c r="W606" i="99" s="1"/>
  <c r="V605" i="99"/>
  <c r="T605" i="99"/>
  <c r="Q605" i="99"/>
  <c r="P605" i="99"/>
  <c r="N605" i="99"/>
  <c r="L605" i="99"/>
  <c r="J605" i="99"/>
  <c r="Z605" i="99" s="1"/>
  <c r="I605" i="99"/>
  <c r="U605" i="99" s="1"/>
  <c r="H605" i="99"/>
  <c r="X605" i="99" s="1"/>
  <c r="G605" i="99"/>
  <c r="W605" i="99" s="1"/>
  <c r="V604" i="99"/>
  <c r="T604" i="99"/>
  <c r="Q604" i="99"/>
  <c r="P604" i="99"/>
  <c r="N604" i="99"/>
  <c r="L604" i="99"/>
  <c r="J604" i="99"/>
  <c r="Z604" i="99" s="1"/>
  <c r="I604" i="99"/>
  <c r="H604" i="99"/>
  <c r="X604" i="99" s="1"/>
  <c r="G604" i="99"/>
  <c r="W604" i="99" s="1"/>
  <c r="V603" i="99"/>
  <c r="T603" i="99"/>
  <c r="Q603" i="99"/>
  <c r="P603" i="99"/>
  <c r="N603" i="99"/>
  <c r="L603" i="99"/>
  <c r="J603" i="99"/>
  <c r="Z603" i="99" s="1"/>
  <c r="I603" i="99"/>
  <c r="H603" i="99"/>
  <c r="X603" i="99" s="1"/>
  <c r="G603" i="99"/>
  <c r="W603" i="99" s="1"/>
  <c r="Y602" i="99"/>
  <c r="V602" i="99"/>
  <c r="T602" i="99"/>
  <c r="P602" i="99"/>
  <c r="N602" i="99"/>
  <c r="L602" i="99"/>
  <c r="J602" i="99"/>
  <c r="Z602" i="99" s="1"/>
  <c r="I602" i="99"/>
  <c r="H602" i="99"/>
  <c r="X602" i="99" s="1"/>
  <c r="G602" i="99"/>
  <c r="W602" i="99" s="1"/>
  <c r="V601" i="99"/>
  <c r="T601" i="99"/>
  <c r="P601" i="99"/>
  <c r="N601" i="99"/>
  <c r="L601" i="99"/>
  <c r="J601" i="99"/>
  <c r="Z601" i="99" s="1"/>
  <c r="I601" i="99"/>
  <c r="H601" i="99"/>
  <c r="X601" i="99" s="1"/>
  <c r="G601" i="99"/>
  <c r="W601" i="99" s="1"/>
  <c r="V600" i="99"/>
  <c r="T600" i="99"/>
  <c r="Q600" i="99"/>
  <c r="P600" i="99"/>
  <c r="N600" i="99"/>
  <c r="L600" i="99"/>
  <c r="J600" i="99"/>
  <c r="Z600" i="99" s="1"/>
  <c r="I600" i="99"/>
  <c r="H600" i="99"/>
  <c r="X600" i="99" s="1"/>
  <c r="G600" i="99"/>
  <c r="W600" i="99" s="1"/>
  <c r="V599" i="99"/>
  <c r="T599" i="99"/>
  <c r="Q599" i="99"/>
  <c r="P599" i="99"/>
  <c r="N599" i="99"/>
  <c r="L599" i="99"/>
  <c r="J599" i="99"/>
  <c r="Z599" i="99" s="1"/>
  <c r="I599" i="99"/>
  <c r="H599" i="99"/>
  <c r="X599" i="99" s="1"/>
  <c r="G599" i="99"/>
  <c r="W599" i="99" s="1"/>
  <c r="Y598" i="99"/>
  <c r="Q598" i="99"/>
  <c r="J598" i="99"/>
  <c r="Z598" i="99" s="1"/>
  <c r="I598" i="99"/>
  <c r="U598" i="99" s="1"/>
  <c r="H598" i="99"/>
  <c r="X598" i="99" s="1"/>
  <c r="G598" i="99"/>
  <c r="S598" i="99" s="1"/>
  <c r="Y597" i="99"/>
  <c r="Q597" i="99"/>
  <c r="J597" i="99"/>
  <c r="Z597" i="99" s="1"/>
  <c r="I597" i="99"/>
  <c r="U597" i="99" s="1"/>
  <c r="H597" i="99"/>
  <c r="X597" i="99" s="1"/>
  <c r="G597" i="99"/>
  <c r="S597" i="99" s="1"/>
  <c r="Y596" i="99"/>
  <c r="Q596" i="99"/>
  <c r="J596" i="99"/>
  <c r="Z596" i="99" s="1"/>
  <c r="I596" i="99"/>
  <c r="U596" i="99" s="1"/>
  <c r="H596" i="99"/>
  <c r="X596" i="99" s="1"/>
  <c r="G596" i="99"/>
  <c r="S596" i="99" s="1"/>
  <c r="Y595" i="99"/>
  <c r="Q595" i="99"/>
  <c r="J595" i="99"/>
  <c r="Z595" i="99" s="1"/>
  <c r="I595" i="99"/>
  <c r="U595" i="99" s="1"/>
  <c r="H595" i="99"/>
  <c r="X595" i="99" s="1"/>
  <c r="G595" i="99"/>
  <c r="S595" i="99" s="1"/>
  <c r="Y594" i="99"/>
  <c r="Q594" i="99"/>
  <c r="J594" i="99"/>
  <c r="Z594" i="99" s="1"/>
  <c r="I594" i="99"/>
  <c r="U594" i="99" s="1"/>
  <c r="H594" i="99"/>
  <c r="X594" i="99" s="1"/>
  <c r="G594" i="99"/>
  <c r="S594" i="99" s="1"/>
  <c r="Y593" i="99"/>
  <c r="Q593" i="99"/>
  <c r="J593" i="99"/>
  <c r="Z593" i="99" s="1"/>
  <c r="I593" i="99"/>
  <c r="U593" i="99" s="1"/>
  <c r="H593" i="99"/>
  <c r="X593" i="99" s="1"/>
  <c r="G593" i="99"/>
  <c r="S593" i="99" s="1"/>
  <c r="Y592" i="99"/>
  <c r="Q592" i="99"/>
  <c r="J592" i="99"/>
  <c r="Z592" i="99" s="1"/>
  <c r="I592" i="99"/>
  <c r="U592" i="99" s="1"/>
  <c r="H592" i="99"/>
  <c r="X592" i="99" s="1"/>
  <c r="G592" i="99"/>
  <c r="S592" i="99" s="1"/>
  <c r="Y591" i="99"/>
  <c r="Q591" i="99"/>
  <c r="J591" i="99"/>
  <c r="Z591" i="99" s="1"/>
  <c r="I591" i="99"/>
  <c r="U591" i="99" s="1"/>
  <c r="H591" i="99"/>
  <c r="X591" i="99" s="1"/>
  <c r="G591" i="99"/>
  <c r="S591" i="99" s="1"/>
  <c r="Y590" i="99"/>
  <c r="Q590" i="99"/>
  <c r="J590" i="99"/>
  <c r="Z590" i="99" s="1"/>
  <c r="I590" i="99"/>
  <c r="U590" i="99" s="1"/>
  <c r="H590" i="99"/>
  <c r="X590" i="99" s="1"/>
  <c r="G590" i="99"/>
  <c r="S590" i="99" s="1"/>
  <c r="Y589" i="99"/>
  <c r="Q589" i="99"/>
  <c r="J589" i="99"/>
  <c r="Z589" i="99" s="1"/>
  <c r="I589" i="99"/>
  <c r="U589" i="99" s="1"/>
  <c r="H589" i="99"/>
  <c r="X589" i="99" s="1"/>
  <c r="G589" i="99"/>
  <c r="S589" i="99" s="1"/>
  <c r="Y588" i="99"/>
  <c r="Q588" i="99"/>
  <c r="J588" i="99"/>
  <c r="Z588" i="99" s="1"/>
  <c r="I588" i="99"/>
  <c r="U588" i="99" s="1"/>
  <c r="H588" i="99"/>
  <c r="X588" i="99" s="1"/>
  <c r="G588" i="99"/>
  <c r="S588" i="99" s="1"/>
  <c r="Y587" i="99"/>
  <c r="Q587" i="99"/>
  <c r="J587" i="99"/>
  <c r="Z587" i="99" s="1"/>
  <c r="I587" i="99"/>
  <c r="U587" i="99" s="1"/>
  <c r="H587" i="99"/>
  <c r="X587" i="99" s="1"/>
  <c r="G587" i="99"/>
  <c r="S587" i="99" s="1"/>
  <c r="Y586" i="99"/>
  <c r="Q586" i="99"/>
  <c r="J586" i="99"/>
  <c r="Z586" i="99" s="1"/>
  <c r="I586" i="99"/>
  <c r="U586" i="99" s="1"/>
  <c r="H586" i="99"/>
  <c r="X586" i="99" s="1"/>
  <c r="G586" i="99"/>
  <c r="S586" i="99" s="1"/>
  <c r="Y585" i="99"/>
  <c r="Q585" i="99"/>
  <c r="J585" i="99"/>
  <c r="Z585" i="99" s="1"/>
  <c r="I585" i="99"/>
  <c r="U585" i="99" s="1"/>
  <c r="H585" i="99"/>
  <c r="X585" i="99" s="1"/>
  <c r="G585" i="99"/>
  <c r="S585" i="99" s="1"/>
  <c r="Y584" i="99"/>
  <c r="Q584" i="99"/>
  <c r="J584" i="99"/>
  <c r="Z584" i="99" s="1"/>
  <c r="I584" i="99"/>
  <c r="U584" i="99" s="1"/>
  <c r="H584" i="99"/>
  <c r="X584" i="99" s="1"/>
  <c r="G584" i="99"/>
  <c r="S584" i="99" s="1"/>
  <c r="Y583" i="99"/>
  <c r="Q583" i="99"/>
  <c r="J583" i="99"/>
  <c r="Z583" i="99" s="1"/>
  <c r="I583" i="99"/>
  <c r="U583" i="99" s="1"/>
  <c r="H583" i="99"/>
  <c r="X583" i="99" s="1"/>
  <c r="G583" i="99"/>
  <c r="S583" i="99" s="1"/>
  <c r="Y582" i="99"/>
  <c r="Q582" i="99"/>
  <c r="J582" i="99"/>
  <c r="Z582" i="99" s="1"/>
  <c r="I582" i="99"/>
  <c r="U582" i="99" s="1"/>
  <c r="H582" i="99"/>
  <c r="X582" i="99" s="1"/>
  <c r="G582" i="99"/>
  <c r="S582" i="99" s="1"/>
  <c r="Y581" i="99"/>
  <c r="Q581" i="99"/>
  <c r="J581" i="99"/>
  <c r="Z581" i="99" s="1"/>
  <c r="I581" i="99"/>
  <c r="U581" i="99" s="1"/>
  <c r="H581" i="99"/>
  <c r="X581" i="99" s="1"/>
  <c r="G581" i="99"/>
  <c r="S581" i="99" s="1"/>
  <c r="Y580" i="99"/>
  <c r="Q580" i="99"/>
  <c r="J580" i="99"/>
  <c r="Z580" i="99" s="1"/>
  <c r="I580" i="99"/>
  <c r="U580" i="99" s="1"/>
  <c r="H580" i="99"/>
  <c r="X580" i="99" s="1"/>
  <c r="G580" i="99"/>
  <c r="S580" i="99" s="1"/>
  <c r="Y579" i="99"/>
  <c r="Q579" i="99"/>
  <c r="J579" i="99"/>
  <c r="Z579" i="99" s="1"/>
  <c r="I579" i="99"/>
  <c r="U579" i="99" s="1"/>
  <c r="H579" i="99"/>
  <c r="X579" i="99" s="1"/>
  <c r="G579" i="99"/>
  <c r="S579" i="99" s="1"/>
  <c r="Y578" i="99"/>
  <c r="Q578" i="99"/>
  <c r="J578" i="99"/>
  <c r="Z578" i="99" s="1"/>
  <c r="I578" i="99"/>
  <c r="U578" i="99" s="1"/>
  <c r="H578" i="99"/>
  <c r="X578" i="99" s="1"/>
  <c r="G578" i="99"/>
  <c r="S578" i="99" s="1"/>
  <c r="Y577" i="99"/>
  <c r="Q577" i="99"/>
  <c r="J577" i="99"/>
  <c r="Z577" i="99" s="1"/>
  <c r="I577" i="99"/>
  <c r="U577" i="99" s="1"/>
  <c r="H577" i="99"/>
  <c r="X577" i="99" s="1"/>
  <c r="G577" i="99"/>
  <c r="S577" i="99" s="1"/>
  <c r="Y576" i="99"/>
  <c r="Q576" i="99"/>
  <c r="J576" i="99"/>
  <c r="Z576" i="99" s="1"/>
  <c r="I576" i="99"/>
  <c r="U576" i="99" s="1"/>
  <c r="H576" i="99"/>
  <c r="X576" i="99" s="1"/>
  <c r="G576" i="99"/>
  <c r="S576" i="99" s="1"/>
  <c r="Y575" i="99"/>
  <c r="Q575" i="99"/>
  <c r="M575" i="99"/>
  <c r="J575" i="99"/>
  <c r="I575" i="99"/>
  <c r="U575" i="99" s="1"/>
  <c r="H575" i="99"/>
  <c r="X575" i="99" s="1"/>
  <c r="G575" i="99"/>
  <c r="V574" i="99"/>
  <c r="U574" i="99"/>
  <c r="R574" i="99"/>
  <c r="Q574" i="99"/>
  <c r="M574" i="99"/>
  <c r="J574" i="99"/>
  <c r="N574" i="99" s="1"/>
  <c r="I574" i="99"/>
  <c r="Y574" i="99" s="1"/>
  <c r="H574" i="99"/>
  <c r="X574" i="99" s="1"/>
  <c r="G574" i="99"/>
  <c r="V573" i="99"/>
  <c r="U573" i="99"/>
  <c r="R573" i="99"/>
  <c r="Q573" i="99"/>
  <c r="M573" i="99"/>
  <c r="J573" i="99"/>
  <c r="N573" i="99" s="1"/>
  <c r="I573" i="99"/>
  <c r="Y573" i="99" s="1"/>
  <c r="H573" i="99"/>
  <c r="X573" i="99" s="1"/>
  <c r="G573" i="99"/>
  <c r="V572" i="99"/>
  <c r="U572" i="99"/>
  <c r="R572" i="99"/>
  <c r="Q572" i="99"/>
  <c r="M572" i="99"/>
  <c r="J572" i="99"/>
  <c r="N572" i="99" s="1"/>
  <c r="I572" i="99"/>
  <c r="Y572" i="99" s="1"/>
  <c r="H572" i="99"/>
  <c r="X572" i="99" s="1"/>
  <c r="G572" i="99"/>
  <c r="V571" i="99"/>
  <c r="U571" i="99"/>
  <c r="R571" i="99"/>
  <c r="Q571" i="99"/>
  <c r="M571" i="99"/>
  <c r="J571" i="99"/>
  <c r="N571" i="99" s="1"/>
  <c r="I571" i="99"/>
  <c r="Y571" i="99" s="1"/>
  <c r="H571" i="99"/>
  <c r="X571" i="99" s="1"/>
  <c r="G571" i="99"/>
  <c r="V570" i="99"/>
  <c r="U570" i="99"/>
  <c r="R570" i="99"/>
  <c r="Q570" i="99"/>
  <c r="M570" i="99"/>
  <c r="J570" i="99"/>
  <c r="N570" i="99" s="1"/>
  <c r="I570" i="99"/>
  <c r="Y570" i="99" s="1"/>
  <c r="H570" i="99"/>
  <c r="X570" i="99" s="1"/>
  <c r="G570" i="99"/>
  <c r="V569" i="99"/>
  <c r="U569" i="99"/>
  <c r="R569" i="99"/>
  <c r="Q569" i="99"/>
  <c r="M569" i="99"/>
  <c r="J569" i="99"/>
  <c r="N569" i="99" s="1"/>
  <c r="I569" i="99"/>
  <c r="Y569" i="99" s="1"/>
  <c r="H569" i="99"/>
  <c r="X569" i="99" s="1"/>
  <c r="G569" i="99"/>
  <c r="V568" i="99"/>
  <c r="U568" i="99"/>
  <c r="R568" i="99"/>
  <c r="Q568" i="99"/>
  <c r="M568" i="99"/>
  <c r="J568" i="99"/>
  <c r="N568" i="99" s="1"/>
  <c r="I568" i="99"/>
  <c r="Y568" i="99" s="1"/>
  <c r="H568" i="99"/>
  <c r="X568" i="99" s="1"/>
  <c r="G568" i="99"/>
  <c r="V567" i="99"/>
  <c r="U567" i="99"/>
  <c r="R567" i="99"/>
  <c r="Q567" i="99"/>
  <c r="M567" i="99"/>
  <c r="J567" i="99"/>
  <c r="N567" i="99" s="1"/>
  <c r="I567" i="99"/>
  <c r="Y567" i="99" s="1"/>
  <c r="H567" i="99"/>
  <c r="X567" i="99" s="1"/>
  <c r="G567" i="99"/>
  <c r="V566" i="99"/>
  <c r="U566" i="99"/>
  <c r="R566" i="99"/>
  <c r="Q566" i="99"/>
  <c r="M566" i="99"/>
  <c r="J566" i="99"/>
  <c r="N566" i="99" s="1"/>
  <c r="I566" i="99"/>
  <c r="Y566" i="99" s="1"/>
  <c r="H566" i="99"/>
  <c r="X566" i="99" s="1"/>
  <c r="G566" i="99"/>
  <c r="V565" i="99"/>
  <c r="U565" i="99"/>
  <c r="R565" i="99"/>
  <c r="Q565" i="99"/>
  <c r="M565" i="99"/>
  <c r="J565" i="99"/>
  <c r="N565" i="99" s="1"/>
  <c r="I565" i="99"/>
  <c r="Y565" i="99" s="1"/>
  <c r="H565" i="99"/>
  <c r="X565" i="99" s="1"/>
  <c r="G565" i="99"/>
  <c r="V564" i="99"/>
  <c r="U564" i="99"/>
  <c r="R564" i="99"/>
  <c r="Q564" i="99"/>
  <c r="M564" i="99"/>
  <c r="J564" i="99"/>
  <c r="N564" i="99" s="1"/>
  <c r="I564" i="99"/>
  <c r="Y564" i="99" s="1"/>
  <c r="H564" i="99"/>
  <c r="X564" i="99" s="1"/>
  <c r="G564" i="99"/>
  <c r="V563" i="99"/>
  <c r="U563" i="99"/>
  <c r="R563" i="99"/>
  <c r="Q563" i="99"/>
  <c r="M563" i="99"/>
  <c r="J563" i="99"/>
  <c r="N563" i="99" s="1"/>
  <c r="I563" i="99"/>
  <c r="Y563" i="99" s="1"/>
  <c r="H563" i="99"/>
  <c r="X563" i="99" s="1"/>
  <c r="G563" i="99"/>
  <c r="V562" i="99"/>
  <c r="U562" i="99"/>
  <c r="R562" i="99"/>
  <c r="Q562" i="99"/>
  <c r="M562" i="99"/>
  <c r="J562" i="99"/>
  <c r="N562" i="99" s="1"/>
  <c r="I562" i="99"/>
  <c r="Y562" i="99" s="1"/>
  <c r="H562" i="99"/>
  <c r="X562" i="99" s="1"/>
  <c r="G562" i="99"/>
  <c r="V561" i="99"/>
  <c r="U561" i="99"/>
  <c r="R561" i="99"/>
  <c r="Q561" i="99"/>
  <c r="M561" i="99"/>
  <c r="J561" i="99"/>
  <c r="N561" i="99" s="1"/>
  <c r="I561" i="99"/>
  <c r="Y561" i="99" s="1"/>
  <c r="H561" i="99"/>
  <c r="X561" i="99" s="1"/>
  <c r="G561" i="99"/>
  <c r="V560" i="99"/>
  <c r="U560" i="99"/>
  <c r="R560" i="99"/>
  <c r="Q560" i="99"/>
  <c r="M560" i="99"/>
  <c r="J560" i="99"/>
  <c r="N560" i="99" s="1"/>
  <c r="I560" i="99"/>
  <c r="Y560" i="99" s="1"/>
  <c r="H560" i="99"/>
  <c r="X560" i="99" s="1"/>
  <c r="G560" i="99"/>
  <c r="V559" i="99"/>
  <c r="U559" i="99"/>
  <c r="R559" i="99"/>
  <c r="Q559" i="99"/>
  <c r="M559" i="99"/>
  <c r="J559" i="99"/>
  <c r="N559" i="99" s="1"/>
  <c r="I559" i="99"/>
  <c r="Y559" i="99" s="1"/>
  <c r="H559" i="99"/>
  <c r="X559" i="99" s="1"/>
  <c r="G559" i="99"/>
  <c r="V558" i="99"/>
  <c r="U558" i="99"/>
  <c r="R558" i="99"/>
  <c r="Q558" i="99"/>
  <c r="M558" i="99"/>
  <c r="J558" i="99"/>
  <c r="N558" i="99" s="1"/>
  <c r="I558" i="99"/>
  <c r="Y558" i="99" s="1"/>
  <c r="H558" i="99"/>
  <c r="X558" i="99" s="1"/>
  <c r="G558" i="99"/>
  <c r="V557" i="99"/>
  <c r="U557" i="99"/>
  <c r="R557" i="99"/>
  <c r="Q557" i="99"/>
  <c r="M557" i="99"/>
  <c r="J557" i="99"/>
  <c r="N557" i="99" s="1"/>
  <c r="I557" i="99"/>
  <c r="Y557" i="99" s="1"/>
  <c r="H557" i="99"/>
  <c r="X557" i="99" s="1"/>
  <c r="G557" i="99"/>
  <c r="V556" i="99"/>
  <c r="U556" i="99"/>
  <c r="R556" i="99"/>
  <c r="Q556" i="99"/>
  <c r="M556" i="99"/>
  <c r="J556" i="99"/>
  <c r="N556" i="99" s="1"/>
  <c r="I556" i="99"/>
  <c r="Y556" i="99" s="1"/>
  <c r="H556" i="99"/>
  <c r="G556" i="99"/>
  <c r="S555" i="99"/>
  <c r="O555" i="99"/>
  <c r="J555" i="99"/>
  <c r="Z555" i="99" s="1"/>
  <c r="I555" i="99"/>
  <c r="Y555" i="99" s="1"/>
  <c r="H555" i="99"/>
  <c r="X555" i="99" s="1"/>
  <c r="G555" i="99"/>
  <c r="K555" i="99" s="1"/>
  <c r="S554" i="99"/>
  <c r="O554" i="99"/>
  <c r="J554" i="99"/>
  <c r="Z554" i="99" s="1"/>
  <c r="I554" i="99"/>
  <c r="Y554" i="99" s="1"/>
  <c r="H554" i="99"/>
  <c r="X554" i="99" s="1"/>
  <c r="G554" i="99"/>
  <c r="K554" i="99" s="1"/>
  <c r="S553" i="99"/>
  <c r="O553" i="99"/>
  <c r="J553" i="99"/>
  <c r="Z553" i="99" s="1"/>
  <c r="I553" i="99"/>
  <c r="Y553" i="99" s="1"/>
  <c r="H553" i="99"/>
  <c r="X553" i="99" s="1"/>
  <c r="G553" i="99"/>
  <c r="K553" i="99" s="1"/>
  <c r="S552" i="99"/>
  <c r="O552" i="99"/>
  <c r="J552" i="99"/>
  <c r="Z552" i="99" s="1"/>
  <c r="I552" i="99"/>
  <c r="Y552" i="99" s="1"/>
  <c r="H552" i="99"/>
  <c r="X552" i="99" s="1"/>
  <c r="G552" i="99"/>
  <c r="K552" i="99" s="1"/>
  <c r="S551" i="99"/>
  <c r="O551" i="99"/>
  <c r="J551" i="99"/>
  <c r="Z551" i="99" s="1"/>
  <c r="I551" i="99"/>
  <c r="Y551" i="99" s="1"/>
  <c r="H551" i="99"/>
  <c r="X551" i="99" s="1"/>
  <c r="G551" i="99"/>
  <c r="K551" i="99" s="1"/>
  <c r="S550" i="99"/>
  <c r="O550" i="99"/>
  <c r="J550" i="99"/>
  <c r="Z550" i="99" s="1"/>
  <c r="I550" i="99"/>
  <c r="Y550" i="99" s="1"/>
  <c r="H550" i="99"/>
  <c r="X550" i="99" s="1"/>
  <c r="G550" i="99"/>
  <c r="K550" i="99" s="1"/>
  <c r="S549" i="99"/>
  <c r="O549" i="99"/>
  <c r="J549" i="99"/>
  <c r="Z549" i="99" s="1"/>
  <c r="I549" i="99"/>
  <c r="Y549" i="99" s="1"/>
  <c r="H549" i="99"/>
  <c r="X549" i="99" s="1"/>
  <c r="G549" i="99"/>
  <c r="K549" i="99" s="1"/>
  <c r="S548" i="99"/>
  <c r="O548" i="99"/>
  <c r="J548" i="99"/>
  <c r="Z548" i="99" s="1"/>
  <c r="I548" i="99"/>
  <c r="Y548" i="99" s="1"/>
  <c r="H548" i="99"/>
  <c r="X548" i="99" s="1"/>
  <c r="G548" i="99"/>
  <c r="K548" i="99" s="1"/>
  <c r="S547" i="99"/>
  <c r="O547" i="99"/>
  <c r="J547" i="99"/>
  <c r="Z547" i="99" s="1"/>
  <c r="I547" i="99"/>
  <c r="Y547" i="99" s="1"/>
  <c r="H547" i="99"/>
  <c r="X547" i="99" s="1"/>
  <c r="G547" i="99"/>
  <c r="K547" i="99" s="1"/>
  <c r="S546" i="99"/>
  <c r="O546" i="99"/>
  <c r="J546" i="99"/>
  <c r="Z546" i="99" s="1"/>
  <c r="I546" i="99"/>
  <c r="Y546" i="99" s="1"/>
  <c r="H546" i="99"/>
  <c r="X546" i="99" s="1"/>
  <c r="G546" i="99"/>
  <c r="K546" i="99" s="1"/>
  <c r="P545" i="99"/>
  <c r="J545" i="99"/>
  <c r="Z545" i="99" s="1"/>
  <c r="I545" i="99"/>
  <c r="Y545" i="99" s="1"/>
  <c r="H545" i="99"/>
  <c r="G545" i="99"/>
  <c r="X544" i="99"/>
  <c r="P544" i="99"/>
  <c r="J544" i="99"/>
  <c r="Z544" i="99" s="1"/>
  <c r="I544" i="99"/>
  <c r="Y544" i="99" s="1"/>
  <c r="H544" i="99"/>
  <c r="T544" i="99" s="1"/>
  <c r="G544" i="99"/>
  <c r="X543" i="99"/>
  <c r="P543" i="99"/>
  <c r="J543" i="99"/>
  <c r="Z543" i="99" s="1"/>
  <c r="I543" i="99"/>
  <c r="Y543" i="99" s="1"/>
  <c r="H543" i="99"/>
  <c r="T543" i="99" s="1"/>
  <c r="G543" i="99"/>
  <c r="X542" i="99"/>
  <c r="P542" i="99"/>
  <c r="J542" i="99"/>
  <c r="Z542" i="99" s="1"/>
  <c r="I542" i="99"/>
  <c r="Y542" i="99" s="1"/>
  <c r="H542" i="99"/>
  <c r="T542" i="99" s="1"/>
  <c r="G542" i="99"/>
  <c r="X541" i="99"/>
  <c r="P541" i="99"/>
  <c r="J541" i="99"/>
  <c r="Z541" i="99" s="1"/>
  <c r="I541" i="99"/>
  <c r="Y541" i="99" s="1"/>
  <c r="H541" i="99"/>
  <c r="T541" i="99" s="1"/>
  <c r="G541" i="99"/>
  <c r="X540" i="99"/>
  <c r="P540" i="99"/>
  <c r="J540" i="99"/>
  <c r="Z540" i="99" s="1"/>
  <c r="I540" i="99"/>
  <c r="Y540" i="99" s="1"/>
  <c r="H540" i="99"/>
  <c r="T540" i="99" s="1"/>
  <c r="G540" i="99"/>
  <c r="X539" i="99"/>
  <c r="P539" i="99"/>
  <c r="J539" i="99"/>
  <c r="Z539" i="99" s="1"/>
  <c r="I539" i="99"/>
  <c r="Y539" i="99" s="1"/>
  <c r="H539" i="99"/>
  <c r="T539" i="99" s="1"/>
  <c r="G539" i="99"/>
  <c r="X538" i="99"/>
  <c r="P538" i="99"/>
  <c r="J538" i="99"/>
  <c r="Z538" i="99" s="1"/>
  <c r="I538" i="99"/>
  <c r="Y538" i="99" s="1"/>
  <c r="H538" i="99"/>
  <c r="T538" i="99" s="1"/>
  <c r="G538" i="99"/>
  <c r="X537" i="99"/>
  <c r="P537" i="99"/>
  <c r="J537" i="99"/>
  <c r="Z537" i="99" s="1"/>
  <c r="I537" i="99"/>
  <c r="Y537" i="99" s="1"/>
  <c r="H537" i="99"/>
  <c r="T537" i="99" s="1"/>
  <c r="G537" i="99"/>
  <c r="X536" i="99"/>
  <c r="P536" i="99"/>
  <c r="J536" i="99"/>
  <c r="Z536" i="99" s="1"/>
  <c r="I536" i="99"/>
  <c r="Y536" i="99" s="1"/>
  <c r="H536" i="99"/>
  <c r="T536" i="99" s="1"/>
  <c r="G536" i="99"/>
  <c r="X535" i="99"/>
  <c r="P535" i="99"/>
  <c r="J535" i="99"/>
  <c r="Z535" i="99" s="1"/>
  <c r="I535" i="99"/>
  <c r="Y535" i="99" s="1"/>
  <c r="H535" i="99"/>
  <c r="T535" i="99" s="1"/>
  <c r="G535" i="99"/>
  <c r="X534" i="99"/>
  <c r="P534" i="99"/>
  <c r="J534" i="99"/>
  <c r="Z534" i="99" s="1"/>
  <c r="I534" i="99"/>
  <c r="Y534" i="99" s="1"/>
  <c r="H534" i="99"/>
  <c r="T534" i="99" s="1"/>
  <c r="G534" i="99"/>
  <c r="X533" i="99"/>
  <c r="P533" i="99"/>
  <c r="J533" i="99"/>
  <c r="Z533" i="99" s="1"/>
  <c r="I533" i="99"/>
  <c r="Y533" i="99" s="1"/>
  <c r="H533" i="99"/>
  <c r="T533" i="99" s="1"/>
  <c r="G533" i="99"/>
  <c r="X532" i="99"/>
  <c r="P532" i="99"/>
  <c r="J532" i="99"/>
  <c r="Z532" i="99" s="1"/>
  <c r="I532" i="99"/>
  <c r="Y532" i="99" s="1"/>
  <c r="H532" i="99"/>
  <c r="T532" i="99" s="1"/>
  <c r="G532" i="99"/>
  <c r="X531" i="99"/>
  <c r="P531" i="99"/>
  <c r="J531" i="99"/>
  <c r="Z531" i="99" s="1"/>
  <c r="I531" i="99"/>
  <c r="Y531" i="99" s="1"/>
  <c r="H531" i="99"/>
  <c r="T531" i="99" s="1"/>
  <c r="G531" i="99"/>
  <c r="X530" i="99"/>
  <c r="P530" i="99"/>
  <c r="J530" i="99"/>
  <c r="Z530" i="99" s="1"/>
  <c r="I530" i="99"/>
  <c r="Y530" i="99" s="1"/>
  <c r="H530" i="99"/>
  <c r="T530" i="99" s="1"/>
  <c r="G530" i="99"/>
  <c r="X529" i="99"/>
  <c r="P529" i="99"/>
  <c r="J529" i="99"/>
  <c r="Z529" i="99" s="1"/>
  <c r="I529" i="99"/>
  <c r="Y529" i="99" s="1"/>
  <c r="H529" i="99"/>
  <c r="T529" i="99" s="1"/>
  <c r="G529" i="99"/>
  <c r="X528" i="99"/>
  <c r="P528" i="99"/>
  <c r="J528" i="99"/>
  <c r="Z528" i="99" s="1"/>
  <c r="I528" i="99"/>
  <c r="Y528" i="99" s="1"/>
  <c r="H528" i="99"/>
  <c r="T528" i="99" s="1"/>
  <c r="G528" i="99"/>
  <c r="X527" i="99"/>
  <c r="P527" i="99"/>
  <c r="J527" i="99"/>
  <c r="Z527" i="99" s="1"/>
  <c r="I527" i="99"/>
  <c r="Y527" i="99" s="1"/>
  <c r="H527" i="99"/>
  <c r="T527" i="99" s="1"/>
  <c r="G527" i="99"/>
  <c r="X526" i="99"/>
  <c r="P526" i="99"/>
  <c r="J526" i="99"/>
  <c r="Z526" i="99" s="1"/>
  <c r="I526" i="99"/>
  <c r="Y526" i="99" s="1"/>
  <c r="H526" i="99"/>
  <c r="T526" i="99" s="1"/>
  <c r="G526" i="99"/>
  <c r="X525" i="99"/>
  <c r="P525" i="99"/>
  <c r="J525" i="99"/>
  <c r="Z525" i="99" s="1"/>
  <c r="I525" i="99"/>
  <c r="Y525" i="99" s="1"/>
  <c r="H525" i="99"/>
  <c r="T525" i="99" s="1"/>
  <c r="G525" i="99"/>
  <c r="X524" i="99"/>
  <c r="P524" i="99"/>
  <c r="J524" i="99"/>
  <c r="Z524" i="99" s="1"/>
  <c r="I524" i="99"/>
  <c r="Y524" i="99" s="1"/>
  <c r="H524" i="99"/>
  <c r="T524" i="99" s="1"/>
  <c r="G524" i="99"/>
  <c r="X523" i="99"/>
  <c r="P523" i="99"/>
  <c r="J523" i="99"/>
  <c r="Z523" i="99" s="1"/>
  <c r="I523" i="99"/>
  <c r="Y523" i="99" s="1"/>
  <c r="H523" i="99"/>
  <c r="T523" i="99" s="1"/>
  <c r="G523" i="99"/>
  <c r="X522" i="99"/>
  <c r="V522" i="99"/>
  <c r="T522" i="99"/>
  <c r="P522" i="99"/>
  <c r="J522" i="99"/>
  <c r="Z522" i="99" s="1"/>
  <c r="I522" i="99"/>
  <c r="Y522" i="99" s="1"/>
  <c r="H522" i="99"/>
  <c r="L522" i="99" s="1"/>
  <c r="G522" i="99"/>
  <c r="X521" i="99"/>
  <c r="T521" i="99"/>
  <c r="P521" i="99"/>
  <c r="J521" i="99"/>
  <c r="I521" i="99"/>
  <c r="Y521" i="99" s="1"/>
  <c r="H521" i="99"/>
  <c r="L521" i="99" s="1"/>
  <c r="G521" i="99"/>
  <c r="Z520" i="99"/>
  <c r="X520" i="99"/>
  <c r="V520" i="99"/>
  <c r="T520" i="99"/>
  <c r="P520" i="99"/>
  <c r="O520" i="99"/>
  <c r="J520" i="99"/>
  <c r="I520" i="99"/>
  <c r="Y520" i="99" s="1"/>
  <c r="H520" i="99"/>
  <c r="L520" i="99" s="1"/>
  <c r="G520" i="99"/>
  <c r="X519" i="99"/>
  <c r="V519" i="99"/>
  <c r="T519" i="99"/>
  <c r="P519" i="99"/>
  <c r="J519" i="99"/>
  <c r="I519" i="99"/>
  <c r="Y519" i="99" s="1"/>
  <c r="H519" i="99"/>
  <c r="L519" i="99" s="1"/>
  <c r="G519" i="99"/>
  <c r="X518" i="99"/>
  <c r="T518" i="99"/>
  <c r="P518" i="99"/>
  <c r="J518" i="99"/>
  <c r="I518" i="99"/>
  <c r="Y518" i="99" s="1"/>
  <c r="H518" i="99"/>
  <c r="L518" i="99" s="1"/>
  <c r="G518" i="99"/>
  <c r="Z517" i="99"/>
  <c r="X517" i="99"/>
  <c r="T517" i="99"/>
  <c r="P517" i="99"/>
  <c r="O517" i="99"/>
  <c r="J517" i="99"/>
  <c r="I517" i="99"/>
  <c r="Y517" i="99" s="1"/>
  <c r="H517" i="99"/>
  <c r="L517" i="99" s="1"/>
  <c r="G517" i="99"/>
  <c r="Z516" i="99"/>
  <c r="X516" i="99"/>
  <c r="V516" i="99"/>
  <c r="T516" i="99"/>
  <c r="P516" i="99"/>
  <c r="O516" i="99"/>
  <c r="J516" i="99"/>
  <c r="I516" i="99"/>
  <c r="Y516" i="99" s="1"/>
  <c r="H516" i="99"/>
  <c r="L516" i="99" s="1"/>
  <c r="G516" i="99"/>
  <c r="X515" i="99"/>
  <c r="V515" i="99"/>
  <c r="T515" i="99"/>
  <c r="P515" i="99"/>
  <c r="J515" i="99"/>
  <c r="I515" i="99"/>
  <c r="Y515" i="99" s="1"/>
  <c r="H515" i="99"/>
  <c r="L515" i="99" s="1"/>
  <c r="G515" i="99"/>
  <c r="X514" i="99"/>
  <c r="T514" i="99"/>
  <c r="P514" i="99"/>
  <c r="J514" i="99"/>
  <c r="I514" i="99"/>
  <c r="Y514" i="99" s="1"/>
  <c r="H514" i="99"/>
  <c r="L514" i="99" s="1"/>
  <c r="G514" i="99"/>
  <c r="Z513" i="99"/>
  <c r="X513" i="99"/>
  <c r="T513" i="99"/>
  <c r="P513" i="99"/>
  <c r="O513" i="99"/>
  <c r="J513" i="99"/>
  <c r="I513" i="99"/>
  <c r="Y513" i="99" s="1"/>
  <c r="H513" i="99"/>
  <c r="L513" i="99" s="1"/>
  <c r="G513" i="99"/>
  <c r="Z512" i="99"/>
  <c r="X512" i="99"/>
  <c r="V512" i="99"/>
  <c r="T512" i="99"/>
  <c r="P512" i="99"/>
  <c r="O512" i="99"/>
  <c r="J512" i="99"/>
  <c r="I512" i="99"/>
  <c r="Y512" i="99" s="1"/>
  <c r="H512" i="99"/>
  <c r="L512" i="99" s="1"/>
  <c r="G512" i="99"/>
  <c r="X511" i="99"/>
  <c r="V511" i="99"/>
  <c r="T511" i="99"/>
  <c r="P511" i="99"/>
  <c r="J511" i="99"/>
  <c r="I511" i="99"/>
  <c r="Y511" i="99" s="1"/>
  <c r="H511" i="99"/>
  <c r="L511" i="99" s="1"/>
  <c r="G511" i="99"/>
  <c r="X510" i="99"/>
  <c r="T510" i="99"/>
  <c r="P510" i="99"/>
  <c r="J510" i="99"/>
  <c r="I510" i="99"/>
  <c r="Y510" i="99" s="1"/>
  <c r="H510" i="99"/>
  <c r="L510" i="99" s="1"/>
  <c r="G510" i="99"/>
  <c r="Z509" i="99"/>
  <c r="X509" i="99"/>
  <c r="T509" i="99"/>
  <c r="P509" i="99"/>
  <c r="O509" i="99"/>
  <c r="J509" i="99"/>
  <c r="I509" i="99"/>
  <c r="Y509" i="99" s="1"/>
  <c r="H509" i="99"/>
  <c r="L509" i="99" s="1"/>
  <c r="G509" i="99"/>
  <c r="Z508" i="99"/>
  <c r="X508" i="99"/>
  <c r="V508" i="99"/>
  <c r="T508" i="99"/>
  <c r="P508" i="99"/>
  <c r="O508" i="99"/>
  <c r="J508" i="99"/>
  <c r="I508" i="99"/>
  <c r="Y508" i="99" s="1"/>
  <c r="H508" i="99"/>
  <c r="L508" i="99" s="1"/>
  <c r="G508" i="99"/>
  <c r="X507" i="99"/>
  <c r="V507" i="99"/>
  <c r="T507" i="99"/>
  <c r="P507" i="99"/>
  <c r="J507" i="99"/>
  <c r="I507" i="99"/>
  <c r="Y507" i="99" s="1"/>
  <c r="H507" i="99"/>
  <c r="L507" i="99" s="1"/>
  <c r="G507" i="99"/>
  <c r="X506" i="99"/>
  <c r="T506" i="99"/>
  <c r="P506" i="99"/>
  <c r="J506" i="99"/>
  <c r="I506" i="99"/>
  <c r="Y506" i="99" s="1"/>
  <c r="H506" i="99"/>
  <c r="L506" i="99" s="1"/>
  <c r="G506" i="99"/>
  <c r="Z505" i="99"/>
  <c r="X505" i="99"/>
  <c r="T505" i="99"/>
  <c r="P505" i="99"/>
  <c r="O505" i="99"/>
  <c r="J505" i="99"/>
  <c r="I505" i="99"/>
  <c r="Y505" i="99" s="1"/>
  <c r="H505" i="99"/>
  <c r="L505" i="99" s="1"/>
  <c r="G505" i="99"/>
  <c r="Z504" i="99"/>
  <c r="X504" i="99"/>
  <c r="V504" i="99"/>
  <c r="T504" i="99"/>
  <c r="P504" i="99"/>
  <c r="O504" i="99"/>
  <c r="J504" i="99"/>
  <c r="I504" i="99"/>
  <c r="Y504" i="99" s="1"/>
  <c r="H504" i="99"/>
  <c r="L504" i="99" s="1"/>
  <c r="G504" i="99"/>
  <c r="X503" i="99"/>
  <c r="V503" i="99"/>
  <c r="T503" i="99"/>
  <c r="P503" i="99"/>
  <c r="J503" i="99"/>
  <c r="I503" i="99"/>
  <c r="Y503" i="99" s="1"/>
  <c r="H503" i="99"/>
  <c r="L503" i="99" s="1"/>
  <c r="G503" i="99"/>
  <c r="Z502" i="99"/>
  <c r="V502" i="99"/>
  <c r="T502" i="99"/>
  <c r="P502" i="99"/>
  <c r="O502" i="99"/>
  <c r="J502" i="99"/>
  <c r="N502" i="99" s="1"/>
  <c r="I502" i="99"/>
  <c r="H502" i="99"/>
  <c r="X502" i="99" s="1"/>
  <c r="G502" i="99"/>
  <c r="X501" i="99"/>
  <c r="W501" i="99"/>
  <c r="P501" i="99"/>
  <c r="O501" i="99"/>
  <c r="J501" i="99"/>
  <c r="Z501" i="99" s="1"/>
  <c r="I501" i="99"/>
  <c r="Y501" i="99" s="1"/>
  <c r="H501" i="99"/>
  <c r="T501" i="99" s="1"/>
  <c r="G501" i="99"/>
  <c r="S501" i="99" s="1"/>
  <c r="X500" i="99"/>
  <c r="W500" i="99"/>
  <c r="P500" i="99"/>
  <c r="O500" i="99"/>
  <c r="J500" i="99"/>
  <c r="Z500" i="99" s="1"/>
  <c r="I500" i="99"/>
  <c r="Y500" i="99" s="1"/>
  <c r="H500" i="99"/>
  <c r="T500" i="99" s="1"/>
  <c r="G500" i="99"/>
  <c r="S500" i="99" s="1"/>
  <c r="X499" i="99"/>
  <c r="W499" i="99"/>
  <c r="P499" i="99"/>
  <c r="O499" i="99"/>
  <c r="J499" i="99"/>
  <c r="Z499" i="99" s="1"/>
  <c r="I499" i="99"/>
  <c r="Y499" i="99" s="1"/>
  <c r="H499" i="99"/>
  <c r="T499" i="99" s="1"/>
  <c r="G499" i="99"/>
  <c r="S499" i="99" s="1"/>
  <c r="X498" i="99"/>
  <c r="W498" i="99"/>
  <c r="P498" i="99"/>
  <c r="O498" i="99"/>
  <c r="J498" i="99"/>
  <c r="Z498" i="99" s="1"/>
  <c r="I498" i="99"/>
  <c r="Y498" i="99" s="1"/>
  <c r="H498" i="99"/>
  <c r="T498" i="99" s="1"/>
  <c r="G498" i="99"/>
  <c r="S498" i="99" s="1"/>
  <c r="X497" i="99"/>
  <c r="W497" i="99"/>
  <c r="P497" i="99"/>
  <c r="O497" i="99"/>
  <c r="J497" i="99"/>
  <c r="Z497" i="99" s="1"/>
  <c r="I497" i="99"/>
  <c r="Y497" i="99" s="1"/>
  <c r="H497" i="99"/>
  <c r="T497" i="99" s="1"/>
  <c r="G497" i="99"/>
  <c r="S497" i="99" s="1"/>
  <c r="X496" i="99"/>
  <c r="W496" i="99"/>
  <c r="P496" i="99"/>
  <c r="O496" i="99"/>
  <c r="J496" i="99"/>
  <c r="Z496" i="99" s="1"/>
  <c r="I496" i="99"/>
  <c r="Y496" i="99" s="1"/>
  <c r="H496" i="99"/>
  <c r="T496" i="99" s="1"/>
  <c r="G496" i="99"/>
  <c r="S496" i="99" s="1"/>
  <c r="X495" i="99"/>
  <c r="W495" i="99"/>
  <c r="P495" i="99"/>
  <c r="O495" i="99"/>
  <c r="J495" i="99"/>
  <c r="Z495" i="99" s="1"/>
  <c r="I495" i="99"/>
  <c r="Y495" i="99" s="1"/>
  <c r="H495" i="99"/>
  <c r="T495" i="99" s="1"/>
  <c r="G495" i="99"/>
  <c r="S495" i="99" s="1"/>
  <c r="X494" i="99"/>
  <c r="W494" i="99"/>
  <c r="P494" i="99"/>
  <c r="O494" i="99"/>
  <c r="J494" i="99"/>
  <c r="Z494" i="99" s="1"/>
  <c r="I494" i="99"/>
  <c r="Y494" i="99" s="1"/>
  <c r="H494" i="99"/>
  <c r="T494" i="99" s="1"/>
  <c r="G494" i="99"/>
  <c r="S494" i="99" s="1"/>
  <c r="X493" i="99"/>
  <c r="W493" i="99"/>
  <c r="P493" i="99"/>
  <c r="O493" i="99"/>
  <c r="J493" i="99"/>
  <c r="Z493" i="99" s="1"/>
  <c r="I493" i="99"/>
  <c r="Y493" i="99" s="1"/>
  <c r="H493" i="99"/>
  <c r="T493" i="99" s="1"/>
  <c r="G493" i="99"/>
  <c r="S493" i="99" s="1"/>
  <c r="X492" i="99"/>
  <c r="W492" i="99"/>
  <c r="P492" i="99"/>
  <c r="O492" i="99"/>
  <c r="J492" i="99"/>
  <c r="Z492" i="99" s="1"/>
  <c r="I492" i="99"/>
  <c r="Y492" i="99" s="1"/>
  <c r="H492" i="99"/>
  <c r="T492" i="99" s="1"/>
  <c r="G492" i="99"/>
  <c r="S492" i="99" s="1"/>
  <c r="X491" i="99"/>
  <c r="W491" i="99"/>
  <c r="P491" i="99"/>
  <c r="O491" i="99"/>
  <c r="J491" i="99"/>
  <c r="Z491" i="99" s="1"/>
  <c r="I491" i="99"/>
  <c r="Y491" i="99" s="1"/>
  <c r="H491" i="99"/>
  <c r="T491" i="99" s="1"/>
  <c r="G491" i="99"/>
  <c r="S491" i="99" s="1"/>
  <c r="X490" i="99"/>
  <c r="W490" i="99"/>
  <c r="P490" i="99"/>
  <c r="O490" i="99"/>
  <c r="J490" i="99"/>
  <c r="Z490" i="99" s="1"/>
  <c r="I490" i="99"/>
  <c r="Y490" i="99" s="1"/>
  <c r="H490" i="99"/>
  <c r="T490" i="99" s="1"/>
  <c r="G490" i="99"/>
  <c r="S490" i="99" s="1"/>
  <c r="X489" i="99"/>
  <c r="W489" i="99"/>
  <c r="P489" i="99"/>
  <c r="O489" i="99"/>
  <c r="J489" i="99"/>
  <c r="Z489" i="99" s="1"/>
  <c r="I489" i="99"/>
  <c r="Y489" i="99" s="1"/>
  <c r="H489" i="99"/>
  <c r="T489" i="99" s="1"/>
  <c r="G489" i="99"/>
  <c r="S489" i="99" s="1"/>
  <c r="X488" i="99"/>
  <c r="W488" i="99"/>
  <c r="P488" i="99"/>
  <c r="O488" i="99"/>
  <c r="J488" i="99"/>
  <c r="Z488" i="99" s="1"/>
  <c r="I488" i="99"/>
  <c r="Y488" i="99" s="1"/>
  <c r="H488" i="99"/>
  <c r="T488" i="99" s="1"/>
  <c r="G488" i="99"/>
  <c r="S488" i="99" s="1"/>
  <c r="X487" i="99"/>
  <c r="P487" i="99"/>
  <c r="J487" i="99"/>
  <c r="I487" i="99"/>
  <c r="Y487" i="99" s="1"/>
  <c r="H487" i="99"/>
  <c r="T487" i="99" s="1"/>
  <c r="G487" i="99"/>
  <c r="V486" i="99"/>
  <c r="T486" i="99"/>
  <c r="P486" i="99"/>
  <c r="J486" i="99"/>
  <c r="N486" i="99" s="1"/>
  <c r="I486" i="99"/>
  <c r="Y486" i="99" s="1"/>
  <c r="H486" i="99"/>
  <c r="X486" i="99" s="1"/>
  <c r="G486" i="99"/>
  <c r="V485" i="99"/>
  <c r="T485" i="99"/>
  <c r="P485" i="99"/>
  <c r="J485" i="99"/>
  <c r="N485" i="99" s="1"/>
  <c r="I485" i="99"/>
  <c r="Y485" i="99" s="1"/>
  <c r="H485" i="99"/>
  <c r="X485" i="99" s="1"/>
  <c r="G485" i="99"/>
  <c r="V484" i="99"/>
  <c r="T484" i="99"/>
  <c r="P484" i="99"/>
  <c r="J484" i="99"/>
  <c r="N484" i="99" s="1"/>
  <c r="I484" i="99"/>
  <c r="Y484" i="99" s="1"/>
  <c r="H484" i="99"/>
  <c r="X484" i="99" s="1"/>
  <c r="G484" i="99"/>
  <c r="V483" i="99"/>
  <c r="T483" i="99"/>
  <c r="P483" i="99"/>
  <c r="J483" i="99"/>
  <c r="N483" i="99" s="1"/>
  <c r="I483" i="99"/>
  <c r="Y483" i="99" s="1"/>
  <c r="H483" i="99"/>
  <c r="X483" i="99" s="1"/>
  <c r="G483" i="99"/>
  <c r="V482" i="99"/>
  <c r="T482" i="99"/>
  <c r="P482" i="99"/>
  <c r="J482" i="99"/>
  <c r="N482" i="99" s="1"/>
  <c r="I482" i="99"/>
  <c r="Y482" i="99" s="1"/>
  <c r="H482" i="99"/>
  <c r="X482" i="99" s="1"/>
  <c r="G482" i="99"/>
  <c r="V481" i="99"/>
  <c r="T481" i="99"/>
  <c r="P481" i="99"/>
  <c r="J481" i="99"/>
  <c r="N481" i="99" s="1"/>
  <c r="I481" i="99"/>
  <c r="Y481" i="99" s="1"/>
  <c r="H481" i="99"/>
  <c r="X481" i="99" s="1"/>
  <c r="G481" i="99"/>
  <c r="V480" i="99"/>
  <c r="T480" i="99"/>
  <c r="P480" i="99"/>
  <c r="J480" i="99"/>
  <c r="N480" i="99" s="1"/>
  <c r="I480" i="99"/>
  <c r="Y480" i="99" s="1"/>
  <c r="H480" i="99"/>
  <c r="X480" i="99" s="1"/>
  <c r="G480" i="99"/>
  <c r="V479" i="99"/>
  <c r="T479" i="99"/>
  <c r="P479" i="99"/>
  <c r="J479" i="99"/>
  <c r="N479" i="99" s="1"/>
  <c r="I479" i="99"/>
  <c r="Y479" i="99" s="1"/>
  <c r="H479" i="99"/>
  <c r="X479" i="99" s="1"/>
  <c r="G479" i="99"/>
  <c r="V478" i="99"/>
  <c r="T478" i="99"/>
  <c r="P478" i="99"/>
  <c r="J478" i="99"/>
  <c r="N478" i="99" s="1"/>
  <c r="I478" i="99"/>
  <c r="Y478" i="99" s="1"/>
  <c r="H478" i="99"/>
  <c r="X478" i="99" s="1"/>
  <c r="G478" i="99"/>
  <c r="V477" i="99"/>
  <c r="T477" i="99"/>
  <c r="P477" i="99"/>
  <c r="J477" i="99"/>
  <c r="N477" i="99" s="1"/>
  <c r="I477" i="99"/>
  <c r="Y477" i="99" s="1"/>
  <c r="H477" i="99"/>
  <c r="X477" i="99" s="1"/>
  <c r="G477" i="99"/>
  <c r="V476" i="99"/>
  <c r="T476" i="99"/>
  <c r="P476" i="99"/>
  <c r="J476" i="99"/>
  <c r="N476" i="99" s="1"/>
  <c r="I476" i="99"/>
  <c r="Y476" i="99" s="1"/>
  <c r="H476" i="99"/>
  <c r="X476" i="99" s="1"/>
  <c r="G476" i="99"/>
  <c r="V475" i="99"/>
  <c r="T475" i="99"/>
  <c r="P475" i="99"/>
  <c r="J475" i="99"/>
  <c r="N475" i="99" s="1"/>
  <c r="I475" i="99"/>
  <c r="Y475" i="99" s="1"/>
  <c r="H475" i="99"/>
  <c r="X475" i="99" s="1"/>
  <c r="G475" i="99"/>
  <c r="V474" i="99"/>
  <c r="T474" i="99"/>
  <c r="P474" i="99"/>
  <c r="J474" i="99"/>
  <c r="N474" i="99" s="1"/>
  <c r="I474" i="99"/>
  <c r="Y474" i="99" s="1"/>
  <c r="H474" i="99"/>
  <c r="X474" i="99" s="1"/>
  <c r="G474" i="99"/>
  <c r="V473" i="99"/>
  <c r="T473" i="99"/>
  <c r="P473" i="99"/>
  <c r="J473" i="99"/>
  <c r="N473" i="99" s="1"/>
  <c r="I473" i="99"/>
  <c r="Y473" i="99" s="1"/>
  <c r="H473" i="99"/>
  <c r="X473" i="99" s="1"/>
  <c r="G473" i="99"/>
  <c r="V472" i="99"/>
  <c r="T472" i="99"/>
  <c r="P472" i="99"/>
  <c r="J472" i="99"/>
  <c r="N472" i="99" s="1"/>
  <c r="I472" i="99"/>
  <c r="Y472" i="99" s="1"/>
  <c r="H472" i="99"/>
  <c r="X472" i="99" s="1"/>
  <c r="G472" i="99"/>
  <c r="V471" i="99"/>
  <c r="T471" i="99"/>
  <c r="P471" i="99"/>
  <c r="J471" i="99"/>
  <c r="N471" i="99" s="1"/>
  <c r="I471" i="99"/>
  <c r="Y471" i="99" s="1"/>
  <c r="H471" i="99"/>
  <c r="X471" i="99" s="1"/>
  <c r="G471" i="99"/>
  <c r="V470" i="99"/>
  <c r="T470" i="99"/>
  <c r="P470" i="99"/>
  <c r="J470" i="99"/>
  <c r="N470" i="99" s="1"/>
  <c r="I470" i="99"/>
  <c r="Y470" i="99" s="1"/>
  <c r="H470" i="99"/>
  <c r="X470" i="99" s="1"/>
  <c r="G470" i="99"/>
  <c r="V469" i="99"/>
  <c r="T469" i="99"/>
  <c r="P469" i="99"/>
  <c r="J469" i="99"/>
  <c r="N469" i="99" s="1"/>
  <c r="I469" i="99"/>
  <c r="Y469" i="99" s="1"/>
  <c r="H469" i="99"/>
  <c r="X469" i="99" s="1"/>
  <c r="G469" i="99"/>
  <c r="V468" i="99"/>
  <c r="T468" i="99"/>
  <c r="P468" i="99"/>
  <c r="J468" i="99"/>
  <c r="N468" i="99" s="1"/>
  <c r="I468" i="99"/>
  <c r="Y468" i="99" s="1"/>
  <c r="H468" i="99"/>
  <c r="X468" i="99" s="1"/>
  <c r="G468" i="99"/>
  <c r="V467" i="99"/>
  <c r="T467" i="99"/>
  <c r="P467" i="99"/>
  <c r="J467" i="99"/>
  <c r="N467" i="99" s="1"/>
  <c r="I467" i="99"/>
  <c r="Y467" i="99" s="1"/>
  <c r="H467" i="99"/>
  <c r="X467" i="99" s="1"/>
  <c r="G467" i="99"/>
  <c r="V466" i="99"/>
  <c r="T466" i="99"/>
  <c r="P466" i="99"/>
  <c r="J466" i="99"/>
  <c r="N466" i="99" s="1"/>
  <c r="I466" i="99"/>
  <c r="Y466" i="99" s="1"/>
  <c r="H466" i="99"/>
  <c r="X466" i="99" s="1"/>
  <c r="G466" i="99"/>
  <c r="V465" i="99"/>
  <c r="T465" i="99"/>
  <c r="P465" i="99"/>
  <c r="J465" i="99"/>
  <c r="N465" i="99" s="1"/>
  <c r="I465" i="99"/>
  <c r="Y465" i="99" s="1"/>
  <c r="H465" i="99"/>
  <c r="X465" i="99" s="1"/>
  <c r="G465" i="99"/>
  <c r="V464" i="99"/>
  <c r="T464" i="99"/>
  <c r="P464" i="99"/>
  <c r="J464" i="99"/>
  <c r="N464" i="99" s="1"/>
  <c r="I464" i="99"/>
  <c r="Y464" i="99" s="1"/>
  <c r="H464" i="99"/>
  <c r="X464" i="99" s="1"/>
  <c r="G464" i="99"/>
  <c r="V463" i="99"/>
  <c r="T463" i="99"/>
  <c r="P463" i="99"/>
  <c r="J463" i="99"/>
  <c r="N463" i="99" s="1"/>
  <c r="I463" i="99"/>
  <c r="Y463" i="99" s="1"/>
  <c r="H463" i="99"/>
  <c r="X463" i="99" s="1"/>
  <c r="G463" i="99"/>
  <c r="V462" i="99"/>
  <c r="T462" i="99"/>
  <c r="P462" i="99"/>
  <c r="J462" i="99"/>
  <c r="N462" i="99" s="1"/>
  <c r="I462" i="99"/>
  <c r="Y462" i="99" s="1"/>
  <c r="H462" i="99"/>
  <c r="X462" i="99" s="1"/>
  <c r="G462" i="99"/>
  <c r="V461" i="99"/>
  <c r="T461" i="99"/>
  <c r="P461" i="99"/>
  <c r="J461" i="99"/>
  <c r="N461" i="99" s="1"/>
  <c r="I461" i="99"/>
  <c r="Y461" i="99" s="1"/>
  <c r="H461" i="99"/>
  <c r="X461" i="99" s="1"/>
  <c r="G461" i="99"/>
  <c r="V460" i="99"/>
  <c r="T460" i="99"/>
  <c r="P460" i="99"/>
  <c r="J460" i="99"/>
  <c r="N460" i="99" s="1"/>
  <c r="I460" i="99"/>
  <c r="Y460" i="99" s="1"/>
  <c r="H460" i="99"/>
  <c r="X460" i="99" s="1"/>
  <c r="G460" i="99"/>
  <c r="V459" i="99"/>
  <c r="T459" i="99"/>
  <c r="P459" i="99"/>
  <c r="J459" i="99"/>
  <c r="I459" i="99"/>
  <c r="Y459" i="99" s="1"/>
  <c r="H459" i="99"/>
  <c r="X459" i="99" s="1"/>
  <c r="G459" i="99"/>
  <c r="V458" i="99"/>
  <c r="T458" i="99"/>
  <c r="P458" i="99"/>
  <c r="J458" i="99"/>
  <c r="I458" i="99"/>
  <c r="Y458" i="99" s="1"/>
  <c r="H458" i="99"/>
  <c r="X458" i="99" s="1"/>
  <c r="G458" i="99"/>
  <c r="Z457" i="99"/>
  <c r="V457" i="99"/>
  <c r="T457" i="99"/>
  <c r="P457" i="99"/>
  <c r="J457" i="99"/>
  <c r="I457" i="99"/>
  <c r="Y457" i="99" s="1"/>
  <c r="H457" i="99"/>
  <c r="X457" i="99" s="1"/>
  <c r="G457" i="99"/>
  <c r="V456" i="99"/>
  <c r="T456" i="99"/>
  <c r="P456" i="99"/>
  <c r="J456" i="99"/>
  <c r="I456" i="99"/>
  <c r="Y456" i="99" s="1"/>
  <c r="H456" i="99"/>
  <c r="X456" i="99" s="1"/>
  <c r="G456" i="99"/>
  <c r="Z455" i="99"/>
  <c r="V455" i="99"/>
  <c r="T455" i="99"/>
  <c r="P455" i="99"/>
  <c r="J455" i="99"/>
  <c r="I455" i="99"/>
  <c r="Y455" i="99" s="1"/>
  <c r="H455" i="99"/>
  <c r="X455" i="99" s="1"/>
  <c r="G455" i="99"/>
  <c r="V454" i="99"/>
  <c r="T454" i="99"/>
  <c r="P454" i="99"/>
  <c r="J454" i="99"/>
  <c r="I454" i="99"/>
  <c r="Y454" i="99" s="1"/>
  <c r="H454" i="99"/>
  <c r="X454" i="99" s="1"/>
  <c r="G454" i="99"/>
  <c r="Z453" i="99"/>
  <c r="V453" i="99"/>
  <c r="T453" i="99"/>
  <c r="P453" i="99"/>
  <c r="J453" i="99"/>
  <c r="I453" i="99"/>
  <c r="Y453" i="99" s="1"/>
  <c r="H453" i="99"/>
  <c r="X453" i="99" s="1"/>
  <c r="G453" i="99"/>
  <c r="V452" i="99"/>
  <c r="T452" i="99"/>
  <c r="P452" i="99"/>
  <c r="J452" i="99"/>
  <c r="I452" i="99"/>
  <c r="Y452" i="99" s="1"/>
  <c r="H452" i="99"/>
  <c r="X452" i="99" s="1"/>
  <c r="G452" i="99"/>
  <c r="Z451" i="99"/>
  <c r="V451" i="99"/>
  <c r="T451" i="99"/>
  <c r="P451" i="99"/>
  <c r="J451" i="99"/>
  <c r="I451" i="99"/>
  <c r="Y451" i="99" s="1"/>
  <c r="H451" i="99"/>
  <c r="X451" i="99" s="1"/>
  <c r="G451" i="99"/>
  <c r="V450" i="99"/>
  <c r="T450" i="99"/>
  <c r="P450" i="99"/>
  <c r="J450" i="99"/>
  <c r="I450" i="99"/>
  <c r="Y450" i="99" s="1"/>
  <c r="H450" i="99"/>
  <c r="X450" i="99" s="1"/>
  <c r="G450" i="99"/>
  <c r="Z449" i="99"/>
  <c r="V449" i="99"/>
  <c r="T449" i="99"/>
  <c r="P449" i="99"/>
  <c r="J449" i="99"/>
  <c r="I449" i="99"/>
  <c r="Y449" i="99" s="1"/>
  <c r="H449" i="99"/>
  <c r="X449" i="99" s="1"/>
  <c r="G449" i="99"/>
  <c r="V448" i="99"/>
  <c r="T448" i="99"/>
  <c r="P448" i="99"/>
  <c r="J448" i="99"/>
  <c r="I448" i="99"/>
  <c r="Y448" i="99" s="1"/>
  <c r="H448" i="99"/>
  <c r="X448" i="99" s="1"/>
  <c r="G448" i="99"/>
  <c r="Z447" i="99"/>
  <c r="V447" i="99"/>
  <c r="T447" i="99"/>
  <c r="P447" i="99"/>
  <c r="J447" i="99"/>
  <c r="I447" i="99"/>
  <c r="Y447" i="99" s="1"/>
  <c r="H447" i="99"/>
  <c r="X447" i="99" s="1"/>
  <c r="G447" i="99"/>
  <c r="Z446" i="99"/>
  <c r="V446" i="99"/>
  <c r="R446" i="99"/>
  <c r="J446" i="99"/>
  <c r="N446" i="99" s="1"/>
  <c r="I446" i="99"/>
  <c r="H446" i="99"/>
  <c r="X446" i="99" s="1"/>
  <c r="G446" i="99"/>
  <c r="S445" i="99"/>
  <c r="J445" i="99"/>
  <c r="Z445" i="99" s="1"/>
  <c r="I445" i="99"/>
  <c r="Y445" i="99" s="1"/>
  <c r="H445" i="99"/>
  <c r="X445" i="99" s="1"/>
  <c r="G445" i="99"/>
  <c r="J444" i="99"/>
  <c r="Z444" i="99" s="1"/>
  <c r="I444" i="99"/>
  <c r="Y444" i="99" s="1"/>
  <c r="H444" i="99"/>
  <c r="X444" i="99" s="1"/>
  <c r="G444" i="99"/>
  <c r="S443" i="99"/>
  <c r="J443" i="99"/>
  <c r="Z443" i="99" s="1"/>
  <c r="I443" i="99"/>
  <c r="Y443" i="99" s="1"/>
  <c r="H443" i="99"/>
  <c r="X443" i="99" s="1"/>
  <c r="G443" i="99"/>
  <c r="J442" i="99"/>
  <c r="Z442" i="99" s="1"/>
  <c r="I442" i="99"/>
  <c r="Y442" i="99" s="1"/>
  <c r="H442" i="99"/>
  <c r="X442" i="99" s="1"/>
  <c r="G442" i="99"/>
  <c r="S441" i="99"/>
  <c r="J441" i="99"/>
  <c r="Z441" i="99" s="1"/>
  <c r="I441" i="99"/>
  <c r="Y441" i="99" s="1"/>
  <c r="H441" i="99"/>
  <c r="X441" i="99" s="1"/>
  <c r="G441" i="99"/>
  <c r="J440" i="99"/>
  <c r="Z440" i="99" s="1"/>
  <c r="I440" i="99"/>
  <c r="Y440" i="99" s="1"/>
  <c r="H440" i="99"/>
  <c r="X440" i="99" s="1"/>
  <c r="G440" i="99"/>
  <c r="S439" i="99"/>
  <c r="J439" i="99"/>
  <c r="Z439" i="99" s="1"/>
  <c r="I439" i="99"/>
  <c r="Y439" i="99" s="1"/>
  <c r="H439" i="99"/>
  <c r="X439" i="99" s="1"/>
  <c r="G439" i="99"/>
  <c r="J438" i="99"/>
  <c r="Z438" i="99" s="1"/>
  <c r="I438" i="99"/>
  <c r="Y438" i="99" s="1"/>
  <c r="H438" i="99"/>
  <c r="X438" i="99" s="1"/>
  <c r="G438" i="99"/>
  <c r="S437" i="99"/>
  <c r="J437" i="99"/>
  <c r="Z437" i="99" s="1"/>
  <c r="I437" i="99"/>
  <c r="Y437" i="99" s="1"/>
  <c r="H437" i="99"/>
  <c r="X437" i="99" s="1"/>
  <c r="G437" i="99"/>
  <c r="J436" i="99"/>
  <c r="Z436" i="99" s="1"/>
  <c r="I436" i="99"/>
  <c r="Y436" i="99" s="1"/>
  <c r="H436" i="99"/>
  <c r="X436" i="99" s="1"/>
  <c r="G436" i="99"/>
  <c r="S435" i="99"/>
  <c r="J435" i="99"/>
  <c r="Z435" i="99" s="1"/>
  <c r="I435" i="99"/>
  <c r="Y435" i="99" s="1"/>
  <c r="H435" i="99"/>
  <c r="X435" i="99" s="1"/>
  <c r="G435" i="99"/>
  <c r="J434" i="99"/>
  <c r="Z434" i="99" s="1"/>
  <c r="I434" i="99"/>
  <c r="Y434" i="99" s="1"/>
  <c r="H434" i="99"/>
  <c r="X434" i="99" s="1"/>
  <c r="G434" i="99"/>
  <c r="S433" i="99"/>
  <c r="J433" i="99"/>
  <c r="Z433" i="99" s="1"/>
  <c r="I433" i="99"/>
  <c r="Y433" i="99" s="1"/>
  <c r="H433" i="99"/>
  <c r="X433" i="99" s="1"/>
  <c r="G433" i="99"/>
  <c r="J432" i="99"/>
  <c r="Z432" i="99" s="1"/>
  <c r="I432" i="99"/>
  <c r="Y432" i="99" s="1"/>
  <c r="H432" i="99"/>
  <c r="X432" i="99" s="1"/>
  <c r="G432" i="99"/>
  <c r="S431" i="99"/>
  <c r="J431" i="99"/>
  <c r="Z431" i="99" s="1"/>
  <c r="I431" i="99"/>
  <c r="Y431" i="99" s="1"/>
  <c r="H431" i="99"/>
  <c r="X431" i="99" s="1"/>
  <c r="G431" i="99"/>
  <c r="J430" i="99"/>
  <c r="Z430" i="99" s="1"/>
  <c r="I430" i="99"/>
  <c r="Y430" i="99" s="1"/>
  <c r="H430" i="99"/>
  <c r="X430" i="99" s="1"/>
  <c r="G430" i="99"/>
  <c r="S429" i="99"/>
  <c r="J429" i="99"/>
  <c r="Z429" i="99" s="1"/>
  <c r="I429" i="99"/>
  <c r="Y429" i="99" s="1"/>
  <c r="H429" i="99"/>
  <c r="X429" i="99" s="1"/>
  <c r="G429" i="99"/>
  <c r="J428" i="99"/>
  <c r="Z428" i="99" s="1"/>
  <c r="I428" i="99"/>
  <c r="Y428" i="99" s="1"/>
  <c r="H428" i="99"/>
  <c r="X428" i="99" s="1"/>
  <c r="G428" i="99"/>
  <c r="S427" i="99"/>
  <c r="J427" i="99"/>
  <c r="Z427" i="99" s="1"/>
  <c r="I427" i="99"/>
  <c r="Y427" i="99" s="1"/>
  <c r="H427" i="99"/>
  <c r="X427" i="99" s="1"/>
  <c r="G427" i="99"/>
  <c r="J426" i="99"/>
  <c r="Z426" i="99" s="1"/>
  <c r="I426" i="99"/>
  <c r="Y426" i="99" s="1"/>
  <c r="H426" i="99"/>
  <c r="X426" i="99" s="1"/>
  <c r="G426" i="99"/>
  <c r="S425" i="99"/>
  <c r="J425" i="99"/>
  <c r="Z425" i="99" s="1"/>
  <c r="I425" i="99"/>
  <c r="Y425" i="99" s="1"/>
  <c r="H425" i="99"/>
  <c r="X425" i="99" s="1"/>
  <c r="G425" i="99"/>
  <c r="J424" i="99"/>
  <c r="Z424" i="99" s="1"/>
  <c r="I424" i="99"/>
  <c r="Y424" i="99" s="1"/>
  <c r="H424" i="99"/>
  <c r="X424" i="99" s="1"/>
  <c r="G424" i="99"/>
  <c r="S423" i="99"/>
  <c r="J423" i="99"/>
  <c r="Z423" i="99" s="1"/>
  <c r="I423" i="99"/>
  <c r="Y423" i="99" s="1"/>
  <c r="H423" i="99"/>
  <c r="X423" i="99" s="1"/>
  <c r="G423" i="99"/>
  <c r="J422" i="99"/>
  <c r="Z422" i="99" s="1"/>
  <c r="I422" i="99"/>
  <c r="Y422" i="99" s="1"/>
  <c r="H422" i="99"/>
  <c r="X422" i="99" s="1"/>
  <c r="G422" i="99"/>
  <c r="S421" i="99"/>
  <c r="J421" i="99"/>
  <c r="Z421" i="99" s="1"/>
  <c r="I421" i="99"/>
  <c r="Y421" i="99" s="1"/>
  <c r="H421" i="99"/>
  <c r="X421" i="99" s="1"/>
  <c r="G421" i="99"/>
  <c r="J420" i="99"/>
  <c r="Z420" i="99" s="1"/>
  <c r="I420" i="99"/>
  <c r="Y420" i="99" s="1"/>
  <c r="H420" i="99"/>
  <c r="X420" i="99" s="1"/>
  <c r="G420" i="99"/>
  <c r="K420" i="99" s="1"/>
  <c r="S419" i="99"/>
  <c r="J419" i="99"/>
  <c r="Z419" i="99" s="1"/>
  <c r="I419" i="99"/>
  <c r="Y419" i="99" s="1"/>
  <c r="H419" i="99"/>
  <c r="X419" i="99" s="1"/>
  <c r="G419" i="99"/>
  <c r="J418" i="99"/>
  <c r="Z418" i="99" s="1"/>
  <c r="I418" i="99"/>
  <c r="Y418" i="99" s="1"/>
  <c r="H418" i="99"/>
  <c r="X418" i="99" s="1"/>
  <c r="G418" i="99"/>
  <c r="S417" i="99"/>
  <c r="J417" i="99"/>
  <c r="Z417" i="99" s="1"/>
  <c r="I417" i="99"/>
  <c r="Y417" i="99" s="1"/>
  <c r="H417" i="99"/>
  <c r="X417" i="99" s="1"/>
  <c r="G417" i="99"/>
  <c r="J416" i="99"/>
  <c r="Z416" i="99" s="1"/>
  <c r="I416" i="99"/>
  <c r="Y416" i="99" s="1"/>
  <c r="H416" i="99"/>
  <c r="X416" i="99" s="1"/>
  <c r="G416" i="99"/>
  <c r="S415" i="99"/>
  <c r="J415" i="99"/>
  <c r="Z415" i="99" s="1"/>
  <c r="I415" i="99"/>
  <c r="Y415" i="99" s="1"/>
  <c r="H415" i="99"/>
  <c r="X415" i="99" s="1"/>
  <c r="G415" i="99"/>
  <c r="J414" i="99"/>
  <c r="Z414" i="99" s="1"/>
  <c r="I414" i="99"/>
  <c r="Y414" i="99" s="1"/>
  <c r="H414" i="99"/>
  <c r="X414" i="99" s="1"/>
  <c r="G414" i="99"/>
  <c r="S413" i="99"/>
  <c r="J413" i="99"/>
  <c r="Z413" i="99" s="1"/>
  <c r="I413" i="99"/>
  <c r="Y413" i="99" s="1"/>
  <c r="H413" i="99"/>
  <c r="X413" i="99" s="1"/>
  <c r="G413" i="99"/>
  <c r="J412" i="99"/>
  <c r="Z412" i="99" s="1"/>
  <c r="I412" i="99"/>
  <c r="Y412" i="99" s="1"/>
  <c r="H412" i="99"/>
  <c r="X412" i="99" s="1"/>
  <c r="G412" i="99"/>
  <c r="S411" i="99"/>
  <c r="J411" i="99"/>
  <c r="Z411" i="99" s="1"/>
  <c r="I411" i="99"/>
  <c r="Y411" i="99" s="1"/>
  <c r="H411" i="99"/>
  <c r="X411" i="99" s="1"/>
  <c r="G411" i="99"/>
  <c r="J410" i="99"/>
  <c r="Z410" i="99" s="1"/>
  <c r="I410" i="99"/>
  <c r="Y410" i="99" s="1"/>
  <c r="H410" i="99"/>
  <c r="X410" i="99" s="1"/>
  <c r="G410" i="99"/>
  <c r="S409" i="99"/>
  <c r="J409" i="99"/>
  <c r="Z409" i="99" s="1"/>
  <c r="I409" i="99"/>
  <c r="Y409" i="99" s="1"/>
  <c r="H409" i="99"/>
  <c r="X409" i="99" s="1"/>
  <c r="G409" i="99"/>
  <c r="X408" i="99"/>
  <c r="S408" i="99"/>
  <c r="P408" i="99"/>
  <c r="J408" i="99"/>
  <c r="Z408" i="99" s="1"/>
  <c r="I408" i="99"/>
  <c r="Y408" i="99" s="1"/>
  <c r="H408" i="99"/>
  <c r="T408" i="99" s="1"/>
  <c r="G408" i="99"/>
  <c r="X407" i="99"/>
  <c r="S407" i="99"/>
  <c r="P407" i="99"/>
  <c r="J407" i="99"/>
  <c r="Z407" i="99" s="1"/>
  <c r="I407" i="99"/>
  <c r="Y407" i="99" s="1"/>
  <c r="H407" i="99"/>
  <c r="T407" i="99" s="1"/>
  <c r="G407" i="99"/>
  <c r="X406" i="99"/>
  <c r="S406" i="99"/>
  <c r="P406" i="99"/>
  <c r="J406" i="99"/>
  <c r="Z406" i="99" s="1"/>
  <c r="I406" i="99"/>
  <c r="Y406" i="99" s="1"/>
  <c r="H406" i="99"/>
  <c r="T406" i="99" s="1"/>
  <c r="G406" i="99"/>
  <c r="X405" i="99"/>
  <c r="S405" i="99"/>
  <c r="P405" i="99"/>
  <c r="J405" i="99"/>
  <c r="Z405" i="99" s="1"/>
  <c r="I405" i="99"/>
  <c r="Y405" i="99" s="1"/>
  <c r="H405" i="99"/>
  <c r="T405" i="99" s="1"/>
  <c r="G405" i="99"/>
  <c r="X404" i="99"/>
  <c r="S404" i="99"/>
  <c r="P404" i="99"/>
  <c r="J404" i="99"/>
  <c r="Z404" i="99" s="1"/>
  <c r="I404" i="99"/>
  <c r="H404" i="99"/>
  <c r="T404" i="99" s="1"/>
  <c r="G404" i="99"/>
  <c r="X403" i="99"/>
  <c r="U403" i="99"/>
  <c r="T403" i="99"/>
  <c r="P403" i="99"/>
  <c r="J403" i="99"/>
  <c r="Z403" i="99" s="1"/>
  <c r="I403" i="99"/>
  <c r="Y403" i="99" s="1"/>
  <c r="H403" i="99"/>
  <c r="L403" i="99" s="1"/>
  <c r="G403" i="99"/>
  <c r="X402" i="99"/>
  <c r="U402" i="99"/>
  <c r="T402" i="99"/>
  <c r="P402" i="99"/>
  <c r="J402" i="99"/>
  <c r="Z402" i="99" s="1"/>
  <c r="I402" i="99"/>
  <c r="Y402" i="99" s="1"/>
  <c r="H402" i="99"/>
  <c r="L402" i="99" s="1"/>
  <c r="G402" i="99"/>
  <c r="Y401" i="99"/>
  <c r="U401" i="99"/>
  <c r="S401" i="99"/>
  <c r="J401" i="99"/>
  <c r="I401" i="99"/>
  <c r="Q401" i="99" s="1"/>
  <c r="H401" i="99"/>
  <c r="P401" i="99" s="1"/>
  <c r="G401" i="99"/>
  <c r="O401" i="99" s="1"/>
  <c r="P400" i="99"/>
  <c r="J400" i="99"/>
  <c r="Z400" i="99" s="1"/>
  <c r="I400" i="99"/>
  <c r="Y400" i="99" s="1"/>
  <c r="H400" i="99"/>
  <c r="G400" i="99"/>
  <c r="W400" i="99" s="1"/>
  <c r="J399" i="99"/>
  <c r="Z399" i="99" s="1"/>
  <c r="I399" i="99"/>
  <c r="Y399" i="99" s="1"/>
  <c r="H399" i="99"/>
  <c r="G399" i="99"/>
  <c r="W399" i="99" s="1"/>
  <c r="P398" i="99"/>
  <c r="J398" i="99"/>
  <c r="Z398" i="99" s="1"/>
  <c r="I398" i="99"/>
  <c r="Y398" i="99" s="1"/>
  <c r="H398" i="99"/>
  <c r="G398" i="99"/>
  <c r="W398" i="99" s="1"/>
  <c r="J397" i="99"/>
  <c r="Z397" i="99" s="1"/>
  <c r="I397" i="99"/>
  <c r="Y397" i="99" s="1"/>
  <c r="H397" i="99"/>
  <c r="P397" i="99" s="1"/>
  <c r="G397" i="99"/>
  <c r="W397" i="99" s="1"/>
  <c r="P396" i="99"/>
  <c r="J396" i="99"/>
  <c r="Z396" i="99" s="1"/>
  <c r="I396" i="99"/>
  <c r="Y396" i="99" s="1"/>
  <c r="H396" i="99"/>
  <c r="G396" i="99"/>
  <c r="W396" i="99" s="1"/>
  <c r="J395" i="99"/>
  <c r="Z395" i="99" s="1"/>
  <c r="I395" i="99"/>
  <c r="Y395" i="99" s="1"/>
  <c r="H395" i="99"/>
  <c r="G395" i="99"/>
  <c r="W395" i="99" s="1"/>
  <c r="P394" i="99"/>
  <c r="J394" i="99"/>
  <c r="Z394" i="99" s="1"/>
  <c r="I394" i="99"/>
  <c r="Y394" i="99" s="1"/>
  <c r="H394" i="99"/>
  <c r="G394" i="99"/>
  <c r="W394" i="99" s="1"/>
  <c r="J393" i="99"/>
  <c r="Z393" i="99" s="1"/>
  <c r="I393" i="99"/>
  <c r="Y393" i="99" s="1"/>
  <c r="H393" i="99"/>
  <c r="P393" i="99" s="1"/>
  <c r="G393" i="99"/>
  <c r="W393" i="99" s="1"/>
  <c r="P392" i="99"/>
  <c r="J392" i="99"/>
  <c r="Z392" i="99" s="1"/>
  <c r="I392" i="99"/>
  <c r="Y392" i="99" s="1"/>
  <c r="H392" i="99"/>
  <c r="G392" i="99"/>
  <c r="W392" i="99" s="1"/>
  <c r="J391" i="99"/>
  <c r="Z391" i="99" s="1"/>
  <c r="I391" i="99"/>
  <c r="Y391" i="99" s="1"/>
  <c r="H391" i="99"/>
  <c r="G391" i="99"/>
  <c r="W391" i="99" s="1"/>
  <c r="P390" i="99"/>
  <c r="J390" i="99"/>
  <c r="Z390" i="99" s="1"/>
  <c r="I390" i="99"/>
  <c r="Y390" i="99" s="1"/>
  <c r="H390" i="99"/>
  <c r="G390" i="99"/>
  <c r="W390" i="99" s="1"/>
  <c r="J389" i="99"/>
  <c r="Z389" i="99" s="1"/>
  <c r="I389" i="99"/>
  <c r="Y389" i="99" s="1"/>
  <c r="H389" i="99"/>
  <c r="P389" i="99" s="1"/>
  <c r="G389" i="99"/>
  <c r="W389" i="99" s="1"/>
  <c r="P388" i="99"/>
  <c r="J388" i="99"/>
  <c r="Z388" i="99" s="1"/>
  <c r="I388" i="99"/>
  <c r="Y388" i="99" s="1"/>
  <c r="H388" i="99"/>
  <c r="G388" i="99"/>
  <c r="W388" i="99" s="1"/>
  <c r="J387" i="99"/>
  <c r="Z387" i="99" s="1"/>
  <c r="I387" i="99"/>
  <c r="Y387" i="99" s="1"/>
  <c r="H387" i="99"/>
  <c r="G387" i="99"/>
  <c r="W387" i="99" s="1"/>
  <c r="P386" i="99"/>
  <c r="J386" i="99"/>
  <c r="Z386" i="99" s="1"/>
  <c r="I386" i="99"/>
  <c r="Y386" i="99" s="1"/>
  <c r="H386" i="99"/>
  <c r="G386" i="99"/>
  <c r="W386" i="99" s="1"/>
  <c r="J385" i="99"/>
  <c r="Z385" i="99" s="1"/>
  <c r="I385" i="99"/>
  <c r="Y385" i="99" s="1"/>
  <c r="H385" i="99"/>
  <c r="P385" i="99" s="1"/>
  <c r="G385" i="99"/>
  <c r="W385" i="99" s="1"/>
  <c r="P384" i="99"/>
  <c r="J384" i="99"/>
  <c r="Z384" i="99" s="1"/>
  <c r="I384" i="99"/>
  <c r="Y384" i="99" s="1"/>
  <c r="H384" i="99"/>
  <c r="G384" i="99"/>
  <c r="W384" i="99" s="1"/>
  <c r="J383" i="99"/>
  <c r="Z383" i="99" s="1"/>
  <c r="I383" i="99"/>
  <c r="Y383" i="99" s="1"/>
  <c r="H383" i="99"/>
  <c r="G383" i="99"/>
  <c r="W383" i="99" s="1"/>
  <c r="P382" i="99"/>
  <c r="J382" i="99"/>
  <c r="Z382" i="99" s="1"/>
  <c r="I382" i="99"/>
  <c r="Y382" i="99" s="1"/>
  <c r="H382" i="99"/>
  <c r="G382" i="99"/>
  <c r="W382" i="99" s="1"/>
  <c r="J381" i="99"/>
  <c r="Z381" i="99" s="1"/>
  <c r="I381" i="99"/>
  <c r="Y381" i="99" s="1"/>
  <c r="H381" i="99"/>
  <c r="P381" i="99" s="1"/>
  <c r="G381" i="99"/>
  <c r="W381" i="99" s="1"/>
  <c r="P380" i="99"/>
  <c r="J380" i="99"/>
  <c r="Z380" i="99" s="1"/>
  <c r="I380" i="99"/>
  <c r="Y380" i="99" s="1"/>
  <c r="H380" i="99"/>
  <c r="G380" i="99"/>
  <c r="W380" i="99" s="1"/>
  <c r="J379" i="99"/>
  <c r="Z379" i="99" s="1"/>
  <c r="I379" i="99"/>
  <c r="Y379" i="99" s="1"/>
  <c r="H379" i="99"/>
  <c r="G379" i="99"/>
  <c r="W379" i="99" s="1"/>
  <c r="P378" i="99"/>
  <c r="J378" i="99"/>
  <c r="Z378" i="99" s="1"/>
  <c r="I378" i="99"/>
  <c r="Y378" i="99" s="1"/>
  <c r="H378" i="99"/>
  <c r="G378" i="99"/>
  <c r="W378" i="99" s="1"/>
  <c r="J377" i="99"/>
  <c r="Z377" i="99" s="1"/>
  <c r="I377" i="99"/>
  <c r="Y377" i="99" s="1"/>
  <c r="H377" i="99"/>
  <c r="P377" i="99" s="1"/>
  <c r="G377" i="99"/>
  <c r="W377" i="99" s="1"/>
  <c r="P376" i="99"/>
  <c r="J376" i="99"/>
  <c r="Z376" i="99" s="1"/>
  <c r="I376" i="99"/>
  <c r="Y376" i="99" s="1"/>
  <c r="H376" i="99"/>
  <c r="G376" i="99"/>
  <c r="W376" i="99" s="1"/>
  <c r="J375" i="99"/>
  <c r="Z375" i="99" s="1"/>
  <c r="I375" i="99"/>
  <c r="Y375" i="99" s="1"/>
  <c r="H375" i="99"/>
  <c r="G375" i="99"/>
  <c r="W375" i="99" s="1"/>
  <c r="P374" i="99"/>
  <c r="J374" i="99"/>
  <c r="Z374" i="99" s="1"/>
  <c r="I374" i="99"/>
  <c r="Y374" i="99" s="1"/>
  <c r="H374" i="99"/>
  <c r="G374" i="99"/>
  <c r="W374" i="99" s="1"/>
  <c r="J373" i="99"/>
  <c r="Z373" i="99" s="1"/>
  <c r="I373" i="99"/>
  <c r="Y373" i="99" s="1"/>
  <c r="H373" i="99"/>
  <c r="P373" i="99" s="1"/>
  <c r="G373" i="99"/>
  <c r="W373" i="99" s="1"/>
  <c r="P372" i="99"/>
  <c r="J372" i="99"/>
  <c r="Z372" i="99" s="1"/>
  <c r="I372" i="99"/>
  <c r="Y372" i="99" s="1"/>
  <c r="H372" i="99"/>
  <c r="G372" i="99"/>
  <c r="W372" i="99" s="1"/>
  <c r="J371" i="99"/>
  <c r="Z371" i="99" s="1"/>
  <c r="I371" i="99"/>
  <c r="Y371" i="99" s="1"/>
  <c r="H371" i="99"/>
  <c r="G371" i="99"/>
  <c r="W371" i="99" s="1"/>
  <c r="P370" i="99"/>
  <c r="J370" i="99"/>
  <c r="Z370" i="99" s="1"/>
  <c r="I370" i="99"/>
  <c r="Y370" i="99" s="1"/>
  <c r="H370" i="99"/>
  <c r="G370" i="99"/>
  <c r="W370" i="99" s="1"/>
  <c r="J369" i="99"/>
  <c r="Z369" i="99" s="1"/>
  <c r="I369" i="99"/>
  <c r="Y369" i="99" s="1"/>
  <c r="H369" i="99"/>
  <c r="P369" i="99" s="1"/>
  <c r="G369" i="99"/>
  <c r="W369" i="99" s="1"/>
  <c r="P368" i="99"/>
  <c r="J368" i="99"/>
  <c r="Z368" i="99" s="1"/>
  <c r="I368" i="99"/>
  <c r="Y368" i="99" s="1"/>
  <c r="H368" i="99"/>
  <c r="G368" i="99"/>
  <c r="W368" i="99" s="1"/>
  <c r="J367" i="99"/>
  <c r="Z367" i="99" s="1"/>
  <c r="I367" i="99"/>
  <c r="Y367" i="99" s="1"/>
  <c r="H367" i="99"/>
  <c r="G367" i="99"/>
  <c r="W367" i="99" s="1"/>
  <c r="P366" i="99"/>
  <c r="J366" i="99"/>
  <c r="Z366" i="99" s="1"/>
  <c r="I366" i="99"/>
  <c r="Y366" i="99" s="1"/>
  <c r="H366" i="99"/>
  <c r="G366" i="99"/>
  <c r="W366" i="99" s="1"/>
  <c r="J365" i="99"/>
  <c r="Z365" i="99" s="1"/>
  <c r="I365" i="99"/>
  <c r="Y365" i="99" s="1"/>
  <c r="H365" i="99"/>
  <c r="P365" i="99" s="1"/>
  <c r="G365" i="99"/>
  <c r="W365" i="99" s="1"/>
  <c r="P364" i="99"/>
  <c r="J364" i="99"/>
  <c r="Z364" i="99" s="1"/>
  <c r="I364" i="99"/>
  <c r="Y364" i="99" s="1"/>
  <c r="H364" i="99"/>
  <c r="G364" i="99"/>
  <c r="W364" i="99" s="1"/>
  <c r="J363" i="99"/>
  <c r="Z363" i="99" s="1"/>
  <c r="I363" i="99"/>
  <c r="Y363" i="99" s="1"/>
  <c r="H363" i="99"/>
  <c r="G363" i="99"/>
  <c r="W363" i="99" s="1"/>
  <c r="P362" i="99"/>
  <c r="J362" i="99"/>
  <c r="Z362" i="99" s="1"/>
  <c r="I362" i="99"/>
  <c r="Y362" i="99" s="1"/>
  <c r="H362" i="99"/>
  <c r="G362" i="99"/>
  <c r="W362" i="99" s="1"/>
  <c r="J361" i="99"/>
  <c r="Z361" i="99" s="1"/>
  <c r="I361" i="99"/>
  <c r="Y361" i="99" s="1"/>
  <c r="H361" i="99"/>
  <c r="P361" i="99" s="1"/>
  <c r="G361" i="99"/>
  <c r="W361" i="99" s="1"/>
  <c r="P360" i="99"/>
  <c r="J360" i="99"/>
  <c r="Z360" i="99" s="1"/>
  <c r="I360" i="99"/>
  <c r="Y360" i="99" s="1"/>
  <c r="H360" i="99"/>
  <c r="G360" i="99"/>
  <c r="W360" i="99" s="1"/>
  <c r="J359" i="99"/>
  <c r="Z359" i="99" s="1"/>
  <c r="I359" i="99"/>
  <c r="Y359" i="99" s="1"/>
  <c r="H359" i="99"/>
  <c r="G359" i="99"/>
  <c r="W359" i="99" s="1"/>
  <c r="P358" i="99"/>
  <c r="J358" i="99"/>
  <c r="Z358" i="99" s="1"/>
  <c r="I358" i="99"/>
  <c r="Y358" i="99" s="1"/>
  <c r="H358" i="99"/>
  <c r="G358" i="99"/>
  <c r="W358" i="99" s="1"/>
  <c r="J357" i="99"/>
  <c r="Z357" i="99" s="1"/>
  <c r="I357" i="99"/>
  <c r="Y357" i="99" s="1"/>
  <c r="H357" i="99"/>
  <c r="P357" i="99" s="1"/>
  <c r="G357" i="99"/>
  <c r="W357" i="99" s="1"/>
  <c r="P356" i="99"/>
  <c r="J356" i="99"/>
  <c r="Z356" i="99" s="1"/>
  <c r="I356" i="99"/>
  <c r="Y356" i="99" s="1"/>
  <c r="H356" i="99"/>
  <c r="G356" i="99"/>
  <c r="W356" i="99" s="1"/>
  <c r="J355" i="99"/>
  <c r="Z355" i="99" s="1"/>
  <c r="I355" i="99"/>
  <c r="Y355" i="99" s="1"/>
  <c r="H355" i="99"/>
  <c r="G355" i="99"/>
  <c r="W355" i="99" s="1"/>
  <c r="P354" i="99"/>
  <c r="J354" i="99"/>
  <c r="Z354" i="99" s="1"/>
  <c r="I354" i="99"/>
  <c r="Y354" i="99" s="1"/>
  <c r="H354" i="99"/>
  <c r="G354" i="99"/>
  <c r="W354" i="99" s="1"/>
  <c r="J353" i="99"/>
  <c r="Z353" i="99" s="1"/>
  <c r="I353" i="99"/>
  <c r="Y353" i="99" s="1"/>
  <c r="H353" i="99"/>
  <c r="P353" i="99" s="1"/>
  <c r="G353" i="99"/>
  <c r="W353" i="99" s="1"/>
  <c r="P352" i="99"/>
  <c r="J352" i="99"/>
  <c r="Z352" i="99" s="1"/>
  <c r="I352" i="99"/>
  <c r="Y352" i="99" s="1"/>
  <c r="H352" i="99"/>
  <c r="G352" i="99"/>
  <c r="W352" i="99" s="1"/>
  <c r="J351" i="99"/>
  <c r="Z351" i="99" s="1"/>
  <c r="I351" i="99"/>
  <c r="Y351" i="99" s="1"/>
  <c r="H351" i="99"/>
  <c r="G351" i="99"/>
  <c r="W351" i="99" s="1"/>
  <c r="P350" i="99"/>
  <c r="J350" i="99"/>
  <c r="Z350" i="99" s="1"/>
  <c r="I350" i="99"/>
  <c r="Y350" i="99" s="1"/>
  <c r="H350" i="99"/>
  <c r="G350" i="99"/>
  <c r="W350" i="99" s="1"/>
  <c r="J349" i="99"/>
  <c r="Z349" i="99" s="1"/>
  <c r="I349" i="99"/>
  <c r="Y349" i="99" s="1"/>
  <c r="H349" i="99"/>
  <c r="P349" i="99" s="1"/>
  <c r="G349" i="99"/>
  <c r="W349" i="99" s="1"/>
  <c r="P348" i="99"/>
  <c r="J348" i="99"/>
  <c r="Z348" i="99" s="1"/>
  <c r="I348" i="99"/>
  <c r="Y348" i="99" s="1"/>
  <c r="H348" i="99"/>
  <c r="G348" i="99"/>
  <c r="W348" i="99" s="1"/>
  <c r="J347" i="99"/>
  <c r="Z347" i="99" s="1"/>
  <c r="I347" i="99"/>
  <c r="Y347" i="99" s="1"/>
  <c r="H347" i="99"/>
  <c r="G347" i="99"/>
  <c r="W347" i="99" s="1"/>
  <c r="P346" i="99"/>
  <c r="J346" i="99"/>
  <c r="Z346" i="99" s="1"/>
  <c r="I346" i="99"/>
  <c r="Y346" i="99" s="1"/>
  <c r="H346" i="99"/>
  <c r="G346" i="99"/>
  <c r="W346" i="99" s="1"/>
  <c r="J345" i="99"/>
  <c r="Z345" i="99" s="1"/>
  <c r="I345" i="99"/>
  <c r="Y345" i="99" s="1"/>
  <c r="H345" i="99"/>
  <c r="P345" i="99" s="1"/>
  <c r="G345" i="99"/>
  <c r="W345" i="99" s="1"/>
  <c r="P344" i="99"/>
  <c r="J344" i="99"/>
  <c r="Z344" i="99" s="1"/>
  <c r="I344" i="99"/>
  <c r="Y344" i="99" s="1"/>
  <c r="H344" i="99"/>
  <c r="G344" i="99"/>
  <c r="W344" i="99" s="1"/>
  <c r="J343" i="99"/>
  <c r="Z343" i="99" s="1"/>
  <c r="I343" i="99"/>
  <c r="Y343" i="99" s="1"/>
  <c r="H343" i="99"/>
  <c r="G343" i="99"/>
  <c r="W343" i="99" s="1"/>
  <c r="P342" i="99"/>
  <c r="J342" i="99"/>
  <c r="Z342" i="99" s="1"/>
  <c r="I342" i="99"/>
  <c r="Y342" i="99" s="1"/>
  <c r="H342" i="99"/>
  <c r="G342" i="99"/>
  <c r="W342" i="99" s="1"/>
  <c r="J341" i="99"/>
  <c r="Z341" i="99" s="1"/>
  <c r="I341" i="99"/>
  <c r="Y341" i="99" s="1"/>
  <c r="H341" i="99"/>
  <c r="P341" i="99" s="1"/>
  <c r="G341" i="99"/>
  <c r="W341" i="99" s="1"/>
  <c r="P340" i="99"/>
  <c r="J340" i="99"/>
  <c r="Z340" i="99" s="1"/>
  <c r="I340" i="99"/>
  <c r="Y340" i="99" s="1"/>
  <c r="H340" i="99"/>
  <c r="G340" i="99"/>
  <c r="W340" i="99" s="1"/>
  <c r="J339" i="99"/>
  <c r="Z339" i="99" s="1"/>
  <c r="I339" i="99"/>
  <c r="Y339" i="99" s="1"/>
  <c r="H339" i="99"/>
  <c r="G339" i="99"/>
  <c r="W339" i="99" s="1"/>
  <c r="P338" i="99"/>
  <c r="J338" i="99"/>
  <c r="Z338" i="99" s="1"/>
  <c r="I338" i="99"/>
  <c r="Y338" i="99" s="1"/>
  <c r="H338" i="99"/>
  <c r="G338" i="99"/>
  <c r="W338" i="99" s="1"/>
  <c r="J337" i="99"/>
  <c r="Z337" i="99" s="1"/>
  <c r="I337" i="99"/>
  <c r="Y337" i="99" s="1"/>
  <c r="H337" i="99"/>
  <c r="P337" i="99" s="1"/>
  <c r="G337" i="99"/>
  <c r="W337" i="99" s="1"/>
  <c r="P336" i="99"/>
  <c r="J336" i="99"/>
  <c r="Z336" i="99" s="1"/>
  <c r="I336" i="99"/>
  <c r="Y336" i="99" s="1"/>
  <c r="H336" i="99"/>
  <c r="G336" i="99"/>
  <c r="W336" i="99" s="1"/>
  <c r="J335" i="99"/>
  <c r="Z335" i="99" s="1"/>
  <c r="I335" i="99"/>
  <c r="Y335" i="99" s="1"/>
  <c r="H335" i="99"/>
  <c r="G335" i="99"/>
  <c r="W335" i="99" s="1"/>
  <c r="P334" i="99"/>
  <c r="J334" i="99"/>
  <c r="Z334" i="99" s="1"/>
  <c r="I334" i="99"/>
  <c r="Y334" i="99" s="1"/>
  <c r="H334" i="99"/>
  <c r="G334" i="99"/>
  <c r="W334" i="99" s="1"/>
  <c r="J333" i="99"/>
  <c r="Z333" i="99" s="1"/>
  <c r="I333" i="99"/>
  <c r="Y333" i="99" s="1"/>
  <c r="H333" i="99"/>
  <c r="P333" i="99" s="1"/>
  <c r="G333" i="99"/>
  <c r="W333" i="99" s="1"/>
  <c r="P332" i="99"/>
  <c r="J332" i="99"/>
  <c r="Z332" i="99" s="1"/>
  <c r="I332" i="99"/>
  <c r="Y332" i="99" s="1"/>
  <c r="H332" i="99"/>
  <c r="G332" i="99"/>
  <c r="W332" i="99" s="1"/>
  <c r="J331" i="99"/>
  <c r="Z331" i="99" s="1"/>
  <c r="I331" i="99"/>
  <c r="Y331" i="99" s="1"/>
  <c r="H331" i="99"/>
  <c r="G331" i="99"/>
  <c r="W331" i="99" s="1"/>
  <c r="P330" i="99"/>
  <c r="J330" i="99"/>
  <c r="Z330" i="99" s="1"/>
  <c r="I330" i="99"/>
  <c r="Y330" i="99" s="1"/>
  <c r="H330" i="99"/>
  <c r="G330" i="99"/>
  <c r="W330" i="99" s="1"/>
  <c r="J329" i="99"/>
  <c r="Z329" i="99" s="1"/>
  <c r="I329" i="99"/>
  <c r="Y329" i="99" s="1"/>
  <c r="H329" i="99"/>
  <c r="P329" i="99" s="1"/>
  <c r="G329" i="99"/>
  <c r="W329" i="99" s="1"/>
  <c r="P328" i="99"/>
  <c r="J328" i="99"/>
  <c r="Z328" i="99" s="1"/>
  <c r="I328" i="99"/>
  <c r="Y328" i="99" s="1"/>
  <c r="H328" i="99"/>
  <c r="G328" i="99"/>
  <c r="W328" i="99" s="1"/>
  <c r="J327" i="99"/>
  <c r="Z327" i="99" s="1"/>
  <c r="I327" i="99"/>
  <c r="Y327" i="99" s="1"/>
  <c r="H327" i="99"/>
  <c r="G327" i="99"/>
  <c r="W327" i="99" s="1"/>
  <c r="P326" i="99"/>
  <c r="J326" i="99"/>
  <c r="Z326" i="99" s="1"/>
  <c r="I326" i="99"/>
  <c r="Y326" i="99" s="1"/>
  <c r="H326" i="99"/>
  <c r="G326" i="99"/>
  <c r="W326" i="99" s="1"/>
  <c r="J325" i="99"/>
  <c r="Z325" i="99" s="1"/>
  <c r="I325" i="99"/>
  <c r="Y325" i="99" s="1"/>
  <c r="H325" i="99"/>
  <c r="P325" i="99" s="1"/>
  <c r="G325" i="99"/>
  <c r="W325" i="99" s="1"/>
  <c r="P324" i="99"/>
  <c r="J324" i="99"/>
  <c r="Z324" i="99" s="1"/>
  <c r="I324" i="99"/>
  <c r="Y324" i="99" s="1"/>
  <c r="H324" i="99"/>
  <c r="G324" i="99"/>
  <c r="W324" i="99" s="1"/>
  <c r="J323" i="99"/>
  <c r="Z323" i="99" s="1"/>
  <c r="I323" i="99"/>
  <c r="Y323" i="99" s="1"/>
  <c r="H323" i="99"/>
  <c r="G323" i="99"/>
  <c r="W323" i="99" s="1"/>
  <c r="P322" i="99"/>
  <c r="J322" i="99"/>
  <c r="Z322" i="99" s="1"/>
  <c r="I322" i="99"/>
  <c r="Y322" i="99" s="1"/>
  <c r="H322" i="99"/>
  <c r="G322" i="99"/>
  <c r="W322" i="99" s="1"/>
  <c r="J321" i="99"/>
  <c r="Z321" i="99" s="1"/>
  <c r="I321" i="99"/>
  <c r="Y321" i="99" s="1"/>
  <c r="H321" i="99"/>
  <c r="P321" i="99" s="1"/>
  <c r="G321" i="99"/>
  <c r="W321" i="99" s="1"/>
  <c r="P320" i="99"/>
  <c r="J320" i="99"/>
  <c r="Z320" i="99" s="1"/>
  <c r="I320" i="99"/>
  <c r="Y320" i="99" s="1"/>
  <c r="H320" i="99"/>
  <c r="G320" i="99"/>
  <c r="W320" i="99" s="1"/>
  <c r="J319" i="99"/>
  <c r="Z319" i="99" s="1"/>
  <c r="I319" i="99"/>
  <c r="Y319" i="99" s="1"/>
  <c r="H319" i="99"/>
  <c r="G319" i="99"/>
  <c r="W319" i="99" s="1"/>
  <c r="P318" i="99"/>
  <c r="J318" i="99"/>
  <c r="Z318" i="99" s="1"/>
  <c r="I318" i="99"/>
  <c r="Y318" i="99" s="1"/>
  <c r="H318" i="99"/>
  <c r="G318" i="99"/>
  <c r="W318" i="99" s="1"/>
  <c r="J317" i="99"/>
  <c r="Z317" i="99" s="1"/>
  <c r="I317" i="99"/>
  <c r="Y317" i="99" s="1"/>
  <c r="H317" i="99"/>
  <c r="P317" i="99" s="1"/>
  <c r="G317" i="99"/>
  <c r="W317" i="99" s="1"/>
  <c r="P316" i="99"/>
  <c r="J316" i="99"/>
  <c r="Z316" i="99" s="1"/>
  <c r="I316" i="99"/>
  <c r="Y316" i="99" s="1"/>
  <c r="H316" i="99"/>
  <c r="G316" i="99"/>
  <c r="W316" i="99" s="1"/>
  <c r="J315" i="99"/>
  <c r="Z315" i="99" s="1"/>
  <c r="I315" i="99"/>
  <c r="Y315" i="99" s="1"/>
  <c r="H315" i="99"/>
  <c r="G315" i="99"/>
  <c r="W315" i="99" s="1"/>
  <c r="P314" i="99"/>
  <c r="J314" i="99"/>
  <c r="Z314" i="99" s="1"/>
  <c r="I314" i="99"/>
  <c r="Y314" i="99" s="1"/>
  <c r="H314" i="99"/>
  <c r="G314" i="99"/>
  <c r="W314" i="99" s="1"/>
  <c r="J313" i="99"/>
  <c r="Z313" i="99" s="1"/>
  <c r="I313" i="99"/>
  <c r="Y313" i="99" s="1"/>
  <c r="H313" i="99"/>
  <c r="P313" i="99" s="1"/>
  <c r="G313" i="99"/>
  <c r="W313" i="99" s="1"/>
  <c r="P312" i="99"/>
  <c r="J312" i="99"/>
  <c r="Z312" i="99" s="1"/>
  <c r="I312" i="99"/>
  <c r="Y312" i="99" s="1"/>
  <c r="H312" i="99"/>
  <c r="G312" i="99"/>
  <c r="W312" i="99" s="1"/>
  <c r="J311" i="99"/>
  <c r="Z311" i="99" s="1"/>
  <c r="I311" i="99"/>
  <c r="Y311" i="99" s="1"/>
  <c r="H311" i="99"/>
  <c r="G311" i="99"/>
  <c r="W311" i="99" s="1"/>
  <c r="P310" i="99"/>
  <c r="J310" i="99"/>
  <c r="Z310" i="99" s="1"/>
  <c r="I310" i="99"/>
  <c r="Y310" i="99" s="1"/>
  <c r="H310" i="99"/>
  <c r="G310" i="99"/>
  <c r="W310" i="99" s="1"/>
  <c r="J309" i="99"/>
  <c r="Z309" i="99" s="1"/>
  <c r="I309" i="99"/>
  <c r="Y309" i="99" s="1"/>
  <c r="H309" i="99"/>
  <c r="P309" i="99" s="1"/>
  <c r="G309" i="99"/>
  <c r="W309" i="99" s="1"/>
  <c r="P308" i="99"/>
  <c r="J308" i="99"/>
  <c r="Z308" i="99" s="1"/>
  <c r="I308" i="99"/>
  <c r="Y308" i="99" s="1"/>
  <c r="H308" i="99"/>
  <c r="G308" i="99"/>
  <c r="W308" i="99" s="1"/>
  <c r="J307" i="99"/>
  <c r="Z307" i="99" s="1"/>
  <c r="I307" i="99"/>
  <c r="Y307" i="99" s="1"/>
  <c r="H307" i="99"/>
  <c r="G307" i="99"/>
  <c r="W307" i="99" s="1"/>
  <c r="P306" i="99"/>
  <c r="J306" i="99"/>
  <c r="Z306" i="99" s="1"/>
  <c r="I306" i="99"/>
  <c r="Y306" i="99" s="1"/>
  <c r="H306" i="99"/>
  <c r="G306" i="99"/>
  <c r="W306" i="99" s="1"/>
  <c r="J305" i="99"/>
  <c r="Z305" i="99" s="1"/>
  <c r="I305" i="99"/>
  <c r="Y305" i="99" s="1"/>
  <c r="H305" i="99"/>
  <c r="P305" i="99" s="1"/>
  <c r="G305" i="99"/>
  <c r="W305" i="99" s="1"/>
  <c r="P304" i="99"/>
  <c r="J304" i="99"/>
  <c r="Z304" i="99" s="1"/>
  <c r="I304" i="99"/>
  <c r="Y304" i="99" s="1"/>
  <c r="H304" i="99"/>
  <c r="G304" i="99"/>
  <c r="W304" i="99" s="1"/>
  <c r="J303" i="99"/>
  <c r="Z303" i="99" s="1"/>
  <c r="I303" i="99"/>
  <c r="Y303" i="99" s="1"/>
  <c r="H303" i="99"/>
  <c r="G303" i="99"/>
  <c r="W303" i="99" s="1"/>
  <c r="P302" i="99"/>
  <c r="J302" i="99"/>
  <c r="Z302" i="99" s="1"/>
  <c r="I302" i="99"/>
  <c r="Y302" i="99" s="1"/>
  <c r="H302" i="99"/>
  <c r="G302" i="99"/>
  <c r="W302" i="99" s="1"/>
  <c r="J301" i="99"/>
  <c r="Z301" i="99" s="1"/>
  <c r="I301" i="99"/>
  <c r="Y301" i="99" s="1"/>
  <c r="H301" i="99"/>
  <c r="P301" i="99" s="1"/>
  <c r="G301" i="99"/>
  <c r="W301" i="99" s="1"/>
  <c r="P300" i="99"/>
  <c r="J300" i="99"/>
  <c r="Z300" i="99" s="1"/>
  <c r="I300" i="99"/>
  <c r="Y300" i="99" s="1"/>
  <c r="H300" i="99"/>
  <c r="G300" i="99"/>
  <c r="W300" i="99" s="1"/>
  <c r="J299" i="99"/>
  <c r="Z299" i="99" s="1"/>
  <c r="I299" i="99"/>
  <c r="Y299" i="99" s="1"/>
  <c r="H299" i="99"/>
  <c r="G299" i="99"/>
  <c r="W299" i="99" s="1"/>
  <c r="P298" i="99"/>
  <c r="J298" i="99"/>
  <c r="Z298" i="99" s="1"/>
  <c r="I298" i="99"/>
  <c r="Y298" i="99" s="1"/>
  <c r="H298" i="99"/>
  <c r="G298" i="99"/>
  <c r="W298" i="99" s="1"/>
  <c r="J297" i="99"/>
  <c r="Z297" i="99" s="1"/>
  <c r="I297" i="99"/>
  <c r="Y297" i="99" s="1"/>
  <c r="H297" i="99"/>
  <c r="P297" i="99" s="1"/>
  <c r="G297" i="99"/>
  <c r="W297" i="99" s="1"/>
  <c r="P296" i="99"/>
  <c r="J296" i="99"/>
  <c r="Z296" i="99" s="1"/>
  <c r="I296" i="99"/>
  <c r="Y296" i="99" s="1"/>
  <c r="H296" i="99"/>
  <c r="G296" i="99"/>
  <c r="W296" i="99" s="1"/>
  <c r="J295" i="99"/>
  <c r="Z295" i="99" s="1"/>
  <c r="I295" i="99"/>
  <c r="Y295" i="99" s="1"/>
  <c r="H295" i="99"/>
  <c r="G295" i="99"/>
  <c r="W295" i="99" s="1"/>
  <c r="V294" i="99"/>
  <c r="N294" i="99"/>
  <c r="J294" i="99"/>
  <c r="Z294" i="99" s="1"/>
  <c r="I294" i="99"/>
  <c r="Y294" i="99" s="1"/>
  <c r="H294" i="99"/>
  <c r="G294" i="99"/>
  <c r="W294" i="99" s="1"/>
  <c r="V293" i="99"/>
  <c r="N293" i="99"/>
  <c r="J293" i="99"/>
  <c r="Z293" i="99" s="1"/>
  <c r="I293" i="99"/>
  <c r="Y293" i="99" s="1"/>
  <c r="H293" i="99"/>
  <c r="G293" i="99"/>
  <c r="W293" i="99" s="1"/>
  <c r="V292" i="99"/>
  <c r="N292" i="99"/>
  <c r="J292" i="99"/>
  <c r="Z292" i="99" s="1"/>
  <c r="I292" i="99"/>
  <c r="Y292" i="99" s="1"/>
  <c r="H292" i="99"/>
  <c r="G292" i="99"/>
  <c r="W292" i="99" s="1"/>
  <c r="V291" i="99"/>
  <c r="N291" i="99"/>
  <c r="J291" i="99"/>
  <c r="Z291" i="99" s="1"/>
  <c r="I291" i="99"/>
  <c r="Y291" i="99" s="1"/>
  <c r="H291" i="99"/>
  <c r="G291" i="99"/>
  <c r="W291" i="99" s="1"/>
  <c r="V290" i="99"/>
  <c r="N290" i="99"/>
  <c r="J290" i="99"/>
  <c r="Z290" i="99" s="1"/>
  <c r="I290" i="99"/>
  <c r="Y290" i="99" s="1"/>
  <c r="H290" i="99"/>
  <c r="G290" i="99"/>
  <c r="W290" i="99" s="1"/>
  <c r="V289" i="99"/>
  <c r="N289" i="99"/>
  <c r="J289" i="99"/>
  <c r="Z289" i="99" s="1"/>
  <c r="I289" i="99"/>
  <c r="Y289" i="99" s="1"/>
  <c r="H289" i="99"/>
  <c r="G289" i="99"/>
  <c r="W289" i="99" s="1"/>
  <c r="V288" i="99"/>
  <c r="N288" i="99"/>
  <c r="J288" i="99"/>
  <c r="Z288" i="99" s="1"/>
  <c r="I288" i="99"/>
  <c r="Y288" i="99" s="1"/>
  <c r="H288" i="99"/>
  <c r="G288" i="99"/>
  <c r="W288" i="99" s="1"/>
  <c r="V287" i="99"/>
  <c r="N287" i="99"/>
  <c r="J287" i="99"/>
  <c r="Z287" i="99" s="1"/>
  <c r="I287" i="99"/>
  <c r="Y287" i="99" s="1"/>
  <c r="H287" i="99"/>
  <c r="G287" i="99"/>
  <c r="W287" i="99" s="1"/>
  <c r="V286" i="99"/>
  <c r="N286" i="99"/>
  <c r="J286" i="99"/>
  <c r="Z286" i="99" s="1"/>
  <c r="I286" i="99"/>
  <c r="Y286" i="99" s="1"/>
  <c r="H286" i="99"/>
  <c r="G286" i="99"/>
  <c r="W286" i="99" s="1"/>
  <c r="V285" i="99"/>
  <c r="N285" i="99"/>
  <c r="J285" i="99"/>
  <c r="Z285" i="99" s="1"/>
  <c r="I285" i="99"/>
  <c r="Y285" i="99" s="1"/>
  <c r="H285" i="99"/>
  <c r="G285" i="99"/>
  <c r="W285" i="99" s="1"/>
  <c r="V284" i="99"/>
  <c r="N284" i="99"/>
  <c r="J284" i="99"/>
  <c r="Z284" i="99" s="1"/>
  <c r="I284" i="99"/>
  <c r="Y284" i="99" s="1"/>
  <c r="H284" i="99"/>
  <c r="G284" i="99"/>
  <c r="W284" i="99" s="1"/>
  <c r="V283" i="99"/>
  <c r="N283" i="99"/>
  <c r="J283" i="99"/>
  <c r="Z283" i="99" s="1"/>
  <c r="I283" i="99"/>
  <c r="Y283" i="99" s="1"/>
  <c r="H283" i="99"/>
  <c r="G283" i="99"/>
  <c r="W283" i="99" s="1"/>
  <c r="V282" i="99"/>
  <c r="N282" i="99"/>
  <c r="J282" i="99"/>
  <c r="Z282" i="99" s="1"/>
  <c r="I282" i="99"/>
  <c r="Y282" i="99" s="1"/>
  <c r="H282" i="99"/>
  <c r="G282" i="99"/>
  <c r="W282" i="99" s="1"/>
  <c r="V281" i="99"/>
  <c r="N281" i="99"/>
  <c r="J281" i="99"/>
  <c r="Z281" i="99" s="1"/>
  <c r="I281" i="99"/>
  <c r="Y281" i="99" s="1"/>
  <c r="H281" i="99"/>
  <c r="G281" i="99"/>
  <c r="W281" i="99" s="1"/>
  <c r="V280" i="99"/>
  <c r="N280" i="99"/>
  <c r="J280" i="99"/>
  <c r="Z280" i="99" s="1"/>
  <c r="I280" i="99"/>
  <c r="Y280" i="99" s="1"/>
  <c r="H280" i="99"/>
  <c r="G280" i="99"/>
  <c r="W280" i="99" s="1"/>
  <c r="V279" i="99"/>
  <c r="N279" i="99"/>
  <c r="J279" i="99"/>
  <c r="Z279" i="99" s="1"/>
  <c r="I279" i="99"/>
  <c r="Y279" i="99" s="1"/>
  <c r="H279" i="99"/>
  <c r="G279" i="99"/>
  <c r="W279" i="99" s="1"/>
  <c r="V278" i="99"/>
  <c r="N278" i="99"/>
  <c r="J278" i="99"/>
  <c r="Z278" i="99" s="1"/>
  <c r="I278" i="99"/>
  <c r="Y278" i="99" s="1"/>
  <c r="H278" i="99"/>
  <c r="G278" i="99"/>
  <c r="W278" i="99" s="1"/>
  <c r="V277" i="99"/>
  <c r="N277" i="99"/>
  <c r="J277" i="99"/>
  <c r="Z277" i="99" s="1"/>
  <c r="I277" i="99"/>
  <c r="Y277" i="99" s="1"/>
  <c r="H277" i="99"/>
  <c r="G277" i="99"/>
  <c r="W277" i="99" s="1"/>
  <c r="V276" i="99"/>
  <c r="N276" i="99"/>
  <c r="J276" i="99"/>
  <c r="Z276" i="99" s="1"/>
  <c r="I276" i="99"/>
  <c r="Y276" i="99" s="1"/>
  <c r="H276" i="99"/>
  <c r="G276" i="99"/>
  <c r="W276" i="99" s="1"/>
  <c r="V275" i="99"/>
  <c r="N275" i="99"/>
  <c r="J275" i="99"/>
  <c r="Z275" i="99" s="1"/>
  <c r="I275" i="99"/>
  <c r="Y275" i="99" s="1"/>
  <c r="H275" i="99"/>
  <c r="G275" i="99"/>
  <c r="W275" i="99" s="1"/>
  <c r="V274" i="99"/>
  <c r="N274" i="99"/>
  <c r="J274" i="99"/>
  <c r="Z274" i="99" s="1"/>
  <c r="I274" i="99"/>
  <c r="Y274" i="99" s="1"/>
  <c r="H274" i="99"/>
  <c r="G274" i="99"/>
  <c r="W274" i="99" s="1"/>
  <c r="V273" i="99"/>
  <c r="N273" i="99"/>
  <c r="J273" i="99"/>
  <c r="Z273" i="99" s="1"/>
  <c r="I273" i="99"/>
  <c r="Y273" i="99" s="1"/>
  <c r="H273" i="99"/>
  <c r="G273" i="99"/>
  <c r="W273" i="99" s="1"/>
  <c r="V272" i="99"/>
  <c r="N272" i="99"/>
  <c r="J272" i="99"/>
  <c r="Z272" i="99" s="1"/>
  <c r="I272" i="99"/>
  <c r="Y272" i="99" s="1"/>
  <c r="H272" i="99"/>
  <c r="G272" i="99"/>
  <c r="W272" i="99" s="1"/>
  <c r="V271" i="99"/>
  <c r="N271" i="99"/>
  <c r="J271" i="99"/>
  <c r="Z271" i="99" s="1"/>
  <c r="I271" i="99"/>
  <c r="Y271" i="99" s="1"/>
  <c r="H271" i="99"/>
  <c r="G271" i="99"/>
  <c r="W271" i="99" s="1"/>
  <c r="V270" i="99"/>
  <c r="N270" i="99"/>
  <c r="J270" i="99"/>
  <c r="Z270" i="99" s="1"/>
  <c r="I270" i="99"/>
  <c r="Y270" i="99" s="1"/>
  <c r="H270" i="99"/>
  <c r="G270" i="99"/>
  <c r="W270" i="99" s="1"/>
  <c r="V269" i="99"/>
  <c r="N269" i="99"/>
  <c r="J269" i="99"/>
  <c r="Z269" i="99" s="1"/>
  <c r="I269" i="99"/>
  <c r="Y269" i="99" s="1"/>
  <c r="H269" i="99"/>
  <c r="G269" i="99"/>
  <c r="W269" i="99" s="1"/>
  <c r="V268" i="99"/>
  <c r="U268" i="99"/>
  <c r="R268" i="99"/>
  <c r="Q268" i="99"/>
  <c r="L268" i="99"/>
  <c r="J268" i="99"/>
  <c r="Z268" i="99" s="1"/>
  <c r="I268" i="99"/>
  <c r="Y268" i="99" s="1"/>
  <c r="H268" i="99"/>
  <c r="G268" i="99"/>
  <c r="T267" i="99"/>
  <c r="L267" i="99"/>
  <c r="J267" i="99"/>
  <c r="Z267" i="99" s="1"/>
  <c r="I267" i="99"/>
  <c r="Y267" i="99" s="1"/>
  <c r="H267" i="99"/>
  <c r="P267" i="99" s="1"/>
  <c r="G267" i="99"/>
  <c r="W267" i="99" s="1"/>
  <c r="T266" i="99"/>
  <c r="L266" i="99"/>
  <c r="J266" i="99"/>
  <c r="Z266" i="99" s="1"/>
  <c r="I266" i="99"/>
  <c r="Y266" i="99" s="1"/>
  <c r="H266" i="99"/>
  <c r="P266" i="99" s="1"/>
  <c r="G266" i="99"/>
  <c r="W266" i="99" s="1"/>
  <c r="T265" i="99"/>
  <c r="L265" i="99"/>
  <c r="J265" i="99"/>
  <c r="Z265" i="99" s="1"/>
  <c r="I265" i="99"/>
  <c r="Y265" i="99" s="1"/>
  <c r="H265" i="99"/>
  <c r="P265" i="99" s="1"/>
  <c r="G265" i="99"/>
  <c r="W265" i="99" s="1"/>
  <c r="T264" i="99"/>
  <c r="L264" i="99"/>
  <c r="J264" i="99"/>
  <c r="Z264" i="99" s="1"/>
  <c r="I264" i="99"/>
  <c r="Y264" i="99" s="1"/>
  <c r="H264" i="99"/>
  <c r="P264" i="99" s="1"/>
  <c r="G264" i="99"/>
  <c r="W264" i="99" s="1"/>
  <c r="T263" i="99"/>
  <c r="L263" i="99"/>
  <c r="J263" i="99"/>
  <c r="Z263" i="99" s="1"/>
  <c r="I263" i="99"/>
  <c r="Y263" i="99" s="1"/>
  <c r="H263" i="99"/>
  <c r="P263" i="99" s="1"/>
  <c r="G263" i="99"/>
  <c r="W263" i="99" s="1"/>
  <c r="T262" i="99"/>
  <c r="L262" i="99"/>
  <c r="J262" i="99"/>
  <c r="Z262" i="99" s="1"/>
  <c r="I262" i="99"/>
  <c r="Y262" i="99" s="1"/>
  <c r="H262" i="99"/>
  <c r="P262" i="99" s="1"/>
  <c r="G262" i="99"/>
  <c r="W262" i="99" s="1"/>
  <c r="T261" i="99"/>
  <c r="L261" i="99"/>
  <c r="J261" i="99"/>
  <c r="Z261" i="99" s="1"/>
  <c r="I261" i="99"/>
  <c r="Y261" i="99" s="1"/>
  <c r="H261" i="99"/>
  <c r="P261" i="99" s="1"/>
  <c r="G261" i="99"/>
  <c r="W261" i="99" s="1"/>
  <c r="T260" i="99"/>
  <c r="L260" i="99"/>
  <c r="J260" i="99"/>
  <c r="Z260" i="99" s="1"/>
  <c r="I260" i="99"/>
  <c r="Y260" i="99" s="1"/>
  <c r="H260" i="99"/>
  <c r="P260" i="99" s="1"/>
  <c r="G260" i="99"/>
  <c r="W260" i="99" s="1"/>
  <c r="T259" i="99"/>
  <c r="L259" i="99"/>
  <c r="J259" i="99"/>
  <c r="Z259" i="99" s="1"/>
  <c r="I259" i="99"/>
  <c r="Y259" i="99" s="1"/>
  <c r="H259" i="99"/>
  <c r="P259" i="99" s="1"/>
  <c r="G259" i="99"/>
  <c r="W259" i="99" s="1"/>
  <c r="T258" i="99"/>
  <c r="L258" i="99"/>
  <c r="J258" i="99"/>
  <c r="Z258" i="99" s="1"/>
  <c r="I258" i="99"/>
  <c r="Y258" i="99" s="1"/>
  <c r="H258" i="99"/>
  <c r="P258" i="99" s="1"/>
  <c r="G258" i="99"/>
  <c r="W258" i="99" s="1"/>
  <c r="T257" i="99"/>
  <c r="L257" i="99"/>
  <c r="J257" i="99"/>
  <c r="Z257" i="99" s="1"/>
  <c r="I257" i="99"/>
  <c r="Y257" i="99" s="1"/>
  <c r="H257" i="99"/>
  <c r="P257" i="99" s="1"/>
  <c r="G257" i="99"/>
  <c r="W257" i="99" s="1"/>
  <c r="T256" i="99"/>
  <c r="L256" i="99"/>
  <c r="J256" i="99"/>
  <c r="Z256" i="99" s="1"/>
  <c r="I256" i="99"/>
  <c r="Y256" i="99" s="1"/>
  <c r="H256" i="99"/>
  <c r="P256" i="99" s="1"/>
  <c r="G256" i="99"/>
  <c r="W256" i="99" s="1"/>
  <c r="T255" i="99"/>
  <c r="L255" i="99"/>
  <c r="J255" i="99"/>
  <c r="Z255" i="99" s="1"/>
  <c r="I255" i="99"/>
  <c r="Y255" i="99" s="1"/>
  <c r="H255" i="99"/>
  <c r="P255" i="99" s="1"/>
  <c r="G255" i="99"/>
  <c r="W255" i="99" s="1"/>
  <c r="T254" i="99"/>
  <c r="L254" i="99"/>
  <c r="J254" i="99"/>
  <c r="Z254" i="99" s="1"/>
  <c r="I254" i="99"/>
  <c r="Y254" i="99" s="1"/>
  <c r="H254" i="99"/>
  <c r="P254" i="99" s="1"/>
  <c r="G254" i="99"/>
  <c r="W254" i="99" s="1"/>
  <c r="T253" i="99"/>
  <c r="L253" i="99"/>
  <c r="J253" i="99"/>
  <c r="Z253" i="99" s="1"/>
  <c r="I253" i="99"/>
  <c r="Y253" i="99" s="1"/>
  <c r="H253" i="99"/>
  <c r="P253" i="99" s="1"/>
  <c r="G253" i="99"/>
  <c r="W253" i="99" s="1"/>
  <c r="T252" i="99"/>
  <c r="L252" i="99"/>
  <c r="J252" i="99"/>
  <c r="Z252" i="99" s="1"/>
  <c r="I252" i="99"/>
  <c r="Y252" i="99" s="1"/>
  <c r="H252" i="99"/>
  <c r="P252" i="99" s="1"/>
  <c r="G252" i="99"/>
  <c r="W252" i="99" s="1"/>
  <c r="T251" i="99"/>
  <c r="L251" i="99"/>
  <c r="J251" i="99"/>
  <c r="Z251" i="99" s="1"/>
  <c r="I251" i="99"/>
  <c r="Y251" i="99" s="1"/>
  <c r="H251" i="99"/>
  <c r="P251" i="99" s="1"/>
  <c r="G251" i="99"/>
  <c r="W251" i="99" s="1"/>
  <c r="T250" i="99"/>
  <c r="L250" i="99"/>
  <c r="J250" i="99"/>
  <c r="Z250" i="99" s="1"/>
  <c r="I250" i="99"/>
  <c r="Y250" i="99" s="1"/>
  <c r="H250" i="99"/>
  <c r="P250" i="99" s="1"/>
  <c r="G250" i="99"/>
  <c r="W250" i="99" s="1"/>
  <c r="T249" i="99"/>
  <c r="L249" i="99"/>
  <c r="J249" i="99"/>
  <c r="Z249" i="99" s="1"/>
  <c r="I249" i="99"/>
  <c r="Y249" i="99" s="1"/>
  <c r="H249" i="99"/>
  <c r="P249" i="99" s="1"/>
  <c r="G249" i="99"/>
  <c r="W249" i="99" s="1"/>
  <c r="T248" i="99"/>
  <c r="L248" i="99"/>
  <c r="J248" i="99"/>
  <c r="Z248" i="99" s="1"/>
  <c r="I248" i="99"/>
  <c r="Y248" i="99" s="1"/>
  <c r="H248" i="99"/>
  <c r="P248" i="99" s="1"/>
  <c r="G248" i="99"/>
  <c r="W248" i="99" s="1"/>
  <c r="T247" i="99"/>
  <c r="L247" i="99"/>
  <c r="J247" i="99"/>
  <c r="Z247" i="99" s="1"/>
  <c r="I247" i="99"/>
  <c r="Y247" i="99" s="1"/>
  <c r="H247" i="99"/>
  <c r="P247" i="99" s="1"/>
  <c r="G247" i="99"/>
  <c r="W247" i="99" s="1"/>
  <c r="T246" i="99"/>
  <c r="L246" i="99"/>
  <c r="J246" i="99"/>
  <c r="Z246" i="99" s="1"/>
  <c r="I246" i="99"/>
  <c r="Y246" i="99" s="1"/>
  <c r="H246" i="99"/>
  <c r="P246" i="99" s="1"/>
  <c r="G246" i="99"/>
  <c r="W246" i="99" s="1"/>
  <c r="T245" i="99"/>
  <c r="L245" i="99"/>
  <c r="J245" i="99"/>
  <c r="Z245" i="99" s="1"/>
  <c r="I245" i="99"/>
  <c r="Y245" i="99" s="1"/>
  <c r="H245" i="99"/>
  <c r="P245" i="99" s="1"/>
  <c r="G245" i="99"/>
  <c r="W245" i="99" s="1"/>
  <c r="T244" i="99"/>
  <c r="L244" i="99"/>
  <c r="J244" i="99"/>
  <c r="Z244" i="99" s="1"/>
  <c r="I244" i="99"/>
  <c r="Y244" i="99" s="1"/>
  <c r="H244" i="99"/>
  <c r="P244" i="99" s="1"/>
  <c r="G244" i="99"/>
  <c r="W244" i="99" s="1"/>
  <c r="T243" i="99"/>
  <c r="L243" i="99"/>
  <c r="J243" i="99"/>
  <c r="Z243" i="99" s="1"/>
  <c r="I243" i="99"/>
  <c r="Y243" i="99" s="1"/>
  <c r="H243" i="99"/>
  <c r="P243" i="99" s="1"/>
  <c r="G243" i="99"/>
  <c r="W243" i="99" s="1"/>
  <c r="T242" i="99"/>
  <c r="L242" i="99"/>
  <c r="J242" i="99"/>
  <c r="Z242" i="99" s="1"/>
  <c r="I242" i="99"/>
  <c r="Y242" i="99" s="1"/>
  <c r="H242" i="99"/>
  <c r="P242" i="99" s="1"/>
  <c r="G242" i="99"/>
  <c r="W242" i="99" s="1"/>
  <c r="T241" i="99"/>
  <c r="L241" i="99"/>
  <c r="J241" i="99"/>
  <c r="Z241" i="99" s="1"/>
  <c r="I241" i="99"/>
  <c r="Y241" i="99" s="1"/>
  <c r="H241" i="99"/>
  <c r="P241" i="99" s="1"/>
  <c r="G241" i="99"/>
  <c r="W241" i="99" s="1"/>
  <c r="T240" i="99"/>
  <c r="L240" i="99"/>
  <c r="J240" i="99"/>
  <c r="Z240" i="99" s="1"/>
  <c r="I240" i="99"/>
  <c r="Y240" i="99" s="1"/>
  <c r="H240" i="99"/>
  <c r="P240" i="99" s="1"/>
  <c r="G240" i="99"/>
  <c r="W240" i="99" s="1"/>
  <c r="T239" i="99"/>
  <c r="L239" i="99"/>
  <c r="J239" i="99"/>
  <c r="Z239" i="99" s="1"/>
  <c r="I239" i="99"/>
  <c r="Y239" i="99" s="1"/>
  <c r="H239" i="99"/>
  <c r="P239" i="99" s="1"/>
  <c r="G239" i="99"/>
  <c r="W239" i="99" s="1"/>
  <c r="T238" i="99"/>
  <c r="L238" i="99"/>
  <c r="J238" i="99"/>
  <c r="Z238" i="99" s="1"/>
  <c r="I238" i="99"/>
  <c r="Y238" i="99" s="1"/>
  <c r="H238" i="99"/>
  <c r="P238" i="99" s="1"/>
  <c r="G238" i="99"/>
  <c r="W238" i="99" s="1"/>
  <c r="T237" i="99"/>
  <c r="L237" i="99"/>
  <c r="J237" i="99"/>
  <c r="Z237" i="99" s="1"/>
  <c r="I237" i="99"/>
  <c r="Y237" i="99" s="1"/>
  <c r="H237" i="99"/>
  <c r="P237" i="99" s="1"/>
  <c r="G237" i="99"/>
  <c r="W237" i="99" s="1"/>
  <c r="T236" i="99"/>
  <c r="L236" i="99"/>
  <c r="J236" i="99"/>
  <c r="Z236" i="99" s="1"/>
  <c r="I236" i="99"/>
  <c r="Y236" i="99" s="1"/>
  <c r="H236" i="99"/>
  <c r="P236" i="99" s="1"/>
  <c r="G236" i="99"/>
  <c r="W236" i="99" s="1"/>
  <c r="T235" i="99"/>
  <c r="L235" i="99"/>
  <c r="J235" i="99"/>
  <c r="Z235" i="99" s="1"/>
  <c r="I235" i="99"/>
  <c r="Y235" i="99" s="1"/>
  <c r="H235" i="99"/>
  <c r="P235" i="99" s="1"/>
  <c r="G235" i="99"/>
  <c r="W235" i="99" s="1"/>
  <c r="T234" i="99"/>
  <c r="L234" i="99"/>
  <c r="J234" i="99"/>
  <c r="Z234" i="99" s="1"/>
  <c r="I234" i="99"/>
  <c r="Y234" i="99" s="1"/>
  <c r="H234" i="99"/>
  <c r="P234" i="99" s="1"/>
  <c r="G234" i="99"/>
  <c r="W234" i="99" s="1"/>
  <c r="T233" i="99"/>
  <c r="L233" i="99"/>
  <c r="J233" i="99"/>
  <c r="Z233" i="99" s="1"/>
  <c r="I233" i="99"/>
  <c r="Y233" i="99" s="1"/>
  <c r="H233" i="99"/>
  <c r="P233" i="99" s="1"/>
  <c r="G233" i="99"/>
  <c r="W233" i="99" s="1"/>
  <c r="T232" i="99"/>
  <c r="L232" i="99"/>
  <c r="J232" i="99"/>
  <c r="Z232" i="99" s="1"/>
  <c r="I232" i="99"/>
  <c r="Y232" i="99" s="1"/>
  <c r="H232" i="99"/>
  <c r="P232" i="99" s="1"/>
  <c r="G232" i="99"/>
  <c r="W232" i="99" s="1"/>
  <c r="T231" i="99"/>
  <c r="L231" i="99"/>
  <c r="J231" i="99"/>
  <c r="Z231" i="99" s="1"/>
  <c r="I231" i="99"/>
  <c r="Y231" i="99" s="1"/>
  <c r="H231" i="99"/>
  <c r="P231" i="99" s="1"/>
  <c r="G231" i="99"/>
  <c r="W231" i="99" s="1"/>
  <c r="T230" i="99"/>
  <c r="L230" i="99"/>
  <c r="J230" i="99"/>
  <c r="Z230" i="99" s="1"/>
  <c r="I230" i="99"/>
  <c r="Y230" i="99" s="1"/>
  <c r="H230" i="99"/>
  <c r="P230" i="99" s="1"/>
  <c r="G230" i="99"/>
  <c r="W230" i="99" s="1"/>
  <c r="T229" i="99"/>
  <c r="L229" i="99"/>
  <c r="J229" i="99"/>
  <c r="Z229" i="99" s="1"/>
  <c r="I229" i="99"/>
  <c r="Y229" i="99" s="1"/>
  <c r="H229" i="99"/>
  <c r="P229" i="99" s="1"/>
  <c r="G229" i="99"/>
  <c r="W229" i="99" s="1"/>
  <c r="T228" i="99"/>
  <c r="L228" i="99"/>
  <c r="J228" i="99"/>
  <c r="Z228" i="99" s="1"/>
  <c r="I228" i="99"/>
  <c r="Y228" i="99" s="1"/>
  <c r="H228" i="99"/>
  <c r="P228" i="99" s="1"/>
  <c r="G228" i="99"/>
  <c r="W228" i="99" s="1"/>
  <c r="T227" i="99"/>
  <c r="L227" i="99"/>
  <c r="J227" i="99"/>
  <c r="Z227" i="99" s="1"/>
  <c r="I227" i="99"/>
  <c r="Y227" i="99" s="1"/>
  <c r="H227" i="99"/>
  <c r="P227" i="99" s="1"/>
  <c r="G227" i="99"/>
  <c r="W227" i="99" s="1"/>
  <c r="T226" i="99"/>
  <c r="L226" i="99"/>
  <c r="J226" i="99"/>
  <c r="Z226" i="99" s="1"/>
  <c r="I226" i="99"/>
  <c r="Y226" i="99" s="1"/>
  <c r="H226" i="99"/>
  <c r="P226" i="99" s="1"/>
  <c r="G226" i="99"/>
  <c r="W226" i="99" s="1"/>
  <c r="T225" i="99"/>
  <c r="L225" i="99"/>
  <c r="J225" i="99"/>
  <c r="Z225" i="99" s="1"/>
  <c r="I225" i="99"/>
  <c r="Y225" i="99" s="1"/>
  <c r="H225" i="99"/>
  <c r="P225" i="99" s="1"/>
  <c r="G225" i="99"/>
  <c r="W225" i="99" s="1"/>
  <c r="T224" i="99"/>
  <c r="L224" i="99"/>
  <c r="J224" i="99"/>
  <c r="Z224" i="99" s="1"/>
  <c r="I224" i="99"/>
  <c r="Y224" i="99" s="1"/>
  <c r="H224" i="99"/>
  <c r="P224" i="99" s="1"/>
  <c r="G224" i="99"/>
  <c r="W224" i="99" s="1"/>
  <c r="T223" i="99"/>
  <c r="P223" i="99"/>
  <c r="J223" i="99"/>
  <c r="Z223" i="99" s="1"/>
  <c r="I223" i="99"/>
  <c r="Y223" i="99" s="1"/>
  <c r="H223" i="99"/>
  <c r="X223" i="99" s="1"/>
  <c r="G223" i="99"/>
  <c r="X222" i="99"/>
  <c r="P222" i="99"/>
  <c r="J222" i="99"/>
  <c r="Z222" i="99" s="1"/>
  <c r="I222" i="99"/>
  <c r="Y222" i="99" s="1"/>
  <c r="H222" i="99"/>
  <c r="T222" i="99" s="1"/>
  <c r="G222" i="99"/>
  <c r="X221" i="99"/>
  <c r="P221" i="99"/>
  <c r="J221" i="99"/>
  <c r="Z221" i="99" s="1"/>
  <c r="I221" i="99"/>
  <c r="Y221" i="99" s="1"/>
  <c r="H221" i="99"/>
  <c r="T221" i="99" s="1"/>
  <c r="G221" i="99"/>
  <c r="X220" i="99"/>
  <c r="P220" i="99"/>
  <c r="J220" i="99"/>
  <c r="Z220" i="99" s="1"/>
  <c r="I220" i="99"/>
  <c r="Y220" i="99" s="1"/>
  <c r="H220" i="99"/>
  <c r="T220" i="99" s="1"/>
  <c r="G220" i="99"/>
  <c r="X219" i="99"/>
  <c r="P219" i="99"/>
  <c r="J219" i="99"/>
  <c r="Z219" i="99" s="1"/>
  <c r="I219" i="99"/>
  <c r="Y219" i="99" s="1"/>
  <c r="H219" i="99"/>
  <c r="T219" i="99" s="1"/>
  <c r="G219" i="99"/>
  <c r="W218" i="99"/>
  <c r="S218" i="99"/>
  <c r="O218" i="99"/>
  <c r="J218" i="99"/>
  <c r="Z218" i="99" s="1"/>
  <c r="I218" i="99"/>
  <c r="H218" i="99"/>
  <c r="L218" i="99" s="1"/>
  <c r="G218" i="99"/>
  <c r="K218" i="99" s="1"/>
  <c r="Y217" i="99"/>
  <c r="W217" i="99"/>
  <c r="U217" i="99"/>
  <c r="Q217" i="99"/>
  <c r="O217" i="99"/>
  <c r="J217" i="99"/>
  <c r="Z217" i="99" s="1"/>
  <c r="I217" i="99"/>
  <c r="M217" i="99" s="1"/>
  <c r="H217" i="99"/>
  <c r="G217" i="99"/>
  <c r="K217" i="99" s="1"/>
  <c r="Y216" i="99"/>
  <c r="W216" i="99"/>
  <c r="U216" i="99"/>
  <c r="Q216" i="99"/>
  <c r="O216" i="99"/>
  <c r="J216" i="99"/>
  <c r="Z216" i="99" s="1"/>
  <c r="I216" i="99"/>
  <c r="M216" i="99" s="1"/>
  <c r="H216" i="99"/>
  <c r="L216" i="99" s="1"/>
  <c r="G216" i="99"/>
  <c r="K216" i="99" s="1"/>
  <c r="Y215" i="99"/>
  <c r="W215" i="99"/>
  <c r="U215" i="99"/>
  <c r="Q215" i="99"/>
  <c r="O215" i="99"/>
  <c r="J215" i="99"/>
  <c r="Z215" i="99" s="1"/>
  <c r="I215" i="99"/>
  <c r="M215" i="99" s="1"/>
  <c r="H215" i="99"/>
  <c r="G215" i="99"/>
  <c r="K215" i="99" s="1"/>
  <c r="Y214" i="99"/>
  <c r="W214" i="99"/>
  <c r="U214" i="99"/>
  <c r="Q214" i="99"/>
  <c r="O214" i="99"/>
  <c r="J214" i="99"/>
  <c r="Z214" i="99" s="1"/>
  <c r="I214" i="99"/>
  <c r="M214" i="99" s="1"/>
  <c r="H214" i="99"/>
  <c r="L214" i="99" s="1"/>
  <c r="G214" i="99"/>
  <c r="K214" i="99" s="1"/>
  <c r="Y213" i="99"/>
  <c r="W213" i="99"/>
  <c r="U213" i="99"/>
  <c r="Q213" i="99"/>
  <c r="O213" i="99"/>
  <c r="J213" i="99"/>
  <c r="Z213" i="99" s="1"/>
  <c r="I213" i="99"/>
  <c r="M213" i="99" s="1"/>
  <c r="H213" i="99"/>
  <c r="G213" i="99"/>
  <c r="K213" i="99" s="1"/>
  <c r="Y212" i="99"/>
  <c r="W212" i="99"/>
  <c r="U212" i="99"/>
  <c r="Q212" i="99"/>
  <c r="O212" i="99"/>
  <c r="J212" i="99"/>
  <c r="Z212" i="99" s="1"/>
  <c r="I212" i="99"/>
  <c r="M212" i="99" s="1"/>
  <c r="H212" i="99"/>
  <c r="L212" i="99" s="1"/>
  <c r="G212" i="99"/>
  <c r="K212" i="99" s="1"/>
  <c r="Y211" i="99"/>
  <c r="W211" i="99"/>
  <c r="U211" i="99"/>
  <c r="Q211" i="99"/>
  <c r="O211" i="99"/>
  <c r="J211" i="99"/>
  <c r="Z211" i="99" s="1"/>
  <c r="I211" i="99"/>
  <c r="M211" i="99" s="1"/>
  <c r="H211" i="99"/>
  <c r="G211" i="99"/>
  <c r="K211" i="99" s="1"/>
  <c r="Y210" i="99"/>
  <c r="W210" i="99"/>
  <c r="U210" i="99"/>
  <c r="Q210" i="99"/>
  <c r="O210" i="99"/>
  <c r="J210" i="99"/>
  <c r="Z210" i="99" s="1"/>
  <c r="I210" i="99"/>
  <c r="M210" i="99" s="1"/>
  <c r="H210" i="99"/>
  <c r="L210" i="99" s="1"/>
  <c r="G210" i="99"/>
  <c r="K210" i="99" s="1"/>
  <c r="Y209" i="99"/>
  <c r="W209" i="99"/>
  <c r="U209" i="99"/>
  <c r="Q209" i="99"/>
  <c r="O209" i="99"/>
  <c r="J209" i="99"/>
  <c r="Z209" i="99" s="1"/>
  <c r="I209" i="99"/>
  <c r="M209" i="99" s="1"/>
  <c r="H209" i="99"/>
  <c r="G209" i="99"/>
  <c r="K209" i="99" s="1"/>
  <c r="Y208" i="99"/>
  <c r="W208" i="99"/>
  <c r="U208" i="99"/>
  <c r="Q208" i="99"/>
  <c r="O208" i="99"/>
  <c r="L208" i="99"/>
  <c r="J208" i="99"/>
  <c r="Z208" i="99" s="1"/>
  <c r="I208" i="99"/>
  <c r="M208" i="99" s="1"/>
  <c r="H208" i="99"/>
  <c r="G208" i="99"/>
  <c r="K208" i="99" s="1"/>
  <c r="Y207" i="99"/>
  <c r="W207" i="99"/>
  <c r="U207" i="99"/>
  <c r="Q207" i="99"/>
  <c r="O207" i="99"/>
  <c r="J207" i="99"/>
  <c r="Z207" i="99" s="1"/>
  <c r="I207" i="99"/>
  <c r="M207" i="99" s="1"/>
  <c r="H207" i="99"/>
  <c r="G207" i="99"/>
  <c r="K207" i="99" s="1"/>
  <c r="Y206" i="99"/>
  <c r="W206" i="99"/>
  <c r="U206" i="99"/>
  <c r="Q206" i="99"/>
  <c r="O206" i="99"/>
  <c r="L206" i="99"/>
  <c r="J206" i="99"/>
  <c r="Z206" i="99" s="1"/>
  <c r="I206" i="99"/>
  <c r="M206" i="99" s="1"/>
  <c r="H206" i="99"/>
  <c r="G206" i="99"/>
  <c r="K206" i="99" s="1"/>
  <c r="Y205" i="99"/>
  <c r="W205" i="99"/>
  <c r="U205" i="99"/>
  <c r="Q205" i="99"/>
  <c r="O205" i="99"/>
  <c r="J205" i="99"/>
  <c r="Z205" i="99" s="1"/>
  <c r="I205" i="99"/>
  <c r="M205" i="99" s="1"/>
  <c r="H205" i="99"/>
  <c r="G205" i="99"/>
  <c r="K205" i="99" s="1"/>
  <c r="Y204" i="99"/>
  <c r="W204" i="99"/>
  <c r="U204" i="99"/>
  <c r="Q204" i="99"/>
  <c r="O204" i="99"/>
  <c r="L204" i="99"/>
  <c r="J204" i="99"/>
  <c r="Z204" i="99" s="1"/>
  <c r="I204" i="99"/>
  <c r="M204" i="99" s="1"/>
  <c r="H204" i="99"/>
  <c r="G204" i="99"/>
  <c r="K204" i="99" s="1"/>
  <c r="Y203" i="99"/>
  <c r="W203" i="99"/>
  <c r="U203" i="99"/>
  <c r="Q203" i="99"/>
  <c r="O203" i="99"/>
  <c r="J203" i="99"/>
  <c r="Z203" i="99" s="1"/>
  <c r="I203" i="99"/>
  <c r="M203" i="99" s="1"/>
  <c r="H203" i="99"/>
  <c r="G203" i="99"/>
  <c r="K203" i="99" s="1"/>
  <c r="Y202" i="99"/>
  <c r="W202" i="99"/>
  <c r="U202" i="99"/>
  <c r="Q202" i="99"/>
  <c r="O202" i="99"/>
  <c r="L202" i="99"/>
  <c r="J202" i="99"/>
  <c r="Z202" i="99" s="1"/>
  <c r="I202" i="99"/>
  <c r="M202" i="99" s="1"/>
  <c r="H202" i="99"/>
  <c r="G202" i="99"/>
  <c r="K202" i="99" s="1"/>
  <c r="Y201" i="99"/>
  <c r="W201" i="99"/>
  <c r="U201" i="99"/>
  <c r="Q201" i="99"/>
  <c r="O201" i="99"/>
  <c r="J201" i="99"/>
  <c r="Z201" i="99" s="1"/>
  <c r="I201" i="99"/>
  <c r="M201" i="99" s="1"/>
  <c r="H201" i="99"/>
  <c r="G201" i="99"/>
  <c r="K201" i="99" s="1"/>
  <c r="Y200" i="99"/>
  <c r="W200" i="99"/>
  <c r="U200" i="99"/>
  <c r="Q200" i="99"/>
  <c r="O200" i="99"/>
  <c r="L200" i="99"/>
  <c r="J200" i="99"/>
  <c r="Z200" i="99" s="1"/>
  <c r="I200" i="99"/>
  <c r="M200" i="99" s="1"/>
  <c r="H200" i="99"/>
  <c r="G200" i="99"/>
  <c r="K200" i="99" s="1"/>
  <c r="Y199" i="99"/>
  <c r="W199" i="99"/>
  <c r="U199" i="99"/>
  <c r="Q199" i="99"/>
  <c r="O199" i="99"/>
  <c r="J199" i="99"/>
  <c r="Z199" i="99" s="1"/>
  <c r="I199" i="99"/>
  <c r="M199" i="99" s="1"/>
  <c r="H199" i="99"/>
  <c r="G199" i="99"/>
  <c r="K199" i="99" s="1"/>
  <c r="Y198" i="99"/>
  <c r="W198" i="99"/>
  <c r="U198" i="99"/>
  <c r="Q198" i="99"/>
  <c r="O198" i="99"/>
  <c r="L198" i="99"/>
  <c r="J198" i="99"/>
  <c r="Z198" i="99" s="1"/>
  <c r="I198" i="99"/>
  <c r="M198" i="99" s="1"/>
  <c r="H198" i="99"/>
  <c r="G198" i="99"/>
  <c r="K198" i="99" s="1"/>
  <c r="Y197" i="99"/>
  <c r="W197" i="99"/>
  <c r="U197" i="99"/>
  <c r="Q197" i="99"/>
  <c r="O197" i="99"/>
  <c r="J197" i="99"/>
  <c r="Z197" i="99" s="1"/>
  <c r="I197" i="99"/>
  <c r="M197" i="99" s="1"/>
  <c r="H197" i="99"/>
  <c r="G197" i="99"/>
  <c r="K197" i="99" s="1"/>
  <c r="Y196" i="99"/>
  <c r="W196" i="99"/>
  <c r="U196" i="99"/>
  <c r="Q196" i="99"/>
  <c r="O196" i="99"/>
  <c r="L196" i="99"/>
  <c r="J196" i="99"/>
  <c r="Z196" i="99" s="1"/>
  <c r="I196" i="99"/>
  <c r="M196" i="99" s="1"/>
  <c r="H196" i="99"/>
  <c r="G196" i="99"/>
  <c r="K196" i="99" s="1"/>
  <c r="Y195" i="99"/>
  <c r="W195" i="99"/>
  <c r="U195" i="99"/>
  <c r="Q195" i="99"/>
  <c r="O195" i="99"/>
  <c r="J195" i="99"/>
  <c r="Z195" i="99" s="1"/>
  <c r="I195" i="99"/>
  <c r="M195" i="99" s="1"/>
  <c r="H195" i="99"/>
  <c r="G195" i="99"/>
  <c r="K195" i="99" s="1"/>
  <c r="Y194" i="99"/>
  <c r="W194" i="99"/>
  <c r="U194" i="99"/>
  <c r="Q194" i="99"/>
  <c r="O194" i="99"/>
  <c r="L194" i="99"/>
  <c r="J194" i="99"/>
  <c r="Z194" i="99" s="1"/>
  <c r="I194" i="99"/>
  <c r="M194" i="99" s="1"/>
  <c r="H194" i="99"/>
  <c r="G194" i="99"/>
  <c r="K194" i="99" s="1"/>
  <c r="Y193" i="99"/>
  <c r="W193" i="99"/>
  <c r="U193" i="99"/>
  <c r="Q193" i="99"/>
  <c r="O193" i="99"/>
  <c r="J193" i="99"/>
  <c r="Z193" i="99" s="1"/>
  <c r="I193" i="99"/>
  <c r="M193" i="99" s="1"/>
  <c r="H193" i="99"/>
  <c r="G193" i="99"/>
  <c r="K193" i="99" s="1"/>
  <c r="Y192" i="99"/>
  <c r="W192" i="99"/>
  <c r="U192" i="99"/>
  <c r="Q192" i="99"/>
  <c r="O192" i="99"/>
  <c r="L192" i="99"/>
  <c r="J192" i="99"/>
  <c r="Z192" i="99" s="1"/>
  <c r="I192" i="99"/>
  <c r="M192" i="99" s="1"/>
  <c r="H192" i="99"/>
  <c r="G192" i="99"/>
  <c r="K192" i="99" s="1"/>
  <c r="Y191" i="99"/>
  <c r="W191" i="99"/>
  <c r="U191" i="99"/>
  <c r="Q191" i="99"/>
  <c r="O191" i="99"/>
  <c r="J191" i="99"/>
  <c r="Z191" i="99" s="1"/>
  <c r="I191" i="99"/>
  <c r="M191" i="99" s="1"/>
  <c r="H191" i="99"/>
  <c r="G191" i="99"/>
  <c r="K191" i="99" s="1"/>
  <c r="Y190" i="99"/>
  <c r="W190" i="99"/>
  <c r="U190" i="99"/>
  <c r="Q190" i="99"/>
  <c r="O190" i="99"/>
  <c r="L190" i="99"/>
  <c r="J190" i="99"/>
  <c r="Z190" i="99" s="1"/>
  <c r="I190" i="99"/>
  <c r="M190" i="99" s="1"/>
  <c r="H190" i="99"/>
  <c r="G190" i="99"/>
  <c r="K190" i="99" s="1"/>
  <c r="Y189" i="99"/>
  <c r="W189" i="99"/>
  <c r="U189" i="99"/>
  <c r="Q189" i="99"/>
  <c r="O189" i="99"/>
  <c r="J189" i="99"/>
  <c r="Z189" i="99" s="1"/>
  <c r="I189" i="99"/>
  <c r="M189" i="99" s="1"/>
  <c r="H189" i="99"/>
  <c r="G189" i="99"/>
  <c r="K189" i="99" s="1"/>
  <c r="Y188" i="99"/>
  <c r="W188" i="99"/>
  <c r="U188" i="99"/>
  <c r="Q188" i="99"/>
  <c r="O188" i="99"/>
  <c r="L188" i="99"/>
  <c r="J188" i="99"/>
  <c r="Z188" i="99" s="1"/>
  <c r="I188" i="99"/>
  <c r="M188" i="99" s="1"/>
  <c r="H188" i="99"/>
  <c r="G188" i="99"/>
  <c r="K188" i="99" s="1"/>
  <c r="Y187" i="99"/>
  <c r="W187" i="99"/>
  <c r="U187" i="99"/>
  <c r="Q187" i="99"/>
  <c r="O187" i="99"/>
  <c r="J187" i="99"/>
  <c r="Z187" i="99" s="1"/>
  <c r="I187" i="99"/>
  <c r="M187" i="99" s="1"/>
  <c r="H187" i="99"/>
  <c r="G187" i="99"/>
  <c r="K187" i="99" s="1"/>
  <c r="Y186" i="99"/>
  <c r="W186" i="99"/>
  <c r="U186" i="99"/>
  <c r="Q186" i="99"/>
  <c r="O186" i="99"/>
  <c r="L186" i="99"/>
  <c r="J186" i="99"/>
  <c r="Z186" i="99" s="1"/>
  <c r="I186" i="99"/>
  <c r="M186" i="99" s="1"/>
  <c r="H186" i="99"/>
  <c r="G186" i="99"/>
  <c r="K186" i="99" s="1"/>
  <c r="Y185" i="99"/>
  <c r="W185" i="99"/>
  <c r="U185" i="99"/>
  <c r="Q185" i="99"/>
  <c r="O185" i="99"/>
  <c r="J185" i="99"/>
  <c r="Z185" i="99" s="1"/>
  <c r="I185" i="99"/>
  <c r="M185" i="99" s="1"/>
  <c r="H185" i="99"/>
  <c r="G185" i="99"/>
  <c r="K185" i="99" s="1"/>
  <c r="Y184" i="99"/>
  <c r="W184" i="99"/>
  <c r="U184" i="99"/>
  <c r="Q184" i="99"/>
  <c r="O184" i="99"/>
  <c r="L184" i="99"/>
  <c r="J184" i="99"/>
  <c r="Z184" i="99" s="1"/>
  <c r="I184" i="99"/>
  <c r="M184" i="99" s="1"/>
  <c r="H184" i="99"/>
  <c r="G184" i="99"/>
  <c r="K184" i="99" s="1"/>
  <c r="Y183" i="99"/>
  <c r="W183" i="99"/>
  <c r="U183" i="99"/>
  <c r="Q183" i="99"/>
  <c r="O183" i="99"/>
  <c r="J183" i="99"/>
  <c r="Z183" i="99" s="1"/>
  <c r="I183" i="99"/>
  <c r="M183" i="99" s="1"/>
  <c r="H183" i="99"/>
  <c r="G183" i="99"/>
  <c r="K183" i="99" s="1"/>
  <c r="Y182" i="99"/>
  <c r="W182" i="99"/>
  <c r="U182" i="99"/>
  <c r="Q182" i="99"/>
  <c r="O182" i="99"/>
  <c r="L182" i="99"/>
  <c r="J182" i="99"/>
  <c r="Z182" i="99" s="1"/>
  <c r="I182" i="99"/>
  <c r="M182" i="99" s="1"/>
  <c r="H182" i="99"/>
  <c r="G182" i="99"/>
  <c r="K182" i="99" s="1"/>
  <c r="Y181" i="99"/>
  <c r="W181" i="99"/>
  <c r="U181" i="99"/>
  <c r="Q181" i="99"/>
  <c r="O181" i="99"/>
  <c r="J181" i="99"/>
  <c r="Z181" i="99" s="1"/>
  <c r="I181" i="99"/>
  <c r="M181" i="99" s="1"/>
  <c r="H181" i="99"/>
  <c r="G181" i="99"/>
  <c r="K181" i="99" s="1"/>
  <c r="Y180" i="99"/>
  <c r="W180" i="99"/>
  <c r="U180" i="99"/>
  <c r="Q180" i="99"/>
  <c r="O180" i="99"/>
  <c r="L180" i="99"/>
  <c r="J180" i="99"/>
  <c r="Z180" i="99" s="1"/>
  <c r="I180" i="99"/>
  <c r="M180" i="99" s="1"/>
  <c r="H180" i="99"/>
  <c r="G180" i="99"/>
  <c r="K180" i="99" s="1"/>
  <c r="N179" i="99"/>
  <c r="J179" i="99"/>
  <c r="I179" i="99"/>
  <c r="Y179" i="99" s="1"/>
  <c r="H179" i="99"/>
  <c r="T179" i="99" s="1"/>
  <c r="G179" i="99"/>
  <c r="W179" i="99" s="1"/>
  <c r="V178" i="99"/>
  <c r="N178" i="99"/>
  <c r="J178" i="99"/>
  <c r="Z178" i="99" s="1"/>
  <c r="I178" i="99"/>
  <c r="Y178" i="99" s="1"/>
  <c r="H178" i="99"/>
  <c r="T178" i="99" s="1"/>
  <c r="G178" i="99"/>
  <c r="W178" i="99" s="1"/>
  <c r="V177" i="99"/>
  <c r="N177" i="99"/>
  <c r="J177" i="99"/>
  <c r="Z177" i="99" s="1"/>
  <c r="I177" i="99"/>
  <c r="Y177" i="99" s="1"/>
  <c r="H177" i="99"/>
  <c r="T177" i="99" s="1"/>
  <c r="G177" i="99"/>
  <c r="W177" i="99" s="1"/>
  <c r="V176" i="99"/>
  <c r="N176" i="99"/>
  <c r="J176" i="99"/>
  <c r="Z176" i="99" s="1"/>
  <c r="I176" i="99"/>
  <c r="Y176" i="99" s="1"/>
  <c r="H176" i="99"/>
  <c r="T176" i="99" s="1"/>
  <c r="G176" i="99"/>
  <c r="W176" i="99" s="1"/>
  <c r="V175" i="99"/>
  <c r="N175" i="99"/>
  <c r="J175" i="99"/>
  <c r="Z175" i="99" s="1"/>
  <c r="I175" i="99"/>
  <c r="Y175" i="99" s="1"/>
  <c r="H175" i="99"/>
  <c r="T175" i="99" s="1"/>
  <c r="G175" i="99"/>
  <c r="W175" i="99" s="1"/>
  <c r="V174" i="99"/>
  <c r="N174" i="99"/>
  <c r="J174" i="99"/>
  <c r="Z174" i="99" s="1"/>
  <c r="I174" i="99"/>
  <c r="Y174" i="99" s="1"/>
  <c r="H174" i="99"/>
  <c r="T174" i="99" s="1"/>
  <c r="G174" i="99"/>
  <c r="W174" i="99" s="1"/>
  <c r="V173" i="99"/>
  <c r="N173" i="99"/>
  <c r="J173" i="99"/>
  <c r="Z173" i="99" s="1"/>
  <c r="I173" i="99"/>
  <c r="Y173" i="99" s="1"/>
  <c r="H173" i="99"/>
  <c r="T173" i="99" s="1"/>
  <c r="G173" i="99"/>
  <c r="W173" i="99" s="1"/>
  <c r="V172" i="99"/>
  <c r="N172" i="99"/>
  <c r="J172" i="99"/>
  <c r="Z172" i="99" s="1"/>
  <c r="I172" i="99"/>
  <c r="Y172" i="99" s="1"/>
  <c r="H172" i="99"/>
  <c r="T172" i="99" s="1"/>
  <c r="G172" i="99"/>
  <c r="W172" i="99" s="1"/>
  <c r="V171" i="99"/>
  <c r="N171" i="99"/>
  <c r="J171" i="99"/>
  <c r="Z171" i="99" s="1"/>
  <c r="I171" i="99"/>
  <c r="Y171" i="99" s="1"/>
  <c r="H171" i="99"/>
  <c r="T171" i="99" s="1"/>
  <c r="G171" i="99"/>
  <c r="W171" i="99" s="1"/>
  <c r="V170" i="99"/>
  <c r="N170" i="99"/>
  <c r="J170" i="99"/>
  <c r="Z170" i="99" s="1"/>
  <c r="I170" i="99"/>
  <c r="Y170" i="99" s="1"/>
  <c r="H170" i="99"/>
  <c r="T170" i="99" s="1"/>
  <c r="G170" i="99"/>
  <c r="W170" i="99" s="1"/>
  <c r="V169" i="99"/>
  <c r="N169" i="99"/>
  <c r="J169" i="99"/>
  <c r="Z169" i="99" s="1"/>
  <c r="I169" i="99"/>
  <c r="Y169" i="99" s="1"/>
  <c r="H169" i="99"/>
  <c r="T169" i="99" s="1"/>
  <c r="G169" i="99"/>
  <c r="W169" i="99" s="1"/>
  <c r="V168" i="99"/>
  <c r="N168" i="99"/>
  <c r="J168" i="99"/>
  <c r="Z168" i="99" s="1"/>
  <c r="I168" i="99"/>
  <c r="Y168" i="99" s="1"/>
  <c r="H168" i="99"/>
  <c r="T168" i="99" s="1"/>
  <c r="G168" i="99"/>
  <c r="W168" i="99" s="1"/>
  <c r="V167" i="99"/>
  <c r="N167" i="99"/>
  <c r="J167" i="99"/>
  <c r="Z167" i="99" s="1"/>
  <c r="I167" i="99"/>
  <c r="Y167" i="99" s="1"/>
  <c r="H167" i="99"/>
  <c r="T167" i="99" s="1"/>
  <c r="G167" i="99"/>
  <c r="W167" i="99" s="1"/>
  <c r="V166" i="99"/>
  <c r="N166" i="99"/>
  <c r="J166" i="99"/>
  <c r="Z166" i="99" s="1"/>
  <c r="I166" i="99"/>
  <c r="Y166" i="99" s="1"/>
  <c r="H166" i="99"/>
  <c r="T166" i="99" s="1"/>
  <c r="G166" i="99"/>
  <c r="W166" i="99" s="1"/>
  <c r="V165" i="99"/>
  <c r="N165" i="99"/>
  <c r="J165" i="99"/>
  <c r="Z165" i="99" s="1"/>
  <c r="I165" i="99"/>
  <c r="Y165" i="99" s="1"/>
  <c r="H165" i="99"/>
  <c r="T165" i="99" s="1"/>
  <c r="G165" i="99"/>
  <c r="W165" i="99" s="1"/>
  <c r="V164" i="99"/>
  <c r="N164" i="99"/>
  <c r="J164" i="99"/>
  <c r="Z164" i="99" s="1"/>
  <c r="I164" i="99"/>
  <c r="Y164" i="99" s="1"/>
  <c r="H164" i="99"/>
  <c r="T164" i="99" s="1"/>
  <c r="G164" i="99"/>
  <c r="W164" i="99" s="1"/>
  <c r="V163" i="99"/>
  <c r="N163" i="99"/>
  <c r="J163" i="99"/>
  <c r="Z163" i="99" s="1"/>
  <c r="I163" i="99"/>
  <c r="Y163" i="99" s="1"/>
  <c r="H163" i="99"/>
  <c r="T163" i="99" s="1"/>
  <c r="G163" i="99"/>
  <c r="W163" i="99" s="1"/>
  <c r="V162" i="99"/>
  <c r="N162" i="99"/>
  <c r="J162" i="99"/>
  <c r="Z162" i="99" s="1"/>
  <c r="I162" i="99"/>
  <c r="Y162" i="99" s="1"/>
  <c r="H162" i="99"/>
  <c r="T162" i="99" s="1"/>
  <c r="G162" i="99"/>
  <c r="W162" i="99" s="1"/>
  <c r="V161" i="99"/>
  <c r="N161" i="99"/>
  <c r="J161" i="99"/>
  <c r="Z161" i="99" s="1"/>
  <c r="I161" i="99"/>
  <c r="Y161" i="99" s="1"/>
  <c r="H161" i="99"/>
  <c r="T161" i="99" s="1"/>
  <c r="G161" i="99"/>
  <c r="W161" i="99" s="1"/>
  <c r="V160" i="99"/>
  <c r="N160" i="99"/>
  <c r="J160" i="99"/>
  <c r="Z160" i="99" s="1"/>
  <c r="I160" i="99"/>
  <c r="Y160" i="99" s="1"/>
  <c r="H160" i="99"/>
  <c r="T160" i="99" s="1"/>
  <c r="G160" i="99"/>
  <c r="W160" i="99" s="1"/>
  <c r="V159" i="99"/>
  <c r="N159" i="99"/>
  <c r="J159" i="99"/>
  <c r="Z159" i="99" s="1"/>
  <c r="I159" i="99"/>
  <c r="Y159" i="99" s="1"/>
  <c r="H159" i="99"/>
  <c r="T159" i="99" s="1"/>
  <c r="G159" i="99"/>
  <c r="W159" i="99" s="1"/>
  <c r="V158" i="99"/>
  <c r="N158" i="99"/>
  <c r="J158" i="99"/>
  <c r="Z158" i="99" s="1"/>
  <c r="I158" i="99"/>
  <c r="Y158" i="99" s="1"/>
  <c r="H158" i="99"/>
  <c r="T158" i="99" s="1"/>
  <c r="G158" i="99"/>
  <c r="W158" i="99" s="1"/>
  <c r="V157" i="99"/>
  <c r="N157" i="99"/>
  <c r="J157" i="99"/>
  <c r="Z157" i="99" s="1"/>
  <c r="I157" i="99"/>
  <c r="Y157" i="99" s="1"/>
  <c r="H157" i="99"/>
  <c r="T157" i="99" s="1"/>
  <c r="G157" i="99"/>
  <c r="W157" i="99" s="1"/>
  <c r="V156" i="99"/>
  <c r="N156" i="99"/>
  <c r="J156" i="99"/>
  <c r="Z156" i="99" s="1"/>
  <c r="I156" i="99"/>
  <c r="Y156" i="99" s="1"/>
  <c r="H156" i="99"/>
  <c r="T156" i="99" s="1"/>
  <c r="G156" i="99"/>
  <c r="W156" i="99" s="1"/>
  <c r="V155" i="99"/>
  <c r="N155" i="99"/>
  <c r="J155" i="99"/>
  <c r="Z155" i="99" s="1"/>
  <c r="I155" i="99"/>
  <c r="Y155" i="99" s="1"/>
  <c r="H155" i="99"/>
  <c r="T155" i="99" s="1"/>
  <c r="G155" i="99"/>
  <c r="W155" i="99" s="1"/>
  <c r="V154" i="99"/>
  <c r="N154" i="99"/>
  <c r="J154" i="99"/>
  <c r="Z154" i="99" s="1"/>
  <c r="I154" i="99"/>
  <c r="Y154" i="99" s="1"/>
  <c r="H154" i="99"/>
  <c r="T154" i="99" s="1"/>
  <c r="G154" i="99"/>
  <c r="W154" i="99" s="1"/>
  <c r="V153" i="99"/>
  <c r="N153" i="99"/>
  <c r="J153" i="99"/>
  <c r="Z153" i="99" s="1"/>
  <c r="I153" i="99"/>
  <c r="Y153" i="99" s="1"/>
  <c r="H153" i="99"/>
  <c r="T153" i="99" s="1"/>
  <c r="G153" i="99"/>
  <c r="W153" i="99" s="1"/>
  <c r="V152" i="99"/>
  <c r="N152" i="99"/>
  <c r="J152" i="99"/>
  <c r="Z152" i="99" s="1"/>
  <c r="I152" i="99"/>
  <c r="Y152" i="99" s="1"/>
  <c r="H152" i="99"/>
  <c r="T152" i="99" s="1"/>
  <c r="G152" i="99"/>
  <c r="W152" i="99" s="1"/>
  <c r="V151" i="99"/>
  <c r="N151" i="99"/>
  <c r="J151" i="99"/>
  <c r="Z151" i="99" s="1"/>
  <c r="I151" i="99"/>
  <c r="Y151" i="99" s="1"/>
  <c r="H151" i="99"/>
  <c r="T151" i="99" s="1"/>
  <c r="G151" i="99"/>
  <c r="W151" i="99" s="1"/>
  <c r="V150" i="99"/>
  <c r="N150" i="99"/>
  <c r="J150" i="99"/>
  <c r="Z150" i="99" s="1"/>
  <c r="I150" i="99"/>
  <c r="Y150" i="99" s="1"/>
  <c r="H150" i="99"/>
  <c r="T150" i="99" s="1"/>
  <c r="G150" i="99"/>
  <c r="W150" i="99" s="1"/>
  <c r="V149" i="99"/>
  <c r="N149" i="99"/>
  <c r="J149" i="99"/>
  <c r="Z149" i="99" s="1"/>
  <c r="I149" i="99"/>
  <c r="Y149" i="99" s="1"/>
  <c r="H149" i="99"/>
  <c r="T149" i="99" s="1"/>
  <c r="G149" i="99"/>
  <c r="W149" i="99" s="1"/>
  <c r="V148" i="99"/>
  <c r="N148" i="99"/>
  <c r="J148" i="99"/>
  <c r="Z148" i="99" s="1"/>
  <c r="I148" i="99"/>
  <c r="Y148" i="99" s="1"/>
  <c r="H148" i="99"/>
  <c r="T148" i="99" s="1"/>
  <c r="G148" i="99"/>
  <c r="W148" i="99" s="1"/>
  <c r="V147" i="99"/>
  <c r="N147" i="99"/>
  <c r="J147" i="99"/>
  <c r="Z147" i="99" s="1"/>
  <c r="I147" i="99"/>
  <c r="Y147" i="99" s="1"/>
  <c r="H147" i="99"/>
  <c r="T147" i="99" s="1"/>
  <c r="G147" i="99"/>
  <c r="W147" i="99" s="1"/>
  <c r="V146" i="99"/>
  <c r="N146" i="99"/>
  <c r="J146" i="99"/>
  <c r="Z146" i="99" s="1"/>
  <c r="I146" i="99"/>
  <c r="Y146" i="99" s="1"/>
  <c r="H146" i="99"/>
  <c r="T146" i="99" s="1"/>
  <c r="G146" i="99"/>
  <c r="W146" i="99" s="1"/>
  <c r="V145" i="99"/>
  <c r="N145" i="99"/>
  <c r="J145" i="99"/>
  <c r="Z145" i="99" s="1"/>
  <c r="I145" i="99"/>
  <c r="Y145" i="99" s="1"/>
  <c r="H145" i="99"/>
  <c r="T145" i="99" s="1"/>
  <c r="G145" i="99"/>
  <c r="W145" i="99" s="1"/>
  <c r="V144" i="99"/>
  <c r="N144" i="99"/>
  <c r="J144" i="99"/>
  <c r="Z144" i="99" s="1"/>
  <c r="I144" i="99"/>
  <c r="Y144" i="99" s="1"/>
  <c r="H144" i="99"/>
  <c r="T144" i="99" s="1"/>
  <c r="G144" i="99"/>
  <c r="W144" i="99" s="1"/>
  <c r="V143" i="99"/>
  <c r="N143" i="99"/>
  <c r="J143" i="99"/>
  <c r="Z143" i="99" s="1"/>
  <c r="I143" i="99"/>
  <c r="Y143" i="99" s="1"/>
  <c r="H143" i="99"/>
  <c r="T143" i="99" s="1"/>
  <c r="G143" i="99"/>
  <c r="W143" i="99" s="1"/>
  <c r="V142" i="99"/>
  <c r="N142" i="99"/>
  <c r="J142" i="99"/>
  <c r="Z142" i="99" s="1"/>
  <c r="I142" i="99"/>
  <c r="Y142" i="99" s="1"/>
  <c r="H142" i="99"/>
  <c r="T142" i="99" s="1"/>
  <c r="G142" i="99"/>
  <c r="W142" i="99" s="1"/>
  <c r="V141" i="99"/>
  <c r="N141" i="99"/>
  <c r="J141" i="99"/>
  <c r="Z141" i="99" s="1"/>
  <c r="I141" i="99"/>
  <c r="Y141" i="99" s="1"/>
  <c r="H141" i="99"/>
  <c r="T141" i="99" s="1"/>
  <c r="G141" i="99"/>
  <c r="W141" i="99" s="1"/>
  <c r="V140" i="99"/>
  <c r="N140" i="99"/>
  <c r="J140" i="99"/>
  <c r="Z140" i="99" s="1"/>
  <c r="I140" i="99"/>
  <c r="Y140" i="99" s="1"/>
  <c r="H140" i="99"/>
  <c r="T140" i="99" s="1"/>
  <c r="G140" i="99"/>
  <c r="W140" i="99" s="1"/>
  <c r="V139" i="99"/>
  <c r="N139" i="99"/>
  <c r="J139" i="99"/>
  <c r="Z139" i="99" s="1"/>
  <c r="I139" i="99"/>
  <c r="Y139" i="99" s="1"/>
  <c r="H139" i="99"/>
  <c r="T139" i="99" s="1"/>
  <c r="G139" i="99"/>
  <c r="W139" i="99" s="1"/>
  <c r="V138" i="99"/>
  <c r="N138" i="99"/>
  <c r="J138" i="99"/>
  <c r="Z138" i="99" s="1"/>
  <c r="I138" i="99"/>
  <c r="Y138" i="99" s="1"/>
  <c r="H138" i="99"/>
  <c r="T138" i="99" s="1"/>
  <c r="G138" i="99"/>
  <c r="W138" i="99" s="1"/>
  <c r="V137" i="99"/>
  <c r="N137" i="99"/>
  <c r="J137" i="99"/>
  <c r="Z137" i="99" s="1"/>
  <c r="I137" i="99"/>
  <c r="Y137" i="99" s="1"/>
  <c r="H137" i="99"/>
  <c r="T137" i="99" s="1"/>
  <c r="G137" i="99"/>
  <c r="W137" i="99" s="1"/>
  <c r="V136" i="99"/>
  <c r="N136" i="99"/>
  <c r="J136" i="99"/>
  <c r="Z136" i="99" s="1"/>
  <c r="I136" i="99"/>
  <c r="Y136" i="99" s="1"/>
  <c r="H136" i="99"/>
  <c r="T136" i="99" s="1"/>
  <c r="G136" i="99"/>
  <c r="W136" i="99" s="1"/>
  <c r="V135" i="99"/>
  <c r="N135" i="99"/>
  <c r="J135" i="99"/>
  <c r="Z135" i="99" s="1"/>
  <c r="I135" i="99"/>
  <c r="Y135" i="99" s="1"/>
  <c r="H135" i="99"/>
  <c r="T135" i="99" s="1"/>
  <c r="G135" i="99"/>
  <c r="W135" i="99" s="1"/>
  <c r="V134" i="99"/>
  <c r="N134" i="99"/>
  <c r="J134" i="99"/>
  <c r="Z134" i="99" s="1"/>
  <c r="I134" i="99"/>
  <c r="Y134" i="99" s="1"/>
  <c r="H134" i="99"/>
  <c r="T134" i="99" s="1"/>
  <c r="G134" i="99"/>
  <c r="W134" i="99" s="1"/>
  <c r="V133" i="99"/>
  <c r="N133" i="99"/>
  <c r="J133" i="99"/>
  <c r="Z133" i="99" s="1"/>
  <c r="I133" i="99"/>
  <c r="Y133" i="99" s="1"/>
  <c r="H133" i="99"/>
  <c r="T133" i="99" s="1"/>
  <c r="G133" i="99"/>
  <c r="W133" i="99" s="1"/>
  <c r="V132" i="99"/>
  <c r="N132" i="99"/>
  <c r="J132" i="99"/>
  <c r="Z132" i="99" s="1"/>
  <c r="I132" i="99"/>
  <c r="Y132" i="99" s="1"/>
  <c r="H132" i="99"/>
  <c r="T132" i="99" s="1"/>
  <c r="G132" i="99"/>
  <c r="W132" i="99" s="1"/>
  <c r="V131" i="99"/>
  <c r="N131" i="99"/>
  <c r="J131" i="99"/>
  <c r="Z131" i="99" s="1"/>
  <c r="I131" i="99"/>
  <c r="Y131" i="99" s="1"/>
  <c r="H131" i="99"/>
  <c r="T131" i="99" s="1"/>
  <c r="G131" i="99"/>
  <c r="W131" i="99" s="1"/>
  <c r="V130" i="99"/>
  <c r="N130" i="99"/>
  <c r="J130" i="99"/>
  <c r="Z130" i="99" s="1"/>
  <c r="I130" i="99"/>
  <c r="Y130" i="99" s="1"/>
  <c r="H130" i="99"/>
  <c r="T130" i="99" s="1"/>
  <c r="G130" i="99"/>
  <c r="W130" i="99" s="1"/>
  <c r="V129" i="99"/>
  <c r="N129" i="99"/>
  <c r="J129" i="99"/>
  <c r="Z129" i="99" s="1"/>
  <c r="I129" i="99"/>
  <c r="Y129" i="99" s="1"/>
  <c r="H129" i="99"/>
  <c r="T129" i="99" s="1"/>
  <c r="G129" i="99"/>
  <c r="W129" i="99" s="1"/>
  <c r="V128" i="99"/>
  <c r="N128" i="99"/>
  <c r="J128" i="99"/>
  <c r="Z128" i="99" s="1"/>
  <c r="I128" i="99"/>
  <c r="Y128" i="99" s="1"/>
  <c r="H128" i="99"/>
  <c r="T128" i="99" s="1"/>
  <c r="G128" i="99"/>
  <c r="W128" i="99" s="1"/>
  <c r="V127" i="99"/>
  <c r="N127" i="99"/>
  <c r="J127" i="99"/>
  <c r="Z127" i="99" s="1"/>
  <c r="I127" i="99"/>
  <c r="Y127" i="99" s="1"/>
  <c r="H127" i="99"/>
  <c r="T127" i="99" s="1"/>
  <c r="G127" i="99"/>
  <c r="W127" i="99" s="1"/>
  <c r="V126" i="99"/>
  <c r="N126" i="99"/>
  <c r="J126" i="99"/>
  <c r="Z126" i="99" s="1"/>
  <c r="I126" i="99"/>
  <c r="Y126" i="99" s="1"/>
  <c r="H126" i="99"/>
  <c r="T126" i="99" s="1"/>
  <c r="G126" i="99"/>
  <c r="W126" i="99" s="1"/>
  <c r="V125" i="99"/>
  <c r="N125" i="99"/>
  <c r="J125" i="99"/>
  <c r="Z125" i="99" s="1"/>
  <c r="I125" i="99"/>
  <c r="Y125" i="99" s="1"/>
  <c r="H125" i="99"/>
  <c r="T125" i="99" s="1"/>
  <c r="G125" i="99"/>
  <c r="W125" i="99" s="1"/>
  <c r="V124" i="99"/>
  <c r="N124" i="99"/>
  <c r="J124" i="99"/>
  <c r="Z124" i="99" s="1"/>
  <c r="I124" i="99"/>
  <c r="Y124" i="99" s="1"/>
  <c r="H124" i="99"/>
  <c r="T124" i="99" s="1"/>
  <c r="G124" i="99"/>
  <c r="W124" i="99" s="1"/>
  <c r="V123" i="99"/>
  <c r="N123" i="99"/>
  <c r="J123" i="99"/>
  <c r="Z123" i="99" s="1"/>
  <c r="I123" i="99"/>
  <c r="Y123" i="99" s="1"/>
  <c r="H123" i="99"/>
  <c r="T123" i="99" s="1"/>
  <c r="G123" i="99"/>
  <c r="W123" i="99" s="1"/>
  <c r="V122" i="99"/>
  <c r="N122" i="99"/>
  <c r="J122" i="99"/>
  <c r="Z122" i="99" s="1"/>
  <c r="I122" i="99"/>
  <c r="Y122" i="99" s="1"/>
  <c r="H122" i="99"/>
  <c r="T122" i="99" s="1"/>
  <c r="G122" i="99"/>
  <c r="W122" i="99" s="1"/>
  <c r="V121" i="99"/>
  <c r="N121" i="99"/>
  <c r="J121" i="99"/>
  <c r="Z121" i="99" s="1"/>
  <c r="I121" i="99"/>
  <c r="Y121" i="99" s="1"/>
  <c r="H121" i="99"/>
  <c r="T121" i="99" s="1"/>
  <c r="G121" i="99"/>
  <c r="W121" i="99" s="1"/>
  <c r="V120" i="99"/>
  <c r="N120" i="99"/>
  <c r="J120" i="99"/>
  <c r="Z120" i="99" s="1"/>
  <c r="I120" i="99"/>
  <c r="Y120" i="99" s="1"/>
  <c r="H120" i="99"/>
  <c r="T120" i="99" s="1"/>
  <c r="G120" i="99"/>
  <c r="W120" i="99" s="1"/>
  <c r="V119" i="99"/>
  <c r="N119" i="99"/>
  <c r="J119" i="99"/>
  <c r="Z119" i="99" s="1"/>
  <c r="I119" i="99"/>
  <c r="Y119" i="99" s="1"/>
  <c r="H119" i="99"/>
  <c r="T119" i="99" s="1"/>
  <c r="G119" i="99"/>
  <c r="W119" i="99" s="1"/>
  <c r="V118" i="99"/>
  <c r="N118" i="99"/>
  <c r="J118" i="99"/>
  <c r="Z118" i="99" s="1"/>
  <c r="I118" i="99"/>
  <c r="Y118" i="99" s="1"/>
  <c r="H118" i="99"/>
  <c r="T118" i="99" s="1"/>
  <c r="G118" i="99"/>
  <c r="W118" i="99" s="1"/>
  <c r="V117" i="99"/>
  <c r="N117" i="99"/>
  <c r="J117" i="99"/>
  <c r="Z117" i="99" s="1"/>
  <c r="I117" i="99"/>
  <c r="Y117" i="99" s="1"/>
  <c r="H117" i="99"/>
  <c r="T117" i="99" s="1"/>
  <c r="G117" i="99"/>
  <c r="W117" i="99" s="1"/>
  <c r="V116" i="99"/>
  <c r="N116" i="99"/>
  <c r="J116" i="99"/>
  <c r="Z116" i="99" s="1"/>
  <c r="I116" i="99"/>
  <c r="Y116" i="99" s="1"/>
  <c r="H116" i="99"/>
  <c r="T116" i="99" s="1"/>
  <c r="G116" i="99"/>
  <c r="W116" i="99" s="1"/>
  <c r="V115" i="99"/>
  <c r="N115" i="99"/>
  <c r="J115" i="99"/>
  <c r="Z115" i="99" s="1"/>
  <c r="I115" i="99"/>
  <c r="Y115" i="99" s="1"/>
  <c r="H115" i="99"/>
  <c r="T115" i="99" s="1"/>
  <c r="G115" i="99"/>
  <c r="W115" i="99" s="1"/>
  <c r="V114" i="99"/>
  <c r="N114" i="99"/>
  <c r="J114" i="99"/>
  <c r="Z114" i="99" s="1"/>
  <c r="I114" i="99"/>
  <c r="Y114" i="99" s="1"/>
  <c r="H114" i="99"/>
  <c r="T114" i="99" s="1"/>
  <c r="G114" i="99"/>
  <c r="W114" i="99" s="1"/>
  <c r="V113" i="99"/>
  <c r="N113" i="99"/>
  <c r="J113" i="99"/>
  <c r="Z113" i="99" s="1"/>
  <c r="I113" i="99"/>
  <c r="Y113" i="99" s="1"/>
  <c r="H113" i="99"/>
  <c r="T113" i="99" s="1"/>
  <c r="G113" i="99"/>
  <c r="W113" i="99" s="1"/>
  <c r="V112" i="99"/>
  <c r="N112" i="99"/>
  <c r="J112" i="99"/>
  <c r="Z112" i="99" s="1"/>
  <c r="I112" i="99"/>
  <c r="Y112" i="99" s="1"/>
  <c r="H112" i="99"/>
  <c r="T112" i="99" s="1"/>
  <c r="G112" i="99"/>
  <c r="W112" i="99" s="1"/>
  <c r="V111" i="99"/>
  <c r="N111" i="99"/>
  <c r="J111" i="99"/>
  <c r="Z111" i="99" s="1"/>
  <c r="I111" i="99"/>
  <c r="Y111" i="99" s="1"/>
  <c r="H111" i="99"/>
  <c r="T111" i="99" s="1"/>
  <c r="G111" i="99"/>
  <c r="W111" i="99" s="1"/>
  <c r="V110" i="99"/>
  <c r="N110" i="99"/>
  <c r="J110" i="99"/>
  <c r="Z110" i="99" s="1"/>
  <c r="I110" i="99"/>
  <c r="Y110" i="99" s="1"/>
  <c r="H110" i="99"/>
  <c r="T110" i="99" s="1"/>
  <c r="G110" i="99"/>
  <c r="W110" i="99" s="1"/>
  <c r="V109" i="99"/>
  <c r="N109" i="99"/>
  <c r="J109" i="99"/>
  <c r="Z109" i="99" s="1"/>
  <c r="I109" i="99"/>
  <c r="Y109" i="99" s="1"/>
  <c r="H109" i="99"/>
  <c r="T109" i="99" s="1"/>
  <c r="G109" i="99"/>
  <c r="W109" i="99" s="1"/>
  <c r="V108" i="99"/>
  <c r="N108" i="99"/>
  <c r="J108" i="99"/>
  <c r="Z108" i="99" s="1"/>
  <c r="I108" i="99"/>
  <c r="Y108" i="99" s="1"/>
  <c r="H108" i="99"/>
  <c r="T108" i="99" s="1"/>
  <c r="G108" i="99"/>
  <c r="W108" i="99" s="1"/>
  <c r="V107" i="99"/>
  <c r="N107" i="99"/>
  <c r="J107" i="99"/>
  <c r="Z107" i="99" s="1"/>
  <c r="I107" i="99"/>
  <c r="Y107" i="99" s="1"/>
  <c r="H107" i="99"/>
  <c r="T107" i="99" s="1"/>
  <c r="G107" i="99"/>
  <c r="W107" i="99" s="1"/>
  <c r="V106" i="99"/>
  <c r="N106" i="99"/>
  <c r="J106" i="99"/>
  <c r="Z106" i="99" s="1"/>
  <c r="I106" i="99"/>
  <c r="Y106" i="99" s="1"/>
  <c r="H106" i="99"/>
  <c r="T106" i="99" s="1"/>
  <c r="G106" i="99"/>
  <c r="W106" i="99" s="1"/>
  <c r="V105" i="99"/>
  <c r="N105" i="99"/>
  <c r="J105" i="99"/>
  <c r="Z105" i="99" s="1"/>
  <c r="I105" i="99"/>
  <c r="Y105" i="99" s="1"/>
  <c r="H105" i="99"/>
  <c r="T105" i="99" s="1"/>
  <c r="G105" i="99"/>
  <c r="W105" i="99" s="1"/>
  <c r="V104" i="99"/>
  <c r="N104" i="99"/>
  <c r="J104" i="99"/>
  <c r="Z104" i="99" s="1"/>
  <c r="I104" i="99"/>
  <c r="Y104" i="99" s="1"/>
  <c r="H104" i="99"/>
  <c r="T104" i="99" s="1"/>
  <c r="G104" i="99"/>
  <c r="W104" i="99" s="1"/>
  <c r="V103" i="99"/>
  <c r="N103" i="99"/>
  <c r="J103" i="99"/>
  <c r="Z103" i="99" s="1"/>
  <c r="I103" i="99"/>
  <c r="Y103" i="99" s="1"/>
  <c r="H103" i="99"/>
  <c r="T103" i="99" s="1"/>
  <c r="G103" i="99"/>
  <c r="W103" i="99" s="1"/>
  <c r="V102" i="99"/>
  <c r="N102" i="99"/>
  <c r="J102" i="99"/>
  <c r="Z102" i="99" s="1"/>
  <c r="I102" i="99"/>
  <c r="Y102" i="99" s="1"/>
  <c r="H102" i="99"/>
  <c r="T102" i="99" s="1"/>
  <c r="G102" i="99"/>
  <c r="W102" i="99" s="1"/>
  <c r="V101" i="99"/>
  <c r="N101" i="99"/>
  <c r="J101" i="99"/>
  <c r="Z101" i="99" s="1"/>
  <c r="I101" i="99"/>
  <c r="Y101" i="99" s="1"/>
  <c r="H101" i="99"/>
  <c r="T101" i="99" s="1"/>
  <c r="G101" i="99"/>
  <c r="W101" i="99" s="1"/>
  <c r="V100" i="99"/>
  <c r="N100" i="99"/>
  <c r="J100" i="99"/>
  <c r="Z100" i="99" s="1"/>
  <c r="I100" i="99"/>
  <c r="Y100" i="99" s="1"/>
  <c r="H100" i="99"/>
  <c r="T100" i="99" s="1"/>
  <c r="G100" i="99"/>
  <c r="W100" i="99" s="1"/>
  <c r="V99" i="99"/>
  <c r="N99" i="99"/>
  <c r="J99" i="99"/>
  <c r="Z99" i="99" s="1"/>
  <c r="I99" i="99"/>
  <c r="Y99" i="99" s="1"/>
  <c r="H99" i="99"/>
  <c r="T99" i="99" s="1"/>
  <c r="G99" i="99"/>
  <c r="W99" i="99" s="1"/>
  <c r="V98" i="99"/>
  <c r="N98" i="99"/>
  <c r="J98" i="99"/>
  <c r="Z98" i="99" s="1"/>
  <c r="I98" i="99"/>
  <c r="Y98" i="99" s="1"/>
  <c r="H98" i="99"/>
  <c r="T98" i="99" s="1"/>
  <c r="G98" i="99"/>
  <c r="W98" i="99" s="1"/>
  <c r="V97" i="99"/>
  <c r="N97" i="99"/>
  <c r="J97" i="99"/>
  <c r="Z97" i="99" s="1"/>
  <c r="I97" i="99"/>
  <c r="Y97" i="99" s="1"/>
  <c r="H97" i="99"/>
  <c r="T97" i="99" s="1"/>
  <c r="G97" i="99"/>
  <c r="W97" i="99" s="1"/>
  <c r="V96" i="99"/>
  <c r="N96" i="99"/>
  <c r="J96" i="99"/>
  <c r="Z96" i="99" s="1"/>
  <c r="I96" i="99"/>
  <c r="Y96" i="99" s="1"/>
  <c r="H96" i="99"/>
  <c r="T96" i="99" s="1"/>
  <c r="G96" i="99"/>
  <c r="W96" i="99" s="1"/>
  <c r="V95" i="99"/>
  <c r="N95" i="99"/>
  <c r="J95" i="99"/>
  <c r="Z95" i="99" s="1"/>
  <c r="I95" i="99"/>
  <c r="Y95" i="99" s="1"/>
  <c r="H95" i="99"/>
  <c r="T95" i="99" s="1"/>
  <c r="G95" i="99"/>
  <c r="W95" i="99" s="1"/>
  <c r="V94" i="99"/>
  <c r="N94" i="99"/>
  <c r="J94" i="99"/>
  <c r="Z94" i="99" s="1"/>
  <c r="I94" i="99"/>
  <c r="Y94" i="99" s="1"/>
  <c r="H94" i="99"/>
  <c r="T94" i="99" s="1"/>
  <c r="G94" i="99"/>
  <c r="W94" i="99" s="1"/>
  <c r="V93" i="99"/>
  <c r="N93" i="99"/>
  <c r="J93" i="99"/>
  <c r="Z93" i="99" s="1"/>
  <c r="I93" i="99"/>
  <c r="Y93" i="99" s="1"/>
  <c r="H93" i="99"/>
  <c r="T93" i="99" s="1"/>
  <c r="G93" i="99"/>
  <c r="W93" i="99" s="1"/>
  <c r="V92" i="99"/>
  <c r="N92" i="99"/>
  <c r="J92" i="99"/>
  <c r="Z92" i="99" s="1"/>
  <c r="I92" i="99"/>
  <c r="Y92" i="99" s="1"/>
  <c r="H92" i="99"/>
  <c r="T92" i="99" s="1"/>
  <c r="G92" i="99"/>
  <c r="W92" i="99" s="1"/>
  <c r="V91" i="99"/>
  <c r="N91" i="99"/>
  <c r="J91" i="99"/>
  <c r="Z91" i="99" s="1"/>
  <c r="I91" i="99"/>
  <c r="Y91" i="99" s="1"/>
  <c r="H91" i="99"/>
  <c r="T91" i="99" s="1"/>
  <c r="G91" i="99"/>
  <c r="W91" i="99" s="1"/>
  <c r="V90" i="99"/>
  <c r="N90" i="99"/>
  <c r="J90" i="99"/>
  <c r="Z90" i="99" s="1"/>
  <c r="I90" i="99"/>
  <c r="Y90" i="99" s="1"/>
  <c r="H90" i="99"/>
  <c r="T90" i="99" s="1"/>
  <c r="G90" i="99"/>
  <c r="W90" i="99" s="1"/>
  <c r="V89" i="99"/>
  <c r="N89" i="99"/>
  <c r="J89" i="99"/>
  <c r="Z89" i="99" s="1"/>
  <c r="I89" i="99"/>
  <c r="Y89" i="99" s="1"/>
  <c r="H89" i="99"/>
  <c r="T89" i="99" s="1"/>
  <c r="G89" i="99"/>
  <c r="W89" i="99" s="1"/>
  <c r="V88" i="99"/>
  <c r="N88" i="99"/>
  <c r="J88" i="99"/>
  <c r="Z88" i="99" s="1"/>
  <c r="I88" i="99"/>
  <c r="Y88" i="99" s="1"/>
  <c r="H88" i="99"/>
  <c r="T88" i="99" s="1"/>
  <c r="G88" i="99"/>
  <c r="W88" i="99" s="1"/>
  <c r="V87" i="99"/>
  <c r="N87" i="99"/>
  <c r="J87" i="99"/>
  <c r="Z87" i="99" s="1"/>
  <c r="I87" i="99"/>
  <c r="Y87" i="99" s="1"/>
  <c r="H87" i="99"/>
  <c r="T87" i="99" s="1"/>
  <c r="G87" i="99"/>
  <c r="W87" i="99" s="1"/>
  <c r="V86" i="99"/>
  <c r="N86" i="99"/>
  <c r="J86" i="99"/>
  <c r="Z86" i="99" s="1"/>
  <c r="I86" i="99"/>
  <c r="Y86" i="99" s="1"/>
  <c r="H86" i="99"/>
  <c r="T86" i="99" s="1"/>
  <c r="G86" i="99"/>
  <c r="W86" i="99" s="1"/>
  <c r="V85" i="99"/>
  <c r="N85" i="99"/>
  <c r="J85" i="99"/>
  <c r="Z85" i="99" s="1"/>
  <c r="I85" i="99"/>
  <c r="Y85" i="99" s="1"/>
  <c r="H85" i="99"/>
  <c r="T85" i="99" s="1"/>
  <c r="G85" i="99"/>
  <c r="W85" i="99" s="1"/>
  <c r="V84" i="99"/>
  <c r="N84" i="99"/>
  <c r="J84" i="99"/>
  <c r="Z84" i="99" s="1"/>
  <c r="I84" i="99"/>
  <c r="Y84" i="99" s="1"/>
  <c r="H84" i="99"/>
  <c r="T84" i="99" s="1"/>
  <c r="G84" i="99"/>
  <c r="W84" i="99" s="1"/>
  <c r="V83" i="99"/>
  <c r="N83" i="99"/>
  <c r="J83" i="99"/>
  <c r="Z83" i="99" s="1"/>
  <c r="I83" i="99"/>
  <c r="Y83" i="99" s="1"/>
  <c r="H83" i="99"/>
  <c r="T83" i="99" s="1"/>
  <c r="G83" i="99"/>
  <c r="W83" i="99" s="1"/>
  <c r="V82" i="99"/>
  <c r="N82" i="99"/>
  <c r="J82" i="99"/>
  <c r="Z82" i="99" s="1"/>
  <c r="I82" i="99"/>
  <c r="Y82" i="99" s="1"/>
  <c r="H82" i="99"/>
  <c r="T82" i="99" s="1"/>
  <c r="G82" i="99"/>
  <c r="W82" i="99" s="1"/>
  <c r="V81" i="99"/>
  <c r="N81" i="99"/>
  <c r="J81" i="99"/>
  <c r="Z81" i="99" s="1"/>
  <c r="I81" i="99"/>
  <c r="Y81" i="99" s="1"/>
  <c r="H81" i="99"/>
  <c r="T81" i="99" s="1"/>
  <c r="G81" i="99"/>
  <c r="W81" i="99" s="1"/>
  <c r="V80" i="99"/>
  <c r="N80" i="99"/>
  <c r="J80" i="99"/>
  <c r="Z80" i="99" s="1"/>
  <c r="I80" i="99"/>
  <c r="Y80" i="99" s="1"/>
  <c r="H80" i="99"/>
  <c r="T80" i="99" s="1"/>
  <c r="G80" i="99"/>
  <c r="W80" i="99" s="1"/>
  <c r="V79" i="99"/>
  <c r="N79" i="99"/>
  <c r="J79" i="99"/>
  <c r="Z79" i="99" s="1"/>
  <c r="I79" i="99"/>
  <c r="Y79" i="99" s="1"/>
  <c r="H79" i="99"/>
  <c r="T79" i="99" s="1"/>
  <c r="G79" i="99"/>
  <c r="W79" i="99" s="1"/>
  <c r="V78" i="99"/>
  <c r="N78" i="99"/>
  <c r="J78" i="99"/>
  <c r="Z78" i="99" s="1"/>
  <c r="I78" i="99"/>
  <c r="Y78" i="99" s="1"/>
  <c r="H78" i="99"/>
  <c r="T78" i="99" s="1"/>
  <c r="G78" i="99"/>
  <c r="W78" i="99" s="1"/>
  <c r="V77" i="99"/>
  <c r="N77" i="99"/>
  <c r="J77" i="99"/>
  <c r="Z77" i="99" s="1"/>
  <c r="I77" i="99"/>
  <c r="Y77" i="99" s="1"/>
  <c r="H77" i="99"/>
  <c r="T77" i="99" s="1"/>
  <c r="G77" i="99"/>
  <c r="W77" i="99" s="1"/>
  <c r="V76" i="99"/>
  <c r="N76" i="99"/>
  <c r="J76" i="99"/>
  <c r="Z76" i="99" s="1"/>
  <c r="I76" i="99"/>
  <c r="Y76" i="99" s="1"/>
  <c r="H76" i="99"/>
  <c r="T76" i="99" s="1"/>
  <c r="G76" i="99"/>
  <c r="W76" i="99" s="1"/>
  <c r="V75" i="99"/>
  <c r="N75" i="99"/>
  <c r="J75" i="99"/>
  <c r="Z75" i="99" s="1"/>
  <c r="I75" i="99"/>
  <c r="Y75" i="99" s="1"/>
  <c r="H75" i="99"/>
  <c r="T75" i="99" s="1"/>
  <c r="G75" i="99"/>
  <c r="W75" i="99" s="1"/>
  <c r="V74" i="99"/>
  <c r="N74" i="99"/>
  <c r="J74" i="99"/>
  <c r="Z74" i="99" s="1"/>
  <c r="I74" i="99"/>
  <c r="Y74" i="99" s="1"/>
  <c r="H74" i="99"/>
  <c r="T74" i="99" s="1"/>
  <c r="G74" i="99"/>
  <c r="W74" i="99" s="1"/>
  <c r="V73" i="99"/>
  <c r="N73" i="99"/>
  <c r="J73" i="99"/>
  <c r="Z73" i="99" s="1"/>
  <c r="I73" i="99"/>
  <c r="Y73" i="99" s="1"/>
  <c r="H73" i="99"/>
  <c r="T73" i="99" s="1"/>
  <c r="G73" i="99"/>
  <c r="W73" i="99" s="1"/>
  <c r="V72" i="99"/>
  <c r="N72" i="99"/>
  <c r="J72" i="99"/>
  <c r="Z72" i="99" s="1"/>
  <c r="I72" i="99"/>
  <c r="Y72" i="99" s="1"/>
  <c r="H72" i="99"/>
  <c r="T72" i="99" s="1"/>
  <c r="G72" i="99"/>
  <c r="W72" i="99" s="1"/>
  <c r="V71" i="99"/>
  <c r="N71" i="99"/>
  <c r="J71" i="99"/>
  <c r="Z71" i="99" s="1"/>
  <c r="I71" i="99"/>
  <c r="Y71" i="99" s="1"/>
  <c r="H71" i="99"/>
  <c r="T71" i="99" s="1"/>
  <c r="G71" i="99"/>
  <c r="W71" i="99" s="1"/>
  <c r="V70" i="99"/>
  <c r="N70" i="99"/>
  <c r="J70" i="99"/>
  <c r="Z70" i="99" s="1"/>
  <c r="I70" i="99"/>
  <c r="Y70" i="99" s="1"/>
  <c r="H70" i="99"/>
  <c r="T70" i="99" s="1"/>
  <c r="G70" i="99"/>
  <c r="W70" i="99" s="1"/>
  <c r="V69" i="99"/>
  <c r="N69" i="99"/>
  <c r="J69" i="99"/>
  <c r="Z69" i="99" s="1"/>
  <c r="I69" i="99"/>
  <c r="Y69" i="99" s="1"/>
  <c r="H69" i="99"/>
  <c r="T69" i="99" s="1"/>
  <c r="G69" i="99"/>
  <c r="W69" i="99" s="1"/>
  <c r="V68" i="99"/>
  <c r="N68" i="99"/>
  <c r="J68" i="99"/>
  <c r="Z68" i="99" s="1"/>
  <c r="I68" i="99"/>
  <c r="Y68" i="99" s="1"/>
  <c r="H68" i="99"/>
  <c r="T68" i="99" s="1"/>
  <c r="G68" i="99"/>
  <c r="W68" i="99" s="1"/>
  <c r="V67" i="99"/>
  <c r="N67" i="99"/>
  <c r="J67" i="99"/>
  <c r="Z67" i="99" s="1"/>
  <c r="I67" i="99"/>
  <c r="Y67" i="99" s="1"/>
  <c r="H67" i="99"/>
  <c r="T67" i="99" s="1"/>
  <c r="G67" i="99"/>
  <c r="W67" i="99" s="1"/>
  <c r="V66" i="99"/>
  <c r="N66" i="99"/>
  <c r="J66" i="99"/>
  <c r="Z66" i="99" s="1"/>
  <c r="I66" i="99"/>
  <c r="Y66" i="99" s="1"/>
  <c r="H66" i="99"/>
  <c r="T66" i="99" s="1"/>
  <c r="G66" i="99"/>
  <c r="W66" i="99" s="1"/>
  <c r="V65" i="99"/>
  <c r="N65" i="99"/>
  <c r="J65" i="99"/>
  <c r="Z65" i="99" s="1"/>
  <c r="I65" i="99"/>
  <c r="Y65" i="99" s="1"/>
  <c r="H65" i="99"/>
  <c r="T65" i="99" s="1"/>
  <c r="G65" i="99"/>
  <c r="W65" i="99" s="1"/>
  <c r="V64" i="99"/>
  <c r="N64" i="99"/>
  <c r="J64" i="99"/>
  <c r="Z64" i="99" s="1"/>
  <c r="I64" i="99"/>
  <c r="Y64" i="99" s="1"/>
  <c r="H64" i="99"/>
  <c r="T64" i="99" s="1"/>
  <c r="G64" i="99"/>
  <c r="W64" i="99" s="1"/>
  <c r="V63" i="99"/>
  <c r="N63" i="99"/>
  <c r="J63" i="99"/>
  <c r="Z63" i="99" s="1"/>
  <c r="I63" i="99"/>
  <c r="Y63" i="99" s="1"/>
  <c r="H63" i="99"/>
  <c r="T63" i="99" s="1"/>
  <c r="G63" i="99"/>
  <c r="W63" i="99" s="1"/>
  <c r="V62" i="99"/>
  <c r="N62" i="99"/>
  <c r="J62" i="99"/>
  <c r="Z62" i="99" s="1"/>
  <c r="I62" i="99"/>
  <c r="Y62" i="99" s="1"/>
  <c r="H62" i="99"/>
  <c r="T62" i="99" s="1"/>
  <c r="G62" i="99"/>
  <c r="W62" i="99" s="1"/>
  <c r="V61" i="99"/>
  <c r="N61" i="99"/>
  <c r="J61" i="99"/>
  <c r="Z61" i="99" s="1"/>
  <c r="I61" i="99"/>
  <c r="Y61" i="99" s="1"/>
  <c r="H61" i="99"/>
  <c r="T61" i="99" s="1"/>
  <c r="G61" i="99"/>
  <c r="W61" i="99" s="1"/>
  <c r="V60" i="99"/>
  <c r="N60" i="99"/>
  <c r="J60" i="99"/>
  <c r="Z60" i="99" s="1"/>
  <c r="I60" i="99"/>
  <c r="Y60" i="99" s="1"/>
  <c r="H60" i="99"/>
  <c r="T60" i="99" s="1"/>
  <c r="G60" i="99"/>
  <c r="W60" i="99" s="1"/>
  <c r="V59" i="99"/>
  <c r="N59" i="99"/>
  <c r="J59" i="99"/>
  <c r="Z59" i="99" s="1"/>
  <c r="I59" i="99"/>
  <c r="Y59" i="99" s="1"/>
  <c r="H59" i="99"/>
  <c r="T59" i="99" s="1"/>
  <c r="G59" i="99"/>
  <c r="W59" i="99" s="1"/>
  <c r="V58" i="99"/>
  <c r="N58" i="99"/>
  <c r="J58" i="99"/>
  <c r="Z58" i="99" s="1"/>
  <c r="I58" i="99"/>
  <c r="Y58" i="99" s="1"/>
  <c r="H58" i="99"/>
  <c r="T58" i="99" s="1"/>
  <c r="G58" i="99"/>
  <c r="W58" i="99" s="1"/>
  <c r="V57" i="99"/>
  <c r="N57" i="99"/>
  <c r="J57" i="99"/>
  <c r="Z57" i="99" s="1"/>
  <c r="I57" i="99"/>
  <c r="Y57" i="99" s="1"/>
  <c r="H57" i="99"/>
  <c r="T57" i="99" s="1"/>
  <c r="G57" i="99"/>
  <c r="W57" i="99" s="1"/>
  <c r="V56" i="99"/>
  <c r="N56" i="99"/>
  <c r="J56" i="99"/>
  <c r="Z56" i="99" s="1"/>
  <c r="I56" i="99"/>
  <c r="Y56" i="99" s="1"/>
  <c r="H56" i="99"/>
  <c r="T56" i="99" s="1"/>
  <c r="G56" i="99"/>
  <c r="W56" i="99" s="1"/>
  <c r="V55" i="99"/>
  <c r="N55" i="99"/>
  <c r="J55" i="99"/>
  <c r="Z55" i="99" s="1"/>
  <c r="I55" i="99"/>
  <c r="Y55" i="99" s="1"/>
  <c r="H55" i="99"/>
  <c r="T55" i="99" s="1"/>
  <c r="G55" i="99"/>
  <c r="W55" i="99" s="1"/>
  <c r="V54" i="99"/>
  <c r="N54" i="99"/>
  <c r="J54" i="99"/>
  <c r="Z54" i="99" s="1"/>
  <c r="I54" i="99"/>
  <c r="Y54" i="99" s="1"/>
  <c r="H54" i="99"/>
  <c r="T54" i="99" s="1"/>
  <c r="G54" i="99"/>
  <c r="W54" i="99" s="1"/>
  <c r="V53" i="99"/>
  <c r="N53" i="99"/>
  <c r="J53" i="99"/>
  <c r="Z53" i="99" s="1"/>
  <c r="I53" i="99"/>
  <c r="Y53" i="99" s="1"/>
  <c r="H53" i="99"/>
  <c r="T53" i="99" s="1"/>
  <c r="G53" i="99"/>
  <c r="W53" i="99" s="1"/>
  <c r="V52" i="99"/>
  <c r="N52" i="99"/>
  <c r="J52" i="99"/>
  <c r="Z52" i="99" s="1"/>
  <c r="I52" i="99"/>
  <c r="Y52" i="99" s="1"/>
  <c r="H52" i="99"/>
  <c r="T52" i="99" s="1"/>
  <c r="G52" i="99"/>
  <c r="W52" i="99" s="1"/>
  <c r="V51" i="99"/>
  <c r="N51" i="99"/>
  <c r="J51" i="99"/>
  <c r="Z51" i="99" s="1"/>
  <c r="I51" i="99"/>
  <c r="Y51" i="99" s="1"/>
  <c r="H51" i="99"/>
  <c r="T51" i="99" s="1"/>
  <c r="G51" i="99"/>
  <c r="W51" i="99" s="1"/>
  <c r="V50" i="99"/>
  <c r="N50" i="99"/>
  <c r="J50" i="99"/>
  <c r="Z50" i="99" s="1"/>
  <c r="I50" i="99"/>
  <c r="Y50" i="99" s="1"/>
  <c r="H50" i="99"/>
  <c r="T50" i="99" s="1"/>
  <c r="G50" i="99"/>
  <c r="W50" i="99" s="1"/>
  <c r="P181" i="99" l="1"/>
  <c r="T181" i="99"/>
  <c r="X181" i="99"/>
  <c r="P185" i="99"/>
  <c r="T185" i="99"/>
  <c r="X185" i="99"/>
  <c r="P187" i="99"/>
  <c r="T187" i="99"/>
  <c r="X187" i="99"/>
  <c r="P195" i="99"/>
  <c r="T195" i="99"/>
  <c r="X195" i="99"/>
  <c r="P199" i="99"/>
  <c r="T199" i="99"/>
  <c r="X199" i="99"/>
  <c r="P201" i="99"/>
  <c r="T201" i="99"/>
  <c r="X201" i="99"/>
  <c r="P205" i="99"/>
  <c r="T205" i="99"/>
  <c r="X205" i="99"/>
  <c r="P209" i="99"/>
  <c r="T209" i="99"/>
  <c r="X209" i="99"/>
  <c r="P211" i="99"/>
  <c r="T211" i="99"/>
  <c r="X211" i="99"/>
  <c r="X307" i="99"/>
  <c r="T307" i="99"/>
  <c r="L307" i="99"/>
  <c r="P307" i="99"/>
  <c r="X323" i="99"/>
  <c r="T323" i="99"/>
  <c r="L323" i="99"/>
  <c r="P323" i="99"/>
  <c r="X331" i="99"/>
  <c r="T331" i="99"/>
  <c r="L331" i="99"/>
  <c r="P331" i="99"/>
  <c r="X347" i="99"/>
  <c r="T347" i="99"/>
  <c r="L347" i="99"/>
  <c r="P347" i="99"/>
  <c r="X363" i="99"/>
  <c r="T363" i="99"/>
  <c r="L363" i="99"/>
  <c r="P363" i="99"/>
  <c r="X387" i="99"/>
  <c r="T387" i="99"/>
  <c r="L387" i="99"/>
  <c r="P387" i="99"/>
  <c r="W436" i="99"/>
  <c r="O436" i="99"/>
  <c r="S436" i="99"/>
  <c r="P51" i="99"/>
  <c r="X51" i="99"/>
  <c r="P53" i="99"/>
  <c r="X53" i="99"/>
  <c r="P54" i="99"/>
  <c r="X54" i="99"/>
  <c r="P56" i="99"/>
  <c r="X56" i="99"/>
  <c r="P58" i="99"/>
  <c r="X58" i="99"/>
  <c r="X60" i="99"/>
  <c r="P63" i="99"/>
  <c r="X63" i="99"/>
  <c r="P65" i="99"/>
  <c r="X65" i="99"/>
  <c r="P66" i="99"/>
  <c r="X66" i="99"/>
  <c r="P69" i="99"/>
  <c r="X69" i="99"/>
  <c r="P70" i="99"/>
  <c r="X70" i="99"/>
  <c r="X72" i="99"/>
  <c r="P75" i="99"/>
  <c r="X75" i="99"/>
  <c r="P76" i="99"/>
  <c r="X76" i="99"/>
  <c r="P78" i="99"/>
  <c r="X78" i="99"/>
  <c r="P80" i="99"/>
  <c r="X80" i="99"/>
  <c r="P82" i="99"/>
  <c r="X82" i="99"/>
  <c r="P84" i="99"/>
  <c r="X84" i="99"/>
  <c r="P86" i="99"/>
  <c r="X86" i="99"/>
  <c r="P88" i="99"/>
  <c r="X88" i="99"/>
  <c r="P90" i="99"/>
  <c r="X90" i="99"/>
  <c r="X91" i="99"/>
  <c r="P94" i="99"/>
  <c r="X94" i="99"/>
  <c r="P95" i="99"/>
  <c r="X95" i="99"/>
  <c r="X97" i="99"/>
  <c r="P100" i="99"/>
  <c r="X100" i="99"/>
  <c r="P101" i="99"/>
  <c r="X101" i="99"/>
  <c r="X103" i="99"/>
  <c r="P106" i="99"/>
  <c r="X106" i="99"/>
  <c r="P107" i="99"/>
  <c r="X107" i="99"/>
  <c r="P109" i="99"/>
  <c r="X109" i="99"/>
  <c r="P111" i="99"/>
  <c r="X111" i="99"/>
  <c r="P113" i="99"/>
  <c r="X113" i="99"/>
  <c r="P115" i="99"/>
  <c r="X115" i="99"/>
  <c r="P117" i="99"/>
  <c r="X117" i="99"/>
  <c r="P118" i="99"/>
  <c r="X118" i="99"/>
  <c r="P120" i="99"/>
  <c r="X120" i="99"/>
  <c r="X122" i="99"/>
  <c r="P125" i="99"/>
  <c r="X125" i="99"/>
  <c r="P127" i="99"/>
  <c r="X127" i="99"/>
  <c r="P128" i="99"/>
  <c r="X128" i="99"/>
  <c r="X130" i="99"/>
  <c r="P133" i="99"/>
  <c r="X133" i="99"/>
  <c r="P134" i="99"/>
  <c r="X134" i="99"/>
  <c r="P136" i="99"/>
  <c r="X136" i="99"/>
  <c r="P138" i="99"/>
  <c r="X138" i="99"/>
  <c r="P140" i="99"/>
  <c r="X140" i="99"/>
  <c r="P142" i="99"/>
  <c r="X142" i="99"/>
  <c r="P144" i="99"/>
  <c r="X144" i="99"/>
  <c r="P146" i="99"/>
  <c r="X146" i="99"/>
  <c r="P147" i="99"/>
  <c r="P148" i="99"/>
  <c r="X148" i="99"/>
  <c r="P149" i="99"/>
  <c r="P150" i="99"/>
  <c r="X150" i="99"/>
  <c r="P151" i="99"/>
  <c r="X151" i="99"/>
  <c r="P152" i="99"/>
  <c r="X152" i="99"/>
  <c r="P153" i="99"/>
  <c r="X153" i="99"/>
  <c r="P154" i="99"/>
  <c r="X154" i="99"/>
  <c r="X155" i="99"/>
  <c r="P156" i="99"/>
  <c r="X156" i="99"/>
  <c r="P157" i="99"/>
  <c r="X157" i="99"/>
  <c r="P158" i="99"/>
  <c r="X158" i="99"/>
  <c r="P159" i="99"/>
  <c r="X159" i="99"/>
  <c r="P160" i="99"/>
  <c r="X160" i="99"/>
  <c r="P161" i="99"/>
  <c r="X161" i="99"/>
  <c r="P162" i="99"/>
  <c r="X162" i="99"/>
  <c r="P163" i="99"/>
  <c r="X163" i="99"/>
  <c r="P164" i="99"/>
  <c r="X164" i="99"/>
  <c r="P165" i="99"/>
  <c r="X165" i="99"/>
  <c r="P166" i="99"/>
  <c r="X166" i="99"/>
  <c r="P167" i="99"/>
  <c r="X167" i="99"/>
  <c r="P168" i="99"/>
  <c r="X168" i="99"/>
  <c r="P169" i="99"/>
  <c r="X169" i="99"/>
  <c r="P170" i="99"/>
  <c r="X170" i="99"/>
  <c r="P171" i="99"/>
  <c r="X171" i="99"/>
  <c r="P172" i="99"/>
  <c r="X172" i="99"/>
  <c r="P173" i="99"/>
  <c r="X173" i="99"/>
  <c r="P174" i="99"/>
  <c r="X174" i="99"/>
  <c r="P175" i="99"/>
  <c r="X175" i="99"/>
  <c r="P176" i="99"/>
  <c r="X176" i="99"/>
  <c r="P177" i="99"/>
  <c r="X177" i="99"/>
  <c r="P178" i="99"/>
  <c r="X178" i="99"/>
  <c r="P179" i="99"/>
  <c r="W219" i="99"/>
  <c r="O219" i="99"/>
  <c r="K219" i="99"/>
  <c r="W220" i="99"/>
  <c r="O220" i="99"/>
  <c r="K220" i="99"/>
  <c r="W221" i="99"/>
  <c r="O221" i="99"/>
  <c r="K221" i="99"/>
  <c r="W222" i="99"/>
  <c r="O222" i="99"/>
  <c r="K222" i="99"/>
  <c r="W223" i="99"/>
  <c r="S223" i="99"/>
  <c r="O223" i="99"/>
  <c r="K223" i="99"/>
  <c r="W416" i="99"/>
  <c r="O416" i="99"/>
  <c r="S416" i="99"/>
  <c r="K416" i="99"/>
  <c r="W432" i="99"/>
  <c r="O432" i="99"/>
  <c r="S432" i="99"/>
  <c r="K432" i="99"/>
  <c r="X179" i="99"/>
  <c r="P189" i="99"/>
  <c r="T189" i="99"/>
  <c r="X189" i="99"/>
  <c r="P191" i="99"/>
  <c r="T191" i="99"/>
  <c r="X191" i="99"/>
  <c r="P193" i="99"/>
  <c r="T193" i="99"/>
  <c r="X193" i="99"/>
  <c r="P197" i="99"/>
  <c r="T197" i="99"/>
  <c r="X197" i="99"/>
  <c r="P203" i="99"/>
  <c r="T203" i="99"/>
  <c r="X203" i="99"/>
  <c r="P207" i="99"/>
  <c r="T207" i="99"/>
  <c r="X207" i="99"/>
  <c r="P213" i="99"/>
  <c r="T213" i="99"/>
  <c r="X213" i="99"/>
  <c r="P215" i="99"/>
  <c r="T215" i="99"/>
  <c r="X215" i="99"/>
  <c r="P217" i="99"/>
  <c r="T217" i="99"/>
  <c r="X217" i="99"/>
  <c r="X299" i="99"/>
  <c r="T299" i="99"/>
  <c r="L299" i="99"/>
  <c r="P299" i="99"/>
  <c r="X315" i="99"/>
  <c r="T315" i="99"/>
  <c r="L315" i="99"/>
  <c r="P315" i="99"/>
  <c r="X339" i="99"/>
  <c r="T339" i="99"/>
  <c r="L339" i="99"/>
  <c r="P339" i="99"/>
  <c r="X355" i="99"/>
  <c r="T355" i="99"/>
  <c r="L355" i="99"/>
  <c r="P355" i="99"/>
  <c r="X371" i="99"/>
  <c r="T371" i="99"/>
  <c r="L371" i="99"/>
  <c r="P371" i="99"/>
  <c r="X379" i="99"/>
  <c r="T379" i="99"/>
  <c r="L379" i="99"/>
  <c r="P379" i="99"/>
  <c r="X395" i="99"/>
  <c r="T395" i="99"/>
  <c r="L395" i="99"/>
  <c r="P395" i="99"/>
  <c r="W420" i="99"/>
  <c r="O420" i="99"/>
  <c r="S420" i="99"/>
  <c r="K436" i="99"/>
  <c r="P50" i="99"/>
  <c r="X50" i="99"/>
  <c r="P52" i="99"/>
  <c r="X52" i="99"/>
  <c r="P55" i="99"/>
  <c r="X55" i="99"/>
  <c r="P57" i="99"/>
  <c r="X57" i="99"/>
  <c r="P59" i="99"/>
  <c r="X59" i="99"/>
  <c r="P60" i="99"/>
  <c r="P61" i="99"/>
  <c r="X61" i="99"/>
  <c r="P62" i="99"/>
  <c r="X62" i="99"/>
  <c r="P64" i="99"/>
  <c r="X64" i="99"/>
  <c r="P67" i="99"/>
  <c r="X67" i="99"/>
  <c r="P68" i="99"/>
  <c r="X68" i="99"/>
  <c r="P71" i="99"/>
  <c r="X71" i="99"/>
  <c r="P72" i="99"/>
  <c r="P73" i="99"/>
  <c r="X73" i="99"/>
  <c r="P74" i="99"/>
  <c r="X74" i="99"/>
  <c r="P77" i="99"/>
  <c r="X77" i="99"/>
  <c r="P79" i="99"/>
  <c r="X79" i="99"/>
  <c r="P81" i="99"/>
  <c r="X81" i="99"/>
  <c r="P83" i="99"/>
  <c r="X83" i="99"/>
  <c r="P85" i="99"/>
  <c r="X85" i="99"/>
  <c r="P87" i="99"/>
  <c r="X87" i="99"/>
  <c r="P89" i="99"/>
  <c r="X89" i="99"/>
  <c r="P91" i="99"/>
  <c r="P92" i="99"/>
  <c r="X92" i="99"/>
  <c r="P93" i="99"/>
  <c r="X93" i="99"/>
  <c r="P96" i="99"/>
  <c r="X96" i="99"/>
  <c r="P97" i="99"/>
  <c r="P98" i="99"/>
  <c r="X98" i="99"/>
  <c r="P99" i="99"/>
  <c r="X99" i="99"/>
  <c r="P102" i="99"/>
  <c r="X102" i="99"/>
  <c r="P103" i="99"/>
  <c r="P104" i="99"/>
  <c r="X104" i="99"/>
  <c r="P105" i="99"/>
  <c r="X105" i="99"/>
  <c r="P108" i="99"/>
  <c r="X108" i="99"/>
  <c r="P110" i="99"/>
  <c r="X110" i="99"/>
  <c r="P112" i="99"/>
  <c r="X112" i="99"/>
  <c r="P114" i="99"/>
  <c r="X114" i="99"/>
  <c r="P116" i="99"/>
  <c r="X116" i="99"/>
  <c r="P119" i="99"/>
  <c r="X119" i="99"/>
  <c r="P121" i="99"/>
  <c r="X121" i="99"/>
  <c r="P122" i="99"/>
  <c r="P123" i="99"/>
  <c r="X123" i="99"/>
  <c r="P124" i="99"/>
  <c r="X124" i="99"/>
  <c r="P126" i="99"/>
  <c r="X126" i="99"/>
  <c r="P129" i="99"/>
  <c r="X129" i="99"/>
  <c r="P130" i="99"/>
  <c r="P131" i="99"/>
  <c r="X131" i="99"/>
  <c r="P132" i="99"/>
  <c r="X132" i="99"/>
  <c r="P135" i="99"/>
  <c r="X135" i="99"/>
  <c r="P137" i="99"/>
  <c r="X137" i="99"/>
  <c r="P139" i="99"/>
  <c r="X139" i="99"/>
  <c r="P141" i="99"/>
  <c r="X141" i="99"/>
  <c r="P143" i="99"/>
  <c r="X143" i="99"/>
  <c r="P145" i="99"/>
  <c r="X145" i="99"/>
  <c r="X147" i="99"/>
  <c r="X149" i="99"/>
  <c r="P155" i="99"/>
  <c r="R50" i="99"/>
  <c r="R51" i="99"/>
  <c r="R52" i="99"/>
  <c r="R53" i="99"/>
  <c r="R54" i="99"/>
  <c r="R55" i="99"/>
  <c r="R56" i="99"/>
  <c r="R57" i="99"/>
  <c r="R58" i="99"/>
  <c r="R59" i="99"/>
  <c r="R60" i="99"/>
  <c r="R61" i="99"/>
  <c r="R62" i="99"/>
  <c r="R63" i="99"/>
  <c r="R64" i="99"/>
  <c r="R65" i="99"/>
  <c r="R66" i="99"/>
  <c r="R67" i="99"/>
  <c r="R68" i="99"/>
  <c r="R69" i="99"/>
  <c r="R70" i="99"/>
  <c r="R71" i="99"/>
  <c r="R72" i="99"/>
  <c r="R73" i="99"/>
  <c r="R74" i="99"/>
  <c r="R75" i="99"/>
  <c r="R76" i="99"/>
  <c r="R77" i="99"/>
  <c r="R78" i="99"/>
  <c r="R79" i="99"/>
  <c r="R80" i="99"/>
  <c r="R81" i="99"/>
  <c r="R82" i="99"/>
  <c r="R83" i="99"/>
  <c r="R84" i="99"/>
  <c r="R85" i="99"/>
  <c r="R86" i="99"/>
  <c r="R87" i="99"/>
  <c r="R88" i="99"/>
  <c r="R89" i="99"/>
  <c r="R90" i="99"/>
  <c r="R91" i="99"/>
  <c r="R92" i="99"/>
  <c r="R93" i="99"/>
  <c r="R94" i="99"/>
  <c r="R95" i="99"/>
  <c r="R96" i="99"/>
  <c r="R97" i="99"/>
  <c r="R98" i="99"/>
  <c r="R99" i="99"/>
  <c r="R100" i="99"/>
  <c r="R101" i="99"/>
  <c r="R102" i="99"/>
  <c r="R103" i="99"/>
  <c r="R104" i="99"/>
  <c r="R105" i="99"/>
  <c r="R106" i="99"/>
  <c r="R107" i="99"/>
  <c r="R108" i="99"/>
  <c r="R109" i="99"/>
  <c r="R110" i="99"/>
  <c r="R111" i="99"/>
  <c r="R112" i="99"/>
  <c r="R113" i="99"/>
  <c r="R114" i="99"/>
  <c r="R115" i="99"/>
  <c r="R116" i="99"/>
  <c r="R117" i="99"/>
  <c r="R118" i="99"/>
  <c r="R119" i="99"/>
  <c r="R120" i="99"/>
  <c r="R121" i="99"/>
  <c r="R122" i="99"/>
  <c r="R123" i="99"/>
  <c r="R124" i="99"/>
  <c r="R125" i="99"/>
  <c r="R126" i="99"/>
  <c r="R127" i="99"/>
  <c r="R128" i="99"/>
  <c r="R129" i="99"/>
  <c r="R130" i="99"/>
  <c r="R131" i="99"/>
  <c r="R132" i="99"/>
  <c r="R133" i="99"/>
  <c r="R134" i="99"/>
  <c r="R135" i="99"/>
  <c r="R136" i="99"/>
  <c r="R137" i="99"/>
  <c r="R138" i="99"/>
  <c r="R139" i="99"/>
  <c r="R140" i="99"/>
  <c r="R141" i="99"/>
  <c r="R142" i="99"/>
  <c r="R143" i="99"/>
  <c r="R144" i="99"/>
  <c r="R145" i="99"/>
  <c r="R146" i="99"/>
  <c r="R147" i="99"/>
  <c r="R148" i="99"/>
  <c r="R149" i="99"/>
  <c r="R150" i="99"/>
  <c r="R151" i="99"/>
  <c r="R152" i="99"/>
  <c r="R153" i="99"/>
  <c r="R154" i="99"/>
  <c r="R155" i="99"/>
  <c r="R156" i="99"/>
  <c r="R157" i="99"/>
  <c r="R158" i="99"/>
  <c r="R159" i="99"/>
  <c r="R160" i="99"/>
  <c r="R161" i="99"/>
  <c r="R162" i="99"/>
  <c r="R163" i="99"/>
  <c r="R164" i="99"/>
  <c r="R165" i="99"/>
  <c r="R166" i="99"/>
  <c r="R167" i="99"/>
  <c r="R168" i="99"/>
  <c r="R169" i="99"/>
  <c r="R170" i="99"/>
  <c r="R171" i="99"/>
  <c r="R172" i="99"/>
  <c r="R173" i="99"/>
  <c r="R174" i="99"/>
  <c r="R175" i="99"/>
  <c r="R176" i="99"/>
  <c r="R177" i="99"/>
  <c r="R178" i="99"/>
  <c r="Z179" i="99"/>
  <c r="V179" i="99"/>
  <c r="R179" i="99"/>
  <c r="P180" i="99"/>
  <c r="T180" i="99"/>
  <c r="X180" i="99"/>
  <c r="P182" i="99"/>
  <c r="T182" i="99"/>
  <c r="X182" i="99"/>
  <c r="P184" i="99"/>
  <c r="T184" i="99"/>
  <c r="X184" i="99"/>
  <c r="P186" i="99"/>
  <c r="T186" i="99"/>
  <c r="X186" i="99"/>
  <c r="P188" i="99"/>
  <c r="T188" i="99"/>
  <c r="X188" i="99"/>
  <c r="P190" i="99"/>
  <c r="T190" i="99"/>
  <c r="X190" i="99"/>
  <c r="P192" i="99"/>
  <c r="T192" i="99"/>
  <c r="X192" i="99"/>
  <c r="P194" i="99"/>
  <c r="T194" i="99"/>
  <c r="X194" i="99"/>
  <c r="P196" i="99"/>
  <c r="T196" i="99"/>
  <c r="X196" i="99"/>
  <c r="P198" i="99"/>
  <c r="T198" i="99"/>
  <c r="X198" i="99"/>
  <c r="P200" i="99"/>
  <c r="T200" i="99"/>
  <c r="X200" i="99"/>
  <c r="P202" i="99"/>
  <c r="T202" i="99"/>
  <c r="X202" i="99"/>
  <c r="P204" i="99"/>
  <c r="T204" i="99"/>
  <c r="X204" i="99"/>
  <c r="P206" i="99"/>
  <c r="T206" i="99"/>
  <c r="X206" i="99"/>
  <c r="P208" i="99"/>
  <c r="T208" i="99"/>
  <c r="X208" i="99"/>
  <c r="P210" i="99"/>
  <c r="T210" i="99"/>
  <c r="X210" i="99"/>
  <c r="P212" i="99"/>
  <c r="T212" i="99"/>
  <c r="X212" i="99"/>
  <c r="P214" i="99"/>
  <c r="T214" i="99"/>
  <c r="X214" i="99"/>
  <c r="P216" i="99"/>
  <c r="T216" i="99"/>
  <c r="X216" i="99"/>
  <c r="X218" i="99"/>
  <c r="P218" i="99"/>
  <c r="T218" i="99"/>
  <c r="X269" i="99"/>
  <c r="P269" i="99"/>
  <c r="T269" i="99"/>
  <c r="L269" i="99"/>
  <c r="X271" i="99"/>
  <c r="P271" i="99"/>
  <c r="T271" i="99"/>
  <c r="L271" i="99"/>
  <c r="X273" i="99"/>
  <c r="P273" i="99"/>
  <c r="T273" i="99"/>
  <c r="L273" i="99"/>
  <c r="X275" i="99"/>
  <c r="P275" i="99"/>
  <c r="T275" i="99"/>
  <c r="L275" i="99"/>
  <c r="X277" i="99"/>
  <c r="P277" i="99"/>
  <c r="T277" i="99"/>
  <c r="L277" i="99"/>
  <c r="X279" i="99"/>
  <c r="P279" i="99"/>
  <c r="T279" i="99"/>
  <c r="L279" i="99"/>
  <c r="X281" i="99"/>
  <c r="P281" i="99"/>
  <c r="T281" i="99"/>
  <c r="L281" i="99"/>
  <c r="X283" i="99"/>
  <c r="P283" i="99"/>
  <c r="T283" i="99"/>
  <c r="L283" i="99"/>
  <c r="X285" i="99"/>
  <c r="P285" i="99"/>
  <c r="T285" i="99"/>
  <c r="L285" i="99"/>
  <c r="X287" i="99"/>
  <c r="P287" i="99"/>
  <c r="T287" i="99"/>
  <c r="L287" i="99"/>
  <c r="X289" i="99"/>
  <c r="P289" i="99"/>
  <c r="T289" i="99"/>
  <c r="L289" i="99"/>
  <c r="X291" i="99"/>
  <c r="P291" i="99"/>
  <c r="T291" i="99"/>
  <c r="L291" i="99"/>
  <c r="X293" i="99"/>
  <c r="P293" i="99"/>
  <c r="T293" i="99"/>
  <c r="L293" i="99"/>
  <c r="X295" i="99"/>
  <c r="T295" i="99"/>
  <c r="L295" i="99"/>
  <c r="P295" i="99"/>
  <c r="X303" i="99"/>
  <c r="T303" i="99"/>
  <c r="L303" i="99"/>
  <c r="P303" i="99"/>
  <c r="X311" i="99"/>
  <c r="T311" i="99"/>
  <c r="L311" i="99"/>
  <c r="P311" i="99"/>
  <c r="X319" i="99"/>
  <c r="T319" i="99"/>
  <c r="L319" i="99"/>
  <c r="P319" i="99"/>
  <c r="X327" i="99"/>
  <c r="T327" i="99"/>
  <c r="L327" i="99"/>
  <c r="P327" i="99"/>
  <c r="X335" i="99"/>
  <c r="T335" i="99"/>
  <c r="L335" i="99"/>
  <c r="P335" i="99"/>
  <c r="X343" i="99"/>
  <c r="T343" i="99"/>
  <c r="L343" i="99"/>
  <c r="P343" i="99"/>
  <c r="X351" i="99"/>
  <c r="T351" i="99"/>
  <c r="L351" i="99"/>
  <c r="P351" i="99"/>
  <c r="X359" i="99"/>
  <c r="T359" i="99"/>
  <c r="L359" i="99"/>
  <c r="P359" i="99"/>
  <c r="X367" i="99"/>
  <c r="T367" i="99"/>
  <c r="L367" i="99"/>
  <c r="P367" i="99"/>
  <c r="X375" i="99"/>
  <c r="T375" i="99"/>
  <c r="L375" i="99"/>
  <c r="P375" i="99"/>
  <c r="X383" i="99"/>
  <c r="T383" i="99"/>
  <c r="L383" i="99"/>
  <c r="P383" i="99"/>
  <c r="X391" i="99"/>
  <c r="T391" i="99"/>
  <c r="L391" i="99"/>
  <c r="P391" i="99"/>
  <c r="X399" i="99"/>
  <c r="T399" i="99"/>
  <c r="L399" i="99"/>
  <c r="P399" i="99"/>
  <c r="W412" i="99"/>
  <c r="O412" i="99"/>
  <c r="S412" i="99"/>
  <c r="K412" i="99"/>
  <c r="W428" i="99"/>
  <c r="O428" i="99"/>
  <c r="S428" i="99"/>
  <c r="K428" i="99"/>
  <c r="W444" i="99"/>
  <c r="O444" i="99"/>
  <c r="S444" i="99"/>
  <c r="K444" i="99"/>
  <c r="P183" i="99"/>
  <c r="T183" i="99"/>
  <c r="X183" i="99"/>
  <c r="L50" i="99"/>
  <c r="L51" i="99"/>
  <c r="L52" i="99"/>
  <c r="L53" i="99"/>
  <c r="L54" i="99"/>
  <c r="L55" i="99"/>
  <c r="L56" i="99"/>
  <c r="L57" i="99"/>
  <c r="L58" i="99"/>
  <c r="L59" i="99"/>
  <c r="L60" i="99"/>
  <c r="L61" i="99"/>
  <c r="L62" i="99"/>
  <c r="L63" i="99"/>
  <c r="L64" i="99"/>
  <c r="L65" i="99"/>
  <c r="L66" i="99"/>
  <c r="L67" i="99"/>
  <c r="L68" i="99"/>
  <c r="L69" i="99"/>
  <c r="L70" i="99"/>
  <c r="L71" i="99"/>
  <c r="L72" i="99"/>
  <c r="L73" i="99"/>
  <c r="L74" i="99"/>
  <c r="L75" i="99"/>
  <c r="L76" i="99"/>
  <c r="L77" i="99"/>
  <c r="L78" i="99"/>
  <c r="L79" i="99"/>
  <c r="L80" i="99"/>
  <c r="L81" i="99"/>
  <c r="L82" i="99"/>
  <c r="L83" i="99"/>
  <c r="L84" i="99"/>
  <c r="L85" i="99"/>
  <c r="L86" i="99"/>
  <c r="L87" i="99"/>
  <c r="L88" i="99"/>
  <c r="L89" i="99"/>
  <c r="L90" i="99"/>
  <c r="L91" i="99"/>
  <c r="L92" i="99"/>
  <c r="L93" i="99"/>
  <c r="L94" i="99"/>
  <c r="L95" i="99"/>
  <c r="L96" i="99"/>
  <c r="L97" i="99"/>
  <c r="L98" i="99"/>
  <c r="L99" i="99"/>
  <c r="L100" i="99"/>
  <c r="L101" i="99"/>
  <c r="L102" i="99"/>
  <c r="L103" i="99"/>
  <c r="L104" i="99"/>
  <c r="L105" i="99"/>
  <c r="L106" i="99"/>
  <c r="L107" i="99"/>
  <c r="L108" i="99"/>
  <c r="L109" i="99"/>
  <c r="L110" i="99"/>
  <c r="L111" i="99"/>
  <c r="L112" i="99"/>
  <c r="L113" i="99"/>
  <c r="L114" i="99"/>
  <c r="L115" i="99"/>
  <c r="L116" i="99"/>
  <c r="L117" i="99"/>
  <c r="L118" i="99"/>
  <c r="L119" i="99"/>
  <c r="L120" i="99"/>
  <c r="L121" i="99"/>
  <c r="L122" i="99"/>
  <c r="L123" i="99"/>
  <c r="L124" i="99"/>
  <c r="L125" i="99"/>
  <c r="L126" i="99"/>
  <c r="L127" i="99"/>
  <c r="L128" i="99"/>
  <c r="L129" i="99"/>
  <c r="L130" i="99"/>
  <c r="L131" i="99"/>
  <c r="L132" i="99"/>
  <c r="L133" i="99"/>
  <c r="L134" i="99"/>
  <c r="L135" i="99"/>
  <c r="L136" i="99"/>
  <c r="L137" i="99"/>
  <c r="L138" i="99"/>
  <c r="L139" i="99"/>
  <c r="L140" i="99"/>
  <c r="L141" i="99"/>
  <c r="L142" i="99"/>
  <c r="L143" i="99"/>
  <c r="L144" i="99"/>
  <c r="L145" i="99"/>
  <c r="L146" i="99"/>
  <c r="L147" i="99"/>
  <c r="L148" i="99"/>
  <c r="L149" i="99"/>
  <c r="L150" i="99"/>
  <c r="L151" i="99"/>
  <c r="L152" i="99"/>
  <c r="L153" i="99"/>
  <c r="L154" i="99"/>
  <c r="L155" i="99"/>
  <c r="L156" i="99"/>
  <c r="L157" i="99"/>
  <c r="L158" i="99"/>
  <c r="L159" i="99"/>
  <c r="L160" i="99"/>
  <c r="L161" i="99"/>
  <c r="L162" i="99"/>
  <c r="L163" i="99"/>
  <c r="L164" i="99"/>
  <c r="L165" i="99"/>
  <c r="L166" i="99"/>
  <c r="L167" i="99"/>
  <c r="L168" i="99"/>
  <c r="L169" i="99"/>
  <c r="L170" i="99"/>
  <c r="L171" i="99"/>
  <c r="L172" i="99"/>
  <c r="L173" i="99"/>
  <c r="L174" i="99"/>
  <c r="L175" i="99"/>
  <c r="L176" i="99"/>
  <c r="L177" i="99"/>
  <c r="L178" i="99"/>
  <c r="L179" i="99"/>
  <c r="L181" i="99"/>
  <c r="L183" i="99"/>
  <c r="L185" i="99"/>
  <c r="L187" i="99"/>
  <c r="L189" i="99"/>
  <c r="L191" i="99"/>
  <c r="L193" i="99"/>
  <c r="L195" i="99"/>
  <c r="L197" i="99"/>
  <c r="L199" i="99"/>
  <c r="L201" i="99"/>
  <c r="L203" i="99"/>
  <c r="L205" i="99"/>
  <c r="L207" i="99"/>
  <c r="L209" i="99"/>
  <c r="L211" i="99"/>
  <c r="L213" i="99"/>
  <c r="L215" i="99"/>
  <c r="L217" i="99"/>
  <c r="S219" i="99"/>
  <c r="S220" i="99"/>
  <c r="S221" i="99"/>
  <c r="S222" i="99"/>
  <c r="W424" i="99"/>
  <c r="O424" i="99"/>
  <c r="S424" i="99"/>
  <c r="K424" i="99"/>
  <c r="W440" i="99"/>
  <c r="O440" i="99"/>
  <c r="S440" i="99"/>
  <c r="K440" i="99"/>
  <c r="M50" i="99"/>
  <c r="Q50" i="99"/>
  <c r="U50" i="99"/>
  <c r="M51" i="99"/>
  <c r="Q51" i="99"/>
  <c r="U51" i="99"/>
  <c r="M52" i="99"/>
  <c r="Q52" i="99"/>
  <c r="U52" i="99"/>
  <c r="M53" i="99"/>
  <c r="Q53" i="99"/>
  <c r="U53" i="99"/>
  <c r="M54" i="99"/>
  <c r="Q54" i="99"/>
  <c r="U54" i="99"/>
  <c r="M55" i="99"/>
  <c r="Q55" i="99"/>
  <c r="U55" i="99"/>
  <c r="M56" i="99"/>
  <c r="Q56" i="99"/>
  <c r="U56" i="99"/>
  <c r="M57" i="99"/>
  <c r="Q57" i="99"/>
  <c r="U57" i="99"/>
  <c r="M58" i="99"/>
  <c r="Q58" i="99"/>
  <c r="U58" i="99"/>
  <c r="M59" i="99"/>
  <c r="Q59" i="99"/>
  <c r="U59" i="99"/>
  <c r="M60" i="99"/>
  <c r="Q60" i="99"/>
  <c r="U60" i="99"/>
  <c r="M61" i="99"/>
  <c r="Q61" i="99"/>
  <c r="U61" i="99"/>
  <c r="M62" i="99"/>
  <c r="Q62" i="99"/>
  <c r="U62" i="99"/>
  <c r="M63" i="99"/>
  <c r="Q63" i="99"/>
  <c r="U63" i="99"/>
  <c r="M64" i="99"/>
  <c r="Q64" i="99"/>
  <c r="U64" i="99"/>
  <c r="M65" i="99"/>
  <c r="Q65" i="99"/>
  <c r="U65" i="99"/>
  <c r="M66" i="99"/>
  <c r="Q66" i="99"/>
  <c r="U66" i="99"/>
  <c r="M67" i="99"/>
  <c r="Q67" i="99"/>
  <c r="U67" i="99"/>
  <c r="M68" i="99"/>
  <c r="Q68" i="99"/>
  <c r="U68" i="99"/>
  <c r="M69" i="99"/>
  <c r="Q69" i="99"/>
  <c r="U69" i="99"/>
  <c r="M70" i="99"/>
  <c r="Q70" i="99"/>
  <c r="U70" i="99"/>
  <c r="M71" i="99"/>
  <c r="Q71" i="99"/>
  <c r="U71" i="99"/>
  <c r="M72" i="99"/>
  <c r="Q72" i="99"/>
  <c r="U72" i="99"/>
  <c r="M73" i="99"/>
  <c r="Q73" i="99"/>
  <c r="U73" i="99"/>
  <c r="M74" i="99"/>
  <c r="Q74" i="99"/>
  <c r="U74" i="99"/>
  <c r="M75" i="99"/>
  <c r="Q75" i="99"/>
  <c r="U75" i="99"/>
  <c r="M76" i="99"/>
  <c r="Q76" i="99"/>
  <c r="U76" i="99"/>
  <c r="M77" i="99"/>
  <c r="Q77" i="99"/>
  <c r="U77" i="99"/>
  <c r="M78" i="99"/>
  <c r="Q78" i="99"/>
  <c r="U78" i="99"/>
  <c r="M79" i="99"/>
  <c r="Q79" i="99"/>
  <c r="U79" i="99"/>
  <c r="M80" i="99"/>
  <c r="Q80" i="99"/>
  <c r="U80" i="99"/>
  <c r="M81" i="99"/>
  <c r="Q81" i="99"/>
  <c r="U81" i="99"/>
  <c r="M82" i="99"/>
  <c r="Q82" i="99"/>
  <c r="U82" i="99"/>
  <c r="M83" i="99"/>
  <c r="Q83" i="99"/>
  <c r="U83" i="99"/>
  <c r="M84" i="99"/>
  <c r="Q84" i="99"/>
  <c r="U84" i="99"/>
  <c r="M85" i="99"/>
  <c r="Q85" i="99"/>
  <c r="U85" i="99"/>
  <c r="M86" i="99"/>
  <c r="Q86" i="99"/>
  <c r="U86" i="99"/>
  <c r="M87" i="99"/>
  <c r="Q87" i="99"/>
  <c r="U87" i="99"/>
  <c r="M88" i="99"/>
  <c r="Q88" i="99"/>
  <c r="U88" i="99"/>
  <c r="M89" i="99"/>
  <c r="Q89" i="99"/>
  <c r="U89" i="99"/>
  <c r="M90" i="99"/>
  <c r="Q90" i="99"/>
  <c r="U90" i="99"/>
  <c r="M91" i="99"/>
  <c r="Q91" i="99"/>
  <c r="U91" i="99"/>
  <c r="M92" i="99"/>
  <c r="Q92" i="99"/>
  <c r="U92" i="99"/>
  <c r="M93" i="99"/>
  <c r="Q93" i="99"/>
  <c r="U93" i="99"/>
  <c r="M94" i="99"/>
  <c r="Q94" i="99"/>
  <c r="U94" i="99"/>
  <c r="M95" i="99"/>
  <c r="Q95" i="99"/>
  <c r="U95" i="99"/>
  <c r="M96" i="99"/>
  <c r="Q96" i="99"/>
  <c r="U96" i="99"/>
  <c r="M97" i="99"/>
  <c r="Q97" i="99"/>
  <c r="U97" i="99"/>
  <c r="M98" i="99"/>
  <c r="Q98" i="99"/>
  <c r="U98" i="99"/>
  <c r="M99" i="99"/>
  <c r="Q99" i="99"/>
  <c r="U99" i="99"/>
  <c r="M100" i="99"/>
  <c r="Q100" i="99"/>
  <c r="U100" i="99"/>
  <c r="M101" i="99"/>
  <c r="Q101" i="99"/>
  <c r="U101" i="99"/>
  <c r="M102" i="99"/>
  <c r="Q102" i="99"/>
  <c r="U102" i="99"/>
  <c r="M103" i="99"/>
  <c r="Q103" i="99"/>
  <c r="U103" i="99"/>
  <c r="M104" i="99"/>
  <c r="Q104" i="99"/>
  <c r="U104" i="99"/>
  <c r="M105" i="99"/>
  <c r="Q105" i="99"/>
  <c r="U105" i="99"/>
  <c r="M106" i="99"/>
  <c r="Q106" i="99"/>
  <c r="U106" i="99"/>
  <c r="M107" i="99"/>
  <c r="Q107" i="99"/>
  <c r="U107" i="99"/>
  <c r="M108" i="99"/>
  <c r="Q108" i="99"/>
  <c r="U108" i="99"/>
  <c r="M109" i="99"/>
  <c r="Q109" i="99"/>
  <c r="U109" i="99"/>
  <c r="M110" i="99"/>
  <c r="Q110" i="99"/>
  <c r="U110" i="99"/>
  <c r="M111" i="99"/>
  <c r="Q111" i="99"/>
  <c r="U111" i="99"/>
  <c r="M112" i="99"/>
  <c r="Q112" i="99"/>
  <c r="U112" i="99"/>
  <c r="M113" i="99"/>
  <c r="Q113" i="99"/>
  <c r="U113" i="99"/>
  <c r="M114" i="99"/>
  <c r="Q114" i="99"/>
  <c r="U114" i="99"/>
  <c r="M115" i="99"/>
  <c r="Q115" i="99"/>
  <c r="U115" i="99"/>
  <c r="M116" i="99"/>
  <c r="Q116" i="99"/>
  <c r="U116" i="99"/>
  <c r="M117" i="99"/>
  <c r="Q117" i="99"/>
  <c r="U117" i="99"/>
  <c r="M118" i="99"/>
  <c r="Q118" i="99"/>
  <c r="U118" i="99"/>
  <c r="M119" i="99"/>
  <c r="Q119" i="99"/>
  <c r="U119" i="99"/>
  <c r="M120" i="99"/>
  <c r="Q120" i="99"/>
  <c r="U120" i="99"/>
  <c r="M121" i="99"/>
  <c r="Q121" i="99"/>
  <c r="U121" i="99"/>
  <c r="M122" i="99"/>
  <c r="Q122" i="99"/>
  <c r="U122" i="99"/>
  <c r="M123" i="99"/>
  <c r="Q123" i="99"/>
  <c r="U123" i="99"/>
  <c r="M124" i="99"/>
  <c r="Q124" i="99"/>
  <c r="U124" i="99"/>
  <c r="M125" i="99"/>
  <c r="Q125" i="99"/>
  <c r="U125" i="99"/>
  <c r="M126" i="99"/>
  <c r="Q126" i="99"/>
  <c r="U126" i="99"/>
  <c r="M127" i="99"/>
  <c r="Q127" i="99"/>
  <c r="U127" i="99"/>
  <c r="M128" i="99"/>
  <c r="Q128" i="99"/>
  <c r="U128" i="99"/>
  <c r="M129" i="99"/>
  <c r="Q129" i="99"/>
  <c r="U129" i="99"/>
  <c r="M130" i="99"/>
  <c r="Q130" i="99"/>
  <c r="U130" i="99"/>
  <c r="M131" i="99"/>
  <c r="Q131" i="99"/>
  <c r="U131" i="99"/>
  <c r="M132" i="99"/>
  <c r="Q132" i="99"/>
  <c r="U132" i="99"/>
  <c r="M133" i="99"/>
  <c r="Q133" i="99"/>
  <c r="U133" i="99"/>
  <c r="M134" i="99"/>
  <c r="Q134" i="99"/>
  <c r="U134" i="99"/>
  <c r="M135" i="99"/>
  <c r="Q135" i="99"/>
  <c r="U135" i="99"/>
  <c r="M136" i="99"/>
  <c r="Q136" i="99"/>
  <c r="U136" i="99"/>
  <c r="M137" i="99"/>
  <c r="Q137" i="99"/>
  <c r="U137" i="99"/>
  <c r="M138" i="99"/>
  <c r="Q138" i="99"/>
  <c r="U138" i="99"/>
  <c r="M139" i="99"/>
  <c r="Q139" i="99"/>
  <c r="U139" i="99"/>
  <c r="M140" i="99"/>
  <c r="Q140" i="99"/>
  <c r="U140" i="99"/>
  <c r="M141" i="99"/>
  <c r="Q141" i="99"/>
  <c r="U141" i="99"/>
  <c r="M142" i="99"/>
  <c r="Q142" i="99"/>
  <c r="U142" i="99"/>
  <c r="M143" i="99"/>
  <c r="Q143" i="99"/>
  <c r="U143" i="99"/>
  <c r="M144" i="99"/>
  <c r="Q144" i="99"/>
  <c r="U144" i="99"/>
  <c r="M145" i="99"/>
  <c r="Q145" i="99"/>
  <c r="U145" i="99"/>
  <c r="M146" i="99"/>
  <c r="Q146" i="99"/>
  <c r="U146" i="99"/>
  <c r="M147" i="99"/>
  <c r="Q147" i="99"/>
  <c r="U147" i="99"/>
  <c r="M148" i="99"/>
  <c r="Q148" i="99"/>
  <c r="U148" i="99"/>
  <c r="M149" i="99"/>
  <c r="Q149" i="99"/>
  <c r="U149" i="99"/>
  <c r="M150" i="99"/>
  <c r="Q150" i="99"/>
  <c r="U150" i="99"/>
  <c r="M151" i="99"/>
  <c r="Q151" i="99"/>
  <c r="U151" i="99"/>
  <c r="M152" i="99"/>
  <c r="Q152" i="99"/>
  <c r="U152" i="99"/>
  <c r="M153" i="99"/>
  <c r="Q153" i="99"/>
  <c r="U153" i="99"/>
  <c r="M154" i="99"/>
  <c r="Q154" i="99"/>
  <c r="U154" i="99"/>
  <c r="M155" i="99"/>
  <c r="Q155" i="99"/>
  <c r="U155" i="99"/>
  <c r="M156" i="99"/>
  <c r="Q156" i="99"/>
  <c r="U156" i="99"/>
  <c r="M157" i="99"/>
  <c r="Q157" i="99"/>
  <c r="U157" i="99"/>
  <c r="M158" i="99"/>
  <c r="Q158" i="99"/>
  <c r="U158" i="99"/>
  <c r="M159" i="99"/>
  <c r="Q159" i="99"/>
  <c r="U159" i="99"/>
  <c r="M160" i="99"/>
  <c r="Q160" i="99"/>
  <c r="U160" i="99"/>
  <c r="M161" i="99"/>
  <c r="Q161" i="99"/>
  <c r="U161" i="99"/>
  <c r="M162" i="99"/>
  <c r="Q162" i="99"/>
  <c r="U162" i="99"/>
  <c r="M163" i="99"/>
  <c r="Q163" i="99"/>
  <c r="U163" i="99"/>
  <c r="M164" i="99"/>
  <c r="Q164" i="99"/>
  <c r="U164" i="99"/>
  <c r="M165" i="99"/>
  <c r="Q165" i="99"/>
  <c r="U165" i="99"/>
  <c r="M166" i="99"/>
  <c r="Q166" i="99"/>
  <c r="U166" i="99"/>
  <c r="M167" i="99"/>
  <c r="Q167" i="99"/>
  <c r="U167" i="99"/>
  <c r="M168" i="99"/>
  <c r="Q168" i="99"/>
  <c r="U168" i="99"/>
  <c r="M169" i="99"/>
  <c r="Q169" i="99"/>
  <c r="U169" i="99"/>
  <c r="M170" i="99"/>
  <c r="Q170" i="99"/>
  <c r="U170" i="99"/>
  <c r="M171" i="99"/>
  <c r="Q171" i="99"/>
  <c r="U171" i="99"/>
  <c r="M172" i="99"/>
  <c r="Q172" i="99"/>
  <c r="U172" i="99"/>
  <c r="M173" i="99"/>
  <c r="Q173" i="99"/>
  <c r="U173" i="99"/>
  <c r="M174" i="99"/>
  <c r="Q174" i="99"/>
  <c r="U174" i="99"/>
  <c r="M175" i="99"/>
  <c r="Q175" i="99"/>
  <c r="U175" i="99"/>
  <c r="M176" i="99"/>
  <c r="Q176" i="99"/>
  <c r="U176" i="99"/>
  <c r="M177" i="99"/>
  <c r="Q177" i="99"/>
  <c r="U177" i="99"/>
  <c r="M178" i="99"/>
  <c r="Q178" i="99"/>
  <c r="U178" i="99"/>
  <c r="M179" i="99"/>
  <c r="Q179" i="99"/>
  <c r="U179" i="99"/>
  <c r="S180" i="99"/>
  <c r="S181" i="99"/>
  <c r="S182" i="99"/>
  <c r="S183" i="99"/>
  <c r="S184" i="99"/>
  <c r="S185" i="99"/>
  <c r="S186" i="99"/>
  <c r="S187" i="99"/>
  <c r="S188" i="99"/>
  <c r="S189" i="99"/>
  <c r="S190" i="99"/>
  <c r="S191" i="99"/>
  <c r="S192" i="99"/>
  <c r="S193" i="99"/>
  <c r="S194" i="99"/>
  <c r="S195" i="99"/>
  <c r="S196" i="99"/>
  <c r="S197" i="99"/>
  <c r="S198" i="99"/>
  <c r="S199" i="99"/>
  <c r="S200" i="99"/>
  <c r="S201" i="99"/>
  <c r="S202" i="99"/>
  <c r="S203" i="99"/>
  <c r="S204" i="99"/>
  <c r="S205" i="99"/>
  <c r="S206" i="99"/>
  <c r="S207" i="99"/>
  <c r="S208" i="99"/>
  <c r="S209" i="99"/>
  <c r="S210" i="99"/>
  <c r="S211" i="99"/>
  <c r="S212" i="99"/>
  <c r="S213" i="99"/>
  <c r="S214" i="99"/>
  <c r="S215" i="99"/>
  <c r="S216" i="99"/>
  <c r="S217" i="99"/>
  <c r="Y218" i="99"/>
  <c r="U218" i="99"/>
  <c r="Q218" i="99"/>
  <c r="M218" i="99"/>
  <c r="L219" i="99"/>
  <c r="L220" i="99"/>
  <c r="L221" i="99"/>
  <c r="L222" i="99"/>
  <c r="L223" i="99"/>
  <c r="X224" i="99"/>
  <c r="X225" i="99"/>
  <c r="X226" i="99"/>
  <c r="X227" i="99"/>
  <c r="X228" i="99"/>
  <c r="X229" i="99"/>
  <c r="X230" i="99"/>
  <c r="X231" i="99"/>
  <c r="X232" i="99"/>
  <c r="X233" i="99"/>
  <c r="X234" i="99"/>
  <c r="X235" i="99"/>
  <c r="X236" i="99"/>
  <c r="X237" i="99"/>
  <c r="X238" i="99"/>
  <c r="X239" i="99"/>
  <c r="X240" i="99"/>
  <c r="X241" i="99"/>
  <c r="X242" i="99"/>
  <c r="X243" i="99"/>
  <c r="X244" i="99"/>
  <c r="X245" i="99"/>
  <c r="X246" i="99"/>
  <c r="X247" i="99"/>
  <c r="X248" i="99"/>
  <c r="X249" i="99"/>
  <c r="X250" i="99"/>
  <c r="X251" i="99"/>
  <c r="X252" i="99"/>
  <c r="X253" i="99"/>
  <c r="X254" i="99"/>
  <c r="X255" i="99"/>
  <c r="X256" i="99"/>
  <c r="X257" i="99"/>
  <c r="X258" i="99"/>
  <c r="X259" i="99"/>
  <c r="X260" i="99"/>
  <c r="X261" i="99"/>
  <c r="X262" i="99"/>
  <c r="X263" i="99"/>
  <c r="X264" i="99"/>
  <c r="X265" i="99"/>
  <c r="X266" i="99"/>
  <c r="X267" i="99"/>
  <c r="X296" i="99"/>
  <c r="T296" i="99"/>
  <c r="L296" i="99"/>
  <c r="X300" i="99"/>
  <c r="T300" i="99"/>
  <c r="L300" i="99"/>
  <c r="X304" i="99"/>
  <c r="T304" i="99"/>
  <c r="L304" i="99"/>
  <c r="X308" i="99"/>
  <c r="T308" i="99"/>
  <c r="L308" i="99"/>
  <c r="X312" i="99"/>
  <c r="T312" i="99"/>
  <c r="L312" i="99"/>
  <c r="X316" i="99"/>
  <c r="T316" i="99"/>
  <c r="L316" i="99"/>
  <c r="X320" i="99"/>
  <c r="T320" i="99"/>
  <c r="L320" i="99"/>
  <c r="X324" i="99"/>
  <c r="T324" i="99"/>
  <c r="L324" i="99"/>
  <c r="X328" i="99"/>
  <c r="T328" i="99"/>
  <c r="L328" i="99"/>
  <c r="X332" i="99"/>
  <c r="T332" i="99"/>
  <c r="L332" i="99"/>
  <c r="X336" i="99"/>
  <c r="T336" i="99"/>
  <c r="L336" i="99"/>
  <c r="X340" i="99"/>
  <c r="T340" i="99"/>
  <c r="L340" i="99"/>
  <c r="X344" i="99"/>
  <c r="T344" i="99"/>
  <c r="L344" i="99"/>
  <c r="X348" i="99"/>
  <c r="T348" i="99"/>
  <c r="L348" i="99"/>
  <c r="X352" i="99"/>
  <c r="T352" i="99"/>
  <c r="L352" i="99"/>
  <c r="X356" i="99"/>
  <c r="T356" i="99"/>
  <c r="L356" i="99"/>
  <c r="X360" i="99"/>
  <c r="T360" i="99"/>
  <c r="L360" i="99"/>
  <c r="X364" i="99"/>
  <c r="T364" i="99"/>
  <c r="L364" i="99"/>
  <c r="X368" i="99"/>
  <c r="T368" i="99"/>
  <c r="L368" i="99"/>
  <c r="X372" i="99"/>
  <c r="T372" i="99"/>
  <c r="L372" i="99"/>
  <c r="X376" i="99"/>
  <c r="T376" i="99"/>
  <c r="L376" i="99"/>
  <c r="X380" i="99"/>
  <c r="T380" i="99"/>
  <c r="L380" i="99"/>
  <c r="X384" i="99"/>
  <c r="T384" i="99"/>
  <c r="L384" i="99"/>
  <c r="X388" i="99"/>
  <c r="T388" i="99"/>
  <c r="L388" i="99"/>
  <c r="X392" i="99"/>
  <c r="T392" i="99"/>
  <c r="L392" i="99"/>
  <c r="X396" i="99"/>
  <c r="T396" i="99"/>
  <c r="L396" i="99"/>
  <c r="X400" i="99"/>
  <c r="T400" i="99"/>
  <c r="L400" i="99"/>
  <c r="O402" i="99"/>
  <c r="S402" i="99"/>
  <c r="W402" i="99"/>
  <c r="K402" i="99"/>
  <c r="W526" i="99"/>
  <c r="O526" i="99"/>
  <c r="S526" i="99"/>
  <c r="K526" i="99"/>
  <c r="X270" i="99"/>
  <c r="P270" i="99"/>
  <c r="T270" i="99"/>
  <c r="L270" i="99"/>
  <c r="X272" i="99"/>
  <c r="P272" i="99"/>
  <c r="T272" i="99"/>
  <c r="L272" i="99"/>
  <c r="X274" i="99"/>
  <c r="P274" i="99"/>
  <c r="T274" i="99"/>
  <c r="L274" i="99"/>
  <c r="X276" i="99"/>
  <c r="P276" i="99"/>
  <c r="T276" i="99"/>
  <c r="L276" i="99"/>
  <c r="X278" i="99"/>
  <c r="P278" i="99"/>
  <c r="T278" i="99"/>
  <c r="L278" i="99"/>
  <c r="X280" i="99"/>
  <c r="P280" i="99"/>
  <c r="T280" i="99"/>
  <c r="L280" i="99"/>
  <c r="X282" i="99"/>
  <c r="P282" i="99"/>
  <c r="T282" i="99"/>
  <c r="L282" i="99"/>
  <c r="X284" i="99"/>
  <c r="P284" i="99"/>
  <c r="T284" i="99"/>
  <c r="L284" i="99"/>
  <c r="X286" i="99"/>
  <c r="P286" i="99"/>
  <c r="T286" i="99"/>
  <c r="L286" i="99"/>
  <c r="X288" i="99"/>
  <c r="P288" i="99"/>
  <c r="T288" i="99"/>
  <c r="L288" i="99"/>
  <c r="X290" i="99"/>
  <c r="P290" i="99"/>
  <c r="T290" i="99"/>
  <c r="L290" i="99"/>
  <c r="X292" i="99"/>
  <c r="P292" i="99"/>
  <c r="T292" i="99"/>
  <c r="L292" i="99"/>
  <c r="X294" i="99"/>
  <c r="P294" i="99"/>
  <c r="T294" i="99"/>
  <c r="L294" i="99"/>
  <c r="X297" i="99"/>
  <c r="T297" i="99"/>
  <c r="L297" i="99"/>
  <c r="X301" i="99"/>
  <c r="T301" i="99"/>
  <c r="L301" i="99"/>
  <c r="X305" i="99"/>
  <c r="T305" i="99"/>
  <c r="L305" i="99"/>
  <c r="X309" i="99"/>
  <c r="T309" i="99"/>
  <c r="L309" i="99"/>
  <c r="X313" i="99"/>
  <c r="T313" i="99"/>
  <c r="L313" i="99"/>
  <c r="X317" i="99"/>
  <c r="T317" i="99"/>
  <c r="L317" i="99"/>
  <c r="X321" i="99"/>
  <c r="T321" i="99"/>
  <c r="L321" i="99"/>
  <c r="X325" i="99"/>
  <c r="T325" i="99"/>
  <c r="L325" i="99"/>
  <c r="X329" i="99"/>
  <c r="T329" i="99"/>
  <c r="L329" i="99"/>
  <c r="X333" i="99"/>
  <c r="T333" i="99"/>
  <c r="L333" i="99"/>
  <c r="X337" i="99"/>
  <c r="T337" i="99"/>
  <c r="L337" i="99"/>
  <c r="X341" i="99"/>
  <c r="T341" i="99"/>
  <c r="L341" i="99"/>
  <c r="X345" i="99"/>
  <c r="T345" i="99"/>
  <c r="L345" i="99"/>
  <c r="X349" i="99"/>
  <c r="T349" i="99"/>
  <c r="L349" i="99"/>
  <c r="X353" i="99"/>
  <c r="T353" i="99"/>
  <c r="L353" i="99"/>
  <c r="X357" i="99"/>
  <c r="T357" i="99"/>
  <c r="L357" i="99"/>
  <c r="X361" i="99"/>
  <c r="T361" i="99"/>
  <c r="L361" i="99"/>
  <c r="X365" i="99"/>
  <c r="T365" i="99"/>
  <c r="L365" i="99"/>
  <c r="X369" i="99"/>
  <c r="T369" i="99"/>
  <c r="L369" i="99"/>
  <c r="X373" i="99"/>
  <c r="T373" i="99"/>
  <c r="L373" i="99"/>
  <c r="X377" i="99"/>
  <c r="T377" i="99"/>
  <c r="L377" i="99"/>
  <c r="X381" i="99"/>
  <c r="T381" i="99"/>
  <c r="L381" i="99"/>
  <c r="X385" i="99"/>
  <c r="T385" i="99"/>
  <c r="L385" i="99"/>
  <c r="X389" i="99"/>
  <c r="T389" i="99"/>
  <c r="L389" i="99"/>
  <c r="X393" i="99"/>
  <c r="T393" i="99"/>
  <c r="L393" i="99"/>
  <c r="X397" i="99"/>
  <c r="T397" i="99"/>
  <c r="L397" i="99"/>
  <c r="T401" i="99"/>
  <c r="X401" i="99"/>
  <c r="L401" i="99"/>
  <c r="W410" i="99"/>
  <c r="O410" i="99"/>
  <c r="S410" i="99"/>
  <c r="K410" i="99"/>
  <c r="W414" i="99"/>
  <c r="O414" i="99"/>
  <c r="S414" i="99"/>
  <c r="K414" i="99"/>
  <c r="W418" i="99"/>
  <c r="O418" i="99"/>
  <c r="S418" i="99"/>
  <c r="K418" i="99"/>
  <c r="W422" i="99"/>
  <c r="O422" i="99"/>
  <c r="S422" i="99"/>
  <c r="K422" i="99"/>
  <c r="W426" i="99"/>
  <c r="O426" i="99"/>
  <c r="S426" i="99"/>
  <c r="K426" i="99"/>
  <c r="W430" i="99"/>
  <c r="O430" i="99"/>
  <c r="S430" i="99"/>
  <c r="K430" i="99"/>
  <c r="W434" i="99"/>
  <c r="O434" i="99"/>
  <c r="S434" i="99"/>
  <c r="K434" i="99"/>
  <c r="W438" i="99"/>
  <c r="O438" i="99"/>
  <c r="S438" i="99"/>
  <c r="K438" i="99"/>
  <c r="W442" i="99"/>
  <c r="O442" i="99"/>
  <c r="S442" i="99"/>
  <c r="K442" i="99"/>
  <c r="S446" i="99"/>
  <c r="W446" i="99"/>
  <c r="O446" i="99"/>
  <c r="K446" i="99"/>
  <c r="S447" i="99"/>
  <c r="W447" i="99"/>
  <c r="O447" i="99"/>
  <c r="K447" i="99"/>
  <c r="S449" i="99"/>
  <c r="W449" i="99"/>
  <c r="O449" i="99"/>
  <c r="K449" i="99"/>
  <c r="S451" i="99"/>
  <c r="W451" i="99"/>
  <c r="O451" i="99"/>
  <c r="K451" i="99"/>
  <c r="S453" i="99"/>
  <c r="W453" i="99"/>
  <c r="O453" i="99"/>
  <c r="K453" i="99"/>
  <c r="S455" i="99"/>
  <c r="W455" i="99"/>
  <c r="O455" i="99"/>
  <c r="K455" i="99"/>
  <c r="S457" i="99"/>
  <c r="W457" i="99"/>
  <c r="O457" i="99"/>
  <c r="K457" i="99"/>
  <c r="S459" i="99"/>
  <c r="W459" i="99"/>
  <c r="O459" i="99"/>
  <c r="K459" i="99"/>
  <c r="W542" i="99"/>
  <c r="O542" i="99"/>
  <c r="S542" i="99"/>
  <c r="K542" i="99"/>
  <c r="K50" i="99"/>
  <c r="O50" i="99"/>
  <c r="S50" i="99"/>
  <c r="K51" i="99"/>
  <c r="O51" i="99"/>
  <c r="S51" i="99"/>
  <c r="K52" i="99"/>
  <c r="O52" i="99"/>
  <c r="S52" i="99"/>
  <c r="K53" i="99"/>
  <c r="O53" i="99"/>
  <c r="S53" i="99"/>
  <c r="K54" i="99"/>
  <c r="O54" i="99"/>
  <c r="S54" i="99"/>
  <c r="K55" i="99"/>
  <c r="O55" i="99"/>
  <c r="S55" i="99"/>
  <c r="K56" i="99"/>
  <c r="O56" i="99"/>
  <c r="S56" i="99"/>
  <c r="K57" i="99"/>
  <c r="O57" i="99"/>
  <c r="S57" i="99"/>
  <c r="K58" i="99"/>
  <c r="O58" i="99"/>
  <c r="S58" i="99"/>
  <c r="K59" i="99"/>
  <c r="O59" i="99"/>
  <c r="S59" i="99"/>
  <c r="K60" i="99"/>
  <c r="O60" i="99"/>
  <c r="S60" i="99"/>
  <c r="K61" i="99"/>
  <c r="O61" i="99"/>
  <c r="S61" i="99"/>
  <c r="K62" i="99"/>
  <c r="O62" i="99"/>
  <c r="S62" i="99"/>
  <c r="K63" i="99"/>
  <c r="O63" i="99"/>
  <c r="S63" i="99"/>
  <c r="K64" i="99"/>
  <c r="O64" i="99"/>
  <c r="S64" i="99"/>
  <c r="K65" i="99"/>
  <c r="O65" i="99"/>
  <c r="S65" i="99"/>
  <c r="K66" i="99"/>
  <c r="O66" i="99"/>
  <c r="S66" i="99"/>
  <c r="K67" i="99"/>
  <c r="O67" i="99"/>
  <c r="S67" i="99"/>
  <c r="K68" i="99"/>
  <c r="O68" i="99"/>
  <c r="S68" i="99"/>
  <c r="K69" i="99"/>
  <c r="O69" i="99"/>
  <c r="S69" i="99"/>
  <c r="K70" i="99"/>
  <c r="O70" i="99"/>
  <c r="S70" i="99"/>
  <c r="K71" i="99"/>
  <c r="O71" i="99"/>
  <c r="S71" i="99"/>
  <c r="K72" i="99"/>
  <c r="O72" i="99"/>
  <c r="S72" i="99"/>
  <c r="K73" i="99"/>
  <c r="O73" i="99"/>
  <c r="S73" i="99"/>
  <c r="K74" i="99"/>
  <c r="O74" i="99"/>
  <c r="S74" i="99"/>
  <c r="K75" i="99"/>
  <c r="O75" i="99"/>
  <c r="S75" i="99"/>
  <c r="K76" i="99"/>
  <c r="O76" i="99"/>
  <c r="S76" i="99"/>
  <c r="K77" i="99"/>
  <c r="O77" i="99"/>
  <c r="S77" i="99"/>
  <c r="K78" i="99"/>
  <c r="O78" i="99"/>
  <c r="S78" i="99"/>
  <c r="K79" i="99"/>
  <c r="O79" i="99"/>
  <c r="S79" i="99"/>
  <c r="K80" i="99"/>
  <c r="O80" i="99"/>
  <c r="S80" i="99"/>
  <c r="K81" i="99"/>
  <c r="O81" i="99"/>
  <c r="S81" i="99"/>
  <c r="K82" i="99"/>
  <c r="O82" i="99"/>
  <c r="S82" i="99"/>
  <c r="K83" i="99"/>
  <c r="O83" i="99"/>
  <c r="S83" i="99"/>
  <c r="K84" i="99"/>
  <c r="O84" i="99"/>
  <c r="S84" i="99"/>
  <c r="K85" i="99"/>
  <c r="O85" i="99"/>
  <c r="S85" i="99"/>
  <c r="K86" i="99"/>
  <c r="O86" i="99"/>
  <c r="S86" i="99"/>
  <c r="K87" i="99"/>
  <c r="O87" i="99"/>
  <c r="S87" i="99"/>
  <c r="K88" i="99"/>
  <c r="O88" i="99"/>
  <c r="S88" i="99"/>
  <c r="K89" i="99"/>
  <c r="O89" i="99"/>
  <c r="S89" i="99"/>
  <c r="K90" i="99"/>
  <c r="O90" i="99"/>
  <c r="S90" i="99"/>
  <c r="K91" i="99"/>
  <c r="O91" i="99"/>
  <c r="S91" i="99"/>
  <c r="K92" i="99"/>
  <c r="O92" i="99"/>
  <c r="S92" i="99"/>
  <c r="K93" i="99"/>
  <c r="O93" i="99"/>
  <c r="S93" i="99"/>
  <c r="K94" i="99"/>
  <c r="O94" i="99"/>
  <c r="S94" i="99"/>
  <c r="K95" i="99"/>
  <c r="O95" i="99"/>
  <c r="S95" i="99"/>
  <c r="K96" i="99"/>
  <c r="O96" i="99"/>
  <c r="S96" i="99"/>
  <c r="K97" i="99"/>
  <c r="O97" i="99"/>
  <c r="S97" i="99"/>
  <c r="K98" i="99"/>
  <c r="O98" i="99"/>
  <c r="S98" i="99"/>
  <c r="K99" i="99"/>
  <c r="O99" i="99"/>
  <c r="S99" i="99"/>
  <c r="K100" i="99"/>
  <c r="O100" i="99"/>
  <c r="S100" i="99"/>
  <c r="K101" i="99"/>
  <c r="O101" i="99"/>
  <c r="S101" i="99"/>
  <c r="K102" i="99"/>
  <c r="O102" i="99"/>
  <c r="S102" i="99"/>
  <c r="K103" i="99"/>
  <c r="O103" i="99"/>
  <c r="S103" i="99"/>
  <c r="K104" i="99"/>
  <c r="O104" i="99"/>
  <c r="S104" i="99"/>
  <c r="K105" i="99"/>
  <c r="O105" i="99"/>
  <c r="S105" i="99"/>
  <c r="K106" i="99"/>
  <c r="O106" i="99"/>
  <c r="S106" i="99"/>
  <c r="K107" i="99"/>
  <c r="O107" i="99"/>
  <c r="S107" i="99"/>
  <c r="K108" i="99"/>
  <c r="O108" i="99"/>
  <c r="S108" i="99"/>
  <c r="K109" i="99"/>
  <c r="O109" i="99"/>
  <c r="S109" i="99"/>
  <c r="K110" i="99"/>
  <c r="O110" i="99"/>
  <c r="S110" i="99"/>
  <c r="K111" i="99"/>
  <c r="O111" i="99"/>
  <c r="S111" i="99"/>
  <c r="K112" i="99"/>
  <c r="O112" i="99"/>
  <c r="S112" i="99"/>
  <c r="K113" i="99"/>
  <c r="O113" i="99"/>
  <c r="S113" i="99"/>
  <c r="K114" i="99"/>
  <c r="O114" i="99"/>
  <c r="S114" i="99"/>
  <c r="K115" i="99"/>
  <c r="O115" i="99"/>
  <c r="S115" i="99"/>
  <c r="K116" i="99"/>
  <c r="O116" i="99"/>
  <c r="S116" i="99"/>
  <c r="K117" i="99"/>
  <c r="O117" i="99"/>
  <c r="S117" i="99"/>
  <c r="K118" i="99"/>
  <c r="O118" i="99"/>
  <c r="S118" i="99"/>
  <c r="K119" i="99"/>
  <c r="O119" i="99"/>
  <c r="S119" i="99"/>
  <c r="K120" i="99"/>
  <c r="O120" i="99"/>
  <c r="S120" i="99"/>
  <c r="K121" i="99"/>
  <c r="O121" i="99"/>
  <c r="S121" i="99"/>
  <c r="K122" i="99"/>
  <c r="O122" i="99"/>
  <c r="S122" i="99"/>
  <c r="K123" i="99"/>
  <c r="O123" i="99"/>
  <c r="S123" i="99"/>
  <c r="K124" i="99"/>
  <c r="O124" i="99"/>
  <c r="S124" i="99"/>
  <c r="K125" i="99"/>
  <c r="O125" i="99"/>
  <c r="S125" i="99"/>
  <c r="K126" i="99"/>
  <c r="O126" i="99"/>
  <c r="S126" i="99"/>
  <c r="K127" i="99"/>
  <c r="O127" i="99"/>
  <c r="S127" i="99"/>
  <c r="K128" i="99"/>
  <c r="O128" i="99"/>
  <c r="S128" i="99"/>
  <c r="K129" i="99"/>
  <c r="O129" i="99"/>
  <c r="S129" i="99"/>
  <c r="K130" i="99"/>
  <c r="O130" i="99"/>
  <c r="S130" i="99"/>
  <c r="K131" i="99"/>
  <c r="O131" i="99"/>
  <c r="S131" i="99"/>
  <c r="K132" i="99"/>
  <c r="O132" i="99"/>
  <c r="S132" i="99"/>
  <c r="K133" i="99"/>
  <c r="O133" i="99"/>
  <c r="S133" i="99"/>
  <c r="K134" i="99"/>
  <c r="O134" i="99"/>
  <c r="S134" i="99"/>
  <c r="K135" i="99"/>
  <c r="O135" i="99"/>
  <c r="S135" i="99"/>
  <c r="K136" i="99"/>
  <c r="O136" i="99"/>
  <c r="S136" i="99"/>
  <c r="K137" i="99"/>
  <c r="O137" i="99"/>
  <c r="S137" i="99"/>
  <c r="K138" i="99"/>
  <c r="O138" i="99"/>
  <c r="S138" i="99"/>
  <c r="K139" i="99"/>
  <c r="O139" i="99"/>
  <c r="S139" i="99"/>
  <c r="K140" i="99"/>
  <c r="O140" i="99"/>
  <c r="S140" i="99"/>
  <c r="K141" i="99"/>
  <c r="O141" i="99"/>
  <c r="S141" i="99"/>
  <c r="K142" i="99"/>
  <c r="O142" i="99"/>
  <c r="S142" i="99"/>
  <c r="K143" i="99"/>
  <c r="O143" i="99"/>
  <c r="S143" i="99"/>
  <c r="K144" i="99"/>
  <c r="O144" i="99"/>
  <c r="S144" i="99"/>
  <c r="K145" i="99"/>
  <c r="O145" i="99"/>
  <c r="S145" i="99"/>
  <c r="K146" i="99"/>
  <c r="O146" i="99"/>
  <c r="S146" i="99"/>
  <c r="K147" i="99"/>
  <c r="O147" i="99"/>
  <c r="S147" i="99"/>
  <c r="K148" i="99"/>
  <c r="O148" i="99"/>
  <c r="S148" i="99"/>
  <c r="K149" i="99"/>
  <c r="O149" i="99"/>
  <c r="S149" i="99"/>
  <c r="K150" i="99"/>
  <c r="O150" i="99"/>
  <c r="S150" i="99"/>
  <c r="K151" i="99"/>
  <c r="O151" i="99"/>
  <c r="S151" i="99"/>
  <c r="K152" i="99"/>
  <c r="O152" i="99"/>
  <c r="S152" i="99"/>
  <c r="K153" i="99"/>
  <c r="O153" i="99"/>
  <c r="S153" i="99"/>
  <c r="K154" i="99"/>
  <c r="O154" i="99"/>
  <c r="S154" i="99"/>
  <c r="K155" i="99"/>
  <c r="O155" i="99"/>
  <c r="S155" i="99"/>
  <c r="K156" i="99"/>
  <c r="O156" i="99"/>
  <c r="S156" i="99"/>
  <c r="K157" i="99"/>
  <c r="O157" i="99"/>
  <c r="S157" i="99"/>
  <c r="K158" i="99"/>
  <c r="O158" i="99"/>
  <c r="S158" i="99"/>
  <c r="K159" i="99"/>
  <c r="O159" i="99"/>
  <c r="S159" i="99"/>
  <c r="K160" i="99"/>
  <c r="O160" i="99"/>
  <c r="S160" i="99"/>
  <c r="K161" i="99"/>
  <c r="O161" i="99"/>
  <c r="S161" i="99"/>
  <c r="K162" i="99"/>
  <c r="O162" i="99"/>
  <c r="S162" i="99"/>
  <c r="K163" i="99"/>
  <c r="O163" i="99"/>
  <c r="S163" i="99"/>
  <c r="K164" i="99"/>
  <c r="O164" i="99"/>
  <c r="S164" i="99"/>
  <c r="K165" i="99"/>
  <c r="O165" i="99"/>
  <c r="S165" i="99"/>
  <c r="K166" i="99"/>
  <c r="O166" i="99"/>
  <c r="S166" i="99"/>
  <c r="K167" i="99"/>
  <c r="O167" i="99"/>
  <c r="S167" i="99"/>
  <c r="K168" i="99"/>
  <c r="O168" i="99"/>
  <c r="S168" i="99"/>
  <c r="K169" i="99"/>
  <c r="O169" i="99"/>
  <c r="S169" i="99"/>
  <c r="K170" i="99"/>
  <c r="O170" i="99"/>
  <c r="S170" i="99"/>
  <c r="K171" i="99"/>
  <c r="O171" i="99"/>
  <c r="S171" i="99"/>
  <c r="K172" i="99"/>
  <c r="O172" i="99"/>
  <c r="S172" i="99"/>
  <c r="K173" i="99"/>
  <c r="O173" i="99"/>
  <c r="S173" i="99"/>
  <c r="K174" i="99"/>
  <c r="O174" i="99"/>
  <c r="S174" i="99"/>
  <c r="K175" i="99"/>
  <c r="O175" i="99"/>
  <c r="S175" i="99"/>
  <c r="K176" i="99"/>
  <c r="O176" i="99"/>
  <c r="S176" i="99"/>
  <c r="K177" i="99"/>
  <c r="O177" i="99"/>
  <c r="S177" i="99"/>
  <c r="K178" i="99"/>
  <c r="O178" i="99"/>
  <c r="S178" i="99"/>
  <c r="K179" i="99"/>
  <c r="O179" i="99"/>
  <c r="S179" i="99"/>
  <c r="T268" i="99"/>
  <c r="X268" i="99"/>
  <c r="P268" i="99"/>
  <c r="X298" i="99"/>
  <c r="T298" i="99"/>
  <c r="L298" i="99"/>
  <c r="X302" i="99"/>
  <c r="T302" i="99"/>
  <c r="L302" i="99"/>
  <c r="X306" i="99"/>
  <c r="T306" i="99"/>
  <c r="L306" i="99"/>
  <c r="X310" i="99"/>
  <c r="T310" i="99"/>
  <c r="L310" i="99"/>
  <c r="X314" i="99"/>
  <c r="T314" i="99"/>
  <c r="L314" i="99"/>
  <c r="X318" i="99"/>
  <c r="T318" i="99"/>
  <c r="L318" i="99"/>
  <c r="X322" i="99"/>
  <c r="T322" i="99"/>
  <c r="L322" i="99"/>
  <c r="X326" i="99"/>
  <c r="T326" i="99"/>
  <c r="L326" i="99"/>
  <c r="X330" i="99"/>
  <c r="T330" i="99"/>
  <c r="L330" i="99"/>
  <c r="X334" i="99"/>
  <c r="T334" i="99"/>
  <c r="L334" i="99"/>
  <c r="X338" i="99"/>
  <c r="T338" i="99"/>
  <c r="L338" i="99"/>
  <c r="X342" i="99"/>
  <c r="T342" i="99"/>
  <c r="L342" i="99"/>
  <c r="X346" i="99"/>
  <c r="T346" i="99"/>
  <c r="L346" i="99"/>
  <c r="X350" i="99"/>
  <c r="T350" i="99"/>
  <c r="L350" i="99"/>
  <c r="X354" i="99"/>
  <c r="T354" i="99"/>
  <c r="L354" i="99"/>
  <c r="X358" i="99"/>
  <c r="T358" i="99"/>
  <c r="L358" i="99"/>
  <c r="X362" i="99"/>
  <c r="T362" i="99"/>
  <c r="L362" i="99"/>
  <c r="X366" i="99"/>
  <c r="T366" i="99"/>
  <c r="L366" i="99"/>
  <c r="X370" i="99"/>
  <c r="T370" i="99"/>
  <c r="L370" i="99"/>
  <c r="X374" i="99"/>
  <c r="T374" i="99"/>
  <c r="L374" i="99"/>
  <c r="X378" i="99"/>
  <c r="T378" i="99"/>
  <c r="L378" i="99"/>
  <c r="X382" i="99"/>
  <c r="T382" i="99"/>
  <c r="L382" i="99"/>
  <c r="X386" i="99"/>
  <c r="T386" i="99"/>
  <c r="L386" i="99"/>
  <c r="X390" i="99"/>
  <c r="T390" i="99"/>
  <c r="L390" i="99"/>
  <c r="X394" i="99"/>
  <c r="T394" i="99"/>
  <c r="L394" i="99"/>
  <c r="X398" i="99"/>
  <c r="T398" i="99"/>
  <c r="L398" i="99"/>
  <c r="K224" i="99"/>
  <c r="O224" i="99"/>
  <c r="S224" i="99"/>
  <c r="K225" i="99"/>
  <c r="O225" i="99"/>
  <c r="S225" i="99"/>
  <c r="K226" i="99"/>
  <c r="O226" i="99"/>
  <c r="S226" i="99"/>
  <c r="K227" i="99"/>
  <c r="O227" i="99"/>
  <c r="S227" i="99"/>
  <c r="K228" i="99"/>
  <c r="O228" i="99"/>
  <c r="S228" i="99"/>
  <c r="K229" i="99"/>
  <c r="O229" i="99"/>
  <c r="S229" i="99"/>
  <c r="K230" i="99"/>
  <c r="O230" i="99"/>
  <c r="S230" i="99"/>
  <c r="K231" i="99"/>
  <c r="O231" i="99"/>
  <c r="S231" i="99"/>
  <c r="K232" i="99"/>
  <c r="O232" i="99"/>
  <c r="S232" i="99"/>
  <c r="K233" i="99"/>
  <c r="O233" i="99"/>
  <c r="S233" i="99"/>
  <c r="K234" i="99"/>
  <c r="O234" i="99"/>
  <c r="S234" i="99"/>
  <c r="K235" i="99"/>
  <c r="O235" i="99"/>
  <c r="S235" i="99"/>
  <c r="K236" i="99"/>
  <c r="O236" i="99"/>
  <c r="S236" i="99"/>
  <c r="K237" i="99"/>
  <c r="O237" i="99"/>
  <c r="S237" i="99"/>
  <c r="K238" i="99"/>
  <c r="O238" i="99"/>
  <c r="S238" i="99"/>
  <c r="K239" i="99"/>
  <c r="O239" i="99"/>
  <c r="S239" i="99"/>
  <c r="K240" i="99"/>
  <c r="O240" i="99"/>
  <c r="S240" i="99"/>
  <c r="K241" i="99"/>
  <c r="O241" i="99"/>
  <c r="S241" i="99"/>
  <c r="K242" i="99"/>
  <c r="O242" i="99"/>
  <c r="S242" i="99"/>
  <c r="K243" i="99"/>
  <c r="O243" i="99"/>
  <c r="S243" i="99"/>
  <c r="K244" i="99"/>
  <c r="O244" i="99"/>
  <c r="S244" i="99"/>
  <c r="K245" i="99"/>
  <c r="O245" i="99"/>
  <c r="S245" i="99"/>
  <c r="K246" i="99"/>
  <c r="O246" i="99"/>
  <c r="S246" i="99"/>
  <c r="K247" i="99"/>
  <c r="O247" i="99"/>
  <c r="S247" i="99"/>
  <c r="K248" i="99"/>
  <c r="O248" i="99"/>
  <c r="S248" i="99"/>
  <c r="K249" i="99"/>
  <c r="O249" i="99"/>
  <c r="S249" i="99"/>
  <c r="K250" i="99"/>
  <c r="O250" i="99"/>
  <c r="S250" i="99"/>
  <c r="K251" i="99"/>
  <c r="O251" i="99"/>
  <c r="S251" i="99"/>
  <c r="K252" i="99"/>
  <c r="O252" i="99"/>
  <c r="S252" i="99"/>
  <c r="K253" i="99"/>
  <c r="O253" i="99"/>
  <c r="S253" i="99"/>
  <c r="K254" i="99"/>
  <c r="O254" i="99"/>
  <c r="S254" i="99"/>
  <c r="K255" i="99"/>
  <c r="O255" i="99"/>
  <c r="S255" i="99"/>
  <c r="K256" i="99"/>
  <c r="O256" i="99"/>
  <c r="S256" i="99"/>
  <c r="K257" i="99"/>
  <c r="O257" i="99"/>
  <c r="S257" i="99"/>
  <c r="K258" i="99"/>
  <c r="O258" i="99"/>
  <c r="S258" i="99"/>
  <c r="K259" i="99"/>
  <c r="O259" i="99"/>
  <c r="S259" i="99"/>
  <c r="K260" i="99"/>
  <c r="O260" i="99"/>
  <c r="S260" i="99"/>
  <c r="K261" i="99"/>
  <c r="O261" i="99"/>
  <c r="S261" i="99"/>
  <c r="K262" i="99"/>
  <c r="O262" i="99"/>
  <c r="S262" i="99"/>
  <c r="K263" i="99"/>
  <c r="O263" i="99"/>
  <c r="S263" i="99"/>
  <c r="K264" i="99"/>
  <c r="O264" i="99"/>
  <c r="S264" i="99"/>
  <c r="K265" i="99"/>
  <c r="O265" i="99"/>
  <c r="S265" i="99"/>
  <c r="K266" i="99"/>
  <c r="O266" i="99"/>
  <c r="S266" i="99"/>
  <c r="K267" i="99"/>
  <c r="O267" i="99"/>
  <c r="S267" i="99"/>
  <c r="W268" i="99"/>
  <c r="S268" i="99"/>
  <c r="O268" i="99"/>
  <c r="K268" i="99"/>
  <c r="W538" i="99"/>
  <c r="O538" i="99"/>
  <c r="S538" i="99"/>
  <c r="K538" i="99"/>
  <c r="M219" i="99"/>
  <c r="Q219" i="99"/>
  <c r="U219" i="99"/>
  <c r="M220" i="99"/>
  <c r="Q220" i="99"/>
  <c r="U220" i="99"/>
  <c r="M221" i="99"/>
  <c r="Q221" i="99"/>
  <c r="U221" i="99"/>
  <c r="M222" i="99"/>
  <c r="Q222" i="99"/>
  <c r="U222" i="99"/>
  <c r="M223" i="99"/>
  <c r="Q223" i="99"/>
  <c r="U223" i="99"/>
  <c r="M224" i="99"/>
  <c r="Q224" i="99"/>
  <c r="U224" i="99"/>
  <c r="M225" i="99"/>
  <c r="Q225" i="99"/>
  <c r="U225" i="99"/>
  <c r="M226" i="99"/>
  <c r="Q226" i="99"/>
  <c r="U226" i="99"/>
  <c r="M227" i="99"/>
  <c r="Q227" i="99"/>
  <c r="U227" i="99"/>
  <c r="M228" i="99"/>
  <c r="Q228" i="99"/>
  <c r="U228" i="99"/>
  <c r="M229" i="99"/>
  <c r="Q229" i="99"/>
  <c r="U229" i="99"/>
  <c r="M230" i="99"/>
  <c r="Q230" i="99"/>
  <c r="U230" i="99"/>
  <c r="M231" i="99"/>
  <c r="Q231" i="99"/>
  <c r="U231" i="99"/>
  <c r="M232" i="99"/>
  <c r="Q232" i="99"/>
  <c r="U232" i="99"/>
  <c r="M233" i="99"/>
  <c r="Q233" i="99"/>
  <c r="U233" i="99"/>
  <c r="M234" i="99"/>
  <c r="Q234" i="99"/>
  <c r="U234" i="99"/>
  <c r="M235" i="99"/>
  <c r="Q235" i="99"/>
  <c r="U235" i="99"/>
  <c r="M236" i="99"/>
  <c r="Q236" i="99"/>
  <c r="U236" i="99"/>
  <c r="M237" i="99"/>
  <c r="Q237" i="99"/>
  <c r="U237" i="99"/>
  <c r="M238" i="99"/>
  <c r="Q238" i="99"/>
  <c r="U238" i="99"/>
  <c r="M239" i="99"/>
  <c r="Q239" i="99"/>
  <c r="U239" i="99"/>
  <c r="M240" i="99"/>
  <c r="Q240" i="99"/>
  <c r="U240" i="99"/>
  <c r="M241" i="99"/>
  <c r="Q241" i="99"/>
  <c r="U241" i="99"/>
  <c r="M242" i="99"/>
  <c r="Q242" i="99"/>
  <c r="U242" i="99"/>
  <c r="M243" i="99"/>
  <c r="Q243" i="99"/>
  <c r="U243" i="99"/>
  <c r="M244" i="99"/>
  <c r="Q244" i="99"/>
  <c r="U244" i="99"/>
  <c r="M245" i="99"/>
  <c r="Q245" i="99"/>
  <c r="U245" i="99"/>
  <c r="M246" i="99"/>
  <c r="Q246" i="99"/>
  <c r="U246" i="99"/>
  <c r="M247" i="99"/>
  <c r="Q247" i="99"/>
  <c r="U247" i="99"/>
  <c r="M248" i="99"/>
  <c r="Q248" i="99"/>
  <c r="U248" i="99"/>
  <c r="M249" i="99"/>
  <c r="Q249" i="99"/>
  <c r="U249" i="99"/>
  <c r="M250" i="99"/>
  <c r="Q250" i="99"/>
  <c r="U250" i="99"/>
  <c r="M251" i="99"/>
  <c r="Q251" i="99"/>
  <c r="U251" i="99"/>
  <c r="M252" i="99"/>
  <c r="Q252" i="99"/>
  <c r="U252" i="99"/>
  <c r="M253" i="99"/>
  <c r="Q253" i="99"/>
  <c r="U253" i="99"/>
  <c r="M254" i="99"/>
  <c r="Q254" i="99"/>
  <c r="U254" i="99"/>
  <c r="M255" i="99"/>
  <c r="Q255" i="99"/>
  <c r="U255" i="99"/>
  <c r="M256" i="99"/>
  <c r="Q256" i="99"/>
  <c r="U256" i="99"/>
  <c r="M257" i="99"/>
  <c r="Q257" i="99"/>
  <c r="U257" i="99"/>
  <c r="M258" i="99"/>
  <c r="Q258" i="99"/>
  <c r="U258" i="99"/>
  <c r="M259" i="99"/>
  <c r="Q259" i="99"/>
  <c r="U259" i="99"/>
  <c r="M260" i="99"/>
  <c r="Q260" i="99"/>
  <c r="U260" i="99"/>
  <c r="M261" i="99"/>
  <c r="Q261" i="99"/>
  <c r="U261" i="99"/>
  <c r="M262" i="99"/>
  <c r="Q262" i="99"/>
  <c r="U262" i="99"/>
  <c r="M263" i="99"/>
  <c r="Q263" i="99"/>
  <c r="U263" i="99"/>
  <c r="M264" i="99"/>
  <c r="Q264" i="99"/>
  <c r="U264" i="99"/>
  <c r="M265" i="99"/>
  <c r="Q265" i="99"/>
  <c r="U265" i="99"/>
  <c r="M266" i="99"/>
  <c r="Q266" i="99"/>
  <c r="U266" i="99"/>
  <c r="M267" i="99"/>
  <c r="Q267" i="99"/>
  <c r="U267" i="99"/>
  <c r="M268" i="99"/>
  <c r="O403" i="99"/>
  <c r="S403" i="99"/>
  <c r="W403" i="99"/>
  <c r="K403" i="99"/>
  <c r="W530" i="99"/>
  <c r="O530" i="99"/>
  <c r="S530" i="99"/>
  <c r="K530" i="99"/>
  <c r="S557" i="99"/>
  <c r="W557" i="99"/>
  <c r="O557" i="99"/>
  <c r="K557" i="99"/>
  <c r="N180" i="99"/>
  <c r="R180" i="99"/>
  <c r="V180" i="99"/>
  <c r="N181" i="99"/>
  <c r="R181" i="99"/>
  <c r="V181" i="99"/>
  <c r="N182" i="99"/>
  <c r="R182" i="99"/>
  <c r="V182" i="99"/>
  <c r="N183" i="99"/>
  <c r="R183" i="99"/>
  <c r="V183" i="99"/>
  <c r="N184" i="99"/>
  <c r="R184" i="99"/>
  <c r="V184" i="99"/>
  <c r="N185" i="99"/>
  <c r="R185" i="99"/>
  <c r="V185" i="99"/>
  <c r="N186" i="99"/>
  <c r="R186" i="99"/>
  <c r="V186" i="99"/>
  <c r="N187" i="99"/>
  <c r="R187" i="99"/>
  <c r="V187" i="99"/>
  <c r="N188" i="99"/>
  <c r="R188" i="99"/>
  <c r="V188" i="99"/>
  <c r="N189" i="99"/>
  <c r="R189" i="99"/>
  <c r="V189" i="99"/>
  <c r="N190" i="99"/>
  <c r="R190" i="99"/>
  <c r="V190" i="99"/>
  <c r="N191" i="99"/>
  <c r="R191" i="99"/>
  <c r="V191" i="99"/>
  <c r="N192" i="99"/>
  <c r="R192" i="99"/>
  <c r="V192" i="99"/>
  <c r="N193" i="99"/>
  <c r="R193" i="99"/>
  <c r="V193" i="99"/>
  <c r="N194" i="99"/>
  <c r="R194" i="99"/>
  <c r="V194" i="99"/>
  <c r="N195" i="99"/>
  <c r="R195" i="99"/>
  <c r="V195" i="99"/>
  <c r="N196" i="99"/>
  <c r="R196" i="99"/>
  <c r="V196" i="99"/>
  <c r="N197" i="99"/>
  <c r="R197" i="99"/>
  <c r="V197" i="99"/>
  <c r="N198" i="99"/>
  <c r="R198" i="99"/>
  <c r="V198" i="99"/>
  <c r="N199" i="99"/>
  <c r="R199" i="99"/>
  <c r="V199" i="99"/>
  <c r="N200" i="99"/>
  <c r="R200" i="99"/>
  <c r="V200" i="99"/>
  <c r="N201" i="99"/>
  <c r="R201" i="99"/>
  <c r="V201" i="99"/>
  <c r="N202" i="99"/>
  <c r="R202" i="99"/>
  <c r="V202" i="99"/>
  <c r="N203" i="99"/>
  <c r="R203" i="99"/>
  <c r="V203" i="99"/>
  <c r="N204" i="99"/>
  <c r="R204" i="99"/>
  <c r="V204" i="99"/>
  <c r="N205" i="99"/>
  <c r="R205" i="99"/>
  <c r="V205" i="99"/>
  <c r="N206" i="99"/>
  <c r="R206" i="99"/>
  <c r="V206" i="99"/>
  <c r="N207" i="99"/>
  <c r="R207" i="99"/>
  <c r="V207" i="99"/>
  <c r="N208" i="99"/>
  <c r="R208" i="99"/>
  <c r="V208" i="99"/>
  <c r="N209" i="99"/>
  <c r="R209" i="99"/>
  <c r="V209" i="99"/>
  <c r="N210" i="99"/>
  <c r="R210" i="99"/>
  <c r="V210" i="99"/>
  <c r="N211" i="99"/>
  <c r="R211" i="99"/>
  <c r="V211" i="99"/>
  <c r="N212" i="99"/>
  <c r="R212" i="99"/>
  <c r="V212" i="99"/>
  <c r="N213" i="99"/>
  <c r="R213" i="99"/>
  <c r="V213" i="99"/>
  <c r="N214" i="99"/>
  <c r="R214" i="99"/>
  <c r="V214" i="99"/>
  <c r="N215" i="99"/>
  <c r="R215" i="99"/>
  <c r="V215" i="99"/>
  <c r="N216" i="99"/>
  <c r="R216" i="99"/>
  <c r="V216" i="99"/>
  <c r="N217" i="99"/>
  <c r="R217" i="99"/>
  <c r="V217" i="99"/>
  <c r="N218" i="99"/>
  <c r="R218" i="99"/>
  <c r="V218" i="99"/>
  <c r="N219" i="99"/>
  <c r="R219" i="99"/>
  <c r="V219" i="99"/>
  <c r="N220" i="99"/>
  <c r="R220" i="99"/>
  <c r="V220" i="99"/>
  <c r="N221" i="99"/>
  <c r="R221" i="99"/>
  <c r="V221" i="99"/>
  <c r="N222" i="99"/>
  <c r="R222" i="99"/>
  <c r="V222" i="99"/>
  <c r="N223" i="99"/>
  <c r="R223" i="99"/>
  <c r="V223" i="99"/>
  <c r="N224" i="99"/>
  <c r="R224" i="99"/>
  <c r="V224" i="99"/>
  <c r="N225" i="99"/>
  <c r="R225" i="99"/>
  <c r="V225" i="99"/>
  <c r="N226" i="99"/>
  <c r="R226" i="99"/>
  <c r="V226" i="99"/>
  <c r="N227" i="99"/>
  <c r="R227" i="99"/>
  <c r="V227" i="99"/>
  <c r="N228" i="99"/>
  <c r="R228" i="99"/>
  <c r="V228" i="99"/>
  <c r="N229" i="99"/>
  <c r="R229" i="99"/>
  <c r="V229" i="99"/>
  <c r="N230" i="99"/>
  <c r="R230" i="99"/>
  <c r="V230" i="99"/>
  <c r="N231" i="99"/>
  <c r="R231" i="99"/>
  <c r="V231" i="99"/>
  <c r="N232" i="99"/>
  <c r="R232" i="99"/>
  <c r="V232" i="99"/>
  <c r="N233" i="99"/>
  <c r="R233" i="99"/>
  <c r="V233" i="99"/>
  <c r="N234" i="99"/>
  <c r="R234" i="99"/>
  <c r="V234" i="99"/>
  <c r="N235" i="99"/>
  <c r="R235" i="99"/>
  <c r="V235" i="99"/>
  <c r="N236" i="99"/>
  <c r="R236" i="99"/>
  <c r="V236" i="99"/>
  <c r="N237" i="99"/>
  <c r="R237" i="99"/>
  <c r="V237" i="99"/>
  <c r="N238" i="99"/>
  <c r="R238" i="99"/>
  <c r="V238" i="99"/>
  <c r="N239" i="99"/>
  <c r="R239" i="99"/>
  <c r="V239" i="99"/>
  <c r="N240" i="99"/>
  <c r="R240" i="99"/>
  <c r="V240" i="99"/>
  <c r="N241" i="99"/>
  <c r="R241" i="99"/>
  <c r="V241" i="99"/>
  <c r="N242" i="99"/>
  <c r="R242" i="99"/>
  <c r="V242" i="99"/>
  <c r="N243" i="99"/>
  <c r="R243" i="99"/>
  <c r="V243" i="99"/>
  <c r="N244" i="99"/>
  <c r="R244" i="99"/>
  <c r="V244" i="99"/>
  <c r="N245" i="99"/>
  <c r="R245" i="99"/>
  <c r="V245" i="99"/>
  <c r="N246" i="99"/>
  <c r="R246" i="99"/>
  <c r="V246" i="99"/>
  <c r="N247" i="99"/>
  <c r="R247" i="99"/>
  <c r="V247" i="99"/>
  <c r="N248" i="99"/>
  <c r="R248" i="99"/>
  <c r="V248" i="99"/>
  <c r="N249" i="99"/>
  <c r="R249" i="99"/>
  <c r="V249" i="99"/>
  <c r="N250" i="99"/>
  <c r="R250" i="99"/>
  <c r="V250" i="99"/>
  <c r="N251" i="99"/>
  <c r="R251" i="99"/>
  <c r="V251" i="99"/>
  <c r="N252" i="99"/>
  <c r="R252" i="99"/>
  <c r="V252" i="99"/>
  <c r="N253" i="99"/>
  <c r="R253" i="99"/>
  <c r="V253" i="99"/>
  <c r="N254" i="99"/>
  <c r="R254" i="99"/>
  <c r="V254" i="99"/>
  <c r="N255" i="99"/>
  <c r="R255" i="99"/>
  <c r="V255" i="99"/>
  <c r="N256" i="99"/>
  <c r="R256" i="99"/>
  <c r="V256" i="99"/>
  <c r="N257" i="99"/>
  <c r="R257" i="99"/>
  <c r="V257" i="99"/>
  <c r="N258" i="99"/>
  <c r="R258" i="99"/>
  <c r="V258" i="99"/>
  <c r="N259" i="99"/>
  <c r="R259" i="99"/>
  <c r="V259" i="99"/>
  <c r="N260" i="99"/>
  <c r="R260" i="99"/>
  <c r="V260" i="99"/>
  <c r="N261" i="99"/>
  <c r="R261" i="99"/>
  <c r="V261" i="99"/>
  <c r="N262" i="99"/>
  <c r="R262" i="99"/>
  <c r="V262" i="99"/>
  <c r="N263" i="99"/>
  <c r="R263" i="99"/>
  <c r="V263" i="99"/>
  <c r="N264" i="99"/>
  <c r="R264" i="99"/>
  <c r="V264" i="99"/>
  <c r="N265" i="99"/>
  <c r="R265" i="99"/>
  <c r="V265" i="99"/>
  <c r="N266" i="99"/>
  <c r="R266" i="99"/>
  <c r="V266" i="99"/>
  <c r="N267" i="99"/>
  <c r="R267" i="99"/>
  <c r="V267" i="99"/>
  <c r="N268" i="99"/>
  <c r="R269" i="99"/>
  <c r="R270" i="99"/>
  <c r="R271" i="99"/>
  <c r="R272" i="99"/>
  <c r="R273" i="99"/>
  <c r="R274" i="99"/>
  <c r="R275" i="99"/>
  <c r="R276" i="99"/>
  <c r="R277" i="99"/>
  <c r="R278" i="99"/>
  <c r="R279" i="99"/>
  <c r="R280" i="99"/>
  <c r="R281" i="99"/>
  <c r="R282" i="99"/>
  <c r="R283" i="99"/>
  <c r="R284" i="99"/>
  <c r="R285" i="99"/>
  <c r="R286" i="99"/>
  <c r="R287" i="99"/>
  <c r="R288" i="99"/>
  <c r="R289" i="99"/>
  <c r="R290" i="99"/>
  <c r="R291" i="99"/>
  <c r="R292" i="99"/>
  <c r="R293" i="99"/>
  <c r="R294" i="99"/>
  <c r="W404" i="99"/>
  <c r="O404" i="99"/>
  <c r="K404" i="99"/>
  <c r="W405" i="99"/>
  <c r="O405" i="99"/>
  <c r="K405" i="99"/>
  <c r="W406" i="99"/>
  <c r="O406" i="99"/>
  <c r="K406" i="99"/>
  <c r="W407" i="99"/>
  <c r="O407" i="99"/>
  <c r="K407" i="99"/>
  <c r="W408" i="99"/>
  <c r="O408" i="99"/>
  <c r="K408" i="99"/>
  <c r="W409" i="99"/>
  <c r="O409" i="99"/>
  <c r="K409" i="99"/>
  <c r="W411" i="99"/>
  <c r="O411" i="99"/>
  <c r="K411" i="99"/>
  <c r="W413" i="99"/>
  <c r="O413" i="99"/>
  <c r="K413" i="99"/>
  <c r="W415" i="99"/>
  <c r="O415" i="99"/>
  <c r="K415" i="99"/>
  <c r="W417" i="99"/>
  <c r="O417" i="99"/>
  <c r="K417" i="99"/>
  <c r="W419" i="99"/>
  <c r="O419" i="99"/>
  <c r="K419" i="99"/>
  <c r="W421" i="99"/>
  <c r="O421" i="99"/>
  <c r="K421" i="99"/>
  <c r="W423" i="99"/>
  <c r="O423" i="99"/>
  <c r="K423" i="99"/>
  <c r="W425" i="99"/>
  <c r="O425" i="99"/>
  <c r="K425" i="99"/>
  <c r="W427" i="99"/>
  <c r="O427" i="99"/>
  <c r="K427" i="99"/>
  <c r="W429" i="99"/>
  <c r="O429" i="99"/>
  <c r="K429" i="99"/>
  <c r="W431" i="99"/>
  <c r="O431" i="99"/>
  <c r="K431" i="99"/>
  <c r="W433" i="99"/>
  <c r="O433" i="99"/>
  <c r="K433" i="99"/>
  <c r="W435" i="99"/>
  <c r="O435" i="99"/>
  <c r="K435" i="99"/>
  <c r="W437" i="99"/>
  <c r="O437" i="99"/>
  <c r="K437" i="99"/>
  <c r="W439" i="99"/>
  <c r="O439" i="99"/>
  <c r="K439" i="99"/>
  <c r="W441" i="99"/>
  <c r="O441" i="99"/>
  <c r="K441" i="99"/>
  <c r="W443" i="99"/>
  <c r="O443" i="99"/>
  <c r="K443" i="99"/>
  <c r="W445" i="99"/>
  <c r="O445" i="99"/>
  <c r="K445" i="99"/>
  <c r="N506" i="99"/>
  <c r="R506" i="99"/>
  <c r="V506" i="99"/>
  <c r="Z506" i="99"/>
  <c r="S507" i="99"/>
  <c r="W507" i="99"/>
  <c r="O507" i="99"/>
  <c r="K507" i="99"/>
  <c r="W534" i="99"/>
  <c r="O534" i="99"/>
  <c r="S534" i="99"/>
  <c r="K534" i="99"/>
  <c r="M269" i="99"/>
  <c r="Q269" i="99"/>
  <c r="U269" i="99"/>
  <c r="M270" i="99"/>
  <c r="Q270" i="99"/>
  <c r="U270" i="99"/>
  <c r="M271" i="99"/>
  <c r="Q271" i="99"/>
  <c r="U271" i="99"/>
  <c r="M272" i="99"/>
  <c r="Q272" i="99"/>
  <c r="U272" i="99"/>
  <c r="M273" i="99"/>
  <c r="Q273" i="99"/>
  <c r="U273" i="99"/>
  <c r="M274" i="99"/>
  <c r="Q274" i="99"/>
  <c r="U274" i="99"/>
  <c r="M275" i="99"/>
  <c r="Q275" i="99"/>
  <c r="U275" i="99"/>
  <c r="M276" i="99"/>
  <c r="Q276" i="99"/>
  <c r="U276" i="99"/>
  <c r="M277" i="99"/>
  <c r="Q277" i="99"/>
  <c r="U277" i="99"/>
  <c r="M278" i="99"/>
  <c r="Q278" i="99"/>
  <c r="U278" i="99"/>
  <c r="M279" i="99"/>
  <c r="Q279" i="99"/>
  <c r="U279" i="99"/>
  <c r="M280" i="99"/>
  <c r="Q280" i="99"/>
  <c r="U280" i="99"/>
  <c r="M281" i="99"/>
  <c r="Q281" i="99"/>
  <c r="U281" i="99"/>
  <c r="M282" i="99"/>
  <c r="Q282" i="99"/>
  <c r="U282" i="99"/>
  <c r="M283" i="99"/>
  <c r="Q283" i="99"/>
  <c r="U283" i="99"/>
  <c r="M284" i="99"/>
  <c r="Q284" i="99"/>
  <c r="U284" i="99"/>
  <c r="M285" i="99"/>
  <c r="Q285" i="99"/>
  <c r="U285" i="99"/>
  <c r="M286" i="99"/>
  <c r="Q286" i="99"/>
  <c r="U286" i="99"/>
  <c r="M287" i="99"/>
  <c r="Q287" i="99"/>
  <c r="U287" i="99"/>
  <c r="M288" i="99"/>
  <c r="Q288" i="99"/>
  <c r="U288" i="99"/>
  <c r="M289" i="99"/>
  <c r="Q289" i="99"/>
  <c r="U289" i="99"/>
  <c r="M290" i="99"/>
  <c r="Q290" i="99"/>
  <c r="U290" i="99"/>
  <c r="M291" i="99"/>
  <c r="Q291" i="99"/>
  <c r="U291" i="99"/>
  <c r="M292" i="99"/>
  <c r="Q292" i="99"/>
  <c r="U292" i="99"/>
  <c r="M293" i="99"/>
  <c r="Q293" i="99"/>
  <c r="U293" i="99"/>
  <c r="M294" i="99"/>
  <c r="Q294" i="99"/>
  <c r="U294" i="99"/>
  <c r="M295" i="99"/>
  <c r="Q295" i="99"/>
  <c r="U295" i="99"/>
  <c r="M296" i="99"/>
  <c r="Q296" i="99"/>
  <c r="U296" i="99"/>
  <c r="M297" i="99"/>
  <c r="Q297" i="99"/>
  <c r="U297" i="99"/>
  <c r="M298" i="99"/>
  <c r="Q298" i="99"/>
  <c r="U298" i="99"/>
  <c r="M299" i="99"/>
  <c r="Q299" i="99"/>
  <c r="U299" i="99"/>
  <c r="M300" i="99"/>
  <c r="Q300" i="99"/>
  <c r="U300" i="99"/>
  <c r="M301" i="99"/>
  <c r="Q301" i="99"/>
  <c r="U301" i="99"/>
  <c r="M302" i="99"/>
  <c r="Q302" i="99"/>
  <c r="U302" i="99"/>
  <c r="M303" i="99"/>
  <c r="Q303" i="99"/>
  <c r="U303" i="99"/>
  <c r="M304" i="99"/>
  <c r="Q304" i="99"/>
  <c r="U304" i="99"/>
  <c r="M305" i="99"/>
  <c r="Q305" i="99"/>
  <c r="U305" i="99"/>
  <c r="M306" i="99"/>
  <c r="Q306" i="99"/>
  <c r="U306" i="99"/>
  <c r="M307" i="99"/>
  <c r="Q307" i="99"/>
  <c r="U307" i="99"/>
  <c r="M308" i="99"/>
  <c r="Q308" i="99"/>
  <c r="U308" i="99"/>
  <c r="M309" i="99"/>
  <c r="Q309" i="99"/>
  <c r="U309" i="99"/>
  <c r="M310" i="99"/>
  <c r="Q310" i="99"/>
  <c r="U310" i="99"/>
  <c r="M311" i="99"/>
  <c r="Q311" i="99"/>
  <c r="U311" i="99"/>
  <c r="M312" i="99"/>
  <c r="Q312" i="99"/>
  <c r="U312" i="99"/>
  <c r="M313" i="99"/>
  <c r="Q313" i="99"/>
  <c r="U313" i="99"/>
  <c r="M314" i="99"/>
  <c r="Q314" i="99"/>
  <c r="U314" i="99"/>
  <c r="M315" i="99"/>
  <c r="Q315" i="99"/>
  <c r="U315" i="99"/>
  <c r="M316" i="99"/>
  <c r="Q316" i="99"/>
  <c r="U316" i="99"/>
  <c r="M317" i="99"/>
  <c r="Q317" i="99"/>
  <c r="U317" i="99"/>
  <c r="M318" i="99"/>
  <c r="Q318" i="99"/>
  <c r="U318" i="99"/>
  <c r="M319" i="99"/>
  <c r="Q319" i="99"/>
  <c r="U319" i="99"/>
  <c r="M320" i="99"/>
  <c r="Q320" i="99"/>
  <c r="U320" i="99"/>
  <c r="M321" i="99"/>
  <c r="Q321" i="99"/>
  <c r="U321" i="99"/>
  <c r="M322" i="99"/>
  <c r="Q322" i="99"/>
  <c r="U322" i="99"/>
  <c r="M323" i="99"/>
  <c r="Q323" i="99"/>
  <c r="U323" i="99"/>
  <c r="M324" i="99"/>
  <c r="Q324" i="99"/>
  <c r="U324" i="99"/>
  <c r="M325" i="99"/>
  <c r="Q325" i="99"/>
  <c r="U325" i="99"/>
  <c r="M326" i="99"/>
  <c r="Q326" i="99"/>
  <c r="U326" i="99"/>
  <c r="M327" i="99"/>
  <c r="Q327" i="99"/>
  <c r="U327" i="99"/>
  <c r="M328" i="99"/>
  <c r="Q328" i="99"/>
  <c r="U328" i="99"/>
  <c r="M329" i="99"/>
  <c r="Q329" i="99"/>
  <c r="U329" i="99"/>
  <c r="M330" i="99"/>
  <c r="Q330" i="99"/>
  <c r="U330" i="99"/>
  <c r="M331" i="99"/>
  <c r="Q331" i="99"/>
  <c r="U331" i="99"/>
  <c r="M332" i="99"/>
  <c r="Q332" i="99"/>
  <c r="U332" i="99"/>
  <c r="M333" i="99"/>
  <c r="Q333" i="99"/>
  <c r="U333" i="99"/>
  <c r="M334" i="99"/>
  <c r="Q334" i="99"/>
  <c r="U334" i="99"/>
  <c r="M335" i="99"/>
  <c r="Q335" i="99"/>
  <c r="U335" i="99"/>
  <c r="M336" i="99"/>
  <c r="Q336" i="99"/>
  <c r="U336" i="99"/>
  <c r="M337" i="99"/>
  <c r="Q337" i="99"/>
  <c r="U337" i="99"/>
  <c r="M338" i="99"/>
  <c r="Q338" i="99"/>
  <c r="U338" i="99"/>
  <c r="M339" i="99"/>
  <c r="Q339" i="99"/>
  <c r="U339" i="99"/>
  <c r="M340" i="99"/>
  <c r="Q340" i="99"/>
  <c r="U340" i="99"/>
  <c r="M341" i="99"/>
  <c r="Q341" i="99"/>
  <c r="U341" i="99"/>
  <c r="M342" i="99"/>
  <c r="Q342" i="99"/>
  <c r="U342" i="99"/>
  <c r="M343" i="99"/>
  <c r="Q343" i="99"/>
  <c r="U343" i="99"/>
  <c r="M344" i="99"/>
  <c r="Q344" i="99"/>
  <c r="U344" i="99"/>
  <c r="M345" i="99"/>
  <c r="Q345" i="99"/>
  <c r="U345" i="99"/>
  <c r="M346" i="99"/>
  <c r="Q346" i="99"/>
  <c r="U346" i="99"/>
  <c r="M347" i="99"/>
  <c r="Q347" i="99"/>
  <c r="U347" i="99"/>
  <c r="M348" i="99"/>
  <c r="Q348" i="99"/>
  <c r="U348" i="99"/>
  <c r="M349" i="99"/>
  <c r="Q349" i="99"/>
  <c r="U349" i="99"/>
  <c r="M350" i="99"/>
  <c r="Q350" i="99"/>
  <c r="U350" i="99"/>
  <c r="M351" i="99"/>
  <c r="Q351" i="99"/>
  <c r="U351" i="99"/>
  <c r="M352" i="99"/>
  <c r="Q352" i="99"/>
  <c r="U352" i="99"/>
  <c r="M353" i="99"/>
  <c r="Q353" i="99"/>
  <c r="U353" i="99"/>
  <c r="M354" i="99"/>
  <c r="Q354" i="99"/>
  <c r="U354" i="99"/>
  <c r="M355" i="99"/>
  <c r="Q355" i="99"/>
  <c r="U355" i="99"/>
  <c r="M356" i="99"/>
  <c r="Q356" i="99"/>
  <c r="U356" i="99"/>
  <c r="M357" i="99"/>
  <c r="Q357" i="99"/>
  <c r="U357" i="99"/>
  <c r="M358" i="99"/>
  <c r="Q358" i="99"/>
  <c r="U358" i="99"/>
  <c r="M359" i="99"/>
  <c r="Q359" i="99"/>
  <c r="U359" i="99"/>
  <c r="M360" i="99"/>
  <c r="Q360" i="99"/>
  <c r="U360" i="99"/>
  <c r="M361" i="99"/>
  <c r="Q361" i="99"/>
  <c r="U361" i="99"/>
  <c r="M362" i="99"/>
  <c r="Q362" i="99"/>
  <c r="U362" i="99"/>
  <c r="M363" i="99"/>
  <c r="Q363" i="99"/>
  <c r="U363" i="99"/>
  <c r="M364" i="99"/>
  <c r="Q364" i="99"/>
  <c r="U364" i="99"/>
  <c r="M365" i="99"/>
  <c r="Q365" i="99"/>
  <c r="U365" i="99"/>
  <c r="M366" i="99"/>
  <c r="Q366" i="99"/>
  <c r="U366" i="99"/>
  <c r="M367" i="99"/>
  <c r="Q367" i="99"/>
  <c r="U367" i="99"/>
  <c r="M368" i="99"/>
  <c r="Q368" i="99"/>
  <c r="U368" i="99"/>
  <c r="M369" i="99"/>
  <c r="Q369" i="99"/>
  <c r="U369" i="99"/>
  <c r="M370" i="99"/>
  <c r="Q370" i="99"/>
  <c r="U370" i="99"/>
  <c r="M371" i="99"/>
  <c r="Q371" i="99"/>
  <c r="U371" i="99"/>
  <c r="M372" i="99"/>
  <c r="Q372" i="99"/>
  <c r="U372" i="99"/>
  <c r="M373" i="99"/>
  <c r="Q373" i="99"/>
  <c r="U373" i="99"/>
  <c r="M374" i="99"/>
  <c r="Q374" i="99"/>
  <c r="U374" i="99"/>
  <c r="M375" i="99"/>
  <c r="Q375" i="99"/>
  <c r="U375" i="99"/>
  <c r="M376" i="99"/>
  <c r="Q376" i="99"/>
  <c r="U376" i="99"/>
  <c r="M377" i="99"/>
  <c r="Q377" i="99"/>
  <c r="U377" i="99"/>
  <c r="M378" i="99"/>
  <c r="Q378" i="99"/>
  <c r="U378" i="99"/>
  <c r="M379" i="99"/>
  <c r="Q379" i="99"/>
  <c r="U379" i="99"/>
  <c r="M380" i="99"/>
  <c r="Q380" i="99"/>
  <c r="U380" i="99"/>
  <c r="M381" i="99"/>
  <c r="Q381" i="99"/>
  <c r="U381" i="99"/>
  <c r="M382" i="99"/>
  <c r="Q382" i="99"/>
  <c r="U382" i="99"/>
  <c r="M383" i="99"/>
  <c r="Q383" i="99"/>
  <c r="U383" i="99"/>
  <c r="M384" i="99"/>
  <c r="Q384" i="99"/>
  <c r="U384" i="99"/>
  <c r="M385" i="99"/>
  <c r="Q385" i="99"/>
  <c r="U385" i="99"/>
  <c r="M386" i="99"/>
  <c r="Q386" i="99"/>
  <c r="U386" i="99"/>
  <c r="M387" i="99"/>
  <c r="Q387" i="99"/>
  <c r="U387" i="99"/>
  <c r="M388" i="99"/>
  <c r="Q388" i="99"/>
  <c r="U388" i="99"/>
  <c r="M389" i="99"/>
  <c r="Q389" i="99"/>
  <c r="U389" i="99"/>
  <c r="M390" i="99"/>
  <c r="Q390" i="99"/>
  <c r="U390" i="99"/>
  <c r="M391" i="99"/>
  <c r="Q391" i="99"/>
  <c r="U391" i="99"/>
  <c r="M392" i="99"/>
  <c r="Q392" i="99"/>
  <c r="U392" i="99"/>
  <c r="M393" i="99"/>
  <c r="Q393" i="99"/>
  <c r="U393" i="99"/>
  <c r="M394" i="99"/>
  <c r="Q394" i="99"/>
  <c r="U394" i="99"/>
  <c r="M395" i="99"/>
  <c r="Q395" i="99"/>
  <c r="U395" i="99"/>
  <c r="M396" i="99"/>
  <c r="Q396" i="99"/>
  <c r="U396" i="99"/>
  <c r="M397" i="99"/>
  <c r="Q397" i="99"/>
  <c r="U397" i="99"/>
  <c r="M398" i="99"/>
  <c r="Q398" i="99"/>
  <c r="U398" i="99"/>
  <c r="M399" i="99"/>
  <c r="Q399" i="99"/>
  <c r="U399" i="99"/>
  <c r="M400" i="99"/>
  <c r="Q400" i="99"/>
  <c r="U400" i="99"/>
  <c r="M401" i="99"/>
  <c r="W401" i="99"/>
  <c r="Q402" i="99"/>
  <c r="Q403" i="99"/>
  <c r="L404" i="99"/>
  <c r="L405" i="99"/>
  <c r="L406" i="99"/>
  <c r="L407" i="99"/>
  <c r="L408" i="99"/>
  <c r="L409" i="99"/>
  <c r="T409" i="99"/>
  <c r="L410" i="99"/>
  <c r="T410" i="99"/>
  <c r="L411" i="99"/>
  <c r="T411" i="99"/>
  <c r="L412" i="99"/>
  <c r="T412" i="99"/>
  <c r="L413" i="99"/>
  <c r="T413" i="99"/>
  <c r="L414" i="99"/>
  <c r="T414" i="99"/>
  <c r="L415" i="99"/>
  <c r="T415" i="99"/>
  <c r="L416" i="99"/>
  <c r="T416" i="99"/>
  <c r="L417" i="99"/>
  <c r="T417" i="99"/>
  <c r="L418" i="99"/>
  <c r="T418" i="99"/>
  <c r="L419" i="99"/>
  <c r="T419" i="99"/>
  <c r="L420" i="99"/>
  <c r="T420" i="99"/>
  <c r="L421" i="99"/>
  <c r="T421" i="99"/>
  <c r="L422" i="99"/>
  <c r="T422" i="99"/>
  <c r="L423" i="99"/>
  <c r="T423" i="99"/>
  <c r="L424" i="99"/>
  <c r="T424" i="99"/>
  <c r="L425" i="99"/>
  <c r="T425" i="99"/>
  <c r="L426" i="99"/>
  <c r="T426" i="99"/>
  <c r="L427" i="99"/>
  <c r="T427" i="99"/>
  <c r="L428" i="99"/>
  <c r="T428" i="99"/>
  <c r="L429" i="99"/>
  <c r="T429" i="99"/>
  <c r="L430" i="99"/>
  <c r="T430" i="99"/>
  <c r="L431" i="99"/>
  <c r="T431" i="99"/>
  <c r="L432" i="99"/>
  <c r="T432" i="99"/>
  <c r="L433" i="99"/>
  <c r="T433" i="99"/>
  <c r="L434" i="99"/>
  <c r="T434" i="99"/>
  <c r="L435" i="99"/>
  <c r="T435" i="99"/>
  <c r="L436" i="99"/>
  <c r="T436" i="99"/>
  <c r="L437" i="99"/>
  <c r="T437" i="99"/>
  <c r="L438" i="99"/>
  <c r="T438" i="99"/>
  <c r="L439" i="99"/>
  <c r="T439" i="99"/>
  <c r="L440" i="99"/>
  <c r="T440" i="99"/>
  <c r="L441" i="99"/>
  <c r="T441" i="99"/>
  <c r="L442" i="99"/>
  <c r="T442" i="99"/>
  <c r="L443" i="99"/>
  <c r="T443" i="99"/>
  <c r="L444" i="99"/>
  <c r="T444" i="99"/>
  <c r="L445" i="99"/>
  <c r="T445" i="99"/>
  <c r="L446" i="99"/>
  <c r="T446" i="99"/>
  <c r="N448" i="99"/>
  <c r="R448" i="99"/>
  <c r="N450" i="99"/>
  <c r="R450" i="99"/>
  <c r="N452" i="99"/>
  <c r="R452" i="99"/>
  <c r="N454" i="99"/>
  <c r="R454" i="99"/>
  <c r="N456" i="99"/>
  <c r="R456" i="99"/>
  <c r="N458" i="99"/>
  <c r="R458" i="99"/>
  <c r="S460" i="99"/>
  <c r="W460" i="99"/>
  <c r="O460" i="99"/>
  <c r="K460" i="99"/>
  <c r="S461" i="99"/>
  <c r="W461" i="99"/>
  <c r="O461" i="99"/>
  <c r="K461" i="99"/>
  <c r="S462" i="99"/>
  <c r="W462" i="99"/>
  <c r="O462" i="99"/>
  <c r="K462" i="99"/>
  <c r="S463" i="99"/>
  <c r="W463" i="99"/>
  <c r="O463" i="99"/>
  <c r="K463" i="99"/>
  <c r="S464" i="99"/>
  <c r="W464" i="99"/>
  <c r="O464" i="99"/>
  <c r="K464" i="99"/>
  <c r="S465" i="99"/>
  <c r="W465" i="99"/>
  <c r="O465" i="99"/>
  <c r="K465" i="99"/>
  <c r="S466" i="99"/>
  <c r="W466" i="99"/>
  <c r="O466" i="99"/>
  <c r="K466" i="99"/>
  <c r="S467" i="99"/>
  <c r="W467" i="99"/>
  <c r="O467" i="99"/>
  <c r="K467" i="99"/>
  <c r="S468" i="99"/>
  <c r="W468" i="99"/>
  <c r="O468" i="99"/>
  <c r="K468" i="99"/>
  <c r="S469" i="99"/>
  <c r="W469" i="99"/>
  <c r="O469" i="99"/>
  <c r="K469" i="99"/>
  <c r="S470" i="99"/>
  <c r="W470" i="99"/>
  <c r="O470" i="99"/>
  <c r="K470" i="99"/>
  <c r="S471" i="99"/>
  <c r="W471" i="99"/>
  <c r="O471" i="99"/>
  <c r="K471" i="99"/>
  <c r="S472" i="99"/>
  <c r="W472" i="99"/>
  <c r="O472" i="99"/>
  <c r="K472" i="99"/>
  <c r="S473" i="99"/>
  <c r="W473" i="99"/>
  <c r="O473" i="99"/>
  <c r="K473" i="99"/>
  <c r="S474" i="99"/>
  <c r="W474" i="99"/>
  <c r="O474" i="99"/>
  <c r="K474" i="99"/>
  <c r="S475" i="99"/>
  <c r="W475" i="99"/>
  <c r="O475" i="99"/>
  <c r="K475" i="99"/>
  <c r="S476" i="99"/>
  <c r="W476" i="99"/>
  <c r="O476" i="99"/>
  <c r="K476" i="99"/>
  <c r="S477" i="99"/>
  <c r="W477" i="99"/>
  <c r="O477" i="99"/>
  <c r="K477" i="99"/>
  <c r="S478" i="99"/>
  <c r="W478" i="99"/>
  <c r="O478" i="99"/>
  <c r="K478" i="99"/>
  <c r="S479" i="99"/>
  <c r="W479" i="99"/>
  <c r="O479" i="99"/>
  <c r="K479" i="99"/>
  <c r="S480" i="99"/>
  <c r="W480" i="99"/>
  <c r="O480" i="99"/>
  <c r="K480" i="99"/>
  <c r="S481" i="99"/>
  <c r="W481" i="99"/>
  <c r="O481" i="99"/>
  <c r="K481" i="99"/>
  <c r="S482" i="99"/>
  <c r="W482" i="99"/>
  <c r="O482" i="99"/>
  <c r="K482" i="99"/>
  <c r="S483" i="99"/>
  <c r="W483" i="99"/>
  <c r="O483" i="99"/>
  <c r="K483" i="99"/>
  <c r="S484" i="99"/>
  <c r="W484" i="99"/>
  <c r="O484" i="99"/>
  <c r="K484" i="99"/>
  <c r="S485" i="99"/>
  <c r="W485" i="99"/>
  <c r="O485" i="99"/>
  <c r="K485" i="99"/>
  <c r="S486" i="99"/>
  <c r="W486" i="99"/>
  <c r="O486" i="99"/>
  <c r="K486" i="99"/>
  <c r="S487" i="99"/>
  <c r="W487" i="99"/>
  <c r="O487" i="99"/>
  <c r="K487" i="99"/>
  <c r="S503" i="99"/>
  <c r="W503" i="99"/>
  <c r="O503" i="99"/>
  <c r="K503" i="99"/>
  <c r="N518" i="99"/>
  <c r="R518" i="99"/>
  <c r="V518" i="99"/>
  <c r="Z518" i="99"/>
  <c r="S519" i="99"/>
  <c r="W519" i="99"/>
  <c r="O519" i="99"/>
  <c r="K519" i="99"/>
  <c r="W525" i="99"/>
  <c r="O525" i="99"/>
  <c r="S525" i="99"/>
  <c r="K525" i="99"/>
  <c r="W529" i="99"/>
  <c r="O529" i="99"/>
  <c r="S529" i="99"/>
  <c r="K529" i="99"/>
  <c r="W533" i="99"/>
  <c r="O533" i="99"/>
  <c r="S533" i="99"/>
  <c r="K533" i="99"/>
  <c r="W537" i="99"/>
  <c r="O537" i="99"/>
  <c r="S537" i="99"/>
  <c r="K537" i="99"/>
  <c r="W541" i="99"/>
  <c r="O541" i="99"/>
  <c r="S541" i="99"/>
  <c r="K541" i="99"/>
  <c r="O545" i="99"/>
  <c r="W545" i="99"/>
  <c r="S545" i="99"/>
  <c r="K545" i="99"/>
  <c r="S565" i="99"/>
  <c r="W565" i="99"/>
  <c r="O565" i="99"/>
  <c r="K565" i="99"/>
  <c r="N295" i="99"/>
  <c r="R295" i="99"/>
  <c r="V295" i="99"/>
  <c r="N296" i="99"/>
  <c r="R296" i="99"/>
  <c r="V296" i="99"/>
  <c r="N297" i="99"/>
  <c r="R297" i="99"/>
  <c r="V297" i="99"/>
  <c r="N298" i="99"/>
  <c r="R298" i="99"/>
  <c r="V298" i="99"/>
  <c r="N299" i="99"/>
  <c r="R299" i="99"/>
  <c r="V299" i="99"/>
  <c r="N300" i="99"/>
  <c r="R300" i="99"/>
  <c r="V300" i="99"/>
  <c r="N301" i="99"/>
  <c r="R301" i="99"/>
  <c r="V301" i="99"/>
  <c r="N302" i="99"/>
  <c r="R302" i="99"/>
  <c r="V302" i="99"/>
  <c r="N303" i="99"/>
  <c r="R303" i="99"/>
  <c r="V303" i="99"/>
  <c r="N304" i="99"/>
  <c r="R304" i="99"/>
  <c r="V304" i="99"/>
  <c r="N305" i="99"/>
  <c r="R305" i="99"/>
  <c r="V305" i="99"/>
  <c r="N306" i="99"/>
  <c r="R306" i="99"/>
  <c r="V306" i="99"/>
  <c r="N307" i="99"/>
  <c r="R307" i="99"/>
  <c r="V307" i="99"/>
  <c r="N308" i="99"/>
  <c r="R308" i="99"/>
  <c r="V308" i="99"/>
  <c r="N309" i="99"/>
  <c r="R309" i="99"/>
  <c r="V309" i="99"/>
  <c r="N310" i="99"/>
  <c r="R310" i="99"/>
  <c r="V310" i="99"/>
  <c r="N311" i="99"/>
  <c r="R311" i="99"/>
  <c r="V311" i="99"/>
  <c r="N312" i="99"/>
  <c r="R312" i="99"/>
  <c r="V312" i="99"/>
  <c r="N313" i="99"/>
  <c r="R313" i="99"/>
  <c r="V313" i="99"/>
  <c r="N314" i="99"/>
  <c r="R314" i="99"/>
  <c r="V314" i="99"/>
  <c r="N315" i="99"/>
  <c r="R315" i="99"/>
  <c r="V315" i="99"/>
  <c r="N316" i="99"/>
  <c r="R316" i="99"/>
  <c r="V316" i="99"/>
  <c r="N317" i="99"/>
  <c r="R317" i="99"/>
  <c r="V317" i="99"/>
  <c r="N318" i="99"/>
  <c r="R318" i="99"/>
  <c r="V318" i="99"/>
  <c r="N319" i="99"/>
  <c r="R319" i="99"/>
  <c r="V319" i="99"/>
  <c r="N320" i="99"/>
  <c r="R320" i="99"/>
  <c r="V320" i="99"/>
  <c r="N321" i="99"/>
  <c r="R321" i="99"/>
  <c r="V321" i="99"/>
  <c r="N322" i="99"/>
  <c r="R322" i="99"/>
  <c r="V322" i="99"/>
  <c r="N323" i="99"/>
  <c r="R323" i="99"/>
  <c r="V323" i="99"/>
  <c r="N324" i="99"/>
  <c r="R324" i="99"/>
  <c r="V324" i="99"/>
  <c r="N325" i="99"/>
  <c r="R325" i="99"/>
  <c r="V325" i="99"/>
  <c r="N326" i="99"/>
  <c r="R326" i="99"/>
  <c r="V326" i="99"/>
  <c r="N327" i="99"/>
  <c r="R327" i="99"/>
  <c r="V327" i="99"/>
  <c r="N328" i="99"/>
  <c r="R328" i="99"/>
  <c r="V328" i="99"/>
  <c r="N329" i="99"/>
  <c r="R329" i="99"/>
  <c r="V329" i="99"/>
  <c r="N330" i="99"/>
  <c r="R330" i="99"/>
  <c r="V330" i="99"/>
  <c r="N331" i="99"/>
  <c r="R331" i="99"/>
  <c r="V331" i="99"/>
  <c r="N332" i="99"/>
  <c r="R332" i="99"/>
  <c r="V332" i="99"/>
  <c r="N333" i="99"/>
  <c r="R333" i="99"/>
  <c r="V333" i="99"/>
  <c r="N334" i="99"/>
  <c r="R334" i="99"/>
  <c r="V334" i="99"/>
  <c r="N335" i="99"/>
  <c r="R335" i="99"/>
  <c r="V335" i="99"/>
  <c r="N336" i="99"/>
  <c r="R336" i="99"/>
  <c r="V336" i="99"/>
  <c r="N337" i="99"/>
  <c r="R337" i="99"/>
  <c r="V337" i="99"/>
  <c r="N338" i="99"/>
  <c r="R338" i="99"/>
  <c r="V338" i="99"/>
  <c r="N339" i="99"/>
  <c r="R339" i="99"/>
  <c r="V339" i="99"/>
  <c r="N340" i="99"/>
  <c r="R340" i="99"/>
  <c r="V340" i="99"/>
  <c r="N341" i="99"/>
  <c r="R341" i="99"/>
  <c r="V341" i="99"/>
  <c r="N342" i="99"/>
  <c r="R342" i="99"/>
  <c r="V342" i="99"/>
  <c r="N343" i="99"/>
  <c r="R343" i="99"/>
  <c r="V343" i="99"/>
  <c r="N344" i="99"/>
  <c r="R344" i="99"/>
  <c r="V344" i="99"/>
  <c r="N345" i="99"/>
  <c r="R345" i="99"/>
  <c r="V345" i="99"/>
  <c r="N346" i="99"/>
  <c r="R346" i="99"/>
  <c r="V346" i="99"/>
  <c r="N347" i="99"/>
  <c r="R347" i="99"/>
  <c r="V347" i="99"/>
  <c r="N348" i="99"/>
  <c r="R348" i="99"/>
  <c r="V348" i="99"/>
  <c r="N349" i="99"/>
  <c r="R349" i="99"/>
  <c r="V349" i="99"/>
  <c r="N350" i="99"/>
  <c r="R350" i="99"/>
  <c r="V350" i="99"/>
  <c r="N351" i="99"/>
  <c r="R351" i="99"/>
  <c r="V351" i="99"/>
  <c r="N352" i="99"/>
  <c r="R352" i="99"/>
  <c r="V352" i="99"/>
  <c r="N353" i="99"/>
  <c r="R353" i="99"/>
  <c r="V353" i="99"/>
  <c r="N354" i="99"/>
  <c r="R354" i="99"/>
  <c r="V354" i="99"/>
  <c r="N355" i="99"/>
  <c r="R355" i="99"/>
  <c r="V355" i="99"/>
  <c r="N356" i="99"/>
  <c r="R356" i="99"/>
  <c r="V356" i="99"/>
  <c r="N357" i="99"/>
  <c r="R357" i="99"/>
  <c r="V357" i="99"/>
  <c r="N358" i="99"/>
  <c r="R358" i="99"/>
  <c r="V358" i="99"/>
  <c r="N359" i="99"/>
  <c r="R359" i="99"/>
  <c r="V359" i="99"/>
  <c r="N360" i="99"/>
  <c r="R360" i="99"/>
  <c r="V360" i="99"/>
  <c r="N361" i="99"/>
  <c r="R361" i="99"/>
  <c r="V361" i="99"/>
  <c r="N362" i="99"/>
  <c r="R362" i="99"/>
  <c r="V362" i="99"/>
  <c r="N363" i="99"/>
  <c r="R363" i="99"/>
  <c r="V363" i="99"/>
  <c r="N364" i="99"/>
  <c r="R364" i="99"/>
  <c r="V364" i="99"/>
  <c r="N365" i="99"/>
  <c r="R365" i="99"/>
  <c r="V365" i="99"/>
  <c r="N366" i="99"/>
  <c r="R366" i="99"/>
  <c r="V366" i="99"/>
  <c r="N367" i="99"/>
  <c r="R367" i="99"/>
  <c r="V367" i="99"/>
  <c r="N368" i="99"/>
  <c r="R368" i="99"/>
  <c r="V368" i="99"/>
  <c r="N369" i="99"/>
  <c r="R369" i="99"/>
  <c r="V369" i="99"/>
  <c r="N370" i="99"/>
  <c r="R370" i="99"/>
  <c r="V370" i="99"/>
  <c r="N371" i="99"/>
  <c r="R371" i="99"/>
  <c r="V371" i="99"/>
  <c r="N372" i="99"/>
  <c r="R372" i="99"/>
  <c r="V372" i="99"/>
  <c r="N373" i="99"/>
  <c r="R373" i="99"/>
  <c r="V373" i="99"/>
  <c r="N374" i="99"/>
  <c r="R374" i="99"/>
  <c r="V374" i="99"/>
  <c r="N375" i="99"/>
  <c r="R375" i="99"/>
  <c r="V375" i="99"/>
  <c r="N376" i="99"/>
  <c r="R376" i="99"/>
  <c r="V376" i="99"/>
  <c r="N377" i="99"/>
  <c r="R377" i="99"/>
  <c r="V377" i="99"/>
  <c r="N378" i="99"/>
  <c r="R378" i="99"/>
  <c r="V378" i="99"/>
  <c r="N379" i="99"/>
  <c r="R379" i="99"/>
  <c r="V379" i="99"/>
  <c r="N380" i="99"/>
  <c r="R380" i="99"/>
  <c r="V380" i="99"/>
  <c r="N381" i="99"/>
  <c r="R381" i="99"/>
  <c r="V381" i="99"/>
  <c r="N382" i="99"/>
  <c r="R382" i="99"/>
  <c r="V382" i="99"/>
  <c r="N383" i="99"/>
  <c r="R383" i="99"/>
  <c r="V383" i="99"/>
  <c r="N384" i="99"/>
  <c r="R384" i="99"/>
  <c r="V384" i="99"/>
  <c r="N385" i="99"/>
  <c r="R385" i="99"/>
  <c r="V385" i="99"/>
  <c r="N386" i="99"/>
  <c r="R386" i="99"/>
  <c r="V386" i="99"/>
  <c r="N387" i="99"/>
  <c r="R387" i="99"/>
  <c r="V387" i="99"/>
  <c r="N388" i="99"/>
  <c r="R388" i="99"/>
  <c r="V388" i="99"/>
  <c r="N389" i="99"/>
  <c r="R389" i="99"/>
  <c r="V389" i="99"/>
  <c r="N390" i="99"/>
  <c r="R390" i="99"/>
  <c r="V390" i="99"/>
  <c r="N391" i="99"/>
  <c r="R391" i="99"/>
  <c r="V391" i="99"/>
  <c r="N392" i="99"/>
  <c r="R392" i="99"/>
  <c r="V392" i="99"/>
  <c r="N393" i="99"/>
  <c r="R393" i="99"/>
  <c r="V393" i="99"/>
  <c r="N394" i="99"/>
  <c r="R394" i="99"/>
  <c r="V394" i="99"/>
  <c r="N395" i="99"/>
  <c r="R395" i="99"/>
  <c r="V395" i="99"/>
  <c r="N396" i="99"/>
  <c r="R396" i="99"/>
  <c r="V396" i="99"/>
  <c r="N397" i="99"/>
  <c r="R397" i="99"/>
  <c r="V397" i="99"/>
  <c r="N398" i="99"/>
  <c r="R398" i="99"/>
  <c r="V398" i="99"/>
  <c r="N399" i="99"/>
  <c r="R399" i="99"/>
  <c r="V399" i="99"/>
  <c r="N400" i="99"/>
  <c r="R400" i="99"/>
  <c r="V400" i="99"/>
  <c r="Z401" i="99"/>
  <c r="V401" i="99"/>
  <c r="R401" i="99"/>
  <c r="N401" i="99"/>
  <c r="M402" i="99"/>
  <c r="M403" i="99"/>
  <c r="Y404" i="99"/>
  <c r="U404" i="99"/>
  <c r="Q404" i="99"/>
  <c r="M404" i="99"/>
  <c r="S448" i="99"/>
  <c r="W448" i="99"/>
  <c r="K448" i="99"/>
  <c r="S450" i="99"/>
  <c r="W450" i="99"/>
  <c r="K450" i="99"/>
  <c r="S452" i="99"/>
  <c r="W452" i="99"/>
  <c r="K452" i="99"/>
  <c r="S454" i="99"/>
  <c r="W454" i="99"/>
  <c r="K454" i="99"/>
  <c r="S456" i="99"/>
  <c r="W456" i="99"/>
  <c r="K456" i="99"/>
  <c r="S458" i="99"/>
  <c r="W458" i="99"/>
  <c r="K458" i="99"/>
  <c r="N514" i="99"/>
  <c r="R514" i="99"/>
  <c r="V514" i="99"/>
  <c r="Z514" i="99"/>
  <c r="S515" i="99"/>
  <c r="W515" i="99"/>
  <c r="O515" i="99"/>
  <c r="K515" i="99"/>
  <c r="W524" i="99"/>
  <c r="O524" i="99"/>
  <c r="S524" i="99"/>
  <c r="K524" i="99"/>
  <c r="W528" i="99"/>
  <c r="O528" i="99"/>
  <c r="S528" i="99"/>
  <c r="K528" i="99"/>
  <c r="W532" i="99"/>
  <c r="O532" i="99"/>
  <c r="S532" i="99"/>
  <c r="K532" i="99"/>
  <c r="W536" i="99"/>
  <c r="O536" i="99"/>
  <c r="S536" i="99"/>
  <c r="K536" i="99"/>
  <c r="W540" i="99"/>
  <c r="O540" i="99"/>
  <c r="S540" i="99"/>
  <c r="K540" i="99"/>
  <c r="W544" i="99"/>
  <c r="O544" i="99"/>
  <c r="S544" i="99"/>
  <c r="K544" i="99"/>
  <c r="S573" i="99"/>
  <c r="W573" i="99"/>
  <c r="O573" i="99"/>
  <c r="K573" i="99"/>
  <c r="K269" i="99"/>
  <c r="O269" i="99"/>
  <c r="S269" i="99"/>
  <c r="K270" i="99"/>
  <c r="O270" i="99"/>
  <c r="S270" i="99"/>
  <c r="K271" i="99"/>
  <c r="O271" i="99"/>
  <c r="S271" i="99"/>
  <c r="K272" i="99"/>
  <c r="O272" i="99"/>
  <c r="S272" i="99"/>
  <c r="K273" i="99"/>
  <c r="O273" i="99"/>
  <c r="S273" i="99"/>
  <c r="K274" i="99"/>
  <c r="O274" i="99"/>
  <c r="S274" i="99"/>
  <c r="K275" i="99"/>
  <c r="O275" i="99"/>
  <c r="S275" i="99"/>
  <c r="K276" i="99"/>
  <c r="O276" i="99"/>
  <c r="S276" i="99"/>
  <c r="K277" i="99"/>
  <c r="O277" i="99"/>
  <c r="S277" i="99"/>
  <c r="K278" i="99"/>
  <c r="O278" i="99"/>
  <c r="S278" i="99"/>
  <c r="K279" i="99"/>
  <c r="O279" i="99"/>
  <c r="S279" i="99"/>
  <c r="K280" i="99"/>
  <c r="O280" i="99"/>
  <c r="S280" i="99"/>
  <c r="K281" i="99"/>
  <c r="O281" i="99"/>
  <c r="S281" i="99"/>
  <c r="K282" i="99"/>
  <c r="O282" i="99"/>
  <c r="S282" i="99"/>
  <c r="K283" i="99"/>
  <c r="O283" i="99"/>
  <c r="S283" i="99"/>
  <c r="K284" i="99"/>
  <c r="O284" i="99"/>
  <c r="S284" i="99"/>
  <c r="K285" i="99"/>
  <c r="O285" i="99"/>
  <c r="S285" i="99"/>
  <c r="K286" i="99"/>
  <c r="O286" i="99"/>
  <c r="S286" i="99"/>
  <c r="K287" i="99"/>
  <c r="O287" i="99"/>
  <c r="S287" i="99"/>
  <c r="K288" i="99"/>
  <c r="O288" i="99"/>
  <c r="S288" i="99"/>
  <c r="K289" i="99"/>
  <c r="O289" i="99"/>
  <c r="S289" i="99"/>
  <c r="K290" i="99"/>
  <c r="O290" i="99"/>
  <c r="S290" i="99"/>
  <c r="K291" i="99"/>
  <c r="O291" i="99"/>
  <c r="S291" i="99"/>
  <c r="K292" i="99"/>
  <c r="O292" i="99"/>
  <c r="S292" i="99"/>
  <c r="K293" i="99"/>
  <c r="O293" i="99"/>
  <c r="S293" i="99"/>
  <c r="K294" i="99"/>
  <c r="O294" i="99"/>
  <c r="S294" i="99"/>
  <c r="K295" i="99"/>
  <c r="O295" i="99"/>
  <c r="S295" i="99"/>
  <c r="K296" i="99"/>
  <c r="O296" i="99"/>
  <c r="S296" i="99"/>
  <c r="K297" i="99"/>
  <c r="O297" i="99"/>
  <c r="S297" i="99"/>
  <c r="K298" i="99"/>
  <c r="O298" i="99"/>
  <c r="S298" i="99"/>
  <c r="K299" i="99"/>
  <c r="O299" i="99"/>
  <c r="S299" i="99"/>
  <c r="K300" i="99"/>
  <c r="O300" i="99"/>
  <c r="S300" i="99"/>
  <c r="K301" i="99"/>
  <c r="O301" i="99"/>
  <c r="S301" i="99"/>
  <c r="K302" i="99"/>
  <c r="O302" i="99"/>
  <c r="S302" i="99"/>
  <c r="K303" i="99"/>
  <c r="O303" i="99"/>
  <c r="S303" i="99"/>
  <c r="K304" i="99"/>
  <c r="O304" i="99"/>
  <c r="S304" i="99"/>
  <c r="K305" i="99"/>
  <c r="O305" i="99"/>
  <c r="S305" i="99"/>
  <c r="K306" i="99"/>
  <c r="O306" i="99"/>
  <c r="S306" i="99"/>
  <c r="K307" i="99"/>
  <c r="O307" i="99"/>
  <c r="S307" i="99"/>
  <c r="K308" i="99"/>
  <c r="O308" i="99"/>
  <c r="S308" i="99"/>
  <c r="K309" i="99"/>
  <c r="O309" i="99"/>
  <c r="S309" i="99"/>
  <c r="K310" i="99"/>
  <c r="O310" i="99"/>
  <c r="S310" i="99"/>
  <c r="K311" i="99"/>
  <c r="O311" i="99"/>
  <c r="S311" i="99"/>
  <c r="K312" i="99"/>
  <c r="O312" i="99"/>
  <c r="S312" i="99"/>
  <c r="K313" i="99"/>
  <c r="O313" i="99"/>
  <c r="S313" i="99"/>
  <c r="K314" i="99"/>
  <c r="O314" i="99"/>
  <c r="S314" i="99"/>
  <c r="K315" i="99"/>
  <c r="O315" i="99"/>
  <c r="S315" i="99"/>
  <c r="K316" i="99"/>
  <c r="O316" i="99"/>
  <c r="S316" i="99"/>
  <c r="K317" i="99"/>
  <c r="O317" i="99"/>
  <c r="S317" i="99"/>
  <c r="K318" i="99"/>
  <c r="O318" i="99"/>
  <c r="S318" i="99"/>
  <c r="K319" i="99"/>
  <c r="O319" i="99"/>
  <c r="S319" i="99"/>
  <c r="K320" i="99"/>
  <c r="O320" i="99"/>
  <c r="S320" i="99"/>
  <c r="K321" i="99"/>
  <c r="O321" i="99"/>
  <c r="S321" i="99"/>
  <c r="K322" i="99"/>
  <c r="O322" i="99"/>
  <c r="S322" i="99"/>
  <c r="K323" i="99"/>
  <c r="O323" i="99"/>
  <c r="S323" i="99"/>
  <c r="K324" i="99"/>
  <c r="O324" i="99"/>
  <c r="S324" i="99"/>
  <c r="K325" i="99"/>
  <c r="O325" i="99"/>
  <c r="S325" i="99"/>
  <c r="K326" i="99"/>
  <c r="O326" i="99"/>
  <c r="S326" i="99"/>
  <c r="K327" i="99"/>
  <c r="O327" i="99"/>
  <c r="S327" i="99"/>
  <c r="K328" i="99"/>
  <c r="O328" i="99"/>
  <c r="S328" i="99"/>
  <c r="K329" i="99"/>
  <c r="O329" i="99"/>
  <c r="S329" i="99"/>
  <c r="K330" i="99"/>
  <c r="O330" i="99"/>
  <c r="S330" i="99"/>
  <c r="K331" i="99"/>
  <c r="O331" i="99"/>
  <c r="S331" i="99"/>
  <c r="K332" i="99"/>
  <c r="O332" i="99"/>
  <c r="S332" i="99"/>
  <c r="K333" i="99"/>
  <c r="O333" i="99"/>
  <c r="S333" i="99"/>
  <c r="K334" i="99"/>
  <c r="O334" i="99"/>
  <c r="S334" i="99"/>
  <c r="K335" i="99"/>
  <c r="O335" i="99"/>
  <c r="S335" i="99"/>
  <c r="K336" i="99"/>
  <c r="O336" i="99"/>
  <c r="S336" i="99"/>
  <c r="K337" i="99"/>
  <c r="O337" i="99"/>
  <c r="S337" i="99"/>
  <c r="K338" i="99"/>
  <c r="O338" i="99"/>
  <c r="S338" i="99"/>
  <c r="K339" i="99"/>
  <c r="O339" i="99"/>
  <c r="S339" i="99"/>
  <c r="K340" i="99"/>
  <c r="O340" i="99"/>
  <c r="S340" i="99"/>
  <c r="K341" i="99"/>
  <c r="O341" i="99"/>
  <c r="S341" i="99"/>
  <c r="K342" i="99"/>
  <c r="O342" i="99"/>
  <c r="S342" i="99"/>
  <c r="K343" i="99"/>
  <c r="O343" i="99"/>
  <c r="S343" i="99"/>
  <c r="K344" i="99"/>
  <c r="O344" i="99"/>
  <c r="S344" i="99"/>
  <c r="K345" i="99"/>
  <c r="O345" i="99"/>
  <c r="S345" i="99"/>
  <c r="K346" i="99"/>
  <c r="O346" i="99"/>
  <c r="S346" i="99"/>
  <c r="K347" i="99"/>
  <c r="O347" i="99"/>
  <c r="S347" i="99"/>
  <c r="K348" i="99"/>
  <c r="O348" i="99"/>
  <c r="S348" i="99"/>
  <c r="K349" i="99"/>
  <c r="O349" i="99"/>
  <c r="S349" i="99"/>
  <c r="K350" i="99"/>
  <c r="O350" i="99"/>
  <c r="S350" i="99"/>
  <c r="K351" i="99"/>
  <c r="O351" i="99"/>
  <c r="S351" i="99"/>
  <c r="K352" i="99"/>
  <c r="O352" i="99"/>
  <c r="S352" i="99"/>
  <c r="K353" i="99"/>
  <c r="O353" i="99"/>
  <c r="S353" i="99"/>
  <c r="K354" i="99"/>
  <c r="O354" i="99"/>
  <c r="S354" i="99"/>
  <c r="K355" i="99"/>
  <c r="O355" i="99"/>
  <c r="S355" i="99"/>
  <c r="K356" i="99"/>
  <c r="O356" i="99"/>
  <c r="S356" i="99"/>
  <c r="K357" i="99"/>
  <c r="O357" i="99"/>
  <c r="S357" i="99"/>
  <c r="K358" i="99"/>
  <c r="O358" i="99"/>
  <c r="S358" i="99"/>
  <c r="K359" i="99"/>
  <c r="O359" i="99"/>
  <c r="S359" i="99"/>
  <c r="K360" i="99"/>
  <c r="O360" i="99"/>
  <c r="S360" i="99"/>
  <c r="K361" i="99"/>
  <c r="O361" i="99"/>
  <c r="S361" i="99"/>
  <c r="K362" i="99"/>
  <c r="O362" i="99"/>
  <c r="S362" i="99"/>
  <c r="K363" i="99"/>
  <c r="O363" i="99"/>
  <c r="S363" i="99"/>
  <c r="K364" i="99"/>
  <c r="O364" i="99"/>
  <c r="S364" i="99"/>
  <c r="K365" i="99"/>
  <c r="O365" i="99"/>
  <c r="S365" i="99"/>
  <c r="K366" i="99"/>
  <c r="O366" i="99"/>
  <c r="S366" i="99"/>
  <c r="K367" i="99"/>
  <c r="O367" i="99"/>
  <c r="S367" i="99"/>
  <c r="K368" i="99"/>
  <c r="O368" i="99"/>
  <c r="S368" i="99"/>
  <c r="K369" i="99"/>
  <c r="O369" i="99"/>
  <c r="S369" i="99"/>
  <c r="K370" i="99"/>
  <c r="O370" i="99"/>
  <c r="S370" i="99"/>
  <c r="K371" i="99"/>
  <c r="O371" i="99"/>
  <c r="S371" i="99"/>
  <c r="K372" i="99"/>
  <c r="O372" i="99"/>
  <c r="S372" i="99"/>
  <c r="K373" i="99"/>
  <c r="O373" i="99"/>
  <c r="S373" i="99"/>
  <c r="K374" i="99"/>
  <c r="O374" i="99"/>
  <c r="S374" i="99"/>
  <c r="K375" i="99"/>
  <c r="O375" i="99"/>
  <c r="S375" i="99"/>
  <c r="K376" i="99"/>
  <c r="O376" i="99"/>
  <c r="S376" i="99"/>
  <c r="K377" i="99"/>
  <c r="O377" i="99"/>
  <c r="S377" i="99"/>
  <c r="K378" i="99"/>
  <c r="O378" i="99"/>
  <c r="S378" i="99"/>
  <c r="K379" i="99"/>
  <c r="O379" i="99"/>
  <c r="S379" i="99"/>
  <c r="K380" i="99"/>
  <c r="O380" i="99"/>
  <c r="S380" i="99"/>
  <c r="K381" i="99"/>
  <c r="O381" i="99"/>
  <c r="S381" i="99"/>
  <c r="K382" i="99"/>
  <c r="O382" i="99"/>
  <c r="S382" i="99"/>
  <c r="K383" i="99"/>
  <c r="O383" i="99"/>
  <c r="S383" i="99"/>
  <c r="K384" i="99"/>
  <c r="O384" i="99"/>
  <c r="S384" i="99"/>
  <c r="K385" i="99"/>
  <c r="O385" i="99"/>
  <c r="S385" i="99"/>
  <c r="K386" i="99"/>
  <c r="O386" i="99"/>
  <c r="S386" i="99"/>
  <c r="K387" i="99"/>
  <c r="O387" i="99"/>
  <c r="S387" i="99"/>
  <c r="K388" i="99"/>
  <c r="O388" i="99"/>
  <c r="S388" i="99"/>
  <c r="K389" i="99"/>
  <c r="O389" i="99"/>
  <c r="S389" i="99"/>
  <c r="K390" i="99"/>
  <c r="O390" i="99"/>
  <c r="S390" i="99"/>
  <c r="K391" i="99"/>
  <c r="O391" i="99"/>
  <c r="S391" i="99"/>
  <c r="K392" i="99"/>
  <c r="O392" i="99"/>
  <c r="S392" i="99"/>
  <c r="K393" i="99"/>
  <c r="O393" i="99"/>
  <c r="S393" i="99"/>
  <c r="K394" i="99"/>
  <c r="O394" i="99"/>
  <c r="S394" i="99"/>
  <c r="K395" i="99"/>
  <c r="O395" i="99"/>
  <c r="S395" i="99"/>
  <c r="K396" i="99"/>
  <c r="O396" i="99"/>
  <c r="S396" i="99"/>
  <c r="K397" i="99"/>
  <c r="O397" i="99"/>
  <c r="S397" i="99"/>
  <c r="K398" i="99"/>
  <c r="O398" i="99"/>
  <c r="S398" i="99"/>
  <c r="K399" i="99"/>
  <c r="O399" i="99"/>
  <c r="S399" i="99"/>
  <c r="K400" i="99"/>
  <c r="O400" i="99"/>
  <c r="S400" i="99"/>
  <c r="K401" i="99"/>
  <c r="P409" i="99"/>
  <c r="P410" i="99"/>
  <c r="P411" i="99"/>
  <c r="P412" i="99"/>
  <c r="P413" i="99"/>
  <c r="P414" i="99"/>
  <c r="P415" i="99"/>
  <c r="P416" i="99"/>
  <c r="P417" i="99"/>
  <c r="P418" i="99"/>
  <c r="P419" i="99"/>
  <c r="P420" i="99"/>
  <c r="P421" i="99"/>
  <c r="P422" i="99"/>
  <c r="P423" i="99"/>
  <c r="P424" i="99"/>
  <c r="P425" i="99"/>
  <c r="P426" i="99"/>
  <c r="P427" i="99"/>
  <c r="P428" i="99"/>
  <c r="P429" i="99"/>
  <c r="P430" i="99"/>
  <c r="P431" i="99"/>
  <c r="P432" i="99"/>
  <c r="P433" i="99"/>
  <c r="P434" i="99"/>
  <c r="P435" i="99"/>
  <c r="P436" i="99"/>
  <c r="P437" i="99"/>
  <c r="P438" i="99"/>
  <c r="P439" i="99"/>
  <c r="P440" i="99"/>
  <c r="P441" i="99"/>
  <c r="P442" i="99"/>
  <c r="P443" i="99"/>
  <c r="P444" i="99"/>
  <c r="P445" i="99"/>
  <c r="P446" i="99"/>
  <c r="N447" i="99"/>
  <c r="R447" i="99"/>
  <c r="O448" i="99"/>
  <c r="Z448" i="99"/>
  <c r="N449" i="99"/>
  <c r="R449" i="99"/>
  <c r="O450" i="99"/>
  <c r="Z450" i="99"/>
  <c r="N451" i="99"/>
  <c r="R451" i="99"/>
  <c r="O452" i="99"/>
  <c r="Z452" i="99"/>
  <c r="N453" i="99"/>
  <c r="R453" i="99"/>
  <c r="O454" i="99"/>
  <c r="Z454" i="99"/>
  <c r="N455" i="99"/>
  <c r="R455" i="99"/>
  <c r="O456" i="99"/>
  <c r="Z456" i="99"/>
  <c r="N457" i="99"/>
  <c r="R457" i="99"/>
  <c r="O458" i="99"/>
  <c r="Z458" i="99"/>
  <c r="N459" i="99"/>
  <c r="R459" i="99"/>
  <c r="Z459" i="99"/>
  <c r="N510" i="99"/>
  <c r="R510" i="99"/>
  <c r="V510" i="99"/>
  <c r="Z510" i="99"/>
  <c r="S511" i="99"/>
  <c r="W511" i="99"/>
  <c r="O511" i="99"/>
  <c r="K511" i="99"/>
  <c r="W523" i="99"/>
  <c r="O523" i="99"/>
  <c r="S523" i="99"/>
  <c r="K523" i="99"/>
  <c r="W527" i="99"/>
  <c r="O527" i="99"/>
  <c r="S527" i="99"/>
  <c r="K527" i="99"/>
  <c r="W531" i="99"/>
  <c r="O531" i="99"/>
  <c r="S531" i="99"/>
  <c r="K531" i="99"/>
  <c r="W535" i="99"/>
  <c r="O535" i="99"/>
  <c r="S535" i="99"/>
  <c r="K535" i="99"/>
  <c r="W539" i="99"/>
  <c r="O539" i="99"/>
  <c r="S539" i="99"/>
  <c r="K539" i="99"/>
  <c r="W543" i="99"/>
  <c r="O543" i="99"/>
  <c r="S543" i="99"/>
  <c r="K543" i="99"/>
  <c r="Z460" i="99"/>
  <c r="Z461" i="99"/>
  <c r="Z462" i="99"/>
  <c r="Z463" i="99"/>
  <c r="Z464" i="99"/>
  <c r="Z465" i="99"/>
  <c r="Z466" i="99"/>
  <c r="Z467" i="99"/>
  <c r="Z468" i="99"/>
  <c r="Z469" i="99"/>
  <c r="Z470" i="99"/>
  <c r="Z471" i="99"/>
  <c r="Z472" i="99"/>
  <c r="Z473" i="99"/>
  <c r="Z474" i="99"/>
  <c r="Z475" i="99"/>
  <c r="Z476" i="99"/>
  <c r="Z477" i="99"/>
  <c r="Z478" i="99"/>
  <c r="Z479" i="99"/>
  <c r="Z480" i="99"/>
  <c r="Z481" i="99"/>
  <c r="Z482" i="99"/>
  <c r="Z483" i="99"/>
  <c r="Z484" i="99"/>
  <c r="Z485" i="99"/>
  <c r="Z486" i="99"/>
  <c r="Z487" i="99"/>
  <c r="V487" i="99"/>
  <c r="R487" i="99"/>
  <c r="N503" i="99"/>
  <c r="R503" i="99"/>
  <c r="S504" i="99"/>
  <c r="W504" i="99"/>
  <c r="K504" i="99"/>
  <c r="N507" i="99"/>
  <c r="R507" i="99"/>
  <c r="S508" i="99"/>
  <c r="W508" i="99"/>
  <c r="K508" i="99"/>
  <c r="N511" i="99"/>
  <c r="R511" i="99"/>
  <c r="S512" i="99"/>
  <c r="W512" i="99"/>
  <c r="K512" i="99"/>
  <c r="N515" i="99"/>
  <c r="R515" i="99"/>
  <c r="S516" i="99"/>
  <c r="W516" i="99"/>
  <c r="K516" i="99"/>
  <c r="N519" i="99"/>
  <c r="R519" i="99"/>
  <c r="S520" i="99"/>
  <c r="W520" i="99"/>
  <c r="K520" i="99"/>
  <c r="O522" i="99"/>
  <c r="S522" i="99"/>
  <c r="W522" i="99"/>
  <c r="K522" i="99"/>
  <c r="S559" i="99"/>
  <c r="W559" i="99"/>
  <c r="O559" i="99"/>
  <c r="K559" i="99"/>
  <c r="S567" i="99"/>
  <c r="W567" i="99"/>
  <c r="O567" i="99"/>
  <c r="K567" i="99"/>
  <c r="S575" i="99"/>
  <c r="W575" i="99"/>
  <c r="O575" i="99"/>
  <c r="K575" i="99"/>
  <c r="M405" i="99"/>
  <c r="Q405" i="99"/>
  <c r="U405" i="99"/>
  <c r="M406" i="99"/>
  <c r="Q406" i="99"/>
  <c r="U406" i="99"/>
  <c r="M407" i="99"/>
  <c r="Q407" i="99"/>
  <c r="U407" i="99"/>
  <c r="M408" i="99"/>
  <c r="Q408" i="99"/>
  <c r="U408" i="99"/>
  <c r="M409" i="99"/>
  <c r="Q409" i="99"/>
  <c r="U409" i="99"/>
  <c r="M410" i="99"/>
  <c r="Q410" i="99"/>
  <c r="U410" i="99"/>
  <c r="M411" i="99"/>
  <c r="Q411" i="99"/>
  <c r="U411" i="99"/>
  <c r="M412" i="99"/>
  <c r="Q412" i="99"/>
  <c r="U412" i="99"/>
  <c r="M413" i="99"/>
  <c r="Q413" i="99"/>
  <c r="U413" i="99"/>
  <c r="M414" i="99"/>
  <c r="Q414" i="99"/>
  <c r="U414" i="99"/>
  <c r="M415" i="99"/>
  <c r="Q415" i="99"/>
  <c r="U415" i="99"/>
  <c r="M416" i="99"/>
  <c r="Q416" i="99"/>
  <c r="U416" i="99"/>
  <c r="M417" i="99"/>
  <c r="Q417" i="99"/>
  <c r="U417" i="99"/>
  <c r="M418" i="99"/>
  <c r="Q418" i="99"/>
  <c r="U418" i="99"/>
  <c r="M419" i="99"/>
  <c r="Q419" i="99"/>
  <c r="U419" i="99"/>
  <c r="M420" i="99"/>
  <c r="Q420" i="99"/>
  <c r="U420" i="99"/>
  <c r="M421" i="99"/>
  <c r="Q421" i="99"/>
  <c r="U421" i="99"/>
  <c r="M422" i="99"/>
  <c r="Q422" i="99"/>
  <c r="U422" i="99"/>
  <c r="M423" i="99"/>
  <c r="Q423" i="99"/>
  <c r="U423" i="99"/>
  <c r="M424" i="99"/>
  <c r="Q424" i="99"/>
  <c r="U424" i="99"/>
  <c r="M425" i="99"/>
  <c r="Q425" i="99"/>
  <c r="U425" i="99"/>
  <c r="M426" i="99"/>
  <c r="Q426" i="99"/>
  <c r="U426" i="99"/>
  <c r="M427" i="99"/>
  <c r="Q427" i="99"/>
  <c r="U427" i="99"/>
  <c r="M428" i="99"/>
  <c r="Q428" i="99"/>
  <c r="U428" i="99"/>
  <c r="M429" i="99"/>
  <c r="Q429" i="99"/>
  <c r="U429" i="99"/>
  <c r="M430" i="99"/>
  <c r="Q430" i="99"/>
  <c r="U430" i="99"/>
  <c r="M431" i="99"/>
  <c r="Q431" i="99"/>
  <c r="U431" i="99"/>
  <c r="M432" i="99"/>
  <c r="Q432" i="99"/>
  <c r="U432" i="99"/>
  <c r="M433" i="99"/>
  <c r="Q433" i="99"/>
  <c r="U433" i="99"/>
  <c r="M434" i="99"/>
  <c r="Q434" i="99"/>
  <c r="U434" i="99"/>
  <c r="M435" i="99"/>
  <c r="Q435" i="99"/>
  <c r="U435" i="99"/>
  <c r="M436" i="99"/>
  <c r="Q436" i="99"/>
  <c r="U436" i="99"/>
  <c r="M437" i="99"/>
  <c r="Q437" i="99"/>
  <c r="U437" i="99"/>
  <c r="M438" i="99"/>
  <c r="Q438" i="99"/>
  <c r="U438" i="99"/>
  <c r="M439" i="99"/>
  <c r="Q439" i="99"/>
  <c r="U439" i="99"/>
  <c r="M440" i="99"/>
  <c r="Q440" i="99"/>
  <c r="U440" i="99"/>
  <c r="M441" i="99"/>
  <c r="Q441" i="99"/>
  <c r="U441" i="99"/>
  <c r="M442" i="99"/>
  <c r="Q442" i="99"/>
  <c r="U442" i="99"/>
  <c r="M443" i="99"/>
  <c r="Q443" i="99"/>
  <c r="U443" i="99"/>
  <c r="M444" i="99"/>
  <c r="Q444" i="99"/>
  <c r="U444" i="99"/>
  <c r="M445" i="99"/>
  <c r="Q445" i="99"/>
  <c r="U445" i="99"/>
  <c r="Y446" i="99"/>
  <c r="U446" i="99"/>
  <c r="Q446" i="99"/>
  <c r="M446" i="99"/>
  <c r="L447" i="99"/>
  <c r="L448" i="99"/>
  <c r="L449" i="99"/>
  <c r="L450" i="99"/>
  <c r="L451" i="99"/>
  <c r="L452" i="99"/>
  <c r="L453" i="99"/>
  <c r="L454" i="99"/>
  <c r="L455" i="99"/>
  <c r="L456" i="99"/>
  <c r="L457" i="99"/>
  <c r="L458" i="99"/>
  <c r="L459" i="99"/>
  <c r="L460" i="99"/>
  <c r="R460" i="99"/>
  <c r="L461" i="99"/>
  <c r="R461" i="99"/>
  <c r="L462" i="99"/>
  <c r="R462" i="99"/>
  <c r="L463" i="99"/>
  <c r="R463" i="99"/>
  <c r="L464" i="99"/>
  <c r="R464" i="99"/>
  <c r="L465" i="99"/>
  <c r="R465" i="99"/>
  <c r="L466" i="99"/>
  <c r="R466" i="99"/>
  <c r="L467" i="99"/>
  <c r="R467" i="99"/>
  <c r="L468" i="99"/>
  <c r="R468" i="99"/>
  <c r="L469" i="99"/>
  <c r="R469" i="99"/>
  <c r="L470" i="99"/>
  <c r="R470" i="99"/>
  <c r="L471" i="99"/>
  <c r="R471" i="99"/>
  <c r="L472" i="99"/>
  <c r="R472" i="99"/>
  <c r="L473" i="99"/>
  <c r="R473" i="99"/>
  <c r="L474" i="99"/>
  <c r="R474" i="99"/>
  <c r="L475" i="99"/>
  <c r="R475" i="99"/>
  <c r="L476" i="99"/>
  <c r="R476" i="99"/>
  <c r="L477" i="99"/>
  <c r="R477" i="99"/>
  <c r="L478" i="99"/>
  <c r="R478" i="99"/>
  <c r="L479" i="99"/>
  <c r="R479" i="99"/>
  <c r="L480" i="99"/>
  <c r="R480" i="99"/>
  <c r="L481" i="99"/>
  <c r="R481" i="99"/>
  <c r="L482" i="99"/>
  <c r="R482" i="99"/>
  <c r="L483" i="99"/>
  <c r="R483" i="99"/>
  <c r="L484" i="99"/>
  <c r="R484" i="99"/>
  <c r="L485" i="99"/>
  <c r="R485" i="99"/>
  <c r="L486" i="99"/>
  <c r="R486" i="99"/>
  <c r="L487" i="99"/>
  <c r="K488" i="99"/>
  <c r="K489" i="99"/>
  <c r="K490" i="99"/>
  <c r="K491" i="99"/>
  <c r="K492" i="99"/>
  <c r="K493" i="99"/>
  <c r="K494" i="99"/>
  <c r="K495" i="99"/>
  <c r="K496" i="99"/>
  <c r="K497" i="99"/>
  <c r="K498" i="99"/>
  <c r="K499" i="99"/>
  <c r="K500" i="99"/>
  <c r="K501" i="99"/>
  <c r="S502" i="99"/>
  <c r="W502" i="99"/>
  <c r="K502" i="99"/>
  <c r="N505" i="99"/>
  <c r="R505" i="99"/>
  <c r="S506" i="99"/>
  <c r="W506" i="99"/>
  <c r="K506" i="99"/>
  <c r="N509" i="99"/>
  <c r="R509" i="99"/>
  <c r="S510" i="99"/>
  <c r="W510" i="99"/>
  <c r="K510" i="99"/>
  <c r="N513" i="99"/>
  <c r="R513" i="99"/>
  <c r="S514" i="99"/>
  <c r="W514" i="99"/>
  <c r="K514" i="99"/>
  <c r="N517" i="99"/>
  <c r="R517" i="99"/>
  <c r="S518" i="99"/>
  <c r="W518" i="99"/>
  <c r="K518" i="99"/>
  <c r="Z521" i="99"/>
  <c r="N521" i="99"/>
  <c r="R521" i="99"/>
  <c r="V521" i="99"/>
  <c r="S563" i="99"/>
  <c r="W563" i="99"/>
  <c r="O563" i="99"/>
  <c r="K563" i="99"/>
  <c r="S571" i="99"/>
  <c r="W571" i="99"/>
  <c r="O571" i="99"/>
  <c r="K571" i="99"/>
  <c r="N402" i="99"/>
  <c r="R402" i="99"/>
  <c r="V402" i="99"/>
  <c r="N403" i="99"/>
  <c r="R403" i="99"/>
  <c r="V403" i="99"/>
  <c r="N404" i="99"/>
  <c r="R404" i="99"/>
  <c r="V404" i="99"/>
  <c r="N405" i="99"/>
  <c r="R405" i="99"/>
  <c r="V405" i="99"/>
  <c r="N406" i="99"/>
  <c r="R406" i="99"/>
  <c r="V406" i="99"/>
  <c r="N407" i="99"/>
  <c r="R407" i="99"/>
  <c r="V407" i="99"/>
  <c r="N408" i="99"/>
  <c r="R408" i="99"/>
  <c r="V408" i="99"/>
  <c r="N409" i="99"/>
  <c r="R409" i="99"/>
  <c r="V409" i="99"/>
  <c r="N410" i="99"/>
  <c r="R410" i="99"/>
  <c r="V410" i="99"/>
  <c r="N411" i="99"/>
  <c r="R411" i="99"/>
  <c r="V411" i="99"/>
  <c r="N412" i="99"/>
  <c r="R412" i="99"/>
  <c r="V412" i="99"/>
  <c r="N413" i="99"/>
  <c r="R413" i="99"/>
  <c r="V413" i="99"/>
  <c r="N414" i="99"/>
  <c r="R414" i="99"/>
  <c r="V414" i="99"/>
  <c r="N415" i="99"/>
  <c r="R415" i="99"/>
  <c r="V415" i="99"/>
  <c r="N416" i="99"/>
  <c r="R416" i="99"/>
  <c r="V416" i="99"/>
  <c r="N417" i="99"/>
  <c r="R417" i="99"/>
  <c r="V417" i="99"/>
  <c r="N418" i="99"/>
  <c r="R418" i="99"/>
  <c r="V418" i="99"/>
  <c r="N419" i="99"/>
  <c r="R419" i="99"/>
  <c r="V419" i="99"/>
  <c r="N420" i="99"/>
  <c r="R420" i="99"/>
  <c r="V420" i="99"/>
  <c r="N421" i="99"/>
  <c r="R421" i="99"/>
  <c r="V421" i="99"/>
  <c r="N422" i="99"/>
  <c r="R422" i="99"/>
  <c r="V422" i="99"/>
  <c r="N423" i="99"/>
  <c r="R423" i="99"/>
  <c r="V423" i="99"/>
  <c r="N424" i="99"/>
  <c r="R424" i="99"/>
  <c r="V424" i="99"/>
  <c r="N425" i="99"/>
  <c r="R425" i="99"/>
  <c r="V425" i="99"/>
  <c r="N426" i="99"/>
  <c r="R426" i="99"/>
  <c r="V426" i="99"/>
  <c r="N427" i="99"/>
  <c r="R427" i="99"/>
  <c r="V427" i="99"/>
  <c r="N428" i="99"/>
  <c r="R428" i="99"/>
  <c r="V428" i="99"/>
  <c r="N429" i="99"/>
  <c r="R429" i="99"/>
  <c r="V429" i="99"/>
  <c r="N430" i="99"/>
  <c r="R430" i="99"/>
  <c r="V430" i="99"/>
  <c r="N431" i="99"/>
  <c r="R431" i="99"/>
  <c r="V431" i="99"/>
  <c r="N432" i="99"/>
  <c r="R432" i="99"/>
  <c r="V432" i="99"/>
  <c r="N433" i="99"/>
  <c r="R433" i="99"/>
  <c r="V433" i="99"/>
  <c r="N434" i="99"/>
  <c r="R434" i="99"/>
  <c r="V434" i="99"/>
  <c r="N435" i="99"/>
  <c r="R435" i="99"/>
  <c r="V435" i="99"/>
  <c r="N436" i="99"/>
  <c r="R436" i="99"/>
  <c r="V436" i="99"/>
  <c r="N437" i="99"/>
  <c r="R437" i="99"/>
  <c r="V437" i="99"/>
  <c r="N438" i="99"/>
  <c r="R438" i="99"/>
  <c r="V438" i="99"/>
  <c r="N439" i="99"/>
  <c r="R439" i="99"/>
  <c r="V439" i="99"/>
  <c r="N440" i="99"/>
  <c r="R440" i="99"/>
  <c r="V440" i="99"/>
  <c r="N441" i="99"/>
  <c r="R441" i="99"/>
  <c r="V441" i="99"/>
  <c r="N442" i="99"/>
  <c r="R442" i="99"/>
  <c r="V442" i="99"/>
  <c r="N443" i="99"/>
  <c r="R443" i="99"/>
  <c r="V443" i="99"/>
  <c r="N444" i="99"/>
  <c r="R444" i="99"/>
  <c r="V444" i="99"/>
  <c r="N445" i="99"/>
  <c r="R445" i="99"/>
  <c r="V445" i="99"/>
  <c r="N487" i="99"/>
  <c r="L488" i="99"/>
  <c r="L489" i="99"/>
  <c r="L490" i="99"/>
  <c r="L491" i="99"/>
  <c r="L492" i="99"/>
  <c r="L493" i="99"/>
  <c r="L494" i="99"/>
  <c r="L495" i="99"/>
  <c r="L496" i="99"/>
  <c r="L497" i="99"/>
  <c r="L498" i="99"/>
  <c r="L499" i="99"/>
  <c r="L500" i="99"/>
  <c r="L501" i="99"/>
  <c r="L502" i="99"/>
  <c r="Z503" i="99"/>
  <c r="N504" i="99"/>
  <c r="R504" i="99"/>
  <c r="S505" i="99"/>
  <c r="W505" i="99"/>
  <c r="K505" i="99"/>
  <c r="V505" i="99"/>
  <c r="O506" i="99"/>
  <c r="Z507" i="99"/>
  <c r="N508" i="99"/>
  <c r="R508" i="99"/>
  <c r="S509" i="99"/>
  <c r="W509" i="99"/>
  <c r="K509" i="99"/>
  <c r="V509" i="99"/>
  <c r="O510" i="99"/>
  <c r="Z511" i="99"/>
  <c r="N512" i="99"/>
  <c r="R512" i="99"/>
  <c r="S513" i="99"/>
  <c r="W513" i="99"/>
  <c r="K513" i="99"/>
  <c r="V513" i="99"/>
  <c r="O514" i="99"/>
  <c r="Z515" i="99"/>
  <c r="N516" i="99"/>
  <c r="R516" i="99"/>
  <c r="S517" i="99"/>
  <c r="W517" i="99"/>
  <c r="K517" i="99"/>
  <c r="V517" i="99"/>
  <c r="O518" i="99"/>
  <c r="Z519" i="99"/>
  <c r="N520" i="99"/>
  <c r="R520" i="99"/>
  <c r="O521" i="99"/>
  <c r="S521" i="99"/>
  <c r="W521" i="99"/>
  <c r="K521" i="99"/>
  <c r="S561" i="99"/>
  <c r="W561" i="99"/>
  <c r="O561" i="99"/>
  <c r="K561" i="99"/>
  <c r="S569" i="99"/>
  <c r="W569" i="99"/>
  <c r="O569" i="99"/>
  <c r="K569" i="99"/>
  <c r="M447" i="99"/>
  <c r="Q447" i="99"/>
  <c r="U447" i="99"/>
  <c r="M448" i="99"/>
  <c r="Q448" i="99"/>
  <c r="U448" i="99"/>
  <c r="M449" i="99"/>
  <c r="Q449" i="99"/>
  <c r="U449" i="99"/>
  <c r="M450" i="99"/>
  <c r="Q450" i="99"/>
  <c r="U450" i="99"/>
  <c r="M451" i="99"/>
  <c r="Q451" i="99"/>
  <c r="U451" i="99"/>
  <c r="M452" i="99"/>
  <c r="Q452" i="99"/>
  <c r="U452" i="99"/>
  <c r="M453" i="99"/>
  <c r="Q453" i="99"/>
  <c r="U453" i="99"/>
  <c r="M454" i="99"/>
  <c r="Q454" i="99"/>
  <c r="U454" i="99"/>
  <c r="M455" i="99"/>
  <c r="Q455" i="99"/>
  <c r="U455" i="99"/>
  <c r="M456" i="99"/>
  <c r="Q456" i="99"/>
  <c r="U456" i="99"/>
  <c r="M457" i="99"/>
  <c r="Q457" i="99"/>
  <c r="U457" i="99"/>
  <c r="M458" i="99"/>
  <c r="Q458" i="99"/>
  <c r="U458" i="99"/>
  <c r="M459" i="99"/>
  <c r="Q459" i="99"/>
  <c r="U459" i="99"/>
  <c r="M460" i="99"/>
  <c r="Q460" i="99"/>
  <c r="U460" i="99"/>
  <c r="M461" i="99"/>
  <c r="Q461" i="99"/>
  <c r="U461" i="99"/>
  <c r="M462" i="99"/>
  <c r="Q462" i="99"/>
  <c r="U462" i="99"/>
  <c r="M463" i="99"/>
  <c r="Q463" i="99"/>
  <c r="U463" i="99"/>
  <c r="M464" i="99"/>
  <c r="Q464" i="99"/>
  <c r="U464" i="99"/>
  <c r="M465" i="99"/>
  <c r="Q465" i="99"/>
  <c r="U465" i="99"/>
  <c r="M466" i="99"/>
  <c r="Q466" i="99"/>
  <c r="U466" i="99"/>
  <c r="M467" i="99"/>
  <c r="Q467" i="99"/>
  <c r="U467" i="99"/>
  <c r="M468" i="99"/>
  <c r="Q468" i="99"/>
  <c r="U468" i="99"/>
  <c r="M469" i="99"/>
  <c r="Q469" i="99"/>
  <c r="U469" i="99"/>
  <c r="M470" i="99"/>
  <c r="Q470" i="99"/>
  <c r="U470" i="99"/>
  <c r="M471" i="99"/>
  <c r="Q471" i="99"/>
  <c r="U471" i="99"/>
  <c r="M472" i="99"/>
  <c r="Q472" i="99"/>
  <c r="U472" i="99"/>
  <c r="M473" i="99"/>
  <c r="Q473" i="99"/>
  <c r="U473" i="99"/>
  <c r="M474" i="99"/>
  <c r="Q474" i="99"/>
  <c r="U474" i="99"/>
  <c r="M475" i="99"/>
  <c r="Q475" i="99"/>
  <c r="U475" i="99"/>
  <c r="M476" i="99"/>
  <c r="Q476" i="99"/>
  <c r="U476" i="99"/>
  <c r="M477" i="99"/>
  <c r="Q477" i="99"/>
  <c r="U477" i="99"/>
  <c r="M478" i="99"/>
  <c r="Q478" i="99"/>
  <c r="U478" i="99"/>
  <c r="M479" i="99"/>
  <c r="Q479" i="99"/>
  <c r="U479" i="99"/>
  <c r="M480" i="99"/>
  <c r="Q480" i="99"/>
  <c r="U480" i="99"/>
  <c r="M481" i="99"/>
  <c r="Q481" i="99"/>
  <c r="U481" i="99"/>
  <c r="M482" i="99"/>
  <c r="Q482" i="99"/>
  <c r="U482" i="99"/>
  <c r="M483" i="99"/>
  <c r="Q483" i="99"/>
  <c r="U483" i="99"/>
  <c r="M484" i="99"/>
  <c r="Q484" i="99"/>
  <c r="U484" i="99"/>
  <c r="M485" i="99"/>
  <c r="Q485" i="99"/>
  <c r="U485" i="99"/>
  <c r="M486" i="99"/>
  <c r="Q486" i="99"/>
  <c r="U486" i="99"/>
  <c r="M487" i="99"/>
  <c r="Q487" i="99"/>
  <c r="U487" i="99"/>
  <c r="M488" i="99"/>
  <c r="Q488" i="99"/>
  <c r="U488" i="99"/>
  <c r="M489" i="99"/>
  <c r="Q489" i="99"/>
  <c r="U489" i="99"/>
  <c r="M490" i="99"/>
  <c r="Q490" i="99"/>
  <c r="U490" i="99"/>
  <c r="M491" i="99"/>
  <c r="Q491" i="99"/>
  <c r="U491" i="99"/>
  <c r="M492" i="99"/>
  <c r="Q492" i="99"/>
  <c r="U492" i="99"/>
  <c r="M493" i="99"/>
  <c r="Q493" i="99"/>
  <c r="U493" i="99"/>
  <c r="M494" i="99"/>
  <c r="Q494" i="99"/>
  <c r="U494" i="99"/>
  <c r="M495" i="99"/>
  <c r="Q495" i="99"/>
  <c r="U495" i="99"/>
  <c r="M496" i="99"/>
  <c r="Q496" i="99"/>
  <c r="U496" i="99"/>
  <c r="M497" i="99"/>
  <c r="Q497" i="99"/>
  <c r="U497" i="99"/>
  <c r="M498" i="99"/>
  <c r="Q498" i="99"/>
  <c r="U498" i="99"/>
  <c r="M499" i="99"/>
  <c r="Q499" i="99"/>
  <c r="U499" i="99"/>
  <c r="M500" i="99"/>
  <c r="Q500" i="99"/>
  <c r="U500" i="99"/>
  <c r="M501" i="99"/>
  <c r="Q501" i="99"/>
  <c r="U501" i="99"/>
  <c r="Y502" i="99"/>
  <c r="U502" i="99"/>
  <c r="Q502" i="99"/>
  <c r="M502" i="99"/>
  <c r="R502" i="99"/>
  <c r="R522" i="99"/>
  <c r="L523" i="99"/>
  <c r="L524" i="99"/>
  <c r="L525" i="99"/>
  <c r="L526" i="99"/>
  <c r="L527" i="99"/>
  <c r="L528" i="99"/>
  <c r="L529" i="99"/>
  <c r="L530" i="99"/>
  <c r="L531" i="99"/>
  <c r="L532" i="99"/>
  <c r="L533" i="99"/>
  <c r="L534" i="99"/>
  <c r="L535" i="99"/>
  <c r="L536" i="99"/>
  <c r="L537" i="99"/>
  <c r="L538" i="99"/>
  <c r="L539" i="99"/>
  <c r="L540" i="99"/>
  <c r="L541" i="99"/>
  <c r="L542" i="99"/>
  <c r="L543" i="99"/>
  <c r="L544" i="99"/>
  <c r="X545" i="99"/>
  <c r="T545" i="99"/>
  <c r="L545" i="99"/>
  <c r="W546" i="99"/>
  <c r="W547" i="99"/>
  <c r="W548" i="99"/>
  <c r="W549" i="99"/>
  <c r="W550" i="99"/>
  <c r="W551" i="99"/>
  <c r="W552" i="99"/>
  <c r="W553" i="99"/>
  <c r="W554" i="99"/>
  <c r="W555" i="99"/>
  <c r="U602" i="99"/>
  <c r="M602" i="99"/>
  <c r="Q602" i="99"/>
  <c r="V635" i="99"/>
  <c r="N635" i="99"/>
  <c r="Z635" i="99"/>
  <c r="R635" i="99"/>
  <c r="V639" i="99"/>
  <c r="N639" i="99"/>
  <c r="Z639" i="99"/>
  <c r="R639" i="99"/>
  <c r="V643" i="99"/>
  <c r="N643" i="99"/>
  <c r="Z643" i="99"/>
  <c r="R643" i="99"/>
  <c r="V647" i="99"/>
  <c r="N647" i="99"/>
  <c r="Z647" i="99"/>
  <c r="R647" i="99"/>
  <c r="V651" i="99"/>
  <c r="N651" i="99"/>
  <c r="Z651" i="99"/>
  <c r="R651" i="99"/>
  <c r="V655" i="99"/>
  <c r="N655" i="99"/>
  <c r="Z655" i="99"/>
  <c r="R655" i="99"/>
  <c r="V659" i="99"/>
  <c r="N659" i="99"/>
  <c r="Z659" i="99"/>
  <c r="R659" i="99"/>
  <c r="N488" i="99"/>
  <c r="R488" i="99"/>
  <c r="V488" i="99"/>
  <c r="N489" i="99"/>
  <c r="R489" i="99"/>
  <c r="V489" i="99"/>
  <c r="N490" i="99"/>
  <c r="R490" i="99"/>
  <c r="V490" i="99"/>
  <c r="N491" i="99"/>
  <c r="R491" i="99"/>
  <c r="V491" i="99"/>
  <c r="N492" i="99"/>
  <c r="R492" i="99"/>
  <c r="V492" i="99"/>
  <c r="N493" i="99"/>
  <c r="R493" i="99"/>
  <c r="V493" i="99"/>
  <c r="N494" i="99"/>
  <c r="R494" i="99"/>
  <c r="V494" i="99"/>
  <c r="N495" i="99"/>
  <c r="R495" i="99"/>
  <c r="V495" i="99"/>
  <c r="N496" i="99"/>
  <c r="R496" i="99"/>
  <c r="V496" i="99"/>
  <c r="N497" i="99"/>
  <c r="R497" i="99"/>
  <c r="V497" i="99"/>
  <c r="N498" i="99"/>
  <c r="R498" i="99"/>
  <c r="V498" i="99"/>
  <c r="N499" i="99"/>
  <c r="R499" i="99"/>
  <c r="V499" i="99"/>
  <c r="N500" i="99"/>
  <c r="R500" i="99"/>
  <c r="V500" i="99"/>
  <c r="N501" i="99"/>
  <c r="R501" i="99"/>
  <c r="V501" i="99"/>
  <c r="N522" i="99"/>
  <c r="S556" i="99"/>
  <c r="W556" i="99"/>
  <c r="O556" i="99"/>
  <c r="K556" i="99"/>
  <c r="S558" i="99"/>
  <c r="W558" i="99"/>
  <c r="O558" i="99"/>
  <c r="K558" i="99"/>
  <c r="S560" i="99"/>
  <c r="W560" i="99"/>
  <c r="O560" i="99"/>
  <c r="K560" i="99"/>
  <c r="S562" i="99"/>
  <c r="W562" i="99"/>
  <c r="O562" i="99"/>
  <c r="K562" i="99"/>
  <c r="S564" i="99"/>
  <c r="W564" i="99"/>
  <c r="O564" i="99"/>
  <c r="K564" i="99"/>
  <c r="S566" i="99"/>
  <c r="W566" i="99"/>
  <c r="O566" i="99"/>
  <c r="K566" i="99"/>
  <c r="S568" i="99"/>
  <c r="W568" i="99"/>
  <c r="O568" i="99"/>
  <c r="K568" i="99"/>
  <c r="S570" i="99"/>
  <c r="W570" i="99"/>
  <c r="O570" i="99"/>
  <c r="K570" i="99"/>
  <c r="S572" i="99"/>
  <c r="W572" i="99"/>
  <c r="O572" i="99"/>
  <c r="K572" i="99"/>
  <c r="S574" i="99"/>
  <c r="W574" i="99"/>
  <c r="O574" i="99"/>
  <c r="K574" i="99"/>
  <c r="V633" i="99"/>
  <c r="N633" i="99"/>
  <c r="Z633" i="99"/>
  <c r="R633" i="99"/>
  <c r="V637" i="99"/>
  <c r="N637" i="99"/>
  <c r="Z637" i="99"/>
  <c r="R637" i="99"/>
  <c r="V641" i="99"/>
  <c r="N641" i="99"/>
  <c r="Z641" i="99"/>
  <c r="R641" i="99"/>
  <c r="V645" i="99"/>
  <c r="N645" i="99"/>
  <c r="Z645" i="99"/>
  <c r="R645" i="99"/>
  <c r="V649" i="99"/>
  <c r="N649" i="99"/>
  <c r="Z649" i="99"/>
  <c r="R649" i="99"/>
  <c r="V653" i="99"/>
  <c r="N653" i="99"/>
  <c r="Z653" i="99"/>
  <c r="R653" i="99"/>
  <c r="V657" i="99"/>
  <c r="N657" i="99"/>
  <c r="Z657" i="99"/>
  <c r="R657" i="99"/>
  <c r="N523" i="99"/>
  <c r="R523" i="99"/>
  <c r="V523" i="99"/>
  <c r="N524" i="99"/>
  <c r="R524" i="99"/>
  <c r="V524" i="99"/>
  <c r="N525" i="99"/>
  <c r="R525" i="99"/>
  <c r="V525" i="99"/>
  <c r="N526" i="99"/>
  <c r="R526" i="99"/>
  <c r="V526" i="99"/>
  <c r="N527" i="99"/>
  <c r="R527" i="99"/>
  <c r="V527" i="99"/>
  <c r="N528" i="99"/>
  <c r="R528" i="99"/>
  <c r="V528" i="99"/>
  <c r="N529" i="99"/>
  <c r="R529" i="99"/>
  <c r="V529" i="99"/>
  <c r="N530" i="99"/>
  <c r="R530" i="99"/>
  <c r="V530" i="99"/>
  <c r="N531" i="99"/>
  <c r="R531" i="99"/>
  <c r="V531" i="99"/>
  <c r="N532" i="99"/>
  <c r="R532" i="99"/>
  <c r="V532" i="99"/>
  <c r="N533" i="99"/>
  <c r="R533" i="99"/>
  <c r="V533" i="99"/>
  <c r="N534" i="99"/>
  <c r="R534" i="99"/>
  <c r="V534" i="99"/>
  <c r="N535" i="99"/>
  <c r="R535" i="99"/>
  <c r="V535" i="99"/>
  <c r="N536" i="99"/>
  <c r="R536" i="99"/>
  <c r="V536" i="99"/>
  <c r="N537" i="99"/>
  <c r="R537" i="99"/>
  <c r="V537" i="99"/>
  <c r="N538" i="99"/>
  <c r="R538" i="99"/>
  <c r="V538" i="99"/>
  <c r="N539" i="99"/>
  <c r="R539" i="99"/>
  <c r="V539" i="99"/>
  <c r="N540" i="99"/>
  <c r="R540" i="99"/>
  <c r="V540" i="99"/>
  <c r="N541" i="99"/>
  <c r="R541" i="99"/>
  <c r="V541" i="99"/>
  <c r="N542" i="99"/>
  <c r="R542" i="99"/>
  <c r="V542" i="99"/>
  <c r="N543" i="99"/>
  <c r="R543" i="99"/>
  <c r="V543" i="99"/>
  <c r="N544" i="99"/>
  <c r="R544" i="99"/>
  <c r="V544" i="99"/>
  <c r="N545" i="99"/>
  <c r="R545" i="99"/>
  <c r="V545" i="99"/>
  <c r="N546" i="99"/>
  <c r="R546" i="99"/>
  <c r="V546" i="99"/>
  <c r="N547" i="99"/>
  <c r="R547" i="99"/>
  <c r="V547" i="99"/>
  <c r="N548" i="99"/>
  <c r="R548" i="99"/>
  <c r="V548" i="99"/>
  <c r="N549" i="99"/>
  <c r="R549" i="99"/>
  <c r="V549" i="99"/>
  <c r="N550" i="99"/>
  <c r="R550" i="99"/>
  <c r="V550" i="99"/>
  <c r="N551" i="99"/>
  <c r="R551" i="99"/>
  <c r="V551" i="99"/>
  <c r="N552" i="99"/>
  <c r="R552" i="99"/>
  <c r="V552" i="99"/>
  <c r="N553" i="99"/>
  <c r="R553" i="99"/>
  <c r="V553" i="99"/>
  <c r="N554" i="99"/>
  <c r="R554" i="99"/>
  <c r="V554" i="99"/>
  <c r="N555" i="99"/>
  <c r="R555" i="99"/>
  <c r="V555" i="99"/>
  <c r="Z556" i="99"/>
  <c r="Z557" i="99"/>
  <c r="Z558" i="99"/>
  <c r="Z559" i="99"/>
  <c r="Z560" i="99"/>
  <c r="Z561" i="99"/>
  <c r="Z562" i="99"/>
  <c r="Z563" i="99"/>
  <c r="Z564" i="99"/>
  <c r="Z565" i="99"/>
  <c r="Z566" i="99"/>
  <c r="Z567" i="99"/>
  <c r="Z568" i="99"/>
  <c r="Z569" i="99"/>
  <c r="Z570" i="99"/>
  <c r="Z571" i="99"/>
  <c r="Z572" i="99"/>
  <c r="Z573" i="99"/>
  <c r="Z574" i="99"/>
  <c r="Z575" i="99"/>
  <c r="V575" i="99"/>
  <c r="R575" i="99"/>
  <c r="O576" i="99"/>
  <c r="W576" i="99"/>
  <c r="O577" i="99"/>
  <c r="W577" i="99"/>
  <c r="O578" i="99"/>
  <c r="W578" i="99"/>
  <c r="O579" i="99"/>
  <c r="W579" i="99"/>
  <c r="O580" i="99"/>
  <c r="W580" i="99"/>
  <c r="O581" i="99"/>
  <c r="W581" i="99"/>
  <c r="O582" i="99"/>
  <c r="W582" i="99"/>
  <c r="O583" i="99"/>
  <c r="W583" i="99"/>
  <c r="O584" i="99"/>
  <c r="W584" i="99"/>
  <c r="O585" i="99"/>
  <c r="W585" i="99"/>
  <c r="O586" i="99"/>
  <c r="W586" i="99"/>
  <c r="O587" i="99"/>
  <c r="W587" i="99"/>
  <c r="O588" i="99"/>
  <c r="W588" i="99"/>
  <c r="O589" i="99"/>
  <c r="W589" i="99"/>
  <c r="O590" i="99"/>
  <c r="W590" i="99"/>
  <c r="O591" i="99"/>
  <c r="W591" i="99"/>
  <c r="O592" i="99"/>
  <c r="W592" i="99"/>
  <c r="O593" i="99"/>
  <c r="W593" i="99"/>
  <c r="O594" i="99"/>
  <c r="W594" i="99"/>
  <c r="O595" i="99"/>
  <c r="W595" i="99"/>
  <c r="O596" i="99"/>
  <c r="W596" i="99"/>
  <c r="O597" i="99"/>
  <c r="W597" i="99"/>
  <c r="O598" i="99"/>
  <c r="W598" i="99"/>
  <c r="U599" i="99"/>
  <c r="M599" i="99"/>
  <c r="Y599" i="99"/>
  <c r="U603" i="99"/>
  <c r="M603" i="99"/>
  <c r="Y603" i="99"/>
  <c r="M683" i="99"/>
  <c r="U683" i="99"/>
  <c r="Q683" i="99"/>
  <c r="Y683" i="99"/>
  <c r="M699" i="99"/>
  <c r="U699" i="99"/>
  <c r="Q699" i="99"/>
  <c r="Y699" i="99"/>
  <c r="L546" i="99"/>
  <c r="P546" i="99"/>
  <c r="T546" i="99"/>
  <c r="L547" i="99"/>
  <c r="P547" i="99"/>
  <c r="T547" i="99"/>
  <c r="L548" i="99"/>
  <c r="P548" i="99"/>
  <c r="T548" i="99"/>
  <c r="L549" i="99"/>
  <c r="P549" i="99"/>
  <c r="T549" i="99"/>
  <c r="L550" i="99"/>
  <c r="P550" i="99"/>
  <c r="T550" i="99"/>
  <c r="L551" i="99"/>
  <c r="P551" i="99"/>
  <c r="T551" i="99"/>
  <c r="L552" i="99"/>
  <c r="P552" i="99"/>
  <c r="T552" i="99"/>
  <c r="L553" i="99"/>
  <c r="P553" i="99"/>
  <c r="T553" i="99"/>
  <c r="L554" i="99"/>
  <c r="P554" i="99"/>
  <c r="T554" i="99"/>
  <c r="L555" i="99"/>
  <c r="P555" i="99"/>
  <c r="T555" i="99"/>
  <c r="X556" i="99"/>
  <c r="T556" i="99"/>
  <c r="P556" i="99"/>
  <c r="L556" i="99"/>
  <c r="K576" i="99"/>
  <c r="K577" i="99"/>
  <c r="K578" i="99"/>
  <c r="K579" i="99"/>
  <c r="K580" i="99"/>
  <c r="K581" i="99"/>
  <c r="K582" i="99"/>
  <c r="K583" i="99"/>
  <c r="K584" i="99"/>
  <c r="K585" i="99"/>
  <c r="K586" i="99"/>
  <c r="K587" i="99"/>
  <c r="K588" i="99"/>
  <c r="K589" i="99"/>
  <c r="K590" i="99"/>
  <c r="K591" i="99"/>
  <c r="K592" i="99"/>
  <c r="K593" i="99"/>
  <c r="K594" i="99"/>
  <c r="K595" i="99"/>
  <c r="K596" i="99"/>
  <c r="K597" i="99"/>
  <c r="K598" i="99"/>
  <c r="U601" i="99"/>
  <c r="M601" i="99"/>
  <c r="Y601" i="99"/>
  <c r="M691" i="99"/>
  <c r="U691" i="99"/>
  <c r="Q691" i="99"/>
  <c r="Y691" i="99"/>
  <c r="M503" i="99"/>
  <c r="Q503" i="99"/>
  <c r="U503" i="99"/>
  <c r="M504" i="99"/>
  <c r="Q504" i="99"/>
  <c r="U504" i="99"/>
  <c r="M505" i="99"/>
  <c r="Q505" i="99"/>
  <c r="U505" i="99"/>
  <c r="M506" i="99"/>
  <c r="Q506" i="99"/>
  <c r="U506" i="99"/>
  <c r="M507" i="99"/>
  <c r="Q507" i="99"/>
  <c r="U507" i="99"/>
  <c r="M508" i="99"/>
  <c r="Q508" i="99"/>
  <c r="U508" i="99"/>
  <c r="M509" i="99"/>
  <c r="Q509" i="99"/>
  <c r="U509" i="99"/>
  <c r="M510" i="99"/>
  <c r="Q510" i="99"/>
  <c r="U510" i="99"/>
  <c r="M511" i="99"/>
  <c r="Q511" i="99"/>
  <c r="U511" i="99"/>
  <c r="M512" i="99"/>
  <c r="Q512" i="99"/>
  <c r="U512" i="99"/>
  <c r="M513" i="99"/>
  <c r="Q513" i="99"/>
  <c r="U513" i="99"/>
  <c r="M514" i="99"/>
  <c r="Q514" i="99"/>
  <c r="U514" i="99"/>
  <c r="M515" i="99"/>
  <c r="Q515" i="99"/>
  <c r="U515" i="99"/>
  <c r="M516" i="99"/>
  <c r="Q516" i="99"/>
  <c r="U516" i="99"/>
  <c r="M517" i="99"/>
  <c r="Q517" i="99"/>
  <c r="U517" i="99"/>
  <c r="M518" i="99"/>
  <c r="Q518" i="99"/>
  <c r="U518" i="99"/>
  <c r="M519" i="99"/>
  <c r="Q519" i="99"/>
  <c r="U519" i="99"/>
  <c r="M520" i="99"/>
  <c r="Q520" i="99"/>
  <c r="U520" i="99"/>
  <c r="M521" i="99"/>
  <c r="Q521" i="99"/>
  <c r="U521" i="99"/>
  <c r="M522" i="99"/>
  <c r="Q522" i="99"/>
  <c r="U522" i="99"/>
  <c r="M523" i="99"/>
  <c r="Q523" i="99"/>
  <c r="U523" i="99"/>
  <c r="M524" i="99"/>
  <c r="Q524" i="99"/>
  <c r="U524" i="99"/>
  <c r="M525" i="99"/>
  <c r="Q525" i="99"/>
  <c r="U525" i="99"/>
  <c r="M526" i="99"/>
  <c r="Q526" i="99"/>
  <c r="U526" i="99"/>
  <c r="M527" i="99"/>
  <c r="Q527" i="99"/>
  <c r="U527" i="99"/>
  <c r="M528" i="99"/>
  <c r="Q528" i="99"/>
  <c r="U528" i="99"/>
  <c r="M529" i="99"/>
  <c r="Q529" i="99"/>
  <c r="U529" i="99"/>
  <c r="M530" i="99"/>
  <c r="Q530" i="99"/>
  <c r="U530" i="99"/>
  <c r="M531" i="99"/>
  <c r="Q531" i="99"/>
  <c r="U531" i="99"/>
  <c r="M532" i="99"/>
  <c r="Q532" i="99"/>
  <c r="U532" i="99"/>
  <c r="M533" i="99"/>
  <c r="Q533" i="99"/>
  <c r="U533" i="99"/>
  <c r="M534" i="99"/>
  <c r="Q534" i="99"/>
  <c r="U534" i="99"/>
  <c r="M535" i="99"/>
  <c r="Q535" i="99"/>
  <c r="U535" i="99"/>
  <c r="M536" i="99"/>
  <c r="Q536" i="99"/>
  <c r="U536" i="99"/>
  <c r="M537" i="99"/>
  <c r="Q537" i="99"/>
  <c r="U537" i="99"/>
  <c r="M538" i="99"/>
  <c r="Q538" i="99"/>
  <c r="U538" i="99"/>
  <c r="M539" i="99"/>
  <c r="Q539" i="99"/>
  <c r="U539" i="99"/>
  <c r="M540" i="99"/>
  <c r="Q540" i="99"/>
  <c r="U540" i="99"/>
  <c r="M541" i="99"/>
  <c r="Q541" i="99"/>
  <c r="U541" i="99"/>
  <c r="M542" i="99"/>
  <c r="Q542" i="99"/>
  <c r="U542" i="99"/>
  <c r="M543" i="99"/>
  <c r="Q543" i="99"/>
  <c r="U543" i="99"/>
  <c r="M544" i="99"/>
  <c r="Q544" i="99"/>
  <c r="U544" i="99"/>
  <c r="M545" i="99"/>
  <c r="Q545" i="99"/>
  <c r="U545" i="99"/>
  <c r="M546" i="99"/>
  <c r="Q546" i="99"/>
  <c r="U546" i="99"/>
  <c r="M547" i="99"/>
  <c r="Q547" i="99"/>
  <c r="U547" i="99"/>
  <c r="M548" i="99"/>
  <c r="Q548" i="99"/>
  <c r="U548" i="99"/>
  <c r="M549" i="99"/>
  <c r="Q549" i="99"/>
  <c r="U549" i="99"/>
  <c r="M550" i="99"/>
  <c r="Q550" i="99"/>
  <c r="U550" i="99"/>
  <c r="M551" i="99"/>
  <c r="Q551" i="99"/>
  <c r="U551" i="99"/>
  <c r="M552" i="99"/>
  <c r="Q552" i="99"/>
  <c r="U552" i="99"/>
  <c r="M553" i="99"/>
  <c r="Q553" i="99"/>
  <c r="U553" i="99"/>
  <c r="M554" i="99"/>
  <c r="Q554" i="99"/>
  <c r="U554" i="99"/>
  <c r="M555" i="99"/>
  <c r="Q555" i="99"/>
  <c r="U555" i="99"/>
  <c r="N575" i="99"/>
  <c r="M576" i="99"/>
  <c r="M577" i="99"/>
  <c r="M578" i="99"/>
  <c r="M579" i="99"/>
  <c r="M580" i="99"/>
  <c r="M581" i="99"/>
  <c r="M582" i="99"/>
  <c r="M583" i="99"/>
  <c r="M584" i="99"/>
  <c r="M585" i="99"/>
  <c r="M586" i="99"/>
  <c r="M587" i="99"/>
  <c r="M588" i="99"/>
  <c r="M589" i="99"/>
  <c r="M590" i="99"/>
  <c r="M591" i="99"/>
  <c r="M592" i="99"/>
  <c r="M593" i="99"/>
  <c r="M594" i="99"/>
  <c r="M595" i="99"/>
  <c r="M596" i="99"/>
  <c r="M597" i="99"/>
  <c r="M598" i="99"/>
  <c r="U600" i="99"/>
  <c r="M600" i="99"/>
  <c r="Y600" i="99"/>
  <c r="Q601" i="99"/>
  <c r="U604" i="99"/>
  <c r="Y604" i="99"/>
  <c r="M604" i="99"/>
  <c r="V632" i="99"/>
  <c r="N632" i="99"/>
  <c r="V634" i="99"/>
  <c r="N634" i="99"/>
  <c r="V636" i="99"/>
  <c r="N636" i="99"/>
  <c r="V638" i="99"/>
  <c r="N638" i="99"/>
  <c r="V640" i="99"/>
  <c r="N640" i="99"/>
  <c r="V642" i="99"/>
  <c r="N642" i="99"/>
  <c r="V644" i="99"/>
  <c r="N644" i="99"/>
  <c r="V646" i="99"/>
  <c r="N646" i="99"/>
  <c r="V648" i="99"/>
  <c r="N648" i="99"/>
  <c r="V650" i="99"/>
  <c r="N650" i="99"/>
  <c r="V652" i="99"/>
  <c r="N652" i="99"/>
  <c r="V654" i="99"/>
  <c r="N654" i="99"/>
  <c r="V656" i="99"/>
  <c r="N656" i="99"/>
  <c r="V658" i="99"/>
  <c r="N658" i="99"/>
  <c r="L557" i="99"/>
  <c r="P557" i="99"/>
  <c r="T557" i="99"/>
  <c r="L558" i="99"/>
  <c r="P558" i="99"/>
  <c r="T558" i="99"/>
  <c r="L559" i="99"/>
  <c r="P559" i="99"/>
  <c r="T559" i="99"/>
  <c r="L560" i="99"/>
  <c r="P560" i="99"/>
  <c r="T560" i="99"/>
  <c r="L561" i="99"/>
  <c r="P561" i="99"/>
  <c r="T561" i="99"/>
  <c r="L562" i="99"/>
  <c r="P562" i="99"/>
  <c r="T562" i="99"/>
  <c r="L563" i="99"/>
  <c r="P563" i="99"/>
  <c r="T563" i="99"/>
  <c r="L564" i="99"/>
  <c r="P564" i="99"/>
  <c r="T564" i="99"/>
  <c r="L565" i="99"/>
  <c r="P565" i="99"/>
  <c r="T565" i="99"/>
  <c r="L566" i="99"/>
  <c r="P566" i="99"/>
  <c r="T566" i="99"/>
  <c r="L567" i="99"/>
  <c r="P567" i="99"/>
  <c r="T567" i="99"/>
  <c r="L568" i="99"/>
  <c r="P568" i="99"/>
  <c r="T568" i="99"/>
  <c r="L569" i="99"/>
  <c r="P569" i="99"/>
  <c r="T569" i="99"/>
  <c r="L570" i="99"/>
  <c r="P570" i="99"/>
  <c r="T570" i="99"/>
  <c r="L571" i="99"/>
  <c r="P571" i="99"/>
  <c r="T571" i="99"/>
  <c r="L572" i="99"/>
  <c r="P572" i="99"/>
  <c r="T572" i="99"/>
  <c r="L573" i="99"/>
  <c r="P573" i="99"/>
  <c r="T573" i="99"/>
  <c r="L574" i="99"/>
  <c r="P574" i="99"/>
  <c r="T574" i="99"/>
  <c r="L575" i="99"/>
  <c r="P575" i="99"/>
  <c r="T575" i="99"/>
  <c r="L576" i="99"/>
  <c r="P576" i="99"/>
  <c r="T576" i="99"/>
  <c r="L577" i="99"/>
  <c r="P577" i="99"/>
  <c r="T577" i="99"/>
  <c r="L578" i="99"/>
  <c r="P578" i="99"/>
  <c r="T578" i="99"/>
  <c r="L579" i="99"/>
  <c r="P579" i="99"/>
  <c r="T579" i="99"/>
  <c r="L580" i="99"/>
  <c r="P580" i="99"/>
  <c r="T580" i="99"/>
  <c r="L581" i="99"/>
  <c r="P581" i="99"/>
  <c r="T581" i="99"/>
  <c r="L582" i="99"/>
  <c r="P582" i="99"/>
  <c r="T582" i="99"/>
  <c r="L583" i="99"/>
  <c r="P583" i="99"/>
  <c r="T583" i="99"/>
  <c r="L584" i="99"/>
  <c r="P584" i="99"/>
  <c r="T584" i="99"/>
  <c r="L585" i="99"/>
  <c r="P585" i="99"/>
  <c r="T585" i="99"/>
  <c r="L586" i="99"/>
  <c r="P586" i="99"/>
  <c r="T586" i="99"/>
  <c r="L587" i="99"/>
  <c r="P587" i="99"/>
  <c r="T587" i="99"/>
  <c r="L588" i="99"/>
  <c r="P588" i="99"/>
  <c r="T588" i="99"/>
  <c r="L589" i="99"/>
  <c r="P589" i="99"/>
  <c r="T589" i="99"/>
  <c r="L590" i="99"/>
  <c r="P590" i="99"/>
  <c r="T590" i="99"/>
  <c r="L591" i="99"/>
  <c r="P591" i="99"/>
  <c r="T591" i="99"/>
  <c r="L592" i="99"/>
  <c r="P592" i="99"/>
  <c r="T592" i="99"/>
  <c r="L593" i="99"/>
  <c r="P593" i="99"/>
  <c r="T593" i="99"/>
  <c r="L594" i="99"/>
  <c r="P594" i="99"/>
  <c r="T594" i="99"/>
  <c r="L595" i="99"/>
  <c r="P595" i="99"/>
  <c r="T595" i="99"/>
  <c r="L596" i="99"/>
  <c r="P596" i="99"/>
  <c r="T596" i="99"/>
  <c r="L597" i="99"/>
  <c r="P597" i="99"/>
  <c r="T597" i="99"/>
  <c r="L598" i="99"/>
  <c r="P598" i="99"/>
  <c r="T598" i="99"/>
  <c r="R599" i="99"/>
  <c r="R600" i="99"/>
  <c r="R601" i="99"/>
  <c r="R602" i="99"/>
  <c r="R603" i="99"/>
  <c r="R604" i="99"/>
  <c r="M605" i="99"/>
  <c r="R605" i="99"/>
  <c r="M606" i="99"/>
  <c r="R606" i="99"/>
  <c r="M607" i="99"/>
  <c r="R607" i="99"/>
  <c r="M608" i="99"/>
  <c r="R608" i="99"/>
  <c r="M609" i="99"/>
  <c r="R609" i="99"/>
  <c r="M610" i="99"/>
  <c r="R610" i="99"/>
  <c r="M611" i="99"/>
  <c r="R611" i="99"/>
  <c r="M612" i="99"/>
  <c r="R612" i="99"/>
  <c r="M613" i="99"/>
  <c r="R613" i="99"/>
  <c r="M614" i="99"/>
  <c r="R614" i="99"/>
  <c r="M615" i="99"/>
  <c r="R615" i="99"/>
  <c r="M616" i="99"/>
  <c r="R616" i="99"/>
  <c r="M617" i="99"/>
  <c r="R617" i="99"/>
  <c r="M618" i="99"/>
  <c r="R618" i="99"/>
  <c r="M619" i="99"/>
  <c r="R619" i="99"/>
  <c r="M620" i="99"/>
  <c r="R620" i="99"/>
  <c r="M621" i="99"/>
  <c r="R621" i="99"/>
  <c r="M622" i="99"/>
  <c r="R622" i="99"/>
  <c r="M623" i="99"/>
  <c r="R623" i="99"/>
  <c r="M624" i="99"/>
  <c r="R624" i="99"/>
  <c r="M625" i="99"/>
  <c r="R625" i="99"/>
  <c r="M626" i="99"/>
  <c r="R626" i="99"/>
  <c r="M627" i="99"/>
  <c r="R627" i="99"/>
  <c r="M628" i="99"/>
  <c r="R628" i="99"/>
  <c r="M629" i="99"/>
  <c r="R629" i="99"/>
  <c r="M630" i="99"/>
  <c r="R630" i="99"/>
  <c r="X631" i="99"/>
  <c r="T631" i="99"/>
  <c r="P631" i="99"/>
  <c r="M631" i="99"/>
  <c r="U631" i="99"/>
  <c r="M632" i="99"/>
  <c r="U632" i="99"/>
  <c r="M633" i="99"/>
  <c r="U633" i="99"/>
  <c r="M634" i="99"/>
  <c r="U634" i="99"/>
  <c r="M635" i="99"/>
  <c r="U635" i="99"/>
  <c r="M636" i="99"/>
  <c r="U636" i="99"/>
  <c r="M637" i="99"/>
  <c r="U637" i="99"/>
  <c r="M638" i="99"/>
  <c r="U638" i="99"/>
  <c r="M639" i="99"/>
  <c r="U639" i="99"/>
  <c r="M640" i="99"/>
  <c r="U640" i="99"/>
  <c r="M641" i="99"/>
  <c r="U641" i="99"/>
  <c r="M642" i="99"/>
  <c r="U642" i="99"/>
  <c r="M643" i="99"/>
  <c r="U643" i="99"/>
  <c r="M644" i="99"/>
  <c r="U644" i="99"/>
  <c r="M645" i="99"/>
  <c r="U645" i="99"/>
  <c r="M646" i="99"/>
  <c r="U646" i="99"/>
  <c r="M647" i="99"/>
  <c r="U647" i="99"/>
  <c r="M648" i="99"/>
  <c r="U648" i="99"/>
  <c r="M649" i="99"/>
  <c r="U649" i="99"/>
  <c r="M650" i="99"/>
  <c r="U650" i="99"/>
  <c r="M651" i="99"/>
  <c r="U651" i="99"/>
  <c r="M652" i="99"/>
  <c r="U652" i="99"/>
  <c r="M653" i="99"/>
  <c r="U653" i="99"/>
  <c r="M654" i="99"/>
  <c r="U654" i="99"/>
  <c r="M655" i="99"/>
  <c r="U655" i="99"/>
  <c r="M656" i="99"/>
  <c r="U656" i="99"/>
  <c r="M657" i="99"/>
  <c r="U657" i="99"/>
  <c r="M658" i="99"/>
  <c r="U658" i="99"/>
  <c r="M659" i="99"/>
  <c r="U659" i="99"/>
  <c r="M660" i="99"/>
  <c r="S661" i="99"/>
  <c r="W661" i="99"/>
  <c r="O661" i="99"/>
  <c r="K661" i="99"/>
  <c r="S663" i="99"/>
  <c r="W663" i="99"/>
  <c r="O663" i="99"/>
  <c r="K663" i="99"/>
  <c r="S665" i="99"/>
  <c r="W665" i="99"/>
  <c r="O665" i="99"/>
  <c r="K665" i="99"/>
  <c r="S667" i="99"/>
  <c r="W667" i="99"/>
  <c r="O667" i="99"/>
  <c r="K667" i="99"/>
  <c r="S669" i="99"/>
  <c r="W669" i="99"/>
  <c r="O669" i="99"/>
  <c r="K669" i="99"/>
  <c r="S671" i="99"/>
  <c r="W671" i="99"/>
  <c r="O671" i="99"/>
  <c r="K671" i="99"/>
  <c r="S673" i="99"/>
  <c r="W673" i="99"/>
  <c r="O673" i="99"/>
  <c r="K673" i="99"/>
  <c r="S675" i="99"/>
  <c r="W675" i="99"/>
  <c r="O675" i="99"/>
  <c r="K675" i="99"/>
  <c r="W677" i="99"/>
  <c r="S677" i="99"/>
  <c r="O677" i="99"/>
  <c r="K677" i="99"/>
  <c r="P679" i="99"/>
  <c r="X679" i="99"/>
  <c r="L679" i="99"/>
  <c r="P726" i="99"/>
  <c r="T726" i="99"/>
  <c r="X726" i="99"/>
  <c r="L726" i="99"/>
  <c r="P730" i="99"/>
  <c r="T730" i="99"/>
  <c r="X730" i="99"/>
  <c r="L730" i="99"/>
  <c r="X734" i="99"/>
  <c r="T734" i="99"/>
  <c r="P734" i="99"/>
  <c r="L734" i="99"/>
  <c r="Y605" i="99"/>
  <c r="Y606" i="99"/>
  <c r="Y607" i="99"/>
  <c r="Y608" i="99"/>
  <c r="Y609" i="99"/>
  <c r="Y610" i="99"/>
  <c r="Y611" i="99"/>
  <c r="Y612" i="99"/>
  <c r="Y613" i="99"/>
  <c r="Y614" i="99"/>
  <c r="Y615" i="99"/>
  <c r="Y616" i="99"/>
  <c r="Y617" i="99"/>
  <c r="Y618" i="99"/>
  <c r="Y619" i="99"/>
  <c r="Y620" i="99"/>
  <c r="Y621" i="99"/>
  <c r="Y622" i="99"/>
  <c r="Y623" i="99"/>
  <c r="Y624" i="99"/>
  <c r="Y625" i="99"/>
  <c r="Y626" i="99"/>
  <c r="Y627" i="99"/>
  <c r="Y628" i="99"/>
  <c r="Y629" i="99"/>
  <c r="Y630" i="99"/>
  <c r="U678" i="99"/>
  <c r="Y678" i="99"/>
  <c r="Q678" i="99"/>
  <c r="M678" i="99"/>
  <c r="M687" i="99"/>
  <c r="U687" i="99"/>
  <c r="Q687" i="99"/>
  <c r="Y687" i="99"/>
  <c r="M695" i="99"/>
  <c r="U695" i="99"/>
  <c r="Q695" i="99"/>
  <c r="Y695" i="99"/>
  <c r="N576" i="99"/>
  <c r="R576" i="99"/>
  <c r="V576" i="99"/>
  <c r="N577" i="99"/>
  <c r="R577" i="99"/>
  <c r="V577" i="99"/>
  <c r="N578" i="99"/>
  <c r="R578" i="99"/>
  <c r="V578" i="99"/>
  <c r="N579" i="99"/>
  <c r="R579" i="99"/>
  <c r="V579" i="99"/>
  <c r="N580" i="99"/>
  <c r="R580" i="99"/>
  <c r="V580" i="99"/>
  <c r="N581" i="99"/>
  <c r="R581" i="99"/>
  <c r="V581" i="99"/>
  <c r="N582" i="99"/>
  <c r="R582" i="99"/>
  <c r="V582" i="99"/>
  <c r="N583" i="99"/>
  <c r="R583" i="99"/>
  <c r="V583" i="99"/>
  <c r="N584" i="99"/>
  <c r="R584" i="99"/>
  <c r="V584" i="99"/>
  <c r="N585" i="99"/>
  <c r="R585" i="99"/>
  <c r="V585" i="99"/>
  <c r="N586" i="99"/>
  <c r="R586" i="99"/>
  <c r="V586" i="99"/>
  <c r="N587" i="99"/>
  <c r="R587" i="99"/>
  <c r="V587" i="99"/>
  <c r="N588" i="99"/>
  <c r="R588" i="99"/>
  <c r="V588" i="99"/>
  <c r="N589" i="99"/>
  <c r="R589" i="99"/>
  <c r="V589" i="99"/>
  <c r="N590" i="99"/>
  <c r="R590" i="99"/>
  <c r="V590" i="99"/>
  <c r="N591" i="99"/>
  <c r="R591" i="99"/>
  <c r="V591" i="99"/>
  <c r="N592" i="99"/>
  <c r="R592" i="99"/>
  <c r="V592" i="99"/>
  <c r="N593" i="99"/>
  <c r="R593" i="99"/>
  <c r="V593" i="99"/>
  <c r="N594" i="99"/>
  <c r="R594" i="99"/>
  <c r="V594" i="99"/>
  <c r="N595" i="99"/>
  <c r="R595" i="99"/>
  <c r="V595" i="99"/>
  <c r="N596" i="99"/>
  <c r="R596" i="99"/>
  <c r="V596" i="99"/>
  <c r="N597" i="99"/>
  <c r="R597" i="99"/>
  <c r="V597" i="99"/>
  <c r="N598" i="99"/>
  <c r="R598" i="99"/>
  <c r="V598" i="99"/>
  <c r="Q631" i="99"/>
  <c r="Q632" i="99"/>
  <c r="Q633" i="99"/>
  <c r="Q634" i="99"/>
  <c r="Q635" i="99"/>
  <c r="Q636" i="99"/>
  <c r="Q637" i="99"/>
  <c r="Q638" i="99"/>
  <c r="Q639" i="99"/>
  <c r="Q640" i="99"/>
  <c r="Q641" i="99"/>
  <c r="Q642" i="99"/>
  <c r="Q643" i="99"/>
  <c r="Q644" i="99"/>
  <c r="Q645" i="99"/>
  <c r="Q646" i="99"/>
  <c r="Q647" i="99"/>
  <c r="Q648" i="99"/>
  <c r="Q649" i="99"/>
  <c r="Q650" i="99"/>
  <c r="Q651" i="99"/>
  <c r="Q652" i="99"/>
  <c r="Q653" i="99"/>
  <c r="Q654" i="99"/>
  <c r="Q655" i="99"/>
  <c r="Q656" i="99"/>
  <c r="Q657" i="99"/>
  <c r="Q658" i="99"/>
  <c r="Q659" i="99"/>
  <c r="Y660" i="99"/>
  <c r="U660" i="99"/>
  <c r="S662" i="99"/>
  <c r="W662" i="99"/>
  <c r="O662" i="99"/>
  <c r="K662" i="99"/>
  <c r="S664" i="99"/>
  <c r="W664" i="99"/>
  <c r="O664" i="99"/>
  <c r="K664" i="99"/>
  <c r="S666" i="99"/>
  <c r="W666" i="99"/>
  <c r="O666" i="99"/>
  <c r="K666" i="99"/>
  <c r="S668" i="99"/>
  <c r="W668" i="99"/>
  <c r="O668" i="99"/>
  <c r="K668" i="99"/>
  <c r="S670" i="99"/>
  <c r="W670" i="99"/>
  <c r="O670" i="99"/>
  <c r="K670" i="99"/>
  <c r="S672" i="99"/>
  <c r="W672" i="99"/>
  <c r="O672" i="99"/>
  <c r="K672" i="99"/>
  <c r="S674" i="99"/>
  <c r="W674" i="99"/>
  <c r="O674" i="99"/>
  <c r="K674" i="99"/>
  <c r="S676" i="99"/>
  <c r="W676" i="99"/>
  <c r="O676" i="99"/>
  <c r="K676" i="99"/>
  <c r="L632" i="99"/>
  <c r="P632" i="99"/>
  <c r="T632" i="99"/>
  <c r="L633" i="99"/>
  <c r="P633" i="99"/>
  <c r="T633" i="99"/>
  <c r="L634" i="99"/>
  <c r="P634" i="99"/>
  <c r="T634" i="99"/>
  <c r="L635" i="99"/>
  <c r="P635" i="99"/>
  <c r="T635" i="99"/>
  <c r="L636" i="99"/>
  <c r="P636" i="99"/>
  <c r="T636" i="99"/>
  <c r="L637" i="99"/>
  <c r="P637" i="99"/>
  <c r="T637" i="99"/>
  <c r="L638" i="99"/>
  <c r="P638" i="99"/>
  <c r="T638" i="99"/>
  <c r="L639" i="99"/>
  <c r="P639" i="99"/>
  <c r="T639" i="99"/>
  <c r="L640" i="99"/>
  <c r="P640" i="99"/>
  <c r="T640" i="99"/>
  <c r="L641" i="99"/>
  <c r="P641" i="99"/>
  <c r="T641" i="99"/>
  <c r="L642" i="99"/>
  <c r="P642" i="99"/>
  <c r="T642" i="99"/>
  <c r="L643" i="99"/>
  <c r="P643" i="99"/>
  <c r="T643" i="99"/>
  <c r="L644" i="99"/>
  <c r="P644" i="99"/>
  <c r="T644" i="99"/>
  <c r="L645" i="99"/>
  <c r="P645" i="99"/>
  <c r="T645" i="99"/>
  <c r="L646" i="99"/>
  <c r="P646" i="99"/>
  <c r="T646" i="99"/>
  <c r="L647" i="99"/>
  <c r="P647" i="99"/>
  <c r="T647" i="99"/>
  <c r="L648" i="99"/>
  <c r="P648" i="99"/>
  <c r="T648" i="99"/>
  <c r="L649" i="99"/>
  <c r="P649" i="99"/>
  <c r="T649" i="99"/>
  <c r="L650" i="99"/>
  <c r="P650" i="99"/>
  <c r="T650" i="99"/>
  <c r="L651" i="99"/>
  <c r="P651" i="99"/>
  <c r="T651" i="99"/>
  <c r="L652" i="99"/>
  <c r="P652" i="99"/>
  <c r="T652" i="99"/>
  <c r="L653" i="99"/>
  <c r="P653" i="99"/>
  <c r="T653" i="99"/>
  <c r="L654" i="99"/>
  <c r="P654" i="99"/>
  <c r="T654" i="99"/>
  <c r="L655" i="99"/>
  <c r="P655" i="99"/>
  <c r="T655" i="99"/>
  <c r="L656" i="99"/>
  <c r="P656" i="99"/>
  <c r="T656" i="99"/>
  <c r="L657" i="99"/>
  <c r="P657" i="99"/>
  <c r="T657" i="99"/>
  <c r="L658" i="99"/>
  <c r="P658" i="99"/>
  <c r="T658" i="99"/>
  <c r="L659" i="99"/>
  <c r="P659" i="99"/>
  <c r="T659" i="99"/>
  <c r="X660" i="99"/>
  <c r="T660" i="99"/>
  <c r="L660" i="99"/>
  <c r="P660" i="99"/>
  <c r="Z660" i="99"/>
  <c r="Z661" i="99"/>
  <c r="Z662" i="99"/>
  <c r="Z663" i="99"/>
  <c r="Z664" i="99"/>
  <c r="Z665" i="99"/>
  <c r="Z666" i="99"/>
  <c r="Z667" i="99"/>
  <c r="Z668" i="99"/>
  <c r="Z669" i="99"/>
  <c r="Z670" i="99"/>
  <c r="Z671" i="99"/>
  <c r="Z672" i="99"/>
  <c r="Z673" i="99"/>
  <c r="Z674" i="99"/>
  <c r="Z675" i="99"/>
  <c r="Z676" i="99"/>
  <c r="V677" i="99"/>
  <c r="T678" i="99"/>
  <c r="Y679" i="99"/>
  <c r="M684" i="99"/>
  <c r="U684" i="99"/>
  <c r="Q684" i="99"/>
  <c r="Y684" i="99"/>
  <c r="M688" i="99"/>
  <c r="U688" i="99"/>
  <c r="Q688" i="99"/>
  <c r="Y688" i="99"/>
  <c r="M692" i="99"/>
  <c r="U692" i="99"/>
  <c r="Q692" i="99"/>
  <c r="Y692" i="99"/>
  <c r="M696" i="99"/>
  <c r="U696" i="99"/>
  <c r="Q696" i="99"/>
  <c r="Y696" i="99"/>
  <c r="M700" i="99"/>
  <c r="U700" i="99"/>
  <c r="Q700" i="99"/>
  <c r="Y700" i="99"/>
  <c r="Y702" i="99"/>
  <c r="V737" i="99"/>
  <c r="R737" i="99"/>
  <c r="Z737" i="99"/>
  <c r="N737" i="99"/>
  <c r="V741" i="99"/>
  <c r="R741" i="99"/>
  <c r="Z741" i="99"/>
  <c r="N741" i="99"/>
  <c r="N660" i="99"/>
  <c r="X680" i="99"/>
  <c r="P680" i="99"/>
  <c r="T680" i="99"/>
  <c r="M682" i="99"/>
  <c r="U682" i="99"/>
  <c r="Q682" i="99"/>
  <c r="Y682" i="99"/>
  <c r="M686" i="99"/>
  <c r="U686" i="99"/>
  <c r="Q686" i="99"/>
  <c r="Y686" i="99"/>
  <c r="M690" i="99"/>
  <c r="U690" i="99"/>
  <c r="Q690" i="99"/>
  <c r="Y690" i="99"/>
  <c r="M694" i="99"/>
  <c r="U694" i="99"/>
  <c r="Q694" i="99"/>
  <c r="Y694" i="99"/>
  <c r="M698" i="99"/>
  <c r="U698" i="99"/>
  <c r="Q698" i="99"/>
  <c r="Y698" i="99"/>
  <c r="Q702" i="99"/>
  <c r="T703" i="99"/>
  <c r="L703" i="99"/>
  <c r="X703" i="99"/>
  <c r="P703" i="99"/>
  <c r="T704" i="99"/>
  <c r="L704" i="99"/>
  <c r="X704" i="99"/>
  <c r="P704" i="99"/>
  <c r="T705" i="99"/>
  <c r="L705" i="99"/>
  <c r="X705" i="99"/>
  <c r="P705" i="99"/>
  <c r="T706" i="99"/>
  <c r="L706" i="99"/>
  <c r="X706" i="99"/>
  <c r="P706" i="99"/>
  <c r="T707" i="99"/>
  <c r="L707" i="99"/>
  <c r="X707" i="99"/>
  <c r="P707" i="99"/>
  <c r="T708" i="99"/>
  <c r="L708" i="99"/>
  <c r="X708" i="99"/>
  <c r="P708" i="99"/>
  <c r="P709" i="99"/>
  <c r="T709" i="99"/>
  <c r="L709" i="99"/>
  <c r="X709" i="99"/>
  <c r="P713" i="99"/>
  <c r="T713" i="99"/>
  <c r="L713" i="99"/>
  <c r="X713" i="99"/>
  <c r="P717" i="99"/>
  <c r="T717" i="99"/>
  <c r="L717" i="99"/>
  <c r="X717" i="99"/>
  <c r="P721" i="99"/>
  <c r="T721" i="99"/>
  <c r="L721" i="99"/>
  <c r="X721" i="99"/>
  <c r="K599" i="99"/>
  <c r="O599" i="99"/>
  <c r="S599" i="99"/>
  <c r="K600" i="99"/>
  <c r="O600" i="99"/>
  <c r="S600" i="99"/>
  <c r="K601" i="99"/>
  <c r="O601" i="99"/>
  <c r="S601" i="99"/>
  <c r="K602" i="99"/>
  <c r="O602" i="99"/>
  <c r="S602" i="99"/>
  <c r="K603" i="99"/>
  <c r="O603" i="99"/>
  <c r="S603" i="99"/>
  <c r="K604" i="99"/>
  <c r="O604" i="99"/>
  <c r="S604" i="99"/>
  <c r="K605" i="99"/>
  <c r="O605" i="99"/>
  <c r="S605" i="99"/>
  <c r="K606" i="99"/>
  <c r="O606" i="99"/>
  <c r="S606" i="99"/>
  <c r="K607" i="99"/>
  <c r="O607" i="99"/>
  <c r="S607" i="99"/>
  <c r="K608" i="99"/>
  <c r="O608" i="99"/>
  <c r="S608" i="99"/>
  <c r="K609" i="99"/>
  <c r="O609" i="99"/>
  <c r="S609" i="99"/>
  <c r="K610" i="99"/>
  <c r="O610" i="99"/>
  <c r="S610" i="99"/>
  <c r="K611" i="99"/>
  <c r="O611" i="99"/>
  <c r="S611" i="99"/>
  <c r="K612" i="99"/>
  <c r="O612" i="99"/>
  <c r="S612" i="99"/>
  <c r="K613" i="99"/>
  <c r="O613" i="99"/>
  <c r="S613" i="99"/>
  <c r="K614" i="99"/>
  <c r="O614" i="99"/>
  <c r="S614" i="99"/>
  <c r="K615" i="99"/>
  <c r="O615" i="99"/>
  <c r="S615" i="99"/>
  <c r="K616" i="99"/>
  <c r="O616" i="99"/>
  <c r="S616" i="99"/>
  <c r="K617" i="99"/>
  <c r="O617" i="99"/>
  <c r="S617" i="99"/>
  <c r="K618" i="99"/>
  <c r="O618" i="99"/>
  <c r="S618" i="99"/>
  <c r="K619" i="99"/>
  <c r="O619" i="99"/>
  <c r="S619" i="99"/>
  <c r="K620" i="99"/>
  <c r="O620" i="99"/>
  <c r="S620" i="99"/>
  <c r="K621" i="99"/>
  <c r="O621" i="99"/>
  <c r="S621" i="99"/>
  <c r="K622" i="99"/>
  <c r="O622" i="99"/>
  <c r="S622" i="99"/>
  <c r="K623" i="99"/>
  <c r="O623" i="99"/>
  <c r="S623" i="99"/>
  <c r="K624" i="99"/>
  <c r="O624" i="99"/>
  <c r="S624" i="99"/>
  <c r="K625" i="99"/>
  <c r="O625" i="99"/>
  <c r="S625" i="99"/>
  <c r="K626" i="99"/>
  <c r="O626" i="99"/>
  <c r="S626" i="99"/>
  <c r="K627" i="99"/>
  <c r="O627" i="99"/>
  <c r="S627" i="99"/>
  <c r="K628" i="99"/>
  <c r="O628" i="99"/>
  <c r="S628" i="99"/>
  <c r="K629" i="99"/>
  <c r="O629" i="99"/>
  <c r="S629" i="99"/>
  <c r="K630" i="99"/>
  <c r="O630" i="99"/>
  <c r="S630" i="99"/>
  <c r="K631" i="99"/>
  <c r="O631" i="99"/>
  <c r="S631" i="99"/>
  <c r="K632" i="99"/>
  <c r="O632" i="99"/>
  <c r="S632" i="99"/>
  <c r="K633" i="99"/>
  <c r="O633" i="99"/>
  <c r="S633" i="99"/>
  <c r="K634" i="99"/>
  <c r="O634" i="99"/>
  <c r="S634" i="99"/>
  <c r="K635" i="99"/>
  <c r="O635" i="99"/>
  <c r="S635" i="99"/>
  <c r="K636" i="99"/>
  <c r="O636" i="99"/>
  <c r="S636" i="99"/>
  <c r="K637" i="99"/>
  <c r="O637" i="99"/>
  <c r="S637" i="99"/>
  <c r="K638" i="99"/>
  <c r="O638" i="99"/>
  <c r="S638" i="99"/>
  <c r="K639" i="99"/>
  <c r="O639" i="99"/>
  <c r="S639" i="99"/>
  <c r="K640" i="99"/>
  <c r="O640" i="99"/>
  <c r="S640" i="99"/>
  <c r="K641" i="99"/>
  <c r="O641" i="99"/>
  <c r="S641" i="99"/>
  <c r="K642" i="99"/>
  <c r="O642" i="99"/>
  <c r="S642" i="99"/>
  <c r="K643" i="99"/>
  <c r="O643" i="99"/>
  <c r="S643" i="99"/>
  <c r="K644" i="99"/>
  <c r="O644" i="99"/>
  <c r="S644" i="99"/>
  <c r="K645" i="99"/>
  <c r="O645" i="99"/>
  <c r="S645" i="99"/>
  <c r="K646" i="99"/>
  <c r="O646" i="99"/>
  <c r="S646" i="99"/>
  <c r="K647" i="99"/>
  <c r="O647" i="99"/>
  <c r="S647" i="99"/>
  <c r="K648" i="99"/>
  <c r="O648" i="99"/>
  <c r="S648" i="99"/>
  <c r="K649" i="99"/>
  <c r="O649" i="99"/>
  <c r="S649" i="99"/>
  <c r="K650" i="99"/>
  <c r="O650" i="99"/>
  <c r="S650" i="99"/>
  <c r="K651" i="99"/>
  <c r="O651" i="99"/>
  <c r="S651" i="99"/>
  <c r="K652" i="99"/>
  <c r="O652" i="99"/>
  <c r="S652" i="99"/>
  <c r="K653" i="99"/>
  <c r="O653" i="99"/>
  <c r="S653" i="99"/>
  <c r="K654" i="99"/>
  <c r="O654" i="99"/>
  <c r="S654" i="99"/>
  <c r="K655" i="99"/>
  <c r="O655" i="99"/>
  <c r="S655" i="99"/>
  <c r="K656" i="99"/>
  <c r="O656" i="99"/>
  <c r="S656" i="99"/>
  <c r="K657" i="99"/>
  <c r="O657" i="99"/>
  <c r="S657" i="99"/>
  <c r="K658" i="99"/>
  <c r="O658" i="99"/>
  <c r="S658" i="99"/>
  <c r="K659" i="99"/>
  <c r="O659" i="99"/>
  <c r="S659" i="99"/>
  <c r="K660" i="99"/>
  <c r="O660" i="99"/>
  <c r="N677" i="99"/>
  <c r="L678" i="99"/>
  <c r="Q679" i="99"/>
  <c r="M681" i="99"/>
  <c r="U681" i="99"/>
  <c r="Q681" i="99"/>
  <c r="Y681" i="99"/>
  <c r="M685" i="99"/>
  <c r="U685" i="99"/>
  <c r="Q685" i="99"/>
  <c r="Y685" i="99"/>
  <c r="M689" i="99"/>
  <c r="U689" i="99"/>
  <c r="Q689" i="99"/>
  <c r="Y689" i="99"/>
  <c r="M693" i="99"/>
  <c r="U693" i="99"/>
  <c r="Q693" i="99"/>
  <c r="Y693" i="99"/>
  <c r="M697" i="99"/>
  <c r="U697" i="99"/>
  <c r="Q697" i="99"/>
  <c r="Y697" i="99"/>
  <c r="M701" i="99"/>
  <c r="U701" i="99"/>
  <c r="Q701" i="99"/>
  <c r="Y701" i="99"/>
  <c r="U702" i="99"/>
  <c r="P724" i="99"/>
  <c r="T724" i="99"/>
  <c r="X724" i="99"/>
  <c r="L724" i="99"/>
  <c r="P728" i="99"/>
  <c r="T728" i="99"/>
  <c r="X728" i="99"/>
  <c r="L728" i="99"/>
  <c r="P732" i="99"/>
  <c r="T732" i="99"/>
  <c r="X732" i="99"/>
  <c r="L732" i="99"/>
  <c r="L661" i="99"/>
  <c r="P661" i="99"/>
  <c r="T661" i="99"/>
  <c r="L662" i="99"/>
  <c r="P662" i="99"/>
  <c r="T662" i="99"/>
  <c r="L663" i="99"/>
  <c r="P663" i="99"/>
  <c r="T663" i="99"/>
  <c r="L664" i="99"/>
  <c r="P664" i="99"/>
  <c r="T664" i="99"/>
  <c r="L665" i="99"/>
  <c r="P665" i="99"/>
  <c r="T665" i="99"/>
  <c r="L666" i="99"/>
  <c r="P666" i="99"/>
  <c r="T666" i="99"/>
  <c r="L667" i="99"/>
  <c r="P667" i="99"/>
  <c r="T667" i="99"/>
  <c r="L668" i="99"/>
  <c r="P668" i="99"/>
  <c r="T668" i="99"/>
  <c r="L669" i="99"/>
  <c r="P669" i="99"/>
  <c r="T669" i="99"/>
  <c r="L670" i="99"/>
  <c r="P670" i="99"/>
  <c r="T670" i="99"/>
  <c r="L671" i="99"/>
  <c r="P671" i="99"/>
  <c r="T671" i="99"/>
  <c r="L672" i="99"/>
  <c r="P672" i="99"/>
  <c r="T672" i="99"/>
  <c r="L673" i="99"/>
  <c r="P673" i="99"/>
  <c r="T673" i="99"/>
  <c r="L674" i="99"/>
  <c r="P674" i="99"/>
  <c r="T674" i="99"/>
  <c r="L675" i="99"/>
  <c r="P675" i="99"/>
  <c r="T675" i="99"/>
  <c r="L676" i="99"/>
  <c r="P676" i="99"/>
  <c r="T676" i="99"/>
  <c r="L677" i="99"/>
  <c r="P681" i="99"/>
  <c r="P682" i="99"/>
  <c r="P683" i="99"/>
  <c r="P684" i="99"/>
  <c r="P685" i="99"/>
  <c r="P686" i="99"/>
  <c r="P687" i="99"/>
  <c r="P688" i="99"/>
  <c r="P689" i="99"/>
  <c r="P690" i="99"/>
  <c r="P691" i="99"/>
  <c r="P692" i="99"/>
  <c r="P693" i="99"/>
  <c r="P694" i="99"/>
  <c r="P695" i="99"/>
  <c r="P696" i="99"/>
  <c r="P697" i="99"/>
  <c r="P698" i="99"/>
  <c r="P699" i="99"/>
  <c r="P700" i="99"/>
  <c r="P701" i="99"/>
  <c r="Z702" i="99"/>
  <c r="V702" i="99"/>
  <c r="R702" i="99"/>
  <c r="P702" i="99"/>
  <c r="X702" i="99"/>
  <c r="Y709" i="99"/>
  <c r="U709" i="99"/>
  <c r="Q709" i="99"/>
  <c r="M709" i="99"/>
  <c r="P712" i="99"/>
  <c r="T712" i="99"/>
  <c r="P716" i="99"/>
  <c r="T716" i="99"/>
  <c r="P720" i="99"/>
  <c r="T720" i="99"/>
  <c r="P711" i="99"/>
  <c r="T711" i="99"/>
  <c r="P715" i="99"/>
  <c r="T715" i="99"/>
  <c r="P719" i="99"/>
  <c r="T719" i="99"/>
  <c r="P723" i="99"/>
  <c r="T723" i="99"/>
  <c r="X723" i="99"/>
  <c r="P725" i="99"/>
  <c r="T725" i="99"/>
  <c r="X725" i="99"/>
  <c r="P727" i="99"/>
  <c r="T727" i="99"/>
  <c r="X727" i="99"/>
  <c r="P729" i="99"/>
  <c r="T729" i="99"/>
  <c r="X729" i="99"/>
  <c r="P731" i="99"/>
  <c r="T731" i="99"/>
  <c r="X731" i="99"/>
  <c r="P733" i="99"/>
  <c r="T733" i="99"/>
  <c r="X733" i="99"/>
  <c r="Q744" i="99"/>
  <c r="U744" i="99"/>
  <c r="M744" i="99"/>
  <c r="Y744" i="99"/>
  <c r="P710" i="99"/>
  <c r="T710" i="99"/>
  <c r="X711" i="99"/>
  <c r="P714" i="99"/>
  <c r="T714" i="99"/>
  <c r="X715" i="99"/>
  <c r="P718" i="99"/>
  <c r="T718" i="99"/>
  <c r="X719" i="99"/>
  <c r="P722" i="99"/>
  <c r="T722" i="99"/>
  <c r="Q736" i="99"/>
  <c r="M736" i="99"/>
  <c r="Y736" i="99"/>
  <c r="U736" i="99"/>
  <c r="Q740" i="99"/>
  <c r="M740" i="99"/>
  <c r="Y740" i="99"/>
  <c r="U740" i="99"/>
  <c r="Q735" i="99"/>
  <c r="M735" i="99"/>
  <c r="V736" i="99"/>
  <c r="R736" i="99"/>
  <c r="Q739" i="99"/>
  <c r="M739" i="99"/>
  <c r="V740" i="99"/>
  <c r="R740" i="99"/>
  <c r="Q745" i="99"/>
  <c r="U745" i="99"/>
  <c r="M745" i="99"/>
  <c r="Y748" i="99"/>
  <c r="Q748" i="99"/>
  <c r="U748" i="99"/>
  <c r="M748" i="99"/>
  <c r="Y750" i="99"/>
  <c r="Q750" i="99"/>
  <c r="U750" i="99"/>
  <c r="M750" i="99"/>
  <c r="Y752" i="99"/>
  <c r="Q752" i="99"/>
  <c r="U752" i="99"/>
  <c r="M752" i="99"/>
  <c r="Y754" i="99"/>
  <c r="Q754" i="99"/>
  <c r="U754" i="99"/>
  <c r="M754" i="99"/>
  <c r="Y756" i="99"/>
  <c r="Q756" i="99"/>
  <c r="U756" i="99"/>
  <c r="M756" i="99"/>
  <c r="Y758" i="99"/>
  <c r="Q758" i="99"/>
  <c r="U758" i="99"/>
  <c r="M758" i="99"/>
  <c r="L775" i="99"/>
  <c r="T775" i="99"/>
  <c r="X775" i="99"/>
  <c r="P775" i="99"/>
  <c r="N703" i="99"/>
  <c r="R703" i="99"/>
  <c r="V703" i="99"/>
  <c r="N704" i="99"/>
  <c r="R704" i="99"/>
  <c r="V704" i="99"/>
  <c r="N705" i="99"/>
  <c r="R705" i="99"/>
  <c r="V705" i="99"/>
  <c r="N706" i="99"/>
  <c r="R706" i="99"/>
  <c r="V706" i="99"/>
  <c r="N707" i="99"/>
  <c r="R707" i="99"/>
  <c r="V707" i="99"/>
  <c r="N708" i="99"/>
  <c r="R708" i="99"/>
  <c r="V708" i="99"/>
  <c r="Z709" i="99"/>
  <c r="Z710" i="99"/>
  <c r="Z711" i="99"/>
  <c r="Z712" i="99"/>
  <c r="Z713" i="99"/>
  <c r="Z714" i="99"/>
  <c r="Z715" i="99"/>
  <c r="Z716" i="99"/>
  <c r="Z717" i="99"/>
  <c r="Z718" i="99"/>
  <c r="Z719" i="99"/>
  <c r="Z720" i="99"/>
  <c r="Z721" i="99"/>
  <c r="Z722" i="99"/>
  <c r="Z723" i="99"/>
  <c r="Z724" i="99"/>
  <c r="Z725" i="99"/>
  <c r="Z726" i="99"/>
  <c r="Z727" i="99"/>
  <c r="Z728" i="99"/>
  <c r="Z729" i="99"/>
  <c r="Z730" i="99"/>
  <c r="Z731" i="99"/>
  <c r="Z732" i="99"/>
  <c r="Z733" i="99"/>
  <c r="V735" i="99"/>
  <c r="R735" i="99"/>
  <c r="U735" i="99"/>
  <c r="N736" i="99"/>
  <c r="Q738" i="99"/>
  <c r="M738" i="99"/>
  <c r="V739" i="99"/>
  <c r="R739" i="99"/>
  <c r="U739" i="99"/>
  <c r="N740" i="99"/>
  <c r="Q742" i="99"/>
  <c r="U742" i="99"/>
  <c r="M742" i="99"/>
  <c r="Q746" i="99"/>
  <c r="U746" i="99"/>
  <c r="M746" i="99"/>
  <c r="K678" i="99"/>
  <c r="O678" i="99"/>
  <c r="S678" i="99"/>
  <c r="K679" i="99"/>
  <c r="O679" i="99"/>
  <c r="S679" i="99"/>
  <c r="K680" i="99"/>
  <c r="O680" i="99"/>
  <c r="S680" i="99"/>
  <c r="K681" i="99"/>
  <c r="O681" i="99"/>
  <c r="S681" i="99"/>
  <c r="K682" i="99"/>
  <c r="O682" i="99"/>
  <c r="S682" i="99"/>
  <c r="K683" i="99"/>
  <c r="O683" i="99"/>
  <c r="S683" i="99"/>
  <c r="K684" i="99"/>
  <c r="O684" i="99"/>
  <c r="S684" i="99"/>
  <c r="K685" i="99"/>
  <c r="O685" i="99"/>
  <c r="S685" i="99"/>
  <c r="K686" i="99"/>
  <c r="O686" i="99"/>
  <c r="S686" i="99"/>
  <c r="K687" i="99"/>
  <c r="O687" i="99"/>
  <c r="S687" i="99"/>
  <c r="K688" i="99"/>
  <c r="O688" i="99"/>
  <c r="S688" i="99"/>
  <c r="K689" i="99"/>
  <c r="O689" i="99"/>
  <c r="S689" i="99"/>
  <c r="K690" i="99"/>
  <c r="O690" i="99"/>
  <c r="S690" i="99"/>
  <c r="K691" i="99"/>
  <c r="O691" i="99"/>
  <c r="S691" i="99"/>
  <c r="K692" i="99"/>
  <c r="O692" i="99"/>
  <c r="S692" i="99"/>
  <c r="K693" i="99"/>
  <c r="O693" i="99"/>
  <c r="S693" i="99"/>
  <c r="K694" i="99"/>
  <c r="O694" i="99"/>
  <c r="S694" i="99"/>
  <c r="K695" i="99"/>
  <c r="O695" i="99"/>
  <c r="S695" i="99"/>
  <c r="K696" i="99"/>
  <c r="O696" i="99"/>
  <c r="S696" i="99"/>
  <c r="K697" i="99"/>
  <c r="O697" i="99"/>
  <c r="S697" i="99"/>
  <c r="K698" i="99"/>
  <c r="O698" i="99"/>
  <c r="S698" i="99"/>
  <c r="K699" i="99"/>
  <c r="O699" i="99"/>
  <c r="S699" i="99"/>
  <c r="K700" i="99"/>
  <c r="O700" i="99"/>
  <c r="S700" i="99"/>
  <c r="K701" i="99"/>
  <c r="O701" i="99"/>
  <c r="S701" i="99"/>
  <c r="K702" i="99"/>
  <c r="O702" i="99"/>
  <c r="S702" i="99"/>
  <c r="K703" i="99"/>
  <c r="O703" i="99"/>
  <c r="S703" i="99"/>
  <c r="K704" i="99"/>
  <c r="O704" i="99"/>
  <c r="S704" i="99"/>
  <c r="K705" i="99"/>
  <c r="O705" i="99"/>
  <c r="S705" i="99"/>
  <c r="K706" i="99"/>
  <c r="O706" i="99"/>
  <c r="S706" i="99"/>
  <c r="K707" i="99"/>
  <c r="O707" i="99"/>
  <c r="S707" i="99"/>
  <c r="K708" i="99"/>
  <c r="O708" i="99"/>
  <c r="S708" i="99"/>
  <c r="K734" i="99"/>
  <c r="S734" i="99"/>
  <c r="N735" i="99"/>
  <c r="Q737" i="99"/>
  <c r="M737" i="99"/>
  <c r="V738" i="99"/>
  <c r="R738" i="99"/>
  <c r="U738" i="99"/>
  <c r="N739" i="99"/>
  <c r="Q741" i="99"/>
  <c r="M741" i="99"/>
  <c r="V742" i="99"/>
  <c r="Z742" i="99"/>
  <c r="R742" i="99"/>
  <c r="Q743" i="99"/>
  <c r="U743" i="99"/>
  <c r="M743" i="99"/>
  <c r="Y745" i="99"/>
  <c r="Y747" i="99"/>
  <c r="Q747" i="99"/>
  <c r="U747" i="99"/>
  <c r="M747" i="99"/>
  <c r="Y749" i="99"/>
  <c r="Q749" i="99"/>
  <c r="U749" i="99"/>
  <c r="M749" i="99"/>
  <c r="Y751" i="99"/>
  <c r="Q751" i="99"/>
  <c r="U751" i="99"/>
  <c r="M751" i="99"/>
  <c r="Y753" i="99"/>
  <c r="Q753" i="99"/>
  <c r="U753" i="99"/>
  <c r="M753" i="99"/>
  <c r="Y755" i="99"/>
  <c r="Q755" i="99"/>
  <c r="U755" i="99"/>
  <c r="M755" i="99"/>
  <c r="Y757" i="99"/>
  <c r="Q757" i="99"/>
  <c r="U757" i="99"/>
  <c r="M757" i="99"/>
  <c r="Y759" i="99"/>
  <c r="Q759" i="99"/>
  <c r="U759" i="99"/>
  <c r="M759" i="99"/>
  <c r="X763" i="99"/>
  <c r="P763" i="99"/>
  <c r="T763" i="99"/>
  <c r="L763" i="99"/>
  <c r="X767" i="99"/>
  <c r="P767" i="99"/>
  <c r="T767" i="99"/>
  <c r="L767" i="99"/>
  <c r="N734" i="99"/>
  <c r="R734" i="99"/>
  <c r="R743" i="99"/>
  <c r="R744" i="99"/>
  <c r="R745" i="99"/>
  <c r="R746" i="99"/>
  <c r="X760" i="99"/>
  <c r="P760" i="99"/>
  <c r="X764" i="99"/>
  <c r="P764" i="99"/>
  <c r="Z743" i="99"/>
  <c r="Z744" i="99"/>
  <c r="Z745" i="99"/>
  <c r="Z746" i="99"/>
  <c r="Z747" i="99"/>
  <c r="V747" i="99"/>
  <c r="R747" i="99"/>
  <c r="N747" i="99"/>
  <c r="X762" i="99"/>
  <c r="P762" i="99"/>
  <c r="X766" i="99"/>
  <c r="P766" i="99"/>
  <c r="Q774" i="99"/>
  <c r="U774" i="99"/>
  <c r="M774" i="99"/>
  <c r="Y774" i="99"/>
  <c r="M710" i="99"/>
  <c r="Q710" i="99"/>
  <c r="U710" i="99"/>
  <c r="M711" i="99"/>
  <c r="Q711" i="99"/>
  <c r="U711" i="99"/>
  <c r="M712" i="99"/>
  <c r="Q712" i="99"/>
  <c r="U712" i="99"/>
  <c r="M713" i="99"/>
  <c r="Q713" i="99"/>
  <c r="U713" i="99"/>
  <c r="M714" i="99"/>
  <c r="Q714" i="99"/>
  <c r="U714" i="99"/>
  <c r="M715" i="99"/>
  <c r="Q715" i="99"/>
  <c r="U715" i="99"/>
  <c r="M716" i="99"/>
  <c r="Q716" i="99"/>
  <c r="U716" i="99"/>
  <c r="M717" i="99"/>
  <c r="Q717" i="99"/>
  <c r="U717" i="99"/>
  <c r="M718" i="99"/>
  <c r="Q718" i="99"/>
  <c r="U718" i="99"/>
  <c r="M719" i="99"/>
  <c r="Q719" i="99"/>
  <c r="U719" i="99"/>
  <c r="M720" i="99"/>
  <c r="Q720" i="99"/>
  <c r="U720" i="99"/>
  <c r="M721" i="99"/>
  <c r="Q721" i="99"/>
  <c r="U721" i="99"/>
  <c r="M722" i="99"/>
  <c r="Q722" i="99"/>
  <c r="U722" i="99"/>
  <c r="M723" i="99"/>
  <c r="Q723" i="99"/>
  <c r="U723" i="99"/>
  <c r="M724" i="99"/>
  <c r="Q724" i="99"/>
  <c r="U724" i="99"/>
  <c r="M725" i="99"/>
  <c r="Q725" i="99"/>
  <c r="U725" i="99"/>
  <c r="M726" i="99"/>
  <c r="Q726" i="99"/>
  <c r="U726" i="99"/>
  <c r="M727" i="99"/>
  <c r="Q727" i="99"/>
  <c r="U727" i="99"/>
  <c r="M728" i="99"/>
  <c r="Q728" i="99"/>
  <c r="U728" i="99"/>
  <c r="M729" i="99"/>
  <c r="Q729" i="99"/>
  <c r="U729" i="99"/>
  <c r="M730" i="99"/>
  <c r="Q730" i="99"/>
  <c r="U730" i="99"/>
  <c r="M731" i="99"/>
  <c r="Q731" i="99"/>
  <c r="U731" i="99"/>
  <c r="M732" i="99"/>
  <c r="Q732" i="99"/>
  <c r="U732" i="99"/>
  <c r="M733" i="99"/>
  <c r="Q733" i="99"/>
  <c r="U733" i="99"/>
  <c r="M734" i="99"/>
  <c r="K747" i="99"/>
  <c r="K748" i="99"/>
  <c r="K749" i="99"/>
  <c r="K750" i="99"/>
  <c r="K751" i="99"/>
  <c r="K752" i="99"/>
  <c r="K753" i="99"/>
  <c r="K754" i="99"/>
  <c r="K755" i="99"/>
  <c r="K756" i="99"/>
  <c r="K757" i="99"/>
  <c r="K758" i="99"/>
  <c r="K759" i="99"/>
  <c r="L760" i="99"/>
  <c r="X761" i="99"/>
  <c r="P761" i="99"/>
  <c r="L764" i="99"/>
  <c r="X765" i="99"/>
  <c r="P765" i="99"/>
  <c r="V773" i="99"/>
  <c r="N773" i="99"/>
  <c r="Z773" i="99"/>
  <c r="N748" i="99"/>
  <c r="R748" i="99"/>
  <c r="V748" i="99"/>
  <c r="N749" i="99"/>
  <c r="R749" i="99"/>
  <c r="V749" i="99"/>
  <c r="N750" i="99"/>
  <c r="R750" i="99"/>
  <c r="V750" i="99"/>
  <c r="N751" i="99"/>
  <c r="R751" i="99"/>
  <c r="V751" i="99"/>
  <c r="N752" i="99"/>
  <c r="R752" i="99"/>
  <c r="V752" i="99"/>
  <c r="N753" i="99"/>
  <c r="R753" i="99"/>
  <c r="V753" i="99"/>
  <c r="N754" i="99"/>
  <c r="R754" i="99"/>
  <c r="V754" i="99"/>
  <c r="N755" i="99"/>
  <c r="R755" i="99"/>
  <c r="V755" i="99"/>
  <c r="N756" i="99"/>
  <c r="R756" i="99"/>
  <c r="V756" i="99"/>
  <c r="N757" i="99"/>
  <c r="R757" i="99"/>
  <c r="V757" i="99"/>
  <c r="N758" i="99"/>
  <c r="R758" i="99"/>
  <c r="V758" i="99"/>
  <c r="N759" i="99"/>
  <c r="R759" i="99"/>
  <c r="V759" i="99"/>
  <c r="K760" i="99"/>
  <c r="K761" i="99"/>
  <c r="K762" i="99"/>
  <c r="K763" i="99"/>
  <c r="K764" i="99"/>
  <c r="K765" i="99"/>
  <c r="K766" i="99"/>
  <c r="K767" i="99"/>
  <c r="K768" i="99"/>
  <c r="P768" i="99"/>
  <c r="K769" i="99"/>
  <c r="P769" i="99"/>
  <c r="K770" i="99"/>
  <c r="P770" i="99"/>
  <c r="K771" i="99"/>
  <c r="P771" i="99"/>
  <c r="K772" i="99"/>
  <c r="P772" i="99"/>
  <c r="T773" i="99"/>
  <c r="R774" i="99"/>
  <c r="X776" i="99"/>
  <c r="X778" i="99"/>
  <c r="L768" i="99"/>
  <c r="L769" i="99"/>
  <c r="L770" i="99"/>
  <c r="L771" i="99"/>
  <c r="L772" i="99"/>
  <c r="R775" i="99"/>
  <c r="Y776" i="99"/>
  <c r="U776" i="99"/>
  <c r="Q776" i="99"/>
  <c r="L735" i="99"/>
  <c r="P735" i="99"/>
  <c r="T735" i="99"/>
  <c r="L736" i="99"/>
  <c r="P736" i="99"/>
  <c r="T736" i="99"/>
  <c r="L737" i="99"/>
  <c r="P737" i="99"/>
  <c r="T737" i="99"/>
  <c r="L738" i="99"/>
  <c r="P738" i="99"/>
  <c r="T738" i="99"/>
  <c r="L739" i="99"/>
  <c r="P739" i="99"/>
  <c r="T739" i="99"/>
  <c r="L740" i="99"/>
  <c r="P740" i="99"/>
  <c r="T740" i="99"/>
  <c r="L741" i="99"/>
  <c r="P741" i="99"/>
  <c r="T741" i="99"/>
  <c r="L742" i="99"/>
  <c r="P742" i="99"/>
  <c r="T742" i="99"/>
  <c r="L743" i="99"/>
  <c r="P743" i="99"/>
  <c r="T743" i="99"/>
  <c r="L744" i="99"/>
  <c r="P744" i="99"/>
  <c r="T744" i="99"/>
  <c r="L745" i="99"/>
  <c r="P745" i="99"/>
  <c r="T745" i="99"/>
  <c r="L746" i="99"/>
  <c r="P746" i="99"/>
  <c r="T746" i="99"/>
  <c r="L747" i="99"/>
  <c r="P747" i="99"/>
  <c r="T747" i="99"/>
  <c r="L748" i="99"/>
  <c r="P748" i="99"/>
  <c r="T748" i="99"/>
  <c r="L749" i="99"/>
  <c r="P749" i="99"/>
  <c r="T749" i="99"/>
  <c r="L750" i="99"/>
  <c r="P750" i="99"/>
  <c r="T750" i="99"/>
  <c r="L751" i="99"/>
  <c r="P751" i="99"/>
  <c r="T751" i="99"/>
  <c r="L752" i="99"/>
  <c r="P752" i="99"/>
  <c r="T752" i="99"/>
  <c r="L753" i="99"/>
  <c r="P753" i="99"/>
  <c r="T753" i="99"/>
  <c r="L754" i="99"/>
  <c r="P754" i="99"/>
  <c r="T754" i="99"/>
  <c r="L755" i="99"/>
  <c r="P755" i="99"/>
  <c r="T755" i="99"/>
  <c r="L756" i="99"/>
  <c r="P756" i="99"/>
  <c r="T756" i="99"/>
  <c r="L757" i="99"/>
  <c r="P757" i="99"/>
  <c r="T757" i="99"/>
  <c r="L758" i="99"/>
  <c r="P758" i="99"/>
  <c r="T758" i="99"/>
  <c r="L759" i="99"/>
  <c r="P759" i="99"/>
  <c r="T759" i="99"/>
  <c r="M772" i="99"/>
  <c r="S772" i="99"/>
  <c r="P773" i="99"/>
  <c r="X773" i="99"/>
  <c r="N774" i="99"/>
  <c r="M775" i="99"/>
  <c r="Z775" i="99"/>
  <c r="Z776" i="99"/>
  <c r="R776" i="99"/>
  <c r="T776" i="99"/>
  <c r="T780" i="99"/>
  <c r="X781" i="99"/>
  <c r="T781" i="99"/>
  <c r="P781" i="99"/>
  <c r="L781" i="99"/>
  <c r="N760" i="99"/>
  <c r="R760" i="99"/>
  <c r="V760" i="99"/>
  <c r="N761" i="99"/>
  <c r="R761" i="99"/>
  <c r="V761" i="99"/>
  <c r="N762" i="99"/>
  <c r="R762" i="99"/>
  <c r="V762" i="99"/>
  <c r="N763" i="99"/>
  <c r="R763" i="99"/>
  <c r="V763" i="99"/>
  <c r="N764" i="99"/>
  <c r="R764" i="99"/>
  <c r="V764" i="99"/>
  <c r="N765" i="99"/>
  <c r="R765" i="99"/>
  <c r="V765" i="99"/>
  <c r="N766" i="99"/>
  <c r="R766" i="99"/>
  <c r="V766" i="99"/>
  <c r="N767" i="99"/>
  <c r="R767" i="99"/>
  <c r="V767" i="99"/>
  <c r="N768" i="99"/>
  <c r="R768" i="99"/>
  <c r="V768" i="99"/>
  <c r="N769" i="99"/>
  <c r="R769" i="99"/>
  <c r="V769" i="99"/>
  <c r="N770" i="99"/>
  <c r="R770" i="99"/>
  <c r="V770" i="99"/>
  <c r="N771" i="99"/>
  <c r="R771" i="99"/>
  <c r="V771" i="99"/>
  <c r="N772" i="99"/>
  <c r="R772" i="99"/>
  <c r="R777" i="99"/>
  <c r="R778" i="99"/>
  <c r="R779" i="99"/>
  <c r="R780" i="99"/>
  <c r="K773" i="99"/>
  <c r="O773" i="99"/>
  <c r="S773" i="99"/>
  <c r="K774" i="99"/>
  <c r="O774" i="99"/>
  <c r="S774" i="99"/>
  <c r="K775" i="99"/>
  <c r="O775" i="99"/>
  <c r="S775" i="99"/>
  <c r="K776" i="99"/>
  <c r="O776" i="99"/>
  <c r="S776" i="99"/>
  <c r="K777" i="99"/>
  <c r="O777" i="99"/>
  <c r="S777" i="99"/>
  <c r="K778" i="99"/>
  <c r="O778" i="99"/>
  <c r="S778" i="99"/>
  <c r="K779" i="99"/>
  <c r="O779" i="99"/>
  <c r="S779" i="99"/>
  <c r="K780" i="99"/>
  <c r="O780" i="99"/>
  <c r="S780" i="99"/>
  <c r="K781" i="99"/>
  <c r="O781" i="99"/>
  <c r="S781" i="99"/>
  <c r="K782" i="99"/>
  <c r="O782" i="99"/>
  <c r="S782" i="99"/>
  <c r="K783" i="99"/>
  <c r="O783" i="99"/>
  <c r="S783" i="99"/>
  <c r="K784" i="99"/>
  <c r="O784" i="99"/>
  <c r="S784" i="99"/>
  <c r="K785" i="99"/>
  <c r="O785" i="99"/>
  <c r="S785" i="99"/>
  <c r="K786" i="99"/>
  <c r="O786" i="99"/>
  <c r="S786" i="99"/>
  <c r="K787" i="99"/>
  <c r="O787" i="99"/>
  <c r="S787" i="99"/>
  <c r="K788" i="99"/>
  <c r="O788" i="99"/>
  <c r="S788" i="99"/>
  <c r="K789" i="99"/>
  <c r="O789" i="99"/>
  <c r="S789" i="99"/>
  <c r="K790" i="99"/>
  <c r="O790" i="99"/>
  <c r="S790" i="99"/>
  <c r="K791" i="99"/>
  <c r="O791" i="99"/>
  <c r="S791" i="99"/>
  <c r="K792" i="99"/>
  <c r="O792" i="99"/>
  <c r="S792" i="99"/>
  <c r="K793" i="99"/>
  <c r="O793" i="99"/>
  <c r="S793" i="99"/>
  <c r="L782" i="99"/>
  <c r="P782" i="99"/>
  <c r="T782" i="99"/>
  <c r="L783" i="99"/>
  <c r="P783" i="99"/>
  <c r="T783" i="99"/>
  <c r="L784" i="99"/>
  <c r="P784" i="99"/>
  <c r="T784" i="99"/>
  <c r="L785" i="99"/>
  <c r="P785" i="99"/>
  <c r="T785" i="99"/>
  <c r="L786" i="99"/>
  <c r="P786" i="99"/>
  <c r="T786" i="99"/>
  <c r="L787" i="99"/>
  <c r="P787" i="99"/>
  <c r="T787" i="99"/>
  <c r="L788" i="99"/>
  <c r="P788" i="99"/>
  <c r="T788" i="99"/>
  <c r="L789" i="99"/>
  <c r="P789" i="99"/>
  <c r="T789" i="99"/>
  <c r="L790" i="99"/>
  <c r="P790" i="99"/>
  <c r="T790" i="99"/>
  <c r="L791" i="99"/>
  <c r="P791" i="99"/>
  <c r="T791" i="99"/>
  <c r="L792" i="99"/>
  <c r="P792" i="99"/>
  <c r="T792" i="99"/>
  <c r="L793" i="99"/>
  <c r="P793" i="99"/>
  <c r="T793" i="99"/>
  <c r="M777" i="99"/>
  <c r="Q777" i="99"/>
  <c r="U777" i="99"/>
  <c r="M778" i="99"/>
  <c r="Q778" i="99"/>
  <c r="U778" i="99"/>
  <c r="M779" i="99"/>
  <c r="Q779" i="99"/>
  <c r="U779" i="99"/>
  <c r="M780" i="99"/>
  <c r="Q780" i="99"/>
  <c r="U780" i="99"/>
  <c r="M781" i="99"/>
  <c r="Q781" i="99"/>
  <c r="U781" i="99"/>
  <c r="M782" i="99"/>
  <c r="Q782" i="99"/>
  <c r="U782" i="99"/>
  <c r="M783" i="99"/>
  <c r="Q783" i="99"/>
  <c r="U783" i="99"/>
  <c r="M784" i="99"/>
  <c r="Q784" i="99"/>
  <c r="U784" i="99"/>
  <c r="M785" i="99"/>
  <c r="Q785" i="99"/>
  <c r="U785" i="99"/>
  <c r="M786" i="99"/>
  <c r="Q786" i="99"/>
  <c r="U786" i="99"/>
  <c r="M787" i="99"/>
  <c r="Q787" i="99"/>
  <c r="U787" i="99"/>
  <c r="M788" i="99"/>
  <c r="Q788" i="99"/>
  <c r="U788" i="99"/>
  <c r="M789" i="99"/>
  <c r="Q789" i="99"/>
  <c r="U789" i="99"/>
  <c r="M790" i="99"/>
  <c r="Q790" i="99"/>
  <c r="U790" i="99"/>
  <c r="M791" i="99"/>
  <c r="Q791" i="99"/>
  <c r="U791" i="99"/>
  <c r="M792" i="99"/>
  <c r="Q792" i="99"/>
  <c r="U792" i="99"/>
  <c r="M793" i="99"/>
  <c r="Q793" i="99"/>
  <c r="U793" i="99"/>
  <c r="B177" i="106" l="1"/>
  <c r="C32" i="106"/>
  <c r="C28" i="106"/>
  <c r="C24" i="106"/>
  <c r="C19" i="106"/>
  <c r="C15" i="106"/>
  <c r="B5" i="106"/>
  <c r="B178" i="106"/>
  <c r="C33" i="106"/>
  <c r="C29" i="106"/>
  <c r="C25" i="106"/>
  <c r="C20" i="106"/>
  <c r="C16" i="106"/>
  <c r="B6" i="106"/>
  <c r="B179" i="106"/>
  <c r="C34" i="106"/>
  <c r="C30" i="106"/>
  <c r="C26" i="106"/>
  <c r="C21" i="106"/>
  <c r="C17" i="106"/>
  <c r="B7" i="106"/>
  <c r="B180" i="106"/>
  <c r="C35" i="106"/>
  <c r="C31" i="106"/>
  <c r="C27" i="106"/>
  <c r="C22" i="106"/>
  <c r="C18" i="106"/>
  <c r="B8" i="106"/>
  <c r="D35" i="106" l="1"/>
  <c r="E35" i="106" s="1"/>
  <c r="F35" i="106" s="1"/>
  <c r="D34" i="106"/>
  <c r="F33" i="106"/>
  <c r="F32" i="106"/>
  <c r="D31" i="106"/>
  <c r="D30" i="106"/>
  <c r="F29" i="106"/>
  <c r="F28" i="106"/>
  <c r="E27" i="106"/>
  <c r="D26" i="106"/>
  <c r="D25" i="106"/>
  <c r="D24" i="106"/>
  <c r="D32" i="106"/>
  <c r="D22" i="106"/>
  <c r="E22" i="106" s="1"/>
  <c r="F22" i="106" s="1"/>
  <c r="E21" i="106"/>
  <c r="F19" i="106"/>
  <c r="D20" i="106"/>
  <c r="F18" i="106"/>
  <c r="E17" i="106"/>
  <c r="D16" i="106"/>
  <c r="F15" i="106"/>
  <c r="E9" i="106"/>
  <c r="D9" i="106"/>
  <c r="C9" i="106"/>
  <c r="Q221" i="106" l="1"/>
  <c r="I222" i="106"/>
  <c r="M223" i="106"/>
  <c r="M224" i="106"/>
  <c r="M225" i="106"/>
  <c r="E226" i="106"/>
  <c r="Y226" i="106"/>
  <c r="Q227" i="106"/>
  <c r="I228" i="106"/>
  <c r="Y228" i="106"/>
  <c r="Q229" i="106"/>
  <c r="I230" i="106"/>
  <c r="Y230" i="106"/>
  <c r="Y231" i="106"/>
  <c r="E233" i="106"/>
  <c r="E234" i="106"/>
  <c r="Y234" i="106"/>
  <c r="Q235" i="106"/>
  <c r="E236" i="106"/>
  <c r="Q236" i="106"/>
  <c r="E237" i="106"/>
  <c r="Y237" i="106"/>
  <c r="U238" i="106"/>
  <c r="M239" i="106"/>
  <c r="I240" i="106"/>
  <c r="E241" i="106"/>
  <c r="I242" i="106"/>
  <c r="Y242" i="106"/>
  <c r="U243" i="106"/>
  <c r="Q244" i="106"/>
  <c r="Q245" i="106"/>
  <c r="I246" i="106"/>
  <c r="U246" i="106"/>
  <c r="I247" i="106"/>
  <c r="Q247" i="106"/>
  <c r="U247" i="106"/>
  <c r="E248" i="106"/>
  <c r="I248" i="106"/>
  <c r="M248" i="106"/>
  <c r="Q248" i="106"/>
  <c r="U248" i="106"/>
  <c r="Y248" i="106"/>
  <c r="E249" i="106"/>
  <c r="I249" i="106"/>
  <c r="M249" i="106"/>
  <c r="Q249" i="106"/>
  <c r="U249" i="106"/>
  <c r="Y249" i="106"/>
  <c r="E250" i="106"/>
  <c r="I250" i="106"/>
  <c r="M250" i="106"/>
  <c r="U250" i="106"/>
  <c r="I251" i="106"/>
  <c r="M251" i="106"/>
  <c r="Q251" i="106"/>
  <c r="U251" i="106"/>
  <c r="Y251" i="106"/>
  <c r="D255" i="106"/>
  <c r="H255" i="106"/>
  <c r="L255" i="106"/>
  <c r="P255" i="106"/>
  <c r="T255" i="106"/>
  <c r="X255" i="106"/>
  <c r="D256" i="106"/>
  <c r="H256" i="106"/>
  <c r="L256" i="106"/>
  <c r="P256" i="106"/>
  <c r="T256" i="106"/>
  <c r="X256" i="106"/>
  <c r="D257" i="106"/>
  <c r="H257" i="106"/>
  <c r="L257" i="106"/>
  <c r="P257" i="106"/>
  <c r="T257" i="106"/>
  <c r="X257" i="106"/>
  <c r="D258" i="106"/>
  <c r="H258" i="106"/>
  <c r="L258" i="106"/>
  <c r="P258" i="106"/>
  <c r="T258" i="106"/>
  <c r="X258" i="106"/>
  <c r="D259" i="106"/>
  <c r="H259" i="106"/>
  <c r="L259" i="106"/>
  <c r="P259" i="106"/>
  <c r="T259" i="106"/>
  <c r="X259" i="106"/>
  <c r="D260" i="106"/>
  <c r="H260" i="106"/>
  <c r="L260" i="106"/>
  <c r="P260" i="106"/>
  <c r="T260" i="106"/>
  <c r="X260" i="106"/>
  <c r="D261" i="106"/>
  <c r="H261" i="106"/>
  <c r="L261" i="106"/>
  <c r="P261" i="106"/>
  <c r="T261" i="106"/>
  <c r="X261" i="106"/>
  <c r="D262" i="106"/>
  <c r="H262" i="106"/>
  <c r="L262" i="106"/>
  <c r="P262" i="106"/>
  <c r="T262" i="106"/>
  <c r="X262" i="106"/>
  <c r="D263" i="106"/>
  <c r="H263" i="106"/>
  <c r="L263" i="106"/>
  <c r="P263" i="106"/>
  <c r="T263" i="106"/>
  <c r="X263" i="106"/>
  <c r="D264" i="106"/>
  <c r="H264" i="106"/>
  <c r="P264" i="106"/>
  <c r="T264" i="106"/>
  <c r="X264" i="106"/>
  <c r="D265" i="106"/>
  <c r="H265" i="106"/>
  <c r="L265" i="106"/>
  <c r="P265" i="106"/>
  <c r="T265" i="106"/>
  <c r="X265" i="106"/>
  <c r="D266" i="106"/>
  <c r="H266" i="106"/>
  <c r="L266" i="106"/>
  <c r="T266" i="106"/>
  <c r="X266" i="106"/>
  <c r="D267" i="106"/>
  <c r="H267" i="106"/>
  <c r="P267" i="106"/>
  <c r="T267" i="106"/>
  <c r="X267" i="106"/>
  <c r="D268" i="106"/>
  <c r="H268" i="106"/>
  <c r="L268" i="106"/>
  <c r="P268" i="106"/>
  <c r="T268" i="106"/>
  <c r="X268" i="106"/>
  <c r="D269" i="106"/>
  <c r="H269" i="106"/>
  <c r="L269" i="106"/>
  <c r="P269" i="106"/>
  <c r="T269" i="106"/>
  <c r="X269" i="106"/>
  <c r="D270" i="106"/>
  <c r="H270" i="106"/>
  <c r="L270" i="106"/>
  <c r="P270" i="106"/>
  <c r="T270" i="106"/>
  <c r="X270" i="106"/>
  <c r="D271" i="106"/>
  <c r="H271" i="106"/>
  <c r="L271" i="106"/>
  <c r="P271" i="106"/>
  <c r="T271" i="106"/>
  <c r="X271" i="106"/>
  <c r="D272" i="106"/>
  <c r="H272" i="106"/>
  <c r="L272" i="106"/>
  <c r="P272" i="106"/>
  <c r="T272" i="106"/>
  <c r="X272" i="106"/>
  <c r="D273" i="106"/>
  <c r="H273" i="106"/>
  <c r="L273" i="106"/>
  <c r="P273" i="106"/>
  <c r="T273" i="106"/>
  <c r="X273" i="106"/>
  <c r="D274" i="106"/>
  <c r="H274" i="106"/>
  <c r="L274" i="106"/>
  <c r="P274" i="106"/>
  <c r="T274" i="106"/>
  <c r="X274" i="106"/>
  <c r="D275" i="106"/>
  <c r="H275" i="106"/>
  <c r="L275" i="106"/>
  <c r="P275" i="106"/>
  <c r="T275" i="106"/>
  <c r="X275" i="106"/>
  <c r="D276" i="106"/>
  <c r="H276" i="106"/>
  <c r="L276" i="106"/>
  <c r="P276" i="106"/>
  <c r="T276" i="106"/>
  <c r="X276" i="106"/>
  <c r="D277" i="106"/>
  <c r="H277" i="106"/>
  <c r="L277" i="106"/>
  <c r="P277" i="106"/>
  <c r="T277" i="106"/>
  <c r="X277" i="106"/>
  <c r="D278" i="106"/>
  <c r="H278" i="106"/>
  <c r="L278" i="106"/>
  <c r="P278" i="106"/>
  <c r="T278" i="106"/>
  <c r="X278" i="106"/>
  <c r="D279" i="106"/>
  <c r="H279" i="106"/>
  <c r="L279" i="106"/>
  <c r="P279" i="106"/>
  <c r="T279" i="106"/>
  <c r="X279" i="106"/>
  <c r="D280" i="106"/>
  <c r="H280" i="106"/>
  <c r="L280" i="106"/>
  <c r="P280" i="106"/>
  <c r="T280" i="106"/>
  <c r="X280" i="106"/>
  <c r="D281" i="106"/>
  <c r="H281" i="106"/>
  <c r="L281" i="106"/>
  <c r="P281" i="106"/>
  <c r="T281" i="106"/>
  <c r="X281" i="106"/>
  <c r="D282" i="106"/>
  <c r="H282" i="106"/>
  <c r="L282" i="106"/>
  <c r="P282" i="106"/>
  <c r="T282" i="106"/>
  <c r="X282" i="106"/>
  <c r="D283" i="106"/>
  <c r="H283" i="106"/>
  <c r="L283" i="106"/>
  <c r="P283" i="106"/>
  <c r="T283" i="106"/>
  <c r="X283" i="106"/>
  <c r="D284" i="106"/>
  <c r="H284" i="106"/>
  <c r="L284" i="106"/>
  <c r="P284" i="106"/>
  <c r="T284" i="106"/>
  <c r="X284" i="106"/>
  <c r="D285" i="106"/>
  <c r="H285" i="106"/>
  <c r="L285" i="106"/>
  <c r="P285" i="106"/>
  <c r="T285" i="106"/>
  <c r="X285" i="106"/>
  <c r="I221" i="106"/>
  <c r="Y221" i="106"/>
  <c r="M222" i="106"/>
  <c r="Y222" i="106"/>
  <c r="Q223" i="106"/>
  <c r="I224" i="106"/>
  <c r="Y224" i="106"/>
  <c r="Q225" i="106"/>
  <c r="M226" i="106"/>
  <c r="E227" i="106"/>
  <c r="U227" i="106"/>
  <c r="M228" i="106"/>
  <c r="E229" i="106"/>
  <c r="U229" i="106"/>
  <c r="M230" i="106"/>
  <c r="E231" i="106"/>
  <c r="U231" i="106"/>
  <c r="Q232" i="106"/>
  <c r="I233" i="106"/>
  <c r="U233" i="106"/>
  <c r="Q234" i="106"/>
  <c r="M235" i="106"/>
  <c r="I236" i="106"/>
  <c r="Y236" i="106"/>
  <c r="Q237" i="106"/>
  <c r="M238" i="106"/>
  <c r="E239" i="106"/>
  <c r="Y239" i="106"/>
  <c r="U240" i="106"/>
  <c r="Q241" i="106"/>
  <c r="Y241" i="106"/>
  <c r="Q242" i="106"/>
  <c r="I243" i="106"/>
  <c r="Y243" i="106"/>
  <c r="M244" i="106"/>
  <c r="E245" i="106"/>
  <c r="Y245" i="106"/>
  <c r="Q246" i="106"/>
  <c r="E247" i="106"/>
  <c r="M247" i="106"/>
  <c r="Y247" i="106"/>
  <c r="E251" i="106"/>
  <c r="N221" i="106"/>
  <c r="V221" i="106"/>
  <c r="J222" i="106"/>
  <c r="V222" i="106"/>
  <c r="N223" i="106"/>
  <c r="B224" i="106"/>
  <c r="N224" i="106"/>
  <c r="R224" i="106"/>
  <c r="B225" i="106"/>
  <c r="J225" i="106"/>
  <c r="N225" i="106"/>
  <c r="R225" i="106"/>
  <c r="V225" i="106"/>
  <c r="B226" i="106"/>
  <c r="F226" i="106"/>
  <c r="J226" i="106"/>
  <c r="N226" i="106"/>
  <c r="R226" i="106"/>
  <c r="V226" i="106"/>
  <c r="B227" i="106"/>
  <c r="F227" i="106"/>
  <c r="J227" i="106"/>
  <c r="N227" i="106"/>
  <c r="R227" i="106"/>
  <c r="V227" i="106"/>
  <c r="B228" i="106"/>
  <c r="F228" i="106"/>
  <c r="J228" i="106"/>
  <c r="N228" i="106"/>
  <c r="R228" i="106"/>
  <c r="V228" i="106"/>
  <c r="B229" i="106"/>
  <c r="F229" i="106"/>
  <c r="J229" i="106"/>
  <c r="N229" i="106"/>
  <c r="R229" i="106"/>
  <c r="V229" i="106"/>
  <c r="B230" i="106"/>
  <c r="F230" i="106"/>
  <c r="J230" i="106"/>
  <c r="N230" i="106"/>
  <c r="R230" i="106"/>
  <c r="V230" i="106"/>
  <c r="B231" i="106"/>
  <c r="F231" i="106"/>
  <c r="J231" i="106"/>
  <c r="N231" i="106"/>
  <c r="R231" i="106"/>
  <c r="V231" i="106"/>
  <c r="B232" i="106"/>
  <c r="F232" i="106"/>
  <c r="J232" i="106"/>
  <c r="N232" i="106"/>
  <c r="R232" i="106"/>
  <c r="V232" i="106"/>
  <c r="B233" i="106"/>
  <c r="F233" i="106"/>
  <c r="J233" i="106"/>
  <c r="N233" i="106"/>
  <c r="R233" i="106"/>
  <c r="V233" i="106"/>
  <c r="B234" i="106"/>
  <c r="F234" i="106"/>
  <c r="J234" i="106"/>
  <c r="N234" i="106"/>
  <c r="R234" i="106"/>
  <c r="V234" i="106"/>
  <c r="B235" i="106"/>
  <c r="F235" i="106"/>
  <c r="J235" i="106"/>
  <c r="N235" i="106"/>
  <c r="R235" i="106"/>
  <c r="V235" i="106"/>
  <c r="B236" i="106"/>
  <c r="F236" i="106"/>
  <c r="J236" i="106"/>
  <c r="N236" i="106"/>
  <c r="R236" i="106"/>
  <c r="V236" i="106"/>
  <c r="B237" i="106"/>
  <c r="F237" i="106"/>
  <c r="J237" i="106"/>
  <c r="N237" i="106"/>
  <c r="R237" i="106"/>
  <c r="V237" i="106"/>
  <c r="B238" i="106"/>
  <c r="F238" i="106"/>
  <c r="J238" i="106"/>
  <c r="N238" i="106"/>
  <c r="R238" i="106"/>
  <c r="V238" i="106"/>
  <c r="B239" i="106"/>
  <c r="F239" i="106"/>
  <c r="J239" i="106"/>
  <c r="N239" i="106"/>
  <c r="R239" i="106"/>
  <c r="V239" i="106"/>
  <c r="B240" i="106"/>
  <c r="F240" i="106"/>
  <c r="J240" i="106"/>
  <c r="N240" i="106"/>
  <c r="R240" i="106"/>
  <c r="V240" i="106"/>
  <c r="B241" i="106"/>
  <c r="F241" i="106"/>
  <c r="J241" i="106"/>
  <c r="N241" i="106"/>
  <c r="R241" i="106"/>
  <c r="V241" i="106"/>
  <c r="B242" i="106"/>
  <c r="F242" i="106"/>
  <c r="J242" i="106"/>
  <c r="N242" i="106"/>
  <c r="R242" i="106"/>
  <c r="V242" i="106"/>
  <c r="B243" i="106"/>
  <c r="J243" i="106"/>
  <c r="N243" i="106"/>
  <c r="R243" i="106"/>
  <c r="B244" i="106"/>
  <c r="F244" i="106"/>
  <c r="J244" i="106"/>
  <c r="N244" i="106"/>
  <c r="R244" i="106"/>
  <c r="V244" i="106"/>
  <c r="B245" i="106"/>
  <c r="F245" i="106"/>
  <c r="J245" i="106"/>
  <c r="N245" i="106"/>
  <c r="R245" i="106"/>
  <c r="V245" i="106"/>
  <c r="B246" i="106"/>
  <c r="F246" i="106"/>
  <c r="J246" i="106"/>
  <c r="N246" i="106"/>
  <c r="R246" i="106"/>
  <c r="V246" i="106"/>
  <c r="B247" i="106"/>
  <c r="F247" i="106"/>
  <c r="J247" i="106"/>
  <c r="N247" i="106"/>
  <c r="R247" i="106"/>
  <c r="V247" i="106"/>
  <c r="B248" i="106"/>
  <c r="F248" i="106"/>
  <c r="N248" i="106"/>
  <c r="R248" i="106"/>
  <c r="V248" i="106"/>
  <c r="B249" i="106"/>
  <c r="F249" i="106"/>
  <c r="J249" i="106"/>
  <c r="N249" i="106"/>
  <c r="R249" i="106"/>
  <c r="V249" i="106"/>
  <c r="B250" i="106"/>
  <c r="F250" i="106"/>
  <c r="J250" i="106"/>
  <c r="N250" i="106"/>
  <c r="R250" i="106"/>
  <c r="V250" i="106"/>
  <c r="B251" i="106"/>
  <c r="F251" i="106"/>
  <c r="J251" i="106"/>
  <c r="N251" i="106"/>
  <c r="R251" i="106"/>
  <c r="V251" i="106"/>
  <c r="E255" i="106"/>
  <c r="I255" i="106"/>
  <c r="M255" i="106"/>
  <c r="Q255" i="106"/>
  <c r="U255" i="106"/>
  <c r="Y255" i="106"/>
  <c r="E256" i="106"/>
  <c r="I256" i="106"/>
  <c r="M256" i="106"/>
  <c r="Q256" i="106"/>
  <c r="U256" i="106"/>
  <c r="Y256" i="106"/>
  <c r="E257" i="106"/>
  <c r="I257" i="106"/>
  <c r="M257" i="106"/>
  <c r="Q257" i="106"/>
  <c r="U257" i="106"/>
  <c r="Y257" i="106"/>
  <c r="E258" i="106"/>
  <c r="I258" i="106"/>
  <c r="M258" i="106"/>
  <c r="Q258" i="106"/>
  <c r="U258" i="106"/>
  <c r="Y258" i="106"/>
  <c r="E259" i="106"/>
  <c r="I259" i="106"/>
  <c r="M259" i="106"/>
  <c r="Q259" i="106"/>
  <c r="U259" i="106"/>
  <c r="Y259" i="106"/>
  <c r="E260" i="106"/>
  <c r="I260" i="106"/>
  <c r="M260" i="106"/>
  <c r="Q260" i="106"/>
  <c r="U260" i="106"/>
  <c r="Y260" i="106"/>
  <c r="E261" i="106"/>
  <c r="I261" i="106"/>
  <c r="M261" i="106"/>
  <c r="Q261" i="106"/>
  <c r="U261" i="106"/>
  <c r="Y261" i="106"/>
  <c r="E262" i="106"/>
  <c r="I262" i="106"/>
  <c r="M262" i="106"/>
  <c r="Q262" i="106"/>
  <c r="U262" i="106"/>
  <c r="Y262" i="106"/>
  <c r="E264" i="106"/>
  <c r="I264" i="106"/>
  <c r="M264" i="106"/>
  <c r="Q264" i="106"/>
  <c r="U264" i="106"/>
  <c r="Y264" i="106"/>
  <c r="E265" i="106"/>
  <c r="M265" i="106"/>
  <c r="U265" i="106"/>
  <c r="I266" i="106"/>
  <c r="Q266" i="106"/>
  <c r="Y266" i="106"/>
  <c r="E267" i="106"/>
  <c r="M267" i="106"/>
  <c r="E268" i="106"/>
  <c r="I268" i="106"/>
  <c r="M268" i="106"/>
  <c r="Q268" i="106"/>
  <c r="U268" i="106"/>
  <c r="Y268" i="106"/>
  <c r="E269" i="106"/>
  <c r="I269" i="106"/>
  <c r="M269" i="106"/>
  <c r="Q269" i="106"/>
  <c r="U269" i="106"/>
  <c r="Y269" i="106"/>
  <c r="I270" i="106"/>
  <c r="M270" i="106"/>
  <c r="Q270" i="106"/>
  <c r="U270" i="106"/>
  <c r="Y270" i="106"/>
  <c r="E271" i="106"/>
  <c r="I271" i="106"/>
  <c r="M271" i="106"/>
  <c r="Q271" i="106"/>
  <c r="U271" i="106"/>
  <c r="Y271" i="106"/>
  <c r="E272" i="106"/>
  <c r="I272" i="106"/>
  <c r="M272" i="106"/>
  <c r="Q272" i="106"/>
  <c r="U272" i="106"/>
  <c r="Y272" i="106"/>
  <c r="E273" i="106"/>
  <c r="I273" i="106"/>
  <c r="M273" i="106"/>
  <c r="Q273" i="106"/>
  <c r="U273" i="106"/>
  <c r="Y273" i="106"/>
  <c r="E274" i="106"/>
  <c r="I274" i="106"/>
  <c r="M274" i="106"/>
  <c r="Q274" i="106"/>
  <c r="U274" i="106"/>
  <c r="Y274" i="106"/>
  <c r="E275" i="106"/>
  <c r="I275" i="106"/>
  <c r="M275" i="106"/>
  <c r="Q275" i="106"/>
  <c r="U275" i="106"/>
  <c r="Y275" i="106"/>
  <c r="E276" i="106"/>
  <c r="I276" i="106"/>
  <c r="M276" i="106"/>
  <c r="Q276" i="106"/>
  <c r="U276" i="106"/>
  <c r="Y276" i="106"/>
  <c r="E277" i="106"/>
  <c r="I277" i="106"/>
  <c r="M277" i="106"/>
  <c r="Q277" i="106"/>
  <c r="U277" i="106"/>
  <c r="Y277" i="106"/>
  <c r="E278" i="106"/>
  <c r="I278" i="106"/>
  <c r="M278" i="106"/>
  <c r="Q278" i="106"/>
  <c r="U278" i="106"/>
  <c r="Y278" i="106"/>
  <c r="E279" i="106"/>
  <c r="I279" i="106"/>
  <c r="M279" i="106"/>
  <c r="Q279" i="106"/>
  <c r="U279" i="106"/>
  <c r="Y279" i="106"/>
  <c r="E280" i="106"/>
  <c r="I280" i="106"/>
  <c r="M280" i="106"/>
  <c r="Q280" i="106"/>
  <c r="U280" i="106"/>
  <c r="Y280" i="106"/>
  <c r="E281" i="106"/>
  <c r="I281" i="106"/>
  <c r="M281" i="106"/>
  <c r="Q281" i="106"/>
  <c r="U281" i="106"/>
  <c r="Y281" i="106"/>
  <c r="E282" i="106"/>
  <c r="I282" i="106"/>
  <c r="M282" i="106"/>
  <c r="Q282" i="106"/>
  <c r="U282" i="106"/>
  <c r="Y282" i="106"/>
  <c r="E283" i="106"/>
  <c r="I283" i="106"/>
  <c r="M283" i="106"/>
  <c r="Q283" i="106"/>
  <c r="U283" i="106"/>
  <c r="Y283" i="106"/>
  <c r="E284" i="106"/>
  <c r="I284" i="106"/>
  <c r="M284" i="106"/>
  <c r="Q284" i="106"/>
  <c r="U284" i="106"/>
  <c r="Y284" i="106"/>
  <c r="E285" i="106"/>
  <c r="I285" i="106"/>
  <c r="M285" i="106"/>
  <c r="Q285" i="106"/>
  <c r="U285" i="106"/>
  <c r="Y285" i="106"/>
  <c r="E221" i="106"/>
  <c r="U221" i="106"/>
  <c r="Q222" i="106"/>
  <c r="E223" i="106"/>
  <c r="Y223" i="106"/>
  <c r="Q224" i="106"/>
  <c r="I225" i="106"/>
  <c r="Y225" i="106"/>
  <c r="Q226" i="106"/>
  <c r="I227" i="106"/>
  <c r="Y227" i="106"/>
  <c r="Q228" i="106"/>
  <c r="I229" i="106"/>
  <c r="Y229" i="106"/>
  <c r="U230" i="106"/>
  <c r="M231" i="106"/>
  <c r="E232" i="106"/>
  <c r="U232" i="106"/>
  <c r="M233" i="106"/>
  <c r="I234" i="106"/>
  <c r="U234" i="106"/>
  <c r="I235" i="106"/>
  <c r="Y235" i="106"/>
  <c r="U236" i="106"/>
  <c r="M237" i="106"/>
  <c r="E238" i="106"/>
  <c r="Y238" i="106"/>
  <c r="U239" i="106"/>
  <c r="Q240" i="106"/>
  <c r="I241" i="106"/>
  <c r="E242" i="106"/>
  <c r="U242" i="106"/>
  <c r="M243" i="106"/>
  <c r="E244" i="106"/>
  <c r="U244" i="106"/>
  <c r="M245" i="106"/>
  <c r="M246" i="106"/>
  <c r="Q250" i="106"/>
  <c r="B221" i="106"/>
  <c r="J221" i="106"/>
  <c r="B222" i="106"/>
  <c r="N222" i="106"/>
  <c r="F223" i="106"/>
  <c r="R223" i="106"/>
  <c r="F224" i="106"/>
  <c r="V224" i="106"/>
  <c r="C221" i="106"/>
  <c r="O221" i="106"/>
  <c r="W221" i="106"/>
  <c r="K222" i="106"/>
  <c r="S222" i="106"/>
  <c r="C223" i="106"/>
  <c r="O223" i="106"/>
  <c r="C224" i="106"/>
  <c r="K224" i="106"/>
  <c r="S224" i="106"/>
  <c r="W224" i="106"/>
  <c r="G225" i="106"/>
  <c r="K225" i="106"/>
  <c r="O225" i="106"/>
  <c r="S225" i="106"/>
  <c r="W225" i="106"/>
  <c r="C226" i="106"/>
  <c r="G226" i="106"/>
  <c r="K226" i="106"/>
  <c r="O226" i="106"/>
  <c r="S226" i="106"/>
  <c r="W226" i="106"/>
  <c r="C227" i="106"/>
  <c r="G227" i="106"/>
  <c r="K227" i="106"/>
  <c r="O227" i="106"/>
  <c r="S227" i="106"/>
  <c r="W227" i="106"/>
  <c r="C228" i="106"/>
  <c r="G228" i="106"/>
  <c r="K228" i="106"/>
  <c r="O228" i="106"/>
  <c r="S228" i="106"/>
  <c r="W228" i="106"/>
  <c r="C229" i="106"/>
  <c r="G229" i="106"/>
  <c r="K229" i="106"/>
  <c r="O229" i="106"/>
  <c r="S229" i="106"/>
  <c r="W229" i="106"/>
  <c r="C230" i="106"/>
  <c r="G230" i="106"/>
  <c r="K230" i="106"/>
  <c r="O230" i="106"/>
  <c r="S230" i="106"/>
  <c r="W230" i="106"/>
  <c r="C231" i="106"/>
  <c r="G231" i="106"/>
  <c r="K231" i="106"/>
  <c r="O231" i="106"/>
  <c r="S231" i="106"/>
  <c r="W231" i="106"/>
  <c r="C232" i="106"/>
  <c r="G232" i="106"/>
  <c r="K232" i="106"/>
  <c r="O232" i="106"/>
  <c r="S232" i="106"/>
  <c r="W232" i="106"/>
  <c r="C233" i="106"/>
  <c r="G233" i="106"/>
  <c r="K233" i="106"/>
  <c r="O233" i="106"/>
  <c r="S233" i="106"/>
  <c r="W233" i="106"/>
  <c r="C234" i="106"/>
  <c r="G234" i="106"/>
  <c r="K234" i="106"/>
  <c r="O234" i="106"/>
  <c r="S234" i="106"/>
  <c r="W234" i="106"/>
  <c r="C235" i="106"/>
  <c r="G235" i="106"/>
  <c r="K235" i="106"/>
  <c r="O235" i="106"/>
  <c r="S235" i="106"/>
  <c r="W235" i="106"/>
  <c r="C236" i="106"/>
  <c r="G236" i="106"/>
  <c r="K236" i="106"/>
  <c r="O236" i="106"/>
  <c r="S236" i="106"/>
  <c r="W236" i="106"/>
  <c r="C237" i="106"/>
  <c r="G237" i="106"/>
  <c r="K237" i="106"/>
  <c r="O237" i="106"/>
  <c r="S237" i="106"/>
  <c r="W237" i="106"/>
  <c r="G238" i="106"/>
  <c r="K238" i="106"/>
  <c r="O238" i="106"/>
  <c r="S238" i="106"/>
  <c r="W238" i="106"/>
  <c r="C239" i="106"/>
  <c r="G239" i="106"/>
  <c r="K239" i="106"/>
  <c r="O239" i="106"/>
  <c r="S239" i="106"/>
  <c r="W239" i="106"/>
  <c r="C240" i="106"/>
  <c r="G240" i="106"/>
  <c r="K240" i="106"/>
  <c r="O240" i="106"/>
  <c r="S240" i="106"/>
  <c r="W240" i="106"/>
  <c r="C241" i="106"/>
  <c r="G241" i="106"/>
  <c r="K241" i="106"/>
  <c r="O241" i="106"/>
  <c r="S241" i="106"/>
  <c r="W241" i="106"/>
  <c r="G242" i="106"/>
  <c r="K242" i="106"/>
  <c r="W242" i="106"/>
  <c r="C243" i="106"/>
  <c r="G243" i="106"/>
  <c r="K243" i="106"/>
  <c r="O243" i="106"/>
  <c r="S243" i="106"/>
  <c r="W243" i="106"/>
  <c r="C244" i="106"/>
  <c r="G244" i="106"/>
  <c r="K244" i="106"/>
  <c r="O244" i="106"/>
  <c r="S244" i="106"/>
  <c r="W244" i="106"/>
  <c r="C245" i="106"/>
  <c r="G245" i="106"/>
  <c r="K245" i="106"/>
  <c r="O245" i="106"/>
  <c r="S245" i="106"/>
  <c r="W245" i="106"/>
  <c r="C246" i="106"/>
  <c r="G246" i="106"/>
  <c r="S246" i="106"/>
  <c r="W246" i="106"/>
  <c r="K247" i="106"/>
  <c r="O247" i="106"/>
  <c r="C248" i="106"/>
  <c r="G248" i="106"/>
  <c r="K248" i="106"/>
  <c r="O248" i="106"/>
  <c r="S248" i="106"/>
  <c r="W248" i="106"/>
  <c r="C249" i="106"/>
  <c r="G249" i="106"/>
  <c r="K249" i="106"/>
  <c r="O249" i="106"/>
  <c r="S249" i="106"/>
  <c r="W249" i="106"/>
  <c r="C250" i="106"/>
  <c r="G250" i="106"/>
  <c r="K250" i="106"/>
  <c r="O250" i="106"/>
  <c r="S250" i="106"/>
  <c r="W250" i="106"/>
  <c r="C251" i="106"/>
  <c r="G251" i="106"/>
  <c r="K251" i="106"/>
  <c r="O251" i="106"/>
  <c r="S251" i="106"/>
  <c r="W251" i="106"/>
  <c r="B255" i="106"/>
  <c r="F255" i="106"/>
  <c r="J255" i="106"/>
  <c r="N255" i="106"/>
  <c r="R255" i="106"/>
  <c r="V255" i="106"/>
  <c r="F256" i="106"/>
  <c r="J256" i="106"/>
  <c r="N256" i="106"/>
  <c r="V256" i="106"/>
  <c r="B257" i="106"/>
  <c r="F257" i="106"/>
  <c r="J257" i="106"/>
  <c r="N257" i="106"/>
  <c r="R257" i="106"/>
  <c r="V257" i="106"/>
  <c r="B258" i="106"/>
  <c r="F258" i="106"/>
  <c r="J258" i="106"/>
  <c r="N258" i="106"/>
  <c r="R258" i="106"/>
  <c r="V258" i="106"/>
  <c r="B259" i="106"/>
  <c r="F259" i="106"/>
  <c r="J259" i="106"/>
  <c r="N259" i="106"/>
  <c r="R259" i="106"/>
  <c r="V259" i="106"/>
  <c r="B260" i="106"/>
  <c r="F260" i="106"/>
  <c r="J260" i="106"/>
  <c r="R260" i="106"/>
  <c r="V260" i="106"/>
  <c r="B261" i="106"/>
  <c r="J261" i="106"/>
  <c r="N261" i="106"/>
  <c r="R261" i="106"/>
  <c r="B262" i="106"/>
  <c r="F262" i="106"/>
  <c r="J262" i="106"/>
  <c r="N262" i="106"/>
  <c r="R262" i="106"/>
  <c r="V262" i="106"/>
  <c r="B263" i="106"/>
  <c r="F263" i="106"/>
  <c r="J263" i="106"/>
  <c r="N263" i="106"/>
  <c r="R263" i="106"/>
  <c r="V263" i="106"/>
  <c r="B264" i="106"/>
  <c r="F264" i="106"/>
  <c r="J264" i="106"/>
  <c r="N264" i="106"/>
  <c r="R264" i="106"/>
  <c r="V264" i="106"/>
  <c r="B265" i="106"/>
  <c r="F265" i="106"/>
  <c r="J265" i="106"/>
  <c r="N265" i="106"/>
  <c r="R265" i="106"/>
  <c r="V265" i="106"/>
  <c r="B266" i="106"/>
  <c r="F266" i="106"/>
  <c r="J266" i="106"/>
  <c r="N266" i="106"/>
  <c r="R266" i="106"/>
  <c r="V266" i="106"/>
  <c r="B267" i="106"/>
  <c r="F267" i="106"/>
  <c r="J267" i="106"/>
  <c r="N267" i="106"/>
  <c r="R267" i="106"/>
  <c r="V267" i="106"/>
  <c r="B268" i="106"/>
  <c r="F268" i="106"/>
  <c r="J268" i="106"/>
  <c r="N268" i="106"/>
  <c r="R268" i="106"/>
  <c r="V268" i="106"/>
  <c r="B269" i="106"/>
  <c r="F269" i="106"/>
  <c r="J269" i="106"/>
  <c r="N269" i="106"/>
  <c r="R269" i="106"/>
  <c r="V269" i="106"/>
  <c r="B270" i="106"/>
  <c r="F270" i="106"/>
  <c r="J270" i="106"/>
  <c r="N270" i="106"/>
  <c r="R270" i="106"/>
  <c r="V270" i="106"/>
  <c r="B271" i="106"/>
  <c r="F271" i="106"/>
  <c r="J271" i="106"/>
  <c r="N271" i="106"/>
  <c r="R271" i="106"/>
  <c r="V271" i="106"/>
  <c r="B272" i="106"/>
  <c r="F272" i="106"/>
  <c r="J272" i="106"/>
  <c r="N272" i="106"/>
  <c r="R272" i="106"/>
  <c r="V272" i="106"/>
  <c r="B273" i="106"/>
  <c r="F273" i="106"/>
  <c r="J273" i="106"/>
  <c r="N273" i="106"/>
  <c r="R273" i="106"/>
  <c r="V273" i="106"/>
  <c r="B274" i="106"/>
  <c r="F274" i="106"/>
  <c r="J274" i="106"/>
  <c r="N274" i="106"/>
  <c r="R274" i="106"/>
  <c r="V274" i="106"/>
  <c r="B275" i="106"/>
  <c r="F275" i="106"/>
  <c r="J275" i="106"/>
  <c r="N275" i="106"/>
  <c r="R275" i="106"/>
  <c r="V275" i="106"/>
  <c r="B276" i="106"/>
  <c r="F276" i="106"/>
  <c r="J276" i="106"/>
  <c r="N276" i="106"/>
  <c r="R276" i="106"/>
  <c r="V276" i="106"/>
  <c r="B277" i="106"/>
  <c r="F277" i="106"/>
  <c r="J277" i="106"/>
  <c r="N277" i="106"/>
  <c r="R277" i="106"/>
  <c r="V277" i="106"/>
  <c r="B278" i="106"/>
  <c r="F278" i="106"/>
  <c r="J278" i="106"/>
  <c r="N278" i="106"/>
  <c r="R278" i="106"/>
  <c r="V278" i="106"/>
  <c r="B279" i="106"/>
  <c r="F279" i="106"/>
  <c r="J279" i="106"/>
  <c r="N279" i="106"/>
  <c r="R279" i="106"/>
  <c r="V279" i="106"/>
  <c r="B280" i="106"/>
  <c r="F280" i="106"/>
  <c r="J280" i="106"/>
  <c r="N280" i="106"/>
  <c r="R280" i="106"/>
  <c r="V280" i="106"/>
  <c r="B281" i="106"/>
  <c r="F281" i="106"/>
  <c r="J281" i="106"/>
  <c r="N281" i="106"/>
  <c r="R281" i="106"/>
  <c r="V281" i="106"/>
  <c r="B282" i="106"/>
  <c r="F282" i="106"/>
  <c r="J282" i="106"/>
  <c r="N282" i="106"/>
  <c r="R282" i="106"/>
  <c r="V282" i="106"/>
  <c r="B283" i="106"/>
  <c r="F283" i="106"/>
  <c r="J283" i="106"/>
  <c r="N283" i="106"/>
  <c r="R283" i="106"/>
  <c r="V283" i="106"/>
  <c r="B284" i="106"/>
  <c r="F284" i="106"/>
  <c r="J284" i="106"/>
  <c r="N284" i="106"/>
  <c r="R284" i="106"/>
  <c r="V284" i="106"/>
  <c r="B285" i="106"/>
  <c r="F285" i="106"/>
  <c r="J285" i="106"/>
  <c r="N285" i="106"/>
  <c r="R285" i="106"/>
  <c r="V285" i="106"/>
  <c r="M221" i="106"/>
  <c r="E222" i="106"/>
  <c r="U222" i="106"/>
  <c r="I223" i="106"/>
  <c r="U223" i="106"/>
  <c r="E224" i="106"/>
  <c r="U224" i="106"/>
  <c r="E225" i="106"/>
  <c r="U225" i="106"/>
  <c r="I226" i="106"/>
  <c r="U226" i="106"/>
  <c r="M227" i="106"/>
  <c r="E228" i="106"/>
  <c r="U228" i="106"/>
  <c r="M229" i="106"/>
  <c r="E230" i="106"/>
  <c r="Q230" i="106"/>
  <c r="I231" i="106"/>
  <c r="Q231" i="106"/>
  <c r="I232" i="106"/>
  <c r="M232" i="106"/>
  <c r="Y232" i="106"/>
  <c r="Q233" i="106"/>
  <c r="Y233" i="106"/>
  <c r="M234" i="106"/>
  <c r="E235" i="106"/>
  <c r="U235" i="106"/>
  <c r="M236" i="106"/>
  <c r="I237" i="106"/>
  <c r="U237" i="106"/>
  <c r="I238" i="106"/>
  <c r="Q238" i="106"/>
  <c r="I239" i="106"/>
  <c r="Q239" i="106"/>
  <c r="E240" i="106"/>
  <c r="M240" i="106"/>
  <c r="Y240" i="106"/>
  <c r="M241" i="106"/>
  <c r="U241" i="106"/>
  <c r="M242" i="106"/>
  <c r="E243" i="106"/>
  <c r="Q243" i="106"/>
  <c r="I244" i="106"/>
  <c r="Y244" i="106"/>
  <c r="I245" i="106"/>
  <c r="U245" i="106"/>
  <c r="E246" i="106"/>
  <c r="Y246" i="106"/>
  <c r="Y250" i="106"/>
  <c r="F221" i="106"/>
  <c r="R221" i="106"/>
  <c r="F222" i="106"/>
  <c r="R222" i="106"/>
  <c r="B223" i="106"/>
  <c r="J223" i="106"/>
  <c r="V223" i="106"/>
  <c r="J224" i="106"/>
  <c r="F225" i="106"/>
  <c r="G221" i="106"/>
  <c r="K221" i="106"/>
  <c r="S221" i="106"/>
  <c r="C222" i="106"/>
  <c r="G222" i="106"/>
  <c r="O222" i="106"/>
  <c r="W222" i="106"/>
  <c r="G223" i="106"/>
  <c r="K223" i="106"/>
  <c r="S223" i="106"/>
  <c r="W223" i="106"/>
  <c r="G224" i="106"/>
  <c r="O224" i="106"/>
  <c r="C225" i="106"/>
  <c r="D221" i="106"/>
  <c r="H221" i="106"/>
  <c r="L221" i="106"/>
  <c r="P221" i="106"/>
  <c r="T221" i="106"/>
  <c r="X221" i="106"/>
  <c r="D222" i="106"/>
  <c r="H222" i="106"/>
  <c r="L222" i="106"/>
  <c r="P222" i="106"/>
  <c r="T222" i="106"/>
  <c r="X222" i="106"/>
  <c r="D223" i="106"/>
  <c r="H223" i="106"/>
  <c r="L223" i="106"/>
  <c r="P223" i="106"/>
  <c r="T223" i="106"/>
  <c r="X223" i="106"/>
  <c r="D224" i="106"/>
  <c r="H224" i="106"/>
  <c r="L224" i="106"/>
  <c r="P224" i="106"/>
  <c r="T224" i="106"/>
  <c r="X224" i="106"/>
  <c r="D225" i="106"/>
  <c r="H225" i="106"/>
  <c r="L225" i="106"/>
  <c r="P225" i="106"/>
  <c r="T225" i="106"/>
  <c r="X225" i="106"/>
  <c r="D226" i="106"/>
  <c r="H226" i="106"/>
  <c r="L226" i="106"/>
  <c r="P226" i="106"/>
  <c r="T226" i="106"/>
  <c r="X226" i="106"/>
  <c r="D227" i="106"/>
  <c r="H227" i="106"/>
  <c r="L227" i="106"/>
  <c r="P227" i="106"/>
  <c r="T227" i="106"/>
  <c r="X227" i="106"/>
  <c r="D228" i="106"/>
  <c r="H228" i="106"/>
  <c r="L228" i="106"/>
  <c r="P228" i="106"/>
  <c r="T228" i="106"/>
  <c r="X228" i="106"/>
  <c r="D229" i="106"/>
  <c r="H229" i="106"/>
  <c r="L229" i="106"/>
  <c r="P229" i="106"/>
  <c r="T229" i="106"/>
  <c r="X229" i="106"/>
  <c r="D230" i="106"/>
  <c r="H230" i="106"/>
  <c r="L230" i="106"/>
  <c r="P230" i="106"/>
  <c r="T230" i="106"/>
  <c r="X230" i="106"/>
  <c r="D231" i="106"/>
  <c r="H231" i="106"/>
  <c r="L231" i="106"/>
  <c r="P231" i="106"/>
  <c r="T231" i="106"/>
  <c r="X231" i="106"/>
  <c r="D232" i="106"/>
  <c r="H232" i="106"/>
  <c r="L232" i="106"/>
  <c r="P232" i="106"/>
  <c r="T232" i="106"/>
  <c r="X232" i="106"/>
  <c r="D233" i="106"/>
  <c r="H233" i="106"/>
  <c r="L233" i="106"/>
  <c r="P233" i="106"/>
  <c r="T233" i="106"/>
  <c r="X233" i="106"/>
  <c r="D234" i="106"/>
  <c r="H234" i="106"/>
  <c r="L234" i="106"/>
  <c r="P234" i="106"/>
  <c r="T234" i="106"/>
  <c r="X234" i="106"/>
  <c r="D235" i="106"/>
  <c r="H235" i="106"/>
  <c r="L235" i="106"/>
  <c r="P235" i="106"/>
  <c r="T235" i="106"/>
  <c r="X235" i="106"/>
  <c r="D238" i="106"/>
  <c r="H238" i="106"/>
  <c r="L238" i="106"/>
  <c r="P238" i="106"/>
  <c r="T238" i="106"/>
  <c r="X238" i="106"/>
  <c r="D240" i="106"/>
  <c r="H240" i="106"/>
  <c r="L240" i="106"/>
  <c r="P240" i="106"/>
  <c r="T240" i="106"/>
  <c r="X240" i="106"/>
  <c r="D241" i="106"/>
  <c r="T241" i="106"/>
  <c r="D242" i="106"/>
  <c r="H242" i="106"/>
  <c r="L242" i="106"/>
  <c r="P242" i="106"/>
  <c r="T242" i="106"/>
  <c r="X242" i="106"/>
  <c r="D243" i="106"/>
  <c r="H243" i="106"/>
  <c r="L243" i="106"/>
  <c r="P243" i="106"/>
  <c r="T243" i="106"/>
  <c r="X243" i="106"/>
  <c r="D244" i="106"/>
  <c r="H244" i="106"/>
  <c r="L244" i="106"/>
  <c r="P244" i="106"/>
  <c r="T244" i="106"/>
  <c r="X244" i="106"/>
  <c r="P245" i="106"/>
  <c r="D246" i="106"/>
  <c r="H246" i="106"/>
  <c r="L246" i="106"/>
  <c r="P246" i="106"/>
  <c r="T246" i="106"/>
  <c r="X246" i="106"/>
  <c r="D247" i="106"/>
  <c r="H247" i="106"/>
  <c r="L247" i="106"/>
  <c r="P247" i="106"/>
  <c r="T247" i="106"/>
  <c r="X247" i="106"/>
  <c r="D248" i="106"/>
  <c r="H248" i="106"/>
  <c r="L248" i="106"/>
  <c r="P248" i="106"/>
  <c r="T248" i="106"/>
  <c r="X248" i="106"/>
  <c r="D249" i="106"/>
  <c r="H249" i="106"/>
  <c r="L249" i="106"/>
  <c r="P249" i="106"/>
  <c r="T249" i="106"/>
  <c r="X249" i="106"/>
  <c r="D250" i="106"/>
  <c r="H250" i="106"/>
  <c r="L250" i="106"/>
  <c r="P250" i="106"/>
  <c r="T250" i="106"/>
  <c r="X250" i="106"/>
  <c r="D251" i="106"/>
  <c r="H251" i="106"/>
  <c r="L251" i="106"/>
  <c r="P251" i="106"/>
  <c r="T251" i="106"/>
  <c r="X251" i="106"/>
  <c r="C255" i="106"/>
  <c r="G255" i="106"/>
  <c r="K255" i="106"/>
  <c r="O255" i="106"/>
  <c r="W255" i="106"/>
  <c r="C256" i="106"/>
  <c r="G256" i="106"/>
  <c r="K256" i="106"/>
  <c r="O256" i="106"/>
  <c r="S256" i="106"/>
  <c r="W256" i="106"/>
  <c r="C257" i="106"/>
  <c r="G257" i="106"/>
  <c r="K257" i="106"/>
  <c r="O257" i="106"/>
  <c r="S257" i="106"/>
  <c r="W257" i="106"/>
  <c r="C258" i="106"/>
  <c r="G258" i="106"/>
  <c r="K258" i="106"/>
  <c r="O258" i="106"/>
  <c r="S258" i="106"/>
  <c r="W258" i="106"/>
  <c r="C259" i="106"/>
  <c r="G259" i="106"/>
  <c r="K259" i="106"/>
  <c r="O259" i="106"/>
  <c r="S259" i="106"/>
  <c r="C260" i="106"/>
  <c r="G260" i="106"/>
  <c r="K260" i="106"/>
  <c r="O260" i="106"/>
  <c r="S260" i="106"/>
  <c r="W260" i="106"/>
  <c r="C261" i="106"/>
  <c r="G261" i="106"/>
  <c r="K261" i="106"/>
  <c r="O261" i="106"/>
  <c r="S261" i="106"/>
  <c r="W261" i="106"/>
  <c r="C262" i="106"/>
  <c r="G262" i="106"/>
  <c r="K262" i="106"/>
  <c r="O262" i="106"/>
  <c r="S262" i="106"/>
  <c r="W262" i="106"/>
  <c r="C263" i="106"/>
  <c r="G263" i="106"/>
  <c r="K263" i="106"/>
  <c r="O263" i="106"/>
  <c r="S263" i="106"/>
  <c r="W263" i="106"/>
  <c r="C264" i="106"/>
  <c r="G264" i="106"/>
  <c r="K264" i="106"/>
  <c r="O264" i="106"/>
  <c r="W264" i="106"/>
  <c r="C265" i="106"/>
  <c r="G265" i="106"/>
  <c r="K265" i="106"/>
  <c r="O265" i="106"/>
  <c r="S265" i="106"/>
  <c r="W265" i="106"/>
  <c r="C266" i="106"/>
  <c r="G266" i="106"/>
  <c r="K266" i="106"/>
  <c r="O266" i="106"/>
  <c r="S266" i="106"/>
  <c r="W266" i="106"/>
  <c r="C267" i="106"/>
  <c r="G267" i="106"/>
  <c r="K267" i="106"/>
  <c r="O267" i="106"/>
  <c r="S267" i="106"/>
  <c r="W267" i="106"/>
  <c r="C268" i="106"/>
  <c r="G268" i="106"/>
  <c r="K268" i="106"/>
  <c r="O268" i="106"/>
  <c r="S268" i="106"/>
  <c r="W268" i="106"/>
  <c r="C269" i="106"/>
  <c r="G269" i="106"/>
  <c r="K269" i="106"/>
  <c r="O269" i="106"/>
  <c r="S269" i="106"/>
  <c r="W269" i="106"/>
  <c r="C270" i="106"/>
  <c r="G270" i="106"/>
  <c r="K270" i="106"/>
  <c r="O270" i="106"/>
  <c r="S270" i="106"/>
  <c r="W270" i="106"/>
  <c r="C271" i="106"/>
  <c r="G271" i="106"/>
  <c r="K271" i="106"/>
  <c r="O271" i="106"/>
  <c r="S271" i="106"/>
  <c r="W271" i="106"/>
  <c r="G272" i="106"/>
  <c r="K272" i="106"/>
  <c r="O272" i="106"/>
  <c r="S272" i="106"/>
  <c r="W272" i="106"/>
  <c r="C273" i="106"/>
  <c r="G273" i="106"/>
  <c r="K273" i="106"/>
  <c r="O273" i="106"/>
  <c r="S273" i="106"/>
  <c r="W273" i="106"/>
  <c r="C274" i="106"/>
  <c r="G274" i="106"/>
  <c r="K274" i="106"/>
  <c r="O274" i="106"/>
  <c r="S274" i="106"/>
  <c r="W274" i="106"/>
  <c r="C275" i="106"/>
  <c r="G275" i="106"/>
  <c r="K275" i="106"/>
  <c r="O275" i="106"/>
  <c r="S275" i="106"/>
  <c r="W275" i="106"/>
  <c r="C276" i="106"/>
  <c r="G276" i="106"/>
  <c r="K276" i="106"/>
  <c r="O276" i="106"/>
  <c r="S276" i="106"/>
  <c r="W276" i="106"/>
  <c r="C277" i="106"/>
  <c r="G277" i="106"/>
  <c r="K277" i="106"/>
  <c r="O277" i="106"/>
  <c r="S277" i="106"/>
  <c r="W277" i="106"/>
  <c r="C278" i="106"/>
  <c r="G278" i="106"/>
  <c r="K278" i="106"/>
  <c r="O278" i="106"/>
  <c r="S278" i="106"/>
  <c r="W278" i="106"/>
  <c r="C279" i="106"/>
  <c r="G279" i="106"/>
  <c r="K279" i="106"/>
  <c r="O279" i="106"/>
  <c r="S279" i="106"/>
  <c r="W279" i="106"/>
  <c r="C280" i="106"/>
  <c r="G280" i="106"/>
  <c r="K280" i="106"/>
  <c r="O280" i="106"/>
  <c r="S280" i="106"/>
  <c r="W280" i="106"/>
  <c r="C281" i="106"/>
  <c r="G281" i="106"/>
  <c r="K281" i="106"/>
  <c r="O281" i="106"/>
  <c r="S281" i="106"/>
  <c r="W281" i="106"/>
  <c r="C282" i="106"/>
  <c r="G282" i="106"/>
  <c r="K282" i="106"/>
  <c r="O282" i="106"/>
  <c r="S282" i="106"/>
  <c r="W282" i="106"/>
  <c r="C283" i="106"/>
  <c r="G283" i="106"/>
  <c r="K283" i="106"/>
  <c r="O283" i="106"/>
  <c r="S283" i="106"/>
  <c r="W283" i="106"/>
  <c r="C284" i="106"/>
  <c r="G284" i="106"/>
  <c r="K284" i="106"/>
  <c r="O284" i="106"/>
  <c r="S284" i="106"/>
  <c r="W284" i="106"/>
  <c r="C285" i="106"/>
  <c r="G285" i="106"/>
  <c r="K285" i="106"/>
  <c r="O285" i="106"/>
  <c r="S285" i="106"/>
  <c r="W285" i="106"/>
  <c r="C238" i="106"/>
  <c r="C272" i="106"/>
  <c r="E30" i="106"/>
  <c r="E34" i="106"/>
  <c r="D28" i="106"/>
  <c r="E32" i="106"/>
  <c r="E28" i="106"/>
  <c r="D29" i="106"/>
  <c r="D15" i="106"/>
  <c r="F16" i="106"/>
  <c r="D18" i="106"/>
  <c r="F20" i="106"/>
  <c r="E16" i="106"/>
  <c r="F17" i="106"/>
  <c r="D19" i="106"/>
  <c r="E20" i="106"/>
  <c r="F21" i="106"/>
  <c r="D27" i="106"/>
  <c r="F27" i="106" s="1"/>
  <c r="D33" i="106"/>
  <c r="E19" i="106"/>
  <c r="E15" i="106"/>
  <c r="D17" i="106"/>
  <c r="E18" i="106"/>
  <c r="D21" i="106"/>
  <c r="E31" i="106"/>
  <c r="F31" i="106" s="1"/>
  <c r="F34" i="106"/>
  <c r="E33" i="106"/>
  <c r="F30" i="106"/>
  <c r="E29" i="106"/>
  <c r="F26" i="106"/>
  <c r="F24" i="106"/>
  <c r="F25" i="106"/>
  <c r="E24" i="106"/>
  <c r="E25" i="106"/>
  <c r="E26" i="106"/>
  <c r="B256" i="106"/>
  <c r="R256" i="106"/>
  <c r="N260" i="106"/>
  <c r="F261" i="106"/>
  <c r="V261" i="106"/>
  <c r="D289" i="106"/>
  <c r="H289" i="106"/>
  <c r="L289" i="106"/>
  <c r="P289" i="106"/>
  <c r="T289" i="106"/>
  <c r="X289" i="106"/>
  <c r="C290" i="106"/>
  <c r="G290" i="106"/>
  <c r="K290" i="106"/>
  <c r="O290" i="106"/>
  <c r="S290" i="106"/>
  <c r="W290" i="106"/>
  <c r="C291" i="106"/>
  <c r="G291" i="106"/>
  <c r="K291" i="106"/>
  <c r="O291" i="106"/>
  <c r="S291" i="106"/>
  <c r="W291" i="106"/>
  <c r="C292" i="106"/>
  <c r="G292" i="106"/>
  <c r="K292" i="106"/>
  <c r="O292" i="106"/>
  <c r="S292" i="106"/>
  <c r="W292" i="106"/>
  <c r="C293" i="106"/>
  <c r="G293" i="106"/>
  <c r="K293" i="106"/>
  <c r="O293" i="106"/>
  <c r="S293" i="106"/>
  <c r="W293" i="106"/>
  <c r="C294" i="106"/>
  <c r="G294" i="106"/>
  <c r="K294" i="106"/>
  <c r="O294" i="106"/>
  <c r="S294" i="106"/>
  <c r="W294" i="106"/>
  <c r="C295" i="106"/>
  <c r="G295" i="106"/>
  <c r="K295" i="106"/>
  <c r="O295" i="106"/>
  <c r="S295" i="106"/>
  <c r="W295" i="106"/>
  <c r="C296" i="106"/>
  <c r="G296" i="106"/>
  <c r="K296" i="106"/>
  <c r="O296" i="106"/>
  <c r="S296" i="106"/>
  <c r="W296" i="106"/>
  <c r="C297" i="106"/>
  <c r="G297" i="106"/>
  <c r="K297" i="106"/>
  <c r="O297" i="106"/>
  <c r="S297" i="106"/>
  <c r="W297" i="106"/>
  <c r="C298" i="106"/>
  <c r="G298" i="106"/>
  <c r="K298" i="106"/>
  <c r="O298" i="106"/>
  <c r="S298" i="106"/>
  <c r="W298" i="106"/>
  <c r="C299" i="106"/>
  <c r="G299" i="106"/>
  <c r="K299" i="106"/>
  <c r="O299" i="106"/>
  <c r="S299" i="106"/>
  <c r="W299" i="106"/>
  <c r="C300" i="106"/>
  <c r="G300" i="106"/>
  <c r="K300" i="106"/>
  <c r="O300" i="106"/>
  <c r="S300" i="106"/>
  <c r="W300" i="106"/>
  <c r="C301" i="106"/>
  <c r="G301" i="106"/>
  <c r="K301" i="106"/>
  <c r="O301" i="106"/>
  <c r="S301" i="106"/>
  <c r="W301" i="106"/>
  <c r="C302" i="106"/>
  <c r="G302" i="106"/>
  <c r="K302" i="106"/>
  <c r="O302" i="106"/>
  <c r="S302" i="106"/>
  <c r="W302" i="106"/>
  <c r="C303" i="106"/>
  <c r="G303" i="106"/>
  <c r="K303" i="106"/>
  <c r="O303" i="106"/>
  <c r="S303" i="106"/>
  <c r="W303" i="106"/>
  <c r="C304" i="106"/>
  <c r="G304" i="106"/>
  <c r="K304" i="106"/>
  <c r="O304" i="106"/>
  <c r="S304" i="106"/>
  <c r="W304" i="106"/>
  <c r="C305" i="106"/>
  <c r="G305" i="106"/>
  <c r="K305" i="106"/>
  <c r="O305" i="106"/>
  <c r="S305" i="106"/>
  <c r="W305" i="106"/>
  <c r="C306" i="106"/>
  <c r="G306" i="106"/>
  <c r="K306" i="106"/>
  <c r="O306" i="106"/>
  <c r="S306" i="106"/>
  <c r="W306" i="106"/>
  <c r="C307" i="106"/>
  <c r="G307" i="106"/>
  <c r="K307" i="106"/>
  <c r="O307" i="106"/>
  <c r="S307" i="106"/>
  <c r="W307" i="106"/>
  <c r="C308" i="106"/>
  <c r="G308" i="106"/>
  <c r="K308" i="106"/>
  <c r="O308" i="106"/>
  <c r="S308" i="106"/>
  <c r="W308" i="106"/>
  <c r="C309" i="106"/>
  <c r="G309" i="106"/>
  <c r="K309" i="106"/>
  <c r="O309" i="106"/>
  <c r="S309" i="106"/>
  <c r="W309" i="106"/>
  <c r="C310" i="106"/>
  <c r="G310" i="106"/>
  <c r="K310" i="106"/>
  <c r="O310" i="106"/>
  <c r="S310" i="106"/>
  <c r="W310" i="106"/>
  <c r="C311" i="106"/>
  <c r="G311" i="106"/>
  <c r="K311" i="106"/>
  <c r="O311" i="106"/>
  <c r="S311" i="106"/>
  <c r="W311" i="106"/>
  <c r="C312" i="106"/>
  <c r="G312" i="106"/>
  <c r="K312" i="106"/>
  <c r="O312" i="106"/>
  <c r="S312" i="106"/>
  <c r="W312" i="106"/>
  <c r="C313" i="106"/>
  <c r="G313" i="106"/>
  <c r="K313" i="106"/>
  <c r="O313" i="106"/>
  <c r="S313" i="106"/>
  <c r="W313" i="106"/>
  <c r="C314" i="106"/>
  <c r="G314" i="106"/>
  <c r="K314" i="106"/>
  <c r="O314" i="106"/>
  <c r="S314" i="106"/>
  <c r="W314" i="106"/>
  <c r="C315" i="106"/>
  <c r="G315" i="106"/>
  <c r="K315" i="106"/>
  <c r="O315" i="106"/>
  <c r="S315" i="106"/>
  <c r="W315" i="106"/>
  <c r="C316" i="106"/>
  <c r="G316" i="106"/>
  <c r="K316" i="106"/>
  <c r="F243" i="106"/>
  <c r="V243" i="106"/>
  <c r="J248" i="106"/>
  <c r="W259" i="106"/>
  <c r="S264" i="106"/>
  <c r="E289" i="106"/>
  <c r="I289" i="106"/>
  <c r="M289" i="106"/>
  <c r="Q289" i="106"/>
  <c r="U289" i="106"/>
  <c r="Y289" i="106"/>
  <c r="D290" i="106"/>
  <c r="H290" i="106"/>
  <c r="L290" i="106"/>
  <c r="P290" i="106"/>
  <c r="T290" i="106"/>
  <c r="X290" i="106"/>
  <c r="D291" i="106"/>
  <c r="H291" i="106"/>
  <c r="L291" i="106"/>
  <c r="P291" i="106"/>
  <c r="T291" i="106"/>
  <c r="X291" i="106"/>
  <c r="D292" i="106"/>
  <c r="H292" i="106"/>
  <c r="L292" i="106"/>
  <c r="P292" i="106"/>
  <c r="T292" i="106"/>
  <c r="X292" i="106"/>
  <c r="D293" i="106"/>
  <c r="H293" i="106"/>
  <c r="L293" i="106"/>
  <c r="P293" i="106"/>
  <c r="T293" i="106"/>
  <c r="X293" i="106"/>
  <c r="D294" i="106"/>
  <c r="H294" i="106"/>
  <c r="L294" i="106"/>
  <c r="P294" i="106"/>
  <c r="T294" i="106"/>
  <c r="X294" i="106"/>
  <c r="D295" i="106"/>
  <c r="H295" i="106"/>
  <c r="L295" i="106"/>
  <c r="P295" i="106"/>
  <c r="T295" i="106"/>
  <c r="X295" i="106"/>
  <c r="D296" i="106"/>
  <c r="H296" i="106"/>
  <c r="L296" i="106"/>
  <c r="P296" i="106"/>
  <c r="T296" i="106"/>
  <c r="X296" i="106"/>
  <c r="D297" i="106"/>
  <c r="H297" i="106"/>
  <c r="L297" i="106"/>
  <c r="P297" i="106"/>
  <c r="T297" i="106"/>
  <c r="X297" i="106"/>
  <c r="D298" i="106"/>
  <c r="H298" i="106"/>
  <c r="L298" i="106"/>
  <c r="P298" i="106"/>
  <c r="T298" i="106"/>
  <c r="X298" i="106"/>
  <c r="D299" i="106"/>
  <c r="H299" i="106"/>
  <c r="L299" i="106"/>
  <c r="P299" i="106"/>
  <c r="T299" i="106"/>
  <c r="X299" i="106"/>
  <c r="D300" i="106"/>
  <c r="H300" i="106"/>
  <c r="L300" i="106"/>
  <c r="P300" i="106"/>
  <c r="T300" i="106"/>
  <c r="X300" i="106"/>
  <c r="D301" i="106"/>
  <c r="H301" i="106"/>
  <c r="L301" i="106"/>
  <c r="P301" i="106"/>
  <c r="T301" i="106"/>
  <c r="X301" i="106"/>
  <c r="D302" i="106"/>
  <c r="H302" i="106"/>
  <c r="L302" i="106"/>
  <c r="P302" i="106"/>
  <c r="T302" i="106"/>
  <c r="X302" i="106"/>
  <c r="D303" i="106"/>
  <c r="H303" i="106"/>
  <c r="L303" i="106"/>
  <c r="P303" i="106"/>
  <c r="T303" i="106"/>
  <c r="X303" i="106"/>
  <c r="D304" i="106"/>
  <c r="H304" i="106"/>
  <c r="L304" i="106"/>
  <c r="P304" i="106"/>
  <c r="T304" i="106"/>
  <c r="X304" i="106"/>
  <c r="D305" i="106"/>
  <c r="H305" i="106"/>
  <c r="L305" i="106"/>
  <c r="P305" i="106"/>
  <c r="T305" i="106"/>
  <c r="X305" i="106"/>
  <c r="D306" i="106"/>
  <c r="H306" i="106"/>
  <c r="L306" i="106"/>
  <c r="P306" i="106"/>
  <c r="C242" i="106"/>
  <c r="O242" i="106"/>
  <c r="S242" i="106"/>
  <c r="K246" i="106"/>
  <c r="O246" i="106"/>
  <c r="C247" i="106"/>
  <c r="G247" i="106"/>
  <c r="S247" i="106"/>
  <c r="W247" i="106"/>
  <c r="L264" i="106"/>
  <c r="P266" i="106"/>
  <c r="L267" i="106"/>
  <c r="B289" i="106"/>
  <c r="F289" i="106"/>
  <c r="J289" i="106"/>
  <c r="N289" i="106"/>
  <c r="R289" i="106"/>
  <c r="V289" i="106"/>
  <c r="E290" i="106"/>
  <c r="I290" i="106"/>
  <c r="M290" i="106"/>
  <c r="Q290" i="106"/>
  <c r="U290" i="106"/>
  <c r="Y290" i="106"/>
  <c r="E291" i="106"/>
  <c r="I291" i="106"/>
  <c r="M291" i="106"/>
  <c r="Q291" i="106"/>
  <c r="U291" i="106"/>
  <c r="Y291" i="106"/>
  <c r="E292" i="106"/>
  <c r="I292" i="106"/>
  <c r="M292" i="106"/>
  <c r="Q292" i="106"/>
  <c r="U292" i="106"/>
  <c r="Y292" i="106"/>
  <c r="E293" i="106"/>
  <c r="I293" i="106"/>
  <c r="M293" i="106"/>
  <c r="Q293" i="106"/>
  <c r="U293" i="106"/>
  <c r="Y293" i="106"/>
  <c r="E294" i="106"/>
  <c r="I294" i="106"/>
  <c r="M294" i="106"/>
  <c r="Q294" i="106"/>
  <c r="U294" i="106"/>
  <c r="Y294" i="106"/>
  <c r="E295" i="106"/>
  <c r="I295" i="106"/>
  <c r="M295" i="106"/>
  <c r="Q295" i="106"/>
  <c r="U295" i="106"/>
  <c r="Y295" i="106"/>
  <c r="E296" i="106"/>
  <c r="I296" i="106"/>
  <c r="M296" i="106"/>
  <c r="Q296" i="106"/>
  <c r="U296" i="106"/>
  <c r="Y296" i="106"/>
  <c r="E297" i="106"/>
  <c r="I297" i="106"/>
  <c r="M297" i="106"/>
  <c r="Q297" i="106"/>
  <c r="U297" i="106"/>
  <c r="Y297" i="106"/>
  <c r="E298" i="106"/>
  <c r="I298" i="106"/>
  <c r="M298" i="106"/>
  <c r="Q298" i="106"/>
  <c r="U298" i="106"/>
  <c r="Y298" i="106"/>
  <c r="E299" i="106"/>
  <c r="I299" i="106"/>
  <c r="M299" i="106"/>
  <c r="Q299" i="106"/>
  <c r="U299" i="106"/>
  <c r="Y299" i="106"/>
  <c r="E300" i="106"/>
  <c r="I300" i="106"/>
  <c r="M300" i="106"/>
  <c r="Q300" i="106"/>
  <c r="U300" i="106"/>
  <c r="Y300" i="106"/>
  <c r="E301" i="106"/>
  <c r="I301" i="106"/>
  <c r="M301" i="106"/>
  <c r="Q301" i="106"/>
  <c r="D236" i="106"/>
  <c r="H236" i="106"/>
  <c r="L236" i="106"/>
  <c r="P236" i="106"/>
  <c r="T236" i="106"/>
  <c r="X236" i="106"/>
  <c r="D237" i="106"/>
  <c r="H237" i="106"/>
  <c r="L237" i="106"/>
  <c r="P237" i="106"/>
  <c r="T237" i="106"/>
  <c r="X237" i="106"/>
  <c r="D239" i="106"/>
  <c r="H239" i="106"/>
  <c r="L239" i="106"/>
  <c r="P239" i="106"/>
  <c r="T239" i="106"/>
  <c r="X239" i="106"/>
  <c r="H241" i="106"/>
  <c r="L241" i="106"/>
  <c r="P241" i="106"/>
  <c r="X241" i="106"/>
  <c r="D245" i="106"/>
  <c r="H245" i="106"/>
  <c r="L245" i="106"/>
  <c r="T245" i="106"/>
  <c r="X245" i="106"/>
  <c r="S255" i="106"/>
  <c r="E263" i="106"/>
  <c r="I263" i="106"/>
  <c r="M263" i="106"/>
  <c r="Q263" i="106"/>
  <c r="U263" i="106"/>
  <c r="Y263" i="106"/>
  <c r="I265" i="106"/>
  <c r="Q265" i="106"/>
  <c r="Y265" i="106"/>
  <c r="E266" i="106"/>
  <c r="M266" i="106"/>
  <c r="U266" i="106"/>
  <c r="I267" i="106"/>
  <c r="Q267" i="106"/>
  <c r="U267" i="106"/>
  <c r="Y267" i="106"/>
  <c r="E270" i="106"/>
  <c r="C289" i="106"/>
  <c r="G289" i="106"/>
  <c r="K289" i="106"/>
  <c r="O289" i="106"/>
  <c r="S289" i="106"/>
  <c r="W289" i="106"/>
  <c r="B290" i="106"/>
  <c r="F290" i="106"/>
  <c r="J290" i="106"/>
  <c r="N290" i="106"/>
  <c r="R290" i="106"/>
  <c r="V290" i="106"/>
  <c r="B291" i="106"/>
  <c r="F291" i="106"/>
  <c r="J291" i="106"/>
  <c r="N291" i="106"/>
  <c r="R291" i="106"/>
  <c r="V291" i="106"/>
  <c r="B292" i="106"/>
  <c r="F292" i="106"/>
  <c r="J292" i="106"/>
  <c r="N292" i="106"/>
  <c r="R292" i="106"/>
  <c r="V292" i="106"/>
  <c r="B293" i="106"/>
  <c r="F293" i="106"/>
  <c r="J293" i="106"/>
  <c r="N293" i="106"/>
  <c r="R293" i="106"/>
  <c r="V293" i="106"/>
  <c r="B294" i="106"/>
  <c r="F294" i="106"/>
  <c r="J294" i="106"/>
  <c r="N294" i="106"/>
  <c r="R294" i="106"/>
  <c r="V294" i="106"/>
  <c r="B295" i="106"/>
  <c r="F295" i="106"/>
  <c r="J295" i="106"/>
  <c r="N295" i="106"/>
  <c r="R295" i="106"/>
  <c r="V295" i="106"/>
  <c r="B296" i="106"/>
  <c r="F296" i="106"/>
  <c r="J296" i="106"/>
  <c r="N296" i="106"/>
  <c r="R296" i="106"/>
  <c r="V296" i="106"/>
  <c r="B297" i="106"/>
  <c r="F297" i="106"/>
  <c r="J297" i="106"/>
  <c r="N297" i="106"/>
  <c r="R297" i="106"/>
  <c r="V297" i="106"/>
  <c r="B298" i="106"/>
  <c r="F298" i="106"/>
  <c r="J298" i="106"/>
  <c r="N298" i="106"/>
  <c r="R298" i="106"/>
  <c r="V298" i="106"/>
  <c r="B299" i="106"/>
  <c r="F299" i="106"/>
  <c r="J299" i="106"/>
  <c r="N299" i="106"/>
  <c r="R299" i="106"/>
  <c r="V299" i="106"/>
  <c r="B300" i="106"/>
  <c r="F300" i="106"/>
  <c r="J300" i="106"/>
  <c r="N300" i="106"/>
  <c r="R300" i="106"/>
  <c r="V300" i="106"/>
  <c r="B301" i="106"/>
  <c r="F301" i="106"/>
  <c r="J301" i="106"/>
  <c r="N301" i="106"/>
  <c r="R301" i="106"/>
  <c r="V301" i="106"/>
  <c r="B302" i="106"/>
  <c r="F302" i="106"/>
  <c r="J302" i="106"/>
  <c r="N302" i="106"/>
  <c r="R302" i="106"/>
  <c r="V302" i="106"/>
  <c r="B303" i="106"/>
  <c r="F303" i="106"/>
  <c r="J303" i="106"/>
  <c r="N303" i="106"/>
  <c r="R303" i="106"/>
  <c r="V303" i="106"/>
  <c r="B304" i="106"/>
  <c r="F304" i="106"/>
  <c r="J304" i="106"/>
  <c r="N304" i="106"/>
  <c r="R304" i="106"/>
  <c r="V304" i="106"/>
  <c r="B305" i="106"/>
  <c r="F305" i="106"/>
  <c r="J305" i="106"/>
  <c r="N305" i="106"/>
  <c r="R305" i="106"/>
  <c r="V305" i="106"/>
  <c r="B306" i="106"/>
  <c r="F306" i="106"/>
  <c r="J306" i="106"/>
  <c r="N306" i="106"/>
  <c r="R306" i="106"/>
  <c r="V306" i="106"/>
  <c r="B307" i="106"/>
  <c r="F307" i="106"/>
  <c r="J307" i="106"/>
  <c r="N307" i="106"/>
  <c r="R307" i="106"/>
  <c r="V307" i="106"/>
  <c r="B308" i="106"/>
  <c r="F308" i="106"/>
  <c r="J308" i="106"/>
  <c r="N308" i="106"/>
  <c r="R308" i="106"/>
  <c r="V308" i="106"/>
  <c r="B309" i="106"/>
  <c r="F309" i="106"/>
  <c r="J309" i="106"/>
  <c r="N309" i="106"/>
  <c r="R309" i="106"/>
  <c r="V309" i="106"/>
  <c r="B310" i="106"/>
  <c r="F310" i="106"/>
  <c r="J310" i="106"/>
  <c r="N310" i="106"/>
  <c r="R310" i="106"/>
  <c r="V310" i="106"/>
  <c r="B311" i="106"/>
  <c r="F311" i="106"/>
  <c r="J311" i="106"/>
  <c r="N311" i="106"/>
  <c r="R311" i="106"/>
  <c r="V311" i="106"/>
  <c r="B312" i="106"/>
  <c r="F312" i="106"/>
  <c r="J312" i="106"/>
  <c r="N312" i="106"/>
  <c r="R312" i="106"/>
  <c r="V312" i="106"/>
  <c r="B313" i="106"/>
  <c r="F313" i="106"/>
  <c r="J313" i="106"/>
  <c r="N313" i="106"/>
  <c r="R313" i="106"/>
  <c r="V313" i="106"/>
  <c r="B314" i="106"/>
  <c r="F314" i="106"/>
  <c r="J314" i="106"/>
  <c r="N314" i="106"/>
  <c r="R314" i="106"/>
  <c r="V314" i="106"/>
  <c r="B315" i="106"/>
  <c r="F315" i="106"/>
  <c r="J315" i="106"/>
  <c r="N315" i="106"/>
  <c r="R315" i="106"/>
  <c r="V315" i="106"/>
  <c r="B316" i="106"/>
  <c r="F316" i="106"/>
  <c r="J316" i="106"/>
  <c r="N316" i="106"/>
  <c r="R316" i="106"/>
  <c r="V316" i="106"/>
  <c r="B317" i="106"/>
  <c r="F317" i="106"/>
  <c r="J317" i="106"/>
  <c r="N317" i="106"/>
  <c r="R317" i="106"/>
  <c r="V317" i="106"/>
  <c r="B318" i="106"/>
  <c r="F318" i="106"/>
  <c r="J318" i="106"/>
  <c r="N318" i="106"/>
  <c r="R318" i="106"/>
  <c r="V318" i="106"/>
  <c r="B319" i="106"/>
  <c r="F319" i="106"/>
  <c r="J319" i="106"/>
  <c r="N319" i="106"/>
  <c r="R319" i="106"/>
  <c r="V319" i="106"/>
  <c r="O316" i="106"/>
  <c r="S316" i="106"/>
  <c r="W316" i="106"/>
  <c r="C317" i="106"/>
  <c r="G317" i="106"/>
  <c r="K317" i="106"/>
  <c r="O317" i="106"/>
  <c r="S317" i="106"/>
  <c r="W317" i="106"/>
  <c r="C318" i="106"/>
  <c r="G318" i="106"/>
  <c r="K318" i="106"/>
  <c r="O318" i="106"/>
  <c r="S318" i="106"/>
  <c r="W318" i="106"/>
  <c r="C319" i="106"/>
  <c r="G319" i="106"/>
  <c r="K319" i="106"/>
  <c r="O319" i="106"/>
  <c r="S319" i="106"/>
  <c r="W319" i="106"/>
  <c r="T306" i="106"/>
  <c r="X306" i="106"/>
  <c r="D307" i="106"/>
  <c r="H307" i="106"/>
  <c r="L307" i="106"/>
  <c r="P307" i="106"/>
  <c r="T307" i="106"/>
  <c r="X307" i="106"/>
  <c r="D308" i="106"/>
  <c r="H308" i="106"/>
  <c r="L308" i="106"/>
  <c r="P308" i="106"/>
  <c r="T308" i="106"/>
  <c r="X308" i="106"/>
  <c r="D309" i="106"/>
  <c r="H309" i="106"/>
  <c r="L309" i="106"/>
  <c r="P309" i="106"/>
  <c r="T309" i="106"/>
  <c r="X309" i="106"/>
  <c r="D310" i="106"/>
  <c r="H310" i="106"/>
  <c r="L310" i="106"/>
  <c r="P310" i="106"/>
  <c r="T310" i="106"/>
  <c r="X310" i="106"/>
  <c r="D311" i="106"/>
  <c r="H311" i="106"/>
  <c r="L311" i="106"/>
  <c r="P311" i="106"/>
  <c r="T311" i="106"/>
  <c r="X311" i="106"/>
  <c r="D312" i="106"/>
  <c r="H312" i="106"/>
  <c r="L312" i="106"/>
  <c r="P312" i="106"/>
  <c r="T312" i="106"/>
  <c r="X312" i="106"/>
  <c r="D313" i="106"/>
  <c r="H313" i="106"/>
  <c r="L313" i="106"/>
  <c r="P313" i="106"/>
  <c r="T313" i="106"/>
  <c r="X313" i="106"/>
  <c r="D314" i="106"/>
  <c r="H314" i="106"/>
  <c r="L314" i="106"/>
  <c r="P314" i="106"/>
  <c r="T314" i="106"/>
  <c r="X314" i="106"/>
  <c r="D315" i="106"/>
  <c r="H315" i="106"/>
  <c r="L315" i="106"/>
  <c r="P315" i="106"/>
  <c r="T315" i="106"/>
  <c r="X315" i="106"/>
  <c r="D316" i="106"/>
  <c r="H316" i="106"/>
  <c r="L316" i="106"/>
  <c r="P316" i="106"/>
  <c r="T316" i="106"/>
  <c r="X316" i="106"/>
  <c r="D317" i="106"/>
  <c r="H317" i="106"/>
  <c r="L317" i="106"/>
  <c r="P317" i="106"/>
  <c r="T317" i="106"/>
  <c r="X317" i="106"/>
  <c r="D318" i="106"/>
  <c r="H318" i="106"/>
  <c r="L318" i="106"/>
  <c r="P318" i="106"/>
  <c r="T318" i="106"/>
  <c r="X318" i="106"/>
  <c r="D319" i="106"/>
  <c r="H319" i="106"/>
  <c r="L319" i="106"/>
  <c r="P319" i="106"/>
  <c r="T319" i="106"/>
  <c r="X319" i="106"/>
  <c r="U301" i="106"/>
  <c r="Y301" i="106"/>
  <c r="E302" i="106"/>
  <c r="I302" i="106"/>
  <c r="M302" i="106"/>
  <c r="Q302" i="106"/>
  <c r="U302" i="106"/>
  <c r="Y302" i="106"/>
  <c r="E303" i="106"/>
  <c r="I303" i="106"/>
  <c r="M303" i="106"/>
  <c r="Q303" i="106"/>
  <c r="U303" i="106"/>
  <c r="Y303" i="106"/>
  <c r="E304" i="106"/>
  <c r="I304" i="106"/>
  <c r="M304" i="106"/>
  <c r="Q304" i="106"/>
  <c r="U304" i="106"/>
  <c r="Y304" i="106"/>
  <c r="E305" i="106"/>
  <c r="I305" i="106"/>
  <c r="M305" i="106"/>
  <c r="Q305" i="106"/>
  <c r="U305" i="106"/>
  <c r="Y305" i="106"/>
  <c r="E306" i="106"/>
  <c r="I306" i="106"/>
  <c r="M306" i="106"/>
  <c r="Q306" i="106"/>
  <c r="U306" i="106"/>
  <c r="Y306" i="106"/>
  <c r="E307" i="106"/>
  <c r="I307" i="106"/>
  <c r="M307" i="106"/>
  <c r="Q307" i="106"/>
  <c r="U307" i="106"/>
  <c r="Y307" i="106"/>
  <c r="E308" i="106"/>
  <c r="I308" i="106"/>
  <c r="M308" i="106"/>
  <c r="Q308" i="106"/>
  <c r="U308" i="106"/>
  <c r="Y308" i="106"/>
  <c r="E309" i="106"/>
  <c r="I309" i="106"/>
  <c r="M309" i="106"/>
  <c r="Q309" i="106"/>
  <c r="U309" i="106"/>
  <c r="Y309" i="106"/>
  <c r="E310" i="106"/>
  <c r="I310" i="106"/>
  <c r="M310" i="106"/>
  <c r="Q310" i="106"/>
  <c r="U310" i="106"/>
  <c r="Y310" i="106"/>
  <c r="E311" i="106"/>
  <c r="I311" i="106"/>
  <c r="M311" i="106"/>
  <c r="Q311" i="106"/>
  <c r="U311" i="106"/>
  <c r="Y311" i="106"/>
  <c r="E312" i="106"/>
  <c r="I312" i="106"/>
  <c r="M312" i="106"/>
  <c r="Q312" i="106"/>
  <c r="U312" i="106"/>
  <c r="Y312" i="106"/>
  <c r="E313" i="106"/>
  <c r="I313" i="106"/>
  <c r="M313" i="106"/>
  <c r="Q313" i="106"/>
  <c r="U313" i="106"/>
  <c r="Y313" i="106"/>
  <c r="E314" i="106"/>
  <c r="I314" i="106"/>
  <c r="M314" i="106"/>
  <c r="Q314" i="106"/>
  <c r="U314" i="106"/>
  <c r="Y314" i="106"/>
  <c r="E315" i="106"/>
  <c r="I315" i="106"/>
  <c r="M315" i="106"/>
  <c r="Q315" i="106"/>
  <c r="U315" i="106"/>
  <c r="Y315" i="106"/>
  <c r="E316" i="106"/>
  <c r="I316" i="106"/>
  <c r="M316" i="106"/>
  <c r="Q316" i="106"/>
  <c r="U316" i="106"/>
  <c r="Y316" i="106"/>
  <c r="E317" i="106"/>
  <c r="I317" i="106"/>
  <c r="M317" i="106"/>
  <c r="Q317" i="106"/>
  <c r="U317" i="106"/>
  <c r="Y317" i="106"/>
  <c r="E318" i="106"/>
  <c r="I318" i="106"/>
  <c r="M318" i="106"/>
  <c r="Q318" i="106"/>
  <c r="U318" i="106"/>
  <c r="Y318" i="106"/>
  <c r="E319" i="106"/>
  <c r="I319" i="106"/>
  <c r="M319" i="106"/>
  <c r="Q319" i="106"/>
  <c r="U319" i="106"/>
  <c r="Y319" i="106"/>
  <c r="E6" i="106" l="1"/>
  <c r="E7" i="106" l="1"/>
  <c r="E5" i="106"/>
  <c r="C8" i="106"/>
  <c r="D8" i="106"/>
  <c r="E8" i="106"/>
  <c r="C6" i="106"/>
  <c r="D6" i="106"/>
  <c r="D7" i="106" l="1"/>
  <c r="D5" i="106"/>
  <c r="C7" i="106"/>
  <c r="C5" i="106"/>
  <c r="C190" i="106" l="1"/>
  <c r="G190" i="106"/>
  <c r="K190" i="106"/>
  <c r="O190" i="106"/>
  <c r="S190" i="106"/>
  <c r="W190" i="106"/>
  <c r="C191" i="106"/>
  <c r="G191" i="106"/>
  <c r="K191" i="106"/>
  <c r="O191" i="106"/>
  <c r="S191" i="106"/>
  <c r="W191" i="106"/>
  <c r="C192" i="106"/>
  <c r="G192" i="106"/>
  <c r="K192" i="106"/>
  <c r="O192" i="106"/>
  <c r="S192" i="106"/>
  <c r="W192" i="106"/>
  <c r="C193" i="106"/>
  <c r="G193" i="106"/>
  <c r="K193" i="106"/>
  <c r="O193" i="106"/>
  <c r="S193" i="106"/>
  <c r="W193" i="106"/>
  <c r="C194" i="106"/>
  <c r="G194" i="106"/>
  <c r="K194" i="106"/>
  <c r="O194" i="106"/>
  <c r="S194" i="106"/>
  <c r="W194" i="106"/>
  <c r="C195" i="106"/>
  <c r="G195" i="106"/>
  <c r="K195" i="106"/>
  <c r="O195" i="106"/>
  <c r="S195" i="106"/>
  <c r="W195" i="106"/>
  <c r="C196" i="106"/>
  <c r="G196" i="106"/>
  <c r="K196" i="106"/>
  <c r="O196" i="106"/>
  <c r="S196" i="106"/>
  <c r="W196" i="106"/>
  <c r="C197" i="106"/>
  <c r="G197" i="106"/>
  <c r="K197" i="106"/>
  <c r="O197" i="106"/>
  <c r="S197" i="106"/>
  <c r="W197" i="106"/>
  <c r="C198" i="106"/>
  <c r="G198" i="106"/>
  <c r="K198" i="106"/>
  <c r="O198" i="106"/>
  <c r="S198" i="106"/>
  <c r="W198" i="106"/>
  <c r="C199" i="106"/>
  <c r="G199" i="106"/>
  <c r="K199" i="106"/>
  <c r="O199" i="106"/>
  <c r="S199" i="106"/>
  <c r="W199" i="106"/>
  <c r="C200" i="106"/>
  <c r="G200" i="106"/>
  <c r="K200" i="106"/>
  <c r="O200" i="106"/>
  <c r="S200" i="106"/>
  <c r="W200" i="106"/>
  <c r="C201" i="106"/>
  <c r="G201" i="106"/>
  <c r="K201" i="106"/>
  <c r="O201" i="106"/>
  <c r="S201" i="106"/>
  <c r="W201" i="106"/>
  <c r="C202" i="106"/>
  <c r="G202" i="106"/>
  <c r="K202" i="106"/>
  <c r="O202" i="106"/>
  <c r="S202" i="106"/>
  <c r="W202" i="106"/>
  <c r="C203" i="106"/>
  <c r="G203" i="106"/>
  <c r="K203" i="106"/>
  <c r="O203" i="106"/>
  <c r="S203" i="106"/>
  <c r="W203" i="106"/>
  <c r="C204" i="106"/>
  <c r="G204" i="106"/>
  <c r="K204" i="106"/>
  <c r="O204" i="106"/>
  <c r="S204" i="106"/>
  <c r="W204" i="106"/>
  <c r="C205" i="106"/>
  <c r="G205" i="106"/>
  <c r="K205" i="106"/>
  <c r="O205" i="106"/>
  <c r="S205" i="106"/>
  <c r="W205" i="106"/>
  <c r="C206" i="106"/>
  <c r="G206" i="106"/>
  <c r="K206" i="106"/>
  <c r="O206" i="106"/>
  <c r="S206" i="106"/>
  <c r="W206" i="106"/>
  <c r="C207" i="106"/>
  <c r="G207" i="106"/>
  <c r="K207" i="106"/>
  <c r="O207" i="106"/>
  <c r="S207" i="106"/>
  <c r="W207" i="106"/>
  <c r="C208" i="106"/>
  <c r="G208" i="106"/>
  <c r="K208" i="106"/>
  <c r="O208" i="106"/>
  <c r="S208" i="106"/>
  <c r="W208" i="106"/>
  <c r="C209" i="106"/>
  <c r="G209" i="106"/>
  <c r="K209" i="106"/>
  <c r="O209" i="106"/>
  <c r="S209" i="106"/>
  <c r="W209" i="106"/>
  <c r="C210" i="106"/>
  <c r="G210" i="106"/>
  <c r="K210" i="106"/>
  <c r="O210" i="106"/>
  <c r="S210" i="106"/>
  <c r="W210" i="106"/>
  <c r="K211" i="106"/>
  <c r="O211" i="106"/>
  <c r="C212" i="106"/>
  <c r="G212" i="106"/>
  <c r="K212" i="106"/>
  <c r="O212" i="106"/>
  <c r="S212" i="106"/>
  <c r="W212" i="106"/>
  <c r="C213" i="106"/>
  <c r="G213" i="106"/>
  <c r="K213" i="106"/>
  <c r="O213" i="106"/>
  <c r="S213" i="106"/>
  <c r="W213" i="106"/>
  <c r="C214" i="106"/>
  <c r="G214" i="106"/>
  <c r="K214" i="106"/>
  <c r="O214" i="106"/>
  <c r="S214" i="106"/>
  <c r="W214" i="106"/>
  <c r="C215" i="106"/>
  <c r="G215" i="106"/>
  <c r="K215" i="106"/>
  <c r="O215" i="106"/>
  <c r="S215" i="106"/>
  <c r="W215" i="106"/>
  <c r="C216" i="106"/>
  <c r="G216" i="106"/>
  <c r="K216" i="106"/>
  <c r="O216" i="106"/>
  <c r="S216" i="106"/>
  <c r="W216" i="106"/>
  <c r="D190" i="106"/>
  <c r="H190" i="106"/>
  <c r="L190" i="106"/>
  <c r="P190" i="106"/>
  <c r="T190" i="106"/>
  <c r="X190" i="106"/>
  <c r="D191" i="106"/>
  <c r="H191" i="106"/>
  <c r="L191" i="106"/>
  <c r="P191" i="106"/>
  <c r="T191" i="106"/>
  <c r="X191" i="106"/>
  <c r="D192" i="106"/>
  <c r="H192" i="106"/>
  <c r="L192" i="106"/>
  <c r="P192" i="106"/>
  <c r="T192" i="106"/>
  <c r="X192" i="106"/>
  <c r="D193" i="106"/>
  <c r="H193" i="106"/>
  <c r="L193" i="106"/>
  <c r="P193" i="106"/>
  <c r="T193" i="106"/>
  <c r="X193" i="106"/>
  <c r="D194" i="106"/>
  <c r="H194" i="106"/>
  <c r="L194" i="106"/>
  <c r="P194" i="106"/>
  <c r="T194" i="106"/>
  <c r="X194" i="106"/>
  <c r="D195" i="106"/>
  <c r="H195" i="106"/>
  <c r="L195" i="106"/>
  <c r="P195" i="106"/>
  <c r="T195" i="106"/>
  <c r="X195" i="106"/>
  <c r="D196" i="106"/>
  <c r="H196" i="106"/>
  <c r="L196" i="106"/>
  <c r="P196" i="106"/>
  <c r="T196" i="106"/>
  <c r="X196" i="106"/>
  <c r="D197" i="106"/>
  <c r="H197" i="106"/>
  <c r="L197" i="106"/>
  <c r="P197" i="106"/>
  <c r="T197" i="106"/>
  <c r="X197" i="106"/>
  <c r="D198" i="106"/>
  <c r="H198" i="106"/>
  <c r="L198" i="106"/>
  <c r="P198" i="106"/>
  <c r="T198" i="106"/>
  <c r="X198" i="106"/>
  <c r="D199" i="106"/>
  <c r="H199" i="106"/>
  <c r="L199" i="106"/>
  <c r="P199" i="106"/>
  <c r="T199" i="106"/>
  <c r="X199" i="106"/>
  <c r="D200" i="106"/>
  <c r="H200" i="106"/>
  <c r="L200" i="106"/>
  <c r="P200" i="106"/>
  <c r="T200" i="106"/>
  <c r="X200" i="106"/>
  <c r="D201" i="106"/>
  <c r="H201" i="106"/>
  <c r="L201" i="106"/>
  <c r="P201" i="106"/>
  <c r="T201" i="106"/>
  <c r="X201" i="106"/>
  <c r="D202" i="106"/>
  <c r="H202" i="106"/>
  <c r="L202" i="106"/>
  <c r="P202" i="106"/>
  <c r="T202" i="106"/>
  <c r="X202" i="106"/>
  <c r="D203" i="106"/>
  <c r="H203" i="106"/>
  <c r="L203" i="106"/>
  <c r="P203" i="106"/>
  <c r="T203" i="106"/>
  <c r="X203" i="106"/>
  <c r="D204" i="106"/>
  <c r="H204" i="106"/>
  <c r="L204" i="106"/>
  <c r="P204" i="106"/>
  <c r="T204" i="106"/>
  <c r="X204" i="106"/>
  <c r="D205" i="106"/>
  <c r="H205" i="106"/>
  <c r="L205" i="106"/>
  <c r="P205" i="106"/>
  <c r="T205" i="106"/>
  <c r="X205" i="106"/>
  <c r="D206" i="106"/>
  <c r="H206" i="106"/>
  <c r="L206" i="106"/>
  <c r="P206" i="106"/>
  <c r="T206" i="106"/>
  <c r="X206" i="106"/>
  <c r="D207" i="106"/>
  <c r="H207" i="106"/>
  <c r="L207" i="106"/>
  <c r="P207" i="106"/>
  <c r="T207" i="106"/>
  <c r="X207" i="106"/>
  <c r="D208" i="106"/>
  <c r="H208" i="106"/>
  <c r="L208" i="106"/>
  <c r="P208" i="106"/>
  <c r="T208" i="106"/>
  <c r="X208" i="106"/>
  <c r="D209" i="106"/>
  <c r="H209" i="106"/>
  <c r="L209" i="106"/>
  <c r="P209" i="106"/>
  <c r="T209" i="106"/>
  <c r="X209" i="106"/>
  <c r="P210" i="106"/>
  <c r="D211" i="106"/>
  <c r="H211" i="106"/>
  <c r="L211" i="106"/>
  <c r="P211" i="106"/>
  <c r="T211" i="106"/>
  <c r="X211" i="106"/>
  <c r="D212" i="106"/>
  <c r="H212" i="106"/>
  <c r="L212" i="106"/>
  <c r="P212" i="106"/>
  <c r="T212" i="106"/>
  <c r="X212" i="106"/>
  <c r="D213" i="106"/>
  <c r="H213" i="106"/>
  <c r="L213" i="106"/>
  <c r="P213" i="106"/>
  <c r="T213" i="106"/>
  <c r="X213" i="106"/>
  <c r="D214" i="106"/>
  <c r="H214" i="106"/>
  <c r="L214" i="106"/>
  <c r="P214" i="106"/>
  <c r="T214" i="106"/>
  <c r="X214" i="106"/>
  <c r="D215" i="106"/>
  <c r="H215" i="106"/>
  <c r="L215" i="106"/>
  <c r="P215" i="106"/>
  <c r="T215" i="106"/>
  <c r="X215" i="106"/>
  <c r="D216" i="106"/>
  <c r="H216" i="106"/>
  <c r="L216" i="106"/>
  <c r="P216" i="106"/>
  <c r="T216" i="106"/>
  <c r="X216" i="106"/>
  <c r="E190" i="106"/>
  <c r="I190" i="106"/>
  <c r="M190" i="106"/>
  <c r="Q190" i="106"/>
  <c r="U190" i="106"/>
  <c r="Y190" i="106"/>
  <c r="E191" i="106"/>
  <c r="I191" i="106"/>
  <c r="M191" i="106"/>
  <c r="Q191" i="106"/>
  <c r="U191" i="106"/>
  <c r="Y191" i="106"/>
  <c r="E192" i="106"/>
  <c r="I192" i="106"/>
  <c r="M192" i="106"/>
  <c r="Q192" i="106"/>
  <c r="U192" i="106"/>
  <c r="Y192" i="106"/>
  <c r="E193" i="106"/>
  <c r="I193" i="106"/>
  <c r="M193" i="106"/>
  <c r="Q193" i="106"/>
  <c r="U193" i="106"/>
  <c r="Y193" i="106"/>
  <c r="E194" i="106"/>
  <c r="I194" i="106"/>
  <c r="M194" i="106"/>
  <c r="Q194" i="106"/>
  <c r="U194" i="106"/>
  <c r="Y194" i="106"/>
  <c r="E195" i="106"/>
  <c r="I195" i="106"/>
  <c r="M195" i="106"/>
  <c r="Q195" i="106"/>
  <c r="U195" i="106"/>
  <c r="Y195" i="106"/>
  <c r="E196" i="106"/>
  <c r="I196" i="106"/>
  <c r="M196" i="106"/>
  <c r="Q196" i="106"/>
  <c r="U196" i="106"/>
  <c r="Y196" i="106"/>
  <c r="E197" i="106"/>
  <c r="I197" i="106"/>
  <c r="M197" i="106"/>
  <c r="Q197" i="106"/>
  <c r="U197" i="106"/>
  <c r="Y197" i="106"/>
  <c r="E198" i="106"/>
  <c r="I198" i="106"/>
  <c r="M198" i="106"/>
  <c r="Q198" i="106"/>
  <c r="U198" i="106"/>
  <c r="Y198" i="106"/>
  <c r="E199" i="106"/>
  <c r="I199" i="106"/>
  <c r="M199" i="106"/>
  <c r="Q199" i="106"/>
  <c r="U199" i="106"/>
  <c r="Y199" i="106"/>
  <c r="E200" i="106"/>
  <c r="I200" i="106"/>
  <c r="M200" i="106"/>
  <c r="Q200" i="106"/>
  <c r="U200" i="106"/>
  <c r="Y200" i="106"/>
  <c r="E201" i="106"/>
  <c r="I201" i="106"/>
  <c r="M201" i="106"/>
  <c r="Q201" i="106"/>
  <c r="U201" i="106"/>
  <c r="Y201" i="106"/>
  <c r="E202" i="106"/>
  <c r="I202" i="106"/>
  <c r="M202" i="106"/>
  <c r="Q202" i="106"/>
  <c r="U202" i="106"/>
  <c r="Y202" i="106"/>
  <c r="E203" i="106"/>
  <c r="I203" i="106"/>
  <c r="M203" i="106"/>
  <c r="Q203" i="106"/>
  <c r="U203" i="106"/>
  <c r="Y203" i="106"/>
  <c r="E204" i="106"/>
  <c r="I204" i="106"/>
  <c r="M204" i="106"/>
  <c r="Q204" i="106"/>
  <c r="U204" i="106"/>
  <c r="Y204" i="106"/>
  <c r="E205" i="106"/>
  <c r="I205" i="106"/>
  <c r="M205" i="106"/>
  <c r="Q205" i="106"/>
  <c r="U205" i="106"/>
  <c r="Y205" i="106"/>
  <c r="E206" i="106"/>
  <c r="I206" i="106"/>
  <c r="M206" i="106"/>
  <c r="Q206" i="106"/>
  <c r="U206" i="106"/>
  <c r="Y206" i="106"/>
  <c r="E207" i="106"/>
  <c r="I207" i="106"/>
  <c r="M207" i="106"/>
  <c r="Q207" i="106"/>
  <c r="U207" i="106"/>
  <c r="Y207" i="106"/>
  <c r="E208" i="106"/>
  <c r="I208" i="106"/>
  <c r="M208" i="106"/>
  <c r="Q208" i="106"/>
  <c r="U208" i="106"/>
  <c r="Y208" i="106"/>
  <c r="E209" i="106"/>
  <c r="I209" i="106"/>
  <c r="M209" i="106"/>
  <c r="Q209" i="106"/>
  <c r="U209" i="106"/>
  <c r="Y209" i="106"/>
  <c r="E210" i="106"/>
  <c r="I210" i="106"/>
  <c r="M210" i="106"/>
  <c r="Q210" i="106"/>
  <c r="U210" i="106"/>
  <c r="Y210" i="106"/>
  <c r="E211" i="106"/>
  <c r="I211" i="106"/>
  <c r="M211" i="106"/>
  <c r="Q211" i="106"/>
  <c r="U211" i="106"/>
  <c r="Y211" i="106"/>
  <c r="E212" i="106"/>
  <c r="I212" i="106"/>
  <c r="M212" i="106"/>
  <c r="Q212" i="106"/>
  <c r="U212" i="106"/>
  <c r="Y212" i="106"/>
  <c r="E213" i="106"/>
  <c r="I213" i="106"/>
  <c r="M213" i="106"/>
  <c r="Q213" i="106"/>
  <c r="U213" i="106"/>
  <c r="Y213" i="106"/>
  <c r="E214" i="106"/>
  <c r="I214" i="106"/>
  <c r="M214" i="106"/>
  <c r="Q214" i="106"/>
  <c r="U214" i="106"/>
  <c r="Y214" i="106"/>
  <c r="E215" i="106"/>
  <c r="I215" i="106"/>
  <c r="M215" i="106"/>
  <c r="Q215" i="106"/>
  <c r="U215" i="106"/>
  <c r="Y215" i="106"/>
  <c r="E216" i="106"/>
  <c r="I216" i="106"/>
  <c r="M216" i="106"/>
  <c r="Q216" i="106"/>
  <c r="U216" i="106"/>
  <c r="Y216" i="106"/>
  <c r="B190" i="106"/>
  <c r="F190" i="106"/>
  <c r="J190" i="106"/>
  <c r="N190" i="106"/>
  <c r="R190" i="106"/>
  <c r="V190" i="106"/>
  <c r="B191" i="106"/>
  <c r="F191" i="106"/>
  <c r="J191" i="106"/>
  <c r="N191" i="106"/>
  <c r="R191" i="106"/>
  <c r="V191" i="106"/>
  <c r="B192" i="106"/>
  <c r="F192" i="106"/>
  <c r="J192" i="106"/>
  <c r="N192" i="106"/>
  <c r="R192" i="106"/>
  <c r="V192" i="106"/>
  <c r="B193" i="106"/>
  <c r="F193" i="106"/>
  <c r="J193" i="106"/>
  <c r="N193" i="106"/>
  <c r="R193" i="106"/>
  <c r="V193" i="106"/>
  <c r="B194" i="106"/>
  <c r="F194" i="106"/>
  <c r="J194" i="106"/>
  <c r="N194" i="106"/>
  <c r="R194" i="106"/>
  <c r="V194" i="106"/>
  <c r="B195" i="106"/>
  <c r="F195" i="106"/>
  <c r="J195" i="106"/>
  <c r="N195" i="106"/>
  <c r="R195" i="106"/>
  <c r="V195" i="106"/>
  <c r="B196" i="106"/>
  <c r="F196" i="106"/>
  <c r="J196" i="106"/>
  <c r="N196" i="106"/>
  <c r="R196" i="106"/>
  <c r="V196" i="106"/>
  <c r="B197" i="106"/>
  <c r="F197" i="106"/>
  <c r="J197" i="106"/>
  <c r="N197" i="106"/>
  <c r="R197" i="106"/>
  <c r="V197" i="106"/>
  <c r="B198" i="106"/>
  <c r="F198" i="106"/>
  <c r="J198" i="106"/>
  <c r="N198" i="106"/>
  <c r="R198" i="106"/>
  <c r="V198" i="106"/>
  <c r="B199" i="106"/>
  <c r="F199" i="106"/>
  <c r="J199" i="106"/>
  <c r="N199" i="106"/>
  <c r="R199" i="106"/>
  <c r="V199" i="106"/>
  <c r="B200" i="106"/>
  <c r="F200" i="106"/>
  <c r="J200" i="106"/>
  <c r="N200" i="106"/>
  <c r="R200" i="106"/>
  <c r="V200" i="106"/>
  <c r="B201" i="106"/>
  <c r="F201" i="106"/>
  <c r="J201" i="106"/>
  <c r="N201" i="106"/>
  <c r="R201" i="106"/>
  <c r="V201" i="106"/>
  <c r="B202" i="106"/>
  <c r="F202" i="106"/>
  <c r="J202" i="106"/>
  <c r="N202" i="106"/>
  <c r="R202" i="106"/>
  <c r="V202" i="106"/>
  <c r="B203" i="106"/>
  <c r="F203" i="106"/>
  <c r="J203" i="106"/>
  <c r="N203" i="106"/>
  <c r="R203" i="106"/>
  <c r="V203" i="106"/>
  <c r="B204" i="106"/>
  <c r="F204" i="106"/>
  <c r="J204" i="106"/>
  <c r="N204" i="106"/>
  <c r="R204" i="106"/>
  <c r="V204" i="106"/>
  <c r="B205" i="106"/>
  <c r="F205" i="106"/>
  <c r="J205" i="106"/>
  <c r="N205" i="106"/>
  <c r="R205" i="106"/>
  <c r="V205" i="106"/>
  <c r="B206" i="106"/>
  <c r="F206" i="106"/>
  <c r="J206" i="106"/>
  <c r="N206" i="106"/>
  <c r="R206" i="106"/>
  <c r="V206" i="106"/>
  <c r="B207" i="106"/>
  <c r="F207" i="106"/>
  <c r="J207" i="106"/>
  <c r="N207" i="106"/>
  <c r="R207" i="106"/>
  <c r="V207" i="106"/>
  <c r="B208" i="106"/>
  <c r="F208" i="106"/>
  <c r="J208" i="106"/>
  <c r="N208" i="106"/>
  <c r="R208" i="106"/>
  <c r="V208" i="106"/>
  <c r="B209" i="106"/>
  <c r="F209" i="106"/>
  <c r="J209" i="106"/>
  <c r="N209" i="106"/>
  <c r="R209" i="106"/>
  <c r="V209" i="106"/>
  <c r="B210" i="106"/>
  <c r="F210" i="106"/>
  <c r="J210" i="106"/>
  <c r="N210" i="106"/>
  <c r="R210" i="106"/>
  <c r="V210" i="106"/>
  <c r="B211" i="106"/>
  <c r="F211" i="106"/>
  <c r="J211" i="106"/>
  <c r="N211" i="106"/>
  <c r="R211" i="106"/>
  <c r="V211" i="106"/>
  <c r="F212" i="106"/>
  <c r="J212" i="106"/>
  <c r="N212" i="106"/>
  <c r="V212" i="106"/>
  <c r="F213" i="106"/>
  <c r="J213" i="106"/>
  <c r="N213" i="106"/>
  <c r="V213" i="106"/>
  <c r="B214" i="106"/>
  <c r="F214" i="106"/>
  <c r="J214" i="106"/>
  <c r="N214" i="106"/>
  <c r="R214" i="106"/>
  <c r="V214" i="106"/>
  <c r="B215" i="106"/>
  <c r="F215" i="106"/>
  <c r="J215" i="106"/>
  <c r="N215" i="106"/>
  <c r="R215" i="106"/>
  <c r="V215" i="106"/>
  <c r="B216" i="106"/>
  <c r="F216" i="106"/>
  <c r="J216" i="106"/>
  <c r="N216" i="106"/>
  <c r="R216" i="106"/>
  <c r="V216" i="106"/>
  <c r="N187" i="106"/>
  <c r="B188" i="106"/>
  <c r="J188" i="106"/>
  <c r="N188" i="106"/>
  <c r="R188" i="106"/>
  <c r="V188" i="106"/>
  <c r="B189" i="106"/>
  <c r="F189" i="106"/>
  <c r="J189" i="106"/>
  <c r="N189" i="106"/>
  <c r="R189" i="106"/>
  <c r="V189" i="106"/>
  <c r="B212" i="106"/>
  <c r="R212" i="106"/>
  <c r="B213" i="106"/>
  <c r="R213" i="106"/>
  <c r="B217" i="106"/>
  <c r="F217" i="106"/>
  <c r="J217" i="106"/>
  <c r="N217" i="106"/>
  <c r="R217" i="106"/>
  <c r="V217" i="106"/>
  <c r="F187" i="106"/>
  <c r="V187" i="106"/>
  <c r="O187" i="106"/>
  <c r="C188" i="106"/>
  <c r="O188" i="106"/>
  <c r="W188" i="106"/>
  <c r="G189" i="106"/>
  <c r="K189" i="106"/>
  <c r="O189" i="106"/>
  <c r="S189" i="106"/>
  <c r="W189" i="106"/>
  <c r="C211" i="106"/>
  <c r="G211" i="106"/>
  <c r="S211" i="106"/>
  <c r="W211" i="106"/>
  <c r="C217" i="106"/>
  <c r="G217" i="106"/>
  <c r="K217" i="106"/>
  <c r="O217" i="106"/>
  <c r="S217" i="106"/>
  <c r="W217" i="106"/>
  <c r="B187" i="106"/>
  <c r="R187" i="106"/>
  <c r="C187" i="106"/>
  <c r="K187" i="106"/>
  <c r="W187" i="106"/>
  <c r="G188" i="106"/>
  <c r="S188" i="106"/>
  <c r="D187" i="106"/>
  <c r="P187" i="106"/>
  <c r="X187" i="106"/>
  <c r="L188" i="106"/>
  <c r="T188" i="106"/>
  <c r="D189" i="106"/>
  <c r="L189" i="106"/>
  <c r="T189" i="106"/>
  <c r="D210" i="106"/>
  <c r="H210" i="106"/>
  <c r="L210" i="106"/>
  <c r="T210" i="106"/>
  <c r="X210" i="106"/>
  <c r="D217" i="106"/>
  <c r="H217" i="106"/>
  <c r="L217" i="106"/>
  <c r="P217" i="106"/>
  <c r="T217" i="106"/>
  <c r="X217" i="106"/>
  <c r="J187" i="106"/>
  <c r="F188" i="106"/>
  <c r="G187" i="106"/>
  <c r="S187" i="106"/>
  <c r="K188" i="106"/>
  <c r="C189" i="106"/>
  <c r="H187" i="106"/>
  <c r="L187" i="106"/>
  <c r="T187" i="106"/>
  <c r="D188" i="106"/>
  <c r="H188" i="106"/>
  <c r="P188" i="106"/>
  <c r="X188" i="106"/>
  <c r="H189" i="106"/>
  <c r="P189" i="106"/>
  <c r="X189" i="106"/>
  <c r="E187" i="106"/>
  <c r="I187" i="106"/>
  <c r="M187" i="106"/>
  <c r="Q187" i="106"/>
  <c r="U187" i="106"/>
  <c r="Y187" i="106"/>
  <c r="E188" i="106"/>
  <c r="I188" i="106"/>
  <c r="M188" i="106"/>
  <c r="Q188" i="106"/>
  <c r="U188" i="106"/>
  <c r="Y188" i="106"/>
  <c r="E189" i="106"/>
  <c r="I189" i="106"/>
  <c r="M189" i="106"/>
  <c r="Q189" i="106"/>
  <c r="U189" i="106"/>
  <c r="Y189" i="106"/>
  <c r="E217" i="106"/>
  <c r="I217" i="106"/>
  <c r="M217" i="106"/>
  <c r="Q217" i="106"/>
  <c r="U217" i="106"/>
  <c r="Y217" i="106"/>
  <c r="L75" i="106" l="1"/>
  <c r="X75" i="106"/>
  <c r="K76" i="106"/>
  <c r="C77" i="106"/>
  <c r="O77" i="106"/>
  <c r="C78" i="106"/>
  <c r="O78" i="106"/>
  <c r="C79" i="106"/>
  <c r="O79" i="106"/>
  <c r="W79" i="106"/>
  <c r="G80" i="106"/>
  <c r="S80" i="106"/>
  <c r="G81" i="106"/>
  <c r="S81" i="106"/>
  <c r="G82" i="106"/>
  <c r="S82" i="106"/>
  <c r="G83" i="106"/>
  <c r="S83" i="106"/>
  <c r="G84" i="106"/>
  <c r="W84" i="106"/>
  <c r="O85" i="106"/>
  <c r="C86" i="106"/>
  <c r="O86" i="106"/>
  <c r="C87" i="106"/>
  <c r="O87" i="106"/>
  <c r="F88" i="106"/>
  <c r="R88" i="106"/>
  <c r="F89" i="106"/>
  <c r="R89" i="106"/>
  <c r="F90" i="106"/>
  <c r="V90" i="106"/>
  <c r="J91" i="106"/>
  <c r="B92" i="106"/>
  <c r="N92" i="106"/>
  <c r="F93" i="106"/>
  <c r="N93" i="106"/>
  <c r="F94" i="106"/>
  <c r="R94" i="106"/>
  <c r="J95" i="106"/>
  <c r="V95" i="106"/>
  <c r="J96" i="106"/>
  <c r="R96" i="106"/>
  <c r="F97" i="106"/>
  <c r="R97" i="106"/>
  <c r="F98" i="106"/>
  <c r="R98" i="106"/>
  <c r="F99" i="106"/>
  <c r="N99" i="106"/>
  <c r="B100" i="106"/>
  <c r="N100" i="106"/>
  <c r="F101" i="106"/>
  <c r="R101" i="106"/>
  <c r="F102" i="106"/>
  <c r="V102" i="106"/>
  <c r="J103" i="106"/>
  <c r="V103" i="106"/>
  <c r="N104" i="106"/>
  <c r="B105" i="106"/>
  <c r="N105" i="106"/>
  <c r="D109" i="106"/>
  <c r="P109" i="106"/>
  <c r="C110" i="106"/>
  <c r="S110" i="106"/>
  <c r="G111" i="106"/>
  <c r="O111" i="106"/>
  <c r="C112" i="106"/>
  <c r="O112" i="106"/>
  <c r="C113" i="106"/>
  <c r="S113" i="106"/>
  <c r="K114" i="106"/>
  <c r="W114" i="106"/>
  <c r="K115" i="106"/>
  <c r="C116" i="106"/>
  <c r="O116" i="106"/>
  <c r="C117" i="106"/>
  <c r="O117" i="106"/>
  <c r="C118" i="106"/>
  <c r="O118" i="106"/>
  <c r="G119" i="106"/>
  <c r="S119" i="106"/>
  <c r="G120" i="106"/>
  <c r="S120" i="106"/>
  <c r="K121" i="106"/>
  <c r="W121" i="106"/>
  <c r="J122" i="106"/>
  <c r="V122" i="106"/>
  <c r="J123" i="106"/>
  <c r="V123" i="106"/>
  <c r="F124" i="106"/>
  <c r="R124" i="106"/>
  <c r="B125" i="106"/>
  <c r="R125" i="106"/>
  <c r="F126" i="106"/>
  <c r="R126" i="106"/>
  <c r="B127" i="106"/>
  <c r="J127" i="106"/>
  <c r="B128" i="106"/>
  <c r="R128" i="106"/>
  <c r="F129" i="106"/>
  <c r="R129" i="106"/>
  <c r="J130" i="106"/>
  <c r="V130" i="106"/>
  <c r="J131" i="106"/>
  <c r="V131" i="106"/>
  <c r="J132" i="106"/>
  <c r="R132" i="106"/>
  <c r="B133" i="106"/>
  <c r="N133" i="106"/>
  <c r="F134" i="106"/>
  <c r="R134" i="106"/>
  <c r="F135" i="106"/>
  <c r="N135" i="106"/>
  <c r="B136" i="106"/>
  <c r="N136" i="106"/>
  <c r="V136" i="106"/>
  <c r="J137" i="106"/>
  <c r="V137" i="106"/>
  <c r="J138" i="106"/>
  <c r="B139" i="106"/>
  <c r="N139" i="106"/>
  <c r="L143" i="106"/>
  <c r="X143" i="106"/>
  <c r="K144" i="106"/>
  <c r="W144" i="106"/>
  <c r="K145" i="106"/>
  <c r="W145" i="106"/>
  <c r="K146" i="106"/>
  <c r="W146" i="106"/>
  <c r="G147" i="106"/>
  <c r="S147" i="106"/>
  <c r="C148" i="106"/>
  <c r="O148" i="106"/>
  <c r="C149" i="106"/>
  <c r="G150" i="106"/>
  <c r="O150" i="106"/>
  <c r="C151" i="106"/>
  <c r="K151" i="106"/>
  <c r="W151" i="106"/>
  <c r="K152" i="106"/>
  <c r="C153" i="106"/>
  <c r="O153" i="106"/>
  <c r="C154" i="106"/>
  <c r="K154" i="106"/>
  <c r="W154" i="106"/>
  <c r="O155" i="106"/>
  <c r="F156" i="106"/>
  <c r="R156" i="106"/>
  <c r="F157" i="106"/>
  <c r="V157" i="106"/>
  <c r="J158" i="106"/>
  <c r="V158" i="106"/>
  <c r="B160" i="106"/>
  <c r="R160" i="106"/>
  <c r="J161" i="106"/>
  <c r="R161" i="106"/>
  <c r="F162" i="106"/>
  <c r="R162" i="106"/>
  <c r="B163" i="106"/>
  <c r="N163" i="106"/>
  <c r="F164" i="106"/>
  <c r="R164" i="106"/>
  <c r="F165" i="106"/>
  <c r="N165" i="106"/>
  <c r="B166" i="106"/>
  <c r="V166" i="106"/>
  <c r="J167" i="106"/>
  <c r="R167" i="106"/>
  <c r="B168" i="106"/>
  <c r="N168" i="106"/>
  <c r="B169" i="106"/>
  <c r="N169" i="106"/>
  <c r="B170" i="106"/>
  <c r="N170" i="106"/>
  <c r="F171" i="106"/>
  <c r="R171" i="106"/>
  <c r="F172" i="106"/>
  <c r="R172" i="106"/>
  <c r="F173" i="106"/>
  <c r="V173" i="106"/>
  <c r="E75" i="106"/>
  <c r="I75" i="106"/>
  <c r="M75" i="106"/>
  <c r="Q75" i="106"/>
  <c r="U75" i="106"/>
  <c r="Y75" i="106"/>
  <c r="D76" i="106"/>
  <c r="H76" i="106"/>
  <c r="L76" i="106"/>
  <c r="P76" i="106"/>
  <c r="T76" i="106"/>
  <c r="X76" i="106"/>
  <c r="D77" i="106"/>
  <c r="H77" i="106"/>
  <c r="L77" i="106"/>
  <c r="P77" i="106"/>
  <c r="T77" i="106"/>
  <c r="X77" i="106"/>
  <c r="D78" i="106"/>
  <c r="H78" i="106"/>
  <c r="L78" i="106"/>
  <c r="P78" i="106"/>
  <c r="T78" i="106"/>
  <c r="X78" i="106"/>
  <c r="D79" i="106"/>
  <c r="H79" i="106"/>
  <c r="L79" i="106"/>
  <c r="P79" i="106"/>
  <c r="T79" i="106"/>
  <c r="D80" i="106"/>
  <c r="H80" i="106"/>
  <c r="L80" i="106"/>
  <c r="P80" i="106"/>
  <c r="T80" i="106"/>
  <c r="X80" i="106"/>
  <c r="D81" i="106"/>
  <c r="H81" i="106"/>
  <c r="L81" i="106"/>
  <c r="P81" i="106"/>
  <c r="T81" i="106"/>
  <c r="X81" i="106"/>
  <c r="D82" i="106"/>
  <c r="H82" i="106"/>
  <c r="L82" i="106"/>
  <c r="P82" i="106"/>
  <c r="T82" i="106"/>
  <c r="X82" i="106"/>
  <c r="D83" i="106"/>
  <c r="H83" i="106"/>
  <c r="L83" i="106"/>
  <c r="P83" i="106"/>
  <c r="T83" i="106"/>
  <c r="X83" i="106"/>
  <c r="D84" i="106"/>
  <c r="H84" i="106"/>
  <c r="L84" i="106"/>
  <c r="P84" i="106"/>
  <c r="T84" i="106"/>
  <c r="X84" i="106"/>
  <c r="D85" i="106"/>
  <c r="H85" i="106"/>
  <c r="L85" i="106"/>
  <c r="P85" i="106"/>
  <c r="T85" i="106"/>
  <c r="X85" i="106"/>
  <c r="D86" i="106"/>
  <c r="H86" i="106"/>
  <c r="L86" i="106"/>
  <c r="P86" i="106"/>
  <c r="T86" i="106"/>
  <c r="X86" i="106"/>
  <c r="D87" i="106"/>
  <c r="H87" i="106"/>
  <c r="L87" i="106"/>
  <c r="P87" i="106"/>
  <c r="T87" i="106"/>
  <c r="X87" i="106"/>
  <c r="C88" i="106"/>
  <c r="G88" i="106"/>
  <c r="K88" i="106"/>
  <c r="O88" i="106"/>
  <c r="S88" i="106"/>
  <c r="W88" i="106"/>
  <c r="C89" i="106"/>
  <c r="G89" i="106"/>
  <c r="K89" i="106"/>
  <c r="O89" i="106"/>
  <c r="S89" i="106"/>
  <c r="W89" i="106"/>
  <c r="C90" i="106"/>
  <c r="G90" i="106"/>
  <c r="K90" i="106"/>
  <c r="O90" i="106"/>
  <c r="S90" i="106"/>
  <c r="W90" i="106"/>
  <c r="C91" i="106"/>
  <c r="G91" i="106"/>
  <c r="K91" i="106"/>
  <c r="O91" i="106"/>
  <c r="S91" i="106"/>
  <c r="W91" i="106"/>
  <c r="C92" i="106"/>
  <c r="G92" i="106"/>
  <c r="K92" i="106"/>
  <c r="O92" i="106"/>
  <c r="S92" i="106"/>
  <c r="W92" i="106"/>
  <c r="C93" i="106"/>
  <c r="G93" i="106"/>
  <c r="K93" i="106"/>
  <c r="O93" i="106"/>
  <c r="S93" i="106"/>
  <c r="W93" i="106"/>
  <c r="C94" i="106"/>
  <c r="G94" i="106"/>
  <c r="K94" i="106"/>
  <c r="O94" i="106"/>
  <c r="S94" i="106"/>
  <c r="W94" i="106"/>
  <c r="C95" i="106"/>
  <c r="G95" i="106"/>
  <c r="K95" i="106"/>
  <c r="O95" i="106"/>
  <c r="S95" i="106"/>
  <c r="W95" i="106"/>
  <c r="C96" i="106"/>
  <c r="G96" i="106"/>
  <c r="K96" i="106"/>
  <c r="O96" i="106"/>
  <c r="S96" i="106"/>
  <c r="W96" i="106"/>
  <c r="C97" i="106"/>
  <c r="G97" i="106"/>
  <c r="K97" i="106"/>
  <c r="O97" i="106"/>
  <c r="S97" i="106"/>
  <c r="W97" i="106"/>
  <c r="C98" i="106"/>
  <c r="G98" i="106"/>
  <c r="K98" i="106"/>
  <c r="O98" i="106"/>
  <c r="S98" i="106"/>
  <c r="W98" i="106"/>
  <c r="C99" i="106"/>
  <c r="G99" i="106"/>
  <c r="K99" i="106"/>
  <c r="O99" i="106"/>
  <c r="S99" i="106"/>
  <c r="W99" i="106"/>
  <c r="C100" i="106"/>
  <c r="G100" i="106"/>
  <c r="K100" i="106"/>
  <c r="O100" i="106"/>
  <c r="S100" i="106"/>
  <c r="W100" i="106"/>
  <c r="C101" i="106"/>
  <c r="G101" i="106"/>
  <c r="K101" i="106"/>
  <c r="O101" i="106"/>
  <c r="S101" i="106"/>
  <c r="W101" i="106"/>
  <c r="C102" i="106"/>
  <c r="G102" i="106"/>
  <c r="K102" i="106"/>
  <c r="O102" i="106"/>
  <c r="S102" i="106"/>
  <c r="W102" i="106"/>
  <c r="C103" i="106"/>
  <c r="G103" i="106"/>
  <c r="K103" i="106"/>
  <c r="O103" i="106"/>
  <c r="S103" i="106"/>
  <c r="W103" i="106"/>
  <c r="C104" i="106"/>
  <c r="G104" i="106"/>
  <c r="K104" i="106"/>
  <c r="O104" i="106"/>
  <c r="S104" i="106"/>
  <c r="W104" i="106"/>
  <c r="C105" i="106"/>
  <c r="G105" i="106"/>
  <c r="K105" i="106"/>
  <c r="O105" i="106"/>
  <c r="S105" i="106"/>
  <c r="W105" i="106"/>
  <c r="E109" i="106"/>
  <c r="I109" i="106"/>
  <c r="M109" i="106"/>
  <c r="Q109" i="106"/>
  <c r="U109" i="106"/>
  <c r="Y109" i="106"/>
  <c r="D110" i="106"/>
  <c r="H110" i="106"/>
  <c r="L110" i="106"/>
  <c r="P110" i="106"/>
  <c r="T110" i="106"/>
  <c r="X110" i="106"/>
  <c r="D111" i="106"/>
  <c r="H111" i="106"/>
  <c r="L111" i="106"/>
  <c r="P111" i="106"/>
  <c r="T111" i="106"/>
  <c r="X111" i="106"/>
  <c r="D112" i="106"/>
  <c r="H112" i="106"/>
  <c r="L112" i="106"/>
  <c r="P112" i="106"/>
  <c r="T112" i="106"/>
  <c r="X112" i="106"/>
  <c r="D113" i="106"/>
  <c r="H113" i="106"/>
  <c r="L113" i="106"/>
  <c r="P113" i="106"/>
  <c r="T113" i="106"/>
  <c r="D114" i="106"/>
  <c r="H114" i="106"/>
  <c r="L114" i="106"/>
  <c r="P114" i="106"/>
  <c r="T114" i="106"/>
  <c r="X114" i="106"/>
  <c r="D115" i="106"/>
  <c r="H115" i="106"/>
  <c r="L115" i="106"/>
  <c r="P115" i="106"/>
  <c r="T115" i="106"/>
  <c r="X115" i="106"/>
  <c r="D116" i="106"/>
  <c r="H116" i="106"/>
  <c r="L116" i="106"/>
  <c r="P116" i="106"/>
  <c r="T116" i="106"/>
  <c r="X116" i="106"/>
  <c r="D117" i="106"/>
  <c r="H117" i="106"/>
  <c r="L117" i="106"/>
  <c r="P117" i="106"/>
  <c r="T117" i="106"/>
  <c r="X117" i="106"/>
  <c r="D118" i="106"/>
  <c r="H118" i="106"/>
  <c r="L118" i="106"/>
  <c r="P118" i="106"/>
  <c r="T118" i="106"/>
  <c r="X118" i="106"/>
  <c r="D119" i="106"/>
  <c r="H119" i="106"/>
  <c r="L119" i="106"/>
  <c r="P119" i="106"/>
  <c r="T119" i="106"/>
  <c r="X119" i="106"/>
  <c r="D120" i="106"/>
  <c r="H120" i="106"/>
  <c r="L120" i="106"/>
  <c r="P120" i="106"/>
  <c r="T120" i="106"/>
  <c r="X120" i="106"/>
  <c r="D121" i="106"/>
  <c r="H121" i="106"/>
  <c r="L121" i="106"/>
  <c r="P121" i="106"/>
  <c r="T121" i="106"/>
  <c r="X121" i="106"/>
  <c r="C122" i="106"/>
  <c r="G122" i="106"/>
  <c r="K122" i="106"/>
  <c r="O122" i="106"/>
  <c r="S122" i="106"/>
  <c r="W122" i="106"/>
  <c r="C123" i="106"/>
  <c r="G123" i="106"/>
  <c r="K123" i="106"/>
  <c r="O123" i="106"/>
  <c r="S123" i="106"/>
  <c r="W123" i="106"/>
  <c r="C124" i="106"/>
  <c r="G124" i="106"/>
  <c r="K124" i="106"/>
  <c r="O124" i="106"/>
  <c r="S124" i="106"/>
  <c r="W124" i="106"/>
  <c r="C125" i="106"/>
  <c r="G125" i="106"/>
  <c r="K125" i="106"/>
  <c r="O125" i="106"/>
  <c r="S125" i="106"/>
  <c r="W125" i="106"/>
  <c r="C126" i="106"/>
  <c r="G126" i="106"/>
  <c r="K126" i="106"/>
  <c r="O126" i="106"/>
  <c r="S126" i="106"/>
  <c r="W126" i="106"/>
  <c r="C127" i="106"/>
  <c r="G127" i="106"/>
  <c r="K127" i="106"/>
  <c r="O127" i="106"/>
  <c r="S127" i="106"/>
  <c r="W127" i="106"/>
  <c r="C128" i="106"/>
  <c r="G128" i="106"/>
  <c r="K128" i="106"/>
  <c r="O128" i="106"/>
  <c r="S128" i="106"/>
  <c r="W128" i="106"/>
  <c r="C129" i="106"/>
  <c r="G129" i="106"/>
  <c r="K129" i="106"/>
  <c r="O129" i="106"/>
  <c r="S129" i="106"/>
  <c r="W129" i="106"/>
  <c r="C130" i="106"/>
  <c r="G130" i="106"/>
  <c r="K130" i="106"/>
  <c r="O130" i="106"/>
  <c r="S130" i="106"/>
  <c r="W130" i="106"/>
  <c r="C131" i="106"/>
  <c r="G131" i="106"/>
  <c r="K131" i="106"/>
  <c r="O131" i="106"/>
  <c r="S131" i="106"/>
  <c r="W131" i="106"/>
  <c r="C132" i="106"/>
  <c r="G132" i="106"/>
  <c r="K132" i="106"/>
  <c r="O132" i="106"/>
  <c r="S132" i="106"/>
  <c r="W132" i="106"/>
  <c r="C133" i="106"/>
  <c r="G133" i="106"/>
  <c r="K133" i="106"/>
  <c r="O133" i="106"/>
  <c r="S133" i="106"/>
  <c r="W133" i="106"/>
  <c r="C134" i="106"/>
  <c r="G134" i="106"/>
  <c r="K134" i="106"/>
  <c r="O134" i="106"/>
  <c r="S134" i="106"/>
  <c r="W134" i="106"/>
  <c r="C135" i="106"/>
  <c r="G135" i="106"/>
  <c r="K135" i="106"/>
  <c r="O135" i="106"/>
  <c r="S135" i="106"/>
  <c r="W135" i="106"/>
  <c r="C136" i="106"/>
  <c r="G136" i="106"/>
  <c r="K136" i="106"/>
  <c r="O136" i="106"/>
  <c r="S136" i="106"/>
  <c r="W136" i="106"/>
  <c r="C137" i="106"/>
  <c r="G137" i="106"/>
  <c r="K137" i="106"/>
  <c r="O137" i="106"/>
  <c r="S137" i="106"/>
  <c r="W137" i="106"/>
  <c r="C138" i="106"/>
  <c r="G138" i="106"/>
  <c r="K138" i="106"/>
  <c r="O138" i="106"/>
  <c r="S138" i="106"/>
  <c r="W138" i="106"/>
  <c r="C139" i="106"/>
  <c r="G139" i="106"/>
  <c r="K139" i="106"/>
  <c r="O139" i="106"/>
  <c r="S139" i="106"/>
  <c r="W139" i="106"/>
  <c r="E143" i="106"/>
  <c r="I143" i="106"/>
  <c r="M143" i="106"/>
  <c r="Q143" i="106"/>
  <c r="U143" i="106"/>
  <c r="Y143" i="106"/>
  <c r="D144" i="106"/>
  <c r="H144" i="106"/>
  <c r="L144" i="106"/>
  <c r="P144" i="106"/>
  <c r="T144" i="106"/>
  <c r="X144" i="106"/>
  <c r="D145" i="106"/>
  <c r="H145" i="106"/>
  <c r="L145" i="106"/>
  <c r="P145" i="106"/>
  <c r="T145" i="106"/>
  <c r="X145" i="106"/>
  <c r="D146" i="106"/>
  <c r="H146" i="106"/>
  <c r="L146" i="106"/>
  <c r="P146" i="106"/>
  <c r="T146" i="106"/>
  <c r="X146" i="106"/>
  <c r="D147" i="106"/>
  <c r="H147" i="106"/>
  <c r="L147" i="106"/>
  <c r="P147" i="106"/>
  <c r="T147" i="106"/>
  <c r="D148" i="106"/>
  <c r="H148" i="106"/>
  <c r="L148" i="106"/>
  <c r="P148" i="106"/>
  <c r="T148" i="106"/>
  <c r="X148" i="106"/>
  <c r="H149" i="106"/>
  <c r="L149" i="106"/>
  <c r="P149" i="106"/>
  <c r="T149" i="106"/>
  <c r="X149" i="106"/>
  <c r="D150" i="106"/>
  <c r="H150" i="106"/>
  <c r="L150" i="106"/>
  <c r="P150" i="106"/>
  <c r="T150" i="106"/>
  <c r="X150" i="106"/>
  <c r="D151" i="106"/>
  <c r="H151" i="106"/>
  <c r="L151" i="106"/>
  <c r="P151" i="106"/>
  <c r="T151" i="106"/>
  <c r="X151" i="106"/>
  <c r="D152" i="106"/>
  <c r="H152" i="106"/>
  <c r="L152" i="106"/>
  <c r="P152" i="106"/>
  <c r="T152" i="106"/>
  <c r="X152" i="106"/>
  <c r="D153" i="106"/>
  <c r="H153" i="106"/>
  <c r="L153" i="106"/>
  <c r="P153" i="106"/>
  <c r="T153" i="106"/>
  <c r="X153" i="106"/>
  <c r="D154" i="106"/>
  <c r="H154" i="106"/>
  <c r="L154" i="106"/>
  <c r="P154" i="106"/>
  <c r="T154" i="106"/>
  <c r="X154" i="106"/>
  <c r="D155" i="106"/>
  <c r="H155" i="106"/>
  <c r="L155" i="106"/>
  <c r="P155" i="106"/>
  <c r="T155" i="106"/>
  <c r="X155" i="106"/>
  <c r="C156" i="106"/>
  <c r="G156" i="106"/>
  <c r="K156" i="106"/>
  <c r="O156" i="106"/>
  <c r="S156" i="106"/>
  <c r="W156" i="106"/>
  <c r="C157" i="106"/>
  <c r="G157" i="106"/>
  <c r="K157" i="106"/>
  <c r="O157" i="106"/>
  <c r="S157" i="106"/>
  <c r="W157" i="106"/>
  <c r="C158" i="106"/>
  <c r="G158" i="106"/>
  <c r="K158" i="106"/>
  <c r="O158" i="106"/>
  <c r="S158" i="106"/>
  <c r="W158" i="106"/>
  <c r="C159" i="106"/>
  <c r="G159" i="106"/>
  <c r="K159" i="106"/>
  <c r="O159" i="106"/>
  <c r="S159" i="106"/>
  <c r="W159" i="106"/>
  <c r="C160" i="106"/>
  <c r="G160" i="106"/>
  <c r="K160" i="106"/>
  <c r="O160" i="106"/>
  <c r="S160" i="106"/>
  <c r="W160" i="106"/>
  <c r="C161" i="106"/>
  <c r="G161" i="106"/>
  <c r="K161" i="106"/>
  <c r="O161" i="106"/>
  <c r="S161" i="106"/>
  <c r="W161" i="106"/>
  <c r="C162" i="106"/>
  <c r="G162" i="106"/>
  <c r="K162" i="106"/>
  <c r="O162" i="106"/>
  <c r="S162" i="106"/>
  <c r="W162" i="106"/>
  <c r="C163" i="106"/>
  <c r="G163" i="106"/>
  <c r="K163" i="106"/>
  <c r="O163" i="106"/>
  <c r="S163" i="106"/>
  <c r="W163" i="106"/>
  <c r="C164" i="106"/>
  <c r="G164" i="106"/>
  <c r="K164" i="106"/>
  <c r="O164" i="106"/>
  <c r="S164" i="106"/>
  <c r="W164" i="106"/>
  <c r="C165" i="106"/>
  <c r="G165" i="106"/>
  <c r="K165" i="106"/>
  <c r="O165" i="106"/>
  <c r="S165" i="106"/>
  <c r="W165" i="106"/>
  <c r="C166" i="106"/>
  <c r="G166" i="106"/>
  <c r="K166" i="106"/>
  <c r="O166" i="106"/>
  <c r="S166" i="106"/>
  <c r="W166" i="106"/>
  <c r="C167" i="106"/>
  <c r="G167" i="106"/>
  <c r="K167" i="106"/>
  <c r="O167" i="106"/>
  <c r="S167" i="106"/>
  <c r="W167" i="106"/>
  <c r="C168" i="106"/>
  <c r="G168" i="106"/>
  <c r="K168" i="106"/>
  <c r="O168" i="106"/>
  <c r="S168" i="106"/>
  <c r="W168" i="106"/>
  <c r="C169" i="106"/>
  <c r="G169" i="106"/>
  <c r="K169" i="106"/>
  <c r="O169" i="106"/>
  <c r="S169" i="106"/>
  <c r="W169" i="106"/>
  <c r="C170" i="106"/>
  <c r="G170" i="106"/>
  <c r="K170" i="106"/>
  <c r="O170" i="106"/>
  <c r="S170" i="106"/>
  <c r="W170" i="106"/>
  <c r="C171" i="106"/>
  <c r="G171" i="106"/>
  <c r="K171" i="106"/>
  <c r="O171" i="106"/>
  <c r="S171" i="106"/>
  <c r="W171" i="106"/>
  <c r="C172" i="106"/>
  <c r="G172" i="106"/>
  <c r="K172" i="106"/>
  <c r="O172" i="106"/>
  <c r="S172" i="106"/>
  <c r="W172" i="106"/>
  <c r="C173" i="106"/>
  <c r="G173" i="106"/>
  <c r="K173" i="106"/>
  <c r="O173" i="106"/>
  <c r="S173" i="106"/>
  <c r="W173" i="106"/>
  <c r="H75" i="106"/>
  <c r="C76" i="106"/>
  <c r="O76" i="106"/>
  <c r="W76" i="106"/>
  <c r="G77" i="106"/>
  <c r="S77" i="106"/>
  <c r="K78" i="106"/>
  <c r="W78" i="106"/>
  <c r="G79" i="106"/>
  <c r="S79" i="106"/>
  <c r="K80" i="106"/>
  <c r="W80" i="106"/>
  <c r="K81" i="106"/>
  <c r="C82" i="106"/>
  <c r="O82" i="106"/>
  <c r="W82" i="106"/>
  <c r="K83" i="106"/>
  <c r="W83" i="106"/>
  <c r="O84" i="106"/>
  <c r="C85" i="106"/>
  <c r="G85" i="106"/>
  <c r="S85" i="106"/>
  <c r="G86" i="106"/>
  <c r="S86" i="106"/>
  <c r="G87" i="106"/>
  <c r="S87" i="106"/>
  <c r="B88" i="106"/>
  <c r="N88" i="106"/>
  <c r="B89" i="106"/>
  <c r="J89" i="106"/>
  <c r="V89" i="106"/>
  <c r="N90" i="106"/>
  <c r="B91" i="106"/>
  <c r="N91" i="106"/>
  <c r="V91" i="106"/>
  <c r="J92" i="106"/>
  <c r="B93" i="106"/>
  <c r="R93" i="106"/>
  <c r="J94" i="106"/>
  <c r="V94" i="106"/>
  <c r="F95" i="106"/>
  <c r="R95" i="106"/>
  <c r="F96" i="106"/>
  <c r="V96" i="106"/>
  <c r="J97" i="106"/>
  <c r="B98" i="106"/>
  <c r="N98" i="106"/>
  <c r="B99" i="106"/>
  <c r="R99" i="106"/>
  <c r="J100" i="106"/>
  <c r="R100" i="106"/>
  <c r="B101" i="106"/>
  <c r="N101" i="106"/>
  <c r="B102" i="106"/>
  <c r="R102" i="106"/>
  <c r="F103" i="106"/>
  <c r="R103" i="106"/>
  <c r="F104" i="106"/>
  <c r="V104" i="106"/>
  <c r="J105" i="106"/>
  <c r="V105" i="106"/>
  <c r="H109" i="106"/>
  <c r="T109" i="106"/>
  <c r="G110" i="106"/>
  <c r="O110" i="106"/>
  <c r="C111" i="106"/>
  <c r="W111" i="106"/>
  <c r="G112" i="106"/>
  <c r="S112" i="106"/>
  <c r="K113" i="106"/>
  <c r="W113" i="106"/>
  <c r="G114" i="106"/>
  <c r="S114" i="106"/>
  <c r="G115" i="106"/>
  <c r="S115" i="106"/>
  <c r="G116" i="106"/>
  <c r="S116" i="106"/>
  <c r="G117" i="106"/>
  <c r="S117" i="106"/>
  <c r="G118" i="106"/>
  <c r="S118" i="106"/>
  <c r="C119" i="106"/>
  <c r="O119" i="106"/>
  <c r="C120" i="106"/>
  <c r="O120" i="106"/>
  <c r="C121" i="106"/>
  <c r="O121" i="106"/>
  <c r="B122" i="106"/>
  <c r="N122" i="106"/>
  <c r="B123" i="106"/>
  <c r="N123" i="106"/>
  <c r="B124" i="106"/>
  <c r="N124" i="106"/>
  <c r="J125" i="106"/>
  <c r="V125" i="106"/>
  <c r="N126" i="106"/>
  <c r="F127" i="106"/>
  <c r="N127" i="106"/>
  <c r="V127" i="106"/>
  <c r="J128" i="106"/>
  <c r="B129" i="106"/>
  <c r="N129" i="106"/>
  <c r="B130" i="106"/>
  <c r="N130" i="106"/>
  <c r="B131" i="106"/>
  <c r="N131" i="106"/>
  <c r="B132" i="106"/>
  <c r="N132" i="106"/>
  <c r="J133" i="106"/>
  <c r="R133" i="106"/>
  <c r="B134" i="106"/>
  <c r="N134" i="106"/>
  <c r="B135" i="106"/>
  <c r="V135" i="106"/>
  <c r="J136" i="106"/>
  <c r="F137" i="106"/>
  <c r="R137" i="106"/>
  <c r="F138" i="106"/>
  <c r="R138" i="106"/>
  <c r="F139" i="106"/>
  <c r="R139" i="106"/>
  <c r="H143" i="106"/>
  <c r="T143" i="106"/>
  <c r="G144" i="106"/>
  <c r="S144" i="106"/>
  <c r="G145" i="106"/>
  <c r="O145" i="106"/>
  <c r="C146" i="106"/>
  <c r="O146" i="106"/>
  <c r="C147" i="106"/>
  <c r="O147" i="106"/>
  <c r="G148" i="106"/>
  <c r="S148" i="106"/>
  <c r="G149" i="106"/>
  <c r="O149" i="106"/>
  <c r="W149" i="106"/>
  <c r="K150" i="106"/>
  <c r="W150" i="106"/>
  <c r="O151" i="106"/>
  <c r="C152" i="106"/>
  <c r="O152" i="106"/>
  <c r="W152" i="106"/>
  <c r="K153" i="106"/>
  <c r="W153" i="106"/>
  <c r="O154" i="106"/>
  <c r="C155" i="106"/>
  <c r="K155" i="106"/>
  <c r="W155" i="106"/>
  <c r="J156" i="106"/>
  <c r="V156" i="106"/>
  <c r="J157" i="106"/>
  <c r="R157" i="106"/>
  <c r="B158" i="106"/>
  <c r="N158" i="106"/>
  <c r="B159" i="106"/>
  <c r="J159" i="106"/>
  <c r="V159" i="106"/>
  <c r="J160" i="106"/>
  <c r="N160" i="106"/>
  <c r="B161" i="106"/>
  <c r="V161" i="106"/>
  <c r="J162" i="106"/>
  <c r="V162" i="106"/>
  <c r="J163" i="106"/>
  <c r="R163" i="106"/>
  <c r="B164" i="106"/>
  <c r="N164" i="106"/>
  <c r="B165" i="106"/>
  <c r="V165" i="106"/>
  <c r="J166" i="106"/>
  <c r="N166" i="106"/>
  <c r="B167" i="106"/>
  <c r="N167" i="106"/>
  <c r="F168" i="106"/>
  <c r="R168" i="106"/>
  <c r="J169" i="106"/>
  <c r="V169" i="106"/>
  <c r="J170" i="106"/>
  <c r="N171" i="106"/>
  <c r="B172" i="106"/>
  <c r="N172" i="106"/>
  <c r="B173" i="106"/>
  <c r="J173" i="106"/>
  <c r="R173" i="106"/>
  <c r="B75" i="106"/>
  <c r="F75" i="106"/>
  <c r="J75" i="106"/>
  <c r="N75" i="106"/>
  <c r="R75" i="106"/>
  <c r="V75" i="106"/>
  <c r="E76" i="106"/>
  <c r="I76" i="106"/>
  <c r="M76" i="106"/>
  <c r="Q76" i="106"/>
  <c r="U76" i="106"/>
  <c r="Y76" i="106"/>
  <c r="E77" i="106"/>
  <c r="I77" i="106"/>
  <c r="M77" i="106"/>
  <c r="Q77" i="106"/>
  <c r="U77" i="106"/>
  <c r="Y77" i="106"/>
  <c r="E78" i="106"/>
  <c r="I78" i="106"/>
  <c r="M78" i="106"/>
  <c r="Q78" i="106"/>
  <c r="U78" i="106"/>
  <c r="Y78" i="106"/>
  <c r="E79" i="106"/>
  <c r="I79" i="106"/>
  <c r="M79" i="106"/>
  <c r="Q79" i="106"/>
  <c r="U79" i="106"/>
  <c r="Y79" i="106"/>
  <c r="E80" i="106"/>
  <c r="I80" i="106"/>
  <c r="M80" i="106"/>
  <c r="Q80" i="106"/>
  <c r="U80" i="106"/>
  <c r="Y80" i="106"/>
  <c r="E81" i="106"/>
  <c r="I81" i="106"/>
  <c r="M81" i="106"/>
  <c r="Q81" i="106"/>
  <c r="U81" i="106"/>
  <c r="Y81" i="106"/>
  <c r="E82" i="106"/>
  <c r="I82" i="106"/>
  <c r="M82" i="106"/>
  <c r="Q82" i="106"/>
  <c r="U82" i="106"/>
  <c r="Y82" i="106"/>
  <c r="E83" i="106"/>
  <c r="I83" i="106"/>
  <c r="M83" i="106"/>
  <c r="Q83" i="106"/>
  <c r="Y83" i="106"/>
  <c r="E84" i="106"/>
  <c r="I84" i="106"/>
  <c r="M84" i="106"/>
  <c r="Q84" i="106"/>
  <c r="U84" i="106"/>
  <c r="Y84" i="106"/>
  <c r="E85" i="106"/>
  <c r="I85" i="106"/>
  <c r="M85" i="106"/>
  <c r="Q85" i="106"/>
  <c r="U85" i="106"/>
  <c r="Y85" i="106"/>
  <c r="E86" i="106"/>
  <c r="I86" i="106"/>
  <c r="M86" i="106"/>
  <c r="Q86" i="106"/>
  <c r="U86" i="106"/>
  <c r="Y86" i="106"/>
  <c r="E87" i="106"/>
  <c r="I87" i="106"/>
  <c r="M87" i="106"/>
  <c r="Q87" i="106"/>
  <c r="U87" i="106"/>
  <c r="Y87" i="106"/>
  <c r="D88" i="106"/>
  <c r="H88" i="106"/>
  <c r="L88" i="106"/>
  <c r="P88" i="106"/>
  <c r="T88" i="106"/>
  <c r="X88" i="106"/>
  <c r="D89" i="106"/>
  <c r="H89" i="106"/>
  <c r="L89" i="106"/>
  <c r="P89" i="106"/>
  <c r="T89" i="106"/>
  <c r="X89" i="106"/>
  <c r="D90" i="106"/>
  <c r="H90" i="106"/>
  <c r="L90" i="106"/>
  <c r="P90" i="106"/>
  <c r="T90" i="106"/>
  <c r="X90" i="106"/>
  <c r="D91" i="106"/>
  <c r="H91" i="106"/>
  <c r="L91" i="106"/>
  <c r="P91" i="106"/>
  <c r="T91" i="106"/>
  <c r="X91" i="106"/>
  <c r="D92" i="106"/>
  <c r="H92" i="106"/>
  <c r="L92" i="106"/>
  <c r="P92" i="106"/>
  <c r="T92" i="106"/>
  <c r="X92" i="106"/>
  <c r="D93" i="106"/>
  <c r="H93" i="106"/>
  <c r="L93" i="106"/>
  <c r="P93" i="106"/>
  <c r="T93" i="106"/>
  <c r="X93" i="106"/>
  <c r="D94" i="106"/>
  <c r="H94" i="106"/>
  <c r="L94" i="106"/>
  <c r="P94" i="106"/>
  <c r="T94" i="106"/>
  <c r="X94" i="106"/>
  <c r="D95" i="106"/>
  <c r="H95" i="106"/>
  <c r="L95" i="106"/>
  <c r="P95" i="106"/>
  <c r="T95" i="106"/>
  <c r="X95" i="106"/>
  <c r="D96" i="106"/>
  <c r="H96" i="106"/>
  <c r="L96" i="106"/>
  <c r="T96" i="106"/>
  <c r="X96" i="106"/>
  <c r="D97" i="106"/>
  <c r="H97" i="106"/>
  <c r="L97" i="106"/>
  <c r="P97" i="106"/>
  <c r="T97" i="106"/>
  <c r="X97" i="106"/>
  <c r="D98" i="106"/>
  <c r="H98" i="106"/>
  <c r="L98" i="106"/>
  <c r="P98" i="106"/>
  <c r="T98" i="106"/>
  <c r="X98" i="106"/>
  <c r="D99" i="106"/>
  <c r="H99" i="106"/>
  <c r="L99" i="106"/>
  <c r="P99" i="106"/>
  <c r="T99" i="106"/>
  <c r="X99" i="106"/>
  <c r="D100" i="106"/>
  <c r="H100" i="106"/>
  <c r="L100" i="106"/>
  <c r="P100" i="106"/>
  <c r="T100" i="106"/>
  <c r="X100" i="106"/>
  <c r="D101" i="106"/>
  <c r="H101" i="106"/>
  <c r="L101" i="106"/>
  <c r="P101" i="106"/>
  <c r="T101" i="106"/>
  <c r="X101" i="106"/>
  <c r="D102" i="106"/>
  <c r="H102" i="106"/>
  <c r="L102" i="106"/>
  <c r="P102" i="106"/>
  <c r="T102" i="106"/>
  <c r="X102" i="106"/>
  <c r="D103" i="106"/>
  <c r="H103" i="106"/>
  <c r="L103" i="106"/>
  <c r="P103" i="106"/>
  <c r="T103" i="106"/>
  <c r="X103" i="106"/>
  <c r="D104" i="106"/>
  <c r="H104" i="106"/>
  <c r="L104" i="106"/>
  <c r="P104" i="106"/>
  <c r="T104" i="106"/>
  <c r="X104" i="106"/>
  <c r="D105" i="106"/>
  <c r="H105" i="106"/>
  <c r="L105" i="106"/>
  <c r="P105" i="106"/>
  <c r="T105" i="106"/>
  <c r="X105" i="106"/>
  <c r="F109" i="106"/>
  <c r="J109" i="106"/>
  <c r="N109" i="106"/>
  <c r="R109" i="106"/>
  <c r="V109" i="106"/>
  <c r="E110" i="106"/>
  <c r="I110" i="106"/>
  <c r="M110" i="106"/>
  <c r="Q110" i="106"/>
  <c r="U110" i="106"/>
  <c r="Y110" i="106"/>
  <c r="E111" i="106"/>
  <c r="I111" i="106"/>
  <c r="M111" i="106"/>
  <c r="Q111" i="106"/>
  <c r="U111" i="106"/>
  <c r="Y111" i="106"/>
  <c r="E112" i="106"/>
  <c r="I112" i="106"/>
  <c r="M112" i="106"/>
  <c r="Q112" i="106"/>
  <c r="U112" i="106"/>
  <c r="Y112" i="106"/>
  <c r="E113" i="106"/>
  <c r="I113" i="106"/>
  <c r="M113" i="106"/>
  <c r="Q113" i="106"/>
  <c r="U113" i="106"/>
  <c r="Y113" i="106"/>
  <c r="E114" i="106"/>
  <c r="I114" i="106"/>
  <c r="M114" i="106"/>
  <c r="Q114" i="106"/>
  <c r="U114" i="106"/>
  <c r="Y114" i="106"/>
  <c r="E115" i="106"/>
  <c r="I115" i="106"/>
  <c r="M115" i="106"/>
  <c r="Q115" i="106"/>
  <c r="U115" i="106"/>
  <c r="Y115" i="106"/>
  <c r="E116" i="106"/>
  <c r="I116" i="106"/>
  <c r="M116" i="106"/>
  <c r="Q116" i="106"/>
  <c r="U116" i="106"/>
  <c r="Y116" i="106"/>
  <c r="E117" i="106"/>
  <c r="I117" i="106"/>
  <c r="M117" i="106"/>
  <c r="Q117" i="106"/>
  <c r="Y117" i="106"/>
  <c r="E118" i="106"/>
  <c r="I118" i="106"/>
  <c r="M118" i="106"/>
  <c r="Q118" i="106"/>
  <c r="U118" i="106"/>
  <c r="Y118" i="106"/>
  <c r="E119" i="106"/>
  <c r="I119" i="106"/>
  <c r="M119" i="106"/>
  <c r="Q119" i="106"/>
  <c r="U119" i="106"/>
  <c r="Y119" i="106"/>
  <c r="E120" i="106"/>
  <c r="I120" i="106"/>
  <c r="M120" i="106"/>
  <c r="Q120" i="106"/>
  <c r="U120" i="106"/>
  <c r="Y120" i="106"/>
  <c r="E121" i="106"/>
  <c r="I121" i="106"/>
  <c r="M121" i="106"/>
  <c r="Q121" i="106"/>
  <c r="U121" i="106"/>
  <c r="Y121" i="106"/>
  <c r="D122" i="106"/>
  <c r="H122" i="106"/>
  <c r="L122" i="106"/>
  <c r="P122" i="106"/>
  <c r="T122" i="106"/>
  <c r="X122" i="106"/>
  <c r="D123" i="106"/>
  <c r="H123" i="106"/>
  <c r="L123" i="106"/>
  <c r="P123" i="106"/>
  <c r="T123" i="106"/>
  <c r="X123" i="106"/>
  <c r="D124" i="106"/>
  <c r="H124" i="106"/>
  <c r="L124" i="106"/>
  <c r="P124" i="106"/>
  <c r="T124" i="106"/>
  <c r="X124" i="106"/>
  <c r="D125" i="106"/>
  <c r="H125" i="106"/>
  <c r="L125" i="106"/>
  <c r="P125" i="106"/>
  <c r="T125" i="106"/>
  <c r="X125" i="106"/>
  <c r="D126" i="106"/>
  <c r="H126" i="106"/>
  <c r="L126" i="106"/>
  <c r="P126" i="106"/>
  <c r="T126" i="106"/>
  <c r="X126" i="106"/>
  <c r="D127" i="106"/>
  <c r="H127" i="106"/>
  <c r="L127" i="106"/>
  <c r="P127" i="106"/>
  <c r="T127" i="106"/>
  <c r="X127" i="106"/>
  <c r="D128" i="106"/>
  <c r="H128" i="106"/>
  <c r="L128" i="106"/>
  <c r="P128" i="106"/>
  <c r="T128" i="106"/>
  <c r="X128" i="106"/>
  <c r="D129" i="106"/>
  <c r="H129" i="106"/>
  <c r="L129" i="106"/>
  <c r="P129" i="106"/>
  <c r="T129" i="106"/>
  <c r="X129" i="106"/>
  <c r="D130" i="106"/>
  <c r="H130" i="106"/>
  <c r="L130" i="106"/>
  <c r="T130" i="106"/>
  <c r="X130" i="106"/>
  <c r="D131" i="106"/>
  <c r="H131" i="106"/>
  <c r="L131" i="106"/>
  <c r="P131" i="106"/>
  <c r="T131" i="106"/>
  <c r="X131" i="106"/>
  <c r="D132" i="106"/>
  <c r="H132" i="106"/>
  <c r="L132" i="106"/>
  <c r="P132" i="106"/>
  <c r="T132" i="106"/>
  <c r="X132" i="106"/>
  <c r="D133" i="106"/>
  <c r="H133" i="106"/>
  <c r="L133" i="106"/>
  <c r="P133" i="106"/>
  <c r="T133" i="106"/>
  <c r="X133" i="106"/>
  <c r="D134" i="106"/>
  <c r="H134" i="106"/>
  <c r="L134" i="106"/>
  <c r="P134" i="106"/>
  <c r="T134" i="106"/>
  <c r="X134" i="106"/>
  <c r="D135" i="106"/>
  <c r="H135" i="106"/>
  <c r="L135" i="106"/>
  <c r="P135" i="106"/>
  <c r="T135" i="106"/>
  <c r="X135" i="106"/>
  <c r="D136" i="106"/>
  <c r="H136" i="106"/>
  <c r="L136" i="106"/>
  <c r="P136" i="106"/>
  <c r="T136" i="106"/>
  <c r="X136" i="106"/>
  <c r="D137" i="106"/>
  <c r="H137" i="106"/>
  <c r="L137" i="106"/>
  <c r="P137" i="106"/>
  <c r="T137" i="106"/>
  <c r="X137" i="106"/>
  <c r="D138" i="106"/>
  <c r="H138" i="106"/>
  <c r="L138" i="106"/>
  <c r="P138" i="106"/>
  <c r="T138" i="106"/>
  <c r="X138" i="106"/>
  <c r="D139" i="106"/>
  <c r="H139" i="106"/>
  <c r="L139" i="106"/>
  <c r="P139" i="106"/>
  <c r="T139" i="106"/>
  <c r="X139" i="106"/>
  <c r="B143" i="106"/>
  <c r="F143" i="106"/>
  <c r="J143" i="106"/>
  <c r="N143" i="106"/>
  <c r="R143" i="106"/>
  <c r="V143" i="106"/>
  <c r="E144" i="106"/>
  <c r="I144" i="106"/>
  <c r="M144" i="106"/>
  <c r="Q144" i="106"/>
  <c r="U144" i="106"/>
  <c r="Y144" i="106"/>
  <c r="E145" i="106"/>
  <c r="I145" i="106"/>
  <c r="M145" i="106"/>
  <c r="Q145" i="106"/>
  <c r="U145" i="106"/>
  <c r="Y145" i="106"/>
  <c r="E146" i="106"/>
  <c r="I146" i="106"/>
  <c r="M146" i="106"/>
  <c r="Q146" i="106"/>
  <c r="U146" i="106"/>
  <c r="Y146" i="106"/>
  <c r="E147" i="106"/>
  <c r="I147" i="106"/>
  <c r="M147" i="106"/>
  <c r="Q147" i="106"/>
  <c r="U147" i="106"/>
  <c r="Y147" i="106"/>
  <c r="E148" i="106"/>
  <c r="I148" i="106"/>
  <c r="M148" i="106"/>
  <c r="Q148" i="106"/>
  <c r="U148" i="106"/>
  <c r="Y148" i="106"/>
  <c r="E149" i="106"/>
  <c r="I149" i="106"/>
  <c r="M149" i="106"/>
  <c r="Q149" i="106"/>
  <c r="U149" i="106"/>
  <c r="Y149" i="106"/>
  <c r="I150" i="106"/>
  <c r="Q150" i="106"/>
  <c r="Y150" i="106"/>
  <c r="E151" i="106"/>
  <c r="I151" i="106"/>
  <c r="M151" i="106"/>
  <c r="Q151" i="106"/>
  <c r="Y151" i="106"/>
  <c r="I152" i="106"/>
  <c r="Q152" i="106"/>
  <c r="Y152" i="106"/>
  <c r="I153" i="106"/>
  <c r="Q153" i="106"/>
  <c r="Y153" i="106"/>
  <c r="I154" i="106"/>
  <c r="M154" i="106"/>
  <c r="Q154" i="106"/>
  <c r="U154" i="106"/>
  <c r="Y154" i="106"/>
  <c r="E155" i="106"/>
  <c r="I155" i="106"/>
  <c r="M155" i="106"/>
  <c r="Q155" i="106"/>
  <c r="U155" i="106"/>
  <c r="Y155" i="106"/>
  <c r="D156" i="106"/>
  <c r="H156" i="106"/>
  <c r="L156" i="106"/>
  <c r="T156" i="106"/>
  <c r="X156" i="106"/>
  <c r="D157" i="106"/>
  <c r="H157" i="106"/>
  <c r="L157" i="106"/>
  <c r="P157" i="106"/>
  <c r="T157" i="106"/>
  <c r="X157" i="106"/>
  <c r="D158" i="106"/>
  <c r="H158" i="106"/>
  <c r="L158" i="106"/>
  <c r="P158" i="106"/>
  <c r="T158" i="106"/>
  <c r="X158" i="106"/>
  <c r="D159" i="106"/>
  <c r="H159" i="106"/>
  <c r="L159" i="106"/>
  <c r="P159" i="106"/>
  <c r="T159" i="106"/>
  <c r="X159" i="106"/>
  <c r="D160" i="106"/>
  <c r="H160" i="106"/>
  <c r="L160" i="106"/>
  <c r="P160" i="106"/>
  <c r="T160" i="106"/>
  <c r="X160" i="106"/>
  <c r="D161" i="106"/>
  <c r="H161" i="106"/>
  <c r="L161" i="106"/>
  <c r="P161" i="106"/>
  <c r="T161" i="106"/>
  <c r="X161" i="106"/>
  <c r="D162" i="106"/>
  <c r="H162" i="106"/>
  <c r="L162" i="106"/>
  <c r="P162" i="106"/>
  <c r="T162" i="106"/>
  <c r="X162" i="106"/>
  <c r="D163" i="106"/>
  <c r="H163" i="106"/>
  <c r="L163" i="106"/>
  <c r="P163" i="106"/>
  <c r="T163" i="106"/>
  <c r="X163" i="106"/>
  <c r="D164" i="106"/>
  <c r="H164" i="106"/>
  <c r="L164" i="106"/>
  <c r="T164" i="106"/>
  <c r="X164" i="106"/>
  <c r="D165" i="106"/>
  <c r="H165" i="106"/>
  <c r="L165" i="106"/>
  <c r="P165" i="106"/>
  <c r="T165" i="106"/>
  <c r="X165" i="106"/>
  <c r="D166" i="106"/>
  <c r="H166" i="106"/>
  <c r="L166" i="106"/>
  <c r="P166" i="106"/>
  <c r="T166" i="106"/>
  <c r="X166" i="106"/>
  <c r="D167" i="106"/>
  <c r="H167" i="106"/>
  <c r="L167" i="106"/>
  <c r="P167" i="106"/>
  <c r="T167" i="106"/>
  <c r="X167" i="106"/>
  <c r="D168" i="106"/>
  <c r="H168" i="106"/>
  <c r="L168" i="106"/>
  <c r="P168" i="106"/>
  <c r="T168" i="106"/>
  <c r="X168" i="106"/>
  <c r="D169" i="106"/>
  <c r="H169" i="106"/>
  <c r="L169" i="106"/>
  <c r="P169" i="106"/>
  <c r="T169" i="106"/>
  <c r="X169" i="106"/>
  <c r="D170" i="106"/>
  <c r="H170" i="106"/>
  <c r="L170" i="106"/>
  <c r="P170" i="106"/>
  <c r="T170" i="106"/>
  <c r="X170" i="106"/>
  <c r="D171" i="106"/>
  <c r="H171" i="106"/>
  <c r="L171" i="106"/>
  <c r="P171" i="106"/>
  <c r="T171" i="106"/>
  <c r="X171" i="106"/>
  <c r="D172" i="106"/>
  <c r="H172" i="106"/>
  <c r="L172" i="106"/>
  <c r="P172" i="106"/>
  <c r="T172" i="106"/>
  <c r="X172" i="106"/>
  <c r="D173" i="106"/>
  <c r="H173" i="106"/>
  <c r="L173" i="106"/>
  <c r="P173" i="106"/>
  <c r="T173" i="106"/>
  <c r="X173" i="106"/>
  <c r="D75" i="106"/>
  <c r="P75" i="106"/>
  <c r="T75" i="106"/>
  <c r="G76" i="106"/>
  <c r="S76" i="106"/>
  <c r="K77" i="106"/>
  <c r="W77" i="106"/>
  <c r="G78" i="106"/>
  <c r="S78" i="106"/>
  <c r="K79" i="106"/>
  <c r="C80" i="106"/>
  <c r="O80" i="106"/>
  <c r="C81" i="106"/>
  <c r="O81" i="106"/>
  <c r="W81" i="106"/>
  <c r="K82" i="106"/>
  <c r="C83" i="106"/>
  <c r="O83" i="106"/>
  <c r="C84" i="106"/>
  <c r="K84" i="106"/>
  <c r="S84" i="106"/>
  <c r="K85" i="106"/>
  <c r="W85" i="106"/>
  <c r="K86" i="106"/>
  <c r="W86" i="106"/>
  <c r="K87" i="106"/>
  <c r="W87" i="106"/>
  <c r="J88" i="106"/>
  <c r="V88" i="106"/>
  <c r="N89" i="106"/>
  <c r="B90" i="106"/>
  <c r="J90" i="106"/>
  <c r="R90" i="106"/>
  <c r="F91" i="106"/>
  <c r="R91" i="106"/>
  <c r="F92" i="106"/>
  <c r="R92" i="106"/>
  <c r="V92" i="106"/>
  <c r="J93" i="106"/>
  <c r="V93" i="106"/>
  <c r="B94" i="106"/>
  <c r="N94" i="106"/>
  <c r="B95" i="106"/>
  <c r="N95" i="106"/>
  <c r="B96" i="106"/>
  <c r="N96" i="106"/>
  <c r="B97" i="106"/>
  <c r="N97" i="106"/>
  <c r="V97" i="106"/>
  <c r="J98" i="106"/>
  <c r="V98" i="106"/>
  <c r="J99" i="106"/>
  <c r="V99" i="106"/>
  <c r="F100" i="106"/>
  <c r="V100" i="106"/>
  <c r="J101" i="106"/>
  <c r="V101" i="106"/>
  <c r="J102" i="106"/>
  <c r="N102" i="106"/>
  <c r="B103" i="106"/>
  <c r="N103" i="106"/>
  <c r="B104" i="106"/>
  <c r="J104" i="106"/>
  <c r="R104" i="106"/>
  <c r="F105" i="106"/>
  <c r="R105" i="106"/>
  <c r="L109" i="106"/>
  <c r="X109" i="106"/>
  <c r="K110" i="106"/>
  <c r="W110" i="106"/>
  <c r="K111" i="106"/>
  <c r="S111" i="106"/>
  <c r="K112" i="106"/>
  <c r="W112" i="106"/>
  <c r="G113" i="106"/>
  <c r="O113" i="106"/>
  <c r="C114" i="106"/>
  <c r="O114" i="106"/>
  <c r="C115" i="106"/>
  <c r="O115" i="106"/>
  <c r="W115" i="106"/>
  <c r="K116" i="106"/>
  <c r="W116" i="106"/>
  <c r="K117" i="106"/>
  <c r="W117" i="106"/>
  <c r="K118" i="106"/>
  <c r="W118" i="106"/>
  <c r="K119" i="106"/>
  <c r="W119" i="106"/>
  <c r="K120" i="106"/>
  <c r="W120" i="106"/>
  <c r="G121" i="106"/>
  <c r="S121" i="106"/>
  <c r="F122" i="106"/>
  <c r="R122" i="106"/>
  <c r="F123" i="106"/>
  <c r="R123" i="106"/>
  <c r="J124" i="106"/>
  <c r="V124" i="106"/>
  <c r="F125" i="106"/>
  <c r="N125" i="106"/>
  <c r="B126" i="106"/>
  <c r="J126" i="106"/>
  <c r="V126" i="106"/>
  <c r="R127" i="106"/>
  <c r="F128" i="106"/>
  <c r="N128" i="106"/>
  <c r="V128" i="106"/>
  <c r="J129" i="106"/>
  <c r="V129" i="106"/>
  <c r="F130" i="106"/>
  <c r="R130" i="106"/>
  <c r="F131" i="106"/>
  <c r="R131" i="106"/>
  <c r="F132" i="106"/>
  <c r="V132" i="106"/>
  <c r="F133" i="106"/>
  <c r="V133" i="106"/>
  <c r="J134" i="106"/>
  <c r="V134" i="106"/>
  <c r="J135" i="106"/>
  <c r="R135" i="106"/>
  <c r="F136" i="106"/>
  <c r="R136" i="106"/>
  <c r="B137" i="106"/>
  <c r="N137" i="106"/>
  <c r="B138" i="106"/>
  <c r="N138" i="106"/>
  <c r="V138" i="106"/>
  <c r="J139" i="106"/>
  <c r="V139" i="106"/>
  <c r="D143" i="106"/>
  <c r="P143" i="106"/>
  <c r="C144" i="106"/>
  <c r="O144" i="106"/>
  <c r="C145" i="106"/>
  <c r="S145" i="106"/>
  <c r="G146" i="106"/>
  <c r="S146" i="106"/>
  <c r="K147" i="106"/>
  <c r="W147" i="106"/>
  <c r="K148" i="106"/>
  <c r="W148" i="106"/>
  <c r="K149" i="106"/>
  <c r="C150" i="106"/>
  <c r="S150" i="106"/>
  <c r="G151" i="106"/>
  <c r="S151" i="106"/>
  <c r="G152" i="106"/>
  <c r="S152" i="106"/>
  <c r="G153" i="106"/>
  <c r="S153" i="106"/>
  <c r="G154" i="106"/>
  <c r="S154" i="106"/>
  <c r="S155" i="106"/>
  <c r="B156" i="106"/>
  <c r="N156" i="106"/>
  <c r="B157" i="106"/>
  <c r="N157" i="106"/>
  <c r="F158" i="106"/>
  <c r="R158" i="106"/>
  <c r="F159" i="106"/>
  <c r="R159" i="106"/>
  <c r="F160" i="106"/>
  <c r="V160" i="106"/>
  <c r="F161" i="106"/>
  <c r="N161" i="106"/>
  <c r="B162" i="106"/>
  <c r="N162" i="106"/>
  <c r="F163" i="106"/>
  <c r="V163" i="106"/>
  <c r="J164" i="106"/>
  <c r="V164" i="106"/>
  <c r="J165" i="106"/>
  <c r="R165" i="106"/>
  <c r="F166" i="106"/>
  <c r="R166" i="106"/>
  <c r="F167" i="106"/>
  <c r="V167" i="106"/>
  <c r="J168" i="106"/>
  <c r="V168" i="106"/>
  <c r="F169" i="106"/>
  <c r="R169" i="106"/>
  <c r="F170" i="106"/>
  <c r="R170" i="106"/>
  <c r="V170" i="106"/>
  <c r="J171" i="106"/>
  <c r="V171" i="106"/>
  <c r="J172" i="106"/>
  <c r="V172" i="106"/>
  <c r="N173" i="106"/>
  <c r="G75" i="106"/>
  <c r="K75" i="106"/>
  <c r="O75" i="106"/>
  <c r="S75" i="106"/>
  <c r="W75" i="106"/>
  <c r="B76" i="106"/>
  <c r="F76" i="106"/>
  <c r="J76" i="106"/>
  <c r="N76" i="106"/>
  <c r="R76" i="106"/>
  <c r="V76" i="106"/>
  <c r="B77" i="106"/>
  <c r="F77" i="106"/>
  <c r="J77" i="106"/>
  <c r="N77" i="106"/>
  <c r="R77" i="106"/>
  <c r="V77" i="106"/>
  <c r="B78" i="106"/>
  <c r="F78" i="106"/>
  <c r="J78" i="106"/>
  <c r="N78" i="106"/>
  <c r="R78" i="106"/>
  <c r="V78" i="106"/>
  <c r="B79" i="106"/>
  <c r="F79" i="106"/>
  <c r="J79" i="106"/>
  <c r="N79" i="106"/>
  <c r="R79" i="106"/>
  <c r="V79" i="106"/>
  <c r="B80" i="106"/>
  <c r="F80" i="106"/>
  <c r="J80" i="106"/>
  <c r="N80" i="106"/>
  <c r="R80" i="106"/>
  <c r="V80" i="106"/>
  <c r="B81" i="106"/>
  <c r="F81" i="106"/>
  <c r="J81" i="106"/>
  <c r="N81" i="106"/>
  <c r="R81" i="106"/>
  <c r="V81" i="106"/>
  <c r="B82" i="106"/>
  <c r="F82" i="106"/>
  <c r="J82" i="106"/>
  <c r="N82" i="106"/>
  <c r="R82" i="106"/>
  <c r="V82" i="106"/>
  <c r="B83" i="106"/>
  <c r="F83" i="106"/>
  <c r="J83" i="106"/>
  <c r="N83" i="106"/>
  <c r="R83" i="106"/>
  <c r="V83" i="106"/>
  <c r="B84" i="106"/>
  <c r="F84" i="106"/>
  <c r="J84" i="106"/>
  <c r="N84" i="106"/>
  <c r="R84" i="106"/>
  <c r="V84" i="106"/>
  <c r="B85" i="106"/>
  <c r="F85" i="106"/>
  <c r="J85" i="106"/>
  <c r="N85" i="106"/>
  <c r="R85" i="106"/>
  <c r="V85" i="106"/>
  <c r="B86" i="106"/>
  <c r="F86" i="106"/>
  <c r="J86" i="106"/>
  <c r="N86" i="106"/>
  <c r="R86" i="106"/>
  <c r="V86" i="106"/>
  <c r="B87" i="106"/>
  <c r="F87" i="106"/>
  <c r="J87" i="106"/>
  <c r="N87" i="106"/>
  <c r="R87" i="106"/>
  <c r="V87" i="106"/>
  <c r="E88" i="106"/>
  <c r="I88" i="106"/>
  <c r="M88" i="106"/>
  <c r="Q88" i="106"/>
  <c r="U88" i="106"/>
  <c r="Y88" i="106"/>
  <c r="E89" i="106"/>
  <c r="I89" i="106"/>
  <c r="M89" i="106"/>
  <c r="Q89" i="106"/>
  <c r="U89" i="106"/>
  <c r="Y89" i="106"/>
  <c r="E90" i="106"/>
  <c r="I90" i="106"/>
  <c r="M90" i="106"/>
  <c r="Q90" i="106"/>
  <c r="U90" i="106"/>
  <c r="Y90" i="106"/>
  <c r="E91" i="106"/>
  <c r="I91" i="106"/>
  <c r="M91" i="106"/>
  <c r="Q91" i="106"/>
  <c r="U91" i="106"/>
  <c r="Y91" i="106"/>
  <c r="E92" i="106"/>
  <c r="I92" i="106"/>
  <c r="M92" i="106"/>
  <c r="Q92" i="106"/>
  <c r="U92" i="106"/>
  <c r="Y92" i="106"/>
  <c r="E93" i="106"/>
  <c r="I93" i="106"/>
  <c r="M93" i="106"/>
  <c r="Q93" i="106"/>
  <c r="U93" i="106"/>
  <c r="Y93" i="106"/>
  <c r="E94" i="106"/>
  <c r="I94" i="106"/>
  <c r="M94" i="106"/>
  <c r="Q94" i="106"/>
  <c r="U94" i="106"/>
  <c r="Y94" i="106"/>
  <c r="E95" i="106"/>
  <c r="I95" i="106"/>
  <c r="M95" i="106"/>
  <c r="Q95" i="106"/>
  <c r="U95" i="106"/>
  <c r="Y95" i="106"/>
  <c r="E96" i="106"/>
  <c r="I96" i="106"/>
  <c r="M96" i="106"/>
  <c r="Q96" i="106"/>
  <c r="U96" i="106"/>
  <c r="Y96" i="106"/>
  <c r="E97" i="106"/>
  <c r="I97" i="106"/>
  <c r="M97" i="106"/>
  <c r="Q97" i="106"/>
  <c r="U97" i="106"/>
  <c r="Y97" i="106"/>
  <c r="E98" i="106"/>
  <c r="I98" i="106"/>
  <c r="M98" i="106"/>
  <c r="Q98" i="106"/>
  <c r="U98" i="106"/>
  <c r="Y98" i="106"/>
  <c r="E99" i="106"/>
  <c r="I99" i="106"/>
  <c r="M99" i="106"/>
  <c r="Q99" i="106"/>
  <c r="U99" i="106"/>
  <c r="Y99" i="106"/>
  <c r="E100" i="106"/>
  <c r="I100" i="106"/>
  <c r="M100" i="106"/>
  <c r="Q100" i="106"/>
  <c r="U100" i="106"/>
  <c r="Y100" i="106"/>
  <c r="E101" i="106"/>
  <c r="I101" i="106"/>
  <c r="M101" i="106"/>
  <c r="Q101" i="106"/>
  <c r="U101" i="106"/>
  <c r="Y101" i="106"/>
  <c r="E102" i="106"/>
  <c r="I102" i="106"/>
  <c r="M102" i="106"/>
  <c r="Q102" i="106"/>
  <c r="U102" i="106"/>
  <c r="Y102" i="106"/>
  <c r="E103" i="106"/>
  <c r="I103" i="106"/>
  <c r="M103" i="106"/>
  <c r="Q103" i="106"/>
  <c r="U103" i="106"/>
  <c r="Y103" i="106"/>
  <c r="E104" i="106"/>
  <c r="I104" i="106"/>
  <c r="M104" i="106"/>
  <c r="Q104" i="106"/>
  <c r="U104" i="106"/>
  <c r="Y104" i="106"/>
  <c r="E105" i="106"/>
  <c r="I105" i="106"/>
  <c r="M105" i="106"/>
  <c r="Q105" i="106"/>
  <c r="U105" i="106"/>
  <c r="Y105" i="106"/>
  <c r="C109" i="106"/>
  <c r="G109" i="106"/>
  <c r="K109" i="106"/>
  <c r="O109" i="106"/>
  <c r="S109" i="106"/>
  <c r="W109" i="106"/>
  <c r="B110" i="106"/>
  <c r="F110" i="106"/>
  <c r="J110" i="106"/>
  <c r="N110" i="106"/>
  <c r="R110" i="106"/>
  <c r="V110" i="106"/>
  <c r="B111" i="106"/>
  <c r="F111" i="106"/>
  <c r="J111" i="106"/>
  <c r="N111" i="106"/>
  <c r="R111" i="106"/>
  <c r="V111" i="106"/>
  <c r="B112" i="106"/>
  <c r="F112" i="106"/>
  <c r="J112" i="106"/>
  <c r="N112" i="106"/>
  <c r="R112" i="106"/>
  <c r="V112" i="106"/>
  <c r="B113" i="106"/>
  <c r="F113" i="106"/>
  <c r="J113" i="106"/>
  <c r="N113" i="106"/>
  <c r="R113" i="106"/>
  <c r="V113" i="106"/>
  <c r="B114" i="106"/>
  <c r="F114" i="106"/>
  <c r="J114" i="106"/>
  <c r="N114" i="106"/>
  <c r="R114" i="106"/>
  <c r="V114" i="106"/>
  <c r="B115" i="106"/>
  <c r="F115" i="106"/>
  <c r="J115" i="106"/>
  <c r="N115" i="106"/>
  <c r="R115" i="106"/>
  <c r="V115" i="106"/>
  <c r="B116" i="106"/>
  <c r="F116" i="106"/>
  <c r="J116" i="106"/>
  <c r="N116" i="106"/>
  <c r="R116" i="106"/>
  <c r="V116" i="106"/>
  <c r="B117" i="106"/>
  <c r="F117" i="106"/>
  <c r="J117" i="106"/>
  <c r="N117" i="106"/>
  <c r="R117" i="106"/>
  <c r="V117" i="106"/>
  <c r="B118" i="106"/>
  <c r="F118" i="106"/>
  <c r="J118" i="106"/>
  <c r="N118" i="106"/>
  <c r="R118" i="106"/>
  <c r="V118" i="106"/>
  <c r="B119" i="106"/>
  <c r="F119" i="106"/>
  <c r="J119" i="106"/>
  <c r="N119" i="106"/>
  <c r="R119" i="106"/>
  <c r="V119" i="106"/>
  <c r="B120" i="106"/>
  <c r="F120" i="106"/>
  <c r="J120" i="106"/>
  <c r="N120" i="106"/>
  <c r="R120" i="106"/>
  <c r="V120" i="106"/>
  <c r="B121" i="106"/>
  <c r="F121" i="106"/>
  <c r="J121" i="106"/>
  <c r="N121" i="106"/>
  <c r="R121" i="106"/>
  <c r="V121" i="106"/>
  <c r="E122" i="106"/>
  <c r="I122" i="106"/>
  <c r="M122" i="106"/>
  <c r="Q122" i="106"/>
  <c r="U122" i="106"/>
  <c r="Y122" i="106"/>
  <c r="E123" i="106"/>
  <c r="I123" i="106"/>
  <c r="M123" i="106"/>
  <c r="Q123" i="106"/>
  <c r="U123" i="106"/>
  <c r="Y123" i="106"/>
  <c r="E124" i="106"/>
  <c r="I124" i="106"/>
  <c r="M124" i="106"/>
  <c r="Q124" i="106"/>
  <c r="U124" i="106"/>
  <c r="Y124" i="106"/>
  <c r="E125" i="106"/>
  <c r="I125" i="106"/>
  <c r="M125" i="106"/>
  <c r="Q125" i="106"/>
  <c r="U125" i="106"/>
  <c r="Y125" i="106"/>
  <c r="E126" i="106"/>
  <c r="I126" i="106"/>
  <c r="M126" i="106"/>
  <c r="Q126" i="106"/>
  <c r="U126" i="106"/>
  <c r="Y126" i="106"/>
  <c r="E127" i="106"/>
  <c r="I127" i="106"/>
  <c r="M127" i="106"/>
  <c r="Q127" i="106"/>
  <c r="U127" i="106"/>
  <c r="Y127" i="106"/>
  <c r="E128" i="106"/>
  <c r="I128" i="106"/>
  <c r="M128" i="106"/>
  <c r="Q128" i="106"/>
  <c r="U128" i="106"/>
  <c r="Y128" i="106"/>
  <c r="E129" i="106"/>
  <c r="I129" i="106"/>
  <c r="M129" i="106"/>
  <c r="Q129" i="106"/>
  <c r="U129" i="106"/>
  <c r="Y129" i="106"/>
  <c r="E130" i="106"/>
  <c r="I130" i="106"/>
  <c r="M130" i="106"/>
  <c r="Q130" i="106"/>
  <c r="U130" i="106"/>
  <c r="Y130" i="106"/>
  <c r="E131" i="106"/>
  <c r="I131" i="106"/>
  <c r="M131" i="106"/>
  <c r="Q131" i="106"/>
  <c r="U131" i="106"/>
  <c r="Y131" i="106"/>
  <c r="E132" i="106"/>
  <c r="I132" i="106"/>
  <c r="M132" i="106"/>
  <c r="Q132" i="106"/>
  <c r="U132" i="106"/>
  <c r="Y132" i="106"/>
  <c r="E133" i="106"/>
  <c r="I133" i="106"/>
  <c r="M133" i="106"/>
  <c r="Q133" i="106"/>
  <c r="U133" i="106"/>
  <c r="Y133" i="106"/>
  <c r="E134" i="106"/>
  <c r="I134" i="106"/>
  <c r="M134" i="106"/>
  <c r="Q134" i="106"/>
  <c r="U134" i="106"/>
  <c r="Y134" i="106"/>
  <c r="E135" i="106"/>
  <c r="I135" i="106"/>
  <c r="M135" i="106"/>
  <c r="Q135" i="106"/>
  <c r="U135" i="106"/>
  <c r="Y135" i="106"/>
  <c r="E136" i="106"/>
  <c r="I136" i="106"/>
  <c r="M136" i="106"/>
  <c r="Q136" i="106"/>
  <c r="U136" i="106"/>
  <c r="Y136" i="106"/>
  <c r="E137" i="106"/>
  <c r="I137" i="106"/>
  <c r="M137" i="106"/>
  <c r="Q137" i="106"/>
  <c r="U137" i="106"/>
  <c r="Y137" i="106"/>
  <c r="E138" i="106"/>
  <c r="I138" i="106"/>
  <c r="M138" i="106"/>
  <c r="Q138" i="106"/>
  <c r="U138" i="106"/>
  <c r="Y138" i="106"/>
  <c r="E139" i="106"/>
  <c r="I139" i="106"/>
  <c r="M139" i="106"/>
  <c r="Q139" i="106"/>
  <c r="U139" i="106"/>
  <c r="Y139" i="106"/>
  <c r="C143" i="106"/>
  <c r="G143" i="106"/>
  <c r="K143" i="106"/>
  <c r="O143" i="106"/>
  <c r="S143" i="106"/>
  <c r="W143" i="106"/>
  <c r="F144" i="106"/>
  <c r="J144" i="106"/>
  <c r="N144" i="106"/>
  <c r="R144" i="106"/>
  <c r="V144" i="106"/>
  <c r="B145" i="106"/>
  <c r="F145" i="106"/>
  <c r="J145" i="106"/>
  <c r="N145" i="106"/>
  <c r="R145" i="106"/>
  <c r="V145" i="106"/>
  <c r="B146" i="106"/>
  <c r="F146" i="106"/>
  <c r="J146" i="106"/>
  <c r="N146" i="106"/>
  <c r="R146" i="106"/>
  <c r="V146" i="106"/>
  <c r="B147" i="106"/>
  <c r="F147" i="106"/>
  <c r="J147" i="106"/>
  <c r="N147" i="106"/>
  <c r="R147" i="106"/>
  <c r="V147" i="106"/>
  <c r="B148" i="106"/>
  <c r="F148" i="106"/>
  <c r="J148" i="106"/>
  <c r="N148" i="106"/>
  <c r="R148" i="106"/>
  <c r="V148" i="106"/>
  <c r="B149" i="106"/>
  <c r="F149" i="106"/>
  <c r="J149" i="106"/>
  <c r="N149" i="106"/>
  <c r="R149" i="106"/>
  <c r="V149" i="106"/>
  <c r="B150" i="106"/>
  <c r="F150" i="106"/>
  <c r="J150" i="106"/>
  <c r="N150" i="106"/>
  <c r="R150" i="106"/>
  <c r="B151" i="106"/>
  <c r="F151" i="106"/>
  <c r="J151" i="106"/>
  <c r="N151" i="106"/>
  <c r="R151" i="106"/>
  <c r="V151" i="106"/>
  <c r="B152" i="106"/>
  <c r="F152" i="106"/>
  <c r="J152" i="106"/>
  <c r="N152" i="106"/>
  <c r="R152" i="106"/>
  <c r="V152" i="106"/>
  <c r="B153" i="106"/>
  <c r="F153" i="106"/>
  <c r="J153" i="106"/>
  <c r="N153" i="106"/>
  <c r="R153" i="106"/>
  <c r="V153" i="106"/>
  <c r="B154" i="106"/>
  <c r="F154" i="106"/>
  <c r="J154" i="106"/>
  <c r="N154" i="106"/>
  <c r="R154" i="106"/>
  <c r="V154" i="106"/>
  <c r="B155" i="106"/>
  <c r="F155" i="106"/>
  <c r="J155" i="106"/>
  <c r="N155" i="106"/>
  <c r="R155" i="106"/>
  <c r="V155" i="106"/>
  <c r="E156" i="106"/>
  <c r="I156" i="106"/>
  <c r="M156" i="106"/>
  <c r="Q156" i="106"/>
  <c r="U156" i="106"/>
  <c r="Y156" i="106"/>
  <c r="E157" i="106"/>
  <c r="I157" i="106"/>
  <c r="M157" i="106"/>
  <c r="Q157" i="106"/>
  <c r="U157" i="106"/>
  <c r="Y157" i="106"/>
  <c r="E158" i="106"/>
  <c r="I158" i="106"/>
  <c r="M158" i="106"/>
  <c r="Q158" i="106"/>
  <c r="U158" i="106"/>
  <c r="Y158" i="106"/>
  <c r="E159" i="106"/>
  <c r="I159" i="106"/>
  <c r="M159" i="106"/>
  <c r="Q159" i="106"/>
  <c r="U159" i="106"/>
  <c r="Y159" i="106"/>
  <c r="E160" i="106"/>
  <c r="I160" i="106"/>
  <c r="M160" i="106"/>
  <c r="Q160" i="106"/>
  <c r="U160" i="106"/>
  <c r="Y160" i="106"/>
  <c r="I161" i="106"/>
  <c r="Q161" i="106"/>
  <c r="Y161" i="106"/>
  <c r="E162" i="106"/>
  <c r="I162" i="106"/>
  <c r="M162" i="106"/>
  <c r="Q162" i="106"/>
  <c r="U162" i="106"/>
  <c r="Y162" i="106"/>
  <c r="E163" i="106"/>
  <c r="I163" i="106"/>
  <c r="M163" i="106"/>
  <c r="Q163" i="106"/>
  <c r="U163" i="106"/>
  <c r="Y163" i="106"/>
  <c r="E164" i="106"/>
  <c r="I164" i="106"/>
  <c r="M164" i="106"/>
  <c r="Q164" i="106"/>
  <c r="U164" i="106"/>
  <c r="Y164" i="106"/>
  <c r="E165" i="106"/>
  <c r="I165" i="106"/>
  <c r="M165" i="106"/>
  <c r="Q165" i="106"/>
  <c r="U165" i="106"/>
  <c r="Y165" i="106"/>
  <c r="E166" i="106"/>
  <c r="I166" i="106"/>
  <c r="M166" i="106"/>
  <c r="Q166" i="106"/>
  <c r="U166" i="106"/>
  <c r="Y166" i="106"/>
  <c r="E167" i="106"/>
  <c r="I167" i="106"/>
  <c r="M167" i="106"/>
  <c r="Q167" i="106"/>
  <c r="U167" i="106"/>
  <c r="Y167" i="106"/>
  <c r="E168" i="106"/>
  <c r="I168" i="106"/>
  <c r="M168" i="106"/>
  <c r="Q168" i="106"/>
  <c r="U168" i="106"/>
  <c r="Y168" i="106"/>
  <c r="E169" i="106"/>
  <c r="I169" i="106"/>
  <c r="M169" i="106"/>
  <c r="Q169" i="106"/>
  <c r="U169" i="106"/>
  <c r="Y169" i="106"/>
  <c r="E170" i="106"/>
  <c r="I170" i="106"/>
  <c r="M170" i="106"/>
  <c r="Q170" i="106"/>
  <c r="U170" i="106"/>
  <c r="Y170" i="106"/>
  <c r="E171" i="106"/>
  <c r="I171" i="106"/>
  <c r="M171" i="106"/>
  <c r="Q171" i="106"/>
  <c r="U171" i="106"/>
  <c r="Y171" i="106"/>
  <c r="E172" i="106"/>
  <c r="I172" i="106"/>
  <c r="M172" i="106"/>
  <c r="Q172" i="106"/>
  <c r="U172" i="106"/>
  <c r="Y172" i="106"/>
  <c r="E173" i="106"/>
  <c r="I173" i="106"/>
  <c r="M173" i="106"/>
  <c r="Q173" i="106"/>
  <c r="U173" i="106"/>
  <c r="Y173" i="106"/>
  <c r="X79" i="106"/>
  <c r="X113" i="106"/>
  <c r="X147" i="106"/>
  <c r="P96" i="106"/>
  <c r="P130" i="106"/>
  <c r="P164" i="106"/>
  <c r="U83" i="106"/>
  <c r="U117" i="106"/>
  <c r="U151" i="106"/>
  <c r="S149" i="106"/>
  <c r="G155" i="106"/>
  <c r="N159" i="106"/>
  <c r="B171" i="106"/>
  <c r="D149" i="106"/>
  <c r="V150" i="106"/>
  <c r="E150" i="106"/>
  <c r="M150" i="106"/>
  <c r="U150" i="106"/>
  <c r="E152" i="106"/>
  <c r="M152" i="106"/>
  <c r="U152" i="106"/>
  <c r="E153" i="106"/>
  <c r="M153" i="106"/>
  <c r="U153" i="106"/>
  <c r="E154" i="106"/>
  <c r="P156" i="106"/>
  <c r="E161" i="106"/>
  <c r="M161" i="106"/>
  <c r="U161" i="106"/>
  <c r="B144" i="106" l="1"/>
  <c r="C75" i="106"/>
  <c r="B109" i="106"/>
  <c r="B41" i="106" l="1"/>
  <c r="V69" i="106" l="1"/>
  <c r="F69" i="106"/>
  <c r="J69" i="106"/>
  <c r="N69" i="106"/>
  <c r="R69" i="106"/>
  <c r="B70" i="106"/>
  <c r="F70" i="106"/>
  <c r="J70" i="106"/>
  <c r="N70" i="106"/>
  <c r="R70" i="106"/>
  <c r="V70" i="106"/>
  <c r="B71" i="106"/>
  <c r="F71" i="106"/>
  <c r="J71" i="106"/>
  <c r="N71" i="106"/>
  <c r="R71" i="106"/>
  <c r="V71" i="106"/>
  <c r="C69" i="106"/>
  <c r="W69" i="106"/>
  <c r="G69" i="106"/>
  <c r="K69" i="106"/>
  <c r="O69" i="106"/>
  <c r="S69" i="106"/>
  <c r="C70" i="106"/>
  <c r="G70" i="106"/>
  <c r="K70" i="106"/>
  <c r="O70" i="106"/>
  <c r="S70" i="106"/>
  <c r="W70" i="106"/>
  <c r="C71" i="106"/>
  <c r="G71" i="106"/>
  <c r="O71" i="106"/>
  <c r="S71" i="106"/>
  <c r="W71" i="106"/>
  <c r="X69" i="106"/>
  <c r="L69" i="106"/>
  <c r="T69" i="106"/>
  <c r="L70" i="106"/>
  <c r="T70" i="106"/>
  <c r="D71" i="106"/>
  <c r="H71" i="106"/>
  <c r="P71" i="106"/>
  <c r="T71" i="106"/>
  <c r="X71" i="106"/>
  <c r="B69" i="106"/>
  <c r="D69" i="106"/>
  <c r="H69" i="106"/>
  <c r="P69" i="106"/>
  <c r="D70" i="106"/>
  <c r="H70" i="106"/>
  <c r="P70" i="106"/>
  <c r="X70" i="106"/>
  <c r="L71" i="106"/>
  <c r="E69" i="106"/>
  <c r="Y69" i="106"/>
  <c r="I69" i="106"/>
  <c r="M69" i="106"/>
  <c r="Q69" i="106"/>
  <c r="U69" i="106"/>
  <c r="E70" i="106"/>
  <c r="I70" i="106"/>
  <c r="M70" i="106"/>
  <c r="Q70" i="106"/>
  <c r="U70" i="106"/>
  <c r="Y70" i="106"/>
  <c r="E71" i="106"/>
  <c r="I71" i="106"/>
  <c r="M71" i="106"/>
  <c r="Q71" i="106"/>
  <c r="U71" i="106"/>
  <c r="Y71" i="106"/>
  <c r="K71" i="106"/>
  <c r="I64" i="106" l="1"/>
  <c r="U64" i="106"/>
  <c r="D64" i="106"/>
  <c r="H64" i="106"/>
  <c r="L64" i="106"/>
  <c r="P64" i="106"/>
  <c r="T64" i="106"/>
  <c r="X64" i="106"/>
  <c r="D65" i="106"/>
  <c r="H65" i="106"/>
  <c r="L65" i="106"/>
  <c r="P65" i="106"/>
  <c r="T65" i="106"/>
  <c r="X65" i="106"/>
  <c r="D66" i="106"/>
  <c r="H66" i="106"/>
  <c r="L66" i="106"/>
  <c r="P66" i="106"/>
  <c r="T66" i="106"/>
  <c r="X66" i="106"/>
  <c r="D67" i="106"/>
  <c r="H67" i="106"/>
  <c r="L67" i="106"/>
  <c r="P67" i="106"/>
  <c r="T67" i="106"/>
  <c r="X67" i="106"/>
  <c r="D68" i="106"/>
  <c r="H68" i="106"/>
  <c r="L68" i="106"/>
  <c r="P68" i="106"/>
  <c r="T68" i="106"/>
  <c r="X68" i="106"/>
  <c r="E64" i="106"/>
  <c r="Y64" i="106"/>
  <c r="M65" i="106"/>
  <c r="Q65" i="106"/>
  <c r="E66" i="106"/>
  <c r="I66" i="106"/>
  <c r="M66" i="106"/>
  <c r="Q66" i="106"/>
  <c r="U66" i="106"/>
  <c r="Y66" i="106"/>
  <c r="E67" i="106"/>
  <c r="I67" i="106"/>
  <c r="M67" i="106"/>
  <c r="Q67" i="106"/>
  <c r="U67" i="106"/>
  <c r="Y67" i="106"/>
  <c r="E68" i="106"/>
  <c r="I68" i="106"/>
  <c r="M68" i="106"/>
  <c r="Q68" i="106"/>
  <c r="U68" i="106"/>
  <c r="Y68" i="106"/>
  <c r="M64" i="106"/>
  <c r="E65" i="106"/>
  <c r="U65" i="106"/>
  <c r="F64" i="106"/>
  <c r="J64" i="106"/>
  <c r="N64" i="106"/>
  <c r="R64" i="106"/>
  <c r="V64" i="106"/>
  <c r="B65" i="106"/>
  <c r="F65" i="106"/>
  <c r="J65" i="106"/>
  <c r="N65" i="106"/>
  <c r="R65" i="106"/>
  <c r="V65" i="106"/>
  <c r="B66" i="106"/>
  <c r="F66" i="106"/>
  <c r="J66" i="106"/>
  <c r="N66" i="106"/>
  <c r="V66" i="106"/>
  <c r="B67" i="106"/>
  <c r="F67" i="106"/>
  <c r="J67" i="106"/>
  <c r="N67" i="106"/>
  <c r="R67" i="106"/>
  <c r="V67" i="106"/>
  <c r="B68" i="106"/>
  <c r="F68" i="106"/>
  <c r="J68" i="106"/>
  <c r="N68" i="106"/>
  <c r="R68" i="106"/>
  <c r="V68" i="106"/>
  <c r="Q64" i="106"/>
  <c r="I65" i="106"/>
  <c r="Y65" i="106"/>
  <c r="B64" i="106"/>
  <c r="C64" i="106"/>
  <c r="G64" i="106"/>
  <c r="K64" i="106"/>
  <c r="O64" i="106"/>
  <c r="S64" i="106"/>
  <c r="W64" i="106"/>
  <c r="C65" i="106"/>
  <c r="G65" i="106"/>
  <c r="K65" i="106"/>
  <c r="O65" i="106"/>
  <c r="S65" i="106"/>
  <c r="W65" i="106"/>
  <c r="C66" i="106"/>
  <c r="G66" i="106"/>
  <c r="K66" i="106"/>
  <c r="O66" i="106"/>
  <c r="S66" i="106"/>
  <c r="W66" i="106"/>
  <c r="C67" i="106"/>
  <c r="G67" i="106"/>
  <c r="K67" i="106"/>
  <c r="O67" i="106"/>
  <c r="S67" i="106"/>
  <c r="W67" i="106"/>
  <c r="C68" i="106"/>
  <c r="G68" i="106"/>
  <c r="K68" i="106"/>
  <c r="O68" i="106"/>
  <c r="S68" i="106"/>
  <c r="W68" i="106"/>
  <c r="R66" i="106"/>
  <c r="U49" i="106"/>
  <c r="K41" i="106" l="1"/>
  <c r="G42" i="106"/>
  <c r="W42" i="106"/>
  <c r="K43" i="106"/>
  <c r="G44" i="106"/>
  <c r="W44" i="106"/>
  <c r="O45" i="106"/>
  <c r="G46" i="106"/>
  <c r="C47" i="106"/>
  <c r="S47" i="106"/>
  <c r="O48" i="106"/>
  <c r="G49" i="106"/>
  <c r="W49" i="106"/>
  <c r="K50" i="106"/>
  <c r="H51" i="106"/>
  <c r="D52" i="106"/>
  <c r="P52" i="106"/>
  <c r="W53" i="106"/>
  <c r="K54" i="106"/>
  <c r="G55" i="106"/>
  <c r="W55" i="106"/>
  <c r="O56" i="106"/>
  <c r="G57" i="106"/>
  <c r="W57" i="106"/>
  <c r="W59" i="106"/>
  <c r="F41" i="106"/>
  <c r="J41" i="106"/>
  <c r="N41" i="106"/>
  <c r="R41" i="106"/>
  <c r="V41" i="106"/>
  <c r="B42" i="106"/>
  <c r="F42" i="106"/>
  <c r="J42" i="106"/>
  <c r="N42" i="106"/>
  <c r="V42" i="106"/>
  <c r="B43" i="106"/>
  <c r="F43" i="106"/>
  <c r="J43" i="106"/>
  <c r="N43" i="106"/>
  <c r="R43" i="106"/>
  <c r="V43" i="106"/>
  <c r="B44" i="106"/>
  <c r="F44" i="106"/>
  <c r="J44" i="106"/>
  <c r="N44" i="106"/>
  <c r="R44" i="106"/>
  <c r="V44" i="106"/>
  <c r="B45" i="106"/>
  <c r="F45" i="106"/>
  <c r="J45" i="106"/>
  <c r="N45" i="106"/>
  <c r="R45" i="106"/>
  <c r="V45" i="106"/>
  <c r="B46" i="106"/>
  <c r="F46" i="106"/>
  <c r="J46" i="106"/>
  <c r="N46" i="106"/>
  <c r="R46" i="106"/>
  <c r="V46" i="106"/>
  <c r="B47" i="106"/>
  <c r="F47" i="106"/>
  <c r="J47" i="106"/>
  <c r="N47" i="106"/>
  <c r="R47" i="106"/>
  <c r="V47" i="106"/>
  <c r="B48" i="106"/>
  <c r="J48" i="106"/>
  <c r="N48" i="106"/>
  <c r="R48" i="106"/>
  <c r="V48" i="106"/>
  <c r="B49" i="106"/>
  <c r="F49" i="106"/>
  <c r="J49" i="106"/>
  <c r="N49" i="106"/>
  <c r="R49" i="106"/>
  <c r="V49" i="106"/>
  <c r="B50" i="106"/>
  <c r="F50" i="106"/>
  <c r="J50" i="106"/>
  <c r="N50" i="106"/>
  <c r="R50" i="106"/>
  <c r="V50" i="106"/>
  <c r="C51" i="106"/>
  <c r="G51" i="106"/>
  <c r="K51" i="106"/>
  <c r="O51" i="106"/>
  <c r="S51" i="106"/>
  <c r="W51" i="106"/>
  <c r="C52" i="106"/>
  <c r="G52" i="106"/>
  <c r="K52" i="106"/>
  <c r="O52" i="106"/>
  <c r="S52" i="106"/>
  <c r="W52" i="106"/>
  <c r="C53" i="106"/>
  <c r="G53" i="106"/>
  <c r="J53" i="106"/>
  <c r="N53" i="106"/>
  <c r="R53" i="106"/>
  <c r="V53" i="106"/>
  <c r="B54" i="106"/>
  <c r="F54" i="106"/>
  <c r="J54" i="106"/>
  <c r="N54" i="106"/>
  <c r="R54" i="106"/>
  <c r="V54" i="106"/>
  <c r="B55" i="106"/>
  <c r="F55" i="106"/>
  <c r="J55" i="106"/>
  <c r="N55" i="106"/>
  <c r="R55" i="106"/>
  <c r="V55" i="106"/>
  <c r="B56" i="106"/>
  <c r="F56" i="106"/>
  <c r="J56" i="106"/>
  <c r="N56" i="106"/>
  <c r="R56" i="106"/>
  <c r="V56" i="106"/>
  <c r="B57" i="106"/>
  <c r="F57" i="106"/>
  <c r="J57" i="106"/>
  <c r="N57" i="106"/>
  <c r="R57" i="106"/>
  <c r="V57" i="106"/>
  <c r="B58" i="106"/>
  <c r="F58" i="106"/>
  <c r="J58" i="106"/>
  <c r="N58" i="106"/>
  <c r="R58" i="106"/>
  <c r="V58" i="106"/>
  <c r="B59" i="106"/>
  <c r="F59" i="106"/>
  <c r="J59" i="106"/>
  <c r="N59" i="106"/>
  <c r="R59" i="106"/>
  <c r="V59" i="106"/>
  <c r="B60" i="106"/>
  <c r="F60" i="106"/>
  <c r="J60" i="106"/>
  <c r="N60" i="106"/>
  <c r="R60" i="106"/>
  <c r="V60" i="106"/>
  <c r="B61" i="106"/>
  <c r="F61" i="106"/>
  <c r="J61" i="106"/>
  <c r="N61" i="106"/>
  <c r="R61" i="106"/>
  <c r="V61" i="106"/>
  <c r="B62" i="106"/>
  <c r="F62" i="106"/>
  <c r="J62" i="106"/>
  <c r="N62" i="106"/>
  <c r="R62" i="106"/>
  <c r="V62" i="106"/>
  <c r="B63" i="106"/>
  <c r="F63" i="106"/>
  <c r="J63" i="106"/>
  <c r="N63" i="106"/>
  <c r="R63" i="106"/>
  <c r="V63" i="106"/>
  <c r="G41" i="106"/>
  <c r="W41" i="106"/>
  <c r="S42" i="106"/>
  <c r="S43" i="106"/>
  <c r="S44" i="106"/>
  <c r="C46" i="106"/>
  <c r="W46" i="106"/>
  <c r="O47" i="106"/>
  <c r="S48" i="106"/>
  <c r="S49" i="106"/>
  <c r="W50" i="106"/>
  <c r="P51" i="106"/>
  <c r="T52" i="106"/>
  <c r="O53" i="106"/>
  <c r="O54" i="106"/>
  <c r="O55" i="106"/>
  <c r="K56" i="106"/>
  <c r="W56" i="106"/>
  <c r="K57" i="106"/>
  <c r="S57" i="106"/>
  <c r="C58" i="106"/>
  <c r="G58" i="106"/>
  <c r="K58" i="106"/>
  <c r="O58" i="106"/>
  <c r="S58" i="106"/>
  <c r="W58" i="106"/>
  <c r="C59" i="106"/>
  <c r="G59" i="106"/>
  <c r="K59" i="106"/>
  <c r="S59" i="106"/>
  <c r="C60" i="106"/>
  <c r="K60" i="106"/>
  <c r="O60" i="106"/>
  <c r="S60" i="106"/>
  <c r="W60" i="106"/>
  <c r="C61" i="106"/>
  <c r="G61" i="106"/>
  <c r="K61" i="106"/>
  <c r="O61" i="106"/>
  <c r="S61" i="106"/>
  <c r="W61" i="106"/>
  <c r="C62" i="106"/>
  <c r="G62" i="106"/>
  <c r="K62" i="106"/>
  <c r="O62" i="106"/>
  <c r="S62" i="106"/>
  <c r="W62" i="106"/>
  <c r="C63" i="106"/>
  <c r="G63" i="106"/>
  <c r="K63" i="106"/>
  <c r="O63" i="106"/>
  <c r="S63" i="106"/>
  <c r="W63" i="106"/>
  <c r="O41" i="106"/>
  <c r="C42" i="106"/>
  <c r="O42" i="106"/>
  <c r="G43" i="106"/>
  <c r="O43" i="106"/>
  <c r="C44" i="106"/>
  <c r="K44" i="106"/>
  <c r="C45" i="106"/>
  <c r="K45" i="106"/>
  <c r="W45" i="106"/>
  <c r="O46" i="106"/>
  <c r="G47" i="106"/>
  <c r="W47" i="106"/>
  <c r="G48" i="106"/>
  <c r="W48" i="106"/>
  <c r="K49" i="106"/>
  <c r="C50" i="106"/>
  <c r="O50" i="106"/>
  <c r="L51" i="106"/>
  <c r="X51" i="106"/>
  <c r="H52" i="106"/>
  <c r="D53" i="106"/>
  <c r="S53" i="106"/>
  <c r="G54" i="106"/>
  <c r="S54" i="106"/>
  <c r="C55" i="106"/>
  <c r="S55" i="106"/>
  <c r="C56" i="106"/>
  <c r="S56" i="106"/>
  <c r="O57" i="106"/>
  <c r="O59" i="106"/>
  <c r="D41" i="106"/>
  <c r="H41" i="106"/>
  <c r="L41" i="106"/>
  <c r="P41" i="106"/>
  <c r="T41" i="106"/>
  <c r="X41" i="106"/>
  <c r="D42" i="106"/>
  <c r="H42" i="106"/>
  <c r="L42" i="106"/>
  <c r="P42" i="106"/>
  <c r="T42" i="106"/>
  <c r="X42" i="106"/>
  <c r="D43" i="106"/>
  <c r="H43" i="106"/>
  <c r="L43" i="106"/>
  <c r="P43" i="106"/>
  <c r="T43" i="106"/>
  <c r="X43" i="106"/>
  <c r="D44" i="106"/>
  <c r="H44" i="106"/>
  <c r="L44" i="106"/>
  <c r="P44" i="106"/>
  <c r="T44" i="106"/>
  <c r="X44" i="106"/>
  <c r="D45" i="106"/>
  <c r="H45" i="106"/>
  <c r="L45" i="106"/>
  <c r="P45" i="106"/>
  <c r="T45" i="106"/>
  <c r="X45" i="106"/>
  <c r="D46" i="106"/>
  <c r="H46" i="106"/>
  <c r="L46" i="106"/>
  <c r="P46" i="106"/>
  <c r="T46" i="106"/>
  <c r="X46" i="106"/>
  <c r="D47" i="106"/>
  <c r="H47" i="106"/>
  <c r="L47" i="106"/>
  <c r="P47" i="106"/>
  <c r="T47" i="106"/>
  <c r="X47" i="106"/>
  <c r="D48" i="106"/>
  <c r="H48" i="106"/>
  <c r="L48" i="106"/>
  <c r="P48" i="106"/>
  <c r="T48" i="106"/>
  <c r="X48" i="106"/>
  <c r="D49" i="106"/>
  <c r="H49" i="106"/>
  <c r="L49" i="106"/>
  <c r="P49" i="106"/>
  <c r="T49" i="106"/>
  <c r="X49" i="106"/>
  <c r="D50" i="106"/>
  <c r="H50" i="106"/>
  <c r="L50" i="106"/>
  <c r="P50" i="106"/>
  <c r="T50" i="106"/>
  <c r="X50" i="106"/>
  <c r="E51" i="106"/>
  <c r="I51" i="106"/>
  <c r="M51" i="106"/>
  <c r="Q51" i="106"/>
  <c r="U51" i="106"/>
  <c r="Y51" i="106"/>
  <c r="E52" i="106"/>
  <c r="I52" i="106"/>
  <c r="M52" i="106"/>
  <c r="U52" i="106"/>
  <c r="Y52" i="106"/>
  <c r="E53" i="106"/>
  <c r="H53" i="106"/>
  <c r="L53" i="106"/>
  <c r="P53" i="106"/>
  <c r="T53" i="106"/>
  <c r="X53" i="106"/>
  <c r="D54" i="106"/>
  <c r="H54" i="106"/>
  <c r="L54" i="106"/>
  <c r="P54" i="106"/>
  <c r="T54" i="106"/>
  <c r="X54" i="106"/>
  <c r="D55" i="106"/>
  <c r="H55" i="106"/>
  <c r="L55" i="106"/>
  <c r="P55" i="106"/>
  <c r="T55" i="106"/>
  <c r="X55" i="106"/>
  <c r="D56" i="106"/>
  <c r="H56" i="106"/>
  <c r="L56" i="106"/>
  <c r="P56" i="106"/>
  <c r="T56" i="106"/>
  <c r="X56" i="106"/>
  <c r="D57" i="106"/>
  <c r="H57" i="106"/>
  <c r="L57" i="106"/>
  <c r="P57" i="106"/>
  <c r="T57" i="106"/>
  <c r="X57" i="106"/>
  <c r="D58" i="106"/>
  <c r="H58" i="106"/>
  <c r="L58" i="106"/>
  <c r="P58" i="106"/>
  <c r="T58" i="106"/>
  <c r="X58" i="106"/>
  <c r="D59" i="106"/>
  <c r="H59" i="106"/>
  <c r="L59" i="106"/>
  <c r="P59" i="106"/>
  <c r="T59" i="106"/>
  <c r="X59" i="106"/>
  <c r="D60" i="106"/>
  <c r="H60" i="106"/>
  <c r="L60" i="106"/>
  <c r="P60" i="106"/>
  <c r="T60" i="106"/>
  <c r="X60" i="106"/>
  <c r="D61" i="106"/>
  <c r="H61" i="106"/>
  <c r="L61" i="106"/>
  <c r="P61" i="106"/>
  <c r="T61" i="106"/>
  <c r="X61" i="106"/>
  <c r="D62" i="106"/>
  <c r="H62" i="106"/>
  <c r="L62" i="106"/>
  <c r="P62" i="106"/>
  <c r="T62" i="106"/>
  <c r="X62" i="106"/>
  <c r="D63" i="106"/>
  <c r="H63" i="106"/>
  <c r="L63" i="106"/>
  <c r="P63" i="106"/>
  <c r="T63" i="106"/>
  <c r="X63" i="106"/>
  <c r="C41" i="106"/>
  <c r="S41" i="106"/>
  <c r="K42" i="106"/>
  <c r="C43" i="106"/>
  <c r="W43" i="106"/>
  <c r="O44" i="106"/>
  <c r="G45" i="106"/>
  <c r="S45" i="106"/>
  <c r="K46" i="106"/>
  <c r="S46" i="106"/>
  <c r="K47" i="106"/>
  <c r="C48" i="106"/>
  <c r="K48" i="106"/>
  <c r="C49" i="106"/>
  <c r="O49" i="106"/>
  <c r="G50" i="106"/>
  <c r="S50" i="106"/>
  <c r="D51" i="106"/>
  <c r="T51" i="106"/>
  <c r="L52" i="106"/>
  <c r="X52" i="106"/>
  <c r="K53" i="106"/>
  <c r="C54" i="106"/>
  <c r="W54" i="106"/>
  <c r="K55" i="106"/>
  <c r="G56" i="106"/>
  <c r="C57" i="106"/>
  <c r="G60" i="106"/>
  <c r="E41" i="106"/>
  <c r="I41" i="106"/>
  <c r="M41" i="106"/>
  <c r="Q41" i="106"/>
  <c r="U41" i="106"/>
  <c r="Y41" i="106"/>
  <c r="E42" i="106"/>
  <c r="I42" i="106"/>
  <c r="M42" i="106"/>
  <c r="Q42" i="106"/>
  <c r="U42" i="106"/>
  <c r="Y42" i="106"/>
  <c r="E43" i="106"/>
  <c r="I43" i="106"/>
  <c r="M43" i="106"/>
  <c r="Q43" i="106"/>
  <c r="U43" i="106"/>
  <c r="Y43" i="106"/>
  <c r="E44" i="106"/>
  <c r="I44" i="106"/>
  <c r="M44" i="106"/>
  <c r="U44" i="106"/>
  <c r="Y44" i="106"/>
  <c r="E45" i="106"/>
  <c r="I45" i="106"/>
  <c r="M45" i="106"/>
  <c r="Q45" i="106"/>
  <c r="U45" i="106"/>
  <c r="Y45" i="106"/>
  <c r="E46" i="106"/>
  <c r="I46" i="106"/>
  <c r="M46" i="106"/>
  <c r="Q46" i="106"/>
  <c r="U46" i="106"/>
  <c r="Y46" i="106"/>
  <c r="E47" i="106"/>
  <c r="I47" i="106"/>
  <c r="M47" i="106"/>
  <c r="Q47" i="106"/>
  <c r="U47" i="106"/>
  <c r="Y47" i="106"/>
  <c r="E48" i="106"/>
  <c r="I48" i="106"/>
  <c r="M48" i="106"/>
  <c r="Q48" i="106"/>
  <c r="U48" i="106"/>
  <c r="Y48" i="106"/>
  <c r="E49" i="106"/>
  <c r="I49" i="106"/>
  <c r="M49" i="106"/>
  <c r="Q49" i="106"/>
  <c r="Y49" i="106"/>
  <c r="E50" i="106"/>
  <c r="I50" i="106"/>
  <c r="M50" i="106"/>
  <c r="Q50" i="106"/>
  <c r="U50" i="106"/>
  <c r="Y50" i="106"/>
  <c r="F51" i="106"/>
  <c r="J51" i="106"/>
  <c r="N51" i="106"/>
  <c r="R51" i="106"/>
  <c r="V51" i="106"/>
  <c r="B52" i="106"/>
  <c r="F52" i="106"/>
  <c r="J52" i="106"/>
  <c r="N52" i="106"/>
  <c r="R52" i="106"/>
  <c r="V52" i="106"/>
  <c r="B53" i="106"/>
  <c r="F53" i="106"/>
  <c r="I53" i="106"/>
  <c r="M53" i="106"/>
  <c r="Q53" i="106"/>
  <c r="U53" i="106"/>
  <c r="Y53" i="106"/>
  <c r="E54" i="106"/>
  <c r="I54" i="106"/>
  <c r="M54" i="106"/>
  <c r="Q54" i="106"/>
  <c r="U54" i="106"/>
  <c r="Y54" i="106"/>
  <c r="E55" i="106"/>
  <c r="I55" i="106"/>
  <c r="M55" i="106"/>
  <c r="Q55" i="106"/>
  <c r="U55" i="106"/>
  <c r="Y55" i="106"/>
  <c r="E56" i="106"/>
  <c r="I56" i="106"/>
  <c r="M56" i="106"/>
  <c r="Q56" i="106"/>
  <c r="U56" i="106"/>
  <c r="Y56" i="106"/>
  <c r="E57" i="106"/>
  <c r="I57" i="106"/>
  <c r="M57" i="106"/>
  <c r="Q57" i="106"/>
  <c r="U57" i="106"/>
  <c r="Y57" i="106"/>
  <c r="E58" i="106"/>
  <c r="I58" i="106"/>
  <c r="M58" i="106"/>
  <c r="Q58" i="106"/>
  <c r="U58" i="106"/>
  <c r="Y58" i="106"/>
  <c r="E59" i="106"/>
  <c r="I59" i="106"/>
  <c r="M59" i="106"/>
  <c r="Q59" i="106"/>
  <c r="U59" i="106"/>
  <c r="Y59" i="106"/>
  <c r="E60" i="106"/>
  <c r="I60" i="106"/>
  <c r="M60" i="106"/>
  <c r="Q60" i="106"/>
  <c r="U60" i="106"/>
  <c r="Y60" i="106"/>
  <c r="E61" i="106"/>
  <c r="I61" i="106"/>
  <c r="M61" i="106"/>
  <c r="Q61" i="106"/>
  <c r="U61" i="106"/>
  <c r="Y61" i="106"/>
  <c r="E62" i="106"/>
  <c r="I62" i="106"/>
  <c r="M62" i="106"/>
  <c r="Q62" i="106"/>
  <c r="U62" i="106"/>
  <c r="Y62" i="106"/>
  <c r="E63" i="106"/>
  <c r="I63" i="106"/>
  <c r="M63" i="106"/>
  <c r="Q63" i="106"/>
  <c r="U63" i="106"/>
  <c r="Y63" i="106"/>
  <c r="Q52" i="106"/>
  <c r="F48" i="106"/>
  <c r="Q44" i="106"/>
  <c r="R42" i="106"/>
  <c r="B51" i="106" l="1"/>
</calcChain>
</file>

<file path=xl/sharedStrings.xml><?xml version="1.0" encoding="utf-8"?>
<sst xmlns="http://schemas.openxmlformats.org/spreadsheetml/2006/main" count="15195" uniqueCount="320">
  <si>
    <t>1.1</t>
  </si>
  <si>
    <t>1.1.1</t>
  </si>
  <si>
    <t>№ п/п</t>
  </si>
  <si>
    <t>ВН</t>
  </si>
  <si>
    <t>НН</t>
  </si>
  <si>
    <t>1.1.2</t>
  </si>
  <si>
    <t>1.1.3</t>
  </si>
  <si>
    <t>- средневзв. стоимость э/э (м)</t>
  </si>
  <si>
    <t>- услуги по передаче</t>
  </si>
  <si>
    <t>- сбытовая надбавка ГП</t>
  </si>
  <si>
    <t>1.2</t>
  </si>
  <si>
    <t>ночная зона</t>
  </si>
  <si>
    <t>полупиковая зона</t>
  </si>
  <si>
    <t>пиковая зона</t>
  </si>
  <si>
    <t>1.3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</si>
  <si>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</si>
  <si>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</si>
  <si>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</si>
  <si>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</si>
  <si>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</si>
  <si>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</si>
  <si>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</si>
  <si>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</si>
  <si>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</si>
  <si>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</si>
  <si>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</si>
  <si>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</si>
  <si>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</si>
  <si>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</si>
  <si>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</si>
  <si>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</si>
  <si>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</si>
  <si>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</si>
  <si>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</si>
  <si>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</si>
  <si>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</si>
  <si>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</si>
  <si>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</si>
  <si>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</si>
  <si>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</si>
  <si>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</si>
  <si>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</si>
  <si>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</si>
  <si>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</si>
  <si>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</si>
  <si>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</si>
  <si>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</si>
  <si>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</si>
  <si>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</si>
  <si>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</si>
  <si>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</si>
  <si>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</si>
  <si>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</si>
  <si>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</si>
  <si>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</si>
  <si>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</si>
  <si>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</si>
  <si>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</si>
  <si>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</si>
  <si>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</si>
  <si>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</si>
  <si>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</si>
  <si>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</si>
  <si>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</si>
  <si>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</si>
  <si>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</si>
  <si>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</si>
  <si>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</si>
  <si>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</si>
  <si>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</si>
  <si>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</si>
  <si>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</si>
  <si>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</si>
  <si>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</si>
  <si>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</si>
  <si>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</si>
  <si>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</si>
  <si>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</si>
  <si>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</si>
  <si>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</si>
  <si>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</si>
  <si>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</si>
  <si>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</si>
  <si>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</si>
  <si>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</si>
  <si>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</si>
  <si>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</si>
  <si>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</si>
  <si>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</si>
  <si>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</si>
  <si>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</si>
  <si>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</si>
  <si>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</si>
  <si>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</si>
  <si>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</si>
  <si>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</si>
  <si>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</si>
  <si>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</si>
  <si>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</si>
  <si>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</si>
  <si>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</si>
  <si>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</si>
  <si>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</si>
  <si>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</si>
  <si>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</si>
  <si>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</si>
  <si>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</si>
  <si>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</si>
  <si>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Потребители, рассчитывающиеся по первой ценовой категории</t>
  </si>
  <si>
    <t>предельный уровень нерегулируемой цены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</si>
  <si>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</si>
  <si>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</si>
  <si>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</si>
  <si>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</si>
  <si>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</si>
  <si>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</si>
  <si>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</si>
  <si>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от 150 кВт до 670 кВт</t>
  </si>
  <si>
    <t>от 670 кВт до 10 МВт</t>
  </si>
  <si>
    <t>более 10 МВт</t>
  </si>
  <si>
    <t xml:space="preserve">-средневзв. стоимость э/э(м) :  </t>
  </si>
  <si>
    <t>сбытовая надбавка</t>
  </si>
  <si>
    <t xml:space="preserve">Ставка тарифа на услуги по передаче электрической энергии за содержание электрических сетей 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</si>
  <si>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</si>
  <si>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r>
      <t xml:space="preserve">для фактических объемов, </t>
    </r>
    <r>
      <rPr>
        <b/>
        <sz val="10"/>
        <color rgb="FF0000FF"/>
        <rFont val="Arial"/>
        <family val="2"/>
        <charset val="204"/>
      </rPr>
      <t>не превышающих</t>
    </r>
    <r>
      <rPr>
        <b/>
        <sz val="10"/>
        <color theme="1"/>
        <rFont val="Arial"/>
        <family val="2"/>
        <charset val="204"/>
      </rPr>
      <t xml:space="preserve"> утвержденные объемы потерь по балансу ФСТ России</t>
    </r>
  </si>
  <si>
    <r>
      <t xml:space="preserve">для величин </t>
    </r>
    <r>
      <rPr>
        <b/>
        <sz val="10"/>
        <color rgb="FFFF0000"/>
        <rFont val="Arial"/>
        <family val="2"/>
        <charset val="204"/>
      </rPr>
      <t>превышения</t>
    </r>
    <r>
      <rPr>
        <b/>
        <sz val="10"/>
        <color theme="1"/>
        <rFont val="Arial"/>
        <family val="2"/>
        <charset val="204"/>
      </rPr>
      <t xml:space="preserve"> утвержденных объемов потерь по балансу ФСТ России</t>
    </r>
  </si>
  <si>
    <t>Ставка за мощность предельного уровня нерегулируемой цены</t>
  </si>
  <si>
    <t>плата за иные услуги</t>
  </si>
  <si>
    <t>плата за иные услуги, руб/МВтч</t>
  </si>
  <si>
    <t>Стоимость платы за иные услуги, оказание которых является неотъемлемой частью процесса поставки электрической энергии потребителям</t>
  </si>
  <si>
    <t>2. Предельный уровень нерегулируемых цен для двух зон суток, руб./МВт∙ч без НДС</t>
  </si>
  <si>
    <t>2.1.</t>
  </si>
  <si>
    <t>2.1.1.</t>
  </si>
  <si>
    <t>Иные прочие потребители</t>
  </si>
  <si>
    <t>2.1.1.1.</t>
  </si>
  <si>
    <t>- инфраструктурные платежи</t>
  </si>
  <si>
    <t>2.1.1.2.</t>
  </si>
  <si>
    <t>дневная зона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</si>
  <si>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 (менее 150 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</si>
  <si>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категория(от 150-670 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</si>
  <si>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 (от 670 кВтч до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</si>
  <si>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категория(не менее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</si>
  <si>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категория(не менее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</si>
  <si>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 (менее 150 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</si>
  <si>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 (менее 150 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</si>
  <si>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категория(не менее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</si>
  <si>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категория(от 150-670 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</si>
  <si>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категория(не менее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</si>
  <si>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r>
      <t xml:space="preserve">II. Вторая ценовая категория(менее 150 кВтч)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</si>
  <si>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II. Вторая ценовая категория(от 150-670 кВтч)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</si>
  <si>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II. Вторая ценовая категория(не менее 10 МВт)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</si>
  <si>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2.1.1</t>
  </si>
  <si>
    <t>2.2.2</t>
  </si>
  <si>
    <t>2.1.2</t>
  </si>
  <si>
    <t>2.1.3</t>
  </si>
  <si>
    <t>2.1. для фактических объемов, не превышающих утвержденные объемы потерь по балансу ФСТ России</t>
  </si>
  <si>
    <t>2.2.  для величин превышения утвержденных объемов потерь по балансу ФСТ России</t>
  </si>
  <si>
    <t>2.2.1</t>
  </si>
  <si>
    <t>2.2.3</t>
  </si>
  <si>
    <r>
      <t xml:space="preserve">II. Вторая ценовая категория(от 670 кВтч до 10 МВт)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</si>
  <si>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МВт</t>
  </si>
  <si>
    <t>тыс.кВт*ч.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</si>
  <si>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</si>
  <si>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</si>
  <si>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средневзвешенная нерегулируемая цена на электрическую энергию на ОРЭМ</t>
  </si>
  <si>
    <t>руб./МВт*ч</t>
  </si>
  <si>
    <t>средневзвешенная нерегулируемая цена на мощность на оптовом рынке</t>
  </si>
  <si>
    <t>руб./МВт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</si>
  <si>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 (150 -670кВтч)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</si>
  <si>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категория(от 670 кВтч до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</si>
  <si>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 от 670 кВтч до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</si>
  <si>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 (150 -670кВтч)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</si>
  <si>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 (менее 150 кВтч)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</si>
  <si>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категория( от 670 кВтч до 10 МВт)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</si>
  <si>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Период:</t>
  </si>
  <si>
    <t>Сбытовая надбавка для Первой ЦК</t>
  </si>
  <si>
    <t>Сбытовая надбавка, руб./МВтч</t>
  </si>
  <si>
    <t>СН-1</t>
  </si>
  <si>
    <t>СН-2</t>
  </si>
  <si>
    <t>менее 150 кВт</t>
  </si>
  <si>
    <t>не менее 10 МВт</t>
  </si>
  <si>
    <t>сетевые организации</t>
  </si>
  <si>
    <t>Сбытовая надбавка для Второй ЦК</t>
  </si>
  <si>
    <t>Зоны суток</t>
  </si>
  <si>
    <t>для 2-х зон суток</t>
  </si>
  <si>
    <t>дневная</t>
  </si>
  <si>
    <t>ночная</t>
  </si>
  <si>
    <t>для 3-х зон суток</t>
  </si>
  <si>
    <t>пиковая</t>
  </si>
  <si>
    <t>полупиковая</t>
  </si>
  <si>
    <t>Сбытовая надбавка для Третьей-Четвертой ЦК</t>
  </si>
  <si>
    <t>Менее 150 кВт</t>
  </si>
  <si>
    <t>Сбытовая надбавка для группы потребителей с максимальной мощностью менее 150 кВт</t>
  </si>
  <si>
    <t>от 150 до 670 кВт</t>
  </si>
  <si>
    <t>Сбытовая надбавка для группы потребителей с максимальной мощностью от 150 кВт до 670 кВт</t>
  </si>
  <si>
    <t>от 670 кВт до 10МВт</t>
  </si>
  <si>
    <t>Сбытовая надбавка для группы потребителей с максимальной мощностью от 670 кВт до 10 МВт</t>
  </si>
  <si>
    <t>Сбытовая надбавка для группы потребителей с максимальной мощностью не менее 10 МВт</t>
  </si>
  <si>
    <t>Сбытовая надбавка на мощность</t>
  </si>
  <si>
    <t>Сбытовая надбавка, руб./МВт</t>
  </si>
  <si>
    <t>Сбытовая надбавка для Пятой-Шестой ЦК</t>
  </si>
  <si>
    <t>Зимина Т.С.</t>
  </si>
  <si>
    <t xml:space="preserve">объем фактического пикового потребления мощности ГП на ОРЭМ </t>
  </si>
  <si>
    <t xml:space="preserve">величины мощности, соответствующей покупке электрической энергии на РРЭМ    </t>
  </si>
  <si>
    <t xml:space="preserve">сумма объемов мощности, потребленной  потребителями, выбравшими для расчетов вторую - шестую ценовые категории   </t>
  </si>
  <si>
    <t xml:space="preserve">объем мощности, потребленной  населением и приравненным к ним категориям потребителей  </t>
  </si>
  <si>
    <t xml:space="preserve">фактический объем  покупки э/э ГП на ОРЭМ   </t>
  </si>
  <si>
    <t xml:space="preserve">фактический объем  покупки э/э ГП на РРЭМ     </t>
  </si>
  <si>
    <t xml:space="preserve">сумма объемов э/э, потребленной  потребителями, выбравшими для расчетов вторую - шестую ценовые категории   </t>
  </si>
  <si>
    <t xml:space="preserve">объем э/э, потребленной  населением и приравненным к ним категориям потребителей 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</si>
  <si>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</si>
  <si>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коэффициент оплаты мощности потребителями (покупателями), осуществляющими расчеты по первой ценовой категории</t>
  </si>
  <si>
    <t>* Результатом расчета составляющей предельных уровней нерегулируемых цен является отрицательная величина.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</si>
  <si>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неопределенность. но в настоящем отчете вместо неопределенности согласно Договору о присоединении к торговой системе оптового рынка выводится 0;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</si>
  <si>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</si>
  <si>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</si>
  <si>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</si>
  <si>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</si>
  <si>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</si>
  <si>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</si>
  <si>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</si>
  <si>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</si>
  <si>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</si>
  <si>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</si>
  <si>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</si>
  <si>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</si>
  <si>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2.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</si>
  <si>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без НДС, руб./МВт∙ч</t>
  </si>
  <si>
    <t>3.</t>
  </si>
  <si>
    <t>а)</t>
  </si>
  <si>
    <t>средневзвешенная нерегулируемая цена на электрическую энергию на оптовом рынке, руб./МВт∙ч</t>
  </si>
  <si>
    <t>б)</t>
  </si>
  <si>
    <t>средневзвешенная нерегулируемая цена на мощность на оптовом рынке, руб./МВт</t>
  </si>
  <si>
    <t>в)</t>
  </si>
  <si>
    <t>коэффициент оплаты мощности потребителями (покупателями), осуществляющими расчеты по первой ценовой категории, 1/час</t>
  </si>
  <si>
    <t>г)</t>
  </si>
  <si>
    <t>объем фактического пикового потребления гарантирующего поставщика на оптовом рынке, МВт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</si>
  <si>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</si>
  <si>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</si>
  <si>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</t>
  </si>
  <si>
    <t>сумма величин мощности, оплачиваемой на розничном рынке потребителями (покупателями), осуществляющими расчеты по второй - шестой ценовым категориям, МВт</t>
  </si>
  <si>
    <t>в том числе:</t>
  </si>
  <si>
    <t>– по второй ценовой категории, МВт</t>
  </si>
  <si>
    <t>– по третьей ценовой категории, МВт</t>
  </si>
  <si>
    <t>– по четвертой ценовой категории, МВт</t>
  </si>
  <si>
    <t>– по пятой ценовой категории, МВт</t>
  </si>
  <si>
    <t>– по шестой ценовой категории, МВт</t>
  </si>
  <si>
    <t>ж)</t>
  </si>
  <si>
    <t>объем потребления мощности населением и приравненными к нему категориями потребителей, МВт</t>
  </si>
  <si>
    <t>з)</t>
  </si>
  <si>
    <t>объем потребления электрической энергии потребителями (покупателями), осуществляющими расчеты по второй ценовой категории, МВт∙ч</t>
  </si>
  <si>
    <t>для трех зон суток, МВт∙ч</t>
  </si>
  <si>
    <r>
      <rPr>
        <b/>
        <sz val="10"/>
        <color theme="1"/>
        <rFont val="Calibri"/>
        <family val="2"/>
        <charset val="204"/>
      </rPr>
      <t>–</t>
    </r>
    <r>
      <rPr>
        <b/>
        <sz val="10"/>
        <color theme="1"/>
        <rFont val="Arial"/>
        <family val="2"/>
        <charset val="204"/>
      </rPr>
      <t xml:space="preserve"> по ночной зоне суток, МВт∙ч</t>
    </r>
  </si>
  <si>
    <t>– по полупиковой зоне суток, МВт∙ч</t>
  </si>
  <si>
    <t>– по пиковой зоне суток, МВт∙ч</t>
  </si>
  <si>
    <t>для двух зон суток, МВт∙ч</t>
  </si>
  <si>
    <t>– по ночной зоне суток, МВт∙ч</t>
  </si>
  <si>
    <t>и)</t>
  </si>
  <si>
    <t>фактический объем потребления электрической энергии гарантирующим поставщиком на оптовом рынке, МВт∙ч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</si>
  <si>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</si>
  <si>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рынках, МВт∙ч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</si>
  <si>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</si>
  <si>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МВт∙ч</t>
  </si>
  <si>
    <t>– по второй ценовой категории, МВт∙ч</t>
  </si>
  <si>
    <t>– по третьей ценовой категории, МВт∙ч</t>
  </si>
  <si>
    <t>– по четвертой ценовой категории, МВт∙ч</t>
  </si>
  <si>
    <t>– по пятой ценовой категории, МВт∙ч</t>
  </si>
  <si>
    <t>– по шестой ценовой категории, МВт∙ч</t>
  </si>
  <si>
    <t>м)</t>
  </si>
  <si>
    <t>объем потребления электрической энергии населением и приравненными к нему категориями потребителей, МВт∙ч</t>
  </si>
  <si>
    <t>н)</t>
  </si>
  <si>
    <r>
  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  </r>
    <r>
      <rPr>
        <b/>
        <sz val="10"/>
        <color theme="1"/>
        <rFont val="Arial"/>
        <family val="2"/>
        <charset val="204"/>
      </rPr>
      <t>, руб./МВт∙ч</t>
    </r>
  </si>
  <si>
    <t>1.4 Электросетевые организации, приобретающие электроэнергию на цели компенсации технологического расхода электрической энергии</t>
  </si>
  <si>
    <t>1.4.1</t>
  </si>
  <si>
    <t>1.4.2</t>
  </si>
  <si>
    <t>1. Предельный уровень нерегулируемых цен, руб./МВт∙ч без НДС</t>
  </si>
  <si>
    <t>6.43. Ставка за электрическую энергию предельного уровня нерегулируемой цены для абонентов подгруппы "Прочие потребители"</t>
  </si>
  <si>
    <t xml:space="preserve"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
</t>
  </si>
  <si>
    <t>. Ставка за электрическую энергию предельного уровня нерегулируемой цены для абонентов подгруппы "Прочие потребители"</t>
  </si>
  <si>
    <t>вн</t>
  </si>
  <si>
    <t>сн1</t>
  </si>
  <si>
    <t>сн2</t>
  </si>
  <si>
    <t>нн</t>
  </si>
  <si>
    <t>01.08.2014</t>
  </si>
  <si>
    <t>02.08.2014</t>
  </si>
  <si>
    <t>03.08.2014</t>
  </si>
  <si>
    <t>04.08.2014</t>
  </si>
  <si>
    <t>05.08.2014</t>
  </si>
  <si>
    <t>06.08.2014</t>
  </si>
  <si>
    <t>07.08.2014</t>
  </si>
  <si>
    <t>08.08.2014</t>
  </si>
  <si>
    <t>09.08.2014</t>
  </si>
  <si>
    <t>10.08.2014</t>
  </si>
  <si>
    <t>11.08.2014</t>
  </si>
  <si>
    <t>12.08.2014</t>
  </si>
  <si>
    <t>13.08.2014</t>
  </si>
  <si>
    <t>14.08.2014</t>
  </si>
  <si>
    <t>15.08.2014</t>
  </si>
  <si>
    <t>16.08.2014</t>
  </si>
  <si>
    <t>17.08.2014</t>
  </si>
  <si>
    <t>18.08.2014</t>
  </si>
  <si>
    <t>19.08.2014</t>
  </si>
  <si>
    <t>20.08.2014</t>
  </si>
  <si>
    <t>21.08.2014</t>
  </si>
  <si>
    <t>22.08.2014</t>
  </si>
  <si>
    <t>23.08.2014</t>
  </si>
  <si>
    <t>24.08.2014</t>
  </si>
  <si>
    <t>25.08.2014</t>
  </si>
  <si>
    <t>26.08.2014</t>
  </si>
  <si>
    <t>27.08.2014</t>
  </si>
  <si>
    <t>28.08.2014</t>
  </si>
  <si>
    <t>29.08.2014</t>
  </si>
  <si>
    <t>30.08.2014</t>
  </si>
  <si>
    <t>31.08.2014</t>
  </si>
  <si>
    <t>Ставка за мощность (рублей/МВт в месяц без НДС) ЗА  август 2014</t>
  </si>
  <si>
    <t>Ставка за мощность (рублей/МВт в месяц без НДС) ЗА август 2014</t>
  </si>
  <si>
    <t>Предельные уровни фактических нерегулируемых цен на электрическую энергию (мощность), поставляемую ЗАО "Витимэнергосбыт"
потребителям  в августе 2014 г.</t>
  </si>
  <si>
    <t>Предельные уровни фактических нерегулируемых цен на электрическую энергию (мощность), поставляемую ЗАО "Витимэнергосбыт" потребителям  в августе 2014 г.</t>
  </si>
  <si>
    <t>Предельные уровни фактических нерегулируемых цен на электрическую энергию (мощность), поставляемую ЗАО "Витимэнергосбыт" потребителям в августе 2014 г.</t>
  </si>
  <si>
    <t>Предельные уровни фактических нерегулируемых цен на электрическую энергию (мощность), поставляемую ЗАО "Витимэнергосбыт" потребителям в августе 2014г.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</si>
</sst>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#,##0.00_ ;[Red]\-#,##0.00\ "/>
    <numFmt numFmtId="169" formatCode="#,##0.000_ ;[Red]\-#,##0.000\ "/>
    <numFmt numFmtId="170" formatCode="_-* #,##0.00000000_р_._-;\-* #,##0.00000000_р_._-;_-* &quot;-&quot;??_р_._-;_-@_-"/>
    <numFmt numFmtId="171" formatCode="#,##0.00000000"/>
    <numFmt numFmtId="172" formatCode="0.0"/>
    <numFmt numFmtId="173" formatCode="#,##0.0000000000"/>
  </numFmts>
  <fonts count="6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sz val="8"/>
      <name val="Arial"/>
      <family val="2"/>
      <charset val="204"/>
    </font>
    <font>
      <sz val="10"/>
      <color rgb="FF0070C0"/>
      <name val="Arial"/>
      <family val="2"/>
      <charset val="204"/>
    </font>
    <font>
      <sz val="11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0"/>
      <name val="Arial Cyr"/>
      <charset val="204"/>
    </font>
    <font>
      <i/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1">
    <xf numFmtId="0" fontId="0" fillId="0" borderId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0" fontId="10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2" fillId="0" borderId="0"/>
    <xf numFmtId="0" fontId="6" fillId="0" borderId="0"/>
    <xf numFmtId="0" fontId="14" fillId="0" borderId="0"/>
    <xf numFmtId="0" fontId="15" fillId="0" borderId="42" applyNumberFormat="0" applyFill="0" applyAlignment="0" applyProtection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2" fillId="4" borderId="43" applyNumberFormat="0" applyFont="0" applyAlignment="0" applyProtection="0"/>
    <xf numFmtId="0" fontId="18" fillId="0" borderId="44" applyNumberFormat="0" applyFill="0" applyAlignment="0" applyProtection="0"/>
    <xf numFmtId="0" fontId="19" fillId="5" borderId="45" applyNumberFormat="0" applyAlignment="0" applyProtection="0"/>
    <xf numFmtId="0" fontId="20" fillId="0" borderId="0" applyNumberFormat="0" applyFill="0" applyBorder="0" applyAlignment="0" applyProtection="0"/>
    <xf numFmtId="0" fontId="5" fillId="0" borderId="0"/>
    <xf numFmtId="0" fontId="12" fillId="7" borderId="0" applyNumberFormat="0" applyBorder="0" applyAlignment="0" applyProtection="0"/>
    <xf numFmtId="0" fontId="31" fillId="0" borderId="90" applyNumberFormat="0" applyFill="0" applyAlignment="0" applyProtection="0"/>
    <xf numFmtId="0" fontId="30" fillId="0" borderId="0"/>
    <xf numFmtId="43" fontId="7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6" fillId="0" borderId="0"/>
    <xf numFmtId="0" fontId="4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4" fillId="0" borderId="0">
      <alignment horizontal="left"/>
    </xf>
    <xf numFmtId="0" fontId="51" fillId="0" borderId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592">
    <xf numFmtId="0" fontId="0" fillId="0" borderId="0" xfId="0"/>
    <xf numFmtId="0" fontId="9" fillId="0" borderId="0" xfId="0" applyFont="1" applyFill="1" applyAlignment="1">
      <alignment wrapText="1"/>
    </xf>
    <xf numFmtId="164" fontId="8" fillId="0" borderId="0" xfId="8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7" fillId="0" borderId="0" xfId="0" applyFont="1" applyBorder="1" applyAlignment="1">
      <alignment horizontal="right" vertical="top"/>
    </xf>
    <xf numFmtId="0" fontId="38" fillId="0" borderId="0" xfId="0" applyFont="1"/>
    <xf numFmtId="0" fontId="40" fillId="0" borderId="0" xfId="0" applyFont="1" applyAlignment="1">
      <alignment horizontal="left"/>
    </xf>
    <xf numFmtId="0" fontId="41" fillId="8" borderId="1" xfId="0" applyFont="1" applyFill="1" applyBorder="1" applyAlignment="1">
      <alignment horizontal="left" vertical="center" wrapText="1"/>
    </xf>
    <xf numFmtId="0" fontId="41" fillId="8" borderId="1" xfId="0" applyFont="1" applyFill="1" applyBorder="1" applyAlignment="1">
      <alignment horizontal="center" vertical="center" wrapText="1"/>
    </xf>
    <xf numFmtId="2" fontId="41" fillId="0" borderId="1" xfId="9" applyNumberFormat="1" applyFont="1" applyFill="1" applyBorder="1" applyAlignment="1">
      <alignment horizontal="right" vertical="center" wrapText="1"/>
    </xf>
    <xf numFmtId="2" fontId="12" fillId="0" borderId="1" xfId="9" applyNumberFormat="1" applyFont="1" applyFill="1" applyBorder="1" applyAlignment="1">
      <alignment horizontal="right" vertical="center" wrapText="1"/>
    </xf>
    <xf numFmtId="0" fontId="7" fillId="0" borderId="1" xfId="16" applyFont="1" applyFill="1" applyBorder="1" applyAlignment="1">
      <alignment horizontal="right" vertical="top" wrapText="1"/>
    </xf>
    <xf numFmtId="0" fontId="0" fillId="0" borderId="97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8" fillId="0" borderId="0" xfId="0" applyFont="1" applyAlignment="1">
      <alignment wrapText="1"/>
    </xf>
    <xf numFmtId="0" fontId="38" fillId="0" borderId="0" xfId="0" applyFont="1" applyAlignment="1">
      <alignment horizontal="center"/>
    </xf>
    <xf numFmtId="0" fontId="39" fillId="0" borderId="0" xfId="0" applyFont="1" applyBorder="1" applyAlignment="1">
      <alignment horizontal="center" vertical="top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0" fontId="0" fillId="0" borderId="0" xfId="0" applyFill="1"/>
    <xf numFmtId="17" fontId="39" fillId="0" borderId="0" xfId="0" applyNumberFormat="1" applyFont="1" applyBorder="1" applyAlignment="1">
      <alignment horizontal="center" vertical="top"/>
    </xf>
    <xf numFmtId="43" fontId="0" fillId="0" borderId="0" xfId="24" applyFont="1"/>
    <xf numFmtId="43" fontId="38" fillId="0" borderId="0" xfId="24" applyFont="1"/>
    <xf numFmtId="43" fontId="44" fillId="0" borderId="0" xfId="24" applyFont="1" applyFill="1"/>
    <xf numFmtId="0" fontId="0" fillId="0" borderId="56" xfId="0" applyBorder="1"/>
    <xf numFmtId="0" fontId="0" fillId="0" borderId="36" xfId="0" applyBorder="1"/>
    <xf numFmtId="49" fontId="7" fillId="8" borderId="1" xfId="16" applyNumberFormat="1" applyFont="1" applyFill="1" applyBorder="1" applyAlignment="1">
      <alignment horizontal="center" vertical="center"/>
    </xf>
    <xf numFmtId="0" fontId="0" fillId="0" borderId="0" xfId="0"/>
    <xf numFmtId="0" fontId="0" fillId="0" borderId="1" xfId="0" applyFill="1" applyBorder="1"/>
    <xf numFmtId="17" fontId="0" fillId="0" borderId="0" xfId="0" applyNumberFormat="1" applyFill="1"/>
    <xf numFmtId="0" fontId="0" fillId="0" borderId="1" xfId="0" applyFill="1" applyBorder="1" applyAlignment="1">
      <alignment horizontal="center"/>
    </xf>
    <xf numFmtId="0" fontId="56" fillId="0" borderId="0" xfId="0" applyFont="1" applyFill="1"/>
    <xf numFmtId="166" fontId="56" fillId="0" borderId="0" xfId="0" applyNumberFormat="1" applyFont="1" applyFill="1"/>
    <xf numFmtId="168" fontId="8" fillId="0" borderId="1" xfId="12" applyNumberFormat="1" applyFont="1" applyFill="1" applyBorder="1" applyAlignment="1">
      <alignment vertical="center"/>
    </xf>
    <xf numFmtId="170" fontId="0" fillId="0" borderId="1" xfId="24" applyNumberFormat="1" applyFont="1" applyBorder="1" applyAlignment="1">
      <alignment horizontal="center" vertical="center"/>
    </xf>
    <xf numFmtId="168" fontId="8" fillId="0" borderId="0" xfId="12" applyNumberFormat="1" applyFont="1" applyFill="1" applyBorder="1" applyAlignment="1">
      <alignment vertical="center"/>
    </xf>
    <xf numFmtId="4" fontId="32" fillId="0" borderId="0" xfId="20" applyNumberFormat="1" applyFont="1" applyFill="1"/>
    <xf numFmtId="0" fontId="22" fillId="0" borderId="0" xfId="11" applyFont="1" applyFill="1" applyAlignment="1">
      <alignment vertical="center"/>
    </xf>
    <xf numFmtId="0" fontId="48" fillId="0" borderId="0" xfId="11" applyFont="1" applyFill="1" applyAlignment="1">
      <alignment vertical="center"/>
    </xf>
    <xf numFmtId="0" fontId="50" fillId="0" borderId="0" xfId="11" applyFont="1" applyFill="1" applyAlignment="1">
      <alignment vertical="center"/>
    </xf>
    <xf numFmtId="0" fontId="22" fillId="0" borderId="0" xfId="11" applyFont="1" applyFill="1"/>
    <xf numFmtId="0" fontId="26" fillId="0" borderId="0" xfId="27" applyFont="1" applyFill="1" applyAlignment="1">
      <alignment vertical="top"/>
    </xf>
    <xf numFmtId="0" fontId="26" fillId="0" borderId="0" xfId="27" applyFont="1" applyFill="1" applyAlignment="1">
      <alignment vertical="top" wrapText="1"/>
    </xf>
    <xf numFmtId="0" fontId="22" fillId="0" borderId="0" xfId="27" applyFont="1" applyFill="1"/>
    <xf numFmtId="0" fontId="22" fillId="0" borderId="0" xfId="27" applyFont="1" applyFill="1" applyAlignment="1">
      <alignment vertical="center"/>
    </xf>
    <xf numFmtId="4" fontId="32" fillId="0" borderId="0" xfId="32" applyNumberFormat="1" applyFont="1" applyFill="1"/>
    <xf numFmtId="0" fontId="0" fillId="0" borderId="0" xfId="0" applyFont="1" applyFill="1"/>
    <xf numFmtId="0" fontId="42" fillId="0" borderId="1" xfId="12" applyFont="1" applyFill="1" applyBorder="1" applyAlignment="1">
      <alignment vertical="top" wrapText="1"/>
    </xf>
    <xf numFmtId="0" fontId="9" fillId="0" borderId="1" xfId="12" applyFont="1" applyFill="1" applyBorder="1" applyAlignment="1">
      <alignment horizontal="center" vertical="center"/>
    </xf>
    <xf numFmtId="0" fontId="8" fillId="0" borderId="1" xfId="12" applyFont="1" applyFill="1" applyBorder="1" applyAlignment="1">
      <alignment vertical="top" wrapText="1"/>
    </xf>
    <xf numFmtId="0" fontId="8" fillId="0" borderId="1" xfId="12" applyFont="1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/>
    <xf numFmtId="0" fontId="8" fillId="0" borderId="0" xfId="12" applyFont="1" applyFill="1" applyBorder="1" applyAlignment="1">
      <alignment vertical="top" wrapText="1"/>
    </xf>
    <xf numFmtId="0" fontId="8" fillId="0" borderId="0" xfId="12" applyFont="1" applyFill="1" applyBorder="1" applyAlignment="1">
      <alignment horizontal="center" vertical="center"/>
    </xf>
    <xf numFmtId="0" fontId="0" fillId="0" borderId="0" xfId="0" applyFont="1"/>
    <xf numFmtId="0" fontId="0" fillId="0" borderId="2" xfId="0" applyFont="1" applyBorder="1" applyAlignment="1">
      <alignment wrapText="1"/>
    </xf>
    <xf numFmtId="0" fontId="0" fillId="0" borderId="29" xfId="0" applyFont="1" applyBorder="1" applyAlignment="1">
      <alignment horizontal="left" wrapText="1"/>
    </xf>
    <xf numFmtId="43" fontId="41" fillId="8" borderId="1" xfId="24" applyFont="1" applyFill="1" applyBorder="1" applyAlignment="1">
      <alignment horizontal="center" vertical="center" wrapText="1"/>
    </xf>
    <xf numFmtId="2" fontId="0" fillId="0" borderId="1" xfId="0" applyNumberFormat="1" applyFill="1" applyBorder="1"/>
    <xf numFmtId="2" fontId="0" fillId="0" borderId="0" xfId="0" applyNumberFormat="1" applyFill="1"/>
    <xf numFmtId="2" fontId="57" fillId="0" borderId="1" xfId="0" applyNumberFormat="1" applyFont="1" applyFill="1" applyBorder="1"/>
    <xf numFmtId="2" fontId="0" fillId="0" borderId="1" xfId="0" applyNumberFormat="1" applyFill="1" applyBorder="1" applyAlignment="1">
      <alignment horizontal="center"/>
    </xf>
    <xf numFmtId="2" fontId="56" fillId="0" borderId="1" xfId="0" applyNumberFormat="1" applyFont="1" applyFill="1" applyBorder="1" applyAlignment="1">
      <alignment horizontal="center" vertical="center" wrapText="1"/>
    </xf>
    <xf numFmtId="2" fontId="56" fillId="0" borderId="1" xfId="0" applyNumberFormat="1" applyFont="1" applyFill="1" applyBorder="1" applyAlignment="1">
      <alignment horizontal="center" vertical="top" wrapText="1"/>
    </xf>
    <xf numFmtId="2" fontId="56" fillId="0" borderId="0" xfId="0" applyNumberFormat="1" applyFont="1" applyFill="1"/>
    <xf numFmtId="2" fontId="56" fillId="0" borderId="0" xfId="0" applyNumberFormat="1" applyFont="1" applyFill="1" applyBorder="1" applyAlignment="1">
      <alignment vertical="center"/>
    </xf>
    <xf numFmtId="2" fontId="56" fillId="0" borderId="1" xfId="0" applyNumberFormat="1" applyFont="1" applyFill="1" applyBorder="1" applyAlignment="1">
      <alignment vertical="center"/>
    </xf>
    <xf numFmtId="2" fontId="56" fillId="0" borderId="1" xfId="0" applyNumberFormat="1" applyFont="1" applyFill="1" applyBorder="1" applyAlignment="1">
      <alignment vertical="center" wrapText="1"/>
    </xf>
    <xf numFmtId="2" fontId="0" fillId="0" borderId="1" xfId="24" applyNumberFormat="1" applyFont="1" applyFill="1" applyBorder="1"/>
    <xf numFmtId="2" fontId="56" fillId="0" borderId="0" xfId="0" applyNumberFormat="1" applyFont="1" applyFill="1" applyBorder="1" applyAlignment="1">
      <alignment horizontal="left" vertical="center"/>
    </xf>
    <xf numFmtId="2" fontId="56" fillId="0" borderId="39" xfId="0" applyNumberFormat="1" applyFont="1" applyFill="1" applyBorder="1" applyAlignment="1">
      <alignment horizontal="left" vertical="center"/>
    </xf>
    <xf numFmtId="0" fontId="41" fillId="8" borderId="0" xfId="0" applyFont="1" applyFill="1" applyBorder="1" applyAlignment="1">
      <alignment horizontal="center" vertical="center" wrapText="1"/>
    </xf>
    <xf numFmtId="0" fontId="41" fillId="0" borderId="1" xfId="9" applyNumberFormat="1" applyFont="1" applyFill="1" applyBorder="1" applyAlignment="1">
      <alignment horizontal="center" vertical="center" wrapText="1"/>
    </xf>
    <xf numFmtId="0" fontId="41" fillId="0" borderId="0" xfId="9" applyNumberFormat="1" applyFont="1" applyFill="1" applyBorder="1" applyAlignment="1">
      <alignment horizontal="center" vertical="center" wrapText="1"/>
    </xf>
    <xf numFmtId="0" fontId="41" fillId="0" borderId="1" xfId="38" applyFont="1" applyBorder="1" applyAlignment="1">
      <alignment horizontal="right" vertical="top" wrapText="1"/>
    </xf>
    <xf numFmtId="2" fontId="41" fillId="0" borderId="0" xfId="9" applyNumberFormat="1" applyFont="1" applyFill="1" applyBorder="1" applyAlignment="1">
      <alignment horizontal="center" vertical="center" wrapText="1"/>
    </xf>
    <xf numFmtId="0" fontId="41" fillId="0" borderId="1" xfId="38" applyFont="1" applyFill="1" applyBorder="1" applyAlignment="1">
      <alignment horizontal="right" vertical="top" wrapText="1"/>
    </xf>
    <xf numFmtId="0" fontId="7" fillId="0" borderId="29" xfId="16" applyNumberFormat="1" applyFont="1" applyFill="1" applyBorder="1" applyAlignment="1">
      <alignment horizontal="center" vertical="center"/>
    </xf>
    <xf numFmtId="2" fontId="7" fillId="0" borderId="0" xfId="16" applyNumberFormat="1" applyFont="1" applyFill="1" applyBorder="1" applyAlignment="1">
      <alignment horizontal="center" vertical="center"/>
    </xf>
    <xf numFmtId="0" fontId="7" fillId="0" borderId="1" xfId="16" applyNumberFormat="1" applyFont="1" applyFill="1" applyBorder="1" applyAlignment="1">
      <alignment horizontal="center" vertical="center"/>
    </xf>
    <xf numFmtId="2" fontId="38" fillId="0" borderId="0" xfId="0" applyNumberFormat="1" applyFont="1"/>
    <xf numFmtId="2" fontId="38" fillId="0" borderId="0" xfId="24" applyNumberFormat="1" applyFont="1"/>
    <xf numFmtId="2" fontId="0" fillId="0" borderId="0" xfId="0" applyNumberFormat="1"/>
    <xf numFmtId="0" fontId="41" fillId="8" borderId="1" xfId="38" applyFont="1" applyFill="1" applyBorder="1" applyAlignment="1">
      <alignment vertical="center" wrapText="1"/>
    </xf>
    <xf numFmtId="0" fontId="41" fillId="8" borderId="1" xfId="39" applyNumberFormat="1" applyFont="1" applyFill="1" applyBorder="1" applyAlignment="1">
      <alignment horizontal="center" vertical="center" wrapText="1"/>
    </xf>
    <xf numFmtId="2" fontId="41" fillId="0" borderId="0" xfId="38" applyNumberFormat="1" applyFont="1" applyFill="1" applyBorder="1" applyAlignment="1">
      <alignment horizontal="center" vertical="center" wrapText="1"/>
    </xf>
    <xf numFmtId="0" fontId="1" fillId="0" borderId="97" xfId="38" applyBorder="1" applyAlignment="1">
      <alignment vertical="top" wrapText="1"/>
    </xf>
    <xf numFmtId="0" fontId="1" fillId="0" borderId="97" xfId="39" applyBorder="1" applyAlignment="1">
      <alignment horizontal="center"/>
    </xf>
    <xf numFmtId="2" fontId="1" fillId="0" borderId="0" xfId="38" applyNumberFormat="1" applyFill="1" applyBorder="1" applyAlignment="1">
      <alignment horizontal="center"/>
    </xf>
    <xf numFmtId="0" fontId="1" fillId="0" borderId="0" xfId="38" applyBorder="1" applyAlignment="1">
      <alignment vertical="top" wrapText="1"/>
    </xf>
    <xf numFmtId="0" fontId="1" fillId="0" borderId="0" xfId="39" applyBorder="1" applyAlignment="1">
      <alignment horizontal="center"/>
    </xf>
    <xf numFmtId="0" fontId="1" fillId="0" borderId="0" xfId="38" applyAlignment="1">
      <alignment wrapText="1"/>
    </xf>
    <xf numFmtId="0" fontId="1" fillId="0" borderId="0" xfId="38" applyBorder="1"/>
    <xf numFmtId="0" fontId="39" fillId="0" borderId="0" xfId="39" applyFont="1" applyBorder="1" applyAlignment="1">
      <alignment vertical="top"/>
    </xf>
    <xf numFmtId="2" fontId="39" fillId="0" borderId="0" xfId="38" applyNumberFormat="1" applyFont="1" applyFill="1" applyBorder="1" applyAlignment="1">
      <alignment vertical="top"/>
    </xf>
    <xf numFmtId="0" fontId="41" fillId="8" borderId="1" xfId="38" applyFont="1" applyFill="1" applyBorder="1" applyAlignment="1">
      <alignment horizontal="left" vertical="center" wrapText="1"/>
    </xf>
    <xf numFmtId="2" fontId="0" fillId="0" borderId="97" xfId="0" applyNumberFormat="1" applyBorder="1" applyAlignment="1">
      <alignment horizontal="right"/>
    </xf>
    <xf numFmtId="2" fontId="0" fillId="0" borderId="0" xfId="0" applyNumberForma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2" fontId="0" fillId="0" borderId="0" xfId="0" applyNumberFormat="1" applyFill="1" applyBorder="1"/>
    <xf numFmtId="2" fontId="41" fillId="8" borderId="1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 wrapText="1"/>
    </xf>
    <xf numFmtId="2" fontId="7" fillId="8" borderId="1" xfId="16" applyNumberFormat="1" applyFont="1" applyFill="1" applyBorder="1" applyAlignment="1">
      <alignment horizontal="center" vertical="center"/>
    </xf>
    <xf numFmtId="0" fontId="41" fillId="8" borderId="1" xfId="40" applyFont="1" applyFill="1" applyBorder="1" applyAlignment="1">
      <alignment horizontal="center" vertical="center" wrapText="1"/>
    </xf>
    <xf numFmtId="2" fontId="41" fillId="6" borderId="4" xfId="0" applyNumberFormat="1" applyFont="1" applyFill="1" applyBorder="1" applyAlignment="1">
      <alignment horizontal="center" vertical="center" wrapText="1"/>
    </xf>
    <xf numFmtId="2" fontId="38" fillId="6" borderId="4" xfId="0" applyNumberFormat="1" applyFont="1" applyFill="1" applyBorder="1" applyAlignment="1">
      <alignment horizontal="center" vertical="center"/>
    </xf>
    <xf numFmtId="2" fontId="0" fillId="6" borderId="1" xfId="0" applyNumberFormat="1" applyFill="1" applyBorder="1" applyAlignment="1">
      <alignment vertical="center"/>
    </xf>
    <xf numFmtId="2" fontId="41" fillId="0" borderId="1" xfId="39" applyNumberFormat="1" applyFont="1" applyBorder="1" applyAlignment="1">
      <alignment horizontal="center" wrapText="1"/>
    </xf>
    <xf numFmtId="0" fontId="41" fillId="0" borderId="1" xfId="39" applyNumberFormat="1" applyFont="1" applyBorder="1" applyAlignment="1">
      <alignment horizontal="center" wrapText="1"/>
    </xf>
    <xf numFmtId="2" fontId="41" fillId="0" borderId="1" xfId="24" applyNumberFormat="1" applyFont="1" applyBorder="1" applyAlignment="1">
      <alignment horizontal="center" wrapText="1"/>
    </xf>
    <xf numFmtId="2" fontId="0" fillId="9" borderId="1" xfId="0" applyNumberFormat="1" applyFill="1" applyBorder="1"/>
    <xf numFmtId="2" fontId="38" fillId="6" borderId="2" xfId="24" applyNumberFormat="1" applyFont="1" applyFill="1" applyBorder="1" applyAlignment="1">
      <alignment horizontal="center" vertical="center"/>
    </xf>
    <xf numFmtId="2" fontId="38" fillId="6" borderId="3" xfId="24" applyNumberFormat="1" applyFont="1" applyFill="1" applyBorder="1" applyAlignment="1">
      <alignment horizontal="center" vertical="center"/>
    </xf>
    <xf numFmtId="2" fontId="38" fillId="6" borderId="29" xfId="24" applyNumberFormat="1" applyFont="1" applyFill="1" applyBorder="1" applyAlignment="1">
      <alignment horizontal="center" vertical="center"/>
    </xf>
    <xf numFmtId="2" fontId="44" fillId="6" borderId="1" xfId="0" applyNumberFormat="1" applyFont="1" applyFill="1" applyBorder="1" applyAlignment="1">
      <alignment horizontal="center" vertical="center"/>
    </xf>
    <xf numFmtId="2" fontId="0" fillId="6" borderId="1" xfId="0" applyNumberFormat="1" applyFill="1" applyBorder="1" applyAlignment="1">
      <alignment horizontal="center"/>
    </xf>
    <xf numFmtId="0" fontId="59" fillId="0" borderId="2" xfId="36" applyFont="1" applyFill="1" applyBorder="1" applyAlignment="1">
      <alignment horizontal="center" vertical="top" wrapText="1"/>
    </xf>
    <xf numFmtId="0" fontId="59" fillId="0" borderId="3" xfId="36" applyFont="1" applyFill="1" applyBorder="1" applyAlignment="1">
      <alignment horizontal="center" vertical="top" wrapText="1"/>
    </xf>
    <xf numFmtId="0" fontId="59" fillId="0" borderId="29" xfId="36" applyFont="1" applyFill="1" applyBorder="1" applyAlignment="1">
      <alignment horizontal="center" vertical="top" wrapText="1"/>
    </xf>
    <xf numFmtId="0" fontId="58" fillId="0" borderId="0" xfId="0" applyFont="1" applyFill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2" fontId="0" fillId="0" borderId="2" xfId="0" applyNumberForma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29" xfId="0" applyNumberFormat="1" applyFill="1" applyBorder="1" applyAlignment="1">
      <alignment horizontal="center"/>
    </xf>
    <xf numFmtId="2" fontId="56" fillId="0" borderId="39" xfId="0" applyNumberFormat="1" applyFont="1" applyFill="1" applyBorder="1" applyAlignment="1">
      <alignment horizontal="left" vertical="center"/>
    </xf>
    <xf numFmtId="2" fontId="56" fillId="0" borderId="4" xfId="0" applyNumberFormat="1" applyFont="1" applyFill="1" applyBorder="1" applyAlignment="1">
      <alignment horizontal="center" vertical="center" wrapText="1"/>
    </xf>
    <xf numFmtId="2" fontId="56" fillId="0" borderId="10" xfId="0" applyNumberFormat="1" applyFont="1" applyFill="1" applyBorder="1" applyAlignment="1">
      <alignment horizontal="center" vertical="center" wrapText="1"/>
    </xf>
    <xf numFmtId="2" fontId="56" fillId="0" borderId="2" xfId="0" applyNumberFormat="1" applyFont="1" applyFill="1" applyBorder="1" applyAlignment="1">
      <alignment horizontal="center" vertical="center" wrapText="1"/>
    </xf>
    <xf numFmtId="2" fontId="56" fillId="0" borderId="3" xfId="0" applyNumberFormat="1" applyFont="1" applyFill="1" applyBorder="1" applyAlignment="1">
      <alignment horizontal="center" vertical="center" wrapText="1"/>
    </xf>
    <xf numFmtId="2" fontId="56" fillId="0" borderId="29" xfId="0" applyNumberFormat="1" applyFont="1" applyFill="1" applyBorder="1" applyAlignment="1">
      <alignment horizontal="center" vertical="center" wrapText="1"/>
    </xf>
    <xf numFmtId="0" fontId="21" fillId="0" borderId="0" xfId="20" applyFont="1" applyFill="1" applyAlignment="1">
      <alignment horizontal="center" vertical="top" wrapText="1"/>
    </xf>
    <xf numFmtId="0" fontId="21" fillId="0" borderId="0" xfId="20" applyFont="1" applyFill="1" applyAlignment="1">
      <alignment vertical="top"/>
    </xf>
    <xf numFmtId="0" fontId="22" fillId="0" borderId="0" xfId="20" applyFont="1" applyFill="1"/>
    <xf numFmtId="0" fontId="23" fillId="0" borderId="0" xfId="20" applyFont="1" applyFill="1" applyBorder="1" applyAlignment="1">
      <alignment horizontal="center" vertical="top" wrapText="1"/>
    </xf>
    <xf numFmtId="0" fontId="24" fillId="0" borderId="0" xfId="20" applyFont="1" applyFill="1" applyAlignment="1">
      <alignment horizontal="left" vertical="center" indent="1"/>
    </xf>
    <xf numFmtId="0" fontId="27" fillId="0" borderId="0" xfId="20" applyFont="1" applyFill="1"/>
    <xf numFmtId="0" fontId="26" fillId="0" borderId="80" xfId="20" applyFont="1" applyFill="1" applyBorder="1" applyAlignment="1">
      <alignment horizontal="center" vertical="center" wrapText="1"/>
    </xf>
    <xf numFmtId="0" fontId="26" fillId="0" borderId="81" xfId="20" applyFont="1" applyFill="1" applyBorder="1" applyAlignment="1">
      <alignment horizontal="center" vertical="center" wrapText="1"/>
    </xf>
    <xf numFmtId="0" fontId="26" fillId="0" borderId="56" xfId="20" applyFont="1" applyFill="1" applyBorder="1" applyAlignment="1">
      <alignment horizontal="center" vertical="center" wrapText="1"/>
    </xf>
    <xf numFmtId="0" fontId="26" fillId="0" borderId="51" xfId="20" applyFont="1" applyFill="1" applyBorder="1" applyAlignment="1">
      <alignment horizontal="center" vertical="center" wrapText="1"/>
    </xf>
    <xf numFmtId="0" fontId="22" fillId="0" borderId="0" xfId="20" applyFont="1" applyFill="1" applyAlignment="1">
      <alignment vertical="center"/>
    </xf>
    <xf numFmtId="0" fontId="26" fillId="0" borderId="76" xfId="20" applyFont="1" applyFill="1" applyBorder="1" applyAlignment="1">
      <alignment horizontal="center" vertical="center" wrapText="1"/>
    </xf>
    <xf numFmtId="0" fontId="26" fillId="0" borderId="71" xfId="20" applyFont="1" applyFill="1" applyBorder="1" applyAlignment="1">
      <alignment horizontal="center" vertical="center" wrapText="1"/>
    </xf>
    <xf numFmtId="0" fontId="26" fillId="0" borderId="72" xfId="20" applyFont="1" applyFill="1" applyBorder="1" applyAlignment="1">
      <alignment horizontal="center" vertical="center" wrapText="1"/>
    </xf>
    <xf numFmtId="0" fontId="26" fillId="0" borderId="73" xfId="20" applyFont="1" applyFill="1" applyBorder="1" applyAlignment="1">
      <alignment horizontal="center" vertical="center" wrapText="1"/>
    </xf>
    <xf numFmtId="0" fontId="26" fillId="0" borderId="74" xfId="20" applyFont="1" applyFill="1" applyBorder="1" applyAlignment="1">
      <alignment horizontal="center" vertical="center" wrapText="1"/>
    </xf>
    <xf numFmtId="0" fontId="26" fillId="0" borderId="75" xfId="20" applyFont="1" applyFill="1" applyBorder="1" applyAlignment="1">
      <alignment horizontal="center" vertical="center" wrapText="1"/>
    </xf>
    <xf numFmtId="0" fontId="26" fillId="0" borderId="83" xfId="20" applyFont="1" applyFill="1" applyBorder="1" applyAlignment="1">
      <alignment horizontal="center" vertical="center" wrapText="1"/>
    </xf>
    <xf numFmtId="4" fontId="26" fillId="0" borderId="57" xfId="20" applyNumberFormat="1" applyFont="1" applyFill="1" applyBorder="1" applyAlignment="1">
      <alignment horizontal="center" vertical="center" wrapText="1"/>
    </xf>
    <xf numFmtId="4" fontId="26" fillId="0" borderId="71" xfId="20" applyNumberFormat="1" applyFont="1" applyFill="1" applyBorder="1" applyAlignment="1">
      <alignment horizontal="right" vertical="center" wrapText="1"/>
    </xf>
    <xf numFmtId="4" fontId="26" fillId="0" borderId="72" xfId="20" applyNumberFormat="1" applyFont="1" applyFill="1" applyBorder="1" applyAlignment="1">
      <alignment horizontal="right" vertical="center" wrapText="1"/>
    </xf>
    <xf numFmtId="4" fontId="26" fillId="0" borderId="74" xfId="20" applyNumberFormat="1" applyFont="1" applyFill="1" applyBorder="1" applyAlignment="1">
      <alignment horizontal="right" vertical="center" wrapText="1"/>
    </xf>
    <xf numFmtId="4" fontId="26" fillId="0" borderId="75" xfId="20" applyNumberFormat="1" applyFont="1" applyFill="1" applyBorder="1" applyAlignment="1">
      <alignment horizontal="right" vertical="center" wrapText="1"/>
    </xf>
    <xf numFmtId="4" fontId="26" fillId="0" borderId="73" xfId="20" applyNumberFormat="1" applyFont="1" applyFill="1" applyBorder="1" applyAlignment="1">
      <alignment horizontal="right" vertical="center" wrapText="1"/>
    </xf>
    <xf numFmtId="4" fontId="26" fillId="0" borderId="85" xfId="20" applyNumberFormat="1" applyFont="1" applyFill="1" applyBorder="1" applyAlignment="1">
      <alignment horizontal="right" vertical="center" wrapText="1"/>
    </xf>
    <xf numFmtId="4" fontId="25" fillId="0" borderId="48" xfId="11" applyNumberFormat="1" applyFont="1" applyFill="1" applyBorder="1" applyAlignment="1">
      <alignment horizontal="left" vertical="center" wrapText="1" indent="2"/>
    </xf>
    <xf numFmtId="4" fontId="25" fillId="0" borderId="62" xfId="20" applyNumberFormat="1" applyFont="1" applyFill="1" applyBorder="1" applyAlignment="1">
      <alignment horizontal="right" vertical="center" wrapText="1"/>
    </xf>
    <xf numFmtId="4" fontId="25" fillId="0" borderId="69" xfId="11" applyNumberFormat="1" applyFont="1" applyFill="1" applyBorder="1" applyAlignment="1">
      <alignment horizontal="left" vertical="center" wrapText="1" indent="2"/>
    </xf>
    <xf numFmtId="4" fontId="25" fillId="0" borderId="5" xfId="20" applyNumberFormat="1" applyFont="1" applyFill="1" applyBorder="1" applyAlignment="1">
      <alignment horizontal="right" vertical="center" wrapText="1"/>
    </xf>
    <xf numFmtId="4" fontId="25" fillId="0" borderId="1" xfId="20" applyNumberFormat="1" applyFont="1" applyFill="1" applyBorder="1" applyAlignment="1">
      <alignment horizontal="right" vertical="center" wrapText="1"/>
    </xf>
    <xf numFmtId="4" fontId="25" fillId="0" borderId="9" xfId="20" applyNumberFormat="1" applyFont="1" applyFill="1" applyBorder="1" applyAlignment="1">
      <alignment horizontal="right" vertical="center" wrapText="1"/>
    </xf>
    <xf numFmtId="4" fontId="25" fillId="0" borderId="30" xfId="11" applyNumberFormat="1" applyFont="1" applyFill="1" applyBorder="1" applyAlignment="1">
      <alignment horizontal="left" vertical="center" wrapText="1" indent="2"/>
    </xf>
    <xf numFmtId="4" fontId="25" fillId="0" borderId="70" xfId="11" applyNumberFormat="1" applyFont="1" applyFill="1" applyBorder="1" applyAlignment="1">
      <alignment horizontal="left" vertical="center" wrapText="1" indent="2"/>
    </xf>
    <xf numFmtId="4" fontId="25" fillId="0" borderId="21" xfId="20" applyNumberFormat="1" applyFont="1" applyFill="1" applyBorder="1" applyAlignment="1">
      <alignment horizontal="right" vertical="center" wrapText="1"/>
    </xf>
    <xf numFmtId="4" fontId="25" fillId="0" borderId="19" xfId="20" applyNumberFormat="1" applyFont="1" applyFill="1" applyBorder="1" applyAlignment="1">
      <alignment horizontal="right" vertical="center" wrapText="1"/>
    </xf>
    <xf numFmtId="4" fontId="26" fillId="0" borderId="30" xfId="20" applyNumberFormat="1" applyFont="1" applyFill="1" applyBorder="1" applyAlignment="1">
      <alignment horizontal="center" vertical="center" wrapText="1"/>
    </xf>
    <xf numFmtId="4" fontId="26" fillId="0" borderId="76" xfId="20" applyNumberFormat="1" applyFont="1" applyFill="1" applyBorder="1" applyAlignment="1">
      <alignment horizontal="right" vertical="center" wrapText="1"/>
    </xf>
    <xf numFmtId="4" fontId="26" fillId="0" borderId="63" xfId="20" applyNumberFormat="1" applyFont="1" applyFill="1" applyBorder="1" applyAlignment="1">
      <alignment horizontal="right" vertical="center" wrapText="1"/>
    </xf>
    <xf numFmtId="4" fontId="26" fillId="0" borderId="65" xfId="20" applyNumberFormat="1" applyFont="1" applyFill="1" applyBorder="1" applyAlignment="1">
      <alignment horizontal="right" vertical="center" wrapText="1"/>
    </xf>
    <xf numFmtId="4" fontId="26" fillId="0" borderId="68" xfId="20" applyNumberFormat="1" applyFont="1" applyFill="1" applyBorder="1" applyAlignment="1">
      <alignment horizontal="right" vertical="center" wrapText="1"/>
    </xf>
    <xf numFmtId="4" fontId="26" fillId="0" borderId="67" xfId="20" applyNumberFormat="1" applyFont="1" applyFill="1" applyBorder="1" applyAlignment="1">
      <alignment horizontal="right" vertical="center" wrapText="1"/>
    </xf>
    <xf numFmtId="4" fontId="26" fillId="0" borderId="66" xfId="20" applyNumberFormat="1" applyFont="1" applyFill="1" applyBorder="1" applyAlignment="1">
      <alignment horizontal="right" vertical="center" wrapText="1"/>
    </xf>
    <xf numFmtId="4" fontId="26" fillId="0" borderId="77" xfId="20" applyNumberFormat="1" applyFont="1" applyFill="1" applyBorder="1" applyAlignment="1">
      <alignment horizontal="right" vertical="center" wrapText="1"/>
    </xf>
    <xf numFmtId="4" fontId="41" fillId="0" borderId="1" xfId="0" applyNumberFormat="1" applyFont="1" applyFill="1" applyBorder="1" applyAlignment="1">
      <alignment horizontal="center" wrapText="1"/>
    </xf>
    <xf numFmtId="4" fontId="25" fillId="0" borderId="58" xfId="11" applyNumberFormat="1" applyFont="1" applyFill="1" applyBorder="1" applyAlignment="1">
      <alignment horizontal="left" vertical="center" wrapText="1" indent="2"/>
    </xf>
    <xf numFmtId="4" fontId="25" fillId="0" borderId="59" xfId="11" applyNumberFormat="1" applyFont="1" applyFill="1" applyBorder="1" applyAlignment="1">
      <alignment horizontal="left" vertical="center" wrapText="1" indent="2"/>
    </xf>
    <xf numFmtId="4" fontId="25" fillId="0" borderId="60" xfId="11" applyNumberFormat="1" applyFont="1" applyFill="1" applyBorder="1" applyAlignment="1">
      <alignment horizontal="left" vertical="center" wrapText="1" indent="2"/>
    </xf>
    <xf numFmtId="4" fontId="25" fillId="0" borderId="61" xfId="11" applyNumberFormat="1" applyFont="1" applyFill="1" applyBorder="1" applyAlignment="1">
      <alignment horizontal="left" vertical="center" wrapText="1" indent="2"/>
    </xf>
    <xf numFmtId="4" fontId="26" fillId="0" borderId="78" xfId="20" applyNumberFormat="1" applyFont="1" applyFill="1" applyBorder="1" applyAlignment="1">
      <alignment horizontal="center" vertical="center" wrapText="1"/>
    </xf>
    <xf numFmtId="4" fontId="26" fillId="0" borderId="60" xfId="20" applyNumberFormat="1" applyFont="1" applyFill="1" applyBorder="1" applyAlignment="1">
      <alignment horizontal="center" vertical="center" wrapText="1"/>
    </xf>
    <xf numFmtId="4" fontId="26" fillId="0" borderId="58" xfId="20" applyNumberFormat="1" applyFont="1" applyFill="1" applyBorder="1" applyAlignment="1">
      <alignment horizontal="center" vertical="center" wrapText="1"/>
    </xf>
    <xf numFmtId="4" fontId="22" fillId="0" borderId="12" xfId="20" applyNumberFormat="1" applyFont="1" applyFill="1" applyBorder="1"/>
    <xf numFmtId="4" fontId="22" fillId="0" borderId="0" xfId="20" applyNumberFormat="1" applyFont="1" applyFill="1"/>
    <xf numFmtId="4" fontId="26" fillId="0" borderId="80" xfId="20" applyNumberFormat="1" applyFont="1" applyFill="1" applyBorder="1" applyAlignment="1">
      <alignment horizontal="center" vertical="center" wrapText="1"/>
    </xf>
    <xf numFmtId="4" fontId="26" fillId="0" borderId="81" xfId="20" applyNumberFormat="1" applyFont="1" applyFill="1" applyBorder="1" applyAlignment="1">
      <alignment horizontal="center" vertical="center" wrapText="1"/>
    </xf>
    <xf numFmtId="4" fontId="26" fillId="0" borderId="56" xfId="20" applyNumberFormat="1" applyFont="1" applyFill="1" applyBorder="1" applyAlignment="1">
      <alignment horizontal="center" vertical="center" wrapText="1"/>
    </xf>
    <xf numFmtId="4" fontId="26" fillId="0" borderId="51" xfId="20" applyNumberFormat="1" applyFont="1" applyFill="1" applyBorder="1" applyAlignment="1">
      <alignment horizontal="center" vertical="center" wrapText="1"/>
    </xf>
    <xf numFmtId="4" fontId="26" fillId="0" borderId="76" xfId="20" applyNumberFormat="1" applyFont="1" applyFill="1" applyBorder="1" applyAlignment="1">
      <alignment horizontal="center" vertical="center" wrapText="1"/>
    </xf>
    <xf numFmtId="4" fontId="26" fillId="0" borderId="71" xfId="20" applyNumberFormat="1" applyFont="1" applyFill="1" applyBorder="1" applyAlignment="1">
      <alignment horizontal="center" vertical="center" wrapText="1"/>
    </xf>
    <xf numFmtId="4" fontId="26" fillId="0" borderId="72" xfId="20" applyNumberFormat="1" applyFont="1" applyFill="1" applyBorder="1" applyAlignment="1">
      <alignment horizontal="center" vertical="center" wrapText="1"/>
    </xf>
    <xf numFmtId="4" fontId="26" fillId="0" borderId="73" xfId="20" applyNumberFormat="1" applyFont="1" applyFill="1" applyBorder="1" applyAlignment="1">
      <alignment horizontal="center" vertical="center" wrapText="1"/>
    </xf>
    <xf numFmtId="4" fontId="26" fillId="0" borderId="74" xfId="20" applyNumberFormat="1" applyFont="1" applyFill="1" applyBorder="1" applyAlignment="1">
      <alignment horizontal="center" vertical="center" wrapText="1"/>
    </xf>
    <xf numFmtId="4" fontId="26" fillId="0" borderId="75" xfId="20" applyNumberFormat="1" applyFont="1" applyFill="1" applyBorder="1" applyAlignment="1">
      <alignment horizontal="center" vertical="center" wrapText="1"/>
    </xf>
    <xf numFmtId="4" fontId="26" fillId="0" borderId="83" xfId="20" applyNumberFormat="1" applyFont="1" applyFill="1" applyBorder="1" applyAlignment="1">
      <alignment horizontal="center" vertical="center" wrapText="1"/>
    </xf>
    <xf numFmtId="4" fontId="26" fillId="0" borderId="82" xfId="20" applyNumberFormat="1" applyFont="1" applyFill="1" applyBorder="1" applyAlignment="1">
      <alignment horizontal="center" vertical="center" wrapText="1"/>
    </xf>
    <xf numFmtId="4" fontId="26" fillId="0" borderId="11" xfId="20" applyNumberFormat="1" applyFont="1" applyFill="1" applyBorder="1" applyAlignment="1">
      <alignment horizontal="center" vertical="center" wrapText="1"/>
    </xf>
    <xf numFmtId="4" fontId="22" fillId="0" borderId="56" xfId="20" applyNumberFormat="1" applyFont="1" applyFill="1" applyBorder="1"/>
    <xf numFmtId="4" fontId="25" fillId="0" borderId="64" xfId="20" applyNumberFormat="1" applyFont="1" applyFill="1" applyBorder="1" applyAlignment="1">
      <alignment horizontal="right" vertical="center" wrapText="1"/>
    </xf>
    <xf numFmtId="4" fontId="25" fillId="0" borderId="3" xfId="20" applyNumberFormat="1" applyFont="1" applyFill="1" applyBorder="1" applyAlignment="1">
      <alignment horizontal="right" vertical="center" wrapText="1"/>
    </xf>
    <xf numFmtId="4" fontId="25" fillId="0" borderId="29" xfId="20" applyNumberFormat="1" applyFont="1" applyFill="1" applyBorder="1" applyAlignment="1">
      <alignment horizontal="right" vertical="center" wrapText="1"/>
    </xf>
    <xf numFmtId="4" fontId="25" fillId="0" borderId="79" xfId="20" applyNumberFormat="1" applyFont="1" applyFill="1" applyBorder="1" applyAlignment="1">
      <alignment horizontal="right" vertical="center" wrapText="1"/>
    </xf>
    <xf numFmtId="4" fontId="26" fillId="0" borderId="11" xfId="20" applyNumberFormat="1" applyFont="1" applyFill="1" applyBorder="1" applyAlignment="1">
      <alignment horizontal="right" vertical="center" wrapText="1"/>
    </xf>
    <xf numFmtId="4" fontId="26" fillId="0" borderId="17" xfId="20" applyNumberFormat="1" applyFont="1" applyFill="1" applyBorder="1" applyAlignment="1">
      <alignment horizontal="right" vertical="center" wrapText="1"/>
    </xf>
    <xf numFmtId="4" fontId="26" fillId="0" borderId="24" xfId="20" applyNumberFormat="1" applyFont="1" applyFill="1" applyBorder="1" applyAlignment="1">
      <alignment horizontal="right" vertical="center" wrapText="1"/>
    </xf>
    <xf numFmtId="4" fontId="26" fillId="0" borderId="33" xfId="20" applyNumberFormat="1" applyFont="1" applyFill="1" applyBorder="1" applyAlignment="1">
      <alignment horizontal="right" vertical="center" wrapText="1"/>
    </xf>
    <xf numFmtId="4" fontId="26" fillId="0" borderId="12" xfId="20" applyNumberFormat="1" applyFont="1" applyFill="1" applyBorder="1" applyAlignment="1">
      <alignment horizontal="right" vertical="center" wrapText="1"/>
    </xf>
    <xf numFmtId="4" fontId="26" fillId="0" borderId="13" xfId="20" applyNumberFormat="1" applyFont="1" applyFill="1" applyBorder="1" applyAlignment="1">
      <alignment horizontal="right" vertical="center" wrapText="1"/>
    </xf>
    <xf numFmtId="4" fontId="25" fillId="0" borderId="16" xfId="20" applyNumberFormat="1" applyFont="1" applyFill="1" applyBorder="1" applyAlignment="1">
      <alignment horizontal="right" vertical="center" wrapText="1"/>
    </xf>
    <xf numFmtId="4" fontId="25" fillId="0" borderId="10" xfId="20" applyNumberFormat="1" applyFont="1" applyFill="1" applyBorder="1" applyAlignment="1">
      <alignment horizontal="right" vertical="center" wrapText="1"/>
    </xf>
    <xf numFmtId="4" fontId="25" fillId="0" borderId="39" xfId="20" applyNumberFormat="1" applyFont="1" applyFill="1" applyBorder="1" applyAlignment="1">
      <alignment horizontal="right" vertical="center" wrapText="1"/>
    </xf>
    <xf numFmtId="4" fontId="25" fillId="0" borderId="41" xfId="20" applyNumberFormat="1" applyFont="1" applyFill="1" applyBorder="1" applyAlignment="1">
      <alignment horizontal="right" vertical="center" wrapText="1"/>
    </xf>
    <xf numFmtId="4" fontId="25" fillId="0" borderId="88" xfId="20" applyNumberFormat="1" applyFont="1" applyFill="1" applyBorder="1" applyAlignment="1">
      <alignment horizontal="right" vertical="center" wrapText="1"/>
    </xf>
    <xf numFmtId="0" fontId="22" fillId="0" borderId="0" xfId="20" applyFont="1" applyFill="1" applyBorder="1"/>
    <xf numFmtId="4" fontId="26" fillId="0" borderId="26" xfId="20" applyNumberFormat="1" applyFont="1" applyFill="1" applyBorder="1" applyAlignment="1">
      <alignment horizontal="center" vertical="center" wrapText="1"/>
    </xf>
    <xf numFmtId="4" fontId="26" fillId="0" borderId="17" xfId="20" applyNumberFormat="1" applyFont="1" applyFill="1" applyBorder="1" applyAlignment="1">
      <alignment horizontal="center" vertical="center" wrapText="1"/>
    </xf>
    <xf numFmtId="4" fontId="26" fillId="0" borderId="12" xfId="20" applyNumberFormat="1" applyFont="1" applyFill="1" applyBorder="1" applyAlignment="1">
      <alignment horizontal="center" vertical="center" wrapText="1"/>
    </xf>
    <xf numFmtId="4" fontId="26" fillId="0" borderId="24" xfId="20" applyNumberFormat="1" applyFont="1" applyFill="1" applyBorder="1" applyAlignment="1">
      <alignment horizontal="center" vertical="center" wrapText="1"/>
    </xf>
    <xf numFmtId="4" fontId="26" fillId="0" borderId="33" xfId="20" applyNumberFormat="1" applyFont="1" applyFill="1" applyBorder="1" applyAlignment="1">
      <alignment horizontal="center" vertical="center" wrapText="1"/>
    </xf>
    <xf numFmtId="4" fontId="26" fillId="0" borderId="18" xfId="20" applyNumberFormat="1" applyFont="1" applyFill="1" applyBorder="1" applyAlignment="1">
      <alignment horizontal="center" vertical="center" wrapText="1"/>
    </xf>
    <xf numFmtId="166" fontId="22" fillId="0" borderId="0" xfId="20" applyNumberFormat="1" applyFont="1" applyFill="1" applyAlignment="1">
      <alignment vertical="center"/>
    </xf>
    <xf numFmtId="4" fontId="25" fillId="0" borderId="0" xfId="20" applyNumberFormat="1" applyFont="1" applyFill="1" applyBorder="1"/>
    <xf numFmtId="4" fontId="22" fillId="0" borderId="0" xfId="20" applyNumberFormat="1" applyFont="1" applyFill="1" applyBorder="1"/>
    <xf numFmtId="4" fontId="24" fillId="0" borderId="0" xfId="20" applyNumberFormat="1" applyFont="1" applyFill="1" applyAlignment="1">
      <alignment horizontal="left" vertical="center" indent="1"/>
    </xf>
    <xf numFmtId="4" fontId="24" fillId="0" borderId="0" xfId="20" applyNumberFormat="1" applyFont="1" applyFill="1" applyBorder="1" applyAlignment="1">
      <alignment horizontal="left" vertical="center" indent="1"/>
    </xf>
    <xf numFmtId="4" fontId="24" fillId="0" borderId="0" xfId="20" applyNumberFormat="1" applyFont="1" applyFill="1" applyBorder="1" applyAlignment="1">
      <alignment horizontal="left" vertical="center" wrapText="1" indent="1"/>
    </xf>
    <xf numFmtId="0" fontId="27" fillId="0" borderId="0" xfId="20" applyFont="1" applyFill="1" applyAlignment="1">
      <alignment wrapText="1"/>
    </xf>
    <xf numFmtId="4" fontId="25" fillId="0" borderId="50" xfId="11" applyNumberFormat="1" applyFont="1" applyFill="1" applyBorder="1" applyAlignment="1">
      <alignment horizontal="left" vertical="center" wrapText="1" indent="2"/>
    </xf>
    <xf numFmtId="4" fontId="26" fillId="0" borderId="48" xfId="20" applyNumberFormat="1" applyFont="1" applyFill="1" applyBorder="1" applyAlignment="1">
      <alignment horizontal="center" vertical="center" wrapText="1"/>
    </xf>
    <xf numFmtId="4" fontId="26" fillId="0" borderId="83" xfId="20" applyNumberFormat="1" applyFont="1" applyFill="1" applyBorder="1" applyAlignment="1">
      <alignment horizontal="right" vertical="center" wrapText="1"/>
    </xf>
    <xf numFmtId="4" fontId="26" fillId="0" borderId="86" xfId="20" applyNumberFormat="1" applyFont="1" applyFill="1" applyBorder="1" applyAlignment="1">
      <alignment horizontal="right" vertical="center" wrapText="1"/>
    </xf>
    <xf numFmtId="4" fontId="26" fillId="0" borderId="48" xfId="20" applyNumberFormat="1" applyFont="1" applyFill="1" applyBorder="1" applyAlignment="1">
      <alignment horizontal="center" vertical="center" wrapText="1"/>
    </xf>
    <xf numFmtId="4" fontId="26" fillId="0" borderId="96" xfId="20" applyNumberFormat="1" applyFont="1" applyFill="1" applyBorder="1" applyAlignment="1">
      <alignment horizontal="center" vertical="center" wrapText="1"/>
    </xf>
    <xf numFmtId="4" fontId="26" fillId="0" borderId="12" xfId="20" applyNumberFormat="1" applyFont="1" applyFill="1" applyBorder="1" applyAlignment="1">
      <alignment horizontal="center" vertical="center" wrapText="1"/>
    </xf>
    <xf numFmtId="4" fontId="26" fillId="0" borderId="13" xfId="20" applyNumberFormat="1" applyFont="1" applyFill="1" applyBorder="1" applyAlignment="1">
      <alignment horizontal="center" vertical="center" wrapText="1"/>
    </xf>
    <xf numFmtId="4" fontId="26" fillId="0" borderId="84" xfId="20" applyNumberFormat="1" applyFont="1" applyFill="1" applyBorder="1" applyAlignment="1">
      <alignment horizontal="center" vertical="center" wrapText="1"/>
    </xf>
    <xf numFmtId="4" fontId="26" fillId="0" borderId="93" xfId="20" applyNumberFormat="1" applyFont="1" applyFill="1" applyBorder="1" applyAlignment="1">
      <alignment horizontal="center" vertical="center" wrapText="1"/>
    </xf>
    <xf numFmtId="4" fontId="25" fillId="0" borderId="0" xfId="20" applyNumberFormat="1" applyFont="1" applyFill="1"/>
    <xf numFmtId="0" fontId="25" fillId="0" borderId="0" xfId="20" applyFont="1" applyFill="1"/>
    <xf numFmtId="0" fontId="26" fillId="0" borderId="11" xfId="20" applyFont="1" applyFill="1" applyBorder="1" applyAlignment="1">
      <alignment horizontal="center" vertical="center" wrapText="1"/>
    </xf>
    <xf numFmtId="0" fontId="26" fillId="0" borderId="12" xfId="20" applyFont="1" applyFill="1" applyBorder="1" applyAlignment="1">
      <alignment horizontal="center" vertical="center" wrapText="1"/>
    </xf>
    <xf numFmtId="0" fontId="26" fillId="0" borderId="57" xfId="20" applyFont="1" applyFill="1" applyBorder="1" applyAlignment="1">
      <alignment horizontal="center" vertical="center" wrapText="1"/>
    </xf>
    <xf numFmtId="0" fontId="26" fillId="0" borderId="11" xfId="20" applyFont="1" applyFill="1" applyBorder="1" applyAlignment="1">
      <alignment horizontal="left" vertical="center" wrapText="1" indent="1"/>
    </xf>
    <xf numFmtId="0" fontId="26" fillId="0" borderId="12" xfId="20" applyFont="1" applyFill="1" applyBorder="1" applyAlignment="1">
      <alignment horizontal="left" vertical="center" wrapText="1" indent="1"/>
    </xf>
    <xf numFmtId="167" fontId="26" fillId="0" borderId="57" xfId="20" applyNumberFormat="1" applyFont="1" applyFill="1" applyBorder="1" applyAlignment="1">
      <alignment horizontal="center" vertical="center" wrapText="1"/>
    </xf>
    <xf numFmtId="0" fontId="22" fillId="0" borderId="0" xfId="20" applyFont="1" applyFill="1" applyBorder="1" applyAlignment="1">
      <alignment vertical="center"/>
    </xf>
    <xf numFmtId="0" fontId="26" fillId="0" borderId="8" xfId="20" applyFont="1" applyFill="1" applyBorder="1" applyAlignment="1">
      <alignment horizontal="center" vertical="center" wrapText="1"/>
    </xf>
    <xf numFmtId="0" fontId="26" fillId="0" borderId="17" xfId="20" applyFont="1" applyFill="1" applyBorder="1" applyAlignment="1">
      <alignment horizontal="center" vertical="center" wrapText="1"/>
    </xf>
    <xf numFmtId="0" fontId="26" fillId="0" borderId="18" xfId="20" applyFont="1" applyFill="1" applyBorder="1" applyAlignment="1">
      <alignment horizontal="center" vertical="center" wrapText="1"/>
    </xf>
    <xf numFmtId="0" fontId="26" fillId="0" borderId="57" xfId="20" applyFont="1" applyFill="1" applyBorder="1" applyAlignment="1">
      <alignment horizontal="left" vertical="center" wrapText="1" indent="1"/>
    </xf>
    <xf numFmtId="4" fontId="26" fillId="0" borderId="11" xfId="20" applyNumberFormat="1" applyFont="1" applyFill="1" applyBorder="1" applyAlignment="1">
      <alignment horizontal="center" vertical="center" wrapText="1"/>
    </xf>
    <xf numFmtId="4" fontId="26" fillId="0" borderId="33" xfId="20" applyNumberFormat="1" applyFont="1" applyFill="1" applyBorder="1" applyAlignment="1">
      <alignment horizontal="center" vertical="center" wrapText="1"/>
    </xf>
    <xf numFmtId="4" fontId="26" fillId="0" borderId="17" xfId="20" applyNumberFormat="1" applyFont="1" applyFill="1" applyBorder="1" applyAlignment="1">
      <alignment horizontal="center" vertical="center" wrapText="1"/>
    </xf>
    <xf numFmtId="4" fontId="26" fillId="0" borderId="18" xfId="20" applyNumberFormat="1" applyFont="1" applyFill="1" applyBorder="1" applyAlignment="1">
      <alignment horizontal="center" vertical="center" wrapText="1"/>
    </xf>
    <xf numFmtId="49" fontId="25" fillId="0" borderId="58" xfId="11" applyNumberFormat="1" applyFont="1" applyFill="1" applyBorder="1" applyAlignment="1">
      <alignment horizontal="left" vertical="center" wrapText="1" indent="2"/>
    </xf>
    <xf numFmtId="4" fontId="25" fillId="0" borderId="91" xfId="20" applyNumberFormat="1" applyFont="1" applyFill="1" applyBorder="1" applyAlignment="1">
      <alignment horizontal="center" vertical="center" wrapText="1"/>
    </xf>
    <xf numFmtId="4" fontId="25" fillId="0" borderId="54" xfId="20" applyNumberFormat="1" applyFont="1" applyFill="1" applyBorder="1" applyAlignment="1">
      <alignment horizontal="center" vertical="center" wrapText="1"/>
    </xf>
    <xf numFmtId="4" fontId="25" fillId="0" borderId="92" xfId="20" applyNumberFormat="1" applyFont="1" applyFill="1" applyBorder="1" applyAlignment="1">
      <alignment horizontal="center" vertical="center" wrapText="1"/>
    </xf>
    <xf numFmtId="4" fontId="25" fillId="0" borderId="89" xfId="20" applyNumberFormat="1" applyFont="1" applyFill="1" applyBorder="1" applyAlignment="1">
      <alignment horizontal="center" vertical="center" wrapText="1"/>
    </xf>
    <xf numFmtId="0" fontId="22" fillId="0" borderId="30" xfId="20" applyFont="1" applyFill="1" applyBorder="1"/>
    <xf numFmtId="49" fontId="25" fillId="0" borderId="61" xfId="11" applyNumberFormat="1" applyFont="1" applyFill="1" applyBorder="1" applyAlignment="1">
      <alignment horizontal="left" vertical="center" wrapText="1" indent="2"/>
    </xf>
    <xf numFmtId="4" fontId="25" fillId="0" borderId="70" xfId="20" applyNumberFormat="1" applyFont="1" applyFill="1" applyBorder="1" applyAlignment="1">
      <alignment horizontal="center" vertical="center" wrapText="1"/>
    </xf>
    <xf numFmtId="4" fontId="25" fillId="0" borderId="49" xfId="20" applyNumberFormat="1" applyFont="1" applyFill="1" applyBorder="1" applyAlignment="1">
      <alignment horizontal="center" vertical="center" wrapText="1"/>
    </xf>
    <xf numFmtId="4" fontId="25" fillId="0" borderId="14" xfId="20" applyNumberFormat="1" applyFont="1" applyFill="1" applyBorder="1" applyAlignment="1">
      <alignment horizontal="center" vertical="center" wrapText="1"/>
    </xf>
    <xf numFmtId="4" fontId="25" fillId="0" borderId="47" xfId="20" applyNumberFormat="1" applyFont="1" applyFill="1" applyBorder="1" applyAlignment="1">
      <alignment horizontal="center" vertical="center" wrapText="1"/>
    </xf>
    <xf numFmtId="4" fontId="26" fillId="0" borderId="19" xfId="20" applyNumberFormat="1" applyFont="1" applyFill="1" applyBorder="1" applyAlignment="1">
      <alignment horizontal="center" vertical="center" wrapText="1"/>
    </xf>
    <xf numFmtId="4" fontId="25" fillId="0" borderId="87" xfId="20" applyNumberFormat="1" applyFont="1" applyFill="1" applyBorder="1" applyAlignment="1">
      <alignment horizontal="center" vertical="center" wrapText="1"/>
    </xf>
    <xf numFmtId="4" fontId="25" fillId="0" borderId="4" xfId="20" applyNumberFormat="1" applyFont="1" applyFill="1" applyBorder="1" applyAlignment="1">
      <alignment horizontal="center" vertical="center" wrapText="1"/>
    </xf>
    <xf numFmtId="4" fontId="25" fillId="0" borderId="6" xfId="20" applyNumberFormat="1" applyFont="1" applyFill="1" applyBorder="1" applyAlignment="1">
      <alignment horizontal="center" vertical="center" wrapText="1"/>
    </xf>
    <xf numFmtId="4" fontId="25" fillId="0" borderId="23" xfId="20" applyNumberFormat="1" applyFont="1" applyFill="1" applyBorder="1" applyAlignment="1">
      <alignment horizontal="center" vertical="center" wrapText="1"/>
    </xf>
    <xf numFmtId="4" fontId="25" fillId="0" borderId="7" xfId="20" applyNumberFormat="1" applyFont="1" applyFill="1" applyBorder="1" applyAlignment="1">
      <alignment horizontal="center" vertical="center" wrapText="1"/>
    </xf>
    <xf numFmtId="4" fontId="22" fillId="0" borderId="0" xfId="20" applyNumberFormat="1" applyFont="1" applyFill="1" applyAlignment="1">
      <alignment vertical="center"/>
    </xf>
    <xf numFmtId="4" fontId="27" fillId="0" borderId="0" xfId="20" applyNumberFormat="1" applyFont="1" applyFill="1"/>
    <xf numFmtId="4" fontId="27" fillId="0" borderId="0" xfId="20" applyNumberFormat="1" applyFont="1" applyFill="1" applyAlignment="1">
      <alignment wrapText="1"/>
    </xf>
    <xf numFmtId="0" fontId="24" fillId="0" borderId="0" xfId="20" applyFont="1" applyFill="1" applyBorder="1" applyAlignment="1">
      <alignment horizontal="left" vertical="center" indent="1"/>
    </xf>
    <xf numFmtId="0" fontId="26" fillId="0" borderId="57" xfId="20" applyFont="1" applyFill="1" applyBorder="1" applyAlignment="1">
      <alignment horizontal="center" vertical="center" wrapText="1"/>
    </xf>
    <xf numFmtId="49" fontId="25" fillId="0" borderId="48" xfId="11" applyNumberFormat="1" applyFont="1" applyFill="1" applyBorder="1" applyAlignment="1">
      <alignment horizontal="left" vertical="center" wrapText="1" indent="2"/>
    </xf>
    <xf numFmtId="49" fontId="25" fillId="0" borderId="69" xfId="11" applyNumberFormat="1" applyFont="1" applyFill="1" applyBorder="1" applyAlignment="1">
      <alignment horizontal="left" vertical="center" wrapText="1" indent="2"/>
    </xf>
    <xf numFmtId="49" fontId="25" fillId="0" borderId="30" xfId="11" applyNumberFormat="1" applyFont="1" applyFill="1" applyBorder="1" applyAlignment="1">
      <alignment horizontal="left" vertical="center" wrapText="1" indent="2"/>
    </xf>
    <xf numFmtId="49" fontId="25" fillId="0" borderId="70" xfId="11" applyNumberFormat="1" applyFont="1" applyFill="1" applyBorder="1" applyAlignment="1">
      <alignment horizontal="left" vertical="center" wrapText="1" indent="2"/>
    </xf>
    <xf numFmtId="0" fontId="26" fillId="0" borderId="30" xfId="20" applyFont="1" applyFill="1" applyBorder="1" applyAlignment="1">
      <alignment horizontal="center" vertical="center" wrapText="1"/>
    </xf>
    <xf numFmtId="49" fontId="25" fillId="0" borderId="58" xfId="11" applyNumberFormat="1" applyFont="1" applyFill="1" applyBorder="1" applyAlignment="1">
      <alignment horizontal="left" vertical="center" wrapText="1" indent="2"/>
    </xf>
    <xf numFmtId="49" fontId="25" fillId="0" borderId="59" xfId="11" applyNumberFormat="1" applyFont="1" applyFill="1" applyBorder="1" applyAlignment="1">
      <alignment horizontal="left" vertical="center" wrapText="1" indent="2"/>
    </xf>
    <xf numFmtId="49" fontId="25" fillId="0" borderId="60" xfId="11" applyNumberFormat="1" applyFont="1" applyFill="1" applyBorder="1" applyAlignment="1">
      <alignment horizontal="left" vertical="center" wrapText="1" indent="2"/>
    </xf>
    <xf numFmtId="49" fontId="25" fillId="0" borderId="61" xfId="11" applyNumberFormat="1" applyFont="1" applyFill="1" applyBorder="1" applyAlignment="1">
      <alignment horizontal="left" vertical="center" wrapText="1" indent="2"/>
    </xf>
    <xf numFmtId="0" fontId="26" fillId="0" borderId="78" xfId="20" applyFont="1" applyFill="1" applyBorder="1" applyAlignment="1">
      <alignment horizontal="center" vertical="center" wrapText="1"/>
    </xf>
    <xf numFmtId="0" fontId="26" fillId="0" borderId="60" xfId="20" applyFont="1" applyFill="1" applyBorder="1" applyAlignment="1">
      <alignment horizontal="center" vertical="center" wrapText="1"/>
    </xf>
    <xf numFmtId="0" fontId="26" fillId="0" borderId="58" xfId="20" applyFont="1" applyFill="1" applyBorder="1" applyAlignment="1">
      <alignment horizontal="center" vertical="center" wrapText="1"/>
    </xf>
    <xf numFmtId="0" fontId="22" fillId="0" borderId="56" xfId="20" applyFont="1" applyFill="1" applyBorder="1"/>
    <xf numFmtId="0" fontId="26" fillId="0" borderId="82" xfId="20" applyFont="1" applyFill="1" applyBorder="1" applyAlignment="1">
      <alignment horizontal="center" vertical="center" wrapText="1"/>
    </xf>
    <xf numFmtId="0" fontId="26" fillId="0" borderId="11" xfId="20" applyFont="1" applyFill="1" applyBorder="1" applyAlignment="1">
      <alignment horizontal="center" vertical="center" wrapText="1"/>
    </xf>
    <xf numFmtId="0" fontId="22" fillId="0" borderId="48" xfId="20" applyFont="1" applyFill="1" applyBorder="1"/>
    <xf numFmtId="4" fontId="22" fillId="0" borderId="51" xfId="20" applyNumberFormat="1" applyFont="1" applyFill="1" applyBorder="1"/>
    <xf numFmtId="0" fontId="26" fillId="0" borderId="26" xfId="20" applyFont="1" applyFill="1" applyBorder="1" applyAlignment="1">
      <alignment horizontal="center" vertical="center" wrapText="1"/>
    </xf>
    <xf numFmtId="49" fontId="25" fillId="0" borderId="50" xfId="11" applyNumberFormat="1" applyFont="1" applyFill="1" applyBorder="1" applyAlignment="1">
      <alignment horizontal="left" vertical="center" wrapText="1" indent="2"/>
    </xf>
    <xf numFmtId="0" fontId="26" fillId="0" borderId="48" xfId="20" applyFont="1" applyFill="1" applyBorder="1" applyAlignment="1">
      <alignment horizontal="center" vertical="center" wrapText="1"/>
    </xf>
    <xf numFmtId="0" fontId="26" fillId="0" borderId="93" xfId="20" applyFont="1" applyFill="1" applyBorder="1" applyAlignment="1">
      <alignment horizontal="center" vertical="center" wrapText="1"/>
    </xf>
    <xf numFmtId="0" fontId="26" fillId="0" borderId="13" xfId="20" applyFont="1" applyFill="1" applyBorder="1" applyAlignment="1">
      <alignment horizontal="center" vertical="center" wrapText="1"/>
    </xf>
    <xf numFmtId="49" fontId="25" fillId="0" borderId="50" xfId="11" applyNumberFormat="1" applyFont="1" applyFill="1" applyBorder="1" applyAlignment="1">
      <alignment horizontal="left" vertical="center" wrapText="1" indent="2"/>
    </xf>
    <xf numFmtId="49" fontId="25" fillId="0" borderId="57" xfId="11" applyNumberFormat="1" applyFont="1" applyFill="1" applyBorder="1" applyAlignment="1">
      <alignment horizontal="left" vertical="center" wrapText="1" indent="2"/>
    </xf>
    <xf numFmtId="4" fontId="25" fillId="0" borderId="11" xfId="20" applyNumberFormat="1" applyFont="1" applyFill="1" applyBorder="1" applyAlignment="1">
      <alignment horizontal="center" vertical="center" wrapText="1"/>
    </xf>
    <xf numFmtId="4" fontId="25" fillId="0" borderId="33" xfId="20" applyNumberFormat="1" applyFont="1" applyFill="1" applyBorder="1" applyAlignment="1">
      <alignment horizontal="center" vertical="center" wrapText="1"/>
    </xf>
    <xf numFmtId="166" fontId="26" fillId="0" borderId="76" xfId="20" applyNumberFormat="1" applyFont="1" applyFill="1" applyBorder="1" applyAlignment="1">
      <alignment horizontal="right" vertical="center" wrapText="1"/>
    </xf>
    <xf numFmtId="0" fontId="26" fillId="0" borderId="48" xfId="20" applyFont="1" applyFill="1" applyBorder="1" applyAlignment="1">
      <alignment horizontal="center" vertical="center" wrapText="1"/>
    </xf>
    <xf numFmtId="0" fontId="26" fillId="0" borderId="96" xfId="20" applyFont="1" applyFill="1" applyBorder="1" applyAlignment="1">
      <alignment horizontal="center" vertical="center" wrapText="1"/>
    </xf>
    <xf numFmtId="0" fontId="27" fillId="0" borderId="0" xfId="20" applyFont="1" applyFill="1" applyAlignment="1">
      <alignment vertical="center"/>
    </xf>
    <xf numFmtId="4" fontId="25" fillId="0" borderId="25" xfId="20" applyNumberFormat="1" applyFont="1" applyFill="1" applyBorder="1" applyAlignment="1">
      <alignment horizontal="right" vertical="center" wrapText="1"/>
    </xf>
    <xf numFmtId="4" fontId="25" fillId="0" borderId="55" xfId="20" applyNumberFormat="1" applyFont="1" applyFill="1" applyBorder="1" applyAlignment="1">
      <alignment horizontal="right" vertical="center" wrapText="1"/>
    </xf>
    <xf numFmtId="4" fontId="25" fillId="0" borderId="0" xfId="20" applyNumberFormat="1" applyFont="1" applyFill="1" applyBorder="1" applyAlignment="1">
      <alignment horizontal="right" vertical="center" wrapText="1"/>
    </xf>
    <xf numFmtId="4" fontId="22" fillId="0" borderId="36" xfId="20" applyNumberFormat="1" applyFont="1" applyFill="1" applyBorder="1"/>
    <xf numFmtId="4" fontId="9" fillId="0" borderId="82" xfId="20" applyNumberFormat="1" applyFont="1" applyFill="1" applyBorder="1" applyAlignment="1">
      <alignment horizontal="center" vertical="center" wrapText="1"/>
    </xf>
    <xf numFmtId="4" fontId="9" fillId="0" borderId="76" xfId="20" applyNumberFormat="1" applyFont="1" applyFill="1" applyBorder="1" applyAlignment="1">
      <alignment horizontal="right" vertical="center" wrapText="1"/>
    </xf>
    <xf numFmtId="4" fontId="9" fillId="0" borderId="63" xfId="20" applyNumberFormat="1" applyFont="1" applyFill="1" applyBorder="1" applyAlignment="1">
      <alignment horizontal="right" vertical="center" wrapText="1"/>
    </xf>
    <xf numFmtId="4" fontId="9" fillId="0" borderId="65" xfId="20" applyNumberFormat="1" applyFont="1" applyFill="1" applyBorder="1" applyAlignment="1">
      <alignment horizontal="right" vertical="center" wrapText="1"/>
    </xf>
    <xf numFmtId="4" fontId="9" fillId="0" borderId="68" xfId="20" applyNumberFormat="1" applyFont="1" applyFill="1" applyBorder="1" applyAlignment="1">
      <alignment horizontal="right" vertical="center" wrapText="1"/>
    </xf>
    <xf numFmtId="4" fontId="9" fillId="0" borderId="67" xfId="20" applyNumberFormat="1" applyFont="1" applyFill="1" applyBorder="1" applyAlignment="1">
      <alignment horizontal="right" vertical="center" wrapText="1"/>
    </xf>
    <xf numFmtId="4" fontId="9" fillId="0" borderId="66" xfId="20" applyNumberFormat="1" applyFont="1" applyFill="1" applyBorder="1" applyAlignment="1">
      <alignment horizontal="right" vertical="center" wrapText="1"/>
    </xf>
    <xf numFmtId="4" fontId="9" fillId="0" borderId="77" xfId="20" applyNumberFormat="1" applyFont="1" applyFill="1" applyBorder="1" applyAlignment="1">
      <alignment horizontal="right" vertical="center" wrapText="1"/>
    </xf>
    <xf numFmtId="0" fontId="42" fillId="0" borderId="0" xfId="20" applyFont="1" applyFill="1" applyAlignment="1">
      <alignment vertical="center"/>
    </xf>
    <xf numFmtId="4" fontId="8" fillId="0" borderId="50" xfId="11" applyNumberFormat="1" applyFont="1" applyFill="1" applyBorder="1" applyAlignment="1">
      <alignment horizontal="left" vertical="center" wrapText="1" indent="2"/>
    </xf>
    <xf numFmtId="4" fontId="8" fillId="0" borderId="62" xfId="20" applyNumberFormat="1" applyFont="1" applyFill="1" applyBorder="1" applyAlignment="1">
      <alignment horizontal="right" vertical="center" wrapText="1"/>
    </xf>
    <xf numFmtId="0" fontId="43" fillId="0" borderId="0" xfId="20" applyFont="1" applyFill="1" applyAlignment="1">
      <alignment vertical="center"/>
    </xf>
    <xf numFmtId="4" fontId="8" fillId="0" borderId="30" xfId="11" applyNumberFormat="1" applyFont="1" applyFill="1" applyBorder="1" applyAlignment="1">
      <alignment horizontal="left" vertical="center" wrapText="1" indent="2"/>
    </xf>
    <xf numFmtId="4" fontId="8" fillId="0" borderId="5" xfId="20" applyNumberFormat="1" applyFont="1" applyFill="1" applyBorder="1" applyAlignment="1">
      <alignment horizontal="right" vertical="center" wrapText="1"/>
    </xf>
    <xf numFmtId="4" fontId="8" fillId="0" borderId="70" xfId="11" applyNumberFormat="1" applyFont="1" applyFill="1" applyBorder="1" applyAlignment="1">
      <alignment horizontal="left" vertical="center" wrapText="1" indent="2"/>
    </xf>
    <xf numFmtId="4" fontId="8" fillId="0" borderId="21" xfId="20" applyNumberFormat="1" applyFont="1" applyFill="1" applyBorder="1" applyAlignment="1">
      <alignment horizontal="right" vertical="center" wrapText="1"/>
    </xf>
    <xf numFmtId="4" fontId="9" fillId="0" borderId="30" xfId="20" applyNumberFormat="1" applyFont="1" applyFill="1" applyBorder="1" applyAlignment="1">
      <alignment horizontal="center" vertical="center" wrapText="1"/>
    </xf>
    <xf numFmtId="4" fontId="9" fillId="0" borderId="57" xfId="20" applyNumberFormat="1" applyFont="1" applyFill="1" applyBorder="1" applyAlignment="1">
      <alignment horizontal="center" vertical="center" wrapText="1"/>
    </xf>
    <xf numFmtId="4" fontId="8" fillId="0" borderId="48" xfId="11" applyNumberFormat="1" applyFont="1" applyFill="1" applyBorder="1" applyAlignment="1">
      <alignment horizontal="left" vertical="center" wrapText="1" indent="2"/>
    </xf>
    <xf numFmtId="4" fontId="8" fillId="0" borderId="59" xfId="11" applyNumberFormat="1" applyFont="1" applyFill="1" applyBorder="1" applyAlignment="1">
      <alignment horizontal="left" vertical="center" wrapText="1" indent="2"/>
    </xf>
    <xf numFmtId="4" fontId="9" fillId="0" borderId="48" xfId="20" applyNumberFormat="1" applyFont="1" applyFill="1" applyBorder="1" applyAlignment="1">
      <alignment horizontal="center" vertical="center" wrapText="1"/>
    </xf>
    <xf numFmtId="4" fontId="8" fillId="0" borderId="1" xfId="20" applyNumberFormat="1" applyFont="1" applyFill="1" applyBorder="1" applyAlignment="1">
      <alignment horizontal="right" vertical="center" wrapText="1"/>
    </xf>
    <xf numFmtId="4" fontId="8" fillId="0" borderId="9" xfId="20" applyNumberFormat="1" applyFont="1" applyFill="1" applyBorder="1" applyAlignment="1">
      <alignment horizontal="right" vertical="center" wrapText="1"/>
    </xf>
    <xf numFmtId="4" fontId="8" fillId="0" borderId="60" xfId="11" applyNumberFormat="1" applyFont="1" applyFill="1" applyBorder="1" applyAlignment="1">
      <alignment horizontal="left" vertical="center" wrapText="1" indent="2"/>
    </xf>
    <xf numFmtId="4" fontId="8" fillId="0" borderId="61" xfId="11" applyNumberFormat="1" applyFont="1" applyFill="1" applyBorder="1" applyAlignment="1">
      <alignment horizontal="left" vertical="center" wrapText="1" indent="2"/>
    </xf>
    <xf numFmtId="4" fontId="9" fillId="0" borderId="78" xfId="20" applyNumberFormat="1" applyFont="1" applyFill="1" applyBorder="1" applyAlignment="1">
      <alignment horizontal="center" vertical="center" wrapText="1"/>
    </xf>
    <xf numFmtId="4" fontId="8" fillId="0" borderId="58" xfId="11" applyNumberFormat="1" applyFont="1" applyFill="1" applyBorder="1" applyAlignment="1">
      <alignment horizontal="left" vertical="center" wrapText="1" indent="2"/>
    </xf>
    <xf numFmtId="4" fontId="9" fillId="0" borderId="60" xfId="20" applyNumberFormat="1" applyFont="1" applyFill="1" applyBorder="1" applyAlignment="1">
      <alignment horizontal="center" vertical="center" wrapText="1"/>
    </xf>
    <xf numFmtId="4" fontId="9" fillId="0" borderId="58" xfId="20" applyNumberFormat="1" applyFont="1" applyFill="1" applyBorder="1" applyAlignment="1">
      <alignment horizontal="center" vertical="center" wrapText="1"/>
    </xf>
    <xf numFmtId="0" fontId="43" fillId="0" borderId="0" xfId="20" applyFont="1" applyFill="1"/>
    <xf numFmtId="0" fontId="42" fillId="0" borderId="0" xfId="20" applyFont="1" applyFill="1"/>
    <xf numFmtId="0" fontId="43" fillId="0" borderId="56" xfId="20" applyFont="1" applyFill="1" applyBorder="1"/>
    <xf numFmtId="166" fontId="22" fillId="0" borderId="0" xfId="20" applyNumberFormat="1" applyFont="1" applyFill="1"/>
    <xf numFmtId="0" fontId="52" fillId="0" borderId="0" xfId="20" applyFont="1" applyFill="1" applyAlignment="1">
      <alignment horizontal="left" vertical="center" indent="1"/>
    </xf>
    <xf numFmtId="0" fontId="9" fillId="0" borderId="57" xfId="20" applyFont="1" applyFill="1" applyBorder="1" applyAlignment="1">
      <alignment horizontal="center" vertical="center" wrapText="1"/>
    </xf>
    <xf numFmtId="0" fontId="9" fillId="0" borderId="13" xfId="20" applyFont="1" applyFill="1" applyBorder="1" applyAlignment="1">
      <alignment horizontal="center" vertical="center" wrapText="1"/>
    </xf>
    <xf numFmtId="0" fontId="9" fillId="0" borderId="33" xfId="20" applyFont="1" applyFill="1" applyBorder="1" applyAlignment="1">
      <alignment horizontal="center" vertical="center" wrapText="1"/>
    </xf>
    <xf numFmtId="0" fontId="9" fillId="0" borderId="17" xfId="20" applyFont="1" applyFill="1" applyBorder="1" applyAlignment="1">
      <alignment horizontal="center" vertical="center" wrapText="1"/>
    </xf>
    <xf numFmtId="0" fontId="9" fillId="0" borderId="18" xfId="20" applyFont="1" applyFill="1" applyBorder="1" applyAlignment="1">
      <alignment horizontal="center" vertical="center" wrapText="1"/>
    </xf>
    <xf numFmtId="0" fontId="9" fillId="0" borderId="57" xfId="20" applyFont="1" applyFill="1" applyBorder="1" applyAlignment="1">
      <alignment horizontal="left" vertical="center" wrapText="1" indent="1"/>
    </xf>
    <xf numFmtId="43" fontId="9" fillId="0" borderId="11" xfId="24" applyFont="1" applyFill="1" applyBorder="1" applyAlignment="1">
      <alignment horizontal="center" vertical="center" wrapText="1"/>
    </xf>
    <xf numFmtId="43" fontId="9" fillId="0" borderId="33" xfId="24" applyFont="1" applyFill="1" applyBorder="1" applyAlignment="1">
      <alignment horizontal="center" vertical="center" wrapText="1"/>
    </xf>
    <xf numFmtId="43" fontId="9" fillId="0" borderId="12" xfId="24" applyFont="1" applyFill="1" applyBorder="1" applyAlignment="1">
      <alignment horizontal="center" vertical="center" wrapText="1"/>
    </xf>
    <xf numFmtId="43" fontId="53" fillId="0" borderId="0" xfId="20" applyNumberFormat="1" applyFont="1" applyFill="1"/>
    <xf numFmtId="49" fontId="8" fillId="0" borderId="58" xfId="11" applyNumberFormat="1" applyFont="1" applyFill="1" applyBorder="1" applyAlignment="1">
      <alignment horizontal="left" vertical="center" wrapText="1" indent="2"/>
    </xf>
    <xf numFmtId="43" fontId="8" fillId="0" borderId="54" xfId="24" applyFont="1" applyFill="1" applyBorder="1" applyAlignment="1">
      <alignment horizontal="center" vertical="center" wrapText="1"/>
    </xf>
    <xf numFmtId="43" fontId="8" fillId="0" borderId="28" xfId="24" applyFont="1" applyFill="1" applyBorder="1" applyAlignment="1">
      <alignment horizontal="center" vertical="center" wrapText="1"/>
    </xf>
    <xf numFmtId="43" fontId="8" fillId="0" borderId="34" xfId="24" applyFont="1" applyFill="1" applyBorder="1" applyAlignment="1">
      <alignment horizontal="center" vertical="center" wrapText="1"/>
    </xf>
    <xf numFmtId="49" fontId="55" fillId="0" borderId="61" xfId="11" applyNumberFormat="1" applyFont="1" applyFill="1" applyBorder="1" applyAlignment="1">
      <alignment horizontal="left" vertical="center" wrapText="1" indent="2"/>
    </xf>
    <xf numFmtId="43" fontId="55" fillId="0" borderId="7" xfId="24" applyFont="1" applyFill="1" applyBorder="1" applyAlignment="1">
      <alignment horizontal="center" vertical="center" wrapText="1"/>
    </xf>
    <xf numFmtId="43" fontId="55" fillId="0" borderId="6" xfId="24" applyFont="1" applyFill="1" applyBorder="1" applyAlignment="1">
      <alignment horizontal="center" vertical="center" wrapText="1"/>
    </xf>
    <xf numFmtId="43" fontId="55" fillId="0" borderId="70" xfId="24" applyFont="1" applyFill="1" applyBorder="1" applyAlignment="1">
      <alignment horizontal="center" vertical="center" wrapText="1"/>
    </xf>
    <xf numFmtId="43" fontId="55" fillId="0" borderId="47" xfId="24" applyFont="1" applyFill="1" applyBorder="1" applyAlignment="1">
      <alignment horizontal="center" vertical="center" wrapText="1"/>
    </xf>
    <xf numFmtId="43" fontId="55" fillId="0" borderId="49" xfId="24" applyFont="1" applyFill="1" applyBorder="1" applyAlignment="1">
      <alignment horizontal="center" vertical="center" wrapText="1"/>
    </xf>
    <xf numFmtId="0" fontId="48" fillId="0" borderId="0" xfId="20" applyFont="1" applyFill="1"/>
    <xf numFmtId="0" fontId="48" fillId="0" borderId="0" xfId="20" applyFont="1" applyFill="1" applyAlignment="1">
      <alignment vertical="center"/>
    </xf>
    <xf numFmtId="49" fontId="8" fillId="0" borderId="61" xfId="11" applyNumberFormat="1" applyFont="1" applyFill="1" applyBorder="1" applyAlignment="1">
      <alignment horizontal="left" vertical="center" wrapText="1" indent="2"/>
    </xf>
    <xf numFmtId="4" fontId="8" fillId="0" borderId="31" xfId="20" applyNumberFormat="1" applyFont="1" applyFill="1" applyBorder="1" applyAlignment="1">
      <alignment horizontal="center" vertical="center" wrapText="1"/>
    </xf>
    <xf numFmtId="4" fontId="8" fillId="0" borderId="49" xfId="20" applyNumberFormat="1" applyFont="1" applyFill="1" applyBorder="1" applyAlignment="1">
      <alignment horizontal="center" vertical="center" wrapText="1"/>
    </xf>
    <xf numFmtId="4" fontId="8" fillId="0" borderId="14" xfId="20" applyNumberFormat="1" applyFont="1" applyFill="1" applyBorder="1" applyAlignment="1">
      <alignment horizontal="center" vertical="center" wrapText="1"/>
    </xf>
    <xf numFmtId="4" fontId="8" fillId="0" borderId="47" xfId="20" applyNumberFormat="1" applyFont="1" applyFill="1" applyBorder="1" applyAlignment="1">
      <alignment horizontal="center" vertical="center" wrapText="1"/>
    </xf>
    <xf numFmtId="0" fontId="9" fillId="0" borderId="48" xfId="20" applyFont="1" applyFill="1" applyBorder="1" applyAlignment="1">
      <alignment horizontal="center" vertical="center" wrapText="1"/>
    </xf>
    <xf numFmtId="0" fontId="9" fillId="0" borderId="56" xfId="20" applyFont="1" applyFill="1" applyBorder="1" applyAlignment="1">
      <alignment horizontal="center" vertical="center" wrapText="1"/>
    </xf>
    <xf numFmtId="0" fontId="9" fillId="0" borderId="51" xfId="20" applyFont="1" applyFill="1" applyBorder="1" applyAlignment="1">
      <alignment horizontal="center" vertical="center" wrapText="1"/>
    </xf>
    <xf numFmtId="0" fontId="9" fillId="0" borderId="30" xfId="20" applyFont="1" applyFill="1" applyBorder="1" applyAlignment="1">
      <alignment horizontal="center" vertical="center" wrapText="1"/>
    </xf>
    <xf numFmtId="0" fontId="9" fillId="0" borderId="0" xfId="20" applyFont="1" applyFill="1" applyBorder="1" applyAlignment="1">
      <alignment horizontal="center" vertical="center" wrapText="1"/>
    </xf>
    <xf numFmtId="0" fontId="9" fillId="0" borderId="15" xfId="20" applyFont="1" applyFill="1" applyBorder="1" applyAlignment="1">
      <alignment horizontal="center" vertical="center" wrapText="1"/>
    </xf>
    <xf numFmtId="0" fontId="9" fillId="0" borderId="26" xfId="20" applyFont="1" applyFill="1" applyBorder="1" applyAlignment="1">
      <alignment horizontal="center" vertical="center" wrapText="1"/>
    </xf>
    <xf numFmtId="0" fontId="9" fillId="0" borderId="36" xfId="20" applyFont="1" applyFill="1" applyBorder="1" applyAlignment="1">
      <alignment horizontal="center" vertical="center" wrapText="1"/>
    </xf>
    <xf numFmtId="0" fontId="9" fillId="0" borderId="37" xfId="20" applyFont="1" applyFill="1" applyBorder="1" applyAlignment="1">
      <alignment horizontal="center" vertical="center" wrapText="1"/>
    </xf>
    <xf numFmtId="43" fontId="8" fillId="0" borderId="7" xfId="24" applyFont="1" applyFill="1" applyBorder="1" applyAlignment="1">
      <alignment horizontal="center" vertical="center" wrapText="1"/>
    </xf>
    <xf numFmtId="43" fontId="8" fillId="0" borderId="6" xfId="24" applyFont="1" applyFill="1" applyBorder="1" applyAlignment="1">
      <alignment horizontal="center" vertical="center" wrapText="1"/>
    </xf>
    <xf numFmtId="43" fontId="8" fillId="0" borderId="23" xfId="24" applyFont="1" applyFill="1" applyBorder="1" applyAlignment="1">
      <alignment horizontal="center" vertical="center" wrapText="1"/>
    </xf>
    <xf numFmtId="4" fontId="27" fillId="0" borderId="0" xfId="20" applyNumberFormat="1" applyFont="1" applyFill="1" applyAlignment="1">
      <alignment vertical="center"/>
    </xf>
    <xf numFmtId="4" fontId="42" fillId="0" borderId="0" xfId="20" applyNumberFormat="1" applyFont="1" applyFill="1" applyAlignment="1">
      <alignment vertical="center"/>
    </xf>
    <xf numFmtId="4" fontId="43" fillId="0" borderId="0" xfId="20" applyNumberFormat="1" applyFont="1" applyFill="1" applyAlignment="1">
      <alignment vertical="center"/>
    </xf>
    <xf numFmtId="4" fontId="43" fillId="0" borderId="0" xfId="20" applyNumberFormat="1" applyFont="1" applyFill="1"/>
    <xf numFmtId="4" fontId="42" fillId="0" borderId="0" xfId="20" applyNumberFormat="1" applyFont="1" applyFill="1"/>
    <xf numFmtId="4" fontId="43" fillId="0" borderId="56" xfId="20" applyNumberFormat="1" applyFont="1" applyFill="1" applyBorder="1"/>
    <xf numFmtId="0" fontId="22" fillId="0" borderId="36" xfId="20" applyFont="1" applyFill="1" applyBorder="1"/>
    <xf numFmtId="0" fontId="26" fillId="0" borderId="30" xfId="20" applyFont="1" applyFill="1" applyBorder="1" applyAlignment="1">
      <alignment horizontal="center" vertical="center" wrapText="1"/>
    </xf>
    <xf numFmtId="0" fontId="26" fillId="0" borderId="53" xfId="20" applyFont="1" applyFill="1" applyBorder="1" applyAlignment="1">
      <alignment horizontal="center" vertical="center" wrapText="1"/>
    </xf>
    <xf numFmtId="0" fontId="26" fillId="0" borderId="56" xfId="20" applyFont="1" applyFill="1" applyBorder="1" applyAlignment="1">
      <alignment horizontal="center" vertical="center" wrapText="1"/>
    </xf>
    <xf numFmtId="0" fontId="26" fillId="0" borderId="94" xfId="20" applyFont="1" applyFill="1" applyBorder="1" applyAlignment="1">
      <alignment horizontal="center" vertical="center" wrapText="1"/>
    </xf>
    <xf numFmtId="0" fontId="26" fillId="0" borderId="95" xfId="20" applyFont="1" applyFill="1" applyBorder="1" applyAlignment="1">
      <alignment horizontal="center" vertical="center" wrapText="1"/>
    </xf>
    <xf numFmtId="0" fontId="26" fillId="0" borderId="18" xfId="20" applyFont="1" applyFill="1" applyBorder="1" applyAlignment="1">
      <alignment horizontal="center" vertical="center" wrapText="1"/>
    </xf>
    <xf numFmtId="4" fontId="25" fillId="0" borderId="20" xfId="20" applyNumberFormat="1" applyFont="1" applyFill="1" applyBorder="1" applyAlignment="1">
      <alignment horizontal="right" vertical="center" wrapText="1"/>
    </xf>
    <xf numFmtId="166" fontId="25" fillId="0" borderId="62" xfId="20" applyNumberFormat="1" applyFont="1" applyFill="1" applyBorder="1" applyAlignment="1">
      <alignment horizontal="right" vertical="center" wrapText="1"/>
    </xf>
    <xf numFmtId="0" fontId="26" fillId="0" borderId="33" xfId="20" applyFont="1" applyFill="1" applyBorder="1" applyAlignment="1">
      <alignment horizontal="center" vertical="center" wrapText="1"/>
    </xf>
    <xf numFmtId="4" fontId="25" fillId="0" borderId="28" xfId="20" applyNumberFormat="1" applyFont="1" applyFill="1" applyBorder="1" applyAlignment="1">
      <alignment horizontal="center" vertical="center" wrapText="1"/>
    </xf>
    <xf numFmtId="4" fontId="25" fillId="0" borderId="8" xfId="20" applyNumberFormat="1" applyFont="1" applyFill="1" applyBorder="1" applyAlignment="1">
      <alignment horizontal="center" vertical="center" wrapText="1"/>
    </xf>
    <xf numFmtId="4" fontId="25" fillId="0" borderId="17" xfId="20" applyNumberFormat="1" applyFont="1" applyFill="1" applyBorder="1" applyAlignment="1">
      <alignment horizontal="center" vertical="center" wrapText="1"/>
    </xf>
    <xf numFmtId="0" fontId="21" fillId="0" borderId="0" xfId="11" applyFont="1" applyFill="1" applyAlignment="1">
      <alignment horizontal="center" vertical="top" wrapText="1"/>
    </xf>
    <xf numFmtId="0" fontId="21" fillId="0" borderId="0" xfId="11" applyFont="1" applyFill="1" applyAlignment="1">
      <alignment vertical="top" wrapText="1"/>
    </xf>
    <xf numFmtId="0" fontId="21" fillId="0" borderId="0" xfId="11" applyFont="1" applyFill="1" applyAlignment="1">
      <alignment vertical="top"/>
    </xf>
    <xf numFmtId="0" fontId="21" fillId="0" borderId="0" xfId="11" applyFont="1" applyFill="1" applyAlignment="1">
      <alignment horizontal="center" vertical="top" wrapText="1"/>
    </xf>
    <xf numFmtId="49" fontId="22" fillId="0" borderId="0" xfId="11" applyNumberFormat="1" applyFont="1" applyFill="1" applyAlignment="1">
      <alignment horizontal="center"/>
    </xf>
    <xf numFmtId="166" fontId="22" fillId="0" borderId="0" xfId="11" applyNumberFormat="1" applyFont="1" applyFill="1" applyAlignment="1">
      <alignment horizontal="center"/>
    </xf>
    <xf numFmtId="0" fontId="35" fillId="0" borderId="48" xfId="11" applyFont="1" applyFill="1" applyBorder="1" applyAlignment="1">
      <alignment horizontal="center" vertical="center" wrapText="1"/>
    </xf>
    <xf numFmtId="0" fontId="35" fillId="0" borderId="53" xfId="11" applyFont="1" applyFill="1" applyBorder="1" applyAlignment="1">
      <alignment horizontal="center" vertical="center" wrapText="1"/>
    </xf>
    <xf numFmtId="166" fontId="35" fillId="0" borderId="34" xfId="11" applyNumberFormat="1" applyFont="1" applyFill="1" applyBorder="1" applyAlignment="1">
      <alignment horizontal="center" vertical="center" wrapText="1"/>
    </xf>
    <xf numFmtId="166" fontId="35" fillId="0" borderId="50" xfId="11" applyNumberFormat="1" applyFont="1" applyFill="1" applyBorder="1" applyAlignment="1">
      <alignment horizontal="center" vertical="center" wrapText="1"/>
    </xf>
    <xf numFmtId="0" fontId="35" fillId="0" borderId="30" xfId="11" applyFont="1" applyFill="1" applyBorder="1" applyAlignment="1">
      <alignment horizontal="center" vertical="center" wrapText="1"/>
    </xf>
    <xf numFmtId="0" fontId="35" fillId="0" borderId="22" xfId="11" applyFont="1" applyFill="1" applyBorder="1" applyAlignment="1">
      <alignment horizontal="center" vertical="center" wrapText="1"/>
    </xf>
    <xf numFmtId="166" fontId="35" fillId="0" borderId="2" xfId="11" applyNumberFormat="1" applyFont="1" applyFill="1" applyBorder="1" applyAlignment="1">
      <alignment horizontal="center" vertical="center" wrapText="1"/>
    </xf>
    <xf numFmtId="166" fontId="35" fillId="0" borderId="3" xfId="11" applyNumberFormat="1" applyFont="1" applyFill="1" applyBorder="1" applyAlignment="1">
      <alignment horizontal="center" vertical="center" wrapText="1"/>
    </xf>
    <xf numFmtId="166" fontId="35" fillId="0" borderId="46" xfId="11" applyNumberFormat="1" applyFont="1" applyFill="1" applyBorder="1" applyAlignment="1">
      <alignment horizontal="center" vertical="center" wrapText="1"/>
    </xf>
    <xf numFmtId="0" fontId="35" fillId="0" borderId="26" xfId="11" applyFont="1" applyFill="1" applyBorder="1" applyAlignment="1">
      <alignment horizontal="center" vertical="center" wrapText="1"/>
    </xf>
    <xf numFmtId="0" fontId="35" fillId="0" borderId="19" xfId="11" applyFont="1" applyFill="1" applyBorder="1" applyAlignment="1">
      <alignment horizontal="center" vertical="center" wrapText="1"/>
    </xf>
    <xf numFmtId="166" fontId="35" fillId="0" borderId="19" xfId="11" applyNumberFormat="1" applyFont="1" applyFill="1" applyBorder="1" applyAlignment="1">
      <alignment horizontal="center" vertical="center" wrapText="1"/>
    </xf>
    <xf numFmtId="166" fontId="35" fillId="0" borderId="35" xfId="11" applyNumberFormat="1" applyFont="1" applyFill="1" applyBorder="1" applyAlignment="1">
      <alignment horizontal="center" vertical="center" wrapText="1"/>
    </xf>
    <xf numFmtId="166" fontId="35" fillId="0" borderId="20" xfId="11" applyNumberFormat="1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 wrapText="1"/>
    </xf>
    <xf numFmtId="49" fontId="26" fillId="0" borderId="21" xfId="11" applyNumberFormat="1" applyFont="1" applyFill="1" applyBorder="1" applyAlignment="1">
      <alignment horizontal="center" vertical="center" wrapText="1"/>
    </xf>
    <xf numFmtId="49" fontId="26" fillId="0" borderId="35" xfId="11" applyNumberFormat="1" applyFont="1" applyFill="1" applyBorder="1" applyAlignment="1">
      <alignment horizontal="left" vertical="center" indent="1"/>
    </xf>
    <xf numFmtId="166" fontId="9" fillId="0" borderId="0" xfId="0" applyNumberFormat="1" applyFont="1" applyFill="1" applyBorder="1" applyAlignment="1">
      <alignment vertical="center" wrapText="1"/>
    </xf>
    <xf numFmtId="166" fontId="9" fillId="0" borderId="15" xfId="0" applyNumberFormat="1" applyFont="1" applyFill="1" applyBorder="1" applyAlignment="1">
      <alignment vertical="center" wrapText="1"/>
    </xf>
    <xf numFmtId="4" fontId="26" fillId="0" borderId="8" xfId="11" applyNumberFormat="1" applyFont="1" applyFill="1" applyBorder="1" applyAlignment="1">
      <alignment horizontal="center" vertical="center" wrapText="1"/>
    </xf>
    <xf numFmtId="4" fontId="26" fillId="0" borderId="12" xfId="11" applyNumberFormat="1" applyFont="1" applyFill="1" applyBorder="1" applyAlignment="1">
      <alignment horizontal="left" vertical="center" wrapText="1" indent="1"/>
    </xf>
    <xf numFmtId="4" fontId="26" fillId="0" borderId="24" xfId="11" applyNumberFormat="1" applyFont="1" applyFill="1" applyBorder="1" applyAlignment="1">
      <alignment horizontal="center" vertical="center" wrapText="1"/>
    </xf>
    <xf numFmtId="4" fontId="26" fillId="0" borderId="17" xfId="11" applyNumberFormat="1" applyFont="1" applyFill="1" applyBorder="1" applyAlignment="1">
      <alignment horizontal="center" vertical="center" wrapText="1"/>
    </xf>
    <xf numFmtId="4" fontId="26" fillId="0" borderId="13" xfId="11" applyNumberFormat="1" applyFont="1" applyFill="1" applyBorder="1" applyAlignment="1">
      <alignment horizontal="center" vertical="center" wrapText="1"/>
    </xf>
    <xf numFmtId="4" fontId="25" fillId="0" borderId="52" xfId="11" applyNumberFormat="1" applyFont="1" applyFill="1" applyBorder="1" applyAlignment="1">
      <alignment horizontal="center" vertical="center" wrapText="1"/>
    </xf>
    <xf numFmtId="4" fontId="25" fillId="0" borderId="53" xfId="11" applyNumberFormat="1" applyFont="1" applyFill="1" applyBorder="1" applyAlignment="1">
      <alignment horizontal="left" vertical="center" wrapText="1" indent="2"/>
    </xf>
    <xf numFmtId="4" fontId="25" fillId="0" borderId="53" xfId="11" applyNumberFormat="1" applyFont="1" applyFill="1" applyBorder="1" applyAlignment="1">
      <alignment horizontal="center" vertical="center" wrapText="1"/>
    </xf>
    <xf numFmtId="4" fontId="25" fillId="0" borderId="51" xfId="11" applyNumberFormat="1" applyFont="1" applyFill="1" applyBorder="1" applyAlignment="1">
      <alignment horizontal="center" vertical="center" wrapText="1"/>
    </xf>
    <xf numFmtId="4" fontId="25" fillId="0" borderId="5" xfId="11" applyNumberFormat="1" applyFont="1" applyFill="1" applyBorder="1" applyAlignment="1">
      <alignment horizontal="center" vertical="center" wrapText="1"/>
    </xf>
    <xf numFmtId="4" fontId="25" fillId="0" borderId="1" xfId="11" applyNumberFormat="1" applyFont="1" applyFill="1" applyBorder="1" applyAlignment="1">
      <alignment horizontal="left" vertical="center" wrapText="1" indent="2"/>
    </xf>
    <xf numFmtId="4" fontId="25" fillId="0" borderId="1" xfId="11" applyNumberFormat="1" applyFont="1" applyFill="1" applyBorder="1" applyAlignment="1">
      <alignment horizontal="center" vertical="center" wrapText="1"/>
    </xf>
    <xf numFmtId="4" fontId="25" fillId="0" borderId="46" xfId="11" applyNumberFormat="1" applyFont="1" applyFill="1" applyBorder="1" applyAlignment="1">
      <alignment horizontal="center" vertical="center" wrapText="1"/>
    </xf>
    <xf numFmtId="4" fontId="25" fillId="0" borderId="25" xfId="11" applyNumberFormat="1" applyFont="1" applyFill="1" applyBorder="1" applyAlignment="1">
      <alignment horizontal="center" vertical="center" wrapText="1"/>
    </xf>
    <xf numFmtId="4" fontId="25" fillId="0" borderId="22" xfId="11" applyNumberFormat="1" applyFont="1" applyFill="1" applyBorder="1" applyAlignment="1">
      <alignment horizontal="left" vertical="center" wrapText="1" indent="2"/>
    </xf>
    <xf numFmtId="4" fontId="25" fillId="0" borderId="0" xfId="11" applyNumberFormat="1" applyFont="1" applyFill="1" applyBorder="1" applyAlignment="1">
      <alignment horizontal="center" vertical="center" wrapText="1"/>
    </xf>
    <xf numFmtId="4" fontId="25" fillId="0" borderId="15" xfId="11" applyNumberFormat="1" applyFont="1" applyFill="1" applyBorder="1" applyAlignment="1">
      <alignment horizontal="center" vertical="center" wrapText="1"/>
    </xf>
    <xf numFmtId="4" fontId="25" fillId="0" borderId="7" xfId="11" applyNumberFormat="1" applyFont="1" applyFill="1" applyBorder="1" applyAlignment="1">
      <alignment horizontal="center" vertical="center" wrapText="1"/>
    </xf>
    <xf numFmtId="4" fontId="25" fillId="0" borderId="6" xfId="11" applyNumberFormat="1" applyFont="1" applyFill="1" applyBorder="1" applyAlignment="1">
      <alignment horizontal="left" vertical="center" wrapText="1" indent="2"/>
    </xf>
    <xf numFmtId="4" fontId="25" fillId="0" borderId="31" xfId="11" applyNumberFormat="1" applyFont="1" applyFill="1" applyBorder="1" applyAlignment="1">
      <alignment horizontal="center" vertical="center" wrapText="1"/>
    </xf>
    <xf numFmtId="4" fontId="25" fillId="0" borderId="47" xfId="11" applyNumberFormat="1" applyFont="1" applyFill="1" applyBorder="1" applyAlignment="1">
      <alignment horizontal="center" vertical="center" wrapText="1"/>
    </xf>
    <xf numFmtId="4" fontId="25" fillId="0" borderId="2" xfId="11" applyNumberFormat="1" applyFont="1" applyFill="1" applyBorder="1" applyAlignment="1">
      <alignment horizontal="center" vertical="center" wrapText="1"/>
    </xf>
    <xf numFmtId="4" fontId="25" fillId="0" borderId="3" xfId="11" applyNumberFormat="1" applyFont="1" applyFill="1" applyBorder="1" applyAlignment="1">
      <alignment horizontal="center" vertical="center" wrapText="1"/>
    </xf>
    <xf numFmtId="4" fontId="25" fillId="0" borderId="46" xfId="11" applyNumberFormat="1" applyFont="1" applyFill="1" applyBorder="1" applyAlignment="1">
      <alignment horizontal="center" vertical="center" wrapText="1"/>
    </xf>
    <xf numFmtId="4" fontId="26" fillId="0" borderId="11" xfId="11" applyNumberFormat="1" applyFont="1" applyFill="1" applyBorder="1" applyAlignment="1">
      <alignment horizontal="center" vertical="center" wrapText="1"/>
    </xf>
    <xf numFmtId="4" fontId="26" fillId="0" borderId="12" xfId="11" applyNumberFormat="1" applyFont="1" applyFill="1" applyBorder="1" applyAlignment="1">
      <alignment horizontal="left" vertical="center" indent="1"/>
    </xf>
    <xf numFmtId="4" fontId="9" fillId="0" borderId="0" xfId="0" applyNumberFormat="1" applyFont="1" applyFill="1" applyBorder="1" applyAlignment="1">
      <alignment vertical="center" wrapText="1"/>
    </xf>
    <xf numFmtId="4" fontId="9" fillId="0" borderId="15" xfId="0" applyNumberFormat="1" applyFont="1" applyFill="1" applyBorder="1" applyAlignment="1">
      <alignment vertical="center" wrapText="1"/>
    </xf>
    <xf numFmtId="4" fontId="26" fillId="0" borderId="17" xfId="11" applyNumberFormat="1" applyFont="1" applyFill="1" applyBorder="1" applyAlignment="1">
      <alignment horizontal="left" vertical="center" wrapText="1" indent="1"/>
    </xf>
    <xf numFmtId="4" fontId="26" fillId="0" borderId="33" xfId="11" applyNumberFormat="1" applyFont="1" applyFill="1" applyBorder="1" applyAlignment="1">
      <alignment horizontal="center" vertical="center" wrapText="1"/>
    </xf>
    <xf numFmtId="4" fontId="25" fillId="0" borderId="27" xfId="11" applyNumberFormat="1" applyFont="1" applyFill="1" applyBorder="1" applyAlignment="1">
      <alignment horizontal="center" vertical="center" wrapText="1"/>
    </xf>
    <xf numFmtId="4" fontId="25" fillId="0" borderId="28" xfId="11" applyNumberFormat="1" applyFont="1" applyFill="1" applyBorder="1" applyAlignment="1">
      <alignment horizontal="left" vertical="center" wrapText="1" indent="2"/>
    </xf>
    <xf numFmtId="4" fontId="25" fillId="0" borderId="54" xfId="11" applyNumberFormat="1" applyFont="1" applyFill="1" applyBorder="1" applyAlignment="1">
      <alignment horizontal="center" vertical="center" wrapText="1"/>
    </xf>
    <xf numFmtId="4" fontId="25" fillId="0" borderId="32" xfId="11" applyNumberFormat="1" applyFont="1" applyFill="1" applyBorder="1" applyAlignment="1">
      <alignment horizontal="center" vertical="center" wrapText="1"/>
    </xf>
    <xf numFmtId="4" fontId="25" fillId="0" borderId="29" xfId="11" applyNumberFormat="1" applyFont="1" applyFill="1" applyBorder="1" applyAlignment="1">
      <alignment horizontal="center" vertical="center" wrapText="1"/>
    </xf>
    <xf numFmtId="4" fontId="25" fillId="0" borderId="29" xfId="11" applyNumberFormat="1" applyFont="1" applyFill="1" applyBorder="1" applyAlignment="1">
      <alignment vertical="center" wrapText="1"/>
    </xf>
    <xf numFmtId="4" fontId="25" fillId="0" borderId="46" xfId="11" applyNumberFormat="1" applyFont="1" applyFill="1" applyBorder="1" applyAlignment="1">
      <alignment vertical="center" wrapText="1"/>
    </xf>
    <xf numFmtId="4" fontId="25" fillId="0" borderId="21" xfId="11" applyNumberFormat="1" applyFont="1" applyFill="1" applyBorder="1" applyAlignment="1">
      <alignment horizontal="center" vertical="center" wrapText="1"/>
    </xf>
    <xf numFmtId="4" fontId="25" fillId="0" borderId="19" xfId="11" applyNumberFormat="1" applyFont="1" applyFill="1" applyBorder="1" applyAlignment="1">
      <alignment horizontal="left" vertical="center" wrapText="1" indent="2"/>
    </xf>
    <xf numFmtId="4" fontId="25" fillId="0" borderId="38" xfId="11" applyNumberFormat="1" applyFont="1" applyFill="1" applyBorder="1" applyAlignment="1">
      <alignment horizontal="center" vertical="center" wrapText="1"/>
    </xf>
    <xf numFmtId="4" fontId="25" fillId="0" borderId="38" xfId="11" applyNumberFormat="1" applyFont="1" applyFill="1" applyBorder="1" applyAlignment="1">
      <alignment vertical="center" wrapText="1"/>
    </xf>
    <xf numFmtId="4" fontId="25" fillId="0" borderId="37" xfId="11" applyNumberFormat="1" applyFont="1" applyFill="1" applyBorder="1" applyAlignment="1">
      <alignment vertical="center" wrapText="1"/>
    </xf>
    <xf numFmtId="4" fontId="25" fillId="0" borderId="28" xfId="11" applyNumberFormat="1" applyFont="1" applyFill="1" applyBorder="1" applyAlignment="1">
      <alignment horizontal="center" vertical="center" wrapText="1"/>
    </xf>
    <xf numFmtId="4" fontId="25" fillId="0" borderId="19" xfId="11" applyNumberFormat="1" applyFont="1" applyFill="1" applyBorder="1" applyAlignment="1">
      <alignment vertical="center" wrapText="1"/>
    </xf>
    <xf numFmtId="4" fontId="25" fillId="0" borderId="37" xfId="11" applyNumberFormat="1" applyFont="1" applyFill="1" applyBorder="1" applyAlignment="1">
      <alignment horizontal="center" vertical="center" wrapText="1"/>
    </xf>
    <xf numFmtId="4" fontId="25" fillId="0" borderId="6" xfId="11" applyNumberFormat="1" applyFont="1" applyFill="1" applyBorder="1" applyAlignment="1">
      <alignment vertical="center" wrapText="1"/>
    </xf>
    <xf numFmtId="4" fontId="25" fillId="0" borderId="47" xfId="11" applyNumberFormat="1" applyFont="1" applyFill="1" applyBorder="1" applyAlignment="1">
      <alignment horizontal="center" vertical="center" wrapText="1"/>
    </xf>
    <xf numFmtId="4" fontId="9" fillId="0" borderId="11" xfId="0" applyNumberFormat="1" applyFont="1" applyFill="1" applyBorder="1" applyAlignment="1">
      <alignment horizontal="center" vertical="center" wrapText="1"/>
    </xf>
    <xf numFmtId="4" fontId="9" fillId="0" borderId="12" xfId="0" applyNumberFormat="1" applyFont="1" applyFill="1" applyBorder="1" applyAlignment="1">
      <alignment horizontal="center" vertical="center" wrapText="1"/>
    </xf>
    <xf numFmtId="4" fontId="9" fillId="0" borderId="13" xfId="0" applyNumberFormat="1" applyFont="1" applyFill="1" applyBorder="1" applyAlignment="1">
      <alignment horizontal="center" vertical="center" wrapText="1"/>
    </xf>
    <xf numFmtId="4" fontId="26" fillId="0" borderId="11" xfId="11" applyNumberFormat="1" applyFont="1" applyFill="1" applyBorder="1" applyAlignment="1">
      <alignment horizontal="left" vertical="center" wrapText="1"/>
    </xf>
    <xf numFmtId="4" fontId="26" fillId="0" borderId="12" xfId="11" applyNumberFormat="1" applyFont="1" applyFill="1" applyBorder="1" applyAlignment="1">
      <alignment horizontal="left" vertical="center" wrapText="1"/>
    </xf>
    <xf numFmtId="4" fontId="26" fillId="0" borderId="13" xfId="11" applyNumberFormat="1" applyFont="1" applyFill="1" applyBorder="1" applyAlignment="1">
      <alignment horizontal="left" vertical="center" wrapText="1"/>
    </xf>
    <xf numFmtId="4" fontId="26" fillId="0" borderId="55" xfId="11" applyNumberFormat="1" applyFont="1" applyFill="1" applyBorder="1" applyAlignment="1">
      <alignment horizontal="center" vertical="center" wrapText="1"/>
    </xf>
    <xf numFmtId="4" fontId="26" fillId="0" borderId="15" xfId="11" applyNumberFormat="1" applyFont="1" applyFill="1" applyBorder="1" applyAlignment="1">
      <alignment horizontal="center" vertical="center" wrapText="1"/>
    </xf>
    <xf numFmtId="4" fontId="25" fillId="0" borderId="16" xfId="11" applyNumberFormat="1" applyFont="1" applyFill="1" applyBorder="1" applyAlignment="1">
      <alignment horizontal="center" vertical="center" wrapText="1"/>
    </xf>
    <xf numFmtId="4" fontId="25" fillId="0" borderId="10" xfId="11" applyNumberFormat="1" applyFont="1" applyFill="1" applyBorder="1" applyAlignment="1">
      <alignment horizontal="left" vertical="center" wrapText="1" indent="2"/>
    </xf>
    <xf numFmtId="4" fontId="25" fillId="0" borderId="41" xfId="11" applyNumberFormat="1" applyFont="1" applyFill="1" applyBorder="1" applyAlignment="1">
      <alignment horizontal="center" vertical="center" wrapText="1"/>
    </xf>
    <xf numFmtId="4" fontId="25" fillId="0" borderId="40" xfId="11" applyNumberFormat="1" applyFont="1" applyFill="1" applyBorder="1" applyAlignment="1">
      <alignment horizontal="center" vertical="center" wrapText="1"/>
    </xf>
    <xf numFmtId="4" fontId="25" fillId="0" borderId="6" xfId="11" applyNumberFormat="1" applyFont="1" applyFill="1" applyBorder="1" applyAlignment="1">
      <alignment horizontal="center" vertical="center" wrapText="1"/>
    </xf>
    <xf numFmtId="4" fontId="26" fillId="0" borderId="18" xfId="11" applyNumberFormat="1" applyFont="1" applyFill="1" applyBorder="1" applyAlignment="1">
      <alignment horizontal="center" vertical="center" wrapText="1"/>
    </xf>
    <xf numFmtId="4" fontId="22" fillId="0" borderId="0" xfId="11" applyNumberFormat="1" applyFont="1" applyFill="1" applyAlignment="1">
      <alignment horizontal="center"/>
    </xf>
    <xf numFmtId="4" fontId="22" fillId="0" borderId="0" xfId="11" applyNumberFormat="1" applyFont="1" applyFill="1"/>
    <xf numFmtId="4" fontId="26" fillId="0" borderId="0" xfId="27" applyNumberFormat="1" applyFont="1" applyFill="1" applyAlignment="1">
      <alignment horizontal="left" vertical="top" indent="1"/>
    </xf>
    <xf numFmtId="4" fontId="26" fillId="0" borderId="0" xfId="27" applyNumberFormat="1" applyFont="1" applyFill="1" applyAlignment="1">
      <alignment horizontal="center" vertical="top" wrapText="1"/>
    </xf>
    <xf numFmtId="4" fontId="22" fillId="0" borderId="0" xfId="27" applyNumberFormat="1" applyFont="1" applyFill="1" applyAlignment="1">
      <alignment horizontal="center"/>
    </xf>
    <xf numFmtId="4" fontId="22" fillId="0" borderId="0" xfId="27" applyNumberFormat="1" applyFont="1" applyFill="1"/>
    <xf numFmtId="4" fontId="35" fillId="0" borderId="52" xfId="27" applyNumberFormat="1" applyFont="1" applyFill="1" applyBorder="1" applyAlignment="1">
      <alignment horizontal="center" vertical="center" wrapText="1"/>
    </xf>
    <xf numFmtId="4" fontId="35" fillId="0" borderId="53" xfId="27" applyNumberFormat="1" applyFont="1" applyFill="1" applyBorder="1" applyAlignment="1">
      <alignment horizontal="center" vertical="center" wrapText="1"/>
    </xf>
    <xf numFmtId="4" fontId="35" fillId="0" borderId="92" xfId="27" applyNumberFormat="1" applyFont="1" applyFill="1" applyBorder="1" applyAlignment="1">
      <alignment horizontal="center" vertical="center" wrapText="1"/>
    </xf>
    <xf numFmtId="4" fontId="35" fillId="0" borderId="89" xfId="27" applyNumberFormat="1" applyFont="1" applyFill="1" applyBorder="1" applyAlignment="1">
      <alignment horizontal="center" vertical="center" wrapText="1"/>
    </xf>
    <xf numFmtId="4" fontId="35" fillId="0" borderId="32" xfId="27" applyNumberFormat="1" applyFont="1" applyFill="1" applyBorder="1" applyAlignment="1">
      <alignment horizontal="center" vertical="center" wrapText="1"/>
    </xf>
    <xf numFmtId="4" fontId="35" fillId="0" borderId="21" xfId="27" applyNumberFormat="1" applyFont="1" applyFill="1" applyBorder="1" applyAlignment="1">
      <alignment horizontal="center" vertical="center" wrapText="1"/>
    </xf>
    <xf numFmtId="4" fontId="35" fillId="0" borderId="19" xfId="27" applyNumberFormat="1" applyFont="1" applyFill="1" applyBorder="1" applyAlignment="1">
      <alignment horizontal="center" vertical="center" wrapText="1"/>
    </xf>
    <xf numFmtId="4" fontId="35" fillId="0" borderId="19" xfId="27" applyNumberFormat="1" applyFont="1" applyFill="1" applyBorder="1" applyAlignment="1">
      <alignment horizontal="center" vertical="center" wrapText="1"/>
    </xf>
    <xf numFmtId="4" fontId="35" fillId="0" borderId="35" xfId="27" applyNumberFormat="1" applyFont="1" applyFill="1" applyBorder="1" applyAlignment="1">
      <alignment horizontal="center" vertical="center" wrapText="1"/>
    </xf>
    <xf numFmtId="4" fontId="35" fillId="0" borderId="20" xfId="27" applyNumberFormat="1" applyFont="1" applyFill="1" applyBorder="1" applyAlignment="1">
      <alignment horizontal="center" vertical="center" wrapText="1"/>
    </xf>
    <xf numFmtId="4" fontId="9" fillId="0" borderId="8" xfId="0" applyNumberFormat="1" applyFont="1" applyFill="1" applyBorder="1" applyAlignment="1">
      <alignment horizontal="center" vertical="center" wrapText="1"/>
    </xf>
    <xf numFmtId="4" fontId="26" fillId="0" borderId="24" xfId="27" applyNumberFormat="1" applyFont="1" applyFill="1" applyBorder="1" applyAlignment="1">
      <alignment horizontal="left" vertical="center" indent="1"/>
    </xf>
    <xf numFmtId="4" fontId="26" fillId="0" borderId="12" xfId="27" applyNumberFormat="1" applyFont="1" applyFill="1" applyBorder="1" applyAlignment="1">
      <alignment horizontal="center" vertical="center" wrapText="1"/>
    </xf>
    <xf numFmtId="4" fontId="26" fillId="0" borderId="13" xfId="27" applyNumberFormat="1" applyFont="1" applyFill="1" applyBorder="1" applyAlignment="1">
      <alignment horizontal="center" vertical="center" wrapText="1"/>
    </xf>
    <xf numFmtId="4" fontId="9" fillId="0" borderId="12" xfId="0" applyNumberFormat="1" applyFont="1" applyFill="1" applyBorder="1" applyAlignment="1">
      <alignment vertical="center" wrapText="1"/>
    </xf>
    <xf numFmtId="4" fontId="9" fillId="0" borderId="13" xfId="0" applyNumberFormat="1" applyFont="1" applyFill="1" applyBorder="1" applyAlignment="1">
      <alignment vertical="center" wrapText="1"/>
    </xf>
    <xf numFmtId="4" fontId="26" fillId="0" borderId="12" xfId="11" applyNumberFormat="1" applyFont="1" applyFill="1" applyBorder="1" applyAlignment="1">
      <alignment horizontal="left" vertical="center" wrapText="1" indent="2"/>
    </xf>
    <xf numFmtId="4" fontId="25" fillId="0" borderId="9" xfId="11" applyNumberFormat="1" applyFont="1" applyFill="1" applyBorder="1" applyAlignment="1">
      <alignment horizontal="center" vertical="center" wrapText="1"/>
    </xf>
    <xf numFmtId="4" fontId="25" fillId="0" borderId="1" xfId="11" applyNumberFormat="1" applyFont="1" applyFill="1" applyBorder="1" applyAlignment="1">
      <alignment vertical="center" wrapText="1"/>
    </xf>
    <xf numFmtId="4" fontId="25" fillId="0" borderId="23" xfId="11" applyNumberFormat="1" applyFont="1" applyFill="1" applyBorder="1" applyAlignment="1">
      <alignment horizontal="center" vertical="center" wrapText="1"/>
    </xf>
    <xf numFmtId="0" fontId="26" fillId="0" borderId="0" xfId="37" applyFont="1" applyFill="1" applyAlignment="1">
      <alignment horizontal="left" vertical="top" indent="1"/>
    </xf>
    <xf numFmtId="0" fontId="26" fillId="0" borderId="0" xfId="37" applyFont="1" applyFill="1" applyAlignment="1">
      <alignment horizontal="center" vertical="top" wrapText="1"/>
    </xf>
    <xf numFmtId="0" fontId="26" fillId="0" borderId="0" xfId="37" applyFont="1" applyFill="1" applyAlignment="1">
      <alignment vertical="top"/>
    </xf>
    <xf numFmtId="0" fontId="26" fillId="0" borderId="0" xfId="37" applyFont="1" applyFill="1" applyAlignment="1">
      <alignment vertical="top" wrapText="1"/>
    </xf>
    <xf numFmtId="49" fontId="9" fillId="0" borderId="8" xfId="0" applyNumberFormat="1" applyFont="1" applyFill="1" applyBorder="1" applyAlignment="1">
      <alignment horizontal="center" vertical="center" wrapText="1"/>
    </xf>
    <xf numFmtId="49" fontId="26" fillId="0" borderId="12" xfId="11" applyNumberFormat="1" applyFont="1" applyFill="1" applyBorder="1" applyAlignment="1">
      <alignment horizontal="left" vertical="center" indent="1"/>
    </xf>
    <xf numFmtId="49" fontId="25" fillId="0" borderId="52" xfId="11" applyNumberFormat="1" applyFont="1" applyFill="1" applyBorder="1" applyAlignment="1">
      <alignment horizontal="center" vertical="center" wrapText="1"/>
    </xf>
    <xf numFmtId="49" fontId="25" fillId="0" borderId="1" xfId="11" applyNumberFormat="1" applyFont="1" applyFill="1" applyBorder="1" applyAlignment="1">
      <alignment horizontal="left" vertical="center" wrapText="1" indent="2"/>
    </xf>
    <xf numFmtId="49" fontId="25" fillId="0" borderId="25" xfId="11" applyNumberFormat="1" applyFont="1" applyFill="1" applyBorder="1" applyAlignment="1">
      <alignment horizontal="center" vertical="center" wrapText="1"/>
    </xf>
    <xf numFmtId="49" fontId="25" fillId="0" borderId="21" xfId="11" applyNumberFormat="1" applyFont="1" applyFill="1" applyBorder="1" applyAlignment="1">
      <alignment horizontal="center" vertical="center" wrapText="1"/>
    </xf>
    <xf numFmtId="49" fontId="25" fillId="0" borderId="52" xfId="11" applyNumberFormat="1" applyFont="1" applyFill="1" applyBorder="1" applyAlignment="1">
      <alignment horizontal="center" vertical="center" wrapText="1"/>
    </xf>
    <xf numFmtId="49" fontId="25" fillId="0" borderId="53" xfId="11" applyNumberFormat="1" applyFont="1" applyFill="1" applyBorder="1" applyAlignment="1">
      <alignment horizontal="left" vertical="center" wrapText="1" indent="2"/>
    </xf>
    <xf numFmtId="49" fontId="47" fillId="0" borderId="5" xfId="11" applyNumberFormat="1" applyFont="1" applyFill="1" applyBorder="1" applyAlignment="1">
      <alignment horizontal="center" vertical="center" wrapText="1"/>
    </xf>
    <xf numFmtId="49" fontId="47" fillId="0" borderId="1" xfId="11" applyNumberFormat="1" applyFont="1" applyFill="1" applyBorder="1" applyAlignment="1">
      <alignment horizontal="left" vertical="center" wrapText="1" indent="2"/>
    </xf>
    <xf numFmtId="4" fontId="47" fillId="0" borderId="1" xfId="11" applyNumberFormat="1" applyFont="1" applyFill="1" applyBorder="1" applyAlignment="1">
      <alignment horizontal="center" vertical="center" wrapText="1"/>
    </xf>
    <xf numFmtId="4" fontId="47" fillId="0" borderId="46" xfId="11" applyNumberFormat="1" applyFont="1" applyFill="1" applyBorder="1" applyAlignment="1">
      <alignment horizontal="center" vertical="center" wrapText="1"/>
    </xf>
    <xf numFmtId="49" fontId="49" fillId="0" borderId="25" xfId="11" applyNumberFormat="1" applyFont="1" applyFill="1" applyBorder="1" applyAlignment="1">
      <alignment horizontal="center" vertical="center" wrapText="1"/>
    </xf>
    <xf numFmtId="49" fontId="49" fillId="0" borderId="1" xfId="11" applyNumberFormat="1" applyFont="1" applyFill="1" applyBorder="1" applyAlignment="1">
      <alignment horizontal="left" vertical="center" wrapText="1" indent="2"/>
    </xf>
    <xf numFmtId="4" fontId="49" fillId="0" borderId="2" xfId="11" applyNumberFormat="1" applyFont="1" applyFill="1" applyBorder="1" applyAlignment="1">
      <alignment horizontal="center" vertical="center" wrapText="1"/>
    </xf>
    <xf numFmtId="4" fontId="49" fillId="0" borderId="3" xfId="11" applyNumberFormat="1" applyFont="1" applyFill="1" applyBorder="1" applyAlignment="1">
      <alignment horizontal="center" vertical="center" wrapText="1"/>
    </xf>
    <xf numFmtId="4" fontId="49" fillId="0" borderId="46" xfId="11" applyNumberFormat="1" applyFont="1" applyFill="1" applyBorder="1" applyAlignment="1">
      <alignment horizontal="center" vertical="center" wrapText="1"/>
    </xf>
    <xf numFmtId="49" fontId="49" fillId="0" borderId="16" xfId="11" applyNumberFormat="1" applyFont="1" applyFill="1" applyBorder="1" applyAlignment="1">
      <alignment horizontal="center" vertical="center" wrapText="1"/>
    </xf>
    <xf numFmtId="49" fontId="25" fillId="0" borderId="7" xfId="11" applyNumberFormat="1" applyFont="1" applyFill="1" applyBorder="1" applyAlignment="1">
      <alignment horizontal="center" vertical="center" wrapText="1"/>
    </xf>
    <xf numFmtId="49" fontId="25" fillId="0" borderId="6" xfId="11" applyNumberFormat="1" applyFont="1" applyFill="1" applyBorder="1" applyAlignment="1">
      <alignment horizontal="left" vertical="center" wrapText="1" indent="2"/>
    </xf>
    <xf numFmtId="166" fontId="9" fillId="0" borderId="12" xfId="0" applyNumberFormat="1" applyFont="1" applyFill="1" applyBorder="1" applyAlignment="1">
      <alignment vertical="center" wrapText="1"/>
    </xf>
    <xf numFmtId="166" fontId="9" fillId="0" borderId="13" xfId="0" applyNumberFormat="1" applyFont="1" applyFill="1" applyBorder="1" applyAlignment="1">
      <alignment vertical="center" wrapText="1"/>
    </xf>
    <xf numFmtId="49" fontId="25" fillId="0" borderId="48" xfId="11" applyNumberFormat="1" applyFont="1" applyFill="1" applyBorder="1" applyAlignment="1">
      <alignment horizontal="center" vertical="center" wrapText="1"/>
    </xf>
    <xf numFmtId="4" fontId="26" fillId="0" borderId="12" xfId="11" applyNumberFormat="1" applyFont="1" applyFill="1" applyBorder="1" applyAlignment="1">
      <alignment horizontal="center" vertical="center" wrapText="1"/>
    </xf>
    <xf numFmtId="49" fontId="25" fillId="0" borderId="26" xfId="11" applyNumberFormat="1" applyFont="1" applyFill="1" applyBorder="1" applyAlignment="1">
      <alignment horizontal="center" vertical="center" wrapText="1"/>
    </xf>
    <xf numFmtId="4" fontId="26" fillId="0" borderId="95" xfId="11" applyNumberFormat="1" applyFont="1" applyFill="1" applyBorder="1" applyAlignment="1">
      <alignment horizontal="center" vertical="center" wrapText="1"/>
    </xf>
    <xf numFmtId="4" fontId="26" fillId="0" borderId="56" xfId="11" applyNumberFormat="1" applyFont="1" applyFill="1" applyBorder="1" applyAlignment="1">
      <alignment horizontal="center" vertical="center" wrapText="1"/>
    </xf>
    <xf numFmtId="4" fontId="26" fillId="0" borderId="51" xfId="11" applyNumberFormat="1" applyFont="1" applyFill="1" applyBorder="1" applyAlignment="1">
      <alignment horizontal="center" vertical="center" wrapText="1"/>
    </xf>
    <xf numFmtId="49" fontId="25" fillId="0" borderId="27" xfId="11" applyNumberFormat="1" applyFont="1" applyFill="1" applyBorder="1" applyAlignment="1">
      <alignment horizontal="center" vertical="center" wrapText="1"/>
    </xf>
    <xf numFmtId="49" fontId="25" fillId="0" borderId="54" xfId="11" applyNumberFormat="1" applyFont="1" applyFill="1" applyBorder="1" applyAlignment="1">
      <alignment horizontal="left" vertical="center" wrapText="1" indent="2"/>
    </xf>
    <xf numFmtId="49" fontId="49" fillId="0" borderId="98" xfId="11" applyNumberFormat="1" applyFont="1" applyFill="1" applyBorder="1" applyAlignment="1">
      <alignment horizontal="center" vertical="center" wrapText="1"/>
    </xf>
    <xf numFmtId="4" fontId="49" fillId="0" borderId="1" xfId="11" applyNumberFormat="1" applyFont="1" applyFill="1" applyBorder="1" applyAlignment="1">
      <alignment horizontal="center" vertical="center" wrapText="1"/>
    </xf>
    <xf numFmtId="4" fontId="49" fillId="0" borderId="9" xfId="11" applyNumberFormat="1" applyFont="1" applyFill="1" applyBorder="1" applyAlignment="1">
      <alignment horizontal="center" vertical="center" wrapText="1"/>
    </xf>
    <xf numFmtId="4" fontId="25" fillId="0" borderId="14" xfId="11" applyNumberFormat="1" applyFont="1" applyFill="1" applyBorder="1" applyAlignment="1">
      <alignment horizontal="center" vertical="center" wrapText="1"/>
    </xf>
    <xf numFmtId="49" fontId="26" fillId="0" borderId="8" xfId="11" applyNumberFormat="1" applyFont="1" applyFill="1" applyBorder="1" applyAlignment="1">
      <alignment horizontal="center" vertical="center" wrapText="1"/>
    </xf>
    <xf numFmtId="49" fontId="26" fillId="0" borderId="12" xfId="11" applyNumberFormat="1" applyFont="1" applyFill="1" applyBorder="1" applyAlignment="1">
      <alignment horizontal="left" vertical="center" wrapText="1" indent="1"/>
    </xf>
    <xf numFmtId="49" fontId="49" fillId="0" borderId="5" xfId="11" applyNumberFormat="1" applyFont="1" applyFill="1" applyBorder="1" applyAlignment="1">
      <alignment horizontal="center" vertical="center" wrapText="1"/>
    </xf>
    <xf numFmtId="49" fontId="26" fillId="0" borderId="52" xfId="11" applyNumberFormat="1" applyFont="1" applyFill="1" applyBorder="1" applyAlignment="1">
      <alignment horizontal="center" vertical="center" wrapText="1"/>
    </xf>
    <xf numFmtId="49" fontId="26" fillId="0" borderId="24" xfId="11" applyNumberFormat="1" applyFont="1" applyFill="1" applyBorder="1" applyAlignment="1">
      <alignment horizontal="left" vertical="center" wrapText="1"/>
    </xf>
    <xf numFmtId="49" fontId="26" fillId="0" borderId="12" xfId="11" applyNumberFormat="1" applyFont="1" applyFill="1" applyBorder="1" applyAlignment="1">
      <alignment horizontal="left" vertical="center" wrapText="1"/>
    </xf>
    <xf numFmtId="49" fontId="26" fillId="0" borderId="13" xfId="11" applyNumberFormat="1" applyFont="1" applyFill="1" applyBorder="1" applyAlignment="1">
      <alignment horizontal="left" vertical="center" wrapText="1"/>
    </xf>
    <xf numFmtId="49" fontId="25" fillId="0" borderId="5" xfId="11" applyNumberFormat="1" applyFont="1" applyFill="1" applyBorder="1" applyAlignment="1">
      <alignment horizontal="center" vertical="center" wrapText="1"/>
    </xf>
    <xf numFmtId="4" fontId="25" fillId="0" borderId="55" xfId="11" applyNumberFormat="1" applyFont="1" applyFill="1" applyBorder="1" applyAlignment="1">
      <alignment horizontal="center" vertical="center" wrapText="1"/>
    </xf>
    <xf numFmtId="4" fontId="47" fillId="0" borderId="9" xfId="11" applyNumberFormat="1" applyFont="1" applyFill="1" applyBorder="1" applyAlignment="1">
      <alignment horizontal="center" vertical="center" wrapText="1"/>
    </xf>
    <xf numFmtId="49" fontId="26" fillId="0" borderId="17" xfId="33" applyNumberFormat="1" applyFont="1" applyFill="1" applyBorder="1" applyAlignment="1">
      <alignment horizontal="left" vertical="center" wrapText="1" indent="1"/>
    </xf>
    <xf numFmtId="49" fontId="25" fillId="0" borderId="28" xfId="11" applyNumberFormat="1" applyFont="1" applyFill="1" applyBorder="1" applyAlignment="1">
      <alignment horizontal="left" vertical="center" wrapText="1" indent="2"/>
    </xf>
    <xf numFmtId="49" fontId="26" fillId="0" borderId="17" xfId="27" applyNumberFormat="1" applyFont="1" applyFill="1" applyBorder="1" applyAlignment="1">
      <alignment horizontal="left" vertical="center" wrapText="1" indent="1"/>
    </xf>
    <xf numFmtId="49" fontId="25" fillId="0" borderId="56" xfId="11" applyNumberFormat="1" applyFont="1" applyFill="1" applyBorder="1" applyAlignment="1">
      <alignment horizontal="left" wrapText="1"/>
    </xf>
    <xf numFmtId="49" fontId="25" fillId="0" borderId="0" xfId="11" applyNumberFormat="1" applyFont="1" applyFill="1" applyBorder="1" applyAlignment="1">
      <alignment horizontal="left" wrapText="1"/>
    </xf>
    <xf numFmtId="0" fontId="26" fillId="0" borderId="99" xfId="37" applyFont="1" applyFill="1" applyBorder="1" applyAlignment="1">
      <alignment horizontal="center" vertical="center"/>
    </xf>
    <xf numFmtId="0" fontId="26" fillId="0" borderId="99" xfId="37" applyFont="1" applyFill="1" applyBorder="1" applyAlignment="1">
      <alignment horizontal="left" vertical="center" wrapText="1"/>
    </xf>
    <xf numFmtId="4" fontId="26" fillId="0" borderId="99" xfId="37" applyNumberFormat="1" applyFont="1" applyFill="1" applyBorder="1" applyAlignment="1">
      <alignment horizontal="right" vertical="center" indent="3"/>
    </xf>
    <xf numFmtId="0" fontId="22" fillId="0" borderId="0" xfId="37" applyFont="1" applyFill="1" applyAlignment="1">
      <alignment vertical="center"/>
    </xf>
    <xf numFmtId="0" fontId="26" fillId="0" borderId="99" xfId="37" applyFont="1" applyFill="1" applyBorder="1" applyAlignment="1">
      <alignment horizontal="right" vertical="center" indent="3"/>
    </xf>
    <xf numFmtId="0" fontId="26" fillId="0" borderId="99" xfId="37" applyFont="1" applyFill="1" applyBorder="1" applyAlignment="1">
      <alignment horizontal="left" vertical="center" wrapText="1" indent="1"/>
    </xf>
    <xf numFmtId="171" fontId="26" fillId="0" borderId="99" xfId="37" applyNumberFormat="1" applyFont="1" applyFill="1" applyBorder="1" applyAlignment="1">
      <alignment horizontal="right" vertical="center" indent="3"/>
    </xf>
    <xf numFmtId="172" fontId="22" fillId="0" borderId="0" xfId="37" applyNumberFormat="1" applyFont="1" applyFill="1" applyAlignment="1">
      <alignment vertical="center"/>
    </xf>
    <xf numFmtId="173" fontId="25" fillId="0" borderId="0" xfId="37" applyNumberFormat="1" applyFont="1" applyFill="1" applyAlignment="1">
      <alignment vertical="center"/>
    </xf>
    <xf numFmtId="166" fontId="26" fillId="0" borderId="99" xfId="37" applyNumberFormat="1" applyFont="1" applyFill="1" applyBorder="1" applyAlignment="1">
      <alignment horizontal="right" vertical="center" indent="3"/>
    </xf>
    <xf numFmtId="0" fontId="22" fillId="0" borderId="0" xfId="37" applyFont="1" applyFill="1"/>
    <xf numFmtId="0" fontId="26" fillId="0" borderId="99" xfId="37" applyFont="1" applyFill="1" applyBorder="1" applyAlignment="1">
      <alignment horizontal="left" vertical="center" wrapText="1" indent="2"/>
    </xf>
    <xf numFmtId="169" fontId="9" fillId="0" borderId="1" xfId="12" applyNumberFormat="1" applyFont="1" applyFill="1" applyBorder="1" applyAlignment="1">
      <alignment vertical="center"/>
    </xf>
    <xf numFmtId="168" fontId="8" fillId="0" borderId="1" xfId="12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Font="1" applyBorder="1" applyAlignment="1">
      <alignment horizontal="left" wrapText="1"/>
    </xf>
  </cellXfs>
  <cellStyles count="41">
    <cellStyle name=" 1" xfId="1"/>
    <cellStyle name="Normal_Sheet1" xfId="23"/>
    <cellStyle name="Обычный" xfId="0" builtinId="0"/>
    <cellStyle name="Обычный 12" xfId="36"/>
    <cellStyle name="Обычный 13" xfId="26"/>
    <cellStyle name="Обычный 2" xfId="2"/>
    <cellStyle name="Обычный 2 2" xfId="12"/>
    <cellStyle name="Обычный 2 2 2 2" xfId="40"/>
    <cellStyle name="Обычный 3" xfId="11"/>
    <cellStyle name="Обычный 3 2" xfId="27"/>
    <cellStyle name="Обычный 3 2 2" xfId="33"/>
    <cellStyle name="Обычный 3 2 3" xfId="37"/>
    <cellStyle name="Обычный 3 3" xfId="31"/>
    <cellStyle name="Обычный 4" xfId="20"/>
    <cellStyle name="Обычный 4 2" xfId="32"/>
    <cellStyle name="Обычный 5" xfId="34"/>
    <cellStyle name="Обычный 6" xfId="35"/>
    <cellStyle name="Обычный 8" xfId="38"/>
    <cellStyle name="Обычный 9" xfId="39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28"/>
    <cellStyle name="Финансовый 3" xfId="6"/>
    <cellStyle name="Финансовый 3 2" xfId="29"/>
    <cellStyle name="Финансовый 4" xfId="7"/>
    <cellStyle name="Финансовый 4 2" xfId="30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CC"/>
      <color rgb="FFFF99FF"/>
      <color rgb="FFCCFF66"/>
      <color rgb="FF00FF00"/>
      <color rgb="FF99FF99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</xdr:row>
          <xdr:rowOff>0</xdr:rowOff>
        </xdr:from>
        <xdr:to>
          <xdr:col>1</xdr:col>
          <xdr:colOff>142875</xdr:colOff>
          <xdr:row>55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Ts/Desktop/tsenypokategoriyam_VES07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(1 цк)"/>
      <sheetName val="2ЦК до150"/>
      <sheetName val="2ЦК 150-670"/>
      <sheetName val="2ЦК 670-10"/>
      <sheetName val="2ЦК 10"/>
      <sheetName val="3ЦК до150"/>
      <sheetName val="3ЦК 150-670"/>
      <sheetName val="3ЦК 670-10"/>
      <sheetName val="3ЦК 10"/>
      <sheetName val="4ЦК 150"/>
      <sheetName val="4ЦК 150-670"/>
      <sheetName val="4ЦК 670-10"/>
      <sheetName val="4ЦК 10 "/>
      <sheetName val="5ЦКдо150"/>
      <sheetName val="5ЦК 150-670"/>
      <sheetName val="5ЦК 670-10"/>
      <sheetName val="5ЦК более10"/>
      <sheetName val="6ЦКдо150"/>
      <sheetName val="6ЦК 150-670"/>
      <sheetName val="6ЦК 670-10"/>
      <sheetName val="6ЦК более10"/>
      <sheetName val="расчет ком"/>
      <sheetName val="цена АТС, 4цк ээ"/>
      <sheetName val="свц,услуги "/>
      <sheetName val="!Не удалять"/>
      <sheetName val="Не удалять 2"/>
      <sheetName val="!!Не удалять 3"/>
      <sheetName val="!! Не удалять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7">
          <cell r="E47">
            <v>3.6509273741482882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804"/>
  <sheetViews>
    <sheetView tabSelected="1" zoomScale="70" zoomScaleNormal="70" workbookViewId="0">
      <selection activeCell="K33" sqref="K1:AE1048576"/>
    </sheetView>
  </sheetViews>
  <sheetFormatPr defaultColWidth="38.85546875" defaultRowHeight="12.75" x14ac:dyDescent="0.2"/>
  <cols>
    <col min="1" max="1" width="74.140625" style="29" customWidth="1"/>
    <col min="2" max="2" width="30.5703125" style="29" bestFit="1" customWidth="1"/>
    <col min="3" max="6" width="27.28515625" style="23" customWidth="1"/>
    <col min="7" max="8" width="21.28515625" style="23" hidden="1" customWidth="1"/>
    <col min="9" max="10" width="21.28515625" style="29" hidden="1" customWidth="1"/>
    <col min="11" max="31" width="0" style="29" hidden="1" customWidth="1"/>
    <col min="32" max="16384" width="38.85546875" style="29"/>
  </cols>
  <sheetData>
    <row r="2" spans="1:2" s="29" customFormat="1" ht="15.75" x14ac:dyDescent="0.2">
      <c r="A2" s="5" t="s">
        <v>107</v>
      </c>
      <c r="B2" s="17"/>
    </row>
    <row r="3" spans="1:2" s="29" customFormat="1" ht="15.75" x14ac:dyDescent="0.2">
      <c r="A3" s="5" t="s">
        <v>88</v>
      </c>
      <c r="B3" s="22">
        <v>41852</v>
      </c>
    </row>
    <row r="4" spans="1:2" s="29" customFormat="1" ht="15.75" x14ac:dyDescent="0.2">
      <c r="A4" s="5" t="s">
        <v>89</v>
      </c>
      <c r="B4" s="18" t="s">
        <v>90</v>
      </c>
    </row>
    <row r="5" spans="1:2" s="29" customFormat="1" ht="15.75" x14ac:dyDescent="0.2">
      <c r="A5" s="5" t="s">
        <v>91</v>
      </c>
      <c r="B5" s="18" t="s">
        <v>92</v>
      </c>
    </row>
    <row r="7" spans="1:2" s="29" customFormat="1" hidden="1" x14ac:dyDescent="0.2"/>
    <row r="8" spans="1:2" s="29" customFormat="1" hidden="1" x14ac:dyDescent="0.2"/>
    <row r="9" spans="1:2" s="29" customFormat="1" hidden="1" x14ac:dyDescent="0.2"/>
    <row r="10" spans="1:2" s="29" customFormat="1" hidden="1" x14ac:dyDescent="0.2"/>
    <row r="11" spans="1:2" s="29" customFormat="1" hidden="1" x14ac:dyDescent="0.2"/>
    <row r="12" spans="1:2" s="29" customFormat="1" hidden="1" x14ac:dyDescent="0.2"/>
    <row r="13" spans="1:2" s="29" customFormat="1" hidden="1" x14ac:dyDescent="0.2"/>
    <row r="14" spans="1:2" s="29" customFormat="1" hidden="1" x14ac:dyDescent="0.2"/>
    <row r="15" spans="1:2" s="29" customFormat="1" hidden="1" x14ac:dyDescent="0.2"/>
    <row r="16" spans="1:2" s="29" customFormat="1" hidden="1" x14ac:dyDescent="0.2"/>
    <row r="17" spans="1:26" hidden="1" x14ac:dyDescent="0.2"/>
    <row r="18" spans="1:26" ht="81" customHeight="1" x14ac:dyDescent="0.2">
      <c r="A18" s="8" t="s">
        <v>214</v>
      </c>
      <c r="B18" s="9"/>
      <c r="C18" s="74"/>
      <c r="D18" s="74"/>
      <c r="E18" s="74"/>
      <c r="F18" s="6"/>
      <c r="G18" s="29"/>
      <c r="H18" s="29"/>
    </row>
    <row r="19" spans="1:26" ht="38.25" x14ac:dyDescent="0.2">
      <c r="A19" s="10" t="s">
        <v>93</v>
      </c>
      <c r="B19" s="75"/>
      <c r="C19" s="76"/>
      <c r="D19" s="76"/>
      <c r="E19" s="76"/>
      <c r="F19" s="6"/>
      <c r="G19" s="29"/>
      <c r="H19" s="29"/>
    </row>
    <row r="20" spans="1:26" ht="12.75" customHeight="1" x14ac:dyDescent="0.2">
      <c r="A20" s="77" t="s">
        <v>94</v>
      </c>
      <c r="B20" s="75">
        <v>573.27</v>
      </c>
      <c r="C20" s="78"/>
      <c r="D20" s="78"/>
      <c r="E20" s="78"/>
      <c r="F20" s="6"/>
      <c r="G20" s="29"/>
      <c r="H20" s="29"/>
    </row>
    <row r="21" spans="1:26" ht="12.75" customHeight="1" x14ac:dyDescent="0.2">
      <c r="A21" s="77" t="s">
        <v>95</v>
      </c>
      <c r="B21" s="75">
        <v>914.09</v>
      </c>
      <c r="C21" s="78"/>
      <c r="D21" s="78"/>
      <c r="E21" s="78"/>
      <c r="F21" s="6"/>
      <c r="G21" s="29"/>
      <c r="H21" s="29"/>
    </row>
    <row r="22" spans="1:26" ht="12.75" customHeight="1" x14ac:dyDescent="0.2">
      <c r="A22" s="77" t="s">
        <v>96</v>
      </c>
      <c r="B22" s="75">
        <v>3675</v>
      </c>
      <c r="C22" s="78"/>
      <c r="D22" s="78"/>
      <c r="E22" s="78"/>
      <c r="F22" s="6"/>
      <c r="G22" s="29"/>
      <c r="H22" s="29"/>
    </row>
    <row r="23" spans="1:26" ht="38.25" x14ac:dyDescent="0.2">
      <c r="A23" s="10" t="s">
        <v>97</v>
      </c>
      <c r="B23" s="75"/>
      <c r="C23" s="78"/>
      <c r="D23" s="78"/>
      <c r="E23" s="78"/>
      <c r="F23" s="6"/>
      <c r="G23" s="29"/>
      <c r="H23" s="29"/>
    </row>
    <row r="24" spans="1:26" ht="12.75" customHeight="1" x14ac:dyDescent="0.2">
      <c r="A24" s="79" t="s">
        <v>94</v>
      </c>
      <c r="B24" s="75">
        <v>573.27</v>
      </c>
      <c r="C24" s="78"/>
      <c r="D24" s="78"/>
      <c r="E24" s="78"/>
      <c r="F24" s="6"/>
      <c r="G24" s="29"/>
      <c r="H24" s="29"/>
    </row>
    <row r="25" spans="1:26" ht="12.75" customHeight="1" x14ac:dyDescent="0.2">
      <c r="A25" s="79" t="s">
        <v>98</v>
      </c>
      <c r="B25" s="75">
        <v>1628.54</v>
      </c>
      <c r="C25" s="78"/>
      <c r="D25" s="78"/>
      <c r="E25" s="78"/>
      <c r="F25" s="6"/>
      <c r="G25" s="29"/>
      <c r="H25" s="29"/>
    </row>
    <row r="26" spans="1:26" ht="30" x14ac:dyDescent="0.2">
      <c r="A26" s="11" t="s">
        <v>215</v>
      </c>
      <c r="B26" s="80"/>
      <c r="C26" s="81"/>
      <c r="D26" s="81"/>
      <c r="E26" s="81"/>
      <c r="F26" s="6"/>
    </row>
    <row r="27" spans="1:26" ht="12.75" customHeight="1" x14ac:dyDescent="0.2">
      <c r="A27" s="12" t="s">
        <v>94</v>
      </c>
      <c r="B27" s="82">
        <v>573.27</v>
      </c>
      <c r="C27" s="81"/>
      <c r="D27" s="81"/>
      <c r="E27" s="81"/>
      <c r="F27" s="83"/>
      <c r="G27" s="84"/>
      <c r="H27" s="84"/>
      <c r="I27" s="83"/>
      <c r="J27" s="83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</row>
    <row r="28" spans="1:26" ht="12.75" customHeight="1" x14ac:dyDescent="0.2">
      <c r="A28" s="12" t="s">
        <v>95</v>
      </c>
      <c r="B28" s="82">
        <v>571.5</v>
      </c>
      <c r="C28" s="81"/>
      <c r="D28" s="81"/>
      <c r="E28" s="81"/>
      <c r="F28" s="83"/>
      <c r="G28" s="84"/>
      <c r="H28" s="84"/>
      <c r="I28" s="83"/>
      <c r="J28" s="83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</row>
    <row r="29" spans="1:26" ht="12.75" customHeight="1" x14ac:dyDescent="0.2">
      <c r="A29" s="12" t="s">
        <v>96</v>
      </c>
      <c r="B29" s="82">
        <v>588.38</v>
      </c>
      <c r="C29" s="81"/>
      <c r="D29" s="81"/>
      <c r="E29" s="81"/>
      <c r="F29" s="83"/>
      <c r="G29" s="84"/>
      <c r="H29" s="84"/>
      <c r="I29" s="83"/>
      <c r="J29" s="83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</row>
    <row r="30" spans="1:26" ht="30" x14ac:dyDescent="0.2">
      <c r="A30" s="11" t="s">
        <v>215</v>
      </c>
      <c r="B30" s="80"/>
      <c r="C30" s="81"/>
      <c r="D30" s="81"/>
      <c r="E30" s="81"/>
      <c r="F30" s="83"/>
      <c r="G30" s="84"/>
      <c r="H30" s="84"/>
      <c r="I30" s="83"/>
      <c r="J30" s="83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</row>
    <row r="31" spans="1:26" ht="12.75" customHeight="1" x14ac:dyDescent="0.2">
      <c r="A31" s="12" t="s">
        <v>94</v>
      </c>
      <c r="B31" s="80">
        <v>573.27</v>
      </c>
      <c r="C31" s="81"/>
      <c r="D31" s="81"/>
      <c r="E31" s="81"/>
      <c r="F31" s="83"/>
      <c r="G31" s="84"/>
      <c r="H31" s="84"/>
      <c r="I31" s="83"/>
      <c r="J31" s="83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</row>
    <row r="32" spans="1:26" ht="12.75" customHeight="1" x14ac:dyDescent="0.2">
      <c r="A32" s="12" t="s">
        <v>98</v>
      </c>
      <c r="B32" s="80">
        <v>575.92999999999995</v>
      </c>
      <c r="C32" s="81"/>
      <c r="D32" s="81"/>
      <c r="E32" s="81"/>
      <c r="F32" s="83"/>
      <c r="G32" s="84"/>
      <c r="H32" s="84"/>
      <c r="I32" s="83"/>
      <c r="J32" s="83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33" spans="1:26" ht="50.25" customHeight="1" x14ac:dyDescent="0.2">
      <c r="A33" s="86" t="s">
        <v>216</v>
      </c>
      <c r="B33" s="87">
        <v>258486.18</v>
      </c>
      <c r="C33" s="88"/>
      <c r="D33" s="88"/>
      <c r="E33" s="88"/>
      <c r="F33" s="83"/>
      <c r="G33" s="84"/>
      <c r="H33" s="84"/>
      <c r="I33" s="83"/>
      <c r="J33" s="83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</row>
    <row r="34" spans="1:26" ht="58.5" customHeight="1" x14ac:dyDescent="0.2">
      <c r="A34" s="86" t="s">
        <v>217</v>
      </c>
      <c r="B34" s="87">
        <v>575.02</v>
      </c>
      <c r="C34" s="88"/>
      <c r="D34" s="88"/>
      <c r="E34" s="88"/>
      <c r="F34" s="83"/>
      <c r="G34" s="84"/>
      <c r="H34" s="84"/>
      <c r="I34" s="83"/>
      <c r="J34" s="83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</row>
    <row r="35" spans="1:26" ht="12.75" customHeight="1" x14ac:dyDescent="0.25">
      <c r="A35" s="89"/>
      <c r="B35" s="90"/>
      <c r="C35" s="91"/>
      <c r="D35" s="91"/>
      <c r="E35" s="91"/>
      <c r="F35" s="83"/>
      <c r="G35" s="84"/>
      <c r="H35" s="84"/>
      <c r="I35" s="83"/>
      <c r="J35" s="83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</row>
    <row r="36" spans="1:26" ht="12.75" customHeight="1" x14ac:dyDescent="0.25">
      <c r="A36" s="92"/>
      <c r="B36" s="93"/>
      <c r="C36" s="91"/>
      <c r="D36" s="91"/>
      <c r="E36" s="91"/>
      <c r="F36" s="83"/>
      <c r="G36" s="84"/>
      <c r="H36" s="84"/>
      <c r="I36" s="83"/>
      <c r="J36" s="83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</row>
    <row r="37" spans="1:26" ht="12.75" customHeight="1" x14ac:dyDescent="0.25">
      <c r="A37" s="94"/>
      <c r="B37" s="93"/>
      <c r="C37" s="91"/>
      <c r="D37" s="91"/>
      <c r="E37" s="91"/>
      <c r="F37" s="83"/>
      <c r="G37" s="84"/>
      <c r="H37" s="84"/>
      <c r="I37" s="83"/>
      <c r="J37" s="83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</row>
    <row r="38" spans="1:26" ht="15.75" x14ac:dyDescent="0.25">
      <c r="A38" s="95"/>
      <c r="B38" s="96"/>
      <c r="C38" s="97"/>
      <c r="D38" s="97"/>
      <c r="E38" s="97"/>
      <c r="F38" s="83"/>
      <c r="G38" s="84"/>
      <c r="H38" s="84"/>
      <c r="I38" s="83"/>
      <c r="J38" s="83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</row>
    <row r="39" spans="1:26" ht="25.5" x14ac:dyDescent="0.2">
      <c r="A39" s="98" t="s">
        <v>218</v>
      </c>
      <c r="B39" s="87">
        <v>4809.9960000000001</v>
      </c>
      <c r="C39" s="88"/>
      <c r="D39" s="88"/>
      <c r="E39" s="88"/>
      <c r="F39" s="83"/>
      <c r="G39" s="84"/>
      <c r="H39" s="84"/>
      <c r="I39" s="83"/>
      <c r="J39" s="83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</row>
    <row r="40" spans="1:26" ht="45" customHeight="1" x14ac:dyDescent="0.2">
      <c r="A40" s="98" t="s">
        <v>219</v>
      </c>
      <c r="B40" s="87">
        <v>65550.654999999999</v>
      </c>
      <c r="C40" s="88"/>
      <c r="D40" s="88"/>
      <c r="E40" s="88"/>
      <c r="F40" s="83"/>
      <c r="G40" s="84"/>
      <c r="H40" s="84"/>
      <c r="I40" s="83"/>
      <c r="J40" s="83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</row>
    <row r="41" spans="1:26" ht="12.75" customHeight="1" x14ac:dyDescent="0.2">
      <c r="A41" s="13"/>
      <c r="B41" s="99"/>
      <c r="C41" s="100"/>
      <c r="D41" s="100"/>
      <c r="E41" s="100"/>
      <c r="F41" s="83"/>
      <c r="G41" s="84"/>
      <c r="H41" s="84"/>
      <c r="I41" s="83"/>
      <c r="J41" s="83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</row>
    <row r="42" spans="1:26" ht="12.75" customHeight="1" x14ac:dyDescent="0.2">
      <c r="A42" s="15"/>
      <c r="B42" s="101"/>
      <c r="C42" s="100"/>
      <c r="D42" s="100"/>
      <c r="E42" s="100"/>
      <c r="F42" s="83"/>
      <c r="G42" s="84"/>
      <c r="H42" s="84"/>
      <c r="I42" s="83"/>
      <c r="J42" s="83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</row>
    <row r="43" spans="1:26" ht="12.75" customHeight="1" x14ac:dyDescent="0.2">
      <c r="A43" s="15"/>
      <c r="B43" s="101"/>
      <c r="C43" s="100"/>
      <c r="D43" s="100"/>
      <c r="E43" s="100"/>
      <c r="F43" s="83"/>
      <c r="G43" s="84"/>
      <c r="H43" s="84"/>
      <c r="I43" s="83"/>
      <c r="J43" s="83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</row>
    <row r="44" spans="1:26" ht="12.75" customHeight="1" x14ac:dyDescent="0.2">
      <c r="A44" s="15"/>
      <c r="B44" s="101"/>
      <c r="C44" s="100"/>
      <c r="D44" s="100"/>
      <c r="E44" s="100"/>
      <c r="F44" s="83"/>
      <c r="G44" s="84"/>
      <c r="H44" s="84"/>
      <c r="I44" s="83"/>
      <c r="J44" s="83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</row>
    <row r="45" spans="1:26" ht="15.75" customHeight="1" x14ac:dyDescent="0.2">
      <c r="A45" s="7"/>
      <c r="B45" s="102"/>
      <c r="C45" s="103"/>
      <c r="D45" s="103"/>
      <c r="E45" s="103"/>
      <c r="F45" s="83"/>
      <c r="G45" s="84"/>
      <c r="H45" s="84"/>
      <c r="I45" s="83"/>
      <c r="J45" s="83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</row>
    <row r="46" spans="1:26" ht="47.25" customHeight="1" x14ac:dyDescent="0.2">
      <c r="A46" s="8" t="s">
        <v>220</v>
      </c>
      <c r="B46" s="104">
        <v>-2.57</v>
      </c>
      <c r="C46" s="8" t="s">
        <v>220</v>
      </c>
      <c r="D46" s="105"/>
      <c r="E46" s="105"/>
      <c r="F46" s="83"/>
      <c r="G46" s="84"/>
      <c r="H46" s="84"/>
      <c r="I46" s="83"/>
      <c r="J46" s="83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</row>
    <row r="47" spans="1:26" ht="43.5" customHeight="1" x14ac:dyDescent="0.2">
      <c r="A47" s="8" t="s">
        <v>221</v>
      </c>
      <c r="B47" s="104">
        <v>236.23</v>
      </c>
      <c r="C47" s="60" t="s">
        <v>277</v>
      </c>
      <c r="D47" s="105"/>
      <c r="E47" s="105"/>
      <c r="F47" s="83"/>
      <c r="G47" s="84"/>
      <c r="H47" s="84"/>
      <c r="I47" s="83"/>
      <c r="J47" s="83"/>
      <c r="K47" s="118" t="s">
        <v>278</v>
      </c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spans="1:26" ht="14.25" customHeight="1" x14ac:dyDescent="0.2">
      <c r="A48" s="6"/>
      <c r="B48" s="83"/>
      <c r="C48" s="83"/>
      <c r="D48" s="83"/>
      <c r="E48" s="83"/>
      <c r="F48" s="83"/>
      <c r="G48" s="115" t="s">
        <v>114</v>
      </c>
      <c r="H48" s="116"/>
      <c r="I48" s="116"/>
      <c r="J48" s="117"/>
      <c r="K48" s="119" t="s">
        <v>279</v>
      </c>
      <c r="L48" s="119"/>
      <c r="M48" s="119"/>
      <c r="N48" s="119"/>
      <c r="O48" s="119" t="s">
        <v>280</v>
      </c>
      <c r="P48" s="119"/>
      <c r="Q48" s="119"/>
      <c r="R48" s="119"/>
      <c r="S48" s="119" t="s">
        <v>281</v>
      </c>
      <c r="T48" s="119"/>
      <c r="U48" s="119"/>
      <c r="V48" s="119"/>
      <c r="W48" s="119" t="s">
        <v>282</v>
      </c>
      <c r="X48" s="119"/>
      <c r="Y48" s="119"/>
      <c r="Z48" s="119"/>
    </row>
    <row r="49" spans="1:26" ht="174" customHeight="1" thickBot="1" x14ac:dyDescent="0.25">
      <c r="A49" s="28" t="s">
        <v>99</v>
      </c>
      <c r="B49" s="106" t="s">
        <v>100</v>
      </c>
      <c r="C49" s="107" t="s">
        <v>222</v>
      </c>
      <c r="D49" s="107" t="s">
        <v>223</v>
      </c>
      <c r="E49" s="107" t="s">
        <v>224</v>
      </c>
      <c r="F49" s="104" t="s">
        <v>225</v>
      </c>
      <c r="G49" s="108" t="s">
        <v>110</v>
      </c>
      <c r="H49" s="108" t="s">
        <v>111</v>
      </c>
      <c r="I49" s="109" t="s">
        <v>112</v>
      </c>
      <c r="J49" s="109" t="s">
        <v>113</v>
      </c>
      <c r="K49" s="110" t="s">
        <v>110</v>
      </c>
      <c r="L49" s="110" t="s">
        <v>111</v>
      </c>
      <c r="M49" s="110" t="s">
        <v>112</v>
      </c>
      <c r="N49" s="110" t="s">
        <v>113</v>
      </c>
      <c r="O49" s="110" t="s">
        <v>110</v>
      </c>
      <c r="P49" s="110" t="s">
        <v>111</v>
      </c>
      <c r="Q49" s="110" t="s">
        <v>112</v>
      </c>
      <c r="R49" s="110" t="s">
        <v>113</v>
      </c>
      <c r="S49" s="110" t="s">
        <v>110</v>
      </c>
      <c r="T49" s="110" t="s">
        <v>111</v>
      </c>
      <c r="U49" s="110" t="s">
        <v>112</v>
      </c>
      <c r="V49" s="110" t="s">
        <v>113</v>
      </c>
      <c r="W49" s="110" t="s">
        <v>110</v>
      </c>
      <c r="X49" s="110" t="s">
        <v>111</v>
      </c>
      <c r="Y49" s="110" t="s">
        <v>112</v>
      </c>
      <c r="Z49" s="110" t="s">
        <v>113</v>
      </c>
    </row>
    <row r="50" spans="1:26" s="26" customFormat="1" ht="14.25" customHeight="1" x14ac:dyDescent="0.2">
      <c r="A50" s="111" t="s">
        <v>283</v>
      </c>
      <c r="B50" s="111">
        <v>0</v>
      </c>
      <c r="C50" s="112">
        <v>525.35</v>
      </c>
      <c r="D50" s="112">
        <v>42.79</v>
      </c>
      <c r="E50" s="112">
        <v>0</v>
      </c>
      <c r="F50" s="111">
        <v>545.77</v>
      </c>
      <c r="G50" s="113">
        <f>$F50*(0.2364*0.85)</f>
        <v>109.6670238</v>
      </c>
      <c r="H50" s="113">
        <f>$F50*(0.2227*0.85)</f>
        <v>103.31153214999999</v>
      </c>
      <c r="I50" s="113">
        <f>$F50*(0.1413*0.85)</f>
        <v>65.549705849999995</v>
      </c>
      <c r="J50" s="113">
        <f>$F50*(0.0756*0.85)</f>
        <v>35.071180200000001</v>
      </c>
      <c r="K50" s="114">
        <f>ROUND($F50+G50+'[1]свц,услуги '!$E$47+46.81,2)</f>
        <v>705.9</v>
      </c>
      <c r="L50" s="114">
        <f>ROUND($F50+H50+'[1]свц,услуги '!$E$47+46.81,2)</f>
        <v>699.54</v>
      </c>
      <c r="M50" s="114">
        <f>ROUND($F50+I50+'[1]свц,услуги '!$E$47+46.81,2)</f>
        <v>661.78</v>
      </c>
      <c r="N50" s="114">
        <f>ROUND($F50+J50+'[1]свц,услуги '!$E$47+46.81,2)</f>
        <v>631.29999999999995</v>
      </c>
      <c r="O50" s="114">
        <f>ROUND($F50+G50+'[1]свц,услуги '!$E$47+71.25,2)</f>
        <v>730.34</v>
      </c>
      <c r="P50" s="114">
        <f>ROUND($F50+H50+'[1]свц,услуги '!$E$47+71.25,2)</f>
        <v>723.98</v>
      </c>
      <c r="Q50" s="114">
        <f>ROUND($F50+I50+'[1]свц,услуги '!$E$47+71.25,2)</f>
        <v>686.22</v>
      </c>
      <c r="R50" s="114">
        <f>ROUND($F50+J50+'[1]свц,услуги '!$E$47+71.25,2)</f>
        <v>655.74</v>
      </c>
      <c r="S50" s="114">
        <f>ROUND($F50+G50+'[1]свц,услуги '!$E$47+99.78,2)</f>
        <v>758.87</v>
      </c>
      <c r="T50" s="114">
        <f>ROUND($F50+H50+'[1]свц,услуги '!$E$47+99.78,2)</f>
        <v>752.51</v>
      </c>
      <c r="U50" s="114">
        <f>ROUND($F50+I50+'[1]свц,услуги '!$E$47+99.78,2)</f>
        <v>714.75</v>
      </c>
      <c r="V50" s="114">
        <f>ROUND($F50+J50+'[1]свц,услуги '!$E$47+99.78,2)</f>
        <v>684.27</v>
      </c>
      <c r="W50" s="114">
        <f>ROUND($F50+G50+'[1]свц,услуги '!$E$47+195.05,2)</f>
        <v>854.14</v>
      </c>
      <c r="X50" s="114">
        <f>ROUND($F50+H50+'[1]свц,услуги '!$E$47+195.05,2)</f>
        <v>847.78</v>
      </c>
      <c r="Y50" s="114">
        <f>ROUND($F50+I50+'[1]свц,услуги '!$E$47+195.05,2)</f>
        <v>810.02</v>
      </c>
      <c r="Z50" s="114">
        <f>ROUND($F50+J50+'[1]свц,услуги '!$E$47+195.05,2)</f>
        <v>779.54</v>
      </c>
    </row>
    <row r="51" spans="1:26" s="14" customFormat="1" ht="14.25" customHeight="1" x14ac:dyDescent="0.2">
      <c r="A51" s="111" t="s">
        <v>283</v>
      </c>
      <c r="B51" s="111">
        <v>1</v>
      </c>
      <c r="C51" s="112">
        <v>502.68</v>
      </c>
      <c r="D51" s="112">
        <v>0</v>
      </c>
      <c r="E51" s="112">
        <v>2.15</v>
      </c>
      <c r="F51" s="111">
        <v>523.1</v>
      </c>
      <c r="G51" s="113">
        <f t="shared" ref="G51:G114" si="0">$F51*(0.2364*0.85)</f>
        <v>105.11171400000001</v>
      </c>
      <c r="H51" s="113">
        <f t="shared" ref="H51:H114" si="1">$F51*(0.2227*0.85)</f>
        <v>99.020214499999994</v>
      </c>
      <c r="I51" s="113">
        <f t="shared" ref="I51:I114" si="2">$F51*(0.1413*0.85)</f>
        <v>62.826925500000002</v>
      </c>
      <c r="J51" s="113">
        <f t="shared" ref="J51:J114" si="3">$F51*(0.0756*0.85)</f>
        <v>33.614406000000002</v>
      </c>
      <c r="K51" s="114">
        <f>ROUND($F51+G51+'[1]свц,услуги '!$E$47+46.81,2)</f>
        <v>678.67</v>
      </c>
      <c r="L51" s="114">
        <f>ROUND($F51+H51+'[1]свц,услуги '!$E$47+46.81,2)</f>
        <v>672.58</v>
      </c>
      <c r="M51" s="114">
        <f>ROUND($F51+I51+'[1]свц,услуги '!$E$47+46.81,2)</f>
        <v>636.39</v>
      </c>
      <c r="N51" s="114">
        <f>ROUND($F51+J51+'[1]свц,услуги '!$E$47+46.81,2)</f>
        <v>607.17999999999995</v>
      </c>
      <c r="O51" s="114">
        <f>ROUND($F51+G51+'[1]свц,услуги '!$E$47+71.25,2)</f>
        <v>703.11</v>
      </c>
      <c r="P51" s="114">
        <f>ROUND($F51+H51+'[1]свц,услуги '!$E$47+71.25,2)</f>
        <v>697.02</v>
      </c>
      <c r="Q51" s="114">
        <f>ROUND($F51+I51+'[1]свц,услуги '!$E$47+71.25,2)</f>
        <v>660.83</v>
      </c>
      <c r="R51" s="114">
        <f>ROUND($F51+J51+'[1]свц,услуги '!$E$47+71.25,2)</f>
        <v>631.62</v>
      </c>
      <c r="S51" s="114">
        <f>ROUND($F51+G51+'[1]свц,услуги '!$E$47+99.78,2)</f>
        <v>731.64</v>
      </c>
      <c r="T51" s="114">
        <f>ROUND($F51+H51+'[1]свц,услуги '!$E$47+99.78,2)</f>
        <v>725.55</v>
      </c>
      <c r="U51" s="114">
        <f>ROUND($F51+I51+'[1]свц,услуги '!$E$47+99.78,2)</f>
        <v>689.36</v>
      </c>
      <c r="V51" s="114">
        <f>ROUND($F51+J51+'[1]свц,услуги '!$E$47+99.78,2)</f>
        <v>660.15</v>
      </c>
      <c r="W51" s="114">
        <f>ROUND($F51+G51+'[1]свц,услуги '!$E$47+195.05,2)</f>
        <v>826.91</v>
      </c>
      <c r="X51" s="114">
        <f>ROUND($F51+H51+'[1]свц,услуги '!$E$47+195.05,2)</f>
        <v>820.82</v>
      </c>
      <c r="Y51" s="114">
        <f>ROUND($F51+I51+'[1]свц,услуги '!$E$47+195.05,2)</f>
        <v>784.63</v>
      </c>
      <c r="Z51" s="114">
        <f>ROUND($F51+J51+'[1]свц,услуги '!$E$47+195.05,2)</f>
        <v>755.42</v>
      </c>
    </row>
    <row r="52" spans="1:26" s="14" customFormat="1" ht="14.25" customHeight="1" x14ac:dyDescent="0.2">
      <c r="A52" s="111" t="s">
        <v>283</v>
      </c>
      <c r="B52" s="111">
        <v>2</v>
      </c>
      <c r="C52" s="112">
        <v>496.39</v>
      </c>
      <c r="D52" s="112">
        <v>89.18</v>
      </c>
      <c r="E52" s="112">
        <v>0</v>
      </c>
      <c r="F52" s="111">
        <v>516.80999999999995</v>
      </c>
      <c r="G52" s="113">
        <f t="shared" si="0"/>
        <v>103.84780139999999</v>
      </c>
      <c r="H52" s="113">
        <f t="shared" si="1"/>
        <v>97.829548949999989</v>
      </c>
      <c r="I52" s="113">
        <f t="shared" si="2"/>
        <v>62.071465049999993</v>
      </c>
      <c r="J52" s="113">
        <f t="shared" si="3"/>
        <v>33.210210599999996</v>
      </c>
      <c r="K52" s="114">
        <f>ROUND($F52+G52+'[1]свц,услуги '!$E$47+46.81,2)</f>
        <v>671.12</v>
      </c>
      <c r="L52" s="114">
        <f>ROUND($F52+H52+'[1]свц,услуги '!$E$47+46.81,2)</f>
        <v>665.1</v>
      </c>
      <c r="M52" s="114">
        <f>ROUND($F52+I52+'[1]свц,услуги '!$E$47+46.81,2)</f>
        <v>629.34</v>
      </c>
      <c r="N52" s="114">
        <f>ROUND($F52+J52+'[1]свц,услуги '!$E$47+46.81,2)</f>
        <v>600.48</v>
      </c>
      <c r="O52" s="114">
        <f>ROUND($F52+G52+'[1]свц,услуги '!$E$47+71.25,2)</f>
        <v>695.56</v>
      </c>
      <c r="P52" s="114">
        <f>ROUND($F52+H52+'[1]свц,услуги '!$E$47+71.25,2)</f>
        <v>689.54</v>
      </c>
      <c r="Q52" s="114">
        <f>ROUND($F52+I52+'[1]свц,услуги '!$E$47+71.25,2)</f>
        <v>653.78</v>
      </c>
      <c r="R52" s="114">
        <f>ROUND($F52+J52+'[1]свц,услуги '!$E$47+71.25,2)</f>
        <v>624.91999999999996</v>
      </c>
      <c r="S52" s="114">
        <f>ROUND($F52+G52+'[1]свц,услуги '!$E$47+99.78,2)</f>
        <v>724.09</v>
      </c>
      <c r="T52" s="114">
        <f>ROUND($F52+H52+'[1]свц,услуги '!$E$47+99.78,2)</f>
        <v>718.07</v>
      </c>
      <c r="U52" s="114">
        <f>ROUND($F52+I52+'[1]свц,услуги '!$E$47+99.78,2)</f>
        <v>682.31</v>
      </c>
      <c r="V52" s="114">
        <f>ROUND($F52+J52+'[1]свц,услуги '!$E$47+99.78,2)</f>
        <v>653.45000000000005</v>
      </c>
      <c r="W52" s="114">
        <f>ROUND($F52+G52+'[1]свц,услуги '!$E$47+195.05,2)</f>
        <v>819.36</v>
      </c>
      <c r="X52" s="114">
        <f>ROUND($F52+H52+'[1]свц,услуги '!$E$47+195.05,2)</f>
        <v>813.34</v>
      </c>
      <c r="Y52" s="114">
        <f>ROUND($F52+I52+'[1]свц,услуги '!$E$47+195.05,2)</f>
        <v>777.58</v>
      </c>
      <c r="Z52" s="114">
        <f>ROUND($F52+J52+'[1]свц,услуги '!$E$47+195.05,2)</f>
        <v>748.72</v>
      </c>
    </row>
    <row r="53" spans="1:26" s="14" customFormat="1" ht="14.25" customHeight="1" x14ac:dyDescent="0.2">
      <c r="A53" s="111" t="s">
        <v>283</v>
      </c>
      <c r="B53" s="111">
        <v>3</v>
      </c>
      <c r="C53" s="112">
        <v>504.42</v>
      </c>
      <c r="D53" s="112">
        <v>119.34</v>
      </c>
      <c r="E53" s="112">
        <v>0</v>
      </c>
      <c r="F53" s="111">
        <v>524.84</v>
      </c>
      <c r="G53" s="113">
        <f t="shared" si="0"/>
        <v>105.46134960000001</v>
      </c>
      <c r="H53" s="113">
        <f t="shared" si="1"/>
        <v>99.349587799999995</v>
      </c>
      <c r="I53" s="113">
        <f t="shared" si="2"/>
        <v>63.035908200000009</v>
      </c>
      <c r="J53" s="113">
        <f t="shared" si="3"/>
        <v>33.7262184</v>
      </c>
      <c r="K53" s="114">
        <f>ROUND($F53+G53+'[1]свц,услуги '!$E$47+46.81,2)</f>
        <v>680.76</v>
      </c>
      <c r="L53" s="114">
        <f>ROUND($F53+H53+'[1]свц,услуги '!$E$47+46.81,2)</f>
        <v>674.65</v>
      </c>
      <c r="M53" s="114">
        <f>ROUND($F53+I53+'[1]свц,услуги '!$E$47+46.81,2)</f>
        <v>638.34</v>
      </c>
      <c r="N53" s="114">
        <f>ROUND($F53+J53+'[1]свц,услуги '!$E$47+46.81,2)</f>
        <v>609.03</v>
      </c>
      <c r="O53" s="114">
        <f>ROUND($F53+G53+'[1]свц,услуги '!$E$47+71.25,2)</f>
        <v>705.2</v>
      </c>
      <c r="P53" s="114">
        <f>ROUND($F53+H53+'[1]свц,услуги '!$E$47+71.25,2)</f>
        <v>699.09</v>
      </c>
      <c r="Q53" s="114">
        <f>ROUND($F53+I53+'[1]свц,услуги '!$E$47+71.25,2)</f>
        <v>662.78</v>
      </c>
      <c r="R53" s="114">
        <f>ROUND($F53+J53+'[1]свц,услуги '!$E$47+71.25,2)</f>
        <v>633.47</v>
      </c>
      <c r="S53" s="114">
        <f>ROUND($F53+G53+'[1]свц,услуги '!$E$47+99.78,2)</f>
        <v>733.73</v>
      </c>
      <c r="T53" s="114">
        <f>ROUND($F53+H53+'[1]свц,услуги '!$E$47+99.78,2)</f>
        <v>727.62</v>
      </c>
      <c r="U53" s="114">
        <f>ROUND($F53+I53+'[1]свц,услуги '!$E$47+99.78,2)</f>
        <v>691.31</v>
      </c>
      <c r="V53" s="114">
        <f>ROUND($F53+J53+'[1]свц,услуги '!$E$47+99.78,2)</f>
        <v>662</v>
      </c>
      <c r="W53" s="114">
        <f>ROUND($F53+G53+'[1]свц,услуги '!$E$47+195.05,2)</f>
        <v>829</v>
      </c>
      <c r="X53" s="114">
        <f>ROUND($F53+H53+'[1]свц,услуги '!$E$47+195.05,2)</f>
        <v>822.89</v>
      </c>
      <c r="Y53" s="114">
        <f>ROUND($F53+I53+'[1]свц,услуги '!$E$47+195.05,2)</f>
        <v>786.58</v>
      </c>
      <c r="Z53" s="114">
        <f>ROUND($F53+J53+'[1]свц,услуги '!$E$47+195.05,2)</f>
        <v>757.27</v>
      </c>
    </row>
    <row r="54" spans="1:26" s="14" customFormat="1" ht="14.25" customHeight="1" x14ac:dyDescent="0.2">
      <c r="A54" s="111" t="s">
        <v>283</v>
      </c>
      <c r="B54" s="111">
        <v>4</v>
      </c>
      <c r="C54" s="112">
        <v>535.03</v>
      </c>
      <c r="D54" s="112">
        <v>64.760000000000005</v>
      </c>
      <c r="E54" s="112">
        <v>0</v>
      </c>
      <c r="F54" s="111">
        <v>555.45000000000005</v>
      </c>
      <c r="G54" s="113">
        <f t="shared" si="0"/>
        <v>111.61212300000001</v>
      </c>
      <c r="H54" s="113">
        <f t="shared" si="1"/>
        <v>105.14390775</v>
      </c>
      <c r="I54" s="113">
        <f t="shared" si="2"/>
        <v>66.712322250000014</v>
      </c>
      <c r="J54" s="113">
        <f t="shared" si="3"/>
        <v>35.693217000000004</v>
      </c>
      <c r="K54" s="114">
        <f>ROUND($F54+G54+'[1]свц,услуги '!$E$47+46.81,2)</f>
        <v>717.52</v>
      </c>
      <c r="L54" s="114">
        <f>ROUND($F54+H54+'[1]свц,услуги '!$E$47+46.81,2)</f>
        <v>711.05</v>
      </c>
      <c r="M54" s="114">
        <f>ROUND($F54+I54+'[1]свц,услуги '!$E$47+46.81,2)</f>
        <v>672.62</v>
      </c>
      <c r="N54" s="114">
        <f>ROUND($F54+J54+'[1]свц,услуги '!$E$47+46.81,2)</f>
        <v>641.6</v>
      </c>
      <c r="O54" s="114">
        <f>ROUND($F54+G54+'[1]свц,услуги '!$E$47+71.25,2)</f>
        <v>741.96</v>
      </c>
      <c r="P54" s="114">
        <f>ROUND($F54+H54+'[1]свц,услуги '!$E$47+71.25,2)</f>
        <v>735.49</v>
      </c>
      <c r="Q54" s="114">
        <f>ROUND($F54+I54+'[1]свц,услуги '!$E$47+71.25,2)</f>
        <v>697.06</v>
      </c>
      <c r="R54" s="114">
        <f>ROUND($F54+J54+'[1]свц,услуги '!$E$47+71.25,2)</f>
        <v>666.04</v>
      </c>
      <c r="S54" s="114">
        <f>ROUND($F54+G54+'[1]свц,услуги '!$E$47+99.78,2)</f>
        <v>770.49</v>
      </c>
      <c r="T54" s="114">
        <f>ROUND($F54+H54+'[1]свц,услуги '!$E$47+99.78,2)</f>
        <v>764.02</v>
      </c>
      <c r="U54" s="114">
        <f>ROUND($F54+I54+'[1]свц,услуги '!$E$47+99.78,2)</f>
        <v>725.59</v>
      </c>
      <c r="V54" s="114">
        <f>ROUND($F54+J54+'[1]свц,услуги '!$E$47+99.78,2)</f>
        <v>694.57</v>
      </c>
      <c r="W54" s="114">
        <f>ROUND($F54+G54+'[1]свц,услуги '!$E$47+195.05,2)</f>
        <v>865.76</v>
      </c>
      <c r="X54" s="114">
        <f>ROUND($F54+H54+'[1]свц,услуги '!$E$47+195.05,2)</f>
        <v>859.29</v>
      </c>
      <c r="Y54" s="114">
        <f>ROUND($F54+I54+'[1]свц,услуги '!$E$47+195.05,2)</f>
        <v>820.86</v>
      </c>
      <c r="Z54" s="114">
        <f>ROUND($F54+J54+'[1]свц,услуги '!$E$47+195.05,2)</f>
        <v>789.84</v>
      </c>
    </row>
    <row r="55" spans="1:26" s="14" customFormat="1" ht="14.25" customHeight="1" x14ac:dyDescent="0.2">
      <c r="A55" s="111" t="s">
        <v>283</v>
      </c>
      <c r="B55" s="111">
        <v>5</v>
      </c>
      <c r="C55" s="112">
        <v>537.14</v>
      </c>
      <c r="D55" s="112">
        <v>91.61</v>
      </c>
      <c r="E55" s="112">
        <v>0</v>
      </c>
      <c r="F55" s="111">
        <v>557.55999999999995</v>
      </c>
      <c r="G55" s="113">
        <f t="shared" si="0"/>
        <v>112.03610639999999</v>
      </c>
      <c r="H55" s="113">
        <f t="shared" si="1"/>
        <v>105.54332019999998</v>
      </c>
      <c r="I55" s="113">
        <f t="shared" si="2"/>
        <v>66.965743799999998</v>
      </c>
      <c r="J55" s="113">
        <f t="shared" si="3"/>
        <v>35.828805599999995</v>
      </c>
      <c r="K55" s="114">
        <f>ROUND($F55+G55+'[1]свц,услуги '!$E$47+46.81,2)</f>
        <v>720.06</v>
      </c>
      <c r="L55" s="114">
        <f>ROUND($F55+H55+'[1]свц,услуги '!$E$47+46.81,2)</f>
        <v>713.56</v>
      </c>
      <c r="M55" s="114">
        <f>ROUND($F55+I55+'[1]свц,услуги '!$E$47+46.81,2)</f>
        <v>674.99</v>
      </c>
      <c r="N55" s="114">
        <f>ROUND($F55+J55+'[1]свц,услуги '!$E$47+46.81,2)</f>
        <v>643.85</v>
      </c>
      <c r="O55" s="114">
        <f>ROUND($F55+G55+'[1]свц,услуги '!$E$47+71.25,2)</f>
        <v>744.5</v>
      </c>
      <c r="P55" s="114">
        <f>ROUND($F55+H55+'[1]свц,услуги '!$E$47+71.25,2)</f>
        <v>738</v>
      </c>
      <c r="Q55" s="114">
        <f>ROUND($F55+I55+'[1]свц,услуги '!$E$47+71.25,2)</f>
        <v>699.43</v>
      </c>
      <c r="R55" s="114">
        <f>ROUND($F55+J55+'[1]свц,услуги '!$E$47+71.25,2)</f>
        <v>668.29</v>
      </c>
      <c r="S55" s="114">
        <f>ROUND($F55+G55+'[1]свц,услуги '!$E$47+99.78,2)</f>
        <v>773.03</v>
      </c>
      <c r="T55" s="114">
        <f>ROUND($F55+H55+'[1]свц,услуги '!$E$47+99.78,2)</f>
        <v>766.53</v>
      </c>
      <c r="U55" s="114">
        <f>ROUND($F55+I55+'[1]свц,услуги '!$E$47+99.78,2)</f>
        <v>727.96</v>
      </c>
      <c r="V55" s="114">
        <f>ROUND($F55+J55+'[1]свц,услуги '!$E$47+99.78,2)</f>
        <v>696.82</v>
      </c>
      <c r="W55" s="114">
        <f>ROUND($F55+G55+'[1]свц,услуги '!$E$47+195.05,2)</f>
        <v>868.3</v>
      </c>
      <c r="X55" s="114">
        <f>ROUND($F55+H55+'[1]свц,услуги '!$E$47+195.05,2)</f>
        <v>861.8</v>
      </c>
      <c r="Y55" s="114">
        <f>ROUND($F55+I55+'[1]свц,услуги '!$E$47+195.05,2)</f>
        <v>823.23</v>
      </c>
      <c r="Z55" s="114">
        <f>ROUND($F55+J55+'[1]свц,услуги '!$E$47+195.05,2)</f>
        <v>792.09</v>
      </c>
    </row>
    <row r="56" spans="1:26" s="14" customFormat="1" ht="14.25" customHeight="1" x14ac:dyDescent="0.2">
      <c r="A56" s="111" t="s">
        <v>283</v>
      </c>
      <c r="B56" s="111">
        <v>6</v>
      </c>
      <c r="C56" s="112">
        <v>530.96</v>
      </c>
      <c r="D56" s="112">
        <v>69.28</v>
      </c>
      <c r="E56" s="112">
        <v>0</v>
      </c>
      <c r="F56" s="111">
        <v>551.38</v>
      </c>
      <c r="G56" s="113">
        <f t="shared" si="0"/>
        <v>110.7942972</v>
      </c>
      <c r="H56" s="113">
        <f t="shared" si="1"/>
        <v>104.37347709999999</v>
      </c>
      <c r="I56" s="113">
        <f t="shared" si="2"/>
        <v>66.223494900000006</v>
      </c>
      <c r="J56" s="113">
        <f t="shared" si="3"/>
        <v>35.4316788</v>
      </c>
      <c r="K56" s="114">
        <f>ROUND($F56+G56+'[1]свц,услуги '!$E$47+46.81,2)</f>
        <v>712.64</v>
      </c>
      <c r="L56" s="114">
        <f>ROUND($F56+H56+'[1]свц,услуги '!$E$47+46.81,2)</f>
        <v>706.21</v>
      </c>
      <c r="M56" s="114">
        <f>ROUND($F56+I56+'[1]свц,услуги '!$E$47+46.81,2)</f>
        <v>668.06</v>
      </c>
      <c r="N56" s="114">
        <f>ROUND($F56+J56+'[1]свц,услуги '!$E$47+46.81,2)</f>
        <v>637.27</v>
      </c>
      <c r="O56" s="114">
        <f>ROUND($F56+G56+'[1]свц,услуги '!$E$47+71.25,2)</f>
        <v>737.08</v>
      </c>
      <c r="P56" s="114">
        <f>ROUND($F56+H56+'[1]свц,услуги '!$E$47+71.25,2)</f>
        <v>730.65</v>
      </c>
      <c r="Q56" s="114">
        <f>ROUND($F56+I56+'[1]свц,услуги '!$E$47+71.25,2)</f>
        <v>692.5</v>
      </c>
      <c r="R56" s="114">
        <f>ROUND($F56+J56+'[1]свц,услуги '!$E$47+71.25,2)</f>
        <v>661.71</v>
      </c>
      <c r="S56" s="114">
        <f>ROUND($F56+G56+'[1]свц,услуги '!$E$47+99.78,2)</f>
        <v>765.61</v>
      </c>
      <c r="T56" s="114">
        <f>ROUND($F56+H56+'[1]свц,услуги '!$E$47+99.78,2)</f>
        <v>759.18</v>
      </c>
      <c r="U56" s="114">
        <f>ROUND($F56+I56+'[1]свц,услуги '!$E$47+99.78,2)</f>
        <v>721.03</v>
      </c>
      <c r="V56" s="114">
        <f>ROUND($F56+J56+'[1]свц,услуги '!$E$47+99.78,2)</f>
        <v>690.24</v>
      </c>
      <c r="W56" s="114">
        <f>ROUND($F56+G56+'[1]свц,услуги '!$E$47+195.05,2)</f>
        <v>860.88</v>
      </c>
      <c r="X56" s="114">
        <f>ROUND($F56+H56+'[1]свц,услуги '!$E$47+195.05,2)</f>
        <v>854.45</v>
      </c>
      <c r="Y56" s="114">
        <f>ROUND($F56+I56+'[1]свц,услуги '!$E$47+195.05,2)</f>
        <v>816.3</v>
      </c>
      <c r="Z56" s="114">
        <f>ROUND($F56+J56+'[1]свц,услуги '!$E$47+195.05,2)</f>
        <v>785.51</v>
      </c>
    </row>
    <row r="57" spans="1:26" s="14" customFormat="1" ht="14.25" customHeight="1" x14ac:dyDescent="0.2">
      <c r="A57" s="111" t="s">
        <v>283</v>
      </c>
      <c r="B57" s="111">
        <v>7</v>
      </c>
      <c r="C57" s="112">
        <v>505.78</v>
      </c>
      <c r="D57" s="112">
        <v>83.2</v>
      </c>
      <c r="E57" s="112">
        <v>0</v>
      </c>
      <c r="F57" s="111">
        <v>526.20000000000005</v>
      </c>
      <c r="G57" s="113">
        <f t="shared" si="0"/>
        <v>105.73462800000001</v>
      </c>
      <c r="H57" s="113">
        <f t="shared" si="1"/>
        <v>99.607028999999997</v>
      </c>
      <c r="I57" s="113">
        <f t="shared" si="2"/>
        <v>63.199251000000004</v>
      </c>
      <c r="J57" s="113">
        <f t="shared" si="3"/>
        <v>33.813611999999999</v>
      </c>
      <c r="K57" s="114">
        <f>ROUND($F57+G57+'[1]свц,услуги '!$E$47+46.81,2)</f>
        <v>682.4</v>
      </c>
      <c r="L57" s="114">
        <f>ROUND($F57+H57+'[1]свц,услуги '!$E$47+46.81,2)</f>
        <v>676.27</v>
      </c>
      <c r="M57" s="114">
        <f>ROUND($F57+I57+'[1]свц,услуги '!$E$47+46.81,2)</f>
        <v>639.86</v>
      </c>
      <c r="N57" s="114">
        <f>ROUND($F57+J57+'[1]свц,услуги '!$E$47+46.81,2)</f>
        <v>610.47</v>
      </c>
      <c r="O57" s="114">
        <f>ROUND($F57+G57+'[1]свц,услуги '!$E$47+71.25,2)</f>
        <v>706.84</v>
      </c>
      <c r="P57" s="114">
        <f>ROUND($F57+H57+'[1]свц,услуги '!$E$47+71.25,2)</f>
        <v>700.71</v>
      </c>
      <c r="Q57" s="114">
        <f>ROUND($F57+I57+'[1]свц,услуги '!$E$47+71.25,2)</f>
        <v>664.3</v>
      </c>
      <c r="R57" s="114">
        <f>ROUND($F57+J57+'[1]свц,услуги '!$E$47+71.25,2)</f>
        <v>634.91</v>
      </c>
      <c r="S57" s="114">
        <f>ROUND($F57+G57+'[1]свц,услуги '!$E$47+99.78,2)</f>
        <v>735.37</v>
      </c>
      <c r="T57" s="114">
        <f>ROUND($F57+H57+'[1]свц,услуги '!$E$47+99.78,2)</f>
        <v>729.24</v>
      </c>
      <c r="U57" s="114">
        <f>ROUND($F57+I57+'[1]свц,услуги '!$E$47+99.78,2)</f>
        <v>692.83</v>
      </c>
      <c r="V57" s="114">
        <f>ROUND($F57+J57+'[1]свц,услуги '!$E$47+99.78,2)</f>
        <v>663.44</v>
      </c>
      <c r="W57" s="114">
        <f>ROUND($F57+G57+'[1]свц,услуги '!$E$47+195.05,2)</f>
        <v>830.64</v>
      </c>
      <c r="X57" s="114">
        <f>ROUND($F57+H57+'[1]свц,услуги '!$E$47+195.05,2)</f>
        <v>824.51</v>
      </c>
      <c r="Y57" s="114">
        <f>ROUND($F57+I57+'[1]свц,услуги '!$E$47+195.05,2)</f>
        <v>788.1</v>
      </c>
      <c r="Z57" s="114">
        <f>ROUND($F57+J57+'[1]свц,услуги '!$E$47+195.05,2)</f>
        <v>758.71</v>
      </c>
    </row>
    <row r="58" spans="1:26" s="14" customFormat="1" ht="14.25" customHeight="1" x14ac:dyDescent="0.2">
      <c r="A58" s="111" t="s">
        <v>283</v>
      </c>
      <c r="B58" s="111">
        <v>8</v>
      </c>
      <c r="C58" s="112">
        <v>531.47</v>
      </c>
      <c r="D58" s="112">
        <v>32.83</v>
      </c>
      <c r="E58" s="112">
        <v>0</v>
      </c>
      <c r="F58" s="111">
        <v>551.89</v>
      </c>
      <c r="G58" s="113">
        <f t="shared" si="0"/>
        <v>110.8967766</v>
      </c>
      <c r="H58" s="113">
        <f t="shared" si="1"/>
        <v>104.47001754999999</v>
      </c>
      <c r="I58" s="113">
        <f t="shared" si="2"/>
        <v>66.284748449999995</v>
      </c>
      <c r="J58" s="113">
        <f t="shared" si="3"/>
        <v>35.464451399999994</v>
      </c>
      <c r="K58" s="114">
        <f>ROUND($F58+G58+'[1]свц,услуги '!$E$47+46.81,2)</f>
        <v>713.25</v>
      </c>
      <c r="L58" s="114">
        <f>ROUND($F58+H58+'[1]свц,услуги '!$E$47+46.81,2)</f>
        <v>706.82</v>
      </c>
      <c r="M58" s="114">
        <f>ROUND($F58+I58+'[1]свц,услуги '!$E$47+46.81,2)</f>
        <v>668.64</v>
      </c>
      <c r="N58" s="114">
        <f>ROUND($F58+J58+'[1]свц,услуги '!$E$47+46.81,2)</f>
        <v>637.82000000000005</v>
      </c>
      <c r="O58" s="114">
        <f>ROUND($F58+G58+'[1]свц,услуги '!$E$47+71.25,2)</f>
        <v>737.69</v>
      </c>
      <c r="P58" s="114">
        <f>ROUND($F58+H58+'[1]свц,услуги '!$E$47+71.25,2)</f>
        <v>731.26</v>
      </c>
      <c r="Q58" s="114">
        <f>ROUND($F58+I58+'[1]свц,услуги '!$E$47+71.25,2)</f>
        <v>693.08</v>
      </c>
      <c r="R58" s="114">
        <f>ROUND($F58+J58+'[1]свц,услуги '!$E$47+71.25,2)</f>
        <v>662.26</v>
      </c>
      <c r="S58" s="114">
        <f>ROUND($F58+G58+'[1]свц,услуги '!$E$47+99.78,2)</f>
        <v>766.22</v>
      </c>
      <c r="T58" s="114">
        <f>ROUND($F58+H58+'[1]свц,услуги '!$E$47+99.78,2)</f>
        <v>759.79</v>
      </c>
      <c r="U58" s="114">
        <f>ROUND($F58+I58+'[1]свц,услуги '!$E$47+99.78,2)</f>
        <v>721.61</v>
      </c>
      <c r="V58" s="114">
        <f>ROUND($F58+J58+'[1]свц,услуги '!$E$47+99.78,2)</f>
        <v>690.79</v>
      </c>
      <c r="W58" s="114">
        <f>ROUND($F58+G58+'[1]свц,услуги '!$E$47+195.05,2)</f>
        <v>861.49</v>
      </c>
      <c r="X58" s="114">
        <f>ROUND($F58+H58+'[1]свц,услуги '!$E$47+195.05,2)</f>
        <v>855.06</v>
      </c>
      <c r="Y58" s="114">
        <f>ROUND($F58+I58+'[1]свц,услуги '!$E$47+195.05,2)</f>
        <v>816.88</v>
      </c>
      <c r="Z58" s="114">
        <f>ROUND($F58+J58+'[1]свц,услуги '!$E$47+195.05,2)</f>
        <v>786.06</v>
      </c>
    </row>
    <row r="59" spans="1:26" s="14" customFormat="1" ht="14.25" customHeight="1" x14ac:dyDescent="0.2">
      <c r="A59" s="111" t="s">
        <v>283</v>
      </c>
      <c r="B59" s="111">
        <v>9</v>
      </c>
      <c r="C59" s="112">
        <v>534.78</v>
      </c>
      <c r="D59" s="112">
        <v>14.86</v>
      </c>
      <c r="E59" s="112">
        <v>0</v>
      </c>
      <c r="F59" s="111">
        <v>555.20000000000005</v>
      </c>
      <c r="G59" s="113">
        <f t="shared" si="0"/>
        <v>111.56188800000001</v>
      </c>
      <c r="H59" s="113">
        <f t="shared" si="1"/>
        <v>105.09658400000001</v>
      </c>
      <c r="I59" s="113">
        <f t="shared" si="2"/>
        <v>66.682296000000008</v>
      </c>
      <c r="J59" s="113">
        <f t="shared" si="3"/>
        <v>35.677152</v>
      </c>
      <c r="K59" s="114">
        <f>ROUND($F59+G59+'[1]свц,услуги '!$E$47+46.81,2)</f>
        <v>717.22</v>
      </c>
      <c r="L59" s="114">
        <f>ROUND($F59+H59+'[1]свц,услуги '!$E$47+46.81,2)</f>
        <v>710.76</v>
      </c>
      <c r="M59" s="114">
        <f>ROUND($F59+I59+'[1]свц,услуги '!$E$47+46.81,2)</f>
        <v>672.34</v>
      </c>
      <c r="N59" s="114">
        <f>ROUND($F59+J59+'[1]свц,услуги '!$E$47+46.81,2)</f>
        <v>641.34</v>
      </c>
      <c r="O59" s="114">
        <f>ROUND($F59+G59+'[1]свц,услуги '!$E$47+71.25,2)</f>
        <v>741.66</v>
      </c>
      <c r="P59" s="114">
        <f>ROUND($F59+H59+'[1]свц,услуги '!$E$47+71.25,2)</f>
        <v>735.2</v>
      </c>
      <c r="Q59" s="114">
        <f>ROUND($F59+I59+'[1]свц,услуги '!$E$47+71.25,2)</f>
        <v>696.78</v>
      </c>
      <c r="R59" s="114">
        <f>ROUND($F59+J59+'[1]свц,услуги '!$E$47+71.25,2)</f>
        <v>665.78</v>
      </c>
      <c r="S59" s="114">
        <f>ROUND($F59+G59+'[1]свц,услуги '!$E$47+99.78,2)</f>
        <v>770.19</v>
      </c>
      <c r="T59" s="114">
        <f>ROUND($F59+H59+'[1]свц,услуги '!$E$47+99.78,2)</f>
        <v>763.73</v>
      </c>
      <c r="U59" s="114">
        <f>ROUND($F59+I59+'[1]свц,услуги '!$E$47+99.78,2)</f>
        <v>725.31</v>
      </c>
      <c r="V59" s="114">
        <f>ROUND($F59+J59+'[1]свц,услуги '!$E$47+99.78,2)</f>
        <v>694.31</v>
      </c>
      <c r="W59" s="114">
        <f>ROUND($F59+G59+'[1]свц,услуги '!$E$47+195.05,2)</f>
        <v>865.46</v>
      </c>
      <c r="X59" s="114">
        <f>ROUND($F59+H59+'[1]свц,услуги '!$E$47+195.05,2)</f>
        <v>859</v>
      </c>
      <c r="Y59" s="114">
        <f>ROUND($F59+I59+'[1]свц,услуги '!$E$47+195.05,2)</f>
        <v>820.58</v>
      </c>
      <c r="Z59" s="114">
        <f>ROUND($F59+J59+'[1]свц,услуги '!$E$47+195.05,2)</f>
        <v>789.58</v>
      </c>
    </row>
    <row r="60" spans="1:26" s="14" customFormat="1" ht="14.25" customHeight="1" x14ac:dyDescent="0.2">
      <c r="A60" s="111" t="s">
        <v>283</v>
      </c>
      <c r="B60" s="111">
        <v>10</v>
      </c>
      <c r="C60" s="112">
        <v>518.4</v>
      </c>
      <c r="D60" s="112">
        <v>41.86</v>
      </c>
      <c r="E60" s="112">
        <v>0</v>
      </c>
      <c r="F60" s="111">
        <v>538.82000000000005</v>
      </c>
      <c r="G60" s="113">
        <f t="shared" si="0"/>
        <v>108.27049080000002</v>
      </c>
      <c r="H60" s="113">
        <f t="shared" si="1"/>
        <v>101.9959319</v>
      </c>
      <c r="I60" s="113">
        <f t="shared" si="2"/>
        <v>64.714976100000001</v>
      </c>
      <c r="J60" s="113">
        <f t="shared" si="3"/>
        <v>34.6245732</v>
      </c>
      <c r="K60" s="114">
        <f>ROUND($F60+G60+'[1]свц,услуги '!$E$47+46.81,2)</f>
        <v>697.55</v>
      </c>
      <c r="L60" s="114">
        <f>ROUND($F60+H60+'[1]свц,услуги '!$E$47+46.81,2)</f>
        <v>691.28</v>
      </c>
      <c r="M60" s="114">
        <f>ROUND($F60+I60+'[1]свц,услуги '!$E$47+46.81,2)</f>
        <v>654</v>
      </c>
      <c r="N60" s="114">
        <f>ROUND($F60+J60+'[1]свц,услуги '!$E$47+46.81,2)</f>
        <v>623.91</v>
      </c>
      <c r="O60" s="114">
        <f>ROUND($F60+G60+'[1]свц,услуги '!$E$47+71.25,2)</f>
        <v>721.99</v>
      </c>
      <c r="P60" s="114">
        <f>ROUND($F60+H60+'[1]свц,услуги '!$E$47+71.25,2)</f>
        <v>715.72</v>
      </c>
      <c r="Q60" s="114">
        <f>ROUND($F60+I60+'[1]свц,услуги '!$E$47+71.25,2)</f>
        <v>678.44</v>
      </c>
      <c r="R60" s="114">
        <f>ROUND($F60+J60+'[1]свц,услуги '!$E$47+71.25,2)</f>
        <v>648.35</v>
      </c>
      <c r="S60" s="114">
        <f>ROUND($F60+G60+'[1]свц,услуги '!$E$47+99.78,2)</f>
        <v>750.52</v>
      </c>
      <c r="T60" s="114">
        <f>ROUND($F60+H60+'[1]свц,услуги '!$E$47+99.78,2)</f>
        <v>744.25</v>
      </c>
      <c r="U60" s="114">
        <f>ROUND($F60+I60+'[1]свц,услуги '!$E$47+99.78,2)</f>
        <v>706.97</v>
      </c>
      <c r="V60" s="114">
        <f>ROUND($F60+J60+'[1]свц,услуги '!$E$47+99.78,2)</f>
        <v>676.88</v>
      </c>
      <c r="W60" s="114">
        <f>ROUND($F60+G60+'[1]свц,услуги '!$E$47+195.05,2)</f>
        <v>845.79</v>
      </c>
      <c r="X60" s="114">
        <f>ROUND($F60+H60+'[1]свц,услуги '!$E$47+195.05,2)</f>
        <v>839.52</v>
      </c>
      <c r="Y60" s="114">
        <f>ROUND($F60+I60+'[1]свц,услуги '!$E$47+195.05,2)</f>
        <v>802.24</v>
      </c>
      <c r="Z60" s="114">
        <f>ROUND($F60+J60+'[1]свц,услуги '!$E$47+195.05,2)</f>
        <v>772.15</v>
      </c>
    </row>
    <row r="61" spans="1:26" s="14" customFormat="1" ht="14.25" customHeight="1" x14ac:dyDescent="0.2">
      <c r="A61" s="111" t="s">
        <v>283</v>
      </c>
      <c r="B61" s="111">
        <v>11</v>
      </c>
      <c r="C61" s="112">
        <v>517.19000000000005</v>
      </c>
      <c r="D61" s="112">
        <v>33.200000000000003</v>
      </c>
      <c r="E61" s="112">
        <v>0</v>
      </c>
      <c r="F61" s="111">
        <v>537.61</v>
      </c>
      <c r="G61" s="113">
        <f t="shared" si="0"/>
        <v>108.02735340000001</v>
      </c>
      <c r="H61" s="113">
        <f t="shared" si="1"/>
        <v>101.76688494999999</v>
      </c>
      <c r="I61" s="113">
        <f t="shared" si="2"/>
        <v>64.56964905000001</v>
      </c>
      <c r="J61" s="113">
        <f t="shared" si="3"/>
        <v>34.546818600000002</v>
      </c>
      <c r="K61" s="114">
        <f>ROUND($F61+G61+'[1]свц,услуги '!$E$47+46.81,2)</f>
        <v>696.1</v>
      </c>
      <c r="L61" s="114">
        <f>ROUND($F61+H61+'[1]свц,услуги '!$E$47+46.81,2)</f>
        <v>689.84</v>
      </c>
      <c r="M61" s="114">
        <f>ROUND($F61+I61+'[1]свц,услуги '!$E$47+46.81,2)</f>
        <v>652.64</v>
      </c>
      <c r="N61" s="114">
        <f>ROUND($F61+J61+'[1]свц,услуги '!$E$47+46.81,2)</f>
        <v>622.62</v>
      </c>
      <c r="O61" s="114">
        <f>ROUND($F61+G61+'[1]свц,услуги '!$E$47+71.25,2)</f>
        <v>720.54</v>
      </c>
      <c r="P61" s="114">
        <f>ROUND($F61+H61+'[1]свц,услуги '!$E$47+71.25,2)</f>
        <v>714.28</v>
      </c>
      <c r="Q61" s="114">
        <f>ROUND($F61+I61+'[1]свц,услуги '!$E$47+71.25,2)</f>
        <v>677.08</v>
      </c>
      <c r="R61" s="114">
        <f>ROUND($F61+J61+'[1]свц,услуги '!$E$47+71.25,2)</f>
        <v>647.05999999999995</v>
      </c>
      <c r="S61" s="114">
        <f>ROUND($F61+G61+'[1]свц,услуги '!$E$47+99.78,2)</f>
        <v>749.07</v>
      </c>
      <c r="T61" s="114">
        <f>ROUND($F61+H61+'[1]свц,услуги '!$E$47+99.78,2)</f>
        <v>742.81</v>
      </c>
      <c r="U61" s="114">
        <f>ROUND($F61+I61+'[1]свц,услуги '!$E$47+99.78,2)</f>
        <v>705.61</v>
      </c>
      <c r="V61" s="114">
        <f>ROUND($F61+J61+'[1]свц,услуги '!$E$47+99.78,2)</f>
        <v>675.59</v>
      </c>
      <c r="W61" s="114">
        <f>ROUND($F61+G61+'[1]свц,услуги '!$E$47+195.05,2)</f>
        <v>844.34</v>
      </c>
      <c r="X61" s="114">
        <f>ROUND($F61+H61+'[1]свц,услуги '!$E$47+195.05,2)</f>
        <v>838.08</v>
      </c>
      <c r="Y61" s="114">
        <f>ROUND($F61+I61+'[1]свц,услуги '!$E$47+195.05,2)</f>
        <v>800.88</v>
      </c>
      <c r="Z61" s="114">
        <f>ROUND($F61+J61+'[1]свц,услуги '!$E$47+195.05,2)</f>
        <v>770.86</v>
      </c>
    </row>
    <row r="62" spans="1:26" s="14" customFormat="1" ht="14.25" customHeight="1" x14ac:dyDescent="0.2">
      <c r="A62" s="111" t="s">
        <v>283</v>
      </c>
      <c r="B62" s="111">
        <v>12</v>
      </c>
      <c r="C62" s="112">
        <v>515.47</v>
      </c>
      <c r="D62" s="112">
        <v>29.39</v>
      </c>
      <c r="E62" s="112">
        <v>0</v>
      </c>
      <c r="F62" s="111">
        <v>535.89</v>
      </c>
      <c r="G62" s="113">
        <f t="shared" si="0"/>
        <v>107.68173660000001</v>
      </c>
      <c r="H62" s="113">
        <f t="shared" si="1"/>
        <v>101.44129754999999</v>
      </c>
      <c r="I62" s="113">
        <f t="shared" si="2"/>
        <v>64.36306845</v>
      </c>
      <c r="J62" s="113">
        <f t="shared" si="3"/>
        <v>34.436291399999995</v>
      </c>
      <c r="K62" s="114">
        <f>ROUND($F62+G62+'[1]свц,услуги '!$E$47+46.81,2)</f>
        <v>694.03</v>
      </c>
      <c r="L62" s="114">
        <f>ROUND($F62+H62+'[1]свц,услуги '!$E$47+46.81,2)</f>
        <v>687.79</v>
      </c>
      <c r="M62" s="114">
        <f>ROUND($F62+I62+'[1]свц,услуги '!$E$47+46.81,2)</f>
        <v>650.71</v>
      </c>
      <c r="N62" s="114">
        <f>ROUND($F62+J62+'[1]свц,услуги '!$E$47+46.81,2)</f>
        <v>620.79</v>
      </c>
      <c r="O62" s="114">
        <f>ROUND($F62+G62+'[1]свц,услуги '!$E$47+71.25,2)</f>
        <v>718.47</v>
      </c>
      <c r="P62" s="114">
        <f>ROUND($F62+H62+'[1]свц,услуги '!$E$47+71.25,2)</f>
        <v>712.23</v>
      </c>
      <c r="Q62" s="114">
        <f>ROUND($F62+I62+'[1]свц,услуги '!$E$47+71.25,2)</f>
        <v>675.15</v>
      </c>
      <c r="R62" s="114">
        <f>ROUND($F62+J62+'[1]свц,услуги '!$E$47+71.25,2)</f>
        <v>645.23</v>
      </c>
      <c r="S62" s="114">
        <f>ROUND($F62+G62+'[1]свц,услуги '!$E$47+99.78,2)</f>
        <v>747</v>
      </c>
      <c r="T62" s="114">
        <f>ROUND($F62+H62+'[1]свц,услуги '!$E$47+99.78,2)</f>
        <v>740.76</v>
      </c>
      <c r="U62" s="114">
        <f>ROUND($F62+I62+'[1]свц,услуги '!$E$47+99.78,2)</f>
        <v>703.68</v>
      </c>
      <c r="V62" s="114">
        <f>ROUND($F62+J62+'[1]свц,услуги '!$E$47+99.78,2)</f>
        <v>673.76</v>
      </c>
      <c r="W62" s="114">
        <f>ROUND($F62+G62+'[1]свц,услуги '!$E$47+195.05,2)</f>
        <v>842.27</v>
      </c>
      <c r="X62" s="114">
        <f>ROUND($F62+H62+'[1]свц,услуги '!$E$47+195.05,2)</f>
        <v>836.03</v>
      </c>
      <c r="Y62" s="114">
        <f>ROUND($F62+I62+'[1]свц,услуги '!$E$47+195.05,2)</f>
        <v>798.95</v>
      </c>
      <c r="Z62" s="114">
        <f>ROUND($F62+J62+'[1]свц,услуги '!$E$47+195.05,2)</f>
        <v>769.03</v>
      </c>
    </row>
    <row r="63" spans="1:26" s="14" customFormat="1" ht="14.25" customHeight="1" x14ac:dyDescent="0.2">
      <c r="A63" s="111" t="s">
        <v>283</v>
      </c>
      <c r="B63" s="111">
        <v>13</v>
      </c>
      <c r="C63" s="112">
        <v>497.93</v>
      </c>
      <c r="D63" s="112">
        <v>30.26</v>
      </c>
      <c r="E63" s="112">
        <v>0</v>
      </c>
      <c r="F63" s="111">
        <v>518.35</v>
      </c>
      <c r="G63" s="113">
        <f t="shared" si="0"/>
        <v>104.15724900000001</v>
      </c>
      <c r="H63" s="113">
        <f t="shared" si="1"/>
        <v>98.121063250000006</v>
      </c>
      <c r="I63" s="113">
        <f t="shared" si="2"/>
        <v>62.256426750000003</v>
      </c>
      <c r="J63" s="113">
        <f t="shared" si="3"/>
        <v>33.309170999999999</v>
      </c>
      <c r="K63" s="114">
        <f>ROUND($F63+G63+'[1]свц,услуги '!$E$47+46.81,2)</f>
        <v>672.97</v>
      </c>
      <c r="L63" s="114">
        <f>ROUND($F63+H63+'[1]свц,услуги '!$E$47+46.81,2)</f>
        <v>666.93</v>
      </c>
      <c r="M63" s="114">
        <f>ROUND($F63+I63+'[1]свц,услуги '!$E$47+46.81,2)</f>
        <v>631.07000000000005</v>
      </c>
      <c r="N63" s="114">
        <f>ROUND($F63+J63+'[1]свц,услуги '!$E$47+46.81,2)</f>
        <v>602.12</v>
      </c>
      <c r="O63" s="114">
        <f>ROUND($F63+G63+'[1]свц,услуги '!$E$47+71.25,2)</f>
        <v>697.41</v>
      </c>
      <c r="P63" s="114">
        <f>ROUND($F63+H63+'[1]свц,услуги '!$E$47+71.25,2)</f>
        <v>691.37</v>
      </c>
      <c r="Q63" s="114">
        <f>ROUND($F63+I63+'[1]свц,услуги '!$E$47+71.25,2)</f>
        <v>655.51</v>
      </c>
      <c r="R63" s="114">
        <f>ROUND($F63+J63+'[1]свц,услуги '!$E$47+71.25,2)</f>
        <v>626.55999999999995</v>
      </c>
      <c r="S63" s="114">
        <f>ROUND($F63+G63+'[1]свц,услуги '!$E$47+99.78,2)</f>
        <v>725.94</v>
      </c>
      <c r="T63" s="114">
        <f>ROUND($F63+H63+'[1]свц,услуги '!$E$47+99.78,2)</f>
        <v>719.9</v>
      </c>
      <c r="U63" s="114">
        <f>ROUND($F63+I63+'[1]свц,услуги '!$E$47+99.78,2)</f>
        <v>684.04</v>
      </c>
      <c r="V63" s="114">
        <f>ROUND($F63+J63+'[1]свц,услуги '!$E$47+99.78,2)</f>
        <v>655.09</v>
      </c>
      <c r="W63" s="114">
        <f>ROUND($F63+G63+'[1]свц,услуги '!$E$47+195.05,2)</f>
        <v>821.21</v>
      </c>
      <c r="X63" s="114">
        <f>ROUND($F63+H63+'[1]свц,услуги '!$E$47+195.05,2)</f>
        <v>815.17</v>
      </c>
      <c r="Y63" s="114">
        <f>ROUND($F63+I63+'[1]свц,услуги '!$E$47+195.05,2)</f>
        <v>779.31</v>
      </c>
      <c r="Z63" s="114">
        <f>ROUND($F63+J63+'[1]свц,услуги '!$E$47+195.05,2)</f>
        <v>750.36</v>
      </c>
    </row>
    <row r="64" spans="1:26" s="14" customFormat="1" ht="14.25" customHeight="1" x14ac:dyDescent="0.2">
      <c r="A64" s="111" t="s">
        <v>283</v>
      </c>
      <c r="B64" s="111">
        <v>14</v>
      </c>
      <c r="C64" s="112">
        <v>505.19</v>
      </c>
      <c r="D64" s="112">
        <v>33.33</v>
      </c>
      <c r="E64" s="112">
        <v>0</v>
      </c>
      <c r="F64" s="111">
        <v>525.61</v>
      </c>
      <c r="G64" s="113">
        <f t="shared" si="0"/>
        <v>105.6160734</v>
      </c>
      <c r="H64" s="113">
        <f t="shared" si="1"/>
        <v>99.495344950000003</v>
      </c>
      <c r="I64" s="113">
        <f t="shared" si="2"/>
        <v>63.128389050000003</v>
      </c>
      <c r="J64" s="113">
        <f t="shared" si="3"/>
        <v>33.775698599999998</v>
      </c>
      <c r="K64" s="114">
        <f>ROUND($F64+G64+'[1]свц,услуги '!$E$47+46.81,2)</f>
        <v>681.69</v>
      </c>
      <c r="L64" s="114">
        <f>ROUND($F64+H64+'[1]свц,услуги '!$E$47+46.81,2)</f>
        <v>675.57</v>
      </c>
      <c r="M64" s="114">
        <f>ROUND($F64+I64+'[1]свц,услуги '!$E$47+46.81,2)</f>
        <v>639.20000000000005</v>
      </c>
      <c r="N64" s="114">
        <f>ROUND($F64+J64+'[1]свц,услуги '!$E$47+46.81,2)</f>
        <v>609.85</v>
      </c>
      <c r="O64" s="114">
        <f>ROUND($F64+G64+'[1]свц,услуги '!$E$47+71.25,2)</f>
        <v>706.13</v>
      </c>
      <c r="P64" s="114">
        <f>ROUND($F64+H64+'[1]свц,услуги '!$E$47+71.25,2)</f>
        <v>700.01</v>
      </c>
      <c r="Q64" s="114">
        <f>ROUND($F64+I64+'[1]свц,услуги '!$E$47+71.25,2)</f>
        <v>663.64</v>
      </c>
      <c r="R64" s="114">
        <f>ROUND($F64+J64+'[1]свц,услуги '!$E$47+71.25,2)</f>
        <v>634.29</v>
      </c>
      <c r="S64" s="114">
        <f>ROUND($F64+G64+'[1]свц,услуги '!$E$47+99.78,2)</f>
        <v>734.66</v>
      </c>
      <c r="T64" s="114">
        <f>ROUND($F64+H64+'[1]свц,услуги '!$E$47+99.78,2)</f>
        <v>728.54</v>
      </c>
      <c r="U64" s="114">
        <f>ROUND($F64+I64+'[1]свц,услуги '!$E$47+99.78,2)</f>
        <v>692.17</v>
      </c>
      <c r="V64" s="114">
        <f>ROUND($F64+J64+'[1]свц,услуги '!$E$47+99.78,2)</f>
        <v>662.82</v>
      </c>
      <c r="W64" s="114">
        <f>ROUND($F64+G64+'[1]свц,услуги '!$E$47+195.05,2)</f>
        <v>829.93</v>
      </c>
      <c r="X64" s="114">
        <f>ROUND($F64+H64+'[1]свц,услуги '!$E$47+195.05,2)</f>
        <v>823.81</v>
      </c>
      <c r="Y64" s="114">
        <f>ROUND($F64+I64+'[1]свц,услуги '!$E$47+195.05,2)</f>
        <v>787.44</v>
      </c>
      <c r="Z64" s="114">
        <f>ROUND($F64+J64+'[1]свц,услуги '!$E$47+195.05,2)</f>
        <v>758.09</v>
      </c>
    </row>
    <row r="65" spans="1:26" s="14" customFormat="1" ht="14.25" customHeight="1" x14ac:dyDescent="0.2">
      <c r="A65" s="111" t="s">
        <v>283</v>
      </c>
      <c r="B65" s="111">
        <v>15</v>
      </c>
      <c r="C65" s="112">
        <v>518.04</v>
      </c>
      <c r="D65" s="112">
        <v>0</v>
      </c>
      <c r="E65" s="112">
        <v>19.809999999999999</v>
      </c>
      <c r="F65" s="111">
        <v>538.46</v>
      </c>
      <c r="G65" s="113">
        <f t="shared" si="0"/>
        <v>108.19815240000001</v>
      </c>
      <c r="H65" s="113">
        <f t="shared" si="1"/>
        <v>101.9277857</v>
      </c>
      <c r="I65" s="113">
        <f t="shared" si="2"/>
        <v>64.671738300000001</v>
      </c>
      <c r="J65" s="113">
        <f t="shared" si="3"/>
        <v>34.601439599999999</v>
      </c>
      <c r="K65" s="114">
        <f>ROUND($F65+G65+'[1]свц,услуги '!$E$47+46.81,2)</f>
        <v>697.12</v>
      </c>
      <c r="L65" s="114">
        <f>ROUND($F65+H65+'[1]свц,услуги '!$E$47+46.81,2)</f>
        <v>690.85</v>
      </c>
      <c r="M65" s="114">
        <f>ROUND($F65+I65+'[1]свц,услуги '!$E$47+46.81,2)</f>
        <v>653.59</v>
      </c>
      <c r="N65" s="114">
        <f>ROUND($F65+J65+'[1]свц,услуги '!$E$47+46.81,2)</f>
        <v>623.52</v>
      </c>
      <c r="O65" s="114">
        <f>ROUND($F65+G65+'[1]свц,услуги '!$E$47+71.25,2)</f>
        <v>721.56</v>
      </c>
      <c r="P65" s="114">
        <f>ROUND($F65+H65+'[1]свц,услуги '!$E$47+71.25,2)</f>
        <v>715.29</v>
      </c>
      <c r="Q65" s="114">
        <f>ROUND($F65+I65+'[1]свц,услуги '!$E$47+71.25,2)</f>
        <v>678.03</v>
      </c>
      <c r="R65" s="114">
        <f>ROUND($F65+J65+'[1]свц,услуги '!$E$47+71.25,2)</f>
        <v>647.96</v>
      </c>
      <c r="S65" s="114">
        <f>ROUND($F65+G65+'[1]свц,услуги '!$E$47+99.78,2)</f>
        <v>750.09</v>
      </c>
      <c r="T65" s="114">
        <f>ROUND($F65+H65+'[1]свц,услуги '!$E$47+99.78,2)</f>
        <v>743.82</v>
      </c>
      <c r="U65" s="114">
        <f>ROUND($F65+I65+'[1]свц,услуги '!$E$47+99.78,2)</f>
        <v>706.56</v>
      </c>
      <c r="V65" s="114">
        <f>ROUND($F65+J65+'[1]свц,услуги '!$E$47+99.78,2)</f>
        <v>676.49</v>
      </c>
      <c r="W65" s="114">
        <f>ROUND($F65+G65+'[1]свц,услуги '!$E$47+195.05,2)</f>
        <v>845.36</v>
      </c>
      <c r="X65" s="114">
        <f>ROUND($F65+H65+'[1]свц,услуги '!$E$47+195.05,2)</f>
        <v>839.09</v>
      </c>
      <c r="Y65" s="114">
        <f>ROUND($F65+I65+'[1]свц,услуги '!$E$47+195.05,2)</f>
        <v>801.83</v>
      </c>
      <c r="Z65" s="114">
        <f>ROUND($F65+J65+'[1]свц,услуги '!$E$47+195.05,2)</f>
        <v>771.76</v>
      </c>
    </row>
    <row r="66" spans="1:26" s="14" customFormat="1" ht="14.25" customHeight="1" x14ac:dyDescent="0.2">
      <c r="A66" s="111" t="s">
        <v>283</v>
      </c>
      <c r="B66" s="111">
        <v>16</v>
      </c>
      <c r="C66" s="112">
        <v>519.86</v>
      </c>
      <c r="D66" s="112">
        <v>41.48</v>
      </c>
      <c r="E66" s="112">
        <v>0</v>
      </c>
      <c r="F66" s="111">
        <v>540.28</v>
      </c>
      <c r="G66" s="113">
        <f t="shared" si="0"/>
        <v>108.5638632</v>
      </c>
      <c r="H66" s="113">
        <f t="shared" si="1"/>
        <v>102.27230259999999</v>
      </c>
      <c r="I66" s="113">
        <f t="shared" si="2"/>
        <v>64.890329399999999</v>
      </c>
      <c r="J66" s="113">
        <f t="shared" si="3"/>
        <v>34.718392799999997</v>
      </c>
      <c r="K66" s="114">
        <f>ROUND($F66+G66+'[1]свц,услуги '!$E$47+46.81,2)</f>
        <v>699.3</v>
      </c>
      <c r="L66" s="114">
        <f>ROUND($F66+H66+'[1]свц,услуги '!$E$47+46.81,2)</f>
        <v>693.01</v>
      </c>
      <c r="M66" s="114">
        <f>ROUND($F66+I66+'[1]свц,услуги '!$E$47+46.81,2)</f>
        <v>655.63</v>
      </c>
      <c r="N66" s="114">
        <f>ROUND($F66+J66+'[1]свц,услуги '!$E$47+46.81,2)</f>
        <v>625.46</v>
      </c>
      <c r="O66" s="114">
        <f>ROUND($F66+G66+'[1]свц,услуги '!$E$47+71.25,2)</f>
        <v>723.74</v>
      </c>
      <c r="P66" s="114">
        <f>ROUND($F66+H66+'[1]свц,услуги '!$E$47+71.25,2)</f>
        <v>717.45</v>
      </c>
      <c r="Q66" s="114">
        <f>ROUND($F66+I66+'[1]свц,услуги '!$E$47+71.25,2)</f>
        <v>680.07</v>
      </c>
      <c r="R66" s="114">
        <f>ROUND($F66+J66+'[1]свц,услуги '!$E$47+71.25,2)</f>
        <v>649.9</v>
      </c>
      <c r="S66" s="114">
        <f>ROUND($F66+G66+'[1]свц,услуги '!$E$47+99.78,2)</f>
        <v>752.27</v>
      </c>
      <c r="T66" s="114">
        <f>ROUND($F66+H66+'[1]свц,услуги '!$E$47+99.78,2)</f>
        <v>745.98</v>
      </c>
      <c r="U66" s="114">
        <f>ROUND($F66+I66+'[1]свц,услуги '!$E$47+99.78,2)</f>
        <v>708.6</v>
      </c>
      <c r="V66" s="114">
        <f>ROUND($F66+J66+'[1]свц,услуги '!$E$47+99.78,2)</f>
        <v>678.43</v>
      </c>
      <c r="W66" s="114">
        <f>ROUND($F66+G66+'[1]свц,услуги '!$E$47+195.05,2)</f>
        <v>847.54</v>
      </c>
      <c r="X66" s="114">
        <f>ROUND($F66+H66+'[1]свц,услуги '!$E$47+195.05,2)</f>
        <v>841.25</v>
      </c>
      <c r="Y66" s="114">
        <f>ROUND($F66+I66+'[1]свц,услуги '!$E$47+195.05,2)</f>
        <v>803.87</v>
      </c>
      <c r="Z66" s="114">
        <f>ROUND($F66+J66+'[1]свц,услуги '!$E$47+195.05,2)</f>
        <v>773.7</v>
      </c>
    </row>
    <row r="67" spans="1:26" s="14" customFormat="1" ht="14.25" customHeight="1" x14ac:dyDescent="0.2">
      <c r="A67" s="111" t="s">
        <v>283</v>
      </c>
      <c r="B67" s="111">
        <v>17</v>
      </c>
      <c r="C67" s="112">
        <v>520.37</v>
      </c>
      <c r="D67" s="112">
        <v>104.1</v>
      </c>
      <c r="E67" s="112">
        <v>0</v>
      </c>
      <c r="F67" s="111">
        <v>540.79</v>
      </c>
      <c r="G67" s="113">
        <f t="shared" si="0"/>
        <v>108.66634259999999</v>
      </c>
      <c r="H67" s="113">
        <f t="shared" si="1"/>
        <v>102.36884305</v>
      </c>
      <c r="I67" s="113">
        <f t="shared" si="2"/>
        <v>64.951582950000002</v>
      </c>
      <c r="J67" s="113">
        <f t="shared" si="3"/>
        <v>34.751165399999998</v>
      </c>
      <c r="K67" s="114">
        <f>ROUND($F67+G67+'[1]свц,услуги '!$E$47+46.81,2)</f>
        <v>699.92</v>
      </c>
      <c r="L67" s="114">
        <f>ROUND($F67+H67+'[1]свц,услуги '!$E$47+46.81,2)</f>
        <v>693.62</v>
      </c>
      <c r="M67" s="114">
        <f>ROUND($F67+I67+'[1]свц,услуги '!$E$47+46.81,2)</f>
        <v>656.2</v>
      </c>
      <c r="N67" s="114">
        <f>ROUND($F67+J67+'[1]свц,услуги '!$E$47+46.81,2)</f>
        <v>626</v>
      </c>
      <c r="O67" s="114">
        <f>ROUND($F67+G67+'[1]свц,услуги '!$E$47+71.25,2)</f>
        <v>724.36</v>
      </c>
      <c r="P67" s="114">
        <f>ROUND($F67+H67+'[1]свц,услуги '!$E$47+71.25,2)</f>
        <v>718.06</v>
      </c>
      <c r="Q67" s="114">
        <f>ROUND($F67+I67+'[1]свц,услуги '!$E$47+71.25,2)</f>
        <v>680.64</v>
      </c>
      <c r="R67" s="114">
        <f>ROUND($F67+J67+'[1]свц,услуги '!$E$47+71.25,2)</f>
        <v>650.44000000000005</v>
      </c>
      <c r="S67" s="114">
        <f>ROUND($F67+G67+'[1]свц,услуги '!$E$47+99.78,2)</f>
        <v>752.89</v>
      </c>
      <c r="T67" s="114">
        <f>ROUND($F67+H67+'[1]свц,услуги '!$E$47+99.78,2)</f>
        <v>746.59</v>
      </c>
      <c r="U67" s="114">
        <f>ROUND($F67+I67+'[1]свц,услуги '!$E$47+99.78,2)</f>
        <v>709.17</v>
      </c>
      <c r="V67" s="114">
        <f>ROUND($F67+J67+'[1]свц,услуги '!$E$47+99.78,2)</f>
        <v>678.97</v>
      </c>
      <c r="W67" s="114">
        <f>ROUND($F67+G67+'[1]свц,услуги '!$E$47+195.05,2)</f>
        <v>848.16</v>
      </c>
      <c r="X67" s="114">
        <f>ROUND($F67+H67+'[1]свц,услуги '!$E$47+195.05,2)</f>
        <v>841.86</v>
      </c>
      <c r="Y67" s="114">
        <f>ROUND($F67+I67+'[1]свц,услуги '!$E$47+195.05,2)</f>
        <v>804.44</v>
      </c>
      <c r="Z67" s="114">
        <f>ROUND($F67+J67+'[1]свц,услуги '!$E$47+195.05,2)</f>
        <v>774.24</v>
      </c>
    </row>
    <row r="68" spans="1:26" s="14" customFormat="1" ht="14.25" customHeight="1" x14ac:dyDescent="0.2">
      <c r="A68" s="111" t="s">
        <v>283</v>
      </c>
      <c r="B68" s="111">
        <v>18</v>
      </c>
      <c r="C68" s="112">
        <v>630.44000000000005</v>
      </c>
      <c r="D68" s="112">
        <v>0.01</v>
      </c>
      <c r="E68" s="112">
        <v>6.72</v>
      </c>
      <c r="F68" s="111">
        <v>650.86</v>
      </c>
      <c r="G68" s="113">
        <f t="shared" si="0"/>
        <v>130.7838084</v>
      </c>
      <c r="H68" s="113">
        <f t="shared" si="1"/>
        <v>123.2045437</v>
      </c>
      <c r="I68" s="113">
        <f t="shared" si="2"/>
        <v>78.171540300000004</v>
      </c>
      <c r="J68" s="113">
        <f t="shared" si="3"/>
        <v>41.824263600000002</v>
      </c>
      <c r="K68" s="114">
        <f>ROUND($F68+G68+'[1]свц,услуги '!$E$47+46.81,2)</f>
        <v>832.1</v>
      </c>
      <c r="L68" s="114">
        <f>ROUND($F68+H68+'[1]свц,услуги '!$E$47+46.81,2)</f>
        <v>824.53</v>
      </c>
      <c r="M68" s="114">
        <f>ROUND($F68+I68+'[1]свц,услуги '!$E$47+46.81,2)</f>
        <v>779.49</v>
      </c>
      <c r="N68" s="114">
        <f>ROUND($F68+J68+'[1]свц,услуги '!$E$47+46.81,2)</f>
        <v>743.15</v>
      </c>
      <c r="O68" s="114">
        <f>ROUND($F68+G68+'[1]свц,услуги '!$E$47+71.25,2)</f>
        <v>856.54</v>
      </c>
      <c r="P68" s="114">
        <f>ROUND($F68+H68+'[1]свц,услуги '!$E$47+71.25,2)</f>
        <v>848.97</v>
      </c>
      <c r="Q68" s="114">
        <f>ROUND($F68+I68+'[1]свц,услуги '!$E$47+71.25,2)</f>
        <v>803.93</v>
      </c>
      <c r="R68" s="114">
        <f>ROUND($F68+J68+'[1]свц,услуги '!$E$47+71.25,2)</f>
        <v>767.59</v>
      </c>
      <c r="S68" s="114">
        <f>ROUND($F68+G68+'[1]свц,услуги '!$E$47+99.78,2)</f>
        <v>885.07</v>
      </c>
      <c r="T68" s="114">
        <f>ROUND($F68+H68+'[1]свц,услуги '!$E$47+99.78,2)</f>
        <v>877.5</v>
      </c>
      <c r="U68" s="114">
        <f>ROUND($F68+I68+'[1]свц,услуги '!$E$47+99.78,2)</f>
        <v>832.46</v>
      </c>
      <c r="V68" s="114">
        <f>ROUND($F68+J68+'[1]свц,услуги '!$E$47+99.78,2)</f>
        <v>796.12</v>
      </c>
      <c r="W68" s="114">
        <f>ROUND($F68+G68+'[1]свц,услуги '!$E$47+195.05,2)</f>
        <v>980.34</v>
      </c>
      <c r="X68" s="114">
        <f>ROUND($F68+H68+'[1]свц,услуги '!$E$47+195.05,2)</f>
        <v>972.77</v>
      </c>
      <c r="Y68" s="114">
        <f>ROUND($F68+I68+'[1]свц,услуги '!$E$47+195.05,2)</f>
        <v>927.73</v>
      </c>
      <c r="Z68" s="114">
        <f>ROUND($F68+J68+'[1]свц,услуги '!$E$47+195.05,2)</f>
        <v>891.39</v>
      </c>
    </row>
    <row r="69" spans="1:26" s="14" customFormat="1" ht="14.25" customHeight="1" x14ac:dyDescent="0.2">
      <c r="A69" s="111" t="s">
        <v>283</v>
      </c>
      <c r="B69" s="111">
        <v>19</v>
      </c>
      <c r="C69" s="112">
        <v>516.75</v>
      </c>
      <c r="D69" s="112">
        <v>139.43</v>
      </c>
      <c r="E69" s="112">
        <v>0</v>
      </c>
      <c r="F69" s="111">
        <v>537.16999999999996</v>
      </c>
      <c r="G69" s="113">
        <f t="shared" si="0"/>
        <v>107.9389398</v>
      </c>
      <c r="H69" s="113">
        <f t="shared" si="1"/>
        <v>101.68359514999999</v>
      </c>
      <c r="I69" s="113">
        <f t="shared" si="2"/>
        <v>64.516802849999991</v>
      </c>
      <c r="J69" s="113">
        <f t="shared" si="3"/>
        <v>34.518544199999994</v>
      </c>
      <c r="K69" s="114">
        <f>ROUND($F69+G69+'[1]свц,услуги '!$E$47+46.81,2)</f>
        <v>695.57</v>
      </c>
      <c r="L69" s="114">
        <f>ROUND($F69+H69+'[1]свц,услуги '!$E$47+46.81,2)</f>
        <v>689.31</v>
      </c>
      <c r="M69" s="114">
        <f>ROUND($F69+I69+'[1]свц,услуги '!$E$47+46.81,2)</f>
        <v>652.15</v>
      </c>
      <c r="N69" s="114">
        <f>ROUND($F69+J69+'[1]свц,услуги '!$E$47+46.81,2)</f>
        <v>622.15</v>
      </c>
      <c r="O69" s="114">
        <f>ROUND($F69+G69+'[1]свц,услуги '!$E$47+71.25,2)</f>
        <v>720.01</v>
      </c>
      <c r="P69" s="114">
        <f>ROUND($F69+H69+'[1]свц,услуги '!$E$47+71.25,2)</f>
        <v>713.75</v>
      </c>
      <c r="Q69" s="114">
        <f>ROUND($F69+I69+'[1]свц,услуги '!$E$47+71.25,2)</f>
        <v>676.59</v>
      </c>
      <c r="R69" s="114">
        <f>ROUND($F69+J69+'[1]свц,услуги '!$E$47+71.25,2)</f>
        <v>646.59</v>
      </c>
      <c r="S69" s="114">
        <f>ROUND($F69+G69+'[1]свц,услуги '!$E$47+99.78,2)</f>
        <v>748.54</v>
      </c>
      <c r="T69" s="114">
        <f>ROUND($F69+H69+'[1]свц,услуги '!$E$47+99.78,2)</f>
        <v>742.28</v>
      </c>
      <c r="U69" s="114">
        <f>ROUND($F69+I69+'[1]свц,услуги '!$E$47+99.78,2)</f>
        <v>705.12</v>
      </c>
      <c r="V69" s="114">
        <f>ROUND($F69+J69+'[1]свц,услуги '!$E$47+99.78,2)</f>
        <v>675.12</v>
      </c>
      <c r="W69" s="114">
        <f>ROUND($F69+G69+'[1]свц,услуги '!$E$47+195.05,2)</f>
        <v>843.81</v>
      </c>
      <c r="X69" s="114">
        <f>ROUND($F69+H69+'[1]свц,услуги '!$E$47+195.05,2)</f>
        <v>837.55</v>
      </c>
      <c r="Y69" s="114">
        <f>ROUND($F69+I69+'[1]свц,услуги '!$E$47+195.05,2)</f>
        <v>800.39</v>
      </c>
      <c r="Z69" s="114">
        <f>ROUND($F69+J69+'[1]свц,услуги '!$E$47+195.05,2)</f>
        <v>770.39</v>
      </c>
    </row>
    <row r="70" spans="1:26" s="14" customFormat="1" ht="14.25" customHeight="1" x14ac:dyDescent="0.2">
      <c r="A70" s="111" t="s">
        <v>283</v>
      </c>
      <c r="B70" s="111">
        <v>20</v>
      </c>
      <c r="C70" s="112">
        <v>519.86</v>
      </c>
      <c r="D70" s="112">
        <v>158.18</v>
      </c>
      <c r="E70" s="112">
        <v>0</v>
      </c>
      <c r="F70" s="111">
        <v>540.28</v>
      </c>
      <c r="G70" s="113">
        <f t="shared" si="0"/>
        <v>108.5638632</v>
      </c>
      <c r="H70" s="113">
        <f t="shared" si="1"/>
        <v>102.27230259999999</v>
      </c>
      <c r="I70" s="113">
        <f t="shared" si="2"/>
        <v>64.890329399999999</v>
      </c>
      <c r="J70" s="113">
        <f t="shared" si="3"/>
        <v>34.718392799999997</v>
      </c>
      <c r="K70" s="114">
        <f>ROUND($F70+G70+'[1]свц,услуги '!$E$47+46.81,2)</f>
        <v>699.3</v>
      </c>
      <c r="L70" s="114">
        <f>ROUND($F70+H70+'[1]свц,услуги '!$E$47+46.81,2)</f>
        <v>693.01</v>
      </c>
      <c r="M70" s="114">
        <f>ROUND($F70+I70+'[1]свц,услуги '!$E$47+46.81,2)</f>
        <v>655.63</v>
      </c>
      <c r="N70" s="114">
        <f>ROUND($F70+J70+'[1]свц,услуги '!$E$47+46.81,2)</f>
        <v>625.46</v>
      </c>
      <c r="O70" s="114">
        <f>ROUND($F70+G70+'[1]свц,услуги '!$E$47+71.25,2)</f>
        <v>723.74</v>
      </c>
      <c r="P70" s="114">
        <f>ROUND($F70+H70+'[1]свц,услуги '!$E$47+71.25,2)</f>
        <v>717.45</v>
      </c>
      <c r="Q70" s="114">
        <f>ROUND($F70+I70+'[1]свц,услуги '!$E$47+71.25,2)</f>
        <v>680.07</v>
      </c>
      <c r="R70" s="114">
        <f>ROUND($F70+J70+'[1]свц,услуги '!$E$47+71.25,2)</f>
        <v>649.9</v>
      </c>
      <c r="S70" s="114">
        <f>ROUND($F70+G70+'[1]свц,услуги '!$E$47+99.78,2)</f>
        <v>752.27</v>
      </c>
      <c r="T70" s="114">
        <f>ROUND($F70+H70+'[1]свц,услуги '!$E$47+99.78,2)</f>
        <v>745.98</v>
      </c>
      <c r="U70" s="114">
        <f>ROUND($F70+I70+'[1]свц,услуги '!$E$47+99.78,2)</f>
        <v>708.6</v>
      </c>
      <c r="V70" s="114">
        <f>ROUND($F70+J70+'[1]свц,услуги '!$E$47+99.78,2)</f>
        <v>678.43</v>
      </c>
      <c r="W70" s="114">
        <f>ROUND($F70+G70+'[1]свц,услуги '!$E$47+195.05,2)</f>
        <v>847.54</v>
      </c>
      <c r="X70" s="114">
        <f>ROUND($F70+H70+'[1]свц,услуги '!$E$47+195.05,2)</f>
        <v>841.25</v>
      </c>
      <c r="Y70" s="114">
        <f>ROUND($F70+I70+'[1]свц,услуги '!$E$47+195.05,2)</f>
        <v>803.87</v>
      </c>
      <c r="Z70" s="114">
        <f>ROUND($F70+J70+'[1]свц,услуги '!$E$47+195.05,2)</f>
        <v>773.7</v>
      </c>
    </row>
    <row r="71" spans="1:26" s="14" customFormat="1" ht="14.25" customHeight="1" x14ac:dyDescent="0.2">
      <c r="A71" s="111" t="s">
        <v>283</v>
      </c>
      <c r="B71" s="111">
        <v>21</v>
      </c>
      <c r="C71" s="112">
        <v>521.03</v>
      </c>
      <c r="D71" s="112">
        <v>145.5</v>
      </c>
      <c r="E71" s="112">
        <v>0</v>
      </c>
      <c r="F71" s="111">
        <v>541.45000000000005</v>
      </c>
      <c r="G71" s="113">
        <f t="shared" si="0"/>
        <v>108.79896300000001</v>
      </c>
      <c r="H71" s="113">
        <f t="shared" si="1"/>
        <v>102.49377775000001</v>
      </c>
      <c r="I71" s="113">
        <f t="shared" si="2"/>
        <v>65.030852250000009</v>
      </c>
      <c r="J71" s="113">
        <f t="shared" si="3"/>
        <v>34.793576999999999</v>
      </c>
      <c r="K71" s="114">
        <f>ROUND($F71+G71+'[1]свц,услуги '!$E$47+46.81,2)</f>
        <v>700.71</v>
      </c>
      <c r="L71" s="114">
        <f>ROUND($F71+H71+'[1]свц,услуги '!$E$47+46.81,2)</f>
        <v>694.4</v>
      </c>
      <c r="M71" s="114">
        <f>ROUND($F71+I71+'[1]свц,услуги '!$E$47+46.81,2)</f>
        <v>656.94</v>
      </c>
      <c r="N71" s="114">
        <f>ROUND($F71+J71+'[1]свц,услуги '!$E$47+46.81,2)</f>
        <v>626.70000000000005</v>
      </c>
      <c r="O71" s="114">
        <f>ROUND($F71+G71+'[1]свц,услуги '!$E$47+71.25,2)</f>
        <v>725.15</v>
      </c>
      <c r="P71" s="114">
        <f>ROUND($F71+H71+'[1]свц,услуги '!$E$47+71.25,2)</f>
        <v>718.84</v>
      </c>
      <c r="Q71" s="114">
        <f>ROUND($F71+I71+'[1]свц,услуги '!$E$47+71.25,2)</f>
        <v>681.38</v>
      </c>
      <c r="R71" s="114">
        <f>ROUND($F71+J71+'[1]свц,услуги '!$E$47+71.25,2)</f>
        <v>651.14</v>
      </c>
      <c r="S71" s="114">
        <f>ROUND($F71+G71+'[1]свц,услуги '!$E$47+99.78,2)</f>
        <v>753.68</v>
      </c>
      <c r="T71" s="114">
        <f>ROUND($F71+H71+'[1]свц,услуги '!$E$47+99.78,2)</f>
        <v>747.37</v>
      </c>
      <c r="U71" s="114">
        <f>ROUND($F71+I71+'[1]свц,услуги '!$E$47+99.78,2)</f>
        <v>709.91</v>
      </c>
      <c r="V71" s="114">
        <f>ROUND($F71+J71+'[1]свц,услуги '!$E$47+99.78,2)</f>
        <v>679.67</v>
      </c>
      <c r="W71" s="114">
        <f>ROUND($F71+G71+'[1]свц,услуги '!$E$47+195.05,2)</f>
        <v>848.95</v>
      </c>
      <c r="X71" s="114">
        <f>ROUND($F71+H71+'[1]свц,услуги '!$E$47+195.05,2)</f>
        <v>842.64</v>
      </c>
      <c r="Y71" s="114">
        <f>ROUND($F71+I71+'[1]свц,услуги '!$E$47+195.05,2)</f>
        <v>805.18</v>
      </c>
      <c r="Z71" s="114">
        <f>ROUND($F71+J71+'[1]свц,услуги '!$E$47+195.05,2)</f>
        <v>774.94</v>
      </c>
    </row>
    <row r="72" spans="1:26" s="14" customFormat="1" ht="14.25" customHeight="1" x14ac:dyDescent="0.2">
      <c r="A72" s="111" t="s">
        <v>283</v>
      </c>
      <c r="B72" s="111">
        <v>22</v>
      </c>
      <c r="C72" s="112">
        <v>519.97</v>
      </c>
      <c r="D72" s="112">
        <v>101.7</v>
      </c>
      <c r="E72" s="112">
        <v>0</v>
      </c>
      <c r="F72" s="111">
        <v>540.39</v>
      </c>
      <c r="G72" s="113">
        <f t="shared" si="0"/>
        <v>108.58596660000001</v>
      </c>
      <c r="H72" s="113">
        <f t="shared" si="1"/>
        <v>102.29312504999999</v>
      </c>
      <c r="I72" s="113">
        <f t="shared" si="2"/>
        <v>64.903540950000007</v>
      </c>
      <c r="J72" s="113">
        <f t="shared" si="3"/>
        <v>34.7254614</v>
      </c>
      <c r="K72" s="114">
        <f>ROUND($F72+G72+'[1]свц,услуги '!$E$47+46.81,2)</f>
        <v>699.44</v>
      </c>
      <c r="L72" s="114">
        <f>ROUND($F72+H72+'[1]свц,услуги '!$E$47+46.81,2)</f>
        <v>693.14</v>
      </c>
      <c r="M72" s="114">
        <f>ROUND($F72+I72+'[1]свц,услуги '!$E$47+46.81,2)</f>
        <v>655.75</v>
      </c>
      <c r="N72" s="114">
        <f>ROUND($F72+J72+'[1]свц,услуги '!$E$47+46.81,2)</f>
        <v>625.58000000000004</v>
      </c>
      <c r="O72" s="114">
        <f>ROUND($F72+G72+'[1]свц,услуги '!$E$47+71.25,2)</f>
        <v>723.88</v>
      </c>
      <c r="P72" s="114">
        <f>ROUND($F72+H72+'[1]свц,услуги '!$E$47+71.25,2)</f>
        <v>717.58</v>
      </c>
      <c r="Q72" s="114">
        <f>ROUND($F72+I72+'[1]свц,услуги '!$E$47+71.25,2)</f>
        <v>680.19</v>
      </c>
      <c r="R72" s="114">
        <f>ROUND($F72+J72+'[1]свц,услуги '!$E$47+71.25,2)</f>
        <v>650.02</v>
      </c>
      <c r="S72" s="114">
        <f>ROUND($F72+G72+'[1]свц,услуги '!$E$47+99.78,2)</f>
        <v>752.41</v>
      </c>
      <c r="T72" s="114">
        <f>ROUND($F72+H72+'[1]свц,услуги '!$E$47+99.78,2)</f>
        <v>746.11</v>
      </c>
      <c r="U72" s="114">
        <f>ROUND($F72+I72+'[1]свц,услуги '!$E$47+99.78,2)</f>
        <v>708.72</v>
      </c>
      <c r="V72" s="114">
        <f>ROUND($F72+J72+'[1]свц,услуги '!$E$47+99.78,2)</f>
        <v>678.55</v>
      </c>
      <c r="W72" s="114">
        <f>ROUND($F72+G72+'[1]свц,услуги '!$E$47+195.05,2)</f>
        <v>847.68</v>
      </c>
      <c r="X72" s="114">
        <f>ROUND($F72+H72+'[1]свц,услуги '!$E$47+195.05,2)</f>
        <v>841.38</v>
      </c>
      <c r="Y72" s="114">
        <f>ROUND($F72+I72+'[1]свц,услуги '!$E$47+195.05,2)</f>
        <v>803.99</v>
      </c>
      <c r="Z72" s="114">
        <f>ROUND($F72+J72+'[1]свц,услуги '!$E$47+195.05,2)</f>
        <v>773.82</v>
      </c>
    </row>
    <row r="73" spans="1:26" s="27" customFormat="1" ht="14.25" customHeight="1" thickBot="1" x14ac:dyDescent="0.25">
      <c r="A73" s="111" t="s">
        <v>283</v>
      </c>
      <c r="B73" s="111">
        <v>23</v>
      </c>
      <c r="C73" s="112">
        <v>524.07000000000005</v>
      </c>
      <c r="D73" s="112">
        <v>50.26</v>
      </c>
      <c r="E73" s="112">
        <v>0</v>
      </c>
      <c r="F73" s="111">
        <v>544.49</v>
      </c>
      <c r="G73" s="113">
        <f t="shared" si="0"/>
        <v>109.4098206</v>
      </c>
      <c r="H73" s="113">
        <f t="shared" si="1"/>
        <v>103.06923454999999</v>
      </c>
      <c r="I73" s="113">
        <f t="shared" si="2"/>
        <v>65.395971450000005</v>
      </c>
      <c r="J73" s="113">
        <f t="shared" si="3"/>
        <v>34.988927400000001</v>
      </c>
      <c r="K73" s="114">
        <f>ROUND($F73+G73+'[1]свц,услуги '!$E$47+46.81,2)</f>
        <v>704.36</v>
      </c>
      <c r="L73" s="114">
        <f>ROUND($F73+H73+'[1]свц,услуги '!$E$47+46.81,2)</f>
        <v>698.02</v>
      </c>
      <c r="M73" s="114">
        <f>ROUND($F73+I73+'[1]свц,услуги '!$E$47+46.81,2)</f>
        <v>660.35</v>
      </c>
      <c r="N73" s="114">
        <f>ROUND($F73+J73+'[1]свц,услуги '!$E$47+46.81,2)</f>
        <v>629.94000000000005</v>
      </c>
      <c r="O73" s="114">
        <f>ROUND($F73+G73+'[1]свц,услуги '!$E$47+71.25,2)</f>
        <v>728.8</v>
      </c>
      <c r="P73" s="114">
        <f>ROUND($F73+H73+'[1]свц,услуги '!$E$47+71.25,2)</f>
        <v>722.46</v>
      </c>
      <c r="Q73" s="114">
        <f>ROUND($F73+I73+'[1]свц,услуги '!$E$47+71.25,2)</f>
        <v>684.79</v>
      </c>
      <c r="R73" s="114">
        <f>ROUND($F73+J73+'[1]свц,услуги '!$E$47+71.25,2)</f>
        <v>654.38</v>
      </c>
      <c r="S73" s="114">
        <f>ROUND($F73+G73+'[1]свц,услуги '!$E$47+99.78,2)</f>
        <v>757.33</v>
      </c>
      <c r="T73" s="114">
        <f>ROUND($F73+H73+'[1]свц,услуги '!$E$47+99.78,2)</f>
        <v>750.99</v>
      </c>
      <c r="U73" s="114">
        <f>ROUND($F73+I73+'[1]свц,услуги '!$E$47+99.78,2)</f>
        <v>713.32</v>
      </c>
      <c r="V73" s="114">
        <f>ROUND($F73+J73+'[1]свц,услуги '!$E$47+99.78,2)</f>
        <v>682.91</v>
      </c>
      <c r="W73" s="114">
        <f>ROUND($F73+G73+'[1]свц,услуги '!$E$47+195.05,2)</f>
        <v>852.6</v>
      </c>
      <c r="X73" s="114">
        <f>ROUND($F73+H73+'[1]свц,услуги '!$E$47+195.05,2)</f>
        <v>846.26</v>
      </c>
      <c r="Y73" s="114">
        <f>ROUND($F73+I73+'[1]свц,услуги '!$E$47+195.05,2)</f>
        <v>808.59</v>
      </c>
      <c r="Z73" s="114">
        <f>ROUND($F73+J73+'[1]свц,услуги '!$E$47+195.05,2)</f>
        <v>778.18</v>
      </c>
    </row>
    <row r="74" spans="1:26" s="26" customFormat="1" ht="14.25" customHeight="1" x14ac:dyDescent="0.2">
      <c r="A74" s="111" t="s">
        <v>284</v>
      </c>
      <c r="B74" s="111">
        <v>0</v>
      </c>
      <c r="C74" s="112">
        <v>639.08000000000004</v>
      </c>
      <c r="D74" s="112">
        <v>0</v>
      </c>
      <c r="E74" s="112">
        <v>8.75</v>
      </c>
      <c r="F74" s="111">
        <v>659.5</v>
      </c>
      <c r="G74" s="113">
        <f t="shared" si="0"/>
        <v>132.51993000000002</v>
      </c>
      <c r="H74" s="113">
        <f t="shared" si="1"/>
        <v>124.8400525</v>
      </c>
      <c r="I74" s="113">
        <f t="shared" si="2"/>
        <v>79.209247500000004</v>
      </c>
      <c r="J74" s="113">
        <f t="shared" si="3"/>
        <v>42.379469999999998</v>
      </c>
      <c r="K74" s="114">
        <f>ROUND($F74+G74+'[1]свц,услуги '!$E$47+46.81,2)</f>
        <v>842.48</v>
      </c>
      <c r="L74" s="114">
        <f>ROUND($F74+H74+'[1]свц,услуги '!$E$47+46.81,2)</f>
        <v>834.8</v>
      </c>
      <c r="M74" s="114">
        <f>ROUND($F74+I74+'[1]свц,услуги '!$E$47+46.81,2)</f>
        <v>789.17</v>
      </c>
      <c r="N74" s="114">
        <f>ROUND($F74+J74+'[1]свц,услуги '!$E$47+46.81,2)</f>
        <v>752.34</v>
      </c>
      <c r="O74" s="114">
        <f>ROUND($F74+G74+'[1]свц,услуги '!$E$47+71.25,2)</f>
        <v>866.92</v>
      </c>
      <c r="P74" s="114">
        <f>ROUND($F74+H74+'[1]свц,услуги '!$E$47+71.25,2)</f>
        <v>859.24</v>
      </c>
      <c r="Q74" s="114">
        <f>ROUND($F74+I74+'[1]свц,услуги '!$E$47+71.25,2)</f>
        <v>813.61</v>
      </c>
      <c r="R74" s="114">
        <f>ROUND($F74+J74+'[1]свц,услуги '!$E$47+71.25,2)</f>
        <v>776.78</v>
      </c>
      <c r="S74" s="114">
        <f>ROUND($F74+G74+'[1]свц,услуги '!$E$47+99.78,2)</f>
        <v>895.45</v>
      </c>
      <c r="T74" s="114">
        <f>ROUND($F74+H74+'[1]свц,услуги '!$E$47+99.78,2)</f>
        <v>887.77</v>
      </c>
      <c r="U74" s="114">
        <f>ROUND($F74+I74+'[1]свц,услуги '!$E$47+99.78,2)</f>
        <v>842.14</v>
      </c>
      <c r="V74" s="114">
        <f>ROUND($F74+J74+'[1]свц,услуги '!$E$47+99.78,2)</f>
        <v>805.31</v>
      </c>
      <c r="W74" s="114">
        <f>ROUND($F74+G74+'[1]свц,услуги '!$E$47+195.05,2)</f>
        <v>990.72</v>
      </c>
      <c r="X74" s="114">
        <f>ROUND($F74+H74+'[1]свц,услуги '!$E$47+195.05,2)</f>
        <v>983.04</v>
      </c>
      <c r="Y74" s="114">
        <f>ROUND($F74+I74+'[1]свц,услуги '!$E$47+195.05,2)</f>
        <v>937.41</v>
      </c>
      <c r="Z74" s="114">
        <f>ROUND($F74+J74+'[1]свц,услуги '!$E$47+195.05,2)</f>
        <v>900.58</v>
      </c>
    </row>
    <row r="75" spans="1:26" s="14" customFormat="1" ht="14.25" customHeight="1" x14ac:dyDescent="0.2">
      <c r="A75" s="111" t="s">
        <v>284</v>
      </c>
      <c r="B75" s="111">
        <v>1</v>
      </c>
      <c r="C75" s="112">
        <v>637.76</v>
      </c>
      <c r="D75" s="112">
        <v>0</v>
      </c>
      <c r="E75" s="112">
        <v>186.48</v>
      </c>
      <c r="F75" s="111">
        <v>658.18</v>
      </c>
      <c r="G75" s="113">
        <f t="shared" si="0"/>
        <v>132.2546892</v>
      </c>
      <c r="H75" s="113">
        <f t="shared" si="1"/>
        <v>124.59018309999999</v>
      </c>
      <c r="I75" s="113">
        <f t="shared" si="2"/>
        <v>79.050708899999989</v>
      </c>
      <c r="J75" s="113">
        <f t="shared" si="3"/>
        <v>42.294646799999995</v>
      </c>
      <c r="K75" s="114">
        <f>ROUND($F75+G75+'[1]свц,услуги '!$E$47+46.81,2)</f>
        <v>840.9</v>
      </c>
      <c r="L75" s="114">
        <f>ROUND($F75+H75+'[1]свц,услуги '!$E$47+46.81,2)</f>
        <v>833.23</v>
      </c>
      <c r="M75" s="114">
        <f>ROUND($F75+I75+'[1]свц,услуги '!$E$47+46.81,2)</f>
        <v>787.69</v>
      </c>
      <c r="N75" s="114">
        <f>ROUND($F75+J75+'[1]свц,услуги '!$E$47+46.81,2)</f>
        <v>750.94</v>
      </c>
      <c r="O75" s="114">
        <f>ROUND($F75+G75+'[1]свц,услуги '!$E$47+71.25,2)</f>
        <v>865.34</v>
      </c>
      <c r="P75" s="114">
        <f>ROUND($F75+H75+'[1]свц,услуги '!$E$47+71.25,2)</f>
        <v>857.67</v>
      </c>
      <c r="Q75" s="114">
        <f>ROUND($F75+I75+'[1]свц,услуги '!$E$47+71.25,2)</f>
        <v>812.13</v>
      </c>
      <c r="R75" s="114">
        <f>ROUND($F75+J75+'[1]свц,услуги '!$E$47+71.25,2)</f>
        <v>775.38</v>
      </c>
      <c r="S75" s="114">
        <f>ROUND($F75+G75+'[1]свц,услуги '!$E$47+99.78,2)</f>
        <v>893.87</v>
      </c>
      <c r="T75" s="114">
        <f>ROUND($F75+H75+'[1]свц,услуги '!$E$47+99.78,2)</f>
        <v>886.2</v>
      </c>
      <c r="U75" s="114">
        <f>ROUND($F75+I75+'[1]свц,услуги '!$E$47+99.78,2)</f>
        <v>840.66</v>
      </c>
      <c r="V75" s="114">
        <f>ROUND($F75+J75+'[1]свц,услуги '!$E$47+99.78,2)</f>
        <v>803.91</v>
      </c>
      <c r="W75" s="114">
        <f>ROUND($F75+G75+'[1]свц,услуги '!$E$47+195.05,2)</f>
        <v>989.14</v>
      </c>
      <c r="X75" s="114">
        <f>ROUND($F75+H75+'[1]свц,услуги '!$E$47+195.05,2)</f>
        <v>981.47</v>
      </c>
      <c r="Y75" s="114">
        <f>ROUND($F75+I75+'[1]свц,услуги '!$E$47+195.05,2)</f>
        <v>935.93</v>
      </c>
      <c r="Z75" s="114">
        <f>ROUND($F75+J75+'[1]свц,услуги '!$E$47+195.05,2)</f>
        <v>899.18</v>
      </c>
    </row>
    <row r="76" spans="1:26" s="14" customFormat="1" ht="14.25" customHeight="1" x14ac:dyDescent="0.2">
      <c r="A76" s="111" t="s">
        <v>284</v>
      </c>
      <c r="B76" s="111">
        <v>2</v>
      </c>
      <c r="C76" s="112">
        <v>632.91</v>
      </c>
      <c r="D76" s="112">
        <v>0.01</v>
      </c>
      <c r="E76" s="112">
        <v>129.87</v>
      </c>
      <c r="F76" s="111">
        <v>653.33000000000004</v>
      </c>
      <c r="G76" s="113">
        <f t="shared" si="0"/>
        <v>131.2801302</v>
      </c>
      <c r="H76" s="113">
        <f t="shared" si="1"/>
        <v>123.67210235</v>
      </c>
      <c r="I76" s="113">
        <f t="shared" si="2"/>
        <v>78.468199650000003</v>
      </c>
      <c r="J76" s="113">
        <f t="shared" si="3"/>
        <v>41.982985800000002</v>
      </c>
      <c r="K76" s="114">
        <f>ROUND($F76+G76+'[1]свц,услуги '!$E$47+46.81,2)</f>
        <v>835.07</v>
      </c>
      <c r="L76" s="114">
        <f>ROUND($F76+H76+'[1]свц,услуги '!$E$47+46.81,2)</f>
        <v>827.46</v>
      </c>
      <c r="M76" s="114">
        <f>ROUND($F76+I76+'[1]свц,услуги '!$E$47+46.81,2)</f>
        <v>782.26</v>
      </c>
      <c r="N76" s="114">
        <f>ROUND($F76+J76+'[1]свц,услуги '!$E$47+46.81,2)</f>
        <v>745.77</v>
      </c>
      <c r="O76" s="114">
        <f>ROUND($F76+G76+'[1]свц,услуги '!$E$47+71.25,2)</f>
        <v>859.51</v>
      </c>
      <c r="P76" s="114">
        <f>ROUND($F76+H76+'[1]свц,услуги '!$E$47+71.25,2)</f>
        <v>851.9</v>
      </c>
      <c r="Q76" s="114">
        <f>ROUND($F76+I76+'[1]свц,услуги '!$E$47+71.25,2)</f>
        <v>806.7</v>
      </c>
      <c r="R76" s="114">
        <f>ROUND($F76+J76+'[1]свц,услуги '!$E$47+71.25,2)</f>
        <v>770.21</v>
      </c>
      <c r="S76" s="114">
        <f>ROUND($F76+G76+'[1]свц,услуги '!$E$47+99.78,2)</f>
        <v>888.04</v>
      </c>
      <c r="T76" s="114">
        <f>ROUND($F76+H76+'[1]свц,услуги '!$E$47+99.78,2)</f>
        <v>880.43</v>
      </c>
      <c r="U76" s="114">
        <f>ROUND($F76+I76+'[1]свц,услуги '!$E$47+99.78,2)</f>
        <v>835.23</v>
      </c>
      <c r="V76" s="114">
        <f>ROUND($F76+J76+'[1]свц,услуги '!$E$47+99.78,2)</f>
        <v>798.74</v>
      </c>
      <c r="W76" s="114">
        <f>ROUND($F76+G76+'[1]свц,услуги '!$E$47+195.05,2)</f>
        <v>983.31</v>
      </c>
      <c r="X76" s="114">
        <f>ROUND($F76+H76+'[1]свц,услуги '!$E$47+195.05,2)</f>
        <v>975.7</v>
      </c>
      <c r="Y76" s="114">
        <f>ROUND($F76+I76+'[1]свц,услуги '!$E$47+195.05,2)</f>
        <v>930.5</v>
      </c>
      <c r="Z76" s="114">
        <f>ROUND($F76+J76+'[1]свц,услуги '!$E$47+195.05,2)</f>
        <v>894.01</v>
      </c>
    </row>
    <row r="77" spans="1:26" s="14" customFormat="1" ht="14.25" customHeight="1" x14ac:dyDescent="0.2">
      <c r="A77" s="111" t="s">
        <v>284</v>
      </c>
      <c r="B77" s="111">
        <v>3</v>
      </c>
      <c r="C77" s="112">
        <v>615.49</v>
      </c>
      <c r="D77" s="112">
        <v>0</v>
      </c>
      <c r="E77" s="112">
        <v>234.58</v>
      </c>
      <c r="F77" s="111">
        <v>635.91</v>
      </c>
      <c r="G77" s="113">
        <f t="shared" si="0"/>
        <v>127.7797554</v>
      </c>
      <c r="H77" s="113">
        <f t="shared" si="1"/>
        <v>120.37458344999999</v>
      </c>
      <c r="I77" s="113">
        <f t="shared" si="2"/>
        <v>76.375970550000005</v>
      </c>
      <c r="J77" s="113">
        <f t="shared" si="3"/>
        <v>40.863576599999995</v>
      </c>
      <c r="K77" s="114">
        <f>ROUND($F77+G77+'[1]свц,услуги '!$E$47+46.81,2)</f>
        <v>814.15</v>
      </c>
      <c r="L77" s="114">
        <f>ROUND($F77+H77+'[1]свц,услуги '!$E$47+46.81,2)</f>
        <v>806.75</v>
      </c>
      <c r="M77" s="114">
        <f>ROUND($F77+I77+'[1]свц,услуги '!$E$47+46.81,2)</f>
        <v>762.75</v>
      </c>
      <c r="N77" s="114">
        <f>ROUND($F77+J77+'[1]свц,услуги '!$E$47+46.81,2)</f>
        <v>727.23</v>
      </c>
      <c r="O77" s="114">
        <f>ROUND($F77+G77+'[1]свц,услуги '!$E$47+71.25,2)</f>
        <v>838.59</v>
      </c>
      <c r="P77" s="114">
        <f>ROUND($F77+H77+'[1]свц,услуги '!$E$47+71.25,2)</f>
        <v>831.19</v>
      </c>
      <c r="Q77" s="114">
        <f>ROUND($F77+I77+'[1]свц,услуги '!$E$47+71.25,2)</f>
        <v>787.19</v>
      </c>
      <c r="R77" s="114">
        <f>ROUND($F77+J77+'[1]свц,услуги '!$E$47+71.25,2)</f>
        <v>751.67</v>
      </c>
      <c r="S77" s="114">
        <f>ROUND($F77+G77+'[1]свц,услуги '!$E$47+99.78,2)</f>
        <v>867.12</v>
      </c>
      <c r="T77" s="114">
        <f>ROUND($F77+H77+'[1]свц,услуги '!$E$47+99.78,2)</f>
        <v>859.72</v>
      </c>
      <c r="U77" s="114">
        <f>ROUND($F77+I77+'[1]свц,услуги '!$E$47+99.78,2)</f>
        <v>815.72</v>
      </c>
      <c r="V77" s="114">
        <f>ROUND($F77+J77+'[1]свц,услуги '!$E$47+99.78,2)</f>
        <v>780.2</v>
      </c>
      <c r="W77" s="114">
        <f>ROUND($F77+G77+'[1]свц,услуги '!$E$47+195.05,2)</f>
        <v>962.39</v>
      </c>
      <c r="X77" s="114">
        <f>ROUND($F77+H77+'[1]свц,услуги '!$E$47+195.05,2)</f>
        <v>954.99</v>
      </c>
      <c r="Y77" s="114">
        <f>ROUND($F77+I77+'[1]свц,услуги '!$E$47+195.05,2)</f>
        <v>910.99</v>
      </c>
      <c r="Z77" s="114">
        <f>ROUND($F77+J77+'[1]свц,услуги '!$E$47+195.05,2)</f>
        <v>875.47</v>
      </c>
    </row>
    <row r="78" spans="1:26" s="14" customFormat="1" ht="14.25" customHeight="1" x14ac:dyDescent="0.2">
      <c r="A78" s="111" t="s">
        <v>284</v>
      </c>
      <c r="B78" s="111">
        <v>4</v>
      </c>
      <c r="C78" s="112">
        <v>614.95000000000005</v>
      </c>
      <c r="D78" s="112">
        <v>0</v>
      </c>
      <c r="E78" s="112">
        <v>229.76</v>
      </c>
      <c r="F78" s="111">
        <v>635.37</v>
      </c>
      <c r="G78" s="113">
        <f t="shared" si="0"/>
        <v>127.6712478</v>
      </c>
      <c r="H78" s="113">
        <f t="shared" si="1"/>
        <v>120.27236415</v>
      </c>
      <c r="I78" s="113">
        <f t="shared" si="2"/>
        <v>76.311113849999998</v>
      </c>
      <c r="J78" s="113">
        <f t="shared" si="3"/>
        <v>40.828876199999996</v>
      </c>
      <c r="K78" s="114">
        <f>ROUND($F78+G78+'[1]свц,услуги '!$E$47+46.81,2)</f>
        <v>813.5</v>
      </c>
      <c r="L78" s="114">
        <f>ROUND($F78+H78+'[1]свц,услуги '!$E$47+46.81,2)</f>
        <v>806.1</v>
      </c>
      <c r="M78" s="114">
        <f>ROUND($F78+I78+'[1]свц,услуги '!$E$47+46.81,2)</f>
        <v>762.14</v>
      </c>
      <c r="N78" s="114">
        <f>ROUND($F78+J78+'[1]свц,услуги '!$E$47+46.81,2)</f>
        <v>726.66</v>
      </c>
      <c r="O78" s="114">
        <f>ROUND($F78+G78+'[1]свц,услуги '!$E$47+71.25,2)</f>
        <v>837.94</v>
      </c>
      <c r="P78" s="114">
        <f>ROUND($F78+H78+'[1]свц,услуги '!$E$47+71.25,2)</f>
        <v>830.54</v>
      </c>
      <c r="Q78" s="114">
        <f>ROUND($F78+I78+'[1]свц,услуги '!$E$47+71.25,2)</f>
        <v>786.58</v>
      </c>
      <c r="R78" s="114">
        <f>ROUND($F78+J78+'[1]свц,услуги '!$E$47+71.25,2)</f>
        <v>751.1</v>
      </c>
      <c r="S78" s="114">
        <f>ROUND($F78+G78+'[1]свц,услуги '!$E$47+99.78,2)</f>
        <v>866.47</v>
      </c>
      <c r="T78" s="114">
        <f>ROUND($F78+H78+'[1]свц,услуги '!$E$47+99.78,2)</f>
        <v>859.07</v>
      </c>
      <c r="U78" s="114">
        <f>ROUND($F78+I78+'[1]свц,услуги '!$E$47+99.78,2)</f>
        <v>815.11</v>
      </c>
      <c r="V78" s="114">
        <f>ROUND($F78+J78+'[1]свц,услуги '!$E$47+99.78,2)</f>
        <v>779.63</v>
      </c>
      <c r="W78" s="114">
        <f>ROUND($F78+G78+'[1]свц,услуги '!$E$47+195.05,2)</f>
        <v>961.74</v>
      </c>
      <c r="X78" s="114">
        <f>ROUND($F78+H78+'[1]свц,услуги '!$E$47+195.05,2)</f>
        <v>954.34</v>
      </c>
      <c r="Y78" s="114">
        <f>ROUND($F78+I78+'[1]свц,услуги '!$E$47+195.05,2)</f>
        <v>910.38</v>
      </c>
      <c r="Z78" s="114">
        <f>ROUND($F78+J78+'[1]свц,услуги '!$E$47+195.05,2)</f>
        <v>874.9</v>
      </c>
    </row>
    <row r="79" spans="1:26" s="14" customFormat="1" ht="14.25" customHeight="1" x14ac:dyDescent="0.2">
      <c r="A79" s="111" t="s">
        <v>284</v>
      </c>
      <c r="B79" s="111">
        <v>5</v>
      </c>
      <c r="C79" s="112">
        <v>634.41</v>
      </c>
      <c r="D79" s="112">
        <v>0</v>
      </c>
      <c r="E79" s="112">
        <v>31.77</v>
      </c>
      <c r="F79" s="111">
        <v>654.83000000000004</v>
      </c>
      <c r="G79" s="113">
        <f t="shared" si="0"/>
        <v>131.58154020000001</v>
      </c>
      <c r="H79" s="113">
        <f t="shared" si="1"/>
        <v>123.95604485</v>
      </c>
      <c r="I79" s="113">
        <f t="shared" si="2"/>
        <v>78.64835715000001</v>
      </c>
      <c r="J79" s="113">
        <f t="shared" si="3"/>
        <v>42.079375800000001</v>
      </c>
      <c r="K79" s="114">
        <f>ROUND($F79+G79+'[1]свц,услуги '!$E$47+46.81,2)</f>
        <v>836.87</v>
      </c>
      <c r="L79" s="114">
        <f>ROUND($F79+H79+'[1]свц,услуги '!$E$47+46.81,2)</f>
        <v>829.25</v>
      </c>
      <c r="M79" s="114">
        <f>ROUND($F79+I79+'[1]свц,услуги '!$E$47+46.81,2)</f>
        <v>783.94</v>
      </c>
      <c r="N79" s="114">
        <f>ROUND($F79+J79+'[1]свц,услуги '!$E$47+46.81,2)</f>
        <v>747.37</v>
      </c>
      <c r="O79" s="114">
        <f>ROUND($F79+G79+'[1]свц,услуги '!$E$47+71.25,2)</f>
        <v>861.31</v>
      </c>
      <c r="P79" s="114">
        <f>ROUND($F79+H79+'[1]свц,услуги '!$E$47+71.25,2)</f>
        <v>853.69</v>
      </c>
      <c r="Q79" s="114">
        <f>ROUND($F79+I79+'[1]свц,услуги '!$E$47+71.25,2)</f>
        <v>808.38</v>
      </c>
      <c r="R79" s="114">
        <f>ROUND($F79+J79+'[1]свц,услуги '!$E$47+71.25,2)</f>
        <v>771.81</v>
      </c>
      <c r="S79" s="114">
        <f>ROUND($F79+G79+'[1]свц,услуги '!$E$47+99.78,2)</f>
        <v>889.84</v>
      </c>
      <c r="T79" s="114">
        <f>ROUND($F79+H79+'[1]свц,услуги '!$E$47+99.78,2)</f>
        <v>882.22</v>
      </c>
      <c r="U79" s="114">
        <f>ROUND($F79+I79+'[1]свц,услуги '!$E$47+99.78,2)</f>
        <v>836.91</v>
      </c>
      <c r="V79" s="114">
        <f>ROUND($F79+J79+'[1]свц,услуги '!$E$47+99.78,2)</f>
        <v>800.34</v>
      </c>
      <c r="W79" s="114">
        <f>ROUND($F79+G79+'[1]свц,услуги '!$E$47+195.05,2)</f>
        <v>985.11</v>
      </c>
      <c r="X79" s="114">
        <f>ROUND($F79+H79+'[1]свц,услуги '!$E$47+195.05,2)</f>
        <v>977.49</v>
      </c>
      <c r="Y79" s="114">
        <f>ROUND($F79+I79+'[1]свц,услуги '!$E$47+195.05,2)</f>
        <v>932.18</v>
      </c>
      <c r="Z79" s="114">
        <f>ROUND($F79+J79+'[1]свц,услуги '!$E$47+195.05,2)</f>
        <v>895.61</v>
      </c>
    </row>
    <row r="80" spans="1:26" s="14" customFormat="1" ht="14.25" customHeight="1" x14ac:dyDescent="0.2">
      <c r="A80" s="111" t="s">
        <v>284</v>
      </c>
      <c r="B80" s="111">
        <v>6</v>
      </c>
      <c r="C80" s="112">
        <v>629.61</v>
      </c>
      <c r="D80" s="112">
        <v>0</v>
      </c>
      <c r="E80" s="112">
        <v>23.41</v>
      </c>
      <c r="F80" s="111">
        <v>650.03</v>
      </c>
      <c r="G80" s="113">
        <f t="shared" si="0"/>
        <v>130.61702819999999</v>
      </c>
      <c r="H80" s="113">
        <f t="shared" si="1"/>
        <v>123.04742884999999</v>
      </c>
      <c r="I80" s="113">
        <f t="shared" si="2"/>
        <v>78.071853149999995</v>
      </c>
      <c r="J80" s="113">
        <f t="shared" si="3"/>
        <v>41.770927799999996</v>
      </c>
      <c r="K80" s="114">
        <f>ROUND($F80+G80+'[1]свц,услуги '!$E$47+46.81,2)</f>
        <v>831.11</v>
      </c>
      <c r="L80" s="114">
        <f>ROUND($F80+H80+'[1]свц,услуги '!$E$47+46.81,2)</f>
        <v>823.54</v>
      </c>
      <c r="M80" s="114">
        <f>ROUND($F80+I80+'[1]свц,услуги '!$E$47+46.81,2)</f>
        <v>778.56</v>
      </c>
      <c r="N80" s="114">
        <f>ROUND($F80+J80+'[1]свц,услуги '!$E$47+46.81,2)</f>
        <v>742.26</v>
      </c>
      <c r="O80" s="114">
        <f>ROUND($F80+G80+'[1]свц,услуги '!$E$47+71.25,2)</f>
        <v>855.55</v>
      </c>
      <c r="P80" s="114">
        <f>ROUND($F80+H80+'[1]свц,услуги '!$E$47+71.25,2)</f>
        <v>847.98</v>
      </c>
      <c r="Q80" s="114">
        <f>ROUND($F80+I80+'[1]свц,услуги '!$E$47+71.25,2)</f>
        <v>803</v>
      </c>
      <c r="R80" s="114">
        <f>ROUND($F80+J80+'[1]свц,услуги '!$E$47+71.25,2)</f>
        <v>766.7</v>
      </c>
      <c r="S80" s="114">
        <f>ROUND($F80+G80+'[1]свц,услуги '!$E$47+99.78,2)</f>
        <v>884.08</v>
      </c>
      <c r="T80" s="114">
        <f>ROUND($F80+H80+'[1]свц,услуги '!$E$47+99.78,2)</f>
        <v>876.51</v>
      </c>
      <c r="U80" s="114">
        <f>ROUND($F80+I80+'[1]свц,услуги '!$E$47+99.78,2)</f>
        <v>831.53</v>
      </c>
      <c r="V80" s="114">
        <f>ROUND($F80+J80+'[1]свц,услуги '!$E$47+99.78,2)</f>
        <v>795.23</v>
      </c>
      <c r="W80" s="114">
        <f>ROUND($F80+G80+'[1]свц,услуги '!$E$47+195.05,2)</f>
        <v>979.35</v>
      </c>
      <c r="X80" s="114">
        <f>ROUND($F80+H80+'[1]свц,услуги '!$E$47+195.05,2)</f>
        <v>971.78</v>
      </c>
      <c r="Y80" s="114">
        <f>ROUND($F80+I80+'[1]свц,услуги '!$E$47+195.05,2)</f>
        <v>926.8</v>
      </c>
      <c r="Z80" s="114">
        <f>ROUND($F80+J80+'[1]свц,услуги '!$E$47+195.05,2)</f>
        <v>890.5</v>
      </c>
    </row>
    <row r="81" spans="1:26" s="14" customFormat="1" ht="14.25" customHeight="1" x14ac:dyDescent="0.2">
      <c r="A81" s="111" t="s">
        <v>284</v>
      </c>
      <c r="B81" s="111">
        <v>7</v>
      </c>
      <c r="C81" s="112">
        <v>635.78</v>
      </c>
      <c r="D81" s="112">
        <v>0</v>
      </c>
      <c r="E81" s="112">
        <v>383.55</v>
      </c>
      <c r="F81" s="111">
        <v>656.2</v>
      </c>
      <c r="G81" s="113">
        <f t="shared" si="0"/>
        <v>131.85682800000001</v>
      </c>
      <c r="H81" s="113">
        <f t="shared" si="1"/>
        <v>124.215379</v>
      </c>
      <c r="I81" s="113">
        <f t="shared" si="2"/>
        <v>78.812901000000011</v>
      </c>
      <c r="J81" s="113">
        <f t="shared" si="3"/>
        <v>42.167411999999999</v>
      </c>
      <c r="K81" s="114">
        <f>ROUND($F81+G81+'[1]свц,услуги '!$E$47+46.81,2)</f>
        <v>838.52</v>
      </c>
      <c r="L81" s="114">
        <f>ROUND($F81+H81+'[1]свц,услуги '!$E$47+46.81,2)</f>
        <v>830.88</v>
      </c>
      <c r="M81" s="114">
        <f>ROUND($F81+I81+'[1]свц,услуги '!$E$47+46.81,2)</f>
        <v>785.47</v>
      </c>
      <c r="N81" s="114">
        <f>ROUND($F81+J81+'[1]свц,услуги '!$E$47+46.81,2)</f>
        <v>748.83</v>
      </c>
      <c r="O81" s="114">
        <f>ROUND($F81+G81+'[1]свц,услуги '!$E$47+71.25,2)</f>
        <v>862.96</v>
      </c>
      <c r="P81" s="114">
        <f>ROUND($F81+H81+'[1]свц,услуги '!$E$47+71.25,2)</f>
        <v>855.32</v>
      </c>
      <c r="Q81" s="114">
        <f>ROUND($F81+I81+'[1]свц,услуги '!$E$47+71.25,2)</f>
        <v>809.91</v>
      </c>
      <c r="R81" s="114">
        <f>ROUND($F81+J81+'[1]свц,услуги '!$E$47+71.25,2)</f>
        <v>773.27</v>
      </c>
      <c r="S81" s="114">
        <f>ROUND($F81+G81+'[1]свц,услуги '!$E$47+99.78,2)</f>
        <v>891.49</v>
      </c>
      <c r="T81" s="114">
        <f>ROUND($F81+H81+'[1]свц,услуги '!$E$47+99.78,2)</f>
        <v>883.85</v>
      </c>
      <c r="U81" s="114">
        <f>ROUND($F81+I81+'[1]свц,услуги '!$E$47+99.78,2)</f>
        <v>838.44</v>
      </c>
      <c r="V81" s="114">
        <f>ROUND($F81+J81+'[1]свц,услуги '!$E$47+99.78,2)</f>
        <v>801.8</v>
      </c>
      <c r="W81" s="114">
        <f>ROUND($F81+G81+'[1]свц,услуги '!$E$47+195.05,2)</f>
        <v>986.76</v>
      </c>
      <c r="X81" s="114">
        <f>ROUND($F81+H81+'[1]свц,услуги '!$E$47+195.05,2)</f>
        <v>979.12</v>
      </c>
      <c r="Y81" s="114">
        <f>ROUND($F81+I81+'[1]свц,услуги '!$E$47+195.05,2)</f>
        <v>933.71</v>
      </c>
      <c r="Z81" s="114">
        <f>ROUND($F81+J81+'[1]свц,услуги '!$E$47+195.05,2)</f>
        <v>897.07</v>
      </c>
    </row>
    <row r="82" spans="1:26" s="14" customFormat="1" ht="14.25" customHeight="1" x14ac:dyDescent="0.2">
      <c r="A82" s="111" t="s">
        <v>284</v>
      </c>
      <c r="B82" s="111">
        <v>8</v>
      </c>
      <c r="C82" s="112">
        <v>628.65</v>
      </c>
      <c r="D82" s="112">
        <v>0</v>
      </c>
      <c r="E82" s="112">
        <v>181.56</v>
      </c>
      <c r="F82" s="111">
        <v>649.07000000000005</v>
      </c>
      <c r="G82" s="113">
        <f t="shared" si="0"/>
        <v>130.42412580000001</v>
      </c>
      <c r="H82" s="113">
        <f t="shared" si="1"/>
        <v>122.86570565000001</v>
      </c>
      <c r="I82" s="113">
        <f t="shared" si="2"/>
        <v>77.95655235000001</v>
      </c>
      <c r="J82" s="113">
        <f t="shared" si="3"/>
        <v>41.709238200000001</v>
      </c>
      <c r="K82" s="114">
        <f>ROUND($F82+G82+'[1]свц,услуги '!$E$47+46.81,2)</f>
        <v>829.96</v>
      </c>
      <c r="L82" s="114">
        <f>ROUND($F82+H82+'[1]свц,услуги '!$E$47+46.81,2)</f>
        <v>822.4</v>
      </c>
      <c r="M82" s="114">
        <f>ROUND($F82+I82+'[1]свц,услуги '!$E$47+46.81,2)</f>
        <v>777.49</v>
      </c>
      <c r="N82" s="114">
        <f>ROUND($F82+J82+'[1]свц,услуги '!$E$47+46.81,2)</f>
        <v>741.24</v>
      </c>
      <c r="O82" s="114">
        <f>ROUND($F82+G82+'[1]свц,услуги '!$E$47+71.25,2)</f>
        <v>854.4</v>
      </c>
      <c r="P82" s="114">
        <f>ROUND($F82+H82+'[1]свц,услуги '!$E$47+71.25,2)</f>
        <v>846.84</v>
      </c>
      <c r="Q82" s="114">
        <f>ROUND($F82+I82+'[1]свц,услуги '!$E$47+71.25,2)</f>
        <v>801.93</v>
      </c>
      <c r="R82" s="114">
        <f>ROUND($F82+J82+'[1]свц,услуги '!$E$47+71.25,2)</f>
        <v>765.68</v>
      </c>
      <c r="S82" s="114">
        <f>ROUND($F82+G82+'[1]свц,услуги '!$E$47+99.78,2)</f>
        <v>882.93</v>
      </c>
      <c r="T82" s="114">
        <f>ROUND($F82+H82+'[1]свц,услуги '!$E$47+99.78,2)</f>
        <v>875.37</v>
      </c>
      <c r="U82" s="114">
        <f>ROUND($F82+I82+'[1]свц,услуги '!$E$47+99.78,2)</f>
        <v>830.46</v>
      </c>
      <c r="V82" s="114">
        <f>ROUND($F82+J82+'[1]свц,услуги '!$E$47+99.78,2)</f>
        <v>794.21</v>
      </c>
      <c r="W82" s="114">
        <f>ROUND($F82+G82+'[1]свц,услуги '!$E$47+195.05,2)</f>
        <v>978.2</v>
      </c>
      <c r="X82" s="114">
        <f>ROUND($F82+H82+'[1]свц,услуги '!$E$47+195.05,2)</f>
        <v>970.64</v>
      </c>
      <c r="Y82" s="114">
        <f>ROUND($F82+I82+'[1]свц,услуги '!$E$47+195.05,2)</f>
        <v>925.73</v>
      </c>
      <c r="Z82" s="114">
        <f>ROUND($F82+J82+'[1]свц,услуги '!$E$47+195.05,2)</f>
        <v>889.48</v>
      </c>
    </row>
    <row r="83" spans="1:26" s="14" customFormat="1" ht="14.25" customHeight="1" x14ac:dyDescent="0.2">
      <c r="A83" s="111" t="s">
        <v>284</v>
      </c>
      <c r="B83" s="111">
        <v>9</v>
      </c>
      <c r="C83" s="112">
        <v>637.29999999999995</v>
      </c>
      <c r="D83" s="112">
        <v>0</v>
      </c>
      <c r="E83" s="112">
        <v>475.03</v>
      </c>
      <c r="F83" s="111">
        <v>657.72</v>
      </c>
      <c r="G83" s="113">
        <f t="shared" si="0"/>
        <v>132.16225680000002</v>
      </c>
      <c r="H83" s="113">
        <f t="shared" si="1"/>
        <v>124.5031074</v>
      </c>
      <c r="I83" s="113">
        <f t="shared" si="2"/>
        <v>78.995460600000001</v>
      </c>
      <c r="J83" s="113">
        <f t="shared" si="3"/>
        <v>42.265087200000004</v>
      </c>
      <c r="K83" s="114">
        <f>ROUND($F83+G83+'[1]свц,услуги '!$E$47+46.81,2)</f>
        <v>840.34</v>
      </c>
      <c r="L83" s="114">
        <f>ROUND($F83+H83+'[1]свц,услуги '!$E$47+46.81,2)</f>
        <v>832.68</v>
      </c>
      <c r="M83" s="114">
        <f>ROUND($F83+I83+'[1]свц,услуги '!$E$47+46.81,2)</f>
        <v>787.18</v>
      </c>
      <c r="N83" s="114">
        <f>ROUND($F83+J83+'[1]свц,услуги '!$E$47+46.81,2)</f>
        <v>750.45</v>
      </c>
      <c r="O83" s="114">
        <f>ROUND($F83+G83+'[1]свц,услуги '!$E$47+71.25,2)</f>
        <v>864.78</v>
      </c>
      <c r="P83" s="114">
        <f>ROUND($F83+H83+'[1]свц,услуги '!$E$47+71.25,2)</f>
        <v>857.12</v>
      </c>
      <c r="Q83" s="114">
        <f>ROUND($F83+I83+'[1]свц,услуги '!$E$47+71.25,2)</f>
        <v>811.62</v>
      </c>
      <c r="R83" s="114">
        <f>ROUND($F83+J83+'[1]свц,услуги '!$E$47+71.25,2)</f>
        <v>774.89</v>
      </c>
      <c r="S83" s="114">
        <f>ROUND($F83+G83+'[1]свц,услуги '!$E$47+99.78,2)</f>
        <v>893.31</v>
      </c>
      <c r="T83" s="114">
        <f>ROUND($F83+H83+'[1]свц,услуги '!$E$47+99.78,2)</f>
        <v>885.65</v>
      </c>
      <c r="U83" s="114">
        <f>ROUND($F83+I83+'[1]свц,услуги '!$E$47+99.78,2)</f>
        <v>840.15</v>
      </c>
      <c r="V83" s="114">
        <f>ROUND($F83+J83+'[1]свц,услуги '!$E$47+99.78,2)</f>
        <v>803.42</v>
      </c>
      <c r="W83" s="114">
        <f>ROUND($F83+G83+'[1]свц,услуги '!$E$47+195.05,2)</f>
        <v>988.58</v>
      </c>
      <c r="X83" s="114">
        <f>ROUND($F83+H83+'[1]свц,услуги '!$E$47+195.05,2)</f>
        <v>980.92</v>
      </c>
      <c r="Y83" s="114">
        <f>ROUND($F83+I83+'[1]свц,услуги '!$E$47+195.05,2)</f>
        <v>935.42</v>
      </c>
      <c r="Z83" s="114">
        <f>ROUND($F83+J83+'[1]свц,услуги '!$E$47+195.05,2)</f>
        <v>898.69</v>
      </c>
    </row>
    <row r="84" spans="1:26" s="14" customFormat="1" ht="14.25" customHeight="1" x14ac:dyDescent="0.2">
      <c r="A84" s="111" t="s">
        <v>284</v>
      </c>
      <c r="B84" s="111">
        <v>10</v>
      </c>
      <c r="C84" s="112">
        <v>645.55999999999995</v>
      </c>
      <c r="D84" s="112">
        <v>0</v>
      </c>
      <c r="E84" s="112">
        <v>674.41</v>
      </c>
      <c r="F84" s="111">
        <v>665.98</v>
      </c>
      <c r="G84" s="113">
        <f t="shared" si="0"/>
        <v>133.82202119999999</v>
      </c>
      <c r="H84" s="113">
        <f t="shared" si="1"/>
        <v>126.0666841</v>
      </c>
      <c r="I84" s="113">
        <f t="shared" si="2"/>
        <v>79.987527900000003</v>
      </c>
      <c r="J84" s="113">
        <f t="shared" si="3"/>
        <v>42.7958748</v>
      </c>
      <c r="K84" s="114">
        <f>ROUND($F84+G84+'[1]свц,услуги '!$E$47+46.81,2)</f>
        <v>850.26</v>
      </c>
      <c r="L84" s="114">
        <f>ROUND($F84+H84+'[1]свц,услуги '!$E$47+46.81,2)</f>
        <v>842.51</v>
      </c>
      <c r="M84" s="114">
        <f>ROUND($F84+I84+'[1]свц,услуги '!$E$47+46.81,2)</f>
        <v>796.43</v>
      </c>
      <c r="N84" s="114">
        <f>ROUND($F84+J84+'[1]свц,услуги '!$E$47+46.81,2)</f>
        <v>759.24</v>
      </c>
      <c r="O84" s="114">
        <f>ROUND($F84+G84+'[1]свц,услуги '!$E$47+71.25,2)</f>
        <v>874.7</v>
      </c>
      <c r="P84" s="114">
        <f>ROUND($F84+H84+'[1]свц,услуги '!$E$47+71.25,2)</f>
        <v>866.95</v>
      </c>
      <c r="Q84" s="114">
        <f>ROUND($F84+I84+'[1]свц,услуги '!$E$47+71.25,2)</f>
        <v>820.87</v>
      </c>
      <c r="R84" s="114">
        <f>ROUND($F84+J84+'[1]свц,услуги '!$E$47+71.25,2)</f>
        <v>783.68</v>
      </c>
      <c r="S84" s="114">
        <f>ROUND($F84+G84+'[1]свц,услуги '!$E$47+99.78,2)</f>
        <v>903.23</v>
      </c>
      <c r="T84" s="114">
        <f>ROUND($F84+H84+'[1]свц,услуги '!$E$47+99.78,2)</f>
        <v>895.48</v>
      </c>
      <c r="U84" s="114">
        <f>ROUND($F84+I84+'[1]свц,услуги '!$E$47+99.78,2)</f>
        <v>849.4</v>
      </c>
      <c r="V84" s="114">
        <f>ROUND($F84+J84+'[1]свц,услуги '!$E$47+99.78,2)</f>
        <v>812.21</v>
      </c>
      <c r="W84" s="114">
        <f>ROUND($F84+G84+'[1]свц,услуги '!$E$47+195.05,2)</f>
        <v>998.5</v>
      </c>
      <c r="X84" s="114">
        <f>ROUND($F84+H84+'[1]свц,услуги '!$E$47+195.05,2)</f>
        <v>990.75</v>
      </c>
      <c r="Y84" s="114">
        <f>ROUND($F84+I84+'[1]свц,услуги '!$E$47+195.05,2)</f>
        <v>944.67</v>
      </c>
      <c r="Z84" s="114">
        <f>ROUND($F84+J84+'[1]свц,услуги '!$E$47+195.05,2)</f>
        <v>907.48</v>
      </c>
    </row>
    <row r="85" spans="1:26" s="14" customFormat="1" ht="14.25" customHeight="1" x14ac:dyDescent="0.2">
      <c r="A85" s="111" t="s">
        <v>284</v>
      </c>
      <c r="B85" s="111">
        <v>11</v>
      </c>
      <c r="C85" s="112">
        <v>643.39</v>
      </c>
      <c r="D85" s="112">
        <v>0</v>
      </c>
      <c r="E85" s="112">
        <v>483.81</v>
      </c>
      <c r="F85" s="111">
        <v>663.81</v>
      </c>
      <c r="G85" s="113">
        <f t="shared" si="0"/>
        <v>133.38598139999999</v>
      </c>
      <c r="H85" s="113">
        <f t="shared" si="1"/>
        <v>125.65591394999998</v>
      </c>
      <c r="I85" s="113">
        <f t="shared" si="2"/>
        <v>79.726900049999998</v>
      </c>
      <c r="J85" s="113">
        <f t="shared" si="3"/>
        <v>42.656430599999993</v>
      </c>
      <c r="K85" s="114">
        <f>ROUND($F85+G85+'[1]свц,услуги '!$E$47+46.81,2)</f>
        <v>847.66</v>
      </c>
      <c r="L85" s="114">
        <f>ROUND($F85+H85+'[1]свц,услуги '!$E$47+46.81,2)</f>
        <v>839.93</v>
      </c>
      <c r="M85" s="114">
        <f>ROUND($F85+I85+'[1]свц,услуги '!$E$47+46.81,2)</f>
        <v>794</v>
      </c>
      <c r="N85" s="114">
        <f>ROUND($F85+J85+'[1]свц,услуги '!$E$47+46.81,2)</f>
        <v>756.93</v>
      </c>
      <c r="O85" s="114">
        <f>ROUND($F85+G85+'[1]свц,услуги '!$E$47+71.25,2)</f>
        <v>872.1</v>
      </c>
      <c r="P85" s="114">
        <f>ROUND($F85+H85+'[1]свц,услуги '!$E$47+71.25,2)</f>
        <v>864.37</v>
      </c>
      <c r="Q85" s="114">
        <f>ROUND($F85+I85+'[1]свц,услуги '!$E$47+71.25,2)</f>
        <v>818.44</v>
      </c>
      <c r="R85" s="114">
        <f>ROUND($F85+J85+'[1]свц,услуги '!$E$47+71.25,2)</f>
        <v>781.37</v>
      </c>
      <c r="S85" s="114">
        <f>ROUND($F85+G85+'[1]свц,услуги '!$E$47+99.78,2)</f>
        <v>900.63</v>
      </c>
      <c r="T85" s="114">
        <f>ROUND($F85+H85+'[1]свц,услуги '!$E$47+99.78,2)</f>
        <v>892.9</v>
      </c>
      <c r="U85" s="114">
        <f>ROUND($F85+I85+'[1]свц,услуги '!$E$47+99.78,2)</f>
        <v>846.97</v>
      </c>
      <c r="V85" s="114">
        <f>ROUND($F85+J85+'[1]свц,услуги '!$E$47+99.78,2)</f>
        <v>809.9</v>
      </c>
      <c r="W85" s="114">
        <f>ROUND($F85+G85+'[1]свц,услуги '!$E$47+195.05,2)</f>
        <v>995.9</v>
      </c>
      <c r="X85" s="114">
        <f>ROUND($F85+H85+'[1]свц,услуги '!$E$47+195.05,2)</f>
        <v>988.17</v>
      </c>
      <c r="Y85" s="114">
        <f>ROUND($F85+I85+'[1]свц,услуги '!$E$47+195.05,2)</f>
        <v>942.24</v>
      </c>
      <c r="Z85" s="114">
        <f>ROUND($F85+J85+'[1]свц,услуги '!$E$47+195.05,2)</f>
        <v>905.17</v>
      </c>
    </row>
    <row r="86" spans="1:26" s="14" customFormat="1" ht="14.25" customHeight="1" x14ac:dyDescent="0.2">
      <c r="A86" s="111" t="s">
        <v>284</v>
      </c>
      <c r="B86" s="111">
        <v>12</v>
      </c>
      <c r="C86" s="112">
        <v>646.55999999999995</v>
      </c>
      <c r="D86" s="112">
        <v>0</v>
      </c>
      <c r="E86" s="112">
        <v>671.33</v>
      </c>
      <c r="F86" s="111">
        <v>666.98</v>
      </c>
      <c r="G86" s="113">
        <f t="shared" si="0"/>
        <v>134.0229612</v>
      </c>
      <c r="H86" s="113">
        <f t="shared" si="1"/>
        <v>126.25597909999999</v>
      </c>
      <c r="I86" s="113">
        <f t="shared" si="2"/>
        <v>80.107632899999999</v>
      </c>
      <c r="J86" s="113">
        <f t="shared" si="3"/>
        <v>42.860134799999997</v>
      </c>
      <c r="K86" s="114">
        <f>ROUND($F86+G86+'[1]свц,услуги '!$E$47+46.81,2)</f>
        <v>851.46</v>
      </c>
      <c r="L86" s="114">
        <f>ROUND($F86+H86+'[1]свц,услуги '!$E$47+46.81,2)</f>
        <v>843.7</v>
      </c>
      <c r="M86" s="114">
        <f>ROUND($F86+I86+'[1]свц,услуги '!$E$47+46.81,2)</f>
        <v>797.55</v>
      </c>
      <c r="N86" s="114">
        <f>ROUND($F86+J86+'[1]свц,услуги '!$E$47+46.81,2)</f>
        <v>760.3</v>
      </c>
      <c r="O86" s="114">
        <f>ROUND($F86+G86+'[1]свц,услуги '!$E$47+71.25,2)</f>
        <v>875.9</v>
      </c>
      <c r="P86" s="114">
        <f>ROUND($F86+H86+'[1]свц,услуги '!$E$47+71.25,2)</f>
        <v>868.14</v>
      </c>
      <c r="Q86" s="114">
        <f>ROUND($F86+I86+'[1]свц,услуги '!$E$47+71.25,2)</f>
        <v>821.99</v>
      </c>
      <c r="R86" s="114">
        <f>ROUND($F86+J86+'[1]свц,услуги '!$E$47+71.25,2)</f>
        <v>784.74</v>
      </c>
      <c r="S86" s="114">
        <f>ROUND($F86+G86+'[1]свц,услуги '!$E$47+99.78,2)</f>
        <v>904.43</v>
      </c>
      <c r="T86" s="114">
        <f>ROUND($F86+H86+'[1]свц,услуги '!$E$47+99.78,2)</f>
        <v>896.67</v>
      </c>
      <c r="U86" s="114">
        <f>ROUND($F86+I86+'[1]свц,услуги '!$E$47+99.78,2)</f>
        <v>850.52</v>
      </c>
      <c r="V86" s="114">
        <f>ROUND($F86+J86+'[1]свц,услуги '!$E$47+99.78,2)</f>
        <v>813.27</v>
      </c>
      <c r="W86" s="114">
        <f>ROUND($F86+G86+'[1]свц,услуги '!$E$47+195.05,2)</f>
        <v>999.7</v>
      </c>
      <c r="X86" s="114">
        <f>ROUND($F86+H86+'[1]свц,услуги '!$E$47+195.05,2)</f>
        <v>991.94</v>
      </c>
      <c r="Y86" s="114">
        <f>ROUND($F86+I86+'[1]свц,услуги '!$E$47+195.05,2)</f>
        <v>945.79</v>
      </c>
      <c r="Z86" s="114">
        <f>ROUND($F86+J86+'[1]свц,услуги '!$E$47+195.05,2)</f>
        <v>908.54</v>
      </c>
    </row>
    <row r="87" spans="1:26" s="14" customFormat="1" ht="14.25" customHeight="1" x14ac:dyDescent="0.2">
      <c r="A87" s="111" t="s">
        <v>284</v>
      </c>
      <c r="B87" s="111">
        <v>13</v>
      </c>
      <c r="C87" s="112">
        <v>620.77</v>
      </c>
      <c r="D87" s="112">
        <v>0</v>
      </c>
      <c r="E87" s="112">
        <v>271.42</v>
      </c>
      <c r="F87" s="111">
        <v>641.19000000000005</v>
      </c>
      <c r="G87" s="113">
        <f t="shared" si="0"/>
        <v>128.8407186</v>
      </c>
      <c r="H87" s="113">
        <f t="shared" si="1"/>
        <v>121.37406105000001</v>
      </c>
      <c r="I87" s="113">
        <f t="shared" si="2"/>
        <v>77.010124950000005</v>
      </c>
      <c r="J87" s="113">
        <f t="shared" si="3"/>
        <v>41.202869400000004</v>
      </c>
      <c r="K87" s="114">
        <f>ROUND($F87+G87+'[1]свц,услуги '!$E$47+46.81,2)</f>
        <v>820.49</v>
      </c>
      <c r="L87" s="114">
        <f>ROUND($F87+H87+'[1]свц,услуги '!$E$47+46.81,2)</f>
        <v>813.02</v>
      </c>
      <c r="M87" s="114">
        <f>ROUND($F87+I87+'[1]свц,услуги '!$E$47+46.81,2)</f>
        <v>768.66</v>
      </c>
      <c r="N87" s="114">
        <f>ROUND($F87+J87+'[1]свц,услуги '!$E$47+46.81,2)</f>
        <v>732.85</v>
      </c>
      <c r="O87" s="114">
        <f>ROUND($F87+G87+'[1]свц,услуги '!$E$47+71.25,2)</f>
        <v>844.93</v>
      </c>
      <c r="P87" s="114">
        <f>ROUND($F87+H87+'[1]свц,услуги '!$E$47+71.25,2)</f>
        <v>837.46</v>
      </c>
      <c r="Q87" s="114">
        <f>ROUND($F87+I87+'[1]свц,услуги '!$E$47+71.25,2)</f>
        <v>793.1</v>
      </c>
      <c r="R87" s="114">
        <f>ROUND($F87+J87+'[1]свц,услуги '!$E$47+71.25,2)</f>
        <v>757.29</v>
      </c>
      <c r="S87" s="114">
        <f>ROUND($F87+G87+'[1]свц,услуги '!$E$47+99.78,2)</f>
        <v>873.46</v>
      </c>
      <c r="T87" s="114">
        <f>ROUND($F87+H87+'[1]свц,услуги '!$E$47+99.78,2)</f>
        <v>865.99</v>
      </c>
      <c r="U87" s="114">
        <f>ROUND($F87+I87+'[1]свц,услуги '!$E$47+99.78,2)</f>
        <v>821.63</v>
      </c>
      <c r="V87" s="114">
        <f>ROUND($F87+J87+'[1]свц,услуги '!$E$47+99.78,2)</f>
        <v>785.82</v>
      </c>
      <c r="W87" s="114">
        <f>ROUND($F87+G87+'[1]свц,услуги '!$E$47+195.05,2)</f>
        <v>968.73</v>
      </c>
      <c r="X87" s="114">
        <f>ROUND($F87+H87+'[1]свц,услуги '!$E$47+195.05,2)</f>
        <v>961.26</v>
      </c>
      <c r="Y87" s="114">
        <f>ROUND($F87+I87+'[1]свц,услуги '!$E$47+195.05,2)</f>
        <v>916.9</v>
      </c>
      <c r="Z87" s="114">
        <f>ROUND($F87+J87+'[1]свц,услуги '!$E$47+195.05,2)</f>
        <v>881.09</v>
      </c>
    </row>
    <row r="88" spans="1:26" s="14" customFormat="1" ht="14.25" customHeight="1" x14ac:dyDescent="0.2">
      <c r="A88" s="111" t="s">
        <v>284</v>
      </c>
      <c r="B88" s="111">
        <v>14</v>
      </c>
      <c r="C88" s="112">
        <v>607.09</v>
      </c>
      <c r="D88" s="112">
        <v>0</v>
      </c>
      <c r="E88" s="112">
        <v>235.25</v>
      </c>
      <c r="F88" s="111">
        <v>627.51</v>
      </c>
      <c r="G88" s="113">
        <f t="shared" si="0"/>
        <v>126.0918594</v>
      </c>
      <c r="H88" s="113">
        <f t="shared" si="1"/>
        <v>118.78450545</v>
      </c>
      <c r="I88" s="113">
        <f t="shared" si="2"/>
        <v>75.367088550000005</v>
      </c>
      <c r="J88" s="113">
        <f t="shared" si="3"/>
        <v>40.323792599999997</v>
      </c>
      <c r="K88" s="114">
        <f>ROUND($F88+G88+'[1]свц,услуги '!$E$47+46.81,2)</f>
        <v>804.06</v>
      </c>
      <c r="L88" s="114">
        <f>ROUND($F88+H88+'[1]свц,услуги '!$E$47+46.81,2)</f>
        <v>796.76</v>
      </c>
      <c r="M88" s="114">
        <f>ROUND($F88+I88+'[1]свц,услуги '!$E$47+46.81,2)</f>
        <v>753.34</v>
      </c>
      <c r="N88" s="114">
        <f>ROUND($F88+J88+'[1]свц,услуги '!$E$47+46.81,2)</f>
        <v>718.29</v>
      </c>
      <c r="O88" s="114">
        <f>ROUND($F88+G88+'[1]свц,услуги '!$E$47+71.25,2)</f>
        <v>828.5</v>
      </c>
      <c r="P88" s="114">
        <f>ROUND($F88+H88+'[1]свц,услуги '!$E$47+71.25,2)</f>
        <v>821.2</v>
      </c>
      <c r="Q88" s="114">
        <f>ROUND($F88+I88+'[1]свц,услуги '!$E$47+71.25,2)</f>
        <v>777.78</v>
      </c>
      <c r="R88" s="114">
        <f>ROUND($F88+J88+'[1]свц,услуги '!$E$47+71.25,2)</f>
        <v>742.73</v>
      </c>
      <c r="S88" s="114">
        <f>ROUND($F88+G88+'[1]свц,услуги '!$E$47+99.78,2)</f>
        <v>857.03</v>
      </c>
      <c r="T88" s="114">
        <f>ROUND($F88+H88+'[1]свц,услуги '!$E$47+99.78,2)</f>
        <v>849.73</v>
      </c>
      <c r="U88" s="114">
        <f>ROUND($F88+I88+'[1]свц,услуги '!$E$47+99.78,2)</f>
        <v>806.31</v>
      </c>
      <c r="V88" s="114">
        <f>ROUND($F88+J88+'[1]свц,услуги '!$E$47+99.78,2)</f>
        <v>771.26</v>
      </c>
      <c r="W88" s="114">
        <f>ROUND($F88+G88+'[1]свц,услуги '!$E$47+195.05,2)</f>
        <v>952.3</v>
      </c>
      <c r="X88" s="114">
        <f>ROUND($F88+H88+'[1]свц,услуги '!$E$47+195.05,2)</f>
        <v>945</v>
      </c>
      <c r="Y88" s="114">
        <f>ROUND($F88+I88+'[1]свц,услуги '!$E$47+195.05,2)</f>
        <v>901.58</v>
      </c>
      <c r="Z88" s="114">
        <f>ROUND($F88+J88+'[1]свц,услуги '!$E$47+195.05,2)</f>
        <v>866.53</v>
      </c>
    </row>
    <row r="89" spans="1:26" s="14" customFormat="1" ht="14.25" customHeight="1" x14ac:dyDescent="0.2">
      <c r="A89" s="111" t="s">
        <v>284</v>
      </c>
      <c r="B89" s="111">
        <v>15</v>
      </c>
      <c r="C89" s="112">
        <v>621.41999999999996</v>
      </c>
      <c r="D89" s="112">
        <v>0</v>
      </c>
      <c r="E89" s="112">
        <v>354.74</v>
      </c>
      <c r="F89" s="111">
        <v>641.84</v>
      </c>
      <c r="G89" s="113">
        <f t="shared" si="0"/>
        <v>128.97132960000002</v>
      </c>
      <c r="H89" s="113">
        <f t="shared" si="1"/>
        <v>121.49710279999999</v>
      </c>
      <c r="I89" s="113">
        <f t="shared" si="2"/>
        <v>77.088193200000006</v>
      </c>
      <c r="J89" s="113">
        <f t="shared" si="3"/>
        <v>41.244638399999999</v>
      </c>
      <c r="K89" s="114">
        <f>ROUND($F89+G89+'[1]свц,услуги '!$E$47+46.81,2)</f>
        <v>821.27</v>
      </c>
      <c r="L89" s="114">
        <f>ROUND($F89+H89+'[1]свц,услуги '!$E$47+46.81,2)</f>
        <v>813.8</v>
      </c>
      <c r="M89" s="114">
        <f>ROUND($F89+I89+'[1]свц,услуги '!$E$47+46.81,2)</f>
        <v>769.39</v>
      </c>
      <c r="N89" s="114">
        <f>ROUND($F89+J89+'[1]свц,услуги '!$E$47+46.81,2)</f>
        <v>733.55</v>
      </c>
      <c r="O89" s="114">
        <f>ROUND($F89+G89+'[1]свц,услуги '!$E$47+71.25,2)</f>
        <v>845.71</v>
      </c>
      <c r="P89" s="114">
        <f>ROUND($F89+H89+'[1]свц,услуги '!$E$47+71.25,2)</f>
        <v>838.24</v>
      </c>
      <c r="Q89" s="114">
        <f>ROUND($F89+I89+'[1]свц,услуги '!$E$47+71.25,2)</f>
        <v>793.83</v>
      </c>
      <c r="R89" s="114">
        <f>ROUND($F89+J89+'[1]свц,услуги '!$E$47+71.25,2)</f>
        <v>757.99</v>
      </c>
      <c r="S89" s="114">
        <f>ROUND($F89+G89+'[1]свц,услуги '!$E$47+99.78,2)</f>
        <v>874.24</v>
      </c>
      <c r="T89" s="114">
        <f>ROUND($F89+H89+'[1]свц,услуги '!$E$47+99.78,2)</f>
        <v>866.77</v>
      </c>
      <c r="U89" s="114">
        <f>ROUND($F89+I89+'[1]свц,услуги '!$E$47+99.78,2)</f>
        <v>822.36</v>
      </c>
      <c r="V89" s="114">
        <f>ROUND($F89+J89+'[1]свц,услуги '!$E$47+99.78,2)</f>
        <v>786.52</v>
      </c>
      <c r="W89" s="114">
        <f>ROUND($F89+G89+'[1]свц,услуги '!$E$47+195.05,2)</f>
        <v>969.51</v>
      </c>
      <c r="X89" s="114">
        <f>ROUND($F89+H89+'[1]свц,услуги '!$E$47+195.05,2)</f>
        <v>962.04</v>
      </c>
      <c r="Y89" s="114">
        <f>ROUND($F89+I89+'[1]свц,услуги '!$E$47+195.05,2)</f>
        <v>917.63</v>
      </c>
      <c r="Z89" s="114">
        <f>ROUND($F89+J89+'[1]свц,услуги '!$E$47+195.05,2)</f>
        <v>881.79</v>
      </c>
    </row>
    <row r="90" spans="1:26" s="14" customFormat="1" ht="14.25" customHeight="1" x14ac:dyDescent="0.2">
      <c r="A90" s="111" t="s">
        <v>284</v>
      </c>
      <c r="B90" s="111">
        <v>16</v>
      </c>
      <c r="C90" s="112">
        <v>651.83000000000004</v>
      </c>
      <c r="D90" s="112">
        <v>0</v>
      </c>
      <c r="E90" s="112">
        <v>685.05</v>
      </c>
      <c r="F90" s="111">
        <v>672.25</v>
      </c>
      <c r="G90" s="113">
        <f t="shared" si="0"/>
        <v>135.08191500000001</v>
      </c>
      <c r="H90" s="113">
        <f t="shared" si="1"/>
        <v>127.25356375</v>
      </c>
      <c r="I90" s="113">
        <f t="shared" si="2"/>
        <v>80.740586250000007</v>
      </c>
      <c r="J90" s="113">
        <f t="shared" si="3"/>
        <v>43.198785000000001</v>
      </c>
      <c r="K90" s="114">
        <f>ROUND($F90+G90+'[1]свц,услуги '!$E$47+46.81,2)</f>
        <v>857.79</v>
      </c>
      <c r="L90" s="114">
        <f>ROUND($F90+H90+'[1]свц,услуги '!$E$47+46.81,2)</f>
        <v>849.96</v>
      </c>
      <c r="M90" s="114">
        <f>ROUND($F90+I90+'[1]свц,услуги '!$E$47+46.81,2)</f>
        <v>803.45</v>
      </c>
      <c r="N90" s="114">
        <f>ROUND($F90+J90+'[1]свц,услуги '!$E$47+46.81,2)</f>
        <v>765.91</v>
      </c>
      <c r="O90" s="114">
        <f>ROUND($F90+G90+'[1]свц,услуги '!$E$47+71.25,2)</f>
        <v>882.23</v>
      </c>
      <c r="P90" s="114">
        <f>ROUND($F90+H90+'[1]свц,услуги '!$E$47+71.25,2)</f>
        <v>874.4</v>
      </c>
      <c r="Q90" s="114">
        <f>ROUND($F90+I90+'[1]свц,услуги '!$E$47+71.25,2)</f>
        <v>827.89</v>
      </c>
      <c r="R90" s="114">
        <f>ROUND($F90+J90+'[1]свц,услуги '!$E$47+71.25,2)</f>
        <v>790.35</v>
      </c>
      <c r="S90" s="114">
        <f>ROUND($F90+G90+'[1]свц,услуги '!$E$47+99.78,2)</f>
        <v>910.76</v>
      </c>
      <c r="T90" s="114">
        <f>ROUND($F90+H90+'[1]свц,услуги '!$E$47+99.78,2)</f>
        <v>902.93</v>
      </c>
      <c r="U90" s="114">
        <f>ROUND($F90+I90+'[1]свц,услуги '!$E$47+99.78,2)</f>
        <v>856.42</v>
      </c>
      <c r="V90" s="114">
        <f>ROUND($F90+J90+'[1]свц,услуги '!$E$47+99.78,2)</f>
        <v>818.88</v>
      </c>
      <c r="W90" s="114">
        <f>ROUND($F90+G90+'[1]свц,услуги '!$E$47+195.05,2)</f>
        <v>1006.03</v>
      </c>
      <c r="X90" s="114">
        <f>ROUND($F90+H90+'[1]свц,услуги '!$E$47+195.05,2)</f>
        <v>998.2</v>
      </c>
      <c r="Y90" s="114">
        <f>ROUND($F90+I90+'[1]свц,услуги '!$E$47+195.05,2)</f>
        <v>951.69</v>
      </c>
      <c r="Z90" s="114">
        <f>ROUND($F90+J90+'[1]свц,услуги '!$E$47+195.05,2)</f>
        <v>914.15</v>
      </c>
    </row>
    <row r="91" spans="1:26" s="14" customFormat="1" ht="14.25" customHeight="1" x14ac:dyDescent="0.2">
      <c r="A91" s="111" t="s">
        <v>284</v>
      </c>
      <c r="B91" s="111">
        <v>17</v>
      </c>
      <c r="C91" s="112">
        <v>650.91999999999996</v>
      </c>
      <c r="D91" s="112">
        <v>0</v>
      </c>
      <c r="E91" s="112">
        <v>683.97</v>
      </c>
      <c r="F91" s="111">
        <v>671.34</v>
      </c>
      <c r="G91" s="113">
        <f t="shared" si="0"/>
        <v>134.89905960000002</v>
      </c>
      <c r="H91" s="113">
        <f t="shared" si="1"/>
        <v>127.0813053</v>
      </c>
      <c r="I91" s="113">
        <f t="shared" si="2"/>
        <v>80.631290700000008</v>
      </c>
      <c r="J91" s="113">
        <f t="shared" si="3"/>
        <v>43.140308400000002</v>
      </c>
      <c r="K91" s="114">
        <f>ROUND($F91+G91+'[1]свц,услуги '!$E$47+46.81,2)</f>
        <v>856.7</v>
      </c>
      <c r="L91" s="114">
        <f>ROUND($F91+H91+'[1]свц,услуги '!$E$47+46.81,2)</f>
        <v>848.88</v>
      </c>
      <c r="M91" s="114">
        <f>ROUND($F91+I91+'[1]свц,услуги '!$E$47+46.81,2)</f>
        <v>802.43</v>
      </c>
      <c r="N91" s="114">
        <f>ROUND($F91+J91+'[1]свц,услуги '!$E$47+46.81,2)</f>
        <v>764.94</v>
      </c>
      <c r="O91" s="114">
        <f>ROUND($F91+G91+'[1]свц,услуги '!$E$47+71.25,2)</f>
        <v>881.14</v>
      </c>
      <c r="P91" s="114">
        <f>ROUND($F91+H91+'[1]свц,услуги '!$E$47+71.25,2)</f>
        <v>873.32</v>
      </c>
      <c r="Q91" s="114">
        <f>ROUND($F91+I91+'[1]свц,услуги '!$E$47+71.25,2)</f>
        <v>826.87</v>
      </c>
      <c r="R91" s="114">
        <f>ROUND($F91+J91+'[1]свц,услуги '!$E$47+71.25,2)</f>
        <v>789.38</v>
      </c>
      <c r="S91" s="114">
        <f>ROUND($F91+G91+'[1]свц,услуги '!$E$47+99.78,2)</f>
        <v>909.67</v>
      </c>
      <c r="T91" s="114">
        <f>ROUND($F91+H91+'[1]свц,услуги '!$E$47+99.78,2)</f>
        <v>901.85</v>
      </c>
      <c r="U91" s="114">
        <f>ROUND($F91+I91+'[1]свц,услуги '!$E$47+99.78,2)</f>
        <v>855.4</v>
      </c>
      <c r="V91" s="114">
        <f>ROUND($F91+J91+'[1]свц,услуги '!$E$47+99.78,2)</f>
        <v>817.91</v>
      </c>
      <c r="W91" s="114">
        <f>ROUND($F91+G91+'[1]свц,услуги '!$E$47+195.05,2)</f>
        <v>1004.94</v>
      </c>
      <c r="X91" s="114">
        <f>ROUND($F91+H91+'[1]свц,услуги '!$E$47+195.05,2)</f>
        <v>997.12</v>
      </c>
      <c r="Y91" s="114">
        <f>ROUND($F91+I91+'[1]свц,услуги '!$E$47+195.05,2)</f>
        <v>950.67</v>
      </c>
      <c r="Z91" s="114">
        <f>ROUND($F91+J91+'[1]свц,услуги '!$E$47+195.05,2)</f>
        <v>913.18</v>
      </c>
    </row>
    <row r="92" spans="1:26" s="14" customFormat="1" ht="14.25" customHeight="1" x14ac:dyDescent="0.2">
      <c r="A92" s="111" t="s">
        <v>284</v>
      </c>
      <c r="B92" s="111">
        <v>18</v>
      </c>
      <c r="C92" s="112">
        <v>658.04</v>
      </c>
      <c r="D92" s="112">
        <v>0</v>
      </c>
      <c r="E92" s="112">
        <v>688.1</v>
      </c>
      <c r="F92" s="111">
        <v>678.46</v>
      </c>
      <c r="G92" s="113">
        <f t="shared" si="0"/>
        <v>136.32975240000002</v>
      </c>
      <c r="H92" s="113">
        <f t="shared" si="1"/>
        <v>128.4290857</v>
      </c>
      <c r="I92" s="113">
        <f t="shared" si="2"/>
        <v>81.486438300000003</v>
      </c>
      <c r="J92" s="113">
        <f t="shared" si="3"/>
        <v>43.5978396</v>
      </c>
      <c r="K92" s="114">
        <f>ROUND($F92+G92+'[1]свц,услуги '!$E$47+46.81,2)</f>
        <v>865.25</v>
      </c>
      <c r="L92" s="114">
        <f>ROUND($F92+H92+'[1]свц,услуги '!$E$47+46.81,2)</f>
        <v>857.35</v>
      </c>
      <c r="M92" s="114">
        <f>ROUND($F92+I92+'[1]свц,услуги '!$E$47+46.81,2)</f>
        <v>810.41</v>
      </c>
      <c r="N92" s="114">
        <f>ROUND($F92+J92+'[1]свц,услуги '!$E$47+46.81,2)</f>
        <v>772.52</v>
      </c>
      <c r="O92" s="114">
        <f>ROUND($F92+G92+'[1]свц,услуги '!$E$47+71.25,2)</f>
        <v>889.69</v>
      </c>
      <c r="P92" s="114">
        <f>ROUND($F92+H92+'[1]свц,услуги '!$E$47+71.25,2)</f>
        <v>881.79</v>
      </c>
      <c r="Q92" s="114">
        <f>ROUND($F92+I92+'[1]свц,услуги '!$E$47+71.25,2)</f>
        <v>834.85</v>
      </c>
      <c r="R92" s="114">
        <f>ROUND($F92+J92+'[1]свц,услуги '!$E$47+71.25,2)</f>
        <v>796.96</v>
      </c>
      <c r="S92" s="114">
        <f>ROUND($F92+G92+'[1]свц,услуги '!$E$47+99.78,2)</f>
        <v>918.22</v>
      </c>
      <c r="T92" s="114">
        <f>ROUND($F92+H92+'[1]свц,услуги '!$E$47+99.78,2)</f>
        <v>910.32</v>
      </c>
      <c r="U92" s="114">
        <f>ROUND($F92+I92+'[1]свц,услуги '!$E$47+99.78,2)</f>
        <v>863.38</v>
      </c>
      <c r="V92" s="114">
        <f>ROUND($F92+J92+'[1]свц,услуги '!$E$47+99.78,2)</f>
        <v>825.49</v>
      </c>
      <c r="W92" s="114">
        <f>ROUND($F92+G92+'[1]свц,услуги '!$E$47+195.05,2)</f>
        <v>1013.49</v>
      </c>
      <c r="X92" s="114">
        <f>ROUND($F92+H92+'[1]свц,услуги '!$E$47+195.05,2)</f>
        <v>1005.59</v>
      </c>
      <c r="Y92" s="114">
        <f>ROUND($F92+I92+'[1]свц,услуги '!$E$47+195.05,2)</f>
        <v>958.65</v>
      </c>
      <c r="Z92" s="114">
        <f>ROUND($F92+J92+'[1]свц,услуги '!$E$47+195.05,2)</f>
        <v>920.76</v>
      </c>
    </row>
    <row r="93" spans="1:26" s="14" customFormat="1" ht="14.25" customHeight="1" x14ac:dyDescent="0.2">
      <c r="A93" s="111" t="s">
        <v>284</v>
      </c>
      <c r="B93" s="111">
        <v>19</v>
      </c>
      <c r="C93" s="112">
        <v>637.6</v>
      </c>
      <c r="D93" s="112">
        <v>0</v>
      </c>
      <c r="E93" s="112">
        <v>664.66</v>
      </c>
      <c r="F93" s="111">
        <v>658.02</v>
      </c>
      <c r="G93" s="113">
        <f t="shared" si="0"/>
        <v>132.2225388</v>
      </c>
      <c r="H93" s="113">
        <f t="shared" si="1"/>
        <v>124.55989589999999</v>
      </c>
      <c r="I93" s="113">
        <f t="shared" si="2"/>
        <v>79.031492099999994</v>
      </c>
      <c r="J93" s="113">
        <f t="shared" si="3"/>
        <v>42.284365199999996</v>
      </c>
      <c r="K93" s="114">
        <f>ROUND($F93+G93+'[1]свц,услуги '!$E$47+46.81,2)</f>
        <v>840.7</v>
      </c>
      <c r="L93" s="114">
        <f>ROUND($F93+H93+'[1]свц,услуги '!$E$47+46.81,2)</f>
        <v>833.04</v>
      </c>
      <c r="M93" s="114">
        <f>ROUND($F93+I93+'[1]свц,услуги '!$E$47+46.81,2)</f>
        <v>787.51</v>
      </c>
      <c r="N93" s="114">
        <f>ROUND($F93+J93+'[1]свц,услуги '!$E$47+46.81,2)</f>
        <v>750.77</v>
      </c>
      <c r="O93" s="114">
        <f>ROUND($F93+G93+'[1]свц,услуги '!$E$47+71.25,2)</f>
        <v>865.14</v>
      </c>
      <c r="P93" s="114">
        <f>ROUND($F93+H93+'[1]свц,услуги '!$E$47+71.25,2)</f>
        <v>857.48</v>
      </c>
      <c r="Q93" s="114">
        <f>ROUND($F93+I93+'[1]свц,услуги '!$E$47+71.25,2)</f>
        <v>811.95</v>
      </c>
      <c r="R93" s="114">
        <f>ROUND($F93+J93+'[1]свц,услуги '!$E$47+71.25,2)</f>
        <v>775.21</v>
      </c>
      <c r="S93" s="114">
        <f>ROUND($F93+G93+'[1]свц,услуги '!$E$47+99.78,2)</f>
        <v>893.67</v>
      </c>
      <c r="T93" s="114">
        <f>ROUND($F93+H93+'[1]свц,услуги '!$E$47+99.78,2)</f>
        <v>886.01</v>
      </c>
      <c r="U93" s="114">
        <f>ROUND($F93+I93+'[1]свц,услуги '!$E$47+99.78,2)</f>
        <v>840.48</v>
      </c>
      <c r="V93" s="114">
        <f>ROUND($F93+J93+'[1]свц,услуги '!$E$47+99.78,2)</f>
        <v>803.74</v>
      </c>
      <c r="W93" s="114">
        <f>ROUND($F93+G93+'[1]свц,услуги '!$E$47+195.05,2)</f>
        <v>988.94</v>
      </c>
      <c r="X93" s="114">
        <f>ROUND($F93+H93+'[1]свц,услуги '!$E$47+195.05,2)</f>
        <v>981.28</v>
      </c>
      <c r="Y93" s="114">
        <f>ROUND($F93+I93+'[1]свц,услуги '!$E$47+195.05,2)</f>
        <v>935.75</v>
      </c>
      <c r="Z93" s="114">
        <f>ROUND($F93+J93+'[1]свц,услуги '!$E$47+195.05,2)</f>
        <v>899.01</v>
      </c>
    </row>
    <row r="94" spans="1:26" s="14" customFormat="1" ht="14.25" customHeight="1" x14ac:dyDescent="0.2">
      <c r="A94" s="111" t="s">
        <v>284</v>
      </c>
      <c r="B94" s="111">
        <v>20</v>
      </c>
      <c r="C94" s="112">
        <v>642.19000000000005</v>
      </c>
      <c r="D94" s="112">
        <v>0</v>
      </c>
      <c r="E94" s="112">
        <v>669.06</v>
      </c>
      <c r="F94" s="111">
        <v>662.61</v>
      </c>
      <c r="G94" s="113">
        <f t="shared" si="0"/>
        <v>133.14485340000002</v>
      </c>
      <c r="H94" s="113">
        <f t="shared" si="1"/>
        <v>125.42875995</v>
      </c>
      <c r="I94" s="113">
        <f t="shared" si="2"/>
        <v>79.582774049999998</v>
      </c>
      <c r="J94" s="113">
        <f t="shared" si="3"/>
        <v>42.579318600000001</v>
      </c>
      <c r="K94" s="114">
        <f>ROUND($F94+G94+'[1]свц,услуги '!$E$47+46.81,2)</f>
        <v>846.22</v>
      </c>
      <c r="L94" s="114">
        <f>ROUND($F94+H94+'[1]свц,услуги '!$E$47+46.81,2)</f>
        <v>838.5</v>
      </c>
      <c r="M94" s="114">
        <f>ROUND($F94+I94+'[1]свц,услуги '!$E$47+46.81,2)</f>
        <v>792.65</v>
      </c>
      <c r="N94" s="114">
        <f>ROUND($F94+J94+'[1]свц,услуги '!$E$47+46.81,2)</f>
        <v>755.65</v>
      </c>
      <c r="O94" s="114">
        <f>ROUND($F94+G94+'[1]свц,услуги '!$E$47+71.25,2)</f>
        <v>870.66</v>
      </c>
      <c r="P94" s="114">
        <f>ROUND($F94+H94+'[1]свц,услуги '!$E$47+71.25,2)</f>
        <v>862.94</v>
      </c>
      <c r="Q94" s="114">
        <f>ROUND($F94+I94+'[1]свц,услуги '!$E$47+71.25,2)</f>
        <v>817.09</v>
      </c>
      <c r="R94" s="114">
        <f>ROUND($F94+J94+'[1]свц,услуги '!$E$47+71.25,2)</f>
        <v>780.09</v>
      </c>
      <c r="S94" s="114">
        <f>ROUND($F94+G94+'[1]свц,услуги '!$E$47+99.78,2)</f>
        <v>899.19</v>
      </c>
      <c r="T94" s="114">
        <f>ROUND($F94+H94+'[1]свц,услуги '!$E$47+99.78,2)</f>
        <v>891.47</v>
      </c>
      <c r="U94" s="114">
        <f>ROUND($F94+I94+'[1]свц,услуги '!$E$47+99.78,2)</f>
        <v>845.62</v>
      </c>
      <c r="V94" s="114">
        <f>ROUND($F94+J94+'[1]свц,услуги '!$E$47+99.78,2)</f>
        <v>808.62</v>
      </c>
      <c r="W94" s="114">
        <f>ROUND($F94+G94+'[1]свц,услуги '!$E$47+195.05,2)</f>
        <v>994.46</v>
      </c>
      <c r="X94" s="114">
        <f>ROUND($F94+H94+'[1]свц,услуги '!$E$47+195.05,2)</f>
        <v>986.74</v>
      </c>
      <c r="Y94" s="114">
        <f>ROUND($F94+I94+'[1]свц,услуги '!$E$47+195.05,2)</f>
        <v>940.89</v>
      </c>
      <c r="Z94" s="114">
        <f>ROUND($F94+J94+'[1]свц,услуги '!$E$47+195.05,2)</f>
        <v>903.89</v>
      </c>
    </row>
    <row r="95" spans="1:26" s="14" customFormat="1" ht="14.25" customHeight="1" x14ac:dyDescent="0.2">
      <c r="A95" s="111" t="s">
        <v>284</v>
      </c>
      <c r="B95" s="111">
        <v>21</v>
      </c>
      <c r="C95" s="112">
        <v>650.58000000000004</v>
      </c>
      <c r="D95" s="112">
        <v>0</v>
      </c>
      <c r="E95" s="112">
        <v>675.72</v>
      </c>
      <c r="F95" s="111">
        <v>671</v>
      </c>
      <c r="G95" s="113">
        <f t="shared" si="0"/>
        <v>134.83073999999999</v>
      </c>
      <c r="H95" s="113">
        <f t="shared" si="1"/>
        <v>127.01694499999999</v>
      </c>
      <c r="I95" s="113">
        <f t="shared" si="2"/>
        <v>80.590455000000006</v>
      </c>
      <c r="J95" s="113">
        <f t="shared" si="3"/>
        <v>43.118459999999999</v>
      </c>
      <c r="K95" s="114">
        <f>ROUND($F95+G95+'[1]свц,услуги '!$E$47+46.81,2)</f>
        <v>856.29</v>
      </c>
      <c r="L95" s="114">
        <f>ROUND($F95+H95+'[1]свц,услуги '!$E$47+46.81,2)</f>
        <v>848.48</v>
      </c>
      <c r="M95" s="114">
        <f>ROUND($F95+I95+'[1]свц,услуги '!$E$47+46.81,2)</f>
        <v>802.05</v>
      </c>
      <c r="N95" s="114">
        <f>ROUND($F95+J95+'[1]свц,услуги '!$E$47+46.81,2)</f>
        <v>764.58</v>
      </c>
      <c r="O95" s="114">
        <f>ROUND($F95+G95+'[1]свц,услуги '!$E$47+71.25,2)</f>
        <v>880.73</v>
      </c>
      <c r="P95" s="114">
        <f>ROUND($F95+H95+'[1]свц,услуги '!$E$47+71.25,2)</f>
        <v>872.92</v>
      </c>
      <c r="Q95" s="114">
        <f>ROUND($F95+I95+'[1]свц,услуги '!$E$47+71.25,2)</f>
        <v>826.49</v>
      </c>
      <c r="R95" s="114">
        <f>ROUND($F95+J95+'[1]свц,услуги '!$E$47+71.25,2)</f>
        <v>789.02</v>
      </c>
      <c r="S95" s="114">
        <f>ROUND($F95+G95+'[1]свц,услуги '!$E$47+99.78,2)</f>
        <v>909.26</v>
      </c>
      <c r="T95" s="114">
        <f>ROUND($F95+H95+'[1]свц,услуги '!$E$47+99.78,2)</f>
        <v>901.45</v>
      </c>
      <c r="U95" s="114">
        <f>ROUND($F95+I95+'[1]свц,услуги '!$E$47+99.78,2)</f>
        <v>855.02</v>
      </c>
      <c r="V95" s="114">
        <f>ROUND($F95+J95+'[1]свц,услуги '!$E$47+99.78,2)</f>
        <v>817.55</v>
      </c>
      <c r="W95" s="114">
        <f>ROUND($F95+G95+'[1]свц,услуги '!$E$47+195.05,2)</f>
        <v>1004.53</v>
      </c>
      <c r="X95" s="114">
        <f>ROUND($F95+H95+'[1]свц,услуги '!$E$47+195.05,2)</f>
        <v>996.72</v>
      </c>
      <c r="Y95" s="114">
        <f>ROUND($F95+I95+'[1]свц,услуги '!$E$47+195.05,2)</f>
        <v>950.29</v>
      </c>
      <c r="Z95" s="114">
        <f>ROUND($F95+J95+'[1]свц,услуги '!$E$47+195.05,2)</f>
        <v>912.82</v>
      </c>
    </row>
    <row r="96" spans="1:26" s="14" customFormat="1" ht="14.25" customHeight="1" x14ac:dyDescent="0.2">
      <c r="A96" s="111" t="s">
        <v>284</v>
      </c>
      <c r="B96" s="111">
        <v>22</v>
      </c>
      <c r="C96" s="112">
        <v>648.19000000000005</v>
      </c>
      <c r="D96" s="112">
        <v>0</v>
      </c>
      <c r="E96" s="112">
        <v>672.89</v>
      </c>
      <c r="F96" s="111">
        <v>668.61</v>
      </c>
      <c r="G96" s="113">
        <f t="shared" si="0"/>
        <v>134.3504934</v>
      </c>
      <c r="H96" s="113">
        <f t="shared" si="1"/>
        <v>126.56452994999999</v>
      </c>
      <c r="I96" s="113">
        <f t="shared" si="2"/>
        <v>80.303404049999997</v>
      </c>
      <c r="J96" s="113">
        <f t="shared" si="3"/>
        <v>42.964878599999999</v>
      </c>
      <c r="K96" s="114">
        <f>ROUND($F96+G96+'[1]свц,услуги '!$E$47+46.81,2)</f>
        <v>853.42</v>
      </c>
      <c r="L96" s="114">
        <f>ROUND($F96+H96+'[1]свц,услуги '!$E$47+46.81,2)</f>
        <v>845.64</v>
      </c>
      <c r="M96" s="114">
        <f>ROUND($F96+I96+'[1]свц,услуги '!$E$47+46.81,2)</f>
        <v>799.37</v>
      </c>
      <c r="N96" s="114">
        <f>ROUND($F96+J96+'[1]свц,услуги '!$E$47+46.81,2)</f>
        <v>762.04</v>
      </c>
      <c r="O96" s="114">
        <f>ROUND($F96+G96+'[1]свц,услуги '!$E$47+71.25,2)</f>
        <v>877.86</v>
      </c>
      <c r="P96" s="114">
        <f>ROUND($F96+H96+'[1]свц,услуги '!$E$47+71.25,2)</f>
        <v>870.08</v>
      </c>
      <c r="Q96" s="114">
        <f>ROUND($F96+I96+'[1]свц,услуги '!$E$47+71.25,2)</f>
        <v>823.81</v>
      </c>
      <c r="R96" s="114">
        <f>ROUND($F96+J96+'[1]свц,услуги '!$E$47+71.25,2)</f>
        <v>786.48</v>
      </c>
      <c r="S96" s="114">
        <f>ROUND($F96+G96+'[1]свц,услуги '!$E$47+99.78,2)</f>
        <v>906.39</v>
      </c>
      <c r="T96" s="114">
        <f>ROUND($F96+H96+'[1]свц,услуги '!$E$47+99.78,2)</f>
        <v>898.61</v>
      </c>
      <c r="U96" s="114">
        <f>ROUND($F96+I96+'[1]свц,услуги '!$E$47+99.78,2)</f>
        <v>852.34</v>
      </c>
      <c r="V96" s="114">
        <f>ROUND($F96+J96+'[1]свц,услуги '!$E$47+99.78,2)</f>
        <v>815.01</v>
      </c>
      <c r="W96" s="114">
        <f>ROUND($F96+G96+'[1]свц,услуги '!$E$47+195.05,2)</f>
        <v>1001.66</v>
      </c>
      <c r="X96" s="114">
        <f>ROUND($F96+H96+'[1]свц,услуги '!$E$47+195.05,2)</f>
        <v>993.88</v>
      </c>
      <c r="Y96" s="114">
        <f>ROUND($F96+I96+'[1]свц,услуги '!$E$47+195.05,2)</f>
        <v>947.61</v>
      </c>
      <c r="Z96" s="114">
        <f>ROUND($F96+J96+'[1]свц,услуги '!$E$47+195.05,2)</f>
        <v>910.28</v>
      </c>
    </row>
    <row r="97" spans="1:26" s="27" customFormat="1" ht="14.25" customHeight="1" thickBot="1" x14ac:dyDescent="0.25">
      <c r="A97" s="111" t="s">
        <v>284</v>
      </c>
      <c r="B97" s="111">
        <v>23</v>
      </c>
      <c r="C97" s="112">
        <v>642.04999999999995</v>
      </c>
      <c r="D97" s="112">
        <v>0</v>
      </c>
      <c r="E97" s="112">
        <v>666.74</v>
      </c>
      <c r="F97" s="111">
        <v>662.47</v>
      </c>
      <c r="G97" s="113">
        <f t="shared" si="0"/>
        <v>133.11672180000002</v>
      </c>
      <c r="H97" s="113">
        <f t="shared" si="1"/>
        <v>125.40225864999999</v>
      </c>
      <c r="I97" s="113">
        <f t="shared" si="2"/>
        <v>79.56595935</v>
      </c>
      <c r="J97" s="113">
        <f t="shared" si="3"/>
        <v>42.5703222</v>
      </c>
      <c r="K97" s="114">
        <f>ROUND($F97+G97+'[1]свц,услуги '!$E$47+46.81,2)</f>
        <v>846.05</v>
      </c>
      <c r="L97" s="114">
        <f>ROUND($F97+H97+'[1]свц,услуги '!$E$47+46.81,2)</f>
        <v>838.33</v>
      </c>
      <c r="M97" s="114">
        <f>ROUND($F97+I97+'[1]свц,услуги '!$E$47+46.81,2)</f>
        <v>792.5</v>
      </c>
      <c r="N97" s="114">
        <f>ROUND($F97+J97+'[1]свц,услуги '!$E$47+46.81,2)</f>
        <v>755.5</v>
      </c>
      <c r="O97" s="114">
        <f>ROUND($F97+G97+'[1]свц,услуги '!$E$47+71.25,2)</f>
        <v>870.49</v>
      </c>
      <c r="P97" s="114">
        <f>ROUND($F97+H97+'[1]свц,услуги '!$E$47+71.25,2)</f>
        <v>862.77</v>
      </c>
      <c r="Q97" s="114">
        <f>ROUND($F97+I97+'[1]свц,услуги '!$E$47+71.25,2)</f>
        <v>816.94</v>
      </c>
      <c r="R97" s="114">
        <f>ROUND($F97+J97+'[1]свц,услуги '!$E$47+71.25,2)</f>
        <v>779.94</v>
      </c>
      <c r="S97" s="114">
        <f>ROUND($F97+G97+'[1]свц,услуги '!$E$47+99.78,2)</f>
        <v>899.02</v>
      </c>
      <c r="T97" s="114">
        <f>ROUND($F97+H97+'[1]свц,услуги '!$E$47+99.78,2)</f>
        <v>891.3</v>
      </c>
      <c r="U97" s="114">
        <f>ROUND($F97+I97+'[1]свц,услуги '!$E$47+99.78,2)</f>
        <v>845.47</v>
      </c>
      <c r="V97" s="114">
        <f>ROUND($F97+J97+'[1]свц,услуги '!$E$47+99.78,2)</f>
        <v>808.47</v>
      </c>
      <c r="W97" s="114">
        <f>ROUND($F97+G97+'[1]свц,услуги '!$E$47+195.05,2)</f>
        <v>994.29</v>
      </c>
      <c r="X97" s="114">
        <f>ROUND($F97+H97+'[1]свц,услуги '!$E$47+195.05,2)</f>
        <v>986.57</v>
      </c>
      <c r="Y97" s="114">
        <f>ROUND($F97+I97+'[1]свц,услуги '!$E$47+195.05,2)</f>
        <v>940.74</v>
      </c>
      <c r="Z97" s="114">
        <f>ROUND($F97+J97+'[1]свц,услуги '!$E$47+195.05,2)</f>
        <v>903.74</v>
      </c>
    </row>
    <row r="98" spans="1:26" s="26" customFormat="1" ht="14.25" customHeight="1" x14ac:dyDescent="0.2">
      <c r="A98" s="111" t="s">
        <v>285</v>
      </c>
      <c r="B98" s="111">
        <v>0</v>
      </c>
      <c r="C98" s="112">
        <v>632.65</v>
      </c>
      <c r="D98" s="112">
        <v>0</v>
      </c>
      <c r="E98" s="112">
        <v>656.65</v>
      </c>
      <c r="F98" s="111">
        <v>653.07000000000005</v>
      </c>
      <c r="G98" s="113">
        <f t="shared" si="0"/>
        <v>131.22788580000002</v>
      </c>
      <c r="H98" s="113">
        <f t="shared" si="1"/>
        <v>123.62288565</v>
      </c>
      <c r="I98" s="113">
        <f t="shared" si="2"/>
        <v>78.436972350000005</v>
      </c>
      <c r="J98" s="113">
        <f t="shared" si="3"/>
        <v>41.966278200000005</v>
      </c>
      <c r="K98" s="114">
        <f>ROUND($F98+G98+'[1]свц,услуги '!$E$47+46.81,2)</f>
        <v>834.76</v>
      </c>
      <c r="L98" s="114">
        <f>ROUND($F98+H98+'[1]свц,услуги '!$E$47+46.81,2)</f>
        <v>827.15</v>
      </c>
      <c r="M98" s="114">
        <f>ROUND($F98+I98+'[1]свц,услуги '!$E$47+46.81,2)</f>
        <v>781.97</v>
      </c>
      <c r="N98" s="114">
        <f>ROUND($F98+J98+'[1]свц,услуги '!$E$47+46.81,2)</f>
        <v>745.5</v>
      </c>
      <c r="O98" s="114">
        <f>ROUND($F98+G98+'[1]свц,услуги '!$E$47+71.25,2)</f>
        <v>859.2</v>
      </c>
      <c r="P98" s="114">
        <f>ROUND($F98+H98+'[1]свц,услуги '!$E$47+71.25,2)</f>
        <v>851.59</v>
      </c>
      <c r="Q98" s="114">
        <f>ROUND($F98+I98+'[1]свц,услуги '!$E$47+71.25,2)</f>
        <v>806.41</v>
      </c>
      <c r="R98" s="114">
        <f>ROUND($F98+J98+'[1]свц,услуги '!$E$47+71.25,2)</f>
        <v>769.94</v>
      </c>
      <c r="S98" s="114">
        <f>ROUND($F98+G98+'[1]свц,услуги '!$E$47+99.78,2)</f>
        <v>887.73</v>
      </c>
      <c r="T98" s="114">
        <f>ROUND($F98+H98+'[1]свц,услуги '!$E$47+99.78,2)</f>
        <v>880.12</v>
      </c>
      <c r="U98" s="114">
        <f>ROUND($F98+I98+'[1]свц,услуги '!$E$47+99.78,2)</f>
        <v>834.94</v>
      </c>
      <c r="V98" s="114">
        <f>ROUND($F98+J98+'[1]свц,услуги '!$E$47+99.78,2)</f>
        <v>798.47</v>
      </c>
      <c r="W98" s="114">
        <f>ROUND($F98+G98+'[1]свц,услуги '!$E$47+195.05,2)</f>
        <v>983</v>
      </c>
      <c r="X98" s="114">
        <f>ROUND($F98+H98+'[1]свц,услуги '!$E$47+195.05,2)</f>
        <v>975.39</v>
      </c>
      <c r="Y98" s="114">
        <f>ROUND($F98+I98+'[1]свц,услуги '!$E$47+195.05,2)</f>
        <v>930.21</v>
      </c>
      <c r="Z98" s="114">
        <f>ROUND($F98+J98+'[1]свц,услуги '!$E$47+195.05,2)</f>
        <v>893.74</v>
      </c>
    </row>
    <row r="99" spans="1:26" s="14" customFormat="1" ht="14.25" customHeight="1" x14ac:dyDescent="0.2">
      <c r="A99" s="111" t="s">
        <v>285</v>
      </c>
      <c r="B99" s="111">
        <v>1</v>
      </c>
      <c r="C99" s="112">
        <v>613.75</v>
      </c>
      <c r="D99" s="112">
        <v>0</v>
      </c>
      <c r="E99" s="112">
        <v>636.86</v>
      </c>
      <c r="F99" s="111">
        <v>634.16999999999996</v>
      </c>
      <c r="G99" s="113">
        <f t="shared" si="0"/>
        <v>127.4301198</v>
      </c>
      <c r="H99" s="113">
        <f t="shared" si="1"/>
        <v>120.04521014999999</v>
      </c>
      <c r="I99" s="113">
        <f t="shared" si="2"/>
        <v>76.166987849999998</v>
      </c>
      <c r="J99" s="113">
        <f t="shared" si="3"/>
        <v>40.751764199999997</v>
      </c>
      <c r="K99" s="114">
        <f>ROUND($F99+G99+'[1]свц,услуги '!$E$47+46.81,2)</f>
        <v>812.06</v>
      </c>
      <c r="L99" s="114">
        <f>ROUND($F99+H99+'[1]свц,услуги '!$E$47+46.81,2)</f>
        <v>804.68</v>
      </c>
      <c r="M99" s="114">
        <f>ROUND($F99+I99+'[1]свц,услуги '!$E$47+46.81,2)</f>
        <v>760.8</v>
      </c>
      <c r="N99" s="114">
        <f>ROUND($F99+J99+'[1]свц,услуги '!$E$47+46.81,2)</f>
        <v>725.38</v>
      </c>
      <c r="O99" s="114">
        <f>ROUND($F99+G99+'[1]свц,услуги '!$E$47+71.25,2)</f>
        <v>836.5</v>
      </c>
      <c r="P99" s="114">
        <f>ROUND($F99+H99+'[1]свц,услуги '!$E$47+71.25,2)</f>
        <v>829.12</v>
      </c>
      <c r="Q99" s="114">
        <f>ROUND($F99+I99+'[1]свц,услуги '!$E$47+71.25,2)</f>
        <v>785.24</v>
      </c>
      <c r="R99" s="114">
        <f>ROUND($F99+J99+'[1]свц,услуги '!$E$47+71.25,2)</f>
        <v>749.82</v>
      </c>
      <c r="S99" s="114">
        <f>ROUND($F99+G99+'[1]свц,услуги '!$E$47+99.78,2)</f>
        <v>865.03</v>
      </c>
      <c r="T99" s="114">
        <f>ROUND($F99+H99+'[1]свц,услуги '!$E$47+99.78,2)</f>
        <v>857.65</v>
      </c>
      <c r="U99" s="114">
        <f>ROUND($F99+I99+'[1]свц,услуги '!$E$47+99.78,2)</f>
        <v>813.77</v>
      </c>
      <c r="V99" s="114">
        <f>ROUND($F99+J99+'[1]свц,услуги '!$E$47+99.78,2)</f>
        <v>778.35</v>
      </c>
      <c r="W99" s="114">
        <f>ROUND($F99+G99+'[1]свц,услуги '!$E$47+195.05,2)</f>
        <v>960.3</v>
      </c>
      <c r="X99" s="114">
        <f>ROUND($F99+H99+'[1]свц,услуги '!$E$47+195.05,2)</f>
        <v>952.92</v>
      </c>
      <c r="Y99" s="114">
        <f>ROUND($F99+I99+'[1]свц,услуги '!$E$47+195.05,2)</f>
        <v>909.04</v>
      </c>
      <c r="Z99" s="114">
        <f>ROUND($F99+J99+'[1]свц,услуги '!$E$47+195.05,2)</f>
        <v>873.62</v>
      </c>
    </row>
    <row r="100" spans="1:26" s="14" customFormat="1" ht="14.25" customHeight="1" x14ac:dyDescent="0.2">
      <c r="A100" s="111" t="s">
        <v>285</v>
      </c>
      <c r="B100" s="111">
        <v>2</v>
      </c>
      <c r="C100" s="112">
        <v>613.99</v>
      </c>
      <c r="D100" s="112">
        <v>0</v>
      </c>
      <c r="E100" s="112">
        <v>638.79</v>
      </c>
      <c r="F100" s="111">
        <v>634.41</v>
      </c>
      <c r="G100" s="113">
        <f t="shared" si="0"/>
        <v>127.47834539999999</v>
      </c>
      <c r="H100" s="113">
        <f t="shared" si="1"/>
        <v>120.09064094999999</v>
      </c>
      <c r="I100" s="113">
        <f t="shared" si="2"/>
        <v>76.195813049999998</v>
      </c>
      <c r="J100" s="113">
        <f t="shared" si="3"/>
        <v>40.767186599999995</v>
      </c>
      <c r="K100" s="114">
        <f>ROUND($F100+G100+'[1]свц,услуги '!$E$47+46.81,2)</f>
        <v>812.35</v>
      </c>
      <c r="L100" s="114">
        <f>ROUND($F100+H100+'[1]свц,услуги '!$E$47+46.81,2)</f>
        <v>804.96</v>
      </c>
      <c r="M100" s="114">
        <f>ROUND($F100+I100+'[1]свц,услуги '!$E$47+46.81,2)</f>
        <v>761.07</v>
      </c>
      <c r="N100" s="114">
        <f>ROUND($F100+J100+'[1]свц,услуги '!$E$47+46.81,2)</f>
        <v>725.64</v>
      </c>
      <c r="O100" s="114">
        <f>ROUND($F100+G100+'[1]свц,услуги '!$E$47+71.25,2)</f>
        <v>836.79</v>
      </c>
      <c r="P100" s="114">
        <f>ROUND($F100+H100+'[1]свц,услуги '!$E$47+71.25,2)</f>
        <v>829.4</v>
      </c>
      <c r="Q100" s="114">
        <f>ROUND($F100+I100+'[1]свц,услуги '!$E$47+71.25,2)</f>
        <v>785.51</v>
      </c>
      <c r="R100" s="114">
        <f>ROUND($F100+J100+'[1]свц,услуги '!$E$47+71.25,2)</f>
        <v>750.08</v>
      </c>
      <c r="S100" s="114">
        <f>ROUND($F100+G100+'[1]свц,услуги '!$E$47+99.78,2)</f>
        <v>865.32</v>
      </c>
      <c r="T100" s="114">
        <f>ROUND($F100+H100+'[1]свц,услуги '!$E$47+99.78,2)</f>
        <v>857.93</v>
      </c>
      <c r="U100" s="114">
        <f>ROUND($F100+I100+'[1]свц,услуги '!$E$47+99.78,2)</f>
        <v>814.04</v>
      </c>
      <c r="V100" s="114">
        <f>ROUND($F100+J100+'[1]свц,услуги '!$E$47+99.78,2)</f>
        <v>778.61</v>
      </c>
      <c r="W100" s="114">
        <f>ROUND($F100+G100+'[1]свц,услуги '!$E$47+195.05,2)</f>
        <v>960.59</v>
      </c>
      <c r="X100" s="114">
        <f>ROUND($F100+H100+'[1]свц,услуги '!$E$47+195.05,2)</f>
        <v>953.2</v>
      </c>
      <c r="Y100" s="114">
        <f>ROUND($F100+I100+'[1]свц,услуги '!$E$47+195.05,2)</f>
        <v>909.31</v>
      </c>
      <c r="Z100" s="114">
        <f>ROUND($F100+J100+'[1]свц,услуги '!$E$47+195.05,2)</f>
        <v>873.88</v>
      </c>
    </row>
    <row r="101" spans="1:26" s="14" customFormat="1" ht="14.25" customHeight="1" x14ac:dyDescent="0.2">
      <c r="A101" s="111" t="s">
        <v>285</v>
      </c>
      <c r="B101" s="111">
        <v>3</v>
      </c>
      <c r="C101" s="112">
        <v>605.82000000000005</v>
      </c>
      <c r="D101" s="112">
        <v>0</v>
      </c>
      <c r="E101" s="112">
        <v>635.17999999999995</v>
      </c>
      <c r="F101" s="111">
        <v>626.24</v>
      </c>
      <c r="G101" s="113">
        <f t="shared" si="0"/>
        <v>125.8366656</v>
      </c>
      <c r="H101" s="113">
        <f t="shared" si="1"/>
        <v>118.5441008</v>
      </c>
      <c r="I101" s="113">
        <f t="shared" si="2"/>
        <v>75.214555200000007</v>
      </c>
      <c r="J101" s="113">
        <f t="shared" si="3"/>
        <v>40.242182399999997</v>
      </c>
      <c r="K101" s="114">
        <f>ROUND($F101+G101+'[1]свц,услуги '!$E$47+46.81,2)</f>
        <v>802.54</v>
      </c>
      <c r="L101" s="114">
        <f>ROUND($F101+H101+'[1]свц,услуги '!$E$47+46.81,2)</f>
        <v>795.25</v>
      </c>
      <c r="M101" s="114">
        <f>ROUND($F101+I101+'[1]свц,услуги '!$E$47+46.81,2)</f>
        <v>751.92</v>
      </c>
      <c r="N101" s="114">
        <f>ROUND($F101+J101+'[1]свц,услуги '!$E$47+46.81,2)</f>
        <v>716.94</v>
      </c>
      <c r="O101" s="114">
        <f>ROUND($F101+G101+'[1]свц,услуги '!$E$47+71.25,2)</f>
        <v>826.98</v>
      </c>
      <c r="P101" s="114">
        <f>ROUND($F101+H101+'[1]свц,услуги '!$E$47+71.25,2)</f>
        <v>819.69</v>
      </c>
      <c r="Q101" s="114">
        <f>ROUND($F101+I101+'[1]свц,услуги '!$E$47+71.25,2)</f>
        <v>776.36</v>
      </c>
      <c r="R101" s="114">
        <f>ROUND($F101+J101+'[1]свц,услуги '!$E$47+71.25,2)</f>
        <v>741.38</v>
      </c>
      <c r="S101" s="114">
        <f>ROUND($F101+G101+'[1]свц,услуги '!$E$47+99.78,2)</f>
        <v>855.51</v>
      </c>
      <c r="T101" s="114">
        <f>ROUND($F101+H101+'[1]свц,услуги '!$E$47+99.78,2)</f>
        <v>848.22</v>
      </c>
      <c r="U101" s="114">
        <f>ROUND($F101+I101+'[1]свц,услуги '!$E$47+99.78,2)</f>
        <v>804.89</v>
      </c>
      <c r="V101" s="114">
        <f>ROUND($F101+J101+'[1]свц,услуги '!$E$47+99.78,2)</f>
        <v>769.91</v>
      </c>
      <c r="W101" s="114">
        <f>ROUND($F101+G101+'[1]свц,услуги '!$E$47+195.05,2)</f>
        <v>950.78</v>
      </c>
      <c r="X101" s="114">
        <f>ROUND($F101+H101+'[1]свц,услуги '!$E$47+195.05,2)</f>
        <v>943.49</v>
      </c>
      <c r="Y101" s="114">
        <f>ROUND($F101+I101+'[1]свц,услуги '!$E$47+195.05,2)</f>
        <v>900.16</v>
      </c>
      <c r="Z101" s="114">
        <f>ROUND($F101+J101+'[1]свц,услуги '!$E$47+195.05,2)</f>
        <v>865.18</v>
      </c>
    </row>
    <row r="102" spans="1:26" s="14" customFormat="1" ht="14.25" customHeight="1" x14ac:dyDescent="0.2">
      <c r="A102" s="111" t="s">
        <v>285</v>
      </c>
      <c r="B102" s="111">
        <v>4</v>
      </c>
      <c r="C102" s="112">
        <v>606.64</v>
      </c>
      <c r="D102" s="112">
        <v>0</v>
      </c>
      <c r="E102" s="112">
        <v>638.64</v>
      </c>
      <c r="F102" s="111">
        <v>627.05999999999995</v>
      </c>
      <c r="G102" s="113">
        <f t="shared" si="0"/>
        <v>126.00143639999999</v>
      </c>
      <c r="H102" s="113">
        <f t="shared" si="1"/>
        <v>118.69932269999998</v>
      </c>
      <c r="I102" s="113">
        <f t="shared" si="2"/>
        <v>75.313041299999995</v>
      </c>
      <c r="J102" s="113">
        <f t="shared" si="3"/>
        <v>40.294875599999997</v>
      </c>
      <c r="K102" s="114">
        <f>ROUND($F102+G102+'[1]свц,услуги '!$E$47+46.81,2)</f>
        <v>803.52</v>
      </c>
      <c r="L102" s="114">
        <f>ROUND($F102+H102+'[1]свц,услуги '!$E$47+46.81,2)</f>
        <v>796.22</v>
      </c>
      <c r="M102" s="114">
        <f>ROUND($F102+I102+'[1]свц,услуги '!$E$47+46.81,2)</f>
        <v>752.83</v>
      </c>
      <c r="N102" s="114">
        <f>ROUND($F102+J102+'[1]свц,услуги '!$E$47+46.81,2)</f>
        <v>717.82</v>
      </c>
      <c r="O102" s="114">
        <f>ROUND($F102+G102+'[1]свц,услуги '!$E$47+71.25,2)</f>
        <v>827.96</v>
      </c>
      <c r="P102" s="114">
        <f>ROUND($F102+H102+'[1]свц,услуги '!$E$47+71.25,2)</f>
        <v>820.66</v>
      </c>
      <c r="Q102" s="114">
        <f>ROUND($F102+I102+'[1]свц,услуги '!$E$47+71.25,2)</f>
        <v>777.27</v>
      </c>
      <c r="R102" s="114">
        <f>ROUND($F102+J102+'[1]свц,услуги '!$E$47+71.25,2)</f>
        <v>742.26</v>
      </c>
      <c r="S102" s="114">
        <f>ROUND($F102+G102+'[1]свц,услуги '!$E$47+99.78,2)</f>
        <v>856.49</v>
      </c>
      <c r="T102" s="114">
        <f>ROUND($F102+H102+'[1]свц,услуги '!$E$47+99.78,2)</f>
        <v>849.19</v>
      </c>
      <c r="U102" s="114">
        <f>ROUND($F102+I102+'[1]свц,услуги '!$E$47+99.78,2)</f>
        <v>805.8</v>
      </c>
      <c r="V102" s="114">
        <f>ROUND($F102+J102+'[1]свц,услуги '!$E$47+99.78,2)</f>
        <v>770.79</v>
      </c>
      <c r="W102" s="114">
        <f>ROUND($F102+G102+'[1]свц,услуги '!$E$47+195.05,2)</f>
        <v>951.76</v>
      </c>
      <c r="X102" s="114">
        <f>ROUND($F102+H102+'[1]свц,услуги '!$E$47+195.05,2)</f>
        <v>944.46</v>
      </c>
      <c r="Y102" s="114">
        <f>ROUND($F102+I102+'[1]свц,услуги '!$E$47+195.05,2)</f>
        <v>901.07</v>
      </c>
      <c r="Z102" s="114">
        <f>ROUND($F102+J102+'[1]свц,услуги '!$E$47+195.05,2)</f>
        <v>866.06</v>
      </c>
    </row>
    <row r="103" spans="1:26" s="14" customFormat="1" ht="14.25" customHeight="1" x14ac:dyDescent="0.2">
      <c r="A103" s="111" t="s">
        <v>285</v>
      </c>
      <c r="B103" s="111">
        <v>5</v>
      </c>
      <c r="C103" s="112">
        <v>625.86</v>
      </c>
      <c r="D103" s="112">
        <v>0.01</v>
      </c>
      <c r="E103" s="112">
        <v>658.39</v>
      </c>
      <c r="F103" s="111">
        <v>646.28</v>
      </c>
      <c r="G103" s="113">
        <f t="shared" si="0"/>
        <v>129.8635032</v>
      </c>
      <c r="H103" s="113">
        <f t="shared" si="1"/>
        <v>122.33757259999999</v>
      </c>
      <c r="I103" s="113">
        <f t="shared" si="2"/>
        <v>77.621459399999992</v>
      </c>
      <c r="J103" s="113">
        <f t="shared" si="3"/>
        <v>41.529952799999997</v>
      </c>
      <c r="K103" s="114">
        <f>ROUND($F103+G103+'[1]свц,услуги '!$E$47+46.81,2)</f>
        <v>826.6</v>
      </c>
      <c r="L103" s="114">
        <f>ROUND($F103+H103+'[1]свц,услуги '!$E$47+46.81,2)</f>
        <v>819.08</v>
      </c>
      <c r="M103" s="114">
        <f>ROUND($F103+I103+'[1]свц,услуги '!$E$47+46.81,2)</f>
        <v>774.36</v>
      </c>
      <c r="N103" s="114">
        <f>ROUND($F103+J103+'[1]свц,услуги '!$E$47+46.81,2)</f>
        <v>738.27</v>
      </c>
      <c r="O103" s="114">
        <f>ROUND($F103+G103+'[1]свц,услуги '!$E$47+71.25,2)</f>
        <v>851.04</v>
      </c>
      <c r="P103" s="114">
        <f>ROUND($F103+H103+'[1]свц,услуги '!$E$47+71.25,2)</f>
        <v>843.52</v>
      </c>
      <c r="Q103" s="114">
        <f>ROUND($F103+I103+'[1]свц,услуги '!$E$47+71.25,2)</f>
        <v>798.8</v>
      </c>
      <c r="R103" s="114">
        <f>ROUND($F103+J103+'[1]свц,услуги '!$E$47+71.25,2)</f>
        <v>762.71</v>
      </c>
      <c r="S103" s="114">
        <f>ROUND($F103+G103+'[1]свц,услуги '!$E$47+99.78,2)</f>
        <v>879.57</v>
      </c>
      <c r="T103" s="114">
        <f>ROUND($F103+H103+'[1]свц,услуги '!$E$47+99.78,2)</f>
        <v>872.05</v>
      </c>
      <c r="U103" s="114">
        <f>ROUND($F103+I103+'[1]свц,услуги '!$E$47+99.78,2)</f>
        <v>827.33</v>
      </c>
      <c r="V103" s="114">
        <f>ROUND($F103+J103+'[1]свц,услуги '!$E$47+99.78,2)</f>
        <v>791.24</v>
      </c>
      <c r="W103" s="114">
        <f>ROUND($F103+G103+'[1]свц,услуги '!$E$47+195.05,2)</f>
        <v>974.84</v>
      </c>
      <c r="X103" s="114">
        <f>ROUND($F103+H103+'[1]свц,услуги '!$E$47+195.05,2)</f>
        <v>967.32</v>
      </c>
      <c r="Y103" s="114">
        <f>ROUND($F103+I103+'[1]свц,услуги '!$E$47+195.05,2)</f>
        <v>922.6</v>
      </c>
      <c r="Z103" s="114">
        <f>ROUND($F103+J103+'[1]свц,услуги '!$E$47+195.05,2)</f>
        <v>886.51</v>
      </c>
    </row>
    <row r="104" spans="1:26" s="14" customFormat="1" ht="14.25" customHeight="1" x14ac:dyDescent="0.2">
      <c r="A104" s="111" t="s">
        <v>285</v>
      </c>
      <c r="B104" s="111">
        <v>6</v>
      </c>
      <c r="C104" s="112">
        <v>627.63</v>
      </c>
      <c r="D104" s="112">
        <v>0</v>
      </c>
      <c r="E104" s="112">
        <v>245.19</v>
      </c>
      <c r="F104" s="111">
        <v>648.04999999999995</v>
      </c>
      <c r="G104" s="113">
        <f t="shared" si="0"/>
        <v>130.219167</v>
      </c>
      <c r="H104" s="113">
        <f t="shared" si="1"/>
        <v>122.67262474999998</v>
      </c>
      <c r="I104" s="113">
        <f t="shared" si="2"/>
        <v>77.834045250000003</v>
      </c>
      <c r="J104" s="113">
        <f t="shared" si="3"/>
        <v>41.643692999999999</v>
      </c>
      <c r="K104" s="114">
        <f>ROUND($F104+G104+'[1]свц,услуги '!$E$47+46.81,2)</f>
        <v>828.73</v>
      </c>
      <c r="L104" s="114">
        <f>ROUND($F104+H104+'[1]свц,услуги '!$E$47+46.81,2)</f>
        <v>821.18</v>
      </c>
      <c r="M104" s="114">
        <f>ROUND($F104+I104+'[1]свц,услуги '!$E$47+46.81,2)</f>
        <v>776.34</v>
      </c>
      <c r="N104" s="114">
        <f>ROUND($F104+J104+'[1]свц,услуги '!$E$47+46.81,2)</f>
        <v>740.15</v>
      </c>
      <c r="O104" s="114">
        <f>ROUND($F104+G104+'[1]свц,услуги '!$E$47+71.25,2)</f>
        <v>853.17</v>
      </c>
      <c r="P104" s="114">
        <f>ROUND($F104+H104+'[1]свц,услуги '!$E$47+71.25,2)</f>
        <v>845.62</v>
      </c>
      <c r="Q104" s="114">
        <f>ROUND($F104+I104+'[1]свц,услуги '!$E$47+71.25,2)</f>
        <v>800.78</v>
      </c>
      <c r="R104" s="114">
        <f>ROUND($F104+J104+'[1]свц,услуги '!$E$47+71.25,2)</f>
        <v>764.59</v>
      </c>
      <c r="S104" s="114">
        <f>ROUND($F104+G104+'[1]свц,услуги '!$E$47+99.78,2)</f>
        <v>881.7</v>
      </c>
      <c r="T104" s="114">
        <f>ROUND($F104+H104+'[1]свц,услуги '!$E$47+99.78,2)</f>
        <v>874.15</v>
      </c>
      <c r="U104" s="114">
        <f>ROUND($F104+I104+'[1]свц,услуги '!$E$47+99.78,2)</f>
        <v>829.31</v>
      </c>
      <c r="V104" s="114">
        <f>ROUND($F104+J104+'[1]свц,услуги '!$E$47+99.78,2)</f>
        <v>793.12</v>
      </c>
      <c r="W104" s="114">
        <f>ROUND($F104+G104+'[1]свц,услуги '!$E$47+195.05,2)</f>
        <v>976.97</v>
      </c>
      <c r="X104" s="114">
        <f>ROUND($F104+H104+'[1]свц,услуги '!$E$47+195.05,2)</f>
        <v>969.42</v>
      </c>
      <c r="Y104" s="114">
        <f>ROUND($F104+I104+'[1]свц,услуги '!$E$47+195.05,2)</f>
        <v>924.58</v>
      </c>
      <c r="Z104" s="114">
        <f>ROUND($F104+J104+'[1]свц,услуги '!$E$47+195.05,2)</f>
        <v>888.39</v>
      </c>
    </row>
    <row r="105" spans="1:26" s="14" customFormat="1" ht="14.25" customHeight="1" x14ac:dyDescent="0.2">
      <c r="A105" s="111" t="s">
        <v>285</v>
      </c>
      <c r="B105" s="111">
        <v>7</v>
      </c>
      <c r="C105" s="112">
        <v>620.70000000000005</v>
      </c>
      <c r="D105" s="112">
        <v>0.01</v>
      </c>
      <c r="E105" s="112">
        <v>654.45000000000005</v>
      </c>
      <c r="F105" s="111">
        <v>641.12</v>
      </c>
      <c r="G105" s="113">
        <f t="shared" si="0"/>
        <v>128.82665280000001</v>
      </c>
      <c r="H105" s="113">
        <f t="shared" si="1"/>
        <v>121.36081039999999</v>
      </c>
      <c r="I105" s="113">
        <f t="shared" si="2"/>
        <v>77.001717600000006</v>
      </c>
      <c r="J105" s="113">
        <f t="shared" si="3"/>
        <v>41.198371199999997</v>
      </c>
      <c r="K105" s="114">
        <f>ROUND($F105+G105+'[1]свц,услуги '!$E$47+46.81,2)</f>
        <v>820.41</v>
      </c>
      <c r="L105" s="114">
        <f>ROUND($F105+H105+'[1]свц,услуги '!$E$47+46.81,2)</f>
        <v>812.94</v>
      </c>
      <c r="M105" s="114">
        <f>ROUND($F105+I105+'[1]свц,услуги '!$E$47+46.81,2)</f>
        <v>768.58</v>
      </c>
      <c r="N105" s="114">
        <f>ROUND($F105+J105+'[1]свц,услуги '!$E$47+46.81,2)</f>
        <v>732.78</v>
      </c>
      <c r="O105" s="114">
        <f>ROUND($F105+G105+'[1]свц,услуги '!$E$47+71.25,2)</f>
        <v>844.85</v>
      </c>
      <c r="P105" s="114">
        <f>ROUND($F105+H105+'[1]свц,услуги '!$E$47+71.25,2)</f>
        <v>837.38</v>
      </c>
      <c r="Q105" s="114">
        <f>ROUND($F105+I105+'[1]свц,услуги '!$E$47+71.25,2)</f>
        <v>793.02</v>
      </c>
      <c r="R105" s="114">
        <f>ROUND($F105+J105+'[1]свц,услуги '!$E$47+71.25,2)</f>
        <v>757.22</v>
      </c>
      <c r="S105" s="114">
        <f>ROUND($F105+G105+'[1]свц,услуги '!$E$47+99.78,2)</f>
        <v>873.38</v>
      </c>
      <c r="T105" s="114">
        <f>ROUND($F105+H105+'[1]свц,услуги '!$E$47+99.78,2)</f>
        <v>865.91</v>
      </c>
      <c r="U105" s="114">
        <f>ROUND($F105+I105+'[1]свц,услуги '!$E$47+99.78,2)</f>
        <v>821.55</v>
      </c>
      <c r="V105" s="114">
        <f>ROUND($F105+J105+'[1]свц,услуги '!$E$47+99.78,2)</f>
        <v>785.75</v>
      </c>
      <c r="W105" s="114">
        <f>ROUND($F105+G105+'[1]свц,услуги '!$E$47+195.05,2)</f>
        <v>968.65</v>
      </c>
      <c r="X105" s="114">
        <f>ROUND($F105+H105+'[1]свц,услуги '!$E$47+195.05,2)</f>
        <v>961.18</v>
      </c>
      <c r="Y105" s="114">
        <f>ROUND($F105+I105+'[1]свц,услуги '!$E$47+195.05,2)</f>
        <v>916.82</v>
      </c>
      <c r="Z105" s="114">
        <f>ROUND($F105+J105+'[1]свц,услуги '!$E$47+195.05,2)</f>
        <v>881.02</v>
      </c>
    </row>
    <row r="106" spans="1:26" s="14" customFormat="1" ht="14.25" customHeight="1" x14ac:dyDescent="0.2">
      <c r="A106" s="111" t="s">
        <v>285</v>
      </c>
      <c r="B106" s="111">
        <v>8</v>
      </c>
      <c r="C106" s="112">
        <v>628.54999999999995</v>
      </c>
      <c r="D106" s="112">
        <v>0.01</v>
      </c>
      <c r="E106" s="112">
        <v>125.91</v>
      </c>
      <c r="F106" s="111">
        <v>648.97</v>
      </c>
      <c r="G106" s="113">
        <f t="shared" si="0"/>
        <v>130.40403180000001</v>
      </c>
      <c r="H106" s="113">
        <f t="shared" si="1"/>
        <v>122.84677615</v>
      </c>
      <c r="I106" s="113">
        <f t="shared" si="2"/>
        <v>77.944541850000007</v>
      </c>
      <c r="J106" s="113">
        <f t="shared" si="3"/>
        <v>41.702812199999997</v>
      </c>
      <c r="K106" s="114">
        <f>ROUND($F106+G106+'[1]свц,услуги '!$E$47+46.81,2)</f>
        <v>829.83</v>
      </c>
      <c r="L106" s="114">
        <f>ROUND($F106+H106+'[1]свц,услуги '!$E$47+46.81,2)</f>
        <v>822.28</v>
      </c>
      <c r="M106" s="114">
        <f>ROUND($F106+I106+'[1]свц,услуги '!$E$47+46.81,2)</f>
        <v>777.38</v>
      </c>
      <c r="N106" s="114">
        <f>ROUND($F106+J106+'[1]свц,услуги '!$E$47+46.81,2)</f>
        <v>741.13</v>
      </c>
      <c r="O106" s="114">
        <f>ROUND($F106+G106+'[1]свц,услуги '!$E$47+71.25,2)</f>
        <v>854.27</v>
      </c>
      <c r="P106" s="114">
        <f>ROUND($F106+H106+'[1]свц,услуги '!$E$47+71.25,2)</f>
        <v>846.72</v>
      </c>
      <c r="Q106" s="114">
        <f>ROUND($F106+I106+'[1]свц,услуги '!$E$47+71.25,2)</f>
        <v>801.82</v>
      </c>
      <c r="R106" s="114">
        <f>ROUND($F106+J106+'[1]свц,услуги '!$E$47+71.25,2)</f>
        <v>765.57</v>
      </c>
      <c r="S106" s="114">
        <f>ROUND($F106+G106+'[1]свц,услуги '!$E$47+99.78,2)</f>
        <v>882.8</v>
      </c>
      <c r="T106" s="114">
        <f>ROUND($F106+H106+'[1]свц,услуги '!$E$47+99.78,2)</f>
        <v>875.25</v>
      </c>
      <c r="U106" s="114">
        <f>ROUND($F106+I106+'[1]свц,услуги '!$E$47+99.78,2)</f>
        <v>830.35</v>
      </c>
      <c r="V106" s="114">
        <f>ROUND($F106+J106+'[1]свц,услуги '!$E$47+99.78,2)</f>
        <v>794.1</v>
      </c>
      <c r="W106" s="114">
        <f>ROUND($F106+G106+'[1]свц,услуги '!$E$47+195.05,2)</f>
        <v>978.07</v>
      </c>
      <c r="X106" s="114">
        <f>ROUND($F106+H106+'[1]свц,услуги '!$E$47+195.05,2)</f>
        <v>970.52</v>
      </c>
      <c r="Y106" s="114">
        <f>ROUND($F106+I106+'[1]свц,услуги '!$E$47+195.05,2)</f>
        <v>925.62</v>
      </c>
      <c r="Z106" s="114">
        <f>ROUND($F106+J106+'[1]свц,услуги '!$E$47+195.05,2)</f>
        <v>889.37</v>
      </c>
    </row>
    <row r="107" spans="1:26" s="14" customFormat="1" ht="14.25" customHeight="1" x14ac:dyDescent="0.2">
      <c r="A107" s="111" t="s">
        <v>285</v>
      </c>
      <c r="B107" s="111">
        <v>9</v>
      </c>
      <c r="C107" s="112">
        <v>634.33000000000004</v>
      </c>
      <c r="D107" s="112">
        <v>0</v>
      </c>
      <c r="E107" s="112">
        <v>129.88</v>
      </c>
      <c r="F107" s="111">
        <v>654.75</v>
      </c>
      <c r="G107" s="113">
        <f t="shared" si="0"/>
        <v>131.56546500000002</v>
      </c>
      <c r="H107" s="113">
        <f t="shared" si="1"/>
        <v>123.94090125</v>
      </c>
      <c r="I107" s="113">
        <f t="shared" si="2"/>
        <v>78.638748750000005</v>
      </c>
      <c r="J107" s="113">
        <f t="shared" si="3"/>
        <v>42.074235000000002</v>
      </c>
      <c r="K107" s="114">
        <f>ROUND($F107+G107+'[1]свц,услуги '!$E$47+46.81,2)</f>
        <v>836.78</v>
      </c>
      <c r="L107" s="114">
        <f>ROUND($F107+H107+'[1]свц,услуги '!$E$47+46.81,2)</f>
        <v>829.15</v>
      </c>
      <c r="M107" s="114">
        <f>ROUND($F107+I107+'[1]свц,услуги '!$E$47+46.81,2)</f>
        <v>783.85</v>
      </c>
      <c r="N107" s="114">
        <f>ROUND($F107+J107+'[1]свц,услуги '!$E$47+46.81,2)</f>
        <v>747.29</v>
      </c>
      <c r="O107" s="114">
        <f>ROUND($F107+G107+'[1]свц,услуги '!$E$47+71.25,2)</f>
        <v>861.22</v>
      </c>
      <c r="P107" s="114">
        <f>ROUND($F107+H107+'[1]свц,услуги '!$E$47+71.25,2)</f>
        <v>853.59</v>
      </c>
      <c r="Q107" s="114">
        <f>ROUND($F107+I107+'[1]свц,услуги '!$E$47+71.25,2)</f>
        <v>808.29</v>
      </c>
      <c r="R107" s="114">
        <f>ROUND($F107+J107+'[1]свц,услуги '!$E$47+71.25,2)</f>
        <v>771.73</v>
      </c>
      <c r="S107" s="114">
        <f>ROUND($F107+G107+'[1]свц,услуги '!$E$47+99.78,2)</f>
        <v>889.75</v>
      </c>
      <c r="T107" s="114">
        <f>ROUND($F107+H107+'[1]свц,услуги '!$E$47+99.78,2)</f>
        <v>882.12</v>
      </c>
      <c r="U107" s="114">
        <f>ROUND($F107+I107+'[1]свц,услуги '!$E$47+99.78,2)</f>
        <v>836.82</v>
      </c>
      <c r="V107" s="114">
        <f>ROUND($F107+J107+'[1]свц,услуги '!$E$47+99.78,2)</f>
        <v>800.26</v>
      </c>
      <c r="W107" s="114">
        <f>ROUND($F107+G107+'[1]свц,услуги '!$E$47+195.05,2)</f>
        <v>985.02</v>
      </c>
      <c r="X107" s="114">
        <f>ROUND($F107+H107+'[1]свц,услуги '!$E$47+195.05,2)</f>
        <v>977.39</v>
      </c>
      <c r="Y107" s="114">
        <f>ROUND($F107+I107+'[1]свц,услуги '!$E$47+195.05,2)</f>
        <v>932.09</v>
      </c>
      <c r="Z107" s="114">
        <f>ROUND($F107+J107+'[1]свц,услуги '!$E$47+195.05,2)</f>
        <v>895.53</v>
      </c>
    </row>
    <row r="108" spans="1:26" s="14" customFormat="1" ht="14.25" customHeight="1" x14ac:dyDescent="0.2">
      <c r="A108" s="111" t="s">
        <v>285</v>
      </c>
      <c r="B108" s="111">
        <v>10</v>
      </c>
      <c r="C108" s="112">
        <v>632.49</v>
      </c>
      <c r="D108" s="112">
        <v>0</v>
      </c>
      <c r="E108" s="112">
        <v>178.52</v>
      </c>
      <c r="F108" s="111">
        <v>652.91</v>
      </c>
      <c r="G108" s="113">
        <f t="shared" si="0"/>
        <v>131.19573539999999</v>
      </c>
      <c r="H108" s="113">
        <f t="shared" si="1"/>
        <v>123.59259844999998</v>
      </c>
      <c r="I108" s="113">
        <f t="shared" si="2"/>
        <v>78.417755549999995</v>
      </c>
      <c r="J108" s="113">
        <f t="shared" si="3"/>
        <v>41.955996599999999</v>
      </c>
      <c r="K108" s="114">
        <f>ROUND($F108+G108+'[1]свц,услуги '!$E$47+46.81,2)</f>
        <v>834.57</v>
      </c>
      <c r="L108" s="114">
        <f>ROUND($F108+H108+'[1]свц,услуги '!$E$47+46.81,2)</f>
        <v>826.96</v>
      </c>
      <c r="M108" s="114">
        <f>ROUND($F108+I108+'[1]свц,услуги '!$E$47+46.81,2)</f>
        <v>781.79</v>
      </c>
      <c r="N108" s="114">
        <f>ROUND($F108+J108+'[1]свц,услуги '!$E$47+46.81,2)</f>
        <v>745.33</v>
      </c>
      <c r="O108" s="114">
        <f>ROUND($F108+G108+'[1]свц,услуги '!$E$47+71.25,2)</f>
        <v>859.01</v>
      </c>
      <c r="P108" s="114">
        <f>ROUND($F108+H108+'[1]свц,услуги '!$E$47+71.25,2)</f>
        <v>851.4</v>
      </c>
      <c r="Q108" s="114">
        <f>ROUND($F108+I108+'[1]свц,услуги '!$E$47+71.25,2)</f>
        <v>806.23</v>
      </c>
      <c r="R108" s="114">
        <f>ROUND($F108+J108+'[1]свц,услуги '!$E$47+71.25,2)</f>
        <v>769.77</v>
      </c>
      <c r="S108" s="114">
        <f>ROUND($F108+G108+'[1]свц,услуги '!$E$47+99.78,2)</f>
        <v>887.54</v>
      </c>
      <c r="T108" s="114">
        <f>ROUND($F108+H108+'[1]свц,услуги '!$E$47+99.78,2)</f>
        <v>879.93</v>
      </c>
      <c r="U108" s="114">
        <f>ROUND($F108+I108+'[1]свц,услуги '!$E$47+99.78,2)</f>
        <v>834.76</v>
      </c>
      <c r="V108" s="114">
        <f>ROUND($F108+J108+'[1]свц,услуги '!$E$47+99.78,2)</f>
        <v>798.3</v>
      </c>
      <c r="W108" s="114">
        <f>ROUND($F108+G108+'[1]свц,услуги '!$E$47+195.05,2)</f>
        <v>982.81</v>
      </c>
      <c r="X108" s="114">
        <f>ROUND($F108+H108+'[1]свц,услуги '!$E$47+195.05,2)</f>
        <v>975.2</v>
      </c>
      <c r="Y108" s="114">
        <f>ROUND($F108+I108+'[1]свц,услуги '!$E$47+195.05,2)</f>
        <v>930.03</v>
      </c>
      <c r="Z108" s="114">
        <f>ROUND($F108+J108+'[1]свц,услуги '!$E$47+195.05,2)</f>
        <v>893.57</v>
      </c>
    </row>
    <row r="109" spans="1:26" s="14" customFormat="1" ht="14.25" customHeight="1" x14ac:dyDescent="0.2">
      <c r="A109" s="111" t="s">
        <v>285</v>
      </c>
      <c r="B109" s="111">
        <v>11</v>
      </c>
      <c r="C109" s="112">
        <v>627.47</v>
      </c>
      <c r="D109" s="112">
        <v>0</v>
      </c>
      <c r="E109" s="112">
        <v>117.02</v>
      </c>
      <c r="F109" s="111">
        <v>647.89</v>
      </c>
      <c r="G109" s="113">
        <f t="shared" si="0"/>
        <v>130.18701659999999</v>
      </c>
      <c r="H109" s="113">
        <f t="shared" si="1"/>
        <v>122.64233754999999</v>
      </c>
      <c r="I109" s="113">
        <f t="shared" si="2"/>
        <v>77.814828450000007</v>
      </c>
      <c r="J109" s="113">
        <f t="shared" si="3"/>
        <v>41.6334114</v>
      </c>
      <c r="K109" s="114">
        <f>ROUND($F109+G109+'[1]свц,услуги '!$E$47+46.81,2)</f>
        <v>828.54</v>
      </c>
      <c r="L109" s="114">
        <f>ROUND($F109+H109+'[1]свц,услуги '!$E$47+46.81,2)</f>
        <v>820.99</v>
      </c>
      <c r="M109" s="114">
        <f>ROUND($F109+I109+'[1]свц,услуги '!$E$47+46.81,2)</f>
        <v>776.17</v>
      </c>
      <c r="N109" s="114">
        <f>ROUND($F109+J109+'[1]свц,услуги '!$E$47+46.81,2)</f>
        <v>739.98</v>
      </c>
      <c r="O109" s="114">
        <f>ROUND($F109+G109+'[1]свц,услуги '!$E$47+71.25,2)</f>
        <v>852.98</v>
      </c>
      <c r="P109" s="114">
        <f>ROUND($F109+H109+'[1]свц,услуги '!$E$47+71.25,2)</f>
        <v>845.43</v>
      </c>
      <c r="Q109" s="114">
        <f>ROUND($F109+I109+'[1]свц,услуги '!$E$47+71.25,2)</f>
        <v>800.61</v>
      </c>
      <c r="R109" s="114">
        <f>ROUND($F109+J109+'[1]свц,услуги '!$E$47+71.25,2)</f>
        <v>764.42</v>
      </c>
      <c r="S109" s="114">
        <f>ROUND($F109+G109+'[1]свц,услуги '!$E$47+99.78,2)</f>
        <v>881.51</v>
      </c>
      <c r="T109" s="114">
        <f>ROUND($F109+H109+'[1]свц,услуги '!$E$47+99.78,2)</f>
        <v>873.96</v>
      </c>
      <c r="U109" s="114">
        <f>ROUND($F109+I109+'[1]свц,услуги '!$E$47+99.78,2)</f>
        <v>829.14</v>
      </c>
      <c r="V109" s="114">
        <f>ROUND($F109+J109+'[1]свц,услуги '!$E$47+99.78,2)</f>
        <v>792.95</v>
      </c>
      <c r="W109" s="114">
        <f>ROUND($F109+G109+'[1]свц,услуги '!$E$47+195.05,2)</f>
        <v>976.78</v>
      </c>
      <c r="X109" s="114">
        <f>ROUND($F109+H109+'[1]свц,услуги '!$E$47+195.05,2)</f>
        <v>969.23</v>
      </c>
      <c r="Y109" s="114">
        <f>ROUND($F109+I109+'[1]свц,услуги '!$E$47+195.05,2)</f>
        <v>924.41</v>
      </c>
      <c r="Z109" s="114">
        <f>ROUND($F109+J109+'[1]свц,услуги '!$E$47+195.05,2)</f>
        <v>888.22</v>
      </c>
    </row>
    <row r="110" spans="1:26" s="14" customFormat="1" ht="14.25" customHeight="1" x14ac:dyDescent="0.2">
      <c r="A110" s="111" t="s">
        <v>285</v>
      </c>
      <c r="B110" s="111">
        <v>12</v>
      </c>
      <c r="C110" s="112">
        <v>635.75</v>
      </c>
      <c r="D110" s="112">
        <v>0.01</v>
      </c>
      <c r="E110" s="112">
        <v>249.55</v>
      </c>
      <c r="F110" s="111">
        <v>656.17</v>
      </c>
      <c r="G110" s="113">
        <f t="shared" si="0"/>
        <v>131.8507998</v>
      </c>
      <c r="H110" s="113">
        <f t="shared" si="1"/>
        <v>124.20970014999999</v>
      </c>
      <c r="I110" s="113">
        <f t="shared" si="2"/>
        <v>78.809297849999993</v>
      </c>
      <c r="J110" s="113">
        <f t="shared" si="3"/>
        <v>42.165484199999995</v>
      </c>
      <c r="K110" s="114">
        <f>ROUND($F110+G110+'[1]свц,услуги '!$E$47+46.81,2)</f>
        <v>838.48</v>
      </c>
      <c r="L110" s="114">
        <f>ROUND($F110+H110+'[1]свц,услуги '!$E$47+46.81,2)</f>
        <v>830.84</v>
      </c>
      <c r="M110" s="114">
        <f>ROUND($F110+I110+'[1]свц,услуги '!$E$47+46.81,2)</f>
        <v>785.44</v>
      </c>
      <c r="N110" s="114">
        <f>ROUND($F110+J110+'[1]свц,услуги '!$E$47+46.81,2)</f>
        <v>748.8</v>
      </c>
      <c r="O110" s="114">
        <f>ROUND($F110+G110+'[1]свц,услуги '!$E$47+71.25,2)</f>
        <v>862.92</v>
      </c>
      <c r="P110" s="114">
        <f>ROUND($F110+H110+'[1]свц,услуги '!$E$47+71.25,2)</f>
        <v>855.28</v>
      </c>
      <c r="Q110" s="114">
        <f>ROUND($F110+I110+'[1]свц,услуги '!$E$47+71.25,2)</f>
        <v>809.88</v>
      </c>
      <c r="R110" s="114">
        <f>ROUND($F110+J110+'[1]свц,услуги '!$E$47+71.25,2)</f>
        <v>773.24</v>
      </c>
      <c r="S110" s="114">
        <f>ROUND($F110+G110+'[1]свц,услуги '!$E$47+99.78,2)</f>
        <v>891.45</v>
      </c>
      <c r="T110" s="114">
        <f>ROUND($F110+H110+'[1]свц,услуги '!$E$47+99.78,2)</f>
        <v>883.81</v>
      </c>
      <c r="U110" s="114">
        <f>ROUND($F110+I110+'[1]свц,услуги '!$E$47+99.78,2)</f>
        <v>838.41</v>
      </c>
      <c r="V110" s="114">
        <f>ROUND($F110+J110+'[1]свц,услуги '!$E$47+99.78,2)</f>
        <v>801.77</v>
      </c>
      <c r="W110" s="114">
        <f>ROUND($F110+G110+'[1]свц,услуги '!$E$47+195.05,2)</f>
        <v>986.72</v>
      </c>
      <c r="X110" s="114">
        <f>ROUND($F110+H110+'[1]свц,услуги '!$E$47+195.05,2)</f>
        <v>979.08</v>
      </c>
      <c r="Y110" s="114">
        <f>ROUND($F110+I110+'[1]свц,услуги '!$E$47+195.05,2)</f>
        <v>933.68</v>
      </c>
      <c r="Z110" s="114">
        <f>ROUND($F110+J110+'[1]свц,услуги '!$E$47+195.05,2)</f>
        <v>897.04</v>
      </c>
    </row>
    <row r="111" spans="1:26" s="14" customFormat="1" ht="14.25" customHeight="1" x14ac:dyDescent="0.2">
      <c r="A111" s="111" t="s">
        <v>285</v>
      </c>
      <c r="B111" s="111">
        <v>13</v>
      </c>
      <c r="C111" s="112">
        <v>613.11</v>
      </c>
      <c r="D111" s="112">
        <v>0</v>
      </c>
      <c r="E111" s="112">
        <v>639.33000000000004</v>
      </c>
      <c r="F111" s="111">
        <v>633.53</v>
      </c>
      <c r="G111" s="113">
        <f t="shared" si="0"/>
        <v>127.3015182</v>
      </c>
      <c r="H111" s="113">
        <f t="shared" si="1"/>
        <v>119.92406134999999</v>
      </c>
      <c r="I111" s="113">
        <f t="shared" si="2"/>
        <v>76.090120650000003</v>
      </c>
      <c r="J111" s="113">
        <f t="shared" si="3"/>
        <v>40.710637799999994</v>
      </c>
      <c r="K111" s="114">
        <f>ROUND($F111+G111+'[1]свц,услуги '!$E$47+46.81,2)</f>
        <v>811.29</v>
      </c>
      <c r="L111" s="114">
        <f>ROUND($F111+H111+'[1]свц,услуги '!$E$47+46.81,2)</f>
        <v>803.91</v>
      </c>
      <c r="M111" s="114">
        <f>ROUND($F111+I111+'[1]свц,услуги '!$E$47+46.81,2)</f>
        <v>760.08</v>
      </c>
      <c r="N111" s="114">
        <f>ROUND($F111+J111+'[1]свц,услуги '!$E$47+46.81,2)</f>
        <v>724.7</v>
      </c>
      <c r="O111" s="114">
        <f>ROUND($F111+G111+'[1]свц,услуги '!$E$47+71.25,2)</f>
        <v>835.73</v>
      </c>
      <c r="P111" s="114">
        <f>ROUND($F111+H111+'[1]свц,услуги '!$E$47+71.25,2)</f>
        <v>828.35</v>
      </c>
      <c r="Q111" s="114">
        <f>ROUND($F111+I111+'[1]свц,услуги '!$E$47+71.25,2)</f>
        <v>784.52</v>
      </c>
      <c r="R111" s="114">
        <f>ROUND($F111+J111+'[1]свц,услуги '!$E$47+71.25,2)</f>
        <v>749.14</v>
      </c>
      <c r="S111" s="114">
        <f>ROUND($F111+G111+'[1]свц,услуги '!$E$47+99.78,2)</f>
        <v>864.26</v>
      </c>
      <c r="T111" s="114">
        <f>ROUND($F111+H111+'[1]свц,услуги '!$E$47+99.78,2)</f>
        <v>856.88</v>
      </c>
      <c r="U111" s="114">
        <f>ROUND($F111+I111+'[1]свц,услуги '!$E$47+99.78,2)</f>
        <v>813.05</v>
      </c>
      <c r="V111" s="114">
        <f>ROUND($F111+J111+'[1]свц,услуги '!$E$47+99.78,2)</f>
        <v>777.67</v>
      </c>
      <c r="W111" s="114">
        <f>ROUND($F111+G111+'[1]свц,услуги '!$E$47+195.05,2)</f>
        <v>959.53</v>
      </c>
      <c r="X111" s="114">
        <f>ROUND($F111+H111+'[1]свц,услуги '!$E$47+195.05,2)</f>
        <v>952.15</v>
      </c>
      <c r="Y111" s="114">
        <f>ROUND($F111+I111+'[1]свц,услуги '!$E$47+195.05,2)</f>
        <v>908.32</v>
      </c>
      <c r="Z111" s="114">
        <f>ROUND($F111+J111+'[1]свц,услуги '!$E$47+195.05,2)</f>
        <v>872.94</v>
      </c>
    </row>
    <row r="112" spans="1:26" s="14" customFormat="1" ht="14.25" customHeight="1" x14ac:dyDescent="0.2">
      <c r="A112" s="111" t="s">
        <v>285</v>
      </c>
      <c r="B112" s="111">
        <v>14</v>
      </c>
      <c r="C112" s="112">
        <v>617.05999999999995</v>
      </c>
      <c r="D112" s="112">
        <v>0</v>
      </c>
      <c r="E112" s="112">
        <v>639.02</v>
      </c>
      <c r="F112" s="111">
        <v>637.48</v>
      </c>
      <c r="G112" s="113">
        <f t="shared" si="0"/>
        <v>128.0952312</v>
      </c>
      <c r="H112" s="113">
        <f t="shared" si="1"/>
        <v>120.6717766</v>
      </c>
      <c r="I112" s="113">
        <f t="shared" si="2"/>
        <v>76.564535400000011</v>
      </c>
      <c r="J112" s="113">
        <f t="shared" si="3"/>
        <v>40.964464800000002</v>
      </c>
      <c r="K112" s="114">
        <f>ROUND($F112+G112+'[1]свц,услуги '!$E$47+46.81,2)</f>
        <v>816.04</v>
      </c>
      <c r="L112" s="114">
        <f>ROUND($F112+H112+'[1]свц,услуги '!$E$47+46.81,2)</f>
        <v>808.61</v>
      </c>
      <c r="M112" s="114">
        <f>ROUND($F112+I112+'[1]свц,услуги '!$E$47+46.81,2)</f>
        <v>764.51</v>
      </c>
      <c r="N112" s="114">
        <f>ROUND($F112+J112+'[1]свц,услуги '!$E$47+46.81,2)</f>
        <v>728.91</v>
      </c>
      <c r="O112" s="114">
        <f>ROUND($F112+G112+'[1]свц,услуги '!$E$47+71.25,2)</f>
        <v>840.48</v>
      </c>
      <c r="P112" s="114">
        <f>ROUND($F112+H112+'[1]свц,услуги '!$E$47+71.25,2)</f>
        <v>833.05</v>
      </c>
      <c r="Q112" s="114">
        <f>ROUND($F112+I112+'[1]свц,услуги '!$E$47+71.25,2)</f>
        <v>788.95</v>
      </c>
      <c r="R112" s="114">
        <f>ROUND($F112+J112+'[1]свц,услуги '!$E$47+71.25,2)</f>
        <v>753.35</v>
      </c>
      <c r="S112" s="114">
        <f>ROUND($F112+G112+'[1]свц,услуги '!$E$47+99.78,2)</f>
        <v>869.01</v>
      </c>
      <c r="T112" s="114">
        <f>ROUND($F112+H112+'[1]свц,услуги '!$E$47+99.78,2)</f>
        <v>861.58</v>
      </c>
      <c r="U112" s="114">
        <f>ROUND($F112+I112+'[1]свц,услуги '!$E$47+99.78,2)</f>
        <v>817.48</v>
      </c>
      <c r="V112" s="114">
        <f>ROUND($F112+J112+'[1]свц,услуги '!$E$47+99.78,2)</f>
        <v>781.88</v>
      </c>
      <c r="W112" s="114">
        <f>ROUND($F112+G112+'[1]свц,услуги '!$E$47+195.05,2)</f>
        <v>964.28</v>
      </c>
      <c r="X112" s="114">
        <f>ROUND($F112+H112+'[1]свц,услуги '!$E$47+195.05,2)</f>
        <v>956.85</v>
      </c>
      <c r="Y112" s="114">
        <f>ROUND($F112+I112+'[1]свц,услуги '!$E$47+195.05,2)</f>
        <v>912.75</v>
      </c>
      <c r="Z112" s="114">
        <f>ROUND($F112+J112+'[1]свц,услуги '!$E$47+195.05,2)</f>
        <v>877.15</v>
      </c>
    </row>
    <row r="113" spans="1:26" s="14" customFormat="1" ht="14.25" customHeight="1" x14ac:dyDescent="0.2">
      <c r="A113" s="111" t="s">
        <v>285</v>
      </c>
      <c r="B113" s="111">
        <v>15</v>
      </c>
      <c r="C113" s="112">
        <v>630.86</v>
      </c>
      <c r="D113" s="112">
        <v>0</v>
      </c>
      <c r="E113" s="112">
        <v>653.44000000000005</v>
      </c>
      <c r="F113" s="111">
        <v>651.28</v>
      </c>
      <c r="G113" s="113">
        <f t="shared" si="0"/>
        <v>130.86820320000001</v>
      </c>
      <c r="H113" s="113">
        <f t="shared" si="1"/>
        <v>123.28404759999999</v>
      </c>
      <c r="I113" s="113">
        <f t="shared" si="2"/>
        <v>78.221984399999997</v>
      </c>
      <c r="J113" s="113">
        <f t="shared" si="3"/>
        <v>41.851252799999997</v>
      </c>
      <c r="K113" s="114">
        <f>ROUND($F113+G113+'[1]свц,услуги '!$E$47+46.81,2)</f>
        <v>832.61</v>
      </c>
      <c r="L113" s="114">
        <f>ROUND($F113+H113+'[1]свц,услуги '!$E$47+46.81,2)</f>
        <v>825.02</v>
      </c>
      <c r="M113" s="114">
        <f>ROUND($F113+I113+'[1]свц,услуги '!$E$47+46.81,2)</f>
        <v>779.96</v>
      </c>
      <c r="N113" s="114">
        <f>ROUND($F113+J113+'[1]свц,услуги '!$E$47+46.81,2)</f>
        <v>743.59</v>
      </c>
      <c r="O113" s="114">
        <f>ROUND($F113+G113+'[1]свц,услуги '!$E$47+71.25,2)</f>
        <v>857.05</v>
      </c>
      <c r="P113" s="114">
        <f>ROUND($F113+H113+'[1]свц,услуги '!$E$47+71.25,2)</f>
        <v>849.46</v>
      </c>
      <c r="Q113" s="114">
        <f>ROUND($F113+I113+'[1]свц,услуги '!$E$47+71.25,2)</f>
        <v>804.4</v>
      </c>
      <c r="R113" s="114">
        <f>ROUND($F113+J113+'[1]свц,услуги '!$E$47+71.25,2)</f>
        <v>768.03</v>
      </c>
      <c r="S113" s="114">
        <f>ROUND($F113+G113+'[1]свц,услуги '!$E$47+99.78,2)</f>
        <v>885.58</v>
      </c>
      <c r="T113" s="114">
        <f>ROUND($F113+H113+'[1]свц,услуги '!$E$47+99.78,2)</f>
        <v>877.99</v>
      </c>
      <c r="U113" s="114">
        <f>ROUND($F113+I113+'[1]свц,услуги '!$E$47+99.78,2)</f>
        <v>832.93</v>
      </c>
      <c r="V113" s="114">
        <f>ROUND($F113+J113+'[1]свц,услуги '!$E$47+99.78,2)</f>
        <v>796.56</v>
      </c>
      <c r="W113" s="114">
        <f>ROUND($F113+G113+'[1]свц,услуги '!$E$47+195.05,2)</f>
        <v>980.85</v>
      </c>
      <c r="X113" s="114">
        <f>ROUND($F113+H113+'[1]свц,услуги '!$E$47+195.05,2)</f>
        <v>973.26</v>
      </c>
      <c r="Y113" s="114">
        <f>ROUND($F113+I113+'[1]свц,услуги '!$E$47+195.05,2)</f>
        <v>928.2</v>
      </c>
      <c r="Z113" s="114">
        <f>ROUND($F113+J113+'[1]свц,услуги '!$E$47+195.05,2)</f>
        <v>891.83</v>
      </c>
    </row>
    <row r="114" spans="1:26" s="14" customFormat="1" ht="14.25" customHeight="1" x14ac:dyDescent="0.2">
      <c r="A114" s="111" t="s">
        <v>285</v>
      </c>
      <c r="B114" s="111">
        <v>16</v>
      </c>
      <c r="C114" s="112">
        <v>640.69000000000005</v>
      </c>
      <c r="D114" s="112">
        <v>0</v>
      </c>
      <c r="E114" s="112">
        <v>190.34</v>
      </c>
      <c r="F114" s="111">
        <v>661.11</v>
      </c>
      <c r="G114" s="113">
        <f t="shared" si="0"/>
        <v>132.84344340000001</v>
      </c>
      <c r="H114" s="113">
        <f t="shared" si="1"/>
        <v>125.14481744999999</v>
      </c>
      <c r="I114" s="113">
        <f t="shared" si="2"/>
        <v>79.402616550000005</v>
      </c>
      <c r="J114" s="113">
        <f t="shared" si="3"/>
        <v>42.482928600000001</v>
      </c>
      <c r="K114" s="114">
        <f>ROUND($F114+G114+'[1]свц,услуги '!$E$47+46.81,2)</f>
        <v>844.41</v>
      </c>
      <c r="L114" s="114">
        <f>ROUND($F114+H114+'[1]свц,услуги '!$E$47+46.81,2)</f>
        <v>836.72</v>
      </c>
      <c r="M114" s="114">
        <f>ROUND($F114+I114+'[1]свц,услуги '!$E$47+46.81,2)</f>
        <v>790.97</v>
      </c>
      <c r="N114" s="114">
        <f>ROUND($F114+J114+'[1]свц,услуги '!$E$47+46.81,2)</f>
        <v>754.05</v>
      </c>
      <c r="O114" s="114">
        <f>ROUND($F114+G114+'[1]свц,услуги '!$E$47+71.25,2)</f>
        <v>868.85</v>
      </c>
      <c r="P114" s="114">
        <f>ROUND($F114+H114+'[1]свц,услуги '!$E$47+71.25,2)</f>
        <v>861.16</v>
      </c>
      <c r="Q114" s="114">
        <f>ROUND($F114+I114+'[1]свц,услуги '!$E$47+71.25,2)</f>
        <v>815.41</v>
      </c>
      <c r="R114" s="114">
        <f>ROUND($F114+J114+'[1]свц,услуги '!$E$47+71.25,2)</f>
        <v>778.49</v>
      </c>
      <c r="S114" s="114">
        <f>ROUND($F114+G114+'[1]свц,услуги '!$E$47+99.78,2)</f>
        <v>897.38</v>
      </c>
      <c r="T114" s="114">
        <f>ROUND($F114+H114+'[1]свц,услуги '!$E$47+99.78,2)</f>
        <v>889.69</v>
      </c>
      <c r="U114" s="114">
        <f>ROUND($F114+I114+'[1]свц,услуги '!$E$47+99.78,2)</f>
        <v>843.94</v>
      </c>
      <c r="V114" s="114">
        <f>ROUND($F114+J114+'[1]свц,услуги '!$E$47+99.78,2)</f>
        <v>807.02</v>
      </c>
      <c r="W114" s="114">
        <f>ROUND($F114+G114+'[1]свц,услуги '!$E$47+195.05,2)</f>
        <v>992.65</v>
      </c>
      <c r="X114" s="114">
        <f>ROUND($F114+H114+'[1]свц,услуги '!$E$47+195.05,2)</f>
        <v>984.96</v>
      </c>
      <c r="Y114" s="114">
        <f>ROUND($F114+I114+'[1]свц,услуги '!$E$47+195.05,2)</f>
        <v>939.21</v>
      </c>
      <c r="Z114" s="114">
        <f>ROUND($F114+J114+'[1]свц,услуги '!$E$47+195.05,2)</f>
        <v>902.29</v>
      </c>
    </row>
    <row r="115" spans="1:26" s="14" customFormat="1" ht="14.25" customHeight="1" x14ac:dyDescent="0.2">
      <c r="A115" s="111" t="s">
        <v>285</v>
      </c>
      <c r="B115" s="111">
        <v>17</v>
      </c>
      <c r="C115" s="112">
        <v>656.85</v>
      </c>
      <c r="D115" s="112">
        <v>0</v>
      </c>
      <c r="E115" s="112">
        <v>249.68</v>
      </c>
      <c r="F115" s="111">
        <v>677.27</v>
      </c>
      <c r="G115" s="113">
        <f t="shared" ref="G115:G178" si="4">$F115*(0.2364*0.85)</f>
        <v>136.09063380000001</v>
      </c>
      <c r="H115" s="113">
        <f t="shared" ref="H115:H178" si="5">$F115*(0.2227*0.85)</f>
        <v>128.20382465</v>
      </c>
      <c r="I115" s="113">
        <f t="shared" ref="I115:I178" si="6">$F115*(0.1413*0.85)</f>
        <v>81.343513349999995</v>
      </c>
      <c r="J115" s="113">
        <f t="shared" ref="J115:J178" si="7">$F115*(0.0756*0.85)</f>
        <v>43.5213702</v>
      </c>
      <c r="K115" s="114">
        <f>ROUND($F115+G115+'[1]свц,услуги '!$E$47+46.81,2)</f>
        <v>863.82</v>
      </c>
      <c r="L115" s="114">
        <f>ROUND($F115+H115+'[1]свц,услуги '!$E$47+46.81,2)</f>
        <v>855.93</v>
      </c>
      <c r="M115" s="114">
        <f>ROUND($F115+I115+'[1]свц,услуги '!$E$47+46.81,2)</f>
        <v>809.07</v>
      </c>
      <c r="N115" s="114">
        <f>ROUND($F115+J115+'[1]свц,услуги '!$E$47+46.81,2)</f>
        <v>771.25</v>
      </c>
      <c r="O115" s="114">
        <f>ROUND($F115+G115+'[1]свц,услуги '!$E$47+71.25,2)</f>
        <v>888.26</v>
      </c>
      <c r="P115" s="114">
        <f>ROUND($F115+H115+'[1]свц,услуги '!$E$47+71.25,2)</f>
        <v>880.37</v>
      </c>
      <c r="Q115" s="114">
        <f>ROUND($F115+I115+'[1]свц,услуги '!$E$47+71.25,2)</f>
        <v>833.51</v>
      </c>
      <c r="R115" s="114">
        <f>ROUND($F115+J115+'[1]свц,услуги '!$E$47+71.25,2)</f>
        <v>795.69</v>
      </c>
      <c r="S115" s="114">
        <f>ROUND($F115+G115+'[1]свц,услуги '!$E$47+99.78,2)</f>
        <v>916.79</v>
      </c>
      <c r="T115" s="114">
        <f>ROUND($F115+H115+'[1]свц,услуги '!$E$47+99.78,2)</f>
        <v>908.9</v>
      </c>
      <c r="U115" s="114">
        <f>ROUND($F115+I115+'[1]свц,услуги '!$E$47+99.78,2)</f>
        <v>862.04</v>
      </c>
      <c r="V115" s="114">
        <f>ROUND($F115+J115+'[1]свц,услуги '!$E$47+99.78,2)</f>
        <v>824.22</v>
      </c>
      <c r="W115" s="114">
        <f>ROUND($F115+G115+'[1]свц,услуги '!$E$47+195.05,2)</f>
        <v>1012.06</v>
      </c>
      <c r="X115" s="114">
        <f>ROUND($F115+H115+'[1]свц,услуги '!$E$47+195.05,2)</f>
        <v>1004.17</v>
      </c>
      <c r="Y115" s="114">
        <f>ROUND($F115+I115+'[1]свц,услуги '!$E$47+195.05,2)</f>
        <v>957.31</v>
      </c>
      <c r="Z115" s="114">
        <f>ROUND($F115+J115+'[1]свц,услуги '!$E$47+195.05,2)</f>
        <v>919.49</v>
      </c>
    </row>
    <row r="116" spans="1:26" s="14" customFormat="1" ht="14.25" customHeight="1" x14ac:dyDescent="0.2">
      <c r="A116" s="111" t="s">
        <v>285</v>
      </c>
      <c r="B116" s="111">
        <v>18</v>
      </c>
      <c r="C116" s="112">
        <v>657.72</v>
      </c>
      <c r="D116" s="112">
        <v>0</v>
      </c>
      <c r="E116" s="112">
        <v>675.63</v>
      </c>
      <c r="F116" s="111">
        <v>678.14</v>
      </c>
      <c r="G116" s="113">
        <f t="shared" si="4"/>
        <v>136.26545160000001</v>
      </c>
      <c r="H116" s="113">
        <f t="shared" si="5"/>
        <v>128.36851129999999</v>
      </c>
      <c r="I116" s="113">
        <f t="shared" si="6"/>
        <v>81.448004699999998</v>
      </c>
      <c r="J116" s="113">
        <f t="shared" si="7"/>
        <v>43.577276399999995</v>
      </c>
      <c r="K116" s="114">
        <f>ROUND($F116+G116+'[1]свц,услуги '!$E$47+46.81,2)</f>
        <v>864.87</v>
      </c>
      <c r="L116" s="114">
        <f>ROUND($F116+H116+'[1]свц,услуги '!$E$47+46.81,2)</f>
        <v>856.97</v>
      </c>
      <c r="M116" s="114">
        <f>ROUND($F116+I116+'[1]свц,услуги '!$E$47+46.81,2)</f>
        <v>810.05</v>
      </c>
      <c r="N116" s="114">
        <f>ROUND($F116+J116+'[1]свц,услуги '!$E$47+46.81,2)</f>
        <v>772.18</v>
      </c>
      <c r="O116" s="114">
        <f>ROUND($F116+G116+'[1]свц,услуги '!$E$47+71.25,2)</f>
        <v>889.31</v>
      </c>
      <c r="P116" s="114">
        <f>ROUND($F116+H116+'[1]свц,услуги '!$E$47+71.25,2)</f>
        <v>881.41</v>
      </c>
      <c r="Q116" s="114">
        <f>ROUND($F116+I116+'[1]свц,услуги '!$E$47+71.25,2)</f>
        <v>834.49</v>
      </c>
      <c r="R116" s="114">
        <f>ROUND($F116+J116+'[1]свц,услуги '!$E$47+71.25,2)</f>
        <v>796.62</v>
      </c>
      <c r="S116" s="114">
        <f>ROUND($F116+G116+'[1]свц,услуги '!$E$47+99.78,2)</f>
        <v>917.84</v>
      </c>
      <c r="T116" s="114">
        <f>ROUND($F116+H116+'[1]свц,услуги '!$E$47+99.78,2)</f>
        <v>909.94</v>
      </c>
      <c r="U116" s="114">
        <f>ROUND($F116+I116+'[1]свц,услуги '!$E$47+99.78,2)</f>
        <v>863.02</v>
      </c>
      <c r="V116" s="114">
        <f>ROUND($F116+J116+'[1]свц,услуги '!$E$47+99.78,2)</f>
        <v>825.15</v>
      </c>
      <c r="W116" s="114">
        <f>ROUND($F116+G116+'[1]свц,услуги '!$E$47+195.05,2)</f>
        <v>1013.11</v>
      </c>
      <c r="X116" s="114">
        <f>ROUND($F116+H116+'[1]свц,услуги '!$E$47+195.05,2)</f>
        <v>1005.21</v>
      </c>
      <c r="Y116" s="114">
        <f>ROUND($F116+I116+'[1]свц,услуги '!$E$47+195.05,2)</f>
        <v>958.29</v>
      </c>
      <c r="Z116" s="114">
        <f>ROUND($F116+J116+'[1]свц,услуги '!$E$47+195.05,2)</f>
        <v>920.42</v>
      </c>
    </row>
    <row r="117" spans="1:26" s="14" customFormat="1" ht="14.25" customHeight="1" x14ac:dyDescent="0.2">
      <c r="A117" s="111" t="s">
        <v>285</v>
      </c>
      <c r="B117" s="111">
        <v>19</v>
      </c>
      <c r="C117" s="112">
        <v>636.70000000000005</v>
      </c>
      <c r="D117" s="112">
        <v>0</v>
      </c>
      <c r="E117" s="112">
        <v>168.82</v>
      </c>
      <c r="F117" s="111">
        <v>657.12</v>
      </c>
      <c r="G117" s="113">
        <f t="shared" si="4"/>
        <v>132.04169279999999</v>
      </c>
      <c r="H117" s="113">
        <f t="shared" si="5"/>
        <v>124.3895304</v>
      </c>
      <c r="I117" s="113">
        <f t="shared" si="6"/>
        <v>78.923397600000001</v>
      </c>
      <c r="J117" s="113">
        <f t="shared" si="7"/>
        <v>42.226531199999997</v>
      </c>
      <c r="K117" s="114">
        <f>ROUND($F117+G117+'[1]свц,услуги '!$E$47+46.81,2)</f>
        <v>839.62</v>
      </c>
      <c r="L117" s="114">
        <f>ROUND($F117+H117+'[1]свц,услуги '!$E$47+46.81,2)</f>
        <v>831.97</v>
      </c>
      <c r="M117" s="114">
        <f>ROUND($F117+I117+'[1]свц,услуги '!$E$47+46.81,2)</f>
        <v>786.5</v>
      </c>
      <c r="N117" s="114">
        <f>ROUND($F117+J117+'[1]свц,услуги '!$E$47+46.81,2)</f>
        <v>749.81</v>
      </c>
      <c r="O117" s="114">
        <f>ROUND($F117+G117+'[1]свц,услуги '!$E$47+71.25,2)</f>
        <v>864.06</v>
      </c>
      <c r="P117" s="114">
        <f>ROUND($F117+H117+'[1]свц,услуги '!$E$47+71.25,2)</f>
        <v>856.41</v>
      </c>
      <c r="Q117" s="114">
        <f>ROUND($F117+I117+'[1]свц,услуги '!$E$47+71.25,2)</f>
        <v>810.94</v>
      </c>
      <c r="R117" s="114">
        <f>ROUND($F117+J117+'[1]свц,услуги '!$E$47+71.25,2)</f>
        <v>774.25</v>
      </c>
      <c r="S117" s="114">
        <f>ROUND($F117+G117+'[1]свц,услуги '!$E$47+99.78,2)</f>
        <v>892.59</v>
      </c>
      <c r="T117" s="114">
        <f>ROUND($F117+H117+'[1]свц,услуги '!$E$47+99.78,2)</f>
        <v>884.94</v>
      </c>
      <c r="U117" s="114">
        <f>ROUND($F117+I117+'[1]свц,услуги '!$E$47+99.78,2)</f>
        <v>839.47</v>
      </c>
      <c r="V117" s="114">
        <f>ROUND($F117+J117+'[1]свц,услуги '!$E$47+99.78,2)</f>
        <v>802.78</v>
      </c>
      <c r="W117" s="114">
        <f>ROUND($F117+G117+'[1]свц,услуги '!$E$47+195.05,2)</f>
        <v>987.86</v>
      </c>
      <c r="X117" s="114">
        <f>ROUND($F117+H117+'[1]свц,услуги '!$E$47+195.05,2)</f>
        <v>980.21</v>
      </c>
      <c r="Y117" s="114">
        <f>ROUND($F117+I117+'[1]свц,услуги '!$E$47+195.05,2)</f>
        <v>934.74</v>
      </c>
      <c r="Z117" s="114">
        <f>ROUND($F117+J117+'[1]свц,услуги '!$E$47+195.05,2)</f>
        <v>898.05</v>
      </c>
    </row>
    <row r="118" spans="1:26" s="14" customFormat="1" ht="14.25" customHeight="1" x14ac:dyDescent="0.2">
      <c r="A118" s="111" t="s">
        <v>285</v>
      </c>
      <c r="B118" s="111">
        <v>20</v>
      </c>
      <c r="C118" s="112">
        <v>639.98</v>
      </c>
      <c r="D118" s="112">
        <v>0.01</v>
      </c>
      <c r="E118" s="112">
        <v>120.91</v>
      </c>
      <c r="F118" s="111">
        <v>660.4</v>
      </c>
      <c r="G118" s="113">
        <f t="shared" si="4"/>
        <v>132.70077599999999</v>
      </c>
      <c r="H118" s="113">
        <f t="shared" si="5"/>
        <v>125.01041799999999</v>
      </c>
      <c r="I118" s="113">
        <f t="shared" si="6"/>
        <v>79.317341999999996</v>
      </c>
      <c r="J118" s="113">
        <f t="shared" si="7"/>
        <v>42.437303999999997</v>
      </c>
      <c r="K118" s="114">
        <f>ROUND($F118+G118+'[1]свц,услуги '!$E$47+46.81,2)</f>
        <v>843.56</v>
      </c>
      <c r="L118" s="114">
        <f>ROUND($F118+H118+'[1]свц,услуги '!$E$47+46.81,2)</f>
        <v>835.87</v>
      </c>
      <c r="M118" s="114">
        <f>ROUND($F118+I118+'[1]свц,услуги '!$E$47+46.81,2)</f>
        <v>790.18</v>
      </c>
      <c r="N118" s="114">
        <f>ROUND($F118+J118+'[1]свц,услуги '!$E$47+46.81,2)</f>
        <v>753.3</v>
      </c>
      <c r="O118" s="114">
        <f>ROUND($F118+G118+'[1]свц,услуги '!$E$47+71.25,2)</f>
        <v>868</v>
      </c>
      <c r="P118" s="114">
        <f>ROUND($F118+H118+'[1]свц,услуги '!$E$47+71.25,2)</f>
        <v>860.31</v>
      </c>
      <c r="Q118" s="114">
        <f>ROUND($F118+I118+'[1]свц,услуги '!$E$47+71.25,2)</f>
        <v>814.62</v>
      </c>
      <c r="R118" s="114">
        <f>ROUND($F118+J118+'[1]свц,услуги '!$E$47+71.25,2)</f>
        <v>777.74</v>
      </c>
      <c r="S118" s="114">
        <f>ROUND($F118+G118+'[1]свц,услуги '!$E$47+99.78,2)</f>
        <v>896.53</v>
      </c>
      <c r="T118" s="114">
        <f>ROUND($F118+H118+'[1]свц,услуги '!$E$47+99.78,2)</f>
        <v>888.84</v>
      </c>
      <c r="U118" s="114">
        <f>ROUND($F118+I118+'[1]свц,услуги '!$E$47+99.78,2)</f>
        <v>843.15</v>
      </c>
      <c r="V118" s="114">
        <f>ROUND($F118+J118+'[1]свц,услуги '!$E$47+99.78,2)</f>
        <v>806.27</v>
      </c>
      <c r="W118" s="114">
        <f>ROUND($F118+G118+'[1]свц,услуги '!$E$47+195.05,2)</f>
        <v>991.8</v>
      </c>
      <c r="X118" s="114">
        <f>ROUND($F118+H118+'[1]свц,услуги '!$E$47+195.05,2)</f>
        <v>984.11</v>
      </c>
      <c r="Y118" s="114">
        <f>ROUND($F118+I118+'[1]свц,услуги '!$E$47+195.05,2)</f>
        <v>938.42</v>
      </c>
      <c r="Z118" s="114">
        <f>ROUND($F118+J118+'[1]свц,услуги '!$E$47+195.05,2)</f>
        <v>901.54</v>
      </c>
    </row>
    <row r="119" spans="1:26" s="14" customFormat="1" ht="14.25" customHeight="1" x14ac:dyDescent="0.2">
      <c r="A119" s="111" t="s">
        <v>285</v>
      </c>
      <c r="B119" s="111">
        <v>21</v>
      </c>
      <c r="C119" s="112">
        <v>649.11</v>
      </c>
      <c r="D119" s="112">
        <v>0</v>
      </c>
      <c r="E119" s="112">
        <v>123.85</v>
      </c>
      <c r="F119" s="111">
        <v>669.53</v>
      </c>
      <c r="G119" s="113">
        <f t="shared" si="4"/>
        <v>134.53535819999999</v>
      </c>
      <c r="H119" s="113">
        <f t="shared" si="5"/>
        <v>126.73868134999999</v>
      </c>
      <c r="I119" s="113">
        <f t="shared" si="6"/>
        <v>80.413900650000002</v>
      </c>
      <c r="J119" s="113">
        <f t="shared" si="7"/>
        <v>43.023997799999997</v>
      </c>
      <c r="K119" s="114">
        <f>ROUND($F119+G119+'[1]свц,услуги '!$E$47+46.81,2)</f>
        <v>854.53</v>
      </c>
      <c r="L119" s="114">
        <f>ROUND($F119+H119+'[1]свц,услуги '!$E$47+46.81,2)</f>
        <v>846.73</v>
      </c>
      <c r="M119" s="114">
        <f>ROUND($F119+I119+'[1]свц,услуги '!$E$47+46.81,2)</f>
        <v>800.4</v>
      </c>
      <c r="N119" s="114">
        <f>ROUND($F119+J119+'[1]свц,услуги '!$E$47+46.81,2)</f>
        <v>763.01</v>
      </c>
      <c r="O119" s="114">
        <f>ROUND($F119+G119+'[1]свц,услуги '!$E$47+71.25,2)</f>
        <v>878.97</v>
      </c>
      <c r="P119" s="114">
        <f>ROUND($F119+H119+'[1]свц,услуги '!$E$47+71.25,2)</f>
        <v>871.17</v>
      </c>
      <c r="Q119" s="114">
        <f>ROUND($F119+I119+'[1]свц,услуги '!$E$47+71.25,2)</f>
        <v>824.84</v>
      </c>
      <c r="R119" s="114">
        <f>ROUND($F119+J119+'[1]свц,услуги '!$E$47+71.25,2)</f>
        <v>787.45</v>
      </c>
      <c r="S119" s="114">
        <f>ROUND($F119+G119+'[1]свц,услуги '!$E$47+99.78,2)</f>
        <v>907.5</v>
      </c>
      <c r="T119" s="114">
        <f>ROUND($F119+H119+'[1]свц,услуги '!$E$47+99.78,2)</f>
        <v>899.7</v>
      </c>
      <c r="U119" s="114">
        <f>ROUND($F119+I119+'[1]свц,услуги '!$E$47+99.78,2)</f>
        <v>853.37</v>
      </c>
      <c r="V119" s="114">
        <f>ROUND($F119+J119+'[1]свц,услуги '!$E$47+99.78,2)</f>
        <v>815.98</v>
      </c>
      <c r="W119" s="114">
        <f>ROUND($F119+G119+'[1]свц,услуги '!$E$47+195.05,2)</f>
        <v>1002.77</v>
      </c>
      <c r="X119" s="114">
        <f>ROUND($F119+H119+'[1]свц,услуги '!$E$47+195.05,2)</f>
        <v>994.97</v>
      </c>
      <c r="Y119" s="114">
        <f>ROUND($F119+I119+'[1]свц,услуги '!$E$47+195.05,2)</f>
        <v>948.64</v>
      </c>
      <c r="Z119" s="114">
        <f>ROUND($F119+J119+'[1]свц,услуги '!$E$47+195.05,2)</f>
        <v>911.25</v>
      </c>
    </row>
    <row r="120" spans="1:26" s="14" customFormat="1" ht="14.25" customHeight="1" x14ac:dyDescent="0.2">
      <c r="A120" s="111" t="s">
        <v>285</v>
      </c>
      <c r="B120" s="111">
        <v>22</v>
      </c>
      <c r="C120" s="112">
        <v>644.97</v>
      </c>
      <c r="D120" s="112">
        <v>0</v>
      </c>
      <c r="E120" s="112">
        <v>126.04</v>
      </c>
      <c r="F120" s="111">
        <v>665.39</v>
      </c>
      <c r="G120" s="113">
        <f t="shared" si="4"/>
        <v>133.70346660000001</v>
      </c>
      <c r="H120" s="113">
        <f t="shared" si="5"/>
        <v>125.95500005</v>
      </c>
      <c r="I120" s="113">
        <f t="shared" si="6"/>
        <v>79.916665949999995</v>
      </c>
      <c r="J120" s="113">
        <f t="shared" si="7"/>
        <v>42.757961399999999</v>
      </c>
      <c r="K120" s="114">
        <f>ROUND($F120+G120+'[1]свц,услуги '!$E$47+46.81,2)</f>
        <v>849.55</v>
      </c>
      <c r="L120" s="114">
        <f>ROUND($F120+H120+'[1]свц,услуги '!$E$47+46.81,2)</f>
        <v>841.81</v>
      </c>
      <c r="M120" s="114">
        <f>ROUND($F120+I120+'[1]свц,услуги '!$E$47+46.81,2)</f>
        <v>795.77</v>
      </c>
      <c r="N120" s="114">
        <f>ROUND($F120+J120+'[1]свц,услуги '!$E$47+46.81,2)</f>
        <v>758.61</v>
      </c>
      <c r="O120" s="114">
        <f>ROUND($F120+G120+'[1]свц,услуги '!$E$47+71.25,2)</f>
        <v>873.99</v>
      </c>
      <c r="P120" s="114">
        <f>ROUND($F120+H120+'[1]свц,услуги '!$E$47+71.25,2)</f>
        <v>866.25</v>
      </c>
      <c r="Q120" s="114">
        <f>ROUND($F120+I120+'[1]свц,услуги '!$E$47+71.25,2)</f>
        <v>820.21</v>
      </c>
      <c r="R120" s="114">
        <f>ROUND($F120+J120+'[1]свц,услуги '!$E$47+71.25,2)</f>
        <v>783.05</v>
      </c>
      <c r="S120" s="114">
        <f>ROUND($F120+G120+'[1]свц,услуги '!$E$47+99.78,2)</f>
        <v>902.52</v>
      </c>
      <c r="T120" s="114">
        <f>ROUND($F120+H120+'[1]свц,услуги '!$E$47+99.78,2)</f>
        <v>894.78</v>
      </c>
      <c r="U120" s="114">
        <f>ROUND($F120+I120+'[1]свц,услуги '!$E$47+99.78,2)</f>
        <v>848.74</v>
      </c>
      <c r="V120" s="114">
        <f>ROUND($F120+J120+'[1]свц,услуги '!$E$47+99.78,2)</f>
        <v>811.58</v>
      </c>
      <c r="W120" s="114">
        <f>ROUND($F120+G120+'[1]свц,услуги '!$E$47+195.05,2)</f>
        <v>997.79</v>
      </c>
      <c r="X120" s="114">
        <f>ROUND($F120+H120+'[1]свц,услуги '!$E$47+195.05,2)</f>
        <v>990.05</v>
      </c>
      <c r="Y120" s="114">
        <f>ROUND($F120+I120+'[1]свц,услуги '!$E$47+195.05,2)</f>
        <v>944.01</v>
      </c>
      <c r="Z120" s="114">
        <f>ROUND($F120+J120+'[1]свц,услуги '!$E$47+195.05,2)</f>
        <v>906.85</v>
      </c>
    </row>
    <row r="121" spans="1:26" s="27" customFormat="1" ht="14.25" customHeight="1" thickBot="1" x14ac:dyDescent="0.25">
      <c r="A121" s="111" t="s">
        <v>285</v>
      </c>
      <c r="B121" s="111">
        <v>23</v>
      </c>
      <c r="C121" s="112">
        <v>642.48</v>
      </c>
      <c r="D121" s="112">
        <v>0</v>
      </c>
      <c r="E121" s="112">
        <v>121.81</v>
      </c>
      <c r="F121" s="111">
        <v>662.9</v>
      </c>
      <c r="G121" s="113">
        <f t="shared" si="4"/>
        <v>133.203126</v>
      </c>
      <c r="H121" s="113">
        <f t="shared" si="5"/>
        <v>125.48365549999998</v>
      </c>
      <c r="I121" s="113">
        <f t="shared" si="6"/>
        <v>79.617604499999999</v>
      </c>
      <c r="J121" s="113">
        <f t="shared" si="7"/>
        <v>42.597953999999994</v>
      </c>
      <c r="K121" s="114">
        <f>ROUND($F121+G121+'[1]свц,услуги '!$E$47+46.81,2)</f>
        <v>846.56</v>
      </c>
      <c r="L121" s="114">
        <f>ROUND($F121+H121+'[1]свц,услуги '!$E$47+46.81,2)</f>
        <v>838.84</v>
      </c>
      <c r="M121" s="114">
        <f>ROUND($F121+I121+'[1]свц,услуги '!$E$47+46.81,2)</f>
        <v>792.98</v>
      </c>
      <c r="N121" s="114">
        <f>ROUND($F121+J121+'[1]свц,услуги '!$E$47+46.81,2)</f>
        <v>755.96</v>
      </c>
      <c r="O121" s="114">
        <f>ROUND($F121+G121+'[1]свц,услуги '!$E$47+71.25,2)</f>
        <v>871</v>
      </c>
      <c r="P121" s="114">
        <f>ROUND($F121+H121+'[1]свц,услуги '!$E$47+71.25,2)</f>
        <v>863.28</v>
      </c>
      <c r="Q121" s="114">
        <f>ROUND($F121+I121+'[1]свц,услуги '!$E$47+71.25,2)</f>
        <v>817.42</v>
      </c>
      <c r="R121" s="114">
        <f>ROUND($F121+J121+'[1]свц,услуги '!$E$47+71.25,2)</f>
        <v>780.4</v>
      </c>
      <c r="S121" s="114">
        <f>ROUND($F121+G121+'[1]свц,услуги '!$E$47+99.78,2)</f>
        <v>899.53</v>
      </c>
      <c r="T121" s="114">
        <f>ROUND($F121+H121+'[1]свц,услуги '!$E$47+99.78,2)</f>
        <v>891.81</v>
      </c>
      <c r="U121" s="114">
        <f>ROUND($F121+I121+'[1]свц,услуги '!$E$47+99.78,2)</f>
        <v>845.95</v>
      </c>
      <c r="V121" s="114">
        <f>ROUND($F121+J121+'[1]свц,услуги '!$E$47+99.78,2)</f>
        <v>808.93</v>
      </c>
      <c r="W121" s="114">
        <f>ROUND($F121+G121+'[1]свц,услуги '!$E$47+195.05,2)</f>
        <v>994.8</v>
      </c>
      <c r="X121" s="114">
        <f>ROUND($F121+H121+'[1]свц,услуги '!$E$47+195.05,2)</f>
        <v>987.08</v>
      </c>
      <c r="Y121" s="114">
        <f>ROUND($F121+I121+'[1]свц,услуги '!$E$47+195.05,2)</f>
        <v>941.22</v>
      </c>
      <c r="Z121" s="114">
        <f>ROUND($F121+J121+'[1]свц,услуги '!$E$47+195.05,2)</f>
        <v>904.2</v>
      </c>
    </row>
    <row r="122" spans="1:26" s="26" customFormat="1" ht="14.25" customHeight="1" x14ac:dyDescent="0.2">
      <c r="A122" s="111" t="s">
        <v>286</v>
      </c>
      <c r="B122" s="111">
        <v>0</v>
      </c>
      <c r="C122" s="112">
        <v>470.36</v>
      </c>
      <c r="D122" s="112">
        <v>0</v>
      </c>
      <c r="E122" s="112">
        <v>203.99</v>
      </c>
      <c r="F122" s="111">
        <v>490.78</v>
      </c>
      <c r="G122" s="113">
        <f t="shared" si="4"/>
        <v>98.617333200000004</v>
      </c>
      <c r="H122" s="113">
        <f t="shared" si="5"/>
        <v>92.902200099999988</v>
      </c>
      <c r="I122" s="113">
        <f t="shared" si="6"/>
        <v>58.9451319</v>
      </c>
      <c r="J122" s="113">
        <f t="shared" si="7"/>
        <v>31.537522799999998</v>
      </c>
      <c r="K122" s="114">
        <f>ROUND($F122+G122+'[1]свц,услуги '!$E$47+46.81,2)</f>
        <v>639.86</v>
      </c>
      <c r="L122" s="114">
        <f>ROUND($F122+H122+'[1]свц,услуги '!$E$47+46.81,2)</f>
        <v>634.14</v>
      </c>
      <c r="M122" s="114">
        <f>ROUND($F122+I122+'[1]свц,услуги '!$E$47+46.81,2)</f>
        <v>600.19000000000005</v>
      </c>
      <c r="N122" s="114">
        <f>ROUND($F122+J122+'[1]свц,услуги '!$E$47+46.81,2)</f>
        <v>572.78</v>
      </c>
      <c r="O122" s="114">
        <f>ROUND($F122+G122+'[1]свц,услуги '!$E$47+71.25,2)</f>
        <v>664.3</v>
      </c>
      <c r="P122" s="114">
        <f>ROUND($F122+H122+'[1]свц,услуги '!$E$47+71.25,2)</f>
        <v>658.58</v>
      </c>
      <c r="Q122" s="114">
        <f>ROUND($F122+I122+'[1]свц,услуги '!$E$47+71.25,2)</f>
        <v>624.63</v>
      </c>
      <c r="R122" s="114">
        <f>ROUND($F122+J122+'[1]свц,услуги '!$E$47+71.25,2)</f>
        <v>597.22</v>
      </c>
      <c r="S122" s="114">
        <f>ROUND($F122+G122+'[1]свц,услуги '!$E$47+99.78,2)</f>
        <v>692.83</v>
      </c>
      <c r="T122" s="114">
        <f>ROUND($F122+H122+'[1]свц,услуги '!$E$47+99.78,2)</f>
        <v>687.11</v>
      </c>
      <c r="U122" s="114">
        <f>ROUND($F122+I122+'[1]свц,услуги '!$E$47+99.78,2)</f>
        <v>653.16</v>
      </c>
      <c r="V122" s="114">
        <f>ROUND($F122+J122+'[1]свц,услуги '!$E$47+99.78,2)</f>
        <v>625.75</v>
      </c>
      <c r="W122" s="114">
        <f>ROUND($F122+G122+'[1]свц,услуги '!$E$47+195.05,2)</f>
        <v>788.1</v>
      </c>
      <c r="X122" s="114">
        <f>ROUND($F122+H122+'[1]свц,услуги '!$E$47+195.05,2)</f>
        <v>782.38</v>
      </c>
      <c r="Y122" s="114">
        <f>ROUND($F122+I122+'[1]свц,услуги '!$E$47+195.05,2)</f>
        <v>748.43</v>
      </c>
      <c r="Z122" s="114">
        <f>ROUND($F122+J122+'[1]свц,услуги '!$E$47+195.05,2)</f>
        <v>721.02</v>
      </c>
    </row>
    <row r="123" spans="1:26" s="14" customFormat="1" ht="14.25" customHeight="1" x14ac:dyDescent="0.2">
      <c r="A123" s="111" t="s">
        <v>286</v>
      </c>
      <c r="B123" s="111">
        <v>1</v>
      </c>
      <c r="C123" s="112">
        <v>440.32</v>
      </c>
      <c r="D123" s="112">
        <v>0</v>
      </c>
      <c r="E123" s="112">
        <v>178.7</v>
      </c>
      <c r="F123" s="111">
        <v>460.74</v>
      </c>
      <c r="G123" s="113">
        <f t="shared" si="4"/>
        <v>92.581095600000012</v>
      </c>
      <c r="H123" s="113">
        <f t="shared" si="5"/>
        <v>87.215778299999997</v>
      </c>
      <c r="I123" s="113">
        <f t="shared" si="6"/>
        <v>55.337177700000005</v>
      </c>
      <c r="J123" s="113">
        <f t="shared" si="7"/>
        <v>29.6071524</v>
      </c>
      <c r="K123" s="114">
        <f>ROUND($F123+G123+'[1]свц,услуги '!$E$47+46.81,2)</f>
        <v>603.78</v>
      </c>
      <c r="L123" s="114">
        <f>ROUND($F123+H123+'[1]свц,услуги '!$E$47+46.81,2)</f>
        <v>598.41999999999996</v>
      </c>
      <c r="M123" s="114">
        <f>ROUND($F123+I123+'[1]свц,услуги '!$E$47+46.81,2)</f>
        <v>566.54</v>
      </c>
      <c r="N123" s="114">
        <f>ROUND($F123+J123+'[1]свц,услуги '!$E$47+46.81,2)</f>
        <v>540.80999999999995</v>
      </c>
      <c r="O123" s="114">
        <f>ROUND($F123+G123+'[1]свц,услуги '!$E$47+71.25,2)</f>
        <v>628.22</v>
      </c>
      <c r="P123" s="114">
        <f>ROUND($F123+H123+'[1]свц,услуги '!$E$47+71.25,2)</f>
        <v>622.86</v>
      </c>
      <c r="Q123" s="114">
        <f>ROUND($F123+I123+'[1]свц,услуги '!$E$47+71.25,2)</f>
        <v>590.98</v>
      </c>
      <c r="R123" s="114">
        <f>ROUND($F123+J123+'[1]свц,услуги '!$E$47+71.25,2)</f>
        <v>565.25</v>
      </c>
      <c r="S123" s="114">
        <f>ROUND($F123+G123+'[1]свц,услуги '!$E$47+99.78,2)</f>
        <v>656.75</v>
      </c>
      <c r="T123" s="114">
        <f>ROUND($F123+H123+'[1]свц,услуги '!$E$47+99.78,2)</f>
        <v>651.39</v>
      </c>
      <c r="U123" s="114">
        <f>ROUND($F123+I123+'[1]свц,услуги '!$E$47+99.78,2)</f>
        <v>619.51</v>
      </c>
      <c r="V123" s="114">
        <f>ROUND($F123+J123+'[1]свц,услуги '!$E$47+99.78,2)</f>
        <v>593.78</v>
      </c>
      <c r="W123" s="114">
        <f>ROUND($F123+G123+'[1]свц,услуги '!$E$47+195.05,2)</f>
        <v>752.02</v>
      </c>
      <c r="X123" s="114">
        <f>ROUND($F123+H123+'[1]свц,услуги '!$E$47+195.05,2)</f>
        <v>746.66</v>
      </c>
      <c r="Y123" s="114">
        <f>ROUND($F123+I123+'[1]свц,услуги '!$E$47+195.05,2)</f>
        <v>714.78</v>
      </c>
      <c r="Z123" s="114">
        <f>ROUND($F123+J123+'[1]свц,услуги '!$E$47+195.05,2)</f>
        <v>689.05</v>
      </c>
    </row>
    <row r="124" spans="1:26" s="14" customFormat="1" ht="14.25" customHeight="1" x14ac:dyDescent="0.2">
      <c r="A124" s="111" t="s">
        <v>286</v>
      </c>
      <c r="B124" s="111">
        <v>2</v>
      </c>
      <c r="C124" s="112">
        <v>437.3</v>
      </c>
      <c r="D124" s="112">
        <v>0</v>
      </c>
      <c r="E124" s="112">
        <v>178.44</v>
      </c>
      <c r="F124" s="111">
        <v>457.72</v>
      </c>
      <c r="G124" s="113">
        <f t="shared" si="4"/>
        <v>91.974256800000006</v>
      </c>
      <c r="H124" s="113">
        <f t="shared" si="5"/>
        <v>86.644107399999996</v>
      </c>
      <c r="I124" s="113">
        <f t="shared" si="6"/>
        <v>54.974460600000008</v>
      </c>
      <c r="J124" s="113">
        <f t="shared" si="7"/>
        <v>29.4130872</v>
      </c>
      <c r="K124" s="114">
        <f>ROUND($F124+G124+'[1]свц,услуги '!$E$47+46.81,2)</f>
        <v>600.16</v>
      </c>
      <c r="L124" s="114">
        <f>ROUND($F124+H124+'[1]свц,услуги '!$E$47+46.81,2)</f>
        <v>594.83000000000004</v>
      </c>
      <c r="M124" s="114">
        <f>ROUND($F124+I124+'[1]свц,услуги '!$E$47+46.81,2)</f>
        <v>563.16</v>
      </c>
      <c r="N124" s="114">
        <f>ROUND($F124+J124+'[1]свц,услуги '!$E$47+46.81,2)</f>
        <v>537.59</v>
      </c>
      <c r="O124" s="114">
        <f>ROUND($F124+G124+'[1]свц,услуги '!$E$47+71.25,2)</f>
        <v>624.6</v>
      </c>
      <c r="P124" s="114">
        <f>ROUND($F124+H124+'[1]свц,услуги '!$E$47+71.25,2)</f>
        <v>619.27</v>
      </c>
      <c r="Q124" s="114">
        <f>ROUND($F124+I124+'[1]свц,услуги '!$E$47+71.25,2)</f>
        <v>587.6</v>
      </c>
      <c r="R124" s="114">
        <f>ROUND($F124+J124+'[1]свц,услуги '!$E$47+71.25,2)</f>
        <v>562.03</v>
      </c>
      <c r="S124" s="114">
        <f>ROUND($F124+G124+'[1]свц,услуги '!$E$47+99.78,2)</f>
        <v>653.13</v>
      </c>
      <c r="T124" s="114">
        <f>ROUND($F124+H124+'[1]свц,услуги '!$E$47+99.78,2)</f>
        <v>647.79999999999995</v>
      </c>
      <c r="U124" s="114">
        <f>ROUND($F124+I124+'[1]свц,услуги '!$E$47+99.78,2)</f>
        <v>616.13</v>
      </c>
      <c r="V124" s="114">
        <f>ROUND($F124+J124+'[1]свц,услуги '!$E$47+99.78,2)</f>
        <v>590.55999999999995</v>
      </c>
      <c r="W124" s="114">
        <f>ROUND($F124+G124+'[1]свц,услуги '!$E$47+195.05,2)</f>
        <v>748.4</v>
      </c>
      <c r="X124" s="114">
        <f>ROUND($F124+H124+'[1]свц,услуги '!$E$47+195.05,2)</f>
        <v>743.07</v>
      </c>
      <c r="Y124" s="114">
        <f>ROUND($F124+I124+'[1]свц,услуги '!$E$47+195.05,2)</f>
        <v>711.4</v>
      </c>
      <c r="Z124" s="114">
        <f>ROUND($F124+J124+'[1]свц,услуги '!$E$47+195.05,2)</f>
        <v>685.83</v>
      </c>
    </row>
    <row r="125" spans="1:26" s="14" customFormat="1" ht="14.25" customHeight="1" x14ac:dyDescent="0.2">
      <c r="A125" s="111" t="s">
        <v>286</v>
      </c>
      <c r="B125" s="111">
        <v>3</v>
      </c>
      <c r="C125" s="112">
        <v>443.37</v>
      </c>
      <c r="D125" s="112">
        <v>0</v>
      </c>
      <c r="E125" s="112">
        <v>471.15</v>
      </c>
      <c r="F125" s="111">
        <v>463.79</v>
      </c>
      <c r="G125" s="113">
        <f t="shared" si="4"/>
        <v>93.193962600000006</v>
      </c>
      <c r="H125" s="113">
        <f t="shared" si="5"/>
        <v>87.793128049999993</v>
      </c>
      <c r="I125" s="113">
        <f t="shared" si="6"/>
        <v>55.703497950000006</v>
      </c>
      <c r="J125" s="113">
        <f t="shared" si="7"/>
        <v>29.803145400000002</v>
      </c>
      <c r="K125" s="114">
        <f>ROUND($F125+G125+'[1]свц,услуги '!$E$47+46.81,2)</f>
        <v>607.44000000000005</v>
      </c>
      <c r="L125" s="114">
        <f>ROUND($F125+H125+'[1]свц,услуги '!$E$47+46.81,2)</f>
        <v>602.04</v>
      </c>
      <c r="M125" s="114">
        <f>ROUND($F125+I125+'[1]свц,услуги '!$E$47+46.81,2)</f>
        <v>569.95000000000005</v>
      </c>
      <c r="N125" s="114">
        <f>ROUND($F125+J125+'[1]свц,услуги '!$E$47+46.81,2)</f>
        <v>544.04999999999995</v>
      </c>
      <c r="O125" s="114">
        <f>ROUND($F125+G125+'[1]свц,услуги '!$E$47+71.25,2)</f>
        <v>631.88</v>
      </c>
      <c r="P125" s="114">
        <f>ROUND($F125+H125+'[1]свц,услуги '!$E$47+71.25,2)</f>
        <v>626.48</v>
      </c>
      <c r="Q125" s="114">
        <f>ROUND($F125+I125+'[1]свц,услуги '!$E$47+71.25,2)</f>
        <v>594.39</v>
      </c>
      <c r="R125" s="114">
        <f>ROUND($F125+J125+'[1]свц,услуги '!$E$47+71.25,2)</f>
        <v>568.49</v>
      </c>
      <c r="S125" s="114">
        <f>ROUND($F125+G125+'[1]свц,услуги '!$E$47+99.78,2)</f>
        <v>660.41</v>
      </c>
      <c r="T125" s="114">
        <f>ROUND($F125+H125+'[1]свц,услуги '!$E$47+99.78,2)</f>
        <v>655.01</v>
      </c>
      <c r="U125" s="114">
        <f>ROUND($F125+I125+'[1]свц,услуги '!$E$47+99.78,2)</f>
        <v>622.91999999999996</v>
      </c>
      <c r="V125" s="114">
        <f>ROUND($F125+J125+'[1]свц,услуги '!$E$47+99.78,2)</f>
        <v>597.02</v>
      </c>
      <c r="W125" s="114">
        <f>ROUND($F125+G125+'[1]свц,услуги '!$E$47+195.05,2)</f>
        <v>755.68</v>
      </c>
      <c r="X125" s="114">
        <f>ROUND($F125+H125+'[1]свц,услуги '!$E$47+195.05,2)</f>
        <v>750.28</v>
      </c>
      <c r="Y125" s="114">
        <f>ROUND($F125+I125+'[1]свц,услуги '!$E$47+195.05,2)</f>
        <v>718.19</v>
      </c>
      <c r="Z125" s="114">
        <f>ROUND($F125+J125+'[1]свц,услуги '!$E$47+195.05,2)</f>
        <v>692.29</v>
      </c>
    </row>
    <row r="126" spans="1:26" s="14" customFormat="1" ht="14.25" customHeight="1" x14ac:dyDescent="0.2">
      <c r="A126" s="111" t="s">
        <v>286</v>
      </c>
      <c r="B126" s="111">
        <v>4</v>
      </c>
      <c r="C126" s="112">
        <v>479.28</v>
      </c>
      <c r="D126" s="112">
        <v>0</v>
      </c>
      <c r="E126" s="112">
        <v>508.39</v>
      </c>
      <c r="F126" s="111">
        <v>499.7</v>
      </c>
      <c r="G126" s="113">
        <f t="shared" si="4"/>
        <v>100.409718</v>
      </c>
      <c r="H126" s="113">
        <f t="shared" si="5"/>
        <v>94.590711499999998</v>
      </c>
      <c r="I126" s="113">
        <f t="shared" si="6"/>
        <v>60.016468500000002</v>
      </c>
      <c r="J126" s="113">
        <f t="shared" si="7"/>
        <v>32.110721999999996</v>
      </c>
      <c r="K126" s="114">
        <f>ROUND($F126+G126+'[1]свц,услуги '!$E$47+46.81,2)</f>
        <v>650.57000000000005</v>
      </c>
      <c r="L126" s="114">
        <f>ROUND($F126+H126+'[1]свц,услуги '!$E$47+46.81,2)</f>
        <v>644.75</v>
      </c>
      <c r="M126" s="114">
        <f>ROUND($F126+I126+'[1]свц,услуги '!$E$47+46.81,2)</f>
        <v>610.17999999999995</v>
      </c>
      <c r="N126" s="114">
        <f>ROUND($F126+J126+'[1]свц,услуги '!$E$47+46.81,2)</f>
        <v>582.27</v>
      </c>
      <c r="O126" s="114">
        <f>ROUND($F126+G126+'[1]свц,услуги '!$E$47+71.25,2)</f>
        <v>675.01</v>
      </c>
      <c r="P126" s="114">
        <f>ROUND($F126+H126+'[1]свц,услуги '!$E$47+71.25,2)</f>
        <v>669.19</v>
      </c>
      <c r="Q126" s="114">
        <f>ROUND($F126+I126+'[1]свц,услуги '!$E$47+71.25,2)</f>
        <v>634.62</v>
      </c>
      <c r="R126" s="114">
        <f>ROUND($F126+J126+'[1]свц,услуги '!$E$47+71.25,2)</f>
        <v>606.71</v>
      </c>
      <c r="S126" s="114">
        <f>ROUND($F126+G126+'[1]свц,услуги '!$E$47+99.78,2)</f>
        <v>703.54</v>
      </c>
      <c r="T126" s="114">
        <f>ROUND($F126+H126+'[1]свц,услуги '!$E$47+99.78,2)</f>
        <v>697.72</v>
      </c>
      <c r="U126" s="114">
        <f>ROUND($F126+I126+'[1]свц,услуги '!$E$47+99.78,2)</f>
        <v>663.15</v>
      </c>
      <c r="V126" s="114">
        <f>ROUND($F126+J126+'[1]свц,услуги '!$E$47+99.78,2)</f>
        <v>635.24</v>
      </c>
      <c r="W126" s="114">
        <f>ROUND($F126+G126+'[1]свц,услуги '!$E$47+195.05,2)</f>
        <v>798.81</v>
      </c>
      <c r="X126" s="114">
        <f>ROUND($F126+H126+'[1]свц,услуги '!$E$47+195.05,2)</f>
        <v>792.99</v>
      </c>
      <c r="Y126" s="114">
        <f>ROUND($F126+I126+'[1]свц,услуги '!$E$47+195.05,2)</f>
        <v>758.42</v>
      </c>
      <c r="Z126" s="114">
        <f>ROUND($F126+J126+'[1]свц,услуги '!$E$47+195.05,2)</f>
        <v>730.51</v>
      </c>
    </row>
    <row r="127" spans="1:26" s="14" customFormat="1" ht="14.25" customHeight="1" x14ac:dyDescent="0.2">
      <c r="A127" s="111" t="s">
        <v>286</v>
      </c>
      <c r="B127" s="111">
        <v>5</v>
      </c>
      <c r="C127" s="112">
        <v>490.5</v>
      </c>
      <c r="D127" s="112">
        <v>0</v>
      </c>
      <c r="E127" s="112">
        <v>519.62</v>
      </c>
      <c r="F127" s="111">
        <v>510.92</v>
      </c>
      <c r="G127" s="113">
        <f t="shared" si="4"/>
        <v>102.66426480000001</v>
      </c>
      <c r="H127" s="113">
        <f t="shared" si="5"/>
        <v>96.714601399999992</v>
      </c>
      <c r="I127" s="113">
        <f t="shared" si="6"/>
        <v>61.364046600000002</v>
      </c>
      <c r="J127" s="113">
        <f t="shared" si="7"/>
        <v>32.831719200000002</v>
      </c>
      <c r="K127" s="114">
        <f>ROUND($F127+G127+'[1]свц,услуги '!$E$47+46.81,2)</f>
        <v>664.05</v>
      </c>
      <c r="L127" s="114">
        <f>ROUND($F127+H127+'[1]свц,услуги '!$E$47+46.81,2)</f>
        <v>658.1</v>
      </c>
      <c r="M127" s="114">
        <f>ROUND($F127+I127+'[1]свц,услуги '!$E$47+46.81,2)</f>
        <v>622.74</v>
      </c>
      <c r="N127" s="114">
        <f>ROUND($F127+J127+'[1]свц,услуги '!$E$47+46.81,2)</f>
        <v>594.21</v>
      </c>
      <c r="O127" s="114">
        <f>ROUND($F127+G127+'[1]свц,услуги '!$E$47+71.25,2)</f>
        <v>688.49</v>
      </c>
      <c r="P127" s="114">
        <f>ROUND($F127+H127+'[1]свц,услуги '!$E$47+71.25,2)</f>
        <v>682.54</v>
      </c>
      <c r="Q127" s="114">
        <f>ROUND($F127+I127+'[1]свц,услуги '!$E$47+71.25,2)</f>
        <v>647.17999999999995</v>
      </c>
      <c r="R127" s="114">
        <f>ROUND($F127+J127+'[1]свц,услуги '!$E$47+71.25,2)</f>
        <v>618.65</v>
      </c>
      <c r="S127" s="114">
        <f>ROUND($F127+G127+'[1]свц,услуги '!$E$47+99.78,2)</f>
        <v>717.02</v>
      </c>
      <c r="T127" s="114">
        <f>ROUND($F127+H127+'[1]свц,услуги '!$E$47+99.78,2)</f>
        <v>711.07</v>
      </c>
      <c r="U127" s="114">
        <f>ROUND($F127+I127+'[1]свц,услуги '!$E$47+99.78,2)</f>
        <v>675.71</v>
      </c>
      <c r="V127" s="114">
        <f>ROUND($F127+J127+'[1]свц,услуги '!$E$47+99.78,2)</f>
        <v>647.17999999999995</v>
      </c>
      <c r="W127" s="114">
        <f>ROUND($F127+G127+'[1]свц,услуги '!$E$47+195.05,2)</f>
        <v>812.29</v>
      </c>
      <c r="X127" s="114">
        <f>ROUND($F127+H127+'[1]свц,услуги '!$E$47+195.05,2)</f>
        <v>806.34</v>
      </c>
      <c r="Y127" s="114">
        <f>ROUND($F127+I127+'[1]свц,услуги '!$E$47+195.05,2)</f>
        <v>770.98</v>
      </c>
      <c r="Z127" s="114">
        <f>ROUND($F127+J127+'[1]свц,услуги '!$E$47+195.05,2)</f>
        <v>742.45</v>
      </c>
    </row>
    <row r="128" spans="1:26" s="14" customFormat="1" ht="14.25" customHeight="1" x14ac:dyDescent="0.2">
      <c r="A128" s="111" t="s">
        <v>286</v>
      </c>
      <c r="B128" s="111">
        <v>6</v>
      </c>
      <c r="C128" s="112">
        <v>484.77</v>
      </c>
      <c r="D128" s="112">
        <v>0</v>
      </c>
      <c r="E128" s="112">
        <v>513.37</v>
      </c>
      <c r="F128" s="111">
        <v>505.19</v>
      </c>
      <c r="G128" s="113">
        <f t="shared" si="4"/>
        <v>101.51287860000001</v>
      </c>
      <c r="H128" s="113">
        <f t="shared" si="5"/>
        <v>95.629941049999999</v>
      </c>
      <c r="I128" s="113">
        <f t="shared" si="6"/>
        <v>60.675844949999998</v>
      </c>
      <c r="J128" s="113">
        <f t="shared" si="7"/>
        <v>32.4635094</v>
      </c>
      <c r="K128" s="114">
        <f>ROUND($F128+G128+'[1]свц,услуги '!$E$47+46.81,2)</f>
        <v>657.16</v>
      </c>
      <c r="L128" s="114">
        <f>ROUND($F128+H128+'[1]свц,услуги '!$E$47+46.81,2)</f>
        <v>651.28</v>
      </c>
      <c r="M128" s="114">
        <f>ROUND($F128+I128+'[1]свц,услуги '!$E$47+46.81,2)</f>
        <v>616.33000000000004</v>
      </c>
      <c r="N128" s="114">
        <f>ROUND($F128+J128+'[1]свц,услуги '!$E$47+46.81,2)</f>
        <v>588.11</v>
      </c>
      <c r="O128" s="114">
        <f>ROUND($F128+G128+'[1]свц,услуги '!$E$47+71.25,2)</f>
        <v>681.6</v>
      </c>
      <c r="P128" s="114">
        <f>ROUND($F128+H128+'[1]свц,услуги '!$E$47+71.25,2)</f>
        <v>675.72</v>
      </c>
      <c r="Q128" s="114">
        <f>ROUND($F128+I128+'[1]свц,услуги '!$E$47+71.25,2)</f>
        <v>640.77</v>
      </c>
      <c r="R128" s="114">
        <f>ROUND($F128+J128+'[1]свц,услуги '!$E$47+71.25,2)</f>
        <v>612.54999999999995</v>
      </c>
      <c r="S128" s="114">
        <f>ROUND($F128+G128+'[1]свц,услуги '!$E$47+99.78,2)</f>
        <v>710.13</v>
      </c>
      <c r="T128" s="114">
        <f>ROUND($F128+H128+'[1]свц,услуги '!$E$47+99.78,2)</f>
        <v>704.25</v>
      </c>
      <c r="U128" s="114">
        <f>ROUND($F128+I128+'[1]свц,услуги '!$E$47+99.78,2)</f>
        <v>669.3</v>
      </c>
      <c r="V128" s="114">
        <f>ROUND($F128+J128+'[1]свц,услуги '!$E$47+99.78,2)</f>
        <v>641.08000000000004</v>
      </c>
      <c r="W128" s="114">
        <f>ROUND($F128+G128+'[1]свц,услуги '!$E$47+195.05,2)</f>
        <v>805.4</v>
      </c>
      <c r="X128" s="114">
        <f>ROUND($F128+H128+'[1]свц,услуги '!$E$47+195.05,2)</f>
        <v>799.52</v>
      </c>
      <c r="Y128" s="114">
        <f>ROUND($F128+I128+'[1]свц,услуги '!$E$47+195.05,2)</f>
        <v>764.57</v>
      </c>
      <c r="Z128" s="114">
        <f>ROUND($F128+J128+'[1]свц,услуги '!$E$47+195.05,2)</f>
        <v>736.35</v>
      </c>
    </row>
    <row r="129" spans="1:26" s="14" customFormat="1" ht="14.25" customHeight="1" x14ac:dyDescent="0.2">
      <c r="A129" s="111" t="s">
        <v>286</v>
      </c>
      <c r="B129" s="111">
        <v>7</v>
      </c>
      <c r="C129" s="112">
        <v>473.44</v>
      </c>
      <c r="D129" s="112">
        <v>0.01</v>
      </c>
      <c r="E129" s="112">
        <v>501.48</v>
      </c>
      <c r="F129" s="111">
        <v>493.86</v>
      </c>
      <c r="G129" s="113">
        <f t="shared" si="4"/>
        <v>99.236228400000002</v>
      </c>
      <c r="H129" s="113">
        <f t="shared" si="5"/>
        <v>93.485228699999993</v>
      </c>
      <c r="I129" s="113">
        <f t="shared" si="6"/>
        <v>59.315055300000004</v>
      </c>
      <c r="J129" s="113">
        <f t="shared" si="7"/>
        <v>31.7354436</v>
      </c>
      <c r="K129" s="114">
        <f>ROUND($F129+G129+'[1]свц,услуги '!$E$47+46.81,2)</f>
        <v>643.55999999999995</v>
      </c>
      <c r="L129" s="114">
        <f>ROUND($F129+H129+'[1]свц,услуги '!$E$47+46.81,2)</f>
        <v>637.80999999999995</v>
      </c>
      <c r="M129" s="114">
        <f>ROUND($F129+I129+'[1]свц,услуги '!$E$47+46.81,2)</f>
        <v>603.64</v>
      </c>
      <c r="N129" s="114">
        <f>ROUND($F129+J129+'[1]свц,услуги '!$E$47+46.81,2)</f>
        <v>576.05999999999995</v>
      </c>
      <c r="O129" s="114">
        <f>ROUND($F129+G129+'[1]свц,услуги '!$E$47+71.25,2)</f>
        <v>668</v>
      </c>
      <c r="P129" s="114">
        <f>ROUND($F129+H129+'[1]свц,услуги '!$E$47+71.25,2)</f>
        <v>662.25</v>
      </c>
      <c r="Q129" s="114">
        <f>ROUND($F129+I129+'[1]свц,услуги '!$E$47+71.25,2)</f>
        <v>628.08000000000004</v>
      </c>
      <c r="R129" s="114">
        <f>ROUND($F129+J129+'[1]свц,услуги '!$E$47+71.25,2)</f>
        <v>600.5</v>
      </c>
      <c r="S129" s="114">
        <f>ROUND($F129+G129+'[1]свц,услуги '!$E$47+99.78,2)</f>
        <v>696.53</v>
      </c>
      <c r="T129" s="114">
        <f>ROUND($F129+H129+'[1]свц,услуги '!$E$47+99.78,2)</f>
        <v>690.78</v>
      </c>
      <c r="U129" s="114">
        <f>ROUND($F129+I129+'[1]свц,услуги '!$E$47+99.78,2)</f>
        <v>656.61</v>
      </c>
      <c r="V129" s="114">
        <f>ROUND($F129+J129+'[1]свц,услуги '!$E$47+99.78,2)</f>
        <v>629.03</v>
      </c>
      <c r="W129" s="114">
        <f>ROUND($F129+G129+'[1]свц,услуги '!$E$47+195.05,2)</f>
        <v>791.8</v>
      </c>
      <c r="X129" s="114">
        <f>ROUND($F129+H129+'[1]свц,услуги '!$E$47+195.05,2)</f>
        <v>786.05</v>
      </c>
      <c r="Y129" s="114">
        <f>ROUND($F129+I129+'[1]свц,услуги '!$E$47+195.05,2)</f>
        <v>751.88</v>
      </c>
      <c r="Z129" s="114">
        <f>ROUND($F129+J129+'[1]свц,услуги '!$E$47+195.05,2)</f>
        <v>724.3</v>
      </c>
    </row>
    <row r="130" spans="1:26" s="14" customFormat="1" ht="14.25" customHeight="1" x14ac:dyDescent="0.2">
      <c r="A130" s="111" t="s">
        <v>286</v>
      </c>
      <c r="B130" s="111">
        <v>8</v>
      </c>
      <c r="C130" s="112">
        <v>473.52</v>
      </c>
      <c r="D130" s="112">
        <v>0</v>
      </c>
      <c r="E130" s="112">
        <v>197.62</v>
      </c>
      <c r="F130" s="111">
        <v>493.94</v>
      </c>
      <c r="G130" s="113">
        <f t="shared" si="4"/>
        <v>99.252303600000005</v>
      </c>
      <c r="H130" s="113">
        <f t="shared" si="5"/>
        <v>93.500372299999995</v>
      </c>
      <c r="I130" s="113">
        <f t="shared" si="6"/>
        <v>59.324663700000002</v>
      </c>
      <c r="J130" s="113">
        <f t="shared" si="7"/>
        <v>31.740584399999999</v>
      </c>
      <c r="K130" s="114">
        <f>ROUND($F130+G130+'[1]свц,услуги '!$E$47+46.81,2)</f>
        <v>643.65</v>
      </c>
      <c r="L130" s="114">
        <f>ROUND($F130+H130+'[1]свц,услуги '!$E$47+46.81,2)</f>
        <v>637.9</v>
      </c>
      <c r="M130" s="114">
        <f>ROUND($F130+I130+'[1]свц,услуги '!$E$47+46.81,2)</f>
        <v>603.73</v>
      </c>
      <c r="N130" s="114">
        <f>ROUND($F130+J130+'[1]свц,услуги '!$E$47+46.81,2)</f>
        <v>576.14</v>
      </c>
      <c r="O130" s="114">
        <f>ROUND($F130+G130+'[1]свц,услуги '!$E$47+71.25,2)</f>
        <v>668.09</v>
      </c>
      <c r="P130" s="114">
        <f>ROUND($F130+H130+'[1]свц,услуги '!$E$47+71.25,2)</f>
        <v>662.34</v>
      </c>
      <c r="Q130" s="114">
        <f>ROUND($F130+I130+'[1]свц,услуги '!$E$47+71.25,2)</f>
        <v>628.16999999999996</v>
      </c>
      <c r="R130" s="114">
        <f>ROUND($F130+J130+'[1]свц,услуги '!$E$47+71.25,2)</f>
        <v>600.58000000000004</v>
      </c>
      <c r="S130" s="114">
        <f>ROUND($F130+G130+'[1]свц,услуги '!$E$47+99.78,2)</f>
        <v>696.62</v>
      </c>
      <c r="T130" s="114">
        <f>ROUND($F130+H130+'[1]свц,услуги '!$E$47+99.78,2)</f>
        <v>690.87</v>
      </c>
      <c r="U130" s="114">
        <f>ROUND($F130+I130+'[1]свц,услуги '!$E$47+99.78,2)</f>
        <v>656.7</v>
      </c>
      <c r="V130" s="114">
        <f>ROUND($F130+J130+'[1]свц,услуги '!$E$47+99.78,2)</f>
        <v>629.11</v>
      </c>
      <c r="W130" s="114">
        <f>ROUND($F130+G130+'[1]свц,услуги '!$E$47+195.05,2)</f>
        <v>791.89</v>
      </c>
      <c r="X130" s="114">
        <f>ROUND($F130+H130+'[1]свц,услуги '!$E$47+195.05,2)</f>
        <v>786.14</v>
      </c>
      <c r="Y130" s="114">
        <f>ROUND($F130+I130+'[1]свц,услуги '!$E$47+195.05,2)</f>
        <v>751.97</v>
      </c>
      <c r="Z130" s="114">
        <f>ROUND($F130+J130+'[1]свц,услуги '!$E$47+195.05,2)</f>
        <v>724.38</v>
      </c>
    </row>
    <row r="131" spans="1:26" s="14" customFormat="1" ht="14.25" customHeight="1" x14ac:dyDescent="0.2">
      <c r="A131" s="111" t="s">
        <v>286</v>
      </c>
      <c r="B131" s="111">
        <v>9</v>
      </c>
      <c r="C131" s="112">
        <v>480.01</v>
      </c>
      <c r="D131" s="112">
        <v>0</v>
      </c>
      <c r="E131" s="112">
        <v>69.61</v>
      </c>
      <c r="F131" s="111">
        <v>500.43</v>
      </c>
      <c r="G131" s="113">
        <f t="shared" si="4"/>
        <v>100.5564042</v>
      </c>
      <c r="H131" s="113">
        <f t="shared" si="5"/>
        <v>94.728896849999998</v>
      </c>
      <c r="I131" s="113">
        <f t="shared" si="6"/>
        <v>60.104145150000001</v>
      </c>
      <c r="J131" s="113">
        <f t="shared" si="7"/>
        <v>32.157631799999997</v>
      </c>
      <c r="K131" s="114">
        <f>ROUND($F131+G131+'[1]свц,услуги '!$E$47+46.81,2)</f>
        <v>651.45000000000005</v>
      </c>
      <c r="L131" s="114">
        <f>ROUND($F131+H131+'[1]свц,услуги '!$E$47+46.81,2)</f>
        <v>645.62</v>
      </c>
      <c r="M131" s="114">
        <f>ROUND($F131+I131+'[1]свц,услуги '!$E$47+46.81,2)</f>
        <v>611</v>
      </c>
      <c r="N131" s="114">
        <f>ROUND($F131+J131+'[1]свц,услуги '!$E$47+46.81,2)</f>
        <v>583.04999999999995</v>
      </c>
      <c r="O131" s="114">
        <f>ROUND($F131+G131+'[1]свц,услуги '!$E$47+71.25,2)</f>
        <v>675.89</v>
      </c>
      <c r="P131" s="114">
        <f>ROUND($F131+H131+'[1]свц,услуги '!$E$47+71.25,2)</f>
        <v>670.06</v>
      </c>
      <c r="Q131" s="114">
        <f>ROUND($F131+I131+'[1]свц,услуги '!$E$47+71.25,2)</f>
        <v>635.44000000000005</v>
      </c>
      <c r="R131" s="114">
        <f>ROUND($F131+J131+'[1]свц,услуги '!$E$47+71.25,2)</f>
        <v>607.49</v>
      </c>
      <c r="S131" s="114">
        <f>ROUND($F131+G131+'[1]свц,услуги '!$E$47+99.78,2)</f>
        <v>704.42</v>
      </c>
      <c r="T131" s="114">
        <f>ROUND($F131+H131+'[1]свц,услуги '!$E$47+99.78,2)</f>
        <v>698.59</v>
      </c>
      <c r="U131" s="114">
        <f>ROUND($F131+I131+'[1]свц,услуги '!$E$47+99.78,2)</f>
        <v>663.97</v>
      </c>
      <c r="V131" s="114">
        <f>ROUND($F131+J131+'[1]свц,услуги '!$E$47+99.78,2)</f>
        <v>636.02</v>
      </c>
      <c r="W131" s="114">
        <f>ROUND($F131+G131+'[1]свц,услуги '!$E$47+195.05,2)</f>
        <v>799.69</v>
      </c>
      <c r="X131" s="114">
        <f>ROUND($F131+H131+'[1]свц,услуги '!$E$47+195.05,2)</f>
        <v>793.86</v>
      </c>
      <c r="Y131" s="114">
        <f>ROUND($F131+I131+'[1]свц,услуги '!$E$47+195.05,2)</f>
        <v>759.24</v>
      </c>
      <c r="Z131" s="114">
        <f>ROUND($F131+J131+'[1]свц,услуги '!$E$47+195.05,2)</f>
        <v>731.29</v>
      </c>
    </row>
    <row r="132" spans="1:26" s="14" customFormat="1" ht="14.25" customHeight="1" x14ac:dyDescent="0.2">
      <c r="A132" s="111" t="s">
        <v>286</v>
      </c>
      <c r="B132" s="111">
        <v>10</v>
      </c>
      <c r="C132" s="112">
        <v>481.3</v>
      </c>
      <c r="D132" s="112">
        <v>0.01</v>
      </c>
      <c r="E132" s="112">
        <v>509.67</v>
      </c>
      <c r="F132" s="111">
        <v>501.72</v>
      </c>
      <c r="G132" s="113">
        <f t="shared" si="4"/>
        <v>100.81561680000002</v>
      </c>
      <c r="H132" s="113">
        <f t="shared" si="5"/>
        <v>94.973087399999997</v>
      </c>
      <c r="I132" s="113">
        <f t="shared" si="6"/>
        <v>60.259080600000004</v>
      </c>
      <c r="J132" s="113">
        <f t="shared" si="7"/>
        <v>32.240527200000002</v>
      </c>
      <c r="K132" s="114">
        <f>ROUND($F132+G132+'[1]свц,услуги '!$E$47+46.81,2)</f>
        <v>653</v>
      </c>
      <c r="L132" s="114">
        <f>ROUND($F132+H132+'[1]свц,услуги '!$E$47+46.81,2)</f>
        <v>647.15</v>
      </c>
      <c r="M132" s="114">
        <f>ROUND($F132+I132+'[1]свц,услуги '!$E$47+46.81,2)</f>
        <v>612.44000000000005</v>
      </c>
      <c r="N132" s="114">
        <f>ROUND($F132+J132+'[1]свц,услуги '!$E$47+46.81,2)</f>
        <v>584.41999999999996</v>
      </c>
      <c r="O132" s="114">
        <f>ROUND($F132+G132+'[1]свц,услуги '!$E$47+71.25,2)</f>
        <v>677.44</v>
      </c>
      <c r="P132" s="114">
        <f>ROUND($F132+H132+'[1]свц,услуги '!$E$47+71.25,2)</f>
        <v>671.59</v>
      </c>
      <c r="Q132" s="114">
        <f>ROUND($F132+I132+'[1]свц,услуги '!$E$47+71.25,2)</f>
        <v>636.88</v>
      </c>
      <c r="R132" s="114">
        <f>ROUND($F132+J132+'[1]свц,услуги '!$E$47+71.25,2)</f>
        <v>608.86</v>
      </c>
      <c r="S132" s="114">
        <f>ROUND($F132+G132+'[1]свц,услуги '!$E$47+99.78,2)</f>
        <v>705.97</v>
      </c>
      <c r="T132" s="114">
        <f>ROUND($F132+H132+'[1]свц,услуги '!$E$47+99.78,2)</f>
        <v>700.12</v>
      </c>
      <c r="U132" s="114">
        <f>ROUND($F132+I132+'[1]свц,услуги '!$E$47+99.78,2)</f>
        <v>665.41</v>
      </c>
      <c r="V132" s="114">
        <f>ROUND($F132+J132+'[1]свц,услуги '!$E$47+99.78,2)</f>
        <v>637.39</v>
      </c>
      <c r="W132" s="114">
        <f>ROUND($F132+G132+'[1]свц,услуги '!$E$47+195.05,2)</f>
        <v>801.24</v>
      </c>
      <c r="X132" s="114">
        <f>ROUND($F132+H132+'[1]свц,услуги '!$E$47+195.05,2)</f>
        <v>795.39</v>
      </c>
      <c r="Y132" s="114">
        <f>ROUND($F132+I132+'[1]свц,услуги '!$E$47+195.05,2)</f>
        <v>760.68</v>
      </c>
      <c r="Z132" s="114">
        <f>ROUND($F132+J132+'[1]свц,услуги '!$E$47+195.05,2)</f>
        <v>732.66</v>
      </c>
    </row>
    <row r="133" spans="1:26" s="14" customFormat="1" ht="14.25" customHeight="1" x14ac:dyDescent="0.2">
      <c r="A133" s="111" t="s">
        <v>286</v>
      </c>
      <c r="B133" s="111">
        <v>11</v>
      </c>
      <c r="C133" s="112">
        <v>477.94</v>
      </c>
      <c r="D133" s="112">
        <v>0</v>
      </c>
      <c r="E133" s="112">
        <v>506.21</v>
      </c>
      <c r="F133" s="111">
        <v>498.36</v>
      </c>
      <c r="G133" s="113">
        <f t="shared" si="4"/>
        <v>100.1404584</v>
      </c>
      <c r="H133" s="113">
        <f t="shared" si="5"/>
        <v>94.337056199999992</v>
      </c>
      <c r="I133" s="113">
        <f t="shared" si="6"/>
        <v>59.855527800000004</v>
      </c>
      <c r="J133" s="113">
        <f t="shared" si="7"/>
        <v>32.024613600000002</v>
      </c>
      <c r="K133" s="114">
        <f>ROUND($F133+G133+'[1]свц,услуги '!$E$47+46.81,2)</f>
        <v>648.96</v>
      </c>
      <c r="L133" s="114">
        <f>ROUND($F133+H133+'[1]свц,услуги '!$E$47+46.81,2)</f>
        <v>643.16</v>
      </c>
      <c r="M133" s="114">
        <f>ROUND($F133+I133+'[1]свц,услуги '!$E$47+46.81,2)</f>
        <v>608.67999999999995</v>
      </c>
      <c r="N133" s="114">
        <f>ROUND($F133+J133+'[1]свц,услуги '!$E$47+46.81,2)</f>
        <v>580.85</v>
      </c>
      <c r="O133" s="114">
        <f>ROUND($F133+G133+'[1]свц,услуги '!$E$47+71.25,2)</f>
        <v>673.4</v>
      </c>
      <c r="P133" s="114">
        <f>ROUND($F133+H133+'[1]свц,услуги '!$E$47+71.25,2)</f>
        <v>667.6</v>
      </c>
      <c r="Q133" s="114">
        <f>ROUND($F133+I133+'[1]свц,услуги '!$E$47+71.25,2)</f>
        <v>633.12</v>
      </c>
      <c r="R133" s="114">
        <f>ROUND($F133+J133+'[1]свц,услуги '!$E$47+71.25,2)</f>
        <v>605.29</v>
      </c>
      <c r="S133" s="114">
        <f>ROUND($F133+G133+'[1]свц,услуги '!$E$47+99.78,2)</f>
        <v>701.93</v>
      </c>
      <c r="T133" s="114">
        <f>ROUND($F133+H133+'[1]свц,услуги '!$E$47+99.78,2)</f>
        <v>696.13</v>
      </c>
      <c r="U133" s="114">
        <f>ROUND($F133+I133+'[1]свц,услуги '!$E$47+99.78,2)</f>
        <v>661.65</v>
      </c>
      <c r="V133" s="114">
        <f>ROUND($F133+J133+'[1]свц,услуги '!$E$47+99.78,2)</f>
        <v>633.82000000000005</v>
      </c>
      <c r="W133" s="114">
        <f>ROUND($F133+G133+'[1]свц,услуги '!$E$47+195.05,2)</f>
        <v>797.2</v>
      </c>
      <c r="X133" s="114">
        <f>ROUND($F133+H133+'[1]свц,услуги '!$E$47+195.05,2)</f>
        <v>791.4</v>
      </c>
      <c r="Y133" s="114">
        <f>ROUND($F133+I133+'[1]свц,услуги '!$E$47+195.05,2)</f>
        <v>756.92</v>
      </c>
      <c r="Z133" s="114">
        <f>ROUND($F133+J133+'[1]свц,услуги '!$E$47+195.05,2)</f>
        <v>729.09</v>
      </c>
    </row>
    <row r="134" spans="1:26" s="14" customFormat="1" ht="14.25" customHeight="1" x14ac:dyDescent="0.2">
      <c r="A134" s="111" t="s">
        <v>286</v>
      </c>
      <c r="B134" s="111">
        <v>12</v>
      </c>
      <c r="C134" s="112">
        <v>474.15</v>
      </c>
      <c r="D134" s="112">
        <v>0</v>
      </c>
      <c r="E134" s="112">
        <v>67.430000000000007</v>
      </c>
      <c r="F134" s="111">
        <v>494.57</v>
      </c>
      <c r="G134" s="113">
        <f t="shared" si="4"/>
        <v>99.378895800000009</v>
      </c>
      <c r="H134" s="113">
        <f t="shared" si="5"/>
        <v>93.619628149999997</v>
      </c>
      <c r="I134" s="113">
        <f t="shared" si="6"/>
        <v>59.400329849999999</v>
      </c>
      <c r="J134" s="113">
        <f t="shared" si="7"/>
        <v>31.7810682</v>
      </c>
      <c r="K134" s="114">
        <f>ROUND($F134+G134+'[1]свц,услуги '!$E$47+46.81,2)</f>
        <v>644.41</v>
      </c>
      <c r="L134" s="114">
        <f>ROUND($F134+H134+'[1]свц,услуги '!$E$47+46.81,2)</f>
        <v>638.65</v>
      </c>
      <c r="M134" s="114">
        <f>ROUND($F134+I134+'[1]свц,услуги '!$E$47+46.81,2)</f>
        <v>604.42999999999995</v>
      </c>
      <c r="N134" s="114">
        <f>ROUND($F134+J134+'[1]свц,услуги '!$E$47+46.81,2)</f>
        <v>576.80999999999995</v>
      </c>
      <c r="O134" s="114">
        <f>ROUND($F134+G134+'[1]свц,услуги '!$E$47+71.25,2)</f>
        <v>668.85</v>
      </c>
      <c r="P134" s="114">
        <f>ROUND($F134+H134+'[1]свц,услуги '!$E$47+71.25,2)</f>
        <v>663.09</v>
      </c>
      <c r="Q134" s="114">
        <f>ROUND($F134+I134+'[1]свц,услуги '!$E$47+71.25,2)</f>
        <v>628.87</v>
      </c>
      <c r="R134" s="114">
        <f>ROUND($F134+J134+'[1]свц,услуги '!$E$47+71.25,2)</f>
        <v>601.25</v>
      </c>
      <c r="S134" s="114">
        <f>ROUND($F134+G134+'[1]свц,услуги '!$E$47+99.78,2)</f>
        <v>697.38</v>
      </c>
      <c r="T134" s="114">
        <f>ROUND($F134+H134+'[1]свц,услуги '!$E$47+99.78,2)</f>
        <v>691.62</v>
      </c>
      <c r="U134" s="114">
        <f>ROUND($F134+I134+'[1]свц,услуги '!$E$47+99.78,2)</f>
        <v>657.4</v>
      </c>
      <c r="V134" s="114">
        <f>ROUND($F134+J134+'[1]свц,услуги '!$E$47+99.78,2)</f>
        <v>629.78</v>
      </c>
      <c r="W134" s="114">
        <f>ROUND($F134+G134+'[1]свц,услуги '!$E$47+195.05,2)</f>
        <v>792.65</v>
      </c>
      <c r="X134" s="114">
        <f>ROUND($F134+H134+'[1]свц,услуги '!$E$47+195.05,2)</f>
        <v>786.89</v>
      </c>
      <c r="Y134" s="114">
        <f>ROUND($F134+I134+'[1]свц,услуги '!$E$47+195.05,2)</f>
        <v>752.67</v>
      </c>
      <c r="Z134" s="114">
        <f>ROUND($F134+J134+'[1]свц,услуги '!$E$47+195.05,2)</f>
        <v>725.05</v>
      </c>
    </row>
    <row r="135" spans="1:26" s="14" customFormat="1" ht="14.25" customHeight="1" x14ac:dyDescent="0.2">
      <c r="A135" s="111" t="s">
        <v>286</v>
      </c>
      <c r="B135" s="111">
        <v>13</v>
      </c>
      <c r="C135" s="112">
        <v>451.38</v>
      </c>
      <c r="D135" s="112">
        <v>0.01</v>
      </c>
      <c r="E135" s="112">
        <v>58.51</v>
      </c>
      <c r="F135" s="111">
        <v>471.8</v>
      </c>
      <c r="G135" s="113">
        <f t="shared" si="4"/>
        <v>94.803492000000006</v>
      </c>
      <c r="H135" s="113">
        <f t="shared" si="5"/>
        <v>89.309381000000002</v>
      </c>
      <c r="I135" s="113">
        <f t="shared" si="6"/>
        <v>56.665539000000003</v>
      </c>
      <c r="J135" s="113">
        <f t="shared" si="7"/>
        <v>30.317868000000001</v>
      </c>
      <c r="K135" s="114">
        <f>ROUND($F135+G135+'[1]свц,услуги '!$E$47+46.81,2)</f>
        <v>617.05999999999995</v>
      </c>
      <c r="L135" s="114">
        <f>ROUND($F135+H135+'[1]свц,услуги '!$E$47+46.81,2)</f>
        <v>611.57000000000005</v>
      </c>
      <c r="M135" s="114">
        <f>ROUND($F135+I135+'[1]свц,услуги '!$E$47+46.81,2)</f>
        <v>578.92999999999995</v>
      </c>
      <c r="N135" s="114">
        <f>ROUND($F135+J135+'[1]свц,услуги '!$E$47+46.81,2)</f>
        <v>552.58000000000004</v>
      </c>
      <c r="O135" s="114">
        <f>ROUND($F135+G135+'[1]свц,услуги '!$E$47+71.25,2)</f>
        <v>641.5</v>
      </c>
      <c r="P135" s="114">
        <f>ROUND($F135+H135+'[1]свц,услуги '!$E$47+71.25,2)</f>
        <v>636.01</v>
      </c>
      <c r="Q135" s="114">
        <f>ROUND($F135+I135+'[1]свц,услуги '!$E$47+71.25,2)</f>
        <v>603.37</v>
      </c>
      <c r="R135" s="114">
        <f>ROUND($F135+J135+'[1]свц,услуги '!$E$47+71.25,2)</f>
        <v>577.02</v>
      </c>
      <c r="S135" s="114">
        <f>ROUND($F135+G135+'[1]свц,услуги '!$E$47+99.78,2)</f>
        <v>670.03</v>
      </c>
      <c r="T135" s="114">
        <f>ROUND($F135+H135+'[1]свц,услуги '!$E$47+99.78,2)</f>
        <v>664.54</v>
      </c>
      <c r="U135" s="114">
        <f>ROUND($F135+I135+'[1]свц,услуги '!$E$47+99.78,2)</f>
        <v>631.9</v>
      </c>
      <c r="V135" s="114">
        <f>ROUND($F135+J135+'[1]свц,услуги '!$E$47+99.78,2)</f>
        <v>605.54999999999995</v>
      </c>
      <c r="W135" s="114">
        <f>ROUND($F135+G135+'[1]свц,услуги '!$E$47+195.05,2)</f>
        <v>765.3</v>
      </c>
      <c r="X135" s="114">
        <f>ROUND($F135+H135+'[1]свц,услуги '!$E$47+195.05,2)</f>
        <v>759.81</v>
      </c>
      <c r="Y135" s="114">
        <f>ROUND($F135+I135+'[1]свц,услуги '!$E$47+195.05,2)</f>
        <v>727.17</v>
      </c>
      <c r="Z135" s="114">
        <f>ROUND($F135+J135+'[1]свц,услуги '!$E$47+195.05,2)</f>
        <v>700.82</v>
      </c>
    </row>
    <row r="136" spans="1:26" s="14" customFormat="1" ht="14.25" customHeight="1" x14ac:dyDescent="0.2">
      <c r="A136" s="111" t="s">
        <v>286</v>
      </c>
      <c r="B136" s="111">
        <v>14</v>
      </c>
      <c r="C136" s="112">
        <v>453.26</v>
      </c>
      <c r="D136" s="112">
        <v>0</v>
      </c>
      <c r="E136" s="112">
        <v>49.64</v>
      </c>
      <c r="F136" s="111">
        <v>473.68</v>
      </c>
      <c r="G136" s="113">
        <f t="shared" si="4"/>
        <v>95.1812592</v>
      </c>
      <c r="H136" s="113">
        <f t="shared" si="5"/>
        <v>89.665255599999995</v>
      </c>
      <c r="I136" s="113">
        <f t="shared" si="6"/>
        <v>56.8913364</v>
      </c>
      <c r="J136" s="113">
        <f t="shared" si="7"/>
        <v>30.4386768</v>
      </c>
      <c r="K136" s="114">
        <f>ROUND($F136+G136+'[1]свц,услуги '!$E$47+46.81,2)</f>
        <v>619.32000000000005</v>
      </c>
      <c r="L136" s="114">
        <f>ROUND($F136+H136+'[1]свц,услуги '!$E$47+46.81,2)</f>
        <v>613.80999999999995</v>
      </c>
      <c r="M136" s="114">
        <f>ROUND($F136+I136+'[1]свц,услуги '!$E$47+46.81,2)</f>
        <v>581.03</v>
      </c>
      <c r="N136" s="114">
        <f>ROUND($F136+J136+'[1]свц,услуги '!$E$47+46.81,2)</f>
        <v>554.58000000000004</v>
      </c>
      <c r="O136" s="114">
        <f>ROUND($F136+G136+'[1]свц,услуги '!$E$47+71.25,2)</f>
        <v>643.76</v>
      </c>
      <c r="P136" s="114">
        <f>ROUND($F136+H136+'[1]свц,услуги '!$E$47+71.25,2)</f>
        <v>638.25</v>
      </c>
      <c r="Q136" s="114">
        <f>ROUND($F136+I136+'[1]свц,услуги '!$E$47+71.25,2)</f>
        <v>605.47</v>
      </c>
      <c r="R136" s="114">
        <f>ROUND($F136+J136+'[1]свц,услуги '!$E$47+71.25,2)</f>
        <v>579.02</v>
      </c>
      <c r="S136" s="114">
        <f>ROUND($F136+G136+'[1]свц,услуги '!$E$47+99.78,2)</f>
        <v>672.29</v>
      </c>
      <c r="T136" s="114">
        <f>ROUND($F136+H136+'[1]свц,услуги '!$E$47+99.78,2)</f>
        <v>666.78</v>
      </c>
      <c r="U136" s="114">
        <f>ROUND($F136+I136+'[1]свц,услуги '!$E$47+99.78,2)</f>
        <v>634</v>
      </c>
      <c r="V136" s="114">
        <f>ROUND($F136+J136+'[1]свц,услуги '!$E$47+99.78,2)</f>
        <v>607.54999999999995</v>
      </c>
      <c r="W136" s="114">
        <f>ROUND($F136+G136+'[1]свц,услуги '!$E$47+195.05,2)</f>
        <v>767.56</v>
      </c>
      <c r="X136" s="114">
        <f>ROUND($F136+H136+'[1]свц,услуги '!$E$47+195.05,2)</f>
        <v>762.05</v>
      </c>
      <c r="Y136" s="114">
        <f>ROUND($F136+I136+'[1]свц,услуги '!$E$47+195.05,2)</f>
        <v>729.27</v>
      </c>
      <c r="Z136" s="114">
        <f>ROUND($F136+J136+'[1]свц,услуги '!$E$47+195.05,2)</f>
        <v>702.82</v>
      </c>
    </row>
    <row r="137" spans="1:26" s="14" customFormat="1" ht="14.25" customHeight="1" x14ac:dyDescent="0.2">
      <c r="A137" s="111" t="s">
        <v>286</v>
      </c>
      <c r="B137" s="111">
        <v>15</v>
      </c>
      <c r="C137" s="112">
        <v>468.64</v>
      </c>
      <c r="D137" s="112">
        <v>0</v>
      </c>
      <c r="E137" s="112">
        <v>497.47</v>
      </c>
      <c r="F137" s="111">
        <v>489.06</v>
      </c>
      <c r="G137" s="113">
        <f t="shared" si="4"/>
        <v>98.271716400000003</v>
      </c>
      <c r="H137" s="113">
        <f t="shared" si="5"/>
        <v>92.576612699999998</v>
      </c>
      <c r="I137" s="113">
        <f t="shared" si="6"/>
        <v>58.738551300000005</v>
      </c>
      <c r="J137" s="113">
        <f t="shared" si="7"/>
        <v>31.426995599999998</v>
      </c>
      <c r="K137" s="114">
        <f>ROUND($F137+G137+'[1]свц,услуги '!$E$47+46.81,2)</f>
        <v>637.79</v>
      </c>
      <c r="L137" s="114">
        <f>ROUND($F137+H137+'[1]свц,услуги '!$E$47+46.81,2)</f>
        <v>632.1</v>
      </c>
      <c r="M137" s="114">
        <f>ROUND($F137+I137+'[1]свц,услуги '!$E$47+46.81,2)</f>
        <v>598.26</v>
      </c>
      <c r="N137" s="114">
        <f>ROUND($F137+J137+'[1]свц,услуги '!$E$47+46.81,2)</f>
        <v>570.95000000000005</v>
      </c>
      <c r="O137" s="114">
        <f>ROUND($F137+G137+'[1]свц,услуги '!$E$47+71.25,2)</f>
        <v>662.23</v>
      </c>
      <c r="P137" s="114">
        <f>ROUND($F137+H137+'[1]свц,услуги '!$E$47+71.25,2)</f>
        <v>656.54</v>
      </c>
      <c r="Q137" s="114">
        <f>ROUND($F137+I137+'[1]свц,услуги '!$E$47+71.25,2)</f>
        <v>622.70000000000005</v>
      </c>
      <c r="R137" s="114">
        <f>ROUND($F137+J137+'[1]свц,услуги '!$E$47+71.25,2)</f>
        <v>595.39</v>
      </c>
      <c r="S137" s="114">
        <f>ROUND($F137+G137+'[1]свц,услуги '!$E$47+99.78,2)</f>
        <v>690.76</v>
      </c>
      <c r="T137" s="114">
        <f>ROUND($F137+H137+'[1]свц,услуги '!$E$47+99.78,2)</f>
        <v>685.07</v>
      </c>
      <c r="U137" s="114">
        <f>ROUND($F137+I137+'[1]свц,услуги '!$E$47+99.78,2)</f>
        <v>651.23</v>
      </c>
      <c r="V137" s="114">
        <f>ROUND($F137+J137+'[1]свц,услуги '!$E$47+99.78,2)</f>
        <v>623.91999999999996</v>
      </c>
      <c r="W137" s="114">
        <f>ROUND($F137+G137+'[1]свц,услуги '!$E$47+195.05,2)</f>
        <v>786.03</v>
      </c>
      <c r="X137" s="114">
        <f>ROUND($F137+H137+'[1]свц,услуги '!$E$47+195.05,2)</f>
        <v>780.34</v>
      </c>
      <c r="Y137" s="114">
        <f>ROUND($F137+I137+'[1]свц,услуги '!$E$47+195.05,2)</f>
        <v>746.5</v>
      </c>
      <c r="Z137" s="114">
        <f>ROUND($F137+J137+'[1]свц,услуги '!$E$47+195.05,2)</f>
        <v>719.19</v>
      </c>
    </row>
    <row r="138" spans="1:26" s="14" customFormat="1" ht="14.25" customHeight="1" x14ac:dyDescent="0.2">
      <c r="A138" s="111" t="s">
        <v>286</v>
      </c>
      <c r="B138" s="111">
        <v>16</v>
      </c>
      <c r="C138" s="112">
        <v>486.23</v>
      </c>
      <c r="D138" s="112">
        <v>0.01</v>
      </c>
      <c r="E138" s="112">
        <v>516.12</v>
      </c>
      <c r="F138" s="111">
        <v>506.65</v>
      </c>
      <c r="G138" s="113">
        <f t="shared" si="4"/>
        <v>101.806251</v>
      </c>
      <c r="H138" s="113">
        <f t="shared" si="5"/>
        <v>95.906311749999986</v>
      </c>
      <c r="I138" s="113">
        <f t="shared" si="6"/>
        <v>60.851198249999996</v>
      </c>
      <c r="J138" s="113">
        <f t="shared" si="7"/>
        <v>32.557328999999996</v>
      </c>
      <c r="K138" s="114">
        <f>ROUND($F138+G138+'[1]свц,услуги '!$E$47+46.81,2)</f>
        <v>658.92</v>
      </c>
      <c r="L138" s="114">
        <f>ROUND($F138+H138+'[1]свц,услуги '!$E$47+46.81,2)</f>
        <v>653.02</v>
      </c>
      <c r="M138" s="114">
        <f>ROUND($F138+I138+'[1]свц,услуги '!$E$47+46.81,2)</f>
        <v>617.96</v>
      </c>
      <c r="N138" s="114">
        <f>ROUND($F138+J138+'[1]свц,услуги '!$E$47+46.81,2)</f>
        <v>589.66999999999996</v>
      </c>
      <c r="O138" s="114">
        <f>ROUND($F138+G138+'[1]свц,услуги '!$E$47+71.25,2)</f>
        <v>683.36</v>
      </c>
      <c r="P138" s="114">
        <f>ROUND($F138+H138+'[1]свц,услуги '!$E$47+71.25,2)</f>
        <v>677.46</v>
      </c>
      <c r="Q138" s="114">
        <f>ROUND($F138+I138+'[1]свц,услуги '!$E$47+71.25,2)</f>
        <v>642.4</v>
      </c>
      <c r="R138" s="114">
        <f>ROUND($F138+J138+'[1]свц,услуги '!$E$47+71.25,2)</f>
        <v>614.11</v>
      </c>
      <c r="S138" s="114">
        <f>ROUND($F138+G138+'[1]свц,услуги '!$E$47+99.78,2)</f>
        <v>711.89</v>
      </c>
      <c r="T138" s="114">
        <f>ROUND($F138+H138+'[1]свц,услуги '!$E$47+99.78,2)</f>
        <v>705.99</v>
      </c>
      <c r="U138" s="114">
        <f>ROUND($F138+I138+'[1]свц,услуги '!$E$47+99.78,2)</f>
        <v>670.93</v>
      </c>
      <c r="V138" s="114">
        <f>ROUND($F138+J138+'[1]свц,услуги '!$E$47+99.78,2)</f>
        <v>642.64</v>
      </c>
      <c r="W138" s="114">
        <f>ROUND($F138+G138+'[1]свц,услуги '!$E$47+195.05,2)</f>
        <v>807.16</v>
      </c>
      <c r="X138" s="114">
        <f>ROUND($F138+H138+'[1]свц,услуги '!$E$47+195.05,2)</f>
        <v>801.26</v>
      </c>
      <c r="Y138" s="114">
        <f>ROUND($F138+I138+'[1]свц,услуги '!$E$47+195.05,2)</f>
        <v>766.2</v>
      </c>
      <c r="Z138" s="114">
        <f>ROUND($F138+J138+'[1]свц,услуги '!$E$47+195.05,2)</f>
        <v>737.91</v>
      </c>
    </row>
    <row r="139" spans="1:26" s="14" customFormat="1" ht="14.25" customHeight="1" x14ac:dyDescent="0.2">
      <c r="A139" s="111" t="s">
        <v>286</v>
      </c>
      <c r="B139" s="111">
        <v>17</v>
      </c>
      <c r="C139" s="112">
        <v>479.89</v>
      </c>
      <c r="D139" s="112">
        <v>0</v>
      </c>
      <c r="E139" s="112">
        <v>509.05</v>
      </c>
      <c r="F139" s="111">
        <v>500.31</v>
      </c>
      <c r="G139" s="113">
        <f t="shared" si="4"/>
        <v>100.53229140000001</v>
      </c>
      <c r="H139" s="113">
        <f t="shared" si="5"/>
        <v>94.706181450000003</v>
      </c>
      <c r="I139" s="113">
        <f t="shared" si="6"/>
        <v>60.089732550000001</v>
      </c>
      <c r="J139" s="113">
        <f t="shared" si="7"/>
        <v>32.149920600000002</v>
      </c>
      <c r="K139" s="114">
        <f>ROUND($F139+G139+'[1]свц,услуги '!$E$47+46.81,2)</f>
        <v>651.29999999999995</v>
      </c>
      <c r="L139" s="114">
        <f>ROUND($F139+H139+'[1]свц,услуги '!$E$47+46.81,2)</f>
        <v>645.48</v>
      </c>
      <c r="M139" s="114">
        <f>ROUND($F139+I139+'[1]свц,услуги '!$E$47+46.81,2)</f>
        <v>610.86</v>
      </c>
      <c r="N139" s="114">
        <f>ROUND($F139+J139+'[1]свц,услуги '!$E$47+46.81,2)</f>
        <v>582.91999999999996</v>
      </c>
      <c r="O139" s="114">
        <f>ROUND($F139+G139+'[1]свц,услуги '!$E$47+71.25,2)</f>
        <v>675.74</v>
      </c>
      <c r="P139" s="114">
        <f>ROUND($F139+H139+'[1]свц,услуги '!$E$47+71.25,2)</f>
        <v>669.92</v>
      </c>
      <c r="Q139" s="114">
        <f>ROUND($F139+I139+'[1]свц,услуги '!$E$47+71.25,2)</f>
        <v>635.29999999999995</v>
      </c>
      <c r="R139" s="114">
        <f>ROUND($F139+J139+'[1]свц,услуги '!$E$47+71.25,2)</f>
        <v>607.36</v>
      </c>
      <c r="S139" s="114">
        <f>ROUND($F139+G139+'[1]свц,услуги '!$E$47+99.78,2)</f>
        <v>704.27</v>
      </c>
      <c r="T139" s="114">
        <f>ROUND($F139+H139+'[1]свц,услуги '!$E$47+99.78,2)</f>
        <v>698.45</v>
      </c>
      <c r="U139" s="114">
        <f>ROUND($F139+I139+'[1]свц,услуги '!$E$47+99.78,2)</f>
        <v>663.83</v>
      </c>
      <c r="V139" s="114">
        <f>ROUND($F139+J139+'[1]свц,услуги '!$E$47+99.78,2)</f>
        <v>635.89</v>
      </c>
      <c r="W139" s="114">
        <f>ROUND($F139+G139+'[1]свц,услуги '!$E$47+195.05,2)</f>
        <v>799.54</v>
      </c>
      <c r="X139" s="114">
        <f>ROUND($F139+H139+'[1]свц,услуги '!$E$47+195.05,2)</f>
        <v>793.72</v>
      </c>
      <c r="Y139" s="114">
        <f>ROUND($F139+I139+'[1]свц,услуги '!$E$47+195.05,2)</f>
        <v>759.1</v>
      </c>
      <c r="Z139" s="114">
        <f>ROUND($F139+J139+'[1]свц,услуги '!$E$47+195.05,2)</f>
        <v>731.16</v>
      </c>
    </row>
    <row r="140" spans="1:26" s="14" customFormat="1" ht="14.25" customHeight="1" x14ac:dyDescent="0.2">
      <c r="A140" s="111" t="s">
        <v>286</v>
      </c>
      <c r="B140" s="111">
        <v>18</v>
      </c>
      <c r="C140" s="112">
        <v>495.41</v>
      </c>
      <c r="D140" s="112">
        <v>0</v>
      </c>
      <c r="E140" s="112">
        <v>71.400000000000006</v>
      </c>
      <c r="F140" s="111">
        <v>515.83000000000004</v>
      </c>
      <c r="G140" s="113">
        <f t="shared" si="4"/>
        <v>103.65088020000002</v>
      </c>
      <c r="H140" s="113">
        <f t="shared" si="5"/>
        <v>97.644039849999999</v>
      </c>
      <c r="I140" s="113">
        <f t="shared" si="6"/>
        <v>61.95376215000001</v>
      </c>
      <c r="J140" s="113">
        <f t="shared" si="7"/>
        <v>33.147235800000004</v>
      </c>
      <c r="K140" s="114">
        <f>ROUND($F140+G140+'[1]свц,услуги '!$E$47+46.81,2)</f>
        <v>669.94</v>
      </c>
      <c r="L140" s="114">
        <f>ROUND($F140+H140+'[1]свц,услуги '!$E$47+46.81,2)</f>
        <v>663.93</v>
      </c>
      <c r="M140" s="114">
        <f>ROUND($F140+I140+'[1]свц,услуги '!$E$47+46.81,2)</f>
        <v>628.24</v>
      </c>
      <c r="N140" s="114">
        <f>ROUND($F140+J140+'[1]свц,услуги '!$E$47+46.81,2)</f>
        <v>599.44000000000005</v>
      </c>
      <c r="O140" s="114">
        <f>ROUND($F140+G140+'[1]свц,услуги '!$E$47+71.25,2)</f>
        <v>694.38</v>
      </c>
      <c r="P140" s="114">
        <f>ROUND($F140+H140+'[1]свц,услуги '!$E$47+71.25,2)</f>
        <v>688.37</v>
      </c>
      <c r="Q140" s="114">
        <f>ROUND($F140+I140+'[1]свц,услуги '!$E$47+71.25,2)</f>
        <v>652.67999999999995</v>
      </c>
      <c r="R140" s="114">
        <f>ROUND($F140+J140+'[1]свц,услуги '!$E$47+71.25,2)</f>
        <v>623.88</v>
      </c>
      <c r="S140" s="114">
        <f>ROUND($F140+G140+'[1]свц,услуги '!$E$47+99.78,2)</f>
        <v>722.91</v>
      </c>
      <c r="T140" s="114">
        <f>ROUND($F140+H140+'[1]свц,услуги '!$E$47+99.78,2)</f>
        <v>716.9</v>
      </c>
      <c r="U140" s="114">
        <f>ROUND($F140+I140+'[1]свц,услуги '!$E$47+99.78,2)</f>
        <v>681.21</v>
      </c>
      <c r="V140" s="114">
        <f>ROUND($F140+J140+'[1]свц,услуги '!$E$47+99.78,2)</f>
        <v>652.41</v>
      </c>
      <c r="W140" s="114">
        <f>ROUND($F140+G140+'[1]свц,услуги '!$E$47+195.05,2)</f>
        <v>818.18</v>
      </c>
      <c r="X140" s="114">
        <f>ROUND($F140+H140+'[1]свц,услуги '!$E$47+195.05,2)</f>
        <v>812.17</v>
      </c>
      <c r="Y140" s="114">
        <f>ROUND($F140+I140+'[1]свц,услуги '!$E$47+195.05,2)</f>
        <v>776.48</v>
      </c>
      <c r="Z140" s="114">
        <f>ROUND($F140+J140+'[1]свц,услуги '!$E$47+195.05,2)</f>
        <v>747.68</v>
      </c>
    </row>
    <row r="141" spans="1:26" s="14" customFormat="1" ht="14.25" customHeight="1" x14ac:dyDescent="0.2">
      <c r="A141" s="111" t="s">
        <v>286</v>
      </c>
      <c r="B141" s="111">
        <v>19</v>
      </c>
      <c r="C141" s="112">
        <v>466.66</v>
      </c>
      <c r="D141" s="112">
        <v>0.01</v>
      </c>
      <c r="E141" s="112">
        <v>489.55</v>
      </c>
      <c r="F141" s="111">
        <v>487.08</v>
      </c>
      <c r="G141" s="113">
        <f t="shared" si="4"/>
        <v>97.873855199999994</v>
      </c>
      <c r="H141" s="113">
        <f t="shared" si="5"/>
        <v>92.201808599999993</v>
      </c>
      <c r="I141" s="113">
        <f t="shared" si="6"/>
        <v>58.500743399999998</v>
      </c>
      <c r="J141" s="113">
        <f t="shared" si="7"/>
        <v>31.299760799999998</v>
      </c>
      <c r="K141" s="114">
        <f>ROUND($F141+G141+'[1]свц,услуги '!$E$47+46.81,2)</f>
        <v>635.41</v>
      </c>
      <c r="L141" s="114">
        <f>ROUND($F141+H141+'[1]свц,услуги '!$E$47+46.81,2)</f>
        <v>629.74</v>
      </c>
      <c r="M141" s="114">
        <f>ROUND($F141+I141+'[1]свц,услуги '!$E$47+46.81,2)</f>
        <v>596.04</v>
      </c>
      <c r="N141" s="114">
        <f>ROUND($F141+J141+'[1]свц,услуги '!$E$47+46.81,2)</f>
        <v>568.84</v>
      </c>
      <c r="O141" s="114">
        <f>ROUND($F141+G141+'[1]свц,услуги '!$E$47+71.25,2)</f>
        <v>659.85</v>
      </c>
      <c r="P141" s="114">
        <f>ROUND($F141+H141+'[1]свц,услуги '!$E$47+71.25,2)</f>
        <v>654.17999999999995</v>
      </c>
      <c r="Q141" s="114">
        <f>ROUND($F141+I141+'[1]свц,услуги '!$E$47+71.25,2)</f>
        <v>620.48</v>
      </c>
      <c r="R141" s="114">
        <f>ROUND($F141+J141+'[1]свц,услуги '!$E$47+71.25,2)</f>
        <v>593.28</v>
      </c>
      <c r="S141" s="114">
        <f>ROUND($F141+G141+'[1]свц,услуги '!$E$47+99.78,2)</f>
        <v>688.38</v>
      </c>
      <c r="T141" s="114">
        <f>ROUND($F141+H141+'[1]свц,услуги '!$E$47+99.78,2)</f>
        <v>682.71</v>
      </c>
      <c r="U141" s="114">
        <f>ROUND($F141+I141+'[1]свц,услуги '!$E$47+99.78,2)</f>
        <v>649.01</v>
      </c>
      <c r="V141" s="114">
        <f>ROUND($F141+J141+'[1]свц,услуги '!$E$47+99.78,2)</f>
        <v>621.80999999999995</v>
      </c>
      <c r="W141" s="114">
        <f>ROUND($F141+G141+'[1]свц,услуги '!$E$47+195.05,2)</f>
        <v>783.65</v>
      </c>
      <c r="X141" s="114">
        <f>ROUND($F141+H141+'[1]свц,услуги '!$E$47+195.05,2)</f>
        <v>777.98</v>
      </c>
      <c r="Y141" s="114">
        <f>ROUND($F141+I141+'[1]свц,услуги '!$E$47+195.05,2)</f>
        <v>744.28</v>
      </c>
      <c r="Z141" s="114">
        <f>ROUND($F141+J141+'[1]свц,услуги '!$E$47+195.05,2)</f>
        <v>717.08</v>
      </c>
    </row>
    <row r="142" spans="1:26" s="14" customFormat="1" ht="14.25" customHeight="1" x14ac:dyDescent="0.2">
      <c r="A142" s="111" t="s">
        <v>286</v>
      </c>
      <c r="B142" s="111">
        <v>20</v>
      </c>
      <c r="C142" s="112">
        <v>470.11</v>
      </c>
      <c r="D142" s="112">
        <v>0</v>
      </c>
      <c r="E142" s="112">
        <v>50.6</v>
      </c>
      <c r="F142" s="111">
        <v>490.53</v>
      </c>
      <c r="G142" s="113">
        <f t="shared" si="4"/>
        <v>98.567098200000004</v>
      </c>
      <c r="H142" s="113">
        <f t="shared" si="5"/>
        <v>92.854876349999984</v>
      </c>
      <c r="I142" s="113">
        <f t="shared" si="6"/>
        <v>58.915105650000001</v>
      </c>
      <c r="J142" s="113">
        <f t="shared" si="7"/>
        <v>31.521457799999997</v>
      </c>
      <c r="K142" s="114">
        <f>ROUND($F142+G142+'[1]свц,услуги '!$E$47+46.81,2)</f>
        <v>639.55999999999995</v>
      </c>
      <c r="L142" s="114">
        <f>ROUND($F142+H142+'[1]свц,услуги '!$E$47+46.81,2)</f>
        <v>633.85</v>
      </c>
      <c r="M142" s="114">
        <f>ROUND($F142+I142+'[1]свц,услуги '!$E$47+46.81,2)</f>
        <v>599.91</v>
      </c>
      <c r="N142" s="114">
        <f>ROUND($F142+J142+'[1]свц,услуги '!$E$47+46.81,2)</f>
        <v>572.51</v>
      </c>
      <c r="O142" s="114">
        <f>ROUND($F142+G142+'[1]свц,услуги '!$E$47+71.25,2)</f>
        <v>664</v>
      </c>
      <c r="P142" s="114">
        <f>ROUND($F142+H142+'[1]свц,услуги '!$E$47+71.25,2)</f>
        <v>658.29</v>
      </c>
      <c r="Q142" s="114">
        <f>ROUND($F142+I142+'[1]свц,услуги '!$E$47+71.25,2)</f>
        <v>624.35</v>
      </c>
      <c r="R142" s="114">
        <f>ROUND($F142+J142+'[1]свц,услуги '!$E$47+71.25,2)</f>
        <v>596.95000000000005</v>
      </c>
      <c r="S142" s="114">
        <f>ROUND($F142+G142+'[1]свц,услуги '!$E$47+99.78,2)</f>
        <v>692.53</v>
      </c>
      <c r="T142" s="114">
        <f>ROUND($F142+H142+'[1]свц,услуги '!$E$47+99.78,2)</f>
        <v>686.82</v>
      </c>
      <c r="U142" s="114">
        <f>ROUND($F142+I142+'[1]свц,услуги '!$E$47+99.78,2)</f>
        <v>652.88</v>
      </c>
      <c r="V142" s="114">
        <f>ROUND($F142+J142+'[1]свц,услуги '!$E$47+99.78,2)</f>
        <v>625.48</v>
      </c>
      <c r="W142" s="114">
        <f>ROUND($F142+G142+'[1]свц,услуги '!$E$47+195.05,2)</f>
        <v>787.8</v>
      </c>
      <c r="X142" s="114">
        <f>ROUND($F142+H142+'[1]свц,услуги '!$E$47+195.05,2)</f>
        <v>782.09</v>
      </c>
      <c r="Y142" s="114">
        <f>ROUND($F142+I142+'[1]свц,услуги '!$E$47+195.05,2)</f>
        <v>748.15</v>
      </c>
      <c r="Z142" s="114">
        <f>ROUND($F142+J142+'[1]свц,услуги '!$E$47+195.05,2)</f>
        <v>720.75</v>
      </c>
    </row>
    <row r="143" spans="1:26" s="14" customFormat="1" ht="14.25" customHeight="1" x14ac:dyDescent="0.2">
      <c r="A143" s="111" t="s">
        <v>286</v>
      </c>
      <c r="B143" s="111">
        <v>21</v>
      </c>
      <c r="C143" s="112">
        <v>473.11</v>
      </c>
      <c r="D143" s="112">
        <v>0</v>
      </c>
      <c r="E143" s="112">
        <v>194.85</v>
      </c>
      <c r="F143" s="111">
        <v>493.53</v>
      </c>
      <c r="G143" s="113">
        <f t="shared" si="4"/>
        <v>99.169918199999998</v>
      </c>
      <c r="H143" s="113">
        <f t="shared" si="5"/>
        <v>93.422761349999988</v>
      </c>
      <c r="I143" s="113">
        <f t="shared" si="6"/>
        <v>59.275420650000001</v>
      </c>
      <c r="J143" s="113">
        <f t="shared" si="7"/>
        <v>31.714237799999996</v>
      </c>
      <c r="K143" s="114">
        <f>ROUND($F143+G143+'[1]свц,услуги '!$E$47+46.81,2)</f>
        <v>643.16</v>
      </c>
      <c r="L143" s="114">
        <f>ROUND($F143+H143+'[1]свц,услуги '!$E$47+46.81,2)</f>
        <v>637.41</v>
      </c>
      <c r="M143" s="114">
        <f>ROUND($F143+I143+'[1]свц,услуги '!$E$47+46.81,2)</f>
        <v>603.27</v>
      </c>
      <c r="N143" s="114">
        <f>ROUND($F143+J143+'[1]свц,услуги '!$E$47+46.81,2)</f>
        <v>575.71</v>
      </c>
      <c r="O143" s="114">
        <f>ROUND($F143+G143+'[1]свц,услуги '!$E$47+71.25,2)</f>
        <v>667.6</v>
      </c>
      <c r="P143" s="114">
        <f>ROUND($F143+H143+'[1]свц,услуги '!$E$47+71.25,2)</f>
        <v>661.85</v>
      </c>
      <c r="Q143" s="114">
        <f>ROUND($F143+I143+'[1]свц,услуги '!$E$47+71.25,2)</f>
        <v>627.71</v>
      </c>
      <c r="R143" s="114">
        <f>ROUND($F143+J143+'[1]свц,услуги '!$E$47+71.25,2)</f>
        <v>600.15</v>
      </c>
      <c r="S143" s="114">
        <f>ROUND($F143+G143+'[1]свц,услуги '!$E$47+99.78,2)</f>
        <v>696.13</v>
      </c>
      <c r="T143" s="114">
        <f>ROUND($F143+H143+'[1]свц,услуги '!$E$47+99.78,2)</f>
        <v>690.38</v>
      </c>
      <c r="U143" s="114">
        <f>ROUND($F143+I143+'[1]свц,услуги '!$E$47+99.78,2)</f>
        <v>656.24</v>
      </c>
      <c r="V143" s="114">
        <f>ROUND($F143+J143+'[1]свц,услуги '!$E$47+99.78,2)</f>
        <v>628.67999999999995</v>
      </c>
      <c r="W143" s="114">
        <f>ROUND($F143+G143+'[1]свц,услуги '!$E$47+195.05,2)</f>
        <v>791.4</v>
      </c>
      <c r="X143" s="114">
        <f>ROUND($F143+H143+'[1]свц,услуги '!$E$47+195.05,2)</f>
        <v>785.65</v>
      </c>
      <c r="Y143" s="114">
        <f>ROUND($F143+I143+'[1]свц,услуги '!$E$47+195.05,2)</f>
        <v>751.51</v>
      </c>
      <c r="Z143" s="114">
        <f>ROUND($F143+J143+'[1]свц,услуги '!$E$47+195.05,2)</f>
        <v>723.95</v>
      </c>
    </row>
    <row r="144" spans="1:26" s="14" customFormat="1" ht="14.25" customHeight="1" x14ac:dyDescent="0.2">
      <c r="A144" s="111" t="s">
        <v>286</v>
      </c>
      <c r="B144" s="111">
        <v>22</v>
      </c>
      <c r="C144" s="112">
        <v>467.38</v>
      </c>
      <c r="D144" s="112">
        <v>0.01</v>
      </c>
      <c r="E144" s="112">
        <v>205.54</v>
      </c>
      <c r="F144" s="111">
        <v>487.8</v>
      </c>
      <c r="G144" s="113">
        <f t="shared" si="4"/>
        <v>98.018532000000008</v>
      </c>
      <c r="H144" s="113">
        <f t="shared" si="5"/>
        <v>92.338100999999995</v>
      </c>
      <c r="I144" s="113">
        <f t="shared" si="6"/>
        <v>58.587219000000005</v>
      </c>
      <c r="J144" s="113">
        <f t="shared" si="7"/>
        <v>31.346028</v>
      </c>
      <c r="K144" s="114">
        <f>ROUND($F144+G144+'[1]свц,услуги '!$E$47+46.81,2)</f>
        <v>636.28</v>
      </c>
      <c r="L144" s="114">
        <f>ROUND($F144+H144+'[1]свц,услуги '!$E$47+46.81,2)</f>
        <v>630.6</v>
      </c>
      <c r="M144" s="114">
        <f>ROUND($F144+I144+'[1]свц,услуги '!$E$47+46.81,2)</f>
        <v>596.85</v>
      </c>
      <c r="N144" s="114">
        <f>ROUND($F144+J144+'[1]свц,услуги '!$E$47+46.81,2)</f>
        <v>569.61</v>
      </c>
      <c r="O144" s="114">
        <f>ROUND($F144+G144+'[1]свц,услуги '!$E$47+71.25,2)</f>
        <v>660.72</v>
      </c>
      <c r="P144" s="114">
        <f>ROUND($F144+H144+'[1]свц,услуги '!$E$47+71.25,2)</f>
        <v>655.04</v>
      </c>
      <c r="Q144" s="114">
        <f>ROUND($F144+I144+'[1]свц,услуги '!$E$47+71.25,2)</f>
        <v>621.29</v>
      </c>
      <c r="R144" s="114">
        <f>ROUND($F144+J144+'[1]свц,услуги '!$E$47+71.25,2)</f>
        <v>594.04999999999995</v>
      </c>
      <c r="S144" s="114">
        <f>ROUND($F144+G144+'[1]свц,услуги '!$E$47+99.78,2)</f>
        <v>689.25</v>
      </c>
      <c r="T144" s="114">
        <f>ROUND($F144+H144+'[1]свц,услуги '!$E$47+99.78,2)</f>
        <v>683.57</v>
      </c>
      <c r="U144" s="114">
        <f>ROUND($F144+I144+'[1]свц,услуги '!$E$47+99.78,2)</f>
        <v>649.82000000000005</v>
      </c>
      <c r="V144" s="114">
        <f>ROUND($F144+J144+'[1]свц,услуги '!$E$47+99.78,2)</f>
        <v>622.58000000000004</v>
      </c>
      <c r="W144" s="114">
        <f>ROUND($F144+G144+'[1]свц,услуги '!$E$47+195.05,2)</f>
        <v>784.52</v>
      </c>
      <c r="X144" s="114">
        <f>ROUND($F144+H144+'[1]свц,услуги '!$E$47+195.05,2)</f>
        <v>778.84</v>
      </c>
      <c r="Y144" s="114">
        <f>ROUND($F144+I144+'[1]свц,услуги '!$E$47+195.05,2)</f>
        <v>745.09</v>
      </c>
      <c r="Z144" s="114">
        <f>ROUND($F144+J144+'[1]свц,услуги '!$E$47+195.05,2)</f>
        <v>717.85</v>
      </c>
    </row>
    <row r="145" spans="1:26" s="27" customFormat="1" ht="14.25" customHeight="1" thickBot="1" x14ac:dyDescent="0.25">
      <c r="A145" s="111" t="s">
        <v>286</v>
      </c>
      <c r="B145" s="111">
        <v>23</v>
      </c>
      <c r="C145" s="112">
        <v>477.28</v>
      </c>
      <c r="D145" s="112">
        <v>0</v>
      </c>
      <c r="E145" s="112">
        <v>52.1</v>
      </c>
      <c r="F145" s="111">
        <v>497.7</v>
      </c>
      <c r="G145" s="113">
        <f t="shared" si="4"/>
        <v>100.00783800000001</v>
      </c>
      <c r="H145" s="113">
        <f t="shared" si="5"/>
        <v>94.212121499999995</v>
      </c>
      <c r="I145" s="113">
        <f t="shared" si="6"/>
        <v>59.776258499999997</v>
      </c>
      <c r="J145" s="113">
        <f t="shared" si="7"/>
        <v>31.982201999999997</v>
      </c>
      <c r="K145" s="114">
        <f>ROUND($F145+G145+'[1]свц,услуги '!$E$47+46.81,2)</f>
        <v>648.16999999999996</v>
      </c>
      <c r="L145" s="114">
        <f>ROUND($F145+H145+'[1]свц,услуги '!$E$47+46.81,2)</f>
        <v>642.37</v>
      </c>
      <c r="M145" s="114">
        <f>ROUND($F145+I145+'[1]свц,услуги '!$E$47+46.81,2)</f>
        <v>607.94000000000005</v>
      </c>
      <c r="N145" s="114">
        <f>ROUND($F145+J145+'[1]свц,услуги '!$E$47+46.81,2)</f>
        <v>580.14</v>
      </c>
      <c r="O145" s="114">
        <f>ROUND($F145+G145+'[1]свц,услуги '!$E$47+71.25,2)</f>
        <v>672.61</v>
      </c>
      <c r="P145" s="114">
        <f>ROUND($F145+H145+'[1]свц,услуги '!$E$47+71.25,2)</f>
        <v>666.81</v>
      </c>
      <c r="Q145" s="114">
        <f>ROUND($F145+I145+'[1]свц,услуги '!$E$47+71.25,2)</f>
        <v>632.38</v>
      </c>
      <c r="R145" s="114">
        <f>ROUND($F145+J145+'[1]свц,услуги '!$E$47+71.25,2)</f>
        <v>604.58000000000004</v>
      </c>
      <c r="S145" s="114">
        <f>ROUND($F145+G145+'[1]свц,услуги '!$E$47+99.78,2)</f>
        <v>701.14</v>
      </c>
      <c r="T145" s="114">
        <f>ROUND($F145+H145+'[1]свц,услуги '!$E$47+99.78,2)</f>
        <v>695.34</v>
      </c>
      <c r="U145" s="114">
        <f>ROUND($F145+I145+'[1]свц,услуги '!$E$47+99.78,2)</f>
        <v>660.91</v>
      </c>
      <c r="V145" s="114">
        <f>ROUND($F145+J145+'[1]свц,услуги '!$E$47+99.78,2)</f>
        <v>633.11</v>
      </c>
      <c r="W145" s="114">
        <f>ROUND($F145+G145+'[1]свц,услуги '!$E$47+195.05,2)</f>
        <v>796.41</v>
      </c>
      <c r="X145" s="114">
        <f>ROUND($F145+H145+'[1]свц,услуги '!$E$47+195.05,2)</f>
        <v>790.61</v>
      </c>
      <c r="Y145" s="114">
        <f>ROUND($F145+I145+'[1]свц,услуги '!$E$47+195.05,2)</f>
        <v>756.18</v>
      </c>
      <c r="Z145" s="114">
        <f>ROUND($F145+J145+'[1]свц,услуги '!$E$47+195.05,2)</f>
        <v>728.38</v>
      </c>
    </row>
    <row r="146" spans="1:26" s="26" customFormat="1" ht="14.25" customHeight="1" x14ac:dyDescent="0.2">
      <c r="A146" s="111" t="s">
        <v>287</v>
      </c>
      <c r="B146" s="111">
        <v>0</v>
      </c>
      <c r="C146" s="112">
        <v>546.67999999999995</v>
      </c>
      <c r="D146" s="112">
        <v>0</v>
      </c>
      <c r="E146" s="112">
        <v>117.17</v>
      </c>
      <c r="F146" s="111">
        <v>567.1</v>
      </c>
      <c r="G146" s="113">
        <f t="shared" si="4"/>
        <v>113.95307400000002</v>
      </c>
      <c r="H146" s="113">
        <f t="shared" si="5"/>
        <v>107.3491945</v>
      </c>
      <c r="I146" s="113">
        <f t="shared" si="6"/>
        <v>68.111545500000005</v>
      </c>
      <c r="J146" s="113">
        <f t="shared" si="7"/>
        <v>36.441845999999998</v>
      </c>
      <c r="K146" s="114">
        <f>ROUND($F146+G146+'[1]свц,услуги '!$E$47+46.81,2)</f>
        <v>731.51</v>
      </c>
      <c r="L146" s="114">
        <f>ROUND($F146+H146+'[1]свц,услуги '!$E$47+46.81,2)</f>
        <v>724.91</v>
      </c>
      <c r="M146" s="114">
        <f>ROUND($F146+I146+'[1]свц,услуги '!$E$47+46.81,2)</f>
        <v>685.67</v>
      </c>
      <c r="N146" s="114">
        <f>ROUND($F146+J146+'[1]свц,услуги '!$E$47+46.81,2)</f>
        <v>654</v>
      </c>
      <c r="O146" s="114">
        <f>ROUND($F146+G146+'[1]свц,услуги '!$E$47+71.25,2)</f>
        <v>755.95</v>
      </c>
      <c r="P146" s="114">
        <f>ROUND($F146+H146+'[1]свц,услуги '!$E$47+71.25,2)</f>
        <v>749.35</v>
      </c>
      <c r="Q146" s="114">
        <f>ROUND($F146+I146+'[1]свц,услуги '!$E$47+71.25,2)</f>
        <v>710.11</v>
      </c>
      <c r="R146" s="114">
        <f>ROUND($F146+J146+'[1]свц,услуги '!$E$47+71.25,2)</f>
        <v>678.44</v>
      </c>
      <c r="S146" s="114">
        <f>ROUND($F146+G146+'[1]свц,услуги '!$E$47+99.78,2)</f>
        <v>784.48</v>
      </c>
      <c r="T146" s="114">
        <f>ROUND($F146+H146+'[1]свц,услуги '!$E$47+99.78,2)</f>
        <v>777.88</v>
      </c>
      <c r="U146" s="114">
        <f>ROUND($F146+I146+'[1]свц,услуги '!$E$47+99.78,2)</f>
        <v>738.64</v>
      </c>
      <c r="V146" s="114">
        <f>ROUND($F146+J146+'[1]свц,услуги '!$E$47+99.78,2)</f>
        <v>706.97</v>
      </c>
      <c r="W146" s="114">
        <f>ROUND($F146+G146+'[1]свц,услуги '!$E$47+195.05,2)</f>
        <v>879.75</v>
      </c>
      <c r="X146" s="114">
        <f>ROUND($F146+H146+'[1]свц,услуги '!$E$47+195.05,2)</f>
        <v>873.15</v>
      </c>
      <c r="Y146" s="114">
        <f>ROUND($F146+I146+'[1]свц,услуги '!$E$47+195.05,2)</f>
        <v>833.91</v>
      </c>
      <c r="Z146" s="114">
        <f>ROUND($F146+J146+'[1]свц,услуги '!$E$47+195.05,2)</f>
        <v>802.24</v>
      </c>
    </row>
    <row r="147" spans="1:26" s="14" customFormat="1" ht="14.25" customHeight="1" x14ac:dyDescent="0.2">
      <c r="A147" s="111" t="s">
        <v>287</v>
      </c>
      <c r="B147" s="111">
        <v>1</v>
      </c>
      <c r="C147" s="112">
        <v>513.70000000000005</v>
      </c>
      <c r="D147" s="112">
        <v>0</v>
      </c>
      <c r="E147" s="112">
        <v>35.700000000000003</v>
      </c>
      <c r="F147" s="111">
        <v>534.12</v>
      </c>
      <c r="G147" s="113">
        <f t="shared" si="4"/>
        <v>107.32607280000001</v>
      </c>
      <c r="H147" s="113">
        <f t="shared" si="5"/>
        <v>101.10624539999999</v>
      </c>
      <c r="I147" s="113">
        <f t="shared" si="6"/>
        <v>64.150482600000004</v>
      </c>
      <c r="J147" s="113">
        <f t="shared" si="7"/>
        <v>34.322551199999999</v>
      </c>
      <c r="K147" s="114">
        <f>ROUND($F147+G147+'[1]свц,услуги '!$E$47+46.81,2)</f>
        <v>691.91</v>
      </c>
      <c r="L147" s="114">
        <f>ROUND($F147+H147+'[1]свц,услуги '!$E$47+46.81,2)</f>
        <v>685.69</v>
      </c>
      <c r="M147" s="114">
        <f>ROUND($F147+I147+'[1]свц,услуги '!$E$47+46.81,2)</f>
        <v>648.73</v>
      </c>
      <c r="N147" s="114">
        <f>ROUND($F147+J147+'[1]свц,услуги '!$E$47+46.81,2)</f>
        <v>618.9</v>
      </c>
      <c r="O147" s="114">
        <f>ROUND($F147+G147+'[1]свц,услуги '!$E$47+71.25,2)</f>
        <v>716.35</v>
      </c>
      <c r="P147" s="114">
        <f>ROUND($F147+H147+'[1]свц,услуги '!$E$47+71.25,2)</f>
        <v>710.13</v>
      </c>
      <c r="Q147" s="114">
        <f>ROUND($F147+I147+'[1]свц,услуги '!$E$47+71.25,2)</f>
        <v>673.17</v>
      </c>
      <c r="R147" s="114">
        <f>ROUND($F147+J147+'[1]свц,услуги '!$E$47+71.25,2)</f>
        <v>643.34</v>
      </c>
      <c r="S147" s="114">
        <f>ROUND($F147+G147+'[1]свц,услуги '!$E$47+99.78,2)</f>
        <v>744.88</v>
      </c>
      <c r="T147" s="114">
        <f>ROUND($F147+H147+'[1]свц,услуги '!$E$47+99.78,2)</f>
        <v>738.66</v>
      </c>
      <c r="U147" s="114">
        <f>ROUND($F147+I147+'[1]свц,услуги '!$E$47+99.78,2)</f>
        <v>701.7</v>
      </c>
      <c r="V147" s="114">
        <f>ROUND($F147+J147+'[1]свц,услуги '!$E$47+99.78,2)</f>
        <v>671.87</v>
      </c>
      <c r="W147" s="114">
        <f>ROUND($F147+G147+'[1]свц,услуги '!$E$47+195.05,2)</f>
        <v>840.15</v>
      </c>
      <c r="X147" s="114">
        <f>ROUND($F147+H147+'[1]свц,услуги '!$E$47+195.05,2)</f>
        <v>833.93</v>
      </c>
      <c r="Y147" s="114">
        <f>ROUND($F147+I147+'[1]свц,услуги '!$E$47+195.05,2)</f>
        <v>796.97</v>
      </c>
      <c r="Z147" s="114">
        <f>ROUND($F147+J147+'[1]свц,услуги '!$E$47+195.05,2)</f>
        <v>767.14</v>
      </c>
    </row>
    <row r="148" spans="1:26" s="14" customFormat="1" ht="14.25" customHeight="1" x14ac:dyDescent="0.2">
      <c r="A148" s="111" t="s">
        <v>287</v>
      </c>
      <c r="B148" s="111">
        <v>2</v>
      </c>
      <c r="C148" s="112">
        <v>507.49</v>
      </c>
      <c r="D148" s="112">
        <v>0</v>
      </c>
      <c r="E148" s="112">
        <v>103.08</v>
      </c>
      <c r="F148" s="111">
        <v>527.91</v>
      </c>
      <c r="G148" s="113">
        <f t="shared" si="4"/>
        <v>106.0782354</v>
      </c>
      <c r="H148" s="113">
        <f t="shared" si="5"/>
        <v>99.930723449999988</v>
      </c>
      <c r="I148" s="113">
        <f t="shared" si="6"/>
        <v>63.40463055</v>
      </c>
      <c r="J148" s="113">
        <f t="shared" si="7"/>
        <v>33.9234966</v>
      </c>
      <c r="K148" s="114">
        <f>ROUND($F148+G148+'[1]свц,услуги '!$E$47+46.81,2)</f>
        <v>684.45</v>
      </c>
      <c r="L148" s="114">
        <f>ROUND($F148+H148+'[1]свц,услуги '!$E$47+46.81,2)</f>
        <v>678.3</v>
      </c>
      <c r="M148" s="114">
        <f>ROUND($F148+I148+'[1]свц,услуги '!$E$47+46.81,2)</f>
        <v>641.78</v>
      </c>
      <c r="N148" s="114">
        <f>ROUND($F148+J148+'[1]свц,услуги '!$E$47+46.81,2)</f>
        <v>612.29</v>
      </c>
      <c r="O148" s="114">
        <f>ROUND($F148+G148+'[1]свц,услуги '!$E$47+71.25,2)</f>
        <v>708.89</v>
      </c>
      <c r="P148" s="114">
        <f>ROUND($F148+H148+'[1]свц,услуги '!$E$47+71.25,2)</f>
        <v>702.74</v>
      </c>
      <c r="Q148" s="114">
        <f>ROUND($F148+I148+'[1]свц,услуги '!$E$47+71.25,2)</f>
        <v>666.22</v>
      </c>
      <c r="R148" s="114">
        <f>ROUND($F148+J148+'[1]свц,услуги '!$E$47+71.25,2)</f>
        <v>636.73</v>
      </c>
      <c r="S148" s="114">
        <f>ROUND($F148+G148+'[1]свц,услуги '!$E$47+99.78,2)</f>
        <v>737.42</v>
      </c>
      <c r="T148" s="114">
        <f>ROUND($F148+H148+'[1]свц,услуги '!$E$47+99.78,2)</f>
        <v>731.27</v>
      </c>
      <c r="U148" s="114">
        <f>ROUND($F148+I148+'[1]свц,услуги '!$E$47+99.78,2)</f>
        <v>694.75</v>
      </c>
      <c r="V148" s="114">
        <f>ROUND($F148+J148+'[1]свц,услуги '!$E$47+99.78,2)</f>
        <v>665.26</v>
      </c>
      <c r="W148" s="114">
        <f>ROUND($F148+G148+'[1]свц,услуги '!$E$47+195.05,2)</f>
        <v>832.69</v>
      </c>
      <c r="X148" s="114">
        <f>ROUND($F148+H148+'[1]свц,услуги '!$E$47+195.05,2)</f>
        <v>826.54</v>
      </c>
      <c r="Y148" s="114">
        <f>ROUND($F148+I148+'[1]свц,услуги '!$E$47+195.05,2)</f>
        <v>790.02</v>
      </c>
      <c r="Z148" s="114">
        <f>ROUND($F148+J148+'[1]свц,услуги '!$E$47+195.05,2)</f>
        <v>760.53</v>
      </c>
    </row>
    <row r="149" spans="1:26" s="14" customFormat="1" ht="14.25" customHeight="1" x14ac:dyDescent="0.2">
      <c r="A149" s="111" t="s">
        <v>287</v>
      </c>
      <c r="B149" s="111">
        <v>3</v>
      </c>
      <c r="C149" s="112">
        <v>508.41</v>
      </c>
      <c r="D149" s="112">
        <v>0</v>
      </c>
      <c r="E149" s="112">
        <v>39.83</v>
      </c>
      <c r="F149" s="111">
        <v>528.83000000000004</v>
      </c>
      <c r="G149" s="113">
        <f t="shared" si="4"/>
        <v>106.26310020000001</v>
      </c>
      <c r="H149" s="113">
        <f t="shared" si="5"/>
        <v>100.10487485</v>
      </c>
      <c r="I149" s="113">
        <f t="shared" si="6"/>
        <v>63.515127150000005</v>
      </c>
      <c r="J149" s="113">
        <f t="shared" si="7"/>
        <v>33.982615800000005</v>
      </c>
      <c r="K149" s="114">
        <f>ROUND($F149+G149+'[1]свц,услуги '!$E$47+46.81,2)</f>
        <v>685.55</v>
      </c>
      <c r="L149" s="114">
        <f>ROUND($F149+H149+'[1]свц,услуги '!$E$47+46.81,2)</f>
        <v>679.4</v>
      </c>
      <c r="M149" s="114">
        <f>ROUND($F149+I149+'[1]свц,услуги '!$E$47+46.81,2)</f>
        <v>642.80999999999995</v>
      </c>
      <c r="N149" s="114">
        <f>ROUND($F149+J149+'[1]свц,услуги '!$E$47+46.81,2)</f>
        <v>613.27</v>
      </c>
      <c r="O149" s="114">
        <f>ROUND($F149+G149+'[1]свц,услуги '!$E$47+71.25,2)</f>
        <v>709.99</v>
      </c>
      <c r="P149" s="114">
        <f>ROUND($F149+H149+'[1]свц,услуги '!$E$47+71.25,2)</f>
        <v>703.84</v>
      </c>
      <c r="Q149" s="114">
        <f>ROUND($F149+I149+'[1]свц,услуги '!$E$47+71.25,2)</f>
        <v>667.25</v>
      </c>
      <c r="R149" s="114">
        <f>ROUND($F149+J149+'[1]свц,услуги '!$E$47+71.25,2)</f>
        <v>637.71</v>
      </c>
      <c r="S149" s="114">
        <f>ROUND($F149+G149+'[1]свц,услуги '!$E$47+99.78,2)</f>
        <v>738.52</v>
      </c>
      <c r="T149" s="114">
        <f>ROUND($F149+H149+'[1]свц,услуги '!$E$47+99.78,2)</f>
        <v>732.37</v>
      </c>
      <c r="U149" s="114">
        <f>ROUND($F149+I149+'[1]свц,услуги '!$E$47+99.78,2)</f>
        <v>695.78</v>
      </c>
      <c r="V149" s="114">
        <f>ROUND($F149+J149+'[1]свц,услуги '!$E$47+99.78,2)</f>
        <v>666.24</v>
      </c>
      <c r="W149" s="114">
        <f>ROUND($F149+G149+'[1]свц,услуги '!$E$47+195.05,2)</f>
        <v>833.79</v>
      </c>
      <c r="X149" s="114">
        <f>ROUND($F149+H149+'[1]свц,услуги '!$E$47+195.05,2)</f>
        <v>827.64</v>
      </c>
      <c r="Y149" s="114">
        <f>ROUND($F149+I149+'[1]свц,услуги '!$E$47+195.05,2)</f>
        <v>791.05</v>
      </c>
      <c r="Z149" s="114">
        <f>ROUND($F149+J149+'[1]свц,услуги '!$E$47+195.05,2)</f>
        <v>761.51</v>
      </c>
    </row>
    <row r="150" spans="1:26" s="14" customFormat="1" ht="14.25" customHeight="1" x14ac:dyDescent="0.2">
      <c r="A150" s="111" t="s">
        <v>287</v>
      </c>
      <c r="B150" s="111">
        <v>4</v>
      </c>
      <c r="C150" s="112">
        <v>536.23</v>
      </c>
      <c r="D150" s="112">
        <v>0</v>
      </c>
      <c r="E150" s="112">
        <v>568.04999999999995</v>
      </c>
      <c r="F150" s="111">
        <v>556.65</v>
      </c>
      <c r="G150" s="113">
        <f t="shared" si="4"/>
        <v>111.853251</v>
      </c>
      <c r="H150" s="113">
        <f t="shared" si="5"/>
        <v>105.37106175</v>
      </c>
      <c r="I150" s="113">
        <f t="shared" si="6"/>
        <v>66.85644825</v>
      </c>
      <c r="J150" s="113">
        <f t="shared" si="7"/>
        <v>35.770328999999997</v>
      </c>
      <c r="K150" s="114">
        <f>ROUND($F150+G150+'[1]свц,услуги '!$E$47+46.81,2)</f>
        <v>718.96</v>
      </c>
      <c r="L150" s="114">
        <f>ROUND($F150+H150+'[1]свц,услуги '!$E$47+46.81,2)</f>
        <v>712.48</v>
      </c>
      <c r="M150" s="114">
        <f>ROUND($F150+I150+'[1]свц,услуги '!$E$47+46.81,2)</f>
        <v>673.97</v>
      </c>
      <c r="N150" s="114">
        <f>ROUND($F150+J150+'[1]свц,услуги '!$E$47+46.81,2)</f>
        <v>642.88</v>
      </c>
      <c r="O150" s="114">
        <f>ROUND($F150+G150+'[1]свц,услуги '!$E$47+71.25,2)</f>
        <v>743.4</v>
      </c>
      <c r="P150" s="114">
        <f>ROUND($F150+H150+'[1]свц,услуги '!$E$47+71.25,2)</f>
        <v>736.92</v>
      </c>
      <c r="Q150" s="114">
        <f>ROUND($F150+I150+'[1]свц,услуги '!$E$47+71.25,2)</f>
        <v>698.41</v>
      </c>
      <c r="R150" s="114">
        <f>ROUND($F150+J150+'[1]свц,услуги '!$E$47+71.25,2)</f>
        <v>667.32</v>
      </c>
      <c r="S150" s="114">
        <f>ROUND($F150+G150+'[1]свц,услуги '!$E$47+99.78,2)</f>
        <v>771.93</v>
      </c>
      <c r="T150" s="114">
        <f>ROUND($F150+H150+'[1]свц,услуги '!$E$47+99.78,2)</f>
        <v>765.45</v>
      </c>
      <c r="U150" s="114">
        <f>ROUND($F150+I150+'[1]свц,услуги '!$E$47+99.78,2)</f>
        <v>726.94</v>
      </c>
      <c r="V150" s="114">
        <f>ROUND($F150+J150+'[1]свц,услуги '!$E$47+99.78,2)</f>
        <v>695.85</v>
      </c>
      <c r="W150" s="114">
        <f>ROUND($F150+G150+'[1]свц,услуги '!$E$47+195.05,2)</f>
        <v>867.2</v>
      </c>
      <c r="X150" s="114">
        <f>ROUND($F150+H150+'[1]свц,услуги '!$E$47+195.05,2)</f>
        <v>860.72</v>
      </c>
      <c r="Y150" s="114">
        <f>ROUND($F150+I150+'[1]свц,услуги '!$E$47+195.05,2)</f>
        <v>822.21</v>
      </c>
      <c r="Z150" s="114">
        <f>ROUND($F150+J150+'[1]свц,услуги '!$E$47+195.05,2)</f>
        <v>791.12</v>
      </c>
    </row>
    <row r="151" spans="1:26" s="14" customFormat="1" ht="14.25" customHeight="1" x14ac:dyDescent="0.2">
      <c r="A151" s="111" t="s">
        <v>287</v>
      </c>
      <c r="B151" s="111">
        <v>5</v>
      </c>
      <c r="C151" s="112">
        <v>545</v>
      </c>
      <c r="D151" s="112">
        <v>4.13</v>
      </c>
      <c r="E151" s="112">
        <v>0</v>
      </c>
      <c r="F151" s="111">
        <v>565.41999999999996</v>
      </c>
      <c r="G151" s="113">
        <f t="shared" si="4"/>
        <v>113.61549479999999</v>
      </c>
      <c r="H151" s="113">
        <f t="shared" si="5"/>
        <v>107.03117889999999</v>
      </c>
      <c r="I151" s="113">
        <f t="shared" si="6"/>
        <v>67.909769099999991</v>
      </c>
      <c r="J151" s="113">
        <f t="shared" si="7"/>
        <v>36.333889199999994</v>
      </c>
      <c r="K151" s="114">
        <f>ROUND($F151+G151+'[1]свц,услуги '!$E$47+46.81,2)</f>
        <v>729.5</v>
      </c>
      <c r="L151" s="114">
        <f>ROUND($F151+H151+'[1]свц,услуги '!$E$47+46.81,2)</f>
        <v>722.91</v>
      </c>
      <c r="M151" s="114">
        <f>ROUND($F151+I151+'[1]свц,услуги '!$E$47+46.81,2)</f>
        <v>683.79</v>
      </c>
      <c r="N151" s="114">
        <f>ROUND($F151+J151+'[1]свц,услуги '!$E$47+46.81,2)</f>
        <v>652.21</v>
      </c>
      <c r="O151" s="114">
        <f>ROUND($F151+G151+'[1]свц,услуги '!$E$47+71.25,2)</f>
        <v>753.94</v>
      </c>
      <c r="P151" s="114">
        <f>ROUND($F151+H151+'[1]свц,услуги '!$E$47+71.25,2)</f>
        <v>747.35</v>
      </c>
      <c r="Q151" s="114">
        <f>ROUND($F151+I151+'[1]свц,услуги '!$E$47+71.25,2)</f>
        <v>708.23</v>
      </c>
      <c r="R151" s="114">
        <f>ROUND($F151+J151+'[1]свц,услуги '!$E$47+71.25,2)</f>
        <v>676.65</v>
      </c>
      <c r="S151" s="114">
        <f>ROUND($F151+G151+'[1]свц,услуги '!$E$47+99.78,2)</f>
        <v>782.47</v>
      </c>
      <c r="T151" s="114">
        <f>ROUND($F151+H151+'[1]свц,услуги '!$E$47+99.78,2)</f>
        <v>775.88</v>
      </c>
      <c r="U151" s="114">
        <f>ROUND($F151+I151+'[1]свц,услуги '!$E$47+99.78,2)</f>
        <v>736.76</v>
      </c>
      <c r="V151" s="114">
        <f>ROUND($F151+J151+'[1]свц,услуги '!$E$47+99.78,2)</f>
        <v>705.18</v>
      </c>
      <c r="W151" s="114">
        <f>ROUND($F151+G151+'[1]свц,услуги '!$E$47+195.05,2)</f>
        <v>877.74</v>
      </c>
      <c r="X151" s="114">
        <f>ROUND($F151+H151+'[1]свц,услуги '!$E$47+195.05,2)</f>
        <v>871.15</v>
      </c>
      <c r="Y151" s="114">
        <f>ROUND($F151+I151+'[1]свц,услуги '!$E$47+195.05,2)</f>
        <v>832.03</v>
      </c>
      <c r="Z151" s="114">
        <f>ROUND($F151+J151+'[1]свц,услуги '!$E$47+195.05,2)</f>
        <v>800.45</v>
      </c>
    </row>
    <row r="152" spans="1:26" s="14" customFormat="1" ht="14.25" customHeight="1" x14ac:dyDescent="0.2">
      <c r="A152" s="111" t="s">
        <v>287</v>
      </c>
      <c r="B152" s="111">
        <v>6</v>
      </c>
      <c r="C152" s="112">
        <v>543.02</v>
      </c>
      <c r="D152" s="112">
        <v>0.01</v>
      </c>
      <c r="E152" s="112">
        <v>5.95</v>
      </c>
      <c r="F152" s="111">
        <v>563.44000000000005</v>
      </c>
      <c r="G152" s="113">
        <f t="shared" si="4"/>
        <v>113.21763360000001</v>
      </c>
      <c r="H152" s="113">
        <f t="shared" si="5"/>
        <v>106.65637480000001</v>
      </c>
      <c r="I152" s="113">
        <f t="shared" si="6"/>
        <v>67.671961200000013</v>
      </c>
      <c r="J152" s="113">
        <f t="shared" si="7"/>
        <v>36.206654400000005</v>
      </c>
      <c r="K152" s="114">
        <f>ROUND($F152+G152+'[1]свц,услуги '!$E$47+46.81,2)</f>
        <v>727.12</v>
      </c>
      <c r="L152" s="114">
        <f>ROUND($F152+H152+'[1]свц,услуги '!$E$47+46.81,2)</f>
        <v>720.56</v>
      </c>
      <c r="M152" s="114">
        <f>ROUND($F152+I152+'[1]свц,услуги '!$E$47+46.81,2)</f>
        <v>681.57</v>
      </c>
      <c r="N152" s="114">
        <f>ROUND($F152+J152+'[1]свц,услуги '!$E$47+46.81,2)</f>
        <v>650.11</v>
      </c>
      <c r="O152" s="114">
        <f>ROUND($F152+G152+'[1]свц,услуги '!$E$47+71.25,2)</f>
        <v>751.56</v>
      </c>
      <c r="P152" s="114">
        <f>ROUND($F152+H152+'[1]свц,услуги '!$E$47+71.25,2)</f>
        <v>745</v>
      </c>
      <c r="Q152" s="114">
        <f>ROUND($F152+I152+'[1]свц,услуги '!$E$47+71.25,2)</f>
        <v>706.01</v>
      </c>
      <c r="R152" s="114">
        <f>ROUND($F152+J152+'[1]свц,услуги '!$E$47+71.25,2)</f>
        <v>674.55</v>
      </c>
      <c r="S152" s="114">
        <f>ROUND($F152+G152+'[1]свц,услуги '!$E$47+99.78,2)</f>
        <v>780.09</v>
      </c>
      <c r="T152" s="114">
        <f>ROUND($F152+H152+'[1]свц,услуги '!$E$47+99.78,2)</f>
        <v>773.53</v>
      </c>
      <c r="U152" s="114">
        <f>ROUND($F152+I152+'[1]свц,услуги '!$E$47+99.78,2)</f>
        <v>734.54</v>
      </c>
      <c r="V152" s="114">
        <f>ROUND($F152+J152+'[1]свц,услуги '!$E$47+99.78,2)</f>
        <v>703.08</v>
      </c>
      <c r="W152" s="114">
        <f>ROUND($F152+G152+'[1]свц,услуги '!$E$47+195.05,2)</f>
        <v>875.36</v>
      </c>
      <c r="X152" s="114">
        <f>ROUND($F152+H152+'[1]свц,услуги '!$E$47+195.05,2)</f>
        <v>868.8</v>
      </c>
      <c r="Y152" s="114">
        <f>ROUND($F152+I152+'[1]свц,услуги '!$E$47+195.05,2)</f>
        <v>829.81</v>
      </c>
      <c r="Z152" s="114">
        <f>ROUND($F152+J152+'[1]свц,услуги '!$E$47+195.05,2)</f>
        <v>798.35</v>
      </c>
    </row>
    <row r="153" spans="1:26" s="14" customFormat="1" ht="14.25" customHeight="1" x14ac:dyDescent="0.2">
      <c r="A153" s="111" t="s">
        <v>287</v>
      </c>
      <c r="B153" s="111">
        <v>7</v>
      </c>
      <c r="C153" s="112">
        <v>525.89</v>
      </c>
      <c r="D153" s="112">
        <v>5.93</v>
      </c>
      <c r="E153" s="112">
        <v>0</v>
      </c>
      <c r="F153" s="111">
        <v>546.30999999999995</v>
      </c>
      <c r="G153" s="113">
        <f t="shared" si="4"/>
        <v>109.77553139999999</v>
      </c>
      <c r="H153" s="113">
        <f t="shared" si="5"/>
        <v>103.41375144999998</v>
      </c>
      <c r="I153" s="113">
        <f t="shared" si="6"/>
        <v>65.614562550000002</v>
      </c>
      <c r="J153" s="113">
        <f t="shared" si="7"/>
        <v>35.105880599999992</v>
      </c>
      <c r="K153" s="114">
        <f>ROUND($F153+G153+'[1]свц,услуги '!$E$47+46.81,2)</f>
        <v>706.55</v>
      </c>
      <c r="L153" s="114">
        <f>ROUND($F153+H153+'[1]свц,услуги '!$E$47+46.81,2)</f>
        <v>700.18</v>
      </c>
      <c r="M153" s="114">
        <f>ROUND($F153+I153+'[1]свц,услуги '!$E$47+46.81,2)</f>
        <v>662.39</v>
      </c>
      <c r="N153" s="114">
        <f>ROUND($F153+J153+'[1]свц,услуги '!$E$47+46.81,2)</f>
        <v>631.88</v>
      </c>
      <c r="O153" s="114">
        <f>ROUND($F153+G153+'[1]свц,услуги '!$E$47+71.25,2)</f>
        <v>730.99</v>
      </c>
      <c r="P153" s="114">
        <f>ROUND($F153+H153+'[1]свц,услуги '!$E$47+71.25,2)</f>
        <v>724.62</v>
      </c>
      <c r="Q153" s="114">
        <f>ROUND($F153+I153+'[1]свц,услуги '!$E$47+71.25,2)</f>
        <v>686.83</v>
      </c>
      <c r="R153" s="114">
        <f>ROUND($F153+J153+'[1]свц,услуги '!$E$47+71.25,2)</f>
        <v>656.32</v>
      </c>
      <c r="S153" s="114">
        <f>ROUND($F153+G153+'[1]свц,услуги '!$E$47+99.78,2)</f>
        <v>759.52</v>
      </c>
      <c r="T153" s="114">
        <f>ROUND($F153+H153+'[1]свц,услуги '!$E$47+99.78,2)</f>
        <v>753.15</v>
      </c>
      <c r="U153" s="114">
        <f>ROUND($F153+I153+'[1]свц,услуги '!$E$47+99.78,2)</f>
        <v>715.36</v>
      </c>
      <c r="V153" s="114">
        <f>ROUND($F153+J153+'[1]свц,услуги '!$E$47+99.78,2)</f>
        <v>684.85</v>
      </c>
      <c r="W153" s="114">
        <f>ROUND($F153+G153+'[1]свц,услуги '!$E$47+195.05,2)</f>
        <v>854.79</v>
      </c>
      <c r="X153" s="114">
        <f>ROUND($F153+H153+'[1]свц,услуги '!$E$47+195.05,2)</f>
        <v>848.42</v>
      </c>
      <c r="Y153" s="114">
        <f>ROUND($F153+I153+'[1]свц,услуги '!$E$47+195.05,2)</f>
        <v>810.63</v>
      </c>
      <c r="Z153" s="114">
        <f>ROUND($F153+J153+'[1]свц,услуги '!$E$47+195.05,2)</f>
        <v>780.12</v>
      </c>
    </row>
    <row r="154" spans="1:26" s="14" customFormat="1" ht="14.25" customHeight="1" x14ac:dyDescent="0.2">
      <c r="A154" s="111" t="s">
        <v>287</v>
      </c>
      <c r="B154" s="111">
        <v>8</v>
      </c>
      <c r="C154" s="112">
        <v>528.6</v>
      </c>
      <c r="D154" s="112">
        <v>0</v>
      </c>
      <c r="E154" s="112">
        <v>48.83</v>
      </c>
      <c r="F154" s="111">
        <v>549.02</v>
      </c>
      <c r="G154" s="113">
        <f t="shared" si="4"/>
        <v>110.3200788</v>
      </c>
      <c r="H154" s="113">
        <f t="shared" si="5"/>
        <v>103.9267409</v>
      </c>
      <c r="I154" s="113">
        <f t="shared" si="6"/>
        <v>65.940047100000001</v>
      </c>
      <c r="J154" s="113">
        <f t="shared" si="7"/>
        <v>35.280025199999997</v>
      </c>
      <c r="K154" s="114">
        <f>ROUND($F154+G154+'[1]свц,услуги '!$E$47+46.81,2)</f>
        <v>709.8</v>
      </c>
      <c r="L154" s="114">
        <f>ROUND($F154+H154+'[1]свц,услуги '!$E$47+46.81,2)</f>
        <v>703.41</v>
      </c>
      <c r="M154" s="114">
        <f>ROUND($F154+I154+'[1]свц,услуги '!$E$47+46.81,2)</f>
        <v>665.42</v>
      </c>
      <c r="N154" s="114">
        <f>ROUND($F154+J154+'[1]свц,услуги '!$E$47+46.81,2)</f>
        <v>634.76</v>
      </c>
      <c r="O154" s="114">
        <f>ROUND($F154+G154+'[1]свц,услуги '!$E$47+71.25,2)</f>
        <v>734.24</v>
      </c>
      <c r="P154" s="114">
        <f>ROUND($F154+H154+'[1]свц,услуги '!$E$47+71.25,2)</f>
        <v>727.85</v>
      </c>
      <c r="Q154" s="114">
        <f>ROUND($F154+I154+'[1]свц,услуги '!$E$47+71.25,2)</f>
        <v>689.86</v>
      </c>
      <c r="R154" s="114">
        <f>ROUND($F154+J154+'[1]свц,услуги '!$E$47+71.25,2)</f>
        <v>659.2</v>
      </c>
      <c r="S154" s="114">
        <f>ROUND($F154+G154+'[1]свц,услуги '!$E$47+99.78,2)</f>
        <v>762.77</v>
      </c>
      <c r="T154" s="114">
        <f>ROUND($F154+H154+'[1]свц,услуги '!$E$47+99.78,2)</f>
        <v>756.38</v>
      </c>
      <c r="U154" s="114">
        <f>ROUND($F154+I154+'[1]свц,услуги '!$E$47+99.78,2)</f>
        <v>718.39</v>
      </c>
      <c r="V154" s="114">
        <f>ROUND($F154+J154+'[1]свц,услуги '!$E$47+99.78,2)</f>
        <v>687.73</v>
      </c>
      <c r="W154" s="114">
        <f>ROUND($F154+G154+'[1]свц,услуги '!$E$47+195.05,2)</f>
        <v>858.04</v>
      </c>
      <c r="X154" s="114">
        <f>ROUND($F154+H154+'[1]свц,услуги '!$E$47+195.05,2)</f>
        <v>851.65</v>
      </c>
      <c r="Y154" s="114">
        <f>ROUND($F154+I154+'[1]свц,услуги '!$E$47+195.05,2)</f>
        <v>813.66</v>
      </c>
      <c r="Z154" s="114">
        <f>ROUND($F154+J154+'[1]свц,услуги '!$E$47+195.05,2)</f>
        <v>783</v>
      </c>
    </row>
    <row r="155" spans="1:26" s="14" customFormat="1" ht="14.25" customHeight="1" x14ac:dyDescent="0.2">
      <c r="A155" s="111" t="s">
        <v>287</v>
      </c>
      <c r="B155" s="111">
        <v>9</v>
      </c>
      <c r="C155" s="112">
        <v>532.21</v>
      </c>
      <c r="D155" s="112">
        <v>1.57</v>
      </c>
      <c r="E155" s="112">
        <v>0</v>
      </c>
      <c r="F155" s="111">
        <v>552.63</v>
      </c>
      <c r="G155" s="113">
        <f t="shared" si="4"/>
        <v>111.04547220000001</v>
      </c>
      <c r="H155" s="113">
        <f t="shared" si="5"/>
        <v>104.61009584999999</v>
      </c>
      <c r="I155" s="113">
        <f t="shared" si="6"/>
        <v>66.373626150000007</v>
      </c>
      <c r="J155" s="113">
        <f t="shared" si="7"/>
        <v>35.512003799999995</v>
      </c>
      <c r="K155" s="114">
        <f>ROUND($F155+G155+'[1]свц,услуги '!$E$47+46.81,2)</f>
        <v>714.14</v>
      </c>
      <c r="L155" s="114">
        <f>ROUND($F155+H155+'[1]свц,услуги '!$E$47+46.81,2)</f>
        <v>707.7</v>
      </c>
      <c r="M155" s="114">
        <f>ROUND($F155+I155+'[1]свц,услуги '!$E$47+46.81,2)</f>
        <v>669.46</v>
      </c>
      <c r="N155" s="114">
        <f>ROUND($F155+J155+'[1]свц,услуги '!$E$47+46.81,2)</f>
        <v>638.6</v>
      </c>
      <c r="O155" s="114">
        <f>ROUND($F155+G155+'[1]свц,услуги '!$E$47+71.25,2)</f>
        <v>738.58</v>
      </c>
      <c r="P155" s="114">
        <f>ROUND($F155+H155+'[1]свц,услуги '!$E$47+71.25,2)</f>
        <v>732.14</v>
      </c>
      <c r="Q155" s="114">
        <f>ROUND($F155+I155+'[1]свц,услуги '!$E$47+71.25,2)</f>
        <v>693.9</v>
      </c>
      <c r="R155" s="114">
        <f>ROUND($F155+J155+'[1]свц,услуги '!$E$47+71.25,2)</f>
        <v>663.04</v>
      </c>
      <c r="S155" s="114">
        <f>ROUND($F155+G155+'[1]свц,услуги '!$E$47+99.78,2)</f>
        <v>767.11</v>
      </c>
      <c r="T155" s="114">
        <f>ROUND($F155+H155+'[1]свц,услуги '!$E$47+99.78,2)</f>
        <v>760.67</v>
      </c>
      <c r="U155" s="114">
        <f>ROUND($F155+I155+'[1]свц,услуги '!$E$47+99.78,2)</f>
        <v>722.43</v>
      </c>
      <c r="V155" s="114">
        <f>ROUND($F155+J155+'[1]свц,услуги '!$E$47+99.78,2)</f>
        <v>691.57</v>
      </c>
      <c r="W155" s="114">
        <f>ROUND($F155+G155+'[1]свц,услуги '!$E$47+195.05,2)</f>
        <v>862.38</v>
      </c>
      <c r="X155" s="114">
        <f>ROUND($F155+H155+'[1]свц,услуги '!$E$47+195.05,2)</f>
        <v>855.94</v>
      </c>
      <c r="Y155" s="114">
        <f>ROUND($F155+I155+'[1]свц,услуги '!$E$47+195.05,2)</f>
        <v>817.7</v>
      </c>
      <c r="Z155" s="114">
        <f>ROUND($F155+J155+'[1]свц,услуги '!$E$47+195.05,2)</f>
        <v>786.84</v>
      </c>
    </row>
    <row r="156" spans="1:26" s="14" customFormat="1" ht="14.25" customHeight="1" x14ac:dyDescent="0.2">
      <c r="A156" s="111" t="s">
        <v>287</v>
      </c>
      <c r="B156" s="111">
        <v>10</v>
      </c>
      <c r="C156" s="112">
        <v>531.97</v>
      </c>
      <c r="D156" s="112">
        <v>0.01</v>
      </c>
      <c r="E156" s="112">
        <v>123.64</v>
      </c>
      <c r="F156" s="111">
        <v>552.39</v>
      </c>
      <c r="G156" s="113">
        <f t="shared" si="4"/>
        <v>110.9972466</v>
      </c>
      <c r="H156" s="113">
        <f t="shared" si="5"/>
        <v>104.56466504999999</v>
      </c>
      <c r="I156" s="113">
        <f t="shared" si="6"/>
        <v>66.344800950000007</v>
      </c>
      <c r="J156" s="113">
        <f t="shared" si="7"/>
        <v>35.496581399999997</v>
      </c>
      <c r="K156" s="114">
        <f>ROUND($F156+G156+'[1]свц,услуги '!$E$47+46.81,2)</f>
        <v>713.85</v>
      </c>
      <c r="L156" s="114">
        <f>ROUND($F156+H156+'[1]свц,услуги '!$E$47+46.81,2)</f>
        <v>707.42</v>
      </c>
      <c r="M156" s="114">
        <f>ROUND($F156+I156+'[1]свц,услуги '!$E$47+46.81,2)</f>
        <v>669.2</v>
      </c>
      <c r="N156" s="114">
        <f>ROUND($F156+J156+'[1]свц,услуги '!$E$47+46.81,2)</f>
        <v>638.35</v>
      </c>
      <c r="O156" s="114">
        <f>ROUND($F156+G156+'[1]свц,услуги '!$E$47+71.25,2)</f>
        <v>738.29</v>
      </c>
      <c r="P156" s="114">
        <f>ROUND($F156+H156+'[1]свц,услуги '!$E$47+71.25,2)</f>
        <v>731.86</v>
      </c>
      <c r="Q156" s="114">
        <f>ROUND($F156+I156+'[1]свц,услуги '!$E$47+71.25,2)</f>
        <v>693.64</v>
      </c>
      <c r="R156" s="114">
        <f>ROUND($F156+J156+'[1]свц,услуги '!$E$47+71.25,2)</f>
        <v>662.79</v>
      </c>
      <c r="S156" s="114">
        <f>ROUND($F156+G156+'[1]свц,услуги '!$E$47+99.78,2)</f>
        <v>766.82</v>
      </c>
      <c r="T156" s="114">
        <f>ROUND($F156+H156+'[1]свц,услуги '!$E$47+99.78,2)</f>
        <v>760.39</v>
      </c>
      <c r="U156" s="114">
        <f>ROUND($F156+I156+'[1]свц,услуги '!$E$47+99.78,2)</f>
        <v>722.17</v>
      </c>
      <c r="V156" s="114">
        <f>ROUND($F156+J156+'[1]свц,услуги '!$E$47+99.78,2)</f>
        <v>691.32</v>
      </c>
      <c r="W156" s="114">
        <f>ROUND($F156+G156+'[1]свц,услуги '!$E$47+195.05,2)</f>
        <v>862.09</v>
      </c>
      <c r="X156" s="114">
        <f>ROUND($F156+H156+'[1]свц,услуги '!$E$47+195.05,2)</f>
        <v>855.66</v>
      </c>
      <c r="Y156" s="114">
        <f>ROUND($F156+I156+'[1]свц,услуги '!$E$47+195.05,2)</f>
        <v>817.44</v>
      </c>
      <c r="Z156" s="114">
        <f>ROUND($F156+J156+'[1]свц,услуги '!$E$47+195.05,2)</f>
        <v>786.59</v>
      </c>
    </row>
    <row r="157" spans="1:26" s="14" customFormat="1" ht="14.25" customHeight="1" x14ac:dyDescent="0.2">
      <c r="A157" s="111" t="s">
        <v>287</v>
      </c>
      <c r="B157" s="111">
        <v>11</v>
      </c>
      <c r="C157" s="112">
        <v>545.16999999999996</v>
      </c>
      <c r="D157" s="112">
        <v>0</v>
      </c>
      <c r="E157" s="112">
        <v>125.11</v>
      </c>
      <c r="F157" s="111">
        <v>565.59</v>
      </c>
      <c r="G157" s="113">
        <f t="shared" si="4"/>
        <v>113.64965460000001</v>
      </c>
      <c r="H157" s="113">
        <f t="shared" si="5"/>
        <v>107.06335905</v>
      </c>
      <c r="I157" s="113">
        <f t="shared" si="6"/>
        <v>67.930186950000007</v>
      </c>
      <c r="J157" s="113">
        <f t="shared" si="7"/>
        <v>36.3448134</v>
      </c>
      <c r="K157" s="114">
        <f>ROUND($F157+G157+'[1]свц,услуги '!$E$47+46.81,2)</f>
        <v>729.7</v>
      </c>
      <c r="L157" s="114">
        <f>ROUND($F157+H157+'[1]свц,услуги '!$E$47+46.81,2)</f>
        <v>723.11</v>
      </c>
      <c r="M157" s="114">
        <f>ROUND($F157+I157+'[1]свц,услуги '!$E$47+46.81,2)</f>
        <v>683.98</v>
      </c>
      <c r="N157" s="114">
        <f>ROUND($F157+J157+'[1]свц,услуги '!$E$47+46.81,2)</f>
        <v>652.4</v>
      </c>
      <c r="O157" s="114">
        <f>ROUND($F157+G157+'[1]свц,услуги '!$E$47+71.25,2)</f>
        <v>754.14</v>
      </c>
      <c r="P157" s="114">
        <f>ROUND($F157+H157+'[1]свц,услуги '!$E$47+71.25,2)</f>
        <v>747.55</v>
      </c>
      <c r="Q157" s="114">
        <f>ROUND($F157+I157+'[1]свц,услуги '!$E$47+71.25,2)</f>
        <v>708.42</v>
      </c>
      <c r="R157" s="114">
        <f>ROUND($F157+J157+'[1]свц,услуги '!$E$47+71.25,2)</f>
        <v>676.84</v>
      </c>
      <c r="S157" s="114">
        <f>ROUND($F157+G157+'[1]свц,услуги '!$E$47+99.78,2)</f>
        <v>782.67</v>
      </c>
      <c r="T157" s="114">
        <f>ROUND($F157+H157+'[1]свц,услуги '!$E$47+99.78,2)</f>
        <v>776.08</v>
      </c>
      <c r="U157" s="114">
        <f>ROUND($F157+I157+'[1]свц,услуги '!$E$47+99.78,2)</f>
        <v>736.95</v>
      </c>
      <c r="V157" s="114">
        <f>ROUND($F157+J157+'[1]свц,услуги '!$E$47+99.78,2)</f>
        <v>705.37</v>
      </c>
      <c r="W157" s="114">
        <f>ROUND($F157+G157+'[1]свц,услуги '!$E$47+195.05,2)</f>
        <v>877.94</v>
      </c>
      <c r="X157" s="114">
        <f>ROUND($F157+H157+'[1]свц,услуги '!$E$47+195.05,2)</f>
        <v>871.35</v>
      </c>
      <c r="Y157" s="114">
        <f>ROUND($F157+I157+'[1]свц,услуги '!$E$47+195.05,2)</f>
        <v>832.22</v>
      </c>
      <c r="Z157" s="114">
        <f>ROUND($F157+J157+'[1]свц,услуги '!$E$47+195.05,2)</f>
        <v>800.64</v>
      </c>
    </row>
    <row r="158" spans="1:26" s="14" customFormat="1" ht="14.25" customHeight="1" x14ac:dyDescent="0.2">
      <c r="A158" s="111" t="s">
        <v>287</v>
      </c>
      <c r="B158" s="111">
        <v>12</v>
      </c>
      <c r="C158" s="112">
        <v>540.92999999999995</v>
      </c>
      <c r="D158" s="112">
        <v>0</v>
      </c>
      <c r="E158" s="112">
        <v>62.45</v>
      </c>
      <c r="F158" s="111">
        <v>561.35</v>
      </c>
      <c r="G158" s="113">
        <f t="shared" si="4"/>
        <v>112.79766900000001</v>
      </c>
      <c r="H158" s="113">
        <f t="shared" si="5"/>
        <v>106.26074825000001</v>
      </c>
      <c r="I158" s="113">
        <f t="shared" si="6"/>
        <v>67.420941750000011</v>
      </c>
      <c r="J158" s="113">
        <f t="shared" si="7"/>
        <v>36.072350999999998</v>
      </c>
      <c r="K158" s="114">
        <f>ROUND($F158+G158+'[1]свц,услуги '!$E$47+46.81,2)</f>
        <v>724.61</v>
      </c>
      <c r="L158" s="114">
        <f>ROUND($F158+H158+'[1]свц,услуги '!$E$47+46.81,2)</f>
        <v>718.07</v>
      </c>
      <c r="M158" s="114">
        <f>ROUND($F158+I158+'[1]свц,услуги '!$E$47+46.81,2)</f>
        <v>679.23</v>
      </c>
      <c r="N158" s="114">
        <f>ROUND($F158+J158+'[1]свц,услуги '!$E$47+46.81,2)</f>
        <v>647.88</v>
      </c>
      <c r="O158" s="114">
        <f>ROUND($F158+G158+'[1]свц,услуги '!$E$47+71.25,2)</f>
        <v>749.05</v>
      </c>
      <c r="P158" s="114">
        <f>ROUND($F158+H158+'[1]свц,услуги '!$E$47+71.25,2)</f>
        <v>742.51</v>
      </c>
      <c r="Q158" s="114">
        <f>ROUND($F158+I158+'[1]свц,услуги '!$E$47+71.25,2)</f>
        <v>703.67</v>
      </c>
      <c r="R158" s="114">
        <f>ROUND($F158+J158+'[1]свц,услуги '!$E$47+71.25,2)</f>
        <v>672.32</v>
      </c>
      <c r="S158" s="114">
        <f>ROUND($F158+G158+'[1]свц,услуги '!$E$47+99.78,2)</f>
        <v>777.58</v>
      </c>
      <c r="T158" s="114">
        <f>ROUND($F158+H158+'[1]свц,услуги '!$E$47+99.78,2)</f>
        <v>771.04</v>
      </c>
      <c r="U158" s="114">
        <f>ROUND($F158+I158+'[1]свц,услуги '!$E$47+99.78,2)</f>
        <v>732.2</v>
      </c>
      <c r="V158" s="114">
        <f>ROUND($F158+J158+'[1]свц,услуги '!$E$47+99.78,2)</f>
        <v>700.85</v>
      </c>
      <c r="W158" s="114">
        <f>ROUND($F158+G158+'[1]свц,услуги '!$E$47+195.05,2)</f>
        <v>872.85</v>
      </c>
      <c r="X158" s="114">
        <f>ROUND($F158+H158+'[1]свц,услуги '!$E$47+195.05,2)</f>
        <v>866.31</v>
      </c>
      <c r="Y158" s="114">
        <f>ROUND($F158+I158+'[1]свц,услуги '!$E$47+195.05,2)</f>
        <v>827.47</v>
      </c>
      <c r="Z158" s="114">
        <f>ROUND($F158+J158+'[1]свц,услуги '!$E$47+195.05,2)</f>
        <v>796.12</v>
      </c>
    </row>
    <row r="159" spans="1:26" s="14" customFormat="1" ht="14.25" customHeight="1" x14ac:dyDescent="0.2">
      <c r="A159" s="111" t="s">
        <v>287</v>
      </c>
      <c r="B159" s="111">
        <v>13</v>
      </c>
      <c r="C159" s="112">
        <v>508.7</v>
      </c>
      <c r="D159" s="112">
        <v>0</v>
      </c>
      <c r="E159" s="112">
        <v>53.23</v>
      </c>
      <c r="F159" s="111">
        <v>529.12</v>
      </c>
      <c r="G159" s="113">
        <f t="shared" si="4"/>
        <v>106.32137280000001</v>
      </c>
      <c r="H159" s="113">
        <f t="shared" si="5"/>
        <v>100.1597704</v>
      </c>
      <c r="I159" s="113">
        <f t="shared" si="6"/>
        <v>63.549957599999999</v>
      </c>
      <c r="J159" s="113">
        <f t="shared" si="7"/>
        <v>34.001251199999999</v>
      </c>
      <c r="K159" s="114">
        <f>ROUND($F159+G159+'[1]свц,услуги '!$E$47+46.81,2)</f>
        <v>685.9</v>
      </c>
      <c r="L159" s="114">
        <f>ROUND($F159+H159+'[1]свц,услуги '!$E$47+46.81,2)</f>
        <v>679.74</v>
      </c>
      <c r="M159" s="114">
        <f>ROUND($F159+I159+'[1]свц,услуги '!$E$47+46.81,2)</f>
        <v>643.13</v>
      </c>
      <c r="N159" s="114">
        <f>ROUND($F159+J159+'[1]свц,услуги '!$E$47+46.81,2)</f>
        <v>613.58000000000004</v>
      </c>
      <c r="O159" s="114">
        <f>ROUND($F159+G159+'[1]свц,услуги '!$E$47+71.25,2)</f>
        <v>710.34</v>
      </c>
      <c r="P159" s="114">
        <f>ROUND($F159+H159+'[1]свц,услуги '!$E$47+71.25,2)</f>
        <v>704.18</v>
      </c>
      <c r="Q159" s="114">
        <f>ROUND($F159+I159+'[1]свц,услуги '!$E$47+71.25,2)</f>
        <v>667.57</v>
      </c>
      <c r="R159" s="114">
        <f>ROUND($F159+J159+'[1]свц,услуги '!$E$47+71.25,2)</f>
        <v>638.02</v>
      </c>
      <c r="S159" s="114">
        <f>ROUND($F159+G159+'[1]свц,услуги '!$E$47+99.78,2)</f>
        <v>738.87</v>
      </c>
      <c r="T159" s="114">
        <f>ROUND($F159+H159+'[1]свц,услуги '!$E$47+99.78,2)</f>
        <v>732.71</v>
      </c>
      <c r="U159" s="114">
        <f>ROUND($F159+I159+'[1]свц,услуги '!$E$47+99.78,2)</f>
        <v>696.1</v>
      </c>
      <c r="V159" s="114">
        <f>ROUND($F159+J159+'[1]свц,услуги '!$E$47+99.78,2)</f>
        <v>666.55</v>
      </c>
      <c r="W159" s="114">
        <f>ROUND($F159+G159+'[1]свц,услуги '!$E$47+195.05,2)</f>
        <v>834.14</v>
      </c>
      <c r="X159" s="114">
        <f>ROUND($F159+H159+'[1]свц,услуги '!$E$47+195.05,2)</f>
        <v>827.98</v>
      </c>
      <c r="Y159" s="114">
        <f>ROUND($F159+I159+'[1]свц,услуги '!$E$47+195.05,2)</f>
        <v>791.37</v>
      </c>
      <c r="Z159" s="114">
        <f>ROUND($F159+J159+'[1]свц,услуги '!$E$47+195.05,2)</f>
        <v>761.82</v>
      </c>
    </row>
    <row r="160" spans="1:26" s="14" customFormat="1" ht="14.25" customHeight="1" x14ac:dyDescent="0.2">
      <c r="A160" s="111" t="s">
        <v>287</v>
      </c>
      <c r="B160" s="111">
        <v>14</v>
      </c>
      <c r="C160" s="112">
        <v>514.28</v>
      </c>
      <c r="D160" s="112">
        <v>0</v>
      </c>
      <c r="E160" s="112">
        <v>52.45</v>
      </c>
      <c r="F160" s="111">
        <v>534.70000000000005</v>
      </c>
      <c r="G160" s="113">
        <f t="shared" si="4"/>
        <v>107.44261800000001</v>
      </c>
      <c r="H160" s="113">
        <f t="shared" si="5"/>
        <v>101.2160365</v>
      </c>
      <c r="I160" s="113">
        <f t="shared" si="6"/>
        <v>64.220143500000006</v>
      </c>
      <c r="J160" s="113">
        <f t="shared" si="7"/>
        <v>34.359822000000001</v>
      </c>
      <c r="K160" s="114">
        <f>ROUND($F160+G160+'[1]свц,услуги '!$E$47+46.81,2)</f>
        <v>692.6</v>
      </c>
      <c r="L160" s="114">
        <f>ROUND($F160+H160+'[1]свц,услуги '!$E$47+46.81,2)</f>
        <v>686.38</v>
      </c>
      <c r="M160" s="114">
        <f>ROUND($F160+I160+'[1]свц,услуги '!$E$47+46.81,2)</f>
        <v>649.38</v>
      </c>
      <c r="N160" s="114">
        <f>ROUND($F160+J160+'[1]свц,услуги '!$E$47+46.81,2)</f>
        <v>619.52</v>
      </c>
      <c r="O160" s="114">
        <f>ROUND($F160+G160+'[1]свц,услуги '!$E$47+71.25,2)</f>
        <v>717.04</v>
      </c>
      <c r="P160" s="114">
        <f>ROUND($F160+H160+'[1]свц,услуги '!$E$47+71.25,2)</f>
        <v>710.82</v>
      </c>
      <c r="Q160" s="114">
        <f>ROUND($F160+I160+'[1]свц,услуги '!$E$47+71.25,2)</f>
        <v>673.82</v>
      </c>
      <c r="R160" s="114">
        <f>ROUND($F160+J160+'[1]свц,услуги '!$E$47+71.25,2)</f>
        <v>643.96</v>
      </c>
      <c r="S160" s="114">
        <f>ROUND($F160+G160+'[1]свц,услуги '!$E$47+99.78,2)</f>
        <v>745.57</v>
      </c>
      <c r="T160" s="114">
        <f>ROUND($F160+H160+'[1]свц,услуги '!$E$47+99.78,2)</f>
        <v>739.35</v>
      </c>
      <c r="U160" s="114">
        <f>ROUND($F160+I160+'[1]свц,услуги '!$E$47+99.78,2)</f>
        <v>702.35</v>
      </c>
      <c r="V160" s="114">
        <f>ROUND($F160+J160+'[1]свц,услуги '!$E$47+99.78,2)</f>
        <v>672.49</v>
      </c>
      <c r="W160" s="114">
        <f>ROUND($F160+G160+'[1]свц,услуги '!$E$47+195.05,2)</f>
        <v>840.84</v>
      </c>
      <c r="X160" s="114">
        <f>ROUND($F160+H160+'[1]свц,услуги '!$E$47+195.05,2)</f>
        <v>834.62</v>
      </c>
      <c r="Y160" s="114">
        <f>ROUND($F160+I160+'[1]свц,услуги '!$E$47+195.05,2)</f>
        <v>797.62</v>
      </c>
      <c r="Z160" s="114">
        <f>ROUND($F160+J160+'[1]свц,услуги '!$E$47+195.05,2)</f>
        <v>767.76</v>
      </c>
    </row>
    <row r="161" spans="1:26" s="14" customFormat="1" ht="14.25" customHeight="1" x14ac:dyDescent="0.2">
      <c r="A161" s="111" t="s">
        <v>287</v>
      </c>
      <c r="B161" s="111">
        <v>15</v>
      </c>
      <c r="C161" s="112">
        <v>534.24</v>
      </c>
      <c r="D161" s="112">
        <v>0.01</v>
      </c>
      <c r="E161" s="112">
        <v>53.19</v>
      </c>
      <c r="F161" s="111">
        <v>554.66</v>
      </c>
      <c r="G161" s="113">
        <f t="shared" si="4"/>
        <v>111.4533804</v>
      </c>
      <c r="H161" s="113">
        <f t="shared" si="5"/>
        <v>104.99436469999999</v>
      </c>
      <c r="I161" s="113">
        <f t="shared" si="6"/>
        <v>66.617439300000001</v>
      </c>
      <c r="J161" s="113">
        <f t="shared" si="7"/>
        <v>35.642451599999994</v>
      </c>
      <c r="K161" s="114">
        <f>ROUND($F161+G161+'[1]свц,услуги '!$E$47+46.81,2)</f>
        <v>716.57</v>
      </c>
      <c r="L161" s="114">
        <f>ROUND($F161+H161+'[1]свц,услуги '!$E$47+46.81,2)</f>
        <v>710.12</v>
      </c>
      <c r="M161" s="114">
        <f>ROUND($F161+I161+'[1]свц,услуги '!$E$47+46.81,2)</f>
        <v>671.74</v>
      </c>
      <c r="N161" s="114">
        <f>ROUND($F161+J161+'[1]свц,услуги '!$E$47+46.81,2)</f>
        <v>640.76</v>
      </c>
      <c r="O161" s="114">
        <f>ROUND($F161+G161+'[1]свц,услуги '!$E$47+71.25,2)</f>
        <v>741.01</v>
      </c>
      <c r="P161" s="114">
        <f>ROUND($F161+H161+'[1]свц,услуги '!$E$47+71.25,2)</f>
        <v>734.56</v>
      </c>
      <c r="Q161" s="114">
        <f>ROUND($F161+I161+'[1]свц,услуги '!$E$47+71.25,2)</f>
        <v>696.18</v>
      </c>
      <c r="R161" s="114">
        <f>ROUND($F161+J161+'[1]свц,услуги '!$E$47+71.25,2)</f>
        <v>665.2</v>
      </c>
      <c r="S161" s="114">
        <f>ROUND($F161+G161+'[1]свц,услуги '!$E$47+99.78,2)</f>
        <v>769.54</v>
      </c>
      <c r="T161" s="114">
        <f>ROUND($F161+H161+'[1]свц,услуги '!$E$47+99.78,2)</f>
        <v>763.09</v>
      </c>
      <c r="U161" s="114">
        <f>ROUND($F161+I161+'[1]свц,услуги '!$E$47+99.78,2)</f>
        <v>724.71</v>
      </c>
      <c r="V161" s="114">
        <f>ROUND($F161+J161+'[1]свц,услуги '!$E$47+99.78,2)</f>
        <v>693.73</v>
      </c>
      <c r="W161" s="114">
        <f>ROUND($F161+G161+'[1]свц,услуги '!$E$47+195.05,2)</f>
        <v>864.81</v>
      </c>
      <c r="X161" s="114">
        <f>ROUND($F161+H161+'[1]свц,услуги '!$E$47+195.05,2)</f>
        <v>858.36</v>
      </c>
      <c r="Y161" s="114">
        <f>ROUND($F161+I161+'[1]свц,услуги '!$E$47+195.05,2)</f>
        <v>819.98</v>
      </c>
      <c r="Z161" s="114">
        <f>ROUND($F161+J161+'[1]свц,услуги '!$E$47+195.05,2)</f>
        <v>789</v>
      </c>
    </row>
    <row r="162" spans="1:26" s="14" customFormat="1" ht="14.25" customHeight="1" x14ac:dyDescent="0.2">
      <c r="A162" s="111" t="s">
        <v>287</v>
      </c>
      <c r="B162" s="111">
        <v>16</v>
      </c>
      <c r="C162" s="112">
        <v>553.4</v>
      </c>
      <c r="D162" s="112">
        <v>0</v>
      </c>
      <c r="E162" s="112">
        <v>125.64</v>
      </c>
      <c r="F162" s="111">
        <v>573.82000000000005</v>
      </c>
      <c r="G162" s="113">
        <f t="shared" si="4"/>
        <v>115.30339080000002</v>
      </c>
      <c r="H162" s="113">
        <f t="shared" si="5"/>
        <v>108.62125690000001</v>
      </c>
      <c r="I162" s="113">
        <f t="shared" si="6"/>
        <v>68.918651100000005</v>
      </c>
      <c r="J162" s="113">
        <f t="shared" si="7"/>
        <v>36.873673199999999</v>
      </c>
      <c r="K162" s="114">
        <f>ROUND($F162+G162+'[1]свц,услуги '!$E$47+46.81,2)</f>
        <v>739.58</v>
      </c>
      <c r="L162" s="114">
        <f>ROUND($F162+H162+'[1]свц,услуги '!$E$47+46.81,2)</f>
        <v>732.9</v>
      </c>
      <c r="M162" s="114">
        <f>ROUND($F162+I162+'[1]свц,услуги '!$E$47+46.81,2)</f>
        <v>693.2</v>
      </c>
      <c r="N162" s="114">
        <f>ROUND($F162+J162+'[1]свц,услуги '!$E$47+46.81,2)</f>
        <v>661.15</v>
      </c>
      <c r="O162" s="114">
        <f>ROUND($F162+G162+'[1]свц,услуги '!$E$47+71.25,2)</f>
        <v>764.02</v>
      </c>
      <c r="P162" s="114">
        <f>ROUND($F162+H162+'[1]свц,услуги '!$E$47+71.25,2)</f>
        <v>757.34</v>
      </c>
      <c r="Q162" s="114">
        <f>ROUND($F162+I162+'[1]свц,услуги '!$E$47+71.25,2)</f>
        <v>717.64</v>
      </c>
      <c r="R162" s="114">
        <f>ROUND($F162+J162+'[1]свц,услуги '!$E$47+71.25,2)</f>
        <v>685.59</v>
      </c>
      <c r="S162" s="114">
        <f>ROUND($F162+G162+'[1]свц,услуги '!$E$47+99.78,2)</f>
        <v>792.55</v>
      </c>
      <c r="T162" s="114">
        <f>ROUND($F162+H162+'[1]свц,услуги '!$E$47+99.78,2)</f>
        <v>785.87</v>
      </c>
      <c r="U162" s="114">
        <f>ROUND($F162+I162+'[1]свц,услуги '!$E$47+99.78,2)</f>
        <v>746.17</v>
      </c>
      <c r="V162" s="114">
        <f>ROUND($F162+J162+'[1]свц,услуги '!$E$47+99.78,2)</f>
        <v>714.12</v>
      </c>
      <c r="W162" s="114">
        <f>ROUND($F162+G162+'[1]свц,услуги '!$E$47+195.05,2)</f>
        <v>887.82</v>
      </c>
      <c r="X162" s="114">
        <f>ROUND($F162+H162+'[1]свц,услуги '!$E$47+195.05,2)</f>
        <v>881.14</v>
      </c>
      <c r="Y162" s="114">
        <f>ROUND($F162+I162+'[1]свц,услуги '!$E$47+195.05,2)</f>
        <v>841.44</v>
      </c>
      <c r="Z162" s="114">
        <f>ROUND($F162+J162+'[1]свц,услуги '!$E$47+195.05,2)</f>
        <v>809.39</v>
      </c>
    </row>
    <row r="163" spans="1:26" s="14" customFormat="1" ht="14.25" customHeight="1" x14ac:dyDescent="0.2">
      <c r="A163" s="111" t="s">
        <v>287</v>
      </c>
      <c r="B163" s="111">
        <v>17</v>
      </c>
      <c r="C163" s="112">
        <v>544.63</v>
      </c>
      <c r="D163" s="112">
        <v>0.01</v>
      </c>
      <c r="E163" s="112">
        <v>122.87</v>
      </c>
      <c r="F163" s="111">
        <v>565.04999999999995</v>
      </c>
      <c r="G163" s="113">
        <f t="shared" si="4"/>
        <v>113.541147</v>
      </c>
      <c r="H163" s="113">
        <f t="shared" si="5"/>
        <v>106.96113974999999</v>
      </c>
      <c r="I163" s="113">
        <f t="shared" si="6"/>
        <v>67.86533025</v>
      </c>
      <c r="J163" s="113">
        <f t="shared" si="7"/>
        <v>36.310112999999994</v>
      </c>
      <c r="K163" s="114">
        <f>ROUND($F163+G163+'[1]свц,услуги '!$E$47+46.81,2)</f>
        <v>729.05</v>
      </c>
      <c r="L163" s="114">
        <f>ROUND($F163+H163+'[1]свц,услуги '!$E$47+46.81,2)</f>
        <v>722.47</v>
      </c>
      <c r="M163" s="114">
        <f>ROUND($F163+I163+'[1]свц,услуги '!$E$47+46.81,2)</f>
        <v>683.38</v>
      </c>
      <c r="N163" s="114">
        <f>ROUND($F163+J163+'[1]свц,услуги '!$E$47+46.81,2)</f>
        <v>651.82000000000005</v>
      </c>
      <c r="O163" s="114">
        <f>ROUND($F163+G163+'[1]свц,услуги '!$E$47+71.25,2)</f>
        <v>753.49</v>
      </c>
      <c r="P163" s="114">
        <f>ROUND($F163+H163+'[1]свц,услуги '!$E$47+71.25,2)</f>
        <v>746.91</v>
      </c>
      <c r="Q163" s="114">
        <f>ROUND($F163+I163+'[1]свц,услуги '!$E$47+71.25,2)</f>
        <v>707.82</v>
      </c>
      <c r="R163" s="114">
        <f>ROUND($F163+J163+'[1]свц,услуги '!$E$47+71.25,2)</f>
        <v>676.26</v>
      </c>
      <c r="S163" s="114">
        <f>ROUND($F163+G163+'[1]свц,услуги '!$E$47+99.78,2)</f>
        <v>782.02</v>
      </c>
      <c r="T163" s="114">
        <f>ROUND($F163+H163+'[1]свц,услуги '!$E$47+99.78,2)</f>
        <v>775.44</v>
      </c>
      <c r="U163" s="114">
        <f>ROUND($F163+I163+'[1]свц,услуги '!$E$47+99.78,2)</f>
        <v>736.35</v>
      </c>
      <c r="V163" s="114">
        <f>ROUND($F163+J163+'[1]свц,услуги '!$E$47+99.78,2)</f>
        <v>704.79</v>
      </c>
      <c r="W163" s="114">
        <f>ROUND($F163+G163+'[1]свц,услуги '!$E$47+195.05,2)</f>
        <v>877.29</v>
      </c>
      <c r="X163" s="114">
        <f>ROUND($F163+H163+'[1]свц,услуги '!$E$47+195.05,2)</f>
        <v>870.71</v>
      </c>
      <c r="Y163" s="114">
        <f>ROUND($F163+I163+'[1]свц,услуги '!$E$47+195.05,2)</f>
        <v>831.62</v>
      </c>
      <c r="Z163" s="114">
        <f>ROUND($F163+J163+'[1]свц,услуги '!$E$47+195.05,2)</f>
        <v>800.06</v>
      </c>
    </row>
    <row r="164" spans="1:26" s="14" customFormat="1" ht="14.25" customHeight="1" x14ac:dyDescent="0.2">
      <c r="A164" s="111" t="s">
        <v>287</v>
      </c>
      <c r="B164" s="111">
        <v>18</v>
      </c>
      <c r="C164" s="112">
        <v>516.75</v>
      </c>
      <c r="D164" s="112">
        <v>0</v>
      </c>
      <c r="E164" s="112">
        <v>533.6</v>
      </c>
      <c r="F164" s="111">
        <v>537.16999999999996</v>
      </c>
      <c r="G164" s="113">
        <f t="shared" si="4"/>
        <v>107.9389398</v>
      </c>
      <c r="H164" s="113">
        <f t="shared" si="5"/>
        <v>101.68359514999999</v>
      </c>
      <c r="I164" s="113">
        <f t="shared" si="6"/>
        <v>64.516802849999991</v>
      </c>
      <c r="J164" s="113">
        <f t="shared" si="7"/>
        <v>34.518544199999994</v>
      </c>
      <c r="K164" s="114">
        <f>ROUND($F164+G164+'[1]свц,услуги '!$E$47+46.81,2)</f>
        <v>695.57</v>
      </c>
      <c r="L164" s="114">
        <f>ROUND($F164+H164+'[1]свц,услуги '!$E$47+46.81,2)</f>
        <v>689.31</v>
      </c>
      <c r="M164" s="114">
        <f>ROUND($F164+I164+'[1]свц,услуги '!$E$47+46.81,2)</f>
        <v>652.15</v>
      </c>
      <c r="N164" s="114">
        <f>ROUND($F164+J164+'[1]свц,услуги '!$E$47+46.81,2)</f>
        <v>622.15</v>
      </c>
      <c r="O164" s="114">
        <f>ROUND($F164+G164+'[1]свц,услуги '!$E$47+71.25,2)</f>
        <v>720.01</v>
      </c>
      <c r="P164" s="114">
        <f>ROUND($F164+H164+'[1]свц,услуги '!$E$47+71.25,2)</f>
        <v>713.75</v>
      </c>
      <c r="Q164" s="114">
        <f>ROUND($F164+I164+'[1]свц,услуги '!$E$47+71.25,2)</f>
        <v>676.59</v>
      </c>
      <c r="R164" s="114">
        <f>ROUND($F164+J164+'[1]свц,услуги '!$E$47+71.25,2)</f>
        <v>646.59</v>
      </c>
      <c r="S164" s="114">
        <f>ROUND($F164+G164+'[1]свц,услуги '!$E$47+99.78,2)</f>
        <v>748.54</v>
      </c>
      <c r="T164" s="114">
        <f>ROUND($F164+H164+'[1]свц,услуги '!$E$47+99.78,2)</f>
        <v>742.28</v>
      </c>
      <c r="U164" s="114">
        <f>ROUND($F164+I164+'[1]свц,услуги '!$E$47+99.78,2)</f>
        <v>705.12</v>
      </c>
      <c r="V164" s="114">
        <f>ROUND($F164+J164+'[1]свц,услуги '!$E$47+99.78,2)</f>
        <v>675.12</v>
      </c>
      <c r="W164" s="114">
        <f>ROUND($F164+G164+'[1]свц,услуги '!$E$47+195.05,2)</f>
        <v>843.81</v>
      </c>
      <c r="X164" s="114">
        <f>ROUND($F164+H164+'[1]свц,услуги '!$E$47+195.05,2)</f>
        <v>837.55</v>
      </c>
      <c r="Y164" s="114">
        <f>ROUND($F164+I164+'[1]свц,услуги '!$E$47+195.05,2)</f>
        <v>800.39</v>
      </c>
      <c r="Z164" s="114">
        <f>ROUND($F164+J164+'[1]свц,услуги '!$E$47+195.05,2)</f>
        <v>770.39</v>
      </c>
    </row>
    <row r="165" spans="1:26" s="14" customFormat="1" ht="14.25" customHeight="1" x14ac:dyDescent="0.2">
      <c r="A165" s="111" t="s">
        <v>287</v>
      </c>
      <c r="B165" s="111">
        <v>19</v>
      </c>
      <c r="C165" s="112">
        <v>512.09</v>
      </c>
      <c r="D165" s="112">
        <v>0</v>
      </c>
      <c r="E165" s="112">
        <v>539.77</v>
      </c>
      <c r="F165" s="111">
        <v>532.51</v>
      </c>
      <c r="G165" s="113">
        <f t="shared" si="4"/>
        <v>107.0025594</v>
      </c>
      <c r="H165" s="113">
        <f t="shared" si="5"/>
        <v>100.80148045</v>
      </c>
      <c r="I165" s="113">
        <f t="shared" si="6"/>
        <v>63.957113550000003</v>
      </c>
      <c r="J165" s="113">
        <f t="shared" si="7"/>
        <v>34.219092599999996</v>
      </c>
      <c r="K165" s="114">
        <f>ROUND($F165+G165+'[1]свц,услуги '!$E$47+46.81,2)</f>
        <v>689.97</v>
      </c>
      <c r="L165" s="114">
        <f>ROUND($F165+H165+'[1]свц,услуги '!$E$47+46.81,2)</f>
        <v>683.77</v>
      </c>
      <c r="M165" s="114">
        <f>ROUND($F165+I165+'[1]свц,услуги '!$E$47+46.81,2)</f>
        <v>646.92999999999995</v>
      </c>
      <c r="N165" s="114">
        <f>ROUND($F165+J165+'[1]свц,услуги '!$E$47+46.81,2)</f>
        <v>617.19000000000005</v>
      </c>
      <c r="O165" s="114">
        <f>ROUND($F165+G165+'[1]свц,услуги '!$E$47+71.25,2)</f>
        <v>714.41</v>
      </c>
      <c r="P165" s="114">
        <f>ROUND($F165+H165+'[1]свц,услуги '!$E$47+71.25,2)</f>
        <v>708.21</v>
      </c>
      <c r="Q165" s="114">
        <f>ROUND($F165+I165+'[1]свц,услуги '!$E$47+71.25,2)</f>
        <v>671.37</v>
      </c>
      <c r="R165" s="114">
        <f>ROUND($F165+J165+'[1]свц,услуги '!$E$47+71.25,2)</f>
        <v>641.63</v>
      </c>
      <c r="S165" s="114">
        <f>ROUND($F165+G165+'[1]свц,услуги '!$E$47+99.78,2)</f>
        <v>742.94</v>
      </c>
      <c r="T165" s="114">
        <f>ROUND($F165+H165+'[1]свц,услуги '!$E$47+99.78,2)</f>
        <v>736.74</v>
      </c>
      <c r="U165" s="114">
        <f>ROUND($F165+I165+'[1]свц,услуги '!$E$47+99.78,2)</f>
        <v>699.9</v>
      </c>
      <c r="V165" s="114">
        <f>ROUND($F165+J165+'[1]свц,услуги '!$E$47+99.78,2)</f>
        <v>670.16</v>
      </c>
      <c r="W165" s="114">
        <f>ROUND($F165+G165+'[1]свц,услуги '!$E$47+195.05,2)</f>
        <v>838.21</v>
      </c>
      <c r="X165" s="114">
        <f>ROUND($F165+H165+'[1]свц,услуги '!$E$47+195.05,2)</f>
        <v>832.01</v>
      </c>
      <c r="Y165" s="114">
        <f>ROUND($F165+I165+'[1]свц,услуги '!$E$47+195.05,2)</f>
        <v>795.17</v>
      </c>
      <c r="Z165" s="114">
        <f>ROUND($F165+J165+'[1]свц,услуги '!$E$47+195.05,2)</f>
        <v>765.43</v>
      </c>
    </row>
    <row r="166" spans="1:26" s="14" customFormat="1" ht="14.25" customHeight="1" x14ac:dyDescent="0.2">
      <c r="A166" s="111" t="s">
        <v>287</v>
      </c>
      <c r="B166" s="111">
        <v>20</v>
      </c>
      <c r="C166" s="112">
        <v>520.87</v>
      </c>
      <c r="D166" s="112">
        <v>0</v>
      </c>
      <c r="E166" s="112">
        <v>111.63</v>
      </c>
      <c r="F166" s="111">
        <v>541.29</v>
      </c>
      <c r="G166" s="113">
        <f t="shared" si="4"/>
        <v>108.76681259999999</v>
      </c>
      <c r="H166" s="113">
        <f t="shared" si="5"/>
        <v>102.46349054999999</v>
      </c>
      <c r="I166" s="113">
        <f t="shared" si="6"/>
        <v>65.01163545</v>
      </c>
      <c r="J166" s="113">
        <f t="shared" si="7"/>
        <v>34.783295399999993</v>
      </c>
      <c r="K166" s="114">
        <f>ROUND($F166+G166+'[1]свц,услуги '!$E$47+46.81,2)</f>
        <v>700.52</v>
      </c>
      <c r="L166" s="114">
        <f>ROUND($F166+H166+'[1]свц,услуги '!$E$47+46.81,2)</f>
        <v>694.21</v>
      </c>
      <c r="M166" s="114">
        <f>ROUND($F166+I166+'[1]свц,услуги '!$E$47+46.81,2)</f>
        <v>656.76</v>
      </c>
      <c r="N166" s="114">
        <f>ROUND($F166+J166+'[1]свц,услуги '!$E$47+46.81,2)</f>
        <v>626.53</v>
      </c>
      <c r="O166" s="114">
        <f>ROUND($F166+G166+'[1]свц,услуги '!$E$47+71.25,2)</f>
        <v>724.96</v>
      </c>
      <c r="P166" s="114">
        <f>ROUND($F166+H166+'[1]свц,услуги '!$E$47+71.25,2)</f>
        <v>718.65</v>
      </c>
      <c r="Q166" s="114">
        <f>ROUND($F166+I166+'[1]свц,услуги '!$E$47+71.25,2)</f>
        <v>681.2</v>
      </c>
      <c r="R166" s="114">
        <f>ROUND($F166+J166+'[1]свц,услуги '!$E$47+71.25,2)</f>
        <v>650.97</v>
      </c>
      <c r="S166" s="114">
        <f>ROUND($F166+G166+'[1]свц,услуги '!$E$47+99.78,2)</f>
        <v>753.49</v>
      </c>
      <c r="T166" s="114">
        <f>ROUND($F166+H166+'[1]свц,услуги '!$E$47+99.78,2)</f>
        <v>747.18</v>
      </c>
      <c r="U166" s="114">
        <f>ROUND($F166+I166+'[1]свц,услуги '!$E$47+99.78,2)</f>
        <v>709.73</v>
      </c>
      <c r="V166" s="114">
        <f>ROUND($F166+J166+'[1]свц,услуги '!$E$47+99.78,2)</f>
        <v>679.5</v>
      </c>
      <c r="W166" s="114">
        <f>ROUND($F166+G166+'[1]свц,услуги '!$E$47+195.05,2)</f>
        <v>848.76</v>
      </c>
      <c r="X166" s="114">
        <f>ROUND($F166+H166+'[1]свц,услуги '!$E$47+195.05,2)</f>
        <v>842.45</v>
      </c>
      <c r="Y166" s="114">
        <f>ROUND($F166+I166+'[1]свц,услуги '!$E$47+195.05,2)</f>
        <v>805</v>
      </c>
      <c r="Z166" s="114">
        <f>ROUND($F166+J166+'[1]свц,услуги '!$E$47+195.05,2)</f>
        <v>774.77</v>
      </c>
    </row>
    <row r="167" spans="1:26" s="14" customFormat="1" ht="14.25" customHeight="1" x14ac:dyDescent="0.2">
      <c r="A167" s="111" t="s">
        <v>287</v>
      </c>
      <c r="B167" s="111">
        <v>21</v>
      </c>
      <c r="C167" s="112">
        <v>531.52</v>
      </c>
      <c r="D167" s="112">
        <v>0</v>
      </c>
      <c r="E167" s="112">
        <v>555.91999999999996</v>
      </c>
      <c r="F167" s="111">
        <v>551.94000000000005</v>
      </c>
      <c r="G167" s="113">
        <f t="shared" si="4"/>
        <v>110.90682360000001</v>
      </c>
      <c r="H167" s="113">
        <f t="shared" si="5"/>
        <v>104.4794823</v>
      </c>
      <c r="I167" s="113">
        <f t="shared" si="6"/>
        <v>66.29075370000001</v>
      </c>
      <c r="J167" s="113">
        <f t="shared" si="7"/>
        <v>35.467664400000004</v>
      </c>
      <c r="K167" s="114">
        <f>ROUND($F167+G167+'[1]свц,услуги '!$E$47+46.81,2)</f>
        <v>713.31</v>
      </c>
      <c r="L167" s="114">
        <f>ROUND($F167+H167+'[1]свц,услуги '!$E$47+46.81,2)</f>
        <v>706.88</v>
      </c>
      <c r="M167" s="114">
        <f>ROUND($F167+I167+'[1]свц,услуги '!$E$47+46.81,2)</f>
        <v>668.69</v>
      </c>
      <c r="N167" s="114">
        <f>ROUND($F167+J167+'[1]свц,услуги '!$E$47+46.81,2)</f>
        <v>637.87</v>
      </c>
      <c r="O167" s="114">
        <f>ROUND($F167+G167+'[1]свц,услуги '!$E$47+71.25,2)</f>
        <v>737.75</v>
      </c>
      <c r="P167" s="114">
        <f>ROUND($F167+H167+'[1]свц,услуги '!$E$47+71.25,2)</f>
        <v>731.32</v>
      </c>
      <c r="Q167" s="114">
        <f>ROUND($F167+I167+'[1]свц,услуги '!$E$47+71.25,2)</f>
        <v>693.13</v>
      </c>
      <c r="R167" s="114">
        <f>ROUND($F167+J167+'[1]свц,услуги '!$E$47+71.25,2)</f>
        <v>662.31</v>
      </c>
      <c r="S167" s="114">
        <f>ROUND($F167+G167+'[1]свц,услуги '!$E$47+99.78,2)</f>
        <v>766.28</v>
      </c>
      <c r="T167" s="114">
        <f>ROUND($F167+H167+'[1]свц,услуги '!$E$47+99.78,2)</f>
        <v>759.85</v>
      </c>
      <c r="U167" s="114">
        <f>ROUND($F167+I167+'[1]свц,услуги '!$E$47+99.78,2)</f>
        <v>721.66</v>
      </c>
      <c r="V167" s="114">
        <f>ROUND($F167+J167+'[1]свц,услуги '!$E$47+99.78,2)</f>
        <v>690.84</v>
      </c>
      <c r="W167" s="114">
        <f>ROUND($F167+G167+'[1]свц,услуги '!$E$47+195.05,2)</f>
        <v>861.55</v>
      </c>
      <c r="X167" s="114">
        <f>ROUND($F167+H167+'[1]свц,услуги '!$E$47+195.05,2)</f>
        <v>855.12</v>
      </c>
      <c r="Y167" s="114">
        <f>ROUND($F167+I167+'[1]свц,услуги '!$E$47+195.05,2)</f>
        <v>816.93</v>
      </c>
      <c r="Z167" s="114">
        <f>ROUND($F167+J167+'[1]свц,услуги '!$E$47+195.05,2)</f>
        <v>786.11</v>
      </c>
    </row>
    <row r="168" spans="1:26" s="14" customFormat="1" ht="14.25" customHeight="1" x14ac:dyDescent="0.2">
      <c r="A168" s="111" t="s">
        <v>287</v>
      </c>
      <c r="B168" s="111">
        <v>22</v>
      </c>
      <c r="C168" s="112">
        <v>528.73</v>
      </c>
      <c r="D168" s="112">
        <v>0</v>
      </c>
      <c r="E168" s="112">
        <v>29.35</v>
      </c>
      <c r="F168" s="111">
        <v>549.15</v>
      </c>
      <c r="G168" s="113">
        <f t="shared" si="4"/>
        <v>110.34620099999999</v>
      </c>
      <c r="H168" s="113">
        <f t="shared" si="5"/>
        <v>103.95134924999999</v>
      </c>
      <c r="I168" s="113">
        <f t="shared" si="6"/>
        <v>65.955660749999993</v>
      </c>
      <c r="J168" s="113">
        <f t="shared" si="7"/>
        <v>35.288378999999999</v>
      </c>
      <c r="K168" s="114">
        <f>ROUND($F168+G168+'[1]свц,услуги '!$E$47+46.81,2)</f>
        <v>709.96</v>
      </c>
      <c r="L168" s="114">
        <f>ROUND($F168+H168+'[1]свц,услуги '!$E$47+46.81,2)</f>
        <v>703.56</v>
      </c>
      <c r="M168" s="114">
        <f>ROUND($F168+I168+'[1]свц,услуги '!$E$47+46.81,2)</f>
        <v>665.57</v>
      </c>
      <c r="N168" s="114">
        <f>ROUND($F168+J168+'[1]свц,услуги '!$E$47+46.81,2)</f>
        <v>634.9</v>
      </c>
      <c r="O168" s="114">
        <f>ROUND($F168+G168+'[1]свц,услуги '!$E$47+71.25,2)</f>
        <v>734.4</v>
      </c>
      <c r="P168" s="114">
        <f>ROUND($F168+H168+'[1]свц,услуги '!$E$47+71.25,2)</f>
        <v>728</v>
      </c>
      <c r="Q168" s="114">
        <f>ROUND($F168+I168+'[1]свц,услуги '!$E$47+71.25,2)</f>
        <v>690.01</v>
      </c>
      <c r="R168" s="114">
        <f>ROUND($F168+J168+'[1]свц,услуги '!$E$47+71.25,2)</f>
        <v>659.34</v>
      </c>
      <c r="S168" s="114">
        <f>ROUND($F168+G168+'[1]свц,услуги '!$E$47+99.78,2)</f>
        <v>762.93</v>
      </c>
      <c r="T168" s="114">
        <f>ROUND($F168+H168+'[1]свц,услуги '!$E$47+99.78,2)</f>
        <v>756.53</v>
      </c>
      <c r="U168" s="114">
        <f>ROUND($F168+I168+'[1]свц,услуги '!$E$47+99.78,2)</f>
        <v>718.54</v>
      </c>
      <c r="V168" s="114">
        <f>ROUND($F168+J168+'[1]свц,услуги '!$E$47+99.78,2)</f>
        <v>687.87</v>
      </c>
      <c r="W168" s="114">
        <f>ROUND($F168+G168+'[1]свц,услуги '!$E$47+195.05,2)</f>
        <v>858.2</v>
      </c>
      <c r="X168" s="114">
        <f>ROUND($F168+H168+'[1]свц,услуги '!$E$47+195.05,2)</f>
        <v>851.8</v>
      </c>
      <c r="Y168" s="114">
        <f>ROUND($F168+I168+'[1]свц,услуги '!$E$47+195.05,2)</f>
        <v>813.81</v>
      </c>
      <c r="Z168" s="114">
        <f>ROUND($F168+J168+'[1]свц,услуги '!$E$47+195.05,2)</f>
        <v>783.14</v>
      </c>
    </row>
    <row r="169" spans="1:26" s="27" customFormat="1" ht="14.25" customHeight="1" thickBot="1" x14ac:dyDescent="0.25">
      <c r="A169" s="111" t="s">
        <v>287</v>
      </c>
      <c r="B169" s="111">
        <v>23</v>
      </c>
      <c r="C169" s="112">
        <v>531.76</v>
      </c>
      <c r="D169" s="112">
        <v>0</v>
      </c>
      <c r="E169" s="112">
        <v>244.6</v>
      </c>
      <c r="F169" s="111">
        <v>552.17999999999995</v>
      </c>
      <c r="G169" s="113">
        <f t="shared" si="4"/>
        <v>110.95504919999999</v>
      </c>
      <c r="H169" s="113">
        <f t="shared" si="5"/>
        <v>104.52491309999999</v>
      </c>
      <c r="I169" s="113">
        <f t="shared" si="6"/>
        <v>66.319578899999996</v>
      </c>
      <c r="J169" s="113">
        <f t="shared" si="7"/>
        <v>35.483086799999995</v>
      </c>
      <c r="K169" s="114">
        <f>ROUND($F169+G169+'[1]свц,услуги '!$E$47+46.81,2)</f>
        <v>713.6</v>
      </c>
      <c r="L169" s="114">
        <f>ROUND($F169+H169+'[1]свц,услуги '!$E$47+46.81,2)</f>
        <v>707.17</v>
      </c>
      <c r="M169" s="114">
        <f>ROUND($F169+I169+'[1]свц,услуги '!$E$47+46.81,2)</f>
        <v>668.96</v>
      </c>
      <c r="N169" s="114">
        <f>ROUND($F169+J169+'[1]свц,услуги '!$E$47+46.81,2)</f>
        <v>638.12</v>
      </c>
      <c r="O169" s="114">
        <f>ROUND($F169+G169+'[1]свц,услуги '!$E$47+71.25,2)</f>
        <v>738.04</v>
      </c>
      <c r="P169" s="114">
        <f>ROUND($F169+H169+'[1]свц,услуги '!$E$47+71.25,2)</f>
        <v>731.61</v>
      </c>
      <c r="Q169" s="114">
        <f>ROUND($F169+I169+'[1]свц,услуги '!$E$47+71.25,2)</f>
        <v>693.4</v>
      </c>
      <c r="R169" s="114">
        <f>ROUND($F169+J169+'[1]свц,услуги '!$E$47+71.25,2)</f>
        <v>662.56</v>
      </c>
      <c r="S169" s="114">
        <f>ROUND($F169+G169+'[1]свц,услуги '!$E$47+99.78,2)</f>
        <v>766.57</v>
      </c>
      <c r="T169" s="114">
        <f>ROUND($F169+H169+'[1]свц,услуги '!$E$47+99.78,2)</f>
        <v>760.14</v>
      </c>
      <c r="U169" s="114">
        <f>ROUND($F169+I169+'[1]свц,услуги '!$E$47+99.78,2)</f>
        <v>721.93</v>
      </c>
      <c r="V169" s="114">
        <f>ROUND($F169+J169+'[1]свц,услуги '!$E$47+99.78,2)</f>
        <v>691.09</v>
      </c>
      <c r="W169" s="114">
        <f>ROUND($F169+G169+'[1]свц,услуги '!$E$47+195.05,2)</f>
        <v>861.84</v>
      </c>
      <c r="X169" s="114">
        <f>ROUND($F169+H169+'[1]свц,услуги '!$E$47+195.05,2)</f>
        <v>855.41</v>
      </c>
      <c r="Y169" s="114">
        <f>ROUND($F169+I169+'[1]свц,услуги '!$E$47+195.05,2)</f>
        <v>817.2</v>
      </c>
      <c r="Z169" s="114">
        <f>ROUND($F169+J169+'[1]свц,услуги '!$E$47+195.05,2)</f>
        <v>786.36</v>
      </c>
    </row>
    <row r="170" spans="1:26" s="26" customFormat="1" ht="14.25" customHeight="1" x14ac:dyDescent="0.2">
      <c r="A170" s="111" t="s">
        <v>288</v>
      </c>
      <c r="B170" s="111">
        <v>0</v>
      </c>
      <c r="C170" s="112">
        <v>535.69000000000005</v>
      </c>
      <c r="D170" s="112">
        <v>0</v>
      </c>
      <c r="E170" s="112">
        <v>32.6</v>
      </c>
      <c r="F170" s="111">
        <v>556.11</v>
      </c>
      <c r="G170" s="113">
        <f t="shared" si="4"/>
        <v>111.7447434</v>
      </c>
      <c r="H170" s="113">
        <f t="shared" si="5"/>
        <v>105.26884244999999</v>
      </c>
      <c r="I170" s="113">
        <f t="shared" si="6"/>
        <v>66.791591550000007</v>
      </c>
      <c r="J170" s="113">
        <f t="shared" si="7"/>
        <v>35.735628599999998</v>
      </c>
      <c r="K170" s="114">
        <f>ROUND($F170+G170+'[1]свц,услуги '!$E$47+46.81,2)</f>
        <v>718.32</v>
      </c>
      <c r="L170" s="114">
        <f>ROUND($F170+H170+'[1]свц,услуги '!$E$47+46.81,2)</f>
        <v>711.84</v>
      </c>
      <c r="M170" s="114">
        <f>ROUND($F170+I170+'[1]свц,услуги '!$E$47+46.81,2)</f>
        <v>673.36</v>
      </c>
      <c r="N170" s="114">
        <f>ROUND($F170+J170+'[1]свц,услуги '!$E$47+46.81,2)</f>
        <v>642.30999999999995</v>
      </c>
      <c r="O170" s="114">
        <f>ROUND($F170+G170+'[1]свц,услуги '!$E$47+71.25,2)</f>
        <v>742.76</v>
      </c>
      <c r="P170" s="114">
        <f>ROUND($F170+H170+'[1]свц,услуги '!$E$47+71.25,2)</f>
        <v>736.28</v>
      </c>
      <c r="Q170" s="114">
        <f>ROUND($F170+I170+'[1]свц,услуги '!$E$47+71.25,2)</f>
        <v>697.8</v>
      </c>
      <c r="R170" s="114">
        <f>ROUND($F170+J170+'[1]свц,услуги '!$E$47+71.25,2)</f>
        <v>666.75</v>
      </c>
      <c r="S170" s="114">
        <f>ROUND($F170+G170+'[1]свц,услуги '!$E$47+99.78,2)</f>
        <v>771.29</v>
      </c>
      <c r="T170" s="114">
        <f>ROUND($F170+H170+'[1]свц,услуги '!$E$47+99.78,2)</f>
        <v>764.81</v>
      </c>
      <c r="U170" s="114">
        <f>ROUND($F170+I170+'[1]свц,услуги '!$E$47+99.78,2)</f>
        <v>726.33</v>
      </c>
      <c r="V170" s="114">
        <f>ROUND($F170+J170+'[1]свц,услуги '!$E$47+99.78,2)</f>
        <v>695.28</v>
      </c>
      <c r="W170" s="114">
        <f>ROUND($F170+G170+'[1]свц,услуги '!$E$47+195.05,2)</f>
        <v>866.56</v>
      </c>
      <c r="X170" s="114">
        <f>ROUND($F170+H170+'[1]свц,услуги '!$E$47+195.05,2)</f>
        <v>860.08</v>
      </c>
      <c r="Y170" s="114">
        <f>ROUND($F170+I170+'[1]свц,услуги '!$E$47+195.05,2)</f>
        <v>821.6</v>
      </c>
      <c r="Z170" s="114">
        <f>ROUND($F170+J170+'[1]свц,услуги '!$E$47+195.05,2)</f>
        <v>790.55</v>
      </c>
    </row>
    <row r="171" spans="1:26" s="14" customFormat="1" ht="14.25" customHeight="1" x14ac:dyDescent="0.2">
      <c r="A171" s="111" t="s">
        <v>288</v>
      </c>
      <c r="B171" s="111">
        <v>1</v>
      </c>
      <c r="C171" s="112">
        <v>502.66</v>
      </c>
      <c r="D171" s="112">
        <v>0</v>
      </c>
      <c r="E171" s="112">
        <v>18.510000000000002</v>
      </c>
      <c r="F171" s="111">
        <v>523.08000000000004</v>
      </c>
      <c r="G171" s="113">
        <f t="shared" si="4"/>
        <v>105.10769520000001</v>
      </c>
      <c r="H171" s="113">
        <f t="shared" si="5"/>
        <v>99.016428599999998</v>
      </c>
      <c r="I171" s="113">
        <f t="shared" si="6"/>
        <v>62.824523400000004</v>
      </c>
      <c r="J171" s="113">
        <f t="shared" si="7"/>
        <v>33.613120800000004</v>
      </c>
      <c r="K171" s="114">
        <f>ROUND($F171+G171+'[1]свц,услуги '!$E$47+46.81,2)</f>
        <v>678.65</v>
      </c>
      <c r="L171" s="114">
        <f>ROUND($F171+H171+'[1]свц,услуги '!$E$47+46.81,2)</f>
        <v>672.56</v>
      </c>
      <c r="M171" s="114">
        <f>ROUND($F171+I171+'[1]свц,услуги '!$E$47+46.81,2)</f>
        <v>636.37</v>
      </c>
      <c r="N171" s="114">
        <f>ROUND($F171+J171+'[1]свц,услуги '!$E$47+46.81,2)</f>
        <v>607.15</v>
      </c>
      <c r="O171" s="114">
        <f>ROUND($F171+G171+'[1]свц,услуги '!$E$47+71.25,2)</f>
        <v>703.09</v>
      </c>
      <c r="P171" s="114">
        <f>ROUND($F171+H171+'[1]свц,услуги '!$E$47+71.25,2)</f>
        <v>697</v>
      </c>
      <c r="Q171" s="114">
        <f>ROUND($F171+I171+'[1]свц,услуги '!$E$47+71.25,2)</f>
        <v>660.81</v>
      </c>
      <c r="R171" s="114">
        <f>ROUND($F171+J171+'[1]свц,услуги '!$E$47+71.25,2)</f>
        <v>631.59</v>
      </c>
      <c r="S171" s="114">
        <f>ROUND($F171+G171+'[1]свц,услуги '!$E$47+99.78,2)</f>
        <v>731.62</v>
      </c>
      <c r="T171" s="114">
        <f>ROUND($F171+H171+'[1]свц,услуги '!$E$47+99.78,2)</f>
        <v>725.53</v>
      </c>
      <c r="U171" s="114">
        <f>ROUND($F171+I171+'[1]свц,услуги '!$E$47+99.78,2)</f>
        <v>689.34</v>
      </c>
      <c r="V171" s="114">
        <f>ROUND($F171+J171+'[1]свц,услуги '!$E$47+99.78,2)</f>
        <v>660.12</v>
      </c>
      <c r="W171" s="114">
        <f>ROUND($F171+G171+'[1]свц,услуги '!$E$47+195.05,2)</f>
        <v>826.89</v>
      </c>
      <c r="X171" s="114">
        <f>ROUND($F171+H171+'[1]свц,услуги '!$E$47+195.05,2)</f>
        <v>820.8</v>
      </c>
      <c r="Y171" s="114">
        <f>ROUND($F171+I171+'[1]свц,услуги '!$E$47+195.05,2)</f>
        <v>784.61</v>
      </c>
      <c r="Z171" s="114">
        <f>ROUND($F171+J171+'[1]свц,услуги '!$E$47+195.05,2)</f>
        <v>755.39</v>
      </c>
    </row>
    <row r="172" spans="1:26" s="14" customFormat="1" ht="14.25" customHeight="1" x14ac:dyDescent="0.2">
      <c r="A172" s="111" t="s">
        <v>288</v>
      </c>
      <c r="B172" s="111">
        <v>2</v>
      </c>
      <c r="C172" s="112">
        <v>496.54</v>
      </c>
      <c r="D172" s="112">
        <v>0</v>
      </c>
      <c r="E172" s="112">
        <v>519.66</v>
      </c>
      <c r="F172" s="111">
        <v>516.96</v>
      </c>
      <c r="G172" s="113">
        <f t="shared" si="4"/>
        <v>103.87794240000001</v>
      </c>
      <c r="H172" s="113">
        <f t="shared" si="5"/>
        <v>97.857943200000008</v>
      </c>
      <c r="I172" s="113">
        <f t="shared" si="6"/>
        <v>62.089480800000004</v>
      </c>
      <c r="J172" s="113">
        <f t="shared" si="7"/>
        <v>33.219849600000003</v>
      </c>
      <c r="K172" s="114">
        <f>ROUND($F172+G172+'[1]свц,услуги '!$E$47+46.81,2)</f>
        <v>671.3</v>
      </c>
      <c r="L172" s="114">
        <f>ROUND($F172+H172+'[1]свц,услуги '!$E$47+46.81,2)</f>
        <v>665.28</v>
      </c>
      <c r="M172" s="114">
        <f>ROUND($F172+I172+'[1]свц,услуги '!$E$47+46.81,2)</f>
        <v>629.51</v>
      </c>
      <c r="N172" s="114">
        <f>ROUND($F172+J172+'[1]свц,услуги '!$E$47+46.81,2)</f>
        <v>600.64</v>
      </c>
      <c r="O172" s="114">
        <f>ROUND($F172+G172+'[1]свц,услуги '!$E$47+71.25,2)</f>
        <v>695.74</v>
      </c>
      <c r="P172" s="114">
        <f>ROUND($F172+H172+'[1]свц,услуги '!$E$47+71.25,2)</f>
        <v>689.72</v>
      </c>
      <c r="Q172" s="114">
        <f>ROUND($F172+I172+'[1]свц,услуги '!$E$47+71.25,2)</f>
        <v>653.95000000000005</v>
      </c>
      <c r="R172" s="114">
        <f>ROUND($F172+J172+'[1]свц,услуги '!$E$47+71.25,2)</f>
        <v>625.08000000000004</v>
      </c>
      <c r="S172" s="114">
        <f>ROUND($F172+G172+'[1]свц,услуги '!$E$47+99.78,2)</f>
        <v>724.27</v>
      </c>
      <c r="T172" s="114">
        <f>ROUND($F172+H172+'[1]свц,услуги '!$E$47+99.78,2)</f>
        <v>718.25</v>
      </c>
      <c r="U172" s="114">
        <f>ROUND($F172+I172+'[1]свц,услуги '!$E$47+99.78,2)</f>
        <v>682.48</v>
      </c>
      <c r="V172" s="114">
        <f>ROUND($F172+J172+'[1]свц,услуги '!$E$47+99.78,2)</f>
        <v>653.61</v>
      </c>
      <c r="W172" s="114">
        <f>ROUND($F172+G172+'[1]свц,услуги '!$E$47+195.05,2)</f>
        <v>819.54</v>
      </c>
      <c r="X172" s="114">
        <f>ROUND($F172+H172+'[1]свц,услуги '!$E$47+195.05,2)</f>
        <v>813.52</v>
      </c>
      <c r="Y172" s="114">
        <f>ROUND($F172+I172+'[1]свц,услуги '!$E$47+195.05,2)</f>
        <v>777.75</v>
      </c>
      <c r="Z172" s="114">
        <f>ROUND($F172+J172+'[1]свц,услуги '!$E$47+195.05,2)</f>
        <v>748.88</v>
      </c>
    </row>
    <row r="173" spans="1:26" s="14" customFormat="1" ht="14.25" customHeight="1" x14ac:dyDescent="0.2">
      <c r="A173" s="111" t="s">
        <v>288</v>
      </c>
      <c r="B173" s="111">
        <v>3</v>
      </c>
      <c r="C173" s="112">
        <v>507.7</v>
      </c>
      <c r="D173" s="112">
        <v>0.01</v>
      </c>
      <c r="E173" s="112">
        <v>537.04</v>
      </c>
      <c r="F173" s="111">
        <v>528.12</v>
      </c>
      <c r="G173" s="113">
        <f t="shared" si="4"/>
        <v>106.1204328</v>
      </c>
      <c r="H173" s="113">
        <f t="shared" si="5"/>
        <v>99.970475399999998</v>
      </c>
      <c r="I173" s="113">
        <f t="shared" si="6"/>
        <v>63.429852600000004</v>
      </c>
      <c r="J173" s="113">
        <f t="shared" si="7"/>
        <v>33.936991200000001</v>
      </c>
      <c r="K173" s="114">
        <f>ROUND($F173+G173+'[1]свц,услуги '!$E$47+46.81,2)</f>
        <v>684.7</v>
      </c>
      <c r="L173" s="114">
        <f>ROUND($F173+H173+'[1]свц,услуги '!$E$47+46.81,2)</f>
        <v>678.55</v>
      </c>
      <c r="M173" s="114">
        <f>ROUND($F173+I173+'[1]свц,услуги '!$E$47+46.81,2)</f>
        <v>642.01</v>
      </c>
      <c r="N173" s="114">
        <f>ROUND($F173+J173+'[1]свц,услуги '!$E$47+46.81,2)</f>
        <v>612.52</v>
      </c>
      <c r="O173" s="114">
        <f>ROUND($F173+G173+'[1]свц,услуги '!$E$47+71.25,2)</f>
        <v>709.14</v>
      </c>
      <c r="P173" s="114">
        <f>ROUND($F173+H173+'[1]свц,услуги '!$E$47+71.25,2)</f>
        <v>702.99</v>
      </c>
      <c r="Q173" s="114">
        <f>ROUND($F173+I173+'[1]свц,услуги '!$E$47+71.25,2)</f>
        <v>666.45</v>
      </c>
      <c r="R173" s="114">
        <f>ROUND($F173+J173+'[1]свц,услуги '!$E$47+71.25,2)</f>
        <v>636.96</v>
      </c>
      <c r="S173" s="114">
        <f>ROUND($F173+G173+'[1]свц,услуги '!$E$47+99.78,2)</f>
        <v>737.67</v>
      </c>
      <c r="T173" s="114">
        <f>ROUND($F173+H173+'[1]свц,услуги '!$E$47+99.78,2)</f>
        <v>731.52</v>
      </c>
      <c r="U173" s="114">
        <f>ROUND($F173+I173+'[1]свц,услуги '!$E$47+99.78,2)</f>
        <v>694.98</v>
      </c>
      <c r="V173" s="114">
        <f>ROUND($F173+J173+'[1]свц,услуги '!$E$47+99.78,2)</f>
        <v>665.49</v>
      </c>
      <c r="W173" s="114">
        <f>ROUND($F173+G173+'[1]свц,услуги '!$E$47+195.05,2)</f>
        <v>832.94</v>
      </c>
      <c r="X173" s="114">
        <f>ROUND($F173+H173+'[1]свц,услуги '!$E$47+195.05,2)</f>
        <v>826.79</v>
      </c>
      <c r="Y173" s="114">
        <f>ROUND($F173+I173+'[1]свц,услуги '!$E$47+195.05,2)</f>
        <v>790.25</v>
      </c>
      <c r="Z173" s="114">
        <f>ROUND($F173+J173+'[1]свц,услуги '!$E$47+195.05,2)</f>
        <v>760.76</v>
      </c>
    </row>
    <row r="174" spans="1:26" s="14" customFormat="1" ht="14.25" customHeight="1" x14ac:dyDescent="0.2">
      <c r="A174" s="111" t="s">
        <v>288</v>
      </c>
      <c r="B174" s="111">
        <v>4</v>
      </c>
      <c r="C174" s="112">
        <v>540.26</v>
      </c>
      <c r="D174" s="112">
        <v>0</v>
      </c>
      <c r="E174" s="112">
        <v>572.76</v>
      </c>
      <c r="F174" s="111">
        <v>560.67999999999995</v>
      </c>
      <c r="G174" s="113">
        <f t="shared" si="4"/>
        <v>112.6630392</v>
      </c>
      <c r="H174" s="113">
        <f t="shared" si="5"/>
        <v>106.13392059999998</v>
      </c>
      <c r="I174" s="113">
        <f t="shared" si="6"/>
        <v>67.340471399999998</v>
      </c>
      <c r="J174" s="113">
        <f t="shared" si="7"/>
        <v>36.029296799999997</v>
      </c>
      <c r="K174" s="114">
        <f>ROUND($F174+G174+'[1]свц,услуги '!$E$47+46.81,2)</f>
        <v>723.8</v>
      </c>
      <c r="L174" s="114">
        <f>ROUND($F174+H174+'[1]свц,услуги '!$E$47+46.81,2)</f>
        <v>717.27</v>
      </c>
      <c r="M174" s="114">
        <f>ROUND($F174+I174+'[1]свц,услуги '!$E$47+46.81,2)</f>
        <v>678.48</v>
      </c>
      <c r="N174" s="114">
        <f>ROUND($F174+J174+'[1]свц,услуги '!$E$47+46.81,2)</f>
        <v>647.16999999999996</v>
      </c>
      <c r="O174" s="114">
        <f>ROUND($F174+G174+'[1]свц,услуги '!$E$47+71.25,2)</f>
        <v>748.24</v>
      </c>
      <c r="P174" s="114">
        <f>ROUND($F174+H174+'[1]свц,услуги '!$E$47+71.25,2)</f>
        <v>741.71</v>
      </c>
      <c r="Q174" s="114">
        <f>ROUND($F174+I174+'[1]свц,услуги '!$E$47+71.25,2)</f>
        <v>702.92</v>
      </c>
      <c r="R174" s="114">
        <f>ROUND($F174+J174+'[1]свц,услуги '!$E$47+71.25,2)</f>
        <v>671.61</v>
      </c>
      <c r="S174" s="114">
        <f>ROUND($F174+G174+'[1]свц,услуги '!$E$47+99.78,2)</f>
        <v>776.77</v>
      </c>
      <c r="T174" s="114">
        <f>ROUND($F174+H174+'[1]свц,услуги '!$E$47+99.78,2)</f>
        <v>770.24</v>
      </c>
      <c r="U174" s="114">
        <f>ROUND($F174+I174+'[1]свц,услуги '!$E$47+99.78,2)</f>
        <v>731.45</v>
      </c>
      <c r="V174" s="114">
        <f>ROUND($F174+J174+'[1]свц,услуги '!$E$47+99.78,2)</f>
        <v>700.14</v>
      </c>
      <c r="W174" s="114">
        <f>ROUND($F174+G174+'[1]свц,услуги '!$E$47+195.05,2)</f>
        <v>872.04</v>
      </c>
      <c r="X174" s="114">
        <f>ROUND($F174+H174+'[1]свц,услуги '!$E$47+195.05,2)</f>
        <v>865.51</v>
      </c>
      <c r="Y174" s="114">
        <f>ROUND($F174+I174+'[1]свц,услуги '!$E$47+195.05,2)</f>
        <v>826.72</v>
      </c>
      <c r="Z174" s="114">
        <f>ROUND($F174+J174+'[1]свц,услуги '!$E$47+195.05,2)</f>
        <v>795.41</v>
      </c>
    </row>
    <row r="175" spans="1:26" s="14" customFormat="1" ht="14.25" customHeight="1" x14ac:dyDescent="0.2">
      <c r="A175" s="111" t="s">
        <v>288</v>
      </c>
      <c r="B175" s="111">
        <v>5</v>
      </c>
      <c r="C175" s="112">
        <v>541.41</v>
      </c>
      <c r="D175" s="112">
        <v>0</v>
      </c>
      <c r="E175" s="112">
        <v>574.01</v>
      </c>
      <c r="F175" s="111">
        <v>561.83000000000004</v>
      </c>
      <c r="G175" s="113">
        <f t="shared" si="4"/>
        <v>112.89412020000002</v>
      </c>
      <c r="H175" s="113">
        <f t="shared" si="5"/>
        <v>106.35160985</v>
      </c>
      <c r="I175" s="113">
        <f t="shared" si="6"/>
        <v>67.478592150000011</v>
      </c>
      <c r="J175" s="113">
        <f t="shared" si="7"/>
        <v>36.103195800000002</v>
      </c>
      <c r="K175" s="114">
        <f>ROUND($F175+G175+'[1]свц,услуги '!$E$47+46.81,2)</f>
        <v>725.19</v>
      </c>
      <c r="L175" s="114">
        <f>ROUND($F175+H175+'[1]свц,услуги '!$E$47+46.81,2)</f>
        <v>718.64</v>
      </c>
      <c r="M175" s="114">
        <f>ROUND($F175+I175+'[1]свц,услуги '!$E$47+46.81,2)</f>
        <v>679.77</v>
      </c>
      <c r="N175" s="114">
        <f>ROUND($F175+J175+'[1]свц,услуги '!$E$47+46.81,2)</f>
        <v>648.39</v>
      </c>
      <c r="O175" s="114">
        <f>ROUND($F175+G175+'[1]свц,услуги '!$E$47+71.25,2)</f>
        <v>749.63</v>
      </c>
      <c r="P175" s="114">
        <f>ROUND($F175+H175+'[1]свц,услуги '!$E$47+71.25,2)</f>
        <v>743.08</v>
      </c>
      <c r="Q175" s="114">
        <f>ROUND($F175+I175+'[1]свц,услуги '!$E$47+71.25,2)</f>
        <v>704.21</v>
      </c>
      <c r="R175" s="114">
        <f>ROUND($F175+J175+'[1]свц,услуги '!$E$47+71.25,2)</f>
        <v>672.83</v>
      </c>
      <c r="S175" s="114">
        <f>ROUND($F175+G175+'[1]свц,услуги '!$E$47+99.78,2)</f>
        <v>778.16</v>
      </c>
      <c r="T175" s="114">
        <f>ROUND($F175+H175+'[1]свц,услуги '!$E$47+99.78,2)</f>
        <v>771.61</v>
      </c>
      <c r="U175" s="114">
        <f>ROUND($F175+I175+'[1]свц,услуги '!$E$47+99.78,2)</f>
        <v>732.74</v>
      </c>
      <c r="V175" s="114">
        <f>ROUND($F175+J175+'[1]свц,услуги '!$E$47+99.78,2)</f>
        <v>701.36</v>
      </c>
      <c r="W175" s="114">
        <f>ROUND($F175+G175+'[1]свц,услуги '!$E$47+195.05,2)</f>
        <v>873.43</v>
      </c>
      <c r="X175" s="114">
        <f>ROUND($F175+H175+'[1]свц,услуги '!$E$47+195.05,2)</f>
        <v>866.88</v>
      </c>
      <c r="Y175" s="114">
        <f>ROUND($F175+I175+'[1]свц,услуги '!$E$47+195.05,2)</f>
        <v>828.01</v>
      </c>
      <c r="Z175" s="114">
        <f>ROUND($F175+J175+'[1]свц,услуги '!$E$47+195.05,2)</f>
        <v>796.63</v>
      </c>
    </row>
    <row r="176" spans="1:26" s="14" customFormat="1" ht="14.25" customHeight="1" x14ac:dyDescent="0.2">
      <c r="A176" s="111" t="s">
        <v>288</v>
      </c>
      <c r="B176" s="111">
        <v>6</v>
      </c>
      <c r="C176" s="112">
        <v>551.66999999999996</v>
      </c>
      <c r="D176" s="112">
        <v>0</v>
      </c>
      <c r="E176" s="112">
        <v>584.87</v>
      </c>
      <c r="F176" s="111">
        <v>572.09</v>
      </c>
      <c r="G176" s="113">
        <f t="shared" si="4"/>
        <v>114.95576460000001</v>
      </c>
      <c r="H176" s="113">
        <f t="shared" si="5"/>
        <v>108.29377655</v>
      </c>
      <c r="I176" s="113">
        <f t="shared" si="6"/>
        <v>68.710869450000004</v>
      </c>
      <c r="J176" s="113">
        <f t="shared" si="7"/>
        <v>36.7625034</v>
      </c>
      <c r="K176" s="114">
        <f>ROUND($F176+G176+'[1]свц,услуги '!$E$47+46.81,2)</f>
        <v>737.51</v>
      </c>
      <c r="L176" s="114">
        <f>ROUND($F176+H176+'[1]свц,услуги '!$E$47+46.81,2)</f>
        <v>730.84</v>
      </c>
      <c r="M176" s="114">
        <f>ROUND($F176+I176+'[1]свц,услуги '!$E$47+46.81,2)</f>
        <v>691.26</v>
      </c>
      <c r="N176" s="114">
        <f>ROUND($F176+J176+'[1]свц,услуги '!$E$47+46.81,2)</f>
        <v>659.31</v>
      </c>
      <c r="O176" s="114">
        <f>ROUND($F176+G176+'[1]свц,услуги '!$E$47+71.25,2)</f>
        <v>761.95</v>
      </c>
      <c r="P176" s="114">
        <f>ROUND($F176+H176+'[1]свц,услуги '!$E$47+71.25,2)</f>
        <v>755.28</v>
      </c>
      <c r="Q176" s="114">
        <f>ROUND($F176+I176+'[1]свц,услуги '!$E$47+71.25,2)</f>
        <v>715.7</v>
      </c>
      <c r="R176" s="114">
        <f>ROUND($F176+J176+'[1]свц,услуги '!$E$47+71.25,2)</f>
        <v>683.75</v>
      </c>
      <c r="S176" s="114">
        <f>ROUND($F176+G176+'[1]свц,услуги '!$E$47+99.78,2)</f>
        <v>790.48</v>
      </c>
      <c r="T176" s="114">
        <f>ROUND($F176+H176+'[1]свц,услуги '!$E$47+99.78,2)</f>
        <v>783.81</v>
      </c>
      <c r="U176" s="114">
        <f>ROUND($F176+I176+'[1]свц,услуги '!$E$47+99.78,2)</f>
        <v>744.23</v>
      </c>
      <c r="V176" s="114">
        <f>ROUND($F176+J176+'[1]свц,услуги '!$E$47+99.78,2)</f>
        <v>712.28</v>
      </c>
      <c r="W176" s="114">
        <f>ROUND($F176+G176+'[1]свц,услуги '!$E$47+195.05,2)</f>
        <v>885.75</v>
      </c>
      <c r="X176" s="114">
        <f>ROUND($F176+H176+'[1]свц,услуги '!$E$47+195.05,2)</f>
        <v>879.08</v>
      </c>
      <c r="Y176" s="114">
        <f>ROUND($F176+I176+'[1]свц,услуги '!$E$47+195.05,2)</f>
        <v>839.5</v>
      </c>
      <c r="Z176" s="114">
        <f>ROUND($F176+J176+'[1]свц,услуги '!$E$47+195.05,2)</f>
        <v>807.55</v>
      </c>
    </row>
    <row r="177" spans="1:26" s="14" customFormat="1" ht="14.25" customHeight="1" x14ac:dyDescent="0.2">
      <c r="A177" s="111" t="s">
        <v>288</v>
      </c>
      <c r="B177" s="111">
        <v>7</v>
      </c>
      <c r="C177" s="112">
        <v>535.73</v>
      </c>
      <c r="D177" s="112">
        <v>0</v>
      </c>
      <c r="E177" s="112">
        <v>269.29000000000002</v>
      </c>
      <c r="F177" s="111">
        <v>556.15</v>
      </c>
      <c r="G177" s="113">
        <f t="shared" si="4"/>
        <v>111.752781</v>
      </c>
      <c r="H177" s="113">
        <f t="shared" si="5"/>
        <v>105.27641424999999</v>
      </c>
      <c r="I177" s="113">
        <f t="shared" si="6"/>
        <v>66.796395750000002</v>
      </c>
      <c r="J177" s="113">
        <f t="shared" si="7"/>
        <v>35.738198999999994</v>
      </c>
      <c r="K177" s="114">
        <f>ROUND($F177+G177+'[1]свц,услуги '!$E$47+46.81,2)</f>
        <v>718.36</v>
      </c>
      <c r="L177" s="114">
        <f>ROUND($F177+H177+'[1]свц,услуги '!$E$47+46.81,2)</f>
        <v>711.89</v>
      </c>
      <c r="M177" s="114">
        <f>ROUND($F177+I177+'[1]свц,услуги '!$E$47+46.81,2)</f>
        <v>673.41</v>
      </c>
      <c r="N177" s="114">
        <f>ROUND($F177+J177+'[1]свц,услуги '!$E$47+46.81,2)</f>
        <v>642.35</v>
      </c>
      <c r="O177" s="114">
        <f>ROUND($F177+G177+'[1]свц,услуги '!$E$47+71.25,2)</f>
        <v>742.8</v>
      </c>
      <c r="P177" s="114">
        <f>ROUND($F177+H177+'[1]свц,услуги '!$E$47+71.25,2)</f>
        <v>736.33</v>
      </c>
      <c r="Q177" s="114">
        <f>ROUND($F177+I177+'[1]свц,услуги '!$E$47+71.25,2)</f>
        <v>697.85</v>
      </c>
      <c r="R177" s="114">
        <f>ROUND($F177+J177+'[1]свц,услуги '!$E$47+71.25,2)</f>
        <v>666.79</v>
      </c>
      <c r="S177" s="114">
        <f>ROUND($F177+G177+'[1]свц,услуги '!$E$47+99.78,2)</f>
        <v>771.33</v>
      </c>
      <c r="T177" s="114">
        <f>ROUND($F177+H177+'[1]свц,услуги '!$E$47+99.78,2)</f>
        <v>764.86</v>
      </c>
      <c r="U177" s="114">
        <f>ROUND($F177+I177+'[1]свц,услуги '!$E$47+99.78,2)</f>
        <v>726.38</v>
      </c>
      <c r="V177" s="114">
        <f>ROUND($F177+J177+'[1]свц,услуги '!$E$47+99.78,2)</f>
        <v>695.32</v>
      </c>
      <c r="W177" s="114">
        <f>ROUND($F177+G177+'[1]свц,услуги '!$E$47+195.05,2)</f>
        <v>866.6</v>
      </c>
      <c r="X177" s="114">
        <f>ROUND($F177+H177+'[1]свц,услуги '!$E$47+195.05,2)</f>
        <v>860.13</v>
      </c>
      <c r="Y177" s="114">
        <f>ROUND($F177+I177+'[1]свц,услуги '!$E$47+195.05,2)</f>
        <v>821.65</v>
      </c>
      <c r="Z177" s="114">
        <f>ROUND($F177+J177+'[1]свц,услуги '!$E$47+195.05,2)</f>
        <v>790.59</v>
      </c>
    </row>
    <row r="178" spans="1:26" s="14" customFormat="1" ht="14.25" customHeight="1" x14ac:dyDescent="0.2">
      <c r="A178" s="111" t="s">
        <v>288</v>
      </c>
      <c r="B178" s="111">
        <v>8</v>
      </c>
      <c r="C178" s="112">
        <v>549.98</v>
      </c>
      <c r="D178" s="112">
        <v>0</v>
      </c>
      <c r="E178" s="112">
        <v>296.54000000000002</v>
      </c>
      <c r="F178" s="111">
        <v>570.4</v>
      </c>
      <c r="G178" s="113">
        <f t="shared" si="4"/>
        <v>114.616176</v>
      </c>
      <c r="H178" s="113">
        <f t="shared" si="5"/>
        <v>107.973868</v>
      </c>
      <c r="I178" s="113">
        <f t="shared" si="6"/>
        <v>68.507891999999998</v>
      </c>
      <c r="J178" s="113">
        <f t="shared" si="7"/>
        <v>36.653903999999997</v>
      </c>
      <c r="K178" s="114">
        <f>ROUND($F178+G178+'[1]свц,услуги '!$E$47+46.81,2)</f>
        <v>735.48</v>
      </c>
      <c r="L178" s="114">
        <f>ROUND($F178+H178+'[1]свц,услуги '!$E$47+46.81,2)</f>
        <v>728.83</v>
      </c>
      <c r="M178" s="114">
        <f>ROUND($F178+I178+'[1]свц,услуги '!$E$47+46.81,2)</f>
        <v>689.37</v>
      </c>
      <c r="N178" s="114">
        <f>ROUND($F178+J178+'[1]свц,услуги '!$E$47+46.81,2)</f>
        <v>657.51</v>
      </c>
      <c r="O178" s="114">
        <f>ROUND($F178+G178+'[1]свц,услуги '!$E$47+71.25,2)</f>
        <v>759.92</v>
      </c>
      <c r="P178" s="114">
        <f>ROUND($F178+H178+'[1]свц,услуги '!$E$47+71.25,2)</f>
        <v>753.27</v>
      </c>
      <c r="Q178" s="114">
        <f>ROUND($F178+I178+'[1]свц,услуги '!$E$47+71.25,2)</f>
        <v>713.81</v>
      </c>
      <c r="R178" s="114">
        <f>ROUND($F178+J178+'[1]свц,услуги '!$E$47+71.25,2)</f>
        <v>681.95</v>
      </c>
      <c r="S178" s="114">
        <f>ROUND($F178+G178+'[1]свц,услуги '!$E$47+99.78,2)</f>
        <v>788.45</v>
      </c>
      <c r="T178" s="114">
        <f>ROUND($F178+H178+'[1]свц,услуги '!$E$47+99.78,2)</f>
        <v>781.8</v>
      </c>
      <c r="U178" s="114">
        <f>ROUND($F178+I178+'[1]свц,услуги '!$E$47+99.78,2)</f>
        <v>742.34</v>
      </c>
      <c r="V178" s="114">
        <f>ROUND($F178+J178+'[1]свц,услуги '!$E$47+99.78,2)</f>
        <v>710.48</v>
      </c>
      <c r="W178" s="114">
        <f>ROUND($F178+G178+'[1]свц,услуги '!$E$47+195.05,2)</f>
        <v>883.72</v>
      </c>
      <c r="X178" s="114">
        <f>ROUND($F178+H178+'[1]свц,услуги '!$E$47+195.05,2)</f>
        <v>877.07</v>
      </c>
      <c r="Y178" s="114">
        <f>ROUND($F178+I178+'[1]свц,услуги '!$E$47+195.05,2)</f>
        <v>837.61</v>
      </c>
      <c r="Z178" s="114">
        <f>ROUND($F178+J178+'[1]свц,услуги '!$E$47+195.05,2)</f>
        <v>805.75</v>
      </c>
    </row>
    <row r="179" spans="1:26" s="14" customFormat="1" ht="14.25" customHeight="1" x14ac:dyDescent="0.2">
      <c r="A179" s="111" t="s">
        <v>288</v>
      </c>
      <c r="B179" s="111">
        <v>9</v>
      </c>
      <c r="C179" s="112">
        <v>556.37</v>
      </c>
      <c r="D179" s="112">
        <v>0</v>
      </c>
      <c r="E179" s="112">
        <v>154.93</v>
      </c>
      <c r="F179" s="111">
        <v>576.79</v>
      </c>
      <c r="G179" s="113">
        <f t="shared" ref="G179:G242" si="8">$F179*(0.2364*0.85)</f>
        <v>115.90018259999999</v>
      </c>
      <c r="H179" s="113">
        <f t="shared" ref="H179:H242" si="9">$F179*(0.2227*0.85)</f>
        <v>109.18346304999999</v>
      </c>
      <c r="I179" s="113">
        <f t="shared" ref="I179:I242" si="10">$F179*(0.1413*0.85)</f>
        <v>69.275362950000002</v>
      </c>
      <c r="J179" s="113">
        <f t="shared" ref="J179:J242" si="11">$F179*(0.0756*0.85)</f>
        <v>37.064525399999994</v>
      </c>
      <c r="K179" s="114">
        <f>ROUND($F179+G179+'[1]свц,услуги '!$E$47+46.81,2)</f>
        <v>743.15</v>
      </c>
      <c r="L179" s="114">
        <f>ROUND($F179+H179+'[1]свц,услуги '!$E$47+46.81,2)</f>
        <v>736.43</v>
      </c>
      <c r="M179" s="114">
        <f>ROUND($F179+I179+'[1]свц,услуги '!$E$47+46.81,2)</f>
        <v>696.53</v>
      </c>
      <c r="N179" s="114">
        <f>ROUND($F179+J179+'[1]свц,услуги '!$E$47+46.81,2)</f>
        <v>664.32</v>
      </c>
      <c r="O179" s="114">
        <f>ROUND($F179+G179+'[1]свц,услуги '!$E$47+71.25,2)</f>
        <v>767.59</v>
      </c>
      <c r="P179" s="114">
        <f>ROUND($F179+H179+'[1]свц,услуги '!$E$47+71.25,2)</f>
        <v>760.87</v>
      </c>
      <c r="Q179" s="114">
        <f>ROUND($F179+I179+'[1]свц,услуги '!$E$47+71.25,2)</f>
        <v>720.97</v>
      </c>
      <c r="R179" s="114">
        <f>ROUND($F179+J179+'[1]свц,услуги '!$E$47+71.25,2)</f>
        <v>688.76</v>
      </c>
      <c r="S179" s="114">
        <f>ROUND($F179+G179+'[1]свц,услуги '!$E$47+99.78,2)</f>
        <v>796.12</v>
      </c>
      <c r="T179" s="114">
        <f>ROUND($F179+H179+'[1]свц,услуги '!$E$47+99.78,2)</f>
        <v>789.4</v>
      </c>
      <c r="U179" s="114">
        <f>ROUND($F179+I179+'[1]свц,услуги '!$E$47+99.78,2)</f>
        <v>749.5</v>
      </c>
      <c r="V179" s="114">
        <f>ROUND($F179+J179+'[1]свц,услуги '!$E$47+99.78,2)</f>
        <v>717.29</v>
      </c>
      <c r="W179" s="114">
        <f>ROUND($F179+G179+'[1]свц,услуги '!$E$47+195.05,2)</f>
        <v>891.39</v>
      </c>
      <c r="X179" s="114">
        <f>ROUND($F179+H179+'[1]свц,услуги '!$E$47+195.05,2)</f>
        <v>884.67</v>
      </c>
      <c r="Y179" s="114">
        <f>ROUND($F179+I179+'[1]свц,услуги '!$E$47+195.05,2)</f>
        <v>844.77</v>
      </c>
      <c r="Z179" s="114">
        <f>ROUND($F179+J179+'[1]свц,услуги '!$E$47+195.05,2)</f>
        <v>812.56</v>
      </c>
    </row>
    <row r="180" spans="1:26" s="14" customFormat="1" ht="14.25" customHeight="1" x14ac:dyDescent="0.2">
      <c r="A180" s="111" t="s">
        <v>288</v>
      </c>
      <c r="B180" s="111">
        <v>10</v>
      </c>
      <c r="C180" s="112">
        <v>552.5</v>
      </c>
      <c r="D180" s="112">
        <v>0</v>
      </c>
      <c r="E180" s="112">
        <v>64.95</v>
      </c>
      <c r="F180" s="111">
        <v>572.91999999999996</v>
      </c>
      <c r="G180" s="113">
        <f t="shared" si="8"/>
        <v>115.1225448</v>
      </c>
      <c r="H180" s="113">
        <f t="shared" si="9"/>
        <v>108.45089139999999</v>
      </c>
      <c r="I180" s="113">
        <f t="shared" si="10"/>
        <v>68.810556599999998</v>
      </c>
      <c r="J180" s="113">
        <f t="shared" si="11"/>
        <v>36.815839199999999</v>
      </c>
      <c r="K180" s="114">
        <f>ROUND($F180+G180+'[1]свц,услуги '!$E$47+46.81,2)</f>
        <v>738.5</v>
      </c>
      <c r="L180" s="114">
        <f>ROUND($F180+H180+'[1]свц,услуги '!$E$47+46.81,2)</f>
        <v>731.83</v>
      </c>
      <c r="M180" s="114">
        <f>ROUND($F180+I180+'[1]свц,услуги '!$E$47+46.81,2)</f>
        <v>692.19</v>
      </c>
      <c r="N180" s="114">
        <f>ROUND($F180+J180+'[1]свц,услуги '!$E$47+46.81,2)</f>
        <v>660.2</v>
      </c>
      <c r="O180" s="114">
        <f>ROUND($F180+G180+'[1]свц,услуги '!$E$47+71.25,2)</f>
        <v>762.94</v>
      </c>
      <c r="P180" s="114">
        <f>ROUND($F180+H180+'[1]свц,услуги '!$E$47+71.25,2)</f>
        <v>756.27</v>
      </c>
      <c r="Q180" s="114">
        <f>ROUND($F180+I180+'[1]свц,услуги '!$E$47+71.25,2)</f>
        <v>716.63</v>
      </c>
      <c r="R180" s="114">
        <f>ROUND($F180+J180+'[1]свц,услуги '!$E$47+71.25,2)</f>
        <v>684.64</v>
      </c>
      <c r="S180" s="114">
        <f>ROUND($F180+G180+'[1]свц,услуги '!$E$47+99.78,2)</f>
        <v>791.47</v>
      </c>
      <c r="T180" s="114">
        <f>ROUND($F180+H180+'[1]свц,услуги '!$E$47+99.78,2)</f>
        <v>784.8</v>
      </c>
      <c r="U180" s="114">
        <f>ROUND($F180+I180+'[1]свц,услуги '!$E$47+99.78,2)</f>
        <v>745.16</v>
      </c>
      <c r="V180" s="114">
        <f>ROUND($F180+J180+'[1]свц,услуги '!$E$47+99.78,2)</f>
        <v>713.17</v>
      </c>
      <c r="W180" s="114">
        <f>ROUND($F180+G180+'[1]свц,услуги '!$E$47+195.05,2)</f>
        <v>886.74</v>
      </c>
      <c r="X180" s="114">
        <f>ROUND($F180+H180+'[1]свц,услуги '!$E$47+195.05,2)</f>
        <v>880.07</v>
      </c>
      <c r="Y180" s="114">
        <f>ROUND($F180+I180+'[1]свц,услуги '!$E$47+195.05,2)</f>
        <v>840.43</v>
      </c>
      <c r="Z180" s="114">
        <f>ROUND($F180+J180+'[1]свц,услуги '!$E$47+195.05,2)</f>
        <v>808.44</v>
      </c>
    </row>
    <row r="181" spans="1:26" s="14" customFormat="1" ht="14.25" customHeight="1" x14ac:dyDescent="0.2">
      <c r="A181" s="111" t="s">
        <v>288</v>
      </c>
      <c r="B181" s="111">
        <v>11</v>
      </c>
      <c r="C181" s="112">
        <v>536.14</v>
      </c>
      <c r="D181" s="112">
        <v>0</v>
      </c>
      <c r="E181" s="112">
        <v>110.39</v>
      </c>
      <c r="F181" s="111">
        <v>556.55999999999995</v>
      </c>
      <c r="G181" s="113">
        <f t="shared" si="8"/>
        <v>111.83516639999999</v>
      </c>
      <c r="H181" s="113">
        <f t="shared" si="9"/>
        <v>105.35402519999998</v>
      </c>
      <c r="I181" s="113">
        <f t="shared" si="10"/>
        <v>66.845638799999989</v>
      </c>
      <c r="J181" s="113">
        <f t="shared" si="11"/>
        <v>35.764545599999998</v>
      </c>
      <c r="K181" s="114">
        <f>ROUND($F181+G181+'[1]свц,услуги '!$E$47+46.81,2)</f>
        <v>718.86</v>
      </c>
      <c r="L181" s="114">
        <f>ROUND($F181+H181+'[1]свц,услуги '!$E$47+46.81,2)</f>
        <v>712.37</v>
      </c>
      <c r="M181" s="114">
        <f>ROUND($F181+I181+'[1]свц,услуги '!$E$47+46.81,2)</f>
        <v>673.87</v>
      </c>
      <c r="N181" s="114">
        <f>ROUND($F181+J181+'[1]свц,услуги '!$E$47+46.81,2)</f>
        <v>642.79</v>
      </c>
      <c r="O181" s="114">
        <f>ROUND($F181+G181+'[1]свц,услуги '!$E$47+71.25,2)</f>
        <v>743.3</v>
      </c>
      <c r="P181" s="114">
        <f>ROUND($F181+H181+'[1]свц,услуги '!$E$47+71.25,2)</f>
        <v>736.81</v>
      </c>
      <c r="Q181" s="114">
        <f>ROUND($F181+I181+'[1]свц,услуги '!$E$47+71.25,2)</f>
        <v>698.31</v>
      </c>
      <c r="R181" s="114">
        <f>ROUND($F181+J181+'[1]свц,услуги '!$E$47+71.25,2)</f>
        <v>667.23</v>
      </c>
      <c r="S181" s="114">
        <f>ROUND($F181+G181+'[1]свц,услуги '!$E$47+99.78,2)</f>
        <v>771.83</v>
      </c>
      <c r="T181" s="114">
        <f>ROUND($F181+H181+'[1]свц,услуги '!$E$47+99.78,2)</f>
        <v>765.34</v>
      </c>
      <c r="U181" s="114">
        <f>ROUND($F181+I181+'[1]свц,услуги '!$E$47+99.78,2)</f>
        <v>726.84</v>
      </c>
      <c r="V181" s="114">
        <f>ROUND($F181+J181+'[1]свц,услуги '!$E$47+99.78,2)</f>
        <v>695.76</v>
      </c>
      <c r="W181" s="114">
        <f>ROUND($F181+G181+'[1]свц,услуги '!$E$47+195.05,2)</f>
        <v>867.1</v>
      </c>
      <c r="X181" s="114">
        <f>ROUND($F181+H181+'[1]свц,услуги '!$E$47+195.05,2)</f>
        <v>860.61</v>
      </c>
      <c r="Y181" s="114">
        <f>ROUND($F181+I181+'[1]свц,услуги '!$E$47+195.05,2)</f>
        <v>822.11</v>
      </c>
      <c r="Z181" s="114">
        <f>ROUND($F181+J181+'[1]свц,услуги '!$E$47+195.05,2)</f>
        <v>791.03</v>
      </c>
    </row>
    <row r="182" spans="1:26" s="14" customFormat="1" ht="14.25" customHeight="1" x14ac:dyDescent="0.2">
      <c r="A182" s="111" t="s">
        <v>288</v>
      </c>
      <c r="B182" s="111">
        <v>12</v>
      </c>
      <c r="C182" s="112">
        <v>534</v>
      </c>
      <c r="D182" s="112">
        <v>0.01</v>
      </c>
      <c r="E182" s="112">
        <v>565.34</v>
      </c>
      <c r="F182" s="111">
        <v>554.41999999999996</v>
      </c>
      <c r="G182" s="113">
        <f t="shared" si="8"/>
        <v>111.40515479999999</v>
      </c>
      <c r="H182" s="113">
        <f t="shared" si="9"/>
        <v>104.94893389999999</v>
      </c>
      <c r="I182" s="113">
        <f t="shared" si="10"/>
        <v>66.588614100000001</v>
      </c>
      <c r="J182" s="113">
        <f t="shared" si="11"/>
        <v>35.627029199999996</v>
      </c>
      <c r="K182" s="114">
        <f>ROUND($F182+G182+'[1]свц,услуги '!$E$47+46.81,2)</f>
        <v>716.29</v>
      </c>
      <c r="L182" s="114">
        <f>ROUND($F182+H182+'[1]свц,услуги '!$E$47+46.81,2)</f>
        <v>709.83</v>
      </c>
      <c r="M182" s="114">
        <f>ROUND($F182+I182+'[1]свц,услуги '!$E$47+46.81,2)</f>
        <v>671.47</v>
      </c>
      <c r="N182" s="114">
        <f>ROUND($F182+J182+'[1]свц,услуги '!$E$47+46.81,2)</f>
        <v>640.51</v>
      </c>
      <c r="O182" s="114">
        <f>ROUND($F182+G182+'[1]свц,услуги '!$E$47+71.25,2)</f>
        <v>740.73</v>
      </c>
      <c r="P182" s="114">
        <f>ROUND($F182+H182+'[1]свц,услуги '!$E$47+71.25,2)</f>
        <v>734.27</v>
      </c>
      <c r="Q182" s="114">
        <f>ROUND($F182+I182+'[1]свц,услуги '!$E$47+71.25,2)</f>
        <v>695.91</v>
      </c>
      <c r="R182" s="114">
        <f>ROUND($F182+J182+'[1]свц,услуги '!$E$47+71.25,2)</f>
        <v>664.95</v>
      </c>
      <c r="S182" s="114">
        <f>ROUND($F182+G182+'[1]свц,услуги '!$E$47+99.78,2)</f>
        <v>769.26</v>
      </c>
      <c r="T182" s="114">
        <f>ROUND($F182+H182+'[1]свц,услуги '!$E$47+99.78,2)</f>
        <v>762.8</v>
      </c>
      <c r="U182" s="114">
        <f>ROUND($F182+I182+'[1]свц,услуги '!$E$47+99.78,2)</f>
        <v>724.44</v>
      </c>
      <c r="V182" s="114">
        <f>ROUND($F182+J182+'[1]свц,услуги '!$E$47+99.78,2)</f>
        <v>693.48</v>
      </c>
      <c r="W182" s="114">
        <f>ROUND($F182+G182+'[1]свц,услуги '!$E$47+195.05,2)</f>
        <v>864.53</v>
      </c>
      <c r="X182" s="114">
        <f>ROUND($F182+H182+'[1]свц,услуги '!$E$47+195.05,2)</f>
        <v>858.07</v>
      </c>
      <c r="Y182" s="114">
        <f>ROUND($F182+I182+'[1]свц,услуги '!$E$47+195.05,2)</f>
        <v>819.71</v>
      </c>
      <c r="Z182" s="114">
        <f>ROUND($F182+J182+'[1]свц,услуги '!$E$47+195.05,2)</f>
        <v>788.75</v>
      </c>
    </row>
    <row r="183" spans="1:26" s="14" customFormat="1" ht="14.25" customHeight="1" x14ac:dyDescent="0.2">
      <c r="A183" s="111" t="s">
        <v>288</v>
      </c>
      <c r="B183" s="111">
        <v>13</v>
      </c>
      <c r="C183" s="112">
        <v>504.56</v>
      </c>
      <c r="D183" s="112">
        <v>0</v>
      </c>
      <c r="E183" s="112">
        <v>120.46</v>
      </c>
      <c r="F183" s="111">
        <v>524.98</v>
      </c>
      <c r="G183" s="113">
        <f t="shared" si="8"/>
        <v>105.48948120000001</v>
      </c>
      <c r="H183" s="113">
        <f t="shared" si="9"/>
        <v>99.376089100000002</v>
      </c>
      <c r="I183" s="113">
        <f t="shared" si="10"/>
        <v>63.052722900000006</v>
      </c>
      <c r="J183" s="113">
        <f t="shared" si="11"/>
        <v>33.735214800000001</v>
      </c>
      <c r="K183" s="114">
        <f>ROUND($F183+G183+'[1]свц,услуги '!$E$47+46.81,2)</f>
        <v>680.93</v>
      </c>
      <c r="L183" s="114">
        <f>ROUND($F183+H183+'[1]свц,услуги '!$E$47+46.81,2)</f>
        <v>674.82</v>
      </c>
      <c r="M183" s="114">
        <f>ROUND($F183+I183+'[1]свц,услуги '!$E$47+46.81,2)</f>
        <v>638.49</v>
      </c>
      <c r="N183" s="114">
        <f>ROUND($F183+J183+'[1]свц,услуги '!$E$47+46.81,2)</f>
        <v>609.17999999999995</v>
      </c>
      <c r="O183" s="114">
        <f>ROUND($F183+G183+'[1]свц,услуги '!$E$47+71.25,2)</f>
        <v>705.37</v>
      </c>
      <c r="P183" s="114">
        <f>ROUND($F183+H183+'[1]свц,услуги '!$E$47+71.25,2)</f>
        <v>699.26</v>
      </c>
      <c r="Q183" s="114">
        <f>ROUND($F183+I183+'[1]свц,услуги '!$E$47+71.25,2)</f>
        <v>662.93</v>
      </c>
      <c r="R183" s="114">
        <f>ROUND($F183+J183+'[1]свц,услуги '!$E$47+71.25,2)</f>
        <v>633.62</v>
      </c>
      <c r="S183" s="114">
        <f>ROUND($F183+G183+'[1]свц,услуги '!$E$47+99.78,2)</f>
        <v>733.9</v>
      </c>
      <c r="T183" s="114">
        <f>ROUND($F183+H183+'[1]свц,услуги '!$E$47+99.78,2)</f>
        <v>727.79</v>
      </c>
      <c r="U183" s="114">
        <f>ROUND($F183+I183+'[1]свц,услуги '!$E$47+99.78,2)</f>
        <v>691.46</v>
      </c>
      <c r="V183" s="114">
        <f>ROUND($F183+J183+'[1]свц,услуги '!$E$47+99.78,2)</f>
        <v>662.15</v>
      </c>
      <c r="W183" s="114">
        <f>ROUND($F183+G183+'[1]свц,услуги '!$E$47+195.05,2)</f>
        <v>829.17</v>
      </c>
      <c r="X183" s="114">
        <f>ROUND($F183+H183+'[1]свц,услуги '!$E$47+195.05,2)</f>
        <v>823.06</v>
      </c>
      <c r="Y183" s="114">
        <f>ROUND($F183+I183+'[1]свц,услуги '!$E$47+195.05,2)</f>
        <v>786.73</v>
      </c>
      <c r="Z183" s="114">
        <f>ROUND($F183+J183+'[1]свц,услуги '!$E$47+195.05,2)</f>
        <v>757.42</v>
      </c>
    </row>
    <row r="184" spans="1:26" s="14" customFormat="1" ht="14.25" customHeight="1" x14ac:dyDescent="0.2">
      <c r="A184" s="111" t="s">
        <v>288</v>
      </c>
      <c r="B184" s="111">
        <v>14</v>
      </c>
      <c r="C184" s="112">
        <v>507.88</v>
      </c>
      <c r="D184" s="112">
        <v>0.01</v>
      </c>
      <c r="E184" s="112">
        <v>95.42</v>
      </c>
      <c r="F184" s="111">
        <v>528.29999999999995</v>
      </c>
      <c r="G184" s="113">
        <f t="shared" si="8"/>
        <v>106.15660199999999</v>
      </c>
      <c r="H184" s="113">
        <f t="shared" si="9"/>
        <v>100.00454849999998</v>
      </c>
      <c r="I184" s="113">
        <f t="shared" si="10"/>
        <v>63.451471499999997</v>
      </c>
      <c r="J184" s="113">
        <f t="shared" si="11"/>
        <v>33.948557999999998</v>
      </c>
      <c r="K184" s="114">
        <f>ROUND($F184+G184+'[1]свц,услуги '!$E$47+46.81,2)</f>
        <v>684.92</v>
      </c>
      <c r="L184" s="114">
        <f>ROUND($F184+H184+'[1]свц,услуги '!$E$47+46.81,2)</f>
        <v>678.77</v>
      </c>
      <c r="M184" s="114">
        <f>ROUND($F184+I184+'[1]свц,услуги '!$E$47+46.81,2)</f>
        <v>642.21</v>
      </c>
      <c r="N184" s="114">
        <f>ROUND($F184+J184+'[1]свц,услуги '!$E$47+46.81,2)</f>
        <v>612.71</v>
      </c>
      <c r="O184" s="114">
        <f>ROUND($F184+G184+'[1]свц,услуги '!$E$47+71.25,2)</f>
        <v>709.36</v>
      </c>
      <c r="P184" s="114">
        <f>ROUND($F184+H184+'[1]свц,услуги '!$E$47+71.25,2)</f>
        <v>703.21</v>
      </c>
      <c r="Q184" s="114">
        <f>ROUND($F184+I184+'[1]свц,услуги '!$E$47+71.25,2)</f>
        <v>666.65</v>
      </c>
      <c r="R184" s="114">
        <f>ROUND($F184+J184+'[1]свц,услуги '!$E$47+71.25,2)</f>
        <v>637.15</v>
      </c>
      <c r="S184" s="114">
        <f>ROUND($F184+G184+'[1]свц,услуги '!$E$47+99.78,2)</f>
        <v>737.89</v>
      </c>
      <c r="T184" s="114">
        <f>ROUND($F184+H184+'[1]свц,услуги '!$E$47+99.78,2)</f>
        <v>731.74</v>
      </c>
      <c r="U184" s="114">
        <f>ROUND($F184+I184+'[1]свц,услуги '!$E$47+99.78,2)</f>
        <v>695.18</v>
      </c>
      <c r="V184" s="114">
        <f>ROUND($F184+J184+'[1]свц,услуги '!$E$47+99.78,2)</f>
        <v>665.68</v>
      </c>
      <c r="W184" s="114">
        <f>ROUND($F184+G184+'[1]свц,услуги '!$E$47+195.05,2)</f>
        <v>833.16</v>
      </c>
      <c r="X184" s="114">
        <f>ROUND($F184+H184+'[1]свц,услуги '!$E$47+195.05,2)</f>
        <v>827.01</v>
      </c>
      <c r="Y184" s="114">
        <f>ROUND($F184+I184+'[1]свц,услуги '!$E$47+195.05,2)</f>
        <v>790.45</v>
      </c>
      <c r="Z184" s="114">
        <f>ROUND($F184+J184+'[1]свц,услуги '!$E$47+195.05,2)</f>
        <v>760.95</v>
      </c>
    </row>
    <row r="185" spans="1:26" s="14" customFormat="1" ht="14.25" customHeight="1" x14ac:dyDescent="0.2">
      <c r="A185" s="111" t="s">
        <v>288</v>
      </c>
      <c r="B185" s="111">
        <v>15</v>
      </c>
      <c r="C185" s="112">
        <v>527.69000000000005</v>
      </c>
      <c r="D185" s="112">
        <v>0.01</v>
      </c>
      <c r="E185" s="112">
        <v>105.82</v>
      </c>
      <c r="F185" s="111">
        <v>548.11</v>
      </c>
      <c r="G185" s="113">
        <f t="shared" si="8"/>
        <v>110.13722340000001</v>
      </c>
      <c r="H185" s="113">
        <f t="shared" si="9"/>
        <v>103.75448245</v>
      </c>
      <c r="I185" s="113">
        <f t="shared" si="10"/>
        <v>65.830751550000002</v>
      </c>
      <c r="J185" s="113">
        <f t="shared" si="11"/>
        <v>35.221548599999998</v>
      </c>
      <c r="K185" s="114">
        <f>ROUND($F185+G185+'[1]свц,услуги '!$E$47+46.81,2)</f>
        <v>708.71</v>
      </c>
      <c r="L185" s="114">
        <f>ROUND($F185+H185+'[1]свц,услуги '!$E$47+46.81,2)</f>
        <v>702.33</v>
      </c>
      <c r="M185" s="114">
        <f>ROUND($F185+I185+'[1]свц,услуги '!$E$47+46.81,2)</f>
        <v>664.4</v>
      </c>
      <c r="N185" s="114">
        <f>ROUND($F185+J185+'[1]свц,услуги '!$E$47+46.81,2)</f>
        <v>633.79</v>
      </c>
      <c r="O185" s="114">
        <f>ROUND($F185+G185+'[1]свц,услуги '!$E$47+71.25,2)</f>
        <v>733.15</v>
      </c>
      <c r="P185" s="114">
        <f>ROUND($F185+H185+'[1]свц,услуги '!$E$47+71.25,2)</f>
        <v>726.77</v>
      </c>
      <c r="Q185" s="114">
        <f>ROUND($F185+I185+'[1]свц,услуги '!$E$47+71.25,2)</f>
        <v>688.84</v>
      </c>
      <c r="R185" s="114">
        <f>ROUND($F185+J185+'[1]свц,услуги '!$E$47+71.25,2)</f>
        <v>658.23</v>
      </c>
      <c r="S185" s="114">
        <f>ROUND($F185+G185+'[1]свц,услуги '!$E$47+99.78,2)</f>
        <v>761.68</v>
      </c>
      <c r="T185" s="114">
        <f>ROUND($F185+H185+'[1]свц,услуги '!$E$47+99.78,2)</f>
        <v>755.3</v>
      </c>
      <c r="U185" s="114">
        <f>ROUND($F185+I185+'[1]свц,услуги '!$E$47+99.78,2)</f>
        <v>717.37</v>
      </c>
      <c r="V185" s="114">
        <f>ROUND($F185+J185+'[1]свц,услуги '!$E$47+99.78,2)</f>
        <v>686.76</v>
      </c>
      <c r="W185" s="114">
        <f>ROUND($F185+G185+'[1]свц,услуги '!$E$47+195.05,2)</f>
        <v>856.95</v>
      </c>
      <c r="X185" s="114">
        <f>ROUND($F185+H185+'[1]свц,услуги '!$E$47+195.05,2)</f>
        <v>850.57</v>
      </c>
      <c r="Y185" s="114">
        <f>ROUND($F185+I185+'[1]свц,услуги '!$E$47+195.05,2)</f>
        <v>812.64</v>
      </c>
      <c r="Z185" s="114">
        <f>ROUND($F185+J185+'[1]свц,услуги '!$E$47+195.05,2)</f>
        <v>782.03</v>
      </c>
    </row>
    <row r="186" spans="1:26" s="14" customFormat="1" ht="14.25" customHeight="1" x14ac:dyDescent="0.2">
      <c r="A186" s="111" t="s">
        <v>288</v>
      </c>
      <c r="B186" s="111">
        <v>16</v>
      </c>
      <c r="C186" s="112">
        <v>541.44000000000005</v>
      </c>
      <c r="D186" s="112">
        <v>0</v>
      </c>
      <c r="E186" s="112">
        <v>575.04999999999995</v>
      </c>
      <c r="F186" s="111">
        <v>561.86</v>
      </c>
      <c r="G186" s="113">
        <f t="shared" si="8"/>
        <v>112.90014840000001</v>
      </c>
      <c r="H186" s="113">
        <f t="shared" si="9"/>
        <v>106.3572887</v>
      </c>
      <c r="I186" s="113">
        <f t="shared" si="10"/>
        <v>67.482195300000001</v>
      </c>
      <c r="J186" s="113">
        <f t="shared" si="11"/>
        <v>36.105123599999999</v>
      </c>
      <c r="K186" s="114">
        <f>ROUND($F186+G186+'[1]свц,услуги '!$E$47+46.81,2)</f>
        <v>725.22</v>
      </c>
      <c r="L186" s="114">
        <f>ROUND($F186+H186+'[1]свц,услуги '!$E$47+46.81,2)</f>
        <v>718.68</v>
      </c>
      <c r="M186" s="114">
        <f>ROUND($F186+I186+'[1]свц,услуги '!$E$47+46.81,2)</f>
        <v>679.8</v>
      </c>
      <c r="N186" s="114">
        <f>ROUND($F186+J186+'[1]свц,услуги '!$E$47+46.81,2)</f>
        <v>648.42999999999995</v>
      </c>
      <c r="O186" s="114">
        <f>ROUND($F186+G186+'[1]свц,услуги '!$E$47+71.25,2)</f>
        <v>749.66</v>
      </c>
      <c r="P186" s="114">
        <f>ROUND($F186+H186+'[1]свц,услуги '!$E$47+71.25,2)</f>
        <v>743.12</v>
      </c>
      <c r="Q186" s="114">
        <f>ROUND($F186+I186+'[1]свц,услуги '!$E$47+71.25,2)</f>
        <v>704.24</v>
      </c>
      <c r="R186" s="114">
        <f>ROUND($F186+J186+'[1]свц,услуги '!$E$47+71.25,2)</f>
        <v>672.87</v>
      </c>
      <c r="S186" s="114">
        <f>ROUND($F186+G186+'[1]свц,услуги '!$E$47+99.78,2)</f>
        <v>778.19</v>
      </c>
      <c r="T186" s="114">
        <f>ROUND($F186+H186+'[1]свц,услуги '!$E$47+99.78,2)</f>
        <v>771.65</v>
      </c>
      <c r="U186" s="114">
        <f>ROUND($F186+I186+'[1]свц,услуги '!$E$47+99.78,2)</f>
        <v>732.77</v>
      </c>
      <c r="V186" s="114">
        <f>ROUND($F186+J186+'[1]свц,услуги '!$E$47+99.78,2)</f>
        <v>701.4</v>
      </c>
      <c r="W186" s="114">
        <f>ROUND($F186+G186+'[1]свц,услуги '!$E$47+195.05,2)</f>
        <v>873.46</v>
      </c>
      <c r="X186" s="114">
        <f>ROUND($F186+H186+'[1]свц,услуги '!$E$47+195.05,2)</f>
        <v>866.92</v>
      </c>
      <c r="Y186" s="114">
        <f>ROUND($F186+I186+'[1]свц,услуги '!$E$47+195.05,2)</f>
        <v>828.04</v>
      </c>
      <c r="Z186" s="114">
        <f>ROUND($F186+J186+'[1]свц,услуги '!$E$47+195.05,2)</f>
        <v>796.67</v>
      </c>
    </row>
    <row r="187" spans="1:26" s="14" customFormat="1" ht="14.25" customHeight="1" x14ac:dyDescent="0.2">
      <c r="A187" s="111" t="s">
        <v>288</v>
      </c>
      <c r="B187" s="111">
        <v>17</v>
      </c>
      <c r="C187" s="112">
        <v>544.01</v>
      </c>
      <c r="D187" s="112">
        <v>0</v>
      </c>
      <c r="E187" s="112">
        <v>276.22000000000003</v>
      </c>
      <c r="F187" s="111">
        <v>564.42999999999995</v>
      </c>
      <c r="G187" s="113">
        <f t="shared" si="8"/>
        <v>113.4165642</v>
      </c>
      <c r="H187" s="113">
        <f t="shared" si="9"/>
        <v>106.84377684999998</v>
      </c>
      <c r="I187" s="113">
        <f t="shared" si="10"/>
        <v>67.790865150000002</v>
      </c>
      <c r="J187" s="113">
        <f t="shared" si="11"/>
        <v>36.270271799999996</v>
      </c>
      <c r="K187" s="114">
        <f>ROUND($F187+G187+'[1]свц,услуги '!$E$47+46.81,2)</f>
        <v>728.31</v>
      </c>
      <c r="L187" s="114">
        <f>ROUND($F187+H187+'[1]свц,услуги '!$E$47+46.81,2)</f>
        <v>721.73</v>
      </c>
      <c r="M187" s="114">
        <f>ROUND($F187+I187+'[1]свц,услуги '!$E$47+46.81,2)</f>
        <v>682.68</v>
      </c>
      <c r="N187" s="114">
        <f>ROUND($F187+J187+'[1]свц,услуги '!$E$47+46.81,2)</f>
        <v>651.16</v>
      </c>
      <c r="O187" s="114">
        <f>ROUND($F187+G187+'[1]свц,услуги '!$E$47+71.25,2)</f>
        <v>752.75</v>
      </c>
      <c r="P187" s="114">
        <f>ROUND($F187+H187+'[1]свц,услуги '!$E$47+71.25,2)</f>
        <v>746.17</v>
      </c>
      <c r="Q187" s="114">
        <f>ROUND($F187+I187+'[1]свц,услуги '!$E$47+71.25,2)</f>
        <v>707.12</v>
      </c>
      <c r="R187" s="114">
        <f>ROUND($F187+J187+'[1]свц,услуги '!$E$47+71.25,2)</f>
        <v>675.6</v>
      </c>
      <c r="S187" s="114">
        <f>ROUND($F187+G187+'[1]свц,услуги '!$E$47+99.78,2)</f>
        <v>781.28</v>
      </c>
      <c r="T187" s="114">
        <f>ROUND($F187+H187+'[1]свц,услуги '!$E$47+99.78,2)</f>
        <v>774.7</v>
      </c>
      <c r="U187" s="114">
        <f>ROUND($F187+I187+'[1]свц,услуги '!$E$47+99.78,2)</f>
        <v>735.65</v>
      </c>
      <c r="V187" s="114">
        <f>ROUND($F187+J187+'[1]свц,услуги '!$E$47+99.78,2)</f>
        <v>704.13</v>
      </c>
      <c r="W187" s="114">
        <f>ROUND($F187+G187+'[1]свц,услуги '!$E$47+195.05,2)</f>
        <v>876.55</v>
      </c>
      <c r="X187" s="114">
        <f>ROUND($F187+H187+'[1]свц,услуги '!$E$47+195.05,2)</f>
        <v>869.97</v>
      </c>
      <c r="Y187" s="114">
        <f>ROUND($F187+I187+'[1]свц,услуги '!$E$47+195.05,2)</f>
        <v>830.92</v>
      </c>
      <c r="Z187" s="114">
        <f>ROUND($F187+J187+'[1]свц,услуги '!$E$47+195.05,2)</f>
        <v>799.4</v>
      </c>
    </row>
    <row r="188" spans="1:26" s="14" customFormat="1" ht="14.25" customHeight="1" x14ac:dyDescent="0.2">
      <c r="A188" s="111" t="s">
        <v>288</v>
      </c>
      <c r="B188" s="111">
        <v>18</v>
      </c>
      <c r="C188" s="112">
        <v>536.92999999999995</v>
      </c>
      <c r="D188" s="112">
        <v>0</v>
      </c>
      <c r="E188" s="112">
        <v>554.35</v>
      </c>
      <c r="F188" s="111">
        <v>557.35</v>
      </c>
      <c r="G188" s="113">
        <f t="shared" si="8"/>
        <v>111.993909</v>
      </c>
      <c r="H188" s="113">
        <f t="shared" si="9"/>
        <v>105.50356825</v>
      </c>
      <c r="I188" s="113">
        <f t="shared" si="10"/>
        <v>66.940521750000002</v>
      </c>
      <c r="J188" s="113">
        <f t="shared" si="11"/>
        <v>35.815311000000001</v>
      </c>
      <c r="K188" s="114">
        <f>ROUND($F188+G188+'[1]свц,услуги '!$E$47+46.81,2)</f>
        <v>719.8</v>
      </c>
      <c r="L188" s="114">
        <f>ROUND($F188+H188+'[1]свц,услуги '!$E$47+46.81,2)</f>
        <v>713.31</v>
      </c>
      <c r="M188" s="114">
        <f>ROUND($F188+I188+'[1]свц,услуги '!$E$47+46.81,2)</f>
        <v>674.75</v>
      </c>
      <c r="N188" s="114">
        <f>ROUND($F188+J188+'[1]свц,услуги '!$E$47+46.81,2)</f>
        <v>643.63</v>
      </c>
      <c r="O188" s="114">
        <f>ROUND($F188+G188+'[1]свц,услуги '!$E$47+71.25,2)</f>
        <v>744.24</v>
      </c>
      <c r="P188" s="114">
        <f>ROUND($F188+H188+'[1]свц,услуги '!$E$47+71.25,2)</f>
        <v>737.75</v>
      </c>
      <c r="Q188" s="114">
        <f>ROUND($F188+I188+'[1]свц,услуги '!$E$47+71.25,2)</f>
        <v>699.19</v>
      </c>
      <c r="R188" s="114">
        <f>ROUND($F188+J188+'[1]свц,услуги '!$E$47+71.25,2)</f>
        <v>668.07</v>
      </c>
      <c r="S188" s="114">
        <f>ROUND($F188+G188+'[1]свц,услуги '!$E$47+99.78,2)</f>
        <v>772.77</v>
      </c>
      <c r="T188" s="114">
        <f>ROUND($F188+H188+'[1]свц,услуги '!$E$47+99.78,2)</f>
        <v>766.28</v>
      </c>
      <c r="U188" s="114">
        <f>ROUND($F188+I188+'[1]свц,услуги '!$E$47+99.78,2)</f>
        <v>727.72</v>
      </c>
      <c r="V188" s="114">
        <f>ROUND($F188+J188+'[1]свц,услуги '!$E$47+99.78,2)</f>
        <v>696.6</v>
      </c>
      <c r="W188" s="114">
        <f>ROUND($F188+G188+'[1]свц,услуги '!$E$47+195.05,2)</f>
        <v>868.04</v>
      </c>
      <c r="X188" s="114">
        <f>ROUND($F188+H188+'[1]свц,услуги '!$E$47+195.05,2)</f>
        <v>861.55</v>
      </c>
      <c r="Y188" s="114">
        <f>ROUND($F188+I188+'[1]свц,услуги '!$E$47+195.05,2)</f>
        <v>822.99</v>
      </c>
      <c r="Z188" s="114">
        <f>ROUND($F188+J188+'[1]свц,услуги '!$E$47+195.05,2)</f>
        <v>791.87</v>
      </c>
    </row>
    <row r="189" spans="1:26" s="14" customFormat="1" ht="14.25" customHeight="1" x14ac:dyDescent="0.2">
      <c r="A189" s="111" t="s">
        <v>288</v>
      </c>
      <c r="B189" s="111">
        <v>19</v>
      </c>
      <c r="C189" s="112">
        <v>509.52</v>
      </c>
      <c r="D189" s="112">
        <v>0</v>
      </c>
      <c r="E189" s="112">
        <v>537.34</v>
      </c>
      <c r="F189" s="111">
        <v>529.94000000000005</v>
      </c>
      <c r="G189" s="113">
        <f t="shared" si="8"/>
        <v>106.48614360000002</v>
      </c>
      <c r="H189" s="113">
        <f t="shared" si="9"/>
        <v>100.3149923</v>
      </c>
      <c r="I189" s="113">
        <f t="shared" si="10"/>
        <v>63.648443700000009</v>
      </c>
      <c r="J189" s="113">
        <f t="shared" si="11"/>
        <v>34.053944399999999</v>
      </c>
      <c r="K189" s="114">
        <f>ROUND($F189+G189+'[1]свц,услуги '!$E$47+46.81,2)</f>
        <v>686.89</v>
      </c>
      <c r="L189" s="114">
        <f>ROUND($F189+H189+'[1]свц,услуги '!$E$47+46.81,2)</f>
        <v>680.72</v>
      </c>
      <c r="M189" s="114">
        <f>ROUND($F189+I189+'[1]свц,услуги '!$E$47+46.81,2)</f>
        <v>644.04999999999995</v>
      </c>
      <c r="N189" s="114">
        <f>ROUND($F189+J189+'[1]свц,услуги '!$E$47+46.81,2)</f>
        <v>614.45000000000005</v>
      </c>
      <c r="O189" s="114">
        <f>ROUND($F189+G189+'[1]свц,услуги '!$E$47+71.25,2)</f>
        <v>711.33</v>
      </c>
      <c r="P189" s="114">
        <f>ROUND($F189+H189+'[1]свц,услуги '!$E$47+71.25,2)</f>
        <v>705.16</v>
      </c>
      <c r="Q189" s="114">
        <f>ROUND($F189+I189+'[1]свц,услуги '!$E$47+71.25,2)</f>
        <v>668.49</v>
      </c>
      <c r="R189" s="114">
        <f>ROUND($F189+J189+'[1]свц,услуги '!$E$47+71.25,2)</f>
        <v>638.89</v>
      </c>
      <c r="S189" s="114">
        <f>ROUND($F189+G189+'[1]свц,услуги '!$E$47+99.78,2)</f>
        <v>739.86</v>
      </c>
      <c r="T189" s="114">
        <f>ROUND($F189+H189+'[1]свц,услуги '!$E$47+99.78,2)</f>
        <v>733.69</v>
      </c>
      <c r="U189" s="114">
        <f>ROUND($F189+I189+'[1]свц,услуги '!$E$47+99.78,2)</f>
        <v>697.02</v>
      </c>
      <c r="V189" s="114">
        <f>ROUND($F189+J189+'[1]свц,услуги '!$E$47+99.78,2)</f>
        <v>667.42</v>
      </c>
      <c r="W189" s="114">
        <f>ROUND($F189+G189+'[1]свц,услуги '!$E$47+195.05,2)</f>
        <v>835.13</v>
      </c>
      <c r="X189" s="114">
        <f>ROUND($F189+H189+'[1]свц,услуги '!$E$47+195.05,2)</f>
        <v>828.96</v>
      </c>
      <c r="Y189" s="114">
        <f>ROUND($F189+I189+'[1]свц,услуги '!$E$47+195.05,2)</f>
        <v>792.29</v>
      </c>
      <c r="Z189" s="114">
        <f>ROUND($F189+J189+'[1]свц,услуги '!$E$47+195.05,2)</f>
        <v>762.69</v>
      </c>
    </row>
    <row r="190" spans="1:26" s="14" customFormat="1" ht="14.25" customHeight="1" x14ac:dyDescent="0.2">
      <c r="A190" s="111" t="s">
        <v>288</v>
      </c>
      <c r="B190" s="111">
        <v>20</v>
      </c>
      <c r="C190" s="112">
        <v>517.80999999999995</v>
      </c>
      <c r="D190" s="112">
        <v>0</v>
      </c>
      <c r="E190" s="112">
        <v>87.96</v>
      </c>
      <c r="F190" s="111">
        <v>538.23</v>
      </c>
      <c r="G190" s="113">
        <f t="shared" si="8"/>
        <v>108.15193620000001</v>
      </c>
      <c r="H190" s="113">
        <f t="shared" si="9"/>
        <v>101.88424784999999</v>
      </c>
      <c r="I190" s="113">
        <f t="shared" si="10"/>
        <v>64.644114150000007</v>
      </c>
      <c r="J190" s="113">
        <f t="shared" si="11"/>
        <v>34.5866598</v>
      </c>
      <c r="K190" s="114">
        <f>ROUND($F190+G190+'[1]свц,услуги '!$E$47+46.81,2)</f>
        <v>696.84</v>
      </c>
      <c r="L190" s="114">
        <f>ROUND($F190+H190+'[1]свц,услуги '!$E$47+46.81,2)</f>
        <v>690.58</v>
      </c>
      <c r="M190" s="114">
        <f>ROUND($F190+I190+'[1]свц,услуги '!$E$47+46.81,2)</f>
        <v>653.34</v>
      </c>
      <c r="N190" s="114">
        <f>ROUND($F190+J190+'[1]свц,услуги '!$E$47+46.81,2)</f>
        <v>623.28</v>
      </c>
      <c r="O190" s="114">
        <f>ROUND($F190+G190+'[1]свц,услуги '!$E$47+71.25,2)</f>
        <v>721.28</v>
      </c>
      <c r="P190" s="114">
        <f>ROUND($F190+H190+'[1]свц,услуги '!$E$47+71.25,2)</f>
        <v>715.02</v>
      </c>
      <c r="Q190" s="114">
        <f>ROUND($F190+I190+'[1]свц,услуги '!$E$47+71.25,2)</f>
        <v>677.78</v>
      </c>
      <c r="R190" s="114">
        <f>ROUND($F190+J190+'[1]свц,услуги '!$E$47+71.25,2)</f>
        <v>647.72</v>
      </c>
      <c r="S190" s="114">
        <f>ROUND($F190+G190+'[1]свц,услуги '!$E$47+99.78,2)</f>
        <v>749.81</v>
      </c>
      <c r="T190" s="114">
        <f>ROUND($F190+H190+'[1]свц,услуги '!$E$47+99.78,2)</f>
        <v>743.55</v>
      </c>
      <c r="U190" s="114">
        <f>ROUND($F190+I190+'[1]свц,услуги '!$E$47+99.78,2)</f>
        <v>706.31</v>
      </c>
      <c r="V190" s="114">
        <f>ROUND($F190+J190+'[1]свц,услуги '!$E$47+99.78,2)</f>
        <v>676.25</v>
      </c>
      <c r="W190" s="114">
        <f>ROUND($F190+G190+'[1]свц,услуги '!$E$47+195.05,2)</f>
        <v>845.08</v>
      </c>
      <c r="X190" s="114">
        <f>ROUND($F190+H190+'[1]свц,услуги '!$E$47+195.05,2)</f>
        <v>838.82</v>
      </c>
      <c r="Y190" s="114">
        <f>ROUND($F190+I190+'[1]свц,услуги '!$E$47+195.05,2)</f>
        <v>801.58</v>
      </c>
      <c r="Z190" s="114">
        <f>ROUND($F190+J190+'[1]свц,услуги '!$E$47+195.05,2)</f>
        <v>771.52</v>
      </c>
    </row>
    <row r="191" spans="1:26" s="14" customFormat="1" ht="14.25" customHeight="1" x14ac:dyDescent="0.2">
      <c r="A191" s="111" t="s">
        <v>288</v>
      </c>
      <c r="B191" s="111">
        <v>21</v>
      </c>
      <c r="C191" s="112">
        <v>528.27</v>
      </c>
      <c r="D191" s="112">
        <v>11.58</v>
      </c>
      <c r="E191" s="112">
        <v>0</v>
      </c>
      <c r="F191" s="111">
        <v>548.69000000000005</v>
      </c>
      <c r="G191" s="113">
        <f t="shared" si="8"/>
        <v>110.25376860000001</v>
      </c>
      <c r="H191" s="113">
        <f t="shared" si="9"/>
        <v>103.86427355000001</v>
      </c>
      <c r="I191" s="113">
        <f t="shared" si="10"/>
        <v>65.900412450000005</v>
      </c>
      <c r="J191" s="113">
        <f t="shared" si="11"/>
        <v>35.2588194</v>
      </c>
      <c r="K191" s="114">
        <f>ROUND($F191+G191+'[1]свц,услуги '!$E$47+46.81,2)</f>
        <v>709.4</v>
      </c>
      <c r="L191" s="114">
        <f>ROUND($F191+H191+'[1]свц,услуги '!$E$47+46.81,2)</f>
        <v>703.02</v>
      </c>
      <c r="M191" s="114">
        <f>ROUND($F191+I191+'[1]свц,услуги '!$E$47+46.81,2)</f>
        <v>665.05</v>
      </c>
      <c r="N191" s="114">
        <f>ROUND($F191+J191+'[1]свц,услуги '!$E$47+46.81,2)</f>
        <v>634.41</v>
      </c>
      <c r="O191" s="114">
        <f>ROUND($F191+G191+'[1]свц,услуги '!$E$47+71.25,2)</f>
        <v>733.84</v>
      </c>
      <c r="P191" s="114">
        <f>ROUND($F191+H191+'[1]свц,услуги '!$E$47+71.25,2)</f>
        <v>727.46</v>
      </c>
      <c r="Q191" s="114">
        <f>ROUND($F191+I191+'[1]свц,услуги '!$E$47+71.25,2)</f>
        <v>689.49</v>
      </c>
      <c r="R191" s="114">
        <f>ROUND($F191+J191+'[1]свц,услуги '!$E$47+71.25,2)</f>
        <v>658.85</v>
      </c>
      <c r="S191" s="114">
        <f>ROUND($F191+G191+'[1]свц,услуги '!$E$47+99.78,2)</f>
        <v>762.37</v>
      </c>
      <c r="T191" s="114">
        <f>ROUND($F191+H191+'[1]свц,услуги '!$E$47+99.78,2)</f>
        <v>755.99</v>
      </c>
      <c r="U191" s="114">
        <f>ROUND($F191+I191+'[1]свц,услуги '!$E$47+99.78,2)</f>
        <v>718.02</v>
      </c>
      <c r="V191" s="114">
        <f>ROUND($F191+J191+'[1]свц,услуги '!$E$47+99.78,2)</f>
        <v>687.38</v>
      </c>
      <c r="W191" s="114">
        <f>ROUND($F191+G191+'[1]свц,услуги '!$E$47+195.05,2)</f>
        <v>857.64</v>
      </c>
      <c r="X191" s="114">
        <f>ROUND($F191+H191+'[1]свц,услуги '!$E$47+195.05,2)</f>
        <v>851.26</v>
      </c>
      <c r="Y191" s="114">
        <f>ROUND($F191+I191+'[1]свц,услуги '!$E$47+195.05,2)</f>
        <v>813.29</v>
      </c>
      <c r="Z191" s="114">
        <f>ROUND($F191+J191+'[1]свц,услуги '!$E$47+195.05,2)</f>
        <v>782.65</v>
      </c>
    </row>
    <row r="192" spans="1:26" s="14" customFormat="1" ht="14.25" customHeight="1" x14ac:dyDescent="0.2">
      <c r="A192" s="111" t="s">
        <v>288</v>
      </c>
      <c r="B192" s="111">
        <v>22</v>
      </c>
      <c r="C192" s="112">
        <v>532.83000000000004</v>
      </c>
      <c r="D192" s="112">
        <v>0</v>
      </c>
      <c r="E192" s="112">
        <v>102.85</v>
      </c>
      <c r="F192" s="111">
        <v>553.25</v>
      </c>
      <c r="G192" s="113">
        <f t="shared" si="8"/>
        <v>111.170055</v>
      </c>
      <c r="H192" s="113">
        <f t="shared" si="9"/>
        <v>104.72745875</v>
      </c>
      <c r="I192" s="113">
        <f t="shared" si="10"/>
        <v>66.448091250000004</v>
      </c>
      <c r="J192" s="113">
        <f t="shared" si="11"/>
        <v>35.551845</v>
      </c>
      <c r="K192" s="114">
        <f>ROUND($F192+G192+'[1]свц,услуги '!$E$47+46.81,2)</f>
        <v>714.88</v>
      </c>
      <c r="L192" s="114">
        <f>ROUND($F192+H192+'[1]свц,услуги '!$E$47+46.81,2)</f>
        <v>708.44</v>
      </c>
      <c r="M192" s="114">
        <f>ROUND($F192+I192+'[1]свц,услуги '!$E$47+46.81,2)</f>
        <v>670.16</v>
      </c>
      <c r="N192" s="114">
        <f>ROUND($F192+J192+'[1]свц,услуги '!$E$47+46.81,2)</f>
        <v>639.26</v>
      </c>
      <c r="O192" s="114">
        <f>ROUND($F192+G192+'[1]свц,услуги '!$E$47+71.25,2)</f>
        <v>739.32</v>
      </c>
      <c r="P192" s="114">
        <f>ROUND($F192+H192+'[1]свц,услуги '!$E$47+71.25,2)</f>
        <v>732.88</v>
      </c>
      <c r="Q192" s="114">
        <f>ROUND($F192+I192+'[1]свц,услуги '!$E$47+71.25,2)</f>
        <v>694.6</v>
      </c>
      <c r="R192" s="114">
        <f>ROUND($F192+J192+'[1]свц,услуги '!$E$47+71.25,2)</f>
        <v>663.7</v>
      </c>
      <c r="S192" s="114">
        <f>ROUND($F192+G192+'[1]свц,услуги '!$E$47+99.78,2)</f>
        <v>767.85</v>
      </c>
      <c r="T192" s="114">
        <f>ROUND($F192+H192+'[1]свц,услуги '!$E$47+99.78,2)</f>
        <v>761.41</v>
      </c>
      <c r="U192" s="114">
        <f>ROUND($F192+I192+'[1]свц,услуги '!$E$47+99.78,2)</f>
        <v>723.13</v>
      </c>
      <c r="V192" s="114">
        <f>ROUND($F192+J192+'[1]свц,услуги '!$E$47+99.78,2)</f>
        <v>692.23</v>
      </c>
      <c r="W192" s="114">
        <f>ROUND($F192+G192+'[1]свц,услуги '!$E$47+195.05,2)</f>
        <v>863.12</v>
      </c>
      <c r="X192" s="114">
        <f>ROUND($F192+H192+'[1]свц,услуги '!$E$47+195.05,2)</f>
        <v>856.68</v>
      </c>
      <c r="Y192" s="114">
        <f>ROUND($F192+I192+'[1]свц,услуги '!$E$47+195.05,2)</f>
        <v>818.4</v>
      </c>
      <c r="Z192" s="114">
        <f>ROUND($F192+J192+'[1]свц,услуги '!$E$47+195.05,2)</f>
        <v>787.5</v>
      </c>
    </row>
    <row r="193" spans="1:26" s="27" customFormat="1" ht="14.25" customHeight="1" thickBot="1" x14ac:dyDescent="0.25">
      <c r="A193" s="111" t="s">
        <v>288</v>
      </c>
      <c r="B193" s="111">
        <v>23</v>
      </c>
      <c r="C193" s="112">
        <v>536.63</v>
      </c>
      <c r="D193" s="112">
        <v>0</v>
      </c>
      <c r="E193" s="112">
        <v>559.19000000000005</v>
      </c>
      <c r="F193" s="111">
        <v>557.04999999999995</v>
      </c>
      <c r="G193" s="113">
        <f t="shared" si="8"/>
        <v>111.933627</v>
      </c>
      <c r="H193" s="113">
        <f t="shared" si="9"/>
        <v>105.44677974999999</v>
      </c>
      <c r="I193" s="113">
        <f t="shared" si="10"/>
        <v>66.904490249999995</v>
      </c>
      <c r="J193" s="113">
        <f t="shared" si="11"/>
        <v>35.796032999999994</v>
      </c>
      <c r="K193" s="114">
        <f>ROUND($F193+G193+'[1]свц,услуги '!$E$47+46.81,2)</f>
        <v>719.44</v>
      </c>
      <c r="L193" s="114">
        <f>ROUND($F193+H193+'[1]свц,услуги '!$E$47+46.81,2)</f>
        <v>712.96</v>
      </c>
      <c r="M193" s="114">
        <f>ROUND($F193+I193+'[1]свц,услуги '!$E$47+46.81,2)</f>
        <v>674.42</v>
      </c>
      <c r="N193" s="114">
        <f>ROUND($F193+J193+'[1]свц,услуги '!$E$47+46.81,2)</f>
        <v>643.30999999999995</v>
      </c>
      <c r="O193" s="114">
        <f>ROUND($F193+G193+'[1]свц,услуги '!$E$47+71.25,2)</f>
        <v>743.88</v>
      </c>
      <c r="P193" s="114">
        <f>ROUND($F193+H193+'[1]свц,услуги '!$E$47+71.25,2)</f>
        <v>737.4</v>
      </c>
      <c r="Q193" s="114">
        <f>ROUND($F193+I193+'[1]свц,услуги '!$E$47+71.25,2)</f>
        <v>698.86</v>
      </c>
      <c r="R193" s="114">
        <f>ROUND($F193+J193+'[1]свц,услуги '!$E$47+71.25,2)</f>
        <v>667.75</v>
      </c>
      <c r="S193" s="114">
        <f>ROUND($F193+G193+'[1]свц,услуги '!$E$47+99.78,2)</f>
        <v>772.41</v>
      </c>
      <c r="T193" s="114">
        <f>ROUND($F193+H193+'[1]свц,услуги '!$E$47+99.78,2)</f>
        <v>765.93</v>
      </c>
      <c r="U193" s="114">
        <f>ROUND($F193+I193+'[1]свц,услуги '!$E$47+99.78,2)</f>
        <v>727.39</v>
      </c>
      <c r="V193" s="114">
        <f>ROUND($F193+J193+'[1]свц,услуги '!$E$47+99.78,2)</f>
        <v>696.28</v>
      </c>
      <c r="W193" s="114">
        <f>ROUND($F193+G193+'[1]свц,услуги '!$E$47+195.05,2)</f>
        <v>867.68</v>
      </c>
      <c r="X193" s="114">
        <f>ROUND($F193+H193+'[1]свц,услуги '!$E$47+195.05,2)</f>
        <v>861.2</v>
      </c>
      <c r="Y193" s="114">
        <f>ROUND($F193+I193+'[1]свц,услуги '!$E$47+195.05,2)</f>
        <v>822.66</v>
      </c>
      <c r="Z193" s="114">
        <f>ROUND($F193+J193+'[1]свц,услуги '!$E$47+195.05,2)</f>
        <v>791.55</v>
      </c>
    </row>
    <row r="194" spans="1:26" s="26" customFormat="1" ht="14.25" customHeight="1" x14ac:dyDescent="0.2">
      <c r="A194" s="111" t="s">
        <v>289</v>
      </c>
      <c r="B194" s="111">
        <v>0</v>
      </c>
      <c r="C194" s="112">
        <v>522.47</v>
      </c>
      <c r="D194" s="112">
        <v>0</v>
      </c>
      <c r="E194" s="112">
        <v>544.44000000000005</v>
      </c>
      <c r="F194" s="111">
        <v>542.89</v>
      </c>
      <c r="G194" s="113">
        <f t="shared" si="8"/>
        <v>109.0883166</v>
      </c>
      <c r="H194" s="113">
        <f t="shared" si="9"/>
        <v>102.76636255</v>
      </c>
      <c r="I194" s="113">
        <f t="shared" si="10"/>
        <v>65.203803449999995</v>
      </c>
      <c r="J194" s="113">
        <f t="shared" si="11"/>
        <v>34.886111399999997</v>
      </c>
      <c r="K194" s="114">
        <f>ROUND($F194+G194+'[1]свц,услуги '!$E$47+46.81,2)</f>
        <v>702.44</v>
      </c>
      <c r="L194" s="114">
        <f>ROUND($F194+H194+'[1]свц,услуги '!$E$47+46.81,2)</f>
        <v>696.12</v>
      </c>
      <c r="M194" s="114">
        <f>ROUND($F194+I194+'[1]свц,услуги '!$E$47+46.81,2)</f>
        <v>658.55</v>
      </c>
      <c r="N194" s="114">
        <f>ROUND($F194+J194+'[1]свц,услуги '!$E$47+46.81,2)</f>
        <v>628.24</v>
      </c>
      <c r="O194" s="114">
        <f>ROUND($F194+G194+'[1]свц,услуги '!$E$47+71.25,2)</f>
        <v>726.88</v>
      </c>
      <c r="P194" s="114">
        <f>ROUND($F194+H194+'[1]свц,услуги '!$E$47+71.25,2)</f>
        <v>720.56</v>
      </c>
      <c r="Q194" s="114">
        <f>ROUND($F194+I194+'[1]свц,услуги '!$E$47+71.25,2)</f>
        <v>682.99</v>
      </c>
      <c r="R194" s="114">
        <f>ROUND($F194+J194+'[1]свц,услуги '!$E$47+71.25,2)</f>
        <v>652.67999999999995</v>
      </c>
      <c r="S194" s="114">
        <f>ROUND($F194+G194+'[1]свц,услуги '!$E$47+99.78,2)</f>
        <v>755.41</v>
      </c>
      <c r="T194" s="114">
        <f>ROUND($F194+H194+'[1]свц,услуги '!$E$47+99.78,2)</f>
        <v>749.09</v>
      </c>
      <c r="U194" s="114">
        <f>ROUND($F194+I194+'[1]свц,услуги '!$E$47+99.78,2)</f>
        <v>711.52</v>
      </c>
      <c r="V194" s="114">
        <f>ROUND($F194+J194+'[1]свц,услуги '!$E$47+99.78,2)</f>
        <v>681.21</v>
      </c>
      <c r="W194" s="114">
        <f>ROUND($F194+G194+'[1]свц,услуги '!$E$47+195.05,2)</f>
        <v>850.68</v>
      </c>
      <c r="X194" s="114">
        <f>ROUND($F194+H194+'[1]свц,услуги '!$E$47+195.05,2)</f>
        <v>844.36</v>
      </c>
      <c r="Y194" s="114">
        <f>ROUND($F194+I194+'[1]свц,услуги '!$E$47+195.05,2)</f>
        <v>806.79</v>
      </c>
      <c r="Z194" s="114">
        <f>ROUND($F194+J194+'[1]свц,услуги '!$E$47+195.05,2)</f>
        <v>776.48</v>
      </c>
    </row>
    <row r="195" spans="1:26" s="14" customFormat="1" ht="14.25" customHeight="1" x14ac:dyDescent="0.2">
      <c r="A195" s="111" t="s">
        <v>289</v>
      </c>
      <c r="B195" s="111">
        <v>1</v>
      </c>
      <c r="C195" s="112">
        <v>501.91</v>
      </c>
      <c r="D195" s="112">
        <v>0.01</v>
      </c>
      <c r="E195" s="112">
        <v>523.04</v>
      </c>
      <c r="F195" s="111">
        <v>522.33000000000004</v>
      </c>
      <c r="G195" s="113">
        <f t="shared" si="8"/>
        <v>104.95699020000001</v>
      </c>
      <c r="H195" s="113">
        <f t="shared" si="9"/>
        <v>98.87445735</v>
      </c>
      <c r="I195" s="113">
        <f t="shared" si="10"/>
        <v>62.734444650000007</v>
      </c>
      <c r="J195" s="113">
        <f t="shared" si="11"/>
        <v>33.564925800000005</v>
      </c>
      <c r="K195" s="114">
        <f>ROUND($F195+G195+'[1]свц,услуги '!$E$47+46.81,2)</f>
        <v>677.75</v>
      </c>
      <c r="L195" s="114">
        <f>ROUND($F195+H195+'[1]свц,услуги '!$E$47+46.81,2)</f>
        <v>671.67</v>
      </c>
      <c r="M195" s="114">
        <f>ROUND($F195+I195+'[1]свц,услуги '!$E$47+46.81,2)</f>
        <v>635.53</v>
      </c>
      <c r="N195" s="114">
        <f>ROUND($F195+J195+'[1]свц,услуги '!$E$47+46.81,2)</f>
        <v>606.36</v>
      </c>
      <c r="O195" s="114">
        <f>ROUND($F195+G195+'[1]свц,услуги '!$E$47+71.25,2)</f>
        <v>702.19</v>
      </c>
      <c r="P195" s="114">
        <f>ROUND($F195+H195+'[1]свц,услуги '!$E$47+71.25,2)</f>
        <v>696.11</v>
      </c>
      <c r="Q195" s="114">
        <f>ROUND($F195+I195+'[1]свц,услуги '!$E$47+71.25,2)</f>
        <v>659.97</v>
      </c>
      <c r="R195" s="114">
        <f>ROUND($F195+J195+'[1]свц,услуги '!$E$47+71.25,2)</f>
        <v>630.79999999999995</v>
      </c>
      <c r="S195" s="114">
        <f>ROUND($F195+G195+'[1]свц,услуги '!$E$47+99.78,2)</f>
        <v>730.72</v>
      </c>
      <c r="T195" s="114">
        <f>ROUND($F195+H195+'[1]свц,услуги '!$E$47+99.78,2)</f>
        <v>724.64</v>
      </c>
      <c r="U195" s="114">
        <f>ROUND($F195+I195+'[1]свц,услуги '!$E$47+99.78,2)</f>
        <v>688.5</v>
      </c>
      <c r="V195" s="114">
        <f>ROUND($F195+J195+'[1]свц,услуги '!$E$47+99.78,2)</f>
        <v>659.33</v>
      </c>
      <c r="W195" s="114">
        <f>ROUND($F195+G195+'[1]свц,услуги '!$E$47+195.05,2)</f>
        <v>825.99</v>
      </c>
      <c r="X195" s="114">
        <f>ROUND($F195+H195+'[1]свц,услуги '!$E$47+195.05,2)</f>
        <v>819.91</v>
      </c>
      <c r="Y195" s="114">
        <f>ROUND($F195+I195+'[1]свц,услуги '!$E$47+195.05,2)</f>
        <v>783.77</v>
      </c>
      <c r="Z195" s="114">
        <f>ROUND($F195+J195+'[1]свц,услуги '!$E$47+195.05,2)</f>
        <v>754.6</v>
      </c>
    </row>
    <row r="196" spans="1:26" s="14" customFormat="1" ht="14.25" customHeight="1" x14ac:dyDescent="0.2">
      <c r="A196" s="111" t="s">
        <v>289</v>
      </c>
      <c r="B196" s="111">
        <v>2</v>
      </c>
      <c r="C196" s="112">
        <v>492.66</v>
      </c>
      <c r="D196" s="112">
        <v>0</v>
      </c>
      <c r="E196" s="112">
        <v>515.66999999999996</v>
      </c>
      <c r="F196" s="111">
        <v>513.08000000000004</v>
      </c>
      <c r="G196" s="113">
        <f t="shared" si="8"/>
        <v>103.09829520000001</v>
      </c>
      <c r="H196" s="113">
        <f t="shared" si="9"/>
        <v>97.123478599999999</v>
      </c>
      <c r="I196" s="113">
        <f t="shared" si="10"/>
        <v>61.623473400000009</v>
      </c>
      <c r="J196" s="113">
        <f t="shared" si="11"/>
        <v>32.970520800000003</v>
      </c>
      <c r="K196" s="114">
        <f>ROUND($F196+G196+'[1]свц,услуги '!$E$47+46.81,2)</f>
        <v>666.64</v>
      </c>
      <c r="L196" s="114">
        <f>ROUND($F196+H196+'[1]свц,услуги '!$E$47+46.81,2)</f>
        <v>660.66</v>
      </c>
      <c r="M196" s="114">
        <f>ROUND($F196+I196+'[1]свц,услуги '!$E$47+46.81,2)</f>
        <v>625.16</v>
      </c>
      <c r="N196" s="114">
        <f>ROUND($F196+J196+'[1]свц,услуги '!$E$47+46.81,2)</f>
        <v>596.51</v>
      </c>
      <c r="O196" s="114">
        <f>ROUND($F196+G196+'[1]свц,услуги '!$E$47+71.25,2)</f>
        <v>691.08</v>
      </c>
      <c r="P196" s="114">
        <f>ROUND($F196+H196+'[1]свц,услуги '!$E$47+71.25,2)</f>
        <v>685.1</v>
      </c>
      <c r="Q196" s="114">
        <f>ROUND($F196+I196+'[1]свц,услуги '!$E$47+71.25,2)</f>
        <v>649.6</v>
      </c>
      <c r="R196" s="114">
        <f>ROUND($F196+J196+'[1]свц,услуги '!$E$47+71.25,2)</f>
        <v>620.95000000000005</v>
      </c>
      <c r="S196" s="114">
        <f>ROUND($F196+G196+'[1]свц,услуги '!$E$47+99.78,2)</f>
        <v>719.61</v>
      </c>
      <c r="T196" s="114">
        <f>ROUND($F196+H196+'[1]свц,услуги '!$E$47+99.78,2)</f>
        <v>713.63</v>
      </c>
      <c r="U196" s="114">
        <f>ROUND($F196+I196+'[1]свц,услуги '!$E$47+99.78,2)</f>
        <v>678.13</v>
      </c>
      <c r="V196" s="114">
        <f>ROUND($F196+J196+'[1]свц,услуги '!$E$47+99.78,2)</f>
        <v>649.48</v>
      </c>
      <c r="W196" s="114">
        <f>ROUND($F196+G196+'[1]свц,услуги '!$E$47+195.05,2)</f>
        <v>814.88</v>
      </c>
      <c r="X196" s="114">
        <f>ROUND($F196+H196+'[1]свц,услуги '!$E$47+195.05,2)</f>
        <v>808.9</v>
      </c>
      <c r="Y196" s="114">
        <f>ROUND($F196+I196+'[1]свц,услуги '!$E$47+195.05,2)</f>
        <v>773.4</v>
      </c>
      <c r="Z196" s="114">
        <f>ROUND($F196+J196+'[1]свц,услуги '!$E$47+195.05,2)</f>
        <v>744.75</v>
      </c>
    </row>
    <row r="197" spans="1:26" s="14" customFormat="1" ht="14.25" customHeight="1" x14ac:dyDescent="0.2">
      <c r="A197" s="111" t="s">
        <v>289</v>
      </c>
      <c r="B197" s="111">
        <v>3</v>
      </c>
      <c r="C197" s="112">
        <v>492.89</v>
      </c>
      <c r="D197" s="112">
        <v>0</v>
      </c>
      <c r="E197" s="112">
        <v>520.24</v>
      </c>
      <c r="F197" s="111">
        <v>513.30999999999995</v>
      </c>
      <c r="G197" s="113">
        <f t="shared" si="8"/>
        <v>103.1445114</v>
      </c>
      <c r="H197" s="113">
        <f t="shared" si="9"/>
        <v>97.167016449999991</v>
      </c>
      <c r="I197" s="113">
        <f t="shared" si="10"/>
        <v>61.651097549999996</v>
      </c>
      <c r="J197" s="113">
        <f t="shared" si="11"/>
        <v>32.985300599999995</v>
      </c>
      <c r="K197" s="114">
        <f>ROUND($F197+G197+'[1]свц,услуги '!$E$47+46.81,2)</f>
        <v>666.92</v>
      </c>
      <c r="L197" s="114">
        <f>ROUND($F197+H197+'[1]свц,услуги '!$E$47+46.81,2)</f>
        <v>660.94</v>
      </c>
      <c r="M197" s="114">
        <f>ROUND($F197+I197+'[1]свц,услуги '!$E$47+46.81,2)</f>
        <v>625.41999999999996</v>
      </c>
      <c r="N197" s="114">
        <f>ROUND($F197+J197+'[1]свц,услуги '!$E$47+46.81,2)</f>
        <v>596.76</v>
      </c>
      <c r="O197" s="114">
        <f>ROUND($F197+G197+'[1]свц,услуги '!$E$47+71.25,2)</f>
        <v>691.36</v>
      </c>
      <c r="P197" s="114">
        <f>ROUND($F197+H197+'[1]свц,услуги '!$E$47+71.25,2)</f>
        <v>685.38</v>
      </c>
      <c r="Q197" s="114">
        <f>ROUND($F197+I197+'[1]свц,услуги '!$E$47+71.25,2)</f>
        <v>649.86</v>
      </c>
      <c r="R197" s="114">
        <f>ROUND($F197+J197+'[1]свц,услуги '!$E$47+71.25,2)</f>
        <v>621.20000000000005</v>
      </c>
      <c r="S197" s="114">
        <f>ROUND($F197+G197+'[1]свц,услуги '!$E$47+99.78,2)</f>
        <v>719.89</v>
      </c>
      <c r="T197" s="114">
        <f>ROUND($F197+H197+'[1]свц,услуги '!$E$47+99.78,2)</f>
        <v>713.91</v>
      </c>
      <c r="U197" s="114">
        <f>ROUND($F197+I197+'[1]свц,услуги '!$E$47+99.78,2)</f>
        <v>678.39</v>
      </c>
      <c r="V197" s="114">
        <f>ROUND($F197+J197+'[1]свц,услуги '!$E$47+99.78,2)</f>
        <v>649.73</v>
      </c>
      <c r="W197" s="114">
        <f>ROUND($F197+G197+'[1]свц,услуги '!$E$47+195.05,2)</f>
        <v>815.16</v>
      </c>
      <c r="X197" s="114">
        <f>ROUND($F197+H197+'[1]свц,услуги '!$E$47+195.05,2)</f>
        <v>809.18</v>
      </c>
      <c r="Y197" s="114">
        <f>ROUND($F197+I197+'[1]свц,услуги '!$E$47+195.05,2)</f>
        <v>773.66</v>
      </c>
      <c r="Z197" s="114">
        <f>ROUND($F197+J197+'[1]свц,услуги '!$E$47+195.05,2)</f>
        <v>745</v>
      </c>
    </row>
    <row r="198" spans="1:26" s="14" customFormat="1" ht="14.25" customHeight="1" x14ac:dyDescent="0.2">
      <c r="A198" s="111" t="s">
        <v>289</v>
      </c>
      <c r="B198" s="111">
        <v>4</v>
      </c>
      <c r="C198" s="112">
        <v>517.66999999999996</v>
      </c>
      <c r="D198" s="112">
        <v>0</v>
      </c>
      <c r="E198" s="112">
        <v>547.54</v>
      </c>
      <c r="F198" s="111">
        <v>538.09</v>
      </c>
      <c r="G198" s="113">
        <f t="shared" si="8"/>
        <v>108.12380460000001</v>
      </c>
      <c r="H198" s="113">
        <f t="shared" si="9"/>
        <v>101.85774655</v>
      </c>
      <c r="I198" s="113">
        <f t="shared" si="10"/>
        <v>64.62729945000001</v>
      </c>
      <c r="J198" s="113">
        <f t="shared" si="11"/>
        <v>34.577663399999999</v>
      </c>
      <c r="K198" s="114">
        <f>ROUND($F198+G198+'[1]свц,услуги '!$E$47+46.81,2)</f>
        <v>696.67</v>
      </c>
      <c r="L198" s="114">
        <f>ROUND($F198+H198+'[1]свц,услуги '!$E$47+46.81,2)</f>
        <v>690.41</v>
      </c>
      <c r="M198" s="114">
        <f>ROUND($F198+I198+'[1]свц,услуги '!$E$47+46.81,2)</f>
        <v>653.17999999999995</v>
      </c>
      <c r="N198" s="114">
        <f>ROUND($F198+J198+'[1]свц,услуги '!$E$47+46.81,2)</f>
        <v>623.13</v>
      </c>
      <c r="O198" s="114">
        <f>ROUND($F198+G198+'[1]свц,услуги '!$E$47+71.25,2)</f>
        <v>721.11</v>
      </c>
      <c r="P198" s="114">
        <f>ROUND($F198+H198+'[1]свц,услуги '!$E$47+71.25,2)</f>
        <v>714.85</v>
      </c>
      <c r="Q198" s="114">
        <f>ROUND($F198+I198+'[1]свц,услуги '!$E$47+71.25,2)</f>
        <v>677.62</v>
      </c>
      <c r="R198" s="114">
        <f>ROUND($F198+J198+'[1]свц,услуги '!$E$47+71.25,2)</f>
        <v>647.57000000000005</v>
      </c>
      <c r="S198" s="114">
        <f>ROUND($F198+G198+'[1]свц,услуги '!$E$47+99.78,2)</f>
        <v>749.64</v>
      </c>
      <c r="T198" s="114">
        <f>ROUND($F198+H198+'[1]свц,услуги '!$E$47+99.78,2)</f>
        <v>743.38</v>
      </c>
      <c r="U198" s="114">
        <f>ROUND($F198+I198+'[1]свц,услуги '!$E$47+99.78,2)</f>
        <v>706.15</v>
      </c>
      <c r="V198" s="114">
        <f>ROUND($F198+J198+'[1]свц,услуги '!$E$47+99.78,2)</f>
        <v>676.1</v>
      </c>
      <c r="W198" s="114">
        <f>ROUND($F198+G198+'[1]свц,услуги '!$E$47+195.05,2)</f>
        <v>844.91</v>
      </c>
      <c r="X198" s="114">
        <f>ROUND($F198+H198+'[1]свц,услуги '!$E$47+195.05,2)</f>
        <v>838.65</v>
      </c>
      <c r="Y198" s="114">
        <f>ROUND($F198+I198+'[1]свц,услуги '!$E$47+195.05,2)</f>
        <v>801.42</v>
      </c>
      <c r="Z198" s="114">
        <f>ROUND($F198+J198+'[1]свц,услуги '!$E$47+195.05,2)</f>
        <v>771.37</v>
      </c>
    </row>
    <row r="199" spans="1:26" s="14" customFormat="1" ht="14.25" customHeight="1" x14ac:dyDescent="0.2">
      <c r="A199" s="111" t="s">
        <v>289</v>
      </c>
      <c r="B199" s="111">
        <v>5</v>
      </c>
      <c r="C199" s="112">
        <v>532.07000000000005</v>
      </c>
      <c r="D199" s="112">
        <v>0.01</v>
      </c>
      <c r="E199" s="112">
        <v>563.47</v>
      </c>
      <c r="F199" s="111">
        <v>552.49</v>
      </c>
      <c r="G199" s="113">
        <f t="shared" si="8"/>
        <v>111.01734060000001</v>
      </c>
      <c r="H199" s="113">
        <f t="shared" si="9"/>
        <v>104.58359455</v>
      </c>
      <c r="I199" s="113">
        <f t="shared" si="10"/>
        <v>66.356811450000009</v>
      </c>
      <c r="J199" s="113">
        <f t="shared" si="11"/>
        <v>35.503007400000001</v>
      </c>
      <c r="K199" s="114">
        <f>ROUND($F199+G199+'[1]свц,услуги '!$E$47+46.81,2)</f>
        <v>713.97</v>
      </c>
      <c r="L199" s="114">
        <f>ROUND($F199+H199+'[1]свц,услуги '!$E$47+46.81,2)</f>
        <v>707.53</v>
      </c>
      <c r="M199" s="114">
        <f>ROUND($F199+I199+'[1]свц,услуги '!$E$47+46.81,2)</f>
        <v>669.31</v>
      </c>
      <c r="N199" s="114">
        <f>ROUND($F199+J199+'[1]свц,услуги '!$E$47+46.81,2)</f>
        <v>638.45000000000005</v>
      </c>
      <c r="O199" s="114">
        <f>ROUND($F199+G199+'[1]свц,услуги '!$E$47+71.25,2)</f>
        <v>738.41</v>
      </c>
      <c r="P199" s="114">
        <f>ROUND($F199+H199+'[1]свц,услуги '!$E$47+71.25,2)</f>
        <v>731.97</v>
      </c>
      <c r="Q199" s="114">
        <f>ROUND($F199+I199+'[1]свц,услуги '!$E$47+71.25,2)</f>
        <v>693.75</v>
      </c>
      <c r="R199" s="114">
        <f>ROUND($F199+J199+'[1]свц,услуги '!$E$47+71.25,2)</f>
        <v>662.89</v>
      </c>
      <c r="S199" s="114">
        <f>ROUND($F199+G199+'[1]свц,услуги '!$E$47+99.78,2)</f>
        <v>766.94</v>
      </c>
      <c r="T199" s="114">
        <f>ROUND($F199+H199+'[1]свц,услуги '!$E$47+99.78,2)</f>
        <v>760.5</v>
      </c>
      <c r="U199" s="114">
        <f>ROUND($F199+I199+'[1]свц,услуги '!$E$47+99.78,2)</f>
        <v>722.28</v>
      </c>
      <c r="V199" s="114">
        <f>ROUND($F199+J199+'[1]свц,услуги '!$E$47+99.78,2)</f>
        <v>691.42</v>
      </c>
      <c r="W199" s="114">
        <f>ROUND($F199+G199+'[1]свц,услуги '!$E$47+195.05,2)</f>
        <v>862.21</v>
      </c>
      <c r="X199" s="114">
        <f>ROUND($F199+H199+'[1]свц,услуги '!$E$47+195.05,2)</f>
        <v>855.77</v>
      </c>
      <c r="Y199" s="114">
        <f>ROUND($F199+I199+'[1]свц,услуги '!$E$47+195.05,2)</f>
        <v>817.55</v>
      </c>
      <c r="Z199" s="114">
        <f>ROUND($F199+J199+'[1]свц,услуги '!$E$47+195.05,2)</f>
        <v>786.69</v>
      </c>
    </row>
    <row r="200" spans="1:26" s="14" customFormat="1" ht="14.25" customHeight="1" x14ac:dyDescent="0.2">
      <c r="A200" s="111" t="s">
        <v>289</v>
      </c>
      <c r="B200" s="111">
        <v>6</v>
      </c>
      <c r="C200" s="112">
        <v>526.09</v>
      </c>
      <c r="D200" s="112">
        <v>0.01</v>
      </c>
      <c r="E200" s="112">
        <v>556.83000000000004</v>
      </c>
      <c r="F200" s="111">
        <v>546.51</v>
      </c>
      <c r="G200" s="113">
        <f t="shared" si="8"/>
        <v>109.81571940000001</v>
      </c>
      <c r="H200" s="113">
        <f t="shared" si="9"/>
        <v>103.45161044999999</v>
      </c>
      <c r="I200" s="113">
        <f t="shared" si="10"/>
        <v>65.638583550000007</v>
      </c>
      <c r="J200" s="113">
        <f t="shared" si="11"/>
        <v>35.118732600000001</v>
      </c>
      <c r="K200" s="114">
        <f>ROUND($F200+G200+'[1]свц,услуги '!$E$47+46.81,2)</f>
        <v>706.79</v>
      </c>
      <c r="L200" s="114">
        <f>ROUND($F200+H200+'[1]свц,услуги '!$E$47+46.81,2)</f>
        <v>700.42</v>
      </c>
      <c r="M200" s="114">
        <f>ROUND($F200+I200+'[1]свц,услуги '!$E$47+46.81,2)</f>
        <v>662.61</v>
      </c>
      <c r="N200" s="114">
        <f>ROUND($F200+J200+'[1]свц,услуги '!$E$47+46.81,2)</f>
        <v>632.09</v>
      </c>
      <c r="O200" s="114">
        <f>ROUND($F200+G200+'[1]свц,услуги '!$E$47+71.25,2)</f>
        <v>731.23</v>
      </c>
      <c r="P200" s="114">
        <f>ROUND($F200+H200+'[1]свц,услуги '!$E$47+71.25,2)</f>
        <v>724.86</v>
      </c>
      <c r="Q200" s="114">
        <f>ROUND($F200+I200+'[1]свц,услуги '!$E$47+71.25,2)</f>
        <v>687.05</v>
      </c>
      <c r="R200" s="114">
        <f>ROUND($F200+J200+'[1]свц,услуги '!$E$47+71.25,2)</f>
        <v>656.53</v>
      </c>
      <c r="S200" s="114">
        <f>ROUND($F200+G200+'[1]свц,услуги '!$E$47+99.78,2)</f>
        <v>759.76</v>
      </c>
      <c r="T200" s="114">
        <f>ROUND($F200+H200+'[1]свц,услуги '!$E$47+99.78,2)</f>
        <v>753.39</v>
      </c>
      <c r="U200" s="114">
        <f>ROUND($F200+I200+'[1]свц,услуги '!$E$47+99.78,2)</f>
        <v>715.58</v>
      </c>
      <c r="V200" s="114">
        <f>ROUND($F200+J200+'[1]свц,услуги '!$E$47+99.78,2)</f>
        <v>685.06</v>
      </c>
      <c r="W200" s="114">
        <f>ROUND($F200+G200+'[1]свц,услуги '!$E$47+195.05,2)</f>
        <v>855.03</v>
      </c>
      <c r="X200" s="114">
        <f>ROUND($F200+H200+'[1]свц,услуги '!$E$47+195.05,2)</f>
        <v>848.66</v>
      </c>
      <c r="Y200" s="114">
        <f>ROUND($F200+I200+'[1]свц,услуги '!$E$47+195.05,2)</f>
        <v>810.85</v>
      </c>
      <c r="Z200" s="114">
        <f>ROUND($F200+J200+'[1]свц,услуги '!$E$47+195.05,2)</f>
        <v>780.33</v>
      </c>
    </row>
    <row r="201" spans="1:26" s="14" customFormat="1" ht="14.25" customHeight="1" x14ac:dyDescent="0.2">
      <c r="A201" s="111" t="s">
        <v>289</v>
      </c>
      <c r="B201" s="111">
        <v>7</v>
      </c>
      <c r="C201" s="112">
        <v>518.32000000000005</v>
      </c>
      <c r="D201" s="112">
        <v>0.01</v>
      </c>
      <c r="E201" s="112">
        <v>548.65</v>
      </c>
      <c r="F201" s="111">
        <v>538.74</v>
      </c>
      <c r="G201" s="113">
        <f t="shared" si="8"/>
        <v>108.2544156</v>
      </c>
      <c r="H201" s="113">
        <f t="shared" si="9"/>
        <v>101.9807883</v>
      </c>
      <c r="I201" s="113">
        <f t="shared" si="10"/>
        <v>64.705367699999996</v>
      </c>
      <c r="J201" s="113">
        <f t="shared" si="11"/>
        <v>34.619432400000001</v>
      </c>
      <c r="K201" s="114">
        <f>ROUND($F201+G201+'[1]свц,услуги '!$E$47+46.81,2)</f>
        <v>697.46</v>
      </c>
      <c r="L201" s="114">
        <f>ROUND($F201+H201+'[1]свц,услуги '!$E$47+46.81,2)</f>
        <v>691.18</v>
      </c>
      <c r="M201" s="114">
        <f>ROUND($F201+I201+'[1]свц,услуги '!$E$47+46.81,2)</f>
        <v>653.91</v>
      </c>
      <c r="N201" s="114">
        <f>ROUND($F201+J201+'[1]свц,услуги '!$E$47+46.81,2)</f>
        <v>623.82000000000005</v>
      </c>
      <c r="O201" s="114">
        <f>ROUND($F201+G201+'[1]свц,услуги '!$E$47+71.25,2)</f>
        <v>721.9</v>
      </c>
      <c r="P201" s="114">
        <f>ROUND($F201+H201+'[1]свц,услуги '!$E$47+71.25,2)</f>
        <v>715.62</v>
      </c>
      <c r="Q201" s="114">
        <f>ROUND($F201+I201+'[1]свц,услуги '!$E$47+71.25,2)</f>
        <v>678.35</v>
      </c>
      <c r="R201" s="114">
        <f>ROUND($F201+J201+'[1]свц,услуги '!$E$47+71.25,2)</f>
        <v>648.26</v>
      </c>
      <c r="S201" s="114">
        <f>ROUND($F201+G201+'[1]свц,услуги '!$E$47+99.78,2)</f>
        <v>750.43</v>
      </c>
      <c r="T201" s="114">
        <f>ROUND($F201+H201+'[1]свц,услуги '!$E$47+99.78,2)</f>
        <v>744.15</v>
      </c>
      <c r="U201" s="114">
        <f>ROUND($F201+I201+'[1]свц,услуги '!$E$47+99.78,2)</f>
        <v>706.88</v>
      </c>
      <c r="V201" s="114">
        <f>ROUND($F201+J201+'[1]свц,услуги '!$E$47+99.78,2)</f>
        <v>676.79</v>
      </c>
      <c r="W201" s="114">
        <f>ROUND($F201+G201+'[1]свц,услуги '!$E$47+195.05,2)</f>
        <v>845.7</v>
      </c>
      <c r="X201" s="114">
        <f>ROUND($F201+H201+'[1]свц,услуги '!$E$47+195.05,2)</f>
        <v>839.42</v>
      </c>
      <c r="Y201" s="114">
        <f>ROUND($F201+I201+'[1]свц,услуги '!$E$47+195.05,2)</f>
        <v>802.15</v>
      </c>
      <c r="Z201" s="114">
        <f>ROUND($F201+J201+'[1]свц,услуги '!$E$47+195.05,2)</f>
        <v>772.06</v>
      </c>
    </row>
    <row r="202" spans="1:26" s="14" customFormat="1" ht="14.25" customHeight="1" x14ac:dyDescent="0.2">
      <c r="A202" s="111" t="s">
        <v>289</v>
      </c>
      <c r="B202" s="111">
        <v>8</v>
      </c>
      <c r="C202" s="112">
        <v>524.77</v>
      </c>
      <c r="D202" s="112">
        <v>0</v>
      </c>
      <c r="E202" s="112">
        <v>555.54</v>
      </c>
      <c r="F202" s="111">
        <v>545.19000000000005</v>
      </c>
      <c r="G202" s="113">
        <f t="shared" si="8"/>
        <v>109.55047860000002</v>
      </c>
      <c r="H202" s="113">
        <f t="shared" si="9"/>
        <v>103.20174105000001</v>
      </c>
      <c r="I202" s="113">
        <f t="shared" si="10"/>
        <v>65.480044950000007</v>
      </c>
      <c r="J202" s="113">
        <f t="shared" si="11"/>
        <v>35.033909399999999</v>
      </c>
      <c r="K202" s="114">
        <f>ROUND($F202+G202+'[1]свц,услуги '!$E$47+46.81,2)</f>
        <v>705.2</v>
      </c>
      <c r="L202" s="114">
        <f>ROUND($F202+H202+'[1]свц,услуги '!$E$47+46.81,2)</f>
        <v>698.85</v>
      </c>
      <c r="M202" s="114">
        <f>ROUND($F202+I202+'[1]свц,услуги '!$E$47+46.81,2)</f>
        <v>661.13</v>
      </c>
      <c r="N202" s="114">
        <f>ROUND($F202+J202+'[1]свц,услуги '!$E$47+46.81,2)</f>
        <v>630.67999999999995</v>
      </c>
      <c r="O202" s="114">
        <f>ROUND($F202+G202+'[1]свц,услуги '!$E$47+71.25,2)</f>
        <v>729.64</v>
      </c>
      <c r="P202" s="114">
        <f>ROUND($F202+H202+'[1]свц,услуги '!$E$47+71.25,2)</f>
        <v>723.29</v>
      </c>
      <c r="Q202" s="114">
        <f>ROUND($F202+I202+'[1]свц,услуги '!$E$47+71.25,2)</f>
        <v>685.57</v>
      </c>
      <c r="R202" s="114">
        <f>ROUND($F202+J202+'[1]свц,услуги '!$E$47+71.25,2)</f>
        <v>655.12</v>
      </c>
      <c r="S202" s="114">
        <f>ROUND($F202+G202+'[1]свц,услуги '!$E$47+99.78,2)</f>
        <v>758.17</v>
      </c>
      <c r="T202" s="114">
        <f>ROUND($F202+H202+'[1]свц,услуги '!$E$47+99.78,2)</f>
        <v>751.82</v>
      </c>
      <c r="U202" s="114">
        <f>ROUND($F202+I202+'[1]свц,услуги '!$E$47+99.78,2)</f>
        <v>714.1</v>
      </c>
      <c r="V202" s="114">
        <f>ROUND($F202+J202+'[1]свц,услуги '!$E$47+99.78,2)</f>
        <v>683.65</v>
      </c>
      <c r="W202" s="114">
        <f>ROUND($F202+G202+'[1]свц,услуги '!$E$47+195.05,2)</f>
        <v>853.44</v>
      </c>
      <c r="X202" s="114">
        <f>ROUND($F202+H202+'[1]свц,услуги '!$E$47+195.05,2)</f>
        <v>847.09</v>
      </c>
      <c r="Y202" s="114">
        <f>ROUND($F202+I202+'[1]свц,услуги '!$E$47+195.05,2)</f>
        <v>809.37</v>
      </c>
      <c r="Z202" s="114">
        <f>ROUND($F202+J202+'[1]свц,услуги '!$E$47+195.05,2)</f>
        <v>778.92</v>
      </c>
    </row>
    <row r="203" spans="1:26" s="14" customFormat="1" ht="14.25" customHeight="1" x14ac:dyDescent="0.2">
      <c r="A203" s="111" t="s">
        <v>289</v>
      </c>
      <c r="B203" s="111">
        <v>9</v>
      </c>
      <c r="C203" s="112">
        <v>530.53</v>
      </c>
      <c r="D203" s="112">
        <v>0.01</v>
      </c>
      <c r="E203" s="112">
        <v>560.99</v>
      </c>
      <c r="F203" s="111">
        <v>550.95000000000005</v>
      </c>
      <c r="G203" s="113">
        <f t="shared" si="8"/>
        <v>110.70789300000001</v>
      </c>
      <c r="H203" s="113">
        <f t="shared" si="9"/>
        <v>104.29208025</v>
      </c>
      <c r="I203" s="113">
        <f t="shared" si="10"/>
        <v>66.171849750000007</v>
      </c>
      <c r="J203" s="113">
        <f t="shared" si="11"/>
        <v>35.404046999999998</v>
      </c>
      <c r="K203" s="114">
        <f>ROUND($F203+G203+'[1]свц,услуги '!$E$47+46.81,2)</f>
        <v>712.12</v>
      </c>
      <c r="L203" s="114">
        <f>ROUND($F203+H203+'[1]свц,услуги '!$E$47+46.81,2)</f>
        <v>705.7</v>
      </c>
      <c r="M203" s="114">
        <f>ROUND($F203+I203+'[1]свц,услуги '!$E$47+46.81,2)</f>
        <v>667.58</v>
      </c>
      <c r="N203" s="114">
        <f>ROUND($F203+J203+'[1]свц,услуги '!$E$47+46.81,2)</f>
        <v>636.80999999999995</v>
      </c>
      <c r="O203" s="114">
        <f>ROUND($F203+G203+'[1]свц,услуги '!$E$47+71.25,2)</f>
        <v>736.56</v>
      </c>
      <c r="P203" s="114">
        <f>ROUND($F203+H203+'[1]свц,услуги '!$E$47+71.25,2)</f>
        <v>730.14</v>
      </c>
      <c r="Q203" s="114">
        <f>ROUND($F203+I203+'[1]свц,услуги '!$E$47+71.25,2)</f>
        <v>692.02</v>
      </c>
      <c r="R203" s="114">
        <f>ROUND($F203+J203+'[1]свц,услуги '!$E$47+71.25,2)</f>
        <v>661.25</v>
      </c>
      <c r="S203" s="114">
        <f>ROUND($F203+G203+'[1]свц,услуги '!$E$47+99.78,2)</f>
        <v>765.09</v>
      </c>
      <c r="T203" s="114">
        <f>ROUND($F203+H203+'[1]свц,услуги '!$E$47+99.78,2)</f>
        <v>758.67</v>
      </c>
      <c r="U203" s="114">
        <f>ROUND($F203+I203+'[1]свц,услуги '!$E$47+99.78,2)</f>
        <v>720.55</v>
      </c>
      <c r="V203" s="114">
        <f>ROUND($F203+J203+'[1]свц,услуги '!$E$47+99.78,2)</f>
        <v>689.78</v>
      </c>
      <c r="W203" s="114">
        <f>ROUND($F203+G203+'[1]свц,услуги '!$E$47+195.05,2)</f>
        <v>860.36</v>
      </c>
      <c r="X203" s="114">
        <f>ROUND($F203+H203+'[1]свц,услуги '!$E$47+195.05,2)</f>
        <v>853.94</v>
      </c>
      <c r="Y203" s="114">
        <f>ROUND($F203+I203+'[1]свц,услуги '!$E$47+195.05,2)</f>
        <v>815.82</v>
      </c>
      <c r="Z203" s="114">
        <f>ROUND($F203+J203+'[1]свц,услуги '!$E$47+195.05,2)</f>
        <v>785.05</v>
      </c>
    </row>
    <row r="204" spans="1:26" s="14" customFormat="1" ht="14.25" customHeight="1" x14ac:dyDescent="0.2">
      <c r="A204" s="111" t="s">
        <v>289</v>
      </c>
      <c r="B204" s="111">
        <v>10</v>
      </c>
      <c r="C204" s="112">
        <v>531.29</v>
      </c>
      <c r="D204" s="112">
        <v>0</v>
      </c>
      <c r="E204" s="112">
        <v>111.75</v>
      </c>
      <c r="F204" s="111">
        <v>551.71</v>
      </c>
      <c r="G204" s="113">
        <f t="shared" si="8"/>
        <v>110.86060740000001</v>
      </c>
      <c r="H204" s="113">
        <f t="shared" si="9"/>
        <v>104.43594445000001</v>
      </c>
      <c r="I204" s="113">
        <f t="shared" si="10"/>
        <v>66.263129550000002</v>
      </c>
      <c r="J204" s="113">
        <f t="shared" si="11"/>
        <v>35.452884600000004</v>
      </c>
      <c r="K204" s="114">
        <f>ROUND($F204+G204+'[1]свц,услуги '!$E$47+46.81,2)</f>
        <v>713.03</v>
      </c>
      <c r="L204" s="114">
        <f>ROUND($F204+H204+'[1]свц,услуги '!$E$47+46.81,2)</f>
        <v>706.61</v>
      </c>
      <c r="M204" s="114">
        <f>ROUND($F204+I204+'[1]свц,услуги '!$E$47+46.81,2)</f>
        <v>668.43</v>
      </c>
      <c r="N204" s="114">
        <f>ROUND($F204+J204+'[1]свц,услуги '!$E$47+46.81,2)</f>
        <v>637.62</v>
      </c>
      <c r="O204" s="114">
        <f>ROUND($F204+G204+'[1]свц,услуги '!$E$47+71.25,2)</f>
        <v>737.47</v>
      </c>
      <c r="P204" s="114">
        <f>ROUND($F204+H204+'[1]свц,услуги '!$E$47+71.25,2)</f>
        <v>731.05</v>
      </c>
      <c r="Q204" s="114">
        <f>ROUND($F204+I204+'[1]свц,услуги '!$E$47+71.25,2)</f>
        <v>692.87</v>
      </c>
      <c r="R204" s="114">
        <f>ROUND($F204+J204+'[1]свц,услуги '!$E$47+71.25,2)</f>
        <v>662.06</v>
      </c>
      <c r="S204" s="114">
        <f>ROUND($F204+G204+'[1]свц,услуги '!$E$47+99.78,2)</f>
        <v>766</v>
      </c>
      <c r="T204" s="114">
        <f>ROUND($F204+H204+'[1]свц,услуги '!$E$47+99.78,2)</f>
        <v>759.58</v>
      </c>
      <c r="U204" s="114">
        <f>ROUND($F204+I204+'[1]свц,услуги '!$E$47+99.78,2)</f>
        <v>721.4</v>
      </c>
      <c r="V204" s="114">
        <f>ROUND($F204+J204+'[1]свц,услуги '!$E$47+99.78,2)</f>
        <v>690.59</v>
      </c>
      <c r="W204" s="114">
        <f>ROUND($F204+G204+'[1]свц,услуги '!$E$47+195.05,2)</f>
        <v>861.27</v>
      </c>
      <c r="X204" s="114">
        <f>ROUND($F204+H204+'[1]свц,услуги '!$E$47+195.05,2)</f>
        <v>854.85</v>
      </c>
      <c r="Y204" s="114">
        <f>ROUND($F204+I204+'[1]свц,услуги '!$E$47+195.05,2)</f>
        <v>816.67</v>
      </c>
      <c r="Z204" s="114">
        <f>ROUND($F204+J204+'[1]свц,услуги '!$E$47+195.05,2)</f>
        <v>785.86</v>
      </c>
    </row>
    <row r="205" spans="1:26" s="14" customFormat="1" ht="14.25" customHeight="1" x14ac:dyDescent="0.2">
      <c r="A205" s="111" t="s">
        <v>289</v>
      </c>
      <c r="B205" s="111">
        <v>11</v>
      </c>
      <c r="C205" s="112">
        <v>534.16999999999996</v>
      </c>
      <c r="D205" s="112">
        <v>0</v>
      </c>
      <c r="E205" s="112">
        <v>564.65</v>
      </c>
      <c r="F205" s="111">
        <v>554.59</v>
      </c>
      <c r="G205" s="113">
        <f t="shared" si="8"/>
        <v>111.43931460000002</v>
      </c>
      <c r="H205" s="113">
        <f t="shared" si="9"/>
        <v>104.98111405</v>
      </c>
      <c r="I205" s="113">
        <f t="shared" si="10"/>
        <v>66.609031950000002</v>
      </c>
      <c r="J205" s="113">
        <f t="shared" si="11"/>
        <v>35.637953400000001</v>
      </c>
      <c r="K205" s="114">
        <f>ROUND($F205+G205+'[1]свц,услуги '!$E$47+46.81,2)</f>
        <v>716.49</v>
      </c>
      <c r="L205" s="114">
        <f>ROUND($F205+H205+'[1]свц,услуги '!$E$47+46.81,2)</f>
        <v>710.03</v>
      </c>
      <c r="M205" s="114">
        <f>ROUND($F205+I205+'[1]свц,услуги '!$E$47+46.81,2)</f>
        <v>671.66</v>
      </c>
      <c r="N205" s="114">
        <f>ROUND($F205+J205+'[1]свц,услуги '!$E$47+46.81,2)</f>
        <v>640.69000000000005</v>
      </c>
      <c r="O205" s="114">
        <f>ROUND($F205+G205+'[1]свц,услуги '!$E$47+71.25,2)</f>
        <v>740.93</v>
      </c>
      <c r="P205" s="114">
        <f>ROUND($F205+H205+'[1]свц,услуги '!$E$47+71.25,2)</f>
        <v>734.47</v>
      </c>
      <c r="Q205" s="114">
        <f>ROUND($F205+I205+'[1]свц,услуги '!$E$47+71.25,2)</f>
        <v>696.1</v>
      </c>
      <c r="R205" s="114">
        <f>ROUND($F205+J205+'[1]свц,услуги '!$E$47+71.25,2)</f>
        <v>665.13</v>
      </c>
      <c r="S205" s="114">
        <f>ROUND($F205+G205+'[1]свц,услуги '!$E$47+99.78,2)</f>
        <v>769.46</v>
      </c>
      <c r="T205" s="114">
        <f>ROUND($F205+H205+'[1]свц,услуги '!$E$47+99.78,2)</f>
        <v>763</v>
      </c>
      <c r="U205" s="114">
        <f>ROUND($F205+I205+'[1]свц,услуги '!$E$47+99.78,2)</f>
        <v>724.63</v>
      </c>
      <c r="V205" s="114">
        <f>ROUND($F205+J205+'[1]свц,услуги '!$E$47+99.78,2)</f>
        <v>693.66</v>
      </c>
      <c r="W205" s="114">
        <f>ROUND($F205+G205+'[1]свц,услуги '!$E$47+195.05,2)</f>
        <v>864.73</v>
      </c>
      <c r="X205" s="114">
        <f>ROUND($F205+H205+'[1]свц,услуги '!$E$47+195.05,2)</f>
        <v>858.27</v>
      </c>
      <c r="Y205" s="114">
        <f>ROUND($F205+I205+'[1]свц,услуги '!$E$47+195.05,2)</f>
        <v>819.9</v>
      </c>
      <c r="Z205" s="114">
        <f>ROUND($F205+J205+'[1]свц,услуги '!$E$47+195.05,2)</f>
        <v>788.93</v>
      </c>
    </row>
    <row r="206" spans="1:26" s="14" customFormat="1" ht="14.25" customHeight="1" x14ac:dyDescent="0.2">
      <c r="A206" s="111" t="s">
        <v>289</v>
      </c>
      <c r="B206" s="111">
        <v>12</v>
      </c>
      <c r="C206" s="112">
        <v>525.99</v>
      </c>
      <c r="D206" s="112">
        <v>0.01</v>
      </c>
      <c r="E206" s="112">
        <v>275.93</v>
      </c>
      <c r="F206" s="111">
        <v>546.41</v>
      </c>
      <c r="G206" s="113">
        <f t="shared" si="8"/>
        <v>109.79562539999999</v>
      </c>
      <c r="H206" s="113">
        <f t="shared" si="9"/>
        <v>103.43268094999999</v>
      </c>
      <c r="I206" s="113">
        <f t="shared" si="10"/>
        <v>65.626573050000005</v>
      </c>
      <c r="J206" s="113">
        <f t="shared" si="11"/>
        <v>35.112306599999997</v>
      </c>
      <c r="K206" s="114">
        <f>ROUND($F206+G206+'[1]свц,услуги '!$E$47+46.81,2)</f>
        <v>706.67</v>
      </c>
      <c r="L206" s="114">
        <f>ROUND($F206+H206+'[1]свц,услуги '!$E$47+46.81,2)</f>
        <v>700.3</v>
      </c>
      <c r="M206" s="114">
        <f>ROUND($F206+I206+'[1]свц,услуги '!$E$47+46.81,2)</f>
        <v>662.5</v>
      </c>
      <c r="N206" s="114">
        <f>ROUND($F206+J206+'[1]свц,услуги '!$E$47+46.81,2)</f>
        <v>631.98</v>
      </c>
      <c r="O206" s="114">
        <f>ROUND($F206+G206+'[1]свц,услуги '!$E$47+71.25,2)</f>
        <v>731.11</v>
      </c>
      <c r="P206" s="114">
        <f>ROUND($F206+H206+'[1]свц,услуги '!$E$47+71.25,2)</f>
        <v>724.74</v>
      </c>
      <c r="Q206" s="114">
        <f>ROUND($F206+I206+'[1]свц,услуги '!$E$47+71.25,2)</f>
        <v>686.94</v>
      </c>
      <c r="R206" s="114">
        <f>ROUND($F206+J206+'[1]свц,услуги '!$E$47+71.25,2)</f>
        <v>656.42</v>
      </c>
      <c r="S206" s="114">
        <f>ROUND($F206+G206+'[1]свц,услуги '!$E$47+99.78,2)</f>
        <v>759.64</v>
      </c>
      <c r="T206" s="114">
        <f>ROUND($F206+H206+'[1]свц,услуги '!$E$47+99.78,2)</f>
        <v>753.27</v>
      </c>
      <c r="U206" s="114">
        <f>ROUND($F206+I206+'[1]свц,услуги '!$E$47+99.78,2)</f>
        <v>715.47</v>
      </c>
      <c r="V206" s="114">
        <f>ROUND($F206+J206+'[1]свц,услуги '!$E$47+99.78,2)</f>
        <v>684.95</v>
      </c>
      <c r="W206" s="114">
        <f>ROUND($F206+G206+'[1]свц,услуги '!$E$47+195.05,2)</f>
        <v>854.91</v>
      </c>
      <c r="X206" s="114">
        <f>ROUND($F206+H206+'[1]свц,услуги '!$E$47+195.05,2)</f>
        <v>848.54</v>
      </c>
      <c r="Y206" s="114">
        <f>ROUND($F206+I206+'[1]свц,услуги '!$E$47+195.05,2)</f>
        <v>810.74</v>
      </c>
      <c r="Z206" s="114">
        <f>ROUND($F206+J206+'[1]свц,услуги '!$E$47+195.05,2)</f>
        <v>780.22</v>
      </c>
    </row>
    <row r="207" spans="1:26" s="14" customFormat="1" ht="14.25" customHeight="1" x14ac:dyDescent="0.2">
      <c r="A207" s="111" t="s">
        <v>289</v>
      </c>
      <c r="B207" s="111">
        <v>13</v>
      </c>
      <c r="C207" s="112">
        <v>496.19</v>
      </c>
      <c r="D207" s="112">
        <v>0</v>
      </c>
      <c r="E207" s="112">
        <v>527.6</v>
      </c>
      <c r="F207" s="111">
        <v>516.61</v>
      </c>
      <c r="G207" s="113">
        <f t="shared" si="8"/>
        <v>103.80761340000001</v>
      </c>
      <c r="H207" s="113">
        <f t="shared" si="9"/>
        <v>97.791689949999991</v>
      </c>
      <c r="I207" s="113">
        <f t="shared" si="10"/>
        <v>62.047444050000003</v>
      </c>
      <c r="J207" s="113">
        <f t="shared" si="11"/>
        <v>33.197358600000001</v>
      </c>
      <c r="K207" s="114">
        <f>ROUND($F207+G207+'[1]свц,услуги '!$E$47+46.81,2)</f>
        <v>670.88</v>
      </c>
      <c r="L207" s="114">
        <f>ROUND($F207+H207+'[1]свц,услуги '!$E$47+46.81,2)</f>
        <v>664.86</v>
      </c>
      <c r="M207" s="114">
        <f>ROUND($F207+I207+'[1]свц,услуги '!$E$47+46.81,2)</f>
        <v>629.12</v>
      </c>
      <c r="N207" s="114">
        <f>ROUND($F207+J207+'[1]свц,услуги '!$E$47+46.81,2)</f>
        <v>600.27</v>
      </c>
      <c r="O207" s="114">
        <f>ROUND($F207+G207+'[1]свц,услуги '!$E$47+71.25,2)</f>
        <v>695.32</v>
      </c>
      <c r="P207" s="114">
        <f>ROUND($F207+H207+'[1]свц,услуги '!$E$47+71.25,2)</f>
        <v>689.3</v>
      </c>
      <c r="Q207" s="114">
        <f>ROUND($F207+I207+'[1]свц,услуги '!$E$47+71.25,2)</f>
        <v>653.55999999999995</v>
      </c>
      <c r="R207" s="114">
        <f>ROUND($F207+J207+'[1]свц,услуги '!$E$47+71.25,2)</f>
        <v>624.71</v>
      </c>
      <c r="S207" s="114">
        <f>ROUND($F207+G207+'[1]свц,услуги '!$E$47+99.78,2)</f>
        <v>723.85</v>
      </c>
      <c r="T207" s="114">
        <f>ROUND($F207+H207+'[1]свц,услуги '!$E$47+99.78,2)</f>
        <v>717.83</v>
      </c>
      <c r="U207" s="114">
        <f>ROUND($F207+I207+'[1]свц,услуги '!$E$47+99.78,2)</f>
        <v>682.09</v>
      </c>
      <c r="V207" s="114">
        <f>ROUND($F207+J207+'[1]свц,услуги '!$E$47+99.78,2)</f>
        <v>653.24</v>
      </c>
      <c r="W207" s="114">
        <f>ROUND($F207+G207+'[1]свц,услуги '!$E$47+195.05,2)</f>
        <v>819.12</v>
      </c>
      <c r="X207" s="114">
        <f>ROUND($F207+H207+'[1]свц,услуги '!$E$47+195.05,2)</f>
        <v>813.1</v>
      </c>
      <c r="Y207" s="114">
        <f>ROUND($F207+I207+'[1]свц,услуги '!$E$47+195.05,2)</f>
        <v>777.36</v>
      </c>
      <c r="Z207" s="114">
        <f>ROUND($F207+J207+'[1]свц,услуги '!$E$47+195.05,2)</f>
        <v>748.51</v>
      </c>
    </row>
    <row r="208" spans="1:26" s="14" customFormat="1" ht="14.25" customHeight="1" x14ac:dyDescent="0.2">
      <c r="A208" s="111" t="s">
        <v>289</v>
      </c>
      <c r="B208" s="111">
        <v>14</v>
      </c>
      <c r="C208" s="112">
        <v>501.58</v>
      </c>
      <c r="D208" s="112">
        <v>0.01</v>
      </c>
      <c r="E208" s="112">
        <v>533.54</v>
      </c>
      <c r="F208" s="111">
        <v>522</v>
      </c>
      <c r="G208" s="113">
        <f t="shared" si="8"/>
        <v>104.89068</v>
      </c>
      <c r="H208" s="113">
        <f t="shared" si="9"/>
        <v>98.811989999999994</v>
      </c>
      <c r="I208" s="113">
        <f t="shared" si="10"/>
        <v>62.694810000000004</v>
      </c>
      <c r="J208" s="113">
        <f t="shared" si="11"/>
        <v>33.54372</v>
      </c>
      <c r="K208" s="114">
        <f>ROUND($F208+G208+'[1]свц,услуги '!$E$47+46.81,2)</f>
        <v>677.35</v>
      </c>
      <c r="L208" s="114">
        <f>ROUND($F208+H208+'[1]свц,услуги '!$E$47+46.81,2)</f>
        <v>671.27</v>
      </c>
      <c r="M208" s="114">
        <f>ROUND($F208+I208+'[1]свц,услуги '!$E$47+46.81,2)</f>
        <v>635.16</v>
      </c>
      <c r="N208" s="114">
        <f>ROUND($F208+J208+'[1]свц,услуги '!$E$47+46.81,2)</f>
        <v>606</v>
      </c>
      <c r="O208" s="114">
        <f>ROUND($F208+G208+'[1]свц,услуги '!$E$47+71.25,2)</f>
        <v>701.79</v>
      </c>
      <c r="P208" s="114">
        <f>ROUND($F208+H208+'[1]свц,услуги '!$E$47+71.25,2)</f>
        <v>695.71</v>
      </c>
      <c r="Q208" s="114">
        <f>ROUND($F208+I208+'[1]свц,услуги '!$E$47+71.25,2)</f>
        <v>659.6</v>
      </c>
      <c r="R208" s="114">
        <f>ROUND($F208+J208+'[1]свц,услуги '!$E$47+71.25,2)</f>
        <v>630.44000000000005</v>
      </c>
      <c r="S208" s="114">
        <f>ROUND($F208+G208+'[1]свц,услуги '!$E$47+99.78,2)</f>
        <v>730.32</v>
      </c>
      <c r="T208" s="114">
        <f>ROUND($F208+H208+'[1]свц,услуги '!$E$47+99.78,2)</f>
        <v>724.24</v>
      </c>
      <c r="U208" s="114">
        <f>ROUND($F208+I208+'[1]свц,услуги '!$E$47+99.78,2)</f>
        <v>688.13</v>
      </c>
      <c r="V208" s="114">
        <f>ROUND($F208+J208+'[1]свц,услуги '!$E$47+99.78,2)</f>
        <v>658.97</v>
      </c>
      <c r="W208" s="114">
        <f>ROUND($F208+G208+'[1]свц,услуги '!$E$47+195.05,2)</f>
        <v>825.59</v>
      </c>
      <c r="X208" s="114">
        <f>ROUND($F208+H208+'[1]свц,услуги '!$E$47+195.05,2)</f>
        <v>819.51</v>
      </c>
      <c r="Y208" s="114">
        <f>ROUND($F208+I208+'[1]свц,услуги '!$E$47+195.05,2)</f>
        <v>783.4</v>
      </c>
      <c r="Z208" s="114">
        <f>ROUND($F208+J208+'[1]свц,услуги '!$E$47+195.05,2)</f>
        <v>754.24</v>
      </c>
    </row>
    <row r="209" spans="1:26" s="14" customFormat="1" ht="14.25" customHeight="1" x14ac:dyDescent="0.2">
      <c r="A209" s="111" t="s">
        <v>289</v>
      </c>
      <c r="B209" s="111">
        <v>15</v>
      </c>
      <c r="C209" s="112">
        <v>521.47</v>
      </c>
      <c r="D209" s="112">
        <v>0</v>
      </c>
      <c r="E209" s="112">
        <v>554.46</v>
      </c>
      <c r="F209" s="111">
        <v>541.89</v>
      </c>
      <c r="G209" s="113">
        <f t="shared" si="8"/>
        <v>108.8873766</v>
      </c>
      <c r="H209" s="113">
        <f t="shared" si="9"/>
        <v>102.57706755</v>
      </c>
      <c r="I209" s="113">
        <f t="shared" si="10"/>
        <v>65.08369845</v>
      </c>
      <c r="J209" s="113">
        <f t="shared" si="11"/>
        <v>34.8218514</v>
      </c>
      <c r="K209" s="114">
        <f>ROUND($F209+G209+'[1]свц,услуги '!$E$47+46.81,2)</f>
        <v>701.24</v>
      </c>
      <c r="L209" s="114">
        <f>ROUND($F209+H209+'[1]свц,услуги '!$E$47+46.81,2)</f>
        <v>694.93</v>
      </c>
      <c r="M209" s="114">
        <f>ROUND($F209+I209+'[1]свц,услуги '!$E$47+46.81,2)</f>
        <v>657.43</v>
      </c>
      <c r="N209" s="114">
        <f>ROUND($F209+J209+'[1]свц,услуги '!$E$47+46.81,2)</f>
        <v>627.16999999999996</v>
      </c>
      <c r="O209" s="114">
        <f>ROUND($F209+G209+'[1]свц,услуги '!$E$47+71.25,2)</f>
        <v>725.68</v>
      </c>
      <c r="P209" s="114">
        <f>ROUND($F209+H209+'[1]свц,услуги '!$E$47+71.25,2)</f>
        <v>719.37</v>
      </c>
      <c r="Q209" s="114">
        <f>ROUND($F209+I209+'[1]свц,услуги '!$E$47+71.25,2)</f>
        <v>681.87</v>
      </c>
      <c r="R209" s="114">
        <f>ROUND($F209+J209+'[1]свц,услуги '!$E$47+71.25,2)</f>
        <v>651.61</v>
      </c>
      <c r="S209" s="114">
        <f>ROUND($F209+G209+'[1]свц,услуги '!$E$47+99.78,2)</f>
        <v>754.21</v>
      </c>
      <c r="T209" s="114">
        <f>ROUND($F209+H209+'[1]свц,услуги '!$E$47+99.78,2)</f>
        <v>747.9</v>
      </c>
      <c r="U209" s="114">
        <f>ROUND($F209+I209+'[1]свц,услуги '!$E$47+99.78,2)</f>
        <v>710.4</v>
      </c>
      <c r="V209" s="114">
        <f>ROUND($F209+J209+'[1]свц,услуги '!$E$47+99.78,2)</f>
        <v>680.14</v>
      </c>
      <c r="W209" s="114">
        <f>ROUND($F209+G209+'[1]свц,услуги '!$E$47+195.05,2)</f>
        <v>849.48</v>
      </c>
      <c r="X209" s="114">
        <f>ROUND($F209+H209+'[1]свц,услуги '!$E$47+195.05,2)</f>
        <v>843.17</v>
      </c>
      <c r="Y209" s="114">
        <f>ROUND($F209+I209+'[1]свц,услуги '!$E$47+195.05,2)</f>
        <v>805.67</v>
      </c>
      <c r="Z209" s="114">
        <f>ROUND($F209+J209+'[1]свц,услуги '!$E$47+195.05,2)</f>
        <v>775.41</v>
      </c>
    </row>
    <row r="210" spans="1:26" s="14" customFormat="1" ht="14.25" customHeight="1" x14ac:dyDescent="0.2">
      <c r="A210" s="111" t="s">
        <v>289</v>
      </c>
      <c r="B210" s="111">
        <v>16</v>
      </c>
      <c r="C210" s="112">
        <v>535.48</v>
      </c>
      <c r="D210" s="112">
        <v>0</v>
      </c>
      <c r="E210" s="112">
        <v>569.47</v>
      </c>
      <c r="F210" s="111">
        <v>555.9</v>
      </c>
      <c r="G210" s="113">
        <f t="shared" si="8"/>
        <v>111.702546</v>
      </c>
      <c r="H210" s="113">
        <f t="shared" si="9"/>
        <v>105.22909049999998</v>
      </c>
      <c r="I210" s="113">
        <f t="shared" si="10"/>
        <v>66.766369499999996</v>
      </c>
      <c r="J210" s="113">
        <f t="shared" si="11"/>
        <v>35.722133999999997</v>
      </c>
      <c r="K210" s="114">
        <f>ROUND($F210+G210+'[1]свц,услуги '!$E$47+46.81,2)</f>
        <v>718.06</v>
      </c>
      <c r="L210" s="114">
        <f>ROUND($F210+H210+'[1]свц,услуги '!$E$47+46.81,2)</f>
        <v>711.59</v>
      </c>
      <c r="M210" s="114">
        <f>ROUND($F210+I210+'[1]свц,услуги '!$E$47+46.81,2)</f>
        <v>673.13</v>
      </c>
      <c r="N210" s="114">
        <f>ROUND($F210+J210+'[1]свц,услуги '!$E$47+46.81,2)</f>
        <v>642.08000000000004</v>
      </c>
      <c r="O210" s="114">
        <f>ROUND($F210+G210+'[1]свц,услуги '!$E$47+71.25,2)</f>
        <v>742.5</v>
      </c>
      <c r="P210" s="114">
        <f>ROUND($F210+H210+'[1]свц,услуги '!$E$47+71.25,2)</f>
        <v>736.03</v>
      </c>
      <c r="Q210" s="114">
        <f>ROUND($F210+I210+'[1]свц,услуги '!$E$47+71.25,2)</f>
        <v>697.57</v>
      </c>
      <c r="R210" s="114">
        <f>ROUND($F210+J210+'[1]свц,услуги '!$E$47+71.25,2)</f>
        <v>666.52</v>
      </c>
      <c r="S210" s="114">
        <f>ROUND($F210+G210+'[1]свц,услуги '!$E$47+99.78,2)</f>
        <v>771.03</v>
      </c>
      <c r="T210" s="114">
        <f>ROUND($F210+H210+'[1]свц,услуги '!$E$47+99.78,2)</f>
        <v>764.56</v>
      </c>
      <c r="U210" s="114">
        <f>ROUND($F210+I210+'[1]свц,услуги '!$E$47+99.78,2)</f>
        <v>726.1</v>
      </c>
      <c r="V210" s="114">
        <f>ROUND($F210+J210+'[1]свц,услуги '!$E$47+99.78,2)</f>
        <v>695.05</v>
      </c>
      <c r="W210" s="114">
        <f>ROUND($F210+G210+'[1]свц,услуги '!$E$47+195.05,2)</f>
        <v>866.3</v>
      </c>
      <c r="X210" s="114">
        <f>ROUND($F210+H210+'[1]свц,услуги '!$E$47+195.05,2)</f>
        <v>859.83</v>
      </c>
      <c r="Y210" s="114">
        <f>ROUND($F210+I210+'[1]свц,услуги '!$E$47+195.05,2)</f>
        <v>821.37</v>
      </c>
      <c r="Z210" s="114">
        <f>ROUND($F210+J210+'[1]свц,услуги '!$E$47+195.05,2)</f>
        <v>790.32</v>
      </c>
    </row>
    <row r="211" spans="1:26" s="14" customFormat="1" ht="14.25" customHeight="1" x14ac:dyDescent="0.2">
      <c r="A211" s="111" t="s">
        <v>289</v>
      </c>
      <c r="B211" s="111">
        <v>17</v>
      </c>
      <c r="C211" s="112">
        <v>542.79</v>
      </c>
      <c r="D211" s="112">
        <v>0</v>
      </c>
      <c r="E211" s="112">
        <v>577.72</v>
      </c>
      <c r="F211" s="111">
        <v>563.21</v>
      </c>
      <c r="G211" s="113">
        <f t="shared" si="8"/>
        <v>113.17141740000001</v>
      </c>
      <c r="H211" s="113">
        <f t="shared" si="9"/>
        <v>106.61283695</v>
      </c>
      <c r="I211" s="113">
        <f t="shared" si="10"/>
        <v>67.644337050000004</v>
      </c>
      <c r="J211" s="113">
        <f t="shared" si="11"/>
        <v>36.191874599999998</v>
      </c>
      <c r="K211" s="114">
        <f>ROUND($F211+G211+'[1]свц,услуги '!$E$47+46.81,2)</f>
        <v>726.84</v>
      </c>
      <c r="L211" s="114">
        <f>ROUND($F211+H211+'[1]свц,услуги '!$E$47+46.81,2)</f>
        <v>720.28</v>
      </c>
      <c r="M211" s="114">
        <f>ROUND($F211+I211+'[1]свц,услуги '!$E$47+46.81,2)</f>
        <v>681.32</v>
      </c>
      <c r="N211" s="114">
        <f>ROUND($F211+J211+'[1]свц,услуги '!$E$47+46.81,2)</f>
        <v>649.86</v>
      </c>
      <c r="O211" s="114">
        <f>ROUND($F211+G211+'[1]свц,услуги '!$E$47+71.25,2)</f>
        <v>751.28</v>
      </c>
      <c r="P211" s="114">
        <f>ROUND($F211+H211+'[1]свц,услуги '!$E$47+71.25,2)</f>
        <v>744.72</v>
      </c>
      <c r="Q211" s="114">
        <f>ROUND($F211+I211+'[1]свц,услуги '!$E$47+71.25,2)</f>
        <v>705.76</v>
      </c>
      <c r="R211" s="114">
        <f>ROUND($F211+J211+'[1]свц,услуги '!$E$47+71.25,2)</f>
        <v>674.3</v>
      </c>
      <c r="S211" s="114">
        <f>ROUND($F211+G211+'[1]свц,услуги '!$E$47+99.78,2)</f>
        <v>779.81</v>
      </c>
      <c r="T211" s="114">
        <f>ROUND($F211+H211+'[1]свц,услуги '!$E$47+99.78,2)</f>
        <v>773.25</v>
      </c>
      <c r="U211" s="114">
        <f>ROUND($F211+I211+'[1]свц,услуги '!$E$47+99.78,2)</f>
        <v>734.29</v>
      </c>
      <c r="V211" s="114">
        <f>ROUND($F211+J211+'[1]свц,услуги '!$E$47+99.78,2)</f>
        <v>702.83</v>
      </c>
      <c r="W211" s="114">
        <f>ROUND($F211+G211+'[1]свц,услуги '!$E$47+195.05,2)</f>
        <v>875.08</v>
      </c>
      <c r="X211" s="114">
        <f>ROUND($F211+H211+'[1]свц,услуги '!$E$47+195.05,2)</f>
        <v>868.52</v>
      </c>
      <c r="Y211" s="114">
        <f>ROUND($F211+I211+'[1]свц,услуги '!$E$47+195.05,2)</f>
        <v>829.56</v>
      </c>
      <c r="Z211" s="114">
        <f>ROUND($F211+J211+'[1]свц,услуги '!$E$47+195.05,2)</f>
        <v>798.1</v>
      </c>
    </row>
    <row r="212" spans="1:26" s="14" customFormat="1" ht="14.25" customHeight="1" x14ac:dyDescent="0.2">
      <c r="A212" s="111" t="s">
        <v>289</v>
      </c>
      <c r="B212" s="111">
        <v>18</v>
      </c>
      <c r="C212" s="112">
        <v>530.34</v>
      </c>
      <c r="D212" s="112">
        <v>0.01</v>
      </c>
      <c r="E212" s="112">
        <v>560.98</v>
      </c>
      <c r="F212" s="111">
        <v>550.76</v>
      </c>
      <c r="G212" s="113">
        <f t="shared" si="8"/>
        <v>110.6697144</v>
      </c>
      <c r="H212" s="113">
        <f t="shared" si="9"/>
        <v>104.2561142</v>
      </c>
      <c r="I212" s="113">
        <f t="shared" si="10"/>
        <v>66.149029799999994</v>
      </c>
      <c r="J212" s="113">
        <f t="shared" si="11"/>
        <v>35.391837599999995</v>
      </c>
      <c r="K212" s="114">
        <f>ROUND($F212+G212+'[1]свц,услуги '!$E$47+46.81,2)</f>
        <v>711.89</v>
      </c>
      <c r="L212" s="114">
        <f>ROUND($F212+H212+'[1]свц,услуги '!$E$47+46.81,2)</f>
        <v>705.48</v>
      </c>
      <c r="M212" s="114">
        <f>ROUND($F212+I212+'[1]свц,услуги '!$E$47+46.81,2)</f>
        <v>667.37</v>
      </c>
      <c r="N212" s="114">
        <f>ROUND($F212+J212+'[1]свц,услуги '!$E$47+46.81,2)</f>
        <v>636.61</v>
      </c>
      <c r="O212" s="114">
        <f>ROUND($F212+G212+'[1]свц,услуги '!$E$47+71.25,2)</f>
        <v>736.33</v>
      </c>
      <c r="P212" s="114">
        <f>ROUND($F212+H212+'[1]свц,услуги '!$E$47+71.25,2)</f>
        <v>729.92</v>
      </c>
      <c r="Q212" s="114">
        <f>ROUND($F212+I212+'[1]свц,услуги '!$E$47+71.25,2)</f>
        <v>691.81</v>
      </c>
      <c r="R212" s="114">
        <f>ROUND($F212+J212+'[1]свц,услуги '!$E$47+71.25,2)</f>
        <v>661.05</v>
      </c>
      <c r="S212" s="114">
        <f>ROUND($F212+G212+'[1]свц,услуги '!$E$47+99.78,2)</f>
        <v>764.86</v>
      </c>
      <c r="T212" s="114">
        <f>ROUND($F212+H212+'[1]свц,услуги '!$E$47+99.78,2)</f>
        <v>758.45</v>
      </c>
      <c r="U212" s="114">
        <f>ROUND($F212+I212+'[1]свц,услуги '!$E$47+99.78,2)</f>
        <v>720.34</v>
      </c>
      <c r="V212" s="114">
        <f>ROUND($F212+J212+'[1]свц,услуги '!$E$47+99.78,2)</f>
        <v>689.58</v>
      </c>
      <c r="W212" s="114">
        <f>ROUND($F212+G212+'[1]свц,услуги '!$E$47+195.05,2)</f>
        <v>860.13</v>
      </c>
      <c r="X212" s="114">
        <f>ROUND($F212+H212+'[1]свц,услуги '!$E$47+195.05,2)</f>
        <v>853.72</v>
      </c>
      <c r="Y212" s="114">
        <f>ROUND($F212+I212+'[1]свц,услуги '!$E$47+195.05,2)</f>
        <v>815.61</v>
      </c>
      <c r="Z212" s="114">
        <f>ROUND($F212+J212+'[1]свц,услуги '!$E$47+195.05,2)</f>
        <v>784.85</v>
      </c>
    </row>
    <row r="213" spans="1:26" s="14" customFormat="1" ht="14.25" customHeight="1" x14ac:dyDescent="0.2">
      <c r="A213" s="111" t="s">
        <v>289</v>
      </c>
      <c r="B213" s="111">
        <v>19</v>
      </c>
      <c r="C213" s="112">
        <v>507.08</v>
      </c>
      <c r="D213" s="112">
        <v>0.01</v>
      </c>
      <c r="E213" s="112">
        <v>535.36</v>
      </c>
      <c r="F213" s="111">
        <v>527.5</v>
      </c>
      <c r="G213" s="113">
        <f t="shared" si="8"/>
        <v>105.99585</v>
      </c>
      <c r="H213" s="113">
        <f t="shared" si="9"/>
        <v>99.853112499999995</v>
      </c>
      <c r="I213" s="113">
        <f t="shared" si="10"/>
        <v>63.355387499999999</v>
      </c>
      <c r="J213" s="113">
        <f t="shared" si="11"/>
        <v>33.897149999999996</v>
      </c>
      <c r="K213" s="114">
        <f>ROUND($F213+G213+'[1]свц,услуги '!$E$47+46.81,2)</f>
        <v>683.96</v>
      </c>
      <c r="L213" s="114">
        <f>ROUND($F213+H213+'[1]свц,услуги '!$E$47+46.81,2)</f>
        <v>677.81</v>
      </c>
      <c r="M213" s="114">
        <f>ROUND($F213+I213+'[1]свц,услуги '!$E$47+46.81,2)</f>
        <v>641.32000000000005</v>
      </c>
      <c r="N213" s="114">
        <f>ROUND($F213+J213+'[1]свц,услуги '!$E$47+46.81,2)</f>
        <v>611.86</v>
      </c>
      <c r="O213" s="114">
        <f>ROUND($F213+G213+'[1]свц,услуги '!$E$47+71.25,2)</f>
        <v>708.4</v>
      </c>
      <c r="P213" s="114">
        <f>ROUND($F213+H213+'[1]свц,услуги '!$E$47+71.25,2)</f>
        <v>702.25</v>
      </c>
      <c r="Q213" s="114">
        <f>ROUND($F213+I213+'[1]свц,услуги '!$E$47+71.25,2)</f>
        <v>665.76</v>
      </c>
      <c r="R213" s="114">
        <f>ROUND($F213+J213+'[1]свц,услуги '!$E$47+71.25,2)</f>
        <v>636.29999999999995</v>
      </c>
      <c r="S213" s="114">
        <f>ROUND($F213+G213+'[1]свц,услуги '!$E$47+99.78,2)</f>
        <v>736.93</v>
      </c>
      <c r="T213" s="114">
        <f>ROUND($F213+H213+'[1]свц,услуги '!$E$47+99.78,2)</f>
        <v>730.78</v>
      </c>
      <c r="U213" s="114">
        <f>ROUND($F213+I213+'[1]свц,услуги '!$E$47+99.78,2)</f>
        <v>694.29</v>
      </c>
      <c r="V213" s="114">
        <f>ROUND($F213+J213+'[1]свц,услуги '!$E$47+99.78,2)</f>
        <v>664.83</v>
      </c>
      <c r="W213" s="114">
        <f>ROUND($F213+G213+'[1]свц,услуги '!$E$47+195.05,2)</f>
        <v>832.2</v>
      </c>
      <c r="X213" s="114">
        <f>ROUND($F213+H213+'[1]свц,услуги '!$E$47+195.05,2)</f>
        <v>826.05</v>
      </c>
      <c r="Y213" s="114">
        <f>ROUND($F213+I213+'[1]свц,услуги '!$E$47+195.05,2)</f>
        <v>789.56</v>
      </c>
      <c r="Z213" s="114">
        <f>ROUND($F213+J213+'[1]свц,услуги '!$E$47+195.05,2)</f>
        <v>760.1</v>
      </c>
    </row>
    <row r="214" spans="1:26" s="14" customFormat="1" ht="14.25" customHeight="1" x14ac:dyDescent="0.2">
      <c r="A214" s="111" t="s">
        <v>289</v>
      </c>
      <c r="B214" s="111">
        <v>20</v>
      </c>
      <c r="C214" s="112">
        <v>515.02</v>
      </c>
      <c r="D214" s="112">
        <v>0</v>
      </c>
      <c r="E214" s="112">
        <v>540.88</v>
      </c>
      <c r="F214" s="111">
        <v>535.44000000000005</v>
      </c>
      <c r="G214" s="113">
        <f t="shared" si="8"/>
        <v>107.59131360000002</v>
      </c>
      <c r="H214" s="113">
        <f t="shared" si="9"/>
        <v>101.3561148</v>
      </c>
      <c r="I214" s="113">
        <f t="shared" si="10"/>
        <v>64.309021200000004</v>
      </c>
      <c r="J214" s="113">
        <f t="shared" si="11"/>
        <v>34.407374400000002</v>
      </c>
      <c r="K214" s="114">
        <f>ROUND($F214+G214+'[1]свц,услуги '!$E$47+46.81,2)</f>
        <v>693.49</v>
      </c>
      <c r="L214" s="114">
        <f>ROUND($F214+H214+'[1]свц,услуги '!$E$47+46.81,2)</f>
        <v>687.26</v>
      </c>
      <c r="M214" s="114">
        <f>ROUND($F214+I214+'[1]свц,услуги '!$E$47+46.81,2)</f>
        <v>650.21</v>
      </c>
      <c r="N214" s="114">
        <f>ROUND($F214+J214+'[1]свц,услуги '!$E$47+46.81,2)</f>
        <v>620.30999999999995</v>
      </c>
      <c r="O214" s="114">
        <f>ROUND($F214+G214+'[1]свц,услуги '!$E$47+71.25,2)</f>
        <v>717.93</v>
      </c>
      <c r="P214" s="114">
        <f>ROUND($F214+H214+'[1]свц,услуги '!$E$47+71.25,2)</f>
        <v>711.7</v>
      </c>
      <c r="Q214" s="114">
        <f>ROUND($F214+I214+'[1]свц,услуги '!$E$47+71.25,2)</f>
        <v>674.65</v>
      </c>
      <c r="R214" s="114">
        <f>ROUND($F214+J214+'[1]свц,услуги '!$E$47+71.25,2)</f>
        <v>644.75</v>
      </c>
      <c r="S214" s="114">
        <f>ROUND($F214+G214+'[1]свц,услуги '!$E$47+99.78,2)</f>
        <v>746.46</v>
      </c>
      <c r="T214" s="114">
        <f>ROUND($F214+H214+'[1]свц,услуги '!$E$47+99.78,2)</f>
        <v>740.23</v>
      </c>
      <c r="U214" s="114">
        <f>ROUND($F214+I214+'[1]свц,услуги '!$E$47+99.78,2)</f>
        <v>703.18</v>
      </c>
      <c r="V214" s="114">
        <f>ROUND($F214+J214+'[1]свц,услуги '!$E$47+99.78,2)</f>
        <v>673.28</v>
      </c>
      <c r="W214" s="114">
        <f>ROUND($F214+G214+'[1]свц,услуги '!$E$47+195.05,2)</f>
        <v>841.73</v>
      </c>
      <c r="X214" s="114">
        <f>ROUND($F214+H214+'[1]свц,услуги '!$E$47+195.05,2)</f>
        <v>835.5</v>
      </c>
      <c r="Y214" s="114">
        <f>ROUND($F214+I214+'[1]свц,услуги '!$E$47+195.05,2)</f>
        <v>798.45</v>
      </c>
      <c r="Z214" s="114">
        <f>ROUND($F214+J214+'[1]свц,услуги '!$E$47+195.05,2)</f>
        <v>768.55</v>
      </c>
    </row>
    <row r="215" spans="1:26" s="14" customFormat="1" ht="14.25" customHeight="1" x14ac:dyDescent="0.2">
      <c r="A215" s="111" t="s">
        <v>289</v>
      </c>
      <c r="B215" s="111">
        <v>21</v>
      </c>
      <c r="C215" s="112">
        <v>522.66999999999996</v>
      </c>
      <c r="D215" s="112">
        <v>0</v>
      </c>
      <c r="E215" s="112">
        <v>547.45000000000005</v>
      </c>
      <c r="F215" s="111">
        <v>543.09</v>
      </c>
      <c r="G215" s="113">
        <f t="shared" si="8"/>
        <v>109.12850460000001</v>
      </c>
      <c r="H215" s="113">
        <f t="shared" si="9"/>
        <v>102.80422154999999</v>
      </c>
      <c r="I215" s="113">
        <f t="shared" si="10"/>
        <v>65.22782445</v>
      </c>
      <c r="J215" s="113">
        <f t="shared" si="11"/>
        <v>34.8989634</v>
      </c>
      <c r="K215" s="114">
        <f>ROUND($F215+G215+'[1]свц,услуги '!$E$47+46.81,2)</f>
        <v>702.68</v>
      </c>
      <c r="L215" s="114">
        <f>ROUND($F215+H215+'[1]свц,услуги '!$E$47+46.81,2)</f>
        <v>696.36</v>
      </c>
      <c r="M215" s="114">
        <f>ROUND($F215+I215+'[1]свц,услуги '!$E$47+46.81,2)</f>
        <v>658.78</v>
      </c>
      <c r="N215" s="114">
        <f>ROUND($F215+J215+'[1]свц,услуги '!$E$47+46.81,2)</f>
        <v>628.45000000000005</v>
      </c>
      <c r="O215" s="114">
        <f>ROUND($F215+G215+'[1]свц,услуги '!$E$47+71.25,2)</f>
        <v>727.12</v>
      </c>
      <c r="P215" s="114">
        <f>ROUND($F215+H215+'[1]свц,услуги '!$E$47+71.25,2)</f>
        <v>720.8</v>
      </c>
      <c r="Q215" s="114">
        <f>ROUND($F215+I215+'[1]свц,услуги '!$E$47+71.25,2)</f>
        <v>683.22</v>
      </c>
      <c r="R215" s="114">
        <f>ROUND($F215+J215+'[1]свц,услуги '!$E$47+71.25,2)</f>
        <v>652.89</v>
      </c>
      <c r="S215" s="114">
        <f>ROUND($F215+G215+'[1]свц,услуги '!$E$47+99.78,2)</f>
        <v>755.65</v>
      </c>
      <c r="T215" s="114">
        <f>ROUND($F215+H215+'[1]свц,услуги '!$E$47+99.78,2)</f>
        <v>749.33</v>
      </c>
      <c r="U215" s="114">
        <f>ROUND($F215+I215+'[1]свц,услуги '!$E$47+99.78,2)</f>
        <v>711.75</v>
      </c>
      <c r="V215" s="114">
        <f>ROUND($F215+J215+'[1]свц,услуги '!$E$47+99.78,2)</f>
        <v>681.42</v>
      </c>
      <c r="W215" s="114">
        <f>ROUND($F215+G215+'[1]свц,услуги '!$E$47+195.05,2)</f>
        <v>850.92</v>
      </c>
      <c r="X215" s="114">
        <f>ROUND($F215+H215+'[1]свц,услуги '!$E$47+195.05,2)</f>
        <v>844.6</v>
      </c>
      <c r="Y215" s="114">
        <f>ROUND($F215+I215+'[1]свц,услуги '!$E$47+195.05,2)</f>
        <v>807.02</v>
      </c>
      <c r="Z215" s="114">
        <f>ROUND($F215+J215+'[1]свц,услуги '!$E$47+195.05,2)</f>
        <v>776.69</v>
      </c>
    </row>
    <row r="216" spans="1:26" s="14" customFormat="1" ht="14.25" customHeight="1" x14ac:dyDescent="0.2">
      <c r="A216" s="111" t="s">
        <v>289</v>
      </c>
      <c r="B216" s="111">
        <v>22</v>
      </c>
      <c r="C216" s="112">
        <v>523.63</v>
      </c>
      <c r="D216" s="112">
        <v>0</v>
      </c>
      <c r="E216" s="112">
        <v>547.21</v>
      </c>
      <c r="F216" s="111">
        <v>544.04999999999995</v>
      </c>
      <c r="G216" s="113">
        <f t="shared" si="8"/>
        <v>109.32140699999999</v>
      </c>
      <c r="H216" s="113">
        <f t="shared" si="9"/>
        <v>102.98594474999999</v>
      </c>
      <c r="I216" s="113">
        <f t="shared" si="10"/>
        <v>65.34312525</v>
      </c>
      <c r="J216" s="113">
        <f t="shared" si="11"/>
        <v>34.960652999999994</v>
      </c>
      <c r="K216" s="114">
        <f>ROUND($F216+G216+'[1]свц,услуги '!$E$47+46.81,2)</f>
        <v>703.83</v>
      </c>
      <c r="L216" s="114">
        <f>ROUND($F216+H216+'[1]свц,услуги '!$E$47+46.81,2)</f>
        <v>697.5</v>
      </c>
      <c r="M216" s="114">
        <f>ROUND($F216+I216+'[1]свц,услуги '!$E$47+46.81,2)</f>
        <v>659.85</v>
      </c>
      <c r="N216" s="114">
        <f>ROUND($F216+J216+'[1]свц,услуги '!$E$47+46.81,2)</f>
        <v>629.47</v>
      </c>
      <c r="O216" s="114">
        <f>ROUND($F216+G216+'[1]свц,услуги '!$E$47+71.25,2)</f>
        <v>728.27</v>
      </c>
      <c r="P216" s="114">
        <f>ROUND($F216+H216+'[1]свц,услуги '!$E$47+71.25,2)</f>
        <v>721.94</v>
      </c>
      <c r="Q216" s="114">
        <f>ROUND($F216+I216+'[1]свц,услуги '!$E$47+71.25,2)</f>
        <v>684.29</v>
      </c>
      <c r="R216" s="114">
        <f>ROUND($F216+J216+'[1]свц,услуги '!$E$47+71.25,2)</f>
        <v>653.91</v>
      </c>
      <c r="S216" s="114">
        <f>ROUND($F216+G216+'[1]свц,услуги '!$E$47+99.78,2)</f>
        <v>756.8</v>
      </c>
      <c r="T216" s="114">
        <f>ROUND($F216+H216+'[1]свц,услуги '!$E$47+99.78,2)</f>
        <v>750.47</v>
      </c>
      <c r="U216" s="114">
        <f>ROUND($F216+I216+'[1]свц,услуги '!$E$47+99.78,2)</f>
        <v>712.82</v>
      </c>
      <c r="V216" s="114">
        <f>ROUND($F216+J216+'[1]свц,услуги '!$E$47+99.78,2)</f>
        <v>682.44</v>
      </c>
      <c r="W216" s="114">
        <f>ROUND($F216+G216+'[1]свц,услуги '!$E$47+195.05,2)</f>
        <v>852.07</v>
      </c>
      <c r="X216" s="114">
        <f>ROUND($F216+H216+'[1]свц,услуги '!$E$47+195.05,2)</f>
        <v>845.74</v>
      </c>
      <c r="Y216" s="114">
        <f>ROUND($F216+I216+'[1]свц,услуги '!$E$47+195.05,2)</f>
        <v>808.09</v>
      </c>
      <c r="Z216" s="114">
        <f>ROUND($F216+J216+'[1]свц,услуги '!$E$47+195.05,2)</f>
        <v>777.71</v>
      </c>
    </row>
    <row r="217" spans="1:26" s="27" customFormat="1" ht="14.25" customHeight="1" thickBot="1" x14ac:dyDescent="0.25">
      <c r="A217" s="111" t="s">
        <v>289</v>
      </c>
      <c r="B217" s="111">
        <v>23</v>
      </c>
      <c r="C217" s="112">
        <v>522.41999999999996</v>
      </c>
      <c r="D217" s="112">
        <v>0</v>
      </c>
      <c r="E217" s="112">
        <v>544.89</v>
      </c>
      <c r="F217" s="111">
        <v>542.84</v>
      </c>
      <c r="G217" s="113">
        <f t="shared" si="8"/>
        <v>109.07826960000001</v>
      </c>
      <c r="H217" s="113">
        <f t="shared" si="9"/>
        <v>102.7568978</v>
      </c>
      <c r="I217" s="113">
        <f t="shared" si="10"/>
        <v>65.197798200000008</v>
      </c>
      <c r="J217" s="113">
        <f t="shared" si="11"/>
        <v>34.882898400000002</v>
      </c>
      <c r="K217" s="114">
        <f>ROUND($F217+G217+'[1]свц,услуги '!$E$47+46.81,2)</f>
        <v>702.38</v>
      </c>
      <c r="L217" s="114">
        <f>ROUND($F217+H217+'[1]свц,услуги '!$E$47+46.81,2)</f>
        <v>696.06</v>
      </c>
      <c r="M217" s="114">
        <f>ROUND($F217+I217+'[1]свц,услуги '!$E$47+46.81,2)</f>
        <v>658.5</v>
      </c>
      <c r="N217" s="114">
        <f>ROUND($F217+J217+'[1]свц,услуги '!$E$47+46.81,2)</f>
        <v>628.17999999999995</v>
      </c>
      <c r="O217" s="114">
        <f>ROUND($F217+G217+'[1]свц,услуги '!$E$47+71.25,2)</f>
        <v>726.82</v>
      </c>
      <c r="P217" s="114">
        <f>ROUND($F217+H217+'[1]свц,услуги '!$E$47+71.25,2)</f>
        <v>720.5</v>
      </c>
      <c r="Q217" s="114">
        <f>ROUND($F217+I217+'[1]свц,услуги '!$E$47+71.25,2)</f>
        <v>682.94</v>
      </c>
      <c r="R217" s="114">
        <f>ROUND($F217+J217+'[1]свц,услуги '!$E$47+71.25,2)</f>
        <v>652.62</v>
      </c>
      <c r="S217" s="114">
        <f>ROUND($F217+G217+'[1]свц,услуги '!$E$47+99.78,2)</f>
        <v>755.35</v>
      </c>
      <c r="T217" s="114">
        <f>ROUND($F217+H217+'[1]свц,услуги '!$E$47+99.78,2)</f>
        <v>749.03</v>
      </c>
      <c r="U217" s="114">
        <f>ROUND($F217+I217+'[1]свц,услуги '!$E$47+99.78,2)</f>
        <v>711.47</v>
      </c>
      <c r="V217" s="114">
        <f>ROUND($F217+J217+'[1]свц,услуги '!$E$47+99.78,2)</f>
        <v>681.15</v>
      </c>
      <c r="W217" s="114">
        <f>ROUND($F217+G217+'[1]свц,услуги '!$E$47+195.05,2)</f>
        <v>850.62</v>
      </c>
      <c r="X217" s="114">
        <f>ROUND($F217+H217+'[1]свц,услуги '!$E$47+195.05,2)</f>
        <v>844.3</v>
      </c>
      <c r="Y217" s="114">
        <f>ROUND($F217+I217+'[1]свц,услуги '!$E$47+195.05,2)</f>
        <v>806.74</v>
      </c>
      <c r="Z217" s="114">
        <f>ROUND($F217+J217+'[1]свц,услуги '!$E$47+195.05,2)</f>
        <v>776.42</v>
      </c>
    </row>
    <row r="218" spans="1:26" s="26" customFormat="1" ht="14.25" customHeight="1" x14ac:dyDescent="0.2">
      <c r="A218" s="111" t="s">
        <v>290</v>
      </c>
      <c r="B218" s="111">
        <v>0</v>
      </c>
      <c r="C218" s="112">
        <v>525.57000000000005</v>
      </c>
      <c r="D218" s="112">
        <v>0</v>
      </c>
      <c r="E218" s="112">
        <v>19.97</v>
      </c>
      <c r="F218" s="111">
        <v>545.99</v>
      </c>
      <c r="G218" s="113">
        <f t="shared" si="8"/>
        <v>109.71123060000001</v>
      </c>
      <c r="H218" s="113">
        <f t="shared" si="9"/>
        <v>103.35317705</v>
      </c>
      <c r="I218" s="113">
        <f t="shared" si="10"/>
        <v>65.576128949999998</v>
      </c>
      <c r="J218" s="113">
        <f t="shared" si="11"/>
        <v>35.085317400000001</v>
      </c>
      <c r="K218" s="114">
        <f>ROUND($F218+G218+'[1]свц,услуги '!$E$47+46.81,2)</f>
        <v>706.16</v>
      </c>
      <c r="L218" s="114">
        <f>ROUND($F218+H218+'[1]свц,услуги '!$E$47+46.81,2)</f>
        <v>699.8</v>
      </c>
      <c r="M218" s="114">
        <f>ROUND($F218+I218+'[1]свц,услуги '!$E$47+46.81,2)</f>
        <v>662.03</v>
      </c>
      <c r="N218" s="114">
        <f>ROUND($F218+J218+'[1]свц,услуги '!$E$47+46.81,2)</f>
        <v>631.54</v>
      </c>
      <c r="O218" s="114">
        <f>ROUND($F218+G218+'[1]свц,услуги '!$E$47+71.25,2)</f>
        <v>730.6</v>
      </c>
      <c r="P218" s="114">
        <f>ROUND($F218+H218+'[1]свц,услуги '!$E$47+71.25,2)</f>
        <v>724.24</v>
      </c>
      <c r="Q218" s="114">
        <f>ROUND($F218+I218+'[1]свц,услуги '!$E$47+71.25,2)</f>
        <v>686.47</v>
      </c>
      <c r="R218" s="114">
        <f>ROUND($F218+J218+'[1]свц,услуги '!$E$47+71.25,2)</f>
        <v>655.98</v>
      </c>
      <c r="S218" s="114">
        <f>ROUND($F218+G218+'[1]свц,услуги '!$E$47+99.78,2)</f>
        <v>759.13</v>
      </c>
      <c r="T218" s="114">
        <f>ROUND($F218+H218+'[1]свц,услуги '!$E$47+99.78,2)</f>
        <v>752.77</v>
      </c>
      <c r="U218" s="114">
        <f>ROUND($F218+I218+'[1]свц,услуги '!$E$47+99.78,2)</f>
        <v>715</v>
      </c>
      <c r="V218" s="114">
        <f>ROUND($F218+J218+'[1]свц,услуги '!$E$47+99.78,2)</f>
        <v>684.51</v>
      </c>
      <c r="W218" s="114">
        <f>ROUND($F218+G218+'[1]свц,услуги '!$E$47+195.05,2)</f>
        <v>854.4</v>
      </c>
      <c r="X218" s="114">
        <f>ROUND($F218+H218+'[1]свц,услуги '!$E$47+195.05,2)</f>
        <v>848.04</v>
      </c>
      <c r="Y218" s="114">
        <f>ROUND($F218+I218+'[1]свц,услуги '!$E$47+195.05,2)</f>
        <v>810.27</v>
      </c>
      <c r="Z218" s="114">
        <f>ROUND($F218+J218+'[1]свц,услуги '!$E$47+195.05,2)</f>
        <v>779.78</v>
      </c>
    </row>
    <row r="219" spans="1:26" s="14" customFormat="1" ht="14.25" customHeight="1" x14ac:dyDescent="0.2">
      <c r="A219" s="111" t="s">
        <v>290</v>
      </c>
      <c r="B219" s="111">
        <v>1</v>
      </c>
      <c r="C219" s="112">
        <v>501.21</v>
      </c>
      <c r="D219" s="112">
        <v>0</v>
      </c>
      <c r="E219" s="112">
        <v>13.76</v>
      </c>
      <c r="F219" s="111">
        <v>521.63</v>
      </c>
      <c r="G219" s="113">
        <f t="shared" si="8"/>
        <v>104.81633220000001</v>
      </c>
      <c r="H219" s="113">
        <f t="shared" si="9"/>
        <v>98.741950849999995</v>
      </c>
      <c r="I219" s="113">
        <f t="shared" si="10"/>
        <v>62.650371149999998</v>
      </c>
      <c r="J219" s="113">
        <f t="shared" si="11"/>
        <v>33.5199438</v>
      </c>
      <c r="K219" s="114">
        <f>ROUND($F219+G219+'[1]свц,услуги '!$E$47+46.81,2)</f>
        <v>676.91</v>
      </c>
      <c r="L219" s="114">
        <f>ROUND($F219+H219+'[1]свц,услуги '!$E$47+46.81,2)</f>
        <v>670.83</v>
      </c>
      <c r="M219" s="114">
        <f>ROUND($F219+I219+'[1]свц,услуги '!$E$47+46.81,2)</f>
        <v>634.74</v>
      </c>
      <c r="N219" s="114">
        <f>ROUND($F219+J219+'[1]свц,услуги '!$E$47+46.81,2)</f>
        <v>605.61</v>
      </c>
      <c r="O219" s="114">
        <f>ROUND($F219+G219+'[1]свц,услуги '!$E$47+71.25,2)</f>
        <v>701.35</v>
      </c>
      <c r="P219" s="114">
        <f>ROUND($F219+H219+'[1]свц,услуги '!$E$47+71.25,2)</f>
        <v>695.27</v>
      </c>
      <c r="Q219" s="114">
        <f>ROUND($F219+I219+'[1]свц,услуги '!$E$47+71.25,2)</f>
        <v>659.18</v>
      </c>
      <c r="R219" s="114">
        <f>ROUND($F219+J219+'[1]свц,услуги '!$E$47+71.25,2)</f>
        <v>630.04999999999995</v>
      </c>
      <c r="S219" s="114">
        <f>ROUND($F219+G219+'[1]свц,услуги '!$E$47+99.78,2)</f>
        <v>729.88</v>
      </c>
      <c r="T219" s="114">
        <f>ROUND($F219+H219+'[1]свц,услуги '!$E$47+99.78,2)</f>
        <v>723.8</v>
      </c>
      <c r="U219" s="114">
        <f>ROUND($F219+I219+'[1]свц,услуги '!$E$47+99.78,2)</f>
        <v>687.71</v>
      </c>
      <c r="V219" s="114">
        <f>ROUND($F219+J219+'[1]свц,услуги '!$E$47+99.78,2)</f>
        <v>658.58</v>
      </c>
      <c r="W219" s="114">
        <f>ROUND($F219+G219+'[1]свц,услуги '!$E$47+195.05,2)</f>
        <v>825.15</v>
      </c>
      <c r="X219" s="114">
        <f>ROUND($F219+H219+'[1]свц,услуги '!$E$47+195.05,2)</f>
        <v>819.07</v>
      </c>
      <c r="Y219" s="114">
        <f>ROUND($F219+I219+'[1]свц,услуги '!$E$47+195.05,2)</f>
        <v>782.98</v>
      </c>
      <c r="Z219" s="114">
        <f>ROUND($F219+J219+'[1]свц,услуги '!$E$47+195.05,2)</f>
        <v>753.85</v>
      </c>
    </row>
    <row r="220" spans="1:26" s="14" customFormat="1" ht="14.25" customHeight="1" x14ac:dyDescent="0.2">
      <c r="A220" s="111" t="s">
        <v>290</v>
      </c>
      <c r="B220" s="111">
        <v>2</v>
      </c>
      <c r="C220" s="112">
        <v>517.4</v>
      </c>
      <c r="D220" s="112">
        <v>0.01</v>
      </c>
      <c r="E220" s="112">
        <v>94.98</v>
      </c>
      <c r="F220" s="111">
        <v>537.82000000000005</v>
      </c>
      <c r="G220" s="113">
        <f t="shared" si="8"/>
        <v>108.06955080000002</v>
      </c>
      <c r="H220" s="113">
        <f t="shared" si="9"/>
        <v>101.8066369</v>
      </c>
      <c r="I220" s="113">
        <f t="shared" si="10"/>
        <v>64.594871100000006</v>
      </c>
      <c r="J220" s="113">
        <f t="shared" si="11"/>
        <v>34.560313200000003</v>
      </c>
      <c r="K220" s="114">
        <f>ROUND($F220+G220+'[1]свц,услуги '!$E$47+46.81,2)</f>
        <v>696.35</v>
      </c>
      <c r="L220" s="114">
        <f>ROUND($F220+H220+'[1]свц,услуги '!$E$47+46.81,2)</f>
        <v>690.09</v>
      </c>
      <c r="M220" s="114">
        <f>ROUND($F220+I220+'[1]свц,услуги '!$E$47+46.81,2)</f>
        <v>652.88</v>
      </c>
      <c r="N220" s="114">
        <f>ROUND($F220+J220+'[1]свц,услуги '!$E$47+46.81,2)</f>
        <v>622.84</v>
      </c>
      <c r="O220" s="114">
        <f>ROUND($F220+G220+'[1]свц,услуги '!$E$47+71.25,2)</f>
        <v>720.79</v>
      </c>
      <c r="P220" s="114">
        <f>ROUND($F220+H220+'[1]свц,услуги '!$E$47+71.25,2)</f>
        <v>714.53</v>
      </c>
      <c r="Q220" s="114">
        <f>ROUND($F220+I220+'[1]свц,услуги '!$E$47+71.25,2)</f>
        <v>677.32</v>
      </c>
      <c r="R220" s="114">
        <f>ROUND($F220+J220+'[1]свц,услуги '!$E$47+71.25,2)</f>
        <v>647.28</v>
      </c>
      <c r="S220" s="114">
        <f>ROUND($F220+G220+'[1]свц,услуги '!$E$47+99.78,2)</f>
        <v>749.32</v>
      </c>
      <c r="T220" s="114">
        <f>ROUND($F220+H220+'[1]свц,услуги '!$E$47+99.78,2)</f>
        <v>743.06</v>
      </c>
      <c r="U220" s="114">
        <f>ROUND($F220+I220+'[1]свц,услуги '!$E$47+99.78,2)</f>
        <v>705.85</v>
      </c>
      <c r="V220" s="114">
        <f>ROUND($F220+J220+'[1]свц,услуги '!$E$47+99.78,2)</f>
        <v>675.81</v>
      </c>
      <c r="W220" s="114">
        <f>ROUND($F220+G220+'[1]свц,услуги '!$E$47+195.05,2)</f>
        <v>844.59</v>
      </c>
      <c r="X220" s="114">
        <f>ROUND($F220+H220+'[1]свц,услуги '!$E$47+195.05,2)</f>
        <v>838.33</v>
      </c>
      <c r="Y220" s="114">
        <f>ROUND($F220+I220+'[1]свц,услуги '!$E$47+195.05,2)</f>
        <v>801.12</v>
      </c>
      <c r="Z220" s="114">
        <f>ROUND($F220+J220+'[1]свц,услуги '!$E$47+195.05,2)</f>
        <v>771.08</v>
      </c>
    </row>
    <row r="221" spans="1:26" s="14" customFormat="1" ht="14.25" customHeight="1" x14ac:dyDescent="0.2">
      <c r="A221" s="111" t="s">
        <v>290</v>
      </c>
      <c r="B221" s="111">
        <v>3</v>
      </c>
      <c r="C221" s="112">
        <v>516.44000000000005</v>
      </c>
      <c r="D221" s="112">
        <v>0</v>
      </c>
      <c r="E221" s="112">
        <v>261.94</v>
      </c>
      <c r="F221" s="111">
        <v>536.86</v>
      </c>
      <c r="G221" s="113">
        <f t="shared" si="8"/>
        <v>107.87664840000001</v>
      </c>
      <c r="H221" s="113">
        <f t="shared" si="9"/>
        <v>101.62491369999999</v>
      </c>
      <c r="I221" s="113">
        <f t="shared" si="10"/>
        <v>64.479570300000006</v>
      </c>
      <c r="J221" s="113">
        <f t="shared" si="11"/>
        <v>34.498623600000002</v>
      </c>
      <c r="K221" s="114">
        <f>ROUND($F221+G221+'[1]свц,услуги '!$E$47+46.81,2)</f>
        <v>695.2</v>
      </c>
      <c r="L221" s="114">
        <f>ROUND($F221+H221+'[1]свц,услуги '!$E$47+46.81,2)</f>
        <v>688.95</v>
      </c>
      <c r="M221" s="114">
        <f>ROUND($F221+I221+'[1]свц,услуги '!$E$47+46.81,2)</f>
        <v>651.79999999999995</v>
      </c>
      <c r="N221" s="114">
        <f>ROUND($F221+J221+'[1]свц,услуги '!$E$47+46.81,2)</f>
        <v>621.82000000000005</v>
      </c>
      <c r="O221" s="114">
        <f>ROUND($F221+G221+'[1]свц,услуги '!$E$47+71.25,2)</f>
        <v>719.64</v>
      </c>
      <c r="P221" s="114">
        <f>ROUND($F221+H221+'[1]свц,услуги '!$E$47+71.25,2)</f>
        <v>713.39</v>
      </c>
      <c r="Q221" s="114">
        <f>ROUND($F221+I221+'[1]свц,услуги '!$E$47+71.25,2)</f>
        <v>676.24</v>
      </c>
      <c r="R221" s="114">
        <f>ROUND($F221+J221+'[1]свц,услуги '!$E$47+71.25,2)</f>
        <v>646.26</v>
      </c>
      <c r="S221" s="114">
        <f>ROUND($F221+G221+'[1]свц,услуги '!$E$47+99.78,2)</f>
        <v>748.17</v>
      </c>
      <c r="T221" s="114">
        <f>ROUND($F221+H221+'[1]свц,услуги '!$E$47+99.78,2)</f>
        <v>741.92</v>
      </c>
      <c r="U221" s="114">
        <f>ROUND($F221+I221+'[1]свц,услуги '!$E$47+99.78,2)</f>
        <v>704.77</v>
      </c>
      <c r="V221" s="114">
        <f>ROUND($F221+J221+'[1]свц,услуги '!$E$47+99.78,2)</f>
        <v>674.79</v>
      </c>
      <c r="W221" s="114">
        <f>ROUND($F221+G221+'[1]свц,услуги '!$E$47+195.05,2)</f>
        <v>843.44</v>
      </c>
      <c r="X221" s="114">
        <f>ROUND($F221+H221+'[1]свц,услуги '!$E$47+195.05,2)</f>
        <v>837.19</v>
      </c>
      <c r="Y221" s="114">
        <f>ROUND($F221+I221+'[1]свц,услуги '!$E$47+195.05,2)</f>
        <v>800.04</v>
      </c>
      <c r="Z221" s="114">
        <f>ROUND($F221+J221+'[1]свц,услуги '!$E$47+195.05,2)</f>
        <v>770.06</v>
      </c>
    </row>
    <row r="222" spans="1:26" s="14" customFormat="1" ht="14.25" customHeight="1" x14ac:dyDescent="0.2">
      <c r="A222" s="111" t="s">
        <v>290</v>
      </c>
      <c r="B222" s="111">
        <v>4</v>
      </c>
      <c r="C222" s="112">
        <v>527.9</v>
      </c>
      <c r="D222" s="112">
        <v>0.01</v>
      </c>
      <c r="E222" s="112">
        <v>549.6</v>
      </c>
      <c r="F222" s="111">
        <v>548.32000000000005</v>
      </c>
      <c r="G222" s="113">
        <f t="shared" si="8"/>
        <v>110.17942080000002</v>
      </c>
      <c r="H222" s="113">
        <f t="shared" si="9"/>
        <v>103.79423440000001</v>
      </c>
      <c r="I222" s="113">
        <f t="shared" si="10"/>
        <v>65.855973600000013</v>
      </c>
      <c r="J222" s="113">
        <f t="shared" si="11"/>
        <v>35.2350432</v>
      </c>
      <c r="K222" s="114">
        <f>ROUND($F222+G222+'[1]свц,услуги '!$E$47+46.81,2)</f>
        <v>708.96</v>
      </c>
      <c r="L222" s="114">
        <f>ROUND($F222+H222+'[1]свц,услуги '!$E$47+46.81,2)</f>
        <v>702.58</v>
      </c>
      <c r="M222" s="114">
        <f>ROUND($F222+I222+'[1]свц,услуги '!$E$47+46.81,2)</f>
        <v>664.64</v>
      </c>
      <c r="N222" s="114">
        <f>ROUND($F222+J222+'[1]свц,услуги '!$E$47+46.81,2)</f>
        <v>634.02</v>
      </c>
      <c r="O222" s="114">
        <f>ROUND($F222+G222+'[1]свц,услуги '!$E$47+71.25,2)</f>
        <v>733.4</v>
      </c>
      <c r="P222" s="114">
        <f>ROUND($F222+H222+'[1]свц,услуги '!$E$47+71.25,2)</f>
        <v>727.02</v>
      </c>
      <c r="Q222" s="114">
        <f>ROUND($F222+I222+'[1]свц,услуги '!$E$47+71.25,2)</f>
        <v>689.08</v>
      </c>
      <c r="R222" s="114">
        <f>ROUND($F222+J222+'[1]свц,услуги '!$E$47+71.25,2)</f>
        <v>658.46</v>
      </c>
      <c r="S222" s="114">
        <f>ROUND($F222+G222+'[1]свц,услуги '!$E$47+99.78,2)</f>
        <v>761.93</v>
      </c>
      <c r="T222" s="114">
        <f>ROUND($F222+H222+'[1]свц,услуги '!$E$47+99.78,2)</f>
        <v>755.55</v>
      </c>
      <c r="U222" s="114">
        <f>ROUND($F222+I222+'[1]свц,услуги '!$E$47+99.78,2)</f>
        <v>717.61</v>
      </c>
      <c r="V222" s="114">
        <f>ROUND($F222+J222+'[1]свц,услуги '!$E$47+99.78,2)</f>
        <v>686.99</v>
      </c>
      <c r="W222" s="114">
        <f>ROUND($F222+G222+'[1]свц,услуги '!$E$47+195.05,2)</f>
        <v>857.2</v>
      </c>
      <c r="X222" s="114">
        <f>ROUND($F222+H222+'[1]свц,услуги '!$E$47+195.05,2)</f>
        <v>850.82</v>
      </c>
      <c r="Y222" s="114">
        <f>ROUND($F222+I222+'[1]свц,услуги '!$E$47+195.05,2)</f>
        <v>812.88</v>
      </c>
      <c r="Z222" s="114">
        <f>ROUND($F222+J222+'[1]свц,услуги '!$E$47+195.05,2)</f>
        <v>782.26</v>
      </c>
    </row>
    <row r="223" spans="1:26" s="14" customFormat="1" ht="14.25" customHeight="1" x14ac:dyDescent="0.2">
      <c r="A223" s="111" t="s">
        <v>290</v>
      </c>
      <c r="B223" s="111">
        <v>5</v>
      </c>
      <c r="C223" s="112">
        <v>543.74</v>
      </c>
      <c r="D223" s="112">
        <v>0.01</v>
      </c>
      <c r="E223" s="112">
        <v>131.91</v>
      </c>
      <c r="F223" s="111">
        <v>564.16</v>
      </c>
      <c r="G223" s="113">
        <f t="shared" si="8"/>
        <v>113.3623104</v>
      </c>
      <c r="H223" s="113">
        <f t="shared" si="9"/>
        <v>106.79266719999998</v>
      </c>
      <c r="I223" s="113">
        <f t="shared" si="10"/>
        <v>67.758436799999998</v>
      </c>
      <c r="J223" s="113">
        <f t="shared" si="11"/>
        <v>36.252921599999993</v>
      </c>
      <c r="K223" s="114">
        <f>ROUND($F223+G223+'[1]свц,услуги '!$E$47+46.81,2)</f>
        <v>727.98</v>
      </c>
      <c r="L223" s="114">
        <f>ROUND($F223+H223+'[1]свц,услуги '!$E$47+46.81,2)</f>
        <v>721.41</v>
      </c>
      <c r="M223" s="114">
        <f>ROUND($F223+I223+'[1]свц,услуги '!$E$47+46.81,2)</f>
        <v>682.38</v>
      </c>
      <c r="N223" s="114">
        <f>ROUND($F223+J223+'[1]свц,услуги '!$E$47+46.81,2)</f>
        <v>650.87</v>
      </c>
      <c r="O223" s="114">
        <f>ROUND($F223+G223+'[1]свц,услуги '!$E$47+71.25,2)</f>
        <v>752.42</v>
      </c>
      <c r="P223" s="114">
        <f>ROUND($F223+H223+'[1]свц,услуги '!$E$47+71.25,2)</f>
        <v>745.85</v>
      </c>
      <c r="Q223" s="114">
        <f>ROUND($F223+I223+'[1]свц,услуги '!$E$47+71.25,2)</f>
        <v>706.82</v>
      </c>
      <c r="R223" s="114">
        <f>ROUND($F223+J223+'[1]свц,услуги '!$E$47+71.25,2)</f>
        <v>675.31</v>
      </c>
      <c r="S223" s="114">
        <f>ROUND($F223+G223+'[1]свц,услуги '!$E$47+99.78,2)</f>
        <v>780.95</v>
      </c>
      <c r="T223" s="114">
        <f>ROUND($F223+H223+'[1]свц,услуги '!$E$47+99.78,2)</f>
        <v>774.38</v>
      </c>
      <c r="U223" s="114">
        <f>ROUND($F223+I223+'[1]свц,услуги '!$E$47+99.78,2)</f>
        <v>735.35</v>
      </c>
      <c r="V223" s="114">
        <f>ROUND($F223+J223+'[1]свц,услуги '!$E$47+99.78,2)</f>
        <v>703.84</v>
      </c>
      <c r="W223" s="114">
        <f>ROUND($F223+G223+'[1]свц,услуги '!$E$47+195.05,2)</f>
        <v>876.22</v>
      </c>
      <c r="X223" s="114">
        <f>ROUND($F223+H223+'[1]свц,услуги '!$E$47+195.05,2)</f>
        <v>869.65</v>
      </c>
      <c r="Y223" s="114">
        <f>ROUND($F223+I223+'[1]свц,услуги '!$E$47+195.05,2)</f>
        <v>830.62</v>
      </c>
      <c r="Z223" s="114">
        <f>ROUND($F223+J223+'[1]свц,услуги '!$E$47+195.05,2)</f>
        <v>799.11</v>
      </c>
    </row>
    <row r="224" spans="1:26" s="14" customFormat="1" ht="14.25" customHeight="1" x14ac:dyDescent="0.2">
      <c r="A224" s="111" t="s">
        <v>290</v>
      </c>
      <c r="B224" s="111">
        <v>6</v>
      </c>
      <c r="C224" s="112">
        <v>537.35</v>
      </c>
      <c r="D224" s="112">
        <v>0.01</v>
      </c>
      <c r="E224" s="112">
        <v>274.95</v>
      </c>
      <c r="F224" s="111">
        <v>557.77</v>
      </c>
      <c r="G224" s="113">
        <f t="shared" si="8"/>
        <v>112.0783038</v>
      </c>
      <c r="H224" s="113">
        <f t="shared" si="9"/>
        <v>105.58307214999999</v>
      </c>
      <c r="I224" s="113">
        <f t="shared" si="10"/>
        <v>66.990965849999995</v>
      </c>
      <c r="J224" s="113">
        <f t="shared" si="11"/>
        <v>35.842300199999997</v>
      </c>
      <c r="K224" s="114">
        <f>ROUND($F224+G224+'[1]свц,услуги '!$E$47+46.81,2)</f>
        <v>720.31</v>
      </c>
      <c r="L224" s="114">
        <f>ROUND($F224+H224+'[1]свц,услуги '!$E$47+46.81,2)</f>
        <v>713.81</v>
      </c>
      <c r="M224" s="114">
        <f>ROUND($F224+I224+'[1]свц,услуги '!$E$47+46.81,2)</f>
        <v>675.22</v>
      </c>
      <c r="N224" s="114">
        <f>ROUND($F224+J224+'[1]свц,услуги '!$E$47+46.81,2)</f>
        <v>644.07000000000005</v>
      </c>
      <c r="O224" s="114">
        <f>ROUND($F224+G224+'[1]свц,услуги '!$E$47+71.25,2)</f>
        <v>744.75</v>
      </c>
      <c r="P224" s="114">
        <f>ROUND($F224+H224+'[1]свц,услуги '!$E$47+71.25,2)</f>
        <v>738.25</v>
      </c>
      <c r="Q224" s="114">
        <f>ROUND($F224+I224+'[1]свц,услуги '!$E$47+71.25,2)</f>
        <v>699.66</v>
      </c>
      <c r="R224" s="114">
        <f>ROUND($F224+J224+'[1]свц,услуги '!$E$47+71.25,2)</f>
        <v>668.51</v>
      </c>
      <c r="S224" s="114">
        <f>ROUND($F224+G224+'[1]свц,услуги '!$E$47+99.78,2)</f>
        <v>773.28</v>
      </c>
      <c r="T224" s="114">
        <f>ROUND($F224+H224+'[1]свц,услуги '!$E$47+99.78,2)</f>
        <v>766.78</v>
      </c>
      <c r="U224" s="114">
        <f>ROUND($F224+I224+'[1]свц,услуги '!$E$47+99.78,2)</f>
        <v>728.19</v>
      </c>
      <c r="V224" s="114">
        <f>ROUND($F224+J224+'[1]свц,услуги '!$E$47+99.78,2)</f>
        <v>697.04</v>
      </c>
      <c r="W224" s="114">
        <f>ROUND($F224+G224+'[1]свц,услуги '!$E$47+195.05,2)</f>
        <v>868.55</v>
      </c>
      <c r="X224" s="114">
        <f>ROUND($F224+H224+'[1]свц,услуги '!$E$47+195.05,2)</f>
        <v>862.05</v>
      </c>
      <c r="Y224" s="114">
        <f>ROUND($F224+I224+'[1]свц,услуги '!$E$47+195.05,2)</f>
        <v>823.46</v>
      </c>
      <c r="Z224" s="114">
        <f>ROUND($F224+J224+'[1]свц,услуги '!$E$47+195.05,2)</f>
        <v>792.31</v>
      </c>
    </row>
    <row r="225" spans="1:26" s="14" customFormat="1" ht="14.25" customHeight="1" x14ac:dyDescent="0.2">
      <c r="A225" s="111" t="s">
        <v>290</v>
      </c>
      <c r="B225" s="111">
        <v>7</v>
      </c>
      <c r="C225" s="112">
        <v>517.67999999999995</v>
      </c>
      <c r="D225" s="112">
        <v>0.01</v>
      </c>
      <c r="E225" s="112">
        <v>538.14</v>
      </c>
      <c r="F225" s="111">
        <v>538.1</v>
      </c>
      <c r="G225" s="113">
        <f t="shared" si="8"/>
        <v>108.12581400000001</v>
      </c>
      <c r="H225" s="113">
        <f t="shared" si="9"/>
        <v>101.8596395</v>
      </c>
      <c r="I225" s="113">
        <f t="shared" si="10"/>
        <v>64.628500500000001</v>
      </c>
      <c r="J225" s="113">
        <f t="shared" si="11"/>
        <v>34.578305999999998</v>
      </c>
      <c r="K225" s="114">
        <f>ROUND($F225+G225+'[1]свц,услуги '!$E$47+46.81,2)</f>
        <v>696.69</v>
      </c>
      <c r="L225" s="114">
        <f>ROUND($F225+H225+'[1]свц,услуги '!$E$47+46.81,2)</f>
        <v>690.42</v>
      </c>
      <c r="M225" s="114">
        <f>ROUND($F225+I225+'[1]свц,услуги '!$E$47+46.81,2)</f>
        <v>653.19000000000005</v>
      </c>
      <c r="N225" s="114">
        <f>ROUND($F225+J225+'[1]свц,услуги '!$E$47+46.81,2)</f>
        <v>623.14</v>
      </c>
      <c r="O225" s="114">
        <f>ROUND($F225+G225+'[1]свц,услуги '!$E$47+71.25,2)</f>
        <v>721.13</v>
      </c>
      <c r="P225" s="114">
        <f>ROUND($F225+H225+'[1]свц,услуги '!$E$47+71.25,2)</f>
        <v>714.86</v>
      </c>
      <c r="Q225" s="114">
        <f>ROUND($F225+I225+'[1]свц,услуги '!$E$47+71.25,2)</f>
        <v>677.63</v>
      </c>
      <c r="R225" s="114">
        <f>ROUND($F225+J225+'[1]свц,услуги '!$E$47+71.25,2)</f>
        <v>647.58000000000004</v>
      </c>
      <c r="S225" s="114">
        <f>ROUND($F225+G225+'[1]свц,услуги '!$E$47+99.78,2)</f>
        <v>749.66</v>
      </c>
      <c r="T225" s="114">
        <f>ROUND($F225+H225+'[1]свц,услуги '!$E$47+99.78,2)</f>
        <v>743.39</v>
      </c>
      <c r="U225" s="114">
        <f>ROUND($F225+I225+'[1]свц,услуги '!$E$47+99.78,2)</f>
        <v>706.16</v>
      </c>
      <c r="V225" s="114">
        <f>ROUND($F225+J225+'[1]свц,услуги '!$E$47+99.78,2)</f>
        <v>676.11</v>
      </c>
      <c r="W225" s="114">
        <f>ROUND($F225+G225+'[1]свц,услуги '!$E$47+195.05,2)</f>
        <v>844.93</v>
      </c>
      <c r="X225" s="114">
        <f>ROUND($F225+H225+'[1]свц,услуги '!$E$47+195.05,2)</f>
        <v>838.66</v>
      </c>
      <c r="Y225" s="114">
        <f>ROUND($F225+I225+'[1]свц,услуги '!$E$47+195.05,2)</f>
        <v>801.43</v>
      </c>
      <c r="Z225" s="114">
        <f>ROUND($F225+J225+'[1]свц,услуги '!$E$47+195.05,2)</f>
        <v>771.38</v>
      </c>
    </row>
    <row r="226" spans="1:26" s="14" customFormat="1" ht="14.25" customHeight="1" x14ac:dyDescent="0.2">
      <c r="A226" s="111" t="s">
        <v>290</v>
      </c>
      <c r="B226" s="111">
        <v>8</v>
      </c>
      <c r="C226" s="112">
        <v>537.16999999999996</v>
      </c>
      <c r="D226" s="112">
        <v>0</v>
      </c>
      <c r="E226" s="112">
        <v>142.22</v>
      </c>
      <c r="F226" s="111">
        <v>557.59</v>
      </c>
      <c r="G226" s="113">
        <f t="shared" si="8"/>
        <v>112.04213460000001</v>
      </c>
      <c r="H226" s="113">
        <f t="shared" si="9"/>
        <v>105.54899905000001</v>
      </c>
      <c r="I226" s="113">
        <f t="shared" si="10"/>
        <v>66.969346950000002</v>
      </c>
      <c r="J226" s="113">
        <f t="shared" si="11"/>
        <v>35.8307334</v>
      </c>
      <c r="K226" s="114">
        <f>ROUND($F226+G226+'[1]свц,услуги '!$E$47+46.81,2)</f>
        <v>720.09</v>
      </c>
      <c r="L226" s="114">
        <f>ROUND($F226+H226+'[1]свц,услуги '!$E$47+46.81,2)</f>
        <v>713.6</v>
      </c>
      <c r="M226" s="114">
        <f>ROUND($F226+I226+'[1]свц,услуги '!$E$47+46.81,2)</f>
        <v>675.02</v>
      </c>
      <c r="N226" s="114">
        <f>ROUND($F226+J226+'[1]свц,услуги '!$E$47+46.81,2)</f>
        <v>643.88</v>
      </c>
      <c r="O226" s="114">
        <f>ROUND($F226+G226+'[1]свц,услуги '!$E$47+71.25,2)</f>
        <v>744.53</v>
      </c>
      <c r="P226" s="114">
        <f>ROUND($F226+H226+'[1]свц,услуги '!$E$47+71.25,2)</f>
        <v>738.04</v>
      </c>
      <c r="Q226" s="114">
        <f>ROUND($F226+I226+'[1]свц,услуги '!$E$47+71.25,2)</f>
        <v>699.46</v>
      </c>
      <c r="R226" s="114">
        <f>ROUND($F226+J226+'[1]свц,услуги '!$E$47+71.25,2)</f>
        <v>668.32</v>
      </c>
      <c r="S226" s="114">
        <f>ROUND($F226+G226+'[1]свц,услуги '!$E$47+99.78,2)</f>
        <v>773.06</v>
      </c>
      <c r="T226" s="114">
        <f>ROUND($F226+H226+'[1]свц,услуги '!$E$47+99.78,2)</f>
        <v>766.57</v>
      </c>
      <c r="U226" s="114">
        <f>ROUND($F226+I226+'[1]свц,услуги '!$E$47+99.78,2)</f>
        <v>727.99</v>
      </c>
      <c r="V226" s="114">
        <f>ROUND($F226+J226+'[1]свц,услуги '!$E$47+99.78,2)</f>
        <v>696.85</v>
      </c>
      <c r="W226" s="114">
        <f>ROUND($F226+G226+'[1]свц,услуги '!$E$47+195.05,2)</f>
        <v>868.33</v>
      </c>
      <c r="X226" s="114">
        <f>ROUND($F226+H226+'[1]свц,услуги '!$E$47+195.05,2)</f>
        <v>861.84</v>
      </c>
      <c r="Y226" s="114">
        <f>ROUND($F226+I226+'[1]свц,услуги '!$E$47+195.05,2)</f>
        <v>823.26</v>
      </c>
      <c r="Z226" s="114">
        <f>ROUND($F226+J226+'[1]свц,услуги '!$E$47+195.05,2)</f>
        <v>792.12</v>
      </c>
    </row>
    <row r="227" spans="1:26" s="14" customFormat="1" ht="14.25" customHeight="1" x14ac:dyDescent="0.2">
      <c r="A227" s="111" t="s">
        <v>290</v>
      </c>
      <c r="B227" s="111">
        <v>9</v>
      </c>
      <c r="C227" s="112">
        <v>528.45000000000005</v>
      </c>
      <c r="D227" s="112">
        <v>0</v>
      </c>
      <c r="E227" s="112">
        <v>134.58000000000001</v>
      </c>
      <c r="F227" s="111">
        <v>548.87</v>
      </c>
      <c r="G227" s="113">
        <f t="shared" si="8"/>
        <v>110.2899378</v>
      </c>
      <c r="H227" s="113">
        <f t="shared" si="9"/>
        <v>103.89834664999999</v>
      </c>
      <c r="I227" s="113">
        <f t="shared" si="10"/>
        <v>65.922031349999997</v>
      </c>
      <c r="J227" s="113">
        <f t="shared" si="11"/>
        <v>35.270386199999997</v>
      </c>
      <c r="K227" s="114">
        <f>ROUND($F227+G227+'[1]свц,услуги '!$E$47+46.81,2)</f>
        <v>709.62</v>
      </c>
      <c r="L227" s="114">
        <f>ROUND($F227+H227+'[1]свц,услуги '!$E$47+46.81,2)</f>
        <v>703.23</v>
      </c>
      <c r="M227" s="114">
        <f>ROUND($F227+I227+'[1]свц,услуги '!$E$47+46.81,2)</f>
        <v>665.25</v>
      </c>
      <c r="N227" s="114">
        <f>ROUND($F227+J227+'[1]свц,услуги '!$E$47+46.81,2)</f>
        <v>634.6</v>
      </c>
      <c r="O227" s="114">
        <f>ROUND($F227+G227+'[1]свц,услуги '!$E$47+71.25,2)</f>
        <v>734.06</v>
      </c>
      <c r="P227" s="114">
        <f>ROUND($F227+H227+'[1]свц,услуги '!$E$47+71.25,2)</f>
        <v>727.67</v>
      </c>
      <c r="Q227" s="114">
        <f>ROUND($F227+I227+'[1]свц,услуги '!$E$47+71.25,2)</f>
        <v>689.69</v>
      </c>
      <c r="R227" s="114">
        <f>ROUND($F227+J227+'[1]свц,услуги '!$E$47+71.25,2)</f>
        <v>659.04</v>
      </c>
      <c r="S227" s="114">
        <f>ROUND($F227+G227+'[1]свц,услуги '!$E$47+99.78,2)</f>
        <v>762.59</v>
      </c>
      <c r="T227" s="114">
        <f>ROUND($F227+H227+'[1]свц,услуги '!$E$47+99.78,2)</f>
        <v>756.2</v>
      </c>
      <c r="U227" s="114">
        <f>ROUND($F227+I227+'[1]свц,услуги '!$E$47+99.78,2)</f>
        <v>718.22</v>
      </c>
      <c r="V227" s="114">
        <f>ROUND($F227+J227+'[1]свц,услуги '!$E$47+99.78,2)</f>
        <v>687.57</v>
      </c>
      <c r="W227" s="114">
        <f>ROUND($F227+G227+'[1]свц,услуги '!$E$47+195.05,2)</f>
        <v>857.86</v>
      </c>
      <c r="X227" s="114">
        <f>ROUND($F227+H227+'[1]свц,услуги '!$E$47+195.05,2)</f>
        <v>851.47</v>
      </c>
      <c r="Y227" s="114">
        <f>ROUND($F227+I227+'[1]свц,услуги '!$E$47+195.05,2)</f>
        <v>813.49</v>
      </c>
      <c r="Z227" s="114">
        <f>ROUND($F227+J227+'[1]свц,услуги '!$E$47+195.05,2)</f>
        <v>782.84</v>
      </c>
    </row>
    <row r="228" spans="1:26" s="14" customFormat="1" ht="14.25" customHeight="1" x14ac:dyDescent="0.2">
      <c r="A228" s="111" t="s">
        <v>290</v>
      </c>
      <c r="B228" s="111">
        <v>10</v>
      </c>
      <c r="C228" s="112">
        <v>528.9</v>
      </c>
      <c r="D228" s="112">
        <v>0.01</v>
      </c>
      <c r="E228" s="112">
        <v>252.49</v>
      </c>
      <c r="F228" s="111">
        <v>549.32000000000005</v>
      </c>
      <c r="G228" s="113">
        <f t="shared" si="8"/>
        <v>110.38036080000002</v>
      </c>
      <c r="H228" s="113">
        <f t="shared" si="9"/>
        <v>103.98352940000001</v>
      </c>
      <c r="I228" s="113">
        <f t="shared" si="10"/>
        <v>65.976078600000008</v>
      </c>
      <c r="J228" s="113">
        <f t="shared" si="11"/>
        <v>35.299303200000004</v>
      </c>
      <c r="K228" s="114">
        <f>ROUND($F228+G228+'[1]свц,услуги '!$E$47+46.81,2)</f>
        <v>710.16</v>
      </c>
      <c r="L228" s="114">
        <f>ROUND($F228+H228+'[1]свц,услуги '!$E$47+46.81,2)</f>
        <v>703.76</v>
      </c>
      <c r="M228" s="114">
        <f>ROUND($F228+I228+'[1]свц,услуги '!$E$47+46.81,2)</f>
        <v>665.76</v>
      </c>
      <c r="N228" s="114">
        <f>ROUND($F228+J228+'[1]свц,услуги '!$E$47+46.81,2)</f>
        <v>635.08000000000004</v>
      </c>
      <c r="O228" s="114">
        <f>ROUND($F228+G228+'[1]свц,услуги '!$E$47+71.25,2)</f>
        <v>734.6</v>
      </c>
      <c r="P228" s="114">
        <f>ROUND($F228+H228+'[1]свц,услуги '!$E$47+71.25,2)</f>
        <v>728.2</v>
      </c>
      <c r="Q228" s="114">
        <f>ROUND($F228+I228+'[1]свц,услуги '!$E$47+71.25,2)</f>
        <v>690.2</v>
      </c>
      <c r="R228" s="114">
        <f>ROUND($F228+J228+'[1]свц,услуги '!$E$47+71.25,2)</f>
        <v>659.52</v>
      </c>
      <c r="S228" s="114">
        <f>ROUND($F228+G228+'[1]свц,услуги '!$E$47+99.78,2)</f>
        <v>763.13</v>
      </c>
      <c r="T228" s="114">
        <f>ROUND($F228+H228+'[1]свц,услуги '!$E$47+99.78,2)</f>
        <v>756.73</v>
      </c>
      <c r="U228" s="114">
        <f>ROUND($F228+I228+'[1]свц,услуги '!$E$47+99.78,2)</f>
        <v>718.73</v>
      </c>
      <c r="V228" s="114">
        <f>ROUND($F228+J228+'[1]свц,услуги '!$E$47+99.78,2)</f>
        <v>688.05</v>
      </c>
      <c r="W228" s="114">
        <f>ROUND($F228+G228+'[1]свц,услуги '!$E$47+195.05,2)</f>
        <v>858.4</v>
      </c>
      <c r="X228" s="114">
        <f>ROUND($F228+H228+'[1]свц,услуги '!$E$47+195.05,2)</f>
        <v>852</v>
      </c>
      <c r="Y228" s="114">
        <f>ROUND($F228+I228+'[1]свц,услуги '!$E$47+195.05,2)</f>
        <v>814</v>
      </c>
      <c r="Z228" s="114">
        <f>ROUND($F228+J228+'[1]свц,услуги '!$E$47+195.05,2)</f>
        <v>783.32</v>
      </c>
    </row>
    <row r="229" spans="1:26" s="14" customFormat="1" ht="14.25" customHeight="1" x14ac:dyDescent="0.2">
      <c r="A229" s="111" t="s">
        <v>290</v>
      </c>
      <c r="B229" s="111">
        <v>11</v>
      </c>
      <c r="C229" s="112">
        <v>534.34</v>
      </c>
      <c r="D229" s="112">
        <v>0</v>
      </c>
      <c r="E229" s="112">
        <v>137.26</v>
      </c>
      <c r="F229" s="111">
        <v>554.76</v>
      </c>
      <c r="G229" s="113">
        <f t="shared" si="8"/>
        <v>111.4734744</v>
      </c>
      <c r="H229" s="113">
        <f t="shared" si="9"/>
        <v>105.01329419999999</v>
      </c>
      <c r="I229" s="113">
        <f t="shared" si="10"/>
        <v>66.629449800000003</v>
      </c>
      <c r="J229" s="113">
        <f t="shared" si="11"/>
        <v>35.648877599999999</v>
      </c>
      <c r="K229" s="114">
        <f>ROUND($F229+G229+'[1]свц,услуги '!$E$47+46.81,2)</f>
        <v>716.69</v>
      </c>
      <c r="L229" s="114">
        <f>ROUND($F229+H229+'[1]свц,услуги '!$E$47+46.81,2)</f>
        <v>710.23</v>
      </c>
      <c r="M229" s="114">
        <f>ROUND($F229+I229+'[1]свц,услуги '!$E$47+46.81,2)</f>
        <v>671.85</v>
      </c>
      <c r="N229" s="114">
        <f>ROUND($F229+J229+'[1]свц,услуги '!$E$47+46.81,2)</f>
        <v>640.87</v>
      </c>
      <c r="O229" s="114">
        <f>ROUND($F229+G229+'[1]свц,услуги '!$E$47+71.25,2)</f>
        <v>741.13</v>
      </c>
      <c r="P229" s="114">
        <f>ROUND($F229+H229+'[1]свц,услуги '!$E$47+71.25,2)</f>
        <v>734.67</v>
      </c>
      <c r="Q229" s="114">
        <f>ROUND($F229+I229+'[1]свц,услуги '!$E$47+71.25,2)</f>
        <v>696.29</v>
      </c>
      <c r="R229" s="114">
        <f>ROUND($F229+J229+'[1]свц,услуги '!$E$47+71.25,2)</f>
        <v>665.31</v>
      </c>
      <c r="S229" s="114">
        <f>ROUND($F229+G229+'[1]свц,услуги '!$E$47+99.78,2)</f>
        <v>769.66</v>
      </c>
      <c r="T229" s="114">
        <f>ROUND($F229+H229+'[1]свц,услуги '!$E$47+99.78,2)</f>
        <v>763.2</v>
      </c>
      <c r="U229" s="114">
        <f>ROUND($F229+I229+'[1]свц,услуги '!$E$47+99.78,2)</f>
        <v>724.82</v>
      </c>
      <c r="V229" s="114">
        <f>ROUND($F229+J229+'[1]свц,услуги '!$E$47+99.78,2)</f>
        <v>693.84</v>
      </c>
      <c r="W229" s="114">
        <f>ROUND($F229+G229+'[1]свц,услуги '!$E$47+195.05,2)</f>
        <v>864.93</v>
      </c>
      <c r="X229" s="114">
        <f>ROUND($F229+H229+'[1]свц,услуги '!$E$47+195.05,2)</f>
        <v>858.47</v>
      </c>
      <c r="Y229" s="114">
        <f>ROUND($F229+I229+'[1]свц,услуги '!$E$47+195.05,2)</f>
        <v>820.09</v>
      </c>
      <c r="Z229" s="114">
        <f>ROUND($F229+J229+'[1]свц,услуги '!$E$47+195.05,2)</f>
        <v>789.11</v>
      </c>
    </row>
    <row r="230" spans="1:26" s="14" customFormat="1" ht="14.25" customHeight="1" x14ac:dyDescent="0.2">
      <c r="A230" s="111" t="s">
        <v>290</v>
      </c>
      <c r="B230" s="111">
        <v>12</v>
      </c>
      <c r="C230" s="112">
        <v>533.37</v>
      </c>
      <c r="D230" s="112">
        <v>0.01</v>
      </c>
      <c r="E230" s="112">
        <v>133.43</v>
      </c>
      <c r="F230" s="111">
        <v>553.79</v>
      </c>
      <c r="G230" s="113">
        <f t="shared" si="8"/>
        <v>111.2785626</v>
      </c>
      <c r="H230" s="113">
        <f t="shared" si="9"/>
        <v>104.82967804999998</v>
      </c>
      <c r="I230" s="113">
        <f t="shared" si="10"/>
        <v>66.512947949999997</v>
      </c>
      <c r="J230" s="113">
        <f t="shared" si="11"/>
        <v>35.586545399999999</v>
      </c>
      <c r="K230" s="114">
        <f>ROUND($F230+G230+'[1]свц,услуги '!$E$47+46.81,2)</f>
        <v>715.53</v>
      </c>
      <c r="L230" s="114">
        <f>ROUND($F230+H230+'[1]свц,услуги '!$E$47+46.81,2)</f>
        <v>709.08</v>
      </c>
      <c r="M230" s="114">
        <f>ROUND($F230+I230+'[1]свц,услуги '!$E$47+46.81,2)</f>
        <v>670.76</v>
      </c>
      <c r="N230" s="114">
        <f>ROUND($F230+J230+'[1]свц,услуги '!$E$47+46.81,2)</f>
        <v>639.84</v>
      </c>
      <c r="O230" s="114">
        <f>ROUND($F230+G230+'[1]свц,услуги '!$E$47+71.25,2)</f>
        <v>739.97</v>
      </c>
      <c r="P230" s="114">
        <f>ROUND($F230+H230+'[1]свц,услуги '!$E$47+71.25,2)</f>
        <v>733.52</v>
      </c>
      <c r="Q230" s="114">
        <f>ROUND($F230+I230+'[1]свц,услуги '!$E$47+71.25,2)</f>
        <v>695.2</v>
      </c>
      <c r="R230" s="114">
        <f>ROUND($F230+J230+'[1]свц,услуги '!$E$47+71.25,2)</f>
        <v>664.28</v>
      </c>
      <c r="S230" s="114">
        <f>ROUND($F230+G230+'[1]свц,услуги '!$E$47+99.78,2)</f>
        <v>768.5</v>
      </c>
      <c r="T230" s="114">
        <f>ROUND($F230+H230+'[1]свц,услуги '!$E$47+99.78,2)</f>
        <v>762.05</v>
      </c>
      <c r="U230" s="114">
        <f>ROUND($F230+I230+'[1]свц,услуги '!$E$47+99.78,2)</f>
        <v>723.73</v>
      </c>
      <c r="V230" s="114">
        <f>ROUND($F230+J230+'[1]свц,услуги '!$E$47+99.78,2)</f>
        <v>692.81</v>
      </c>
      <c r="W230" s="114">
        <f>ROUND($F230+G230+'[1]свц,услуги '!$E$47+195.05,2)</f>
        <v>863.77</v>
      </c>
      <c r="X230" s="114">
        <f>ROUND($F230+H230+'[1]свц,услуги '!$E$47+195.05,2)</f>
        <v>857.32</v>
      </c>
      <c r="Y230" s="114">
        <f>ROUND($F230+I230+'[1]свц,услуги '!$E$47+195.05,2)</f>
        <v>819</v>
      </c>
      <c r="Z230" s="114">
        <f>ROUND($F230+J230+'[1]свц,услуги '!$E$47+195.05,2)</f>
        <v>788.08</v>
      </c>
    </row>
    <row r="231" spans="1:26" s="14" customFormat="1" ht="14.25" customHeight="1" x14ac:dyDescent="0.2">
      <c r="A231" s="111" t="s">
        <v>290</v>
      </c>
      <c r="B231" s="111">
        <v>13</v>
      </c>
      <c r="C231" s="112">
        <v>503.53</v>
      </c>
      <c r="D231" s="112">
        <v>0</v>
      </c>
      <c r="E231" s="112">
        <v>128.34</v>
      </c>
      <c r="F231" s="111">
        <v>523.95000000000005</v>
      </c>
      <c r="G231" s="113">
        <f t="shared" si="8"/>
        <v>105.28251300000001</v>
      </c>
      <c r="H231" s="113">
        <f t="shared" si="9"/>
        <v>99.181115250000005</v>
      </c>
      <c r="I231" s="113">
        <f t="shared" si="10"/>
        <v>62.929014750000007</v>
      </c>
      <c r="J231" s="113">
        <f t="shared" si="11"/>
        <v>33.669027</v>
      </c>
      <c r="K231" s="114">
        <f>ROUND($F231+G231+'[1]свц,услуги '!$E$47+46.81,2)</f>
        <v>679.69</v>
      </c>
      <c r="L231" s="114">
        <f>ROUND($F231+H231+'[1]свц,услуги '!$E$47+46.81,2)</f>
        <v>673.59</v>
      </c>
      <c r="M231" s="114">
        <f>ROUND($F231+I231+'[1]свц,услуги '!$E$47+46.81,2)</f>
        <v>637.34</v>
      </c>
      <c r="N231" s="114">
        <f>ROUND($F231+J231+'[1]свц,услуги '!$E$47+46.81,2)</f>
        <v>608.08000000000004</v>
      </c>
      <c r="O231" s="114">
        <f>ROUND($F231+G231+'[1]свц,услуги '!$E$47+71.25,2)</f>
        <v>704.13</v>
      </c>
      <c r="P231" s="114">
        <f>ROUND($F231+H231+'[1]свц,услуги '!$E$47+71.25,2)</f>
        <v>698.03</v>
      </c>
      <c r="Q231" s="114">
        <f>ROUND($F231+I231+'[1]свц,услуги '!$E$47+71.25,2)</f>
        <v>661.78</v>
      </c>
      <c r="R231" s="114">
        <f>ROUND($F231+J231+'[1]свц,услуги '!$E$47+71.25,2)</f>
        <v>632.52</v>
      </c>
      <c r="S231" s="114">
        <f>ROUND($F231+G231+'[1]свц,услуги '!$E$47+99.78,2)</f>
        <v>732.66</v>
      </c>
      <c r="T231" s="114">
        <f>ROUND($F231+H231+'[1]свц,услуги '!$E$47+99.78,2)</f>
        <v>726.56</v>
      </c>
      <c r="U231" s="114">
        <f>ROUND($F231+I231+'[1]свц,услуги '!$E$47+99.78,2)</f>
        <v>690.31</v>
      </c>
      <c r="V231" s="114">
        <f>ROUND($F231+J231+'[1]свц,услуги '!$E$47+99.78,2)</f>
        <v>661.05</v>
      </c>
      <c r="W231" s="114">
        <f>ROUND($F231+G231+'[1]свц,услуги '!$E$47+195.05,2)</f>
        <v>827.93</v>
      </c>
      <c r="X231" s="114">
        <f>ROUND($F231+H231+'[1]свц,услуги '!$E$47+195.05,2)</f>
        <v>821.83</v>
      </c>
      <c r="Y231" s="114">
        <f>ROUND($F231+I231+'[1]свц,услуги '!$E$47+195.05,2)</f>
        <v>785.58</v>
      </c>
      <c r="Z231" s="114">
        <f>ROUND($F231+J231+'[1]свц,услуги '!$E$47+195.05,2)</f>
        <v>756.32</v>
      </c>
    </row>
    <row r="232" spans="1:26" s="14" customFormat="1" ht="14.25" customHeight="1" x14ac:dyDescent="0.2">
      <c r="A232" s="111" t="s">
        <v>290</v>
      </c>
      <c r="B232" s="111">
        <v>14</v>
      </c>
      <c r="C232" s="112">
        <v>505.7</v>
      </c>
      <c r="D232" s="112">
        <v>0.01</v>
      </c>
      <c r="E232" s="112">
        <v>112.69</v>
      </c>
      <c r="F232" s="111">
        <v>526.12</v>
      </c>
      <c r="G232" s="113">
        <f t="shared" si="8"/>
        <v>105.71855280000001</v>
      </c>
      <c r="H232" s="113">
        <f t="shared" si="9"/>
        <v>99.591885399999995</v>
      </c>
      <c r="I232" s="113">
        <f t="shared" si="10"/>
        <v>63.189642599999999</v>
      </c>
      <c r="J232" s="113">
        <f t="shared" si="11"/>
        <v>33.8084712</v>
      </c>
      <c r="K232" s="114">
        <f>ROUND($F232+G232+'[1]свц,услуги '!$E$47+46.81,2)</f>
        <v>682.3</v>
      </c>
      <c r="L232" s="114">
        <f>ROUND($F232+H232+'[1]свц,услуги '!$E$47+46.81,2)</f>
        <v>676.17</v>
      </c>
      <c r="M232" s="114">
        <f>ROUND($F232+I232+'[1]свц,услуги '!$E$47+46.81,2)</f>
        <v>639.77</v>
      </c>
      <c r="N232" s="114">
        <f>ROUND($F232+J232+'[1]свц,услуги '!$E$47+46.81,2)</f>
        <v>610.39</v>
      </c>
      <c r="O232" s="114">
        <f>ROUND($F232+G232+'[1]свц,услуги '!$E$47+71.25,2)</f>
        <v>706.74</v>
      </c>
      <c r="P232" s="114">
        <f>ROUND($F232+H232+'[1]свц,услуги '!$E$47+71.25,2)</f>
        <v>700.61</v>
      </c>
      <c r="Q232" s="114">
        <f>ROUND($F232+I232+'[1]свц,услуги '!$E$47+71.25,2)</f>
        <v>664.21</v>
      </c>
      <c r="R232" s="114">
        <f>ROUND($F232+J232+'[1]свц,услуги '!$E$47+71.25,2)</f>
        <v>634.83000000000004</v>
      </c>
      <c r="S232" s="114">
        <f>ROUND($F232+G232+'[1]свц,услуги '!$E$47+99.78,2)</f>
        <v>735.27</v>
      </c>
      <c r="T232" s="114">
        <f>ROUND($F232+H232+'[1]свц,услуги '!$E$47+99.78,2)</f>
        <v>729.14</v>
      </c>
      <c r="U232" s="114">
        <f>ROUND($F232+I232+'[1]свц,услуги '!$E$47+99.78,2)</f>
        <v>692.74</v>
      </c>
      <c r="V232" s="114">
        <f>ROUND($F232+J232+'[1]свц,услуги '!$E$47+99.78,2)</f>
        <v>663.36</v>
      </c>
      <c r="W232" s="114">
        <f>ROUND($F232+G232+'[1]свц,услуги '!$E$47+195.05,2)</f>
        <v>830.54</v>
      </c>
      <c r="X232" s="114">
        <f>ROUND($F232+H232+'[1]свц,услуги '!$E$47+195.05,2)</f>
        <v>824.41</v>
      </c>
      <c r="Y232" s="114">
        <f>ROUND($F232+I232+'[1]свц,услуги '!$E$47+195.05,2)</f>
        <v>788.01</v>
      </c>
      <c r="Z232" s="114">
        <f>ROUND($F232+J232+'[1]свц,услуги '!$E$47+195.05,2)</f>
        <v>758.63</v>
      </c>
    </row>
    <row r="233" spans="1:26" s="14" customFormat="1" ht="14.25" customHeight="1" x14ac:dyDescent="0.2">
      <c r="A233" s="111" t="s">
        <v>290</v>
      </c>
      <c r="B233" s="111">
        <v>15</v>
      </c>
      <c r="C233" s="112">
        <v>519.04999999999995</v>
      </c>
      <c r="D233" s="112">
        <v>0</v>
      </c>
      <c r="E233" s="112">
        <v>119.87</v>
      </c>
      <c r="F233" s="111">
        <v>539.47</v>
      </c>
      <c r="G233" s="113">
        <f t="shared" si="8"/>
        <v>108.40110180000001</v>
      </c>
      <c r="H233" s="113">
        <f t="shared" si="9"/>
        <v>102.11897365</v>
      </c>
      <c r="I233" s="113">
        <f t="shared" si="10"/>
        <v>64.793044350000002</v>
      </c>
      <c r="J233" s="113">
        <f t="shared" si="11"/>
        <v>34.666342200000003</v>
      </c>
      <c r="K233" s="114">
        <f>ROUND($F233+G233+'[1]свц,услуги '!$E$47+46.81,2)</f>
        <v>698.33</v>
      </c>
      <c r="L233" s="114">
        <f>ROUND($F233+H233+'[1]свц,услуги '!$E$47+46.81,2)</f>
        <v>692.05</v>
      </c>
      <c r="M233" s="114">
        <f>ROUND($F233+I233+'[1]свц,услуги '!$E$47+46.81,2)</f>
        <v>654.72</v>
      </c>
      <c r="N233" s="114">
        <f>ROUND($F233+J233+'[1]свц,услуги '!$E$47+46.81,2)</f>
        <v>624.6</v>
      </c>
      <c r="O233" s="114">
        <f>ROUND($F233+G233+'[1]свц,услуги '!$E$47+71.25,2)</f>
        <v>722.77</v>
      </c>
      <c r="P233" s="114">
        <f>ROUND($F233+H233+'[1]свц,услуги '!$E$47+71.25,2)</f>
        <v>716.49</v>
      </c>
      <c r="Q233" s="114">
        <f>ROUND($F233+I233+'[1]свц,услуги '!$E$47+71.25,2)</f>
        <v>679.16</v>
      </c>
      <c r="R233" s="114">
        <f>ROUND($F233+J233+'[1]свц,услуги '!$E$47+71.25,2)</f>
        <v>649.04</v>
      </c>
      <c r="S233" s="114">
        <f>ROUND($F233+G233+'[1]свц,услуги '!$E$47+99.78,2)</f>
        <v>751.3</v>
      </c>
      <c r="T233" s="114">
        <f>ROUND($F233+H233+'[1]свц,услуги '!$E$47+99.78,2)</f>
        <v>745.02</v>
      </c>
      <c r="U233" s="114">
        <f>ROUND($F233+I233+'[1]свц,услуги '!$E$47+99.78,2)</f>
        <v>707.69</v>
      </c>
      <c r="V233" s="114">
        <f>ROUND($F233+J233+'[1]свц,услуги '!$E$47+99.78,2)</f>
        <v>677.57</v>
      </c>
      <c r="W233" s="114">
        <f>ROUND($F233+G233+'[1]свц,услуги '!$E$47+195.05,2)</f>
        <v>846.57</v>
      </c>
      <c r="X233" s="114">
        <f>ROUND($F233+H233+'[1]свц,услуги '!$E$47+195.05,2)</f>
        <v>840.29</v>
      </c>
      <c r="Y233" s="114">
        <f>ROUND($F233+I233+'[1]свц,услуги '!$E$47+195.05,2)</f>
        <v>802.96</v>
      </c>
      <c r="Z233" s="114">
        <f>ROUND($F233+J233+'[1]свц,услуги '!$E$47+195.05,2)</f>
        <v>772.84</v>
      </c>
    </row>
    <row r="234" spans="1:26" s="14" customFormat="1" ht="14.25" customHeight="1" x14ac:dyDescent="0.2">
      <c r="A234" s="111" t="s">
        <v>290</v>
      </c>
      <c r="B234" s="111">
        <v>16</v>
      </c>
      <c r="C234" s="112">
        <v>533.19000000000005</v>
      </c>
      <c r="D234" s="112">
        <v>0</v>
      </c>
      <c r="E234" s="112">
        <v>130.68</v>
      </c>
      <c r="F234" s="111">
        <v>553.61</v>
      </c>
      <c r="G234" s="113">
        <f t="shared" si="8"/>
        <v>111.24239340000001</v>
      </c>
      <c r="H234" s="113">
        <f t="shared" si="9"/>
        <v>104.79560495</v>
      </c>
      <c r="I234" s="113">
        <f t="shared" si="10"/>
        <v>66.491329050000004</v>
      </c>
      <c r="J234" s="113">
        <f t="shared" si="11"/>
        <v>35.574978600000001</v>
      </c>
      <c r="K234" s="114">
        <f>ROUND($F234+G234+'[1]свц,услуги '!$E$47+46.81,2)</f>
        <v>715.31</v>
      </c>
      <c r="L234" s="114">
        <f>ROUND($F234+H234+'[1]свц,услуги '!$E$47+46.81,2)</f>
        <v>708.87</v>
      </c>
      <c r="M234" s="114">
        <f>ROUND($F234+I234+'[1]свц,услуги '!$E$47+46.81,2)</f>
        <v>670.56</v>
      </c>
      <c r="N234" s="114">
        <f>ROUND($F234+J234+'[1]свц,услуги '!$E$47+46.81,2)</f>
        <v>639.65</v>
      </c>
      <c r="O234" s="114">
        <f>ROUND($F234+G234+'[1]свц,услуги '!$E$47+71.25,2)</f>
        <v>739.75</v>
      </c>
      <c r="P234" s="114">
        <f>ROUND($F234+H234+'[1]свц,услуги '!$E$47+71.25,2)</f>
        <v>733.31</v>
      </c>
      <c r="Q234" s="114">
        <f>ROUND($F234+I234+'[1]свц,услуги '!$E$47+71.25,2)</f>
        <v>695</v>
      </c>
      <c r="R234" s="114">
        <f>ROUND($F234+J234+'[1]свц,услуги '!$E$47+71.25,2)</f>
        <v>664.09</v>
      </c>
      <c r="S234" s="114">
        <f>ROUND($F234+G234+'[1]свц,услуги '!$E$47+99.78,2)</f>
        <v>768.28</v>
      </c>
      <c r="T234" s="114">
        <f>ROUND($F234+H234+'[1]свц,услуги '!$E$47+99.78,2)</f>
        <v>761.84</v>
      </c>
      <c r="U234" s="114">
        <f>ROUND($F234+I234+'[1]свц,услуги '!$E$47+99.78,2)</f>
        <v>723.53</v>
      </c>
      <c r="V234" s="114">
        <f>ROUND($F234+J234+'[1]свц,услуги '!$E$47+99.78,2)</f>
        <v>692.62</v>
      </c>
      <c r="W234" s="114">
        <f>ROUND($F234+G234+'[1]свц,услуги '!$E$47+195.05,2)</f>
        <v>863.55</v>
      </c>
      <c r="X234" s="114">
        <f>ROUND($F234+H234+'[1]свц,услуги '!$E$47+195.05,2)</f>
        <v>857.11</v>
      </c>
      <c r="Y234" s="114">
        <f>ROUND($F234+I234+'[1]свц,услуги '!$E$47+195.05,2)</f>
        <v>818.8</v>
      </c>
      <c r="Z234" s="114">
        <f>ROUND($F234+J234+'[1]свц,услуги '!$E$47+195.05,2)</f>
        <v>787.89</v>
      </c>
    </row>
    <row r="235" spans="1:26" s="14" customFormat="1" ht="14.25" customHeight="1" x14ac:dyDescent="0.2">
      <c r="A235" s="111" t="s">
        <v>290</v>
      </c>
      <c r="B235" s="111">
        <v>17</v>
      </c>
      <c r="C235" s="112">
        <v>523.97</v>
      </c>
      <c r="D235" s="112">
        <v>0</v>
      </c>
      <c r="E235" s="112">
        <v>117.51</v>
      </c>
      <c r="F235" s="111">
        <v>544.39</v>
      </c>
      <c r="G235" s="113">
        <f t="shared" si="8"/>
        <v>109.3897266</v>
      </c>
      <c r="H235" s="113">
        <f t="shared" si="9"/>
        <v>103.05030504999999</v>
      </c>
      <c r="I235" s="113">
        <f t="shared" si="10"/>
        <v>65.383960950000002</v>
      </c>
      <c r="J235" s="113">
        <f t="shared" si="11"/>
        <v>34.982501399999997</v>
      </c>
      <c r="K235" s="114">
        <f>ROUND($F235+G235+'[1]свц,услуги '!$E$47+46.81,2)</f>
        <v>704.24</v>
      </c>
      <c r="L235" s="114">
        <f>ROUND($F235+H235+'[1]свц,услуги '!$E$47+46.81,2)</f>
        <v>697.9</v>
      </c>
      <c r="M235" s="114">
        <f>ROUND($F235+I235+'[1]свц,услуги '!$E$47+46.81,2)</f>
        <v>660.23</v>
      </c>
      <c r="N235" s="114">
        <f>ROUND($F235+J235+'[1]свц,услуги '!$E$47+46.81,2)</f>
        <v>629.83000000000004</v>
      </c>
      <c r="O235" s="114">
        <f>ROUND($F235+G235+'[1]свц,услуги '!$E$47+71.25,2)</f>
        <v>728.68</v>
      </c>
      <c r="P235" s="114">
        <f>ROUND($F235+H235+'[1]свц,услуги '!$E$47+71.25,2)</f>
        <v>722.34</v>
      </c>
      <c r="Q235" s="114">
        <f>ROUND($F235+I235+'[1]свц,услуги '!$E$47+71.25,2)</f>
        <v>684.67</v>
      </c>
      <c r="R235" s="114">
        <f>ROUND($F235+J235+'[1]свц,услуги '!$E$47+71.25,2)</f>
        <v>654.27</v>
      </c>
      <c r="S235" s="114">
        <f>ROUND($F235+G235+'[1]свц,услуги '!$E$47+99.78,2)</f>
        <v>757.21</v>
      </c>
      <c r="T235" s="114">
        <f>ROUND($F235+H235+'[1]свц,услуги '!$E$47+99.78,2)</f>
        <v>750.87</v>
      </c>
      <c r="U235" s="114">
        <f>ROUND($F235+I235+'[1]свц,услуги '!$E$47+99.78,2)</f>
        <v>713.2</v>
      </c>
      <c r="V235" s="114">
        <f>ROUND($F235+J235+'[1]свц,услуги '!$E$47+99.78,2)</f>
        <v>682.8</v>
      </c>
      <c r="W235" s="114">
        <f>ROUND($F235+G235+'[1]свц,услуги '!$E$47+195.05,2)</f>
        <v>852.48</v>
      </c>
      <c r="X235" s="114">
        <f>ROUND($F235+H235+'[1]свц,услуги '!$E$47+195.05,2)</f>
        <v>846.14</v>
      </c>
      <c r="Y235" s="114">
        <f>ROUND($F235+I235+'[1]свц,услуги '!$E$47+195.05,2)</f>
        <v>808.47</v>
      </c>
      <c r="Z235" s="114">
        <f>ROUND($F235+J235+'[1]свц,услуги '!$E$47+195.05,2)</f>
        <v>778.07</v>
      </c>
    </row>
    <row r="236" spans="1:26" s="14" customFormat="1" ht="14.25" customHeight="1" x14ac:dyDescent="0.2">
      <c r="A236" s="111" t="s">
        <v>290</v>
      </c>
      <c r="B236" s="111">
        <v>18</v>
      </c>
      <c r="C236" s="112">
        <v>522.35</v>
      </c>
      <c r="D236" s="112">
        <v>0</v>
      </c>
      <c r="E236" s="112">
        <v>139.02000000000001</v>
      </c>
      <c r="F236" s="111">
        <v>542.77</v>
      </c>
      <c r="G236" s="113">
        <f t="shared" si="8"/>
        <v>109.0642038</v>
      </c>
      <c r="H236" s="113">
        <f t="shared" si="9"/>
        <v>102.74364714999999</v>
      </c>
      <c r="I236" s="113">
        <f t="shared" si="10"/>
        <v>65.189390849999995</v>
      </c>
      <c r="J236" s="113">
        <f t="shared" si="11"/>
        <v>34.878400199999994</v>
      </c>
      <c r="K236" s="114">
        <f>ROUND($F236+G236+'[1]свц,услуги '!$E$47+46.81,2)</f>
        <v>702.3</v>
      </c>
      <c r="L236" s="114">
        <f>ROUND($F236+H236+'[1]свц,услуги '!$E$47+46.81,2)</f>
        <v>695.97</v>
      </c>
      <c r="M236" s="114">
        <f>ROUND($F236+I236+'[1]свц,услуги '!$E$47+46.81,2)</f>
        <v>658.42</v>
      </c>
      <c r="N236" s="114">
        <f>ROUND($F236+J236+'[1]свц,услуги '!$E$47+46.81,2)</f>
        <v>628.11</v>
      </c>
      <c r="O236" s="114">
        <f>ROUND($F236+G236+'[1]свц,услуги '!$E$47+71.25,2)</f>
        <v>726.74</v>
      </c>
      <c r="P236" s="114">
        <f>ROUND($F236+H236+'[1]свц,услуги '!$E$47+71.25,2)</f>
        <v>720.41</v>
      </c>
      <c r="Q236" s="114">
        <f>ROUND($F236+I236+'[1]свц,услуги '!$E$47+71.25,2)</f>
        <v>682.86</v>
      </c>
      <c r="R236" s="114">
        <f>ROUND($F236+J236+'[1]свц,услуги '!$E$47+71.25,2)</f>
        <v>652.54999999999995</v>
      </c>
      <c r="S236" s="114">
        <f>ROUND($F236+G236+'[1]свц,услуги '!$E$47+99.78,2)</f>
        <v>755.27</v>
      </c>
      <c r="T236" s="114">
        <f>ROUND($F236+H236+'[1]свц,услуги '!$E$47+99.78,2)</f>
        <v>748.94</v>
      </c>
      <c r="U236" s="114">
        <f>ROUND($F236+I236+'[1]свц,услуги '!$E$47+99.78,2)</f>
        <v>711.39</v>
      </c>
      <c r="V236" s="114">
        <f>ROUND($F236+J236+'[1]свц,услуги '!$E$47+99.78,2)</f>
        <v>681.08</v>
      </c>
      <c r="W236" s="114">
        <f>ROUND($F236+G236+'[1]свц,услуги '!$E$47+195.05,2)</f>
        <v>850.54</v>
      </c>
      <c r="X236" s="114">
        <f>ROUND($F236+H236+'[1]свц,услуги '!$E$47+195.05,2)</f>
        <v>844.21</v>
      </c>
      <c r="Y236" s="114">
        <f>ROUND($F236+I236+'[1]свц,услуги '!$E$47+195.05,2)</f>
        <v>806.66</v>
      </c>
      <c r="Z236" s="114">
        <f>ROUND($F236+J236+'[1]свц,услуги '!$E$47+195.05,2)</f>
        <v>776.35</v>
      </c>
    </row>
    <row r="237" spans="1:26" s="14" customFormat="1" ht="14.25" customHeight="1" x14ac:dyDescent="0.2">
      <c r="A237" s="111" t="s">
        <v>290</v>
      </c>
      <c r="B237" s="111">
        <v>19</v>
      </c>
      <c r="C237" s="112">
        <v>515.61</v>
      </c>
      <c r="D237" s="112">
        <v>0</v>
      </c>
      <c r="E237" s="112">
        <v>254.05</v>
      </c>
      <c r="F237" s="111">
        <v>536.03</v>
      </c>
      <c r="G237" s="113">
        <f t="shared" si="8"/>
        <v>107.7098682</v>
      </c>
      <c r="H237" s="113">
        <f t="shared" si="9"/>
        <v>101.46779884999999</v>
      </c>
      <c r="I237" s="113">
        <f t="shared" si="10"/>
        <v>64.379883149999998</v>
      </c>
      <c r="J237" s="113">
        <f t="shared" si="11"/>
        <v>34.445287799999996</v>
      </c>
      <c r="K237" s="114">
        <f>ROUND($F237+G237+'[1]свц,услуги '!$E$47+46.81,2)</f>
        <v>694.2</v>
      </c>
      <c r="L237" s="114">
        <f>ROUND($F237+H237+'[1]свц,услуги '!$E$47+46.81,2)</f>
        <v>687.96</v>
      </c>
      <c r="M237" s="114">
        <f>ROUND($F237+I237+'[1]свц,услуги '!$E$47+46.81,2)</f>
        <v>650.87</v>
      </c>
      <c r="N237" s="114">
        <f>ROUND($F237+J237+'[1]свц,услуги '!$E$47+46.81,2)</f>
        <v>620.94000000000005</v>
      </c>
      <c r="O237" s="114">
        <f>ROUND($F237+G237+'[1]свц,услуги '!$E$47+71.25,2)</f>
        <v>718.64</v>
      </c>
      <c r="P237" s="114">
        <f>ROUND($F237+H237+'[1]свц,услуги '!$E$47+71.25,2)</f>
        <v>712.4</v>
      </c>
      <c r="Q237" s="114">
        <f>ROUND($F237+I237+'[1]свц,услуги '!$E$47+71.25,2)</f>
        <v>675.31</v>
      </c>
      <c r="R237" s="114">
        <f>ROUND($F237+J237+'[1]свц,услуги '!$E$47+71.25,2)</f>
        <v>645.38</v>
      </c>
      <c r="S237" s="114">
        <f>ROUND($F237+G237+'[1]свц,услуги '!$E$47+99.78,2)</f>
        <v>747.17</v>
      </c>
      <c r="T237" s="114">
        <f>ROUND($F237+H237+'[1]свц,услуги '!$E$47+99.78,2)</f>
        <v>740.93</v>
      </c>
      <c r="U237" s="114">
        <f>ROUND($F237+I237+'[1]свц,услуги '!$E$47+99.78,2)</f>
        <v>703.84</v>
      </c>
      <c r="V237" s="114">
        <f>ROUND($F237+J237+'[1]свц,услуги '!$E$47+99.78,2)</f>
        <v>673.91</v>
      </c>
      <c r="W237" s="114">
        <f>ROUND($F237+G237+'[1]свц,услуги '!$E$47+195.05,2)</f>
        <v>842.44</v>
      </c>
      <c r="X237" s="114">
        <f>ROUND($F237+H237+'[1]свц,услуги '!$E$47+195.05,2)</f>
        <v>836.2</v>
      </c>
      <c r="Y237" s="114">
        <f>ROUND($F237+I237+'[1]свц,услуги '!$E$47+195.05,2)</f>
        <v>799.11</v>
      </c>
      <c r="Z237" s="114">
        <f>ROUND($F237+J237+'[1]свц,услуги '!$E$47+195.05,2)</f>
        <v>769.18</v>
      </c>
    </row>
    <row r="238" spans="1:26" s="14" customFormat="1" ht="14.25" customHeight="1" x14ac:dyDescent="0.2">
      <c r="A238" s="111" t="s">
        <v>290</v>
      </c>
      <c r="B238" s="111">
        <v>20</v>
      </c>
      <c r="C238" s="112">
        <v>525.86</v>
      </c>
      <c r="D238" s="112">
        <v>0</v>
      </c>
      <c r="E238" s="112">
        <v>121.74</v>
      </c>
      <c r="F238" s="111">
        <v>546.28</v>
      </c>
      <c r="G238" s="113">
        <f t="shared" si="8"/>
        <v>109.7695032</v>
      </c>
      <c r="H238" s="113">
        <f t="shared" si="9"/>
        <v>103.4080726</v>
      </c>
      <c r="I238" s="113">
        <f t="shared" si="10"/>
        <v>65.610959399999999</v>
      </c>
      <c r="J238" s="113">
        <f t="shared" si="11"/>
        <v>35.103952799999995</v>
      </c>
      <c r="K238" s="114">
        <f>ROUND($F238+G238+'[1]свц,услуги '!$E$47+46.81,2)</f>
        <v>706.51</v>
      </c>
      <c r="L238" s="114">
        <f>ROUND($F238+H238+'[1]свц,услуги '!$E$47+46.81,2)</f>
        <v>700.15</v>
      </c>
      <c r="M238" s="114">
        <f>ROUND($F238+I238+'[1]свц,услуги '!$E$47+46.81,2)</f>
        <v>662.35</v>
      </c>
      <c r="N238" s="114">
        <f>ROUND($F238+J238+'[1]свц,услуги '!$E$47+46.81,2)</f>
        <v>631.84</v>
      </c>
      <c r="O238" s="114">
        <f>ROUND($F238+G238+'[1]свц,услуги '!$E$47+71.25,2)</f>
        <v>730.95</v>
      </c>
      <c r="P238" s="114">
        <f>ROUND($F238+H238+'[1]свц,услуги '!$E$47+71.25,2)</f>
        <v>724.59</v>
      </c>
      <c r="Q238" s="114">
        <f>ROUND($F238+I238+'[1]свц,услуги '!$E$47+71.25,2)</f>
        <v>686.79</v>
      </c>
      <c r="R238" s="114">
        <f>ROUND($F238+J238+'[1]свц,услуги '!$E$47+71.25,2)</f>
        <v>656.28</v>
      </c>
      <c r="S238" s="114">
        <f>ROUND($F238+G238+'[1]свц,услуги '!$E$47+99.78,2)</f>
        <v>759.48</v>
      </c>
      <c r="T238" s="114">
        <f>ROUND($F238+H238+'[1]свц,услуги '!$E$47+99.78,2)</f>
        <v>753.12</v>
      </c>
      <c r="U238" s="114">
        <f>ROUND($F238+I238+'[1]свц,услуги '!$E$47+99.78,2)</f>
        <v>715.32</v>
      </c>
      <c r="V238" s="114">
        <f>ROUND($F238+J238+'[1]свц,услуги '!$E$47+99.78,2)</f>
        <v>684.81</v>
      </c>
      <c r="W238" s="114">
        <f>ROUND($F238+G238+'[1]свц,услуги '!$E$47+195.05,2)</f>
        <v>854.75</v>
      </c>
      <c r="X238" s="114">
        <f>ROUND($F238+H238+'[1]свц,услуги '!$E$47+195.05,2)</f>
        <v>848.39</v>
      </c>
      <c r="Y238" s="114">
        <f>ROUND($F238+I238+'[1]свц,услуги '!$E$47+195.05,2)</f>
        <v>810.59</v>
      </c>
      <c r="Z238" s="114">
        <f>ROUND($F238+J238+'[1]свц,услуги '!$E$47+195.05,2)</f>
        <v>780.08</v>
      </c>
    </row>
    <row r="239" spans="1:26" s="14" customFormat="1" ht="14.25" customHeight="1" x14ac:dyDescent="0.2">
      <c r="A239" s="111" t="s">
        <v>290</v>
      </c>
      <c r="B239" s="111">
        <v>21</v>
      </c>
      <c r="C239" s="112">
        <v>529.85</v>
      </c>
      <c r="D239" s="112">
        <v>0</v>
      </c>
      <c r="E239" s="112">
        <v>543.72</v>
      </c>
      <c r="F239" s="111">
        <v>550.27</v>
      </c>
      <c r="G239" s="113">
        <f t="shared" si="8"/>
        <v>110.57125379999999</v>
      </c>
      <c r="H239" s="113">
        <f t="shared" si="9"/>
        <v>104.16335964999999</v>
      </c>
      <c r="I239" s="113">
        <f t="shared" si="10"/>
        <v>66.090178350000002</v>
      </c>
      <c r="J239" s="113">
        <f t="shared" si="11"/>
        <v>35.360350199999999</v>
      </c>
      <c r="K239" s="114">
        <f>ROUND($F239+G239+'[1]свц,услуги '!$E$47+46.81,2)</f>
        <v>711.3</v>
      </c>
      <c r="L239" s="114">
        <f>ROUND($F239+H239+'[1]свц,услуги '!$E$47+46.81,2)</f>
        <v>704.89</v>
      </c>
      <c r="M239" s="114">
        <f>ROUND($F239+I239+'[1]свц,услуги '!$E$47+46.81,2)</f>
        <v>666.82</v>
      </c>
      <c r="N239" s="114">
        <f>ROUND($F239+J239+'[1]свц,услуги '!$E$47+46.81,2)</f>
        <v>636.09</v>
      </c>
      <c r="O239" s="114">
        <f>ROUND($F239+G239+'[1]свц,услуги '!$E$47+71.25,2)</f>
        <v>735.74</v>
      </c>
      <c r="P239" s="114">
        <f>ROUND($F239+H239+'[1]свц,услуги '!$E$47+71.25,2)</f>
        <v>729.33</v>
      </c>
      <c r="Q239" s="114">
        <f>ROUND($F239+I239+'[1]свц,услуги '!$E$47+71.25,2)</f>
        <v>691.26</v>
      </c>
      <c r="R239" s="114">
        <f>ROUND($F239+J239+'[1]свц,услуги '!$E$47+71.25,2)</f>
        <v>660.53</v>
      </c>
      <c r="S239" s="114">
        <f>ROUND($F239+G239+'[1]свц,услуги '!$E$47+99.78,2)</f>
        <v>764.27</v>
      </c>
      <c r="T239" s="114">
        <f>ROUND($F239+H239+'[1]свц,услуги '!$E$47+99.78,2)</f>
        <v>757.86</v>
      </c>
      <c r="U239" s="114">
        <f>ROUND($F239+I239+'[1]свц,услуги '!$E$47+99.78,2)</f>
        <v>719.79</v>
      </c>
      <c r="V239" s="114">
        <f>ROUND($F239+J239+'[1]свц,услуги '!$E$47+99.78,2)</f>
        <v>689.06</v>
      </c>
      <c r="W239" s="114">
        <f>ROUND($F239+G239+'[1]свц,услуги '!$E$47+195.05,2)</f>
        <v>859.54</v>
      </c>
      <c r="X239" s="114">
        <f>ROUND($F239+H239+'[1]свц,услуги '!$E$47+195.05,2)</f>
        <v>853.13</v>
      </c>
      <c r="Y239" s="114">
        <f>ROUND($F239+I239+'[1]свц,услуги '!$E$47+195.05,2)</f>
        <v>815.06</v>
      </c>
      <c r="Z239" s="114">
        <f>ROUND($F239+J239+'[1]свц,услуги '!$E$47+195.05,2)</f>
        <v>784.33</v>
      </c>
    </row>
    <row r="240" spans="1:26" s="14" customFormat="1" ht="14.25" customHeight="1" x14ac:dyDescent="0.2">
      <c r="A240" s="111" t="s">
        <v>290</v>
      </c>
      <c r="B240" s="111">
        <v>22</v>
      </c>
      <c r="C240" s="112">
        <v>531.46</v>
      </c>
      <c r="D240" s="112">
        <v>0</v>
      </c>
      <c r="E240" s="112">
        <v>544.67999999999995</v>
      </c>
      <c r="F240" s="111">
        <v>551.88</v>
      </c>
      <c r="G240" s="113">
        <f t="shared" si="8"/>
        <v>110.8947672</v>
      </c>
      <c r="H240" s="113">
        <f t="shared" si="9"/>
        <v>104.4681246</v>
      </c>
      <c r="I240" s="113">
        <f t="shared" si="10"/>
        <v>66.283547400000003</v>
      </c>
      <c r="J240" s="113">
        <f t="shared" si="11"/>
        <v>35.463808799999995</v>
      </c>
      <c r="K240" s="114">
        <f>ROUND($F240+G240+'[1]свц,услуги '!$E$47+46.81,2)</f>
        <v>713.24</v>
      </c>
      <c r="L240" s="114">
        <f>ROUND($F240+H240+'[1]свц,услуги '!$E$47+46.81,2)</f>
        <v>706.81</v>
      </c>
      <c r="M240" s="114">
        <f>ROUND($F240+I240+'[1]свц,услуги '!$E$47+46.81,2)</f>
        <v>668.62</v>
      </c>
      <c r="N240" s="114">
        <f>ROUND($F240+J240+'[1]свц,услуги '!$E$47+46.81,2)</f>
        <v>637.79999999999995</v>
      </c>
      <c r="O240" s="114">
        <f>ROUND($F240+G240+'[1]свц,услуги '!$E$47+71.25,2)</f>
        <v>737.68</v>
      </c>
      <c r="P240" s="114">
        <f>ROUND($F240+H240+'[1]свц,услуги '!$E$47+71.25,2)</f>
        <v>731.25</v>
      </c>
      <c r="Q240" s="114">
        <f>ROUND($F240+I240+'[1]свц,услуги '!$E$47+71.25,2)</f>
        <v>693.06</v>
      </c>
      <c r="R240" s="114">
        <f>ROUND($F240+J240+'[1]свц,услуги '!$E$47+71.25,2)</f>
        <v>662.24</v>
      </c>
      <c r="S240" s="114">
        <f>ROUND($F240+G240+'[1]свц,услуги '!$E$47+99.78,2)</f>
        <v>766.21</v>
      </c>
      <c r="T240" s="114">
        <f>ROUND($F240+H240+'[1]свц,услуги '!$E$47+99.78,2)</f>
        <v>759.78</v>
      </c>
      <c r="U240" s="114">
        <f>ROUND($F240+I240+'[1]свц,услуги '!$E$47+99.78,2)</f>
        <v>721.59</v>
      </c>
      <c r="V240" s="114">
        <f>ROUND($F240+J240+'[1]свц,услуги '!$E$47+99.78,2)</f>
        <v>690.77</v>
      </c>
      <c r="W240" s="114">
        <f>ROUND($F240+G240+'[1]свц,услуги '!$E$47+195.05,2)</f>
        <v>861.48</v>
      </c>
      <c r="X240" s="114">
        <f>ROUND($F240+H240+'[1]свц,услуги '!$E$47+195.05,2)</f>
        <v>855.05</v>
      </c>
      <c r="Y240" s="114">
        <f>ROUND($F240+I240+'[1]свц,услуги '!$E$47+195.05,2)</f>
        <v>816.86</v>
      </c>
      <c r="Z240" s="114">
        <f>ROUND($F240+J240+'[1]свц,услуги '!$E$47+195.05,2)</f>
        <v>786.04</v>
      </c>
    </row>
    <row r="241" spans="1:26" s="27" customFormat="1" ht="14.25" customHeight="1" thickBot="1" x14ac:dyDescent="0.25">
      <c r="A241" s="111" t="s">
        <v>290</v>
      </c>
      <c r="B241" s="111">
        <v>23</v>
      </c>
      <c r="C241" s="112">
        <v>533.83000000000004</v>
      </c>
      <c r="D241" s="112">
        <v>0</v>
      </c>
      <c r="E241" s="112">
        <v>549.69000000000005</v>
      </c>
      <c r="F241" s="111">
        <v>554.25</v>
      </c>
      <c r="G241" s="113">
        <f t="shared" si="8"/>
        <v>111.37099500000001</v>
      </c>
      <c r="H241" s="113">
        <f t="shared" si="9"/>
        <v>104.91675375</v>
      </c>
      <c r="I241" s="113">
        <f t="shared" si="10"/>
        <v>66.56819625</v>
      </c>
      <c r="J241" s="113">
        <f t="shared" si="11"/>
        <v>35.616104999999997</v>
      </c>
      <c r="K241" s="114">
        <f>ROUND($F241+G241+'[1]свц,услуги '!$E$47+46.81,2)</f>
        <v>716.08</v>
      </c>
      <c r="L241" s="114">
        <f>ROUND($F241+H241+'[1]свц,услуги '!$E$47+46.81,2)</f>
        <v>709.63</v>
      </c>
      <c r="M241" s="114">
        <f>ROUND($F241+I241+'[1]свц,услуги '!$E$47+46.81,2)</f>
        <v>671.28</v>
      </c>
      <c r="N241" s="114">
        <f>ROUND($F241+J241+'[1]свц,услуги '!$E$47+46.81,2)</f>
        <v>640.33000000000004</v>
      </c>
      <c r="O241" s="114">
        <f>ROUND($F241+G241+'[1]свц,услуги '!$E$47+71.25,2)</f>
        <v>740.52</v>
      </c>
      <c r="P241" s="114">
        <f>ROUND($F241+H241+'[1]свц,услуги '!$E$47+71.25,2)</f>
        <v>734.07</v>
      </c>
      <c r="Q241" s="114">
        <f>ROUND($F241+I241+'[1]свц,услуги '!$E$47+71.25,2)</f>
        <v>695.72</v>
      </c>
      <c r="R241" s="114">
        <f>ROUND($F241+J241+'[1]свц,услуги '!$E$47+71.25,2)</f>
        <v>664.77</v>
      </c>
      <c r="S241" s="114">
        <f>ROUND($F241+G241+'[1]свц,услуги '!$E$47+99.78,2)</f>
        <v>769.05</v>
      </c>
      <c r="T241" s="114">
        <f>ROUND($F241+H241+'[1]свц,услуги '!$E$47+99.78,2)</f>
        <v>762.6</v>
      </c>
      <c r="U241" s="114">
        <f>ROUND($F241+I241+'[1]свц,услуги '!$E$47+99.78,2)</f>
        <v>724.25</v>
      </c>
      <c r="V241" s="114">
        <f>ROUND($F241+J241+'[1]свц,услуги '!$E$47+99.78,2)</f>
        <v>693.3</v>
      </c>
      <c r="W241" s="114">
        <f>ROUND($F241+G241+'[1]свц,услуги '!$E$47+195.05,2)</f>
        <v>864.32</v>
      </c>
      <c r="X241" s="114">
        <f>ROUND($F241+H241+'[1]свц,услуги '!$E$47+195.05,2)</f>
        <v>857.87</v>
      </c>
      <c r="Y241" s="114">
        <f>ROUND($F241+I241+'[1]свц,услуги '!$E$47+195.05,2)</f>
        <v>819.52</v>
      </c>
      <c r="Z241" s="114">
        <f>ROUND($F241+J241+'[1]свц,услуги '!$E$47+195.05,2)</f>
        <v>788.57</v>
      </c>
    </row>
    <row r="242" spans="1:26" s="26" customFormat="1" ht="14.25" customHeight="1" x14ac:dyDescent="0.2">
      <c r="A242" s="111" t="s">
        <v>291</v>
      </c>
      <c r="B242" s="111">
        <v>0</v>
      </c>
      <c r="C242" s="112">
        <v>581.99</v>
      </c>
      <c r="D242" s="112">
        <v>0</v>
      </c>
      <c r="E242" s="112">
        <v>299.64</v>
      </c>
      <c r="F242" s="111">
        <v>602.41</v>
      </c>
      <c r="G242" s="113">
        <f t="shared" si="8"/>
        <v>121.04826539999999</v>
      </c>
      <c r="H242" s="113">
        <f t="shared" si="9"/>
        <v>114.03320094999999</v>
      </c>
      <c r="I242" s="113">
        <f t="shared" si="10"/>
        <v>72.352453049999994</v>
      </c>
      <c r="J242" s="113">
        <f t="shared" si="11"/>
        <v>38.710866599999996</v>
      </c>
      <c r="K242" s="114">
        <f>ROUND($F242+G242+'[1]свц,услуги '!$E$47+46.81,2)</f>
        <v>773.92</v>
      </c>
      <c r="L242" s="114">
        <f>ROUND($F242+H242+'[1]свц,услуги '!$E$47+46.81,2)</f>
        <v>766.9</v>
      </c>
      <c r="M242" s="114">
        <f>ROUND($F242+I242+'[1]свц,услуги '!$E$47+46.81,2)</f>
        <v>725.22</v>
      </c>
      <c r="N242" s="114">
        <f>ROUND($F242+J242+'[1]свц,услуги '!$E$47+46.81,2)</f>
        <v>691.58</v>
      </c>
      <c r="O242" s="114">
        <f>ROUND($F242+G242+'[1]свц,услуги '!$E$47+71.25,2)</f>
        <v>798.36</v>
      </c>
      <c r="P242" s="114">
        <f>ROUND($F242+H242+'[1]свц,услуги '!$E$47+71.25,2)</f>
        <v>791.34</v>
      </c>
      <c r="Q242" s="114">
        <f>ROUND($F242+I242+'[1]свц,услуги '!$E$47+71.25,2)</f>
        <v>749.66</v>
      </c>
      <c r="R242" s="114">
        <f>ROUND($F242+J242+'[1]свц,услуги '!$E$47+71.25,2)</f>
        <v>716.02</v>
      </c>
      <c r="S242" s="114">
        <f>ROUND($F242+G242+'[1]свц,услуги '!$E$47+99.78,2)</f>
        <v>826.89</v>
      </c>
      <c r="T242" s="114">
        <f>ROUND($F242+H242+'[1]свц,услуги '!$E$47+99.78,2)</f>
        <v>819.87</v>
      </c>
      <c r="U242" s="114">
        <f>ROUND($F242+I242+'[1]свц,услуги '!$E$47+99.78,2)</f>
        <v>778.19</v>
      </c>
      <c r="V242" s="114">
        <f>ROUND($F242+J242+'[1]свц,услуги '!$E$47+99.78,2)</f>
        <v>744.55</v>
      </c>
      <c r="W242" s="114">
        <f>ROUND($F242+G242+'[1]свц,услуги '!$E$47+195.05,2)</f>
        <v>922.16</v>
      </c>
      <c r="X242" s="114">
        <f>ROUND($F242+H242+'[1]свц,услуги '!$E$47+195.05,2)</f>
        <v>915.14</v>
      </c>
      <c r="Y242" s="114">
        <f>ROUND($F242+I242+'[1]свц,услуги '!$E$47+195.05,2)</f>
        <v>873.46</v>
      </c>
      <c r="Z242" s="114">
        <f>ROUND($F242+J242+'[1]свц,услуги '!$E$47+195.05,2)</f>
        <v>839.82</v>
      </c>
    </row>
    <row r="243" spans="1:26" s="14" customFormat="1" ht="14.25" customHeight="1" x14ac:dyDescent="0.2">
      <c r="A243" s="111" t="s">
        <v>291</v>
      </c>
      <c r="B243" s="111">
        <v>1</v>
      </c>
      <c r="C243" s="112">
        <v>565.28</v>
      </c>
      <c r="D243" s="112">
        <v>0</v>
      </c>
      <c r="E243" s="112">
        <v>142.44</v>
      </c>
      <c r="F243" s="111">
        <v>585.70000000000005</v>
      </c>
      <c r="G243" s="113">
        <f t="shared" ref="G243:G306" si="12">$F243*(0.2364*0.85)</f>
        <v>117.69055800000001</v>
      </c>
      <c r="H243" s="113">
        <f t="shared" ref="H243:H306" si="13">$F243*(0.2227*0.85)</f>
        <v>110.8700815</v>
      </c>
      <c r="I243" s="113">
        <f t="shared" ref="I243:I306" si="14">$F243*(0.1413*0.85)</f>
        <v>70.345498500000005</v>
      </c>
      <c r="J243" s="113">
        <f t="shared" ref="J243:J306" si="15">$F243*(0.0756*0.85)</f>
        <v>37.637081999999999</v>
      </c>
      <c r="K243" s="114">
        <f>ROUND($F243+G243+'[1]свц,услуги '!$E$47+46.81,2)</f>
        <v>753.85</v>
      </c>
      <c r="L243" s="114">
        <f>ROUND($F243+H243+'[1]свц,услуги '!$E$47+46.81,2)</f>
        <v>747.03</v>
      </c>
      <c r="M243" s="114">
        <f>ROUND($F243+I243+'[1]свц,услуги '!$E$47+46.81,2)</f>
        <v>706.51</v>
      </c>
      <c r="N243" s="114">
        <f>ROUND($F243+J243+'[1]свц,услуги '!$E$47+46.81,2)</f>
        <v>673.8</v>
      </c>
      <c r="O243" s="114">
        <f>ROUND($F243+G243+'[1]свц,услуги '!$E$47+71.25,2)</f>
        <v>778.29</v>
      </c>
      <c r="P243" s="114">
        <f>ROUND($F243+H243+'[1]свц,услуги '!$E$47+71.25,2)</f>
        <v>771.47</v>
      </c>
      <c r="Q243" s="114">
        <f>ROUND($F243+I243+'[1]свц,услуги '!$E$47+71.25,2)</f>
        <v>730.95</v>
      </c>
      <c r="R243" s="114">
        <f>ROUND($F243+J243+'[1]свц,услуги '!$E$47+71.25,2)</f>
        <v>698.24</v>
      </c>
      <c r="S243" s="114">
        <f>ROUND($F243+G243+'[1]свц,услуги '!$E$47+99.78,2)</f>
        <v>806.82</v>
      </c>
      <c r="T243" s="114">
        <f>ROUND($F243+H243+'[1]свц,услуги '!$E$47+99.78,2)</f>
        <v>800</v>
      </c>
      <c r="U243" s="114">
        <f>ROUND($F243+I243+'[1]свц,услуги '!$E$47+99.78,2)</f>
        <v>759.48</v>
      </c>
      <c r="V243" s="114">
        <f>ROUND($F243+J243+'[1]свц,услуги '!$E$47+99.78,2)</f>
        <v>726.77</v>
      </c>
      <c r="W243" s="114">
        <f>ROUND($F243+G243+'[1]свц,услуги '!$E$47+195.05,2)</f>
        <v>902.09</v>
      </c>
      <c r="X243" s="114">
        <f>ROUND($F243+H243+'[1]свц,услуги '!$E$47+195.05,2)</f>
        <v>895.27</v>
      </c>
      <c r="Y243" s="114">
        <f>ROUND($F243+I243+'[1]свц,услуги '!$E$47+195.05,2)</f>
        <v>854.75</v>
      </c>
      <c r="Z243" s="114">
        <f>ROUND($F243+J243+'[1]свц,услуги '!$E$47+195.05,2)</f>
        <v>822.04</v>
      </c>
    </row>
    <row r="244" spans="1:26" s="14" customFormat="1" ht="14.25" customHeight="1" x14ac:dyDescent="0.2">
      <c r="A244" s="111" t="s">
        <v>291</v>
      </c>
      <c r="B244" s="111">
        <v>2</v>
      </c>
      <c r="C244" s="112">
        <v>561.62</v>
      </c>
      <c r="D244" s="112">
        <v>0</v>
      </c>
      <c r="E244" s="112">
        <v>587.54999999999995</v>
      </c>
      <c r="F244" s="111">
        <v>582.04</v>
      </c>
      <c r="G244" s="113">
        <f t="shared" si="12"/>
        <v>116.95511759999999</v>
      </c>
      <c r="H244" s="113">
        <f t="shared" si="13"/>
        <v>110.17726179999998</v>
      </c>
      <c r="I244" s="113">
        <f t="shared" si="14"/>
        <v>69.905914199999998</v>
      </c>
      <c r="J244" s="113">
        <f t="shared" si="15"/>
        <v>37.401890399999999</v>
      </c>
      <c r="K244" s="114">
        <f>ROUND($F244+G244+'[1]свц,услуги '!$E$47+46.81,2)</f>
        <v>749.46</v>
      </c>
      <c r="L244" s="114">
        <f>ROUND($F244+H244+'[1]свц,услуги '!$E$47+46.81,2)</f>
        <v>742.68</v>
      </c>
      <c r="M244" s="114">
        <f>ROUND($F244+I244+'[1]свц,услуги '!$E$47+46.81,2)</f>
        <v>702.41</v>
      </c>
      <c r="N244" s="114">
        <f>ROUND($F244+J244+'[1]свц,услуги '!$E$47+46.81,2)</f>
        <v>669.9</v>
      </c>
      <c r="O244" s="114">
        <f>ROUND($F244+G244+'[1]свц,услуги '!$E$47+71.25,2)</f>
        <v>773.9</v>
      </c>
      <c r="P244" s="114">
        <f>ROUND($F244+H244+'[1]свц,услуги '!$E$47+71.25,2)</f>
        <v>767.12</v>
      </c>
      <c r="Q244" s="114">
        <f>ROUND($F244+I244+'[1]свц,услуги '!$E$47+71.25,2)</f>
        <v>726.85</v>
      </c>
      <c r="R244" s="114">
        <f>ROUND($F244+J244+'[1]свц,услуги '!$E$47+71.25,2)</f>
        <v>694.34</v>
      </c>
      <c r="S244" s="114">
        <f>ROUND($F244+G244+'[1]свц,услуги '!$E$47+99.78,2)</f>
        <v>802.43</v>
      </c>
      <c r="T244" s="114">
        <f>ROUND($F244+H244+'[1]свц,услуги '!$E$47+99.78,2)</f>
        <v>795.65</v>
      </c>
      <c r="U244" s="114">
        <f>ROUND($F244+I244+'[1]свц,услуги '!$E$47+99.78,2)</f>
        <v>755.38</v>
      </c>
      <c r="V244" s="114">
        <f>ROUND($F244+J244+'[1]свц,услуги '!$E$47+99.78,2)</f>
        <v>722.87</v>
      </c>
      <c r="W244" s="114">
        <f>ROUND($F244+G244+'[1]свц,услуги '!$E$47+195.05,2)</f>
        <v>897.7</v>
      </c>
      <c r="X244" s="114">
        <f>ROUND($F244+H244+'[1]свц,услуги '!$E$47+195.05,2)</f>
        <v>890.92</v>
      </c>
      <c r="Y244" s="114">
        <f>ROUND($F244+I244+'[1]свц,услуги '!$E$47+195.05,2)</f>
        <v>850.65</v>
      </c>
      <c r="Z244" s="114">
        <f>ROUND($F244+J244+'[1]свц,услуги '!$E$47+195.05,2)</f>
        <v>818.14</v>
      </c>
    </row>
    <row r="245" spans="1:26" s="14" customFormat="1" ht="14.25" customHeight="1" x14ac:dyDescent="0.2">
      <c r="A245" s="111" t="s">
        <v>291</v>
      </c>
      <c r="B245" s="111">
        <v>3</v>
      </c>
      <c r="C245" s="112">
        <v>535.97</v>
      </c>
      <c r="D245" s="112">
        <v>0</v>
      </c>
      <c r="E245" s="112">
        <v>565.64</v>
      </c>
      <c r="F245" s="111">
        <v>556.39</v>
      </c>
      <c r="G245" s="113">
        <f t="shared" si="12"/>
        <v>111.80100660000001</v>
      </c>
      <c r="H245" s="113">
        <f t="shared" si="13"/>
        <v>105.32184504999999</v>
      </c>
      <c r="I245" s="113">
        <f t="shared" si="14"/>
        <v>66.825220950000002</v>
      </c>
      <c r="J245" s="113">
        <f t="shared" si="15"/>
        <v>35.7536214</v>
      </c>
      <c r="K245" s="114">
        <f>ROUND($F245+G245+'[1]свц,услуги '!$E$47+46.81,2)</f>
        <v>718.65</v>
      </c>
      <c r="L245" s="114">
        <f>ROUND($F245+H245+'[1]свц,услуги '!$E$47+46.81,2)</f>
        <v>712.17</v>
      </c>
      <c r="M245" s="114">
        <f>ROUND($F245+I245+'[1]свц,услуги '!$E$47+46.81,2)</f>
        <v>673.68</v>
      </c>
      <c r="N245" s="114">
        <f>ROUND($F245+J245+'[1]свц,услуги '!$E$47+46.81,2)</f>
        <v>642.6</v>
      </c>
      <c r="O245" s="114">
        <f>ROUND($F245+G245+'[1]свц,услуги '!$E$47+71.25,2)</f>
        <v>743.09</v>
      </c>
      <c r="P245" s="114">
        <f>ROUND($F245+H245+'[1]свц,услуги '!$E$47+71.25,2)</f>
        <v>736.61</v>
      </c>
      <c r="Q245" s="114">
        <f>ROUND($F245+I245+'[1]свц,услуги '!$E$47+71.25,2)</f>
        <v>698.12</v>
      </c>
      <c r="R245" s="114">
        <f>ROUND($F245+J245+'[1]свц,услуги '!$E$47+71.25,2)</f>
        <v>667.04</v>
      </c>
      <c r="S245" s="114">
        <f>ROUND($F245+G245+'[1]свц,услуги '!$E$47+99.78,2)</f>
        <v>771.62</v>
      </c>
      <c r="T245" s="114">
        <f>ROUND($F245+H245+'[1]свц,услуги '!$E$47+99.78,2)</f>
        <v>765.14</v>
      </c>
      <c r="U245" s="114">
        <f>ROUND($F245+I245+'[1]свц,услуги '!$E$47+99.78,2)</f>
        <v>726.65</v>
      </c>
      <c r="V245" s="114">
        <f>ROUND($F245+J245+'[1]свц,услуги '!$E$47+99.78,2)</f>
        <v>695.57</v>
      </c>
      <c r="W245" s="114">
        <f>ROUND($F245+G245+'[1]свц,услуги '!$E$47+195.05,2)</f>
        <v>866.89</v>
      </c>
      <c r="X245" s="114">
        <f>ROUND($F245+H245+'[1]свц,услуги '!$E$47+195.05,2)</f>
        <v>860.41</v>
      </c>
      <c r="Y245" s="114">
        <f>ROUND($F245+I245+'[1]свц,услуги '!$E$47+195.05,2)</f>
        <v>821.92</v>
      </c>
      <c r="Z245" s="114">
        <f>ROUND($F245+J245+'[1]свц,услуги '!$E$47+195.05,2)</f>
        <v>790.84</v>
      </c>
    </row>
    <row r="246" spans="1:26" s="14" customFormat="1" ht="14.25" customHeight="1" x14ac:dyDescent="0.2">
      <c r="A246" s="111" t="s">
        <v>291</v>
      </c>
      <c r="B246" s="111">
        <v>4</v>
      </c>
      <c r="C246" s="112">
        <v>564.45000000000005</v>
      </c>
      <c r="D246" s="112">
        <v>0</v>
      </c>
      <c r="E246" s="112">
        <v>1.4</v>
      </c>
      <c r="F246" s="111">
        <v>584.87</v>
      </c>
      <c r="G246" s="113">
        <f t="shared" si="12"/>
        <v>117.5237778</v>
      </c>
      <c r="H246" s="113">
        <f t="shared" si="13"/>
        <v>110.71296665</v>
      </c>
      <c r="I246" s="113">
        <f t="shared" si="14"/>
        <v>70.245811349999997</v>
      </c>
      <c r="J246" s="113">
        <f t="shared" si="15"/>
        <v>37.5837462</v>
      </c>
      <c r="K246" s="114">
        <f>ROUND($F246+G246+'[1]свц,услуги '!$E$47+46.81,2)</f>
        <v>752.85</v>
      </c>
      <c r="L246" s="114">
        <f>ROUND($F246+H246+'[1]свц,услуги '!$E$47+46.81,2)</f>
        <v>746.04</v>
      </c>
      <c r="M246" s="114">
        <f>ROUND($F246+I246+'[1]свц,услуги '!$E$47+46.81,2)</f>
        <v>705.58</v>
      </c>
      <c r="N246" s="114">
        <f>ROUND($F246+J246+'[1]свц,услуги '!$E$47+46.81,2)</f>
        <v>672.91</v>
      </c>
      <c r="O246" s="114">
        <f>ROUND($F246+G246+'[1]свц,услуги '!$E$47+71.25,2)</f>
        <v>777.29</v>
      </c>
      <c r="P246" s="114">
        <f>ROUND($F246+H246+'[1]свц,услуги '!$E$47+71.25,2)</f>
        <v>770.48</v>
      </c>
      <c r="Q246" s="114">
        <f>ROUND($F246+I246+'[1]свц,услуги '!$E$47+71.25,2)</f>
        <v>730.02</v>
      </c>
      <c r="R246" s="114">
        <f>ROUND($F246+J246+'[1]свц,услуги '!$E$47+71.25,2)</f>
        <v>697.35</v>
      </c>
      <c r="S246" s="114">
        <f>ROUND($F246+G246+'[1]свц,услуги '!$E$47+99.78,2)</f>
        <v>805.82</v>
      </c>
      <c r="T246" s="114">
        <f>ROUND($F246+H246+'[1]свц,услуги '!$E$47+99.78,2)</f>
        <v>799.01</v>
      </c>
      <c r="U246" s="114">
        <f>ROUND($F246+I246+'[1]свц,услуги '!$E$47+99.78,2)</f>
        <v>758.55</v>
      </c>
      <c r="V246" s="114">
        <f>ROUND($F246+J246+'[1]свц,услуги '!$E$47+99.78,2)</f>
        <v>725.88</v>
      </c>
      <c r="W246" s="114">
        <f>ROUND($F246+G246+'[1]свц,услуги '!$E$47+195.05,2)</f>
        <v>901.09</v>
      </c>
      <c r="X246" s="114">
        <f>ROUND($F246+H246+'[1]свц,услуги '!$E$47+195.05,2)</f>
        <v>894.28</v>
      </c>
      <c r="Y246" s="114">
        <f>ROUND($F246+I246+'[1]свц,услуги '!$E$47+195.05,2)</f>
        <v>853.82</v>
      </c>
      <c r="Z246" s="114">
        <f>ROUND($F246+J246+'[1]свц,услуги '!$E$47+195.05,2)</f>
        <v>821.15</v>
      </c>
    </row>
    <row r="247" spans="1:26" s="14" customFormat="1" ht="14.25" customHeight="1" x14ac:dyDescent="0.2">
      <c r="A247" s="111" t="s">
        <v>291</v>
      </c>
      <c r="B247" s="111">
        <v>5</v>
      </c>
      <c r="C247" s="112">
        <v>561.01</v>
      </c>
      <c r="D247" s="112">
        <v>0</v>
      </c>
      <c r="E247" s="112">
        <v>143.54</v>
      </c>
      <c r="F247" s="111">
        <v>581.42999999999995</v>
      </c>
      <c r="G247" s="113">
        <f t="shared" si="12"/>
        <v>116.8325442</v>
      </c>
      <c r="H247" s="113">
        <f t="shared" si="13"/>
        <v>110.06179184999999</v>
      </c>
      <c r="I247" s="113">
        <f t="shared" si="14"/>
        <v>69.832650149999992</v>
      </c>
      <c r="J247" s="113">
        <f t="shared" si="15"/>
        <v>37.362691799999993</v>
      </c>
      <c r="K247" s="114">
        <f>ROUND($F247+G247+'[1]свц,услуги '!$E$47+46.81,2)</f>
        <v>748.72</v>
      </c>
      <c r="L247" s="114">
        <f>ROUND($F247+H247+'[1]свц,услуги '!$E$47+46.81,2)</f>
        <v>741.95</v>
      </c>
      <c r="M247" s="114">
        <f>ROUND($F247+I247+'[1]свц,услуги '!$E$47+46.81,2)</f>
        <v>701.72</v>
      </c>
      <c r="N247" s="114">
        <f>ROUND($F247+J247+'[1]свц,услуги '!$E$47+46.81,2)</f>
        <v>669.25</v>
      </c>
      <c r="O247" s="114">
        <f>ROUND($F247+G247+'[1]свц,услуги '!$E$47+71.25,2)</f>
        <v>773.16</v>
      </c>
      <c r="P247" s="114">
        <f>ROUND($F247+H247+'[1]свц,услуги '!$E$47+71.25,2)</f>
        <v>766.39</v>
      </c>
      <c r="Q247" s="114">
        <f>ROUND($F247+I247+'[1]свц,услуги '!$E$47+71.25,2)</f>
        <v>726.16</v>
      </c>
      <c r="R247" s="114">
        <f>ROUND($F247+J247+'[1]свц,услуги '!$E$47+71.25,2)</f>
        <v>693.69</v>
      </c>
      <c r="S247" s="114">
        <f>ROUND($F247+G247+'[1]свц,услуги '!$E$47+99.78,2)</f>
        <v>801.69</v>
      </c>
      <c r="T247" s="114">
        <f>ROUND($F247+H247+'[1]свц,услуги '!$E$47+99.78,2)</f>
        <v>794.92</v>
      </c>
      <c r="U247" s="114">
        <f>ROUND($F247+I247+'[1]свц,услуги '!$E$47+99.78,2)</f>
        <v>754.69</v>
      </c>
      <c r="V247" s="114">
        <f>ROUND($F247+J247+'[1]свц,услуги '!$E$47+99.78,2)</f>
        <v>722.22</v>
      </c>
      <c r="W247" s="114">
        <f>ROUND($F247+G247+'[1]свц,услуги '!$E$47+195.05,2)</f>
        <v>896.96</v>
      </c>
      <c r="X247" s="114">
        <f>ROUND($F247+H247+'[1]свц,услуги '!$E$47+195.05,2)</f>
        <v>890.19</v>
      </c>
      <c r="Y247" s="114">
        <f>ROUND($F247+I247+'[1]свц,услуги '!$E$47+195.05,2)</f>
        <v>849.96</v>
      </c>
      <c r="Z247" s="114">
        <f>ROUND($F247+J247+'[1]свц,услуги '!$E$47+195.05,2)</f>
        <v>817.49</v>
      </c>
    </row>
    <row r="248" spans="1:26" s="14" customFormat="1" ht="14.25" customHeight="1" x14ac:dyDescent="0.2">
      <c r="A248" s="111" t="s">
        <v>291</v>
      </c>
      <c r="B248" s="111">
        <v>6</v>
      </c>
      <c r="C248" s="112">
        <v>576.11</v>
      </c>
      <c r="D248" s="112">
        <v>0</v>
      </c>
      <c r="E248" s="112">
        <v>51.3</v>
      </c>
      <c r="F248" s="111">
        <v>596.53</v>
      </c>
      <c r="G248" s="113">
        <f t="shared" si="12"/>
        <v>119.8667382</v>
      </c>
      <c r="H248" s="113">
        <f t="shared" si="13"/>
        <v>112.92014635</v>
      </c>
      <c r="I248" s="113">
        <f t="shared" si="14"/>
        <v>71.646235649999994</v>
      </c>
      <c r="J248" s="113">
        <f t="shared" si="15"/>
        <v>38.3330178</v>
      </c>
      <c r="K248" s="114">
        <f>ROUND($F248+G248+'[1]свц,услуги '!$E$47+46.81,2)</f>
        <v>766.86</v>
      </c>
      <c r="L248" s="114">
        <f>ROUND($F248+H248+'[1]свц,услуги '!$E$47+46.81,2)</f>
        <v>759.91</v>
      </c>
      <c r="M248" s="114">
        <f>ROUND($F248+I248+'[1]свц,услуги '!$E$47+46.81,2)</f>
        <v>718.64</v>
      </c>
      <c r="N248" s="114">
        <f>ROUND($F248+J248+'[1]свц,услуги '!$E$47+46.81,2)</f>
        <v>685.32</v>
      </c>
      <c r="O248" s="114">
        <f>ROUND($F248+G248+'[1]свц,услуги '!$E$47+71.25,2)</f>
        <v>791.3</v>
      </c>
      <c r="P248" s="114">
        <f>ROUND($F248+H248+'[1]свц,услуги '!$E$47+71.25,2)</f>
        <v>784.35</v>
      </c>
      <c r="Q248" s="114">
        <f>ROUND($F248+I248+'[1]свц,услуги '!$E$47+71.25,2)</f>
        <v>743.08</v>
      </c>
      <c r="R248" s="114">
        <f>ROUND($F248+J248+'[1]свц,услуги '!$E$47+71.25,2)</f>
        <v>709.76</v>
      </c>
      <c r="S248" s="114">
        <f>ROUND($F248+G248+'[1]свц,услуги '!$E$47+99.78,2)</f>
        <v>819.83</v>
      </c>
      <c r="T248" s="114">
        <f>ROUND($F248+H248+'[1]свц,услуги '!$E$47+99.78,2)</f>
        <v>812.88</v>
      </c>
      <c r="U248" s="114">
        <f>ROUND($F248+I248+'[1]свц,услуги '!$E$47+99.78,2)</f>
        <v>771.61</v>
      </c>
      <c r="V248" s="114">
        <f>ROUND($F248+J248+'[1]свц,услуги '!$E$47+99.78,2)</f>
        <v>738.29</v>
      </c>
      <c r="W248" s="114">
        <f>ROUND($F248+G248+'[1]свц,услуги '!$E$47+195.05,2)</f>
        <v>915.1</v>
      </c>
      <c r="X248" s="114">
        <f>ROUND($F248+H248+'[1]свц,услуги '!$E$47+195.05,2)</f>
        <v>908.15</v>
      </c>
      <c r="Y248" s="114">
        <f>ROUND($F248+I248+'[1]свц,услуги '!$E$47+195.05,2)</f>
        <v>866.88</v>
      </c>
      <c r="Z248" s="114">
        <f>ROUND($F248+J248+'[1]свц,услуги '!$E$47+195.05,2)</f>
        <v>833.56</v>
      </c>
    </row>
    <row r="249" spans="1:26" s="14" customFormat="1" ht="14.25" customHeight="1" x14ac:dyDescent="0.2">
      <c r="A249" s="111" t="s">
        <v>291</v>
      </c>
      <c r="B249" s="111">
        <v>7</v>
      </c>
      <c r="C249" s="112">
        <v>556.91</v>
      </c>
      <c r="D249" s="112">
        <v>0</v>
      </c>
      <c r="E249" s="112">
        <v>167.97</v>
      </c>
      <c r="F249" s="111">
        <v>577.33000000000004</v>
      </c>
      <c r="G249" s="113">
        <f t="shared" si="12"/>
        <v>116.00869020000002</v>
      </c>
      <c r="H249" s="113">
        <f t="shared" si="13"/>
        <v>109.28568235</v>
      </c>
      <c r="I249" s="113">
        <f t="shared" si="14"/>
        <v>69.340219650000009</v>
      </c>
      <c r="J249" s="113">
        <f t="shared" si="15"/>
        <v>37.099225799999999</v>
      </c>
      <c r="K249" s="114">
        <f>ROUND($F249+G249+'[1]свц,услуги '!$E$47+46.81,2)</f>
        <v>743.8</v>
      </c>
      <c r="L249" s="114">
        <f>ROUND($F249+H249+'[1]свц,услуги '!$E$47+46.81,2)</f>
        <v>737.08</v>
      </c>
      <c r="M249" s="114">
        <f>ROUND($F249+I249+'[1]свц,услуги '!$E$47+46.81,2)</f>
        <v>697.13</v>
      </c>
      <c r="N249" s="114">
        <f>ROUND($F249+J249+'[1]свц,услуги '!$E$47+46.81,2)</f>
        <v>664.89</v>
      </c>
      <c r="O249" s="114">
        <f>ROUND($F249+G249+'[1]свц,услуги '!$E$47+71.25,2)</f>
        <v>768.24</v>
      </c>
      <c r="P249" s="114">
        <f>ROUND($F249+H249+'[1]свц,услуги '!$E$47+71.25,2)</f>
        <v>761.52</v>
      </c>
      <c r="Q249" s="114">
        <f>ROUND($F249+I249+'[1]свц,услуги '!$E$47+71.25,2)</f>
        <v>721.57</v>
      </c>
      <c r="R249" s="114">
        <f>ROUND($F249+J249+'[1]свц,услуги '!$E$47+71.25,2)</f>
        <v>689.33</v>
      </c>
      <c r="S249" s="114">
        <f>ROUND($F249+G249+'[1]свц,услуги '!$E$47+99.78,2)</f>
        <v>796.77</v>
      </c>
      <c r="T249" s="114">
        <f>ROUND($F249+H249+'[1]свц,услуги '!$E$47+99.78,2)</f>
        <v>790.05</v>
      </c>
      <c r="U249" s="114">
        <f>ROUND($F249+I249+'[1]свц,услуги '!$E$47+99.78,2)</f>
        <v>750.1</v>
      </c>
      <c r="V249" s="114">
        <f>ROUND($F249+J249+'[1]свц,услуги '!$E$47+99.78,2)</f>
        <v>717.86</v>
      </c>
      <c r="W249" s="114">
        <f>ROUND($F249+G249+'[1]свц,услуги '!$E$47+195.05,2)</f>
        <v>892.04</v>
      </c>
      <c r="X249" s="114">
        <f>ROUND($F249+H249+'[1]свц,услуги '!$E$47+195.05,2)</f>
        <v>885.32</v>
      </c>
      <c r="Y249" s="114">
        <f>ROUND($F249+I249+'[1]свц,услуги '!$E$47+195.05,2)</f>
        <v>845.37</v>
      </c>
      <c r="Z249" s="114">
        <f>ROUND($F249+J249+'[1]свц,услуги '!$E$47+195.05,2)</f>
        <v>813.13</v>
      </c>
    </row>
    <row r="250" spans="1:26" s="14" customFormat="1" ht="14.25" customHeight="1" x14ac:dyDescent="0.2">
      <c r="A250" s="111" t="s">
        <v>291</v>
      </c>
      <c r="B250" s="111">
        <v>8</v>
      </c>
      <c r="C250" s="112">
        <v>565.04</v>
      </c>
      <c r="D250" s="112">
        <v>0</v>
      </c>
      <c r="E250" s="112">
        <v>162.16</v>
      </c>
      <c r="F250" s="111">
        <v>585.46</v>
      </c>
      <c r="G250" s="113">
        <f t="shared" si="12"/>
        <v>117.64233240000002</v>
      </c>
      <c r="H250" s="113">
        <f t="shared" si="13"/>
        <v>110.82465070000001</v>
      </c>
      <c r="I250" s="113">
        <f t="shared" si="14"/>
        <v>70.316673300000005</v>
      </c>
      <c r="J250" s="113">
        <f t="shared" si="15"/>
        <v>37.621659600000001</v>
      </c>
      <c r="K250" s="114">
        <f>ROUND($F250+G250+'[1]свц,услуги '!$E$47+46.81,2)</f>
        <v>753.56</v>
      </c>
      <c r="L250" s="114">
        <f>ROUND($F250+H250+'[1]свц,услуги '!$E$47+46.81,2)</f>
        <v>746.75</v>
      </c>
      <c r="M250" s="114">
        <f>ROUND($F250+I250+'[1]свц,услуги '!$E$47+46.81,2)</f>
        <v>706.24</v>
      </c>
      <c r="N250" s="114">
        <f>ROUND($F250+J250+'[1]свц,услуги '!$E$47+46.81,2)</f>
        <v>673.54</v>
      </c>
      <c r="O250" s="114">
        <f>ROUND($F250+G250+'[1]свц,услуги '!$E$47+71.25,2)</f>
        <v>778</v>
      </c>
      <c r="P250" s="114">
        <f>ROUND($F250+H250+'[1]свц,услуги '!$E$47+71.25,2)</f>
        <v>771.19</v>
      </c>
      <c r="Q250" s="114">
        <f>ROUND($F250+I250+'[1]свц,услуги '!$E$47+71.25,2)</f>
        <v>730.68</v>
      </c>
      <c r="R250" s="114">
        <f>ROUND($F250+J250+'[1]свц,услуги '!$E$47+71.25,2)</f>
        <v>697.98</v>
      </c>
      <c r="S250" s="114">
        <f>ROUND($F250+G250+'[1]свц,услуги '!$E$47+99.78,2)</f>
        <v>806.53</v>
      </c>
      <c r="T250" s="114">
        <f>ROUND($F250+H250+'[1]свц,услуги '!$E$47+99.78,2)</f>
        <v>799.72</v>
      </c>
      <c r="U250" s="114">
        <f>ROUND($F250+I250+'[1]свц,услуги '!$E$47+99.78,2)</f>
        <v>759.21</v>
      </c>
      <c r="V250" s="114">
        <f>ROUND($F250+J250+'[1]свц,услуги '!$E$47+99.78,2)</f>
        <v>726.51</v>
      </c>
      <c r="W250" s="114">
        <f>ROUND($F250+G250+'[1]свц,услуги '!$E$47+195.05,2)</f>
        <v>901.8</v>
      </c>
      <c r="X250" s="114">
        <f>ROUND($F250+H250+'[1]свц,услуги '!$E$47+195.05,2)</f>
        <v>894.99</v>
      </c>
      <c r="Y250" s="114">
        <f>ROUND($F250+I250+'[1]свц,услуги '!$E$47+195.05,2)</f>
        <v>854.48</v>
      </c>
      <c r="Z250" s="114">
        <f>ROUND($F250+J250+'[1]свц,услуги '!$E$47+195.05,2)</f>
        <v>821.78</v>
      </c>
    </row>
    <row r="251" spans="1:26" s="14" customFormat="1" ht="14.25" customHeight="1" x14ac:dyDescent="0.2">
      <c r="A251" s="111" t="s">
        <v>291</v>
      </c>
      <c r="B251" s="111">
        <v>9</v>
      </c>
      <c r="C251" s="112">
        <v>568.86</v>
      </c>
      <c r="D251" s="112">
        <v>0</v>
      </c>
      <c r="E251" s="112">
        <v>163.29</v>
      </c>
      <c r="F251" s="111">
        <v>589.28</v>
      </c>
      <c r="G251" s="113">
        <f t="shared" si="12"/>
        <v>118.40992319999999</v>
      </c>
      <c r="H251" s="113">
        <f t="shared" si="13"/>
        <v>111.54775759999998</v>
      </c>
      <c r="I251" s="113">
        <f t="shared" si="14"/>
        <v>70.775474399999993</v>
      </c>
      <c r="J251" s="113">
        <f t="shared" si="15"/>
        <v>37.8671328</v>
      </c>
      <c r="K251" s="114">
        <f>ROUND($F251+G251+'[1]свц,услуги '!$E$47+46.81,2)</f>
        <v>758.15</v>
      </c>
      <c r="L251" s="114">
        <f>ROUND($F251+H251+'[1]свц,услуги '!$E$47+46.81,2)</f>
        <v>751.29</v>
      </c>
      <c r="M251" s="114">
        <f>ROUND($F251+I251+'[1]свц,услуги '!$E$47+46.81,2)</f>
        <v>710.52</v>
      </c>
      <c r="N251" s="114">
        <f>ROUND($F251+J251+'[1]свц,услуги '!$E$47+46.81,2)</f>
        <v>677.61</v>
      </c>
      <c r="O251" s="114">
        <f>ROUND($F251+G251+'[1]свц,услуги '!$E$47+71.25,2)</f>
        <v>782.59</v>
      </c>
      <c r="P251" s="114">
        <f>ROUND($F251+H251+'[1]свц,услуги '!$E$47+71.25,2)</f>
        <v>775.73</v>
      </c>
      <c r="Q251" s="114">
        <f>ROUND($F251+I251+'[1]свц,услуги '!$E$47+71.25,2)</f>
        <v>734.96</v>
      </c>
      <c r="R251" s="114">
        <f>ROUND($F251+J251+'[1]свц,услуги '!$E$47+71.25,2)</f>
        <v>702.05</v>
      </c>
      <c r="S251" s="114">
        <f>ROUND($F251+G251+'[1]свц,услуги '!$E$47+99.78,2)</f>
        <v>811.12</v>
      </c>
      <c r="T251" s="114">
        <f>ROUND($F251+H251+'[1]свц,услуги '!$E$47+99.78,2)</f>
        <v>804.26</v>
      </c>
      <c r="U251" s="114">
        <f>ROUND($F251+I251+'[1]свц,услуги '!$E$47+99.78,2)</f>
        <v>763.49</v>
      </c>
      <c r="V251" s="114">
        <f>ROUND($F251+J251+'[1]свц,услуги '!$E$47+99.78,2)</f>
        <v>730.58</v>
      </c>
      <c r="W251" s="114">
        <f>ROUND($F251+G251+'[1]свц,услуги '!$E$47+195.05,2)</f>
        <v>906.39</v>
      </c>
      <c r="X251" s="114">
        <f>ROUND($F251+H251+'[1]свц,услуги '!$E$47+195.05,2)</f>
        <v>899.53</v>
      </c>
      <c r="Y251" s="114">
        <f>ROUND($F251+I251+'[1]свц,услуги '!$E$47+195.05,2)</f>
        <v>858.76</v>
      </c>
      <c r="Z251" s="114">
        <f>ROUND($F251+J251+'[1]свц,услуги '!$E$47+195.05,2)</f>
        <v>825.85</v>
      </c>
    </row>
    <row r="252" spans="1:26" s="14" customFormat="1" ht="14.25" customHeight="1" x14ac:dyDescent="0.2">
      <c r="A252" s="111" t="s">
        <v>291</v>
      </c>
      <c r="B252" s="111">
        <v>10</v>
      </c>
      <c r="C252" s="112">
        <v>569.30999999999995</v>
      </c>
      <c r="D252" s="112">
        <v>0</v>
      </c>
      <c r="E252" s="112">
        <v>101.82</v>
      </c>
      <c r="F252" s="111">
        <v>589.73</v>
      </c>
      <c r="G252" s="113">
        <f t="shared" si="12"/>
        <v>118.50034620000001</v>
      </c>
      <c r="H252" s="113">
        <f t="shared" si="13"/>
        <v>111.63294035</v>
      </c>
      <c r="I252" s="113">
        <f t="shared" si="14"/>
        <v>70.829521650000004</v>
      </c>
      <c r="J252" s="113">
        <f t="shared" si="15"/>
        <v>37.8960498</v>
      </c>
      <c r="K252" s="114">
        <f>ROUND($F252+G252+'[1]свц,услуги '!$E$47+46.81,2)</f>
        <v>758.69</v>
      </c>
      <c r="L252" s="114">
        <f>ROUND($F252+H252+'[1]свц,услуги '!$E$47+46.81,2)</f>
        <v>751.82</v>
      </c>
      <c r="M252" s="114">
        <f>ROUND($F252+I252+'[1]свц,услуги '!$E$47+46.81,2)</f>
        <v>711.02</v>
      </c>
      <c r="N252" s="114">
        <f>ROUND($F252+J252+'[1]свц,услуги '!$E$47+46.81,2)</f>
        <v>678.09</v>
      </c>
      <c r="O252" s="114">
        <f>ROUND($F252+G252+'[1]свц,услуги '!$E$47+71.25,2)</f>
        <v>783.13</v>
      </c>
      <c r="P252" s="114">
        <f>ROUND($F252+H252+'[1]свц,услуги '!$E$47+71.25,2)</f>
        <v>776.26</v>
      </c>
      <c r="Q252" s="114">
        <f>ROUND($F252+I252+'[1]свц,услуги '!$E$47+71.25,2)</f>
        <v>735.46</v>
      </c>
      <c r="R252" s="114">
        <f>ROUND($F252+J252+'[1]свц,услуги '!$E$47+71.25,2)</f>
        <v>702.53</v>
      </c>
      <c r="S252" s="114">
        <f>ROUND($F252+G252+'[1]свц,услуги '!$E$47+99.78,2)</f>
        <v>811.66</v>
      </c>
      <c r="T252" s="114">
        <f>ROUND($F252+H252+'[1]свц,услуги '!$E$47+99.78,2)</f>
        <v>804.79</v>
      </c>
      <c r="U252" s="114">
        <f>ROUND($F252+I252+'[1]свц,услуги '!$E$47+99.78,2)</f>
        <v>763.99</v>
      </c>
      <c r="V252" s="114">
        <f>ROUND($F252+J252+'[1]свц,услуги '!$E$47+99.78,2)</f>
        <v>731.06</v>
      </c>
      <c r="W252" s="114">
        <f>ROUND($F252+G252+'[1]свц,услуги '!$E$47+195.05,2)</f>
        <v>906.93</v>
      </c>
      <c r="X252" s="114">
        <f>ROUND($F252+H252+'[1]свц,услуги '!$E$47+195.05,2)</f>
        <v>900.06</v>
      </c>
      <c r="Y252" s="114">
        <f>ROUND($F252+I252+'[1]свц,услуги '!$E$47+195.05,2)</f>
        <v>859.26</v>
      </c>
      <c r="Z252" s="114">
        <f>ROUND($F252+J252+'[1]свц,услуги '!$E$47+195.05,2)</f>
        <v>826.33</v>
      </c>
    </row>
    <row r="253" spans="1:26" s="14" customFormat="1" ht="14.25" customHeight="1" x14ac:dyDescent="0.2">
      <c r="A253" s="111" t="s">
        <v>291</v>
      </c>
      <c r="B253" s="111">
        <v>11</v>
      </c>
      <c r="C253" s="112">
        <v>567.15</v>
      </c>
      <c r="D253" s="112">
        <v>0</v>
      </c>
      <c r="E253" s="112">
        <v>99.24</v>
      </c>
      <c r="F253" s="111">
        <v>587.57000000000005</v>
      </c>
      <c r="G253" s="113">
        <f t="shared" si="12"/>
        <v>118.06631580000001</v>
      </c>
      <c r="H253" s="113">
        <f t="shared" si="13"/>
        <v>111.22406315000001</v>
      </c>
      <c r="I253" s="113">
        <f t="shared" si="14"/>
        <v>70.570094850000004</v>
      </c>
      <c r="J253" s="113">
        <f t="shared" si="15"/>
        <v>37.757248199999999</v>
      </c>
      <c r="K253" s="114">
        <f>ROUND($F253+G253+'[1]свц,услуги '!$E$47+46.81,2)</f>
        <v>756.1</v>
      </c>
      <c r="L253" s="114">
        <f>ROUND($F253+H253+'[1]свц,услуги '!$E$47+46.81,2)</f>
        <v>749.25</v>
      </c>
      <c r="M253" s="114">
        <f>ROUND($F253+I253+'[1]свц,услуги '!$E$47+46.81,2)</f>
        <v>708.6</v>
      </c>
      <c r="N253" s="114">
        <f>ROUND($F253+J253+'[1]свц,услуги '!$E$47+46.81,2)</f>
        <v>675.79</v>
      </c>
      <c r="O253" s="114">
        <f>ROUND($F253+G253+'[1]свц,услуги '!$E$47+71.25,2)</f>
        <v>780.54</v>
      </c>
      <c r="P253" s="114">
        <f>ROUND($F253+H253+'[1]свц,услуги '!$E$47+71.25,2)</f>
        <v>773.69</v>
      </c>
      <c r="Q253" s="114">
        <f>ROUND($F253+I253+'[1]свц,услуги '!$E$47+71.25,2)</f>
        <v>733.04</v>
      </c>
      <c r="R253" s="114">
        <f>ROUND($F253+J253+'[1]свц,услуги '!$E$47+71.25,2)</f>
        <v>700.23</v>
      </c>
      <c r="S253" s="114">
        <f>ROUND($F253+G253+'[1]свц,услуги '!$E$47+99.78,2)</f>
        <v>809.07</v>
      </c>
      <c r="T253" s="114">
        <f>ROUND($F253+H253+'[1]свц,услуги '!$E$47+99.78,2)</f>
        <v>802.22</v>
      </c>
      <c r="U253" s="114">
        <f>ROUND($F253+I253+'[1]свц,услуги '!$E$47+99.78,2)</f>
        <v>761.57</v>
      </c>
      <c r="V253" s="114">
        <f>ROUND($F253+J253+'[1]свц,услуги '!$E$47+99.78,2)</f>
        <v>728.76</v>
      </c>
      <c r="W253" s="114">
        <f>ROUND($F253+G253+'[1]свц,услуги '!$E$47+195.05,2)</f>
        <v>904.34</v>
      </c>
      <c r="X253" s="114">
        <f>ROUND($F253+H253+'[1]свц,услуги '!$E$47+195.05,2)</f>
        <v>897.49</v>
      </c>
      <c r="Y253" s="114">
        <f>ROUND($F253+I253+'[1]свц,услуги '!$E$47+195.05,2)</f>
        <v>856.84</v>
      </c>
      <c r="Z253" s="114">
        <f>ROUND($F253+J253+'[1]свц,услуги '!$E$47+195.05,2)</f>
        <v>824.03</v>
      </c>
    </row>
    <row r="254" spans="1:26" s="14" customFormat="1" ht="14.25" customHeight="1" x14ac:dyDescent="0.2">
      <c r="A254" s="111" t="s">
        <v>291</v>
      </c>
      <c r="B254" s="111">
        <v>12</v>
      </c>
      <c r="C254" s="112">
        <v>569.42999999999995</v>
      </c>
      <c r="D254" s="112">
        <v>0</v>
      </c>
      <c r="E254" s="112">
        <v>58.85</v>
      </c>
      <c r="F254" s="111">
        <v>589.85</v>
      </c>
      <c r="G254" s="113">
        <f t="shared" si="12"/>
        <v>118.52445900000001</v>
      </c>
      <c r="H254" s="113">
        <f t="shared" si="13"/>
        <v>111.65565574999999</v>
      </c>
      <c r="I254" s="113">
        <f t="shared" si="14"/>
        <v>70.843934250000004</v>
      </c>
      <c r="J254" s="113">
        <f t="shared" si="15"/>
        <v>37.903761000000003</v>
      </c>
      <c r="K254" s="114">
        <f>ROUND($F254+G254+'[1]свц,услуги '!$E$47+46.81,2)</f>
        <v>758.84</v>
      </c>
      <c r="L254" s="114">
        <f>ROUND($F254+H254+'[1]свц,услуги '!$E$47+46.81,2)</f>
        <v>751.97</v>
      </c>
      <c r="M254" s="114">
        <f>ROUND($F254+I254+'[1]свц,услуги '!$E$47+46.81,2)</f>
        <v>711.15</v>
      </c>
      <c r="N254" s="114">
        <f>ROUND($F254+J254+'[1]свц,услуги '!$E$47+46.81,2)</f>
        <v>678.21</v>
      </c>
      <c r="O254" s="114">
        <f>ROUND($F254+G254+'[1]свц,услуги '!$E$47+71.25,2)</f>
        <v>783.28</v>
      </c>
      <c r="P254" s="114">
        <f>ROUND($F254+H254+'[1]свц,услуги '!$E$47+71.25,2)</f>
        <v>776.41</v>
      </c>
      <c r="Q254" s="114">
        <f>ROUND($F254+I254+'[1]свц,услуги '!$E$47+71.25,2)</f>
        <v>735.59</v>
      </c>
      <c r="R254" s="114">
        <f>ROUND($F254+J254+'[1]свц,услуги '!$E$47+71.25,2)</f>
        <v>702.65</v>
      </c>
      <c r="S254" s="114">
        <f>ROUND($F254+G254+'[1]свц,услуги '!$E$47+99.78,2)</f>
        <v>811.81</v>
      </c>
      <c r="T254" s="114">
        <f>ROUND($F254+H254+'[1]свц,услуги '!$E$47+99.78,2)</f>
        <v>804.94</v>
      </c>
      <c r="U254" s="114">
        <f>ROUND($F254+I254+'[1]свц,услуги '!$E$47+99.78,2)</f>
        <v>764.12</v>
      </c>
      <c r="V254" s="114">
        <f>ROUND($F254+J254+'[1]свц,услуги '!$E$47+99.78,2)</f>
        <v>731.18</v>
      </c>
      <c r="W254" s="114">
        <f>ROUND($F254+G254+'[1]свц,услуги '!$E$47+195.05,2)</f>
        <v>907.08</v>
      </c>
      <c r="X254" s="114">
        <f>ROUND($F254+H254+'[1]свц,услуги '!$E$47+195.05,2)</f>
        <v>900.21</v>
      </c>
      <c r="Y254" s="114">
        <f>ROUND($F254+I254+'[1]свц,услуги '!$E$47+195.05,2)</f>
        <v>859.39</v>
      </c>
      <c r="Z254" s="114">
        <f>ROUND($F254+J254+'[1]свц,услуги '!$E$47+195.05,2)</f>
        <v>826.45</v>
      </c>
    </row>
    <row r="255" spans="1:26" s="14" customFormat="1" ht="14.25" customHeight="1" x14ac:dyDescent="0.2">
      <c r="A255" s="111" t="s">
        <v>291</v>
      </c>
      <c r="B255" s="111">
        <v>13</v>
      </c>
      <c r="C255" s="112">
        <v>545.99</v>
      </c>
      <c r="D255" s="112">
        <v>0</v>
      </c>
      <c r="E255" s="112">
        <v>44.12</v>
      </c>
      <c r="F255" s="111">
        <v>566.41</v>
      </c>
      <c r="G255" s="113">
        <f t="shared" si="12"/>
        <v>113.8144254</v>
      </c>
      <c r="H255" s="113">
        <f t="shared" si="13"/>
        <v>107.21858094999999</v>
      </c>
      <c r="I255" s="113">
        <f t="shared" si="14"/>
        <v>68.028673049999995</v>
      </c>
      <c r="J255" s="113">
        <f t="shared" si="15"/>
        <v>36.3975066</v>
      </c>
      <c r="K255" s="114">
        <f>ROUND($F255+G255+'[1]свц,услуги '!$E$47+46.81,2)</f>
        <v>730.69</v>
      </c>
      <c r="L255" s="114">
        <f>ROUND($F255+H255+'[1]свц,услуги '!$E$47+46.81,2)</f>
        <v>724.09</v>
      </c>
      <c r="M255" s="114">
        <f>ROUND($F255+I255+'[1]свц,услуги '!$E$47+46.81,2)</f>
        <v>684.9</v>
      </c>
      <c r="N255" s="114">
        <f>ROUND($F255+J255+'[1]свц,услуги '!$E$47+46.81,2)</f>
        <v>653.27</v>
      </c>
      <c r="O255" s="114">
        <f>ROUND($F255+G255+'[1]свц,услуги '!$E$47+71.25,2)</f>
        <v>755.13</v>
      </c>
      <c r="P255" s="114">
        <f>ROUND($F255+H255+'[1]свц,услуги '!$E$47+71.25,2)</f>
        <v>748.53</v>
      </c>
      <c r="Q255" s="114">
        <f>ROUND($F255+I255+'[1]свц,услуги '!$E$47+71.25,2)</f>
        <v>709.34</v>
      </c>
      <c r="R255" s="114">
        <f>ROUND($F255+J255+'[1]свц,услуги '!$E$47+71.25,2)</f>
        <v>677.71</v>
      </c>
      <c r="S255" s="114">
        <f>ROUND($F255+G255+'[1]свц,услуги '!$E$47+99.78,2)</f>
        <v>783.66</v>
      </c>
      <c r="T255" s="114">
        <f>ROUND($F255+H255+'[1]свц,услуги '!$E$47+99.78,2)</f>
        <v>777.06</v>
      </c>
      <c r="U255" s="114">
        <f>ROUND($F255+I255+'[1]свц,услуги '!$E$47+99.78,2)</f>
        <v>737.87</v>
      </c>
      <c r="V255" s="114">
        <f>ROUND($F255+J255+'[1]свц,услуги '!$E$47+99.78,2)</f>
        <v>706.24</v>
      </c>
      <c r="W255" s="114">
        <f>ROUND($F255+G255+'[1]свц,услуги '!$E$47+195.05,2)</f>
        <v>878.93</v>
      </c>
      <c r="X255" s="114">
        <f>ROUND($F255+H255+'[1]свц,услуги '!$E$47+195.05,2)</f>
        <v>872.33</v>
      </c>
      <c r="Y255" s="114">
        <f>ROUND($F255+I255+'[1]свц,услуги '!$E$47+195.05,2)</f>
        <v>833.14</v>
      </c>
      <c r="Z255" s="114">
        <f>ROUND($F255+J255+'[1]свц,услуги '!$E$47+195.05,2)</f>
        <v>801.51</v>
      </c>
    </row>
    <row r="256" spans="1:26" s="14" customFormat="1" ht="14.25" customHeight="1" x14ac:dyDescent="0.2">
      <c r="A256" s="111" t="s">
        <v>291</v>
      </c>
      <c r="B256" s="111">
        <v>14</v>
      </c>
      <c r="C256" s="112">
        <v>553.02</v>
      </c>
      <c r="D256" s="112">
        <v>0</v>
      </c>
      <c r="E256" s="112">
        <v>155.9</v>
      </c>
      <c r="F256" s="111">
        <v>573.44000000000005</v>
      </c>
      <c r="G256" s="113">
        <f t="shared" si="12"/>
        <v>115.22703360000001</v>
      </c>
      <c r="H256" s="113">
        <f t="shared" si="13"/>
        <v>108.54932480000001</v>
      </c>
      <c r="I256" s="113">
        <f t="shared" si="14"/>
        <v>68.873011200000008</v>
      </c>
      <c r="J256" s="113">
        <f t="shared" si="15"/>
        <v>36.8492544</v>
      </c>
      <c r="K256" s="114">
        <f>ROUND($F256+G256+'[1]свц,услуги '!$E$47+46.81,2)</f>
        <v>739.13</v>
      </c>
      <c r="L256" s="114">
        <f>ROUND($F256+H256+'[1]свц,услуги '!$E$47+46.81,2)</f>
        <v>732.45</v>
      </c>
      <c r="M256" s="114">
        <f>ROUND($F256+I256+'[1]свц,услуги '!$E$47+46.81,2)</f>
        <v>692.77</v>
      </c>
      <c r="N256" s="114">
        <f>ROUND($F256+J256+'[1]свц,услуги '!$E$47+46.81,2)</f>
        <v>660.75</v>
      </c>
      <c r="O256" s="114">
        <f>ROUND($F256+G256+'[1]свц,услуги '!$E$47+71.25,2)</f>
        <v>763.57</v>
      </c>
      <c r="P256" s="114">
        <f>ROUND($F256+H256+'[1]свц,услуги '!$E$47+71.25,2)</f>
        <v>756.89</v>
      </c>
      <c r="Q256" s="114">
        <f>ROUND($F256+I256+'[1]свц,услуги '!$E$47+71.25,2)</f>
        <v>717.21</v>
      </c>
      <c r="R256" s="114">
        <f>ROUND($F256+J256+'[1]свц,услуги '!$E$47+71.25,2)</f>
        <v>685.19</v>
      </c>
      <c r="S256" s="114">
        <f>ROUND($F256+G256+'[1]свц,услуги '!$E$47+99.78,2)</f>
        <v>792.1</v>
      </c>
      <c r="T256" s="114">
        <f>ROUND($F256+H256+'[1]свц,услуги '!$E$47+99.78,2)</f>
        <v>785.42</v>
      </c>
      <c r="U256" s="114">
        <f>ROUND($F256+I256+'[1]свц,услуги '!$E$47+99.78,2)</f>
        <v>745.74</v>
      </c>
      <c r="V256" s="114">
        <f>ROUND($F256+J256+'[1]свц,услуги '!$E$47+99.78,2)</f>
        <v>713.72</v>
      </c>
      <c r="W256" s="114">
        <f>ROUND($F256+G256+'[1]свц,услуги '!$E$47+195.05,2)</f>
        <v>887.37</v>
      </c>
      <c r="X256" s="114">
        <f>ROUND($F256+H256+'[1]свц,услуги '!$E$47+195.05,2)</f>
        <v>880.69</v>
      </c>
      <c r="Y256" s="114">
        <f>ROUND($F256+I256+'[1]свц,услуги '!$E$47+195.05,2)</f>
        <v>841.01</v>
      </c>
      <c r="Z256" s="114">
        <f>ROUND($F256+J256+'[1]свц,услуги '!$E$47+195.05,2)</f>
        <v>808.99</v>
      </c>
    </row>
    <row r="257" spans="1:26" s="14" customFormat="1" ht="14.25" customHeight="1" x14ac:dyDescent="0.2">
      <c r="A257" s="111" t="s">
        <v>291</v>
      </c>
      <c r="B257" s="111">
        <v>15</v>
      </c>
      <c r="C257" s="112">
        <v>567.17999999999995</v>
      </c>
      <c r="D257" s="112">
        <v>0</v>
      </c>
      <c r="E257" s="112">
        <v>160.03</v>
      </c>
      <c r="F257" s="111">
        <v>587.6</v>
      </c>
      <c r="G257" s="113">
        <f t="shared" si="12"/>
        <v>118.07234400000002</v>
      </c>
      <c r="H257" s="113">
        <f t="shared" si="13"/>
        <v>111.229742</v>
      </c>
      <c r="I257" s="113">
        <f t="shared" si="14"/>
        <v>70.573698000000007</v>
      </c>
      <c r="J257" s="113">
        <f t="shared" si="15"/>
        <v>37.759176000000004</v>
      </c>
      <c r="K257" s="114">
        <f>ROUND($F257+G257+'[1]свц,услуги '!$E$47+46.81,2)</f>
        <v>756.13</v>
      </c>
      <c r="L257" s="114">
        <f>ROUND($F257+H257+'[1]свц,услуги '!$E$47+46.81,2)</f>
        <v>749.29</v>
      </c>
      <c r="M257" s="114">
        <f>ROUND($F257+I257+'[1]свц,услуги '!$E$47+46.81,2)</f>
        <v>708.63</v>
      </c>
      <c r="N257" s="114">
        <f>ROUND($F257+J257+'[1]свц,услуги '!$E$47+46.81,2)</f>
        <v>675.82</v>
      </c>
      <c r="O257" s="114">
        <f>ROUND($F257+G257+'[1]свц,услуги '!$E$47+71.25,2)</f>
        <v>780.57</v>
      </c>
      <c r="P257" s="114">
        <f>ROUND($F257+H257+'[1]свц,услуги '!$E$47+71.25,2)</f>
        <v>773.73</v>
      </c>
      <c r="Q257" s="114">
        <f>ROUND($F257+I257+'[1]свц,услуги '!$E$47+71.25,2)</f>
        <v>733.07</v>
      </c>
      <c r="R257" s="114">
        <f>ROUND($F257+J257+'[1]свц,услуги '!$E$47+71.25,2)</f>
        <v>700.26</v>
      </c>
      <c r="S257" s="114">
        <f>ROUND($F257+G257+'[1]свц,услуги '!$E$47+99.78,2)</f>
        <v>809.1</v>
      </c>
      <c r="T257" s="114">
        <f>ROUND($F257+H257+'[1]свц,услуги '!$E$47+99.78,2)</f>
        <v>802.26</v>
      </c>
      <c r="U257" s="114">
        <f>ROUND($F257+I257+'[1]свц,услуги '!$E$47+99.78,2)</f>
        <v>761.6</v>
      </c>
      <c r="V257" s="114">
        <f>ROUND($F257+J257+'[1]свц,услуги '!$E$47+99.78,2)</f>
        <v>728.79</v>
      </c>
      <c r="W257" s="114">
        <f>ROUND($F257+G257+'[1]свц,услуги '!$E$47+195.05,2)</f>
        <v>904.37</v>
      </c>
      <c r="X257" s="114">
        <f>ROUND($F257+H257+'[1]свц,услуги '!$E$47+195.05,2)</f>
        <v>897.53</v>
      </c>
      <c r="Y257" s="114">
        <f>ROUND($F257+I257+'[1]свц,услуги '!$E$47+195.05,2)</f>
        <v>856.87</v>
      </c>
      <c r="Z257" s="114">
        <f>ROUND($F257+J257+'[1]свц,услуги '!$E$47+195.05,2)</f>
        <v>824.06</v>
      </c>
    </row>
    <row r="258" spans="1:26" s="14" customFormat="1" ht="14.25" customHeight="1" x14ac:dyDescent="0.2">
      <c r="A258" s="111" t="s">
        <v>291</v>
      </c>
      <c r="B258" s="111">
        <v>16</v>
      </c>
      <c r="C258" s="112">
        <v>576.4</v>
      </c>
      <c r="D258" s="112">
        <v>0</v>
      </c>
      <c r="E258" s="112">
        <v>105.05</v>
      </c>
      <c r="F258" s="111">
        <v>596.82000000000005</v>
      </c>
      <c r="G258" s="113">
        <f t="shared" si="12"/>
        <v>119.92501080000001</v>
      </c>
      <c r="H258" s="113">
        <f t="shared" si="13"/>
        <v>112.97504190000001</v>
      </c>
      <c r="I258" s="113">
        <f t="shared" si="14"/>
        <v>71.68106610000001</v>
      </c>
      <c r="J258" s="113">
        <f t="shared" si="15"/>
        <v>38.351653200000001</v>
      </c>
      <c r="K258" s="114">
        <f>ROUND($F258+G258+'[1]свц,услуги '!$E$47+46.81,2)</f>
        <v>767.21</v>
      </c>
      <c r="L258" s="114">
        <f>ROUND($F258+H258+'[1]свц,услуги '!$E$47+46.81,2)</f>
        <v>760.26</v>
      </c>
      <c r="M258" s="114">
        <f>ROUND($F258+I258+'[1]свц,услуги '!$E$47+46.81,2)</f>
        <v>718.96</v>
      </c>
      <c r="N258" s="114">
        <f>ROUND($F258+J258+'[1]свц,услуги '!$E$47+46.81,2)</f>
        <v>685.63</v>
      </c>
      <c r="O258" s="114">
        <f>ROUND($F258+G258+'[1]свц,услуги '!$E$47+71.25,2)</f>
        <v>791.65</v>
      </c>
      <c r="P258" s="114">
        <f>ROUND($F258+H258+'[1]свц,услуги '!$E$47+71.25,2)</f>
        <v>784.7</v>
      </c>
      <c r="Q258" s="114">
        <f>ROUND($F258+I258+'[1]свц,услуги '!$E$47+71.25,2)</f>
        <v>743.4</v>
      </c>
      <c r="R258" s="114">
        <f>ROUND($F258+J258+'[1]свц,услуги '!$E$47+71.25,2)</f>
        <v>710.07</v>
      </c>
      <c r="S258" s="114">
        <f>ROUND($F258+G258+'[1]свц,услуги '!$E$47+99.78,2)</f>
        <v>820.18</v>
      </c>
      <c r="T258" s="114">
        <f>ROUND($F258+H258+'[1]свц,услуги '!$E$47+99.78,2)</f>
        <v>813.23</v>
      </c>
      <c r="U258" s="114">
        <f>ROUND($F258+I258+'[1]свц,услуги '!$E$47+99.78,2)</f>
        <v>771.93</v>
      </c>
      <c r="V258" s="114">
        <f>ROUND($F258+J258+'[1]свц,услуги '!$E$47+99.78,2)</f>
        <v>738.6</v>
      </c>
      <c r="W258" s="114">
        <f>ROUND($F258+G258+'[1]свц,услуги '!$E$47+195.05,2)</f>
        <v>915.45</v>
      </c>
      <c r="X258" s="114">
        <f>ROUND($F258+H258+'[1]свц,услуги '!$E$47+195.05,2)</f>
        <v>908.5</v>
      </c>
      <c r="Y258" s="114">
        <f>ROUND($F258+I258+'[1]свц,услуги '!$E$47+195.05,2)</f>
        <v>867.2</v>
      </c>
      <c r="Z258" s="114">
        <f>ROUND($F258+J258+'[1]свц,услуги '!$E$47+195.05,2)</f>
        <v>833.87</v>
      </c>
    </row>
    <row r="259" spans="1:26" s="14" customFormat="1" ht="14.25" customHeight="1" x14ac:dyDescent="0.2">
      <c r="A259" s="111" t="s">
        <v>291</v>
      </c>
      <c r="B259" s="111">
        <v>17</v>
      </c>
      <c r="C259" s="112">
        <v>575.16</v>
      </c>
      <c r="D259" s="112">
        <v>0.01</v>
      </c>
      <c r="E259" s="112">
        <v>93.81</v>
      </c>
      <c r="F259" s="111">
        <v>595.58000000000004</v>
      </c>
      <c r="G259" s="113">
        <f t="shared" si="12"/>
        <v>119.67584520000001</v>
      </c>
      <c r="H259" s="113">
        <f t="shared" si="13"/>
        <v>112.7403161</v>
      </c>
      <c r="I259" s="113">
        <f t="shared" si="14"/>
        <v>71.5321359</v>
      </c>
      <c r="J259" s="113">
        <f t="shared" si="15"/>
        <v>38.271970799999998</v>
      </c>
      <c r="K259" s="114">
        <f>ROUND($F259+G259+'[1]свц,услуги '!$E$47+46.81,2)</f>
        <v>765.72</v>
      </c>
      <c r="L259" s="114">
        <f>ROUND($F259+H259+'[1]свц,услуги '!$E$47+46.81,2)</f>
        <v>758.78</v>
      </c>
      <c r="M259" s="114">
        <f>ROUND($F259+I259+'[1]свц,услуги '!$E$47+46.81,2)</f>
        <v>717.57</v>
      </c>
      <c r="N259" s="114">
        <f>ROUND($F259+J259+'[1]свц,услуги '!$E$47+46.81,2)</f>
        <v>684.31</v>
      </c>
      <c r="O259" s="114">
        <f>ROUND($F259+G259+'[1]свц,услуги '!$E$47+71.25,2)</f>
        <v>790.16</v>
      </c>
      <c r="P259" s="114">
        <f>ROUND($F259+H259+'[1]свц,услуги '!$E$47+71.25,2)</f>
        <v>783.22</v>
      </c>
      <c r="Q259" s="114">
        <f>ROUND($F259+I259+'[1]свц,услуги '!$E$47+71.25,2)</f>
        <v>742.01</v>
      </c>
      <c r="R259" s="114">
        <f>ROUND($F259+J259+'[1]свц,услуги '!$E$47+71.25,2)</f>
        <v>708.75</v>
      </c>
      <c r="S259" s="114">
        <f>ROUND($F259+G259+'[1]свц,услуги '!$E$47+99.78,2)</f>
        <v>818.69</v>
      </c>
      <c r="T259" s="114">
        <f>ROUND($F259+H259+'[1]свц,услуги '!$E$47+99.78,2)</f>
        <v>811.75</v>
      </c>
      <c r="U259" s="114">
        <f>ROUND($F259+I259+'[1]свц,услуги '!$E$47+99.78,2)</f>
        <v>770.54</v>
      </c>
      <c r="V259" s="114">
        <f>ROUND($F259+J259+'[1]свц,услуги '!$E$47+99.78,2)</f>
        <v>737.28</v>
      </c>
      <c r="W259" s="114">
        <f>ROUND($F259+G259+'[1]свц,услуги '!$E$47+195.05,2)</f>
        <v>913.96</v>
      </c>
      <c r="X259" s="114">
        <f>ROUND($F259+H259+'[1]свц,услуги '!$E$47+195.05,2)</f>
        <v>907.02</v>
      </c>
      <c r="Y259" s="114">
        <f>ROUND($F259+I259+'[1]свц,услуги '!$E$47+195.05,2)</f>
        <v>865.81</v>
      </c>
      <c r="Z259" s="114">
        <f>ROUND($F259+J259+'[1]свц,услуги '!$E$47+195.05,2)</f>
        <v>832.55</v>
      </c>
    </row>
    <row r="260" spans="1:26" s="14" customFormat="1" ht="14.25" customHeight="1" x14ac:dyDescent="0.2">
      <c r="A260" s="111" t="s">
        <v>291</v>
      </c>
      <c r="B260" s="111">
        <v>18</v>
      </c>
      <c r="C260" s="112">
        <v>568.41</v>
      </c>
      <c r="D260" s="112">
        <v>0</v>
      </c>
      <c r="E260" s="112">
        <v>164.4</v>
      </c>
      <c r="F260" s="111">
        <v>588.83000000000004</v>
      </c>
      <c r="G260" s="113">
        <f t="shared" si="12"/>
        <v>118.31950020000001</v>
      </c>
      <c r="H260" s="113">
        <f t="shared" si="13"/>
        <v>111.46257485</v>
      </c>
      <c r="I260" s="113">
        <f t="shared" si="14"/>
        <v>70.721427150000011</v>
      </c>
      <c r="J260" s="113">
        <f t="shared" si="15"/>
        <v>37.8382158</v>
      </c>
      <c r="K260" s="114">
        <f>ROUND($F260+G260+'[1]свц,услуги '!$E$47+46.81,2)</f>
        <v>757.61</v>
      </c>
      <c r="L260" s="114">
        <f>ROUND($F260+H260+'[1]свц,услуги '!$E$47+46.81,2)</f>
        <v>750.75</v>
      </c>
      <c r="M260" s="114">
        <f>ROUND($F260+I260+'[1]свц,услуги '!$E$47+46.81,2)</f>
        <v>710.01</v>
      </c>
      <c r="N260" s="114">
        <f>ROUND($F260+J260+'[1]свц,услуги '!$E$47+46.81,2)</f>
        <v>677.13</v>
      </c>
      <c r="O260" s="114">
        <f>ROUND($F260+G260+'[1]свц,услуги '!$E$47+71.25,2)</f>
        <v>782.05</v>
      </c>
      <c r="P260" s="114">
        <f>ROUND($F260+H260+'[1]свц,услуги '!$E$47+71.25,2)</f>
        <v>775.19</v>
      </c>
      <c r="Q260" s="114">
        <f>ROUND($F260+I260+'[1]свц,услуги '!$E$47+71.25,2)</f>
        <v>734.45</v>
      </c>
      <c r="R260" s="114">
        <f>ROUND($F260+J260+'[1]свц,услуги '!$E$47+71.25,2)</f>
        <v>701.57</v>
      </c>
      <c r="S260" s="114">
        <f>ROUND($F260+G260+'[1]свц,услуги '!$E$47+99.78,2)</f>
        <v>810.58</v>
      </c>
      <c r="T260" s="114">
        <f>ROUND($F260+H260+'[1]свц,услуги '!$E$47+99.78,2)</f>
        <v>803.72</v>
      </c>
      <c r="U260" s="114">
        <f>ROUND($F260+I260+'[1]свц,услуги '!$E$47+99.78,2)</f>
        <v>762.98</v>
      </c>
      <c r="V260" s="114">
        <f>ROUND($F260+J260+'[1]свц,услуги '!$E$47+99.78,2)</f>
        <v>730.1</v>
      </c>
      <c r="W260" s="114">
        <f>ROUND($F260+G260+'[1]свц,услуги '!$E$47+195.05,2)</f>
        <v>905.85</v>
      </c>
      <c r="X260" s="114">
        <f>ROUND($F260+H260+'[1]свц,услуги '!$E$47+195.05,2)</f>
        <v>898.99</v>
      </c>
      <c r="Y260" s="114">
        <f>ROUND($F260+I260+'[1]свц,услуги '!$E$47+195.05,2)</f>
        <v>858.25</v>
      </c>
      <c r="Z260" s="114">
        <f>ROUND($F260+J260+'[1]свц,услуги '!$E$47+195.05,2)</f>
        <v>825.37</v>
      </c>
    </row>
    <row r="261" spans="1:26" s="14" customFormat="1" ht="14.25" customHeight="1" x14ac:dyDescent="0.2">
      <c r="A261" s="111" t="s">
        <v>291</v>
      </c>
      <c r="B261" s="111">
        <v>19</v>
      </c>
      <c r="C261" s="112">
        <v>563.72</v>
      </c>
      <c r="D261" s="112">
        <v>0</v>
      </c>
      <c r="E261" s="112">
        <v>164.03</v>
      </c>
      <c r="F261" s="111">
        <v>584.14</v>
      </c>
      <c r="G261" s="113">
        <f t="shared" si="12"/>
        <v>117.3770916</v>
      </c>
      <c r="H261" s="113">
        <f t="shared" si="13"/>
        <v>110.5747813</v>
      </c>
      <c r="I261" s="113">
        <f t="shared" si="14"/>
        <v>70.158134700000005</v>
      </c>
      <c r="J261" s="113">
        <f t="shared" si="15"/>
        <v>37.536836399999999</v>
      </c>
      <c r="K261" s="114">
        <f>ROUND($F261+G261+'[1]свц,услуги '!$E$47+46.81,2)</f>
        <v>751.98</v>
      </c>
      <c r="L261" s="114">
        <f>ROUND($F261+H261+'[1]свц,услуги '!$E$47+46.81,2)</f>
        <v>745.18</v>
      </c>
      <c r="M261" s="114">
        <f>ROUND($F261+I261+'[1]свц,услуги '!$E$47+46.81,2)</f>
        <v>704.76</v>
      </c>
      <c r="N261" s="114">
        <f>ROUND($F261+J261+'[1]свц,услуги '!$E$47+46.81,2)</f>
        <v>672.14</v>
      </c>
      <c r="O261" s="114">
        <f>ROUND($F261+G261+'[1]свц,услуги '!$E$47+71.25,2)</f>
        <v>776.42</v>
      </c>
      <c r="P261" s="114">
        <f>ROUND($F261+H261+'[1]свц,услуги '!$E$47+71.25,2)</f>
        <v>769.62</v>
      </c>
      <c r="Q261" s="114">
        <f>ROUND($F261+I261+'[1]свц,услуги '!$E$47+71.25,2)</f>
        <v>729.2</v>
      </c>
      <c r="R261" s="114">
        <f>ROUND($F261+J261+'[1]свц,услуги '!$E$47+71.25,2)</f>
        <v>696.58</v>
      </c>
      <c r="S261" s="114">
        <f>ROUND($F261+G261+'[1]свц,услуги '!$E$47+99.78,2)</f>
        <v>804.95</v>
      </c>
      <c r="T261" s="114">
        <f>ROUND($F261+H261+'[1]свц,услуги '!$E$47+99.78,2)</f>
        <v>798.15</v>
      </c>
      <c r="U261" s="114">
        <f>ROUND($F261+I261+'[1]свц,услуги '!$E$47+99.78,2)</f>
        <v>757.73</v>
      </c>
      <c r="V261" s="114">
        <f>ROUND($F261+J261+'[1]свц,услуги '!$E$47+99.78,2)</f>
        <v>725.11</v>
      </c>
      <c r="W261" s="114">
        <f>ROUND($F261+G261+'[1]свц,услуги '!$E$47+195.05,2)</f>
        <v>900.22</v>
      </c>
      <c r="X261" s="114">
        <f>ROUND($F261+H261+'[1]свц,услуги '!$E$47+195.05,2)</f>
        <v>893.42</v>
      </c>
      <c r="Y261" s="114">
        <f>ROUND($F261+I261+'[1]свц,услуги '!$E$47+195.05,2)</f>
        <v>853</v>
      </c>
      <c r="Z261" s="114">
        <f>ROUND($F261+J261+'[1]свц,услуги '!$E$47+195.05,2)</f>
        <v>820.38</v>
      </c>
    </row>
    <row r="262" spans="1:26" s="14" customFormat="1" ht="14.25" customHeight="1" x14ac:dyDescent="0.2">
      <c r="A262" s="111" t="s">
        <v>291</v>
      </c>
      <c r="B262" s="111">
        <v>20</v>
      </c>
      <c r="C262" s="112">
        <v>575.6</v>
      </c>
      <c r="D262" s="112">
        <v>0.01</v>
      </c>
      <c r="E262" s="112">
        <v>160.59</v>
      </c>
      <c r="F262" s="111">
        <v>596.02</v>
      </c>
      <c r="G262" s="113">
        <f t="shared" si="12"/>
        <v>119.76425880000001</v>
      </c>
      <c r="H262" s="113">
        <f t="shared" si="13"/>
        <v>112.82360589999999</v>
      </c>
      <c r="I262" s="113">
        <f t="shared" si="14"/>
        <v>71.584982100000005</v>
      </c>
      <c r="J262" s="113">
        <f t="shared" si="15"/>
        <v>38.300245199999999</v>
      </c>
      <c r="K262" s="114">
        <f>ROUND($F262+G262+'[1]свц,услуги '!$E$47+46.81,2)</f>
        <v>766.25</v>
      </c>
      <c r="L262" s="114">
        <f>ROUND($F262+H262+'[1]свц,услуги '!$E$47+46.81,2)</f>
        <v>759.3</v>
      </c>
      <c r="M262" s="114">
        <f>ROUND($F262+I262+'[1]свц,услуги '!$E$47+46.81,2)</f>
        <v>718.07</v>
      </c>
      <c r="N262" s="114">
        <f>ROUND($F262+J262+'[1]свц,услуги '!$E$47+46.81,2)</f>
        <v>684.78</v>
      </c>
      <c r="O262" s="114">
        <f>ROUND($F262+G262+'[1]свц,услуги '!$E$47+71.25,2)</f>
        <v>790.69</v>
      </c>
      <c r="P262" s="114">
        <f>ROUND($F262+H262+'[1]свц,услуги '!$E$47+71.25,2)</f>
        <v>783.74</v>
      </c>
      <c r="Q262" s="114">
        <f>ROUND($F262+I262+'[1]свц,услуги '!$E$47+71.25,2)</f>
        <v>742.51</v>
      </c>
      <c r="R262" s="114">
        <f>ROUND($F262+J262+'[1]свц,услуги '!$E$47+71.25,2)</f>
        <v>709.22</v>
      </c>
      <c r="S262" s="114">
        <f>ROUND($F262+G262+'[1]свц,услуги '!$E$47+99.78,2)</f>
        <v>819.22</v>
      </c>
      <c r="T262" s="114">
        <f>ROUND($F262+H262+'[1]свц,услуги '!$E$47+99.78,2)</f>
        <v>812.27</v>
      </c>
      <c r="U262" s="114">
        <f>ROUND($F262+I262+'[1]свц,услуги '!$E$47+99.78,2)</f>
        <v>771.04</v>
      </c>
      <c r="V262" s="114">
        <f>ROUND($F262+J262+'[1]свц,услуги '!$E$47+99.78,2)</f>
        <v>737.75</v>
      </c>
      <c r="W262" s="114">
        <f>ROUND($F262+G262+'[1]свц,услуги '!$E$47+195.05,2)</f>
        <v>914.49</v>
      </c>
      <c r="X262" s="114">
        <f>ROUND($F262+H262+'[1]свц,услуги '!$E$47+195.05,2)</f>
        <v>907.54</v>
      </c>
      <c r="Y262" s="114">
        <f>ROUND($F262+I262+'[1]свц,услуги '!$E$47+195.05,2)</f>
        <v>866.31</v>
      </c>
      <c r="Z262" s="114">
        <f>ROUND($F262+J262+'[1]свц,услуги '!$E$47+195.05,2)</f>
        <v>833.02</v>
      </c>
    </row>
    <row r="263" spans="1:26" s="14" customFormat="1" ht="14.25" customHeight="1" x14ac:dyDescent="0.2">
      <c r="A263" s="111" t="s">
        <v>291</v>
      </c>
      <c r="B263" s="111">
        <v>21</v>
      </c>
      <c r="C263" s="112">
        <v>583.57000000000005</v>
      </c>
      <c r="D263" s="112">
        <v>0</v>
      </c>
      <c r="E263" s="112">
        <v>162.30000000000001</v>
      </c>
      <c r="F263" s="111">
        <v>603.99</v>
      </c>
      <c r="G263" s="113">
        <f t="shared" si="12"/>
        <v>121.36575060000001</v>
      </c>
      <c r="H263" s="113">
        <f t="shared" si="13"/>
        <v>114.33228704999999</v>
      </c>
      <c r="I263" s="113">
        <f t="shared" si="14"/>
        <v>72.542218950000006</v>
      </c>
      <c r="J263" s="113">
        <f t="shared" si="15"/>
        <v>38.812397400000002</v>
      </c>
      <c r="K263" s="114">
        <f>ROUND($F263+G263+'[1]свц,услуги '!$E$47+46.81,2)</f>
        <v>775.82</v>
      </c>
      <c r="L263" s="114">
        <f>ROUND($F263+H263+'[1]свц,услуги '!$E$47+46.81,2)</f>
        <v>768.78</v>
      </c>
      <c r="M263" s="114">
        <f>ROUND($F263+I263+'[1]свц,услуги '!$E$47+46.81,2)</f>
        <v>726.99</v>
      </c>
      <c r="N263" s="114">
        <f>ROUND($F263+J263+'[1]свц,услуги '!$E$47+46.81,2)</f>
        <v>693.26</v>
      </c>
      <c r="O263" s="114">
        <f>ROUND($F263+G263+'[1]свц,услуги '!$E$47+71.25,2)</f>
        <v>800.26</v>
      </c>
      <c r="P263" s="114">
        <f>ROUND($F263+H263+'[1]свц,услуги '!$E$47+71.25,2)</f>
        <v>793.22</v>
      </c>
      <c r="Q263" s="114">
        <f>ROUND($F263+I263+'[1]свц,услуги '!$E$47+71.25,2)</f>
        <v>751.43</v>
      </c>
      <c r="R263" s="114">
        <f>ROUND($F263+J263+'[1]свц,услуги '!$E$47+71.25,2)</f>
        <v>717.7</v>
      </c>
      <c r="S263" s="114">
        <f>ROUND($F263+G263+'[1]свц,услуги '!$E$47+99.78,2)</f>
        <v>828.79</v>
      </c>
      <c r="T263" s="114">
        <f>ROUND($F263+H263+'[1]свц,услуги '!$E$47+99.78,2)</f>
        <v>821.75</v>
      </c>
      <c r="U263" s="114">
        <f>ROUND($F263+I263+'[1]свц,услуги '!$E$47+99.78,2)</f>
        <v>779.96</v>
      </c>
      <c r="V263" s="114">
        <f>ROUND($F263+J263+'[1]свц,услуги '!$E$47+99.78,2)</f>
        <v>746.23</v>
      </c>
      <c r="W263" s="114">
        <f>ROUND($F263+G263+'[1]свц,услуги '!$E$47+195.05,2)</f>
        <v>924.06</v>
      </c>
      <c r="X263" s="114">
        <f>ROUND($F263+H263+'[1]свц,услуги '!$E$47+195.05,2)</f>
        <v>917.02</v>
      </c>
      <c r="Y263" s="114">
        <f>ROUND($F263+I263+'[1]свц,услуги '!$E$47+195.05,2)</f>
        <v>875.23</v>
      </c>
      <c r="Z263" s="114">
        <f>ROUND($F263+J263+'[1]свц,услуги '!$E$47+195.05,2)</f>
        <v>841.5</v>
      </c>
    </row>
    <row r="264" spans="1:26" s="14" customFormat="1" ht="14.25" customHeight="1" x14ac:dyDescent="0.2">
      <c r="A264" s="111" t="s">
        <v>291</v>
      </c>
      <c r="B264" s="111">
        <v>22</v>
      </c>
      <c r="C264" s="112">
        <v>586.32000000000005</v>
      </c>
      <c r="D264" s="112">
        <v>0</v>
      </c>
      <c r="E264" s="112">
        <v>162.28</v>
      </c>
      <c r="F264" s="111">
        <v>606.74</v>
      </c>
      <c r="G264" s="113">
        <f t="shared" si="12"/>
        <v>121.91833560000001</v>
      </c>
      <c r="H264" s="113">
        <f t="shared" si="13"/>
        <v>114.85284829999999</v>
      </c>
      <c r="I264" s="113">
        <f t="shared" si="14"/>
        <v>72.8725077</v>
      </c>
      <c r="J264" s="113">
        <f t="shared" si="15"/>
        <v>38.989112399999996</v>
      </c>
      <c r="K264" s="114">
        <f>ROUND($F264+G264+'[1]свц,услуги '!$E$47+46.81,2)</f>
        <v>779.12</v>
      </c>
      <c r="L264" s="114">
        <f>ROUND($F264+H264+'[1]свц,услуги '!$E$47+46.81,2)</f>
        <v>772.05</v>
      </c>
      <c r="M264" s="114">
        <f>ROUND($F264+I264+'[1]свц,услуги '!$E$47+46.81,2)</f>
        <v>730.07</v>
      </c>
      <c r="N264" s="114">
        <f>ROUND($F264+J264+'[1]свц,услуги '!$E$47+46.81,2)</f>
        <v>696.19</v>
      </c>
      <c r="O264" s="114">
        <f>ROUND($F264+G264+'[1]свц,услуги '!$E$47+71.25,2)</f>
        <v>803.56</v>
      </c>
      <c r="P264" s="114">
        <f>ROUND($F264+H264+'[1]свц,услуги '!$E$47+71.25,2)</f>
        <v>796.49</v>
      </c>
      <c r="Q264" s="114">
        <f>ROUND($F264+I264+'[1]свц,услуги '!$E$47+71.25,2)</f>
        <v>754.51</v>
      </c>
      <c r="R264" s="114">
        <f>ROUND($F264+J264+'[1]свц,услуги '!$E$47+71.25,2)</f>
        <v>720.63</v>
      </c>
      <c r="S264" s="114">
        <f>ROUND($F264+G264+'[1]свц,услуги '!$E$47+99.78,2)</f>
        <v>832.09</v>
      </c>
      <c r="T264" s="114">
        <f>ROUND($F264+H264+'[1]свц,услуги '!$E$47+99.78,2)</f>
        <v>825.02</v>
      </c>
      <c r="U264" s="114">
        <f>ROUND($F264+I264+'[1]свц,услуги '!$E$47+99.78,2)</f>
        <v>783.04</v>
      </c>
      <c r="V264" s="114">
        <f>ROUND($F264+J264+'[1]свц,услуги '!$E$47+99.78,2)</f>
        <v>749.16</v>
      </c>
      <c r="W264" s="114">
        <f>ROUND($F264+G264+'[1]свц,услуги '!$E$47+195.05,2)</f>
        <v>927.36</v>
      </c>
      <c r="X264" s="114">
        <f>ROUND($F264+H264+'[1]свц,услуги '!$E$47+195.05,2)</f>
        <v>920.29</v>
      </c>
      <c r="Y264" s="114">
        <f>ROUND($F264+I264+'[1]свц,услуги '!$E$47+195.05,2)</f>
        <v>878.31</v>
      </c>
      <c r="Z264" s="114">
        <f>ROUND($F264+J264+'[1]свц,услуги '!$E$47+195.05,2)</f>
        <v>844.43</v>
      </c>
    </row>
    <row r="265" spans="1:26" s="27" customFormat="1" ht="14.25" customHeight="1" thickBot="1" x14ac:dyDescent="0.25">
      <c r="A265" s="111" t="s">
        <v>291</v>
      </c>
      <c r="B265" s="111">
        <v>23</v>
      </c>
      <c r="C265" s="112">
        <v>584.13</v>
      </c>
      <c r="D265" s="112">
        <v>0</v>
      </c>
      <c r="E265" s="112">
        <v>154.57</v>
      </c>
      <c r="F265" s="111">
        <v>604.54999999999995</v>
      </c>
      <c r="G265" s="113">
        <f t="shared" si="12"/>
        <v>121.47827699999999</v>
      </c>
      <c r="H265" s="113">
        <f t="shared" si="13"/>
        <v>114.43829224999999</v>
      </c>
      <c r="I265" s="113">
        <f t="shared" si="14"/>
        <v>72.609477749999996</v>
      </c>
      <c r="J265" s="113">
        <f t="shared" si="15"/>
        <v>38.848382999999998</v>
      </c>
      <c r="K265" s="114">
        <f>ROUND($F265+G265+'[1]свц,услуги '!$E$47+46.81,2)</f>
        <v>776.49</v>
      </c>
      <c r="L265" s="114">
        <f>ROUND($F265+H265+'[1]свц,услуги '!$E$47+46.81,2)</f>
        <v>769.45</v>
      </c>
      <c r="M265" s="114">
        <f>ROUND($F265+I265+'[1]свц,услуги '!$E$47+46.81,2)</f>
        <v>727.62</v>
      </c>
      <c r="N265" s="114">
        <f>ROUND($F265+J265+'[1]свц,услуги '!$E$47+46.81,2)</f>
        <v>693.86</v>
      </c>
      <c r="O265" s="114">
        <f>ROUND($F265+G265+'[1]свц,услуги '!$E$47+71.25,2)</f>
        <v>800.93</v>
      </c>
      <c r="P265" s="114">
        <f>ROUND($F265+H265+'[1]свц,услуги '!$E$47+71.25,2)</f>
        <v>793.89</v>
      </c>
      <c r="Q265" s="114">
        <f>ROUND($F265+I265+'[1]свц,услуги '!$E$47+71.25,2)</f>
        <v>752.06</v>
      </c>
      <c r="R265" s="114">
        <f>ROUND($F265+J265+'[1]свц,услуги '!$E$47+71.25,2)</f>
        <v>718.3</v>
      </c>
      <c r="S265" s="114">
        <f>ROUND($F265+G265+'[1]свц,услуги '!$E$47+99.78,2)</f>
        <v>829.46</v>
      </c>
      <c r="T265" s="114">
        <f>ROUND($F265+H265+'[1]свц,услуги '!$E$47+99.78,2)</f>
        <v>822.42</v>
      </c>
      <c r="U265" s="114">
        <f>ROUND($F265+I265+'[1]свц,услуги '!$E$47+99.78,2)</f>
        <v>780.59</v>
      </c>
      <c r="V265" s="114">
        <f>ROUND($F265+J265+'[1]свц,услуги '!$E$47+99.78,2)</f>
        <v>746.83</v>
      </c>
      <c r="W265" s="114">
        <f>ROUND($F265+G265+'[1]свц,услуги '!$E$47+195.05,2)</f>
        <v>924.73</v>
      </c>
      <c r="X265" s="114">
        <f>ROUND($F265+H265+'[1]свц,услуги '!$E$47+195.05,2)</f>
        <v>917.69</v>
      </c>
      <c r="Y265" s="114">
        <f>ROUND($F265+I265+'[1]свц,услуги '!$E$47+195.05,2)</f>
        <v>875.86</v>
      </c>
      <c r="Z265" s="114">
        <f>ROUND($F265+J265+'[1]свц,услуги '!$E$47+195.05,2)</f>
        <v>842.1</v>
      </c>
    </row>
    <row r="266" spans="1:26" s="26" customFormat="1" ht="14.25" customHeight="1" x14ac:dyDescent="0.2">
      <c r="A266" s="111" t="s">
        <v>292</v>
      </c>
      <c r="B266" s="111">
        <v>0</v>
      </c>
      <c r="C266" s="112">
        <v>592.73</v>
      </c>
      <c r="D266" s="112">
        <v>0.01</v>
      </c>
      <c r="E266" s="112">
        <v>123.88</v>
      </c>
      <c r="F266" s="111">
        <v>613.15</v>
      </c>
      <c r="G266" s="113">
        <f t="shared" si="12"/>
        <v>123.206361</v>
      </c>
      <c r="H266" s="113">
        <f t="shared" si="13"/>
        <v>116.06622924999999</v>
      </c>
      <c r="I266" s="113">
        <f t="shared" si="14"/>
        <v>73.642380750000001</v>
      </c>
      <c r="J266" s="113">
        <f t="shared" si="15"/>
        <v>39.401018999999998</v>
      </c>
      <c r="K266" s="114">
        <f>ROUND($F266+G266+'[1]свц,услуги '!$E$47+46.81,2)</f>
        <v>786.82</v>
      </c>
      <c r="L266" s="114">
        <f>ROUND($F266+H266+'[1]свц,услуги '!$E$47+46.81,2)</f>
        <v>779.68</v>
      </c>
      <c r="M266" s="114">
        <f>ROUND($F266+I266+'[1]свц,услуги '!$E$47+46.81,2)</f>
        <v>737.25</v>
      </c>
      <c r="N266" s="114">
        <f>ROUND($F266+J266+'[1]свц,услуги '!$E$47+46.81,2)</f>
        <v>703.01</v>
      </c>
      <c r="O266" s="114">
        <f>ROUND($F266+G266+'[1]свц,услуги '!$E$47+71.25,2)</f>
        <v>811.26</v>
      </c>
      <c r="P266" s="114">
        <f>ROUND($F266+H266+'[1]свц,услуги '!$E$47+71.25,2)</f>
        <v>804.12</v>
      </c>
      <c r="Q266" s="114">
        <f>ROUND($F266+I266+'[1]свц,услуги '!$E$47+71.25,2)</f>
        <v>761.69</v>
      </c>
      <c r="R266" s="114">
        <f>ROUND($F266+J266+'[1]свц,услуги '!$E$47+71.25,2)</f>
        <v>727.45</v>
      </c>
      <c r="S266" s="114">
        <f>ROUND($F266+G266+'[1]свц,услуги '!$E$47+99.78,2)</f>
        <v>839.79</v>
      </c>
      <c r="T266" s="114">
        <f>ROUND($F266+H266+'[1]свц,услуги '!$E$47+99.78,2)</f>
        <v>832.65</v>
      </c>
      <c r="U266" s="114">
        <f>ROUND($F266+I266+'[1]свц,услуги '!$E$47+99.78,2)</f>
        <v>790.22</v>
      </c>
      <c r="V266" s="114">
        <f>ROUND($F266+J266+'[1]свц,услуги '!$E$47+99.78,2)</f>
        <v>755.98</v>
      </c>
      <c r="W266" s="114">
        <f>ROUND($F266+G266+'[1]свц,услуги '!$E$47+195.05,2)</f>
        <v>935.06</v>
      </c>
      <c r="X266" s="114">
        <f>ROUND($F266+H266+'[1]свц,услуги '!$E$47+195.05,2)</f>
        <v>927.92</v>
      </c>
      <c r="Y266" s="114">
        <f>ROUND($F266+I266+'[1]свц,услуги '!$E$47+195.05,2)</f>
        <v>885.49</v>
      </c>
      <c r="Z266" s="114">
        <f>ROUND($F266+J266+'[1]свц,услуги '!$E$47+195.05,2)</f>
        <v>851.25</v>
      </c>
    </row>
    <row r="267" spans="1:26" s="14" customFormat="1" ht="14.25" customHeight="1" x14ac:dyDescent="0.2">
      <c r="A267" s="111" t="s">
        <v>292</v>
      </c>
      <c r="B267" s="111">
        <v>1</v>
      </c>
      <c r="C267" s="112">
        <v>581.12</v>
      </c>
      <c r="D267" s="112">
        <v>0.01</v>
      </c>
      <c r="E267" s="112">
        <v>131.66999999999999</v>
      </c>
      <c r="F267" s="111">
        <v>601.54</v>
      </c>
      <c r="G267" s="113">
        <f t="shared" si="12"/>
        <v>120.87344759999999</v>
      </c>
      <c r="H267" s="113">
        <f t="shared" si="13"/>
        <v>113.86851429999999</v>
      </c>
      <c r="I267" s="113">
        <f t="shared" si="14"/>
        <v>72.247961700000005</v>
      </c>
      <c r="J267" s="113">
        <f t="shared" si="15"/>
        <v>38.654960399999993</v>
      </c>
      <c r="K267" s="114">
        <f>ROUND($F267+G267+'[1]свц,услуги '!$E$47+46.81,2)</f>
        <v>772.87</v>
      </c>
      <c r="L267" s="114">
        <f>ROUND($F267+H267+'[1]свц,услуги '!$E$47+46.81,2)</f>
        <v>765.87</v>
      </c>
      <c r="M267" s="114">
        <f>ROUND($F267+I267+'[1]свц,услуги '!$E$47+46.81,2)</f>
        <v>724.25</v>
      </c>
      <c r="N267" s="114">
        <f>ROUND($F267+J267+'[1]свц,услуги '!$E$47+46.81,2)</f>
        <v>690.66</v>
      </c>
      <c r="O267" s="114">
        <f>ROUND($F267+G267+'[1]свц,услуги '!$E$47+71.25,2)</f>
        <v>797.31</v>
      </c>
      <c r="P267" s="114">
        <f>ROUND($F267+H267+'[1]свц,услуги '!$E$47+71.25,2)</f>
        <v>790.31</v>
      </c>
      <c r="Q267" s="114">
        <f>ROUND($F267+I267+'[1]свц,услуги '!$E$47+71.25,2)</f>
        <v>748.69</v>
      </c>
      <c r="R267" s="114">
        <f>ROUND($F267+J267+'[1]свц,услуги '!$E$47+71.25,2)</f>
        <v>715.1</v>
      </c>
      <c r="S267" s="114">
        <f>ROUND($F267+G267+'[1]свц,услуги '!$E$47+99.78,2)</f>
        <v>825.84</v>
      </c>
      <c r="T267" s="114">
        <f>ROUND($F267+H267+'[1]свц,услуги '!$E$47+99.78,2)</f>
        <v>818.84</v>
      </c>
      <c r="U267" s="114">
        <f>ROUND($F267+I267+'[1]свц,услуги '!$E$47+99.78,2)</f>
        <v>777.22</v>
      </c>
      <c r="V267" s="114">
        <f>ROUND($F267+J267+'[1]свц,услуги '!$E$47+99.78,2)</f>
        <v>743.63</v>
      </c>
      <c r="W267" s="114">
        <f>ROUND($F267+G267+'[1]свц,услуги '!$E$47+195.05,2)</f>
        <v>921.11</v>
      </c>
      <c r="X267" s="114">
        <f>ROUND($F267+H267+'[1]свц,услуги '!$E$47+195.05,2)</f>
        <v>914.11</v>
      </c>
      <c r="Y267" s="114">
        <f>ROUND($F267+I267+'[1]свц,услуги '!$E$47+195.05,2)</f>
        <v>872.49</v>
      </c>
      <c r="Z267" s="114">
        <f>ROUND($F267+J267+'[1]свц,услуги '!$E$47+195.05,2)</f>
        <v>838.9</v>
      </c>
    </row>
    <row r="268" spans="1:26" s="14" customFormat="1" ht="14.25" customHeight="1" x14ac:dyDescent="0.2">
      <c r="A268" s="111" t="s">
        <v>292</v>
      </c>
      <c r="B268" s="111">
        <v>2</v>
      </c>
      <c r="C268" s="112">
        <v>570.30999999999995</v>
      </c>
      <c r="D268" s="112">
        <v>0</v>
      </c>
      <c r="E268" s="112">
        <v>136.9</v>
      </c>
      <c r="F268" s="111">
        <v>590.73</v>
      </c>
      <c r="G268" s="113">
        <f t="shared" si="12"/>
        <v>118.70128620000001</v>
      </c>
      <c r="H268" s="113">
        <f t="shared" si="13"/>
        <v>111.82223535</v>
      </c>
      <c r="I268" s="113">
        <f t="shared" si="14"/>
        <v>70.949626649999999</v>
      </c>
      <c r="J268" s="113">
        <f t="shared" si="15"/>
        <v>37.960309799999997</v>
      </c>
      <c r="K268" s="114">
        <f>ROUND($F268+G268+'[1]свц,услуги '!$E$47+46.81,2)</f>
        <v>759.89</v>
      </c>
      <c r="L268" s="114">
        <f>ROUND($F268+H268+'[1]свц,услуги '!$E$47+46.81,2)</f>
        <v>753.01</v>
      </c>
      <c r="M268" s="114">
        <f>ROUND($F268+I268+'[1]свц,услуги '!$E$47+46.81,2)</f>
        <v>712.14</v>
      </c>
      <c r="N268" s="114">
        <f>ROUND($F268+J268+'[1]свц,услуги '!$E$47+46.81,2)</f>
        <v>679.15</v>
      </c>
      <c r="O268" s="114">
        <f>ROUND($F268+G268+'[1]свц,услуги '!$E$47+71.25,2)</f>
        <v>784.33</v>
      </c>
      <c r="P268" s="114">
        <f>ROUND($F268+H268+'[1]свц,услуги '!$E$47+71.25,2)</f>
        <v>777.45</v>
      </c>
      <c r="Q268" s="114">
        <f>ROUND($F268+I268+'[1]свц,услуги '!$E$47+71.25,2)</f>
        <v>736.58</v>
      </c>
      <c r="R268" s="114">
        <f>ROUND($F268+J268+'[1]свц,услуги '!$E$47+71.25,2)</f>
        <v>703.59</v>
      </c>
      <c r="S268" s="114">
        <f>ROUND($F268+G268+'[1]свц,услуги '!$E$47+99.78,2)</f>
        <v>812.86</v>
      </c>
      <c r="T268" s="114">
        <f>ROUND($F268+H268+'[1]свц,услуги '!$E$47+99.78,2)</f>
        <v>805.98</v>
      </c>
      <c r="U268" s="114">
        <f>ROUND($F268+I268+'[1]свц,услуги '!$E$47+99.78,2)</f>
        <v>765.11</v>
      </c>
      <c r="V268" s="114">
        <f>ROUND($F268+J268+'[1]свц,услуги '!$E$47+99.78,2)</f>
        <v>732.12</v>
      </c>
      <c r="W268" s="114">
        <f>ROUND($F268+G268+'[1]свц,услуги '!$E$47+195.05,2)</f>
        <v>908.13</v>
      </c>
      <c r="X268" s="114">
        <f>ROUND($F268+H268+'[1]свц,услуги '!$E$47+195.05,2)</f>
        <v>901.25</v>
      </c>
      <c r="Y268" s="114">
        <f>ROUND($F268+I268+'[1]свц,услуги '!$E$47+195.05,2)</f>
        <v>860.38</v>
      </c>
      <c r="Z268" s="114">
        <f>ROUND($F268+J268+'[1]свц,услуги '!$E$47+195.05,2)</f>
        <v>827.39</v>
      </c>
    </row>
    <row r="269" spans="1:26" s="14" customFormat="1" ht="14.25" customHeight="1" x14ac:dyDescent="0.2">
      <c r="A269" s="111" t="s">
        <v>292</v>
      </c>
      <c r="B269" s="111">
        <v>3</v>
      </c>
      <c r="C269" s="112">
        <v>562.08000000000004</v>
      </c>
      <c r="D269" s="112">
        <v>0</v>
      </c>
      <c r="E269" s="112">
        <v>132.66</v>
      </c>
      <c r="F269" s="111">
        <v>582.5</v>
      </c>
      <c r="G269" s="113">
        <f t="shared" si="12"/>
        <v>117.04755</v>
      </c>
      <c r="H269" s="113">
        <f t="shared" si="13"/>
        <v>110.2643375</v>
      </c>
      <c r="I269" s="113">
        <f t="shared" si="14"/>
        <v>69.9611625</v>
      </c>
      <c r="J269" s="113">
        <f t="shared" si="15"/>
        <v>37.431449999999998</v>
      </c>
      <c r="K269" s="114">
        <f>ROUND($F269+G269+'[1]свц,услуги '!$E$47+46.81,2)</f>
        <v>750.01</v>
      </c>
      <c r="L269" s="114">
        <f>ROUND($F269+H269+'[1]свц,услуги '!$E$47+46.81,2)</f>
        <v>743.23</v>
      </c>
      <c r="M269" s="114">
        <f>ROUND($F269+I269+'[1]свц,услуги '!$E$47+46.81,2)</f>
        <v>702.92</v>
      </c>
      <c r="N269" s="114">
        <f>ROUND($F269+J269+'[1]свц,услуги '!$E$47+46.81,2)</f>
        <v>670.39</v>
      </c>
      <c r="O269" s="114">
        <f>ROUND($F269+G269+'[1]свц,услуги '!$E$47+71.25,2)</f>
        <v>774.45</v>
      </c>
      <c r="P269" s="114">
        <f>ROUND($F269+H269+'[1]свц,услуги '!$E$47+71.25,2)</f>
        <v>767.67</v>
      </c>
      <c r="Q269" s="114">
        <f>ROUND($F269+I269+'[1]свц,услуги '!$E$47+71.25,2)</f>
        <v>727.36</v>
      </c>
      <c r="R269" s="114">
        <f>ROUND($F269+J269+'[1]свц,услуги '!$E$47+71.25,2)</f>
        <v>694.83</v>
      </c>
      <c r="S269" s="114">
        <f>ROUND($F269+G269+'[1]свц,услуги '!$E$47+99.78,2)</f>
        <v>802.98</v>
      </c>
      <c r="T269" s="114">
        <f>ROUND($F269+H269+'[1]свц,услуги '!$E$47+99.78,2)</f>
        <v>796.2</v>
      </c>
      <c r="U269" s="114">
        <f>ROUND($F269+I269+'[1]свц,услуги '!$E$47+99.78,2)</f>
        <v>755.89</v>
      </c>
      <c r="V269" s="114">
        <f>ROUND($F269+J269+'[1]свц,услуги '!$E$47+99.78,2)</f>
        <v>723.36</v>
      </c>
      <c r="W269" s="114">
        <f>ROUND($F269+G269+'[1]свц,услуги '!$E$47+195.05,2)</f>
        <v>898.25</v>
      </c>
      <c r="X269" s="114">
        <f>ROUND($F269+H269+'[1]свц,услуги '!$E$47+195.05,2)</f>
        <v>891.47</v>
      </c>
      <c r="Y269" s="114">
        <f>ROUND($F269+I269+'[1]свц,услуги '!$E$47+195.05,2)</f>
        <v>851.16</v>
      </c>
      <c r="Z269" s="114">
        <f>ROUND($F269+J269+'[1]свц,услуги '!$E$47+195.05,2)</f>
        <v>818.63</v>
      </c>
    </row>
    <row r="270" spans="1:26" s="14" customFormat="1" ht="14.25" customHeight="1" x14ac:dyDescent="0.2">
      <c r="A270" s="111" t="s">
        <v>292</v>
      </c>
      <c r="B270" s="111">
        <v>4</v>
      </c>
      <c r="C270" s="112">
        <v>542.21</v>
      </c>
      <c r="D270" s="112">
        <v>0</v>
      </c>
      <c r="E270" s="112">
        <v>91.9</v>
      </c>
      <c r="F270" s="111">
        <v>562.63</v>
      </c>
      <c r="G270" s="113">
        <f t="shared" si="12"/>
        <v>113.05487220000001</v>
      </c>
      <c r="H270" s="113">
        <f t="shared" si="13"/>
        <v>106.50304584999999</v>
      </c>
      <c r="I270" s="113">
        <f t="shared" si="14"/>
        <v>67.574676150000002</v>
      </c>
      <c r="J270" s="113">
        <f t="shared" si="15"/>
        <v>36.154603799999997</v>
      </c>
      <c r="K270" s="114">
        <f>ROUND($F270+G270+'[1]свц,услуги '!$E$47+46.81,2)</f>
        <v>726.15</v>
      </c>
      <c r="L270" s="114">
        <f>ROUND($F270+H270+'[1]свц,услуги '!$E$47+46.81,2)</f>
        <v>719.59</v>
      </c>
      <c r="M270" s="114">
        <f>ROUND($F270+I270+'[1]свц,услуги '!$E$47+46.81,2)</f>
        <v>680.67</v>
      </c>
      <c r="N270" s="114">
        <f>ROUND($F270+J270+'[1]свц,услуги '!$E$47+46.81,2)</f>
        <v>649.25</v>
      </c>
      <c r="O270" s="114">
        <f>ROUND($F270+G270+'[1]свц,услуги '!$E$47+71.25,2)</f>
        <v>750.59</v>
      </c>
      <c r="P270" s="114">
        <f>ROUND($F270+H270+'[1]свц,услуги '!$E$47+71.25,2)</f>
        <v>744.03</v>
      </c>
      <c r="Q270" s="114">
        <f>ROUND($F270+I270+'[1]свц,услуги '!$E$47+71.25,2)</f>
        <v>705.11</v>
      </c>
      <c r="R270" s="114">
        <f>ROUND($F270+J270+'[1]свц,услуги '!$E$47+71.25,2)</f>
        <v>673.69</v>
      </c>
      <c r="S270" s="114">
        <f>ROUND($F270+G270+'[1]свц,услуги '!$E$47+99.78,2)</f>
        <v>779.12</v>
      </c>
      <c r="T270" s="114">
        <f>ROUND($F270+H270+'[1]свц,услуги '!$E$47+99.78,2)</f>
        <v>772.56</v>
      </c>
      <c r="U270" s="114">
        <f>ROUND($F270+I270+'[1]свц,услуги '!$E$47+99.78,2)</f>
        <v>733.64</v>
      </c>
      <c r="V270" s="114">
        <f>ROUND($F270+J270+'[1]свц,услуги '!$E$47+99.78,2)</f>
        <v>702.22</v>
      </c>
      <c r="W270" s="114">
        <f>ROUND($F270+G270+'[1]свц,услуги '!$E$47+195.05,2)</f>
        <v>874.39</v>
      </c>
      <c r="X270" s="114">
        <f>ROUND($F270+H270+'[1]свц,услуги '!$E$47+195.05,2)</f>
        <v>867.83</v>
      </c>
      <c r="Y270" s="114">
        <f>ROUND($F270+I270+'[1]свц,услуги '!$E$47+195.05,2)</f>
        <v>828.91</v>
      </c>
      <c r="Z270" s="114">
        <f>ROUND($F270+J270+'[1]свц,услуги '!$E$47+195.05,2)</f>
        <v>797.49</v>
      </c>
    </row>
    <row r="271" spans="1:26" s="14" customFormat="1" ht="14.25" customHeight="1" x14ac:dyDescent="0.2">
      <c r="A271" s="111" t="s">
        <v>292</v>
      </c>
      <c r="B271" s="111">
        <v>5</v>
      </c>
      <c r="C271" s="112">
        <v>566.53</v>
      </c>
      <c r="D271" s="112">
        <v>0</v>
      </c>
      <c r="E271" s="112">
        <v>53.48</v>
      </c>
      <c r="F271" s="111">
        <v>586.95000000000005</v>
      </c>
      <c r="G271" s="113">
        <f t="shared" si="12"/>
        <v>117.94173300000001</v>
      </c>
      <c r="H271" s="113">
        <f t="shared" si="13"/>
        <v>111.10670025</v>
      </c>
      <c r="I271" s="113">
        <f t="shared" si="14"/>
        <v>70.495629750000006</v>
      </c>
      <c r="J271" s="113">
        <f t="shared" si="15"/>
        <v>37.717407000000001</v>
      </c>
      <c r="K271" s="114">
        <f>ROUND($F271+G271+'[1]свц,услуги '!$E$47+46.81,2)</f>
        <v>755.35</v>
      </c>
      <c r="L271" s="114">
        <f>ROUND($F271+H271+'[1]свц,услуги '!$E$47+46.81,2)</f>
        <v>748.52</v>
      </c>
      <c r="M271" s="114">
        <f>ROUND($F271+I271+'[1]свц,услуги '!$E$47+46.81,2)</f>
        <v>707.91</v>
      </c>
      <c r="N271" s="114">
        <f>ROUND($F271+J271+'[1]свц,услуги '!$E$47+46.81,2)</f>
        <v>675.13</v>
      </c>
      <c r="O271" s="114">
        <f>ROUND($F271+G271+'[1]свц,услуги '!$E$47+71.25,2)</f>
        <v>779.79</v>
      </c>
      <c r="P271" s="114">
        <f>ROUND($F271+H271+'[1]свц,услуги '!$E$47+71.25,2)</f>
        <v>772.96</v>
      </c>
      <c r="Q271" s="114">
        <f>ROUND($F271+I271+'[1]свц,услуги '!$E$47+71.25,2)</f>
        <v>732.35</v>
      </c>
      <c r="R271" s="114">
        <f>ROUND($F271+J271+'[1]свц,услуги '!$E$47+71.25,2)</f>
        <v>699.57</v>
      </c>
      <c r="S271" s="114">
        <f>ROUND($F271+G271+'[1]свц,услуги '!$E$47+99.78,2)</f>
        <v>808.32</v>
      </c>
      <c r="T271" s="114">
        <f>ROUND($F271+H271+'[1]свц,услуги '!$E$47+99.78,2)</f>
        <v>801.49</v>
      </c>
      <c r="U271" s="114">
        <f>ROUND($F271+I271+'[1]свц,услуги '!$E$47+99.78,2)</f>
        <v>760.88</v>
      </c>
      <c r="V271" s="114">
        <f>ROUND($F271+J271+'[1]свц,услуги '!$E$47+99.78,2)</f>
        <v>728.1</v>
      </c>
      <c r="W271" s="114">
        <f>ROUND($F271+G271+'[1]свц,услуги '!$E$47+195.05,2)</f>
        <v>903.59</v>
      </c>
      <c r="X271" s="114">
        <f>ROUND($F271+H271+'[1]свц,услуги '!$E$47+195.05,2)</f>
        <v>896.76</v>
      </c>
      <c r="Y271" s="114">
        <f>ROUND($F271+I271+'[1]свц,услуги '!$E$47+195.05,2)</f>
        <v>856.15</v>
      </c>
      <c r="Z271" s="114">
        <f>ROUND($F271+J271+'[1]свц,услуги '!$E$47+195.05,2)</f>
        <v>823.37</v>
      </c>
    </row>
    <row r="272" spans="1:26" s="14" customFormat="1" ht="14.25" customHeight="1" x14ac:dyDescent="0.2">
      <c r="A272" s="111" t="s">
        <v>292</v>
      </c>
      <c r="B272" s="111">
        <v>6</v>
      </c>
      <c r="C272" s="112">
        <v>578.21</v>
      </c>
      <c r="D272" s="112">
        <v>0</v>
      </c>
      <c r="E272" s="112">
        <v>181.69</v>
      </c>
      <c r="F272" s="111">
        <v>598.63</v>
      </c>
      <c r="G272" s="113">
        <f t="shared" si="12"/>
        <v>120.28871220000001</v>
      </c>
      <c r="H272" s="113">
        <f t="shared" si="13"/>
        <v>113.31766585</v>
      </c>
      <c r="I272" s="113">
        <f t="shared" si="14"/>
        <v>71.898456150000001</v>
      </c>
      <c r="J272" s="113">
        <f t="shared" si="15"/>
        <v>38.4679638</v>
      </c>
      <c r="K272" s="114">
        <f>ROUND($F272+G272+'[1]свц,услуги '!$E$47+46.81,2)</f>
        <v>769.38</v>
      </c>
      <c r="L272" s="114">
        <f>ROUND($F272+H272+'[1]свц,услуги '!$E$47+46.81,2)</f>
        <v>762.41</v>
      </c>
      <c r="M272" s="114">
        <f>ROUND($F272+I272+'[1]свц,услуги '!$E$47+46.81,2)</f>
        <v>720.99</v>
      </c>
      <c r="N272" s="114">
        <f>ROUND($F272+J272+'[1]свц,услуги '!$E$47+46.81,2)</f>
        <v>687.56</v>
      </c>
      <c r="O272" s="114">
        <f>ROUND($F272+G272+'[1]свц,услуги '!$E$47+71.25,2)</f>
        <v>793.82</v>
      </c>
      <c r="P272" s="114">
        <f>ROUND($F272+H272+'[1]свц,услуги '!$E$47+71.25,2)</f>
        <v>786.85</v>
      </c>
      <c r="Q272" s="114">
        <f>ROUND($F272+I272+'[1]свц,услуги '!$E$47+71.25,2)</f>
        <v>745.43</v>
      </c>
      <c r="R272" s="114">
        <f>ROUND($F272+J272+'[1]свц,услуги '!$E$47+71.25,2)</f>
        <v>712</v>
      </c>
      <c r="S272" s="114">
        <f>ROUND($F272+G272+'[1]свц,услуги '!$E$47+99.78,2)</f>
        <v>822.35</v>
      </c>
      <c r="T272" s="114">
        <f>ROUND($F272+H272+'[1]свц,услуги '!$E$47+99.78,2)</f>
        <v>815.38</v>
      </c>
      <c r="U272" s="114">
        <f>ROUND($F272+I272+'[1]свц,услуги '!$E$47+99.78,2)</f>
        <v>773.96</v>
      </c>
      <c r="V272" s="114">
        <f>ROUND($F272+J272+'[1]свц,услуги '!$E$47+99.78,2)</f>
        <v>740.53</v>
      </c>
      <c r="W272" s="114">
        <f>ROUND($F272+G272+'[1]свц,услуги '!$E$47+195.05,2)</f>
        <v>917.62</v>
      </c>
      <c r="X272" s="114">
        <f>ROUND($F272+H272+'[1]свц,услуги '!$E$47+195.05,2)</f>
        <v>910.65</v>
      </c>
      <c r="Y272" s="114">
        <f>ROUND($F272+I272+'[1]свц,услуги '!$E$47+195.05,2)</f>
        <v>869.23</v>
      </c>
      <c r="Z272" s="114">
        <f>ROUND($F272+J272+'[1]свц,услуги '!$E$47+195.05,2)</f>
        <v>835.8</v>
      </c>
    </row>
    <row r="273" spans="1:26" s="14" customFormat="1" ht="14.25" customHeight="1" x14ac:dyDescent="0.2">
      <c r="A273" s="111" t="s">
        <v>292</v>
      </c>
      <c r="B273" s="111">
        <v>7</v>
      </c>
      <c r="C273" s="112">
        <v>559.70000000000005</v>
      </c>
      <c r="D273" s="112">
        <v>0</v>
      </c>
      <c r="E273" s="112">
        <v>161.65</v>
      </c>
      <c r="F273" s="111">
        <v>580.12</v>
      </c>
      <c r="G273" s="113">
        <f t="shared" si="12"/>
        <v>116.56931280000001</v>
      </c>
      <c r="H273" s="113">
        <f t="shared" si="13"/>
        <v>109.8138154</v>
      </c>
      <c r="I273" s="113">
        <f t="shared" si="14"/>
        <v>69.675312599999998</v>
      </c>
      <c r="J273" s="113">
        <f t="shared" si="15"/>
        <v>37.278511199999997</v>
      </c>
      <c r="K273" s="114">
        <f>ROUND($F273+G273+'[1]свц,услуги '!$E$47+46.81,2)</f>
        <v>747.15</v>
      </c>
      <c r="L273" s="114">
        <f>ROUND($F273+H273+'[1]свц,услуги '!$E$47+46.81,2)</f>
        <v>740.39</v>
      </c>
      <c r="M273" s="114">
        <f>ROUND($F273+I273+'[1]свц,услуги '!$E$47+46.81,2)</f>
        <v>700.26</v>
      </c>
      <c r="N273" s="114">
        <f>ROUND($F273+J273+'[1]свц,услуги '!$E$47+46.81,2)</f>
        <v>667.86</v>
      </c>
      <c r="O273" s="114">
        <f>ROUND($F273+G273+'[1]свц,услуги '!$E$47+71.25,2)</f>
        <v>771.59</v>
      </c>
      <c r="P273" s="114">
        <f>ROUND($F273+H273+'[1]свц,услуги '!$E$47+71.25,2)</f>
        <v>764.83</v>
      </c>
      <c r="Q273" s="114">
        <f>ROUND($F273+I273+'[1]свц,услуги '!$E$47+71.25,2)</f>
        <v>724.7</v>
      </c>
      <c r="R273" s="114">
        <f>ROUND($F273+J273+'[1]свц,услуги '!$E$47+71.25,2)</f>
        <v>692.3</v>
      </c>
      <c r="S273" s="114">
        <f>ROUND($F273+G273+'[1]свц,услуги '!$E$47+99.78,2)</f>
        <v>800.12</v>
      </c>
      <c r="T273" s="114">
        <f>ROUND($F273+H273+'[1]свц,услуги '!$E$47+99.78,2)</f>
        <v>793.36</v>
      </c>
      <c r="U273" s="114">
        <f>ROUND($F273+I273+'[1]свц,услуги '!$E$47+99.78,2)</f>
        <v>753.23</v>
      </c>
      <c r="V273" s="114">
        <f>ROUND($F273+J273+'[1]свц,услуги '!$E$47+99.78,2)</f>
        <v>720.83</v>
      </c>
      <c r="W273" s="114">
        <f>ROUND($F273+G273+'[1]свц,услуги '!$E$47+195.05,2)</f>
        <v>895.39</v>
      </c>
      <c r="X273" s="114">
        <f>ROUND($F273+H273+'[1]свц,услуги '!$E$47+195.05,2)</f>
        <v>888.63</v>
      </c>
      <c r="Y273" s="114">
        <f>ROUND($F273+I273+'[1]свц,услуги '!$E$47+195.05,2)</f>
        <v>848.5</v>
      </c>
      <c r="Z273" s="114">
        <f>ROUND($F273+J273+'[1]свц,услуги '!$E$47+195.05,2)</f>
        <v>816.1</v>
      </c>
    </row>
    <row r="274" spans="1:26" s="14" customFormat="1" ht="14.25" customHeight="1" x14ac:dyDescent="0.2">
      <c r="A274" s="111" t="s">
        <v>292</v>
      </c>
      <c r="B274" s="111">
        <v>8</v>
      </c>
      <c r="C274" s="112">
        <v>564.65</v>
      </c>
      <c r="D274" s="112">
        <v>0</v>
      </c>
      <c r="E274" s="112">
        <v>170.08</v>
      </c>
      <c r="F274" s="111">
        <v>585.07000000000005</v>
      </c>
      <c r="G274" s="113">
        <f t="shared" si="12"/>
        <v>117.56396580000002</v>
      </c>
      <c r="H274" s="113">
        <f t="shared" si="13"/>
        <v>110.75082565000001</v>
      </c>
      <c r="I274" s="113">
        <f t="shared" si="14"/>
        <v>70.269832350000001</v>
      </c>
      <c r="J274" s="113">
        <f t="shared" si="15"/>
        <v>37.596598200000003</v>
      </c>
      <c r="K274" s="114">
        <f>ROUND($F274+G274+'[1]свц,услуги '!$E$47+46.81,2)</f>
        <v>753.09</v>
      </c>
      <c r="L274" s="114">
        <f>ROUND($F274+H274+'[1]свц,услуги '!$E$47+46.81,2)</f>
        <v>746.28</v>
      </c>
      <c r="M274" s="114">
        <f>ROUND($F274+I274+'[1]свц,услуги '!$E$47+46.81,2)</f>
        <v>705.8</v>
      </c>
      <c r="N274" s="114">
        <f>ROUND($F274+J274+'[1]свц,услуги '!$E$47+46.81,2)</f>
        <v>673.13</v>
      </c>
      <c r="O274" s="114">
        <f>ROUND($F274+G274+'[1]свц,услуги '!$E$47+71.25,2)</f>
        <v>777.53</v>
      </c>
      <c r="P274" s="114">
        <f>ROUND($F274+H274+'[1]свц,услуги '!$E$47+71.25,2)</f>
        <v>770.72</v>
      </c>
      <c r="Q274" s="114">
        <f>ROUND($F274+I274+'[1]свц,услуги '!$E$47+71.25,2)</f>
        <v>730.24</v>
      </c>
      <c r="R274" s="114">
        <f>ROUND($F274+J274+'[1]свц,услуги '!$E$47+71.25,2)</f>
        <v>697.57</v>
      </c>
      <c r="S274" s="114">
        <f>ROUND($F274+G274+'[1]свц,услуги '!$E$47+99.78,2)</f>
        <v>806.06</v>
      </c>
      <c r="T274" s="114">
        <f>ROUND($F274+H274+'[1]свц,услуги '!$E$47+99.78,2)</f>
        <v>799.25</v>
      </c>
      <c r="U274" s="114">
        <f>ROUND($F274+I274+'[1]свц,услуги '!$E$47+99.78,2)</f>
        <v>758.77</v>
      </c>
      <c r="V274" s="114">
        <f>ROUND($F274+J274+'[1]свц,услуги '!$E$47+99.78,2)</f>
        <v>726.1</v>
      </c>
      <c r="W274" s="114">
        <f>ROUND($F274+G274+'[1]свц,услуги '!$E$47+195.05,2)</f>
        <v>901.33</v>
      </c>
      <c r="X274" s="114">
        <f>ROUND($F274+H274+'[1]свц,услуги '!$E$47+195.05,2)</f>
        <v>894.52</v>
      </c>
      <c r="Y274" s="114">
        <f>ROUND($F274+I274+'[1]свц,услуги '!$E$47+195.05,2)</f>
        <v>854.04</v>
      </c>
      <c r="Z274" s="114">
        <f>ROUND($F274+J274+'[1]свц,услуги '!$E$47+195.05,2)</f>
        <v>821.37</v>
      </c>
    </row>
    <row r="275" spans="1:26" s="14" customFormat="1" ht="14.25" customHeight="1" x14ac:dyDescent="0.2">
      <c r="A275" s="111" t="s">
        <v>292</v>
      </c>
      <c r="B275" s="111">
        <v>9</v>
      </c>
      <c r="C275" s="112">
        <v>585.71</v>
      </c>
      <c r="D275" s="112">
        <v>0</v>
      </c>
      <c r="E275" s="112">
        <v>191.16</v>
      </c>
      <c r="F275" s="111">
        <v>606.13</v>
      </c>
      <c r="G275" s="113">
        <f t="shared" si="12"/>
        <v>121.7957622</v>
      </c>
      <c r="H275" s="113">
        <f t="shared" si="13"/>
        <v>114.73737835</v>
      </c>
      <c r="I275" s="113">
        <f t="shared" si="14"/>
        <v>72.799243650000008</v>
      </c>
      <c r="J275" s="113">
        <f t="shared" si="15"/>
        <v>38.949913799999997</v>
      </c>
      <c r="K275" s="114">
        <f>ROUND($F275+G275+'[1]свц,услуги '!$E$47+46.81,2)</f>
        <v>778.39</v>
      </c>
      <c r="L275" s="114">
        <f>ROUND($F275+H275+'[1]свц,услуги '!$E$47+46.81,2)</f>
        <v>771.33</v>
      </c>
      <c r="M275" s="114">
        <f>ROUND($F275+I275+'[1]свц,услуги '!$E$47+46.81,2)</f>
        <v>729.39</v>
      </c>
      <c r="N275" s="114">
        <f>ROUND($F275+J275+'[1]свц,услуги '!$E$47+46.81,2)</f>
        <v>695.54</v>
      </c>
      <c r="O275" s="114">
        <f>ROUND($F275+G275+'[1]свц,услуги '!$E$47+71.25,2)</f>
        <v>802.83</v>
      </c>
      <c r="P275" s="114">
        <f>ROUND($F275+H275+'[1]свц,услуги '!$E$47+71.25,2)</f>
        <v>795.77</v>
      </c>
      <c r="Q275" s="114">
        <f>ROUND($F275+I275+'[1]свц,услуги '!$E$47+71.25,2)</f>
        <v>753.83</v>
      </c>
      <c r="R275" s="114">
        <f>ROUND($F275+J275+'[1]свц,услуги '!$E$47+71.25,2)</f>
        <v>719.98</v>
      </c>
      <c r="S275" s="114">
        <f>ROUND($F275+G275+'[1]свц,услуги '!$E$47+99.78,2)</f>
        <v>831.36</v>
      </c>
      <c r="T275" s="114">
        <f>ROUND($F275+H275+'[1]свц,услуги '!$E$47+99.78,2)</f>
        <v>824.3</v>
      </c>
      <c r="U275" s="114">
        <f>ROUND($F275+I275+'[1]свц,услуги '!$E$47+99.78,2)</f>
        <v>782.36</v>
      </c>
      <c r="V275" s="114">
        <f>ROUND($F275+J275+'[1]свц,услуги '!$E$47+99.78,2)</f>
        <v>748.51</v>
      </c>
      <c r="W275" s="114">
        <f>ROUND($F275+G275+'[1]свц,услуги '!$E$47+195.05,2)</f>
        <v>926.63</v>
      </c>
      <c r="X275" s="114">
        <f>ROUND($F275+H275+'[1]свц,услуги '!$E$47+195.05,2)</f>
        <v>919.57</v>
      </c>
      <c r="Y275" s="114">
        <f>ROUND($F275+I275+'[1]свц,услуги '!$E$47+195.05,2)</f>
        <v>877.63</v>
      </c>
      <c r="Z275" s="114">
        <f>ROUND($F275+J275+'[1]свц,услуги '!$E$47+195.05,2)</f>
        <v>843.78</v>
      </c>
    </row>
    <row r="276" spans="1:26" s="14" customFormat="1" ht="14.25" customHeight="1" x14ac:dyDescent="0.2">
      <c r="A276" s="111" t="s">
        <v>292</v>
      </c>
      <c r="B276" s="111">
        <v>10</v>
      </c>
      <c r="C276" s="112">
        <v>570.29999999999995</v>
      </c>
      <c r="D276" s="112">
        <v>0</v>
      </c>
      <c r="E276" s="112">
        <v>176.28</v>
      </c>
      <c r="F276" s="111">
        <v>590.72</v>
      </c>
      <c r="G276" s="113">
        <f t="shared" si="12"/>
        <v>118.69927680000001</v>
      </c>
      <c r="H276" s="113">
        <f t="shared" si="13"/>
        <v>111.8203424</v>
      </c>
      <c r="I276" s="113">
        <f t="shared" si="14"/>
        <v>70.948425600000007</v>
      </c>
      <c r="J276" s="113">
        <f t="shared" si="15"/>
        <v>37.959667199999998</v>
      </c>
      <c r="K276" s="114">
        <f>ROUND($F276+G276+'[1]свц,услуги '!$E$47+46.81,2)</f>
        <v>759.88</v>
      </c>
      <c r="L276" s="114">
        <f>ROUND($F276+H276+'[1]свц,услуги '!$E$47+46.81,2)</f>
        <v>753</v>
      </c>
      <c r="M276" s="114">
        <f>ROUND($F276+I276+'[1]свц,услуги '!$E$47+46.81,2)</f>
        <v>712.13</v>
      </c>
      <c r="N276" s="114">
        <f>ROUND($F276+J276+'[1]свц,услуги '!$E$47+46.81,2)</f>
        <v>679.14</v>
      </c>
      <c r="O276" s="114">
        <f>ROUND($F276+G276+'[1]свц,услуги '!$E$47+71.25,2)</f>
        <v>784.32</v>
      </c>
      <c r="P276" s="114">
        <f>ROUND($F276+H276+'[1]свц,услуги '!$E$47+71.25,2)</f>
        <v>777.44</v>
      </c>
      <c r="Q276" s="114">
        <f>ROUND($F276+I276+'[1]свц,услуги '!$E$47+71.25,2)</f>
        <v>736.57</v>
      </c>
      <c r="R276" s="114">
        <f>ROUND($F276+J276+'[1]свц,услуги '!$E$47+71.25,2)</f>
        <v>703.58</v>
      </c>
      <c r="S276" s="114">
        <f>ROUND($F276+G276+'[1]свц,услуги '!$E$47+99.78,2)</f>
        <v>812.85</v>
      </c>
      <c r="T276" s="114">
        <f>ROUND($F276+H276+'[1]свц,услуги '!$E$47+99.78,2)</f>
        <v>805.97</v>
      </c>
      <c r="U276" s="114">
        <f>ROUND($F276+I276+'[1]свц,услуги '!$E$47+99.78,2)</f>
        <v>765.1</v>
      </c>
      <c r="V276" s="114">
        <f>ROUND($F276+J276+'[1]свц,услуги '!$E$47+99.78,2)</f>
        <v>732.11</v>
      </c>
      <c r="W276" s="114">
        <f>ROUND($F276+G276+'[1]свц,услуги '!$E$47+195.05,2)</f>
        <v>908.12</v>
      </c>
      <c r="X276" s="114">
        <f>ROUND($F276+H276+'[1]свц,услуги '!$E$47+195.05,2)</f>
        <v>901.24</v>
      </c>
      <c r="Y276" s="114">
        <f>ROUND($F276+I276+'[1]свц,услуги '!$E$47+195.05,2)</f>
        <v>860.37</v>
      </c>
      <c r="Z276" s="114">
        <f>ROUND($F276+J276+'[1]свц,услуги '!$E$47+195.05,2)</f>
        <v>827.38</v>
      </c>
    </row>
    <row r="277" spans="1:26" s="14" customFormat="1" ht="14.25" customHeight="1" x14ac:dyDescent="0.2">
      <c r="A277" s="111" t="s">
        <v>292</v>
      </c>
      <c r="B277" s="111">
        <v>11</v>
      </c>
      <c r="C277" s="112">
        <v>570.64</v>
      </c>
      <c r="D277" s="112">
        <v>0</v>
      </c>
      <c r="E277" s="112">
        <v>69.08</v>
      </c>
      <c r="F277" s="111">
        <v>591.05999999999995</v>
      </c>
      <c r="G277" s="113">
        <f t="shared" si="12"/>
        <v>118.76759639999999</v>
      </c>
      <c r="H277" s="113">
        <f t="shared" si="13"/>
        <v>111.88470269999999</v>
      </c>
      <c r="I277" s="113">
        <f t="shared" si="14"/>
        <v>70.989261299999995</v>
      </c>
      <c r="J277" s="113">
        <f t="shared" si="15"/>
        <v>37.981515599999994</v>
      </c>
      <c r="K277" s="114">
        <f>ROUND($F277+G277+'[1]свц,услуги '!$E$47+46.81,2)</f>
        <v>760.29</v>
      </c>
      <c r="L277" s="114">
        <f>ROUND($F277+H277+'[1]свц,услуги '!$E$47+46.81,2)</f>
        <v>753.41</v>
      </c>
      <c r="M277" s="114">
        <f>ROUND($F277+I277+'[1]свц,услуги '!$E$47+46.81,2)</f>
        <v>712.51</v>
      </c>
      <c r="N277" s="114">
        <f>ROUND($F277+J277+'[1]свц,услуги '!$E$47+46.81,2)</f>
        <v>679.5</v>
      </c>
      <c r="O277" s="114">
        <f>ROUND($F277+G277+'[1]свц,услуги '!$E$47+71.25,2)</f>
        <v>784.73</v>
      </c>
      <c r="P277" s="114">
        <f>ROUND($F277+H277+'[1]свц,услуги '!$E$47+71.25,2)</f>
        <v>777.85</v>
      </c>
      <c r="Q277" s="114">
        <f>ROUND($F277+I277+'[1]свц,услуги '!$E$47+71.25,2)</f>
        <v>736.95</v>
      </c>
      <c r="R277" s="114">
        <f>ROUND($F277+J277+'[1]свц,услуги '!$E$47+71.25,2)</f>
        <v>703.94</v>
      </c>
      <c r="S277" s="114">
        <f>ROUND($F277+G277+'[1]свц,услуги '!$E$47+99.78,2)</f>
        <v>813.26</v>
      </c>
      <c r="T277" s="114">
        <f>ROUND($F277+H277+'[1]свц,услуги '!$E$47+99.78,2)</f>
        <v>806.38</v>
      </c>
      <c r="U277" s="114">
        <f>ROUND($F277+I277+'[1]свц,услуги '!$E$47+99.78,2)</f>
        <v>765.48</v>
      </c>
      <c r="V277" s="114">
        <f>ROUND($F277+J277+'[1]свц,услуги '!$E$47+99.78,2)</f>
        <v>732.47</v>
      </c>
      <c r="W277" s="114">
        <f>ROUND($F277+G277+'[1]свц,услуги '!$E$47+195.05,2)</f>
        <v>908.53</v>
      </c>
      <c r="X277" s="114">
        <f>ROUND($F277+H277+'[1]свц,услуги '!$E$47+195.05,2)</f>
        <v>901.65</v>
      </c>
      <c r="Y277" s="114">
        <f>ROUND($F277+I277+'[1]свц,услуги '!$E$47+195.05,2)</f>
        <v>860.75</v>
      </c>
      <c r="Z277" s="114">
        <f>ROUND($F277+J277+'[1]свц,услуги '!$E$47+195.05,2)</f>
        <v>827.74</v>
      </c>
    </row>
    <row r="278" spans="1:26" s="14" customFormat="1" ht="14.25" customHeight="1" x14ac:dyDescent="0.2">
      <c r="A278" s="111" t="s">
        <v>292</v>
      </c>
      <c r="B278" s="111">
        <v>12</v>
      </c>
      <c r="C278" s="112">
        <v>570.71</v>
      </c>
      <c r="D278" s="112">
        <v>0</v>
      </c>
      <c r="E278" s="112">
        <v>73.81</v>
      </c>
      <c r="F278" s="111">
        <v>591.13</v>
      </c>
      <c r="G278" s="113">
        <f t="shared" si="12"/>
        <v>118.7816622</v>
      </c>
      <c r="H278" s="113">
        <f t="shared" si="13"/>
        <v>111.89795334999999</v>
      </c>
      <c r="I278" s="113">
        <f t="shared" si="14"/>
        <v>70.997668650000008</v>
      </c>
      <c r="J278" s="113">
        <f t="shared" si="15"/>
        <v>37.986013799999995</v>
      </c>
      <c r="K278" s="114">
        <f>ROUND($F278+G278+'[1]свц,услуги '!$E$47+46.81,2)</f>
        <v>760.37</v>
      </c>
      <c r="L278" s="114">
        <f>ROUND($F278+H278+'[1]свц,услуги '!$E$47+46.81,2)</f>
        <v>753.49</v>
      </c>
      <c r="M278" s="114">
        <f>ROUND($F278+I278+'[1]свц,услуги '!$E$47+46.81,2)</f>
        <v>712.59</v>
      </c>
      <c r="N278" s="114">
        <f>ROUND($F278+J278+'[1]свц,услуги '!$E$47+46.81,2)</f>
        <v>679.58</v>
      </c>
      <c r="O278" s="114">
        <f>ROUND($F278+G278+'[1]свц,услуги '!$E$47+71.25,2)</f>
        <v>784.81</v>
      </c>
      <c r="P278" s="114">
        <f>ROUND($F278+H278+'[1]свц,услуги '!$E$47+71.25,2)</f>
        <v>777.93</v>
      </c>
      <c r="Q278" s="114">
        <f>ROUND($F278+I278+'[1]свц,услуги '!$E$47+71.25,2)</f>
        <v>737.03</v>
      </c>
      <c r="R278" s="114">
        <f>ROUND($F278+J278+'[1]свц,услуги '!$E$47+71.25,2)</f>
        <v>704.02</v>
      </c>
      <c r="S278" s="114">
        <f>ROUND($F278+G278+'[1]свц,услуги '!$E$47+99.78,2)</f>
        <v>813.34</v>
      </c>
      <c r="T278" s="114">
        <f>ROUND($F278+H278+'[1]свц,услуги '!$E$47+99.78,2)</f>
        <v>806.46</v>
      </c>
      <c r="U278" s="114">
        <f>ROUND($F278+I278+'[1]свц,услуги '!$E$47+99.78,2)</f>
        <v>765.56</v>
      </c>
      <c r="V278" s="114">
        <f>ROUND($F278+J278+'[1]свц,услуги '!$E$47+99.78,2)</f>
        <v>732.55</v>
      </c>
      <c r="W278" s="114">
        <f>ROUND($F278+G278+'[1]свц,услуги '!$E$47+195.05,2)</f>
        <v>908.61</v>
      </c>
      <c r="X278" s="114">
        <f>ROUND($F278+H278+'[1]свц,услуги '!$E$47+195.05,2)</f>
        <v>901.73</v>
      </c>
      <c r="Y278" s="114">
        <f>ROUND($F278+I278+'[1]свц,услуги '!$E$47+195.05,2)</f>
        <v>860.83</v>
      </c>
      <c r="Z278" s="114">
        <f>ROUND($F278+J278+'[1]свц,услуги '!$E$47+195.05,2)</f>
        <v>827.82</v>
      </c>
    </row>
    <row r="279" spans="1:26" s="14" customFormat="1" ht="14.25" customHeight="1" x14ac:dyDescent="0.2">
      <c r="A279" s="111" t="s">
        <v>292</v>
      </c>
      <c r="B279" s="111">
        <v>13</v>
      </c>
      <c r="C279" s="112">
        <v>555.19000000000005</v>
      </c>
      <c r="D279" s="112">
        <v>0</v>
      </c>
      <c r="E279" s="112">
        <v>174.35</v>
      </c>
      <c r="F279" s="111">
        <v>575.61</v>
      </c>
      <c r="G279" s="113">
        <f t="shared" si="12"/>
        <v>115.6630734</v>
      </c>
      <c r="H279" s="113">
        <f t="shared" si="13"/>
        <v>108.96009495</v>
      </c>
      <c r="I279" s="113">
        <f t="shared" si="14"/>
        <v>69.133639049999999</v>
      </c>
      <c r="J279" s="113">
        <f t="shared" si="15"/>
        <v>36.988698599999999</v>
      </c>
      <c r="K279" s="114">
        <f>ROUND($F279+G279+'[1]свц,услуги '!$E$47+46.81,2)</f>
        <v>741.73</v>
      </c>
      <c r="L279" s="114">
        <f>ROUND($F279+H279+'[1]свц,услуги '!$E$47+46.81,2)</f>
        <v>735.03</v>
      </c>
      <c r="M279" s="114">
        <f>ROUND($F279+I279+'[1]свц,услуги '!$E$47+46.81,2)</f>
        <v>695.2</v>
      </c>
      <c r="N279" s="114">
        <f>ROUND($F279+J279+'[1]свц,услуги '!$E$47+46.81,2)</f>
        <v>663.06</v>
      </c>
      <c r="O279" s="114">
        <f>ROUND($F279+G279+'[1]свц,услуги '!$E$47+71.25,2)</f>
        <v>766.17</v>
      </c>
      <c r="P279" s="114">
        <f>ROUND($F279+H279+'[1]свц,услуги '!$E$47+71.25,2)</f>
        <v>759.47</v>
      </c>
      <c r="Q279" s="114">
        <f>ROUND($F279+I279+'[1]свц,услуги '!$E$47+71.25,2)</f>
        <v>719.64</v>
      </c>
      <c r="R279" s="114">
        <f>ROUND($F279+J279+'[1]свц,услуги '!$E$47+71.25,2)</f>
        <v>687.5</v>
      </c>
      <c r="S279" s="114">
        <f>ROUND($F279+G279+'[1]свц,услуги '!$E$47+99.78,2)</f>
        <v>794.7</v>
      </c>
      <c r="T279" s="114">
        <f>ROUND($F279+H279+'[1]свц,услуги '!$E$47+99.78,2)</f>
        <v>788</v>
      </c>
      <c r="U279" s="114">
        <f>ROUND($F279+I279+'[1]свц,услуги '!$E$47+99.78,2)</f>
        <v>748.17</v>
      </c>
      <c r="V279" s="114">
        <f>ROUND($F279+J279+'[1]свц,услуги '!$E$47+99.78,2)</f>
        <v>716.03</v>
      </c>
      <c r="W279" s="114">
        <f>ROUND($F279+G279+'[1]свц,услуги '!$E$47+195.05,2)</f>
        <v>889.97</v>
      </c>
      <c r="X279" s="114">
        <f>ROUND($F279+H279+'[1]свц,услуги '!$E$47+195.05,2)</f>
        <v>883.27</v>
      </c>
      <c r="Y279" s="114">
        <f>ROUND($F279+I279+'[1]свц,услуги '!$E$47+195.05,2)</f>
        <v>843.44</v>
      </c>
      <c r="Z279" s="114">
        <f>ROUND($F279+J279+'[1]свц,услуги '!$E$47+195.05,2)</f>
        <v>811.3</v>
      </c>
    </row>
    <row r="280" spans="1:26" s="14" customFormat="1" ht="14.25" customHeight="1" x14ac:dyDescent="0.2">
      <c r="A280" s="111" t="s">
        <v>292</v>
      </c>
      <c r="B280" s="111">
        <v>14</v>
      </c>
      <c r="C280" s="112">
        <v>551.22</v>
      </c>
      <c r="D280" s="112">
        <v>0</v>
      </c>
      <c r="E280" s="112">
        <v>154.9</v>
      </c>
      <c r="F280" s="111">
        <v>571.64</v>
      </c>
      <c r="G280" s="113">
        <f t="shared" si="12"/>
        <v>114.86534160000001</v>
      </c>
      <c r="H280" s="113">
        <f t="shared" si="13"/>
        <v>108.20859379999999</v>
      </c>
      <c r="I280" s="113">
        <f t="shared" si="14"/>
        <v>68.656822199999993</v>
      </c>
      <c r="J280" s="113">
        <f t="shared" si="15"/>
        <v>36.7335864</v>
      </c>
      <c r="K280" s="114">
        <f>ROUND($F280+G280+'[1]свц,услуги '!$E$47+46.81,2)</f>
        <v>736.97</v>
      </c>
      <c r="L280" s="114">
        <f>ROUND($F280+H280+'[1]свц,услуги '!$E$47+46.81,2)</f>
        <v>730.31</v>
      </c>
      <c r="M280" s="114">
        <f>ROUND($F280+I280+'[1]свц,услуги '!$E$47+46.81,2)</f>
        <v>690.76</v>
      </c>
      <c r="N280" s="114">
        <f>ROUND($F280+J280+'[1]свц,услуги '!$E$47+46.81,2)</f>
        <v>658.83</v>
      </c>
      <c r="O280" s="114">
        <f>ROUND($F280+G280+'[1]свц,услуги '!$E$47+71.25,2)</f>
        <v>761.41</v>
      </c>
      <c r="P280" s="114">
        <f>ROUND($F280+H280+'[1]свц,услуги '!$E$47+71.25,2)</f>
        <v>754.75</v>
      </c>
      <c r="Q280" s="114">
        <f>ROUND($F280+I280+'[1]свц,услуги '!$E$47+71.25,2)</f>
        <v>715.2</v>
      </c>
      <c r="R280" s="114">
        <f>ROUND($F280+J280+'[1]свц,услуги '!$E$47+71.25,2)</f>
        <v>683.27</v>
      </c>
      <c r="S280" s="114">
        <f>ROUND($F280+G280+'[1]свц,услуги '!$E$47+99.78,2)</f>
        <v>789.94</v>
      </c>
      <c r="T280" s="114">
        <f>ROUND($F280+H280+'[1]свц,услуги '!$E$47+99.78,2)</f>
        <v>783.28</v>
      </c>
      <c r="U280" s="114">
        <f>ROUND($F280+I280+'[1]свц,услуги '!$E$47+99.78,2)</f>
        <v>743.73</v>
      </c>
      <c r="V280" s="114">
        <f>ROUND($F280+J280+'[1]свц,услуги '!$E$47+99.78,2)</f>
        <v>711.8</v>
      </c>
      <c r="W280" s="114">
        <f>ROUND($F280+G280+'[1]свц,услуги '!$E$47+195.05,2)</f>
        <v>885.21</v>
      </c>
      <c r="X280" s="114">
        <f>ROUND($F280+H280+'[1]свц,услуги '!$E$47+195.05,2)</f>
        <v>878.55</v>
      </c>
      <c r="Y280" s="114">
        <f>ROUND($F280+I280+'[1]свц,услуги '!$E$47+195.05,2)</f>
        <v>839</v>
      </c>
      <c r="Z280" s="114">
        <f>ROUND($F280+J280+'[1]свц,услуги '!$E$47+195.05,2)</f>
        <v>807.07</v>
      </c>
    </row>
    <row r="281" spans="1:26" s="14" customFormat="1" ht="14.25" customHeight="1" x14ac:dyDescent="0.2">
      <c r="A281" s="111" t="s">
        <v>292</v>
      </c>
      <c r="B281" s="111">
        <v>15</v>
      </c>
      <c r="C281" s="112">
        <v>563.35</v>
      </c>
      <c r="D281" s="112">
        <v>0</v>
      </c>
      <c r="E281" s="112">
        <v>61.81</v>
      </c>
      <c r="F281" s="111">
        <v>583.77</v>
      </c>
      <c r="G281" s="113">
        <f t="shared" si="12"/>
        <v>117.3027438</v>
      </c>
      <c r="H281" s="113">
        <f t="shared" si="13"/>
        <v>110.50474214999998</v>
      </c>
      <c r="I281" s="113">
        <f t="shared" si="14"/>
        <v>70.113695849999999</v>
      </c>
      <c r="J281" s="113">
        <f t="shared" si="15"/>
        <v>37.513060199999998</v>
      </c>
      <c r="K281" s="114">
        <f>ROUND($F281+G281+'[1]свц,услуги '!$E$47+46.81,2)</f>
        <v>751.53</v>
      </c>
      <c r="L281" s="114">
        <f>ROUND($F281+H281+'[1]свц,услуги '!$E$47+46.81,2)</f>
        <v>744.74</v>
      </c>
      <c r="M281" s="114">
        <f>ROUND($F281+I281+'[1]свц,услуги '!$E$47+46.81,2)</f>
        <v>704.34</v>
      </c>
      <c r="N281" s="114">
        <f>ROUND($F281+J281+'[1]свц,услуги '!$E$47+46.81,2)</f>
        <v>671.74</v>
      </c>
      <c r="O281" s="114">
        <f>ROUND($F281+G281+'[1]свц,услуги '!$E$47+71.25,2)</f>
        <v>775.97</v>
      </c>
      <c r="P281" s="114">
        <f>ROUND($F281+H281+'[1]свц,услуги '!$E$47+71.25,2)</f>
        <v>769.18</v>
      </c>
      <c r="Q281" s="114">
        <f>ROUND($F281+I281+'[1]свц,услуги '!$E$47+71.25,2)</f>
        <v>728.78</v>
      </c>
      <c r="R281" s="114">
        <f>ROUND($F281+J281+'[1]свц,услуги '!$E$47+71.25,2)</f>
        <v>696.18</v>
      </c>
      <c r="S281" s="114">
        <f>ROUND($F281+G281+'[1]свц,услуги '!$E$47+99.78,2)</f>
        <v>804.5</v>
      </c>
      <c r="T281" s="114">
        <f>ROUND($F281+H281+'[1]свц,услуги '!$E$47+99.78,2)</f>
        <v>797.71</v>
      </c>
      <c r="U281" s="114">
        <f>ROUND($F281+I281+'[1]свц,услуги '!$E$47+99.78,2)</f>
        <v>757.31</v>
      </c>
      <c r="V281" s="114">
        <f>ROUND($F281+J281+'[1]свц,услуги '!$E$47+99.78,2)</f>
        <v>724.71</v>
      </c>
      <c r="W281" s="114">
        <f>ROUND($F281+G281+'[1]свц,услуги '!$E$47+195.05,2)</f>
        <v>899.77</v>
      </c>
      <c r="X281" s="114">
        <f>ROUND($F281+H281+'[1]свц,услуги '!$E$47+195.05,2)</f>
        <v>892.98</v>
      </c>
      <c r="Y281" s="114">
        <f>ROUND($F281+I281+'[1]свц,услуги '!$E$47+195.05,2)</f>
        <v>852.58</v>
      </c>
      <c r="Z281" s="114">
        <f>ROUND($F281+J281+'[1]свц,услуги '!$E$47+195.05,2)</f>
        <v>819.98</v>
      </c>
    </row>
    <row r="282" spans="1:26" s="14" customFormat="1" ht="14.25" customHeight="1" x14ac:dyDescent="0.2">
      <c r="A282" s="111" t="s">
        <v>292</v>
      </c>
      <c r="B282" s="111">
        <v>16</v>
      </c>
      <c r="C282" s="112">
        <v>589.99</v>
      </c>
      <c r="D282" s="112">
        <v>0</v>
      </c>
      <c r="E282" s="112">
        <v>175.92</v>
      </c>
      <c r="F282" s="111">
        <v>610.41</v>
      </c>
      <c r="G282" s="113">
        <f t="shared" si="12"/>
        <v>122.6557854</v>
      </c>
      <c r="H282" s="113">
        <f t="shared" si="13"/>
        <v>115.54756094999999</v>
      </c>
      <c r="I282" s="113">
        <f t="shared" si="14"/>
        <v>73.313293049999999</v>
      </c>
      <c r="J282" s="113">
        <f t="shared" si="15"/>
        <v>39.224946599999996</v>
      </c>
      <c r="K282" s="114">
        <f>ROUND($F282+G282+'[1]свц,услуги '!$E$47+46.81,2)</f>
        <v>783.53</v>
      </c>
      <c r="L282" s="114">
        <f>ROUND($F282+H282+'[1]свц,услуги '!$E$47+46.81,2)</f>
        <v>776.42</v>
      </c>
      <c r="M282" s="114">
        <f>ROUND($F282+I282+'[1]свц,услуги '!$E$47+46.81,2)</f>
        <v>734.18</v>
      </c>
      <c r="N282" s="114">
        <f>ROUND($F282+J282+'[1]свц,услуги '!$E$47+46.81,2)</f>
        <v>700.1</v>
      </c>
      <c r="O282" s="114">
        <f>ROUND($F282+G282+'[1]свц,услуги '!$E$47+71.25,2)</f>
        <v>807.97</v>
      </c>
      <c r="P282" s="114">
        <f>ROUND($F282+H282+'[1]свц,услуги '!$E$47+71.25,2)</f>
        <v>800.86</v>
      </c>
      <c r="Q282" s="114">
        <f>ROUND($F282+I282+'[1]свц,услуги '!$E$47+71.25,2)</f>
        <v>758.62</v>
      </c>
      <c r="R282" s="114">
        <f>ROUND($F282+J282+'[1]свц,услуги '!$E$47+71.25,2)</f>
        <v>724.54</v>
      </c>
      <c r="S282" s="114">
        <f>ROUND($F282+G282+'[1]свц,услуги '!$E$47+99.78,2)</f>
        <v>836.5</v>
      </c>
      <c r="T282" s="114">
        <f>ROUND($F282+H282+'[1]свц,услуги '!$E$47+99.78,2)</f>
        <v>829.39</v>
      </c>
      <c r="U282" s="114">
        <f>ROUND($F282+I282+'[1]свц,услуги '!$E$47+99.78,2)</f>
        <v>787.15</v>
      </c>
      <c r="V282" s="114">
        <f>ROUND($F282+J282+'[1]свц,услуги '!$E$47+99.78,2)</f>
        <v>753.07</v>
      </c>
      <c r="W282" s="114">
        <f>ROUND($F282+G282+'[1]свц,услуги '!$E$47+195.05,2)</f>
        <v>931.77</v>
      </c>
      <c r="X282" s="114">
        <f>ROUND($F282+H282+'[1]свц,услуги '!$E$47+195.05,2)</f>
        <v>924.66</v>
      </c>
      <c r="Y282" s="114">
        <f>ROUND($F282+I282+'[1]свц,услуги '!$E$47+195.05,2)</f>
        <v>882.42</v>
      </c>
      <c r="Z282" s="114">
        <f>ROUND($F282+J282+'[1]свц,услуги '!$E$47+195.05,2)</f>
        <v>848.34</v>
      </c>
    </row>
    <row r="283" spans="1:26" s="14" customFormat="1" ht="14.25" customHeight="1" x14ac:dyDescent="0.2">
      <c r="A283" s="111" t="s">
        <v>292</v>
      </c>
      <c r="B283" s="111">
        <v>17</v>
      </c>
      <c r="C283" s="112">
        <v>591.13</v>
      </c>
      <c r="D283" s="112">
        <v>0</v>
      </c>
      <c r="E283" s="112">
        <v>324.25</v>
      </c>
      <c r="F283" s="111">
        <v>611.54999999999995</v>
      </c>
      <c r="G283" s="113">
        <f t="shared" si="12"/>
        <v>122.884857</v>
      </c>
      <c r="H283" s="113">
        <f t="shared" si="13"/>
        <v>115.76335724999998</v>
      </c>
      <c r="I283" s="113">
        <f t="shared" si="14"/>
        <v>73.450212749999992</v>
      </c>
      <c r="J283" s="113">
        <f t="shared" si="15"/>
        <v>39.298202999999994</v>
      </c>
      <c r="K283" s="114">
        <f>ROUND($F283+G283+'[1]свц,услуги '!$E$47+46.81,2)</f>
        <v>784.9</v>
      </c>
      <c r="L283" s="114">
        <f>ROUND($F283+H283+'[1]свц,услуги '!$E$47+46.81,2)</f>
        <v>777.77</v>
      </c>
      <c r="M283" s="114">
        <f>ROUND($F283+I283+'[1]свц,услуги '!$E$47+46.81,2)</f>
        <v>735.46</v>
      </c>
      <c r="N283" s="114">
        <f>ROUND($F283+J283+'[1]свц,услуги '!$E$47+46.81,2)</f>
        <v>701.31</v>
      </c>
      <c r="O283" s="114">
        <f>ROUND($F283+G283+'[1]свц,услуги '!$E$47+71.25,2)</f>
        <v>809.34</v>
      </c>
      <c r="P283" s="114">
        <f>ROUND($F283+H283+'[1]свц,услуги '!$E$47+71.25,2)</f>
        <v>802.21</v>
      </c>
      <c r="Q283" s="114">
        <f>ROUND($F283+I283+'[1]свц,услуги '!$E$47+71.25,2)</f>
        <v>759.9</v>
      </c>
      <c r="R283" s="114">
        <f>ROUND($F283+J283+'[1]свц,услуги '!$E$47+71.25,2)</f>
        <v>725.75</v>
      </c>
      <c r="S283" s="114">
        <f>ROUND($F283+G283+'[1]свц,услуги '!$E$47+99.78,2)</f>
        <v>837.87</v>
      </c>
      <c r="T283" s="114">
        <f>ROUND($F283+H283+'[1]свц,услуги '!$E$47+99.78,2)</f>
        <v>830.74</v>
      </c>
      <c r="U283" s="114">
        <f>ROUND($F283+I283+'[1]свц,услуги '!$E$47+99.78,2)</f>
        <v>788.43</v>
      </c>
      <c r="V283" s="114">
        <f>ROUND($F283+J283+'[1]свц,услуги '!$E$47+99.78,2)</f>
        <v>754.28</v>
      </c>
      <c r="W283" s="114">
        <f>ROUND($F283+G283+'[1]свц,услуги '!$E$47+195.05,2)</f>
        <v>933.14</v>
      </c>
      <c r="X283" s="114">
        <f>ROUND($F283+H283+'[1]свц,услуги '!$E$47+195.05,2)</f>
        <v>926.01</v>
      </c>
      <c r="Y283" s="114">
        <f>ROUND($F283+I283+'[1]свц,услуги '!$E$47+195.05,2)</f>
        <v>883.7</v>
      </c>
      <c r="Z283" s="114">
        <f>ROUND($F283+J283+'[1]свц,услуги '!$E$47+195.05,2)</f>
        <v>849.55</v>
      </c>
    </row>
    <row r="284" spans="1:26" s="14" customFormat="1" ht="14.25" customHeight="1" x14ac:dyDescent="0.2">
      <c r="A284" s="111" t="s">
        <v>292</v>
      </c>
      <c r="B284" s="111">
        <v>18</v>
      </c>
      <c r="C284" s="112">
        <v>570.35</v>
      </c>
      <c r="D284" s="112">
        <v>0</v>
      </c>
      <c r="E284" s="112">
        <v>323.95999999999998</v>
      </c>
      <c r="F284" s="111">
        <v>590.77</v>
      </c>
      <c r="G284" s="113">
        <f t="shared" si="12"/>
        <v>118.70932380000001</v>
      </c>
      <c r="H284" s="113">
        <f t="shared" si="13"/>
        <v>111.82980714999999</v>
      </c>
      <c r="I284" s="113">
        <f t="shared" si="14"/>
        <v>70.954430849999994</v>
      </c>
      <c r="J284" s="113">
        <f t="shared" si="15"/>
        <v>37.962880200000001</v>
      </c>
      <c r="K284" s="114">
        <f>ROUND($F284+G284+'[1]свц,услуги '!$E$47+46.81,2)</f>
        <v>759.94</v>
      </c>
      <c r="L284" s="114">
        <f>ROUND($F284+H284+'[1]свц,услуги '!$E$47+46.81,2)</f>
        <v>753.06</v>
      </c>
      <c r="M284" s="114">
        <f>ROUND($F284+I284+'[1]свц,услуги '!$E$47+46.81,2)</f>
        <v>712.19</v>
      </c>
      <c r="N284" s="114">
        <f>ROUND($F284+J284+'[1]свц,услуги '!$E$47+46.81,2)</f>
        <v>679.19</v>
      </c>
      <c r="O284" s="114">
        <f>ROUND($F284+G284+'[1]свц,услуги '!$E$47+71.25,2)</f>
        <v>784.38</v>
      </c>
      <c r="P284" s="114">
        <f>ROUND($F284+H284+'[1]свц,услуги '!$E$47+71.25,2)</f>
        <v>777.5</v>
      </c>
      <c r="Q284" s="114">
        <f>ROUND($F284+I284+'[1]свц,услуги '!$E$47+71.25,2)</f>
        <v>736.63</v>
      </c>
      <c r="R284" s="114">
        <f>ROUND($F284+J284+'[1]свц,услуги '!$E$47+71.25,2)</f>
        <v>703.63</v>
      </c>
      <c r="S284" s="114">
        <f>ROUND($F284+G284+'[1]свц,услуги '!$E$47+99.78,2)</f>
        <v>812.91</v>
      </c>
      <c r="T284" s="114">
        <f>ROUND($F284+H284+'[1]свц,услуги '!$E$47+99.78,2)</f>
        <v>806.03</v>
      </c>
      <c r="U284" s="114">
        <f>ROUND($F284+I284+'[1]свц,услуги '!$E$47+99.78,2)</f>
        <v>765.16</v>
      </c>
      <c r="V284" s="114">
        <f>ROUND($F284+J284+'[1]свц,услуги '!$E$47+99.78,2)</f>
        <v>732.16</v>
      </c>
      <c r="W284" s="114">
        <f>ROUND($F284+G284+'[1]свц,услуги '!$E$47+195.05,2)</f>
        <v>908.18</v>
      </c>
      <c r="X284" s="114">
        <f>ROUND($F284+H284+'[1]свц,услуги '!$E$47+195.05,2)</f>
        <v>901.3</v>
      </c>
      <c r="Y284" s="114">
        <f>ROUND($F284+I284+'[1]свц,услуги '!$E$47+195.05,2)</f>
        <v>860.43</v>
      </c>
      <c r="Z284" s="114">
        <f>ROUND($F284+J284+'[1]свц,услуги '!$E$47+195.05,2)</f>
        <v>827.43</v>
      </c>
    </row>
    <row r="285" spans="1:26" s="14" customFormat="1" ht="14.25" customHeight="1" x14ac:dyDescent="0.2">
      <c r="A285" s="111" t="s">
        <v>292</v>
      </c>
      <c r="B285" s="111">
        <v>19</v>
      </c>
      <c r="C285" s="112">
        <v>574.19000000000005</v>
      </c>
      <c r="D285" s="112">
        <v>0</v>
      </c>
      <c r="E285" s="112">
        <v>173.31</v>
      </c>
      <c r="F285" s="111">
        <v>594.61</v>
      </c>
      <c r="G285" s="113">
        <f t="shared" si="12"/>
        <v>119.48093340000001</v>
      </c>
      <c r="H285" s="113">
        <f t="shared" si="13"/>
        <v>112.55669995</v>
      </c>
      <c r="I285" s="113">
        <f t="shared" si="14"/>
        <v>71.415634050000008</v>
      </c>
      <c r="J285" s="113">
        <f t="shared" si="15"/>
        <v>38.209638599999998</v>
      </c>
      <c r="K285" s="114">
        <f>ROUND($F285+G285+'[1]свц,услуги '!$E$47+46.81,2)</f>
        <v>764.55</v>
      </c>
      <c r="L285" s="114">
        <f>ROUND($F285+H285+'[1]свц,услуги '!$E$47+46.81,2)</f>
        <v>757.63</v>
      </c>
      <c r="M285" s="114">
        <f>ROUND($F285+I285+'[1]свц,услуги '!$E$47+46.81,2)</f>
        <v>716.49</v>
      </c>
      <c r="N285" s="114">
        <f>ROUND($F285+J285+'[1]свц,услуги '!$E$47+46.81,2)</f>
        <v>683.28</v>
      </c>
      <c r="O285" s="114">
        <f>ROUND($F285+G285+'[1]свц,услуги '!$E$47+71.25,2)</f>
        <v>788.99</v>
      </c>
      <c r="P285" s="114">
        <f>ROUND($F285+H285+'[1]свц,услуги '!$E$47+71.25,2)</f>
        <v>782.07</v>
      </c>
      <c r="Q285" s="114">
        <f>ROUND($F285+I285+'[1]свц,услуги '!$E$47+71.25,2)</f>
        <v>740.93</v>
      </c>
      <c r="R285" s="114">
        <f>ROUND($F285+J285+'[1]свц,услуги '!$E$47+71.25,2)</f>
        <v>707.72</v>
      </c>
      <c r="S285" s="114">
        <f>ROUND($F285+G285+'[1]свц,услуги '!$E$47+99.78,2)</f>
        <v>817.52</v>
      </c>
      <c r="T285" s="114">
        <f>ROUND($F285+H285+'[1]свц,услуги '!$E$47+99.78,2)</f>
        <v>810.6</v>
      </c>
      <c r="U285" s="114">
        <f>ROUND($F285+I285+'[1]свц,услуги '!$E$47+99.78,2)</f>
        <v>769.46</v>
      </c>
      <c r="V285" s="114">
        <f>ROUND($F285+J285+'[1]свц,услуги '!$E$47+99.78,2)</f>
        <v>736.25</v>
      </c>
      <c r="W285" s="114">
        <f>ROUND($F285+G285+'[1]свц,услуги '!$E$47+195.05,2)</f>
        <v>912.79</v>
      </c>
      <c r="X285" s="114">
        <f>ROUND($F285+H285+'[1]свц,услуги '!$E$47+195.05,2)</f>
        <v>905.87</v>
      </c>
      <c r="Y285" s="114">
        <f>ROUND($F285+I285+'[1]свц,услуги '!$E$47+195.05,2)</f>
        <v>864.73</v>
      </c>
      <c r="Z285" s="114">
        <f>ROUND($F285+J285+'[1]свц,услуги '!$E$47+195.05,2)</f>
        <v>831.52</v>
      </c>
    </row>
    <row r="286" spans="1:26" s="14" customFormat="1" ht="14.25" customHeight="1" x14ac:dyDescent="0.2">
      <c r="A286" s="111" t="s">
        <v>292</v>
      </c>
      <c r="B286" s="111">
        <v>20</v>
      </c>
      <c r="C286" s="112">
        <v>579.17999999999995</v>
      </c>
      <c r="D286" s="112">
        <v>0</v>
      </c>
      <c r="E286" s="112">
        <v>506.68</v>
      </c>
      <c r="F286" s="111">
        <v>599.6</v>
      </c>
      <c r="G286" s="113">
        <f t="shared" si="12"/>
        <v>120.48362400000001</v>
      </c>
      <c r="H286" s="113">
        <f t="shared" si="13"/>
        <v>113.501282</v>
      </c>
      <c r="I286" s="113">
        <f t="shared" si="14"/>
        <v>72.014958000000007</v>
      </c>
      <c r="J286" s="113">
        <f t="shared" si="15"/>
        <v>38.530296</v>
      </c>
      <c r="K286" s="114">
        <f>ROUND($F286+G286+'[1]свц,услуги '!$E$47+46.81,2)</f>
        <v>770.54</v>
      </c>
      <c r="L286" s="114">
        <f>ROUND($F286+H286+'[1]свц,услуги '!$E$47+46.81,2)</f>
        <v>763.56</v>
      </c>
      <c r="M286" s="114">
        <f>ROUND($F286+I286+'[1]свц,услуги '!$E$47+46.81,2)</f>
        <v>722.08</v>
      </c>
      <c r="N286" s="114">
        <f>ROUND($F286+J286+'[1]свц,услуги '!$E$47+46.81,2)</f>
        <v>688.59</v>
      </c>
      <c r="O286" s="114">
        <f>ROUND($F286+G286+'[1]свц,услуги '!$E$47+71.25,2)</f>
        <v>794.98</v>
      </c>
      <c r="P286" s="114">
        <f>ROUND($F286+H286+'[1]свц,услуги '!$E$47+71.25,2)</f>
        <v>788</v>
      </c>
      <c r="Q286" s="114">
        <f>ROUND($F286+I286+'[1]свц,услуги '!$E$47+71.25,2)</f>
        <v>746.52</v>
      </c>
      <c r="R286" s="114">
        <f>ROUND($F286+J286+'[1]свц,услуги '!$E$47+71.25,2)</f>
        <v>713.03</v>
      </c>
      <c r="S286" s="114">
        <f>ROUND($F286+G286+'[1]свц,услуги '!$E$47+99.78,2)</f>
        <v>823.51</v>
      </c>
      <c r="T286" s="114">
        <f>ROUND($F286+H286+'[1]свц,услуги '!$E$47+99.78,2)</f>
        <v>816.53</v>
      </c>
      <c r="U286" s="114">
        <f>ROUND($F286+I286+'[1]свц,услуги '!$E$47+99.78,2)</f>
        <v>775.05</v>
      </c>
      <c r="V286" s="114">
        <f>ROUND($F286+J286+'[1]свц,услуги '!$E$47+99.78,2)</f>
        <v>741.56</v>
      </c>
      <c r="W286" s="114">
        <f>ROUND($F286+G286+'[1]свц,услуги '!$E$47+195.05,2)</f>
        <v>918.78</v>
      </c>
      <c r="X286" s="114">
        <f>ROUND($F286+H286+'[1]свц,услуги '!$E$47+195.05,2)</f>
        <v>911.8</v>
      </c>
      <c r="Y286" s="114">
        <f>ROUND($F286+I286+'[1]свц,услуги '!$E$47+195.05,2)</f>
        <v>870.32</v>
      </c>
      <c r="Z286" s="114">
        <f>ROUND($F286+J286+'[1]свц,услуги '!$E$47+195.05,2)</f>
        <v>836.83</v>
      </c>
    </row>
    <row r="287" spans="1:26" s="14" customFormat="1" ht="14.25" customHeight="1" x14ac:dyDescent="0.2">
      <c r="A287" s="111" t="s">
        <v>292</v>
      </c>
      <c r="B287" s="111">
        <v>21</v>
      </c>
      <c r="C287" s="112">
        <v>582.95000000000005</v>
      </c>
      <c r="D287" s="112">
        <v>0</v>
      </c>
      <c r="E287" s="112">
        <v>184.6</v>
      </c>
      <c r="F287" s="111">
        <v>603.37</v>
      </c>
      <c r="G287" s="113">
        <f t="shared" si="12"/>
        <v>121.2411678</v>
      </c>
      <c r="H287" s="113">
        <f t="shared" si="13"/>
        <v>114.21492415</v>
      </c>
      <c r="I287" s="113">
        <f t="shared" si="14"/>
        <v>72.467753850000008</v>
      </c>
      <c r="J287" s="113">
        <f t="shared" si="15"/>
        <v>38.772556199999997</v>
      </c>
      <c r="K287" s="114">
        <f>ROUND($F287+G287+'[1]свц,услуги '!$E$47+46.81,2)</f>
        <v>775.07</v>
      </c>
      <c r="L287" s="114">
        <f>ROUND($F287+H287+'[1]свц,услуги '!$E$47+46.81,2)</f>
        <v>768.05</v>
      </c>
      <c r="M287" s="114">
        <f>ROUND($F287+I287+'[1]свц,услуги '!$E$47+46.81,2)</f>
        <v>726.3</v>
      </c>
      <c r="N287" s="114">
        <f>ROUND($F287+J287+'[1]свц,услуги '!$E$47+46.81,2)</f>
        <v>692.6</v>
      </c>
      <c r="O287" s="114">
        <f>ROUND($F287+G287+'[1]свц,услуги '!$E$47+71.25,2)</f>
        <v>799.51</v>
      </c>
      <c r="P287" s="114">
        <f>ROUND($F287+H287+'[1]свц,услуги '!$E$47+71.25,2)</f>
        <v>792.49</v>
      </c>
      <c r="Q287" s="114">
        <f>ROUND($F287+I287+'[1]свц,услуги '!$E$47+71.25,2)</f>
        <v>750.74</v>
      </c>
      <c r="R287" s="114">
        <f>ROUND($F287+J287+'[1]свц,услуги '!$E$47+71.25,2)</f>
        <v>717.04</v>
      </c>
      <c r="S287" s="114">
        <f>ROUND($F287+G287+'[1]свц,услуги '!$E$47+99.78,2)</f>
        <v>828.04</v>
      </c>
      <c r="T287" s="114">
        <f>ROUND($F287+H287+'[1]свц,услуги '!$E$47+99.78,2)</f>
        <v>821.02</v>
      </c>
      <c r="U287" s="114">
        <f>ROUND($F287+I287+'[1]свц,услуги '!$E$47+99.78,2)</f>
        <v>779.27</v>
      </c>
      <c r="V287" s="114">
        <f>ROUND($F287+J287+'[1]свц,услуги '!$E$47+99.78,2)</f>
        <v>745.57</v>
      </c>
      <c r="W287" s="114">
        <f>ROUND($F287+G287+'[1]свц,услуги '!$E$47+195.05,2)</f>
        <v>923.31</v>
      </c>
      <c r="X287" s="114">
        <f>ROUND($F287+H287+'[1]свц,услуги '!$E$47+195.05,2)</f>
        <v>916.29</v>
      </c>
      <c r="Y287" s="114">
        <f>ROUND($F287+I287+'[1]свц,услуги '!$E$47+195.05,2)</f>
        <v>874.54</v>
      </c>
      <c r="Z287" s="114">
        <f>ROUND($F287+J287+'[1]свц,услуги '!$E$47+195.05,2)</f>
        <v>840.84</v>
      </c>
    </row>
    <row r="288" spans="1:26" s="14" customFormat="1" ht="14.25" customHeight="1" x14ac:dyDescent="0.2">
      <c r="A288" s="111" t="s">
        <v>292</v>
      </c>
      <c r="B288" s="111">
        <v>22</v>
      </c>
      <c r="C288" s="112">
        <v>586.66999999999996</v>
      </c>
      <c r="D288" s="112">
        <v>0</v>
      </c>
      <c r="E288" s="112">
        <v>172.3</v>
      </c>
      <c r="F288" s="111">
        <v>607.09</v>
      </c>
      <c r="G288" s="113">
        <f t="shared" si="12"/>
        <v>121.98866460000001</v>
      </c>
      <c r="H288" s="113">
        <f t="shared" si="13"/>
        <v>114.91910154999999</v>
      </c>
      <c r="I288" s="113">
        <f t="shared" si="14"/>
        <v>72.914544450000008</v>
      </c>
      <c r="J288" s="113">
        <f t="shared" si="15"/>
        <v>39.011603399999998</v>
      </c>
      <c r="K288" s="114">
        <f>ROUND($F288+G288+'[1]свц,услуги '!$E$47+46.81,2)</f>
        <v>779.54</v>
      </c>
      <c r="L288" s="114">
        <f>ROUND($F288+H288+'[1]свц,услуги '!$E$47+46.81,2)</f>
        <v>772.47</v>
      </c>
      <c r="M288" s="114">
        <f>ROUND($F288+I288+'[1]свц,услуги '!$E$47+46.81,2)</f>
        <v>730.47</v>
      </c>
      <c r="N288" s="114">
        <f>ROUND($F288+J288+'[1]свц,услуги '!$E$47+46.81,2)</f>
        <v>696.56</v>
      </c>
      <c r="O288" s="114">
        <f>ROUND($F288+G288+'[1]свц,услуги '!$E$47+71.25,2)</f>
        <v>803.98</v>
      </c>
      <c r="P288" s="114">
        <f>ROUND($F288+H288+'[1]свц,услуги '!$E$47+71.25,2)</f>
        <v>796.91</v>
      </c>
      <c r="Q288" s="114">
        <f>ROUND($F288+I288+'[1]свц,услуги '!$E$47+71.25,2)</f>
        <v>754.91</v>
      </c>
      <c r="R288" s="114">
        <f>ROUND($F288+J288+'[1]свц,услуги '!$E$47+71.25,2)</f>
        <v>721</v>
      </c>
      <c r="S288" s="114">
        <f>ROUND($F288+G288+'[1]свц,услуги '!$E$47+99.78,2)</f>
        <v>832.51</v>
      </c>
      <c r="T288" s="114">
        <f>ROUND($F288+H288+'[1]свц,услуги '!$E$47+99.78,2)</f>
        <v>825.44</v>
      </c>
      <c r="U288" s="114">
        <f>ROUND($F288+I288+'[1]свц,услуги '!$E$47+99.78,2)</f>
        <v>783.44</v>
      </c>
      <c r="V288" s="114">
        <f>ROUND($F288+J288+'[1]свц,услуги '!$E$47+99.78,2)</f>
        <v>749.53</v>
      </c>
      <c r="W288" s="114">
        <f>ROUND($F288+G288+'[1]свц,услуги '!$E$47+195.05,2)</f>
        <v>927.78</v>
      </c>
      <c r="X288" s="114">
        <f>ROUND($F288+H288+'[1]свц,услуги '!$E$47+195.05,2)</f>
        <v>920.71</v>
      </c>
      <c r="Y288" s="114">
        <f>ROUND($F288+I288+'[1]свц,услуги '!$E$47+195.05,2)</f>
        <v>878.71</v>
      </c>
      <c r="Z288" s="114">
        <f>ROUND($F288+J288+'[1]свц,услуги '!$E$47+195.05,2)</f>
        <v>844.8</v>
      </c>
    </row>
    <row r="289" spans="1:26" s="27" customFormat="1" ht="14.25" customHeight="1" thickBot="1" x14ac:dyDescent="0.25">
      <c r="A289" s="111" t="s">
        <v>292</v>
      </c>
      <c r="B289" s="111">
        <v>23</v>
      </c>
      <c r="C289" s="112">
        <v>590.07000000000005</v>
      </c>
      <c r="D289" s="112">
        <v>0</v>
      </c>
      <c r="E289" s="112">
        <v>94.37</v>
      </c>
      <c r="F289" s="111">
        <v>610.49</v>
      </c>
      <c r="G289" s="113">
        <f t="shared" si="12"/>
        <v>122.6718606</v>
      </c>
      <c r="H289" s="113">
        <f t="shared" si="13"/>
        <v>115.56270454999999</v>
      </c>
      <c r="I289" s="113">
        <f t="shared" si="14"/>
        <v>73.322901450000003</v>
      </c>
      <c r="J289" s="113">
        <f t="shared" si="15"/>
        <v>39.230087400000002</v>
      </c>
      <c r="K289" s="114">
        <f>ROUND($F289+G289+'[1]свц,услуги '!$E$47+46.81,2)</f>
        <v>783.62</v>
      </c>
      <c r="L289" s="114">
        <f>ROUND($F289+H289+'[1]свц,услуги '!$E$47+46.81,2)</f>
        <v>776.51</v>
      </c>
      <c r="M289" s="114">
        <f>ROUND($F289+I289+'[1]свц,услуги '!$E$47+46.81,2)</f>
        <v>734.27</v>
      </c>
      <c r="N289" s="114">
        <f>ROUND($F289+J289+'[1]свц,услуги '!$E$47+46.81,2)</f>
        <v>700.18</v>
      </c>
      <c r="O289" s="114">
        <f>ROUND($F289+G289+'[1]свц,услуги '!$E$47+71.25,2)</f>
        <v>808.06</v>
      </c>
      <c r="P289" s="114">
        <f>ROUND($F289+H289+'[1]свц,услуги '!$E$47+71.25,2)</f>
        <v>800.95</v>
      </c>
      <c r="Q289" s="114">
        <f>ROUND($F289+I289+'[1]свц,услуги '!$E$47+71.25,2)</f>
        <v>758.71</v>
      </c>
      <c r="R289" s="114">
        <f>ROUND($F289+J289+'[1]свц,услуги '!$E$47+71.25,2)</f>
        <v>724.62</v>
      </c>
      <c r="S289" s="114">
        <f>ROUND($F289+G289+'[1]свц,услуги '!$E$47+99.78,2)</f>
        <v>836.59</v>
      </c>
      <c r="T289" s="114">
        <f>ROUND($F289+H289+'[1]свц,услуги '!$E$47+99.78,2)</f>
        <v>829.48</v>
      </c>
      <c r="U289" s="114">
        <f>ROUND($F289+I289+'[1]свц,услуги '!$E$47+99.78,2)</f>
        <v>787.24</v>
      </c>
      <c r="V289" s="114">
        <f>ROUND($F289+J289+'[1]свц,услуги '!$E$47+99.78,2)</f>
        <v>753.15</v>
      </c>
      <c r="W289" s="114">
        <f>ROUND($F289+G289+'[1]свц,услуги '!$E$47+195.05,2)</f>
        <v>931.86</v>
      </c>
      <c r="X289" s="114">
        <f>ROUND($F289+H289+'[1]свц,услуги '!$E$47+195.05,2)</f>
        <v>924.75</v>
      </c>
      <c r="Y289" s="114">
        <f>ROUND($F289+I289+'[1]свц,услуги '!$E$47+195.05,2)</f>
        <v>882.51</v>
      </c>
      <c r="Z289" s="114">
        <f>ROUND($F289+J289+'[1]свц,услуги '!$E$47+195.05,2)</f>
        <v>848.42</v>
      </c>
    </row>
    <row r="290" spans="1:26" s="26" customFormat="1" ht="14.25" customHeight="1" x14ac:dyDescent="0.2">
      <c r="A290" s="111" t="s">
        <v>293</v>
      </c>
      <c r="B290" s="111">
        <v>0</v>
      </c>
      <c r="C290" s="112">
        <v>490.14</v>
      </c>
      <c r="D290" s="112">
        <v>0</v>
      </c>
      <c r="E290" s="112">
        <v>220.19</v>
      </c>
      <c r="F290" s="111">
        <v>510.56</v>
      </c>
      <c r="G290" s="113">
        <f t="shared" si="12"/>
        <v>102.59192640000001</v>
      </c>
      <c r="H290" s="113">
        <f t="shared" si="13"/>
        <v>96.646455199999991</v>
      </c>
      <c r="I290" s="113">
        <f t="shared" si="14"/>
        <v>61.320808800000002</v>
      </c>
      <c r="J290" s="113">
        <f t="shared" si="15"/>
        <v>32.808585600000001</v>
      </c>
      <c r="K290" s="114">
        <f>ROUND($F290+G290+'[1]свц,услуги '!$E$47+46.81,2)</f>
        <v>663.61</v>
      </c>
      <c r="L290" s="114">
        <f>ROUND($F290+H290+'[1]свц,услуги '!$E$47+46.81,2)</f>
        <v>657.67</v>
      </c>
      <c r="M290" s="114">
        <f>ROUND($F290+I290+'[1]свц,услуги '!$E$47+46.81,2)</f>
        <v>622.34</v>
      </c>
      <c r="N290" s="114">
        <f>ROUND($F290+J290+'[1]свц,услуги '!$E$47+46.81,2)</f>
        <v>593.83000000000004</v>
      </c>
      <c r="O290" s="114">
        <f>ROUND($F290+G290+'[1]свц,услуги '!$E$47+71.25,2)</f>
        <v>688.05</v>
      </c>
      <c r="P290" s="114">
        <f>ROUND($F290+H290+'[1]свц,услуги '!$E$47+71.25,2)</f>
        <v>682.11</v>
      </c>
      <c r="Q290" s="114">
        <f>ROUND($F290+I290+'[1]свц,услуги '!$E$47+71.25,2)</f>
        <v>646.78</v>
      </c>
      <c r="R290" s="114">
        <f>ROUND($F290+J290+'[1]свц,услуги '!$E$47+71.25,2)</f>
        <v>618.27</v>
      </c>
      <c r="S290" s="114">
        <f>ROUND($F290+G290+'[1]свц,услуги '!$E$47+99.78,2)</f>
        <v>716.58</v>
      </c>
      <c r="T290" s="114">
        <f>ROUND($F290+H290+'[1]свц,услуги '!$E$47+99.78,2)</f>
        <v>710.64</v>
      </c>
      <c r="U290" s="114">
        <f>ROUND($F290+I290+'[1]свц,услуги '!$E$47+99.78,2)</f>
        <v>675.31</v>
      </c>
      <c r="V290" s="114">
        <f>ROUND($F290+J290+'[1]свц,услуги '!$E$47+99.78,2)</f>
        <v>646.79999999999995</v>
      </c>
      <c r="W290" s="114">
        <f>ROUND($F290+G290+'[1]свц,услуги '!$E$47+195.05,2)</f>
        <v>811.85</v>
      </c>
      <c r="X290" s="114">
        <f>ROUND($F290+H290+'[1]свц,услуги '!$E$47+195.05,2)</f>
        <v>805.91</v>
      </c>
      <c r="Y290" s="114">
        <f>ROUND($F290+I290+'[1]свц,услуги '!$E$47+195.05,2)</f>
        <v>770.58</v>
      </c>
      <c r="Z290" s="114">
        <f>ROUND($F290+J290+'[1]свц,услуги '!$E$47+195.05,2)</f>
        <v>742.07</v>
      </c>
    </row>
    <row r="291" spans="1:26" s="14" customFormat="1" ht="14.25" customHeight="1" x14ac:dyDescent="0.2">
      <c r="A291" s="111" t="s">
        <v>293</v>
      </c>
      <c r="B291" s="111">
        <v>1</v>
      </c>
      <c r="C291" s="112">
        <v>481.65</v>
      </c>
      <c r="D291" s="112">
        <v>0</v>
      </c>
      <c r="E291" s="112">
        <v>59.29</v>
      </c>
      <c r="F291" s="111">
        <v>502.07</v>
      </c>
      <c r="G291" s="113">
        <f t="shared" si="12"/>
        <v>100.8859458</v>
      </c>
      <c r="H291" s="113">
        <f t="shared" si="13"/>
        <v>95.03934065</v>
      </c>
      <c r="I291" s="113">
        <f t="shared" si="14"/>
        <v>60.301117349999998</v>
      </c>
      <c r="J291" s="113">
        <f t="shared" si="15"/>
        <v>32.263018199999998</v>
      </c>
      <c r="K291" s="114">
        <f>ROUND($F291+G291+'[1]свц,услуги '!$E$47+46.81,2)</f>
        <v>653.41999999999996</v>
      </c>
      <c r="L291" s="114">
        <f>ROUND($F291+H291+'[1]свц,услуги '!$E$47+46.81,2)</f>
        <v>647.57000000000005</v>
      </c>
      <c r="M291" s="114">
        <f>ROUND($F291+I291+'[1]свц,услуги '!$E$47+46.81,2)</f>
        <v>612.83000000000004</v>
      </c>
      <c r="N291" s="114">
        <f>ROUND($F291+J291+'[1]свц,услуги '!$E$47+46.81,2)</f>
        <v>584.79</v>
      </c>
      <c r="O291" s="114">
        <f>ROUND($F291+G291+'[1]свц,услуги '!$E$47+71.25,2)</f>
        <v>677.86</v>
      </c>
      <c r="P291" s="114">
        <f>ROUND($F291+H291+'[1]свц,услуги '!$E$47+71.25,2)</f>
        <v>672.01</v>
      </c>
      <c r="Q291" s="114">
        <f>ROUND($F291+I291+'[1]свц,услуги '!$E$47+71.25,2)</f>
        <v>637.27</v>
      </c>
      <c r="R291" s="114">
        <f>ROUND($F291+J291+'[1]свц,услуги '!$E$47+71.25,2)</f>
        <v>609.23</v>
      </c>
      <c r="S291" s="114">
        <f>ROUND($F291+G291+'[1]свц,услуги '!$E$47+99.78,2)</f>
        <v>706.39</v>
      </c>
      <c r="T291" s="114">
        <f>ROUND($F291+H291+'[1]свц,услуги '!$E$47+99.78,2)</f>
        <v>700.54</v>
      </c>
      <c r="U291" s="114">
        <f>ROUND($F291+I291+'[1]свц,услуги '!$E$47+99.78,2)</f>
        <v>665.8</v>
      </c>
      <c r="V291" s="114">
        <f>ROUND($F291+J291+'[1]свц,услуги '!$E$47+99.78,2)</f>
        <v>637.76</v>
      </c>
      <c r="W291" s="114">
        <f>ROUND($F291+G291+'[1]свц,услуги '!$E$47+195.05,2)</f>
        <v>801.66</v>
      </c>
      <c r="X291" s="114">
        <f>ROUND($F291+H291+'[1]свц,услуги '!$E$47+195.05,2)</f>
        <v>795.81</v>
      </c>
      <c r="Y291" s="114">
        <f>ROUND($F291+I291+'[1]свц,услуги '!$E$47+195.05,2)</f>
        <v>761.07</v>
      </c>
      <c r="Z291" s="114">
        <f>ROUND($F291+J291+'[1]свц,услуги '!$E$47+195.05,2)</f>
        <v>733.03</v>
      </c>
    </row>
    <row r="292" spans="1:26" s="14" customFormat="1" ht="14.25" customHeight="1" x14ac:dyDescent="0.2">
      <c r="A292" s="111" t="s">
        <v>293</v>
      </c>
      <c r="B292" s="111">
        <v>2</v>
      </c>
      <c r="C292" s="112">
        <v>453.92</v>
      </c>
      <c r="D292" s="112">
        <v>0</v>
      </c>
      <c r="E292" s="112">
        <v>476.69</v>
      </c>
      <c r="F292" s="111">
        <v>474.34</v>
      </c>
      <c r="G292" s="113">
        <f t="shared" si="12"/>
        <v>95.313879599999993</v>
      </c>
      <c r="H292" s="113">
        <f t="shared" si="13"/>
        <v>89.790190299999992</v>
      </c>
      <c r="I292" s="113">
        <f t="shared" si="14"/>
        <v>56.9706057</v>
      </c>
      <c r="J292" s="113">
        <f t="shared" si="15"/>
        <v>30.481088399999997</v>
      </c>
      <c r="K292" s="114">
        <f>ROUND($F292+G292+'[1]свц,услуги '!$E$47+46.81,2)</f>
        <v>620.11</v>
      </c>
      <c r="L292" s="114">
        <f>ROUND($F292+H292+'[1]свц,услуги '!$E$47+46.81,2)</f>
        <v>614.59</v>
      </c>
      <c r="M292" s="114">
        <f>ROUND($F292+I292+'[1]свц,услуги '!$E$47+46.81,2)</f>
        <v>581.77</v>
      </c>
      <c r="N292" s="114">
        <f>ROUND($F292+J292+'[1]свц,услуги '!$E$47+46.81,2)</f>
        <v>555.28</v>
      </c>
      <c r="O292" s="114">
        <f>ROUND($F292+G292+'[1]свц,услуги '!$E$47+71.25,2)</f>
        <v>644.54999999999995</v>
      </c>
      <c r="P292" s="114">
        <f>ROUND($F292+H292+'[1]свц,услуги '!$E$47+71.25,2)</f>
        <v>639.03</v>
      </c>
      <c r="Q292" s="114">
        <f>ROUND($F292+I292+'[1]свц,услуги '!$E$47+71.25,2)</f>
        <v>606.21</v>
      </c>
      <c r="R292" s="114">
        <f>ROUND($F292+J292+'[1]свц,услуги '!$E$47+71.25,2)</f>
        <v>579.72</v>
      </c>
      <c r="S292" s="114">
        <f>ROUND($F292+G292+'[1]свц,услуги '!$E$47+99.78,2)</f>
        <v>673.08</v>
      </c>
      <c r="T292" s="114">
        <f>ROUND($F292+H292+'[1]свц,услуги '!$E$47+99.78,2)</f>
        <v>667.56</v>
      </c>
      <c r="U292" s="114">
        <f>ROUND($F292+I292+'[1]свц,услуги '!$E$47+99.78,2)</f>
        <v>634.74</v>
      </c>
      <c r="V292" s="114">
        <f>ROUND($F292+J292+'[1]свц,услуги '!$E$47+99.78,2)</f>
        <v>608.25</v>
      </c>
      <c r="W292" s="114">
        <f>ROUND($F292+G292+'[1]свц,услуги '!$E$47+195.05,2)</f>
        <v>768.35</v>
      </c>
      <c r="X292" s="114">
        <f>ROUND($F292+H292+'[1]свц,услуги '!$E$47+195.05,2)</f>
        <v>762.83</v>
      </c>
      <c r="Y292" s="114">
        <f>ROUND($F292+I292+'[1]свц,услуги '!$E$47+195.05,2)</f>
        <v>730.01</v>
      </c>
      <c r="Z292" s="114">
        <f>ROUND($F292+J292+'[1]свц,услуги '!$E$47+195.05,2)</f>
        <v>703.52</v>
      </c>
    </row>
    <row r="293" spans="1:26" s="14" customFormat="1" ht="14.25" customHeight="1" x14ac:dyDescent="0.2">
      <c r="A293" s="111" t="s">
        <v>293</v>
      </c>
      <c r="B293" s="111">
        <v>3</v>
      </c>
      <c r="C293" s="112">
        <v>475.57</v>
      </c>
      <c r="D293" s="112">
        <v>0</v>
      </c>
      <c r="E293" s="112">
        <v>501.47</v>
      </c>
      <c r="F293" s="111">
        <v>495.99</v>
      </c>
      <c r="G293" s="113">
        <f t="shared" si="12"/>
        <v>99.66423060000001</v>
      </c>
      <c r="H293" s="113">
        <f t="shared" si="13"/>
        <v>93.888427050000004</v>
      </c>
      <c r="I293" s="113">
        <f t="shared" si="14"/>
        <v>59.570878950000001</v>
      </c>
      <c r="J293" s="113">
        <f t="shared" si="15"/>
        <v>31.8723174</v>
      </c>
      <c r="K293" s="114">
        <f>ROUND($F293+G293+'[1]свц,услуги '!$E$47+46.81,2)</f>
        <v>646.12</v>
      </c>
      <c r="L293" s="114">
        <f>ROUND($F293+H293+'[1]свц,услуги '!$E$47+46.81,2)</f>
        <v>640.34</v>
      </c>
      <c r="M293" s="114">
        <f>ROUND($F293+I293+'[1]свц,услуги '!$E$47+46.81,2)</f>
        <v>606.02</v>
      </c>
      <c r="N293" s="114">
        <f>ROUND($F293+J293+'[1]свц,услуги '!$E$47+46.81,2)</f>
        <v>578.32000000000005</v>
      </c>
      <c r="O293" s="114">
        <f>ROUND($F293+G293+'[1]свц,услуги '!$E$47+71.25,2)</f>
        <v>670.56</v>
      </c>
      <c r="P293" s="114">
        <f>ROUND($F293+H293+'[1]свц,услуги '!$E$47+71.25,2)</f>
        <v>664.78</v>
      </c>
      <c r="Q293" s="114">
        <f>ROUND($F293+I293+'[1]свц,услуги '!$E$47+71.25,2)</f>
        <v>630.46</v>
      </c>
      <c r="R293" s="114">
        <f>ROUND($F293+J293+'[1]свц,услуги '!$E$47+71.25,2)</f>
        <v>602.76</v>
      </c>
      <c r="S293" s="114">
        <f>ROUND($F293+G293+'[1]свц,услуги '!$E$47+99.78,2)</f>
        <v>699.09</v>
      </c>
      <c r="T293" s="114">
        <f>ROUND($F293+H293+'[1]свц,услуги '!$E$47+99.78,2)</f>
        <v>693.31</v>
      </c>
      <c r="U293" s="114">
        <f>ROUND($F293+I293+'[1]свц,услуги '!$E$47+99.78,2)</f>
        <v>658.99</v>
      </c>
      <c r="V293" s="114">
        <f>ROUND($F293+J293+'[1]свц,услуги '!$E$47+99.78,2)</f>
        <v>631.29</v>
      </c>
      <c r="W293" s="114">
        <f>ROUND($F293+G293+'[1]свц,услуги '!$E$47+195.05,2)</f>
        <v>794.36</v>
      </c>
      <c r="X293" s="114">
        <f>ROUND($F293+H293+'[1]свц,услуги '!$E$47+195.05,2)</f>
        <v>788.58</v>
      </c>
      <c r="Y293" s="114">
        <f>ROUND($F293+I293+'[1]свц,услуги '!$E$47+195.05,2)</f>
        <v>754.26</v>
      </c>
      <c r="Z293" s="114">
        <f>ROUND($F293+J293+'[1]свц,услуги '!$E$47+195.05,2)</f>
        <v>726.56</v>
      </c>
    </row>
    <row r="294" spans="1:26" s="14" customFormat="1" ht="14.25" customHeight="1" x14ac:dyDescent="0.2">
      <c r="A294" s="111" t="s">
        <v>293</v>
      </c>
      <c r="B294" s="111">
        <v>4</v>
      </c>
      <c r="C294" s="112">
        <v>502.65</v>
      </c>
      <c r="D294" s="112">
        <v>0</v>
      </c>
      <c r="E294" s="112">
        <v>81.09</v>
      </c>
      <c r="F294" s="111">
        <v>523.07000000000005</v>
      </c>
      <c r="G294" s="113">
        <f t="shared" si="12"/>
        <v>105.10568580000002</v>
      </c>
      <c r="H294" s="113">
        <f t="shared" si="13"/>
        <v>99.014535649999999</v>
      </c>
      <c r="I294" s="113">
        <f t="shared" si="14"/>
        <v>62.823322350000005</v>
      </c>
      <c r="J294" s="113">
        <f t="shared" si="15"/>
        <v>33.612478200000005</v>
      </c>
      <c r="K294" s="114">
        <f>ROUND($F294+G294+'[1]свц,услуги '!$E$47+46.81,2)</f>
        <v>678.64</v>
      </c>
      <c r="L294" s="114">
        <f>ROUND($F294+H294+'[1]свц,услуги '!$E$47+46.81,2)</f>
        <v>672.55</v>
      </c>
      <c r="M294" s="114">
        <f>ROUND($F294+I294+'[1]свц,услуги '!$E$47+46.81,2)</f>
        <v>636.35</v>
      </c>
      <c r="N294" s="114">
        <f>ROUND($F294+J294+'[1]свц,услуги '!$E$47+46.81,2)</f>
        <v>607.14</v>
      </c>
      <c r="O294" s="114">
        <f>ROUND($F294+G294+'[1]свц,услуги '!$E$47+71.25,2)</f>
        <v>703.08</v>
      </c>
      <c r="P294" s="114">
        <f>ROUND($F294+H294+'[1]свц,услуги '!$E$47+71.25,2)</f>
        <v>696.99</v>
      </c>
      <c r="Q294" s="114">
        <f>ROUND($F294+I294+'[1]свц,услуги '!$E$47+71.25,2)</f>
        <v>660.79</v>
      </c>
      <c r="R294" s="114">
        <f>ROUND($F294+J294+'[1]свц,услуги '!$E$47+71.25,2)</f>
        <v>631.58000000000004</v>
      </c>
      <c r="S294" s="114">
        <f>ROUND($F294+G294+'[1]свц,услуги '!$E$47+99.78,2)</f>
        <v>731.61</v>
      </c>
      <c r="T294" s="114">
        <f>ROUND($F294+H294+'[1]свц,услуги '!$E$47+99.78,2)</f>
        <v>725.52</v>
      </c>
      <c r="U294" s="114">
        <f>ROUND($F294+I294+'[1]свц,услуги '!$E$47+99.78,2)</f>
        <v>689.32</v>
      </c>
      <c r="V294" s="114">
        <f>ROUND($F294+J294+'[1]свц,услуги '!$E$47+99.78,2)</f>
        <v>660.11</v>
      </c>
      <c r="W294" s="114">
        <f>ROUND($F294+G294+'[1]свц,услуги '!$E$47+195.05,2)</f>
        <v>826.88</v>
      </c>
      <c r="X294" s="114">
        <f>ROUND($F294+H294+'[1]свц,услуги '!$E$47+195.05,2)</f>
        <v>820.79</v>
      </c>
      <c r="Y294" s="114">
        <f>ROUND($F294+I294+'[1]свц,услуги '!$E$47+195.05,2)</f>
        <v>784.59</v>
      </c>
      <c r="Z294" s="114">
        <f>ROUND($F294+J294+'[1]свц,услуги '!$E$47+195.05,2)</f>
        <v>755.38</v>
      </c>
    </row>
    <row r="295" spans="1:26" s="14" customFormat="1" ht="14.25" customHeight="1" x14ac:dyDescent="0.2">
      <c r="A295" s="111" t="s">
        <v>293</v>
      </c>
      <c r="B295" s="111">
        <v>5</v>
      </c>
      <c r="C295" s="112">
        <v>518.22</v>
      </c>
      <c r="D295" s="112">
        <v>0</v>
      </c>
      <c r="E295" s="112">
        <v>25.86</v>
      </c>
      <c r="F295" s="111">
        <v>538.64</v>
      </c>
      <c r="G295" s="113">
        <f t="shared" si="12"/>
        <v>108.2343216</v>
      </c>
      <c r="H295" s="113">
        <f t="shared" si="13"/>
        <v>101.96185879999999</v>
      </c>
      <c r="I295" s="113">
        <f t="shared" si="14"/>
        <v>64.693357199999994</v>
      </c>
      <c r="J295" s="113">
        <f t="shared" si="15"/>
        <v>34.613006399999996</v>
      </c>
      <c r="K295" s="114">
        <f>ROUND($F295+G295+'[1]свц,услуги '!$E$47+46.81,2)</f>
        <v>697.34</v>
      </c>
      <c r="L295" s="114">
        <f>ROUND($F295+H295+'[1]свц,услуги '!$E$47+46.81,2)</f>
        <v>691.06</v>
      </c>
      <c r="M295" s="114">
        <f>ROUND($F295+I295+'[1]свц,услуги '!$E$47+46.81,2)</f>
        <v>653.79</v>
      </c>
      <c r="N295" s="114">
        <f>ROUND($F295+J295+'[1]свц,услуги '!$E$47+46.81,2)</f>
        <v>623.71</v>
      </c>
      <c r="O295" s="114">
        <f>ROUND($F295+G295+'[1]свц,услуги '!$E$47+71.25,2)</f>
        <v>721.78</v>
      </c>
      <c r="P295" s="114">
        <f>ROUND($F295+H295+'[1]свц,услуги '!$E$47+71.25,2)</f>
        <v>715.5</v>
      </c>
      <c r="Q295" s="114">
        <f>ROUND($F295+I295+'[1]свц,услуги '!$E$47+71.25,2)</f>
        <v>678.23</v>
      </c>
      <c r="R295" s="114">
        <f>ROUND($F295+J295+'[1]свц,услуги '!$E$47+71.25,2)</f>
        <v>648.15</v>
      </c>
      <c r="S295" s="114">
        <f>ROUND($F295+G295+'[1]свц,услуги '!$E$47+99.78,2)</f>
        <v>750.31</v>
      </c>
      <c r="T295" s="114">
        <f>ROUND($F295+H295+'[1]свц,услуги '!$E$47+99.78,2)</f>
        <v>744.03</v>
      </c>
      <c r="U295" s="114">
        <f>ROUND($F295+I295+'[1]свц,услуги '!$E$47+99.78,2)</f>
        <v>706.76</v>
      </c>
      <c r="V295" s="114">
        <f>ROUND($F295+J295+'[1]свц,услуги '!$E$47+99.78,2)</f>
        <v>676.68</v>
      </c>
      <c r="W295" s="114">
        <f>ROUND($F295+G295+'[1]свц,услуги '!$E$47+195.05,2)</f>
        <v>845.58</v>
      </c>
      <c r="X295" s="114">
        <f>ROUND($F295+H295+'[1]свц,услуги '!$E$47+195.05,2)</f>
        <v>839.3</v>
      </c>
      <c r="Y295" s="114">
        <f>ROUND($F295+I295+'[1]свц,услуги '!$E$47+195.05,2)</f>
        <v>802.03</v>
      </c>
      <c r="Z295" s="114">
        <f>ROUND($F295+J295+'[1]свц,услуги '!$E$47+195.05,2)</f>
        <v>771.95</v>
      </c>
    </row>
    <row r="296" spans="1:26" s="14" customFormat="1" ht="14.25" customHeight="1" x14ac:dyDescent="0.2">
      <c r="A296" s="111" t="s">
        <v>293</v>
      </c>
      <c r="B296" s="111">
        <v>6</v>
      </c>
      <c r="C296" s="112">
        <v>511.3</v>
      </c>
      <c r="D296" s="112">
        <v>0</v>
      </c>
      <c r="E296" s="112">
        <v>92.63</v>
      </c>
      <c r="F296" s="111">
        <v>531.72</v>
      </c>
      <c r="G296" s="113">
        <f t="shared" si="12"/>
        <v>106.84381680000001</v>
      </c>
      <c r="H296" s="113">
        <f t="shared" si="13"/>
        <v>100.65193739999999</v>
      </c>
      <c r="I296" s="113">
        <f t="shared" si="14"/>
        <v>63.862230600000004</v>
      </c>
      <c r="J296" s="113">
        <f t="shared" si="15"/>
        <v>34.1683272</v>
      </c>
      <c r="K296" s="114">
        <f>ROUND($F296+G296+'[1]свц,услуги '!$E$47+46.81,2)</f>
        <v>689.02</v>
      </c>
      <c r="L296" s="114">
        <f>ROUND($F296+H296+'[1]свц,услуги '!$E$47+46.81,2)</f>
        <v>682.83</v>
      </c>
      <c r="M296" s="114">
        <f>ROUND($F296+I296+'[1]свц,услуги '!$E$47+46.81,2)</f>
        <v>646.04</v>
      </c>
      <c r="N296" s="114">
        <f>ROUND($F296+J296+'[1]свц,услуги '!$E$47+46.81,2)</f>
        <v>616.35</v>
      </c>
      <c r="O296" s="114">
        <f>ROUND($F296+G296+'[1]свц,услуги '!$E$47+71.25,2)</f>
        <v>713.46</v>
      </c>
      <c r="P296" s="114">
        <f>ROUND($F296+H296+'[1]свц,услуги '!$E$47+71.25,2)</f>
        <v>707.27</v>
      </c>
      <c r="Q296" s="114">
        <f>ROUND($F296+I296+'[1]свц,услуги '!$E$47+71.25,2)</f>
        <v>670.48</v>
      </c>
      <c r="R296" s="114">
        <f>ROUND($F296+J296+'[1]свц,услуги '!$E$47+71.25,2)</f>
        <v>640.79</v>
      </c>
      <c r="S296" s="114">
        <f>ROUND($F296+G296+'[1]свц,услуги '!$E$47+99.78,2)</f>
        <v>741.99</v>
      </c>
      <c r="T296" s="114">
        <f>ROUND($F296+H296+'[1]свц,услуги '!$E$47+99.78,2)</f>
        <v>735.8</v>
      </c>
      <c r="U296" s="114">
        <f>ROUND($F296+I296+'[1]свц,услуги '!$E$47+99.78,2)</f>
        <v>699.01</v>
      </c>
      <c r="V296" s="114">
        <f>ROUND($F296+J296+'[1]свц,услуги '!$E$47+99.78,2)</f>
        <v>669.32</v>
      </c>
      <c r="W296" s="114">
        <f>ROUND($F296+G296+'[1]свц,услуги '!$E$47+195.05,2)</f>
        <v>837.26</v>
      </c>
      <c r="X296" s="114">
        <f>ROUND($F296+H296+'[1]свц,услуги '!$E$47+195.05,2)</f>
        <v>831.07</v>
      </c>
      <c r="Y296" s="114">
        <f>ROUND($F296+I296+'[1]свц,услуги '!$E$47+195.05,2)</f>
        <v>794.28</v>
      </c>
      <c r="Z296" s="114">
        <f>ROUND($F296+J296+'[1]свц,услуги '!$E$47+195.05,2)</f>
        <v>764.59</v>
      </c>
    </row>
    <row r="297" spans="1:26" s="14" customFormat="1" ht="14.25" customHeight="1" x14ac:dyDescent="0.2">
      <c r="A297" s="111" t="s">
        <v>293</v>
      </c>
      <c r="B297" s="111">
        <v>7</v>
      </c>
      <c r="C297" s="112">
        <v>509.5</v>
      </c>
      <c r="D297" s="112">
        <v>0</v>
      </c>
      <c r="E297" s="112">
        <v>18.68</v>
      </c>
      <c r="F297" s="111">
        <v>529.91999999999996</v>
      </c>
      <c r="G297" s="113">
        <f t="shared" si="12"/>
        <v>106.48212479999999</v>
      </c>
      <c r="H297" s="113">
        <f t="shared" si="13"/>
        <v>100.31120639999999</v>
      </c>
      <c r="I297" s="113">
        <f t="shared" si="14"/>
        <v>63.646041599999997</v>
      </c>
      <c r="J297" s="113">
        <f t="shared" si="15"/>
        <v>34.052659199999994</v>
      </c>
      <c r="K297" s="114">
        <f>ROUND($F297+G297+'[1]свц,услуги '!$E$47+46.81,2)</f>
        <v>686.86</v>
      </c>
      <c r="L297" s="114">
        <f>ROUND($F297+H297+'[1]свц,услуги '!$E$47+46.81,2)</f>
        <v>680.69</v>
      </c>
      <c r="M297" s="114">
        <f>ROUND($F297+I297+'[1]свц,услуги '!$E$47+46.81,2)</f>
        <v>644.03</v>
      </c>
      <c r="N297" s="114">
        <f>ROUND($F297+J297+'[1]свц,услуги '!$E$47+46.81,2)</f>
        <v>614.42999999999995</v>
      </c>
      <c r="O297" s="114">
        <f>ROUND($F297+G297+'[1]свц,услуги '!$E$47+71.25,2)</f>
        <v>711.3</v>
      </c>
      <c r="P297" s="114">
        <f>ROUND($F297+H297+'[1]свц,услуги '!$E$47+71.25,2)</f>
        <v>705.13</v>
      </c>
      <c r="Q297" s="114">
        <f>ROUND($F297+I297+'[1]свц,услуги '!$E$47+71.25,2)</f>
        <v>668.47</v>
      </c>
      <c r="R297" s="114">
        <f>ROUND($F297+J297+'[1]свц,услуги '!$E$47+71.25,2)</f>
        <v>638.87</v>
      </c>
      <c r="S297" s="114">
        <f>ROUND($F297+G297+'[1]свц,услуги '!$E$47+99.78,2)</f>
        <v>739.83</v>
      </c>
      <c r="T297" s="114">
        <f>ROUND($F297+H297+'[1]свц,услуги '!$E$47+99.78,2)</f>
        <v>733.66</v>
      </c>
      <c r="U297" s="114">
        <f>ROUND($F297+I297+'[1]свц,услуги '!$E$47+99.78,2)</f>
        <v>697</v>
      </c>
      <c r="V297" s="114">
        <f>ROUND($F297+J297+'[1]свц,услуги '!$E$47+99.78,2)</f>
        <v>667.4</v>
      </c>
      <c r="W297" s="114">
        <f>ROUND($F297+G297+'[1]свц,услуги '!$E$47+195.05,2)</f>
        <v>835.1</v>
      </c>
      <c r="X297" s="114">
        <f>ROUND($F297+H297+'[1]свц,услуги '!$E$47+195.05,2)</f>
        <v>828.93</v>
      </c>
      <c r="Y297" s="114">
        <f>ROUND($F297+I297+'[1]свц,услуги '!$E$47+195.05,2)</f>
        <v>792.27</v>
      </c>
      <c r="Z297" s="114">
        <f>ROUND($F297+J297+'[1]свц,услуги '!$E$47+195.05,2)</f>
        <v>762.67</v>
      </c>
    </row>
    <row r="298" spans="1:26" s="14" customFormat="1" ht="14.25" customHeight="1" x14ac:dyDescent="0.2">
      <c r="A298" s="111" t="s">
        <v>293</v>
      </c>
      <c r="B298" s="111">
        <v>8</v>
      </c>
      <c r="C298" s="112">
        <v>521.16</v>
      </c>
      <c r="D298" s="112">
        <v>0</v>
      </c>
      <c r="E298" s="112">
        <v>553.57000000000005</v>
      </c>
      <c r="F298" s="111">
        <v>541.58000000000004</v>
      </c>
      <c r="G298" s="113">
        <f t="shared" si="12"/>
        <v>108.82508520000002</v>
      </c>
      <c r="H298" s="113">
        <f t="shared" si="13"/>
        <v>102.5183861</v>
      </c>
      <c r="I298" s="113">
        <f t="shared" si="14"/>
        <v>65.046465900000001</v>
      </c>
      <c r="J298" s="113">
        <f t="shared" si="15"/>
        <v>34.801930800000001</v>
      </c>
      <c r="K298" s="114">
        <f>ROUND($F298+G298+'[1]свц,услуги '!$E$47+46.81,2)</f>
        <v>700.87</v>
      </c>
      <c r="L298" s="114">
        <f>ROUND($F298+H298+'[1]свц,услуги '!$E$47+46.81,2)</f>
        <v>694.56</v>
      </c>
      <c r="M298" s="114">
        <f>ROUND($F298+I298+'[1]свц,услуги '!$E$47+46.81,2)</f>
        <v>657.09</v>
      </c>
      <c r="N298" s="114">
        <f>ROUND($F298+J298+'[1]свц,услуги '!$E$47+46.81,2)</f>
        <v>626.84</v>
      </c>
      <c r="O298" s="114">
        <f>ROUND($F298+G298+'[1]свц,услуги '!$E$47+71.25,2)</f>
        <v>725.31</v>
      </c>
      <c r="P298" s="114">
        <f>ROUND($F298+H298+'[1]свц,услуги '!$E$47+71.25,2)</f>
        <v>719</v>
      </c>
      <c r="Q298" s="114">
        <f>ROUND($F298+I298+'[1]свц,услуги '!$E$47+71.25,2)</f>
        <v>681.53</v>
      </c>
      <c r="R298" s="114">
        <f>ROUND($F298+J298+'[1]свц,услуги '!$E$47+71.25,2)</f>
        <v>651.28</v>
      </c>
      <c r="S298" s="114">
        <f>ROUND($F298+G298+'[1]свц,услуги '!$E$47+99.78,2)</f>
        <v>753.84</v>
      </c>
      <c r="T298" s="114">
        <f>ROUND($F298+H298+'[1]свц,услуги '!$E$47+99.78,2)</f>
        <v>747.53</v>
      </c>
      <c r="U298" s="114">
        <f>ROUND($F298+I298+'[1]свц,услуги '!$E$47+99.78,2)</f>
        <v>710.06</v>
      </c>
      <c r="V298" s="114">
        <f>ROUND($F298+J298+'[1]свц,услуги '!$E$47+99.78,2)</f>
        <v>679.81</v>
      </c>
      <c r="W298" s="114">
        <f>ROUND($F298+G298+'[1]свц,услуги '!$E$47+195.05,2)</f>
        <v>849.11</v>
      </c>
      <c r="X298" s="114">
        <f>ROUND($F298+H298+'[1]свц,услуги '!$E$47+195.05,2)</f>
        <v>842.8</v>
      </c>
      <c r="Y298" s="114">
        <f>ROUND($F298+I298+'[1]свц,услуги '!$E$47+195.05,2)</f>
        <v>805.33</v>
      </c>
      <c r="Z298" s="114">
        <f>ROUND($F298+J298+'[1]свц,услуги '!$E$47+195.05,2)</f>
        <v>775.08</v>
      </c>
    </row>
    <row r="299" spans="1:26" s="14" customFormat="1" ht="14.25" customHeight="1" x14ac:dyDescent="0.2">
      <c r="A299" s="111" t="s">
        <v>293</v>
      </c>
      <c r="B299" s="111">
        <v>9</v>
      </c>
      <c r="C299" s="112">
        <v>528.29</v>
      </c>
      <c r="D299" s="112">
        <v>0</v>
      </c>
      <c r="E299" s="112">
        <v>105.56</v>
      </c>
      <c r="F299" s="111">
        <v>548.71</v>
      </c>
      <c r="G299" s="113">
        <f t="shared" si="12"/>
        <v>110.25778740000001</v>
      </c>
      <c r="H299" s="113">
        <f t="shared" si="13"/>
        <v>103.86805945</v>
      </c>
      <c r="I299" s="113">
        <f t="shared" si="14"/>
        <v>65.902814550000002</v>
      </c>
      <c r="J299" s="113">
        <f t="shared" si="15"/>
        <v>35.260104599999998</v>
      </c>
      <c r="K299" s="114">
        <f>ROUND($F299+G299+'[1]свц,услуги '!$E$47+46.81,2)</f>
        <v>709.43</v>
      </c>
      <c r="L299" s="114">
        <f>ROUND($F299+H299+'[1]свц,услуги '!$E$47+46.81,2)</f>
        <v>703.04</v>
      </c>
      <c r="M299" s="114">
        <f>ROUND($F299+I299+'[1]свц,услуги '!$E$47+46.81,2)</f>
        <v>665.07</v>
      </c>
      <c r="N299" s="114">
        <f>ROUND($F299+J299+'[1]свц,услуги '!$E$47+46.81,2)</f>
        <v>634.42999999999995</v>
      </c>
      <c r="O299" s="114">
        <f>ROUND($F299+G299+'[1]свц,услуги '!$E$47+71.25,2)</f>
        <v>733.87</v>
      </c>
      <c r="P299" s="114">
        <f>ROUND($F299+H299+'[1]свц,услуги '!$E$47+71.25,2)</f>
        <v>727.48</v>
      </c>
      <c r="Q299" s="114">
        <f>ROUND($F299+I299+'[1]свц,услуги '!$E$47+71.25,2)</f>
        <v>689.51</v>
      </c>
      <c r="R299" s="114">
        <f>ROUND($F299+J299+'[1]свц,услуги '!$E$47+71.25,2)</f>
        <v>658.87</v>
      </c>
      <c r="S299" s="114">
        <f>ROUND($F299+G299+'[1]свц,услуги '!$E$47+99.78,2)</f>
        <v>762.4</v>
      </c>
      <c r="T299" s="114">
        <f>ROUND($F299+H299+'[1]свц,услуги '!$E$47+99.78,2)</f>
        <v>756.01</v>
      </c>
      <c r="U299" s="114">
        <f>ROUND($F299+I299+'[1]свц,услуги '!$E$47+99.78,2)</f>
        <v>718.04</v>
      </c>
      <c r="V299" s="114">
        <f>ROUND($F299+J299+'[1]свц,услуги '!$E$47+99.78,2)</f>
        <v>687.4</v>
      </c>
      <c r="W299" s="114">
        <f>ROUND($F299+G299+'[1]свц,услуги '!$E$47+195.05,2)</f>
        <v>857.67</v>
      </c>
      <c r="X299" s="114">
        <f>ROUND($F299+H299+'[1]свц,услуги '!$E$47+195.05,2)</f>
        <v>851.28</v>
      </c>
      <c r="Y299" s="114">
        <f>ROUND($F299+I299+'[1]свц,услуги '!$E$47+195.05,2)</f>
        <v>813.31</v>
      </c>
      <c r="Z299" s="114">
        <f>ROUND($F299+J299+'[1]свц,услуги '!$E$47+195.05,2)</f>
        <v>782.67</v>
      </c>
    </row>
    <row r="300" spans="1:26" s="14" customFormat="1" ht="14.25" customHeight="1" x14ac:dyDescent="0.2">
      <c r="A300" s="111" t="s">
        <v>293</v>
      </c>
      <c r="B300" s="111">
        <v>10</v>
      </c>
      <c r="C300" s="112">
        <v>526.61</v>
      </c>
      <c r="D300" s="112">
        <v>0</v>
      </c>
      <c r="E300" s="112">
        <v>559.22</v>
      </c>
      <c r="F300" s="111">
        <v>547.03</v>
      </c>
      <c r="G300" s="113">
        <f t="shared" si="12"/>
        <v>109.9202082</v>
      </c>
      <c r="H300" s="113">
        <f t="shared" si="13"/>
        <v>103.55004384999999</v>
      </c>
      <c r="I300" s="113">
        <f t="shared" si="14"/>
        <v>65.701038150000002</v>
      </c>
      <c r="J300" s="113">
        <f t="shared" si="15"/>
        <v>35.152147799999995</v>
      </c>
      <c r="K300" s="114">
        <f>ROUND($F300+G300+'[1]свц,услуги '!$E$47+46.81,2)</f>
        <v>707.41</v>
      </c>
      <c r="L300" s="114">
        <f>ROUND($F300+H300+'[1]свц,услуги '!$E$47+46.81,2)</f>
        <v>701.04</v>
      </c>
      <c r="M300" s="114">
        <f>ROUND($F300+I300+'[1]свц,услуги '!$E$47+46.81,2)</f>
        <v>663.19</v>
      </c>
      <c r="N300" s="114">
        <f>ROUND($F300+J300+'[1]свц,услуги '!$E$47+46.81,2)</f>
        <v>632.64</v>
      </c>
      <c r="O300" s="114">
        <f>ROUND($F300+G300+'[1]свц,услуги '!$E$47+71.25,2)</f>
        <v>731.85</v>
      </c>
      <c r="P300" s="114">
        <f>ROUND($F300+H300+'[1]свц,услуги '!$E$47+71.25,2)</f>
        <v>725.48</v>
      </c>
      <c r="Q300" s="114">
        <f>ROUND($F300+I300+'[1]свц,услуги '!$E$47+71.25,2)</f>
        <v>687.63</v>
      </c>
      <c r="R300" s="114">
        <f>ROUND($F300+J300+'[1]свц,услуги '!$E$47+71.25,2)</f>
        <v>657.08</v>
      </c>
      <c r="S300" s="114">
        <f>ROUND($F300+G300+'[1]свц,услуги '!$E$47+99.78,2)</f>
        <v>760.38</v>
      </c>
      <c r="T300" s="114">
        <f>ROUND($F300+H300+'[1]свц,услуги '!$E$47+99.78,2)</f>
        <v>754.01</v>
      </c>
      <c r="U300" s="114">
        <f>ROUND($F300+I300+'[1]свц,услуги '!$E$47+99.78,2)</f>
        <v>716.16</v>
      </c>
      <c r="V300" s="114">
        <f>ROUND($F300+J300+'[1]свц,услуги '!$E$47+99.78,2)</f>
        <v>685.61</v>
      </c>
      <c r="W300" s="114">
        <f>ROUND($F300+G300+'[1]свц,услуги '!$E$47+195.05,2)</f>
        <v>855.65</v>
      </c>
      <c r="X300" s="114">
        <f>ROUND($F300+H300+'[1]свц,услуги '!$E$47+195.05,2)</f>
        <v>849.28</v>
      </c>
      <c r="Y300" s="114">
        <f>ROUND($F300+I300+'[1]свц,услуги '!$E$47+195.05,2)</f>
        <v>811.43</v>
      </c>
      <c r="Z300" s="114">
        <f>ROUND($F300+J300+'[1]свц,услуги '!$E$47+195.05,2)</f>
        <v>780.88</v>
      </c>
    </row>
    <row r="301" spans="1:26" s="14" customFormat="1" ht="14.25" customHeight="1" x14ac:dyDescent="0.2">
      <c r="A301" s="111" t="s">
        <v>293</v>
      </c>
      <c r="B301" s="111">
        <v>11</v>
      </c>
      <c r="C301" s="112">
        <v>510.38</v>
      </c>
      <c r="D301" s="112">
        <v>0</v>
      </c>
      <c r="E301" s="112">
        <v>541.36</v>
      </c>
      <c r="F301" s="111">
        <v>530.79999999999995</v>
      </c>
      <c r="G301" s="113">
        <f t="shared" si="12"/>
        <v>106.658952</v>
      </c>
      <c r="H301" s="113">
        <f t="shared" si="13"/>
        <v>100.47778599999998</v>
      </c>
      <c r="I301" s="113">
        <f t="shared" si="14"/>
        <v>63.751733999999999</v>
      </c>
      <c r="J301" s="113">
        <f t="shared" si="15"/>
        <v>34.109207999999995</v>
      </c>
      <c r="K301" s="114">
        <f>ROUND($F301+G301+'[1]свц,услуги '!$E$47+46.81,2)</f>
        <v>687.92</v>
      </c>
      <c r="L301" s="114">
        <f>ROUND($F301+H301+'[1]свц,услуги '!$E$47+46.81,2)</f>
        <v>681.74</v>
      </c>
      <c r="M301" s="114">
        <f>ROUND($F301+I301+'[1]свц,услуги '!$E$47+46.81,2)</f>
        <v>645.01</v>
      </c>
      <c r="N301" s="114">
        <f>ROUND($F301+J301+'[1]свц,услуги '!$E$47+46.81,2)</f>
        <v>615.37</v>
      </c>
      <c r="O301" s="114">
        <f>ROUND($F301+G301+'[1]свц,услуги '!$E$47+71.25,2)</f>
        <v>712.36</v>
      </c>
      <c r="P301" s="114">
        <f>ROUND($F301+H301+'[1]свц,услуги '!$E$47+71.25,2)</f>
        <v>706.18</v>
      </c>
      <c r="Q301" s="114">
        <f>ROUND($F301+I301+'[1]свц,услуги '!$E$47+71.25,2)</f>
        <v>669.45</v>
      </c>
      <c r="R301" s="114">
        <f>ROUND($F301+J301+'[1]свц,услуги '!$E$47+71.25,2)</f>
        <v>639.80999999999995</v>
      </c>
      <c r="S301" s="114">
        <f>ROUND($F301+G301+'[1]свц,услуги '!$E$47+99.78,2)</f>
        <v>740.89</v>
      </c>
      <c r="T301" s="114">
        <f>ROUND($F301+H301+'[1]свц,услуги '!$E$47+99.78,2)</f>
        <v>734.71</v>
      </c>
      <c r="U301" s="114">
        <f>ROUND($F301+I301+'[1]свц,услуги '!$E$47+99.78,2)</f>
        <v>697.98</v>
      </c>
      <c r="V301" s="114">
        <f>ROUND($F301+J301+'[1]свц,услуги '!$E$47+99.78,2)</f>
        <v>668.34</v>
      </c>
      <c r="W301" s="114">
        <f>ROUND($F301+G301+'[1]свц,услуги '!$E$47+195.05,2)</f>
        <v>836.16</v>
      </c>
      <c r="X301" s="114">
        <f>ROUND($F301+H301+'[1]свц,услуги '!$E$47+195.05,2)</f>
        <v>829.98</v>
      </c>
      <c r="Y301" s="114">
        <f>ROUND($F301+I301+'[1]свц,услуги '!$E$47+195.05,2)</f>
        <v>793.25</v>
      </c>
      <c r="Z301" s="114">
        <f>ROUND($F301+J301+'[1]свц,услуги '!$E$47+195.05,2)</f>
        <v>763.61</v>
      </c>
    </row>
    <row r="302" spans="1:26" s="14" customFormat="1" ht="14.25" customHeight="1" x14ac:dyDescent="0.2">
      <c r="A302" s="111" t="s">
        <v>293</v>
      </c>
      <c r="B302" s="111">
        <v>12</v>
      </c>
      <c r="C302" s="112">
        <v>502.98</v>
      </c>
      <c r="D302" s="112">
        <v>0</v>
      </c>
      <c r="E302" s="112">
        <v>533.36</v>
      </c>
      <c r="F302" s="111">
        <v>523.4</v>
      </c>
      <c r="G302" s="113">
        <f t="shared" si="12"/>
        <v>105.17199599999999</v>
      </c>
      <c r="H302" s="113">
        <f t="shared" si="13"/>
        <v>99.077002999999991</v>
      </c>
      <c r="I302" s="113">
        <f t="shared" si="14"/>
        <v>62.862957000000002</v>
      </c>
      <c r="J302" s="113">
        <f t="shared" si="15"/>
        <v>33.633683999999995</v>
      </c>
      <c r="K302" s="114">
        <f>ROUND($F302+G302+'[1]свц,услуги '!$E$47+46.81,2)</f>
        <v>679.03</v>
      </c>
      <c r="L302" s="114">
        <f>ROUND($F302+H302+'[1]свц,услуги '!$E$47+46.81,2)</f>
        <v>672.94</v>
      </c>
      <c r="M302" s="114">
        <f>ROUND($F302+I302+'[1]свц,услуги '!$E$47+46.81,2)</f>
        <v>636.72</v>
      </c>
      <c r="N302" s="114">
        <f>ROUND($F302+J302+'[1]свц,услуги '!$E$47+46.81,2)</f>
        <v>607.49</v>
      </c>
      <c r="O302" s="114">
        <f>ROUND($F302+G302+'[1]свц,услуги '!$E$47+71.25,2)</f>
        <v>703.47</v>
      </c>
      <c r="P302" s="114">
        <f>ROUND($F302+H302+'[1]свц,услуги '!$E$47+71.25,2)</f>
        <v>697.38</v>
      </c>
      <c r="Q302" s="114">
        <f>ROUND($F302+I302+'[1]свц,услуги '!$E$47+71.25,2)</f>
        <v>661.16</v>
      </c>
      <c r="R302" s="114">
        <f>ROUND($F302+J302+'[1]свц,услуги '!$E$47+71.25,2)</f>
        <v>631.92999999999995</v>
      </c>
      <c r="S302" s="114">
        <f>ROUND($F302+G302+'[1]свц,услуги '!$E$47+99.78,2)</f>
        <v>732</v>
      </c>
      <c r="T302" s="114">
        <f>ROUND($F302+H302+'[1]свц,услуги '!$E$47+99.78,2)</f>
        <v>725.91</v>
      </c>
      <c r="U302" s="114">
        <f>ROUND($F302+I302+'[1]свц,услуги '!$E$47+99.78,2)</f>
        <v>689.69</v>
      </c>
      <c r="V302" s="114">
        <f>ROUND($F302+J302+'[1]свц,услуги '!$E$47+99.78,2)</f>
        <v>660.46</v>
      </c>
      <c r="W302" s="114">
        <f>ROUND($F302+G302+'[1]свц,услуги '!$E$47+195.05,2)</f>
        <v>827.27</v>
      </c>
      <c r="X302" s="114">
        <f>ROUND($F302+H302+'[1]свц,услуги '!$E$47+195.05,2)</f>
        <v>821.18</v>
      </c>
      <c r="Y302" s="114">
        <f>ROUND($F302+I302+'[1]свц,услуги '!$E$47+195.05,2)</f>
        <v>784.96</v>
      </c>
      <c r="Z302" s="114">
        <f>ROUND($F302+J302+'[1]свц,услуги '!$E$47+195.05,2)</f>
        <v>755.73</v>
      </c>
    </row>
    <row r="303" spans="1:26" s="14" customFormat="1" ht="14.25" customHeight="1" x14ac:dyDescent="0.2">
      <c r="A303" s="111" t="s">
        <v>293</v>
      </c>
      <c r="B303" s="111">
        <v>13</v>
      </c>
      <c r="C303" s="112">
        <v>487.82</v>
      </c>
      <c r="D303" s="112">
        <v>0</v>
      </c>
      <c r="E303" s="112">
        <v>518.4</v>
      </c>
      <c r="F303" s="111">
        <v>508.24</v>
      </c>
      <c r="G303" s="113">
        <f t="shared" si="12"/>
        <v>102.1257456</v>
      </c>
      <c r="H303" s="113">
        <f t="shared" si="13"/>
        <v>96.207290799999996</v>
      </c>
      <c r="I303" s="113">
        <f t="shared" si="14"/>
        <v>61.042165199999999</v>
      </c>
      <c r="J303" s="113">
        <f t="shared" si="15"/>
        <v>32.659502400000001</v>
      </c>
      <c r="K303" s="114">
        <f>ROUND($F303+G303+'[1]свц,услуги '!$E$47+46.81,2)</f>
        <v>660.83</v>
      </c>
      <c r="L303" s="114">
        <f>ROUND($F303+H303+'[1]свц,услуги '!$E$47+46.81,2)</f>
        <v>654.91</v>
      </c>
      <c r="M303" s="114">
        <f>ROUND($F303+I303+'[1]свц,услуги '!$E$47+46.81,2)</f>
        <v>619.74</v>
      </c>
      <c r="N303" s="114">
        <f>ROUND($F303+J303+'[1]свц,услуги '!$E$47+46.81,2)</f>
        <v>591.36</v>
      </c>
      <c r="O303" s="114">
        <f>ROUND($F303+G303+'[1]свц,услуги '!$E$47+71.25,2)</f>
        <v>685.27</v>
      </c>
      <c r="P303" s="114">
        <f>ROUND($F303+H303+'[1]свц,услуги '!$E$47+71.25,2)</f>
        <v>679.35</v>
      </c>
      <c r="Q303" s="114">
        <f>ROUND($F303+I303+'[1]свц,услуги '!$E$47+71.25,2)</f>
        <v>644.17999999999995</v>
      </c>
      <c r="R303" s="114">
        <f>ROUND($F303+J303+'[1]свц,услуги '!$E$47+71.25,2)</f>
        <v>615.79999999999995</v>
      </c>
      <c r="S303" s="114">
        <f>ROUND($F303+G303+'[1]свц,услуги '!$E$47+99.78,2)</f>
        <v>713.8</v>
      </c>
      <c r="T303" s="114">
        <f>ROUND($F303+H303+'[1]свц,услуги '!$E$47+99.78,2)</f>
        <v>707.88</v>
      </c>
      <c r="U303" s="114">
        <f>ROUND($F303+I303+'[1]свц,услуги '!$E$47+99.78,2)</f>
        <v>672.71</v>
      </c>
      <c r="V303" s="114">
        <f>ROUND($F303+J303+'[1]свц,услуги '!$E$47+99.78,2)</f>
        <v>644.33000000000004</v>
      </c>
      <c r="W303" s="114">
        <f>ROUND($F303+G303+'[1]свц,услуги '!$E$47+195.05,2)</f>
        <v>809.07</v>
      </c>
      <c r="X303" s="114">
        <f>ROUND($F303+H303+'[1]свц,услуги '!$E$47+195.05,2)</f>
        <v>803.15</v>
      </c>
      <c r="Y303" s="114">
        <f>ROUND($F303+I303+'[1]свц,услуги '!$E$47+195.05,2)</f>
        <v>767.98</v>
      </c>
      <c r="Z303" s="114">
        <f>ROUND($F303+J303+'[1]свц,услуги '!$E$47+195.05,2)</f>
        <v>739.6</v>
      </c>
    </row>
    <row r="304" spans="1:26" s="14" customFormat="1" ht="14.25" customHeight="1" x14ac:dyDescent="0.2">
      <c r="A304" s="111" t="s">
        <v>293</v>
      </c>
      <c r="B304" s="111">
        <v>14</v>
      </c>
      <c r="C304" s="112">
        <v>492.03</v>
      </c>
      <c r="D304" s="112">
        <v>0</v>
      </c>
      <c r="E304" s="112">
        <v>523.11</v>
      </c>
      <c r="F304" s="111">
        <v>512.45000000000005</v>
      </c>
      <c r="G304" s="113">
        <f t="shared" si="12"/>
        <v>102.97170300000002</v>
      </c>
      <c r="H304" s="113">
        <f t="shared" si="13"/>
        <v>97.004222750000011</v>
      </c>
      <c r="I304" s="113">
        <f t="shared" si="14"/>
        <v>61.547807250000005</v>
      </c>
      <c r="J304" s="113">
        <f t="shared" si="15"/>
        <v>32.930036999999999</v>
      </c>
      <c r="K304" s="114">
        <f>ROUND($F304+G304+'[1]свц,услуги '!$E$47+46.81,2)</f>
        <v>665.88</v>
      </c>
      <c r="L304" s="114">
        <f>ROUND($F304+H304+'[1]свц,услуги '!$E$47+46.81,2)</f>
        <v>659.92</v>
      </c>
      <c r="M304" s="114">
        <f>ROUND($F304+I304+'[1]свц,услуги '!$E$47+46.81,2)</f>
        <v>624.46</v>
      </c>
      <c r="N304" s="114">
        <f>ROUND($F304+J304+'[1]свц,услуги '!$E$47+46.81,2)</f>
        <v>595.84</v>
      </c>
      <c r="O304" s="114">
        <f>ROUND($F304+G304+'[1]свц,услуги '!$E$47+71.25,2)</f>
        <v>690.32</v>
      </c>
      <c r="P304" s="114">
        <f>ROUND($F304+H304+'[1]свц,услуги '!$E$47+71.25,2)</f>
        <v>684.36</v>
      </c>
      <c r="Q304" s="114">
        <f>ROUND($F304+I304+'[1]свц,услуги '!$E$47+71.25,2)</f>
        <v>648.9</v>
      </c>
      <c r="R304" s="114">
        <f>ROUND($F304+J304+'[1]свц,услуги '!$E$47+71.25,2)</f>
        <v>620.28</v>
      </c>
      <c r="S304" s="114">
        <f>ROUND($F304+G304+'[1]свц,услуги '!$E$47+99.78,2)</f>
        <v>718.85</v>
      </c>
      <c r="T304" s="114">
        <f>ROUND($F304+H304+'[1]свц,услуги '!$E$47+99.78,2)</f>
        <v>712.89</v>
      </c>
      <c r="U304" s="114">
        <f>ROUND($F304+I304+'[1]свц,услуги '!$E$47+99.78,2)</f>
        <v>677.43</v>
      </c>
      <c r="V304" s="114">
        <f>ROUND($F304+J304+'[1]свц,услуги '!$E$47+99.78,2)</f>
        <v>648.80999999999995</v>
      </c>
      <c r="W304" s="114">
        <f>ROUND($F304+G304+'[1]свц,услуги '!$E$47+195.05,2)</f>
        <v>814.12</v>
      </c>
      <c r="X304" s="114">
        <f>ROUND($F304+H304+'[1]свц,услуги '!$E$47+195.05,2)</f>
        <v>808.16</v>
      </c>
      <c r="Y304" s="114">
        <f>ROUND($F304+I304+'[1]свц,услуги '!$E$47+195.05,2)</f>
        <v>772.7</v>
      </c>
      <c r="Z304" s="114">
        <f>ROUND($F304+J304+'[1]свц,услуги '!$E$47+195.05,2)</f>
        <v>744.08</v>
      </c>
    </row>
    <row r="305" spans="1:26" s="14" customFormat="1" ht="14.25" customHeight="1" x14ac:dyDescent="0.2">
      <c r="A305" s="111" t="s">
        <v>293</v>
      </c>
      <c r="B305" s="111">
        <v>15</v>
      </c>
      <c r="C305" s="112">
        <v>506.71</v>
      </c>
      <c r="D305" s="112">
        <v>0</v>
      </c>
      <c r="E305" s="112">
        <v>538.69000000000005</v>
      </c>
      <c r="F305" s="111">
        <v>527.13</v>
      </c>
      <c r="G305" s="113">
        <f t="shared" si="12"/>
        <v>105.92150220000001</v>
      </c>
      <c r="H305" s="113">
        <f t="shared" si="13"/>
        <v>99.783073349999995</v>
      </c>
      <c r="I305" s="113">
        <f t="shared" si="14"/>
        <v>63.31094865</v>
      </c>
      <c r="J305" s="113">
        <f t="shared" si="15"/>
        <v>33.873373799999996</v>
      </c>
      <c r="K305" s="114">
        <f>ROUND($F305+G305+'[1]свц,услуги '!$E$47+46.81,2)</f>
        <v>683.51</v>
      </c>
      <c r="L305" s="114">
        <f>ROUND($F305+H305+'[1]свц,услуги '!$E$47+46.81,2)</f>
        <v>677.37</v>
      </c>
      <c r="M305" s="114">
        <f>ROUND($F305+I305+'[1]свц,услуги '!$E$47+46.81,2)</f>
        <v>640.9</v>
      </c>
      <c r="N305" s="114">
        <f>ROUND($F305+J305+'[1]свц,услуги '!$E$47+46.81,2)</f>
        <v>611.46</v>
      </c>
      <c r="O305" s="114">
        <f>ROUND($F305+G305+'[1]свц,услуги '!$E$47+71.25,2)</f>
        <v>707.95</v>
      </c>
      <c r="P305" s="114">
        <f>ROUND($F305+H305+'[1]свц,услуги '!$E$47+71.25,2)</f>
        <v>701.81</v>
      </c>
      <c r="Q305" s="114">
        <f>ROUND($F305+I305+'[1]свц,услуги '!$E$47+71.25,2)</f>
        <v>665.34</v>
      </c>
      <c r="R305" s="114">
        <f>ROUND($F305+J305+'[1]свц,услуги '!$E$47+71.25,2)</f>
        <v>635.9</v>
      </c>
      <c r="S305" s="114">
        <f>ROUND($F305+G305+'[1]свц,услуги '!$E$47+99.78,2)</f>
        <v>736.48</v>
      </c>
      <c r="T305" s="114">
        <f>ROUND($F305+H305+'[1]свц,услуги '!$E$47+99.78,2)</f>
        <v>730.34</v>
      </c>
      <c r="U305" s="114">
        <f>ROUND($F305+I305+'[1]свц,услуги '!$E$47+99.78,2)</f>
        <v>693.87</v>
      </c>
      <c r="V305" s="114">
        <f>ROUND($F305+J305+'[1]свц,услуги '!$E$47+99.78,2)</f>
        <v>664.43</v>
      </c>
      <c r="W305" s="114">
        <f>ROUND($F305+G305+'[1]свц,услуги '!$E$47+195.05,2)</f>
        <v>831.75</v>
      </c>
      <c r="X305" s="114">
        <f>ROUND($F305+H305+'[1]свц,услуги '!$E$47+195.05,2)</f>
        <v>825.61</v>
      </c>
      <c r="Y305" s="114">
        <f>ROUND($F305+I305+'[1]свц,услуги '!$E$47+195.05,2)</f>
        <v>789.14</v>
      </c>
      <c r="Z305" s="114">
        <f>ROUND($F305+J305+'[1]свц,услуги '!$E$47+195.05,2)</f>
        <v>759.7</v>
      </c>
    </row>
    <row r="306" spans="1:26" s="14" customFormat="1" ht="14.25" customHeight="1" x14ac:dyDescent="0.2">
      <c r="A306" s="111" t="s">
        <v>293</v>
      </c>
      <c r="B306" s="111">
        <v>16</v>
      </c>
      <c r="C306" s="112">
        <v>530.66</v>
      </c>
      <c r="D306" s="112">
        <v>0</v>
      </c>
      <c r="E306" s="112">
        <v>564.61</v>
      </c>
      <c r="F306" s="111">
        <v>551.08000000000004</v>
      </c>
      <c r="G306" s="113">
        <f t="shared" si="12"/>
        <v>110.73401520000002</v>
      </c>
      <c r="H306" s="113">
        <f t="shared" si="13"/>
        <v>104.31668860000001</v>
      </c>
      <c r="I306" s="113">
        <f t="shared" si="14"/>
        <v>66.187463400000013</v>
      </c>
      <c r="J306" s="113">
        <f t="shared" si="15"/>
        <v>35.4124008</v>
      </c>
      <c r="K306" s="114">
        <f>ROUND($F306+G306+'[1]свц,услуги '!$E$47+46.81,2)</f>
        <v>712.27</v>
      </c>
      <c r="L306" s="114">
        <f>ROUND($F306+H306+'[1]свц,услуги '!$E$47+46.81,2)</f>
        <v>705.86</v>
      </c>
      <c r="M306" s="114">
        <f>ROUND($F306+I306+'[1]свц,услуги '!$E$47+46.81,2)</f>
        <v>667.73</v>
      </c>
      <c r="N306" s="114">
        <f>ROUND($F306+J306+'[1]свц,услуги '!$E$47+46.81,2)</f>
        <v>636.95000000000005</v>
      </c>
      <c r="O306" s="114">
        <f>ROUND($F306+G306+'[1]свц,услуги '!$E$47+71.25,2)</f>
        <v>736.71</v>
      </c>
      <c r="P306" s="114">
        <f>ROUND($F306+H306+'[1]свц,услуги '!$E$47+71.25,2)</f>
        <v>730.3</v>
      </c>
      <c r="Q306" s="114">
        <f>ROUND($F306+I306+'[1]свц,услуги '!$E$47+71.25,2)</f>
        <v>692.17</v>
      </c>
      <c r="R306" s="114">
        <f>ROUND($F306+J306+'[1]свц,услуги '!$E$47+71.25,2)</f>
        <v>661.39</v>
      </c>
      <c r="S306" s="114">
        <f>ROUND($F306+G306+'[1]свц,услуги '!$E$47+99.78,2)</f>
        <v>765.24</v>
      </c>
      <c r="T306" s="114">
        <f>ROUND($F306+H306+'[1]свц,услуги '!$E$47+99.78,2)</f>
        <v>758.83</v>
      </c>
      <c r="U306" s="114">
        <f>ROUND($F306+I306+'[1]свц,услуги '!$E$47+99.78,2)</f>
        <v>720.7</v>
      </c>
      <c r="V306" s="114">
        <f>ROUND($F306+J306+'[1]свц,услуги '!$E$47+99.78,2)</f>
        <v>689.92</v>
      </c>
      <c r="W306" s="114">
        <f>ROUND($F306+G306+'[1]свц,услуги '!$E$47+195.05,2)</f>
        <v>860.51</v>
      </c>
      <c r="X306" s="114">
        <f>ROUND($F306+H306+'[1]свц,услуги '!$E$47+195.05,2)</f>
        <v>854.1</v>
      </c>
      <c r="Y306" s="114">
        <f>ROUND($F306+I306+'[1]свц,услуги '!$E$47+195.05,2)</f>
        <v>815.97</v>
      </c>
      <c r="Z306" s="114">
        <f>ROUND($F306+J306+'[1]свц,услуги '!$E$47+195.05,2)</f>
        <v>785.19</v>
      </c>
    </row>
    <row r="307" spans="1:26" s="14" customFormat="1" ht="14.25" customHeight="1" x14ac:dyDescent="0.2">
      <c r="A307" s="111" t="s">
        <v>293</v>
      </c>
      <c r="B307" s="111">
        <v>17</v>
      </c>
      <c r="C307" s="112">
        <v>532.17999999999995</v>
      </c>
      <c r="D307" s="112">
        <v>0</v>
      </c>
      <c r="E307" s="112">
        <v>566.30999999999995</v>
      </c>
      <c r="F307" s="111">
        <v>552.6</v>
      </c>
      <c r="G307" s="113">
        <f t="shared" ref="G307:G370" si="16">$F307*(0.2364*0.85)</f>
        <v>111.039444</v>
      </c>
      <c r="H307" s="113">
        <f t="shared" ref="H307:H370" si="17">$F307*(0.2227*0.85)</f>
        <v>104.604417</v>
      </c>
      <c r="I307" s="113">
        <f t="shared" ref="I307:I370" si="18">$F307*(0.1413*0.85)</f>
        <v>66.370023000000003</v>
      </c>
      <c r="J307" s="113">
        <f t="shared" ref="J307:J370" si="19">$F307*(0.0756*0.85)</f>
        <v>35.510075999999998</v>
      </c>
      <c r="K307" s="114">
        <f>ROUND($F307+G307+'[1]свц,услуги '!$E$47+46.81,2)</f>
        <v>714.1</v>
      </c>
      <c r="L307" s="114">
        <f>ROUND($F307+H307+'[1]свц,услуги '!$E$47+46.81,2)</f>
        <v>707.67</v>
      </c>
      <c r="M307" s="114">
        <f>ROUND($F307+I307+'[1]свц,услуги '!$E$47+46.81,2)</f>
        <v>669.43</v>
      </c>
      <c r="N307" s="114">
        <f>ROUND($F307+J307+'[1]свц,услуги '!$E$47+46.81,2)</f>
        <v>638.57000000000005</v>
      </c>
      <c r="O307" s="114">
        <f>ROUND($F307+G307+'[1]свц,услуги '!$E$47+71.25,2)</f>
        <v>738.54</v>
      </c>
      <c r="P307" s="114">
        <f>ROUND($F307+H307+'[1]свц,услуги '!$E$47+71.25,2)</f>
        <v>732.11</v>
      </c>
      <c r="Q307" s="114">
        <f>ROUND($F307+I307+'[1]свц,услуги '!$E$47+71.25,2)</f>
        <v>693.87</v>
      </c>
      <c r="R307" s="114">
        <f>ROUND($F307+J307+'[1]свц,услуги '!$E$47+71.25,2)</f>
        <v>663.01</v>
      </c>
      <c r="S307" s="114">
        <f>ROUND($F307+G307+'[1]свц,услуги '!$E$47+99.78,2)</f>
        <v>767.07</v>
      </c>
      <c r="T307" s="114">
        <f>ROUND($F307+H307+'[1]свц,услуги '!$E$47+99.78,2)</f>
        <v>760.64</v>
      </c>
      <c r="U307" s="114">
        <f>ROUND($F307+I307+'[1]свц,услуги '!$E$47+99.78,2)</f>
        <v>722.4</v>
      </c>
      <c r="V307" s="114">
        <f>ROUND($F307+J307+'[1]свц,услуги '!$E$47+99.78,2)</f>
        <v>691.54</v>
      </c>
      <c r="W307" s="114">
        <f>ROUND($F307+G307+'[1]свц,услуги '!$E$47+195.05,2)</f>
        <v>862.34</v>
      </c>
      <c r="X307" s="114">
        <f>ROUND($F307+H307+'[1]свц,услуги '!$E$47+195.05,2)</f>
        <v>855.91</v>
      </c>
      <c r="Y307" s="114">
        <f>ROUND($F307+I307+'[1]свц,услуги '!$E$47+195.05,2)</f>
        <v>817.67</v>
      </c>
      <c r="Z307" s="114">
        <f>ROUND($F307+J307+'[1]свц,услуги '!$E$47+195.05,2)</f>
        <v>786.81</v>
      </c>
    </row>
    <row r="308" spans="1:26" s="14" customFormat="1" ht="14.25" customHeight="1" x14ac:dyDescent="0.2">
      <c r="A308" s="111" t="s">
        <v>293</v>
      </c>
      <c r="B308" s="111">
        <v>18</v>
      </c>
      <c r="C308" s="112">
        <v>503.76</v>
      </c>
      <c r="D308" s="112">
        <v>0</v>
      </c>
      <c r="E308" s="112">
        <v>533.86</v>
      </c>
      <c r="F308" s="111">
        <v>524.17999999999995</v>
      </c>
      <c r="G308" s="113">
        <f t="shared" si="16"/>
        <v>105.3287292</v>
      </c>
      <c r="H308" s="113">
        <f t="shared" si="17"/>
        <v>99.224653099999983</v>
      </c>
      <c r="I308" s="113">
        <f t="shared" si="18"/>
        <v>62.956638899999994</v>
      </c>
      <c r="J308" s="113">
        <f t="shared" si="19"/>
        <v>33.683806799999992</v>
      </c>
      <c r="K308" s="114">
        <f>ROUND($F308+G308+'[1]свц,услуги '!$E$47+46.81,2)</f>
        <v>679.97</v>
      </c>
      <c r="L308" s="114">
        <f>ROUND($F308+H308+'[1]свц,услуги '!$E$47+46.81,2)</f>
        <v>673.87</v>
      </c>
      <c r="M308" s="114">
        <f>ROUND($F308+I308+'[1]свц,услуги '!$E$47+46.81,2)</f>
        <v>637.6</v>
      </c>
      <c r="N308" s="114">
        <f>ROUND($F308+J308+'[1]свц,услуги '!$E$47+46.81,2)</f>
        <v>608.32000000000005</v>
      </c>
      <c r="O308" s="114">
        <f>ROUND($F308+G308+'[1]свц,услуги '!$E$47+71.25,2)</f>
        <v>704.41</v>
      </c>
      <c r="P308" s="114">
        <f>ROUND($F308+H308+'[1]свц,услуги '!$E$47+71.25,2)</f>
        <v>698.31</v>
      </c>
      <c r="Q308" s="114">
        <f>ROUND($F308+I308+'[1]свц,услуги '!$E$47+71.25,2)</f>
        <v>662.04</v>
      </c>
      <c r="R308" s="114">
        <f>ROUND($F308+J308+'[1]свц,услуги '!$E$47+71.25,2)</f>
        <v>632.76</v>
      </c>
      <c r="S308" s="114">
        <f>ROUND($F308+G308+'[1]свц,услуги '!$E$47+99.78,2)</f>
        <v>732.94</v>
      </c>
      <c r="T308" s="114">
        <f>ROUND($F308+H308+'[1]свц,услуги '!$E$47+99.78,2)</f>
        <v>726.84</v>
      </c>
      <c r="U308" s="114">
        <f>ROUND($F308+I308+'[1]свц,услуги '!$E$47+99.78,2)</f>
        <v>690.57</v>
      </c>
      <c r="V308" s="114">
        <f>ROUND($F308+J308+'[1]свц,услуги '!$E$47+99.78,2)</f>
        <v>661.29</v>
      </c>
      <c r="W308" s="114">
        <f>ROUND($F308+G308+'[1]свц,услуги '!$E$47+195.05,2)</f>
        <v>828.21</v>
      </c>
      <c r="X308" s="114">
        <f>ROUND($F308+H308+'[1]свц,услуги '!$E$47+195.05,2)</f>
        <v>822.11</v>
      </c>
      <c r="Y308" s="114">
        <f>ROUND($F308+I308+'[1]свц,услуги '!$E$47+195.05,2)</f>
        <v>785.84</v>
      </c>
      <c r="Z308" s="114">
        <f>ROUND($F308+J308+'[1]свц,услуги '!$E$47+195.05,2)</f>
        <v>756.56</v>
      </c>
    </row>
    <row r="309" spans="1:26" s="14" customFormat="1" ht="14.25" customHeight="1" x14ac:dyDescent="0.2">
      <c r="A309" s="111" t="s">
        <v>293</v>
      </c>
      <c r="B309" s="111">
        <v>19</v>
      </c>
      <c r="C309" s="112">
        <v>495.96</v>
      </c>
      <c r="D309" s="112">
        <v>0</v>
      </c>
      <c r="E309" s="112">
        <v>523.76</v>
      </c>
      <c r="F309" s="111">
        <v>516.38</v>
      </c>
      <c r="G309" s="113">
        <f t="shared" si="16"/>
        <v>103.7613972</v>
      </c>
      <c r="H309" s="113">
        <f t="shared" si="17"/>
        <v>97.748152099999999</v>
      </c>
      <c r="I309" s="113">
        <f t="shared" si="18"/>
        <v>62.019819900000002</v>
      </c>
      <c r="J309" s="113">
        <f t="shared" si="19"/>
        <v>33.182578800000002</v>
      </c>
      <c r="K309" s="114">
        <f>ROUND($F309+G309+'[1]свц,услуги '!$E$47+46.81,2)</f>
        <v>670.6</v>
      </c>
      <c r="L309" s="114">
        <f>ROUND($F309+H309+'[1]свц,услуги '!$E$47+46.81,2)</f>
        <v>664.59</v>
      </c>
      <c r="M309" s="114">
        <f>ROUND($F309+I309+'[1]свц,услуги '!$E$47+46.81,2)</f>
        <v>628.86</v>
      </c>
      <c r="N309" s="114">
        <f>ROUND($F309+J309+'[1]свц,услуги '!$E$47+46.81,2)</f>
        <v>600.02</v>
      </c>
      <c r="O309" s="114">
        <f>ROUND($F309+G309+'[1]свц,услуги '!$E$47+71.25,2)</f>
        <v>695.04</v>
      </c>
      <c r="P309" s="114">
        <f>ROUND($F309+H309+'[1]свц,услуги '!$E$47+71.25,2)</f>
        <v>689.03</v>
      </c>
      <c r="Q309" s="114">
        <f>ROUND($F309+I309+'[1]свц,услуги '!$E$47+71.25,2)</f>
        <v>653.29999999999995</v>
      </c>
      <c r="R309" s="114">
        <f>ROUND($F309+J309+'[1]свц,услуги '!$E$47+71.25,2)</f>
        <v>624.46</v>
      </c>
      <c r="S309" s="114">
        <f>ROUND($F309+G309+'[1]свц,услуги '!$E$47+99.78,2)</f>
        <v>723.57</v>
      </c>
      <c r="T309" s="114">
        <f>ROUND($F309+H309+'[1]свц,услуги '!$E$47+99.78,2)</f>
        <v>717.56</v>
      </c>
      <c r="U309" s="114">
        <f>ROUND($F309+I309+'[1]свц,услуги '!$E$47+99.78,2)</f>
        <v>681.83</v>
      </c>
      <c r="V309" s="114">
        <f>ROUND($F309+J309+'[1]свц,услуги '!$E$47+99.78,2)</f>
        <v>652.99</v>
      </c>
      <c r="W309" s="114">
        <f>ROUND($F309+G309+'[1]свц,услуги '!$E$47+195.05,2)</f>
        <v>818.84</v>
      </c>
      <c r="X309" s="114">
        <f>ROUND($F309+H309+'[1]свц,услуги '!$E$47+195.05,2)</f>
        <v>812.83</v>
      </c>
      <c r="Y309" s="114">
        <f>ROUND($F309+I309+'[1]свц,услуги '!$E$47+195.05,2)</f>
        <v>777.1</v>
      </c>
      <c r="Z309" s="114">
        <f>ROUND($F309+J309+'[1]свц,услуги '!$E$47+195.05,2)</f>
        <v>748.26</v>
      </c>
    </row>
    <row r="310" spans="1:26" s="14" customFormat="1" ht="14.25" customHeight="1" x14ac:dyDescent="0.2">
      <c r="A310" s="111" t="s">
        <v>293</v>
      </c>
      <c r="B310" s="111">
        <v>20</v>
      </c>
      <c r="C310" s="112">
        <v>508.93</v>
      </c>
      <c r="D310" s="112">
        <v>0</v>
      </c>
      <c r="E310" s="112">
        <v>89.77</v>
      </c>
      <c r="F310" s="111">
        <v>529.35</v>
      </c>
      <c r="G310" s="113">
        <f t="shared" si="16"/>
        <v>106.36758900000001</v>
      </c>
      <c r="H310" s="113">
        <f t="shared" si="17"/>
        <v>100.20330825000001</v>
      </c>
      <c r="I310" s="113">
        <f t="shared" si="18"/>
        <v>63.577581750000007</v>
      </c>
      <c r="J310" s="113">
        <f t="shared" si="19"/>
        <v>34.016030999999998</v>
      </c>
      <c r="K310" s="114">
        <f>ROUND($F310+G310+'[1]свц,услуги '!$E$47+46.81,2)</f>
        <v>686.18</v>
      </c>
      <c r="L310" s="114">
        <f>ROUND($F310+H310+'[1]свц,услуги '!$E$47+46.81,2)</f>
        <v>680.01</v>
      </c>
      <c r="M310" s="114">
        <f>ROUND($F310+I310+'[1]свц,услуги '!$E$47+46.81,2)</f>
        <v>643.39</v>
      </c>
      <c r="N310" s="114">
        <f>ROUND($F310+J310+'[1]свц,услуги '!$E$47+46.81,2)</f>
        <v>613.83000000000004</v>
      </c>
      <c r="O310" s="114">
        <f>ROUND($F310+G310+'[1]свц,услуги '!$E$47+71.25,2)</f>
        <v>710.62</v>
      </c>
      <c r="P310" s="114">
        <f>ROUND($F310+H310+'[1]свц,услуги '!$E$47+71.25,2)</f>
        <v>704.45</v>
      </c>
      <c r="Q310" s="114">
        <f>ROUND($F310+I310+'[1]свц,услуги '!$E$47+71.25,2)</f>
        <v>667.83</v>
      </c>
      <c r="R310" s="114">
        <f>ROUND($F310+J310+'[1]свц,услуги '!$E$47+71.25,2)</f>
        <v>638.27</v>
      </c>
      <c r="S310" s="114">
        <f>ROUND($F310+G310+'[1]свц,услуги '!$E$47+99.78,2)</f>
        <v>739.15</v>
      </c>
      <c r="T310" s="114">
        <f>ROUND($F310+H310+'[1]свц,услуги '!$E$47+99.78,2)</f>
        <v>732.98</v>
      </c>
      <c r="U310" s="114">
        <f>ROUND($F310+I310+'[1]свц,услуги '!$E$47+99.78,2)</f>
        <v>696.36</v>
      </c>
      <c r="V310" s="114">
        <f>ROUND($F310+J310+'[1]свц,услуги '!$E$47+99.78,2)</f>
        <v>666.8</v>
      </c>
      <c r="W310" s="114">
        <f>ROUND($F310+G310+'[1]свц,услуги '!$E$47+195.05,2)</f>
        <v>834.42</v>
      </c>
      <c r="X310" s="114">
        <f>ROUND($F310+H310+'[1]свц,услуги '!$E$47+195.05,2)</f>
        <v>828.25</v>
      </c>
      <c r="Y310" s="114">
        <f>ROUND($F310+I310+'[1]свц,услуги '!$E$47+195.05,2)</f>
        <v>791.63</v>
      </c>
      <c r="Z310" s="114">
        <f>ROUND($F310+J310+'[1]свц,услуги '!$E$47+195.05,2)</f>
        <v>762.07</v>
      </c>
    </row>
    <row r="311" spans="1:26" s="14" customFormat="1" ht="14.25" customHeight="1" x14ac:dyDescent="0.2">
      <c r="A311" s="111" t="s">
        <v>293</v>
      </c>
      <c r="B311" s="111">
        <v>21</v>
      </c>
      <c r="C311" s="112">
        <v>513.17999999999995</v>
      </c>
      <c r="D311" s="112">
        <v>0</v>
      </c>
      <c r="E311" s="112">
        <v>177.15</v>
      </c>
      <c r="F311" s="111">
        <v>533.6</v>
      </c>
      <c r="G311" s="113">
        <f t="shared" si="16"/>
        <v>107.22158400000001</v>
      </c>
      <c r="H311" s="113">
        <f t="shared" si="17"/>
        <v>101.007812</v>
      </c>
      <c r="I311" s="113">
        <f t="shared" si="18"/>
        <v>64.088028000000008</v>
      </c>
      <c r="J311" s="113">
        <f t="shared" si="19"/>
        <v>34.289135999999999</v>
      </c>
      <c r="K311" s="114">
        <f>ROUND($F311+G311+'[1]свц,услуги '!$E$47+46.81,2)</f>
        <v>691.28</v>
      </c>
      <c r="L311" s="114">
        <f>ROUND($F311+H311+'[1]свц,услуги '!$E$47+46.81,2)</f>
        <v>685.07</v>
      </c>
      <c r="M311" s="114">
        <f>ROUND($F311+I311+'[1]свц,услуги '!$E$47+46.81,2)</f>
        <v>648.15</v>
      </c>
      <c r="N311" s="114">
        <f>ROUND($F311+J311+'[1]свц,услуги '!$E$47+46.81,2)</f>
        <v>618.35</v>
      </c>
      <c r="O311" s="114">
        <f>ROUND($F311+G311+'[1]свц,услуги '!$E$47+71.25,2)</f>
        <v>715.72</v>
      </c>
      <c r="P311" s="114">
        <f>ROUND($F311+H311+'[1]свц,услуги '!$E$47+71.25,2)</f>
        <v>709.51</v>
      </c>
      <c r="Q311" s="114">
        <f>ROUND($F311+I311+'[1]свц,услуги '!$E$47+71.25,2)</f>
        <v>672.59</v>
      </c>
      <c r="R311" s="114">
        <f>ROUND($F311+J311+'[1]свц,услуги '!$E$47+71.25,2)</f>
        <v>642.79</v>
      </c>
      <c r="S311" s="114">
        <f>ROUND($F311+G311+'[1]свц,услуги '!$E$47+99.78,2)</f>
        <v>744.25</v>
      </c>
      <c r="T311" s="114">
        <f>ROUND($F311+H311+'[1]свц,услуги '!$E$47+99.78,2)</f>
        <v>738.04</v>
      </c>
      <c r="U311" s="114">
        <f>ROUND($F311+I311+'[1]свц,услуги '!$E$47+99.78,2)</f>
        <v>701.12</v>
      </c>
      <c r="V311" s="114">
        <f>ROUND($F311+J311+'[1]свц,услуги '!$E$47+99.78,2)</f>
        <v>671.32</v>
      </c>
      <c r="W311" s="114">
        <f>ROUND($F311+G311+'[1]свц,услуги '!$E$47+195.05,2)</f>
        <v>839.52</v>
      </c>
      <c r="X311" s="114">
        <f>ROUND($F311+H311+'[1]свц,услуги '!$E$47+195.05,2)</f>
        <v>833.31</v>
      </c>
      <c r="Y311" s="114">
        <f>ROUND($F311+I311+'[1]свц,услуги '!$E$47+195.05,2)</f>
        <v>796.39</v>
      </c>
      <c r="Z311" s="114">
        <f>ROUND($F311+J311+'[1]свц,услуги '!$E$47+195.05,2)</f>
        <v>766.59</v>
      </c>
    </row>
    <row r="312" spans="1:26" s="14" customFormat="1" ht="14.25" customHeight="1" x14ac:dyDescent="0.2">
      <c r="A312" s="111" t="s">
        <v>293</v>
      </c>
      <c r="B312" s="111">
        <v>22</v>
      </c>
      <c r="C312" s="112">
        <v>512.9</v>
      </c>
      <c r="D312" s="112">
        <v>0</v>
      </c>
      <c r="E312" s="112">
        <v>79.790000000000006</v>
      </c>
      <c r="F312" s="111">
        <v>533.32000000000005</v>
      </c>
      <c r="G312" s="113">
        <f t="shared" si="16"/>
        <v>107.16532080000002</v>
      </c>
      <c r="H312" s="113">
        <f t="shared" si="17"/>
        <v>100.9548094</v>
      </c>
      <c r="I312" s="113">
        <f t="shared" si="18"/>
        <v>64.054398600000013</v>
      </c>
      <c r="J312" s="113">
        <f t="shared" si="19"/>
        <v>34.271143200000004</v>
      </c>
      <c r="K312" s="114">
        <f>ROUND($F312+G312+'[1]свц,услуги '!$E$47+46.81,2)</f>
        <v>690.95</v>
      </c>
      <c r="L312" s="114">
        <f>ROUND($F312+H312+'[1]свц,услуги '!$E$47+46.81,2)</f>
        <v>684.74</v>
      </c>
      <c r="M312" s="114">
        <f>ROUND($F312+I312+'[1]свц,услуги '!$E$47+46.81,2)</f>
        <v>647.84</v>
      </c>
      <c r="N312" s="114">
        <f>ROUND($F312+J312+'[1]свц,услуги '!$E$47+46.81,2)</f>
        <v>618.04999999999995</v>
      </c>
      <c r="O312" s="114">
        <f>ROUND($F312+G312+'[1]свц,услуги '!$E$47+71.25,2)</f>
        <v>715.39</v>
      </c>
      <c r="P312" s="114">
        <f>ROUND($F312+H312+'[1]свц,услуги '!$E$47+71.25,2)</f>
        <v>709.18</v>
      </c>
      <c r="Q312" s="114">
        <f>ROUND($F312+I312+'[1]свц,услуги '!$E$47+71.25,2)</f>
        <v>672.28</v>
      </c>
      <c r="R312" s="114">
        <f>ROUND($F312+J312+'[1]свц,услуги '!$E$47+71.25,2)</f>
        <v>642.49</v>
      </c>
      <c r="S312" s="114">
        <f>ROUND($F312+G312+'[1]свц,услуги '!$E$47+99.78,2)</f>
        <v>743.92</v>
      </c>
      <c r="T312" s="114">
        <f>ROUND($F312+H312+'[1]свц,услуги '!$E$47+99.78,2)</f>
        <v>737.71</v>
      </c>
      <c r="U312" s="114">
        <f>ROUND($F312+I312+'[1]свц,услуги '!$E$47+99.78,2)</f>
        <v>700.81</v>
      </c>
      <c r="V312" s="114">
        <f>ROUND($F312+J312+'[1]свц,услуги '!$E$47+99.78,2)</f>
        <v>671.02</v>
      </c>
      <c r="W312" s="114">
        <f>ROUND($F312+G312+'[1]свц,услуги '!$E$47+195.05,2)</f>
        <v>839.19</v>
      </c>
      <c r="X312" s="114">
        <f>ROUND($F312+H312+'[1]свц,услуги '!$E$47+195.05,2)</f>
        <v>832.98</v>
      </c>
      <c r="Y312" s="114">
        <f>ROUND($F312+I312+'[1]свц,услуги '!$E$47+195.05,2)</f>
        <v>796.08</v>
      </c>
      <c r="Z312" s="114">
        <f>ROUND($F312+J312+'[1]свц,услуги '!$E$47+195.05,2)</f>
        <v>766.29</v>
      </c>
    </row>
    <row r="313" spans="1:26" s="27" customFormat="1" ht="14.25" customHeight="1" thickBot="1" x14ac:dyDescent="0.25">
      <c r="A313" s="111" t="s">
        <v>293</v>
      </c>
      <c r="B313" s="111">
        <v>23</v>
      </c>
      <c r="C313" s="112">
        <v>486.34</v>
      </c>
      <c r="D313" s="112">
        <v>0</v>
      </c>
      <c r="E313" s="112">
        <v>196.38</v>
      </c>
      <c r="F313" s="111">
        <v>506.76</v>
      </c>
      <c r="G313" s="113">
        <f t="shared" si="16"/>
        <v>101.82835439999999</v>
      </c>
      <c r="H313" s="113">
        <f t="shared" si="17"/>
        <v>95.927134199999998</v>
      </c>
      <c r="I313" s="113">
        <f t="shared" si="18"/>
        <v>60.864409799999997</v>
      </c>
      <c r="J313" s="113">
        <f t="shared" si="19"/>
        <v>32.564397599999999</v>
      </c>
      <c r="K313" s="114">
        <f>ROUND($F313+G313+'[1]свц,услуги '!$E$47+46.81,2)</f>
        <v>659.05</v>
      </c>
      <c r="L313" s="114">
        <f>ROUND($F313+H313+'[1]свц,услуги '!$E$47+46.81,2)</f>
        <v>653.15</v>
      </c>
      <c r="M313" s="114">
        <f>ROUND($F313+I313+'[1]свц,услуги '!$E$47+46.81,2)</f>
        <v>618.09</v>
      </c>
      <c r="N313" s="114">
        <f>ROUND($F313+J313+'[1]свц,услуги '!$E$47+46.81,2)</f>
        <v>589.79</v>
      </c>
      <c r="O313" s="114">
        <f>ROUND($F313+G313+'[1]свц,услуги '!$E$47+71.25,2)</f>
        <v>683.49</v>
      </c>
      <c r="P313" s="114">
        <f>ROUND($F313+H313+'[1]свц,услуги '!$E$47+71.25,2)</f>
        <v>677.59</v>
      </c>
      <c r="Q313" s="114">
        <f>ROUND($F313+I313+'[1]свц,услуги '!$E$47+71.25,2)</f>
        <v>642.53</v>
      </c>
      <c r="R313" s="114">
        <f>ROUND($F313+J313+'[1]свц,услуги '!$E$47+71.25,2)</f>
        <v>614.23</v>
      </c>
      <c r="S313" s="114">
        <f>ROUND($F313+G313+'[1]свц,услуги '!$E$47+99.78,2)</f>
        <v>712.02</v>
      </c>
      <c r="T313" s="114">
        <f>ROUND($F313+H313+'[1]свц,услуги '!$E$47+99.78,2)</f>
        <v>706.12</v>
      </c>
      <c r="U313" s="114">
        <f>ROUND($F313+I313+'[1]свц,услуги '!$E$47+99.78,2)</f>
        <v>671.06</v>
      </c>
      <c r="V313" s="114">
        <f>ROUND($F313+J313+'[1]свц,услуги '!$E$47+99.78,2)</f>
        <v>642.76</v>
      </c>
      <c r="W313" s="114">
        <f>ROUND($F313+G313+'[1]свц,услуги '!$E$47+195.05,2)</f>
        <v>807.29</v>
      </c>
      <c r="X313" s="114">
        <f>ROUND($F313+H313+'[1]свц,услуги '!$E$47+195.05,2)</f>
        <v>801.39</v>
      </c>
      <c r="Y313" s="114">
        <f>ROUND($F313+I313+'[1]свц,услуги '!$E$47+195.05,2)</f>
        <v>766.33</v>
      </c>
      <c r="Z313" s="114">
        <f>ROUND($F313+J313+'[1]свц,услуги '!$E$47+195.05,2)</f>
        <v>738.03</v>
      </c>
    </row>
    <row r="314" spans="1:26" s="26" customFormat="1" ht="14.25" customHeight="1" x14ac:dyDescent="0.2">
      <c r="A314" s="111" t="s">
        <v>294</v>
      </c>
      <c r="B314" s="111">
        <v>0</v>
      </c>
      <c r="C314" s="112">
        <v>533.70000000000005</v>
      </c>
      <c r="D314" s="112">
        <v>0</v>
      </c>
      <c r="E314" s="112">
        <v>60.47</v>
      </c>
      <c r="F314" s="111">
        <v>554.12</v>
      </c>
      <c r="G314" s="113">
        <f t="shared" si="16"/>
        <v>111.3448728</v>
      </c>
      <c r="H314" s="113">
        <f t="shared" si="17"/>
        <v>104.89214539999999</v>
      </c>
      <c r="I314" s="113">
        <f t="shared" si="18"/>
        <v>66.552582600000008</v>
      </c>
      <c r="J314" s="113">
        <f t="shared" si="19"/>
        <v>35.607751199999996</v>
      </c>
      <c r="K314" s="114">
        <f>ROUND($F314+G314+'[1]свц,услуги '!$E$47+46.81,2)</f>
        <v>715.93</v>
      </c>
      <c r="L314" s="114">
        <f>ROUND($F314+H314+'[1]свц,услуги '!$E$47+46.81,2)</f>
        <v>709.47</v>
      </c>
      <c r="M314" s="114">
        <f>ROUND($F314+I314+'[1]свц,услуги '!$E$47+46.81,2)</f>
        <v>671.13</v>
      </c>
      <c r="N314" s="114">
        <f>ROUND($F314+J314+'[1]свц,услуги '!$E$47+46.81,2)</f>
        <v>640.19000000000005</v>
      </c>
      <c r="O314" s="114">
        <f>ROUND($F314+G314+'[1]свц,услуги '!$E$47+71.25,2)</f>
        <v>740.37</v>
      </c>
      <c r="P314" s="114">
        <f>ROUND($F314+H314+'[1]свц,услуги '!$E$47+71.25,2)</f>
        <v>733.91</v>
      </c>
      <c r="Q314" s="114">
        <f>ROUND($F314+I314+'[1]свц,услуги '!$E$47+71.25,2)</f>
        <v>695.57</v>
      </c>
      <c r="R314" s="114">
        <f>ROUND($F314+J314+'[1]свц,услуги '!$E$47+71.25,2)</f>
        <v>664.63</v>
      </c>
      <c r="S314" s="114">
        <f>ROUND($F314+G314+'[1]свц,услуги '!$E$47+99.78,2)</f>
        <v>768.9</v>
      </c>
      <c r="T314" s="114">
        <f>ROUND($F314+H314+'[1]свц,услуги '!$E$47+99.78,2)</f>
        <v>762.44</v>
      </c>
      <c r="U314" s="114">
        <f>ROUND($F314+I314+'[1]свц,услуги '!$E$47+99.78,2)</f>
        <v>724.1</v>
      </c>
      <c r="V314" s="114">
        <f>ROUND($F314+J314+'[1]свц,услуги '!$E$47+99.78,2)</f>
        <v>693.16</v>
      </c>
      <c r="W314" s="114">
        <f>ROUND($F314+G314+'[1]свц,услуги '!$E$47+195.05,2)</f>
        <v>864.17</v>
      </c>
      <c r="X314" s="114">
        <f>ROUND($F314+H314+'[1]свц,услуги '!$E$47+195.05,2)</f>
        <v>857.71</v>
      </c>
      <c r="Y314" s="114">
        <f>ROUND($F314+I314+'[1]свц,услуги '!$E$47+195.05,2)</f>
        <v>819.37</v>
      </c>
      <c r="Z314" s="114">
        <f>ROUND($F314+J314+'[1]свц,услуги '!$E$47+195.05,2)</f>
        <v>788.43</v>
      </c>
    </row>
    <row r="315" spans="1:26" s="14" customFormat="1" ht="14.25" customHeight="1" x14ac:dyDescent="0.2">
      <c r="A315" s="111" t="s">
        <v>294</v>
      </c>
      <c r="B315" s="111">
        <v>1</v>
      </c>
      <c r="C315" s="112">
        <v>510.62</v>
      </c>
      <c r="D315" s="112">
        <v>0</v>
      </c>
      <c r="E315" s="112">
        <v>83.01</v>
      </c>
      <c r="F315" s="111">
        <v>531.04</v>
      </c>
      <c r="G315" s="113">
        <f t="shared" si="16"/>
        <v>106.70717759999999</v>
      </c>
      <c r="H315" s="113">
        <f t="shared" si="17"/>
        <v>100.52321679999999</v>
      </c>
      <c r="I315" s="113">
        <f t="shared" si="18"/>
        <v>63.780559199999999</v>
      </c>
      <c r="J315" s="113">
        <f t="shared" si="19"/>
        <v>34.124630399999994</v>
      </c>
      <c r="K315" s="114">
        <f>ROUND($F315+G315+'[1]свц,услуги '!$E$47+46.81,2)</f>
        <v>688.21</v>
      </c>
      <c r="L315" s="114">
        <f>ROUND($F315+H315+'[1]свц,услуги '!$E$47+46.81,2)</f>
        <v>682.02</v>
      </c>
      <c r="M315" s="114">
        <f>ROUND($F315+I315+'[1]свц,услуги '!$E$47+46.81,2)</f>
        <v>645.28</v>
      </c>
      <c r="N315" s="114">
        <f>ROUND($F315+J315+'[1]свц,услуги '!$E$47+46.81,2)</f>
        <v>615.63</v>
      </c>
      <c r="O315" s="114">
        <f>ROUND($F315+G315+'[1]свц,услуги '!$E$47+71.25,2)</f>
        <v>712.65</v>
      </c>
      <c r="P315" s="114">
        <f>ROUND($F315+H315+'[1]свц,услуги '!$E$47+71.25,2)</f>
        <v>706.46</v>
      </c>
      <c r="Q315" s="114">
        <f>ROUND($F315+I315+'[1]свц,услуги '!$E$47+71.25,2)</f>
        <v>669.72</v>
      </c>
      <c r="R315" s="114">
        <f>ROUND($F315+J315+'[1]свц,услуги '!$E$47+71.25,2)</f>
        <v>640.07000000000005</v>
      </c>
      <c r="S315" s="114">
        <f>ROUND($F315+G315+'[1]свц,услуги '!$E$47+99.78,2)</f>
        <v>741.18</v>
      </c>
      <c r="T315" s="114">
        <f>ROUND($F315+H315+'[1]свц,услуги '!$E$47+99.78,2)</f>
        <v>734.99</v>
      </c>
      <c r="U315" s="114">
        <f>ROUND($F315+I315+'[1]свц,услуги '!$E$47+99.78,2)</f>
        <v>698.25</v>
      </c>
      <c r="V315" s="114">
        <f>ROUND($F315+J315+'[1]свц,услуги '!$E$47+99.78,2)</f>
        <v>668.6</v>
      </c>
      <c r="W315" s="114">
        <f>ROUND($F315+G315+'[1]свц,услуги '!$E$47+195.05,2)</f>
        <v>836.45</v>
      </c>
      <c r="X315" s="114">
        <f>ROUND($F315+H315+'[1]свц,услуги '!$E$47+195.05,2)</f>
        <v>830.26</v>
      </c>
      <c r="Y315" s="114">
        <f>ROUND($F315+I315+'[1]свц,услуги '!$E$47+195.05,2)</f>
        <v>793.52</v>
      </c>
      <c r="Z315" s="114">
        <f>ROUND($F315+J315+'[1]свц,услуги '!$E$47+195.05,2)</f>
        <v>763.87</v>
      </c>
    </row>
    <row r="316" spans="1:26" s="14" customFormat="1" ht="14.25" customHeight="1" x14ac:dyDescent="0.2">
      <c r="A316" s="111" t="s">
        <v>294</v>
      </c>
      <c r="B316" s="111">
        <v>2</v>
      </c>
      <c r="C316" s="112">
        <v>514.87</v>
      </c>
      <c r="D316" s="112">
        <v>0</v>
      </c>
      <c r="E316" s="112">
        <v>80.38</v>
      </c>
      <c r="F316" s="111">
        <v>535.29</v>
      </c>
      <c r="G316" s="113">
        <f t="shared" si="16"/>
        <v>107.56117259999999</v>
      </c>
      <c r="H316" s="113">
        <f t="shared" si="17"/>
        <v>101.32772055</v>
      </c>
      <c r="I316" s="113">
        <f t="shared" si="18"/>
        <v>64.29100545</v>
      </c>
      <c r="J316" s="113">
        <f t="shared" si="19"/>
        <v>34.397735399999995</v>
      </c>
      <c r="K316" s="114">
        <f>ROUND($F316+G316+'[1]свц,услуги '!$E$47+46.81,2)</f>
        <v>693.31</v>
      </c>
      <c r="L316" s="114">
        <f>ROUND($F316+H316+'[1]свц,услуги '!$E$47+46.81,2)</f>
        <v>687.08</v>
      </c>
      <c r="M316" s="114">
        <f>ROUND($F316+I316+'[1]свц,услуги '!$E$47+46.81,2)</f>
        <v>650.04</v>
      </c>
      <c r="N316" s="114">
        <f>ROUND($F316+J316+'[1]свц,услуги '!$E$47+46.81,2)</f>
        <v>620.15</v>
      </c>
      <c r="O316" s="114">
        <f>ROUND($F316+G316+'[1]свц,услуги '!$E$47+71.25,2)</f>
        <v>717.75</v>
      </c>
      <c r="P316" s="114">
        <f>ROUND($F316+H316+'[1]свц,услуги '!$E$47+71.25,2)</f>
        <v>711.52</v>
      </c>
      <c r="Q316" s="114">
        <f>ROUND($F316+I316+'[1]свц,услуги '!$E$47+71.25,2)</f>
        <v>674.48</v>
      </c>
      <c r="R316" s="114">
        <f>ROUND($F316+J316+'[1]свц,услуги '!$E$47+71.25,2)</f>
        <v>644.59</v>
      </c>
      <c r="S316" s="114">
        <f>ROUND($F316+G316+'[1]свц,услуги '!$E$47+99.78,2)</f>
        <v>746.28</v>
      </c>
      <c r="T316" s="114">
        <f>ROUND($F316+H316+'[1]свц,услуги '!$E$47+99.78,2)</f>
        <v>740.05</v>
      </c>
      <c r="U316" s="114">
        <f>ROUND($F316+I316+'[1]свц,услуги '!$E$47+99.78,2)</f>
        <v>703.01</v>
      </c>
      <c r="V316" s="114">
        <f>ROUND($F316+J316+'[1]свц,услуги '!$E$47+99.78,2)</f>
        <v>673.12</v>
      </c>
      <c r="W316" s="114">
        <f>ROUND($F316+G316+'[1]свц,услуги '!$E$47+195.05,2)</f>
        <v>841.55</v>
      </c>
      <c r="X316" s="114">
        <f>ROUND($F316+H316+'[1]свц,услуги '!$E$47+195.05,2)</f>
        <v>835.32</v>
      </c>
      <c r="Y316" s="114">
        <f>ROUND($F316+I316+'[1]свц,услуги '!$E$47+195.05,2)</f>
        <v>798.28</v>
      </c>
      <c r="Z316" s="114">
        <f>ROUND($F316+J316+'[1]свц,услуги '!$E$47+195.05,2)</f>
        <v>768.39</v>
      </c>
    </row>
    <row r="317" spans="1:26" s="14" customFormat="1" ht="14.25" customHeight="1" x14ac:dyDescent="0.2">
      <c r="A317" s="111" t="s">
        <v>294</v>
      </c>
      <c r="B317" s="111">
        <v>3</v>
      </c>
      <c r="C317" s="112">
        <v>537.11</v>
      </c>
      <c r="D317" s="112">
        <v>0</v>
      </c>
      <c r="E317" s="112">
        <v>263.64</v>
      </c>
      <c r="F317" s="111">
        <v>557.53</v>
      </c>
      <c r="G317" s="113">
        <f t="shared" si="16"/>
        <v>112.03007820000001</v>
      </c>
      <c r="H317" s="113">
        <f t="shared" si="17"/>
        <v>105.53764134999999</v>
      </c>
      <c r="I317" s="113">
        <f t="shared" si="18"/>
        <v>66.962140649999995</v>
      </c>
      <c r="J317" s="113">
        <f t="shared" si="19"/>
        <v>35.826877799999998</v>
      </c>
      <c r="K317" s="114">
        <f>ROUND($F317+G317+'[1]свц,услуги '!$E$47+46.81,2)</f>
        <v>720.02</v>
      </c>
      <c r="L317" s="114">
        <f>ROUND($F317+H317+'[1]свц,услуги '!$E$47+46.81,2)</f>
        <v>713.53</v>
      </c>
      <c r="M317" s="114">
        <f>ROUND($F317+I317+'[1]свц,услуги '!$E$47+46.81,2)</f>
        <v>674.95</v>
      </c>
      <c r="N317" s="114">
        <f>ROUND($F317+J317+'[1]свц,услуги '!$E$47+46.81,2)</f>
        <v>643.82000000000005</v>
      </c>
      <c r="O317" s="114">
        <f>ROUND($F317+G317+'[1]свц,услуги '!$E$47+71.25,2)</f>
        <v>744.46</v>
      </c>
      <c r="P317" s="114">
        <f>ROUND($F317+H317+'[1]свц,услуги '!$E$47+71.25,2)</f>
        <v>737.97</v>
      </c>
      <c r="Q317" s="114">
        <f>ROUND($F317+I317+'[1]свц,услуги '!$E$47+71.25,2)</f>
        <v>699.39</v>
      </c>
      <c r="R317" s="114">
        <f>ROUND($F317+J317+'[1]свц,услуги '!$E$47+71.25,2)</f>
        <v>668.26</v>
      </c>
      <c r="S317" s="114">
        <f>ROUND($F317+G317+'[1]свц,услуги '!$E$47+99.78,2)</f>
        <v>772.99</v>
      </c>
      <c r="T317" s="114">
        <f>ROUND($F317+H317+'[1]свц,услуги '!$E$47+99.78,2)</f>
        <v>766.5</v>
      </c>
      <c r="U317" s="114">
        <f>ROUND($F317+I317+'[1]свц,услуги '!$E$47+99.78,2)</f>
        <v>727.92</v>
      </c>
      <c r="V317" s="114">
        <f>ROUND($F317+J317+'[1]свц,услуги '!$E$47+99.78,2)</f>
        <v>696.79</v>
      </c>
      <c r="W317" s="114">
        <f>ROUND($F317+G317+'[1]свц,услуги '!$E$47+195.05,2)</f>
        <v>868.26</v>
      </c>
      <c r="X317" s="114">
        <f>ROUND($F317+H317+'[1]свц,услуги '!$E$47+195.05,2)</f>
        <v>861.77</v>
      </c>
      <c r="Y317" s="114">
        <f>ROUND($F317+I317+'[1]свц,услуги '!$E$47+195.05,2)</f>
        <v>823.19</v>
      </c>
      <c r="Z317" s="114">
        <f>ROUND($F317+J317+'[1]свц,услуги '!$E$47+195.05,2)</f>
        <v>792.06</v>
      </c>
    </row>
    <row r="318" spans="1:26" s="14" customFormat="1" ht="14.25" customHeight="1" x14ac:dyDescent="0.2">
      <c r="A318" s="111" t="s">
        <v>294</v>
      </c>
      <c r="B318" s="111">
        <v>4</v>
      </c>
      <c r="C318" s="112">
        <v>555.75</v>
      </c>
      <c r="D318" s="112">
        <v>0</v>
      </c>
      <c r="E318" s="112">
        <v>589.71</v>
      </c>
      <c r="F318" s="111">
        <v>576.16999999999996</v>
      </c>
      <c r="G318" s="113">
        <f t="shared" si="16"/>
        <v>115.77559979999999</v>
      </c>
      <c r="H318" s="113">
        <f t="shared" si="17"/>
        <v>109.06610014999998</v>
      </c>
      <c r="I318" s="113">
        <f t="shared" si="18"/>
        <v>69.200897850000004</v>
      </c>
      <c r="J318" s="113">
        <f t="shared" si="19"/>
        <v>37.024684199999996</v>
      </c>
      <c r="K318" s="114">
        <f>ROUND($F318+G318+'[1]свц,услуги '!$E$47+46.81,2)</f>
        <v>742.41</v>
      </c>
      <c r="L318" s="114">
        <f>ROUND($F318+H318+'[1]свц,услуги '!$E$47+46.81,2)</f>
        <v>735.7</v>
      </c>
      <c r="M318" s="114">
        <f>ROUND($F318+I318+'[1]свц,услуги '!$E$47+46.81,2)</f>
        <v>695.83</v>
      </c>
      <c r="N318" s="114">
        <f>ROUND($F318+J318+'[1]свц,услуги '!$E$47+46.81,2)</f>
        <v>663.66</v>
      </c>
      <c r="O318" s="114">
        <f>ROUND($F318+G318+'[1]свц,услуги '!$E$47+71.25,2)</f>
        <v>766.85</v>
      </c>
      <c r="P318" s="114">
        <f>ROUND($F318+H318+'[1]свц,услуги '!$E$47+71.25,2)</f>
        <v>760.14</v>
      </c>
      <c r="Q318" s="114">
        <f>ROUND($F318+I318+'[1]свц,услуги '!$E$47+71.25,2)</f>
        <v>720.27</v>
      </c>
      <c r="R318" s="114">
        <f>ROUND($F318+J318+'[1]свц,услуги '!$E$47+71.25,2)</f>
        <v>688.1</v>
      </c>
      <c r="S318" s="114">
        <f>ROUND($F318+G318+'[1]свц,услуги '!$E$47+99.78,2)</f>
        <v>795.38</v>
      </c>
      <c r="T318" s="114">
        <f>ROUND($F318+H318+'[1]свц,услуги '!$E$47+99.78,2)</f>
        <v>788.67</v>
      </c>
      <c r="U318" s="114">
        <f>ROUND($F318+I318+'[1]свц,услуги '!$E$47+99.78,2)</f>
        <v>748.8</v>
      </c>
      <c r="V318" s="114">
        <f>ROUND($F318+J318+'[1]свц,услуги '!$E$47+99.78,2)</f>
        <v>716.63</v>
      </c>
      <c r="W318" s="114">
        <f>ROUND($F318+G318+'[1]свц,услуги '!$E$47+195.05,2)</f>
        <v>890.65</v>
      </c>
      <c r="X318" s="114">
        <f>ROUND($F318+H318+'[1]свц,услуги '!$E$47+195.05,2)</f>
        <v>883.94</v>
      </c>
      <c r="Y318" s="114">
        <f>ROUND($F318+I318+'[1]свц,услуги '!$E$47+195.05,2)</f>
        <v>844.07</v>
      </c>
      <c r="Z318" s="114">
        <f>ROUND($F318+J318+'[1]свц,услуги '!$E$47+195.05,2)</f>
        <v>811.9</v>
      </c>
    </row>
    <row r="319" spans="1:26" s="14" customFormat="1" ht="14.25" customHeight="1" x14ac:dyDescent="0.2">
      <c r="A319" s="111" t="s">
        <v>294</v>
      </c>
      <c r="B319" s="111">
        <v>5</v>
      </c>
      <c r="C319" s="112">
        <v>556.01</v>
      </c>
      <c r="D319" s="112">
        <v>0</v>
      </c>
      <c r="E319" s="112">
        <v>128.32</v>
      </c>
      <c r="F319" s="111">
        <v>576.42999999999995</v>
      </c>
      <c r="G319" s="113">
        <f t="shared" si="16"/>
        <v>115.8278442</v>
      </c>
      <c r="H319" s="113">
        <f t="shared" si="17"/>
        <v>109.11531684999999</v>
      </c>
      <c r="I319" s="113">
        <f t="shared" si="18"/>
        <v>69.232125150000002</v>
      </c>
      <c r="J319" s="113">
        <f t="shared" si="19"/>
        <v>37.041391799999992</v>
      </c>
      <c r="K319" s="114">
        <f>ROUND($F319+G319+'[1]свц,услуги '!$E$47+46.81,2)</f>
        <v>742.72</v>
      </c>
      <c r="L319" s="114">
        <f>ROUND($F319+H319+'[1]свц,услуги '!$E$47+46.81,2)</f>
        <v>736.01</v>
      </c>
      <c r="M319" s="114">
        <f>ROUND($F319+I319+'[1]свц,услуги '!$E$47+46.81,2)</f>
        <v>696.12</v>
      </c>
      <c r="N319" s="114">
        <f>ROUND($F319+J319+'[1]свц,услуги '!$E$47+46.81,2)</f>
        <v>663.93</v>
      </c>
      <c r="O319" s="114">
        <f>ROUND($F319+G319+'[1]свц,услуги '!$E$47+71.25,2)</f>
        <v>767.16</v>
      </c>
      <c r="P319" s="114">
        <f>ROUND($F319+H319+'[1]свц,услуги '!$E$47+71.25,2)</f>
        <v>760.45</v>
      </c>
      <c r="Q319" s="114">
        <f>ROUND($F319+I319+'[1]свц,услуги '!$E$47+71.25,2)</f>
        <v>720.56</v>
      </c>
      <c r="R319" s="114">
        <f>ROUND($F319+J319+'[1]свц,услуги '!$E$47+71.25,2)</f>
        <v>688.37</v>
      </c>
      <c r="S319" s="114">
        <f>ROUND($F319+G319+'[1]свц,услуги '!$E$47+99.78,2)</f>
        <v>795.69</v>
      </c>
      <c r="T319" s="114">
        <f>ROUND($F319+H319+'[1]свц,услуги '!$E$47+99.78,2)</f>
        <v>788.98</v>
      </c>
      <c r="U319" s="114">
        <f>ROUND($F319+I319+'[1]свц,услуги '!$E$47+99.78,2)</f>
        <v>749.09</v>
      </c>
      <c r="V319" s="114">
        <f>ROUND($F319+J319+'[1]свц,услуги '!$E$47+99.78,2)</f>
        <v>716.9</v>
      </c>
      <c r="W319" s="114">
        <f>ROUND($F319+G319+'[1]свц,услуги '!$E$47+195.05,2)</f>
        <v>890.96</v>
      </c>
      <c r="X319" s="114">
        <f>ROUND($F319+H319+'[1]свц,услуги '!$E$47+195.05,2)</f>
        <v>884.25</v>
      </c>
      <c r="Y319" s="114">
        <f>ROUND($F319+I319+'[1]свц,услуги '!$E$47+195.05,2)</f>
        <v>844.36</v>
      </c>
      <c r="Z319" s="114">
        <f>ROUND($F319+J319+'[1]свц,услуги '!$E$47+195.05,2)</f>
        <v>812.17</v>
      </c>
    </row>
    <row r="320" spans="1:26" s="14" customFormat="1" ht="14.25" customHeight="1" x14ac:dyDescent="0.2">
      <c r="A320" s="111" t="s">
        <v>294</v>
      </c>
      <c r="B320" s="111">
        <v>6</v>
      </c>
      <c r="C320" s="112">
        <v>549.17999999999995</v>
      </c>
      <c r="D320" s="112">
        <v>0</v>
      </c>
      <c r="E320" s="112">
        <v>570.36</v>
      </c>
      <c r="F320" s="111">
        <v>569.6</v>
      </c>
      <c r="G320" s="113">
        <f t="shared" si="16"/>
        <v>114.45542400000001</v>
      </c>
      <c r="H320" s="113">
        <f t="shared" si="17"/>
        <v>107.82243200000001</v>
      </c>
      <c r="I320" s="113">
        <f t="shared" si="18"/>
        <v>68.411808000000008</v>
      </c>
      <c r="J320" s="113">
        <f t="shared" si="19"/>
        <v>36.602496000000002</v>
      </c>
      <c r="K320" s="114">
        <f>ROUND($F320+G320+'[1]свц,услуги '!$E$47+46.81,2)</f>
        <v>734.52</v>
      </c>
      <c r="L320" s="114">
        <f>ROUND($F320+H320+'[1]свц,услуги '!$E$47+46.81,2)</f>
        <v>727.88</v>
      </c>
      <c r="M320" s="114">
        <f>ROUND($F320+I320+'[1]свц,услуги '!$E$47+46.81,2)</f>
        <v>688.47</v>
      </c>
      <c r="N320" s="114">
        <f>ROUND($F320+J320+'[1]свц,услуги '!$E$47+46.81,2)</f>
        <v>656.66</v>
      </c>
      <c r="O320" s="114">
        <f>ROUND($F320+G320+'[1]свц,услуги '!$E$47+71.25,2)</f>
        <v>758.96</v>
      </c>
      <c r="P320" s="114">
        <f>ROUND($F320+H320+'[1]свц,услуги '!$E$47+71.25,2)</f>
        <v>752.32</v>
      </c>
      <c r="Q320" s="114">
        <f>ROUND($F320+I320+'[1]свц,услуги '!$E$47+71.25,2)</f>
        <v>712.91</v>
      </c>
      <c r="R320" s="114">
        <f>ROUND($F320+J320+'[1]свц,услуги '!$E$47+71.25,2)</f>
        <v>681.1</v>
      </c>
      <c r="S320" s="114">
        <f>ROUND($F320+G320+'[1]свц,услуги '!$E$47+99.78,2)</f>
        <v>787.49</v>
      </c>
      <c r="T320" s="114">
        <f>ROUND($F320+H320+'[1]свц,услуги '!$E$47+99.78,2)</f>
        <v>780.85</v>
      </c>
      <c r="U320" s="114">
        <f>ROUND($F320+I320+'[1]свц,услуги '!$E$47+99.78,2)</f>
        <v>741.44</v>
      </c>
      <c r="V320" s="114">
        <f>ROUND($F320+J320+'[1]свц,услуги '!$E$47+99.78,2)</f>
        <v>709.63</v>
      </c>
      <c r="W320" s="114">
        <f>ROUND($F320+G320+'[1]свц,услуги '!$E$47+195.05,2)</f>
        <v>882.76</v>
      </c>
      <c r="X320" s="114">
        <f>ROUND($F320+H320+'[1]свц,услуги '!$E$47+195.05,2)</f>
        <v>876.12</v>
      </c>
      <c r="Y320" s="114">
        <f>ROUND($F320+I320+'[1]свц,услуги '!$E$47+195.05,2)</f>
        <v>836.71</v>
      </c>
      <c r="Z320" s="114">
        <f>ROUND($F320+J320+'[1]свц,услуги '!$E$47+195.05,2)</f>
        <v>804.9</v>
      </c>
    </row>
    <row r="321" spans="1:26" s="14" customFormat="1" ht="14.25" customHeight="1" x14ac:dyDescent="0.2">
      <c r="A321" s="111" t="s">
        <v>294</v>
      </c>
      <c r="B321" s="111">
        <v>7</v>
      </c>
      <c r="C321" s="112">
        <v>539.88</v>
      </c>
      <c r="D321" s="112">
        <v>0</v>
      </c>
      <c r="E321" s="112">
        <v>559.91</v>
      </c>
      <c r="F321" s="111">
        <v>560.29999999999995</v>
      </c>
      <c r="G321" s="113">
        <f t="shared" si="16"/>
        <v>112.586682</v>
      </c>
      <c r="H321" s="113">
        <f t="shared" si="17"/>
        <v>106.06198849999998</v>
      </c>
      <c r="I321" s="113">
        <f t="shared" si="18"/>
        <v>67.294831500000001</v>
      </c>
      <c r="J321" s="113">
        <f t="shared" si="19"/>
        <v>36.004877999999998</v>
      </c>
      <c r="K321" s="114">
        <f>ROUND($F321+G321+'[1]свц,услуги '!$E$47+46.81,2)</f>
        <v>723.35</v>
      </c>
      <c r="L321" s="114">
        <f>ROUND($F321+H321+'[1]свц,услуги '!$E$47+46.81,2)</f>
        <v>716.82</v>
      </c>
      <c r="M321" s="114">
        <f>ROUND($F321+I321+'[1]свц,услуги '!$E$47+46.81,2)</f>
        <v>678.06</v>
      </c>
      <c r="N321" s="114">
        <f>ROUND($F321+J321+'[1]свц,услуги '!$E$47+46.81,2)</f>
        <v>646.77</v>
      </c>
      <c r="O321" s="114">
        <f>ROUND($F321+G321+'[1]свц,услуги '!$E$47+71.25,2)</f>
        <v>747.79</v>
      </c>
      <c r="P321" s="114">
        <f>ROUND($F321+H321+'[1]свц,услуги '!$E$47+71.25,2)</f>
        <v>741.26</v>
      </c>
      <c r="Q321" s="114">
        <f>ROUND($F321+I321+'[1]свц,услуги '!$E$47+71.25,2)</f>
        <v>702.5</v>
      </c>
      <c r="R321" s="114">
        <f>ROUND($F321+J321+'[1]свц,услуги '!$E$47+71.25,2)</f>
        <v>671.21</v>
      </c>
      <c r="S321" s="114">
        <f>ROUND($F321+G321+'[1]свц,услуги '!$E$47+99.78,2)</f>
        <v>776.32</v>
      </c>
      <c r="T321" s="114">
        <f>ROUND($F321+H321+'[1]свц,услуги '!$E$47+99.78,2)</f>
        <v>769.79</v>
      </c>
      <c r="U321" s="114">
        <f>ROUND($F321+I321+'[1]свц,услуги '!$E$47+99.78,2)</f>
        <v>731.03</v>
      </c>
      <c r="V321" s="114">
        <f>ROUND($F321+J321+'[1]свц,услуги '!$E$47+99.78,2)</f>
        <v>699.74</v>
      </c>
      <c r="W321" s="114">
        <f>ROUND($F321+G321+'[1]свц,услуги '!$E$47+195.05,2)</f>
        <v>871.59</v>
      </c>
      <c r="X321" s="114">
        <f>ROUND($F321+H321+'[1]свц,услуги '!$E$47+195.05,2)</f>
        <v>865.06</v>
      </c>
      <c r="Y321" s="114">
        <f>ROUND($F321+I321+'[1]свц,услуги '!$E$47+195.05,2)</f>
        <v>826.3</v>
      </c>
      <c r="Z321" s="114">
        <f>ROUND($F321+J321+'[1]свц,услуги '!$E$47+195.05,2)</f>
        <v>795.01</v>
      </c>
    </row>
    <row r="322" spans="1:26" s="14" customFormat="1" ht="14.25" customHeight="1" x14ac:dyDescent="0.2">
      <c r="A322" s="111" t="s">
        <v>294</v>
      </c>
      <c r="B322" s="111">
        <v>8</v>
      </c>
      <c r="C322" s="112">
        <v>542.80999999999995</v>
      </c>
      <c r="D322" s="112">
        <v>0</v>
      </c>
      <c r="E322" s="112">
        <v>575.79</v>
      </c>
      <c r="F322" s="111">
        <v>563.23</v>
      </c>
      <c r="G322" s="113">
        <f t="shared" si="16"/>
        <v>113.17543620000001</v>
      </c>
      <c r="H322" s="113">
        <f t="shared" si="17"/>
        <v>106.61662285</v>
      </c>
      <c r="I322" s="113">
        <f t="shared" si="18"/>
        <v>67.646739150000002</v>
      </c>
      <c r="J322" s="113">
        <f t="shared" si="19"/>
        <v>36.193159799999997</v>
      </c>
      <c r="K322" s="114">
        <f>ROUND($F322+G322+'[1]свц,услуги '!$E$47+46.81,2)</f>
        <v>726.87</v>
      </c>
      <c r="L322" s="114">
        <f>ROUND($F322+H322+'[1]свц,услуги '!$E$47+46.81,2)</f>
        <v>720.31</v>
      </c>
      <c r="M322" s="114">
        <f>ROUND($F322+I322+'[1]свц,услуги '!$E$47+46.81,2)</f>
        <v>681.34</v>
      </c>
      <c r="N322" s="114">
        <f>ROUND($F322+J322+'[1]свц,услуги '!$E$47+46.81,2)</f>
        <v>649.88</v>
      </c>
      <c r="O322" s="114">
        <f>ROUND($F322+G322+'[1]свц,услуги '!$E$47+71.25,2)</f>
        <v>751.31</v>
      </c>
      <c r="P322" s="114">
        <f>ROUND($F322+H322+'[1]свц,услуги '!$E$47+71.25,2)</f>
        <v>744.75</v>
      </c>
      <c r="Q322" s="114">
        <f>ROUND($F322+I322+'[1]свц,услуги '!$E$47+71.25,2)</f>
        <v>705.78</v>
      </c>
      <c r="R322" s="114">
        <f>ROUND($F322+J322+'[1]свц,услуги '!$E$47+71.25,2)</f>
        <v>674.32</v>
      </c>
      <c r="S322" s="114">
        <f>ROUND($F322+G322+'[1]свц,услуги '!$E$47+99.78,2)</f>
        <v>779.84</v>
      </c>
      <c r="T322" s="114">
        <f>ROUND($F322+H322+'[1]свц,услуги '!$E$47+99.78,2)</f>
        <v>773.28</v>
      </c>
      <c r="U322" s="114">
        <f>ROUND($F322+I322+'[1]свц,услуги '!$E$47+99.78,2)</f>
        <v>734.31</v>
      </c>
      <c r="V322" s="114">
        <f>ROUND($F322+J322+'[1]свц,услуги '!$E$47+99.78,2)</f>
        <v>702.85</v>
      </c>
      <c r="W322" s="114">
        <f>ROUND($F322+G322+'[1]свц,услуги '!$E$47+195.05,2)</f>
        <v>875.11</v>
      </c>
      <c r="X322" s="114">
        <f>ROUND($F322+H322+'[1]свц,услуги '!$E$47+195.05,2)</f>
        <v>868.55</v>
      </c>
      <c r="Y322" s="114">
        <f>ROUND($F322+I322+'[1]свц,услуги '!$E$47+195.05,2)</f>
        <v>829.58</v>
      </c>
      <c r="Z322" s="114">
        <f>ROUND($F322+J322+'[1]свц,услуги '!$E$47+195.05,2)</f>
        <v>798.12</v>
      </c>
    </row>
    <row r="323" spans="1:26" s="14" customFormat="1" ht="14.25" customHeight="1" x14ac:dyDescent="0.2">
      <c r="A323" s="111" t="s">
        <v>294</v>
      </c>
      <c r="B323" s="111">
        <v>9</v>
      </c>
      <c r="C323" s="112">
        <v>557.4</v>
      </c>
      <c r="D323" s="112">
        <v>0</v>
      </c>
      <c r="E323" s="112">
        <v>591.44000000000005</v>
      </c>
      <c r="F323" s="111">
        <v>577.82000000000005</v>
      </c>
      <c r="G323" s="113">
        <f t="shared" si="16"/>
        <v>116.10715080000001</v>
      </c>
      <c r="H323" s="113">
        <f t="shared" si="17"/>
        <v>109.37843690000001</v>
      </c>
      <c r="I323" s="113">
        <f t="shared" si="18"/>
        <v>69.399071100000015</v>
      </c>
      <c r="J323" s="113">
        <f t="shared" si="19"/>
        <v>37.130713200000002</v>
      </c>
      <c r="K323" s="114">
        <f>ROUND($F323+G323+'[1]свц,услуги '!$E$47+46.81,2)</f>
        <v>744.39</v>
      </c>
      <c r="L323" s="114">
        <f>ROUND($F323+H323+'[1]свц,услуги '!$E$47+46.81,2)</f>
        <v>737.66</v>
      </c>
      <c r="M323" s="114">
        <f>ROUND($F323+I323+'[1]свц,услуги '!$E$47+46.81,2)</f>
        <v>697.68</v>
      </c>
      <c r="N323" s="114">
        <f>ROUND($F323+J323+'[1]свц,услуги '!$E$47+46.81,2)</f>
        <v>665.41</v>
      </c>
      <c r="O323" s="114">
        <f>ROUND($F323+G323+'[1]свц,услуги '!$E$47+71.25,2)</f>
        <v>768.83</v>
      </c>
      <c r="P323" s="114">
        <f>ROUND($F323+H323+'[1]свц,услуги '!$E$47+71.25,2)</f>
        <v>762.1</v>
      </c>
      <c r="Q323" s="114">
        <f>ROUND($F323+I323+'[1]свц,услуги '!$E$47+71.25,2)</f>
        <v>722.12</v>
      </c>
      <c r="R323" s="114">
        <f>ROUND($F323+J323+'[1]свц,услуги '!$E$47+71.25,2)</f>
        <v>689.85</v>
      </c>
      <c r="S323" s="114">
        <f>ROUND($F323+G323+'[1]свц,услуги '!$E$47+99.78,2)</f>
        <v>797.36</v>
      </c>
      <c r="T323" s="114">
        <f>ROUND($F323+H323+'[1]свц,услуги '!$E$47+99.78,2)</f>
        <v>790.63</v>
      </c>
      <c r="U323" s="114">
        <f>ROUND($F323+I323+'[1]свц,услуги '!$E$47+99.78,2)</f>
        <v>750.65</v>
      </c>
      <c r="V323" s="114">
        <f>ROUND($F323+J323+'[1]свц,услуги '!$E$47+99.78,2)</f>
        <v>718.38</v>
      </c>
      <c r="W323" s="114">
        <f>ROUND($F323+G323+'[1]свц,услуги '!$E$47+195.05,2)</f>
        <v>892.63</v>
      </c>
      <c r="X323" s="114">
        <f>ROUND($F323+H323+'[1]свц,услуги '!$E$47+195.05,2)</f>
        <v>885.9</v>
      </c>
      <c r="Y323" s="114">
        <f>ROUND($F323+I323+'[1]свц,услуги '!$E$47+195.05,2)</f>
        <v>845.92</v>
      </c>
      <c r="Z323" s="114">
        <f>ROUND($F323+J323+'[1]свц,услуги '!$E$47+195.05,2)</f>
        <v>813.65</v>
      </c>
    </row>
    <row r="324" spans="1:26" s="14" customFormat="1" ht="14.25" customHeight="1" x14ac:dyDescent="0.2">
      <c r="A324" s="111" t="s">
        <v>294</v>
      </c>
      <c r="B324" s="111">
        <v>10</v>
      </c>
      <c r="C324" s="112">
        <v>552.59</v>
      </c>
      <c r="D324" s="112">
        <v>0</v>
      </c>
      <c r="E324" s="112">
        <v>123.03</v>
      </c>
      <c r="F324" s="111">
        <v>573.01</v>
      </c>
      <c r="G324" s="113">
        <f t="shared" si="16"/>
        <v>115.14062940000001</v>
      </c>
      <c r="H324" s="113">
        <f t="shared" si="17"/>
        <v>108.46792794999999</v>
      </c>
      <c r="I324" s="113">
        <f t="shared" si="18"/>
        <v>68.821366049999995</v>
      </c>
      <c r="J324" s="113">
        <f t="shared" si="19"/>
        <v>36.821622599999998</v>
      </c>
      <c r="K324" s="114">
        <f>ROUND($F324+G324+'[1]свц,услуги '!$E$47+46.81,2)</f>
        <v>738.61</v>
      </c>
      <c r="L324" s="114">
        <f>ROUND($F324+H324+'[1]свц,услуги '!$E$47+46.81,2)</f>
        <v>731.94</v>
      </c>
      <c r="M324" s="114">
        <f>ROUND($F324+I324+'[1]свц,услуги '!$E$47+46.81,2)</f>
        <v>692.29</v>
      </c>
      <c r="N324" s="114">
        <f>ROUND($F324+J324+'[1]свц,услуги '!$E$47+46.81,2)</f>
        <v>660.29</v>
      </c>
      <c r="O324" s="114">
        <f>ROUND($F324+G324+'[1]свц,услуги '!$E$47+71.25,2)</f>
        <v>763.05</v>
      </c>
      <c r="P324" s="114">
        <f>ROUND($F324+H324+'[1]свц,услуги '!$E$47+71.25,2)</f>
        <v>756.38</v>
      </c>
      <c r="Q324" s="114">
        <f>ROUND($F324+I324+'[1]свц,услуги '!$E$47+71.25,2)</f>
        <v>716.73</v>
      </c>
      <c r="R324" s="114">
        <f>ROUND($F324+J324+'[1]свц,услуги '!$E$47+71.25,2)</f>
        <v>684.73</v>
      </c>
      <c r="S324" s="114">
        <f>ROUND($F324+G324+'[1]свц,услуги '!$E$47+99.78,2)</f>
        <v>791.58</v>
      </c>
      <c r="T324" s="114">
        <f>ROUND($F324+H324+'[1]свц,услуги '!$E$47+99.78,2)</f>
        <v>784.91</v>
      </c>
      <c r="U324" s="114">
        <f>ROUND($F324+I324+'[1]свц,услуги '!$E$47+99.78,2)</f>
        <v>745.26</v>
      </c>
      <c r="V324" s="114">
        <f>ROUND($F324+J324+'[1]свц,услуги '!$E$47+99.78,2)</f>
        <v>713.26</v>
      </c>
      <c r="W324" s="114">
        <f>ROUND($F324+G324+'[1]свц,услуги '!$E$47+195.05,2)</f>
        <v>886.85</v>
      </c>
      <c r="X324" s="114">
        <f>ROUND($F324+H324+'[1]свц,услуги '!$E$47+195.05,2)</f>
        <v>880.18</v>
      </c>
      <c r="Y324" s="114">
        <f>ROUND($F324+I324+'[1]свц,услуги '!$E$47+195.05,2)</f>
        <v>840.53</v>
      </c>
      <c r="Z324" s="114">
        <f>ROUND($F324+J324+'[1]свц,услуги '!$E$47+195.05,2)</f>
        <v>808.53</v>
      </c>
    </row>
    <row r="325" spans="1:26" s="14" customFormat="1" ht="14.25" customHeight="1" x14ac:dyDescent="0.2">
      <c r="A325" s="111" t="s">
        <v>294</v>
      </c>
      <c r="B325" s="111">
        <v>11</v>
      </c>
      <c r="C325" s="112">
        <v>553.91</v>
      </c>
      <c r="D325" s="112">
        <v>0.01</v>
      </c>
      <c r="E325" s="112">
        <v>129.38</v>
      </c>
      <c r="F325" s="111">
        <v>574.33000000000004</v>
      </c>
      <c r="G325" s="113">
        <f t="shared" si="16"/>
        <v>115.40587020000001</v>
      </c>
      <c r="H325" s="113">
        <f t="shared" si="17"/>
        <v>108.71779735</v>
      </c>
      <c r="I325" s="113">
        <f t="shared" si="18"/>
        <v>68.979904650000009</v>
      </c>
      <c r="J325" s="113">
        <f t="shared" si="19"/>
        <v>36.9064458</v>
      </c>
      <c r="K325" s="114">
        <f>ROUND($F325+G325+'[1]свц,услуги '!$E$47+46.81,2)</f>
        <v>740.2</v>
      </c>
      <c r="L325" s="114">
        <f>ROUND($F325+H325+'[1]свц,услуги '!$E$47+46.81,2)</f>
        <v>733.51</v>
      </c>
      <c r="M325" s="114">
        <f>ROUND($F325+I325+'[1]свц,услуги '!$E$47+46.81,2)</f>
        <v>693.77</v>
      </c>
      <c r="N325" s="114">
        <f>ROUND($F325+J325+'[1]свц,услуги '!$E$47+46.81,2)</f>
        <v>661.7</v>
      </c>
      <c r="O325" s="114">
        <f>ROUND($F325+G325+'[1]свц,услуги '!$E$47+71.25,2)</f>
        <v>764.64</v>
      </c>
      <c r="P325" s="114">
        <f>ROUND($F325+H325+'[1]свц,услуги '!$E$47+71.25,2)</f>
        <v>757.95</v>
      </c>
      <c r="Q325" s="114">
        <f>ROUND($F325+I325+'[1]свц,услуги '!$E$47+71.25,2)</f>
        <v>718.21</v>
      </c>
      <c r="R325" s="114">
        <f>ROUND($F325+J325+'[1]свц,услуги '!$E$47+71.25,2)</f>
        <v>686.14</v>
      </c>
      <c r="S325" s="114">
        <f>ROUND($F325+G325+'[1]свц,услуги '!$E$47+99.78,2)</f>
        <v>793.17</v>
      </c>
      <c r="T325" s="114">
        <f>ROUND($F325+H325+'[1]свц,услуги '!$E$47+99.78,2)</f>
        <v>786.48</v>
      </c>
      <c r="U325" s="114">
        <f>ROUND($F325+I325+'[1]свц,услуги '!$E$47+99.78,2)</f>
        <v>746.74</v>
      </c>
      <c r="V325" s="114">
        <f>ROUND($F325+J325+'[1]свц,услуги '!$E$47+99.78,2)</f>
        <v>714.67</v>
      </c>
      <c r="W325" s="114">
        <f>ROUND($F325+G325+'[1]свц,услуги '!$E$47+195.05,2)</f>
        <v>888.44</v>
      </c>
      <c r="X325" s="114">
        <f>ROUND($F325+H325+'[1]свц,услуги '!$E$47+195.05,2)</f>
        <v>881.75</v>
      </c>
      <c r="Y325" s="114">
        <f>ROUND($F325+I325+'[1]свц,услуги '!$E$47+195.05,2)</f>
        <v>842.01</v>
      </c>
      <c r="Z325" s="114">
        <f>ROUND($F325+J325+'[1]свц,услуги '!$E$47+195.05,2)</f>
        <v>809.94</v>
      </c>
    </row>
    <row r="326" spans="1:26" s="14" customFormat="1" ht="14.25" customHeight="1" x14ac:dyDescent="0.2">
      <c r="A326" s="111" t="s">
        <v>294</v>
      </c>
      <c r="B326" s="111">
        <v>12</v>
      </c>
      <c r="C326" s="112">
        <v>552.23</v>
      </c>
      <c r="D326" s="112">
        <v>0</v>
      </c>
      <c r="E326" s="112">
        <v>127.75</v>
      </c>
      <c r="F326" s="111">
        <v>572.65</v>
      </c>
      <c r="G326" s="113">
        <f t="shared" si="16"/>
        <v>115.068291</v>
      </c>
      <c r="H326" s="113">
        <f t="shared" si="17"/>
        <v>108.39978174999999</v>
      </c>
      <c r="I326" s="113">
        <f t="shared" si="18"/>
        <v>68.778128249999995</v>
      </c>
      <c r="J326" s="113">
        <f t="shared" si="19"/>
        <v>36.798488999999996</v>
      </c>
      <c r="K326" s="114">
        <f>ROUND($F326+G326+'[1]свц,услуги '!$E$47+46.81,2)</f>
        <v>738.18</v>
      </c>
      <c r="L326" s="114">
        <f>ROUND($F326+H326+'[1]свц,услуги '!$E$47+46.81,2)</f>
        <v>731.51</v>
      </c>
      <c r="M326" s="114">
        <f>ROUND($F326+I326+'[1]свц,услуги '!$E$47+46.81,2)</f>
        <v>691.89</v>
      </c>
      <c r="N326" s="114">
        <f>ROUND($F326+J326+'[1]свц,услуги '!$E$47+46.81,2)</f>
        <v>659.91</v>
      </c>
      <c r="O326" s="114">
        <f>ROUND($F326+G326+'[1]свц,услуги '!$E$47+71.25,2)</f>
        <v>762.62</v>
      </c>
      <c r="P326" s="114">
        <f>ROUND($F326+H326+'[1]свц,услуги '!$E$47+71.25,2)</f>
        <v>755.95</v>
      </c>
      <c r="Q326" s="114">
        <f>ROUND($F326+I326+'[1]свц,услуги '!$E$47+71.25,2)</f>
        <v>716.33</v>
      </c>
      <c r="R326" s="114">
        <f>ROUND($F326+J326+'[1]свц,услуги '!$E$47+71.25,2)</f>
        <v>684.35</v>
      </c>
      <c r="S326" s="114">
        <f>ROUND($F326+G326+'[1]свц,услуги '!$E$47+99.78,2)</f>
        <v>791.15</v>
      </c>
      <c r="T326" s="114">
        <f>ROUND($F326+H326+'[1]свц,услуги '!$E$47+99.78,2)</f>
        <v>784.48</v>
      </c>
      <c r="U326" s="114">
        <f>ROUND($F326+I326+'[1]свц,услуги '!$E$47+99.78,2)</f>
        <v>744.86</v>
      </c>
      <c r="V326" s="114">
        <f>ROUND($F326+J326+'[1]свц,услуги '!$E$47+99.78,2)</f>
        <v>712.88</v>
      </c>
      <c r="W326" s="114">
        <f>ROUND($F326+G326+'[1]свц,услуги '!$E$47+195.05,2)</f>
        <v>886.42</v>
      </c>
      <c r="X326" s="114">
        <f>ROUND($F326+H326+'[1]свц,услуги '!$E$47+195.05,2)</f>
        <v>879.75</v>
      </c>
      <c r="Y326" s="114">
        <f>ROUND($F326+I326+'[1]свц,услуги '!$E$47+195.05,2)</f>
        <v>840.13</v>
      </c>
      <c r="Z326" s="114">
        <f>ROUND($F326+J326+'[1]свц,услуги '!$E$47+195.05,2)</f>
        <v>808.15</v>
      </c>
    </row>
    <row r="327" spans="1:26" s="14" customFormat="1" ht="14.25" customHeight="1" x14ac:dyDescent="0.2">
      <c r="A327" s="111" t="s">
        <v>294</v>
      </c>
      <c r="B327" s="111">
        <v>13</v>
      </c>
      <c r="C327" s="112">
        <v>517.64</v>
      </c>
      <c r="D327" s="112">
        <v>0.01</v>
      </c>
      <c r="E327" s="112">
        <v>253.39</v>
      </c>
      <c r="F327" s="111">
        <v>538.05999999999995</v>
      </c>
      <c r="G327" s="113">
        <f t="shared" si="16"/>
        <v>108.1177764</v>
      </c>
      <c r="H327" s="113">
        <f t="shared" si="17"/>
        <v>101.85206769999998</v>
      </c>
      <c r="I327" s="113">
        <f t="shared" si="18"/>
        <v>64.623696299999992</v>
      </c>
      <c r="J327" s="113">
        <f t="shared" si="19"/>
        <v>34.575735599999994</v>
      </c>
      <c r="K327" s="114">
        <f>ROUND($F327+G327+'[1]свц,услуги '!$E$47+46.81,2)</f>
        <v>696.64</v>
      </c>
      <c r="L327" s="114">
        <f>ROUND($F327+H327+'[1]свц,услуги '!$E$47+46.81,2)</f>
        <v>690.37</v>
      </c>
      <c r="M327" s="114">
        <f>ROUND($F327+I327+'[1]свц,услуги '!$E$47+46.81,2)</f>
        <v>653.14</v>
      </c>
      <c r="N327" s="114">
        <f>ROUND($F327+J327+'[1]свц,услуги '!$E$47+46.81,2)</f>
        <v>623.1</v>
      </c>
      <c r="O327" s="114">
        <f>ROUND($F327+G327+'[1]свц,услуги '!$E$47+71.25,2)</f>
        <v>721.08</v>
      </c>
      <c r="P327" s="114">
        <f>ROUND($F327+H327+'[1]свц,услуги '!$E$47+71.25,2)</f>
        <v>714.81</v>
      </c>
      <c r="Q327" s="114">
        <f>ROUND($F327+I327+'[1]свц,услуги '!$E$47+71.25,2)</f>
        <v>677.58</v>
      </c>
      <c r="R327" s="114">
        <f>ROUND($F327+J327+'[1]свц,услуги '!$E$47+71.25,2)</f>
        <v>647.54</v>
      </c>
      <c r="S327" s="114">
        <f>ROUND($F327+G327+'[1]свц,услуги '!$E$47+99.78,2)</f>
        <v>749.61</v>
      </c>
      <c r="T327" s="114">
        <f>ROUND($F327+H327+'[1]свц,услуги '!$E$47+99.78,2)</f>
        <v>743.34</v>
      </c>
      <c r="U327" s="114">
        <f>ROUND($F327+I327+'[1]свц,услуги '!$E$47+99.78,2)</f>
        <v>706.11</v>
      </c>
      <c r="V327" s="114">
        <f>ROUND($F327+J327+'[1]свц,услуги '!$E$47+99.78,2)</f>
        <v>676.07</v>
      </c>
      <c r="W327" s="114">
        <f>ROUND($F327+G327+'[1]свц,услуги '!$E$47+195.05,2)</f>
        <v>844.88</v>
      </c>
      <c r="X327" s="114">
        <f>ROUND($F327+H327+'[1]свц,услуги '!$E$47+195.05,2)</f>
        <v>838.61</v>
      </c>
      <c r="Y327" s="114">
        <f>ROUND($F327+I327+'[1]свц,услуги '!$E$47+195.05,2)</f>
        <v>801.38</v>
      </c>
      <c r="Z327" s="114">
        <f>ROUND($F327+J327+'[1]свц,услуги '!$E$47+195.05,2)</f>
        <v>771.34</v>
      </c>
    </row>
    <row r="328" spans="1:26" s="14" customFormat="1" ht="14.25" customHeight="1" x14ac:dyDescent="0.2">
      <c r="A328" s="111" t="s">
        <v>294</v>
      </c>
      <c r="B328" s="111">
        <v>14</v>
      </c>
      <c r="C328" s="112">
        <v>528.72</v>
      </c>
      <c r="D328" s="112">
        <v>0</v>
      </c>
      <c r="E328" s="112">
        <v>560.64</v>
      </c>
      <c r="F328" s="111">
        <v>549.14</v>
      </c>
      <c r="G328" s="113">
        <f t="shared" si="16"/>
        <v>110.3441916</v>
      </c>
      <c r="H328" s="113">
        <f t="shared" si="17"/>
        <v>103.94945629999999</v>
      </c>
      <c r="I328" s="113">
        <f t="shared" si="18"/>
        <v>65.954459700000001</v>
      </c>
      <c r="J328" s="113">
        <f t="shared" si="19"/>
        <v>35.2877364</v>
      </c>
      <c r="K328" s="114">
        <f>ROUND($F328+G328+'[1]свц,услуги '!$E$47+46.81,2)</f>
        <v>709.95</v>
      </c>
      <c r="L328" s="114">
        <f>ROUND($F328+H328+'[1]свц,услуги '!$E$47+46.81,2)</f>
        <v>703.55</v>
      </c>
      <c r="M328" s="114">
        <f>ROUND($F328+I328+'[1]свц,услуги '!$E$47+46.81,2)</f>
        <v>665.56</v>
      </c>
      <c r="N328" s="114">
        <f>ROUND($F328+J328+'[1]свц,услуги '!$E$47+46.81,2)</f>
        <v>634.89</v>
      </c>
      <c r="O328" s="114">
        <f>ROUND($F328+G328+'[1]свц,услуги '!$E$47+71.25,2)</f>
        <v>734.39</v>
      </c>
      <c r="P328" s="114">
        <f>ROUND($F328+H328+'[1]свц,услуги '!$E$47+71.25,2)</f>
        <v>727.99</v>
      </c>
      <c r="Q328" s="114">
        <f>ROUND($F328+I328+'[1]свц,услуги '!$E$47+71.25,2)</f>
        <v>690</v>
      </c>
      <c r="R328" s="114">
        <f>ROUND($F328+J328+'[1]свц,услуги '!$E$47+71.25,2)</f>
        <v>659.33</v>
      </c>
      <c r="S328" s="114">
        <f>ROUND($F328+G328+'[1]свц,услуги '!$E$47+99.78,2)</f>
        <v>762.92</v>
      </c>
      <c r="T328" s="114">
        <f>ROUND($F328+H328+'[1]свц,услуги '!$E$47+99.78,2)</f>
        <v>756.52</v>
      </c>
      <c r="U328" s="114">
        <f>ROUND($F328+I328+'[1]свц,услуги '!$E$47+99.78,2)</f>
        <v>718.53</v>
      </c>
      <c r="V328" s="114">
        <f>ROUND($F328+J328+'[1]свц,услуги '!$E$47+99.78,2)</f>
        <v>687.86</v>
      </c>
      <c r="W328" s="114">
        <f>ROUND($F328+G328+'[1]свц,услуги '!$E$47+195.05,2)</f>
        <v>858.19</v>
      </c>
      <c r="X328" s="114">
        <f>ROUND($F328+H328+'[1]свц,услуги '!$E$47+195.05,2)</f>
        <v>851.79</v>
      </c>
      <c r="Y328" s="114">
        <f>ROUND($F328+I328+'[1]свц,услуги '!$E$47+195.05,2)</f>
        <v>813.8</v>
      </c>
      <c r="Z328" s="114">
        <f>ROUND($F328+J328+'[1]свц,услуги '!$E$47+195.05,2)</f>
        <v>783.13</v>
      </c>
    </row>
    <row r="329" spans="1:26" s="14" customFormat="1" ht="14.25" customHeight="1" x14ac:dyDescent="0.2">
      <c r="A329" s="111" t="s">
        <v>294</v>
      </c>
      <c r="B329" s="111">
        <v>15</v>
      </c>
      <c r="C329" s="112">
        <v>532.23</v>
      </c>
      <c r="D329" s="112">
        <v>0</v>
      </c>
      <c r="E329" s="112">
        <v>120.04</v>
      </c>
      <c r="F329" s="111">
        <v>552.65</v>
      </c>
      <c r="G329" s="113">
        <f t="shared" si="16"/>
        <v>111.049491</v>
      </c>
      <c r="H329" s="113">
        <f t="shared" si="17"/>
        <v>104.61388174999999</v>
      </c>
      <c r="I329" s="113">
        <f t="shared" si="18"/>
        <v>66.376028250000005</v>
      </c>
      <c r="J329" s="113">
        <f t="shared" si="19"/>
        <v>35.513289</v>
      </c>
      <c r="K329" s="114">
        <f>ROUND($F329+G329+'[1]свц,услуги '!$E$47+46.81,2)</f>
        <v>714.16</v>
      </c>
      <c r="L329" s="114">
        <f>ROUND($F329+H329+'[1]свц,услуги '!$E$47+46.81,2)</f>
        <v>707.72</v>
      </c>
      <c r="M329" s="114">
        <f>ROUND($F329+I329+'[1]свц,услуги '!$E$47+46.81,2)</f>
        <v>669.49</v>
      </c>
      <c r="N329" s="114">
        <f>ROUND($F329+J329+'[1]свц,услуги '!$E$47+46.81,2)</f>
        <v>638.62</v>
      </c>
      <c r="O329" s="114">
        <f>ROUND($F329+G329+'[1]свц,услуги '!$E$47+71.25,2)</f>
        <v>738.6</v>
      </c>
      <c r="P329" s="114">
        <f>ROUND($F329+H329+'[1]свц,услуги '!$E$47+71.25,2)</f>
        <v>732.16</v>
      </c>
      <c r="Q329" s="114">
        <f>ROUND($F329+I329+'[1]свц,услуги '!$E$47+71.25,2)</f>
        <v>693.93</v>
      </c>
      <c r="R329" s="114">
        <f>ROUND($F329+J329+'[1]свц,услуги '!$E$47+71.25,2)</f>
        <v>663.06</v>
      </c>
      <c r="S329" s="114">
        <f>ROUND($F329+G329+'[1]свц,услуги '!$E$47+99.78,2)</f>
        <v>767.13</v>
      </c>
      <c r="T329" s="114">
        <f>ROUND($F329+H329+'[1]свц,услуги '!$E$47+99.78,2)</f>
        <v>760.69</v>
      </c>
      <c r="U329" s="114">
        <f>ROUND($F329+I329+'[1]свц,услуги '!$E$47+99.78,2)</f>
        <v>722.46</v>
      </c>
      <c r="V329" s="114">
        <f>ROUND($F329+J329+'[1]свц,услуги '!$E$47+99.78,2)</f>
        <v>691.59</v>
      </c>
      <c r="W329" s="114">
        <f>ROUND($F329+G329+'[1]свц,услуги '!$E$47+195.05,2)</f>
        <v>862.4</v>
      </c>
      <c r="X329" s="114">
        <f>ROUND($F329+H329+'[1]свц,услуги '!$E$47+195.05,2)</f>
        <v>855.96</v>
      </c>
      <c r="Y329" s="114">
        <f>ROUND($F329+I329+'[1]свц,услуги '!$E$47+195.05,2)</f>
        <v>817.73</v>
      </c>
      <c r="Z329" s="114">
        <f>ROUND($F329+J329+'[1]свц,услуги '!$E$47+195.05,2)</f>
        <v>786.86</v>
      </c>
    </row>
    <row r="330" spans="1:26" s="14" customFormat="1" ht="14.25" customHeight="1" x14ac:dyDescent="0.2">
      <c r="A330" s="111" t="s">
        <v>294</v>
      </c>
      <c r="B330" s="111">
        <v>16</v>
      </c>
      <c r="C330" s="112">
        <v>564.65</v>
      </c>
      <c r="D330" s="112">
        <v>0</v>
      </c>
      <c r="E330" s="112">
        <v>63.42</v>
      </c>
      <c r="F330" s="111">
        <v>585.07000000000005</v>
      </c>
      <c r="G330" s="113">
        <f t="shared" si="16"/>
        <v>117.56396580000002</v>
      </c>
      <c r="H330" s="113">
        <f t="shared" si="17"/>
        <v>110.75082565000001</v>
      </c>
      <c r="I330" s="113">
        <f t="shared" si="18"/>
        <v>70.269832350000001</v>
      </c>
      <c r="J330" s="113">
        <f t="shared" si="19"/>
        <v>37.596598200000003</v>
      </c>
      <c r="K330" s="114">
        <f>ROUND($F330+G330+'[1]свц,услуги '!$E$47+46.81,2)</f>
        <v>753.09</v>
      </c>
      <c r="L330" s="114">
        <f>ROUND($F330+H330+'[1]свц,услуги '!$E$47+46.81,2)</f>
        <v>746.28</v>
      </c>
      <c r="M330" s="114">
        <f>ROUND($F330+I330+'[1]свц,услуги '!$E$47+46.81,2)</f>
        <v>705.8</v>
      </c>
      <c r="N330" s="114">
        <f>ROUND($F330+J330+'[1]свц,услуги '!$E$47+46.81,2)</f>
        <v>673.13</v>
      </c>
      <c r="O330" s="114">
        <f>ROUND($F330+G330+'[1]свц,услуги '!$E$47+71.25,2)</f>
        <v>777.53</v>
      </c>
      <c r="P330" s="114">
        <f>ROUND($F330+H330+'[1]свц,услуги '!$E$47+71.25,2)</f>
        <v>770.72</v>
      </c>
      <c r="Q330" s="114">
        <f>ROUND($F330+I330+'[1]свц,услуги '!$E$47+71.25,2)</f>
        <v>730.24</v>
      </c>
      <c r="R330" s="114">
        <f>ROUND($F330+J330+'[1]свц,услуги '!$E$47+71.25,2)</f>
        <v>697.57</v>
      </c>
      <c r="S330" s="114">
        <f>ROUND($F330+G330+'[1]свц,услуги '!$E$47+99.78,2)</f>
        <v>806.06</v>
      </c>
      <c r="T330" s="114">
        <f>ROUND($F330+H330+'[1]свц,услуги '!$E$47+99.78,2)</f>
        <v>799.25</v>
      </c>
      <c r="U330" s="114">
        <f>ROUND($F330+I330+'[1]свц,услуги '!$E$47+99.78,2)</f>
        <v>758.77</v>
      </c>
      <c r="V330" s="114">
        <f>ROUND($F330+J330+'[1]свц,услуги '!$E$47+99.78,2)</f>
        <v>726.1</v>
      </c>
      <c r="W330" s="114">
        <f>ROUND($F330+G330+'[1]свц,услуги '!$E$47+195.05,2)</f>
        <v>901.33</v>
      </c>
      <c r="X330" s="114">
        <f>ROUND($F330+H330+'[1]свц,услуги '!$E$47+195.05,2)</f>
        <v>894.52</v>
      </c>
      <c r="Y330" s="114">
        <f>ROUND($F330+I330+'[1]свц,услуги '!$E$47+195.05,2)</f>
        <v>854.04</v>
      </c>
      <c r="Z330" s="114">
        <f>ROUND($F330+J330+'[1]свц,услуги '!$E$47+195.05,2)</f>
        <v>821.37</v>
      </c>
    </row>
    <row r="331" spans="1:26" s="14" customFormat="1" ht="14.25" customHeight="1" x14ac:dyDescent="0.2">
      <c r="A331" s="111" t="s">
        <v>294</v>
      </c>
      <c r="B331" s="111">
        <v>17</v>
      </c>
      <c r="C331" s="112">
        <v>562.53</v>
      </c>
      <c r="D331" s="112">
        <v>0</v>
      </c>
      <c r="E331" s="112">
        <v>13.67</v>
      </c>
      <c r="F331" s="111">
        <v>582.95000000000005</v>
      </c>
      <c r="G331" s="113">
        <f t="shared" si="16"/>
        <v>117.13797300000002</v>
      </c>
      <c r="H331" s="113">
        <f t="shared" si="17"/>
        <v>110.34952025</v>
      </c>
      <c r="I331" s="113">
        <f t="shared" si="18"/>
        <v>70.015209750000011</v>
      </c>
      <c r="J331" s="113">
        <f t="shared" si="19"/>
        <v>37.460367000000005</v>
      </c>
      <c r="K331" s="114">
        <f>ROUND($F331+G331+'[1]свц,услуги '!$E$47+46.81,2)</f>
        <v>750.55</v>
      </c>
      <c r="L331" s="114">
        <f>ROUND($F331+H331+'[1]свц,услуги '!$E$47+46.81,2)</f>
        <v>743.76</v>
      </c>
      <c r="M331" s="114">
        <f>ROUND($F331+I331+'[1]свц,услуги '!$E$47+46.81,2)</f>
        <v>703.43</v>
      </c>
      <c r="N331" s="114">
        <f>ROUND($F331+J331+'[1]свц,услуги '!$E$47+46.81,2)</f>
        <v>670.87</v>
      </c>
      <c r="O331" s="114">
        <f>ROUND($F331+G331+'[1]свц,услуги '!$E$47+71.25,2)</f>
        <v>774.99</v>
      </c>
      <c r="P331" s="114">
        <f>ROUND($F331+H331+'[1]свц,услуги '!$E$47+71.25,2)</f>
        <v>768.2</v>
      </c>
      <c r="Q331" s="114">
        <f>ROUND($F331+I331+'[1]свц,услуги '!$E$47+71.25,2)</f>
        <v>727.87</v>
      </c>
      <c r="R331" s="114">
        <f>ROUND($F331+J331+'[1]свц,услуги '!$E$47+71.25,2)</f>
        <v>695.31</v>
      </c>
      <c r="S331" s="114">
        <f>ROUND($F331+G331+'[1]свц,услуги '!$E$47+99.78,2)</f>
        <v>803.52</v>
      </c>
      <c r="T331" s="114">
        <f>ROUND($F331+H331+'[1]свц,услуги '!$E$47+99.78,2)</f>
        <v>796.73</v>
      </c>
      <c r="U331" s="114">
        <f>ROUND($F331+I331+'[1]свц,услуги '!$E$47+99.78,2)</f>
        <v>756.4</v>
      </c>
      <c r="V331" s="114">
        <f>ROUND($F331+J331+'[1]свц,услуги '!$E$47+99.78,2)</f>
        <v>723.84</v>
      </c>
      <c r="W331" s="114">
        <f>ROUND($F331+G331+'[1]свц,услуги '!$E$47+195.05,2)</f>
        <v>898.79</v>
      </c>
      <c r="X331" s="114">
        <f>ROUND($F331+H331+'[1]свц,услуги '!$E$47+195.05,2)</f>
        <v>892</v>
      </c>
      <c r="Y331" s="114">
        <f>ROUND($F331+I331+'[1]свц,услуги '!$E$47+195.05,2)</f>
        <v>851.67</v>
      </c>
      <c r="Z331" s="114">
        <f>ROUND($F331+J331+'[1]свц,услуги '!$E$47+195.05,2)</f>
        <v>819.11</v>
      </c>
    </row>
    <row r="332" spans="1:26" s="14" customFormat="1" ht="14.25" customHeight="1" x14ac:dyDescent="0.2">
      <c r="A332" s="111" t="s">
        <v>294</v>
      </c>
      <c r="B332" s="111">
        <v>18</v>
      </c>
      <c r="C332" s="112">
        <v>555.42999999999995</v>
      </c>
      <c r="D332" s="112">
        <v>0</v>
      </c>
      <c r="E332" s="112">
        <v>121.31</v>
      </c>
      <c r="F332" s="111">
        <v>575.85</v>
      </c>
      <c r="G332" s="113">
        <f t="shared" si="16"/>
        <v>115.71129900000001</v>
      </c>
      <c r="H332" s="113">
        <f t="shared" si="17"/>
        <v>109.00552575</v>
      </c>
      <c r="I332" s="113">
        <f t="shared" si="18"/>
        <v>69.162464249999999</v>
      </c>
      <c r="J332" s="113">
        <f t="shared" si="19"/>
        <v>37.004120999999998</v>
      </c>
      <c r="K332" s="114">
        <f>ROUND($F332+G332+'[1]свц,услуги '!$E$47+46.81,2)</f>
        <v>742.02</v>
      </c>
      <c r="L332" s="114">
        <f>ROUND($F332+H332+'[1]свц,услуги '!$E$47+46.81,2)</f>
        <v>735.32</v>
      </c>
      <c r="M332" s="114">
        <f>ROUND($F332+I332+'[1]свц,услуги '!$E$47+46.81,2)</f>
        <v>695.47</v>
      </c>
      <c r="N332" s="114">
        <f>ROUND($F332+J332+'[1]свц,услуги '!$E$47+46.81,2)</f>
        <v>663.32</v>
      </c>
      <c r="O332" s="114">
        <f>ROUND($F332+G332+'[1]свц,услуги '!$E$47+71.25,2)</f>
        <v>766.46</v>
      </c>
      <c r="P332" s="114">
        <f>ROUND($F332+H332+'[1]свц,услуги '!$E$47+71.25,2)</f>
        <v>759.76</v>
      </c>
      <c r="Q332" s="114">
        <f>ROUND($F332+I332+'[1]свц,услуги '!$E$47+71.25,2)</f>
        <v>719.91</v>
      </c>
      <c r="R332" s="114">
        <f>ROUND($F332+J332+'[1]свц,услуги '!$E$47+71.25,2)</f>
        <v>687.76</v>
      </c>
      <c r="S332" s="114">
        <f>ROUND($F332+G332+'[1]свц,услуги '!$E$47+99.78,2)</f>
        <v>794.99</v>
      </c>
      <c r="T332" s="114">
        <f>ROUND($F332+H332+'[1]свц,услуги '!$E$47+99.78,2)</f>
        <v>788.29</v>
      </c>
      <c r="U332" s="114">
        <f>ROUND($F332+I332+'[1]свц,услуги '!$E$47+99.78,2)</f>
        <v>748.44</v>
      </c>
      <c r="V332" s="114">
        <f>ROUND($F332+J332+'[1]свц,услуги '!$E$47+99.78,2)</f>
        <v>716.29</v>
      </c>
      <c r="W332" s="114">
        <f>ROUND($F332+G332+'[1]свц,услуги '!$E$47+195.05,2)</f>
        <v>890.26</v>
      </c>
      <c r="X332" s="114">
        <f>ROUND($F332+H332+'[1]свц,услуги '!$E$47+195.05,2)</f>
        <v>883.56</v>
      </c>
      <c r="Y332" s="114">
        <f>ROUND($F332+I332+'[1]свц,услуги '!$E$47+195.05,2)</f>
        <v>843.71</v>
      </c>
      <c r="Z332" s="114">
        <f>ROUND($F332+J332+'[1]свц,услуги '!$E$47+195.05,2)</f>
        <v>811.56</v>
      </c>
    </row>
    <row r="333" spans="1:26" s="14" customFormat="1" ht="14.25" customHeight="1" x14ac:dyDescent="0.2">
      <c r="A333" s="111" t="s">
        <v>294</v>
      </c>
      <c r="B333" s="111">
        <v>19</v>
      </c>
      <c r="C333" s="112">
        <v>533.49</v>
      </c>
      <c r="D333" s="112">
        <v>0</v>
      </c>
      <c r="E333" s="112">
        <v>252.36</v>
      </c>
      <c r="F333" s="111">
        <v>553.91</v>
      </c>
      <c r="G333" s="113">
        <f t="shared" si="16"/>
        <v>111.3026754</v>
      </c>
      <c r="H333" s="113">
        <f t="shared" si="17"/>
        <v>104.85239344999999</v>
      </c>
      <c r="I333" s="113">
        <f t="shared" si="18"/>
        <v>66.527360549999997</v>
      </c>
      <c r="J333" s="113">
        <f t="shared" si="19"/>
        <v>35.594256599999994</v>
      </c>
      <c r="K333" s="114">
        <f>ROUND($F333+G333+'[1]свц,услуги '!$E$47+46.81,2)</f>
        <v>715.67</v>
      </c>
      <c r="L333" s="114">
        <f>ROUND($F333+H333+'[1]свц,услуги '!$E$47+46.81,2)</f>
        <v>709.22</v>
      </c>
      <c r="M333" s="114">
        <f>ROUND($F333+I333+'[1]свц,услуги '!$E$47+46.81,2)</f>
        <v>670.9</v>
      </c>
      <c r="N333" s="114">
        <f>ROUND($F333+J333+'[1]свц,услуги '!$E$47+46.81,2)</f>
        <v>639.97</v>
      </c>
      <c r="O333" s="114">
        <f>ROUND($F333+G333+'[1]свц,услуги '!$E$47+71.25,2)</f>
        <v>740.11</v>
      </c>
      <c r="P333" s="114">
        <f>ROUND($F333+H333+'[1]свц,услуги '!$E$47+71.25,2)</f>
        <v>733.66</v>
      </c>
      <c r="Q333" s="114">
        <f>ROUND($F333+I333+'[1]свц,услуги '!$E$47+71.25,2)</f>
        <v>695.34</v>
      </c>
      <c r="R333" s="114">
        <f>ROUND($F333+J333+'[1]свц,услуги '!$E$47+71.25,2)</f>
        <v>664.41</v>
      </c>
      <c r="S333" s="114">
        <f>ROUND($F333+G333+'[1]свц,услуги '!$E$47+99.78,2)</f>
        <v>768.64</v>
      </c>
      <c r="T333" s="114">
        <f>ROUND($F333+H333+'[1]свц,услуги '!$E$47+99.78,2)</f>
        <v>762.19</v>
      </c>
      <c r="U333" s="114">
        <f>ROUND($F333+I333+'[1]свц,услуги '!$E$47+99.78,2)</f>
        <v>723.87</v>
      </c>
      <c r="V333" s="114">
        <f>ROUND($F333+J333+'[1]свц,услуги '!$E$47+99.78,2)</f>
        <v>692.94</v>
      </c>
      <c r="W333" s="114">
        <f>ROUND($F333+G333+'[1]свц,услуги '!$E$47+195.05,2)</f>
        <v>863.91</v>
      </c>
      <c r="X333" s="114">
        <f>ROUND($F333+H333+'[1]свц,услуги '!$E$47+195.05,2)</f>
        <v>857.46</v>
      </c>
      <c r="Y333" s="114">
        <f>ROUND($F333+I333+'[1]свц,услуги '!$E$47+195.05,2)</f>
        <v>819.14</v>
      </c>
      <c r="Z333" s="114">
        <f>ROUND($F333+J333+'[1]свц,услуги '!$E$47+195.05,2)</f>
        <v>788.21</v>
      </c>
    </row>
    <row r="334" spans="1:26" s="14" customFormat="1" ht="14.25" customHeight="1" x14ac:dyDescent="0.2">
      <c r="A334" s="111" t="s">
        <v>294</v>
      </c>
      <c r="B334" s="111">
        <v>20</v>
      </c>
      <c r="C334" s="112">
        <v>539.04</v>
      </c>
      <c r="D334" s="112">
        <v>0.01</v>
      </c>
      <c r="E334" s="112">
        <v>365.2</v>
      </c>
      <c r="F334" s="111">
        <v>559.46</v>
      </c>
      <c r="G334" s="113">
        <f t="shared" si="16"/>
        <v>112.41789240000001</v>
      </c>
      <c r="H334" s="113">
        <f t="shared" si="17"/>
        <v>105.9029807</v>
      </c>
      <c r="I334" s="113">
        <f t="shared" si="18"/>
        <v>67.193943300000001</v>
      </c>
      <c r="J334" s="113">
        <f t="shared" si="19"/>
        <v>35.9508996</v>
      </c>
      <c r="K334" s="114">
        <f>ROUND($F334+G334+'[1]свц,услуги '!$E$47+46.81,2)</f>
        <v>722.34</v>
      </c>
      <c r="L334" s="114">
        <f>ROUND($F334+H334+'[1]свц,услуги '!$E$47+46.81,2)</f>
        <v>715.82</v>
      </c>
      <c r="M334" s="114">
        <f>ROUND($F334+I334+'[1]свц,услуги '!$E$47+46.81,2)</f>
        <v>677.11</v>
      </c>
      <c r="N334" s="114">
        <f>ROUND($F334+J334+'[1]свц,услуги '!$E$47+46.81,2)</f>
        <v>645.87</v>
      </c>
      <c r="O334" s="114">
        <f>ROUND($F334+G334+'[1]свц,услуги '!$E$47+71.25,2)</f>
        <v>746.78</v>
      </c>
      <c r="P334" s="114">
        <f>ROUND($F334+H334+'[1]свц,услуги '!$E$47+71.25,2)</f>
        <v>740.26</v>
      </c>
      <c r="Q334" s="114">
        <f>ROUND($F334+I334+'[1]свц,услуги '!$E$47+71.25,2)</f>
        <v>701.55</v>
      </c>
      <c r="R334" s="114">
        <f>ROUND($F334+J334+'[1]свц,услуги '!$E$47+71.25,2)</f>
        <v>670.31</v>
      </c>
      <c r="S334" s="114">
        <f>ROUND($F334+G334+'[1]свц,услуги '!$E$47+99.78,2)</f>
        <v>775.31</v>
      </c>
      <c r="T334" s="114">
        <f>ROUND($F334+H334+'[1]свц,услуги '!$E$47+99.78,2)</f>
        <v>768.79</v>
      </c>
      <c r="U334" s="114">
        <f>ROUND($F334+I334+'[1]свц,услуги '!$E$47+99.78,2)</f>
        <v>730.08</v>
      </c>
      <c r="V334" s="114">
        <f>ROUND($F334+J334+'[1]свц,услуги '!$E$47+99.78,2)</f>
        <v>698.84</v>
      </c>
      <c r="W334" s="114">
        <f>ROUND($F334+G334+'[1]свц,услуги '!$E$47+195.05,2)</f>
        <v>870.58</v>
      </c>
      <c r="X334" s="114">
        <f>ROUND($F334+H334+'[1]свц,услуги '!$E$47+195.05,2)</f>
        <v>864.06</v>
      </c>
      <c r="Y334" s="114">
        <f>ROUND($F334+I334+'[1]свц,услуги '!$E$47+195.05,2)</f>
        <v>825.35</v>
      </c>
      <c r="Z334" s="114">
        <f>ROUND($F334+J334+'[1]свц,услуги '!$E$47+195.05,2)</f>
        <v>794.11</v>
      </c>
    </row>
    <row r="335" spans="1:26" s="14" customFormat="1" ht="14.25" customHeight="1" x14ac:dyDescent="0.2">
      <c r="A335" s="111" t="s">
        <v>294</v>
      </c>
      <c r="B335" s="111">
        <v>21</v>
      </c>
      <c r="C335" s="112">
        <v>545.64</v>
      </c>
      <c r="D335" s="112">
        <v>0</v>
      </c>
      <c r="E335" s="112">
        <v>116.04</v>
      </c>
      <c r="F335" s="111">
        <v>566.05999999999995</v>
      </c>
      <c r="G335" s="113">
        <f t="shared" si="16"/>
        <v>113.74409639999999</v>
      </c>
      <c r="H335" s="113">
        <f t="shared" si="17"/>
        <v>107.15232769999999</v>
      </c>
      <c r="I335" s="113">
        <f t="shared" si="18"/>
        <v>67.986636300000001</v>
      </c>
      <c r="J335" s="113">
        <f t="shared" si="19"/>
        <v>36.375015599999998</v>
      </c>
      <c r="K335" s="114">
        <f>ROUND($F335+G335+'[1]свц,услуги '!$E$47+46.81,2)</f>
        <v>730.27</v>
      </c>
      <c r="L335" s="114">
        <f>ROUND($F335+H335+'[1]свц,услуги '!$E$47+46.81,2)</f>
        <v>723.67</v>
      </c>
      <c r="M335" s="114">
        <f>ROUND($F335+I335+'[1]свц,услуги '!$E$47+46.81,2)</f>
        <v>684.51</v>
      </c>
      <c r="N335" s="114">
        <f>ROUND($F335+J335+'[1]свц,услуги '!$E$47+46.81,2)</f>
        <v>652.9</v>
      </c>
      <c r="O335" s="114">
        <f>ROUND($F335+G335+'[1]свц,услуги '!$E$47+71.25,2)</f>
        <v>754.71</v>
      </c>
      <c r="P335" s="114">
        <f>ROUND($F335+H335+'[1]свц,услуги '!$E$47+71.25,2)</f>
        <v>748.11</v>
      </c>
      <c r="Q335" s="114">
        <f>ROUND($F335+I335+'[1]свц,услуги '!$E$47+71.25,2)</f>
        <v>708.95</v>
      </c>
      <c r="R335" s="114">
        <f>ROUND($F335+J335+'[1]свц,услуги '!$E$47+71.25,2)</f>
        <v>677.34</v>
      </c>
      <c r="S335" s="114">
        <f>ROUND($F335+G335+'[1]свц,услуги '!$E$47+99.78,2)</f>
        <v>783.24</v>
      </c>
      <c r="T335" s="114">
        <f>ROUND($F335+H335+'[1]свц,услуги '!$E$47+99.78,2)</f>
        <v>776.64</v>
      </c>
      <c r="U335" s="114">
        <f>ROUND($F335+I335+'[1]свц,услуги '!$E$47+99.78,2)</f>
        <v>737.48</v>
      </c>
      <c r="V335" s="114">
        <f>ROUND($F335+J335+'[1]свц,услуги '!$E$47+99.78,2)</f>
        <v>705.87</v>
      </c>
      <c r="W335" s="114">
        <f>ROUND($F335+G335+'[1]свц,услуги '!$E$47+195.05,2)</f>
        <v>878.51</v>
      </c>
      <c r="X335" s="114">
        <f>ROUND($F335+H335+'[1]свц,услуги '!$E$47+195.05,2)</f>
        <v>871.91</v>
      </c>
      <c r="Y335" s="114">
        <f>ROUND($F335+I335+'[1]свц,услуги '!$E$47+195.05,2)</f>
        <v>832.75</v>
      </c>
      <c r="Z335" s="114">
        <f>ROUND($F335+J335+'[1]свц,услуги '!$E$47+195.05,2)</f>
        <v>801.14</v>
      </c>
    </row>
    <row r="336" spans="1:26" s="14" customFormat="1" ht="14.25" customHeight="1" x14ac:dyDescent="0.2">
      <c r="A336" s="111" t="s">
        <v>294</v>
      </c>
      <c r="B336" s="111">
        <v>22</v>
      </c>
      <c r="C336" s="112">
        <v>552.59</v>
      </c>
      <c r="D336" s="112">
        <v>0</v>
      </c>
      <c r="E336" s="112">
        <v>124.25</v>
      </c>
      <c r="F336" s="111">
        <v>573.01</v>
      </c>
      <c r="G336" s="113">
        <f t="shared" si="16"/>
        <v>115.14062940000001</v>
      </c>
      <c r="H336" s="113">
        <f t="shared" si="17"/>
        <v>108.46792794999999</v>
      </c>
      <c r="I336" s="113">
        <f t="shared" si="18"/>
        <v>68.821366049999995</v>
      </c>
      <c r="J336" s="113">
        <f t="shared" si="19"/>
        <v>36.821622599999998</v>
      </c>
      <c r="K336" s="114">
        <f>ROUND($F336+G336+'[1]свц,услуги '!$E$47+46.81,2)</f>
        <v>738.61</v>
      </c>
      <c r="L336" s="114">
        <f>ROUND($F336+H336+'[1]свц,услуги '!$E$47+46.81,2)</f>
        <v>731.94</v>
      </c>
      <c r="M336" s="114">
        <f>ROUND($F336+I336+'[1]свц,услуги '!$E$47+46.81,2)</f>
        <v>692.29</v>
      </c>
      <c r="N336" s="114">
        <f>ROUND($F336+J336+'[1]свц,услуги '!$E$47+46.81,2)</f>
        <v>660.29</v>
      </c>
      <c r="O336" s="114">
        <f>ROUND($F336+G336+'[1]свц,услуги '!$E$47+71.25,2)</f>
        <v>763.05</v>
      </c>
      <c r="P336" s="114">
        <f>ROUND($F336+H336+'[1]свц,услуги '!$E$47+71.25,2)</f>
        <v>756.38</v>
      </c>
      <c r="Q336" s="114">
        <f>ROUND($F336+I336+'[1]свц,услуги '!$E$47+71.25,2)</f>
        <v>716.73</v>
      </c>
      <c r="R336" s="114">
        <f>ROUND($F336+J336+'[1]свц,услуги '!$E$47+71.25,2)</f>
        <v>684.73</v>
      </c>
      <c r="S336" s="114">
        <f>ROUND($F336+G336+'[1]свц,услуги '!$E$47+99.78,2)</f>
        <v>791.58</v>
      </c>
      <c r="T336" s="114">
        <f>ROUND($F336+H336+'[1]свц,услуги '!$E$47+99.78,2)</f>
        <v>784.91</v>
      </c>
      <c r="U336" s="114">
        <f>ROUND($F336+I336+'[1]свц,услуги '!$E$47+99.78,2)</f>
        <v>745.26</v>
      </c>
      <c r="V336" s="114">
        <f>ROUND($F336+J336+'[1]свц,услуги '!$E$47+99.78,2)</f>
        <v>713.26</v>
      </c>
      <c r="W336" s="114">
        <f>ROUND($F336+G336+'[1]свц,услуги '!$E$47+195.05,2)</f>
        <v>886.85</v>
      </c>
      <c r="X336" s="114">
        <f>ROUND($F336+H336+'[1]свц,услуги '!$E$47+195.05,2)</f>
        <v>880.18</v>
      </c>
      <c r="Y336" s="114">
        <f>ROUND($F336+I336+'[1]свц,услуги '!$E$47+195.05,2)</f>
        <v>840.53</v>
      </c>
      <c r="Z336" s="114">
        <f>ROUND($F336+J336+'[1]свц,услуги '!$E$47+195.05,2)</f>
        <v>808.53</v>
      </c>
    </row>
    <row r="337" spans="1:26" s="27" customFormat="1" ht="14.25" customHeight="1" thickBot="1" x14ac:dyDescent="0.25">
      <c r="A337" s="111" t="s">
        <v>294</v>
      </c>
      <c r="B337" s="111">
        <v>23</v>
      </c>
      <c r="C337" s="112">
        <v>530.86</v>
      </c>
      <c r="D337" s="112">
        <v>0</v>
      </c>
      <c r="E337" s="112">
        <v>233.54</v>
      </c>
      <c r="F337" s="111">
        <v>551.28</v>
      </c>
      <c r="G337" s="113">
        <f t="shared" si="16"/>
        <v>110.7742032</v>
      </c>
      <c r="H337" s="113">
        <f t="shared" si="17"/>
        <v>104.35454759999999</v>
      </c>
      <c r="I337" s="113">
        <f t="shared" si="18"/>
        <v>66.211484400000003</v>
      </c>
      <c r="J337" s="113">
        <f t="shared" si="19"/>
        <v>35.425252799999996</v>
      </c>
      <c r="K337" s="114">
        <f>ROUND($F337+G337+'[1]свц,услуги '!$E$47+46.81,2)</f>
        <v>712.52</v>
      </c>
      <c r="L337" s="114">
        <f>ROUND($F337+H337+'[1]свц,услуги '!$E$47+46.81,2)</f>
        <v>706.1</v>
      </c>
      <c r="M337" s="114">
        <f>ROUND($F337+I337+'[1]свц,услуги '!$E$47+46.81,2)</f>
        <v>667.95</v>
      </c>
      <c r="N337" s="114">
        <f>ROUND($F337+J337+'[1]свц,услуги '!$E$47+46.81,2)</f>
        <v>637.16999999999996</v>
      </c>
      <c r="O337" s="114">
        <f>ROUND($F337+G337+'[1]свц,услуги '!$E$47+71.25,2)</f>
        <v>736.96</v>
      </c>
      <c r="P337" s="114">
        <f>ROUND($F337+H337+'[1]свц,услуги '!$E$47+71.25,2)</f>
        <v>730.54</v>
      </c>
      <c r="Q337" s="114">
        <f>ROUND($F337+I337+'[1]свц,услуги '!$E$47+71.25,2)</f>
        <v>692.39</v>
      </c>
      <c r="R337" s="114">
        <f>ROUND($F337+J337+'[1]свц,услуги '!$E$47+71.25,2)</f>
        <v>661.61</v>
      </c>
      <c r="S337" s="114">
        <f>ROUND($F337+G337+'[1]свц,услуги '!$E$47+99.78,2)</f>
        <v>765.49</v>
      </c>
      <c r="T337" s="114">
        <f>ROUND($F337+H337+'[1]свц,услуги '!$E$47+99.78,2)</f>
        <v>759.07</v>
      </c>
      <c r="U337" s="114">
        <f>ROUND($F337+I337+'[1]свц,услуги '!$E$47+99.78,2)</f>
        <v>720.92</v>
      </c>
      <c r="V337" s="114">
        <f>ROUND($F337+J337+'[1]свц,услуги '!$E$47+99.78,2)</f>
        <v>690.14</v>
      </c>
      <c r="W337" s="114">
        <f>ROUND($F337+G337+'[1]свц,услуги '!$E$47+195.05,2)</f>
        <v>860.76</v>
      </c>
      <c r="X337" s="114">
        <f>ROUND($F337+H337+'[1]свц,услуги '!$E$47+195.05,2)</f>
        <v>854.34</v>
      </c>
      <c r="Y337" s="114">
        <f>ROUND($F337+I337+'[1]свц,услуги '!$E$47+195.05,2)</f>
        <v>816.19</v>
      </c>
      <c r="Z337" s="114">
        <f>ROUND($F337+J337+'[1]свц,услуги '!$E$47+195.05,2)</f>
        <v>785.41</v>
      </c>
    </row>
    <row r="338" spans="1:26" s="26" customFormat="1" ht="14.25" customHeight="1" x14ac:dyDescent="0.2">
      <c r="A338" s="111" t="s">
        <v>295</v>
      </c>
      <c r="B338" s="111">
        <v>0</v>
      </c>
      <c r="C338" s="112">
        <v>485.6</v>
      </c>
      <c r="D338" s="112">
        <v>0</v>
      </c>
      <c r="E338" s="112">
        <v>59.64</v>
      </c>
      <c r="F338" s="111">
        <v>506.02</v>
      </c>
      <c r="G338" s="113">
        <f t="shared" si="16"/>
        <v>101.6796588</v>
      </c>
      <c r="H338" s="113">
        <f t="shared" si="17"/>
        <v>95.787055899999999</v>
      </c>
      <c r="I338" s="113">
        <f t="shared" si="18"/>
        <v>60.7755321</v>
      </c>
      <c r="J338" s="113">
        <f t="shared" si="19"/>
        <v>32.516845199999999</v>
      </c>
      <c r="K338" s="114">
        <f>ROUND($F338+G338+'[1]свц,услуги '!$E$47+46.81,2)</f>
        <v>658.16</v>
      </c>
      <c r="L338" s="114">
        <f>ROUND($F338+H338+'[1]свц,услуги '!$E$47+46.81,2)</f>
        <v>652.27</v>
      </c>
      <c r="M338" s="114">
        <f>ROUND($F338+I338+'[1]свц,услуги '!$E$47+46.81,2)</f>
        <v>617.26</v>
      </c>
      <c r="N338" s="114">
        <f>ROUND($F338+J338+'[1]свц,услуги '!$E$47+46.81,2)</f>
        <v>589</v>
      </c>
      <c r="O338" s="114">
        <f>ROUND($F338+G338+'[1]свц,услуги '!$E$47+71.25,2)</f>
        <v>682.6</v>
      </c>
      <c r="P338" s="114">
        <f>ROUND($F338+H338+'[1]свц,услуги '!$E$47+71.25,2)</f>
        <v>676.71</v>
      </c>
      <c r="Q338" s="114">
        <f>ROUND($F338+I338+'[1]свц,услуги '!$E$47+71.25,2)</f>
        <v>641.70000000000005</v>
      </c>
      <c r="R338" s="114">
        <f>ROUND($F338+J338+'[1]свц,услуги '!$E$47+71.25,2)</f>
        <v>613.44000000000005</v>
      </c>
      <c r="S338" s="114">
        <f>ROUND($F338+G338+'[1]свц,услуги '!$E$47+99.78,2)</f>
        <v>711.13</v>
      </c>
      <c r="T338" s="114">
        <f>ROUND($F338+H338+'[1]свц,услуги '!$E$47+99.78,2)</f>
        <v>705.24</v>
      </c>
      <c r="U338" s="114">
        <f>ROUND($F338+I338+'[1]свц,услуги '!$E$47+99.78,2)</f>
        <v>670.23</v>
      </c>
      <c r="V338" s="114">
        <f>ROUND($F338+J338+'[1]свц,услуги '!$E$47+99.78,2)</f>
        <v>641.97</v>
      </c>
      <c r="W338" s="114">
        <f>ROUND($F338+G338+'[1]свц,услуги '!$E$47+195.05,2)</f>
        <v>806.4</v>
      </c>
      <c r="X338" s="114">
        <f>ROUND($F338+H338+'[1]свц,услуги '!$E$47+195.05,2)</f>
        <v>800.51</v>
      </c>
      <c r="Y338" s="114">
        <f>ROUND($F338+I338+'[1]свц,услуги '!$E$47+195.05,2)</f>
        <v>765.5</v>
      </c>
      <c r="Z338" s="114">
        <f>ROUND($F338+J338+'[1]свц,услуги '!$E$47+195.05,2)</f>
        <v>737.24</v>
      </c>
    </row>
    <row r="339" spans="1:26" s="14" customFormat="1" ht="14.25" customHeight="1" x14ac:dyDescent="0.2">
      <c r="A339" s="111" t="s">
        <v>295</v>
      </c>
      <c r="B339" s="111">
        <v>1</v>
      </c>
      <c r="C339" s="112">
        <v>459.72</v>
      </c>
      <c r="D339" s="112">
        <v>0</v>
      </c>
      <c r="E339" s="112">
        <v>129.53</v>
      </c>
      <c r="F339" s="111">
        <v>480.14</v>
      </c>
      <c r="G339" s="113">
        <f t="shared" si="16"/>
        <v>96.479331599999995</v>
      </c>
      <c r="H339" s="113">
        <f t="shared" si="17"/>
        <v>90.888101299999988</v>
      </c>
      <c r="I339" s="113">
        <f t="shared" si="18"/>
        <v>57.667214700000002</v>
      </c>
      <c r="J339" s="113">
        <f t="shared" si="19"/>
        <v>30.853796399999997</v>
      </c>
      <c r="K339" s="114">
        <f>ROUND($F339+G339+'[1]свц,услуги '!$E$47+46.81,2)</f>
        <v>627.08000000000004</v>
      </c>
      <c r="L339" s="114">
        <f>ROUND($F339+H339+'[1]свц,услуги '!$E$47+46.81,2)</f>
        <v>621.49</v>
      </c>
      <c r="M339" s="114">
        <f>ROUND($F339+I339+'[1]свц,услуги '!$E$47+46.81,2)</f>
        <v>588.27</v>
      </c>
      <c r="N339" s="114">
        <f>ROUND($F339+J339+'[1]свц,услуги '!$E$47+46.81,2)</f>
        <v>561.45000000000005</v>
      </c>
      <c r="O339" s="114">
        <f>ROUND($F339+G339+'[1]свц,услуги '!$E$47+71.25,2)</f>
        <v>651.52</v>
      </c>
      <c r="P339" s="114">
        <f>ROUND($F339+H339+'[1]свц,услуги '!$E$47+71.25,2)</f>
        <v>645.92999999999995</v>
      </c>
      <c r="Q339" s="114">
        <f>ROUND($F339+I339+'[1]свц,услуги '!$E$47+71.25,2)</f>
        <v>612.71</v>
      </c>
      <c r="R339" s="114">
        <f>ROUND($F339+J339+'[1]свц,услуги '!$E$47+71.25,2)</f>
        <v>585.89</v>
      </c>
      <c r="S339" s="114">
        <f>ROUND($F339+G339+'[1]свц,услуги '!$E$47+99.78,2)</f>
        <v>680.05</v>
      </c>
      <c r="T339" s="114">
        <f>ROUND($F339+H339+'[1]свц,услуги '!$E$47+99.78,2)</f>
        <v>674.46</v>
      </c>
      <c r="U339" s="114">
        <f>ROUND($F339+I339+'[1]свц,услуги '!$E$47+99.78,2)</f>
        <v>641.24</v>
      </c>
      <c r="V339" s="114">
        <f>ROUND($F339+J339+'[1]свц,услуги '!$E$47+99.78,2)</f>
        <v>614.41999999999996</v>
      </c>
      <c r="W339" s="114">
        <f>ROUND($F339+G339+'[1]свц,услуги '!$E$47+195.05,2)</f>
        <v>775.32</v>
      </c>
      <c r="X339" s="114">
        <f>ROUND($F339+H339+'[1]свц,услуги '!$E$47+195.05,2)</f>
        <v>769.73</v>
      </c>
      <c r="Y339" s="114">
        <f>ROUND($F339+I339+'[1]свц,услуги '!$E$47+195.05,2)</f>
        <v>736.51</v>
      </c>
      <c r="Z339" s="114">
        <f>ROUND($F339+J339+'[1]свц,услуги '!$E$47+195.05,2)</f>
        <v>709.69</v>
      </c>
    </row>
    <row r="340" spans="1:26" s="14" customFormat="1" ht="14.25" customHeight="1" x14ac:dyDescent="0.2">
      <c r="A340" s="111" t="s">
        <v>295</v>
      </c>
      <c r="B340" s="111">
        <v>2</v>
      </c>
      <c r="C340" s="112">
        <v>460.49</v>
      </c>
      <c r="D340" s="112">
        <v>0</v>
      </c>
      <c r="E340" s="112">
        <v>43.49</v>
      </c>
      <c r="F340" s="111">
        <v>480.91</v>
      </c>
      <c r="G340" s="113">
        <f t="shared" si="16"/>
        <v>96.634055400000008</v>
      </c>
      <c r="H340" s="113">
        <f t="shared" si="17"/>
        <v>91.033858449999997</v>
      </c>
      <c r="I340" s="113">
        <f t="shared" si="18"/>
        <v>57.759695550000004</v>
      </c>
      <c r="J340" s="113">
        <f t="shared" si="19"/>
        <v>30.903276600000002</v>
      </c>
      <c r="K340" s="114">
        <f>ROUND($F340+G340+'[1]свц,услуги '!$E$47+46.81,2)</f>
        <v>628</v>
      </c>
      <c r="L340" s="114">
        <f>ROUND($F340+H340+'[1]свц,услуги '!$E$47+46.81,2)</f>
        <v>622.4</v>
      </c>
      <c r="M340" s="114">
        <f>ROUND($F340+I340+'[1]свц,услуги '!$E$47+46.81,2)</f>
        <v>589.13</v>
      </c>
      <c r="N340" s="114">
        <f>ROUND($F340+J340+'[1]свц,услуги '!$E$47+46.81,2)</f>
        <v>562.27</v>
      </c>
      <c r="O340" s="114">
        <f>ROUND($F340+G340+'[1]свц,услуги '!$E$47+71.25,2)</f>
        <v>652.44000000000005</v>
      </c>
      <c r="P340" s="114">
        <f>ROUND($F340+H340+'[1]свц,услуги '!$E$47+71.25,2)</f>
        <v>646.84</v>
      </c>
      <c r="Q340" s="114">
        <f>ROUND($F340+I340+'[1]свц,услуги '!$E$47+71.25,2)</f>
        <v>613.57000000000005</v>
      </c>
      <c r="R340" s="114">
        <f>ROUND($F340+J340+'[1]свц,услуги '!$E$47+71.25,2)</f>
        <v>586.71</v>
      </c>
      <c r="S340" s="114">
        <f>ROUND($F340+G340+'[1]свц,услуги '!$E$47+99.78,2)</f>
        <v>680.97</v>
      </c>
      <c r="T340" s="114">
        <f>ROUND($F340+H340+'[1]свц,услуги '!$E$47+99.78,2)</f>
        <v>675.37</v>
      </c>
      <c r="U340" s="114">
        <f>ROUND($F340+I340+'[1]свц,услуги '!$E$47+99.78,2)</f>
        <v>642.1</v>
      </c>
      <c r="V340" s="114">
        <f>ROUND($F340+J340+'[1]свц,услуги '!$E$47+99.78,2)</f>
        <v>615.24</v>
      </c>
      <c r="W340" s="114">
        <f>ROUND($F340+G340+'[1]свц,услуги '!$E$47+195.05,2)</f>
        <v>776.24</v>
      </c>
      <c r="X340" s="114">
        <f>ROUND($F340+H340+'[1]свц,услуги '!$E$47+195.05,2)</f>
        <v>770.64</v>
      </c>
      <c r="Y340" s="114">
        <f>ROUND($F340+I340+'[1]свц,услуги '!$E$47+195.05,2)</f>
        <v>737.37</v>
      </c>
      <c r="Z340" s="114">
        <f>ROUND($F340+J340+'[1]свц,услуги '!$E$47+195.05,2)</f>
        <v>710.51</v>
      </c>
    </row>
    <row r="341" spans="1:26" s="14" customFormat="1" ht="14.25" customHeight="1" x14ac:dyDescent="0.2">
      <c r="A341" s="111" t="s">
        <v>295</v>
      </c>
      <c r="B341" s="111">
        <v>3</v>
      </c>
      <c r="C341" s="112">
        <v>467.37</v>
      </c>
      <c r="D341" s="112">
        <v>0</v>
      </c>
      <c r="E341" s="112">
        <v>49.95</v>
      </c>
      <c r="F341" s="111">
        <v>487.79</v>
      </c>
      <c r="G341" s="113">
        <f t="shared" si="16"/>
        <v>98.016522600000002</v>
      </c>
      <c r="H341" s="113">
        <f t="shared" si="17"/>
        <v>92.336208049999996</v>
      </c>
      <c r="I341" s="113">
        <f t="shared" si="18"/>
        <v>58.586017950000006</v>
      </c>
      <c r="J341" s="113">
        <f t="shared" si="19"/>
        <v>31.345385400000001</v>
      </c>
      <c r="K341" s="114">
        <f>ROUND($F341+G341+'[1]свц,услуги '!$E$47+46.81,2)</f>
        <v>636.27</v>
      </c>
      <c r="L341" s="114">
        <f>ROUND($F341+H341+'[1]свц,услуги '!$E$47+46.81,2)</f>
        <v>630.59</v>
      </c>
      <c r="M341" s="114">
        <f>ROUND($F341+I341+'[1]свц,услуги '!$E$47+46.81,2)</f>
        <v>596.84</v>
      </c>
      <c r="N341" s="114">
        <f>ROUND($F341+J341+'[1]свц,услуги '!$E$47+46.81,2)</f>
        <v>569.6</v>
      </c>
      <c r="O341" s="114">
        <f>ROUND($F341+G341+'[1]свц,услуги '!$E$47+71.25,2)</f>
        <v>660.71</v>
      </c>
      <c r="P341" s="114">
        <f>ROUND($F341+H341+'[1]свц,услуги '!$E$47+71.25,2)</f>
        <v>655.03</v>
      </c>
      <c r="Q341" s="114">
        <f>ROUND($F341+I341+'[1]свц,услуги '!$E$47+71.25,2)</f>
        <v>621.28</v>
      </c>
      <c r="R341" s="114">
        <f>ROUND($F341+J341+'[1]свц,услуги '!$E$47+71.25,2)</f>
        <v>594.04</v>
      </c>
      <c r="S341" s="114">
        <f>ROUND($F341+G341+'[1]свц,услуги '!$E$47+99.78,2)</f>
        <v>689.24</v>
      </c>
      <c r="T341" s="114">
        <f>ROUND($F341+H341+'[1]свц,услуги '!$E$47+99.78,2)</f>
        <v>683.56</v>
      </c>
      <c r="U341" s="114">
        <f>ROUND($F341+I341+'[1]свц,услуги '!$E$47+99.78,2)</f>
        <v>649.80999999999995</v>
      </c>
      <c r="V341" s="114">
        <f>ROUND($F341+J341+'[1]свц,услуги '!$E$47+99.78,2)</f>
        <v>622.57000000000005</v>
      </c>
      <c r="W341" s="114">
        <f>ROUND($F341+G341+'[1]свц,услуги '!$E$47+195.05,2)</f>
        <v>784.51</v>
      </c>
      <c r="X341" s="114">
        <f>ROUND($F341+H341+'[1]свц,услуги '!$E$47+195.05,2)</f>
        <v>778.83</v>
      </c>
      <c r="Y341" s="114">
        <f>ROUND($F341+I341+'[1]свц,услуги '!$E$47+195.05,2)</f>
        <v>745.08</v>
      </c>
      <c r="Z341" s="114">
        <f>ROUND($F341+J341+'[1]свц,услуги '!$E$47+195.05,2)</f>
        <v>717.84</v>
      </c>
    </row>
    <row r="342" spans="1:26" s="14" customFormat="1" ht="14.25" customHeight="1" x14ac:dyDescent="0.2">
      <c r="A342" s="111" t="s">
        <v>295</v>
      </c>
      <c r="B342" s="111">
        <v>4</v>
      </c>
      <c r="C342" s="112">
        <v>484.44</v>
      </c>
      <c r="D342" s="112">
        <v>40.69</v>
      </c>
      <c r="E342" s="112">
        <v>0</v>
      </c>
      <c r="F342" s="111">
        <v>504.86</v>
      </c>
      <c r="G342" s="113">
        <f t="shared" si="16"/>
        <v>101.4465684</v>
      </c>
      <c r="H342" s="113">
        <f t="shared" si="17"/>
        <v>95.567473699999994</v>
      </c>
      <c r="I342" s="113">
        <f t="shared" si="18"/>
        <v>60.636210300000002</v>
      </c>
      <c r="J342" s="113">
        <f t="shared" si="19"/>
        <v>32.442303600000002</v>
      </c>
      <c r="K342" s="114">
        <f>ROUND($F342+G342+'[1]свц,услуги '!$E$47+46.81,2)</f>
        <v>656.77</v>
      </c>
      <c r="L342" s="114">
        <f>ROUND($F342+H342+'[1]свц,услуги '!$E$47+46.81,2)</f>
        <v>650.89</v>
      </c>
      <c r="M342" s="114">
        <f>ROUND($F342+I342+'[1]свц,услуги '!$E$47+46.81,2)</f>
        <v>615.96</v>
      </c>
      <c r="N342" s="114">
        <f>ROUND($F342+J342+'[1]свц,услуги '!$E$47+46.81,2)</f>
        <v>587.76</v>
      </c>
      <c r="O342" s="114">
        <f>ROUND($F342+G342+'[1]свц,услуги '!$E$47+71.25,2)</f>
        <v>681.21</v>
      </c>
      <c r="P342" s="114">
        <f>ROUND($F342+H342+'[1]свц,услуги '!$E$47+71.25,2)</f>
        <v>675.33</v>
      </c>
      <c r="Q342" s="114">
        <f>ROUND($F342+I342+'[1]свц,услуги '!$E$47+71.25,2)</f>
        <v>640.4</v>
      </c>
      <c r="R342" s="114">
        <f>ROUND($F342+J342+'[1]свц,услуги '!$E$47+71.25,2)</f>
        <v>612.20000000000005</v>
      </c>
      <c r="S342" s="114">
        <f>ROUND($F342+G342+'[1]свц,услуги '!$E$47+99.78,2)</f>
        <v>709.74</v>
      </c>
      <c r="T342" s="114">
        <f>ROUND($F342+H342+'[1]свц,услуги '!$E$47+99.78,2)</f>
        <v>703.86</v>
      </c>
      <c r="U342" s="114">
        <f>ROUND($F342+I342+'[1]свц,услуги '!$E$47+99.78,2)</f>
        <v>668.93</v>
      </c>
      <c r="V342" s="114">
        <f>ROUND($F342+J342+'[1]свц,услуги '!$E$47+99.78,2)</f>
        <v>640.73</v>
      </c>
      <c r="W342" s="114">
        <f>ROUND($F342+G342+'[1]свц,услуги '!$E$47+195.05,2)</f>
        <v>805.01</v>
      </c>
      <c r="X342" s="114">
        <f>ROUND($F342+H342+'[1]свц,услуги '!$E$47+195.05,2)</f>
        <v>799.13</v>
      </c>
      <c r="Y342" s="114">
        <f>ROUND($F342+I342+'[1]свц,услуги '!$E$47+195.05,2)</f>
        <v>764.2</v>
      </c>
      <c r="Z342" s="114">
        <f>ROUND($F342+J342+'[1]свц,услуги '!$E$47+195.05,2)</f>
        <v>736</v>
      </c>
    </row>
    <row r="343" spans="1:26" s="14" customFormat="1" ht="14.25" customHeight="1" x14ac:dyDescent="0.2">
      <c r="A343" s="111" t="s">
        <v>295</v>
      </c>
      <c r="B343" s="111">
        <v>5</v>
      </c>
      <c r="C343" s="112">
        <v>482.03</v>
      </c>
      <c r="D343" s="112">
        <v>31.11</v>
      </c>
      <c r="E343" s="112">
        <v>0</v>
      </c>
      <c r="F343" s="111">
        <v>502.45</v>
      </c>
      <c r="G343" s="113">
        <f t="shared" si="16"/>
        <v>100.96230300000001</v>
      </c>
      <c r="H343" s="113">
        <f t="shared" si="17"/>
        <v>95.111272749999998</v>
      </c>
      <c r="I343" s="113">
        <f t="shared" si="18"/>
        <v>60.346757250000003</v>
      </c>
      <c r="J343" s="113">
        <f t="shared" si="19"/>
        <v>32.287436999999997</v>
      </c>
      <c r="K343" s="114">
        <f>ROUND($F343+G343+'[1]свц,услуги '!$E$47+46.81,2)</f>
        <v>653.87</v>
      </c>
      <c r="L343" s="114">
        <f>ROUND($F343+H343+'[1]свц,услуги '!$E$47+46.81,2)</f>
        <v>648.02</v>
      </c>
      <c r="M343" s="114">
        <f>ROUND($F343+I343+'[1]свц,услуги '!$E$47+46.81,2)</f>
        <v>613.26</v>
      </c>
      <c r="N343" s="114">
        <f>ROUND($F343+J343+'[1]свц,услуги '!$E$47+46.81,2)</f>
        <v>585.20000000000005</v>
      </c>
      <c r="O343" s="114">
        <f>ROUND($F343+G343+'[1]свц,услуги '!$E$47+71.25,2)</f>
        <v>678.31</v>
      </c>
      <c r="P343" s="114">
        <f>ROUND($F343+H343+'[1]свц,услуги '!$E$47+71.25,2)</f>
        <v>672.46</v>
      </c>
      <c r="Q343" s="114">
        <f>ROUND($F343+I343+'[1]свц,услуги '!$E$47+71.25,2)</f>
        <v>637.70000000000005</v>
      </c>
      <c r="R343" s="114">
        <f>ROUND($F343+J343+'[1]свц,услуги '!$E$47+71.25,2)</f>
        <v>609.64</v>
      </c>
      <c r="S343" s="114">
        <f>ROUND($F343+G343+'[1]свц,услуги '!$E$47+99.78,2)</f>
        <v>706.84</v>
      </c>
      <c r="T343" s="114">
        <f>ROUND($F343+H343+'[1]свц,услуги '!$E$47+99.78,2)</f>
        <v>700.99</v>
      </c>
      <c r="U343" s="114">
        <f>ROUND($F343+I343+'[1]свц,услуги '!$E$47+99.78,2)</f>
        <v>666.23</v>
      </c>
      <c r="V343" s="114">
        <f>ROUND($F343+J343+'[1]свц,услуги '!$E$47+99.78,2)</f>
        <v>638.16999999999996</v>
      </c>
      <c r="W343" s="114">
        <f>ROUND($F343+G343+'[1]свц,услуги '!$E$47+195.05,2)</f>
        <v>802.11</v>
      </c>
      <c r="X343" s="114">
        <f>ROUND($F343+H343+'[1]свц,услуги '!$E$47+195.05,2)</f>
        <v>796.26</v>
      </c>
      <c r="Y343" s="114">
        <f>ROUND($F343+I343+'[1]свц,услуги '!$E$47+195.05,2)</f>
        <v>761.5</v>
      </c>
      <c r="Z343" s="114">
        <f>ROUND($F343+J343+'[1]свц,услуги '!$E$47+195.05,2)</f>
        <v>733.44</v>
      </c>
    </row>
    <row r="344" spans="1:26" s="14" customFormat="1" ht="14.25" customHeight="1" x14ac:dyDescent="0.2">
      <c r="A344" s="111" t="s">
        <v>295</v>
      </c>
      <c r="B344" s="111">
        <v>6</v>
      </c>
      <c r="C344" s="112">
        <v>477.76</v>
      </c>
      <c r="D344" s="112">
        <v>0.37</v>
      </c>
      <c r="E344" s="112">
        <v>0</v>
      </c>
      <c r="F344" s="111">
        <v>498.18</v>
      </c>
      <c r="G344" s="113">
        <f t="shared" si="16"/>
        <v>100.10428920000001</v>
      </c>
      <c r="H344" s="113">
        <f t="shared" si="17"/>
        <v>94.302983099999992</v>
      </c>
      <c r="I344" s="113">
        <f t="shared" si="18"/>
        <v>59.833908900000004</v>
      </c>
      <c r="J344" s="113">
        <f t="shared" si="19"/>
        <v>32.013046799999998</v>
      </c>
      <c r="K344" s="114">
        <f>ROUND($F344+G344+'[1]свц,услуги '!$E$47+46.81,2)</f>
        <v>648.75</v>
      </c>
      <c r="L344" s="114">
        <f>ROUND($F344+H344+'[1]свц,услуги '!$E$47+46.81,2)</f>
        <v>642.94000000000005</v>
      </c>
      <c r="M344" s="114">
        <f>ROUND($F344+I344+'[1]свц,услуги '!$E$47+46.81,2)</f>
        <v>608.47</v>
      </c>
      <c r="N344" s="114">
        <f>ROUND($F344+J344+'[1]свц,услуги '!$E$47+46.81,2)</f>
        <v>580.65</v>
      </c>
      <c r="O344" s="114">
        <f>ROUND($F344+G344+'[1]свц,услуги '!$E$47+71.25,2)</f>
        <v>673.19</v>
      </c>
      <c r="P344" s="114">
        <f>ROUND($F344+H344+'[1]свц,услуги '!$E$47+71.25,2)</f>
        <v>667.38</v>
      </c>
      <c r="Q344" s="114">
        <f>ROUND($F344+I344+'[1]свц,услуги '!$E$47+71.25,2)</f>
        <v>632.91</v>
      </c>
      <c r="R344" s="114">
        <f>ROUND($F344+J344+'[1]свц,услуги '!$E$47+71.25,2)</f>
        <v>605.09</v>
      </c>
      <c r="S344" s="114">
        <f>ROUND($F344+G344+'[1]свц,услуги '!$E$47+99.78,2)</f>
        <v>701.72</v>
      </c>
      <c r="T344" s="114">
        <f>ROUND($F344+H344+'[1]свц,услуги '!$E$47+99.78,2)</f>
        <v>695.91</v>
      </c>
      <c r="U344" s="114">
        <f>ROUND($F344+I344+'[1]свц,услуги '!$E$47+99.78,2)</f>
        <v>661.44</v>
      </c>
      <c r="V344" s="114">
        <f>ROUND($F344+J344+'[1]свц,услуги '!$E$47+99.78,2)</f>
        <v>633.62</v>
      </c>
      <c r="W344" s="114">
        <f>ROUND($F344+G344+'[1]свц,услуги '!$E$47+195.05,2)</f>
        <v>796.99</v>
      </c>
      <c r="X344" s="114">
        <f>ROUND($F344+H344+'[1]свц,услуги '!$E$47+195.05,2)</f>
        <v>791.18</v>
      </c>
      <c r="Y344" s="114">
        <f>ROUND($F344+I344+'[1]свц,услуги '!$E$47+195.05,2)</f>
        <v>756.71</v>
      </c>
      <c r="Z344" s="114">
        <f>ROUND($F344+J344+'[1]свц,услуги '!$E$47+195.05,2)</f>
        <v>728.89</v>
      </c>
    </row>
    <row r="345" spans="1:26" s="14" customFormat="1" ht="14.25" customHeight="1" x14ac:dyDescent="0.2">
      <c r="A345" s="111" t="s">
        <v>295</v>
      </c>
      <c r="B345" s="111">
        <v>7</v>
      </c>
      <c r="C345" s="112">
        <v>470.45</v>
      </c>
      <c r="D345" s="112">
        <v>0</v>
      </c>
      <c r="E345" s="112">
        <v>50.3</v>
      </c>
      <c r="F345" s="111">
        <v>490.87</v>
      </c>
      <c r="G345" s="113">
        <f t="shared" si="16"/>
        <v>98.635417799999999</v>
      </c>
      <c r="H345" s="113">
        <f t="shared" si="17"/>
        <v>92.919236650000002</v>
      </c>
      <c r="I345" s="113">
        <f t="shared" si="18"/>
        <v>58.955941350000003</v>
      </c>
      <c r="J345" s="113">
        <f t="shared" si="19"/>
        <v>31.5433062</v>
      </c>
      <c r="K345" s="114">
        <f>ROUND($F345+G345+'[1]свц,услуги '!$E$47+46.81,2)</f>
        <v>639.97</v>
      </c>
      <c r="L345" s="114">
        <f>ROUND($F345+H345+'[1]свц,услуги '!$E$47+46.81,2)</f>
        <v>634.25</v>
      </c>
      <c r="M345" s="114">
        <f>ROUND($F345+I345+'[1]свц,услуги '!$E$47+46.81,2)</f>
        <v>600.29</v>
      </c>
      <c r="N345" s="114">
        <f>ROUND($F345+J345+'[1]свц,услуги '!$E$47+46.81,2)</f>
        <v>572.87</v>
      </c>
      <c r="O345" s="114">
        <f>ROUND($F345+G345+'[1]свц,услуги '!$E$47+71.25,2)</f>
        <v>664.41</v>
      </c>
      <c r="P345" s="114">
        <f>ROUND($F345+H345+'[1]свц,услуги '!$E$47+71.25,2)</f>
        <v>658.69</v>
      </c>
      <c r="Q345" s="114">
        <f>ROUND($F345+I345+'[1]свц,услуги '!$E$47+71.25,2)</f>
        <v>624.73</v>
      </c>
      <c r="R345" s="114">
        <f>ROUND($F345+J345+'[1]свц,услуги '!$E$47+71.25,2)</f>
        <v>597.30999999999995</v>
      </c>
      <c r="S345" s="114">
        <f>ROUND($F345+G345+'[1]свц,услуги '!$E$47+99.78,2)</f>
        <v>692.94</v>
      </c>
      <c r="T345" s="114">
        <f>ROUND($F345+H345+'[1]свц,услуги '!$E$47+99.78,2)</f>
        <v>687.22</v>
      </c>
      <c r="U345" s="114">
        <f>ROUND($F345+I345+'[1]свц,услуги '!$E$47+99.78,2)</f>
        <v>653.26</v>
      </c>
      <c r="V345" s="114">
        <f>ROUND($F345+J345+'[1]свц,услуги '!$E$47+99.78,2)</f>
        <v>625.84</v>
      </c>
      <c r="W345" s="114">
        <f>ROUND($F345+G345+'[1]свц,услуги '!$E$47+195.05,2)</f>
        <v>788.21</v>
      </c>
      <c r="X345" s="114">
        <f>ROUND($F345+H345+'[1]свц,услуги '!$E$47+195.05,2)</f>
        <v>782.49</v>
      </c>
      <c r="Y345" s="114">
        <f>ROUND($F345+I345+'[1]свц,услуги '!$E$47+195.05,2)</f>
        <v>748.53</v>
      </c>
      <c r="Z345" s="114">
        <f>ROUND($F345+J345+'[1]свц,услуги '!$E$47+195.05,2)</f>
        <v>721.11</v>
      </c>
    </row>
    <row r="346" spans="1:26" s="14" customFormat="1" ht="14.25" customHeight="1" x14ac:dyDescent="0.2">
      <c r="A346" s="111" t="s">
        <v>295</v>
      </c>
      <c r="B346" s="111">
        <v>8</v>
      </c>
      <c r="C346" s="112">
        <v>474.43</v>
      </c>
      <c r="D346" s="112">
        <v>0.01</v>
      </c>
      <c r="E346" s="112">
        <v>196.83</v>
      </c>
      <c r="F346" s="111">
        <v>494.85</v>
      </c>
      <c r="G346" s="113">
        <f t="shared" si="16"/>
        <v>99.435159000000013</v>
      </c>
      <c r="H346" s="113">
        <f t="shared" si="17"/>
        <v>93.672630749999996</v>
      </c>
      <c r="I346" s="113">
        <f t="shared" si="18"/>
        <v>59.433959250000001</v>
      </c>
      <c r="J346" s="113">
        <f t="shared" si="19"/>
        <v>31.799061000000002</v>
      </c>
      <c r="K346" s="114">
        <f>ROUND($F346+G346+'[1]свц,услуги '!$E$47+46.81,2)</f>
        <v>644.75</v>
      </c>
      <c r="L346" s="114">
        <f>ROUND($F346+H346+'[1]свц,услуги '!$E$47+46.81,2)</f>
        <v>638.98</v>
      </c>
      <c r="M346" s="114">
        <f>ROUND($F346+I346+'[1]свц,услуги '!$E$47+46.81,2)</f>
        <v>604.74</v>
      </c>
      <c r="N346" s="114">
        <f>ROUND($F346+J346+'[1]свц,услуги '!$E$47+46.81,2)</f>
        <v>577.11</v>
      </c>
      <c r="O346" s="114">
        <f>ROUND($F346+G346+'[1]свц,услуги '!$E$47+71.25,2)</f>
        <v>669.19</v>
      </c>
      <c r="P346" s="114">
        <f>ROUND($F346+H346+'[1]свц,услуги '!$E$47+71.25,2)</f>
        <v>663.42</v>
      </c>
      <c r="Q346" s="114">
        <f>ROUND($F346+I346+'[1]свц,услуги '!$E$47+71.25,2)</f>
        <v>629.17999999999995</v>
      </c>
      <c r="R346" s="114">
        <f>ROUND($F346+J346+'[1]свц,услуги '!$E$47+71.25,2)</f>
        <v>601.54999999999995</v>
      </c>
      <c r="S346" s="114">
        <f>ROUND($F346+G346+'[1]свц,услуги '!$E$47+99.78,2)</f>
        <v>697.72</v>
      </c>
      <c r="T346" s="114">
        <f>ROUND($F346+H346+'[1]свц,услуги '!$E$47+99.78,2)</f>
        <v>691.95</v>
      </c>
      <c r="U346" s="114">
        <f>ROUND($F346+I346+'[1]свц,услуги '!$E$47+99.78,2)</f>
        <v>657.71</v>
      </c>
      <c r="V346" s="114">
        <f>ROUND($F346+J346+'[1]свц,услуги '!$E$47+99.78,2)</f>
        <v>630.08000000000004</v>
      </c>
      <c r="W346" s="114">
        <f>ROUND($F346+G346+'[1]свц,услуги '!$E$47+195.05,2)</f>
        <v>792.99</v>
      </c>
      <c r="X346" s="114">
        <f>ROUND($F346+H346+'[1]свц,услуги '!$E$47+195.05,2)</f>
        <v>787.22</v>
      </c>
      <c r="Y346" s="114">
        <f>ROUND($F346+I346+'[1]свц,услуги '!$E$47+195.05,2)</f>
        <v>752.98</v>
      </c>
      <c r="Z346" s="114">
        <f>ROUND($F346+J346+'[1]свц,услуги '!$E$47+195.05,2)</f>
        <v>725.35</v>
      </c>
    </row>
    <row r="347" spans="1:26" s="14" customFormat="1" ht="14.25" customHeight="1" x14ac:dyDescent="0.2">
      <c r="A347" s="111" t="s">
        <v>295</v>
      </c>
      <c r="B347" s="111">
        <v>9</v>
      </c>
      <c r="C347" s="112">
        <v>482.63</v>
      </c>
      <c r="D347" s="112">
        <v>48.43</v>
      </c>
      <c r="E347" s="112">
        <v>0</v>
      </c>
      <c r="F347" s="111">
        <v>503.05</v>
      </c>
      <c r="G347" s="113">
        <f t="shared" si="16"/>
        <v>101.08286700000001</v>
      </c>
      <c r="H347" s="113">
        <f t="shared" si="17"/>
        <v>95.224849750000004</v>
      </c>
      <c r="I347" s="113">
        <f t="shared" si="18"/>
        <v>60.418820250000003</v>
      </c>
      <c r="J347" s="113">
        <f t="shared" si="19"/>
        <v>32.325992999999997</v>
      </c>
      <c r="K347" s="114">
        <f>ROUND($F347+G347+'[1]свц,услуги '!$E$47+46.81,2)</f>
        <v>654.59</v>
      </c>
      <c r="L347" s="114">
        <f>ROUND($F347+H347+'[1]свц,услуги '!$E$47+46.81,2)</f>
        <v>648.74</v>
      </c>
      <c r="M347" s="114">
        <f>ROUND($F347+I347+'[1]свц,услуги '!$E$47+46.81,2)</f>
        <v>613.92999999999995</v>
      </c>
      <c r="N347" s="114">
        <f>ROUND($F347+J347+'[1]свц,услуги '!$E$47+46.81,2)</f>
        <v>585.84</v>
      </c>
      <c r="O347" s="114">
        <f>ROUND($F347+G347+'[1]свц,услуги '!$E$47+71.25,2)</f>
        <v>679.03</v>
      </c>
      <c r="P347" s="114">
        <f>ROUND($F347+H347+'[1]свц,услуги '!$E$47+71.25,2)</f>
        <v>673.18</v>
      </c>
      <c r="Q347" s="114">
        <f>ROUND($F347+I347+'[1]свц,услуги '!$E$47+71.25,2)</f>
        <v>638.37</v>
      </c>
      <c r="R347" s="114">
        <f>ROUND($F347+J347+'[1]свц,услуги '!$E$47+71.25,2)</f>
        <v>610.28</v>
      </c>
      <c r="S347" s="114">
        <f>ROUND($F347+G347+'[1]свц,услуги '!$E$47+99.78,2)</f>
        <v>707.56</v>
      </c>
      <c r="T347" s="114">
        <f>ROUND($F347+H347+'[1]свц,услуги '!$E$47+99.78,2)</f>
        <v>701.71</v>
      </c>
      <c r="U347" s="114">
        <f>ROUND($F347+I347+'[1]свц,услуги '!$E$47+99.78,2)</f>
        <v>666.9</v>
      </c>
      <c r="V347" s="114">
        <f>ROUND($F347+J347+'[1]свц,услуги '!$E$47+99.78,2)</f>
        <v>638.80999999999995</v>
      </c>
      <c r="W347" s="114">
        <f>ROUND($F347+G347+'[1]свц,услуги '!$E$47+195.05,2)</f>
        <v>802.83</v>
      </c>
      <c r="X347" s="114">
        <f>ROUND($F347+H347+'[1]свц,услуги '!$E$47+195.05,2)</f>
        <v>796.98</v>
      </c>
      <c r="Y347" s="114">
        <f>ROUND($F347+I347+'[1]свц,услуги '!$E$47+195.05,2)</f>
        <v>762.17</v>
      </c>
      <c r="Z347" s="114">
        <f>ROUND($F347+J347+'[1]свц,услуги '!$E$47+195.05,2)</f>
        <v>734.08</v>
      </c>
    </row>
    <row r="348" spans="1:26" s="14" customFormat="1" ht="14.25" customHeight="1" x14ac:dyDescent="0.2">
      <c r="A348" s="111" t="s">
        <v>295</v>
      </c>
      <c r="B348" s="111">
        <v>10</v>
      </c>
      <c r="C348" s="112">
        <v>487.17</v>
      </c>
      <c r="D348" s="112">
        <v>11.36</v>
      </c>
      <c r="E348" s="112">
        <v>0</v>
      </c>
      <c r="F348" s="111">
        <v>507.59</v>
      </c>
      <c r="G348" s="113">
        <f t="shared" si="16"/>
        <v>101.9951346</v>
      </c>
      <c r="H348" s="113">
        <f t="shared" si="17"/>
        <v>96.084249049999997</v>
      </c>
      <c r="I348" s="113">
        <f t="shared" si="18"/>
        <v>60.964096949999998</v>
      </c>
      <c r="J348" s="113">
        <f t="shared" si="19"/>
        <v>32.617733399999999</v>
      </c>
      <c r="K348" s="114">
        <f>ROUND($F348+G348+'[1]свц,услуги '!$E$47+46.81,2)</f>
        <v>660.05</v>
      </c>
      <c r="L348" s="114">
        <f>ROUND($F348+H348+'[1]свц,услуги '!$E$47+46.81,2)</f>
        <v>654.14</v>
      </c>
      <c r="M348" s="114">
        <f>ROUND($F348+I348+'[1]свц,услуги '!$E$47+46.81,2)</f>
        <v>619.02</v>
      </c>
      <c r="N348" s="114">
        <f>ROUND($F348+J348+'[1]свц,услуги '!$E$47+46.81,2)</f>
        <v>590.66999999999996</v>
      </c>
      <c r="O348" s="114">
        <f>ROUND($F348+G348+'[1]свц,услуги '!$E$47+71.25,2)</f>
        <v>684.49</v>
      </c>
      <c r="P348" s="114">
        <f>ROUND($F348+H348+'[1]свц,услуги '!$E$47+71.25,2)</f>
        <v>678.58</v>
      </c>
      <c r="Q348" s="114">
        <f>ROUND($F348+I348+'[1]свц,услуги '!$E$47+71.25,2)</f>
        <v>643.46</v>
      </c>
      <c r="R348" s="114">
        <f>ROUND($F348+J348+'[1]свц,услуги '!$E$47+71.25,2)</f>
        <v>615.11</v>
      </c>
      <c r="S348" s="114">
        <f>ROUND($F348+G348+'[1]свц,услуги '!$E$47+99.78,2)</f>
        <v>713.02</v>
      </c>
      <c r="T348" s="114">
        <f>ROUND($F348+H348+'[1]свц,услуги '!$E$47+99.78,2)</f>
        <v>707.11</v>
      </c>
      <c r="U348" s="114">
        <f>ROUND($F348+I348+'[1]свц,услуги '!$E$47+99.78,2)</f>
        <v>671.99</v>
      </c>
      <c r="V348" s="114">
        <f>ROUND($F348+J348+'[1]свц,услуги '!$E$47+99.78,2)</f>
        <v>643.64</v>
      </c>
      <c r="W348" s="114">
        <f>ROUND($F348+G348+'[1]свц,услуги '!$E$47+195.05,2)</f>
        <v>808.29</v>
      </c>
      <c r="X348" s="114">
        <f>ROUND($F348+H348+'[1]свц,услуги '!$E$47+195.05,2)</f>
        <v>802.38</v>
      </c>
      <c r="Y348" s="114">
        <f>ROUND($F348+I348+'[1]свц,услуги '!$E$47+195.05,2)</f>
        <v>767.26</v>
      </c>
      <c r="Z348" s="114">
        <f>ROUND($F348+J348+'[1]свц,услуги '!$E$47+195.05,2)</f>
        <v>738.91</v>
      </c>
    </row>
    <row r="349" spans="1:26" s="14" customFormat="1" ht="14.25" customHeight="1" x14ac:dyDescent="0.2">
      <c r="A349" s="111" t="s">
        <v>295</v>
      </c>
      <c r="B349" s="111">
        <v>11</v>
      </c>
      <c r="C349" s="112">
        <v>485.28</v>
      </c>
      <c r="D349" s="112">
        <v>0</v>
      </c>
      <c r="E349" s="112">
        <v>62.38</v>
      </c>
      <c r="F349" s="111">
        <v>505.7</v>
      </c>
      <c r="G349" s="113">
        <f t="shared" si="16"/>
        <v>101.615358</v>
      </c>
      <c r="H349" s="113">
        <f t="shared" si="17"/>
        <v>95.726481499999991</v>
      </c>
      <c r="I349" s="113">
        <f t="shared" si="18"/>
        <v>60.737098500000002</v>
      </c>
      <c r="J349" s="113">
        <f t="shared" si="19"/>
        <v>32.496282000000001</v>
      </c>
      <c r="K349" s="114">
        <f>ROUND($F349+G349+'[1]свц,услуги '!$E$47+46.81,2)</f>
        <v>657.78</v>
      </c>
      <c r="L349" s="114">
        <f>ROUND($F349+H349+'[1]свц,услуги '!$E$47+46.81,2)</f>
        <v>651.89</v>
      </c>
      <c r="M349" s="114">
        <f>ROUND($F349+I349+'[1]свц,услуги '!$E$47+46.81,2)</f>
        <v>616.9</v>
      </c>
      <c r="N349" s="114">
        <f>ROUND($F349+J349+'[1]свц,услуги '!$E$47+46.81,2)</f>
        <v>588.66</v>
      </c>
      <c r="O349" s="114">
        <f>ROUND($F349+G349+'[1]свц,услуги '!$E$47+71.25,2)</f>
        <v>682.22</v>
      </c>
      <c r="P349" s="114">
        <f>ROUND($F349+H349+'[1]свц,услуги '!$E$47+71.25,2)</f>
        <v>676.33</v>
      </c>
      <c r="Q349" s="114">
        <f>ROUND($F349+I349+'[1]свц,услуги '!$E$47+71.25,2)</f>
        <v>641.34</v>
      </c>
      <c r="R349" s="114">
        <f>ROUND($F349+J349+'[1]свц,услуги '!$E$47+71.25,2)</f>
        <v>613.1</v>
      </c>
      <c r="S349" s="114">
        <f>ROUND($F349+G349+'[1]свц,услуги '!$E$47+99.78,2)</f>
        <v>710.75</v>
      </c>
      <c r="T349" s="114">
        <f>ROUND($F349+H349+'[1]свц,услуги '!$E$47+99.78,2)</f>
        <v>704.86</v>
      </c>
      <c r="U349" s="114">
        <f>ROUND($F349+I349+'[1]свц,услуги '!$E$47+99.78,2)</f>
        <v>669.87</v>
      </c>
      <c r="V349" s="114">
        <f>ROUND($F349+J349+'[1]свц,услуги '!$E$47+99.78,2)</f>
        <v>641.63</v>
      </c>
      <c r="W349" s="114">
        <f>ROUND($F349+G349+'[1]свц,услуги '!$E$47+195.05,2)</f>
        <v>806.02</v>
      </c>
      <c r="X349" s="114">
        <f>ROUND($F349+H349+'[1]свц,услуги '!$E$47+195.05,2)</f>
        <v>800.13</v>
      </c>
      <c r="Y349" s="114">
        <f>ROUND($F349+I349+'[1]свц,услуги '!$E$47+195.05,2)</f>
        <v>765.14</v>
      </c>
      <c r="Z349" s="114">
        <f>ROUND($F349+J349+'[1]свц,услуги '!$E$47+195.05,2)</f>
        <v>736.9</v>
      </c>
    </row>
    <row r="350" spans="1:26" s="14" customFormat="1" ht="14.25" customHeight="1" x14ac:dyDescent="0.2">
      <c r="A350" s="111" t="s">
        <v>295</v>
      </c>
      <c r="B350" s="111">
        <v>12</v>
      </c>
      <c r="C350" s="112">
        <v>486.37</v>
      </c>
      <c r="D350" s="112">
        <v>0</v>
      </c>
      <c r="E350" s="112">
        <v>77.69</v>
      </c>
      <c r="F350" s="111">
        <v>506.79</v>
      </c>
      <c r="G350" s="113">
        <f t="shared" si="16"/>
        <v>101.83438260000001</v>
      </c>
      <c r="H350" s="113">
        <f t="shared" si="17"/>
        <v>95.932813049999993</v>
      </c>
      <c r="I350" s="113">
        <f t="shared" si="18"/>
        <v>60.868012950000001</v>
      </c>
      <c r="J350" s="113">
        <f t="shared" si="19"/>
        <v>32.566325399999997</v>
      </c>
      <c r="K350" s="114">
        <f>ROUND($F350+G350+'[1]свц,услуги '!$E$47+46.81,2)</f>
        <v>659.09</v>
      </c>
      <c r="L350" s="114">
        <f>ROUND($F350+H350+'[1]свц,услуги '!$E$47+46.81,2)</f>
        <v>653.17999999999995</v>
      </c>
      <c r="M350" s="114">
        <f>ROUND($F350+I350+'[1]свц,услуги '!$E$47+46.81,2)</f>
        <v>618.12</v>
      </c>
      <c r="N350" s="114">
        <f>ROUND($F350+J350+'[1]свц,услуги '!$E$47+46.81,2)</f>
        <v>589.82000000000005</v>
      </c>
      <c r="O350" s="114">
        <f>ROUND($F350+G350+'[1]свц,услуги '!$E$47+71.25,2)</f>
        <v>683.53</v>
      </c>
      <c r="P350" s="114">
        <f>ROUND($F350+H350+'[1]свц,услуги '!$E$47+71.25,2)</f>
        <v>677.62</v>
      </c>
      <c r="Q350" s="114">
        <f>ROUND($F350+I350+'[1]свц,услуги '!$E$47+71.25,2)</f>
        <v>642.55999999999995</v>
      </c>
      <c r="R350" s="114">
        <f>ROUND($F350+J350+'[1]свц,услуги '!$E$47+71.25,2)</f>
        <v>614.26</v>
      </c>
      <c r="S350" s="114">
        <f>ROUND($F350+G350+'[1]свц,услуги '!$E$47+99.78,2)</f>
        <v>712.06</v>
      </c>
      <c r="T350" s="114">
        <f>ROUND($F350+H350+'[1]свц,услуги '!$E$47+99.78,2)</f>
        <v>706.15</v>
      </c>
      <c r="U350" s="114">
        <f>ROUND($F350+I350+'[1]свц,услуги '!$E$47+99.78,2)</f>
        <v>671.09</v>
      </c>
      <c r="V350" s="114">
        <f>ROUND($F350+J350+'[1]свц,услуги '!$E$47+99.78,2)</f>
        <v>642.79</v>
      </c>
      <c r="W350" s="114">
        <f>ROUND($F350+G350+'[1]свц,услуги '!$E$47+195.05,2)</f>
        <v>807.33</v>
      </c>
      <c r="X350" s="114">
        <f>ROUND($F350+H350+'[1]свц,услуги '!$E$47+195.05,2)</f>
        <v>801.42</v>
      </c>
      <c r="Y350" s="114">
        <f>ROUND($F350+I350+'[1]свц,услуги '!$E$47+195.05,2)</f>
        <v>766.36</v>
      </c>
      <c r="Z350" s="114">
        <f>ROUND($F350+J350+'[1]свц,услуги '!$E$47+195.05,2)</f>
        <v>738.06</v>
      </c>
    </row>
    <row r="351" spans="1:26" s="14" customFormat="1" ht="14.25" customHeight="1" x14ac:dyDescent="0.2">
      <c r="A351" s="111" t="s">
        <v>295</v>
      </c>
      <c r="B351" s="111">
        <v>13</v>
      </c>
      <c r="C351" s="112">
        <v>457.08</v>
      </c>
      <c r="D351" s="112">
        <v>0</v>
      </c>
      <c r="E351" s="112">
        <v>468.53</v>
      </c>
      <c r="F351" s="111">
        <v>477.5</v>
      </c>
      <c r="G351" s="113">
        <f t="shared" si="16"/>
        <v>95.948850000000007</v>
      </c>
      <c r="H351" s="113">
        <f t="shared" si="17"/>
        <v>90.388362499999999</v>
      </c>
      <c r="I351" s="113">
        <f t="shared" si="18"/>
        <v>57.350137500000002</v>
      </c>
      <c r="J351" s="113">
        <f t="shared" si="19"/>
        <v>30.684149999999999</v>
      </c>
      <c r="K351" s="114">
        <f>ROUND($F351+G351+'[1]свц,услуги '!$E$47+46.81,2)</f>
        <v>623.91</v>
      </c>
      <c r="L351" s="114">
        <f>ROUND($F351+H351+'[1]свц,услуги '!$E$47+46.81,2)</f>
        <v>618.35</v>
      </c>
      <c r="M351" s="114">
        <f>ROUND($F351+I351+'[1]свц,услуги '!$E$47+46.81,2)</f>
        <v>585.30999999999995</v>
      </c>
      <c r="N351" s="114">
        <f>ROUND($F351+J351+'[1]свц,услуги '!$E$47+46.81,2)</f>
        <v>558.65</v>
      </c>
      <c r="O351" s="114">
        <f>ROUND($F351+G351+'[1]свц,услуги '!$E$47+71.25,2)</f>
        <v>648.35</v>
      </c>
      <c r="P351" s="114">
        <f>ROUND($F351+H351+'[1]свц,услуги '!$E$47+71.25,2)</f>
        <v>642.79</v>
      </c>
      <c r="Q351" s="114">
        <f>ROUND($F351+I351+'[1]свц,услуги '!$E$47+71.25,2)</f>
        <v>609.75</v>
      </c>
      <c r="R351" s="114">
        <f>ROUND($F351+J351+'[1]свц,услуги '!$E$47+71.25,2)</f>
        <v>583.09</v>
      </c>
      <c r="S351" s="114">
        <f>ROUND($F351+G351+'[1]свц,услуги '!$E$47+99.78,2)</f>
        <v>676.88</v>
      </c>
      <c r="T351" s="114">
        <f>ROUND($F351+H351+'[1]свц,услуги '!$E$47+99.78,2)</f>
        <v>671.32</v>
      </c>
      <c r="U351" s="114">
        <f>ROUND($F351+I351+'[1]свц,услуги '!$E$47+99.78,2)</f>
        <v>638.28</v>
      </c>
      <c r="V351" s="114">
        <f>ROUND($F351+J351+'[1]свц,услуги '!$E$47+99.78,2)</f>
        <v>611.62</v>
      </c>
      <c r="W351" s="114">
        <f>ROUND($F351+G351+'[1]свц,услуги '!$E$47+195.05,2)</f>
        <v>772.15</v>
      </c>
      <c r="X351" s="114">
        <f>ROUND($F351+H351+'[1]свц,услуги '!$E$47+195.05,2)</f>
        <v>766.59</v>
      </c>
      <c r="Y351" s="114">
        <f>ROUND($F351+I351+'[1]свц,услуги '!$E$47+195.05,2)</f>
        <v>733.55</v>
      </c>
      <c r="Z351" s="114">
        <f>ROUND($F351+J351+'[1]свц,услуги '!$E$47+195.05,2)</f>
        <v>706.89</v>
      </c>
    </row>
    <row r="352" spans="1:26" s="14" customFormat="1" ht="14.25" customHeight="1" x14ac:dyDescent="0.2">
      <c r="A352" s="111" t="s">
        <v>295</v>
      </c>
      <c r="B352" s="111">
        <v>14</v>
      </c>
      <c r="C352" s="112">
        <v>457.75</v>
      </c>
      <c r="D352" s="112">
        <v>0</v>
      </c>
      <c r="E352" s="112">
        <v>58.47</v>
      </c>
      <c r="F352" s="111">
        <v>478.17</v>
      </c>
      <c r="G352" s="113">
        <f t="shared" si="16"/>
        <v>96.083479800000006</v>
      </c>
      <c r="H352" s="113">
        <f t="shared" si="17"/>
        <v>90.515190149999995</v>
      </c>
      <c r="I352" s="113">
        <f t="shared" si="18"/>
        <v>57.430607850000001</v>
      </c>
      <c r="J352" s="113">
        <f t="shared" si="19"/>
        <v>30.727204199999999</v>
      </c>
      <c r="K352" s="114">
        <f>ROUND($F352+G352+'[1]свц,услуги '!$E$47+46.81,2)</f>
        <v>624.71</v>
      </c>
      <c r="L352" s="114">
        <f>ROUND($F352+H352+'[1]свц,услуги '!$E$47+46.81,2)</f>
        <v>619.15</v>
      </c>
      <c r="M352" s="114">
        <f>ROUND($F352+I352+'[1]свц,услуги '!$E$47+46.81,2)</f>
        <v>586.05999999999995</v>
      </c>
      <c r="N352" s="114">
        <f>ROUND($F352+J352+'[1]свц,услуги '!$E$47+46.81,2)</f>
        <v>559.36</v>
      </c>
      <c r="O352" s="114">
        <f>ROUND($F352+G352+'[1]свц,услуги '!$E$47+71.25,2)</f>
        <v>649.15</v>
      </c>
      <c r="P352" s="114">
        <f>ROUND($F352+H352+'[1]свц,услуги '!$E$47+71.25,2)</f>
        <v>643.59</v>
      </c>
      <c r="Q352" s="114">
        <f>ROUND($F352+I352+'[1]свц,услуги '!$E$47+71.25,2)</f>
        <v>610.5</v>
      </c>
      <c r="R352" s="114">
        <f>ROUND($F352+J352+'[1]свц,услуги '!$E$47+71.25,2)</f>
        <v>583.79999999999995</v>
      </c>
      <c r="S352" s="114">
        <f>ROUND($F352+G352+'[1]свц,услуги '!$E$47+99.78,2)</f>
        <v>677.68</v>
      </c>
      <c r="T352" s="114">
        <f>ROUND($F352+H352+'[1]свц,услуги '!$E$47+99.78,2)</f>
        <v>672.12</v>
      </c>
      <c r="U352" s="114">
        <f>ROUND($F352+I352+'[1]свц,услуги '!$E$47+99.78,2)</f>
        <v>639.03</v>
      </c>
      <c r="V352" s="114">
        <f>ROUND($F352+J352+'[1]свц,услуги '!$E$47+99.78,2)</f>
        <v>612.33000000000004</v>
      </c>
      <c r="W352" s="114">
        <f>ROUND($F352+G352+'[1]свц,услуги '!$E$47+195.05,2)</f>
        <v>772.95</v>
      </c>
      <c r="X352" s="114">
        <f>ROUND($F352+H352+'[1]свц,услуги '!$E$47+195.05,2)</f>
        <v>767.39</v>
      </c>
      <c r="Y352" s="114">
        <f>ROUND($F352+I352+'[1]свц,услуги '!$E$47+195.05,2)</f>
        <v>734.3</v>
      </c>
      <c r="Z352" s="114">
        <f>ROUND($F352+J352+'[1]свц,услуги '!$E$47+195.05,2)</f>
        <v>707.6</v>
      </c>
    </row>
    <row r="353" spans="1:26" s="14" customFormat="1" ht="14.25" customHeight="1" x14ac:dyDescent="0.2">
      <c r="A353" s="111" t="s">
        <v>295</v>
      </c>
      <c r="B353" s="111">
        <v>15</v>
      </c>
      <c r="C353" s="112">
        <v>469.54</v>
      </c>
      <c r="D353" s="112">
        <v>0.01</v>
      </c>
      <c r="E353" s="112">
        <v>185.09</v>
      </c>
      <c r="F353" s="111">
        <v>489.96</v>
      </c>
      <c r="G353" s="113">
        <f t="shared" si="16"/>
        <v>98.452562400000005</v>
      </c>
      <c r="H353" s="113">
        <f t="shared" si="17"/>
        <v>92.746978199999987</v>
      </c>
      <c r="I353" s="113">
        <f t="shared" si="18"/>
        <v>58.846645799999997</v>
      </c>
      <c r="J353" s="113">
        <f t="shared" si="19"/>
        <v>31.484829599999998</v>
      </c>
      <c r="K353" s="114">
        <f>ROUND($F353+G353+'[1]свц,услуги '!$E$47+46.81,2)</f>
        <v>638.87</v>
      </c>
      <c r="L353" s="114">
        <f>ROUND($F353+H353+'[1]свц,услуги '!$E$47+46.81,2)</f>
        <v>633.16999999999996</v>
      </c>
      <c r="M353" s="114">
        <f>ROUND($F353+I353+'[1]свц,услуги '!$E$47+46.81,2)</f>
        <v>599.27</v>
      </c>
      <c r="N353" s="114">
        <f>ROUND($F353+J353+'[1]свц,услуги '!$E$47+46.81,2)</f>
        <v>571.91</v>
      </c>
      <c r="O353" s="114">
        <f>ROUND($F353+G353+'[1]свц,услуги '!$E$47+71.25,2)</f>
        <v>663.31</v>
      </c>
      <c r="P353" s="114">
        <f>ROUND($F353+H353+'[1]свц,услуги '!$E$47+71.25,2)</f>
        <v>657.61</v>
      </c>
      <c r="Q353" s="114">
        <f>ROUND($F353+I353+'[1]свц,услуги '!$E$47+71.25,2)</f>
        <v>623.71</v>
      </c>
      <c r="R353" s="114">
        <f>ROUND($F353+J353+'[1]свц,услуги '!$E$47+71.25,2)</f>
        <v>596.35</v>
      </c>
      <c r="S353" s="114">
        <f>ROUND($F353+G353+'[1]свц,услуги '!$E$47+99.78,2)</f>
        <v>691.84</v>
      </c>
      <c r="T353" s="114">
        <f>ROUND($F353+H353+'[1]свц,услуги '!$E$47+99.78,2)</f>
        <v>686.14</v>
      </c>
      <c r="U353" s="114">
        <f>ROUND($F353+I353+'[1]свц,услуги '!$E$47+99.78,2)</f>
        <v>652.24</v>
      </c>
      <c r="V353" s="114">
        <f>ROUND($F353+J353+'[1]свц,услуги '!$E$47+99.78,2)</f>
        <v>624.88</v>
      </c>
      <c r="W353" s="114">
        <f>ROUND($F353+G353+'[1]свц,услуги '!$E$47+195.05,2)</f>
        <v>787.11</v>
      </c>
      <c r="X353" s="114">
        <f>ROUND($F353+H353+'[1]свц,услуги '!$E$47+195.05,2)</f>
        <v>781.41</v>
      </c>
      <c r="Y353" s="114">
        <f>ROUND($F353+I353+'[1]свц,услуги '!$E$47+195.05,2)</f>
        <v>747.51</v>
      </c>
      <c r="Z353" s="114">
        <f>ROUND($F353+J353+'[1]свц,услуги '!$E$47+195.05,2)</f>
        <v>720.15</v>
      </c>
    </row>
    <row r="354" spans="1:26" s="14" customFormat="1" ht="14.25" customHeight="1" x14ac:dyDescent="0.2">
      <c r="A354" s="111" t="s">
        <v>295</v>
      </c>
      <c r="B354" s="111">
        <v>16</v>
      </c>
      <c r="C354" s="112">
        <v>504.28</v>
      </c>
      <c r="D354" s="112">
        <v>0.01</v>
      </c>
      <c r="E354" s="112">
        <v>203.53</v>
      </c>
      <c r="F354" s="111">
        <v>524.70000000000005</v>
      </c>
      <c r="G354" s="113">
        <f t="shared" si="16"/>
        <v>105.43321800000001</v>
      </c>
      <c r="H354" s="113">
        <f t="shared" si="17"/>
        <v>99.323086500000002</v>
      </c>
      <c r="I354" s="113">
        <f t="shared" si="18"/>
        <v>63.019093500000004</v>
      </c>
      <c r="J354" s="113">
        <f t="shared" si="19"/>
        <v>33.717222</v>
      </c>
      <c r="K354" s="114">
        <f>ROUND($F354+G354+'[1]свц,услуги '!$E$47+46.81,2)</f>
        <v>680.59</v>
      </c>
      <c r="L354" s="114">
        <f>ROUND($F354+H354+'[1]свц,услуги '!$E$47+46.81,2)</f>
        <v>674.48</v>
      </c>
      <c r="M354" s="114">
        <f>ROUND($F354+I354+'[1]свц,услуги '!$E$47+46.81,2)</f>
        <v>638.17999999999995</v>
      </c>
      <c r="N354" s="114">
        <f>ROUND($F354+J354+'[1]свц,услуги '!$E$47+46.81,2)</f>
        <v>608.88</v>
      </c>
      <c r="O354" s="114">
        <f>ROUND($F354+G354+'[1]свц,услуги '!$E$47+71.25,2)</f>
        <v>705.03</v>
      </c>
      <c r="P354" s="114">
        <f>ROUND($F354+H354+'[1]свц,услуги '!$E$47+71.25,2)</f>
        <v>698.92</v>
      </c>
      <c r="Q354" s="114">
        <f>ROUND($F354+I354+'[1]свц,услуги '!$E$47+71.25,2)</f>
        <v>662.62</v>
      </c>
      <c r="R354" s="114">
        <f>ROUND($F354+J354+'[1]свц,услуги '!$E$47+71.25,2)</f>
        <v>633.32000000000005</v>
      </c>
      <c r="S354" s="114">
        <f>ROUND($F354+G354+'[1]свц,услуги '!$E$47+99.78,2)</f>
        <v>733.56</v>
      </c>
      <c r="T354" s="114">
        <f>ROUND($F354+H354+'[1]свц,услуги '!$E$47+99.78,2)</f>
        <v>727.45</v>
      </c>
      <c r="U354" s="114">
        <f>ROUND($F354+I354+'[1]свц,услуги '!$E$47+99.78,2)</f>
        <v>691.15</v>
      </c>
      <c r="V354" s="114">
        <f>ROUND($F354+J354+'[1]свц,услуги '!$E$47+99.78,2)</f>
        <v>661.85</v>
      </c>
      <c r="W354" s="114">
        <f>ROUND($F354+G354+'[1]свц,услуги '!$E$47+195.05,2)</f>
        <v>828.83</v>
      </c>
      <c r="X354" s="114">
        <f>ROUND($F354+H354+'[1]свц,услуги '!$E$47+195.05,2)</f>
        <v>822.72</v>
      </c>
      <c r="Y354" s="114">
        <f>ROUND($F354+I354+'[1]свц,услуги '!$E$47+195.05,2)</f>
        <v>786.42</v>
      </c>
      <c r="Z354" s="114">
        <f>ROUND($F354+J354+'[1]свц,услуги '!$E$47+195.05,2)</f>
        <v>757.12</v>
      </c>
    </row>
    <row r="355" spans="1:26" s="14" customFormat="1" ht="14.25" customHeight="1" x14ac:dyDescent="0.2">
      <c r="A355" s="111" t="s">
        <v>295</v>
      </c>
      <c r="B355" s="111">
        <v>17</v>
      </c>
      <c r="C355" s="112">
        <v>505.57</v>
      </c>
      <c r="D355" s="112">
        <v>0</v>
      </c>
      <c r="E355" s="112">
        <v>67.010000000000005</v>
      </c>
      <c r="F355" s="111">
        <v>525.99</v>
      </c>
      <c r="G355" s="113">
        <f t="shared" si="16"/>
        <v>105.69243060000001</v>
      </c>
      <c r="H355" s="113">
        <f t="shared" si="17"/>
        <v>99.567277050000001</v>
      </c>
      <c r="I355" s="113">
        <f t="shared" si="18"/>
        <v>63.17402895</v>
      </c>
      <c r="J355" s="113">
        <f t="shared" si="19"/>
        <v>33.800117399999998</v>
      </c>
      <c r="K355" s="114">
        <f>ROUND($F355+G355+'[1]свц,услуги '!$E$47+46.81,2)</f>
        <v>682.14</v>
      </c>
      <c r="L355" s="114">
        <f>ROUND($F355+H355+'[1]свц,услуги '!$E$47+46.81,2)</f>
        <v>676.02</v>
      </c>
      <c r="M355" s="114">
        <f>ROUND($F355+I355+'[1]свц,услуги '!$E$47+46.81,2)</f>
        <v>639.62</v>
      </c>
      <c r="N355" s="114">
        <f>ROUND($F355+J355+'[1]свц,услуги '!$E$47+46.81,2)</f>
        <v>610.25</v>
      </c>
      <c r="O355" s="114">
        <f>ROUND($F355+G355+'[1]свц,услуги '!$E$47+71.25,2)</f>
        <v>706.58</v>
      </c>
      <c r="P355" s="114">
        <f>ROUND($F355+H355+'[1]свц,услуги '!$E$47+71.25,2)</f>
        <v>700.46</v>
      </c>
      <c r="Q355" s="114">
        <f>ROUND($F355+I355+'[1]свц,услуги '!$E$47+71.25,2)</f>
        <v>664.06</v>
      </c>
      <c r="R355" s="114">
        <f>ROUND($F355+J355+'[1]свц,услуги '!$E$47+71.25,2)</f>
        <v>634.69000000000005</v>
      </c>
      <c r="S355" s="114">
        <f>ROUND($F355+G355+'[1]свц,услуги '!$E$47+99.78,2)</f>
        <v>735.11</v>
      </c>
      <c r="T355" s="114">
        <f>ROUND($F355+H355+'[1]свц,услуги '!$E$47+99.78,2)</f>
        <v>728.99</v>
      </c>
      <c r="U355" s="114">
        <f>ROUND($F355+I355+'[1]свц,услуги '!$E$47+99.78,2)</f>
        <v>692.59</v>
      </c>
      <c r="V355" s="114">
        <f>ROUND($F355+J355+'[1]свц,услуги '!$E$47+99.78,2)</f>
        <v>663.22</v>
      </c>
      <c r="W355" s="114">
        <f>ROUND($F355+G355+'[1]свц,услуги '!$E$47+195.05,2)</f>
        <v>830.38</v>
      </c>
      <c r="X355" s="114">
        <f>ROUND($F355+H355+'[1]свц,услуги '!$E$47+195.05,2)</f>
        <v>824.26</v>
      </c>
      <c r="Y355" s="114">
        <f>ROUND($F355+I355+'[1]свц,услуги '!$E$47+195.05,2)</f>
        <v>787.86</v>
      </c>
      <c r="Z355" s="114">
        <f>ROUND($F355+J355+'[1]свц,услуги '!$E$47+195.05,2)</f>
        <v>758.49</v>
      </c>
    </row>
    <row r="356" spans="1:26" s="14" customFormat="1" ht="14.25" customHeight="1" x14ac:dyDescent="0.2">
      <c r="A356" s="111" t="s">
        <v>295</v>
      </c>
      <c r="B356" s="111">
        <v>18</v>
      </c>
      <c r="C356" s="112">
        <v>474.39</v>
      </c>
      <c r="D356" s="112">
        <v>0</v>
      </c>
      <c r="E356" s="112">
        <v>488.35</v>
      </c>
      <c r="F356" s="111">
        <v>494.81</v>
      </c>
      <c r="G356" s="113">
        <f t="shared" si="16"/>
        <v>99.427121400000004</v>
      </c>
      <c r="H356" s="113">
        <f t="shared" si="17"/>
        <v>93.665058950000002</v>
      </c>
      <c r="I356" s="113">
        <f t="shared" si="18"/>
        <v>59.429155049999999</v>
      </c>
      <c r="J356" s="113">
        <f t="shared" si="19"/>
        <v>31.796490599999998</v>
      </c>
      <c r="K356" s="114">
        <f>ROUND($F356+G356+'[1]свц,услуги '!$E$47+46.81,2)</f>
        <v>644.70000000000005</v>
      </c>
      <c r="L356" s="114">
        <f>ROUND($F356+H356+'[1]свц,услуги '!$E$47+46.81,2)</f>
        <v>638.94000000000005</v>
      </c>
      <c r="M356" s="114">
        <f>ROUND($F356+I356+'[1]свц,услуги '!$E$47+46.81,2)</f>
        <v>604.70000000000005</v>
      </c>
      <c r="N356" s="114">
        <f>ROUND($F356+J356+'[1]свц,услуги '!$E$47+46.81,2)</f>
        <v>577.07000000000005</v>
      </c>
      <c r="O356" s="114">
        <f>ROUND($F356+G356+'[1]свц,услуги '!$E$47+71.25,2)</f>
        <v>669.14</v>
      </c>
      <c r="P356" s="114">
        <f>ROUND($F356+H356+'[1]свц,услуги '!$E$47+71.25,2)</f>
        <v>663.38</v>
      </c>
      <c r="Q356" s="114">
        <f>ROUND($F356+I356+'[1]свц,услуги '!$E$47+71.25,2)</f>
        <v>629.14</v>
      </c>
      <c r="R356" s="114">
        <f>ROUND($F356+J356+'[1]свц,услуги '!$E$47+71.25,2)</f>
        <v>601.51</v>
      </c>
      <c r="S356" s="114">
        <f>ROUND($F356+G356+'[1]свц,услуги '!$E$47+99.78,2)</f>
        <v>697.67</v>
      </c>
      <c r="T356" s="114">
        <f>ROUND($F356+H356+'[1]свц,услуги '!$E$47+99.78,2)</f>
        <v>691.91</v>
      </c>
      <c r="U356" s="114">
        <f>ROUND($F356+I356+'[1]свц,услуги '!$E$47+99.78,2)</f>
        <v>657.67</v>
      </c>
      <c r="V356" s="114">
        <f>ROUND($F356+J356+'[1]свц,услуги '!$E$47+99.78,2)</f>
        <v>630.04</v>
      </c>
      <c r="W356" s="114">
        <f>ROUND($F356+G356+'[1]свц,услуги '!$E$47+195.05,2)</f>
        <v>792.94</v>
      </c>
      <c r="X356" s="114">
        <f>ROUND($F356+H356+'[1]свц,услуги '!$E$47+195.05,2)</f>
        <v>787.18</v>
      </c>
      <c r="Y356" s="114">
        <f>ROUND($F356+I356+'[1]свц,услуги '!$E$47+195.05,2)</f>
        <v>752.94</v>
      </c>
      <c r="Z356" s="114">
        <f>ROUND($F356+J356+'[1]свц,услуги '!$E$47+195.05,2)</f>
        <v>725.31</v>
      </c>
    </row>
    <row r="357" spans="1:26" s="14" customFormat="1" ht="14.25" customHeight="1" x14ac:dyDescent="0.2">
      <c r="A357" s="111" t="s">
        <v>295</v>
      </c>
      <c r="B357" s="111">
        <v>19</v>
      </c>
      <c r="C357" s="112">
        <v>470.14</v>
      </c>
      <c r="D357" s="112">
        <v>0</v>
      </c>
      <c r="E357" s="112">
        <v>494.82</v>
      </c>
      <c r="F357" s="111">
        <v>490.56</v>
      </c>
      <c r="G357" s="113">
        <f t="shared" si="16"/>
        <v>98.573126400000007</v>
      </c>
      <c r="H357" s="113">
        <f t="shared" si="17"/>
        <v>92.860555199999993</v>
      </c>
      <c r="I357" s="113">
        <f t="shared" si="18"/>
        <v>58.918708800000005</v>
      </c>
      <c r="J357" s="113">
        <f t="shared" si="19"/>
        <v>31.523385599999997</v>
      </c>
      <c r="K357" s="114">
        <f>ROUND($F357+G357+'[1]свц,услуги '!$E$47+46.81,2)</f>
        <v>639.59</v>
      </c>
      <c r="L357" s="114">
        <f>ROUND($F357+H357+'[1]свц,услуги '!$E$47+46.81,2)</f>
        <v>633.88</v>
      </c>
      <c r="M357" s="114">
        <f>ROUND($F357+I357+'[1]свц,услуги '!$E$47+46.81,2)</f>
        <v>599.94000000000005</v>
      </c>
      <c r="N357" s="114">
        <f>ROUND($F357+J357+'[1]свц,услуги '!$E$47+46.81,2)</f>
        <v>572.54</v>
      </c>
      <c r="O357" s="114">
        <f>ROUND($F357+G357+'[1]свц,услуги '!$E$47+71.25,2)</f>
        <v>664.03</v>
      </c>
      <c r="P357" s="114">
        <f>ROUND($F357+H357+'[1]свц,услуги '!$E$47+71.25,2)</f>
        <v>658.32</v>
      </c>
      <c r="Q357" s="114">
        <f>ROUND($F357+I357+'[1]свц,услуги '!$E$47+71.25,2)</f>
        <v>624.38</v>
      </c>
      <c r="R357" s="114">
        <f>ROUND($F357+J357+'[1]свц,услуги '!$E$47+71.25,2)</f>
        <v>596.98</v>
      </c>
      <c r="S357" s="114">
        <f>ROUND($F357+G357+'[1]свц,услуги '!$E$47+99.78,2)</f>
        <v>692.56</v>
      </c>
      <c r="T357" s="114">
        <f>ROUND($F357+H357+'[1]свц,услуги '!$E$47+99.78,2)</f>
        <v>686.85</v>
      </c>
      <c r="U357" s="114">
        <f>ROUND($F357+I357+'[1]свц,услуги '!$E$47+99.78,2)</f>
        <v>652.91</v>
      </c>
      <c r="V357" s="114">
        <f>ROUND($F357+J357+'[1]свц,услуги '!$E$47+99.78,2)</f>
        <v>625.51</v>
      </c>
      <c r="W357" s="114">
        <f>ROUND($F357+G357+'[1]свц,услуги '!$E$47+195.05,2)</f>
        <v>787.83</v>
      </c>
      <c r="X357" s="114">
        <f>ROUND($F357+H357+'[1]свц,услуги '!$E$47+195.05,2)</f>
        <v>782.12</v>
      </c>
      <c r="Y357" s="114">
        <f>ROUND($F357+I357+'[1]свц,услуги '!$E$47+195.05,2)</f>
        <v>748.18</v>
      </c>
      <c r="Z357" s="114">
        <f>ROUND($F357+J357+'[1]свц,услуги '!$E$47+195.05,2)</f>
        <v>720.78</v>
      </c>
    </row>
    <row r="358" spans="1:26" s="14" customFormat="1" ht="14.25" customHeight="1" x14ac:dyDescent="0.2">
      <c r="A358" s="111" t="s">
        <v>295</v>
      </c>
      <c r="B358" s="111">
        <v>20</v>
      </c>
      <c r="C358" s="112">
        <v>480.38</v>
      </c>
      <c r="D358" s="112">
        <v>0</v>
      </c>
      <c r="E358" s="112">
        <v>503.74</v>
      </c>
      <c r="F358" s="111">
        <v>500.8</v>
      </c>
      <c r="G358" s="113">
        <f t="shared" si="16"/>
        <v>100.630752</v>
      </c>
      <c r="H358" s="113">
        <f t="shared" si="17"/>
        <v>94.798935999999998</v>
      </c>
      <c r="I358" s="113">
        <f t="shared" si="18"/>
        <v>60.148584</v>
      </c>
      <c r="J358" s="113">
        <f t="shared" si="19"/>
        <v>32.181407999999998</v>
      </c>
      <c r="K358" s="114">
        <f>ROUND($F358+G358+'[1]свц,услуги '!$E$47+46.81,2)</f>
        <v>651.89</v>
      </c>
      <c r="L358" s="114">
        <f>ROUND($F358+H358+'[1]свц,услуги '!$E$47+46.81,2)</f>
        <v>646.05999999999995</v>
      </c>
      <c r="M358" s="114">
        <f>ROUND($F358+I358+'[1]свц,услуги '!$E$47+46.81,2)</f>
        <v>611.41</v>
      </c>
      <c r="N358" s="114">
        <f>ROUND($F358+J358+'[1]свц,услуги '!$E$47+46.81,2)</f>
        <v>583.44000000000005</v>
      </c>
      <c r="O358" s="114">
        <f>ROUND($F358+G358+'[1]свц,услуги '!$E$47+71.25,2)</f>
        <v>676.33</v>
      </c>
      <c r="P358" s="114">
        <f>ROUND($F358+H358+'[1]свц,услуги '!$E$47+71.25,2)</f>
        <v>670.5</v>
      </c>
      <c r="Q358" s="114">
        <f>ROUND($F358+I358+'[1]свц,услуги '!$E$47+71.25,2)</f>
        <v>635.85</v>
      </c>
      <c r="R358" s="114">
        <f>ROUND($F358+J358+'[1]свц,услуги '!$E$47+71.25,2)</f>
        <v>607.88</v>
      </c>
      <c r="S358" s="114">
        <f>ROUND($F358+G358+'[1]свц,услуги '!$E$47+99.78,2)</f>
        <v>704.86</v>
      </c>
      <c r="T358" s="114">
        <f>ROUND($F358+H358+'[1]свц,услуги '!$E$47+99.78,2)</f>
        <v>699.03</v>
      </c>
      <c r="U358" s="114">
        <f>ROUND($F358+I358+'[1]свц,услуги '!$E$47+99.78,2)</f>
        <v>664.38</v>
      </c>
      <c r="V358" s="114">
        <f>ROUND($F358+J358+'[1]свц,услуги '!$E$47+99.78,2)</f>
        <v>636.41</v>
      </c>
      <c r="W358" s="114">
        <f>ROUND($F358+G358+'[1]свц,услуги '!$E$47+195.05,2)</f>
        <v>800.13</v>
      </c>
      <c r="X358" s="114">
        <f>ROUND($F358+H358+'[1]свц,услуги '!$E$47+195.05,2)</f>
        <v>794.3</v>
      </c>
      <c r="Y358" s="114">
        <f>ROUND($F358+I358+'[1]свц,услуги '!$E$47+195.05,2)</f>
        <v>759.65</v>
      </c>
      <c r="Z358" s="114">
        <f>ROUND($F358+J358+'[1]свц,услуги '!$E$47+195.05,2)</f>
        <v>731.68</v>
      </c>
    </row>
    <row r="359" spans="1:26" s="14" customFormat="1" ht="14.25" customHeight="1" x14ac:dyDescent="0.2">
      <c r="A359" s="111" t="s">
        <v>295</v>
      </c>
      <c r="B359" s="111">
        <v>21</v>
      </c>
      <c r="C359" s="112">
        <v>486.98</v>
      </c>
      <c r="D359" s="112">
        <v>0</v>
      </c>
      <c r="E359" s="112">
        <v>193.89</v>
      </c>
      <c r="F359" s="111">
        <v>507.4</v>
      </c>
      <c r="G359" s="113">
        <f t="shared" si="16"/>
        <v>101.95695600000001</v>
      </c>
      <c r="H359" s="113">
        <f t="shared" si="17"/>
        <v>96.048282999999998</v>
      </c>
      <c r="I359" s="113">
        <f t="shared" si="18"/>
        <v>60.941276999999999</v>
      </c>
      <c r="J359" s="113">
        <f t="shared" si="19"/>
        <v>32.605523999999996</v>
      </c>
      <c r="K359" s="114">
        <f>ROUND($F359+G359+'[1]свц,услуги '!$E$47+46.81,2)</f>
        <v>659.82</v>
      </c>
      <c r="L359" s="114">
        <f>ROUND($F359+H359+'[1]свц,услуги '!$E$47+46.81,2)</f>
        <v>653.91</v>
      </c>
      <c r="M359" s="114">
        <f>ROUND($F359+I359+'[1]свц,услуги '!$E$47+46.81,2)</f>
        <v>618.79999999999995</v>
      </c>
      <c r="N359" s="114">
        <f>ROUND($F359+J359+'[1]свц,услуги '!$E$47+46.81,2)</f>
        <v>590.47</v>
      </c>
      <c r="O359" s="114">
        <f>ROUND($F359+G359+'[1]свц,услуги '!$E$47+71.25,2)</f>
        <v>684.26</v>
      </c>
      <c r="P359" s="114">
        <f>ROUND($F359+H359+'[1]свц,услуги '!$E$47+71.25,2)</f>
        <v>678.35</v>
      </c>
      <c r="Q359" s="114">
        <f>ROUND($F359+I359+'[1]свц,услуги '!$E$47+71.25,2)</f>
        <v>643.24</v>
      </c>
      <c r="R359" s="114">
        <f>ROUND($F359+J359+'[1]свц,услуги '!$E$47+71.25,2)</f>
        <v>614.91</v>
      </c>
      <c r="S359" s="114">
        <f>ROUND($F359+G359+'[1]свц,услуги '!$E$47+99.78,2)</f>
        <v>712.79</v>
      </c>
      <c r="T359" s="114">
        <f>ROUND($F359+H359+'[1]свц,услуги '!$E$47+99.78,2)</f>
        <v>706.88</v>
      </c>
      <c r="U359" s="114">
        <f>ROUND($F359+I359+'[1]свц,услуги '!$E$47+99.78,2)</f>
        <v>671.77</v>
      </c>
      <c r="V359" s="114">
        <f>ROUND($F359+J359+'[1]свц,услуги '!$E$47+99.78,2)</f>
        <v>643.44000000000005</v>
      </c>
      <c r="W359" s="114">
        <f>ROUND($F359+G359+'[1]свц,услуги '!$E$47+195.05,2)</f>
        <v>808.06</v>
      </c>
      <c r="X359" s="114">
        <f>ROUND($F359+H359+'[1]свц,услуги '!$E$47+195.05,2)</f>
        <v>802.15</v>
      </c>
      <c r="Y359" s="114">
        <f>ROUND($F359+I359+'[1]свц,услуги '!$E$47+195.05,2)</f>
        <v>767.04</v>
      </c>
      <c r="Z359" s="114">
        <f>ROUND($F359+J359+'[1]свц,услуги '!$E$47+195.05,2)</f>
        <v>738.71</v>
      </c>
    </row>
    <row r="360" spans="1:26" s="14" customFormat="1" ht="14.25" customHeight="1" x14ac:dyDescent="0.2">
      <c r="A360" s="111" t="s">
        <v>295</v>
      </c>
      <c r="B360" s="111">
        <v>22</v>
      </c>
      <c r="C360" s="112">
        <v>487.16</v>
      </c>
      <c r="D360" s="112">
        <v>0</v>
      </c>
      <c r="E360" s="112">
        <v>60.5</v>
      </c>
      <c r="F360" s="111">
        <v>507.58</v>
      </c>
      <c r="G360" s="113">
        <f t="shared" si="16"/>
        <v>101.99312519999999</v>
      </c>
      <c r="H360" s="113">
        <f t="shared" si="17"/>
        <v>96.082356099999998</v>
      </c>
      <c r="I360" s="113">
        <f t="shared" si="18"/>
        <v>60.962895899999999</v>
      </c>
      <c r="J360" s="113">
        <f t="shared" si="19"/>
        <v>32.6170908</v>
      </c>
      <c r="K360" s="114">
        <f>ROUND($F360+G360+'[1]свц,услуги '!$E$47+46.81,2)</f>
        <v>660.03</v>
      </c>
      <c r="L360" s="114">
        <f>ROUND($F360+H360+'[1]свц,услуги '!$E$47+46.81,2)</f>
        <v>654.12</v>
      </c>
      <c r="M360" s="114">
        <f>ROUND($F360+I360+'[1]свц,услуги '!$E$47+46.81,2)</f>
        <v>619</v>
      </c>
      <c r="N360" s="114">
        <f>ROUND($F360+J360+'[1]свц,услуги '!$E$47+46.81,2)</f>
        <v>590.66</v>
      </c>
      <c r="O360" s="114">
        <f>ROUND($F360+G360+'[1]свц,услуги '!$E$47+71.25,2)</f>
        <v>684.47</v>
      </c>
      <c r="P360" s="114">
        <f>ROUND($F360+H360+'[1]свц,услуги '!$E$47+71.25,2)</f>
        <v>678.56</v>
      </c>
      <c r="Q360" s="114">
        <f>ROUND($F360+I360+'[1]свц,услуги '!$E$47+71.25,2)</f>
        <v>643.44000000000005</v>
      </c>
      <c r="R360" s="114">
        <f>ROUND($F360+J360+'[1]свц,услуги '!$E$47+71.25,2)</f>
        <v>615.1</v>
      </c>
      <c r="S360" s="114">
        <f>ROUND($F360+G360+'[1]свц,услуги '!$E$47+99.78,2)</f>
        <v>713</v>
      </c>
      <c r="T360" s="114">
        <f>ROUND($F360+H360+'[1]свц,услуги '!$E$47+99.78,2)</f>
        <v>707.09</v>
      </c>
      <c r="U360" s="114">
        <f>ROUND($F360+I360+'[1]свц,услуги '!$E$47+99.78,2)</f>
        <v>671.97</v>
      </c>
      <c r="V360" s="114">
        <f>ROUND($F360+J360+'[1]свц,услуги '!$E$47+99.78,2)</f>
        <v>643.63</v>
      </c>
      <c r="W360" s="114">
        <f>ROUND($F360+G360+'[1]свц,услуги '!$E$47+195.05,2)</f>
        <v>808.27</v>
      </c>
      <c r="X360" s="114">
        <f>ROUND($F360+H360+'[1]свц,услуги '!$E$47+195.05,2)</f>
        <v>802.36</v>
      </c>
      <c r="Y360" s="114">
        <f>ROUND($F360+I360+'[1]свц,услуги '!$E$47+195.05,2)</f>
        <v>767.24</v>
      </c>
      <c r="Z360" s="114">
        <f>ROUND($F360+J360+'[1]свц,услуги '!$E$47+195.05,2)</f>
        <v>738.9</v>
      </c>
    </row>
    <row r="361" spans="1:26" s="27" customFormat="1" ht="14.25" customHeight="1" thickBot="1" x14ac:dyDescent="0.25">
      <c r="A361" s="111" t="s">
        <v>295</v>
      </c>
      <c r="B361" s="111">
        <v>23</v>
      </c>
      <c r="C361" s="112">
        <v>493.98</v>
      </c>
      <c r="D361" s="112">
        <v>0</v>
      </c>
      <c r="E361" s="112">
        <v>513.74</v>
      </c>
      <c r="F361" s="111">
        <v>514.4</v>
      </c>
      <c r="G361" s="113">
        <f t="shared" si="16"/>
        <v>103.363536</v>
      </c>
      <c r="H361" s="113">
        <f t="shared" si="17"/>
        <v>97.373347999999993</v>
      </c>
      <c r="I361" s="113">
        <f t="shared" si="18"/>
        <v>61.782012000000002</v>
      </c>
      <c r="J361" s="113">
        <f t="shared" si="19"/>
        <v>33.055343999999998</v>
      </c>
      <c r="K361" s="114">
        <f>ROUND($F361+G361+'[1]свц,услуги '!$E$47+46.81,2)</f>
        <v>668.22</v>
      </c>
      <c r="L361" s="114">
        <f>ROUND($F361+H361+'[1]свц,услуги '!$E$47+46.81,2)</f>
        <v>662.23</v>
      </c>
      <c r="M361" s="114">
        <f>ROUND($F361+I361+'[1]свц,услуги '!$E$47+46.81,2)</f>
        <v>626.64</v>
      </c>
      <c r="N361" s="114">
        <f>ROUND($F361+J361+'[1]свц,услуги '!$E$47+46.81,2)</f>
        <v>597.91999999999996</v>
      </c>
      <c r="O361" s="114">
        <f>ROUND($F361+G361+'[1]свц,услуги '!$E$47+71.25,2)</f>
        <v>692.66</v>
      </c>
      <c r="P361" s="114">
        <f>ROUND($F361+H361+'[1]свц,услуги '!$E$47+71.25,2)</f>
        <v>686.67</v>
      </c>
      <c r="Q361" s="114">
        <f>ROUND($F361+I361+'[1]свц,услуги '!$E$47+71.25,2)</f>
        <v>651.08000000000004</v>
      </c>
      <c r="R361" s="114">
        <f>ROUND($F361+J361+'[1]свц,услуги '!$E$47+71.25,2)</f>
        <v>622.36</v>
      </c>
      <c r="S361" s="114">
        <f>ROUND($F361+G361+'[1]свц,услуги '!$E$47+99.78,2)</f>
        <v>721.19</v>
      </c>
      <c r="T361" s="114">
        <f>ROUND($F361+H361+'[1]свц,услуги '!$E$47+99.78,2)</f>
        <v>715.2</v>
      </c>
      <c r="U361" s="114">
        <f>ROUND($F361+I361+'[1]свц,услуги '!$E$47+99.78,2)</f>
        <v>679.61</v>
      </c>
      <c r="V361" s="114">
        <f>ROUND($F361+J361+'[1]свц,услуги '!$E$47+99.78,2)</f>
        <v>650.89</v>
      </c>
      <c r="W361" s="114">
        <f>ROUND($F361+G361+'[1]свц,услуги '!$E$47+195.05,2)</f>
        <v>816.46</v>
      </c>
      <c r="X361" s="114">
        <f>ROUND($F361+H361+'[1]свц,услуги '!$E$47+195.05,2)</f>
        <v>810.47</v>
      </c>
      <c r="Y361" s="114">
        <f>ROUND($F361+I361+'[1]свц,услуги '!$E$47+195.05,2)</f>
        <v>774.88</v>
      </c>
      <c r="Z361" s="114">
        <f>ROUND($F361+J361+'[1]свц,услуги '!$E$47+195.05,2)</f>
        <v>746.16</v>
      </c>
    </row>
    <row r="362" spans="1:26" s="26" customFormat="1" ht="14.25" customHeight="1" x14ac:dyDescent="0.2">
      <c r="A362" s="111" t="s">
        <v>296</v>
      </c>
      <c r="B362" s="111">
        <v>0</v>
      </c>
      <c r="C362" s="112">
        <v>504.84</v>
      </c>
      <c r="D362" s="112">
        <v>40.54</v>
      </c>
      <c r="E362" s="112">
        <v>0</v>
      </c>
      <c r="F362" s="111">
        <v>525.26</v>
      </c>
      <c r="G362" s="113">
        <f t="shared" si="16"/>
        <v>105.5457444</v>
      </c>
      <c r="H362" s="113">
        <f t="shared" si="17"/>
        <v>99.429091699999987</v>
      </c>
      <c r="I362" s="113">
        <f t="shared" si="18"/>
        <v>63.086352300000001</v>
      </c>
      <c r="J362" s="113">
        <f t="shared" si="19"/>
        <v>33.753207599999996</v>
      </c>
      <c r="K362" s="114">
        <f>ROUND($F362+G362+'[1]свц,услуги '!$E$47+46.81,2)</f>
        <v>681.27</v>
      </c>
      <c r="L362" s="114">
        <f>ROUND($F362+H362+'[1]свц,услуги '!$E$47+46.81,2)</f>
        <v>675.15</v>
      </c>
      <c r="M362" s="114">
        <f>ROUND($F362+I362+'[1]свц,услуги '!$E$47+46.81,2)</f>
        <v>638.80999999999995</v>
      </c>
      <c r="N362" s="114">
        <f>ROUND($F362+J362+'[1]свц,услуги '!$E$47+46.81,2)</f>
        <v>609.47</v>
      </c>
      <c r="O362" s="114">
        <f>ROUND($F362+G362+'[1]свц,услуги '!$E$47+71.25,2)</f>
        <v>705.71</v>
      </c>
      <c r="P362" s="114">
        <f>ROUND($F362+H362+'[1]свц,услуги '!$E$47+71.25,2)</f>
        <v>699.59</v>
      </c>
      <c r="Q362" s="114">
        <f>ROUND($F362+I362+'[1]свц,услуги '!$E$47+71.25,2)</f>
        <v>663.25</v>
      </c>
      <c r="R362" s="114">
        <f>ROUND($F362+J362+'[1]свц,услуги '!$E$47+71.25,2)</f>
        <v>633.91</v>
      </c>
      <c r="S362" s="114">
        <f>ROUND($F362+G362+'[1]свц,услуги '!$E$47+99.78,2)</f>
        <v>734.24</v>
      </c>
      <c r="T362" s="114">
        <f>ROUND($F362+H362+'[1]свц,услуги '!$E$47+99.78,2)</f>
        <v>728.12</v>
      </c>
      <c r="U362" s="114">
        <f>ROUND($F362+I362+'[1]свц,услуги '!$E$47+99.78,2)</f>
        <v>691.78</v>
      </c>
      <c r="V362" s="114">
        <f>ROUND($F362+J362+'[1]свц,услуги '!$E$47+99.78,2)</f>
        <v>662.44</v>
      </c>
      <c r="W362" s="114">
        <f>ROUND($F362+G362+'[1]свц,услуги '!$E$47+195.05,2)</f>
        <v>829.51</v>
      </c>
      <c r="X362" s="114">
        <f>ROUND($F362+H362+'[1]свц,услуги '!$E$47+195.05,2)</f>
        <v>823.39</v>
      </c>
      <c r="Y362" s="114">
        <f>ROUND($F362+I362+'[1]свц,услуги '!$E$47+195.05,2)</f>
        <v>787.05</v>
      </c>
      <c r="Z362" s="114">
        <f>ROUND($F362+J362+'[1]свц,услуги '!$E$47+195.05,2)</f>
        <v>757.71</v>
      </c>
    </row>
    <row r="363" spans="1:26" s="14" customFormat="1" ht="14.25" customHeight="1" x14ac:dyDescent="0.2">
      <c r="A363" s="111" t="s">
        <v>296</v>
      </c>
      <c r="B363" s="111">
        <v>1</v>
      </c>
      <c r="C363" s="112">
        <v>471.48</v>
      </c>
      <c r="D363" s="112">
        <v>0</v>
      </c>
      <c r="E363" s="112">
        <v>57.21</v>
      </c>
      <c r="F363" s="111">
        <v>491.9</v>
      </c>
      <c r="G363" s="113">
        <f t="shared" si="16"/>
        <v>98.842386000000005</v>
      </c>
      <c r="H363" s="113">
        <f t="shared" si="17"/>
        <v>93.114210499999984</v>
      </c>
      <c r="I363" s="113">
        <f t="shared" si="18"/>
        <v>59.079649500000002</v>
      </c>
      <c r="J363" s="113">
        <f t="shared" si="19"/>
        <v>31.609493999999998</v>
      </c>
      <c r="K363" s="114">
        <f>ROUND($F363+G363+'[1]свц,услуги '!$E$47+46.81,2)</f>
        <v>641.20000000000005</v>
      </c>
      <c r="L363" s="114">
        <f>ROUND($F363+H363+'[1]свц,услуги '!$E$47+46.81,2)</f>
        <v>635.48</v>
      </c>
      <c r="M363" s="114">
        <f>ROUND($F363+I363+'[1]свц,услуги '!$E$47+46.81,2)</f>
        <v>601.44000000000005</v>
      </c>
      <c r="N363" s="114">
        <f>ROUND($F363+J363+'[1]свц,услуги '!$E$47+46.81,2)</f>
        <v>573.97</v>
      </c>
      <c r="O363" s="114">
        <f>ROUND($F363+G363+'[1]свц,услуги '!$E$47+71.25,2)</f>
        <v>665.64</v>
      </c>
      <c r="P363" s="114">
        <f>ROUND($F363+H363+'[1]свц,услуги '!$E$47+71.25,2)</f>
        <v>659.92</v>
      </c>
      <c r="Q363" s="114">
        <f>ROUND($F363+I363+'[1]свц,услуги '!$E$47+71.25,2)</f>
        <v>625.88</v>
      </c>
      <c r="R363" s="114">
        <f>ROUND($F363+J363+'[1]свц,услуги '!$E$47+71.25,2)</f>
        <v>598.41</v>
      </c>
      <c r="S363" s="114">
        <f>ROUND($F363+G363+'[1]свц,услуги '!$E$47+99.78,2)</f>
        <v>694.17</v>
      </c>
      <c r="T363" s="114">
        <f>ROUND($F363+H363+'[1]свц,услуги '!$E$47+99.78,2)</f>
        <v>688.45</v>
      </c>
      <c r="U363" s="114">
        <f>ROUND($F363+I363+'[1]свц,услуги '!$E$47+99.78,2)</f>
        <v>654.41</v>
      </c>
      <c r="V363" s="114">
        <f>ROUND($F363+J363+'[1]свц,услуги '!$E$47+99.78,2)</f>
        <v>626.94000000000005</v>
      </c>
      <c r="W363" s="114">
        <f>ROUND($F363+G363+'[1]свц,услуги '!$E$47+195.05,2)</f>
        <v>789.44</v>
      </c>
      <c r="X363" s="114">
        <f>ROUND($F363+H363+'[1]свц,услуги '!$E$47+195.05,2)</f>
        <v>783.72</v>
      </c>
      <c r="Y363" s="114">
        <f>ROUND($F363+I363+'[1]свц,услуги '!$E$47+195.05,2)</f>
        <v>749.68</v>
      </c>
      <c r="Z363" s="114">
        <f>ROUND($F363+J363+'[1]свц,услуги '!$E$47+195.05,2)</f>
        <v>722.21</v>
      </c>
    </row>
    <row r="364" spans="1:26" s="14" customFormat="1" ht="14.25" customHeight="1" x14ac:dyDescent="0.2">
      <c r="A364" s="111" t="s">
        <v>296</v>
      </c>
      <c r="B364" s="111">
        <v>2</v>
      </c>
      <c r="C364" s="112">
        <v>471.04</v>
      </c>
      <c r="D364" s="112">
        <v>0</v>
      </c>
      <c r="E364" s="112">
        <v>183.92</v>
      </c>
      <c r="F364" s="111">
        <v>491.46</v>
      </c>
      <c r="G364" s="113">
        <f t="shared" si="16"/>
        <v>98.753972399999995</v>
      </c>
      <c r="H364" s="113">
        <f t="shared" si="17"/>
        <v>93.030920699999996</v>
      </c>
      <c r="I364" s="113">
        <f t="shared" si="18"/>
        <v>59.026803299999997</v>
      </c>
      <c r="J364" s="113">
        <f t="shared" si="19"/>
        <v>31.581219599999997</v>
      </c>
      <c r="K364" s="114">
        <f>ROUND($F364+G364+'[1]свц,услуги '!$E$47+46.81,2)</f>
        <v>640.66999999999996</v>
      </c>
      <c r="L364" s="114">
        <f>ROUND($F364+H364+'[1]свц,услуги '!$E$47+46.81,2)</f>
        <v>634.95000000000005</v>
      </c>
      <c r="M364" s="114">
        <f>ROUND($F364+I364+'[1]свц,услуги '!$E$47+46.81,2)</f>
        <v>600.95000000000005</v>
      </c>
      <c r="N364" s="114">
        <f>ROUND($F364+J364+'[1]свц,услуги '!$E$47+46.81,2)</f>
        <v>573.5</v>
      </c>
      <c r="O364" s="114">
        <f>ROUND($F364+G364+'[1]свц,услуги '!$E$47+71.25,2)</f>
        <v>665.11</v>
      </c>
      <c r="P364" s="114">
        <f>ROUND($F364+H364+'[1]свц,услуги '!$E$47+71.25,2)</f>
        <v>659.39</v>
      </c>
      <c r="Q364" s="114">
        <f>ROUND($F364+I364+'[1]свц,услуги '!$E$47+71.25,2)</f>
        <v>625.39</v>
      </c>
      <c r="R364" s="114">
        <f>ROUND($F364+J364+'[1]свц,услуги '!$E$47+71.25,2)</f>
        <v>597.94000000000005</v>
      </c>
      <c r="S364" s="114">
        <f>ROUND($F364+G364+'[1]свц,услуги '!$E$47+99.78,2)</f>
        <v>693.64</v>
      </c>
      <c r="T364" s="114">
        <f>ROUND($F364+H364+'[1]свц,услуги '!$E$47+99.78,2)</f>
        <v>687.92</v>
      </c>
      <c r="U364" s="114">
        <f>ROUND($F364+I364+'[1]свц,услуги '!$E$47+99.78,2)</f>
        <v>653.91999999999996</v>
      </c>
      <c r="V364" s="114">
        <f>ROUND($F364+J364+'[1]свц,услуги '!$E$47+99.78,2)</f>
        <v>626.47</v>
      </c>
      <c r="W364" s="114">
        <f>ROUND($F364+G364+'[1]свц,услуги '!$E$47+195.05,2)</f>
        <v>788.91</v>
      </c>
      <c r="X364" s="114">
        <f>ROUND($F364+H364+'[1]свц,услуги '!$E$47+195.05,2)</f>
        <v>783.19</v>
      </c>
      <c r="Y364" s="114">
        <f>ROUND($F364+I364+'[1]свц,услуги '!$E$47+195.05,2)</f>
        <v>749.19</v>
      </c>
      <c r="Z364" s="114">
        <f>ROUND($F364+J364+'[1]свц,услуги '!$E$47+195.05,2)</f>
        <v>721.74</v>
      </c>
    </row>
    <row r="365" spans="1:26" s="14" customFormat="1" ht="14.25" customHeight="1" x14ac:dyDescent="0.2">
      <c r="A365" s="111" t="s">
        <v>296</v>
      </c>
      <c r="B365" s="111">
        <v>3</v>
      </c>
      <c r="C365" s="112">
        <v>473.67</v>
      </c>
      <c r="D365" s="112">
        <v>0</v>
      </c>
      <c r="E365" s="112">
        <v>500.28</v>
      </c>
      <c r="F365" s="111">
        <v>494.09</v>
      </c>
      <c r="G365" s="113">
        <f t="shared" si="16"/>
        <v>99.282444600000005</v>
      </c>
      <c r="H365" s="113">
        <f t="shared" si="17"/>
        <v>93.528766549999986</v>
      </c>
      <c r="I365" s="113">
        <f t="shared" si="18"/>
        <v>59.342679449999999</v>
      </c>
      <c r="J365" s="113">
        <f t="shared" si="19"/>
        <v>31.750223399999996</v>
      </c>
      <c r="K365" s="114">
        <f>ROUND($F365+G365+'[1]свц,услуги '!$E$47+46.81,2)</f>
        <v>643.83000000000004</v>
      </c>
      <c r="L365" s="114">
        <f>ROUND($F365+H365+'[1]свц,услуги '!$E$47+46.81,2)</f>
        <v>638.08000000000004</v>
      </c>
      <c r="M365" s="114">
        <f>ROUND($F365+I365+'[1]свц,услуги '!$E$47+46.81,2)</f>
        <v>603.89</v>
      </c>
      <c r="N365" s="114">
        <f>ROUND($F365+J365+'[1]свц,услуги '!$E$47+46.81,2)</f>
        <v>576.29999999999995</v>
      </c>
      <c r="O365" s="114">
        <f>ROUND($F365+G365+'[1]свц,услуги '!$E$47+71.25,2)</f>
        <v>668.27</v>
      </c>
      <c r="P365" s="114">
        <f>ROUND($F365+H365+'[1]свц,услуги '!$E$47+71.25,2)</f>
        <v>662.52</v>
      </c>
      <c r="Q365" s="114">
        <f>ROUND($F365+I365+'[1]свц,услуги '!$E$47+71.25,2)</f>
        <v>628.33000000000004</v>
      </c>
      <c r="R365" s="114">
        <f>ROUND($F365+J365+'[1]свц,услуги '!$E$47+71.25,2)</f>
        <v>600.74</v>
      </c>
      <c r="S365" s="114">
        <f>ROUND($F365+G365+'[1]свц,услуги '!$E$47+99.78,2)</f>
        <v>696.8</v>
      </c>
      <c r="T365" s="114">
        <f>ROUND($F365+H365+'[1]свц,услуги '!$E$47+99.78,2)</f>
        <v>691.05</v>
      </c>
      <c r="U365" s="114">
        <f>ROUND($F365+I365+'[1]свц,услуги '!$E$47+99.78,2)</f>
        <v>656.86</v>
      </c>
      <c r="V365" s="114">
        <f>ROUND($F365+J365+'[1]свц,услуги '!$E$47+99.78,2)</f>
        <v>629.27</v>
      </c>
      <c r="W365" s="114">
        <f>ROUND($F365+G365+'[1]свц,услуги '!$E$47+195.05,2)</f>
        <v>792.07</v>
      </c>
      <c r="X365" s="114">
        <f>ROUND($F365+H365+'[1]свц,услуги '!$E$47+195.05,2)</f>
        <v>786.32</v>
      </c>
      <c r="Y365" s="114">
        <f>ROUND($F365+I365+'[1]свц,услуги '!$E$47+195.05,2)</f>
        <v>752.13</v>
      </c>
      <c r="Z365" s="114">
        <f>ROUND($F365+J365+'[1]свц,услуги '!$E$47+195.05,2)</f>
        <v>724.54</v>
      </c>
    </row>
    <row r="366" spans="1:26" s="14" customFormat="1" ht="14.25" customHeight="1" x14ac:dyDescent="0.2">
      <c r="A366" s="111" t="s">
        <v>296</v>
      </c>
      <c r="B366" s="111">
        <v>4</v>
      </c>
      <c r="C366" s="112">
        <v>505.54</v>
      </c>
      <c r="D366" s="112">
        <v>0.01</v>
      </c>
      <c r="E366" s="112">
        <v>534.47</v>
      </c>
      <c r="F366" s="111">
        <v>525.96</v>
      </c>
      <c r="G366" s="113">
        <f t="shared" si="16"/>
        <v>105.68640240000001</v>
      </c>
      <c r="H366" s="113">
        <f t="shared" si="17"/>
        <v>99.561598200000006</v>
      </c>
      <c r="I366" s="113">
        <f t="shared" si="18"/>
        <v>63.170425800000004</v>
      </c>
      <c r="J366" s="113">
        <f t="shared" si="19"/>
        <v>33.798189600000001</v>
      </c>
      <c r="K366" s="114">
        <f>ROUND($F366+G366+'[1]свц,услуги '!$E$47+46.81,2)</f>
        <v>682.11</v>
      </c>
      <c r="L366" s="114">
        <f>ROUND($F366+H366+'[1]свц,услуги '!$E$47+46.81,2)</f>
        <v>675.98</v>
      </c>
      <c r="M366" s="114">
        <f>ROUND($F366+I366+'[1]свц,услуги '!$E$47+46.81,2)</f>
        <v>639.59</v>
      </c>
      <c r="N366" s="114">
        <f>ROUND($F366+J366+'[1]свц,услуги '!$E$47+46.81,2)</f>
        <v>610.22</v>
      </c>
      <c r="O366" s="114">
        <f>ROUND($F366+G366+'[1]свц,услуги '!$E$47+71.25,2)</f>
        <v>706.55</v>
      </c>
      <c r="P366" s="114">
        <f>ROUND($F366+H366+'[1]свц,услуги '!$E$47+71.25,2)</f>
        <v>700.42</v>
      </c>
      <c r="Q366" s="114">
        <f>ROUND($F366+I366+'[1]свц,услуги '!$E$47+71.25,2)</f>
        <v>664.03</v>
      </c>
      <c r="R366" s="114">
        <f>ROUND($F366+J366+'[1]свц,услуги '!$E$47+71.25,2)</f>
        <v>634.66</v>
      </c>
      <c r="S366" s="114">
        <f>ROUND($F366+G366+'[1]свц,услуги '!$E$47+99.78,2)</f>
        <v>735.08</v>
      </c>
      <c r="T366" s="114">
        <f>ROUND($F366+H366+'[1]свц,услуги '!$E$47+99.78,2)</f>
        <v>728.95</v>
      </c>
      <c r="U366" s="114">
        <f>ROUND($F366+I366+'[1]свц,услуги '!$E$47+99.78,2)</f>
        <v>692.56</v>
      </c>
      <c r="V366" s="114">
        <f>ROUND($F366+J366+'[1]свц,услуги '!$E$47+99.78,2)</f>
        <v>663.19</v>
      </c>
      <c r="W366" s="114">
        <f>ROUND($F366+G366+'[1]свц,услуги '!$E$47+195.05,2)</f>
        <v>830.35</v>
      </c>
      <c r="X366" s="114">
        <f>ROUND($F366+H366+'[1]свц,услуги '!$E$47+195.05,2)</f>
        <v>824.22</v>
      </c>
      <c r="Y366" s="114">
        <f>ROUND($F366+I366+'[1]свц,услуги '!$E$47+195.05,2)</f>
        <v>787.83</v>
      </c>
      <c r="Z366" s="114">
        <f>ROUND($F366+J366+'[1]свц,услуги '!$E$47+195.05,2)</f>
        <v>758.46</v>
      </c>
    </row>
    <row r="367" spans="1:26" s="14" customFormat="1" ht="14.25" customHeight="1" x14ac:dyDescent="0.2">
      <c r="A367" s="111" t="s">
        <v>296</v>
      </c>
      <c r="B367" s="111">
        <v>5</v>
      </c>
      <c r="C367" s="112">
        <v>506.72</v>
      </c>
      <c r="D367" s="112">
        <v>0</v>
      </c>
      <c r="E367" s="112">
        <v>536.55999999999995</v>
      </c>
      <c r="F367" s="111">
        <v>527.14</v>
      </c>
      <c r="G367" s="113">
        <f t="shared" si="16"/>
        <v>105.9235116</v>
      </c>
      <c r="H367" s="113">
        <f t="shared" si="17"/>
        <v>99.784966299999994</v>
      </c>
      <c r="I367" s="113">
        <f t="shared" si="18"/>
        <v>63.312149699999999</v>
      </c>
      <c r="J367" s="113">
        <f t="shared" si="19"/>
        <v>33.874016399999995</v>
      </c>
      <c r="K367" s="114">
        <f>ROUND($F367+G367+'[1]свц,услуги '!$E$47+46.81,2)</f>
        <v>683.52</v>
      </c>
      <c r="L367" s="114">
        <f>ROUND($F367+H367+'[1]свц,услуги '!$E$47+46.81,2)</f>
        <v>677.39</v>
      </c>
      <c r="M367" s="114">
        <f>ROUND($F367+I367+'[1]свц,услуги '!$E$47+46.81,2)</f>
        <v>640.91</v>
      </c>
      <c r="N367" s="114">
        <f>ROUND($F367+J367+'[1]свц,услуги '!$E$47+46.81,2)</f>
        <v>611.47</v>
      </c>
      <c r="O367" s="114">
        <f>ROUND($F367+G367+'[1]свц,услуги '!$E$47+71.25,2)</f>
        <v>707.96</v>
      </c>
      <c r="P367" s="114">
        <f>ROUND($F367+H367+'[1]свц,услуги '!$E$47+71.25,2)</f>
        <v>701.83</v>
      </c>
      <c r="Q367" s="114">
        <f>ROUND($F367+I367+'[1]свц,услуги '!$E$47+71.25,2)</f>
        <v>665.35</v>
      </c>
      <c r="R367" s="114">
        <f>ROUND($F367+J367+'[1]свц,услуги '!$E$47+71.25,2)</f>
        <v>635.91</v>
      </c>
      <c r="S367" s="114">
        <f>ROUND($F367+G367+'[1]свц,услуги '!$E$47+99.78,2)</f>
        <v>736.49</v>
      </c>
      <c r="T367" s="114">
        <f>ROUND($F367+H367+'[1]свц,услуги '!$E$47+99.78,2)</f>
        <v>730.36</v>
      </c>
      <c r="U367" s="114">
        <f>ROUND($F367+I367+'[1]свц,услуги '!$E$47+99.78,2)</f>
        <v>693.88</v>
      </c>
      <c r="V367" s="114">
        <f>ROUND($F367+J367+'[1]свц,услуги '!$E$47+99.78,2)</f>
        <v>664.44</v>
      </c>
      <c r="W367" s="114">
        <f>ROUND($F367+G367+'[1]свц,услуги '!$E$47+195.05,2)</f>
        <v>831.76</v>
      </c>
      <c r="X367" s="114">
        <f>ROUND($F367+H367+'[1]свц,услуги '!$E$47+195.05,2)</f>
        <v>825.63</v>
      </c>
      <c r="Y367" s="114">
        <f>ROUND($F367+I367+'[1]свц,услуги '!$E$47+195.05,2)</f>
        <v>789.15</v>
      </c>
      <c r="Z367" s="114">
        <f>ROUND($F367+J367+'[1]свц,услуги '!$E$47+195.05,2)</f>
        <v>759.71</v>
      </c>
    </row>
    <row r="368" spans="1:26" s="14" customFormat="1" ht="14.25" customHeight="1" x14ac:dyDescent="0.2">
      <c r="A368" s="111" t="s">
        <v>296</v>
      </c>
      <c r="B368" s="111">
        <v>6</v>
      </c>
      <c r="C368" s="112">
        <v>501.08</v>
      </c>
      <c r="D368" s="112">
        <v>0.01</v>
      </c>
      <c r="E368" s="112">
        <v>530.76</v>
      </c>
      <c r="F368" s="111">
        <v>521.5</v>
      </c>
      <c r="G368" s="113">
        <f t="shared" si="16"/>
        <v>104.79021</v>
      </c>
      <c r="H368" s="113">
        <f t="shared" si="17"/>
        <v>98.717342500000001</v>
      </c>
      <c r="I368" s="113">
        <f t="shared" si="18"/>
        <v>62.634757499999999</v>
      </c>
      <c r="J368" s="113">
        <f t="shared" si="19"/>
        <v>33.511589999999998</v>
      </c>
      <c r="K368" s="114">
        <f>ROUND($F368+G368+'[1]свц,услуги '!$E$47+46.81,2)</f>
        <v>676.75</v>
      </c>
      <c r="L368" s="114">
        <f>ROUND($F368+H368+'[1]свц,услуги '!$E$47+46.81,2)</f>
        <v>670.68</v>
      </c>
      <c r="M368" s="114">
        <f>ROUND($F368+I368+'[1]свц,услуги '!$E$47+46.81,2)</f>
        <v>634.6</v>
      </c>
      <c r="N368" s="114">
        <f>ROUND($F368+J368+'[1]свц,услуги '!$E$47+46.81,2)</f>
        <v>605.47</v>
      </c>
      <c r="O368" s="114">
        <f>ROUND($F368+G368+'[1]свц,услуги '!$E$47+71.25,2)</f>
        <v>701.19</v>
      </c>
      <c r="P368" s="114">
        <f>ROUND($F368+H368+'[1]свц,услуги '!$E$47+71.25,2)</f>
        <v>695.12</v>
      </c>
      <c r="Q368" s="114">
        <f>ROUND($F368+I368+'[1]свц,услуги '!$E$47+71.25,2)</f>
        <v>659.04</v>
      </c>
      <c r="R368" s="114">
        <f>ROUND($F368+J368+'[1]свц,услуги '!$E$47+71.25,2)</f>
        <v>629.91</v>
      </c>
      <c r="S368" s="114">
        <f>ROUND($F368+G368+'[1]свц,услуги '!$E$47+99.78,2)</f>
        <v>729.72</v>
      </c>
      <c r="T368" s="114">
        <f>ROUND($F368+H368+'[1]свц,услуги '!$E$47+99.78,2)</f>
        <v>723.65</v>
      </c>
      <c r="U368" s="114">
        <f>ROUND($F368+I368+'[1]свц,услуги '!$E$47+99.78,2)</f>
        <v>687.57</v>
      </c>
      <c r="V368" s="114">
        <f>ROUND($F368+J368+'[1]свц,услуги '!$E$47+99.78,2)</f>
        <v>658.44</v>
      </c>
      <c r="W368" s="114">
        <f>ROUND($F368+G368+'[1]свц,услуги '!$E$47+195.05,2)</f>
        <v>824.99</v>
      </c>
      <c r="X368" s="114">
        <f>ROUND($F368+H368+'[1]свц,услуги '!$E$47+195.05,2)</f>
        <v>818.92</v>
      </c>
      <c r="Y368" s="114">
        <f>ROUND($F368+I368+'[1]свц,услуги '!$E$47+195.05,2)</f>
        <v>782.84</v>
      </c>
      <c r="Z368" s="114">
        <f>ROUND($F368+J368+'[1]свц,услуги '!$E$47+195.05,2)</f>
        <v>753.71</v>
      </c>
    </row>
    <row r="369" spans="1:26" s="14" customFormat="1" ht="14.25" customHeight="1" x14ac:dyDescent="0.2">
      <c r="A369" s="111" t="s">
        <v>296</v>
      </c>
      <c r="B369" s="111">
        <v>7</v>
      </c>
      <c r="C369" s="112">
        <v>491.01</v>
      </c>
      <c r="D369" s="112">
        <v>0</v>
      </c>
      <c r="E369" s="112">
        <v>520.04999999999995</v>
      </c>
      <c r="F369" s="111">
        <v>511.43</v>
      </c>
      <c r="G369" s="113">
        <f t="shared" si="16"/>
        <v>102.76674420000001</v>
      </c>
      <c r="H369" s="113">
        <f t="shared" si="17"/>
        <v>96.811141849999998</v>
      </c>
      <c r="I369" s="113">
        <f t="shared" si="18"/>
        <v>61.425300150000005</v>
      </c>
      <c r="J369" s="113">
        <f t="shared" si="19"/>
        <v>32.864491799999996</v>
      </c>
      <c r="K369" s="114">
        <f>ROUND($F369+G369+'[1]свц,услуги '!$E$47+46.81,2)</f>
        <v>664.66</v>
      </c>
      <c r="L369" s="114">
        <f>ROUND($F369+H369+'[1]свц,услуги '!$E$47+46.81,2)</f>
        <v>658.7</v>
      </c>
      <c r="M369" s="114">
        <f>ROUND($F369+I369+'[1]свц,услуги '!$E$47+46.81,2)</f>
        <v>623.32000000000005</v>
      </c>
      <c r="N369" s="114">
        <f>ROUND($F369+J369+'[1]свц,услуги '!$E$47+46.81,2)</f>
        <v>594.76</v>
      </c>
      <c r="O369" s="114">
        <f>ROUND($F369+G369+'[1]свц,услуги '!$E$47+71.25,2)</f>
        <v>689.1</v>
      </c>
      <c r="P369" s="114">
        <f>ROUND($F369+H369+'[1]свц,услуги '!$E$47+71.25,2)</f>
        <v>683.14</v>
      </c>
      <c r="Q369" s="114">
        <f>ROUND($F369+I369+'[1]свц,услуги '!$E$47+71.25,2)</f>
        <v>647.76</v>
      </c>
      <c r="R369" s="114">
        <f>ROUND($F369+J369+'[1]свц,услуги '!$E$47+71.25,2)</f>
        <v>619.20000000000005</v>
      </c>
      <c r="S369" s="114">
        <f>ROUND($F369+G369+'[1]свц,услуги '!$E$47+99.78,2)</f>
        <v>717.63</v>
      </c>
      <c r="T369" s="114">
        <f>ROUND($F369+H369+'[1]свц,услуги '!$E$47+99.78,2)</f>
        <v>711.67</v>
      </c>
      <c r="U369" s="114">
        <f>ROUND($F369+I369+'[1]свц,услуги '!$E$47+99.78,2)</f>
        <v>676.29</v>
      </c>
      <c r="V369" s="114">
        <f>ROUND($F369+J369+'[1]свц,услуги '!$E$47+99.78,2)</f>
        <v>647.73</v>
      </c>
      <c r="W369" s="114">
        <f>ROUND($F369+G369+'[1]свц,услуги '!$E$47+195.05,2)</f>
        <v>812.9</v>
      </c>
      <c r="X369" s="114">
        <f>ROUND($F369+H369+'[1]свц,услуги '!$E$47+195.05,2)</f>
        <v>806.94</v>
      </c>
      <c r="Y369" s="114">
        <f>ROUND($F369+I369+'[1]свц,услуги '!$E$47+195.05,2)</f>
        <v>771.56</v>
      </c>
      <c r="Z369" s="114">
        <f>ROUND($F369+J369+'[1]свц,услуги '!$E$47+195.05,2)</f>
        <v>743</v>
      </c>
    </row>
    <row r="370" spans="1:26" s="14" customFormat="1" ht="14.25" customHeight="1" x14ac:dyDescent="0.2">
      <c r="A370" s="111" t="s">
        <v>296</v>
      </c>
      <c r="B370" s="111">
        <v>8</v>
      </c>
      <c r="C370" s="112">
        <v>493.98</v>
      </c>
      <c r="D370" s="112">
        <v>0</v>
      </c>
      <c r="E370" s="112">
        <v>228.18</v>
      </c>
      <c r="F370" s="111">
        <v>514.4</v>
      </c>
      <c r="G370" s="113">
        <f t="shared" si="16"/>
        <v>103.363536</v>
      </c>
      <c r="H370" s="113">
        <f t="shared" si="17"/>
        <v>97.373347999999993</v>
      </c>
      <c r="I370" s="113">
        <f t="shared" si="18"/>
        <v>61.782012000000002</v>
      </c>
      <c r="J370" s="113">
        <f t="shared" si="19"/>
        <v>33.055343999999998</v>
      </c>
      <c r="K370" s="114">
        <f>ROUND($F370+G370+'[1]свц,услуги '!$E$47+46.81,2)</f>
        <v>668.22</v>
      </c>
      <c r="L370" s="114">
        <f>ROUND($F370+H370+'[1]свц,услуги '!$E$47+46.81,2)</f>
        <v>662.23</v>
      </c>
      <c r="M370" s="114">
        <f>ROUND($F370+I370+'[1]свц,услуги '!$E$47+46.81,2)</f>
        <v>626.64</v>
      </c>
      <c r="N370" s="114">
        <f>ROUND($F370+J370+'[1]свц,услуги '!$E$47+46.81,2)</f>
        <v>597.91999999999996</v>
      </c>
      <c r="O370" s="114">
        <f>ROUND($F370+G370+'[1]свц,услуги '!$E$47+71.25,2)</f>
        <v>692.66</v>
      </c>
      <c r="P370" s="114">
        <f>ROUND($F370+H370+'[1]свц,услуги '!$E$47+71.25,2)</f>
        <v>686.67</v>
      </c>
      <c r="Q370" s="114">
        <f>ROUND($F370+I370+'[1]свц,услуги '!$E$47+71.25,2)</f>
        <v>651.08000000000004</v>
      </c>
      <c r="R370" s="114">
        <f>ROUND($F370+J370+'[1]свц,услуги '!$E$47+71.25,2)</f>
        <v>622.36</v>
      </c>
      <c r="S370" s="114">
        <f>ROUND($F370+G370+'[1]свц,услуги '!$E$47+99.78,2)</f>
        <v>721.19</v>
      </c>
      <c r="T370" s="114">
        <f>ROUND($F370+H370+'[1]свц,услуги '!$E$47+99.78,2)</f>
        <v>715.2</v>
      </c>
      <c r="U370" s="114">
        <f>ROUND($F370+I370+'[1]свц,услуги '!$E$47+99.78,2)</f>
        <v>679.61</v>
      </c>
      <c r="V370" s="114">
        <f>ROUND($F370+J370+'[1]свц,услуги '!$E$47+99.78,2)</f>
        <v>650.89</v>
      </c>
      <c r="W370" s="114">
        <f>ROUND($F370+G370+'[1]свц,услуги '!$E$47+195.05,2)</f>
        <v>816.46</v>
      </c>
      <c r="X370" s="114">
        <f>ROUND($F370+H370+'[1]свц,услуги '!$E$47+195.05,2)</f>
        <v>810.47</v>
      </c>
      <c r="Y370" s="114">
        <f>ROUND($F370+I370+'[1]свц,услуги '!$E$47+195.05,2)</f>
        <v>774.88</v>
      </c>
      <c r="Z370" s="114">
        <f>ROUND($F370+J370+'[1]свц,услуги '!$E$47+195.05,2)</f>
        <v>746.16</v>
      </c>
    </row>
    <row r="371" spans="1:26" s="14" customFormat="1" ht="14.25" customHeight="1" x14ac:dyDescent="0.2">
      <c r="A371" s="111" t="s">
        <v>296</v>
      </c>
      <c r="B371" s="111">
        <v>9</v>
      </c>
      <c r="C371" s="112">
        <v>499.99</v>
      </c>
      <c r="D371" s="112">
        <v>0</v>
      </c>
      <c r="E371" s="112">
        <v>71.739999999999995</v>
      </c>
      <c r="F371" s="111">
        <v>520.41</v>
      </c>
      <c r="G371" s="113">
        <f t="shared" ref="G371:G434" si="20">$F371*(0.2364*0.85)</f>
        <v>104.5711854</v>
      </c>
      <c r="H371" s="113">
        <f t="shared" ref="H371:H434" si="21">$F371*(0.2227*0.85)</f>
        <v>98.511010949999985</v>
      </c>
      <c r="I371" s="113">
        <f t="shared" ref="I371:I434" si="22">$F371*(0.1413*0.85)</f>
        <v>62.50384305</v>
      </c>
      <c r="J371" s="113">
        <f t="shared" ref="J371:J434" si="23">$F371*(0.0756*0.85)</f>
        <v>33.441546599999995</v>
      </c>
      <c r="K371" s="114">
        <f>ROUND($F371+G371+'[1]свц,услуги '!$E$47+46.81,2)</f>
        <v>675.44</v>
      </c>
      <c r="L371" s="114">
        <f>ROUND($F371+H371+'[1]свц,услуги '!$E$47+46.81,2)</f>
        <v>669.38</v>
      </c>
      <c r="M371" s="114">
        <f>ROUND($F371+I371+'[1]свц,услуги '!$E$47+46.81,2)</f>
        <v>633.37</v>
      </c>
      <c r="N371" s="114">
        <f>ROUND($F371+J371+'[1]свц,услуги '!$E$47+46.81,2)</f>
        <v>604.30999999999995</v>
      </c>
      <c r="O371" s="114">
        <f>ROUND($F371+G371+'[1]свц,услуги '!$E$47+71.25,2)</f>
        <v>699.88</v>
      </c>
      <c r="P371" s="114">
        <f>ROUND($F371+H371+'[1]свц,услуги '!$E$47+71.25,2)</f>
        <v>693.82</v>
      </c>
      <c r="Q371" s="114">
        <f>ROUND($F371+I371+'[1]свц,услуги '!$E$47+71.25,2)</f>
        <v>657.81</v>
      </c>
      <c r="R371" s="114">
        <f>ROUND($F371+J371+'[1]свц,услуги '!$E$47+71.25,2)</f>
        <v>628.75</v>
      </c>
      <c r="S371" s="114">
        <f>ROUND($F371+G371+'[1]свц,услуги '!$E$47+99.78,2)</f>
        <v>728.41</v>
      </c>
      <c r="T371" s="114">
        <f>ROUND($F371+H371+'[1]свц,услуги '!$E$47+99.78,2)</f>
        <v>722.35</v>
      </c>
      <c r="U371" s="114">
        <f>ROUND($F371+I371+'[1]свц,услуги '!$E$47+99.78,2)</f>
        <v>686.34</v>
      </c>
      <c r="V371" s="114">
        <f>ROUND($F371+J371+'[1]свц,услуги '!$E$47+99.78,2)</f>
        <v>657.28</v>
      </c>
      <c r="W371" s="114">
        <f>ROUND($F371+G371+'[1]свц,услуги '!$E$47+195.05,2)</f>
        <v>823.68</v>
      </c>
      <c r="X371" s="114">
        <f>ROUND($F371+H371+'[1]свц,услуги '!$E$47+195.05,2)</f>
        <v>817.62</v>
      </c>
      <c r="Y371" s="114">
        <f>ROUND($F371+I371+'[1]свц,услуги '!$E$47+195.05,2)</f>
        <v>781.61</v>
      </c>
      <c r="Z371" s="114">
        <f>ROUND($F371+J371+'[1]свц,услуги '!$E$47+195.05,2)</f>
        <v>752.55</v>
      </c>
    </row>
    <row r="372" spans="1:26" s="14" customFormat="1" ht="14.25" customHeight="1" x14ac:dyDescent="0.2">
      <c r="A372" s="111" t="s">
        <v>296</v>
      </c>
      <c r="B372" s="111">
        <v>10</v>
      </c>
      <c r="C372" s="112">
        <v>498.64</v>
      </c>
      <c r="D372" s="112">
        <v>0.01</v>
      </c>
      <c r="E372" s="112">
        <v>67.5</v>
      </c>
      <c r="F372" s="111">
        <v>519.05999999999995</v>
      </c>
      <c r="G372" s="113">
        <f t="shared" si="20"/>
        <v>104.29991639999999</v>
      </c>
      <c r="H372" s="113">
        <f t="shared" si="21"/>
        <v>98.255462699999981</v>
      </c>
      <c r="I372" s="113">
        <f t="shared" si="22"/>
        <v>62.341701299999997</v>
      </c>
      <c r="J372" s="113">
        <f t="shared" si="23"/>
        <v>33.354795599999996</v>
      </c>
      <c r="K372" s="114">
        <f>ROUND($F372+G372+'[1]свц,услуги '!$E$47+46.81,2)</f>
        <v>673.82</v>
      </c>
      <c r="L372" s="114">
        <f>ROUND($F372+H372+'[1]свц,услуги '!$E$47+46.81,2)</f>
        <v>667.78</v>
      </c>
      <c r="M372" s="114">
        <f>ROUND($F372+I372+'[1]свц,услуги '!$E$47+46.81,2)</f>
        <v>631.86</v>
      </c>
      <c r="N372" s="114">
        <f>ROUND($F372+J372+'[1]свц,услуги '!$E$47+46.81,2)</f>
        <v>602.88</v>
      </c>
      <c r="O372" s="114">
        <f>ROUND($F372+G372+'[1]свц,услуги '!$E$47+71.25,2)</f>
        <v>698.26</v>
      </c>
      <c r="P372" s="114">
        <f>ROUND($F372+H372+'[1]свц,услуги '!$E$47+71.25,2)</f>
        <v>692.22</v>
      </c>
      <c r="Q372" s="114">
        <f>ROUND($F372+I372+'[1]свц,услуги '!$E$47+71.25,2)</f>
        <v>656.3</v>
      </c>
      <c r="R372" s="114">
        <f>ROUND($F372+J372+'[1]свц,услуги '!$E$47+71.25,2)</f>
        <v>627.32000000000005</v>
      </c>
      <c r="S372" s="114">
        <f>ROUND($F372+G372+'[1]свц,услуги '!$E$47+99.78,2)</f>
        <v>726.79</v>
      </c>
      <c r="T372" s="114">
        <f>ROUND($F372+H372+'[1]свц,услуги '!$E$47+99.78,2)</f>
        <v>720.75</v>
      </c>
      <c r="U372" s="114">
        <f>ROUND($F372+I372+'[1]свц,услуги '!$E$47+99.78,2)</f>
        <v>684.83</v>
      </c>
      <c r="V372" s="114">
        <f>ROUND($F372+J372+'[1]свц,услуги '!$E$47+99.78,2)</f>
        <v>655.85</v>
      </c>
      <c r="W372" s="114">
        <f>ROUND($F372+G372+'[1]свц,услуги '!$E$47+195.05,2)</f>
        <v>822.06</v>
      </c>
      <c r="X372" s="114">
        <f>ROUND($F372+H372+'[1]свц,услуги '!$E$47+195.05,2)</f>
        <v>816.02</v>
      </c>
      <c r="Y372" s="114">
        <f>ROUND($F372+I372+'[1]свц,услуги '!$E$47+195.05,2)</f>
        <v>780.1</v>
      </c>
      <c r="Z372" s="114">
        <f>ROUND($F372+J372+'[1]свц,услуги '!$E$47+195.05,2)</f>
        <v>751.12</v>
      </c>
    </row>
    <row r="373" spans="1:26" s="14" customFormat="1" ht="14.25" customHeight="1" x14ac:dyDescent="0.2">
      <c r="A373" s="111" t="s">
        <v>296</v>
      </c>
      <c r="B373" s="111">
        <v>11</v>
      </c>
      <c r="C373" s="112">
        <v>503.51</v>
      </c>
      <c r="D373" s="112">
        <v>35.31</v>
      </c>
      <c r="E373" s="112">
        <v>0</v>
      </c>
      <c r="F373" s="111">
        <v>523.92999999999995</v>
      </c>
      <c r="G373" s="113">
        <f t="shared" si="20"/>
        <v>105.2784942</v>
      </c>
      <c r="H373" s="113">
        <f t="shared" si="21"/>
        <v>99.17732934999998</v>
      </c>
      <c r="I373" s="113">
        <f t="shared" si="22"/>
        <v>62.926612649999996</v>
      </c>
      <c r="J373" s="113">
        <f t="shared" si="23"/>
        <v>33.667741799999995</v>
      </c>
      <c r="K373" s="114">
        <f>ROUND($F373+G373+'[1]свц,услуги '!$E$47+46.81,2)</f>
        <v>679.67</v>
      </c>
      <c r="L373" s="114">
        <f>ROUND($F373+H373+'[1]свц,услуги '!$E$47+46.81,2)</f>
        <v>673.57</v>
      </c>
      <c r="M373" s="114">
        <f>ROUND($F373+I373+'[1]свц,услуги '!$E$47+46.81,2)</f>
        <v>637.32000000000005</v>
      </c>
      <c r="N373" s="114">
        <f>ROUND($F373+J373+'[1]свц,услуги '!$E$47+46.81,2)</f>
        <v>608.05999999999995</v>
      </c>
      <c r="O373" s="114">
        <f>ROUND($F373+G373+'[1]свц,услуги '!$E$47+71.25,2)</f>
        <v>704.11</v>
      </c>
      <c r="P373" s="114">
        <f>ROUND($F373+H373+'[1]свц,услуги '!$E$47+71.25,2)</f>
        <v>698.01</v>
      </c>
      <c r="Q373" s="114">
        <f>ROUND($F373+I373+'[1]свц,услуги '!$E$47+71.25,2)</f>
        <v>661.76</v>
      </c>
      <c r="R373" s="114">
        <f>ROUND($F373+J373+'[1]свц,услуги '!$E$47+71.25,2)</f>
        <v>632.5</v>
      </c>
      <c r="S373" s="114">
        <f>ROUND($F373+G373+'[1]свц,услуги '!$E$47+99.78,2)</f>
        <v>732.64</v>
      </c>
      <c r="T373" s="114">
        <f>ROUND($F373+H373+'[1]свц,услуги '!$E$47+99.78,2)</f>
        <v>726.54</v>
      </c>
      <c r="U373" s="114">
        <f>ROUND($F373+I373+'[1]свц,услуги '!$E$47+99.78,2)</f>
        <v>690.29</v>
      </c>
      <c r="V373" s="114">
        <f>ROUND($F373+J373+'[1]свц,услуги '!$E$47+99.78,2)</f>
        <v>661.03</v>
      </c>
      <c r="W373" s="114">
        <f>ROUND($F373+G373+'[1]свц,услуги '!$E$47+195.05,2)</f>
        <v>827.91</v>
      </c>
      <c r="X373" s="114">
        <f>ROUND($F373+H373+'[1]свц,услуги '!$E$47+195.05,2)</f>
        <v>821.81</v>
      </c>
      <c r="Y373" s="114">
        <f>ROUND($F373+I373+'[1]свц,услуги '!$E$47+195.05,2)</f>
        <v>785.56</v>
      </c>
      <c r="Z373" s="114">
        <f>ROUND($F373+J373+'[1]свц,услуги '!$E$47+195.05,2)</f>
        <v>756.3</v>
      </c>
    </row>
    <row r="374" spans="1:26" s="14" customFormat="1" ht="14.25" customHeight="1" x14ac:dyDescent="0.2">
      <c r="A374" s="111" t="s">
        <v>296</v>
      </c>
      <c r="B374" s="111">
        <v>12</v>
      </c>
      <c r="C374" s="112">
        <v>501.22</v>
      </c>
      <c r="D374" s="112">
        <v>0</v>
      </c>
      <c r="E374" s="112">
        <v>64.34</v>
      </c>
      <c r="F374" s="111">
        <v>521.64</v>
      </c>
      <c r="G374" s="113">
        <f t="shared" si="20"/>
        <v>104.8183416</v>
      </c>
      <c r="H374" s="113">
        <f t="shared" si="21"/>
        <v>98.743843799999993</v>
      </c>
      <c r="I374" s="113">
        <f t="shared" si="22"/>
        <v>62.651572199999997</v>
      </c>
      <c r="J374" s="113">
        <f t="shared" si="23"/>
        <v>33.520586399999999</v>
      </c>
      <c r="K374" s="114">
        <f>ROUND($F374+G374+'[1]свц,услуги '!$E$47+46.81,2)</f>
        <v>676.92</v>
      </c>
      <c r="L374" s="114">
        <f>ROUND($F374+H374+'[1]свц,услуги '!$E$47+46.81,2)</f>
        <v>670.84</v>
      </c>
      <c r="M374" s="114">
        <f>ROUND($F374+I374+'[1]свц,услуги '!$E$47+46.81,2)</f>
        <v>634.75</v>
      </c>
      <c r="N374" s="114">
        <f>ROUND($F374+J374+'[1]свц,услуги '!$E$47+46.81,2)</f>
        <v>605.62</v>
      </c>
      <c r="O374" s="114">
        <f>ROUND($F374+G374+'[1]свц,услуги '!$E$47+71.25,2)</f>
        <v>701.36</v>
      </c>
      <c r="P374" s="114">
        <f>ROUND($F374+H374+'[1]свц,услуги '!$E$47+71.25,2)</f>
        <v>695.28</v>
      </c>
      <c r="Q374" s="114">
        <f>ROUND($F374+I374+'[1]свц,услуги '!$E$47+71.25,2)</f>
        <v>659.19</v>
      </c>
      <c r="R374" s="114">
        <f>ROUND($F374+J374+'[1]свц,услуги '!$E$47+71.25,2)</f>
        <v>630.05999999999995</v>
      </c>
      <c r="S374" s="114">
        <f>ROUND($F374+G374+'[1]свц,услуги '!$E$47+99.78,2)</f>
        <v>729.89</v>
      </c>
      <c r="T374" s="114">
        <f>ROUND($F374+H374+'[1]свц,услуги '!$E$47+99.78,2)</f>
        <v>723.81</v>
      </c>
      <c r="U374" s="114">
        <f>ROUND($F374+I374+'[1]свц,услуги '!$E$47+99.78,2)</f>
        <v>687.72</v>
      </c>
      <c r="V374" s="114">
        <f>ROUND($F374+J374+'[1]свц,услуги '!$E$47+99.78,2)</f>
        <v>658.59</v>
      </c>
      <c r="W374" s="114">
        <f>ROUND($F374+G374+'[1]свц,услуги '!$E$47+195.05,2)</f>
        <v>825.16</v>
      </c>
      <c r="X374" s="114">
        <f>ROUND($F374+H374+'[1]свц,услуги '!$E$47+195.05,2)</f>
        <v>819.08</v>
      </c>
      <c r="Y374" s="114">
        <f>ROUND($F374+I374+'[1]свц,услуги '!$E$47+195.05,2)</f>
        <v>782.99</v>
      </c>
      <c r="Z374" s="114">
        <f>ROUND($F374+J374+'[1]свц,услуги '!$E$47+195.05,2)</f>
        <v>753.86</v>
      </c>
    </row>
    <row r="375" spans="1:26" s="14" customFormat="1" ht="14.25" customHeight="1" x14ac:dyDescent="0.2">
      <c r="A375" s="111" t="s">
        <v>296</v>
      </c>
      <c r="B375" s="111">
        <v>13</v>
      </c>
      <c r="C375" s="112">
        <v>470.21</v>
      </c>
      <c r="D375" s="112">
        <v>28.16</v>
      </c>
      <c r="E375" s="112">
        <v>0</v>
      </c>
      <c r="F375" s="111">
        <v>490.63</v>
      </c>
      <c r="G375" s="113">
        <f t="shared" si="20"/>
        <v>98.587192200000004</v>
      </c>
      <c r="H375" s="113">
        <f t="shared" si="21"/>
        <v>92.873805849999997</v>
      </c>
      <c r="I375" s="113">
        <f t="shared" si="22"/>
        <v>58.927116150000003</v>
      </c>
      <c r="J375" s="113">
        <f t="shared" si="23"/>
        <v>31.527883799999998</v>
      </c>
      <c r="K375" s="114">
        <f>ROUND($F375+G375+'[1]свц,услуги '!$E$47+46.81,2)</f>
        <v>639.67999999999995</v>
      </c>
      <c r="L375" s="114">
        <f>ROUND($F375+H375+'[1]свц,услуги '!$E$47+46.81,2)</f>
        <v>633.96</v>
      </c>
      <c r="M375" s="114">
        <f>ROUND($F375+I375+'[1]свц,услуги '!$E$47+46.81,2)</f>
        <v>600.02</v>
      </c>
      <c r="N375" s="114">
        <f>ROUND($F375+J375+'[1]свц,услуги '!$E$47+46.81,2)</f>
        <v>572.62</v>
      </c>
      <c r="O375" s="114">
        <f>ROUND($F375+G375+'[1]свц,услуги '!$E$47+71.25,2)</f>
        <v>664.12</v>
      </c>
      <c r="P375" s="114">
        <f>ROUND($F375+H375+'[1]свц,услуги '!$E$47+71.25,2)</f>
        <v>658.4</v>
      </c>
      <c r="Q375" s="114">
        <f>ROUND($F375+I375+'[1]свц,услуги '!$E$47+71.25,2)</f>
        <v>624.46</v>
      </c>
      <c r="R375" s="114">
        <f>ROUND($F375+J375+'[1]свц,услуги '!$E$47+71.25,2)</f>
        <v>597.05999999999995</v>
      </c>
      <c r="S375" s="114">
        <f>ROUND($F375+G375+'[1]свц,услуги '!$E$47+99.78,2)</f>
        <v>692.65</v>
      </c>
      <c r="T375" s="114">
        <f>ROUND($F375+H375+'[1]свц,услуги '!$E$47+99.78,2)</f>
        <v>686.93</v>
      </c>
      <c r="U375" s="114">
        <f>ROUND($F375+I375+'[1]свц,услуги '!$E$47+99.78,2)</f>
        <v>652.99</v>
      </c>
      <c r="V375" s="114">
        <f>ROUND($F375+J375+'[1]свц,услуги '!$E$47+99.78,2)</f>
        <v>625.59</v>
      </c>
      <c r="W375" s="114">
        <f>ROUND($F375+G375+'[1]свц,услуги '!$E$47+195.05,2)</f>
        <v>787.92</v>
      </c>
      <c r="X375" s="114">
        <f>ROUND($F375+H375+'[1]свц,услуги '!$E$47+195.05,2)</f>
        <v>782.2</v>
      </c>
      <c r="Y375" s="114">
        <f>ROUND($F375+I375+'[1]свц,услуги '!$E$47+195.05,2)</f>
        <v>748.26</v>
      </c>
      <c r="Z375" s="114">
        <f>ROUND($F375+J375+'[1]свц,услуги '!$E$47+195.05,2)</f>
        <v>720.86</v>
      </c>
    </row>
    <row r="376" spans="1:26" s="14" customFormat="1" ht="14.25" customHeight="1" x14ac:dyDescent="0.2">
      <c r="A376" s="111" t="s">
        <v>296</v>
      </c>
      <c r="B376" s="111">
        <v>14</v>
      </c>
      <c r="C376" s="112">
        <v>479.55</v>
      </c>
      <c r="D376" s="112">
        <v>0.01</v>
      </c>
      <c r="E376" s="112">
        <v>38.44</v>
      </c>
      <c r="F376" s="111">
        <v>499.97</v>
      </c>
      <c r="G376" s="113">
        <f t="shared" si="20"/>
        <v>100.46397180000001</v>
      </c>
      <c r="H376" s="113">
        <f t="shared" si="21"/>
        <v>94.641821149999998</v>
      </c>
      <c r="I376" s="113">
        <f t="shared" si="22"/>
        <v>60.048896850000006</v>
      </c>
      <c r="J376" s="113">
        <f t="shared" si="23"/>
        <v>32.128072199999998</v>
      </c>
      <c r="K376" s="114">
        <f>ROUND($F376+G376+'[1]свц,услуги '!$E$47+46.81,2)</f>
        <v>650.89</v>
      </c>
      <c r="L376" s="114">
        <f>ROUND($F376+H376+'[1]свц,услуги '!$E$47+46.81,2)</f>
        <v>645.07000000000005</v>
      </c>
      <c r="M376" s="114">
        <f>ROUND($F376+I376+'[1]свц,услуги '!$E$47+46.81,2)</f>
        <v>610.48</v>
      </c>
      <c r="N376" s="114">
        <f>ROUND($F376+J376+'[1]свц,услуги '!$E$47+46.81,2)</f>
        <v>582.55999999999995</v>
      </c>
      <c r="O376" s="114">
        <f>ROUND($F376+G376+'[1]свц,услуги '!$E$47+71.25,2)</f>
        <v>675.33</v>
      </c>
      <c r="P376" s="114">
        <f>ROUND($F376+H376+'[1]свц,услуги '!$E$47+71.25,2)</f>
        <v>669.51</v>
      </c>
      <c r="Q376" s="114">
        <f>ROUND($F376+I376+'[1]свц,услуги '!$E$47+71.25,2)</f>
        <v>634.91999999999996</v>
      </c>
      <c r="R376" s="114">
        <f>ROUND($F376+J376+'[1]свц,услуги '!$E$47+71.25,2)</f>
        <v>607</v>
      </c>
      <c r="S376" s="114">
        <f>ROUND($F376+G376+'[1]свц,услуги '!$E$47+99.78,2)</f>
        <v>703.86</v>
      </c>
      <c r="T376" s="114">
        <f>ROUND($F376+H376+'[1]свц,услуги '!$E$47+99.78,2)</f>
        <v>698.04</v>
      </c>
      <c r="U376" s="114">
        <f>ROUND($F376+I376+'[1]свц,услуги '!$E$47+99.78,2)</f>
        <v>663.45</v>
      </c>
      <c r="V376" s="114">
        <f>ROUND($F376+J376+'[1]свц,услуги '!$E$47+99.78,2)</f>
        <v>635.53</v>
      </c>
      <c r="W376" s="114">
        <f>ROUND($F376+G376+'[1]свц,услуги '!$E$47+195.05,2)</f>
        <v>799.13</v>
      </c>
      <c r="X376" s="114">
        <f>ROUND($F376+H376+'[1]свц,услуги '!$E$47+195.05,2)</f>
        <v>793.31</v>
      </c>
      <c r="Y376" s="114">
        <f>ROUND($F376+I376+'[1]свц,услуги '!$E$47+195.05,2)</f>
        <v>758.72</v>
      </c>
      <c r="Z376" s="114">
        <f>ROUND($F376+J376+'[1]свц,услуги '!$E$47+195.05,2)</f>
        <v>730.8</v>
      </c>
    </row>
    <row r="377" spans="1:26" s="14" customFormat="1" ht="14.25" customHeight="1" x14ac:dyDescent="0.2">
      <c r="A377" s="111" t="s">
        <v>296</v>
      </c>
      <c r="B377" s="111">
        <v>15</v>
      </c>
      <c r="C377" s="112">
        <v>496.34</v>
      </c>
      <c r="D377" s="112">
        <v>64.8</v>
      </c>
      <c r="E377" s="112">
        <v>0</v>
      </c>
      <c r="F377" s="111">
        <v>516.76</v>
      </c>
      <c r="G377" s="113">
        <f t="shared" si="20"/>
        <v>103.83775440000001</v>
      </c>
      <c r="H377" s="113">
        <f t="shared" si="21"/>
        <v>97.820084199999997</v>
      </c>
      <c r="I377" s="113">
        <f t="shared" si="22"/>
        <v>62.065459799999999</v>
      </c>
      <c r="J377" s="113">
        <f t="shared" si="23"/>
        <v>33.206997600000001</v>
      </c>
      <c r="K377" s="114">
        <f>ROUND($F377+G377+'[1]свц,услуги '!$E$47+46.81,2)</f>
        <v>671.06</v>
      </c>
      <c r="L377" s="114">
        <f>ROUND($F377+H377+'[1]свц,услуги '!$E$47+46.81,2)</f>
        <v>665.04</v>
      </c>
      <c r="M377" s="114">
        <f>ROUND($F377+I377+'[1]свц,услуги '!$E$47+46.81,2)</f>
        <v>629.29</v>
      </c>
      <c r="N377" s="114">
        <f>ROUND($F377+J377+'[1]свц,услуги '!$E$47+46.81,2)</f>
        <v>600.42999999999995</v>
      </c>
      <c r="O377" s="114">
        <f>ROUND($F377+G377+'[1]свц,услуги '!$E$47+71.25,2)</f>
        <v>695.5</v>
      </c>
      <c r="P377" s="114">
        <f>ROUND($F377+H377+'[1]свц,услуги '!$E$47+71.25,2)</f>
        <v>689.48</v>
      </c>
      <c r="Q377" s="114">
        <f>ROUND($F377+I377+'[1]свц,услуги '!$E$47+71.25,2)</f>
        <v>653.73</v>
      </c>
      <c r="R377" s="114">
        <f>ROUND($F377+J377+'[1]свц,услуги '!$E$47+71.25,2)</f>
        <v>624.87</v>
      </c>
      <c r="S377" s="114">
        <f>ROUND($F377+G377+'[1]свц,услуги '!$E$47+99.78,2)</f>
        <v>724.03</v>
      </c>
      <c r="T377" s="114">
        <f>ROUND($F377+H377+'[1]свц,услуги '!$E$47+99.78,2)</f>
        <v>718.01</v>
      </c>
      <c r="U377" s="114">
        <f>ROUND($F377+I377+'[1]свц,услуги '!$E$47+99.78,2)</f>
        <v>682.26</v>
      </c>
      <c r="V377" s="114">
        <f>ROUND($F377+J377+'[1]свц,услуги '!$E$47+99.78,2)</f>
        <v>653.4</v>
      </c>
      <c r="W377" s="114">
        <f>ROUND($F377+G377+'[1]свц,услуги '!$E$47+195.05,2)</f>
        <v>819.3</v>
      </c>
      <c r="X377" s="114">
        <f>ROUND($F377+H377+'[1]свц,услуги '!$E$47+195.05,2)</f>
        <v>813.28</v>
      </c>
      <c r="Y377" s="114">
        <f>ROUND($F377+I377+'[1]свц,услуги '!$E$47+195.05,2)</f>
        <v>777.53</v>
      </c>
      <c r="Z377" s="114">
        <f>ROUND($F377+J377+'[1]свц,услуги '!$E$47+195.05,2)</f>
        <v>748.67</v>
      </c>
    </row>
    <row r="378" spans="1:26" s="14" customFormat="1" ht="14.25" customHeight="1" x14ac:dyDescent="0.2">
      <c r="A378" s="111" t="s">
        <v>296</v>
      </c>
      <c r="B378" s="111">
        <v>16</v>
      </c>
      <c r="C378" s="112">
        <v>520.17999999999995</v>
      </c>
      <c r="D378" s="112">
        <v>143.94</v>
      </c>
      <c r="E378" s="112">
        <v>0</v>
      </c>
      <c r="F378" s="111">
        <v>540.6</v>
      </c>
      <c r="G378" s="113">
        <f t="shared" si="20"/>
        <v>108.62816400000001</v>
      </c>
      <c r="H378" s="113">
        <f t="shared" si="21"/>
        <v>102.332877</v>
      </c>
      <c r="I378" s="113">
        <f t="shared" si="22"/>
        <v>64.928763000000004</v>
      </c>
      <c r="J378" s="113">
        <f t="shared" si="23"/>
        <v>34.738956000000002</v>
      </c>
      <c r="K378" s="114">
        <f>ROUND($F378+G378+'[1]свц,услуги '!$E$47+46.81,2)</f>
        <v>699.69</v>
      </c>
      <c r="L378" s="114">
        <f>ROUND($F378+H378+'[1]свц,услуги '!$E$47+46.81,2)</f>
        <v>693.39</v>
      </c>
      <c r="M378" s="114">
        <f>ROUND($F378+I378+'[1]свц,услуги '!$E$47+46.81,2)</f>
        <v>655.99</v>
      </c>
      <c r="N378" s="114">
        <f>ROUND($F378+J378+'[1]свц,услуги '!$E$47+46.81,2)</f>
        <v>625.79999999999995</v>
      </c>
      <c r="O378" s="114">
        <f>ROUND($F378+G378+'[1]свц,услуги '!$E$47+71.25,2)</f>
        <v>724.13</v>
      </c>
      <c r="P378" s="114">
        <f>ROUND($F378+H378+'[1]свц,услуги '!$E$47+71.25,2)</f>
        <v>717.83</v>
      </c>
      <c r="Q378" s="114">
        <f>ROUND($F378+I378+'[1]свц,услуги '!$E$47+71.25,2)</f>
        <v>680.43</v>
      </c>
      <c r="R378" s="114">
        <f>ROUND($F378+J378+'[1]свц,услуги '!$E$47+71.25,2)</f>
        <v>650.24</v>
      </c>
      <c r="S378" s="114">
        <f>ROUND($F378+G378+'[1]свц,услуги '!$E$47+99.78,2)</f>
        <v>752.66</v>
      </c>
      <c r="T378" s="114">
        <f>ROUND($F378+H378+'[1]свц,услуги '!$E$47+99.78,2)</f>
        <v>746.36</v>
      </c>
      <c r="U378" s="114">
        <f>ROUND($F378+I378+'[1]свц,услуги '!$E$47+99.78,2)</f>
        <v>708.96</v>
      </c>
      <c r="V378" s="114">
        <f>ROUND($F378+J378+'[1]свц,услуги '!$E$47+99.78,2)</f>
        <v>678.77</v>
      </c>
      <c r="W378" s="114">
        <f>ROUND($F378+G378+'[1]свц,услуги '!$E$47+195.05,2)</f>
        <v>847.93</v>
      </c>
      <c r="X378" s="114">
        <f>ROUND($F378+H378+'[1]свц,услуги '!$E$47+195.05,2)</f>
        <v>841.63</v>
      </c>
      <c r="Y378" s="114">
        <f>ROUND($F378+I378+'[1]свц,услуги '!$E$47+195.05,2)</f>
        <v>804.23</v>
      </c>
      <c r="Z378" s="114">
        <f>ROUND($F378+J378+'[1]свц,услуги '!$E$47+195.05,2)</f>
        <v>774.04</v>
      </c>
    </row>
    <row r="379" spans="1:26" s="14" customFormat="1" ht="14.25" customHeight="1" x14ac:dyDescent="0.2">
      <c r="A379" s="111" t="s">
        <v>296</v>
      </c>
      <c r="B379" s="111">
        <v>17</v>
      </c>
      <c r="C379" s="112">
        <v>522.91999999999996</v>
      </c>
      <c r="D379" s="112">
        <v>160.16999999999999</v>
      </c>
      <c r="E379" s="112">
        <v>0</v>
      </c>
      <c r="F379" s="111">
        <v>543.34</v>
      </c>
      <c r="G379" s="113">
        <f t="shared" si="20"/>
        <v>109.17873960000001</v>
      </c>
      <c r="H379" s="113">
        <f t="shared" si="21"/>
        <v>102.8515453</v>
      </c>
      <c r="I379" s="113">
        <f t="shared" si="22"/>
        <v>65.257850700000006</v>
      </c>
      <c r="J379" s="113">
        <f t="shared" si="23"/>
        <v>34.915028400000004</v>
      </c>
      <c r="K379" s="114">
        <f>ROUND($F379+G379+'[1]свц,услуги '!$E$47+46.81,2)</f>
        <v>702.98</v>
      </c>
      <c r="L379" s="114">
        <f>ROUND($F379+H379+'[1]свц,услуги '!$E$47+46.81,2)</f>
        <v>696.65</v>
      </c>
      <c r="M379" s="114">
        <f>ROUND($F379+I379+'[1]свц,услуги '!$E$47+46.81,2)</f>
        <v>659.06</v>
      </c>
      <c r="N379" s="114">
        <f>ROUND($F379+J379+'[1]свц,услуги '!$E$47+46.81,2)</f>
        <v>628.72</v>
      </c>
      <c r="O379" s="114">
        <f>ROUND($F379+G379+'[1]свц,услуги '!$E$47+71.25,2)</f>
        <v>727.42</v>
      </c>
      <c r="P379" s="114">
        <f>ROUND($F379+H379+'[1]свц,услуги '!$E$47+71.25,2)</f>
        <v>721.09</v>
      </c>
      <c r="Q379" s="114">
        <f>ROUND($F379+I379+'[1]свц,услуги '!$E$47+71.25,2)</f>
        <v>683.5</v>
      </c>
      <c r="R379" s="114">
        <f>ROUND($F379+J379+'[1]свц,услуги '!$E$47+71.25,2)</f>
        <v>653.16</v>
      </c>
      <c r="S379" s="114">
        <f>ROUND($F379+G379+'[1]свц,услуги '!$E$47+99.78,2)</f>
        <v>755.95</v>
      </c>
      <c r="T379" s="114">
        <f>ROUND($F379+H379+'[1]свц,услуги '!$E$47+99.78,2)</f>
        <v>749.62</v>
      </c>
      <c r="U379" s="114">
        <f>ROUND($F379+I379+'[1]свц,услуги '!$E$47+99.78,2)</f>
        <v>712.03</v>
      </c>
      <c r="V379" s="114">
        <f>ROUND($F379+J379+'[1]свц,услуги '!$E$47+99.78,2)</f>
        <v>681.69</v>
      </c>
      <c r="W379" s="114">
        <f>ROUND($F379+G379+'[1]свц,услуги '!$E$47+195.05,2)</f>
        <v>851.22</v>
      </c>
      <c r="X379" s="114">
        <f>ROUND($F379+H379+'[1]свц,услуги '!$E$47+195.05,2)</f>
        <v>844.89</v>
      </c>
      <c r="Y379" s="114">
        <f>ROUND($F379+I379+'[1]свц,услуги '!$E$47+195.05,2)</f>
        <v>807.3</v>
      </c>
      <c r="Z379" s="114">
        <f>ROUND($F379+J379+'[1]свц,услуги '!$E$47+195.05,2)</f>
        <v>776.96</v>
      </c>
    </row>
    <row r="380" spans="1:26" s="14" customFormat="1" ht="14.25" customHeight="1" x14ac:dyDescent="0.2">
      <c r="A380" s="111" t="s">
        <v>296</v>
      </c>
      <c r="B380" s="111">
        <v>18</v>
      </c>
      <c r="C380" s="112">
        <v>515.13</v>
      </c>
      <c r="D380" s="112">
        <v>193.59</v>
      </c>
      <c r="E380" s="112">
        <v>0</v>
      </c>
      <c r="F380" s="111">
        <v>535.54999999999995</v>
      </c>
      <c r="G380" s="113">
        <f t="shared" si="20"/>
        <v>107.613417</v>
      </c>
      <c r="H380" s="113">
        <f t="shared" si="21"/>
        <v>101.37693724999998</v>
      </c>
      <c r="I380" s="113">
        <f t="shared" si="22"/>
        <v>64.322232749999998</v>
      </c>
      <c r="J380" s="113">
        <f t="shared" si="23"/>
        <v>34.414442999999999</v>
      </c>
      <c r="K380" s="114">
        <f>ROUND($F380+G380+'[1]свц,услуги '!$E$47+46.81,2)</f>
        <v>693.62</v>
      </c>
      <c r="L380" s="114">
        <f>ROUND($F380+H380+'[1]свц,услуги '!$E$47+46.81,2)</f>
        <v>687.39</v>
      </c>
      <c r="M380" s="114">
        <f>ROUND($F380+I380+'[1]свц,услуги '!$E$47+46.81,2)</f>
        <v>650.33000000000004</v>
      </c>
      <c r="N380" s="114">
        <f>ROUND($F380+J380+'[1]свц,услуги '!$E$47+46.81,2)</f>
        <v>620.42999999999995</v>
      </c>
      <c r="O380" s="114">
        <f>ROUND($F380+G380+'[1]свц,услуги '!$E$47+71.25,2)</f>
        <v>718.06</v>
      </c>
      <c r="P380" s="114">
        <f>ROUND($F380+H380+'[1]свц,услуги '!$E$47+71.25,2)</f>
        <v>711.83</v>
      </c>
      <c r="Q380" s="114">
        <f>ROUND($F380+I380+'[1]свц,услуги '!$E$47+71.25,2)</f>
        <v>674.77</v>
      </c>
      <c r="R380" s="114">
        <f>ROUND($F380+J380+'[1]свц,услуги '!$E$47+71.25,2)</f>
        <v>644.87</v>
      </c>
      <c r="S380" s="114">
        <f>ROUND($F380+G380+'[1]свц,услуги '!$E$47+99.78,2)</f>
        <v>746.59</v>
      </c>
      <c r="T380" s="114">
        <f>ROUND($F380+H380+'[1]свц,услуги '!$E$47+99.78,2)</f>
        <v>740.36</v>
      </c>
      <c r="U380" s="114">
        <f>ROUND($F380+I380+'[1]свц,услуги '!$E$47+99.78,2)</f>
        <v>703.3</v>
      </c>
      <c r="V380" s="114">
        <f>ROUND($F380+J380+'[1]свц,услуги '!$E$47+99.78,2)</f>
        <v>673.4</v>
      </c>
      <c r="W380" s="114">
        <f>ROUND($F380+G380+'[1]свц,услуги '!$E$47+195.05,2)</f>
        <v>841.86</v>
      </c>
      <c r="X380" s="114">
        <f>ROUND($F380+H380+'[1]свц,услуги '!$E$47+195.05,2)</f>
        <v>835.63</v>
      </c>
      <c r="Y380" s="114">
        <f>ROUND($F380+I380+'[1]свц,услуги '!$E$47+195.05,2)</f>
        <v>798.57</v>
      </c>
      <c r="Z380" s="114">
        <f>ROUND($F380+J380+'[1]свц,услуги '!$E$47+195.05,2)</f>
        <v>768.67</v>
      </c>
    </row>
    <row r="381" spans="1:26" s="14" customFormat="1" ht="14.25" customHeight="1" x14ac:dyDescent="0.2">
      <c r="A381" s="111" t="s">
        <v>296</v>
      </c>
      <c r="B381" s="111">
        <v>19</v>
      </c>
      <c r="C381" s="112">
        <v>498.41</v>
      </c>
      <c r="D381" s="112">
        <v>0</v>
      </c>
      <c r="E381" s="112">
        <v>2.9</v>
      </c>
      <c r="F381" s="111">
        <v>518.83000000000004</v>
      </c>
      <c r="G381" s="113">
        <f t="shared" si="20"/>
        <v>104.25370020000001</v>
      </c>
      <c r="H381" s="113">
        <f t="shared" si="21"/>
        <v>98.211924850000003</v>
      </c>
      <c r="I381" s="113">
        <f t="shared" si="22"/>
        <v>62.31407715000001</v>
      </c>
      <c r="J381" s="113">
        <f t="shared" si="23"/>
        <v>33.340015800000003</v>
      </c>
      <c r="K381" s="114">
        <f>ROUND($F381+G381+'[1]свц,услуги '!$E$47+46.81,2)</f>
        <v>673.54</v>
      </c>
      <c r="L381" s="114">
        <f>ROUND($F381+H381+'[1]свц,услуги '!$E$47+46.81,2)</f>
        <v>667.5</v>
      </c>
      <c r="M381" s="114">
        <f>ROUND($F381+I381+'[1]свц,услуги '!$E$47+46.81,2)</f>
        <v>631.61</v>
      </c>
      <c r="N381" s="114">
        <f>ROUND($F381+J381+'[1]свц,услуги '!$E$47+46.81,2)</f>
        <v>602.63</v>
      </c>
      <c r="O381" s="114">
        <f>ROUND($F381+G381+'[1]свц,услуги '!$E$47+71.25,2)</f>
        <v>697.98</v>
      </c>
      <c r="P381" s="114">
        <f>ROUND($F381+H381+'[1]свц,услуги '!$E$47+71.25,2)</f>
        <v>691.94</v>
      </c>
      <c r="Q381" s="114">
        <f>ROUND($F381+I381+'[1]свц,услуги '!$E$47+71.25,2)</f>
        <v>656.05</v>
      </c>
      <c r="R381" s="114">
        <f>ROUND($F381+J381+'[1]свц,услуги '!$E$47+71.25,2)</f>
        <v>627.07000000000005</v>
      </c>
      <c r="S381" s="114">
        <f>ROUND($F381+G381+'[1]свц,услуги '!$E$47+99.78,2)</f>
        <v>726.51</v>
      </c>
      <c r="T381" s="114">
        <f>ROUND($F381+H381+'[1]свц,услуги '!$E$47+99.78,2)</f>
        <v>720.47</v>
      </c>
      <c r="U381" s="114">
        <f>ROUND($F381+I381+'[1]свц,услуги '!$E$47+99.78,2)</f>
        <v>684.58</v>
      </c>
      <c r="V381" s="114">
        <f>ROUND($F381+J381+'[1]свц,услуги '!$E$47+99.78,2)</f>
        <v>655.6</v>
      </c>
      <c r="W381" s="114">
        <f>ROUND($F381+G381+'[1]свц,услуги '!$E$47+195.05,2)</f>
        <v>821.78</v>
      </c>
      <c r="X381" s="114">
        <f>ROUND($F381+H381+'[1]свц,услуги '!$E$47+195.05,2)</f>
        <v>815.74</v>
      </c>
      <c r="Y381" s="114">
        <f>ROUND($F381+I381+'[1]свц,услуги '!$E$47+195.05,2)</f>
        <v>779.85</v>
      </c>
      <c r="Z381" s="114">
        <f>ROUND($F381+J381+'[1]свц,услуги '!$E$47+195.05,2)</f>
        <v>750.87</v>
      </c>
    </row>
    <row r="382" spans="1:26" s="14" customFormat="1" ht="14.25" customHeight="1" x14ac:dyDescent="0.2">
      <c r="A382" s="111" t="s">
        <v>296</v>
      </c>
      <c r="B382" s="111">
        <v>20</v>
      </c>
      <c r="C382" s="112">
        <v>508.56</v>
      </c>
      <c r="D382" s="112">
        <v>62.28</v>
      </c>
      <c r="E382" s="112">
        <v>0</v>
      </c>
      <c r="F382" s="111">
        <v>528.98</v>
      </c>
      <c r="G382" s="113">
        <f t="shared" si="20"/>
        <v>106.29324120000001</v>
      </c>
      <c r="H382" s="113">
        <f t="shared" si="21"/>
        <v>100.13326909999999</v>
      </c>
      <c r="I382" s="113">
        <f t="shared" si="22"/>
        <v>63.533142900000001</v>
      </c>
      <c r="J382" s="113">
        <f t="shared" si="23"/>
        <v>33.992254799999998</v>
      </c>
      <c r="K382" s="114">
        <f>ROUND($F382+G382+'[1]свц,услуги '!$E$47+46.81,2)</f>
        <v>685.73</v>
      </c>
      <c r="L382" s="114">
        <f>ROUND($F382+H382+'[1]свц,услуги '!$E$47+46.81,2)</f>
        <v>679.57</v>
      </c>
      <c r="M382" s="114">
        <f>ROUND($F382+I382+'[1]свц,услуги '!$E$47+46.81,2)</f>
        <v>642.97</v>
      </c>
      <c r="N382" s="114">
        <f>ROUND($F382+J382+'[1]свц,услуги '!$E$47+46.81,2)</f>
        <v>613.42999999999995</v>
      </c>
      <c r="O382" s="114">
        <f>ROUND($F382+G382+'[1]свц,услуги '!$E$47+71.25,2)</f>
        <v>710.17</v>
      </c>
      <c r="P382" s="114">
        <f>ROUND($F382+H382+'[1]свц,услуги '!$E$47+71.25,2)</f>
        <v>704.01</v>
      </c>
      <c r="Q382" s="114">
        <f>ROUND($F382+I382+'[1]свц,услуги '!$E$47+71.25,2)</f>
        <v>667.41</v>
      </c>
      <c r="R382" s="114">
        <f>ROUND($F382+J382+'[1]свц,услуги '!$E$47+71.25,2)</f>
        <v>637.87</v>
      </c>
      <c r="S382" s="114">
        <f>ROUND($F382+G382+'[1]свц,услуги '!$E$47+99.78,2)</f>
        <v>738.7</v>
      </c>
      <c r="T382" s="114">
        <f>ROUND($F382+H382+'[1]свц,услуги '!$E$47+99.78,2)</f>
        <v>732.54</v>
      </c>
      <c r="U382" s="114">
        <f>ROUND($F382+I382+'[1]свц,услуги '!$E$47+99.78,2)</f>
        <v>695.94</v>
      </c>
      <c r="V382" s="114">
        <f>ROUND($F382+J382+'[1]свц,услуги '!$E$47+99.78,2)</f>
        <v>666.4</v>
      </c>
      <c r="W382" s="114">
        <f>ROUND($F382+G382+'[1]свц,услуги '!$E$47+195.05,2)</f>
        <v>833.97</v>
      </c>
      <c r="X382" s="114">
        <f>ROUND($F382+H382+'[1]свц,услуги '!$E$47+195.05,2)</f>
        <v>827.81</v>
      </c>
      <c r="Y382" s="114">
        <f>ROUND($F382+I382+'[1]свц,услуги '!$E$47+195.05,2)</f>
        <v>791.21</v>
      </c>
      <c r="Z382" s="114">
        <f>ROUND($F382+J382+'[1]свц,услуги '!$E$47+195.05,2)</f>
        <v>761.67</v>
      </c>
    </row>
    <row r="383" spans="1:26" s="14" customFormat="1" ht="14.25" customHeight="1" x14ac:dyDescent="0.2">
      <c r="A383" s="111" t="s">
        <v>296</v>
      </c>
      <c r="B383" s="111">
        <v>21</v>
      </c>
      <c r="C383" s="112">
        <v>511.34</v>
      </c>
      <c r="D383" s="112">
        <v>58.11</v>
      </c>
      <c r="E383" s="112">
        <v>0</v>
      </c>
      <c r="F383" s="111">
        <v>531.76</v>
      </c>
      <c r="G383" s="113">
        <f t="shared" si="20"/>
        <v>106.85185440000001</v>
      </c>
      <c r="H383" s="113">
        <f t="shared" si="21"/>
        <v>100.65950919999999</v>
      </c>
      <c r="I383" s="113">
        <f t="shared" si="22"/>
        <v>63.867034799999999</v>
      </c>
      <c r="J383" s="113">
        <f t="shared" si="23"/>
        <v>34.170897599999996</v>
      </c>
      <c r="K383" s="114">
        <f>ROUND($F383+G383+'[1]свц,услуги '!$E$47+46.81,2)</f>
        <v>689.07</v>
      </c>
      <c r="L383" s="114">
        <f>ROUND($F383+H383+'[1]свц,услуги '!$E$47+46.81,2)</f>
        <v>682.88</v>
      </c>
      <c r="M383" s="114">
        <f>ROUND($F383+I383+'[1]свц,услуги '!$E$47+46.81,2)</f>
        <v>646.09</v>
      </c>
      <c r="N383" s="114">
        <f>ROUND($F383+J383+'[1]свц,услуги '!$E$47+46.81,2)</f>
        <v>616.39</v>
      </c>
      <c r="O383" s="114">
        <f>ROUND($F383+G383+'[1]свц,услуги '!$E$47+71.25,2)</f>
        <v>713.51</v>
      </c>
      <c r="P383" s="114">
        <f>ROUND($F383+H383+'[1]свц,услуги '!$E$47+71.25,2)</f>
        <v>707.32</v>
      </c>
      <c r="Q383" s="114">
        <f>ROUND($F383+I383+'[1]свц,услуги '!$E$47+71.25,2)</f>
        <v>670.53</v>
      </c>
      <c r="R383" s="114">
        <f>ROUND($F383+J383+'[1]свц,услуги '!$E$47+71.25,2)</f>
        <v>640.83000000000004</v>
      </c>
      <c r="S383" s="114">
        <f>ROUND($F383+G383+'[1]свц,услуги '!$E$47+99.78,2)</f>
        <v>742.04</v>
      </c>
      <c r="T383" s="114">
        <f>ROUND($F383+H383+'[1]свц,услуги '!$E$47+99.78,2)</f>
        <v>735.85</v>
      </c>
      <c r="U383" s="114">
        <f>ROUND($F383+I383+'[1]свц,услуги '!$E$47+99.78,2)</f>
        <v>699.06</v>
      </c>
      <c r="V383" s="114">
        <f>ROUND($F383+J383+'[1]свц,услуги '!$E$47+99.78,2)</f>
        <v>669.36</v>
      </c>
      <c r="W383" s="114">
        <f>ROUND($F383+G383+'[1]свц,услуги '!$E$47+195.05,2)</f>
        <v>837.31</v>
      </c>
      <c r="X383" s="114">
        <f>ROUND($F383+H383+'[1]свц,услуги '!$E$47+195.05,2)</f>
        <v>831.12</v>
      </c>
      <c r="Y383" s="114">
        <f>ROUND($F383+I383+'[1]свц,услуги '!$E$47+195.05,2)</f>
        <v>794.33</v>
      </c>
      <c r="Z383" s="114">
        <f>ROUND($F383+J383+'[1]свц,услуги '!$E$47+195.05,2)</f>
        <v>764.63</v>
      </c>
    </row>
    <row r="384" spans="1:26" s="14" customFormat="1" ht="14.25" customHeight="1" x14ac:dyDescent="0.2">
      <c r="A384" s="111" t="s">
        <v>296</v>
      </c>
      <c r="B384" s="111">
        <v>22</v>
      </c>
      <c r="C384" s="112">
        <v>505.78</v>
      </c>
      <c r="D384" s="112">
        <v>177.67</v>
      </c>
      <c r="E384" s="112">
        <v>0</v>
      </c>
      <c r="F384" s="111">
        <v>526.20000000000005</v>
      </c>
      <c r="G384" s="113">
        <f t="shared" si="20"/>
        <v>105.73462800000001</v>
      </c>
      <c r="H384" s="113">
        <f t="shared" si="21"/>
        <v>99.607028999999997</v>
      </c>
      <c r="I384" s="113">
        <f t="shared" si="22"/>
        <v>63.199251000000004</v>
      </c>
      <c r="J384" s="113">
        <f t="shared" si="23"/>
        <v>33.813611999999999</v>
      </c>
      <c r="K384" s="114">
        <f>ROUND($F384+G384+'[1]свц,услуги '!$E$47+46.81,2)</f>
        <v>682.4</v>
      </c>
      <c r="L384" s="114">
        <f>ROUND($F384+H384+'[1]свц,услуги '!$E$47+46.81,2)</f>
        <v>676.27</v>
      </c>
      <c r="M384" s="114">
        <f>ROUND($F384+I384+'[1]свц,услуги '!$E$47+46.81,2)</f>
        <v>639.86</v>
      </c>
      <c r="N384" s="114">
        <f>ROUND($F384+J384+'[1]свц,услуги '!$E$47+46.81,2)</f>
        <v>610.47</v>
      </c>
      <c r="O384" s="114">
        <f>ROUND($F384+G384+'[1]свц,услуги '!$E$47+71.25,2)</f>
        <v>706.84</v>
      </c>
      <c r="P384" s="114">
        <f>ROUND($F384+H384+'[1]свц,услуги '!$E$47+71.25,2)</f>
        <v>700.71</v>
      </c>
      <c r="Q384" s="114">
        <f>ROUND($F384+I384+'[1]свц,услуги '!$E$47+71.25,2)</f>
        <v>664.3</v>
      </c>
      <c r="R384" s="114">
        <f>ROUND($F384+J384+'[1]свц,услуги '!$E$47+71.25,2)</f>
        <v>634.91</v>
      </c>
      <c r="S384" s="114">
        <f>ROUND($F384+G384+'[1]свц,услуги '!$E$47+99.78,2)</f>
        <v>735.37</v>
      </c>
      <c r="T384" s="114">
        <f>ROUND($F384+H384+'[1]свц,услуги '!$E$47+99.78,2)</f>
        <v>729.24</v>
      </c>
      <c r="U384" s="114">
        <f>ROUND($F384+I384+'[1]свц,услуги '!$E$47+99.78,2)</f>
        <v>692.83</v>
      </c>
      <c r="V384" s="114">
        <f>ROUND($F384+J384+'[1]свц,услуги '!$E$47+99.78,2)</f>
        <v>663.44</v>
      </c>
      <c r="W384" s="114">
        <f>ROUND($F384+G384+'[1]свц,услуги '!$E$47+195.05,2)</f>
        <v>830.64</v>
      </c>
      <c r="X384" s="114">
        <f>ROUND($F384+H384+'[1]свц,услуги '!$E$47+195.05,2)</f>
        <v>824.51</v>
      </c>
      <c r="Y384" s="114">
        <f>ROUND($F384+I384+'[1]свц,услуги '!$E$47+195.05,2)</f>
        <v>788.1</v>
      </c>
      <c r="Z384" s="114">
        <f>ROUND($F384+J384+'[1]свц,услуги '!$E$47+195.05,2)</f>
        <v>758.71</v>
      </c>
    </row>
    <row r="385" spans="1:26" s="27" customFormat="1" ht="14.25" customHeight="1" thickBot="1" x14ac:dyDescent="0.25">
      <c r="A385" s="111" t="s">
        <v>296</v>
      </c>
      <c r="B385" s="111">
        <v>23</v>
      </c>
      <c r="C385" s="112">
        <v>506.82</v>
      </c>
      <c r="D385" s="112">
        <v>177.43</v>
      </c>
      <c r="E385" s="112">
        <v>0</v>
      </c>
      <c r="F385" s="111">
        <v>527.24</v>
      </c>
      <c r="G385" s="113">
        <f t="shared" si="20"/>
        <v>105.94360560000001</v>
      </c>
      <c r="H385" s="113">
        <f t="shared" si="21"/>
        <v>99.803895799999992</v>
      </c>
      <c r="I385" s="113">
        <f t="shared" si="22"/>
        <v>63.324160200000001</v>
      </c>
      <c r="J385" s="113">
        <f t="shared" si="23"/>
        <v>33.8804424</v>
      </c>
      <c r="K385" s="114">
        <f>ROUND($F385+G385+'[1]свц,услуги '!$E$47+46.81,2)</f>
        <v>683.64</v>
      </c>
      <c r="L385" s="114">
        <f>ROUND($F385+H385+'[1]свц,услуги '!$E$47+46.81,2)</f>
        <v>677.5</v>
      </c>
      <c r="M385" s="114">
        <f>ROUND($F385+I385+'[1]свц,услуги '!$E$47+46.81,2)</f>
        <v>641.03</v>
      </c>
      <c r="N385" s="114">
        <f>ROUND($F385+J385+'[1]свц,услуги '!$E$47+46.81,2)</f>
        <v>611.58000000000004</v>
      </c>
      <c r="O385" s="114">
        <f>ROUND($F385+G385+'[1]свц,услуги '!$E$47+71.25,2)</f>
        <v>708.08</v>
      </c>
      <c r="P385" s="114">
        <f>ROUND($F385+H385+'[1]свц,услуги '!$E$47+71.25,2)</f>
        <v>701.94</v>
      </c>
      <c r="Q385" s="114">
        <f>ROUND($F385+I385+'[1]свц,услуги '!$E$47+71.25,2)</f>
        <v>665.47</v>
      </c>
      <c r="R385" s="114">
        <f>ROUND($F385+J385+'[1]свц,услуги '!$E$47+71.25,2)</f>
        <v>636.02</v>
      </c>
      <c r="S385" s="114">
        <f>ROUND($F385+G385+'[1]свц,услуги '!$E$47+99.78,2)</f>
        <v>736.61</v>
      </c>
      <c r="T385" s="114">
        <f>ROUND($F385+H385+'[1]свц,услуги '!$E$47+99.78,2)</f>
        <v>730.47</v>
      </c>
      <c r="U385" s="114">
        <f>ROUND($F385+I385+'[1]свц,услуги '!$E$47+99.78,2)</f>
        <v>694</v>
      </c>
      <c r="V385" s="114">
        <f>ROUND($F385+J385+'[1]свц,услуги '!$E$47+99.78,2)</f>
        <v>664.55</v>
      </c>
      <c r="W385" s="114">
        <f>ROUND($F385+G385+'[1]свц,услуги '!$E$47+195.05,2)</f>
        <v>831.88</v>
      </c>
      <c r="X385" s="114">
        <f>ROUND($F385+H385+'[1]свц,услуги '!$E$47+195.05,2)</f>
        <v>825.74</v>
      </c>
      <c r="Y385" s="114">
        <f>ROUND($F385+I385+'[1]свц,услуги '!$E$47+195.05,2)</f>
        <v>789.27</v>
      </c>
      <c r="Z385" s="114">
        <f>ROUND($F385+J385+'[1]свц,услуги '!$E$47+195.05,2)</f>
        <v>759.82</v>
      </c>
    </row>
    <row r="386" spans="1:26" s="26" customFormat="1" ht="14.25" customHeight="1" x14ac:dyDescent="0.2">
      <c r="A386" s="111" t="s">
        <v>297</v>
      </c>
      <c r="B386" s="111">
        <v>0</v>
      </c>
      <c r="C386" s="112">
        <v>0</v>
      </c>
      <c r="D386" s="112">
        <v>469.87</v>
      </c>
      <c r="E386" s="112">
        <v>0</v>
      </c>
      <c r="F386" s="111">
        <v>20.420000000000002</v>
      </c>
      <c r="G386" s="113">
        <f t="shared" si="20"/>
        <v>4.1031948000000007</v>
      </c>
      <c r="H386" s="113">
        <f t="shared" si="21"/>
        <v>3.8654039</v>
      </c>
      <c r="I386" s="113">
        <f t="shared" si="22"/>
        <v>2.4525441000000003</v>
      </c>
      <c r="J386" s="113">
        <f t="shared" si="23"/>
        <v>1.3121892000000002</v>
      </c>
      <c r="K386" s="114">
        <f>ROUND($F386+G386+'[1]свц,услуги '!$E$47+46.81,2)</f>
        <v>74.98</v>
      </c>
      <c r="L386" s="114">
        <f>ROUND($F386+H386+'[1]свц,услуги '!$E$47+46.81,2)</f>
        <v>74.75</v>
      </c>
      <c r="M386" s="114">
        <f>ROUND($F386+I386+'[1]свц,услуги '!$E$47+46.81,2)</f>
        <v>73.33</v>
      </c>
      <c r="N386" s="114">
        <f>ROUND($F386+J386+'[1]свц,услуги '!$E$47+46.81,2)</f>
        <v>72.19</v>
      </c>
      <c r="O386" s="114">
        <f>ROUND($F386+G386+'[1]свц,услуги '!$E$47+71.25,2)</f>
        <v>99.42</v>
      </c>
      <c r="P386" s="114">
        <f>ROUND($F386+H386+'[1]свц,услуги '!$E$47+71.25,2)</f>
        <v>99.19</v>
      </c>
      <c r="Q386" s="114">
        <f>ROUND($F386+I386+'[1]свц,услуги '!$E$47+71.25,2)</f>
        <v>97.77</v>
      </c>
      <c r="R386" s="114">
        <f>ROUND($F386+J386+'[1]свц,услуги '!$E$47+71.25,2)</f>
        <v>96.63</v>
      </c>
      <c r="S386" s="114">
        <f>ROUND($F386+G386+'[1]свц,услуги '!$E$47+99.78,2)</f>
        <v>127.95</v>
      </c>
      <c r="T386" s="114">
        <f>ROUND($F386+H386+'[1]свц,услуги '!$E$47+99.78,2)</f>
        <v>127.72</v>
      </c>
      <c r="U386" s="114">
        <f>ROUND($F386+I386+'[1]свц,услуги '!$E$47+99.78,2)</f>
        <v>126.3</v>
      </c>
      <c r="V386" s="114">
        <f>ROUND($F386+J386+'[1]свц,услуги '!$E$47+99.78,2)</f>
        <v>125.16</v>
      </c>
      <c r="W386" s="114">
        <f>ROUND($F386+G386+'[1]свц,услуги '!$E$47+195.05,2)</f>
        <v>223.22</v>
      </c>
      <c r="X386" s="114">
        <f>ROUND($F386+H386+'[1]свц,услуги '!$E$47+195.05,2)</f>
        <v>222.99</v>
      </c>
      <c r="Y386" s="114">
        <f>ROUND($F386+I386+'[1]свц,услуги '!$E$47+195.05,2)</f>
        <v>221.57</v>
      </c>
      <c r="Z386" s="114">
        <f>ROUND($F386+J386+'[1]свц,услуги '!$E$47+195.05,2)</f>
        <v>220.43</v>
      </c>
    </row>
    <row r="387" spans="1:26" s="14" customFormat="1" ht="14.25" customHeight="1" x14ac:dyDescent="0.2">
      <c r="A387" s="111" t="s">
        <v>297</v>
      </c>
      <c r="B387" s="111">
        <v>1</v>
      </c>
      <c r="C387" s="112">
        <v>0</v>
      </c>
      <c r="D387" s="112">
        <v>780.6</v>
      </c>
      <c r="E387" s="112">
        <v>0</v>
      </c>
      <c r="F387" s="111">
        <v>20.420000000000002</v>
      </c>
      <c r="G387" s="113">
        <f t="shared" si="20"/>
        <v>4.1031948000000007</v>
      </c>
      <c r="H387" s="113">
        <f t="shared" si="21"/>
        <v>3.8654039</v>
      </c>
      <c r="I387" s="113">
        <f t="shared" si="22"/>
        <v>2.4525441000000003</v>
      </c>
      <c r="J387" s="113">
        <f t="shared" si="23"/>
        <v>1.3121892000000002</v>
      </c>
      <c r="K387" s="114">
        <f>ROUND($F387+G387+'[1]свц,услуги '!$E$47+46.81,2)</f>
        <v>74.98</v>
      </c>
      <c r="L387" s="114">
        <f>ROUND($F387+H387+'[1]свц,услуги '!$E$47+46.81,2)</f>
        <v>74.75</v>
      </c>
      <c r="M387" s="114">
        <f>ROUND($F387+I387+'[1]свц,услуги '!$E$47+46.81,2)</f>
        <v>73.33</v>
      </c>
      <c r="N387" s="114">
        <f>ROUND($F387+J387+'[1]свц,услуги '!$E$47+46.81,2)</f>
        <v>72.19</v>
      </c>
      <c r="O387" s="114">
        <f>ROUND($F387+G387+'[1]свц,услуги '!$E$47+71.25,2)</f>
        <v>99.42</v>
      </c>
      <c r="P387" s="114">
        <f>ROUND($F387+H387+'[1]свц,услуги '!$E$47+71.25,2)</f>
        <v>99.19</v>
      </c>
      <c r="Q387" s="114">
        <f>ROUND($F387+I387+'[1]свц,услуги '!$E$47+71.25,2)</f>
        <v>97.77</v>
      </c>
      <c r="R387" s="114">
        <f>ROUND($F387+J387+'[1]свц,услуги '!$E$47+71.25,2)</f>
        <v>96.63</v>
      </c>
      <c r="S387" s="114">
        <f>ROUND($F387+G387+'[1]свц,услуги '!$E$47+99.78,2)</f>
        <v>127.95</v>
      </c>
      <c r="T387" s="114">
        <f>ROUND($F387+H387+'[1]свц,услуги '!$E$47+99.78,2)</f>
        <v>127.72</v>
      </c>
      <c r="U387" s="114">
        <f>ROUND($F387+I387+'[1]свц,услуги '!$E$47+99.78,2)</f>
        <v>126.3</v>
      </c>
      <c r="V387" s="114">
        <f>ROUND($F387+J387+'[1]свц,услуги '!$E$47+99.78,2)</f>
        <v>125.16</v>
      </c>
      <c r="W387" s="114">
        <f>ROUND($F387+G387+'[1]свц,услуги '!$E$47+195.05,2)</f>
        <v>223.22</v>
      </c>
      <c r="X387" s="114">
        <f>ROUND($F387+H387+'[1]свц,услуги '!$E$47+195.05,2)</f>
        <v>222.99</v>
      </c>
      <c r="Y387" s="114">
        <f>ROUND($F387+I387+'[1]свц,услуги '!$E$47+195.05,2)</f>
        <v>221.57</v>
      </c>
      <c r="Z387" s="114">
        <f>ROUND($F387+J387+'[1]свц,услуги '!$E$47+195.05,2)</f>
        <v>220.43</v>
      </c>
    </row>
    <row r="388" spans="1:26" s="14" customFormat="1" ht="14.25" customHeight="1" x14ac:dyDescent="0.2">
      <c r="A388" s="111" t="s">
        <v>297</v>
      </c>
      <c r="B388" s="111">
        <v>2</v>
      </c>
      <c r="C388" s="112">
        <v>0</v>
      </c>
      <c r="D388" s="112">
        <v>847.21</v>
      </c>
      <c r="E388" s="112">
        <v>0</v>
      </c>
      <c r="F388" s="111">
        <v>20.420000000000002</v>
      </c>
      <c r="G388" s="113">
        <f t="shared" si="20"/>
        <v>4.1031948000000007</v>
      </c>
      <c r="H388" s="113">
        <f t="shared" si="21"/>
        <v>3.8654039</v>
      </c>
      <c r="I388" s="113">
        <f t="shared" si="22"/>
        <v>2.4525441000000003</v>
      </c>
      <c r="J388" s="113">
        <f t="shared" si="23"/>
        <v>1.3121892000000002</v>
      </c>
      <c r="K388" s="114">
        <f>ROUND($F388+G388+'[1]свц,услуги '!$E$47+46.81,2)</f>
        <v>74.98</v>
      </c>
      <c r="L388" s="114">
        <f>ROUND($F388+H388+'[1]свц,услуги '!$E$47+46.81,2)</f>
        <v>74.75</v>
      </c>
      <c r="M388" s="114">
        <f>ROUND($F388+I388+'[1]свц,услуги '!$E$47+46.81,2)</f>
        <v>73.33</v>
      </c>
      <c r="N388" s="114">
        <f>ROUND($F388+J388+'[1]свц,услуги '!$E$47+46.81,2)</f>
        <v>72.19</v>
      </c>
      <c r="O388" s="114">
        <f>ROUND($F388+G388+'[1]свц,услуги '!$E$47+71.25,2)</f>
        <v>99.42</v>
      </c>
      <c r="P388" s="114">
        <f>ROUND($F388+H388+'[1]свц,услуги '!$E$47+71.25,2)</f>
        <v>99.19</v>
      </c>
      <c r="Q388" s="114">
        <f>ROUND($F388+I388+'[1]свц,услуги '!$E$47+71.25,2)</f>
        <v>97.77</v>
      </c>
      <c r="R388" s="114">
        <f>ROUND($F388+J388+'[1]свц,услуги '!$E$47+71.25,2)</f>
        <v>96.63</v>
      </c>
      <c r="S388" s="114">
        <f>ROUND($F388+G388+'[1]свц,услуги '!$E$47+99.78,2)</f>
        <v>127.95</v>
      </c>
      <c r="T388" s="114">
        <f>ROUND($F388+H388+'[1]свц,услуги '!$E$47+99.78,2)</f>
        <v>127.72</v>
      </c>
      <c r="U388" s="114">
        <f>ROUND($F388+I388+'[1]свц,услуги '!$E$47+99.78,2)</f>
        <v>126.3</v>
      </c>
      <c r="V388" s="114">
        <f>ROUND($F388+J388+'[1]свц,услуги '!$E$47+99.78,2)</f>
        <v>125.16</v>
      </c>
      <c r="W388" s="114">
        <f>ROUND($F388+G388+'[1]свц,услуги '!$E$47+195.05,2)</f>
        <v>223.22</v>
      </c>
      <c r="X388" s="114">
        <f>ROUND($F388+H388+'[1]свц,услуги '!$E$47+195.05,2)</f>
        <v>222.99</v>
      </c>
      <c r="Y388" s="114">
        <f>ROUND($F388+I388+'[1]свц,услуги '!$E$47+195.05,2)</f>
        <v>221.57</v>
      </c>
      <c r="Z388" s="114">
        <f>ROUND($F388+J388+'[1]свц,услуги '!$E$47+195.05,2)</f>
        <v>220.43</v>
      </c>
    </row>
    <row r="389" spans="1:26" s="14" customFormat="1" ht="14.25" customHeight="1" x14ac:dyDescent="0.2">
      <c r="A389" s="111" t="s">
        <v>297</v>
      </c>
      <c r="B389" s="111">
        <v>3</v>
      </c>
      <c r="C389" s="112">
        <v>0</v>
      </c>
      <c r="D389" s="112">
        <v>821.21</v>
      </c>
      <c r="E389" s="112">
        <v>0</v>
      </c>
      <c r="F389" s="111">
        <v>20.420000000000002</v>
      </c>
      <c r="G389" s="113">
        <f t="shared" si="20"/>
        <v>4.1031948000000007</v>
      </c>
      <c r="H389" s="113">
        <f t="shared" si="21"/>
        <v>3.8654039</v>
      </c>
      <c r="I389" s="113">
        <f t="shared" si="22"/>
        <v>2.4525441000000003</v>
      </c>
      <c r="J389" s="113">
        <f t="shared" si="23"/>
        <v>1.3121892000000002</v>
      </c>
      <c r="K389" s="114">
        <f>ROUND($F389+G389+'[1]свц,услуги '!$E$47+46.81,2)</f>
        <v>74.98</v>
      </c>
      <c r="L389" s="114">
        <f>ROUND($F389+H389+'[1]свц,услуги '!$E$47+46.81,2)</f>
        <v>74.75</v>
      </c>
      <c r="M389" s="114">
        <f>ROUND($F389+I389+'[1]свц,услуги '!$E$47+46.81,2)</f>
        <v>73.33</v>
      </c>
      <c r="N389" s="114">
        <f>ROUND($F389+J389+'[1]свц,услуги '!$E$47+46.81,2)</f>
        <v>72.19</v>
      </c>
      <c r="O389" s="114">
        <f>ROUND($F389+G389+'[1]свц,услуги '!$E$47+71.25,2)</f>
        <v>99.42</v>
      </c>
      <c r="P389" s="114">
        <f>ROUND($F389+H389+'[1]свц,услуги '!$E$47+71.25,2)</f>
        <v>99.19</v>
      </c>
      <c r="Q389" s="114">
        <f>ROUND($F389+I389+'[1]свц,услуги '!$E$47+71.25,2)</f>
        <v>97.77</v>
      </c>
      <c r="R389" s="114">
        <f>ROUND($F389+J389+'[1]свц,услуги '!$E$47+71.25,2)</f>
        <v>96.63</v>
      </c>
      <c r="S389" s="114">
        <f>ROUND($F389+G389+'[1]свц,услуги '!$E$47+99.78,2)</f>
        <v>127.95</v>
      </c>
      <c r="T389" s="114">
        <f>ROUND($F389+H389+'[1]свц,услуги '!$E$47+99.78,2)</f>
        <v>127.72</v>
      </c>
      <c r="U389" s="114">
        <f>ROUND($F389+I389+'[1]свц,услуги '!$E$47+99.78,2)</f>
        <v>126.3</v>
      </c>
      <c r="V389" s="114">
        <f>ROUND($F389+J389+'[1]свц,услуги '!$E$47+99.78,2)</f>
        <v>125.16</v>
      </c>
      <c r="W389" s="114">
        <f>ROUND($F389+G389+'[1]свц,услуги '!$E$47+195.05,2)</f>
        <v>223.22</v>
      </c>
      <c r="X389" s="114">
        <f>ROUND($F389+H389+'[1]свц,услуги '!$E$47+195.05,2)</f>
        <v>222.99</v>
      </c>
      <c r="Y389" s="114">
        <f>ROUND($F389+I389+'[1]свц,услуги '!$E$47+195.05,2)</f>
        <v>221.57</v>
      </c>
      <c r="Z389" s="114">
        <f>ROUND($F389+J389+'[1]свц,услуги '!$E$47+195.05,2)</f>
        <v>220.43</v>
      </c>
    </row>
    <row r="390" spans="1:26" s="14" customFormat="1" ht="14.25" customHeight="1" x14ac:dyDescent="0.2">
      <c r="A390" s="111" t="s">
        <v>297</v>
      </c>
      <c r="B390" s="111">
        <v>4</v>
      </c>
      <c r="C390" s="112">
        <v>0</v>
      </c>
      <c r="D390" s="112">
        <v>849.95</v>
      </c>
      <c r="E390" s="112">
        <v>0</v>
      </c>
      <c r="F390" s="111">
        <v>20.420000000000002</v>
      </c>
      <c r="G390" s="113">
        <f t="shared" si="20"/>
        <v>4.1031948000000007</v>
      </c>
      <c r="H390" s="113">
        <f t="shared" si="21"/>
        <v>3.8654039</v>
      </c>
      <c r="I390" s="113">
        <f t="shared" si="22"/>
        <v>2.4525441000000003</v>
      </c>
      <c r="J390" s="113">
        <f t="shared" si="23"/>
        <v>1.3121892000000002</v>
      </c>
      <c r="K390" s="114">
        <f>ROUND($F390+G390+'[1]свц,услуги '!$E$47+46.81,2)</f>
        <v>74.98</v>
      </c>
      <c r="L390" s="114">
        <f>ROUND($F390+H390+'[1]свц,услуги '!$E$47+46.81,2)</f>
        <v>74.75</v>
      </c>
      <c r="M390" s="114">
        <f>ROUND($F390+I390+'[1]свц,услуги '!$E$47+46.81,2)</f>
        <v>73.33</v>
      </c>
      <c r="N390" s="114">
        <f>ROUND($F390+J390+'[1]свц,услуги '!$E$47+46.81,2)</f>
        <v>72.19</v>
      </c>
      <c r="O390" s="114">
        <f>ROUND($F390+G390+'[1]свц,услуги '!$E$47+71.25,2)</f>
        <v>99.42</v>
      </c>
      <c r="P390" s="114">
        <f>ROUND($F390+H390+'[1]свц,услуги '!$E$47+71.25,2)</f>
        <v>99.19</v>
      </c>
      <c r="Q390" s="114">
        <f>ROUND($F390+I390+'[1]свц,услуги '!$E$47+71.25,2)</f>
        <v>97.77</v>
      </c>
      <c r="R390" s="114">
        <f>ROUND($F390+J390+'[1]свц,услуги '!$E$47+71.25,2)</f>
        <v>96.63</v>
      </c>
      <c r="S390" s="114">
        <f>ROUND($F390+G390+'[1]свц,услуги '!$E$47+99.78,2)</f>
        <v>127.95</v>
      </c>
      <c r="T390" s="114">
        <f>ROUND($F390+H390+'[1]свц,услуги '!$E$47+99.78,2)</f>
        <v>127.72</v>
      </c>
      <c r="U390" s="114">
        <f>ROUND($F390+I390+'[1]свц,услуги '!$E$47+99.78,2)</f>
        <v>126.3</v>
      </c>
      <c r="V390" s="114">
        <f>ROUND($F390+J390+'[1]свц,услуги '!$E$47+99.78,2)</f>
        <v>125.16</v>
      </c>
      <c r="W390" s="114">
        <f>ROUND($F390+G390+'[1]свц,услуги '!$E$47+195.05,2)</f>
        <v>223.22</v>
      </c>
      <c r="X390" s="114">
        <f>ROUND($F390+H390+'[1]свц,услуги '!$E$47+195.05,2)</f>
        <v>222.99</v>
      </c>
      <c r="Y390" s="114">
        <f>ROUND($F390+I390+'[1]свц,услуги '!$E$47+195.05,2)</f>
        <v>221.57</v>
      </c>
      <c r="Z390" s="114">
        <f>ROUND($F390+J390+'[1]свц,услуги '!$E$47+195.05,2)</f>
        <v>220.43</v>
      </c>
    </row>
    <row r="391" spans="1:26" s="14" customFormat="1" ht="14.25" customHeight="1" x14ac:dyDescent="0.2">
      <c r="A391" s="111" t="s">
        <v>297</v>
      </c>
      <c r="B391" s="111">
        <v>5</v>
      </c>
      <c r="C391" s="112">
        <v>0</v>
      </c>
      <c r="D391" s="112">
        <v>852.6</v>
      </c>
      <c r="E391" s="112">
        <v>0</v>
      </c>
      <c r="F391" s="111">
        <v>20.420000000000002</v>
      </c>
      <c r="G391" s="113">
        <f t="shared" si="20"/>
        <v>4.1031948000000007</v>
      </c>
      <c r="H391" s="113">
        <f t="shared" si="21"/>
        <v>3.8654039</v>
      </c>
      <c r="I391" s="113">
        <f t="shared" si="22"/>
        <v>2.4525441000000003</v>
      </c>
      <c r="J391" s="113">
        <f t="shared" si="23"/>
        <v>1.3121892000000002</v>
      </c>
      <c r="K391" s="114">
        <f>ROUND($F391+G391+'[1]свц,услуги '!$E$47+46.81,2)</f>
        <v>74.98</v>
      </c>
      <c r="L391" s="114">
        <f>ROUND($F391+H391+'[1]свц,услуги '!$E$47+46.81,2)</f>
        <v>74.75</v>
      </c>
      <c r="M391" s="114">
        <f>ROUND($F391+I391+'[1]свц,услуги '!$E$47+46.81,2)</f>
        <v>73.33</v>
      </c>
      <c r="N391" s="114">
        <f>ROUND($F391+J391+'[1]свц,услуги '!$E$47+46.81,2)</f>
        <v>72.19</v>
      </c>
      <c r="O391" s="114">
        <f>ROUND($F391+G391+'[1]свц,услуги '!$E$47+71.25,2)</f>
        <v>99.42</v>
      </c>
      <c r="P391" s="114">
        <f>ROUND($F391+H391+'[1]свц,услуги '!$E$47+71.25,2)</f>
        <v>99.19</v>
      </c>
      <c r="Q391" s="114">
        <f>ROUND($F391+I391+'[1]свц,услуги '!$E$47+71.25,2)</f>
        <v>97.77</v>
      </c>
      <c r="R391" s="114">
        <f>ROUND($F391+J391+'[1]свц,услуги '!$E$47+71.25,2)</f>
        <v>96.63</v>
      </c>
      <c r="S391" s="114">
        <f>ROUND($F391+G391+'[1]свц,услуги '!$E$47+99.78,2)</f>
        <v>127.95</v>
      </c>
      <c r="T391" s="114">
        <f>ROUND($F391+H391+'[1]свц,услуги '!$E$47+99.78,2)</f>
        <v>127.72</v>
      </c>
      <c r="U391" s="114">
        <f>ROUND($F391+I391+'[1]свц,услуги '!$E$47+99.78,2)</f>
        <v>126.3</v>
      </c>
      <c r="V391" s="114">
        <f>ROUND($F391+J391+'[1]свц,услуги '!$E$47+99.78,2)</f>
        <v>125.16</v>
      </c>
      <c r="W391" s="114">
        <f>ROUND($F391+G391+'[1]свц,услуги '!$E$47+195.05,2)</f>
        <v>223.22</v>
      </c>
      <c r="X391" s="114">
        <f>ROUND($F391+H391+'[1]свц,услуги '!$E$47+195.05,2)</f>
        <v>222.99</v>
      </c>
      <c r="Y391" s="114">
        <f>ROUND($F391+I391+'[1]свц,услуги '!$E$47+195.05,2)</f>
        <v>221.57</v>
      </c>
      <c r="Z391" s="114">
        <f>ROUND($F391+J391+'[1]свц,услуги '!$E$47+195.05,2)</f>
        <v>220.43</v>
      </c>
    </row>
    <row r="392" spans="1:26" s="14" customFormat="1" ht="14.25" customHeight="1" x14ac:dyDescent="0.2">
      <c r="A392" s="111" t="s">
        <v>297</v>
      </c>
      <c r="B392" s="111">
        <v>6</v>
      </c>
      <c r="C392" s="112">
        <v>0</v>
      </c>
      <c r="D392" s="112">
        <v>741.84</v>
      </c>
      <c r="E392" s="112">
        <v>0</v>
      </c>
      <c r="F392" s="111">
        <v>20.420000000000002</v>
      </c>
      <c r="G392" s="113">
        <f t="shared" si="20"/>
        <v>4.1031948000000007</v>
      </c>
      <c r="H392" s="113">
        <f t="shared" si="21"/>
        <v>3.8654039</v>
      </c>
      <c r="I392" s="113">
        <f t="shared" si="22"/>
        <v>2.4525441000000003</v>
      </c>
      <c r="J392" s="113">
        <f t="shared" si="23"/>
        <v>1.3121892000000002</v>
      </c>
      <c r="K392" s="114">
        <f>ROUND($F392+G392+'[1]свц,услуги '!$E$47+46.81,2)</f>
        <v>74.98</v>
      </c>
      <c r="L392" s="114">
        <f>ROUND($F392+H392+'[1]свц,услуги '!$E$47+46.81,2)</f>
        <v>74.75</v>
      </c>
      <c r="M392" s="114">
        <f>ROUND($F392+I392+'[1]свц,услуги '!$E$47+46.81,2)</f>
        <v>73.33</v>
      </c>
      <c r="N392" s="114">
        <f>ROUND($F392+J392+'[1]свц,услуги '!$E$47+46.81,2)</f>
        <v>72.19</v>
      </c>
      <c r="O392" s="114">
        <f>ROUND($F392+G392+'[1]свц,услуги '!$E$47+71.25,2)</f>
        <v>99.42</v>
      </c>
      <c r="P392" s="114">
        <f>ROUND($F392+H392+'[1]свц,услуги '!$E$47+71.25,2)</f>
        <v>99.19</v>
      </c>
      <c r="Q392" s="114">
        <f>ROUND($F392+I392+'[1]свц,услуги '!$E$47+71.25,2)</f>
        <v>97.77</v>
      </c>
      <c r="R392" s="114">
        <f>ROUND($F392+J392+'[1]свц,услуги '!$E$47+71.25,2)</f>
        <v>96.63</v>
      </c>
      <c r="S392" s="114">
        <f>ROUND($F392+G392+'[1]свц,услуги '!$E$47+99.78,2)</f>
        <v>127.95</v>
      </c>
      <c r="T392" s="114">
        <f>ROUND($F392+H392+'[1]свц,услуги '!$E$47+99.78,2)</f>
        <v>127.72</v>
      </c>
      <c r="U392" s="114">
        <f>ROUND($F392+I392+'[1]свц,услуги '!$E$47+99.78,2)</f>
        <v>126.3</v>
      </c>
      <c r="V392" s="114">
        <f>ROUND($F392+J392+'[1]свц,услуги '!$E$47+99.78,2)</f>
        <v>125.16</v>
      </c>
      <c r="W392" s="114">
        <f>ROUND($F392+G392+'[1]свц,услуги '!$E$47+195.05,2)</f>
        <v>223.22</v>
      </c>
      <c r="X392" s="114">
        <f>ROUND($F392+H392+'[1]свц,услуги '!$E$47+195.05,2)</f>
        <v>222.99</v>
      </c>
      <c r="Y392" s="114">
        <f>ROUND($F392+I392+'[1]свц,услуги '!$E$47+195.05,2)</f>
        <v>221.57</v>
      </c>
      <c r="Z392" s="114">
        <f>ROUND($F392+J392+'[1]свц,услуги '!$E$47+195.05,2)</f>
        <v>220.43</v>
      </c>
    </row>
    <row r="393" spans="1:26" s="14" customFormat="1" ht="14.25" customHeight="1" x14ac:dyDescent="0.2">
      <c r="A393" s="111" t="s">
        <v>297</v>
      </c>
      <c r="B393" s="111">
        <v>7</v>
      </c>
      <c r="C393" s="112">
        <v>0</v>
      </c>
      <c r="D393" s="112">
        <v>759.55</v>
      </c>
      <c r="E393" s="112">
        <v>0</v>
      </c>
      <c r="F393" s="111">
        <v>20.420000000000002</v>
      </c>
      <c r="G393" s="113">
        <f t="shared" si="20"/>
        <v>4.1031948000000007</v>
      </c>
      <c r="H393" s="113">
        <f t="shared" si="21"/>
        <v>3.8654039</v>
      </c>
      <c r="I393" s="113">
        <f t="shared" si="22"/>
        <v>2.4525441000000003</v>
      </c>
      <c r="J393" s="113">
        <f t="shared" si="23"/>
        <v>1.3121892000000002</v>
      </c>
      <c r="K393" s="114">
        <f>ROUND($F393+G393+'[1]свц,услуги '!$E$47+46.81,2)</f>
        <v>74.98</v>
      </c>
      <c r="L393" s="114">
        <f>ROUND($F393+H393+'[1]свц,услуги '!$E$47+46.81,2)</f>
        <v>74.75</v>
      </c>
      <c r="M393" s="114">
        <f>ROUND($F393+I393+'[1]свц,услуги '!$E$47+46.81,2)</f>
        <v>73.33</v>
      </c>
      <c r="N393" s="114">
        <f>ROUND($F393+J393+'[1]свц,услуги '!$E$47+46.81,2)</f>
        <v>72.19</v>
      </c>
      <c r="O393" s="114">
        <f>ROUND($F393+G393+'[1]свц,услуги '!$E$47+71.25,2)</f>
        <v>99.42</v>
      </c>
      <c r="P393" s="114">
        <f>ROUND($F393+H393+'[1]свц,услуги '!$E$47+71.25,2)</f>
        <v>99.19</v>
      </c>
      <c r="Q393" s="114">
        <f>ROUND($F393+I393+'[1]свц,услуги '!$E$47+71.25,2)</f>
        <v>97.77</v>
      </c>
      <c r="R393" s="114">
        <f>ROUND($F393+J393+'[1]свц,услуги '!$E$47+71.25,2)</f>
        <v>96.63</v>
      </c>
      <c r="S393" s="114">
        <f>ROUND($F393+G393+'[1]свц,услуги '!$E$47+99.78,2)</f>
        <v>127.95</v>
      </c>
      <c r="T393" s="114">
        <f>ROUND($F393+H393+'[1]свц,услуги '!$E$47+99.78,2)</f>
        <v>127.72</v>
      </c>
      <c r="U393" s="114">
        <f>ROUND($F393+I393+'[1]свц,услуги '!$E$47+99.78,2)</f>
        <v>126.3</v>
      </c>
      <c r="V393" s="114">
        <f>ROUND($F393+J393+'[1]свц,услуги '!$E$47+99.78,2)</f>
        <v>125.16</v>
      </c>
      <c r="W393" s="114">
        <f>ROUND($F393+G393+'[1]свц,услуги '!$E$47+195.05,2)</f>
        <v>223.22</v>
      </c>
      <c r="X393" s="114">
        <f>ROUND($F393+H393+'[1]свц,услуги '!$E$47+195.05,2)</f>
        <v>222.99</v>
      </c>
      <c r="Y393" s="114">
        <f>ROUND($F393+I393+'[1]свц,услуги '!$E$47+195.05,2)</f>
        <v>221.57</v>
      </c>
      <c r="Z393" s="114">
        <f>ROUND($F393+J393+'[1]свц,услуги '!$E$47+195.05,2)</f>
        <v>220.43</v>
      </c>
    </row>
    <row r="394" spans="1:26" s="14" customFormat="1" ht="14.25" customHeight="1" x14ac:dyDescent="0.2">
      <c r="A394" s="111" t="s">
        <v>297</v>
      </c>
      <c r="B394" s="111">
        <v>8</v>
      </c>
      <c r="C394" s="112">
        <v>0</v>
      </c>
      <c r="D394" s="112">
        <v>768.15</v>
      </c>
      <c r="E394" s="112">
        <v>0</v>
      </c>
      <c r="F394" s="111">
        <v>20.420000000000002</v>
      </c>
      <c r="G394" s="113">
        <f t="shared" si="20"/>
        <v>4.1031948000000007</v>
      </c>
      <c r="H394" s="113">
        <f t="shared" si="21"/>
        <v>3.8654039</v>
      </c>
      <c r="I394" s="113">
        <f t="shared" si="22"/>
        <v>2.4525441000000003</v>
      </c>
      <c r="J394" s="113">
        <f t="shared" si="23"/>
        <v>1.3121892000000002</v>
      </c>
      <c r="K394" s="114">
        <f>ROUND($F394+G394+'[1]свц,услуги '!$E$47+46.81,2)</f>
        <v>74.98</v>
      </c>
      <c r="L394" s="114">
        <f>ROUND($F394+H394+'[1]свц,услуги '!$E$47+46.81,2)</f>
        <v>74.75</v>
      </c>
      <c r="M394" s="114">
        <f>ROUND($F394+I394+'[1]свц,услуги '!$E$47+46.81,2)</f>
        <v>73.33</v>
      </c>
      <c r="N394" s="114">
        <f>ROUND($F394+J394+'[1]свц,услуги '!$E$47+46.81,2)</f>
        <v>72.19</v>
      </c>
      <c r="O394" s="114">
        <f>ROUND($F394+G394+'[1]свц,услуги '!$E$47+71.25,2)</f>
        <v>99.42</v>
      </c>
      <c r="P394" s="114">
        <f>ROUND($F394+H394+'[1]свц,услуги '!$E$47+71.25,2)</f>
        <v>99.19</v>
      </c>
      <c r="Q394" s="114">
        <f>ROUND($F394+I394+'[1]свц,услуги '!$E$47+71.25,2)</f>
        <v>97.77</v>
      </c>
      <c r="R394" s="114">
        <f>ROUND($F394+J394+'[1]свц,услуги '!$E$47+71.25,2)</f>
        <v>96.63</v>
      </c>
      <c r="S394" s="114">
        <f>ROUND($F394+G394+'[1]свц,услуги '!$E$47+99.78,2)</f>
        <v>127.95</v>
      </c>
      <c r="T394" s="114">
        <f>ROUND($F394+H394+'[1]свц,услуги '!$E$47+99.78,2)</f>
        <v>127.72</v>
      </c>
      <c r="U394" s="114">
        <f>ROUND($F394+I394+'[1]свц,услуги '!$E$47+99.78,2)</f>
        <v>126.3</v>
      </c>
      <c r="V394" s="114">
        <f>ROUND($F394+J394+'[1]свц,услуги '!$E$47+99.78,2)</f>
        <v>125.16</v>
      </c>
      <c r="W394" s="114">
        <f>ROUND($F394+G394+'[1]свц,услуги '!$E$47+195.05,2)</f>
        <v>223.22</v>
      </c>
      <c r="X394" s="114">
        <f>ROUND($F394+H394+'[1]свц,услуги '!$E$47+195.05,2)</f>
        <v>222.99</v>
      </c>
      <c r="Y394" s="114">
        <f>ROUND($F394+I394+'[1]свц,услуги '!$E$47+195.05,2)</f>
        <v>221.57</v>
      </c>
      <c r="Z394" s="114">
        <f>ROUND($F394+J394+'[1]свц,услуги '!$E$47+195.05,2)</f>
        <v>220.43</v>
      </c>
    </row>
    <row r="395" spans="1:26" s="14" customFormat="1" ht="14.25" customHeight="1" x14ac:dyDescent="0.2">
      <c r="A395" s="111" t="s">
        <v>297</v>
      </c>
      <c r="B395" s="111">
        <v>9</v>
      </c>
      <c r="C395" s="112">
        <v>0</v>
      </c>
      <c r="D395" s="112">
        <v>788.01</v>
      </c>
      <c r="E395" s="112">
        <v>0</v>
      </c>
      <c r="F395" s="111">
        <v>20.420000000000002</v>
      </c>
      <c r="G395" s="113">
        <f t="shared" si="20"/>
        <v>4.1031948000000007</v>
      </c>
      <c r="H395" s="113">
        <f t="shared" si="21"/>
        <v>3.8654039</v>
      </c>
      <c r="I395" s="113">
        <f t="shared" si="22"/>
        <v>2.4525441000000003</v>
      </c>
      <c r="J395" s="113">
        <f t="shared" si="23"/>
        <v>1.3121892000000002</v>
      </c>
      <c r="K395" s="114">
        <f>ROUND($F395+G395+'[1]свц,услуги '!$E$47+46.81,2)</f>
        <v>74.98</v>
      </c>
      <c r="L395" s="114">
        <f>ROUND($F395+H395+'[1]свц,услуги '!$E$47+46.81,2)</f>
        <v>74.75</v>
      </c>
      <c r="M395" s="114">
        <f>ROUND($F395+I395+'[1]свц,услуги '!$E$47+46.81,2)</f>
        <v>73.33</v>
      </c>
      <c r="N395" s="114">
        <f>ROUND($F395+J395+'[1]свц,услуги '!$E$47+46.81,2)</f>
        <v>72.19</v>
      </c>
      <c r="O395" s="114">
        <f>ROUND($F395+G395+'[1]свц,услуги '!$E$47+71.25,2)</f>
        <v>99.42</v>
      </c>
      <c r="P395" s="114">
        <f>ROUND($F395+H395+'[1]свц,услуги '!$E$47+71.25,2)</f>
        <v>99.19</v>
      </c>
      <c r="Q395" s="114">
        <f>ROUND($F395+I395+'[1]свц,услуги '!$E$47+71.25,2)</f>
        <v>97.77</v>
      </c>
      <c r="R395" s="114">
        <f>ROUND($F395+J395+'[1]свц,услуги '!$E$47+71.25,2)</f>
        <v>96.63</v>
      </c>
      <c r="S395" s="114">
        <f>ROUND($F395+G395+'[1]свц,услуги '!$E$47+99.78,2)</f>
        <v>127.95</v>
      </c>
      <c r="T395" s="114">
        <f>ROUND($F395+H395+'[1]свц,услуги '!$E$47+99.78,2)</f>
        <v>127.72</v>
      </c>
      <c r="U395" s="114">
        <f>ROUND($F395+I395+'[1]свц,услуги '!$E$47+99.78,2)</f>
        <v>126.3</v>
      </c>
      <c r="V395" s="114">
        <f>ROUND($F395+J395+'[1]свц,услуги '!$E$47+99.78,2)</f>
        <v>125.16</v>
      </c>
      <c r="W395" s="114">
        <f>ROUND($F395+G395+'[1]свц,услуги '!$E$47+195.05,2)</f>
        <v>223.22</v>
      </c>
      <c r="X395" s="114">
        <f>ROUND($F395+H395+'[1]свц,услуги '!$E$47+195.05,2)</f>
        <v>222.99</v>
      </c>
      <c r="Y395" s="114">
        <f>ROUND($F395+I395+'[1]свц,услуги '!$E$47+195.05,2)</f>
        <v>221.57</v>
      </c>
      <c r="Z395" s="114">
        <f>ROUND($F395+J395+'[1]свц,услуги '!$E$47+195.05,2)</f>
        <v>220.43</v>
      </c>
    </row>
    <row r="396" spans="1:26" s="14" customFormat="1" ht="14.25" customHeight="1" x14ac:dyDescent="0.2">
      <c r="A396" s="111" t="s">
        <v>297</v>
      </c>
      <c r="B396" s="111">
        <v>10</v>
      </c>
      <c r="C396" s="112">
        <v>0</v>
      </c>
      <c r="D396" s="112">
        <v>17.16</v>
      </c>
      <c r="E396" s="112">
        <v>0</v>
      </c>
      <c r="F396" s="111">
        <v>20.420000000000002</v>
      </c>
      <c r="G396" s="113">
        <f t="shared" si="20"/>
        <v>4.1031948000000007</v>
      </c>
      <c r="H396" s="113">
        <f t="shared" si="21"/>
        <v>3.8654039</v>
      </c>
      <c r="I396" s="113">
        <f t="shared" si="22"/>
        <v>2.4525441000000003</v>
      </c>
      <c r="J396" s="113">
        <f t="shared" si="23"/>
        <v>1.3121892000000002</v>
      </c>
      <c r="K396" s="114">
        <f>ROUND($F396+G396+'[1]свц,услуги '!$E$47+46.81,2)</f>
        <v>74.98</v>
      </c>
      <c r="L396" s="114">
        <f>ROUND($F396+H396+'[1]свц,услуги '!$E$47+46.81,2)</f>
        <v>74.75</v>
      </c>
      <c r="M396" s="114">
        <f>ROUND($F396+I396+'[1]свц,услуги '!$E$47+46.81,2)</f>
        <v>73.33</v>
      </c>
      <c r="N396" s="114">
        <f>ROUND($F396+J396+'[1]свц,услуги '!$E$47+46.81,2)</f>
        <v>72.19</v>
      </c>
      <c r="O396" s="114">
        <f>ROUND($F396+G396+'[1]свц,услуги '!$E$47+71.25,2)</f>
        <v>99.42</v>
      </c>
      <c r="P396" s="114">
        <f>ROUND($F396+H396+'[1]свц,услуги '!$E$47+71.25,2)</f>
        <v>99.19</v>
      </c>
      <c r="Q396" s="114">
        <f>ROUND($F396+I396+'[1]свц,услуги '!$E$47+71.25,2)</f>
        <v>97.77</v>
      </c>
      <c r="R396" s="114">
        <f>ROUND($F396+J396+'[1]свц,услуги '!$E$47+71.25,2)</f>
        <v>96.63</v>
      </c>
      <c r="S396" s="114">
        <f>ROUND($F396+G396+'[1]свц,услуги '!$E$47+99.78,2)</f>
        <v>127.95</v>
      </c>
      <c r="T396" s="114">
        <f>ROUND($F396+H396+'[1]свц,услуги '!$E$47+99.78,2)</f>
        <v>127.72</v>
      </c>
      <c r="U396" s="114">
        <f>ROUND($F396+I396+'[1]свц,услуги '!$E$47+99.78,2)</f>
        <v>126.3</v>
      </c>
      <c r="V396" s="114">
        <f>ROUND($F396+J396+'[1]свц,услуги '!$E$47+99.78,2)</f>
        <v>125.16</v>
      </c>
      <c r="W396" s="114">
        <f>ROUND($F396+G396+'[1]свц,услуги '!$E$47+195.05,2)</f>
        <v>223.22</v>
      </c>
      <c r="X396" s="114">
        <f>ROUND($F396+H396+'[1]свц,услуги '!$E$47+195.05,2)</f>
        <v>222.99</v>
      </c>
      <c r="Y396" s="114">
        <f>ROUND($F396+I396+'[1]свц,услуги '!$E$47+195.05,2)</f>
        <v>221.57</v>
      </c>
      <c r="Z396" s="114">
        <f>ROUND($F396+J396+'[1]свц,услуги '!$E$47+195.05,2)</f>
        <v>220.43</v>
      </c>
    </row>
    <row r="397" spans="1:26" s="14" customFormat="1" ht="14.25" customHeight="1" x14ac:dyDescent="0.2">
      <c r="A397" s="111" t="s">
        <v>297</v>
      </c>
      <c r="B397" s="111">
        <v>11</v>
      </c>
      <c r="C397" s="112">
        <v>0</v>
      </c>
      <c r="D397" s="112">
        <v>0</v>
      </c>
      <c r="E397" s="112">
        <v>0</v>
      </c>
      <c r="F397" s="111">
        <v>20.420000000000002</v>
      </c>
      <c r="G397" s="113">
        <f t="shared" si="20"/>
        <v>4.1031948000000007</v>
      </c>
      <c r="H397" s="113">
        <f t="shared" si="21"/>
        <v>3.8654039</v>
      </c>
      <c r="I397" s="113">
        <f t="shared" si="22"/>
        <v>2.4525441000000003</v>
      </c>
      <c r="J397" s="113">
        <f t="shared" si="23"/>
        <v>1.3121892000000002</v>
      </c>
      <c r="K397" s="114">
        <f>ROUND($F397+G397+'[1]свц,услуги '!$E$47+46.81,2)</f>
        <v>74.98</v>
      </c>
      <c r="L397" s="114">
        <f>ROUND($F397+H397+'[1]свц,услуги '!$E$47+46.81,2)</f>
        <v>74.75</v>
      </c>
      <c r="M397" s="114">
        <f>ROUND($F397+I397+'[1]свц,услуги '!$E$47+46.81,2)</f>
        <v>73.33</v>
      </c>
      <c r="N397" s="114">
        <f>ROUND($F397+J397+'[1]свц,услуги '!$E$47+46.81,2)</f>
        <v>72.19</v>
      </c>
      <c r="O397" s="114">
        <f>ROUND($F397+G397+'[1]свц,услуги '!$E$47+71.25,2)</f>
        <v>99.42</v>
      </c>
      <c r="P397" s="114">
        <f>ROUND($F397+H397+'[1]свц,услуги '!$E$47+71.25,2)</f>
        <v>99.19</v>
      </c>
      <c r="Q397" s="114">
        <f>ROUND($F397+I397+'[1]свц,услуги '!$E$47+71.25,2)</f>
        <v>97.77</v>
      </c>
      <c r="R397" s="114">
        <f>ROUND($F397+J397+'[1]свц,услуги '!$E$47+71.25,2)</f>
        <v>96.63</v>
      </c>
      <c r="S397" s="114">
        <f>ROUND($F397+G397+'[1]свц,услуги '!$E$47+99.78,2)</f>
        <v>127.95</v>
      </c>
      <c r="T397" s="114">
        <f>ROUND($F397+H397+'[1]свц,услуги '!$E$47+99.78,2)</f>
        <v>127.72</v>
      </c>
      <c r="U397" s="114">
        <f>ROUND($F397+I397+'[1]свц,услуги '!$E$47+99.78,2)</f>
        <v>126.3</v>
      </c>
      <c r="V397" s="114">
        <f>ROUND($F397+J397+'[1]свц,услуги '!$E$47+99.78,2)</f>
        <v>125.16</v>
      </c>
      <c r="W397" s="114">
        <f>ROUND($F397+G397+'[1]свц,услуги '!$E$47+195.05,2)</f>
        <v>223.22</v>
      </c>
      <c r="X397" s="114">
        <f>ROUND($F397+H397+'[1]свц,услуги '!$E$47+195.05,2)</f>
        <v>222.99</v>
      </c>
      <c r="Y397" s="114">
        <f>ROUND($F397+I397+'[1]свц,услуги '!$E$47+195.05,2)</f>
        <v>221.57</v>
      </c>
      <c r="Z397" s="114">
        <f>ROUND($F397+J397+'[1]свц,услуги '!$E$47+195.05,2)</f>
        <v>220.43</v>
      </c>
    </row>
    <row r="398" spans="1:26" s="14" customFormat="1" ht="14.25" customHeight="1" x14ac:dyDescent="0.2">
      <c r="A398" s="111" t="s">
        <v>297</v>
      </c>
      <c r="B398" s="111">
        <v>12</v>
      </c>
      <c r="C398" s="112">
        <v>0</v>
      </c>
      <c r="D398" s="112">
        <v>0</v>
      </c>
      <c r="E398" s="112">
        <v>0</v>
      </c>
      <c r="F398" s="111">
        <v>20.420000000000002</v>
      </c>
      <c r="G398" s="113">
        <f t="shared" si="20"/>
        <v>4.1031948000000007</v>
      </c>
      <c r="H398" s="113">
        <f t="shared" si="21"/>
        <v>3.8654039</v>
      </c>
      <c r="I398" s="113">
        <f t="shared" si="22"/>
        <v>2.4525441000000003</v>
      </c>
      <c r="J398" s="113">
        <f t="shared" si="23"/>
        <v>1.3121892000000002</v>
      </c>
      <c r="K398" s="114">
        <f>ROUND($F398+G398+'[1]свц,услуги '!$E$47+46.81,2)</f>
        <v>74.98</v>
      </c>
      <c r="L398" s="114">
        <f>ROUND($F398+H398+'[1]свц,услуги '!$E$47+46.81,2)</f>
        <v>74.75</v>
      </c>
      <c r="M398" s="114">
        <f>ROUND($F398+I398+'[1]свц,услуги '!$E$47+46.81,2)</f>
        <v>73.33</v>
      </c>
      <c r="N398" s="114">
        <f>ROUND($F398+J398+'[1]свц,услуги '!$E$47+46.81,2)</f>
        <v>72.19</v>
      </c>
      <c r="O398" s="114">
        <f>ROUND($F398+G398+'[1]свц,услуги '!$E$47+71.25,2)</f>
        <v>99.42</v>
      </c>
      <c r="P398" s="114">
        <f>ROUND($F398+H398+'[1]свц,услуги '!$E$47+71.25,2)</f>
        <v>99.19</v>
      </c>
      <c r="Q398" s="114">
        <f>ROUND($F398+I398+'[1]свц,услуги '!$E$47+71.25,2)</f>
        <v>97.77</v>
      </c>
      <c r="R398" s="114">
        <f>ROUND($F398+J398+'[1]свц,услуги '!$E$47+71.25,2)</f>
        <v>96.63</v>
      </c>
      <c r="S398" s="114">
        <f>ROUND($F398+G398+'[1]свц,услуги '!$E$47+99.78,2)</f>
        <v>127.95</v>
      </c>
      <c r="T398" s="114">
        <f>ROUND($F398+H398+'[1]свц,услуги '!$E$47+99.78,2)</f>
        <v>127.72</v>
      </c>
      <c r="U398" s="114">
        <f>ROUND($F398+I398+'[1]свц,услуги '!$E$47+99.78,2)</f>
        <v>126.3</v>
      </c>
      <c r="V398" s="114">
        <f>ROUND($F398+J398+'[1]свц,услуги '!$E$47+99.78,2)</f>
        <v>125.16</v>
      </c>
      <c r="W398" s="114">
        <f>ROUND($F398+G398+'[1]свц,услуги '!$E$47+195.05,2)</f>
        <v>223.22</v>
      </c>
      <c r="X398" s="114">
        <f>ROUND($F398+H398+'[1]свц,услуги '!$E$47+195.05,2)</f>
        <v>222.99</v>
      </c>
      <c r="Y398" s="114">
        <f>ROUND($F398+I398+'[1]свц,услуги '!$E$47+195.05,2)</f>
        <v>221.57</v>
      </c>
      <c r="Z398" s="114">
        <f>ROUND($F398+J398+'[1]свц,услуги '!$E$47+195.05,2)</f>
        <v>220.43</v>
      </c>
    </row>
    <row r="399" spans="1:26" s="14" customFormat="1" ht="14.25" customHeight="1" x14ac:dyDescent="0.2">
      <c r="A399" s="111" t="s">
        <v>297</v>
      </c>
      <c r="B399" s="111">
        <v>13</v>
      </c>
      <c r="C399" s="112">
        <v>0</v>
      </c>
      <c r="D399" s="112">
        <v>0</v>
      </c>
      <c r="E399" s="112">
        <v>0</v>
      </c>
      <c r="F399" s="111">
        <v>20.420000000000002</v>
      </c>
      <c r="G399" s="113">
        <f t="shared" si="20"/>
        <v>4.1031948000000007</v>
      </c>
      <c r="H399" s="113">
        <f t="shared" si="21"/>
        <v>3.8654039</v>
      </c>
      <c r="I399" s="113">
        <f t="shared" si="22"/>
        <v>2.4525441000000003</v>
      </c>
      <c r="J399" s="113">
        <f t="shared" si="23"/>
        <v>1.3121892000000002</v>
      </c>
      <c r="K399" s="114">
        <f>ROUND($F399+G399+'[1]свц,услуги '!$E$47+46.81,2)</f>
        <v>74.98</v>
      </c>
      <c r="L399" s="114">
        <f>ROUND($F399+H399+'[1]свц,услуги '!$E$47+46.81,2)</f>
        <v>74.75</v>
      </c>
      <c r="M399" s="114">
        <f>ROUND($F399+I399+'[1]свц,услуги '!$E$47+46.81,2)</f>
        <v>73.33</v>
      </c>
      <c r="N399" s="114">
        <f>ROUND($F399+J399+'[1]свц,услуги '!$E$47+46.81,2)</f>
        <v>72.19</v>
      </c>
      <c r="O399" s="114">
        <f>ROUND($F399+G399+'[1]свц,услуги '!$E$47+71.25,2)</f>
        <v>99.42</v>
      </c>
      <c r="P399" s="114">
        <f>ROUND($F399+H399+'[1]свц,услуги '!$E$47+71.25,2)</f>
        <v>99.19</v>
      </c>
      <c r="Q399" s="114">
        <f>ROUND($F399+I399+'[1]свц,услуги '!$E$47+71.25,2)</f>
        <v>97.77</v>
      </c>
      <c r="R399" s="114">
        <f>ROUND($F399+J399+'[1]свц,услуги '!$E$47+71.25,2)</f>
        <v>96.63</v>
      </c>
      <c r="S399" s="114">
        <f>ROUND($F399+G399+'[1]свц,услуги '!$E$47+99.78,2)</f>
        <v>127.95</v>
      </c>
      <c r="T399" s="114">
        <f>ROUND($F399+H399+'[1]свц,услуги '!$E$47+99.78,2)</f>
        <v>127.72</v>
      </c>
      <c r="U399" s="114">
        <f>ROUND($F399+I399+'[1]свц,услуги '!$E$47+99.78,2)</f>
        <v>126.3</v>
      </c>
      <c r="V399" s="114">
        <f>ROUND($F399+J399+'[1]свц,услуги '!$E$47+99.78,2)</f>
        <v>125.16</v>
      </c>
      <c r="W399" s="114">
        <f>ROUND($F399+G399+'[1]свц,услуги '!$E$47+195.05,2)</f>
        <v>223.22</v>
      </c>
      <c r="X399" s="114">
        <f>ROUND($F399+H399+'[1]свц,услуги '!$E$47+195.05,2)</f>
        <v>222.99</v>
      </c>
      <c r="Y399" s="114">
        <f>ROUND($F399+I399+'[1]свц,услуги '!$E$47+195.05,2)</f>
        <v>221.57</v>
      </c>
      <c r="Z399" s="114">
        <f>ROUND($F399+J399+'[1]свц,услуги '!$E$47+195.05,2)</f>
        <v>220.43</v>
      </c>
    </row>
    <row r="400" spans="1:26" s="14" customFormat="1" ht="14.25" customHeight="1" x14ac:dyDescent="0.2">
      <c r="A400" s="111" t="s">
        <v>297</v>
      </c>
      <c r="B400" s="111">
        <v>14</v>
      </c>
      <c r="C400" s="112">
        <v>0</v>
      </c>
      <c r="D400" s="112">
        <v>0</v>
      </c>
      <c r="E400" s="112">
        <v>0</v>
      </c>
      <c r="F400" s="111">
        <v>20.420000000000002</v>
      </c>
      <c r="G400" s="113">
        <f t="shared" si="20"/>
        <v>4.1031948000000007</v>
      </c>
      <c r="H400" s="113">
        <f t="shared" si="21"/>
        <v>3.8654039</v>
      </c>
      <c r="I400" s="113">
        <f t="shared" si="22"/>
        <v>2.4525441000000003</v>
      </c>
      <c r="J400" s="113">
        <f t="shared" si="23"/>
        <v>1.3121892000000002</v>
      </c>
      <c r="K400" s="114">
        <f>ROUND($F400+G400+'[1]свц,услуги '!$E$47+46.81,2)</f>
        <v>74.98</v>
      </c>
      <c r="L400" s="114">
        <f>ROUND($F400+H400+'[1]свц,услуги '!$E$47+46.81,2)</f>
        <v>74.75</v>
      </c>
      <c r="M400" s="114">
        <f>ROUND($F400+I400+'[1]свц,услуги '!$E$47+46.81,2)</f>
        <v>73.33</v>
      </c>
      <c r="N400" s="114">
        <f>ROUND($F400+J400+'[1]свц,услуги '!$E$47+46.81,2)</f>
        <v>72.19</v>
      </c>
      <c r="O400" s="114">
        <f>ROUND($F400+G400+'[1]свц,услуги '!$E$47+71.25,2)</f>
        <v>99.42</v>
      </c>
      <c r="P400" s="114">
        <f>ROUND($F400+H400+'[1]свц,услуги '!$E$47+71.25,2)</f>
        <v>99.19</v>
      </c>
      <c r="Q400" s="114">
        <f>ROUND($F400+I400+'[1]свц,услуги '!$E$47+71.25,2)</f>
        <v>97.77</v>
      </c>
      <c r="R400" s="114">
        <f>ROUND($F400+J400+'[1]свц,услуги '!$E$47+71.25,2)</f>
        <v>96.63</v>
      </c>
      <c r="S400" s="114">
        <f>ROUND($F400+G400+'[1]свц,услуги '!$E$47+99.78,2)</f>
        <v>127.95</v>
      </c>
      <c r="T400" s="114">
        <f>ROUND($F400+H400+'[1]свц,услуги '!$E$47+99.78,2)</f>
        <v>127.72</v>
      </c>
      <c r="U400" s="114">
        <f>ROUND($F400+I400+'[1]свц,услуги '!$E$47+99.78,2)</f>
        <v>126.3</v>
      </c>
      <c r="V400" s="114">
        <f>ROUND($F400+J400+'[1]свц,услуги '!$E$47+99.78,2)</f>
        <v>125.16</v>
      </c>
      <c r="W400" s="114">
        <f>ROUND($F400+G400+'[1]свц,услуги '!$E$47+195.05,2)</f>
        <v>223.22</v>
      </c>
      <c r="X400" s="114">
        <f>ROUND($F400+H400+'[1]свц,услуги '!$E$47+195.05,2)</f>
        <v>222.99</v>
      </c>
      <c r="Y400" s="114">
        <f>ROUND($F400+I400+'[1]свц,услуги '!$E$47+195.05,2)</f>
        <v>221.57</v>
      </c>
      <c r="Z400" s="114">
        <f>ROUND($F400+J400+'[1]свц,услуги '!$E$47+195.05,2)</f>
        <v>220.43</v>
      </c>
    </row>
    <row r="401" spans="1:26" s="14" customFormat="1" ht="14.25" customHeight="1" x14ac:dyDescent="0.2">
      <c r="A401" s="111" t="s">
        <v>297</v>
      </c>
      <c r="B401" s="111">
        <v>15</v>
      </c>
      <c r="C401" s="112">
        <v>0</v>
      </c>
      <c r="D401" s="112">
        <v>0</v>
      </c>
      <c r="E401" s="112">
        <v>0</v>
      </c>
      <c r="F401" s="111">
        <v>20.420000000000002</v>
      </c>
      <c r="G401" s="113">
        <f t="shared" si="20"/>
        <v>4.1031948000000007</v>
      </c>
      <c r="H401" s="113">
        <f t="shared" si="21"/>
        <v>3.8654039</v>
      </c>
      <c r="I401" s="113">
        <f t="shared" si="22"/>
        <v>2.4525441000000003</v>
      </c>
      <c r="J401" s="113">
        <f t="shared" si="23"/>
        <v>1.3121892000000002</v>
      </c>
      <c r="K401" s="114">
        <f>ROUND($F401+G401+'[1]свц,услуги '!$E$47+46.81,2)</f>
        <v>74.98</v>
      </c>
      <c r="L401" s="114">
        <f>ROUND($F401+H401+'[1]свц,услуги '!$E$47+46.81,2)</f>
        <v>74.75</v>
      </c>
      <c r="M401" s="114">
        <f>ROUND($F401+I401+'[1]свц,услуги '!$E$47+46.81,2)</f>
        <v>73.33</v>
      </c>
      <c r="N401" s="114">
        <f>ROUND($F401+J401+'[1]свц,услуги '!$E$47+46.81,2)</f>
        <v>72.19</v>
      </c>
      <c r="O401" s="114">
        <f>ROUND($F401+G401+'[1]свц,услуги '!$E$47+71.25,2)</f>
        <v>99.42</v>
      </c>
      <c r="P401" s="114">
        <f>ROUND($F401+H401+'[1]свц,услуги '!$E$47+71.25,2)</f>
        <v>99.19</v>
      </c>
      <c r="Q401" s="114">
        <f>ROUND($F401+I401+'[1]свц,услуги '!$E$47+71.25,2)</f>
        <v>97.77</v>
      </c>
      <c r="R401" s="114">
        <f>ROUND($F401+J401+'[1]свц,услуги '!$E$47+71.25,2)</f>
        <v>96.63</v>
      </c>
      <c r="S401" s="114">
        <f>ROUND($F401+G401+'[1]свц,услуги '!$E$47+99.78,2)</f>
        <v>127.95</v>
      </c>
      <c r="T401" s="114">
        <f>ROUND($F401+H401+'[1]свц,услуги '!$E$47+99.78,2)</f>
        <v>127.72</v>
      </c>
      <c r="U401" s="114">
        <f>ROUND($F401+I401+'[1]свц,услуги '!$E$47+99.78,2)</f>
        <v>126.3</v>
      </c>
      <c r="V401" s="114">
        <f>ROUND($F401+J401+'[1]свц,услуги '!$E$47+99.78,2)</f>
        <v>125.16</v>
      </c>
      <c r="W401" s="114">
        <f>ROUND($F401+G401+'[1]свц,услуги '!$E$47+195.05,2)</f>
        <v>223.22</v>
      </c>
      <c r="X401" s="114">
        <f>ROUND($F401+H401+'[1]свц,услуги '!$E$47+195.05,2)</f>
        <v>222.99</v>
      </c>
      <c r="Y401" s="114">
        <f>ROUND($F401+I401+'[1]свц,услуги '!$E$47+195.05,2)</f>
        <v>221.57</v>
      </c>
      <c r="Z401" s="114">
        <f>ROUND($F401+J401+'[1]свц,услуги '!$E$47+195.05,2)</f>
        <v>220.43</v>
      </c>
    </row>
    <row r="402" spans="1:26" s="14" customFormat="1" ht="14.25" customHeight="1" x14ac:dyDescent="0.2">
      <c r="A402" s="111" t="s">
        <v>297</v>
      </c>
      <c r="B402" s="111">
        <v>16</v>
      </c>
      <c r="C402" s="112">
        <v>0</v>
      </c>
      <c r="D402" s="112">
        <v>581.91</v>
      </c>
      <c r="E402" s="112">
        <v>0</v>
      </c>
      <c r="F402" s="111">
        <v>20.420000000000002</v>
      </c>
      <c r="G402" s="113">
        <f t="shared" si="20"/>
        <v>4.1031948000000007</v>
      </c>
      <c r="H402" s="113">
        <f t="shared" si="21"/>
        <v>3.8654039</v>
      </c>
      <c r="I402" s="113">
        <f t="shared" si="22"/>
        <v>2.4525441000000003</v>
      </c>
      <c r="J402" s="113">
        <f t="shared" si="23"/>
        <v>1.3121892000000002</v>
      </c>
      <c r="K402" s="114">
        <f>ROUND($F402+G402+'[1]свц,услуги '!$E$47+46.81,2)</f>
        <v>74.98</v>
      </c>
      <c r="L402" s="114">
        <f>ROUND($F402+H402+'[1]свц,услуги '!$E$47+46.81,2)</f>
        <v>74.75</v>
      </c>
      <c r="M402" s="114">
        <f>ROUND($F402+I402+'[1]свц,услуги '!$E$47+46.81,2)</f>
        <v>73.33</v>
      </c>
      <c r="N402" s="114">
        <f>ROUND($F402+J402+'[1]свц,услуги '!$E$47+46.81,2)</f>
        <v>72.19</v>
      </c>
      <c r="O402" s="114">
        <f>ROUND($F402+G402+'[1]свц,услуги '!$E$47+71.25,2)</f>
        <v>99.42</v>
      </c>
      <c r="P402" s="114">
        <f>ROUND($F402+H402+'[1]свц,услуги '!$E$47+71.25,2)</f>
        <v>99.19</v>
      </c>
      <c r="Q402" s="114">
        <f>ROUND($F402+I402+'[1]свц,услуги '!$E$47+71.25,2)</f>
        <v>97.77</v>
      </c>
      <c r="R402" s="114">
        <f>ROUND($F402+J402+'[1]свц,услуги '!$E$47+71.25,2)</f>
        <v>96.63</v>
      </c>
      <c r="S402" s="114">
        <f>ROUND($F402+G402+'[1]свц,услуги '!$E$47+99.78,2)</f>
        <v>127.95</v>
      </c>
      <c r="T402" s="114">
        <f>ROUND($F402+H402+'[1]свц,услуги '!$E$47+99.78,2)</f>
        <v>127.72</v>
      </c>
      <c r="U402" s="114">
        <f>ROUND($F402+I402+'[1]свц,услуги '!$E$47+99.78,2)</f>
        <v>126.3</v>
      </c>
      <c r="V402" s="114">
        <f>ROUND($F402+J402+'[1]свц,услуги '!$E$47+99.78,2)</f>
        <v>125.16</v>
      </c>
      <c r="W402" s="114">
        <f>ROUND($F402+G402+'[1]свц,услуги '!$E$47+195.05,2)</f>
        <v>223.22</v>
      </c>
      <c r="X402" s="114">
        <f>ROUND($F402+H402+'[1]свц,услуги '!$E$47+195.05,2)</f>
        <v>222.99</v>
      </c>
      <c r="Y402" s="114">
        <f>ROUND($F402+I402+'[1]свц,услуги '!$E$47+195.05,2)</f>
        <v>221.57</v>
      </c>
      <c r="Z402" s="114">
        <f>ROUND($F402+J402+'[1]свц,услуги '!$E$47+195.05,2)</f>
        <v>220.43</v>
      </c>
    </row>
    <row r="403" spans="1:26" s="14" customFormat="1" ht="14.25" customHeight="1" x14ac:dyDescent="0.2">
      <c r="A403" s="111" t="s">
        <v>297</v>
      </c>
      <c r="B403" s="111">
        <v>17</v>
      </c>
      <c r="C403" s="112">
        <v>0</v>
      </c>
      <c r="D403" s="112">
        <v>582.38</v>
      </c>
      <c r="E403" s="112">
        <v>0</v>
      </c>
      <c r="F403" s="111">
        <v>20.420000000000002</v>
      </c>
      <c r="G403" s="113">
        <f t="shared" si="20"/>
        <v>4.1031948000000007</v>
      </c>
      <c r="H403" s="113">
        <f t="shared" si="21"/>
        <v>3.8654039</v>
      </c>
      <c r="I403" s="113">
        <f t="shared" si="22"/>
        <v>2.4525441000000003</v>
      </c>
      <c r="J403" s="113">
        <f t="shared" si="23"/>
        <v>1.3121892000000002</v>
      </c>
      <c r="K403" s="114">
        <f>ROUND($F403+G403+'[1]свц,услуги '!$E$47+46.81,2)</f>
        <v>74.98</v>
      </c>
      <c r="L403" s="114">
        <f>ROUND($F403+H403+'[1]свц,услуги '!$E$47+46.81,2)</f>
        <v>74.75</v>
      </c>
      <c r="M403" s="114">
        <f>ROUND($F403+I403+'[1]свц,услуги '!$E$47+46.81,2)</f>
        <v>73.33</v>
      </c>
      <c r="N403" s="114">
        <f>ROUND($F403+J403+'[1]свц,услуги '!$E$47+46.81,2)</f>
        <v>72.19</v>
      </c>
      <c r="O403" s="114">
        <f>ROUND($F403+G403+'[1]свц,услуги '!$E$47+71.25,2)</f>
        <v>99.42</v>
      </c>
      <c r="P403" s="114">
        <f>ROUND($F403+H403+'[1]свц,услуги '!$E$47+71.25,2)</f>
        <v>99.19</v>
      </c>
      <c r="Q403" s="114">
        <f>ROUND($F403+I403+'[1]свц,услуги '!$E$47+71.25,2)</f>
        <v>97.77</v>
      </c>
      <c r="R403" s="114">
        <f>ROUND($F403+J403+'[1]свц,услуги '!$E$47+71.25,2)</f>
        <v>96.63</v>
      </c>
      <c r="S403" s="114">
        <f>ROUND($F403+G403+'[1]свц,услуги '!$E$47+99.78,2)</f>
        <v>127.95</v>
      </c>
      <c r="T403" s="114">
        <f>ROUND($F403+H403+'[1]свц,услуги '!$E$47+99.78,2)</f>
        <v>127.72</v>
      </c>
      <c r="U403" s="114">
        <f>ROUND($F403+I403+'[1]свц,услуги '!$E$47+99.78,2)</f>
        <v>126.3</v>
      </c>
      <c r="V403" s="114">
        <f>ROUND($F403+J403+'[1]свц,услуги '!$E$47+99.78,2)</f>
        <v>125.16</v>
      </c>
      <c r="W403" s="114">
        <f>ROUND($F403+G403+'[1]свц,услуги '!$E$47+195.05,2)</f>
        <v>223.22</v>
      </c>
      <c r="X403" s="114">
        <f>ROUND($F403+H403+'[1]свц,услуги '!$E$47+195.05,2)</f>
        <v>222.99</v>
      </c>
      <c r="Y403" s="114">
        <f>ROUND($F403+I403+'[1]свц,услуги '!$E$47+195.05,2)</f>
        <v>221.57</v>
      </c>
      <c r="Z403" s="114">
        <f>ROUND($F403+J403+'[1]свц,услуги '!$E$47+195.05,2)</f>
        <v>220.43</v>
      </c>
    </row>
    <row r="404" spans="1:26" s="14" customFormat="1" ht="14.25" customHeight="1" x14ac:dyDescent="0.2">
      <c r="A404" s="111" t="s">
        <v>297</v>
      </c>
      <c r="B404" s="111">
        <v>18</v>
      </c>
      <c r="C404" s="112">
        <v>0</v>
      </c>
      <c r="D404" s="112">
        <v>733.76</v>
      </c>
      <c r="E404" s="112">
        <v>0</v>
      </c>
      <c r="F404" s="111">
        <v>20.420000000000002</v>
      </c>
      <c r="G404" s="113">
        <f t="shared" si="20"/>
        <v>4.1031948000000007</v>
      </c>
      <c r="H404" s="113">
        <f t="shared" si="21"/>
        <v>3.8654039</v>
      </c>
      <c r="I404" s="113">
        <f t="shared" si="22"/>
        <v>2.4525441000000003</v>
      </c>
      <c r="J404" s="113">
        <f t="shared" si="23"/>
        <v>1.3121892000000002</v>
      </c>
      <c r="K404" s="114">
        <f>ROUND($F404+G404+'[1]свц,услуги '!$E$47+46.81,2)</f>
        <v>74.98</v>
      </c>
      <c r="L404" s="114">
        <f>ROUND($F404+H404+'[1]свц,услуги '!$E$47+46.81,2)</f>
        <v>74.75</v>
      </c>
      <c r="M404" s="114">
        <f>ROUND($F404+I404+'[1]свц,услуги '!$E$47+46.81,2)</f>
        <v>73.33</v>
      </c>
      <c r="N404" s="114">
        <f>ROUND($F404+J404+'[1]свц,услуги '!$E$47+46.81,2)</f>
        <v>72.19</v>
      </c>
      <c r="O404" s="114">
        <f>ROUND($F404+G404+'[1]свц,услуги '!$E$47+71.25,2)</f>
        <v>99.42</v>
      </c>
      <c r="P404" s="114">
        <f>ROUND($F404+H404+'[1]свц,услуги '!$E$47+71.25,2)</f>
        <v>99.19</v>
      </c>
      <c r="Q404" s="114">
        <f>ROUND($F404+I404+'[1]свц,услуги '!$E$47+71.25,2)</f>
        <v>97.77</v>
      </c>
      <c r="R404" s="114">
        <f>ROUND($F404+J404+'[1]свц,услуги '!$E$47+71.25,2)</f>
        <v>96.63</v>
      </c>
      <c r="S404" s="114">
        <f>ROUND($F404+G404+'[1]свц,услуги '!$E$47+99.78,2)</f>
        <v>127.95</v>
      </c>
      <c r="T404" s="114">
        <f>ROUND($F404+H404+'[1]свц,услуги '!$E$47+99.78,2)</f>
        <v>127.72</v>
      </c>
      <c r="U404" s="114">
        <f>ROUND($F404+I404+'[1]свц,услуги '!$E$47+99.78,2)</f>
        <v>126.3</v>
      </c>
      <c r="V404" s="114">
        <f>ROUND($F404+J404+'[1]свц,услуги '!$E$47+99.78,2)</f>
        <v>125.16</v>
      </c>
      <c r="W404" s="114">
        <f>ROUND($F404+G404+'[1]свц,услуги '!$E$47+195.05,2)</f>
        <v>223.22</v>
      </c>
      <c r="X404" s="114">
        <f>ROUND($F404+H404+'[1]свц,услуги '!$E$47+195.05,2)</f>
        <v>222.99</v>
      </c>
      <c r="Y404" s="114">
        <f>ROUND($F404+I404+'[1]свц,услуги '!$E$47+195.05,2)</f>
        <v>221.57</v>
      </c>
      <c r="Z404" s="114">
        <f>ROUND($F404+J404+'[1]свц,услуги '!$E$47+195.05,2)</f>
        <v>220.43</v>
      </c>
    </row>
    <row r="405" spans="1:26" s="14" customFormat="1" ht="14.25" customHeight="1" x14ac:dyDescent="0.2">
      <c r="A405" s="111" t="s">
        <v>297</v>
      </c>
      <c r="B405" s="111">
        <v>19</v>
      </c>
      <c r="C405" s="112">
        <v>0</v>
      </c>
      <c r="D405" s="112">
        <v>773.33</v>
      </c>
      <c r="E405" s="112">
        <v>0</v>
      </c>
      <c r="F405" s="111">
        <v>20.420000000000002</v>
      </c>
      <c r="G405" s="113">
        <f t="shared" si="20"/>
        <v>4.1031948000000007</v>
      </c>
      <c r="H405" s="113">
        <f t="shared" si="21"/>
        <v>3.8654039</v>
      </c>
      <c r="I405" s="113">
        <f t="shared" si="22"/>
        <v>2.4525441000000003</v>
      </c>
      <c r="J405" s="113">
        <f t="shared" si="23"/>
        <v>1.3121892000000002</v>
      </c>
      <c r="K405" s="114">
        <f>ROUND($F405+G405+'[1]свц,услуги '!$E$47+46.81,2)</f>
        <v>74.98</v>
      </c>
      <c r="L405" s="114">
        <f>ROUND($F405+H405+'[1]свц,услуги '!$E$47+46.81,2)</f>
        <v>74.75</v>
      </c>
      <c r="M405" s="114">
        <f>ROUND($F405+I405+'[1]свц,услуги '!$E$47+46.81,2)</f>
        <v>73.33</v>
      </c>
      <c r="N405" s="114">
        <f>ROUND($F405+J405+'[1]свц,услуги '!$E$47+46.81,2)</f>
        <v>72.19</v>
      </c>
      <c r="O405" s="114">
        <f>ROUND($F405+G405+'[1]свц,услуги '!$E$47+71.25,2)</f>
        <v>99.42</v>
      </c>
      <c r="P405" s="114">
        <f>ROUND($F405+H405+'[1]свц,услуги '!$E$47+71.25,2)</f>
        <v>99.19</v>
      </c>
      <c r="Q405" s="114">
        <f>ROUND($F405+I405+'[1]свц,услуги '!$E$47+71.25,2)</f>
        <v>97.77</v>
      </c>
      <c r="R405" s="114">
        <f>ROUND($F405+J405+'[1]свц,услуги '!$E$47+71.25,2)</f>
        <v>96.63</v>
      </c>
      <c r="S405" s="114">
        <f>ROUND($F405+G405+'[1]свц,услуги '!$E$47+99.78,2)</f>
        <v>127.95</v>
      </c>
      <c r="T405" s="114">
        <f>ROUND($F405+H405+'[1]свц,услуги '!$E$47+99.78,2)</f>
        <v>127.72</v>
      </c>
      <c r="U405" s="114">
        <f>ROUND($F405+I405+'[1]свц,услуги '!$E$47+99.78,2)</f>
        <v>126.3</v>
      </c>
      <c r="V405" s="114">
        <f>ROUND($F405+J405+'[1]свц,услуги '!$E$47+99.78,2)</f>
        <v>125.16</v>
      </c>
      <c r="W405" s="114">
        <f>ROUND($F405+G405+'[1]свц,услуги '!$E$47+195.05,2)</f>
        <v>223.22</v>
      </c>
      <c r="X405" s="114">
        <f>ROUND($F405+H405+'[1]свц,услуги '!$E$47+195.05,2)</f>
        <v>222.99</v>
      </c>
      <c r="Y405" s="114">
        <f>ROUND($F405+I405+'[1]свц,услуги '!$E$47+195.05,2)</f>
        <v>221.57</v>
      </c>
      <c r="Z405" s="114">
        <f>ROUND($F405+J405+'[1]свц,услуги '!$E$47+195.05,2)</f>
        <v>220.43</v>
      </c>
    </row>
    <row r="406" spans="1:26" s="14" customFormat="1" ht="14.25" customHeight="1" x14ac:dyDescent="0.2">
      <c r="A406" s="111" t="s">
        <v>297</v>
      </c>
      <c r="B406" s="111">
        <v>20</v>
      </c>
      <c r="C406" s="112">
        <v>0</v>
      </c>
      <c r="D406" s="112">
        <v>756.46</v>
      </c>
      <c r="E406" s="112">
        <v>0</v>
      </c>
      <c r="F406" s="111">
        <v>20.420000000000002</v>
      </c>
      <c r="G406" s="113">
        <f t="shared" si="20"/>
        <v>4.1031948000000007</v>
      </c>
      <c r="H406" s="113">
        <f t="shared" si="21"/>
        <v>3.8654039</v>
      </c>
      <c r="I406" s="113">
        <f t="shared" si="22"/>
        <v>2.4525441000000003</v>
      </c>
      <c r="J406" s="113">
        <f t="shared" si="23"/>
        <v>1.3121892000000002</v>
      </c>
      <c r="K406" s="114">
        <f>ROUND($F406+G406+'[1]свц,услуги '!$E$47+46.81,2)</f>
        <v>74.98</v>
      </c>
      <c r="L406" s="114">
        <f>ROUND($F406+H406+'[1]свц,услуги '!$E$47+46.81,2)</f>
        <v>74.75</v>
      </c>
      <c r="M406" s="114">
        <f>ROUND($F406+I406+'[1]свц,услуги '!$E$47+46.81,2)</f>
        <v>73.33</v>
      </c>
      <c r="N406" s="114">
        <f>ROUND($F406+J406+'[1]свц,услуги '!$E$47+46.81,2)</f>
        <v>72.19</v>
      </c>
      <c r="O406" s="114">
        <f>ROUND($F406+G406+'[1]свц,услуги '!$E$47+71.25,2)</f>
        <v>99.42</v>
      </c>
      <c r="P406" s="114">
        <f>ROUND($F406+H406+'[1]свц,услуги '!$E$47+71.25,2)</f>
        <v>99.19</v>
      </c>
      <c r="Q406" s="114">
        <f>ROUND($F406+I406+'[1]свц,услуги '!$E$47+71.25,2)</f>
        <v>97.77</v>
      </c>
      <c r="R406" s="114">
        <f>ROUND($F406+J406+'[1]свц,услуги '!$E$47+71.25,2)</f>
        <v>96.63</v>
      </c>
      <c r="S406" s="114">
        <f>ROUND($F406+G406+'[1]свц,услуги '!$E$47+99.78,2)</f>
        <v>127.95</v>
      </c>
      <c r="T406" s="114">
        <f>ROUND($F406+H406+'[1]свц,услуги '!$E$47+99.78,2)</f>
        <v>127.72</v>
      </c>
      <c r="U406" s="114">
        <f>ROUND($F406+I406+'[1]свц,услуги '!$E$47+99.78,2)</f>
        <v>126.3</v>
      </c>
      <c r="V406" s="114">
        <f>ROUND($F406+J406+'[1]свц,услуги '!$E$47+99.78,2)</f>
        <v>125.16</v>
      </c>
      <c r="W406" s="114">
        <f>ROUND($F406+G406+'[1]свц,услуги '!$E$47+195.05,2)</f>
        <v>223.22</v>
      </c>
      <c r="X406" s="114">
        <f>ROUND($F406+H406+'[1]свц,услуги '!$E$47+195.05,2)</f>
        <v>222.99</v>
      </c>
      <c r="Y406" s="114">
        <f>ROUND($F406+I406+'[1]свц,услуги '!$E$47+195.05,2)</f>
        <v>221.57</v>
      </c>
      <c r="Z406" s="114">
        <f>ROUND($F406+J406+'[1]свц,услуги '!$E$47+195.05,2)</f>
        <v>220.43</v>
      </c>
    </row>
    <row r="407" spans="1:26" s="14" customFormat="1" ht="14.25" customHeight="1" x14ac:dyDescent="0.2">
      <c r="A407" s="111" t="s">
        <v>297</v>
      </c>
      <c r="B407" s="111">
        <v>21</v>
      </c>
      <c r="C407" s="112">
        <v>0</v>
      </c>
      <c r="D407" s="112">
        <v>755.17</v>
      </c>
      <c r="E407" s="112">
        <v>0</v>
      </c>
      <c r="F407" s="111">
        <v>20.420000000000002</v>
      </c>
      <c r="G407" s="113">
        <f t="shared" si="20"/>
        <v>4.1031948000000007</v>
      </c>
      <c r="H407" s="113">
        <f t="shared" si="21"/>
        <v>3.8654039</v>
      </c>
      <c r="I407" s="113">
        <f t="shared" si="22"/>
        <v>2.4525441000000003</v>
      </c>
      <c r="J407" s="113">
        <f t="shared" si="23"/>
        <v>1.3121892000000002</v>
      </c>
      <c r="K407" s="114">
        <f>ROUND($F407+G407+'[1]свц,услуги '!$E$47+46.81,2)</f>
        <v>74.98</v>
      </c>
      <c r="L407" s="114">
        <f>ROUND($F407+H407+'[1]свц,услуги '!$E$47+46.81,2)</f>
        <v>74.75</v>
      </c>
      <c r="M407" s="114">
        <f>ROUND($F407+I407+'[1]свц,услуги '!$E$47+46.81,2)</f>
        <v>73.33</v>
      </c>
      <c r="N407" s="114">
        <f>ROUND($F407+J407+'[1]свц,услуги '!$E$47+46.81,2)</f>
        <v>72.19</v>
      </c>
      <c r="O407" s="114">
        <f>ROUND($F407+G407+'[1]свц,услуги '!$E$47+71.25,2)</f>
        <v>99.42</v>
      </c>
      <c r="P407" s="114">
        <f>ROUND($F407+H407+'[1]свц,услуги '!$E$47+71.25,2)</f>
        <v>99.19</v>
      </c>
      <c r="Q407" s="114">
        <f>ROUND($F407+I407+'[1]свц,услуги '!$E$47+71.25,2)</f>
        <v>97.77</v>
      </c>
      <c r="R407" s="114">
        <f>ROUND($F407+J407+'[1]свц,услуги '!$E$47+71.25,2)</f>
        <v>96.63</v>
      </c>
      <c r="S407" s="114">
        <f>ROUND($F407+G407+'[1]свц,услуги '!$E$47+99.78,2)</f>
        <v>127.95</v>
      </c>
      <c r="T407" s="114">
        <f>ROUND($F407+H407+'[1]свц,услуги '!$E$47+99.78,2)</f>
        <v>127.72</v>
      </c>
      <c r="U407" s="114">
        <f>ROUND($F407+I407+'[1]свц,услуги '!$E$47+99.78,2)</f>
        <v>126.3</v>
      </c>
      <c r="V407" s="114">
        <f>ROUND($F407+J407+'[1]свц,услуги '!$E$47+99.78,2)</f>
        <v>125.16</v>
      </c>
      <c r="W407" s="114">
        <f>ROUND($F407+G407+'[1]свц,услуги '!$E$47+195.05,2)</f>
        <v>223.22</v>
      </c>
      <c r="X407" s="114">
        <f>ROUND($F407+H407+'[1]свц,услуги '!$E$47+195.05,2)</f>
        <v>222.99</v>
      </c>
      <c r="Y407" s="114">
        <f>ROUND($F407+I407+'[1]свц,услуги '!$E$47+195.05,2)</f>
        <v>221.57</v>
      </c>
      <c r="Z407" s="114">
        <f>ROUND($F407+J407+'[1]свц,услуги '!$E$47+195.05,2)</f>
        <v>220.43</v>
      </c>
    </row>
    <row r="408" spans="1:26" s="14" customFormat="1" ht="14.25" customHeight="1" x14ac:dyDescent="0.2">
      <c r="A408" s="111" t="s">
        <v>297</v>
      </c>
      <c r="B408" s="111">
        <v>22</v>
      </c>
      <c r="C408" s="112">
        <v>0</v>
      </c>
      <c r="D408" s="112">
        <v>635.32000000000005</v>
      </c>
      <c r="E408" s="112">
        <v>0</v>
      </c>
      <c r="F408" s="111">
        <v>20.420000000000002</v>
      </c>
      <c r="G408" s="113">
        <f t="shared" si="20"/>
        <v>4.1031948000000007</v>
      </c>
      <c r="H408" s="113">
        <f t="shared" si="21"/>
        <v>3.8654039</v>
      </c>
      <c r="I408" s="113">
        <f t="shared" si="22"/>
        <v>2.4525441000000003</v>
      </c>
      <c r="J408" s="113">
        <f t="shared" si="23"/>
        <v>1.3121892000000002</v>
      </c>
      <c r="K408" s="114">
        <f>ROUND($F408+G408+'[1]свц,услуги '!$E$47+46.81,2)</f>
        <v>74.98</v>
      </c>
      <c r="L408" s="114">
        <f>ROUND($F408+H408+'[1]свц,услуги '!$E$47+46.81,2)</f>
        <v>74.75</v>
      </c>
      <c r="M408" s="114">
        <f>ROUND($F408+I408+'[1]свц,услуги '!$E$47+46.81,2)</f>
        <v>73.33</v>
      </c>
      <c r="N408" s="114">
        <f>ROUND($F408+J408+'[1]свц,услуги '!$E$47+46.81,2)</f>
        <v>72.19</v>
      </c>
      <c r="O408" s="114">
        <f>ROUND($F408+G408+'[1]свц,услуги '!$E$47+71.25,2)</f>
        <v>99.42</v>
      </c>
      <c r="P408" s="114">
        <f>ROUND($F408+H408+'[1]свц,услуги '!$E$47+71.25,2)</f>
        <v>99.19</v>
      </c>
      <c r="Q408" s="114">
        <f>ROUND($F408+I408+'[1]свц,услуги '!$E$47+71.25,2)</f>
        <v>97.77</v>
      </c>
      <c r="R408" s="114">
        <f>ROUND($F408+J408+'[1]свц,услуги '!$E$47+71.25,2)</f>
        <v>96.63</v>
      </c>
      <c r="S408" s="114">
        <f>ROUND($F408+G408+'[1]свц,услуги '!$E$47+99.78,2)</f>
        <v>127.95</v>
      </c>
      <c r="T408" s="114">
        <f>ROUND($F408+H408+'[1]свц,услуги '!$E$47+99.78,2)</f>
        <v>127.72</v>
      </c>
      <c r="U408" s="114">
        <f>ROUND($F408+I408+'[1]свц,услуги '!$E$47+99.78,2)</f>
        <v>126.3</v>
      </c>
      <c r="V408" s="114">
        <f>ROUND($F408+J408+'[1]свц,услуги '!$E$47+99.78,2)</f>
        <v>125.16</v>
      </c>
      <c r="W408" s="114">
        <f>ROUND($F408+G408+'[1]свц,услуги '!$E$47+195.05,2)</f>
        <v>223.22</v>
      </c>
      <c r="X408" s="114">
        <f>ROUND($F408+H408+'[1]свц,услуги '!$E$47+195.05,2)</f>
        <v>222.99</v>
      </c>
      <c r="Y408" s="114">
        <f>ROUND($F408+I408+'[1]свц,услуги '!$E$47+195.05,2)</f>
        <v>221.57</v>
      </c>
      <c r="Z408" s="114">
        <f>ROUND($F408+J408+'[1]свц,услуги '!$E$47+195.05,2)</f>
        <v>220.43</v>
      </c>
    </row>
    <row r="409" spans="1:26" s="27" customFormat="1" ht="14.25" customHeight="1" thickBot="1" x14ac:dyDescent="0.25">
      <c r="A409" s="111" t="s">
        <v>297</v>
      </c>
      <c r="B409" s="111">
        <v>23</v>
      </c>
      <c r="C409" s="112">
        <v>0</v>
      </c>
      <c r="D409" s="112">
        <v>548.12</v>
      </c>
      <c r="E409" s="112">
        <v>0</v>
      </c>
      <c r="F409" s="111">
        <v>20.420000000000002</v>
      </c>
      <c r="G409" s="113">
        <f t="shared" si="20"/>
        <v>4.1031948000000007</v>
      </c>
      <c r="H409" s="113">
        <f t="shared" si="21"/>
        <v>3.8654039</v>
      </c>
      <c r="I409" s="113">
        <f t="shared" si="22"/>
        <v>2.4525441000000003</v>
      </c>
      <c r="J409" s="113">
        <f t="shared" si="23"/>
        <v>1.3121892000000002</v>
      </c>
      <c r="K409" s="114">
        <f>ROUND($F409+G409+'[1]свц,услуги '!$E$47+46.81,2)</f>
        <v>74.98</v>
      </c>
      <c r="L409" s="114">
        <f>ROUND($F409+H409+'[1]свц,услуги '!$E$47+46.81,2)</f>
        <v>74.75</v>
      </c>
      <c r="M409" s="114">
        <f>ROUND($F409+I409+'[1]свц,услуги '!$E$47+46.81,2)</f>
        <v>73.33</v>
      </c>
      <c r="N409" s="114">
        <f>ROUND($F409+J409+'[1]свц,услуги '!$E$47+46.81,2)</f>
        <v>72.19</v>
      </c>
      <c r="O409" s="114">
        <f>ROUND($F409+G409+'[1]свц,услуги '!$E$47+71.25,2)</f>
        <v>99.42</v>
      </c>
      <c r="P409" s="114">
        <f>ROUND($F409+H409+'[1]свц,услуги '!$E$47+71.25,2)</f>
        <v>99.19</v>
      </c>
      <c r="Q409" s="114">
        <f>ROUND($F409+I409+'[1]свц,услуги '!$E$47+71.25,2)</f>
        <v>97.77</v>
      </c>
      <c r="R409" s="114">
        <f>ROUND($F409+J409+'[1]свц,услуги '!$E$47+71.25,2)</f>
        <v>96.63</v>
      </c>
      <c r="S409" s="114">
        <f>ROUND($F409+G409+'[1]свц,услуги '!$E$47+99.78,2)</f>
        <v>127.95</v>
      </c>
      <c r="T409" s="114">
        <f>ROUND($F409+H409+'[1]свц,услуги '!$E$47+99.78,2)</f>
        <v>127.72</v>
      </c>
      <c r="U409" s="114">
        <f>ROUND($F409+I409+'[1]свц,услуги '!$E$47+99.78,2)</f>
        <v>126.3</v>
      </c>
      <c r="V409" s="114">
        <f>ROUND($F409+J409+'[1]свц,услуги '!$E$47+99.78,2)</f>
        <v>125.16</v>
      </c>
      <c r="W409" s="114">
        <f>ROUND($F409+G409+'[1]свц,услуги '!$E$47+195.05,2)</f>
        <v>223.22</v>
      </c>
      <c r="X409" s="114">
        <f>ROUND($F409+H409+'[1]свц,услуги '!$E$47+195.05,2)</f>
        <v>222.99</v>
      </c>
      <c r="Y409" s="114">
        <f>ROUND($F409+I409+'[1]свц,услуги '!$E$47+195.05,2)</f>
        <v>221.57</v>
      </c>
      <c r="Z409" s="114">
        <f>ROUND($F409+J409+'[1]свц,услуги '!$E$47+195.05,2)</f>
        <v>220.43</v>
      </c>
    </row>
    <row r="410" spans="1:26" s="26" customFormat="1" ht="14.25" customHeight="1" x14ac:dyDescent="0.2">
      <c r="A410" s="111" t="s">
        <v>298</v>
      </c>
      <c r="B410" s="111">
        <v>0</v>
      </c>
      <c r="C410" s="112">
        <v>635.73</v>
      </c>
      <c r="D410" s="112">
        <v>0</v>
      </c>
      <c r="E410" s="112">
        <v>209.02</v>
      </c>
      <c r="F410" s="111">
        <v>656.15</v>
      </c>
      <c r="G410" s="113">
        <f t="shared" si="20"/>
        <v>131.84678099999999</v>
      </c>
      <c r="H410" s="113">
        <f t="shared" si="21"/>
        <v>124.20591424999999</v>
      </c>
      <c r="I410" s="113">
        <f t="shared" si="22"/>
        <v>78.806895749999995</v>
      </c>
      <c r="J410" s="113">
        <f t="shared" si="23"/>
        <v>42.164198999999996</v>
      </c>
      <c r="K410" s="114">
        <f>ROUND($F410+G410+'[1]свц,услуги '!$E$47+46.81,2)</f>
        <v>838.46</v>
      </c>
      <c r="L410" s="114">
        <f>ROUND($F410+H410+'[1]свц,услуги '!$E$47+46.81,2)</f>
        <v>830.82</v>
      </c>
      <c r="M410" s="114">
        <f>ROUND($F410+I410+'[1]свц,услуги '!$E$47+46.81,2)</f>
        <v>785.42</v>
      </c>
      <c r="N410" s="114">
        <f>ROUND($F410+J410+'[1]свц,услуги '!$E$47+46.81,2)</f>
        <v>748.78</v>
      </c>
      <c r="O410" s="114">
        <f>ROUND($F410+G410+'[1]свц,услуги '!$E$47+71.25,2)</f>
        <v>862.9</v>
      </c>
      <c r="P410" s="114">
        <f>ROUND($F410+H410+'[1]свц,услуги '!$E$47+71.25,2)</f>
        <v>855.26</v>
      </c>
      <c r="Q410" s="114">
        <f>ROUND($F410+I410+'[1]свц,услуги '!$E$47+71.25,2)</f>
        <v>809.86</v>
      </c>
      <c r="R410" s="114">
        <f>ROUND($F410+J410+'[1]свц,услуги '!$E$47+71.25,2)</f>
        <v>773.22</v>
      </c>
      <c r="S410" s="114">
        <f>ROUND($F410+G410+'[1]свц,услуги '!$E$47+99.78,2)</f>
        <v>891.43</v>
      </c>
      <c r="T410" s="114">
        <f>ROUND($F410+H410+'[1]свц,услуги '!$E$47+99.78,2)</f>
        <v>883.79</v>
      </c>
      <c r="U410" s="114">
        <f>ROUND($F410+I410+'[1]свц,услуги '!$E$47+99.78,2)</f>
        <v>838.39</v>
      </c>
      <c r="V410" s="114">
        <f>ROUND($F410+J410+'[1]свц,услуги '!$E$47+99.78,2)</f>
        <v>801.75</v>
      </c>
      <c r="W410" s="114">
        <f>ROUND($F410+G410+'[1]свц,услуги '!$E$47+195.05,2)</f>
        <v>986.7</v>
      </c>
      <c r="X410" s="114">
        <f>ROUND($F410+H410+'[1]свц,услуги '!$E$47+195.05,2)</f>
        <v>979.06</v>
      </c>
      <c r="Y410" s="114">
        <f>ROUND($F410+I410+'[1]свц,услуги '!$E$47+195.05,2)</f>
        <v>933.66</v>
      </c>
      <c r="Z410" s="114">
        <f>ROUND($F410+J410+'[1]свц,услуги '!$E$47+195.05,2)</f>
        <v>897.02</v>
      </c>
    </row>
    <row r="411" spans="1:26" s="14" customFormat="1" ht="14.25" customHeight="1" x14ac:dyDescent="0.2">
      <c r="A411" s="111" t="s">
        <v>298</v>
      </c>
      <c r="B411" s="111">
        <v>1</v>
      </c>
      <c r="C411" s="112">
        <v>607.57000000000005</v>
      </c>
      <c r="D411" s="112">
        <v>0</v>
      </c>
      <c r="E411" s="112">
        <v>190.66</v>
      </c>
      <c r="F411" s="111">
        <v>627.99</v>
      </c>
      <c r="G411" s="113">
        <f t="shared" si="20"/>
        <v>126.18831060000001</v>
      </c>
      <c r="H411" s="113">
        <f t="shared" si="21"/>
        <v>118.87536704999999</v>
      </c>
      <c r="I411" s="113">
        <f t="shared" si="22"/>
        <v>75.424738950000005</v>
      </c>
      <c r="J411" s="113">
        <f t="shared" si="23"/>
        <v>40.354637400000001</v>
      </c>
      <c r="K411" s="114">
        <f>ROUND($F411+G411+'[1]свц,услуги '!$E$47+46.81,2)</f>
        <v>804.64</v>
      </c>
      <c r="L411" s="114">
        <f>ROUND($F411+H411+'[1]свц,услуги '!$E$47+46.81,2)</f>
        <v>797.33</v>
      </c>
      <c r="M411" s="114">
        <f>ROUND($F411+I411+'[1]свц,услуги '!$E$47+46.81,2)</f>
        <v>753.88</v>
      </c>
      <c r="N411" s="114">
        <f>ROUND($F411+J411+'[1]свц,услуги '!$E$47+46.81,2)</f>
        <v>718.81</v>
      </c>
      <c r="O411" s="114">
        <f>ROUND($F411+G411+'[1]свц,услуги '!$E$47+71.25,2)</f>
        <v>829.08</v>
      </c>
      <c r="P411" s="114">
        <f>ROUND($F411+H411+'[1]свц,услуги '!$E$47+71.25,2)</f>
        <v>821.77</v>
      </c>
      <c r="Q411" s="114">
        <f>ROUND($F411+I411+'[1]свц,услуги '!$E$47+71.25,2)</f>
        <v>778.32</v>
      </c>
      <c r="R411" s="114">
        <f>ROUND($F411+J411+'[1]свц,услуги '!$E$47+71.25,2)</f>
        <v>743.25</v>
      </c>
      <c r="S411" s="114">
        <f>ROUND($F411+G411+'[1]свц,услуги '!$E$47+99.78,2)</f>
        <v>857.61</v>
      </c>
      <c r="T411" s="114">
        <f>ROUND($F411+H411+'[1]свц,услуги '!$E$47+99.78,2)</f>
        <v>850.3</v>
      </c>
      <c r="U411" s="114">
        <f>ROUND($F411+I411+'[1]свц,услуги '!$E$47+99.78,2)</f>
        <v>806.85</v>
      </c>
      <c r="V411" s="114">
        <f>ROUND($F411+J411+'[1]свц,услуги '!$E$47+99.78,2)</f>
        <v>771.78</v>
      </c>
      <c r="W411" s="114">
        <f>ROUND($F411+G411+'[1]свц,услуги '!$E$47+195.05,2)</f>
        <v>952.88</v>
      </c>
      <c r="X411" s="114">
        <f>ROUND($F411+H411+'[1]свц,услуги '!$E$47+195.05,2)</f>
        <v>945.57</v>
      </c>
      <c r="Y411" s="114">
        <f>ROUND($F411+I411+'[1]свц,услуги '!$E$47+195.05,2)</f>
        <v>902.12</v>
      </c>
      <c r="Z411" s="114">
        <f>ROUND($F411+J411+'[1]свц,услуги '!$E$47+195.05,2)</f>
        <v>867.05</v>
      </c>
    </row>
    <row r="412" spans="1:26" s="14" customFormat="1" ht="14.25" customHeight="1" x14ac:dyDescent="0.2">
      <c r="A412" s="111" t="s">
        <v>298</v>
      </c>
      <c r="B412" s="111">
        <v>2</v>
      </c>
      <c r="C412" s="112">
        <v>607.36</v>
      </c>
      <c r="D412" s="112">
        <v>0</v>
      </c>
      <c r="E412" s="112">
        <v>195.24</v>
      </c>
      <c r="F412" s="111">
        <v>627.78</v>
      </c>
      <c r="G412" s="113">
        <f t="shared" si="20"/>
        <v>126.1461132</v>
      </c>
      <c r="H412" s="113">
        <f t="shared" si="21"/>
        <v>118.83561509999998</v>
      </c>
      <c r="I412" s="113">
        <f t="shared" si="22"/>
        <v>75.399516899999995</v>
      </c>
      <c r="J412" s="113">
        <f t="shared" si="23"/>
        <v>40.3411428</v>
      </c>
      <c r="K412" s="114">
        <f>ROUND($F412+G412+'[1]свц,услуги '!$E$47+46.81,2)</f>
        <v>804.39</v>
      </c>
      <c r="L412" s="114">
        <f>ROUND($F412+H412+'[1]свц,услуги '!$E$47+46.81,2)</f>
        <v>797.08</v>
      </c>
      <c r="M412" s="114">
        <f>ROUND($F412+I412+'[1]свц,услуги '!$E$47+46.81,2)</f>
        <v>753.64</v>
      </c>
      <c r="N412" s="114">
        <f>ROUND($F412+J412+'[1]свц,услуги '!$E$47+46.81,2)</f>
        <v>718.58</v>
      </c>
      <c r="O412" s="114">
        <f>ROUND($F412+G412+'[1]свц,услуги '!$E$47+71.25,2)</f>
        <v>828.83</v>
      </c>
      <c r="P412" s="114">
        <f>ROUND($F412+H412+'[1]свц,услуги '!$E$47+71.25,2)</f>
        <v>821.52</v>
      </c>
      <c r="Q412" s="114">
        <f>ROUND($F412+I412+'[1]свц,услуги '!$E$47+71.25,2)</f>
        <v>778.08</v>
      </c>
      <c r="R412" s="114">
        <f>ROUND($F412+J412+'[1]свц,услуги '!$E$47+71.25,2)</f>
        <v>743.02</v>
      </c>
      <c r="S412" s="114">
        <f>ROUND($F412+G412+'[1]свц,услуги '!$E$47+99.78,2)</f>
        <v>857.36</v>
      </c>
      <c r="T412" s="114">
        <f>ROUND($F412+H412+'[1]свц,услуги '!$E$47+99.78,2)</f>
        <v>850.05</v>
      </c>
      <c r="U412" s="114">
        <f>ROUND($F412+I412+'[1]свц,услуги '!$E$47+99.78,2)</f>
        <v>806.61</v>
      </c>
      <c r="V412" s="114">
        <f>ROUND($F412+J412+'[1]свц,услуги '!$E$47+99.78,2)</f>
        <v>771.55</v>
      </c>
      <c r="W412" s="114">
        <f>ROUND($F412+G412+'[1]свц,услуги '!$E$47+195.05,2)</f>
        <v>952.63</v>
      </c>
      <c r="X412" s="114">
        <f>ROUND($F412+H412+'[1]свц,услуги '!$E$47+195.05,2)</f>
        <v>945.32</v>
      </c>
      <c r="Y412" s="114">
        <f>ROUND($F412+I412+'[1]свц,услуги '!$E$47+195.05,2)</f>
        <v>901.88</v>
      </c>
      <c r="Z412" s="114">
        <f>ROUND($F412+J412+'[1]свц,услуги '!$E$47+195.05,2)</f>
        <v>866.82</v>
      </c>
    </row>
    <row r="413" spans="1:26" s="14" customFormat="1" ht="14.25" customHeight="1" x14ac:dyDescent="0.2">
      <c r="A413" s="111" t="s">
        <v>298</v>
      </c>
      <c r="B413" s="111">
        <v>3</v>
      </c>
      <c r="C413" s="112">
        <v>613.63</v>
      </c>
      <c r="D413" s="112">
        <v>0</v>
      </c>
      <c r="E413" s="112">
        <v>205.24</v>
      </c>
      <c r="F413" s="111">
        <v>634.04999999999995</v>
      </c>
      <c r="G413" s="113">
        <f t="shared" si="20"/>
        <v>127.406007</v>
      </c>
      <c r="H413" s="113">
        <f t="shared" si="21"/>
        <v>120.02249474999999</v>
      </c>
      <c r="I413" s="113">
        <f t="shared" si="22"/>
        <v>76.152575249999998</v>
      </c>
      <c r="J413" s="113">
        <f t="shared" si="23"/>
        <v>40.744052999999994</v>
      </c>
      <c r="K413" s="114">
        <f>ROUND($F413+G413+'[1]свц,услуги '!$E$47+46.81,2)</f>
        <v>811.92</v>
      </c>
      <c r="L413" s="114">
        <f>ROUND($F413+H413+'[1]свц,услуги '!$E$47+46.81,2)</f>
        <v>804.53</v>
      </c>
      <c r="M413" s="114">
        <f>ROUND($F413+I413+'[1]свц,услуги '!$E$47+46.81,2)</f>
        <v>760.66</v>
      </c>
      <c r="N413" s="114">
        <f>ROUND($F413+J413+'[1]свц,услуги '!$E$47+46.81,2)</f>
        <v>725.25</v>
      </c>
      <c r="O413" s="114">
        <f>ROUND($F413+G413+'[1]свц,услуги '!$E$47+71.25,2)</f>
        <v>836.36</v>
      </c>
      <c r="P413" s="114">
        <f>ROUND($F413+H413+'[1]свц,услуги '!$E$47+71.25,2)</f>
        <v>828.97</v>
      </c>
      <c r="Q413" s="114">
        <f>ROUND($F413+I413+'[1]свц,услуги '!$E$47+71.25,2)</f>
        <v>785.1</v>
      </c>
      <c r="R413" s="114">
        <f>ROUND($F413+J413+'[1]свц,услуги '!$E$47+71.25,2)</f>
        <v>749.69</v>
      </c>
      <c r="S413" s="114">
        <f>ROUND($F413+G413+'[1]свц,услуги '!$E$47+99.78,2)</f>
        <v>864.89</v>
      </c>
      <c r="T413" s="114">
        <f>ROUND($F413+H413+'[1]свц,услуги '!$E$47+99.78,2)</f>
        <v>857.5</v>
      </c>
      <c r="U413" s="114">
        <f>ROUND($F413+I413+'[1]свц,услуги '!$E$47+99.78,2)</f>
        <v>813.63</v>
      </c>
      <c r="V413" s="114">
        <f>ROUND($F413+J413+'[1]свц,услуги '!$E$47+99.78,2)</f>
        <v>778.22</v>
      </c>
      <c r="W413" s="114">
        <f>ROUND($F413+G413+'[1]свц,услуги '!$E$47+195.05,2)</f>
        <v>960.16</v>
      </c>
      <c r="X413" s="114">
        <f>ROUND($F413+H413+'[1]свц,услуги '!$E$47+195.05,2)</f>
        <v>952.77</v>
      </c>
      <c r="Y413" s="114">
        <f>ROUND($F413+I413+'[1]свц,услуги '!$E$47+195.05,2)</f>
        <v>908.9</v>
      </c>
      <c r="Z413" s="114">
        <f>ROUND($F413+J413+'[1]свц,услуги '!$E$47+195.05,2)</f>
        <v>873.49</v>
      </c>
    </row>
    <row r="414" spans="1:26" s="14" customFormat="1" ht="14.25" customHeight="1" x14ac:dyDescent="0.2">
      <c r="A414" s="111" t="s">
        <v>298</v>
      </c>
      <c r="B414" s="111">
        <v>4</v>
      </c>
      <c r="C414" s="112">
        <v>625.1</v>
      </c>
      <c r="D414" s="112">
        <v>0.01</v>
      </c>
      <c r="E414" s="112">
        <v>130.4</v>
      </c>
      <c r="F414" s="111">
        <v>645.52</v>
      </c>
      <c r="G414" s="113">
        <f t="shared" si="20"/>
        <v>129.71078879999999</v>
      </c>
      <c r="H414" s="113">
        <f t="shared" si="21"/>
        <v>122.19370839999999</v>
      </c>
      <c r="I414" s="113">
        <f t="shared" si="22"/>
        <v>77.530179599999997</v>
      </c>
      <c r="J414" s="113">
        <f t="shared" si="23"/>
        <v>41.481115199999998</v>
      </c>
      <c r="K414" s="114">
        <f>ROUND($F414+G414+'[1]свц,услуги '!$E$47+46.81,2)</f>
        <v>825.69</v>
      </c>
      <c r="L414" s="114">
        <f>ROUND($F414+H414+'[1]свц,услуги '!$E$47+46.81,2)</f>
        <v>818.17</v>
      </c>
      <c r="M414" s="114">
        <f>ROUND($F414+I414+'[1]свц,услуги '!$E$47+46.81,2)</f>
        <v>773.51</v>
      </c>
      <c r="N414" s="114">
        <f>ROUND($F414+J414+'[1]свц,услуги '!$E$47+46.81,2)</f>
        <v>737.46</v>
      </c>
      <c r="O414" s="114">
        <f>ROUND($F414+G414+'[1]свц,услуги '!$E$47+71.25,2)</f>
        <v>850.13</v>
      </c>
      <c r="P414" s="114">
        <f>ROUND($F414+H414+'[1]свц,услуги '!$E$47+71.25,2)</f>
        <v>842.61</v>
      </c>
      <c r="Q414" s="114">
        <f>ROUND($F414+I414+'[1]свц,услуги '!$E$47+71.25,2)</f>
        <v>797.95</v>
      </c>
      <c r="R414" s="114">
        <f>ROUND($F414+J414+'[1]свц,услуги '!$E$47+71.25,2)</f>
        <v>761.9</v>
      </c>
      <c r="S414" s="114">
        <f>ROUND($F414+G414+'[1]свц,услуги '!$E$47+99.78,2)</f>
        <v>878.66</v>
      </c>
      <c r="T414" s="114">
        <f>ROUND($F414+H414+'[1]свц,услуги '!$E$47+99.78,2)</f>
        <v>871.14</v>
      </c>
      <c r="U414" s="114">
        <f>ROUND($F414+I414+'[1]свц,услуги '!$E$47+99.78,2)</f>
        <v>826.48</v>
      </c>
      <c r="V414" s="114">
        <f>ROUND($F414+J414+'[1]свц,услуги '!$E$47+99.78,2)</f>
        <v>790.43</v>
      </c>
      <c r="W414" s="114">
        <f>ROUND($F414+G414+'[1]свц,услуги '!$E$47+195.05,2)</f>
        <v>973.93</v>
      </c>
      <c r="X414" s="114">
        <f>ROUND($F414+H414+'[1]свц,услуги '!$E$47+195.05,2)</f>
        <v>966.41</v>
      </c>
      <c r="Y414" s="114">
        <f>ROUND($F414+I414+'[1]свц,услуги '!$E$47+195.05,2)</f>
        <v>921.75</v>
      </c>
      <c r="Z414" s="114">
        <f>ROUND($F414+J414+'[1]свц,услуги '!$E$47+195.05,2)</f>
        <v>885.7</v>
      </c>
    </row>
    <row r="415" spans="1:26" s="14" customFormat="1" ht="14.25" customHeight="1" x14ac:dyDescent="0.2">
      <c r="A415" s="111" t="s">
        <v>298</v>
      </c>
      <c r="B415" s="111">
        <v>5</v>
      </c>
      <c r="C415" s="112">
        <v>627.24</v>
      </c>
      <c r="D415" s="112">
        <v>0</v>
      </c>
      <c r="E415" s="112">
        <v>124.26</v>
      </c>
      <c r="F415" s="111">
        <v>647.66</v>
      </c>
      <c r="G415" s="113">
        <f t="shared" si="20"/>
        <v>130.14080039999999</v>
      </c>
      <c r="H415" s="113">
        <f t="shared" si="21"/>
        <v>122.59879969999999</v>
      </c>
      <c r="I415" s="113">
        <f t="shared" si="22"/>
        <v>77.787204299999999</v>
      </c>
      <c r="J415" s="113">
        <f t="shared" si="23"/>
        <v>41.618631599999993</v>
      </c>
      <c r="K415" s="114">
        <f>ROUND($F415+G415+'[1]свц,услуги '!$E$47+46.81,2)</f>
        <v>828.26</v>
      </c>
      <c r="L415" s="114">
        <f>ROUND($F415+H415+'[1]свц,услуги '!$E$47+46.81,2)</f>
        <v>820.72</v>
      </c>
      <c r="M415" s="114">
        <f>ROUND($F415+I415+'[1]свц,услуги '!$E$47+46.81,2)</f>
        <v>775.91</v>
      </c>
      <c r="N415" s="114">
        <f>ROUND($F415+J415+'[1]свц,услуги '!$E$47+46.81,2)</f>
        <v>739.74</v>
      </c>
      <c r="O415" s="114">
        <f>ROUND($F415+G415+'[1]свц,услуги '!$E$47+71.25,2)</f>
        <v>852.7</v>
      </c>
      <c r="P415" s="114">
        <f>ROUND($F415+H415+'[1]свц,услуги '!$E$47+71.25,2)</f>
        <v>845.16</v>
      </c>
      <c r="Q415" s="114">
        <f>ROUND($F415+I415+'[1]свц,услуги '!$E$47+71.25,2)</f>
        <v>800.35</v>
      </c>
      <c r="R415" s="114">
        <f>ROUND($F415+J415+'[1]свц,услуги '!$E$47+71.25,2)</f>
        <v>764.18</v>
      </c>
      <c r="S415" s="114">
        <f>ROUND($F415+G415+'[1]свц,услуги '!$E$47+99.78,2)</f>
        <v>881.23</v>
      </c>
      <c r="T415" s="114">
        <f>ROUND($F415+H415+'[1]свц,услуги '!$E$47+99.78,2)</f>
        <v>873.69</v>
      </c>
      <c r="U415" s="114">
        <f>ROUND($F415+I415+'[1]свц,услуги '!$E$47+99.78,2)</f>
        <v>828.88</v>
      </c>
      <c r="V415" s="114">
        <f>ROUND($F415+J415+'[1]свц,услуги '!$E$47+99.78,2)</f>
        <v>792.71</v>
      </c>
      <c r="W415" s="114">
        <f>ROUND($F415+G415+'[1]свц,услуги '!$E$47+195.05,2)</f>
        <v>976.5</v>
      </c>
      <c r="X415" s="114">
        <f>ROUND($F415+H415+'[1]свц,услуги '!$E$47+195.05,2)</f>
        <v>968.96</v>
      </c>
      <c r="Y415" s="114">
        <f>ROUND($F415+I415+'[1]свц,услуги '!$E$47+195.05,2)</f>
        <v>924.15</v>
      </c>
      <c r="Z415" s="114">
        <f>ROUND($F415+J415+'[1]свц,услуги '!$E$47+195.05,2)</f>
        <v>887.98</v>
      </c>
    </row>
    <row r="416" spans="1:26" s="14" customFormat="1" ht="14.25" customHeight="1" x14ac:dyDescent="0.2">
      <c r="A416" s="111" t="s">
        <v>298</v>
      </c>
      <c r="B416" s="111">
        <v>6</v>
      </c>
      <c r="C416" s="112">
        <v>619.30999999999995</v>
      </c>
      <c r="D416" s="112">
        <v>5.0599999999999996</v>
      </c>
      <c r="E416" s="112">
        <v>0</v>
      </c>
      <c r="F416" s="111">
        <v>639.73</v>
      </c>
      <c r="G416" s="113">
        <f t="shared" si="20"/>
        <v>128.54734620000002</v>
      </c>
      <c r="H416" s="113">
        <f t="shared" si="21"/>
        <v>121.09769034999999</v>
      </c>
      <c r="I416" s="113">
        <f t="shared" si="22"/>
        <v>76.834771650000008</v>
      </c>
      <c r="J416" s="113">
        <f t="shared" si="23"/>
        <v>41.109049800000001</v>
      </c>
      <c r="K416" s="114">
        <f>ROUND($F416+G416+'[1]свц,услуги '!$E$47+46.81,2)</f>
        <v>818.74</v>
      </c>
      <c r="L416" s="114">
        <f>ROUND($F416+H416+'[1]свц,услуги '!$E$47+46.81,2)</f>
        <v>811.29</v>
      </c>
      <c r="M416" s="114">
        <f>ROUND($F416+I416+'[1]свц,услуги '!$E$47+46.81,2)</f>
        <v>767.03</v>
      </c>
      <c r="N416" s="114">
        <f>ROUND($F416+J416+'[1]свц,услуги '!$E$47+46.81,2)</f>
        <v>731.3</v>
      </c>
      <c r="O416" s="114">
        <f>ROUND($F416+G416+'[1]свц,услуги '!$E$47+71.25,2)</f>
        <v>843.18</v>
      </c>
      <c r="P416" s="114">
        <f>ROUND($F416+H416+'[1]свц,услуги '!$E$47+71.25,2)</f>
        <v>835.73</v>
      </c>
      <c r="Q416" s="114">
        <f>ROUND($F416+I416+'[1]свц,услуги '!$E$47+71.25,2)</f>
        <v>791.47</v>
      </c>
      <c r="R416" s="114">
        <f>ROUND($F416+J416+'[1]свц,услуги '!$E$47+71.25,2)</f>
        <v>755.74</v>
      </c>
      <c r="S416" s="114">
        <f>ROUND($F416+G416+'[1]свц,услуги '!$E$47+99.78,2)</f>
        <v>871.71</v>
      </c>
      <c r="T416" s="114">
        <f>ROUND($F416+H416+'[1]свц,услуги '!$E$47+99.78,2)</f>
        <v>864.26</v>
      </c>
      <c r="U416" s="114">
        <f>ROUND($F416+I416+'[1]свц,услуги '!$E$47+99.78,2)</f>
        <v>820</v>
      </c>
      <c r="V416" s="114">
        <f>ROUND($F416+J416+'[1]свц,услуги '!$E$47+99.78,2)</f>
        <v>784.27</v>
      </c>
      <c r="W416" s="114">
        <f>ROUND($F416+G416+'[1]свц,услуги '!$E$47+195.05,2)</f>
        <v>966.98</v>
      </c>
      <c r="X416" s="114">
        <f>ROUND($F416+H416+'[1]свц,услуги '!$E$47+195.05,2)</f>
        <v>959.53</v>
      </c>
      <c r="Y416" s="114">
        <f>ROUND($F416+I416+'[1]свц,услуги '!$E$47+195.05,2)</f>
        <v>915.27</v>
      </c>
      <c r="Z416" s="114">
        <f>ROUND($F416+J416+'[1]свц,услуги '!$E$47+195.05,2)</f>
        <v>879.54</v>
      </c>
    </row>
    <row r="417" spans="1:26" s="14" customFormat="1" ht="14.25" customHeight="1" x14ac:dyDescent="0.2">
      <c r="A417" s="111" t="s">
        <v>298</v>
      </c>
      <c r="B417" s="111">
        <v>7</v>
      </c>
      <c r="C417" s="112">
        <v>626.71</v>
      </c>
      <c r="D417" s="112">
        <v>0</v>
      </c>
      <c r="E417" s="112">
        <v>7.86</v>
      </c>
      <c r="F417" s="111">
        <v>647.13</v>
      </c>
      <c r="G417" s="113">
        <f t="shared" si="20"/>
        <v>130.03430220000001</v>
      </c>
      <c r="H417" s="113">
        <f t="shared" si="21"/>
        <v>122.49847335</v>
      </c>
      <c r="I417" s="113">
        <f t="shared" si="22"/>
        <v>77.723548649999998</v>
      </c>
      <c r="J417" s="113">
        <f t="shared" si="23"/>
        <v>41.584573800000001</v>
      </c>
      <c r="K417" s="114">
        <f>ROUND($F417+G417+'[1]свц,услуги '!$E$47+46.81,2)</f>
        <v>827.63</v>
      </c>
      <c r="L417" s="114">
        <f>ROUND($F417+H417+'[1]свц,услуги '!$E$47+46.81,2)</f>
        <v>820.09</v>
      </c>
      <c r="M417" s="114">
        <f>ROUND($F417+I417+'[1]свц,услуги '!$E$47+46.81,2)</f>
        <v>775.31</v>
      </c>
      <c r="N417" s="114">
        <f>ROUND($F417+J417+'[1]свц,услуги '!$E$47+46.81,2)</f>
        <v>739.18</v>
      </c>
      <c r="O417" s="114">
        <f>ROUND($F417+G417+'[1]свц,услуги '!$E$47+71.25,2)</f>
        <v>852.07</v>
      </c>
      <c r="P417" s="114">
        <f>ROUND($F417+H417+'[1]свц,услуги '!$E$47+71.25,2)</f>
        <v>844.53</v>
      </c>
      <c r="Q417" s="114">
        <f>ROUND($F417+I417+'[1]свц,услуги '!$E$47+71.25,2)</f>
        <v>799.75</v>
      </c>
      <c r="R417" s="114">
        <f>ROUND($F417+J417+'[1]свц,услуги '!$E$47+71.25,2)</f>
        <v>763.62</v>
      </c>
      <c r="S417" s="114">
        <f>ROUND($F417+G417+'[1]свц,услуги '!$E$47+99.78,2)</f>
        <v>880.6</v>
      </c>
      <c r="T417" s="114">
        <f>ROUND($F417+H417+'[1]свц,услуги '!$E$47+99.78,2)</f>
        <v>873.06</v>
      </c>
      <c r="U417" s="114">
        <f>ROUND($F417+I417+'[1]свц,услуги '!$E$47+99.78,2)</f>
        <v>828.28</v>
      </c>
      <c r="V417" s="114">
        <f>ROUND($F417+J417+'[1]свц,услуги '!$E$47+99.78,2)</f>
        <v>792.15</v>
      </c>
      <c r="W417" s="114">
        <f>ROUND($F417+G417+'[1]свц,услуги '!$E$47+195.05,2)</f>
        <v>975.87</v>
      </c>
      <c r="X417" s="114">
        <f>ROUND($F417+H417+'[1]свц,услуги '!$E$47+195.05,2)</f>
        <v>968.33</v>
      </c>
      <c r="Y417" s="114">
        <f>ROUND($F417+I417+'[1]свц,услуги '!$E$47+195.05,2)</f>
        <v>923.55</v>
      </c>
      <c r="Z417" s="114">
        <f>ROUND($F417+J417+'[1]свц,услуги '!$E$47+195.05,2)</f>
        <v>887.42</v>
      </c>
    </row>
    <row r="418" spans="1:26" s="14" customFormat="1" ht="14.25" customHeight="1" x14ac:dyDescent="0.2">
      <c r="A418" s="111" t="s">
        <v>298</v>
      </c>
      <c r="B418" s="111">
        <v>8</v>
      </c>
      <c r="C418" s="112">
        <v>620.51</v>
      </c>
      <c r="D418" s="112">
        <v>0</v>
      </c>
      <c r="E418" s="112">
        <v>70.17</v>
      </c>
      <c r="F418" s="111">
        <v>640.92999999999995</v>
      </c>
      <c r="G418" s="113">
        <f t="shared" si="20"/>
        <v>128.7884742</v>
      </c>
      <c r="H418" s="113">
        <f t="shared" si="21"/>
        <v>121.32484434999998</v>
      </c>
      <c r="I418" s="113">
        <f t="shared" si="22"/>
        <v>76.978897649999993</v>
      </c>
      <c r="J418" s="113">
        <f t="shared" si="23"/>
        <v>41.186161799999994</v>
      </c>
      <c r="K418" s="114">
        <f>ROUND($F418+G418+'[1]свц,услуги '!$E$47+46.81,2)</f>
        <v>820.18</v>
      </c>
      <c r="L418" s="114">
        <f>ROUND($F418+H418+'[1]свц,услуги '!$E$47+46.81,2)</f>
        <v>812.72</v>
      </c>
      <c r="M418" s="114">
        <f>ROUND($F418+I418+'[1]свц,услуги '!$E$47+46.81,2)</f>
        <v>768.37</v>
      </c>
      <c r="N418" s="114">
        <f>ROUND($F418+J418+'[1]свц,услуги '!$E$47+46.81,2)</f>
        <v>732.58</v>
      </c>
      <c r="O418" s="114">
        <f>ROUND($F418+G418+'[1]свц,услуги '!$E$47+71.25,2)</f>
        <v>844.62</v>
      </c>
      <c r="P418" s="114">
        <f>ROUND($F418+H418+'[1]свц,услуги '!$E$47+71.25,2)</f>
        <v>837.16</v>
      </c>
      <c r="Q418" s="114">
        <f>ROUND($F418+I418+'[1]свц,услуги '!$E$47+71.25,2)</f>
        <v>792.81</v>
      </c>
      <c r="R418" s="114">
        <f>ROUND($F418+J418+'[1]свц,услуги '!$E$47+71.25,2)</f>
        <v>757.02</v>
      </c>
      <c r="S418" s="114">
        <f>ROUND($F418+G418+'[1]свц,услуги '!$E$47+99.78,2)</f>
        <v>873.15</v>
      </c>
      <c r="T418" s="114">
        <f>ROUND($F418+H418+'[1]свц,услуги '!$E$47+99.78,2)</f>
        <v>865.69</v>
      </c>
      <c r="U418" s="114">
        <f>ROUND($F418+I418+'[1]свц,услуги '!$E$47+99.78,2)</f>
        <v>821.34</v>
      </c>
      <c r="V418" s="114">
        <f>ROUND($F418+J418+'[1]свц,услуги '!$E$47+99.78,2)</f>
        <v>785.55</v>
      </c>
      <c r="W418" s="114">
        <f>ROUND($F418+G418+'[1]свц,услуги '!$E$47+195.05,2)</f>
        <v>968.42</v>
      </c>
      <c r="X418" s="114">
        <f>ROUND($F418+H418+'[1]свц,услуги '!$E$47+195.05,2)</f>
        <v>960.96</v>
      </c>
      <c r="Y418" s="114">
        <f>ROUND($F418+I418+'[1]свц,услуги '!$E$47+195.05,2)</f>
        <v>916.61</v>
      </c>
      <c r="Z418" s="114">
        <f>ROUND($F418+J418+'[1]свц,услуги '!$E$47+195.05,2)</f>
        <v>880.82</v>
      </c>
    </row>
    <row r="419" spans="1:26" s="14" customFormat="1" ht="14.25" customHeight="1" x14ac:dyDescent="0.2">
      <c r="A419" s="111" t="s">
        <v>298</v>
      </c>
      <c r="B419" s="111">
        <v>9</v>
      </c>
      <c r="C419" s="112">
        <v>617.24</v>
      </c>
      <c r="D419" s="112">
        <v>0</v>
      </c>
      <c r="E419" s="112">
        <v>190.21</v>
      </c>
      <c r="F419" s="111">
        <v>637.66</v>
      </c>
      <c r="G419" s="113">
        <f t="shared" si="20"/>
        <v>128.13140039999999</v>
      </c>
      <c r="H419" s="113">
        <f t="shared" si="21"/>
        <v>120.70584969999999</v>
      </c>
      <c r="I419" s="113">
        <f t="shared" si="22"/>
        <v>76.586154300000004</v>
      </c>
      <c r="J419" s="113">
        <f t="shared" si="23"/>
        <v>40.976031599999999</v>
      </c>
      <c r="K419" s="114">
        <f>ROUND($F419+G419+'[1]свц,услуги '!$E$47+46.81,2)</f>
        <v>816.25</v>
      </c>
      <c r="L419" s="114">
        <f>ROUND($F419+H419+'[1]свц,услуги '!$E$47+46.81,2)</f>
        <v>808.83</v>
      </c>
      <c r="M419" s="114">
        <f>ROUND($F419+I419+'[1]свц,услуги '!$E$47+46.81,2)</f>
        <v>764.71</v>
      </c>
      <c r="N419" s="114">
        <f>ROUND($F419+J419+'[1]свц,услуги '!$E$47+46.81,2)</f>
        <v>729.1</v>
      </c>
      <c r="O419" s="114">
        <f>ROUND($F419+G419+'[1]свц,услуги '!$E$47+71.25,2)</f>
        <v>840.69</v>
      </c>
      <c r="P419" s="114">
        <f>ROUND($F419+H419+'[1]свц,услуги '!$E$47+71.25,2)</f>
        <v>833.27</v>
      </c>
      <c r="Q419" s="114">
        <f>ROUND($F419+I419+'[1]свц,услуги '!$E$47+71.25,2)</f>
        <v>789.15</v>
      </c>
      <c r="R419" s="114">
        <f>ROUND($F419+J419+'[1]свц,услуги '!$E$47+71.25,2)</f>
        <v>753.54</v>
      </c>
      <c r="S419" s="114">
        <f>ROUND($F419+G419+'[1]свц,услуги '!$E$47+99.78,2)</f>
        <v>869.22</v>
      </c>
      <c r="T419" s="114">
        <f>ROUND($F419+H419+'[1]свц,услуги '!$E$47+99.78,2)</f>
        <v>861.8</v>
      </c>
      <c r="U419" s="114">
        <f>ROUND($F419+I419+'[1]свц,услуги '!$E$47+99.78,2)</f>
        <v>817.68</v>
      </c>
      <c r="V419" s="114">
        <f>ROUND($F419+J419+'[1]свц,услуги '!$E$47+99.78,2)</f>
        <v>782.07</v>
      </c>
      <c r="W419" s="114">
        <f>ROUND($F419+G419+'[1]свц,услуги '!$E$47+195.05,2)</f>
        <v>964.49</v>
      </c>
      <c r="X419" s="114">
        <f>ROUND($F419+H419+'[1]свц,услуги '!$E$47+195.05,2)</f>
        <v>957.07</v>
      </c>
      <c r="Y419" s="114">
        <f>ROUND($F419+I419+'[1]свц,услуги '!$E$47+195.05,2)</f>
        <v>912.95</v>
      </c>
      <c r="Z419" s="114">
        <f>ROUND($F419+J419+'[1]свц,услуги '!$E$47+195.05,2)</f>
        <v>877.34</v>
      </c>
    </row>
    <row r="420" spans="1:26" s="14" customFormat="1" ht="14.25" customHeight="1" x14ac:dyDescent="0.2">
      <c r="A420" s="111" t="s">
        <v>298</v>
      </c>
      <c r="B420" s="111">
        <v>10</v>
      </c>
      <c r="C420" s="112">
        <v>619.78</v>
      </c>
      <c r="D420" s="112">
        <v>0</v>
      </c>
      <c r="E420" s="112">
        <v>71.69</v>
      </c>
      <c r="F420" s="111">
        <v>640.20000000000005</v>
      </c>
      <c r="G420" s="113">
        <f t="shared" si="20"/>
        <v>128.64178800000002</v>
      </c>
      <c r="H420" s="113">
        <f t="shared" si="21"/>
        <v>121.18665900000001</v>
      </c>
      <c r="I420" s="113">
        <f t="shared" si="22"/>
        <v>76.891221000000002</v>
      </c>
      <c r="J420" s="113">
        <f t="shared" si="23"/>
        <v>41.139251999999999</v>
      </c>
      <c r="K420" s="114">
        <f>ROUND($F420+G420+'[1]свц,услуги '!$E$47+46.81,2)</f>
        <v>819.3</v>
      </c>
      <c r="L420" s="114">
        <f>ROUND($F420+H420+'[1]свц,услуги '!$E$47+46.81,2)</f>
        <v>811.85</v>
      </c>
      <c r="M420" s="114">
        <f>ROUND($F420+I420+'[1]свц,услуги '!$E$47+46.81,2)</f>
        <v>767.55</v>
      </c>
      <c r="N420" s="114">
        <f>ROUND($F420+J420+'[1]свц,услуги '!$E$47+46.81,2)</f>
        <v>731.8</v>
      </c>
      <c r="O420" s="114">
        <f>ROUND($F420+G420+'[1]свц,услуги '!$E$47+71.25,2)</f>
        <v>843.74</v>
      </c>
      <c r="P420" s="114">
        <f>ROUND($F420+H420+'[1]свц,услуги '!$E$47+71.25,2)</f>
        <v>836.29</v>
      </c>
      <c r="Q420" s="114">
        <f>ROUND($F420+I420+'[1]свц,услуги '!$E$47+71.25,2)</f>
        <v>791.99</v>
      </c>
      <c r="R420" s="114">
        <f>ROUND($F420+J420+'[1]свц,услуги '!$E$47+71.25,2)</f>
        <v>756.24</v>
      </c>
      <c r="S420" s="114">
        <f>ROUND($F420+G420+'[1]свц,услуги '!$E$47+99.78,2)</f>
        <v>872.27</v>
      </c>
      <c r="T420" s="114">
        <f>ROUND($F420+H420+'[1]свц,услуги '!$E$47+99.78,2)</f>
        <v>864.82</v>
      </c>
      <c r="U420" s="114">
        <f>ROUND($F420+I420+'[1]свц,услуги '!$E$47+99.78,2)</f>
        <v>820.52</v>
      </c>
      <c r="V420" s="114">
        <f>ROUND($F420+J420+'[1]свц,услуги '!$E$47+99.78,2)</f>
        <v>784.77</v>
      </c>
      <c r="W420" s="114">
        <f>ROUND($F420+G420+'[1]свц,услуги '!$E$47+195.05,2)</f>
        <v>967.54</v>
      </c>
      <c r="X420" s="114">
        <f>ROUND($F420+H420+'[1]свц,услуги '!$E$47+195.05,2)</f>
        <v>960.09</v>
      </c>
      <c r="Y420" s="114">
        <f>ROUND($F420+I420+'[1]свц,услуги '!$E$47+195.05,2)</f>
        <v>915.79</v>
      </c>
      <c r="Z420" s="114">
        <f>ROUND($F420+J420+'[1]свц,услуги '!$E$47+195.05,2)</f>
        <v>880.04</v>
      </c>
    </row>
    <row r="421" spans="1:26" s="14" customFormat="1" ht="14.25" customHeight="1" x14ac:dyDescent="0.2">
      <c r="A421" s="111" t="s">
        <v>298</v>
      </c>
      <c r="B421" s="111">
        <v>11</v>
      </c>
      <c r="C421" s="112">
        <v>621.91999999999996</v>
      </c>
      <c r="D421" s="112">
        <v>0</v>
      </c>
      <c r="E421" s="112">
        <v>170.23</v>
      </c>
      <c r="F421" s="111">
        <v>642.34</v>
      </c>
      <c r="G421" s="113">
        <f t="shared" si="20"/>
        <v>129.07179960000002</v>
      </c>
      <c r="H421" s="113">
        <f t="shared" si="21"/>
        <v>121.5917503</v>
      </c>
      <c r="I421" s="113">
        <f t="shared" si="22"/>
        <v>77.148245700000004</v>
      </c>
      <c r="J421" s="113">
        <f t="shared" si="23"/>
        <v>41.276768400000002</v>
      </c>
      <c r="K421" s="114">
        <f>ROUND($F421+G421+'[1]свц,услуги '!$E$47+46.81,2)</f>
        <v>821.87</v>
      </c>
      <c r="L421" s="114">
        <f>ROUND($F421+H421+'[1]свц,услуги '!$E$47+46.81,2)</f>
        <v>814.39</v>
      </c>
      <c r="M421" s="114">
        <f>ROUND($F421+I421+'[1]свц,услуги '!$E$47+46.81,2)</f>
        <v>769.95</v>
      </c>
      <c r="N421" s="114">
        <f>ROUND($F421+J421+'[1]свц,услуги '!$E$47+46.81,2)</f>
        <v>734.08</v>
      </c>
      <c r="O421" s="114">
        <f>ROUND($F421+G421+'[1]свц,услуги '!$E$47+71.25,2)</f>
        <v>846.31</v>
      </c>
      <c r="P421" s="114">
        <f>ROUND($F421+H421+'[1]свц,услуги '!$E$47+71.25,2)</f>
        <v>838.83</v>
      </c>
      <c r="Q421" s="114">
        <f>ROUND($F421+I421+'[1]свц,услуги '!$E$47+71.25,2)</f>
        <v>794.39</v>
      </c>
      <c r="R421" s="114">
        <f>ROUND($F421+J421+'[1]свц,услуги '!$E$47+71.25,2)</f>
        <v>758.52</v>
      </c>
      <c r="S421" s="114">
        <f>ROUND($F421+G421+'[1]свц,услуги '!$E$47+99.78,2)</f>
        <v>874.84</v>
      </c>
      <c r="T421" s="114">
        <f>ROUND($F421+H421+'[1]свц,услуги '!$E$47+99.78,2)</f>
        <v>867.36</v>
      </c>
      <c r="U421" s="114">
        <f>ROUND($F421+I421+'[1]свц,услуги '!$E$47+99.78,2)</f>
        <v>822.92</v>
      </c>
      <c r="V421" s="114">
        <f>ROUND($F421+J421+'[1]свц,услуги '!$E$47+99.78,2)</f>
        <v>787.05</v>
      </c>
      <c r="W421" s="114">
        <f>ROUND($F421+G421+'[1]свц,услуги '!$E$47+195.05,2)</f>
        <v>970.11</v>
      </c>
      <c r="X421" s="114">
        <f>ROUND($F421+H421+'[1]свц,услуги '!$E$47+195.05,2)</f>
        <v>962.63</v>
      </c>
      <c r="Y421" s="114">
        <f>ROUND($F421+I421+'[1]свц,услуги '!$E$47+195.05,2)</f>
        <v>918.19</v>
      </c>
      <c r="Z421" s="114">
        <f>ROUND($F421+J421+'[1]свц,услуги '!$E$47+195.05,2)</f>
        <v>882.32</v>
      </c>
    </row>
    <row r="422" spans="1:26" s="14" customFormat="1" ht="14.25" customHeight="1" x14ac:dyDescent="0.2">
      <c r="A422" s="111" t="s">
        <v>298</v>
      </c>
      <c r="B422" s="111">
        <v>12</v>
      </c>
      <c r="C422" s="112">
        <v>618.98</v>
      </c>
      <c r="D422" s="112">
        <v>0</v>
      </c>
      <c r="E422" s="112">
        <v>143.76</v>
      </c>
      <c r="F422" s="111">
        <v>639.4</v>
      </c>
      <c r="G422" s="113">
        <f t="shared" si="20"/>
        <v>128.48103599999999</v>
      </c>
      <c r="H422" s="113">
        <f t="shared" si="21"/>
        <v>121.03522299999999</v>
      </c>
      <c r="I422" s="113">
        <f t="shared" si="22"/>
        <v>76.795136999999997</v>
      </c>
      <c r="J422" s="113">
        <f t="shared" si="23"/>
        <v>41.087843999999997</v>
      </c>
      <c r="K422" s="114">
        <f>ROUND($F422+G422+'[1]свц,услуги '!$E$47+46.81,2)</f>
        <v>818.34</v>
      </c>
      <c r="L422" s="114">
        <f>ROUND($F422+H422+'[1]свц,услуги '!$E$47+46.81,2)</f>
        <v>810.9</v>
      </c>
      <c r="M422" s="114">
        <f>ROUND($F422+I422+'[1]свц,услуги '!$E$47+46.81,2)</f>
        <v>766.66</v>
      </c>
      <c r="N422" s="114">
        <f>ROUND($F422+J422+'[1]свц,услуги '!$E$47+46.81,2)</f>
        <v>730.95</v>
      </c>
      <c r="O422" s="114">
        <f>ROUND($F422+G422+'[1]свц,услуги '!$E$47+71.25,2)</f>
        <v>842.78</v>
      </c>
      <c r="P422" s="114">
        <f>ROUND($F422+H422+'[1]свц,услуги '!$E$47+71.25,2)</f>
        <v>835.34</v>
      </c>
      <c r="Q422" s="114">
        <f>ROUND($F422+I422+'[1]свц,услуги '!$E$47+71.25,2)</f>
        <v>791.1</v>
      </c>
      <c r="R422" s="114">
        <f>ROUND($F422+J422+'[1]свц,услуги '!$E$47+71.25,2)</f>
        <v>755.39</v>
      </c>
      <c r="S422" s="114">
        <f>ROUND($F422+G422+'[1]свц,услуги '!$E$47+99.78,2)</f>
        <v>871.31</v>
      </c>
      <c r="T422" s="114">
        <f>ROUND($F422+H422+'[1]свц,услуги '!$E$47+99.78,2)</f>
        <v>863.87</v>
      </c>
      <c r="U422" s="114">
        <f>ROUND($F422+I422+'[1]свц,услуги '!$E$47+99.78,2)</f>
        <v>819.63</v>
      </c>
      <c r="V422" s="114">
        <f>ROUND($F422+J422+'[1]свц,услуги '!$E$47+99.78,2)</f>
        <v>783.92</v>
      </c>
      <c r="W422" s="114">
        <f>ROUND($F422+G422+'[1]свц,услуги '!$E$47+195.05,2)</f>
        <v>966.58</v>
      </c>
      <c r="X422" s="114">
        <f>ROUND($F422+H422+'[1]свц,услуги '!$E$47+195.05,2)</f>
        <v>959.14</v>
      </c>
      <c r="Y422" s="114">
        <f>ROUND($F422+I422+'[1]свц,услуги '!$E$47+195.05,2)</f>
        <v>914.9</v>
      </c>
      <c r="Z422" s="114">
        <f>ROUND($F422+J422+'[1]свц,услуги '!$E$47+195.05,2)</f>
        <v>879.19</v>
      </c>
    </row>
    <row r="423" spans="1:26" s="14" customFormat="1" ht="14.25" customHeight="1" x14ac:dyDescent="0.2">
      <c r="A423" s="111" t="s">
        <v>298</v>
      </c>
      <c r="B423" s="111">
        <v>13</v>
      </c>
      <c r="C423" s="112">
        <v>597.36</v>
      </c>
      <c r="D423" s="112">
        <v>0</v>
      </c>
      <c r="E423" s="112">
        <v>136.66</v>
      </c>
      <c r="F423" s="111">
        <v>617.78</v>
      </c>
      <c r="G423" s="113">
        <f t="shared" si="20"/>
        <v>124.1367132</v>
      </c>
      <c r="H423" s="113">
        <f t="shared" si="21"/>
        <v>116.94266509999999</v>
      </c>
      <c r="I423" s="113">
        <f t="shared" si="22"/>
        <v>74.1984669</v>
      </c>
      <c r="J423" s="113">
        <f t="shared" si="23"/>
        <v>39.698542799999998</v>
      </c>
      <c r="K423" s="114">
        <f>ROUND($F423+G423+'[1]свц,услуги '!$E$47+46.81,2)</f>
        <v>792.38</v>
      </c>
      <c r="L423" s="114">
        <f>ROUND($F423+H423+'[1]свц,услуги '!$E$47+46.81,2)</f>
        <v>785.18</v>
      </c>
      <c r="M423" s="114">
        <f>ROUND($F423+I423+'[1]свц,услуги '!$E$47+46.81,2)</f>
        <v>742.44</v>
      </c>
      <c r="N423" s="114">
        <f>ROUND($F423+J423+'[1]свц,услуги '!$E$47+46.81,2)</f>
        <v>707.94</v>
      </c>
      <c r="O423" s="114">
        <f>ROUND($F423+G423+'[1]свц,услуги '!$E$47+71.25,2)</f>
        <v>816.82</v>
      </c>
      <c r="P423" s="114">
        <f>ROUND($F423+H423+'[1]свц,услуги '!$E$47+71.25,2)</f>
        <v>809.62</v>
      </c>
      <c r="Q423" s="114">
        <f>ROUND($F423+I423+'[1]свц,услуги '!$E$47+71.25,2)</f>
        <v>766.88</v>
      </c>
      <c r="R423" s="114">
        <f>ROUND($F423+J423+'[1]свц,услуги '!$E$47+71.25,2)</f>
        <v>732.38</v>
      </c>
      <c r="S423" s="114">
        <f>ROUND($F423+G423+'[1]свц,услуги '!$E$47+99.78,2)</f>
        <v>845.35</v>
      </c>
      <c r="T423" s="114">
        <f>ROUND($F423+H423+'[1]свц,услуги '!$E$47+99.78,2)</f>
        <v>838.15</v>
      </c>
      <c r="U423" s="114">
        <f>ROUND($F423+I423+'[1]свц,услуги '!$E$47+99.78,2)</f>
        <v>795.41</v>
      </c>
      <c r="V423" s="114">
        <f>ROUND($F423+J423+'[1]свц,услуги '!$E$47+99.78,2)</f>
        <v>760.91</v>
      </c>
      <c r="W423" s="114">
        <f>ROUND($F423+G423+'[1]свц,услуги '!$E$47+195.05,2)</f>
        <v>940.62</v>
      </c>
      <c r="X423" s="114">
        <f>ROUND($F423+H423+'[1]свц,услуги '!$E$47+195.05,2)</f>
        <v>933.42</v>
      </c>
      <c r="Y423" s="114">
        <f>ROUND($F423+I423+'[1]свц,услуги '!$E$47+195.05,2)</f>
        <v>890.68</v>
      </c>
      <c r="Z423" s="114">
        <f>ROUND($F423+J423+'[1]свц,услуги '!$E$47+195.05,2)</f>
        <v>856.18</v>
      </c>
    </row>
    <row r="424" spans="1:26" s="14" customFormat="1" ht="14.25" customHeight="1" x14ac:dyDescent="0.2">
      <c r="A424" s="111" t="s">
        <v>298</v>
      </c>
      <c r="B424" s="111">
        <v>14</v>
      </c>
      <c r="C424" s="112">
        <v>602.13</v>
      </c>
      <c r="D424" s="112">
        <v>31.12</v>
      </c>
      <c r="E424" s="112">
        <v>0</v>
      </c>
      <c r="F424" s="111">
        <v>622.54999999999995</v>
      </c>
      <c r="G424" s="113">
        <f t="shared" si="20"/>
        <v>125.095197</v>
      </c>
      <c r="H424" s="113">
        <f t="shared" si="21"/>
        <v>117.84560224999998</v>
      </c>
      <c r="I424" s="113">
        <f t="shared" si="22"/>
        <v>74.771367749999996</v>
      </c>
      <c r="J424" s="113">
        <f t="shared" si="23"/>
        <v>40.005062999999993</v>
      </c>
      <c r="K424" s="114">
        <f>ROUND($F424+G424+'[1]свц,услуги '!$E$47+46.81,2)</f>
        <v>798.11</v>
      </c>
      <c r="L424" s="114">
        <f>ROUND($F424+H424+'[1]свц,услуги '!$E$47+46.81,2)</f>
        <v>790.86</v>
      </c>
      <c r="M424" s="114">
        <f>ROUND($F424+I424+'[1]свц,услуги '!$E$47+46.81,2)</f>
        <v>747.78</v>
      </c>
      <c r="N424" s="114">
        <f>ROUND($F424+J424+'[1]свц,услуги '!$E$47+46.81,2)</f>
        <v>713.02</v>
      </c>
      <c r="O424" s="114">
        <f>ROUND($F424+G424+'[1]свц,услуги '!$E$47+71.25,2)</f>
        <v>822.55</v>
      </c>
      <c r="P424" s="114">
        <f>ROUND($F424+H424+'[1]свц,услуги '!$E$47+71.25,2)</f>
        <v>815.3</v>
      </c>
      <c r="Q424" s="114">
        <f>ROUND($F424+I424+'[1]свц,услуги '!$E$47+71.25,2)</f>
        <v>772.22</v>
      </c>
      <c r="R424" s="114">
        <f>ROUND($F424+J424+'[1]свц,услуги '!$E$47+71.25,2)</f>
        <v>737.46</v>
      </c>
      <c r="S424" s="114">
        <f>ROUND($F424+G424+'[1]свц,услуги '!$E$47+99.78,2)</f>
        <v>851.08</v>
      </c>
      <c r="T424" s="114">
        <f>ROUND($F424+H424+'[1]свц,услуги '!$E$47+99.78,2)</f>
        <v>843.83</v>
      </c>
      <c r="U424" s="114">
        <f>ROUND($F424+I424+'[1]свц,услуги '!$E$47+99.78,2)</f>
        <v>800.75</v>
      </c>
      <c r="V424" s="114">
        <f>ROUND($F424+J424+'[1]свц,услуги '!$E$47+99.78,2)</f>
        <v>765.99</v>
      </c>
      <c r="W424" s="114">
        <f>ROUND($F424+G424+'[1]свц,услуги '!$E$47+195.05,2)</f>
        <v>946.35</v>
      </c>
      <c r="X424" s="114">
        <f>ROUND($F424+H424+'[1]свц,услуги '!$E$47+195.05,2)</f>
        <v>939.1</v>
      </c>
      <c r="Y424" s="114">
        <f>ROUND($F424+I424+'[1]свц,услуги '!$E$47+195.05,2)</f>
        <v>896.02</v>
      </c>
      <c r="Z424" s="114">
        <f>ROUND($F424+J424+'[1]свц,услуги '!$E$47+195.05,2)</f>
        <v>861.26</v>
      </c>
    </row>
    <row r="425" spans="1:26" s="14" customFormat="1" ht="14.25" customHeight="1" x14ac:dyDescent="0.2">
      <c r="A425" s="111" t="s">
        <v>298</v>
      </c>
      <c r="B425" s="111">
        <v>15</v>
      </c>
      <c r="C425" s="112">
        <v>616.35</v>
      </c>
      <c r="D425" s="112">
        <v>0</v>
      </c>
      <c r="E425" s="112">
        <v>42.85</v>
      </c>
      <c r="F425" s="111">
        <v>636.77</v>
      </c>
      <c r="G425" s="113">
        <f t="shared" si="20"/>
        <v>127.95256380000001</v>
      </c>
      <c r="H425" s="113">
        <f t="shared" si="21"/>
        <v>120.53737715</v>
      </c>
      <c r="I425" s="113">
        <f t="shared" si="22"/>
        <v>76.479260850000003</v>
      </c>
      <c r="J425" s="113">
        <f t="shared" si="23"/>
        <v>40.918840199999998</v>
      </c>
      <c r="K425" s="114">
        <f>ROUND($F425+G425+'[1]свц,услуги '!$E$47+46.81,2)</f>
        <v>815.18</v>
      </c>
      <c r="L425" s="114">
        <f>ROUND($F425+H425+'[1]свц,услуги '!$E$47+46.81,2)</f>
        <v>807.77</v>
      </c>
      <c r="M425" s="114">
        <f>ROUND($F425+I425+'[1]свц,услуги '!$E$47+46.81,2)</f>
        <v>763.71</v>
      </c>
      <c r="N425" s="114">
        <f>ROUND($F425+J425+'[1]свц,услуги '!$E$47+46.81,2)</f>
        <v>728.15</v>
      </c>
      <c r="O425" s="114">
        <f>ROUND($F425+G425+'[1]свц,услуги '!$E$47+71.25,2)</f>
        <v>839.62</v>
      </c>
      <c r="P425" s="114">
        <f>ROUND($F425+H425+'[1]свц,услуги '!$E$47+71.25,2)</f>
        <v>832.21</v>
      </c>
      <c r="Q425" s="114">
        <f>ROUND($F425+I425+'[1]свц,услуги '!$E$47+71.25,2)</f>
        <v>788.15</v>
      </c>
      <c r="R425" s="114">
        <f>ROUND($F425+J425+'[1]свц,услуги '!$E$47+71.25,2)</f>
        <v>752.59</v>
      </c>
      <c r="S425" s="114">
        <f>ROUND($F425+G425+'[1]свц,услуги '!$E$47+99.78,2)</f>
        <v>868.15</v>
      </c>
      <c r="T425" s="114">
        <f>ROUND($F425+H425+'[1]свц,услуги '!$E$47+99.78,2)</f>
        <v>860.74</v>
      </c>
      <c r="U425" s="114">
        <f>ROUND($F425+I425+'[1]свц,услуги '!$E$47+99.78,2)</f>
        <v>816.68</v>
      </c>
      <c r="V425" s="114">
        <f>ROUND($F425+J425+'[1]свц,услуги '!$E$47+99.78,2)</f>
        <v>781.12</v>
      </c>
      <c r="W425" s="114">
        <f>ROUND($F425+G425+'[1]свц,услуги '!$E$47+195.05,2)</f>
        <v>963.42</v>
      </c>
      <c r="X425" s="114">
        <f>ROUND($F425+H425+'[1]свц,услуги '!$E$47+195.05,2)</f>
        <v>956.01</v>
      </c>
      <c r="Y425" s="114">
        <f>ROUND($F425+I425+'[1]свц,услуги '!$E$47+195.05,2)</f>
        <v>911.95</v>
      </c>
      <c r="Z425" s="114">
        <f>ROUND($F425+J425+'[1]свц,услуги '!$E$47+195.05,2)</f>
        <v>876.39</v>
      </c>
    </row>
    <row r="426" spans="1:26" s="14" customFormat="1" ht="14.25" customHeight="1" x14ac:dyDescent="0.2">
      <c r="A426" s="111" t="s">
        <v>298</v>
      </c>
      <c r="B426" s="111">
        <v>16</v>
      </c>
      <c r="C426" s="112">
        <v>632.55999999999995</v>
      </c>
      <c r="D426" s="112">
        <v>0</v>
      </c>
      <c r="E426" s="112">
        <v>67.540000000000006</v>
      </c>
      <c r="F426" s="111">
        <v>652.98</v>
      </c>
      <c r="G426" s="113">
        <f t="shared" si="20"/>
        <v>131.20980120000002</v>
      </c>
      <c r="H426" s="113">
        <f t="shared" si="21"/>
        <v>123.6058491</v>
      </c>
      <c r="I426" s="113">
        <f t="shared" si="22"/>
        <v>78.426162900000008</v>
      </c>
      <c r="J426" s="113">
        <f t="shared" si="23"/>
        <v>41.960494799999999</v>
      </c>
      <c r="K426" s="114">
        <f>ROUND($F426+G426+'[1]свц,услуги '!$E$47+46.81,2)</f>
        <v>834.65</v>
      </c>
      <c r="L426" s="114">
        <f>ROUND($F426+H426+'[1]свц,услуги '!$E$47+46.81,2)</f>
        <v>827.05</v>
      </c>
      <c r="M426" s="114">
        <f>ROUND($F426+I426+'[1]свц,услуги '!$E$47+46.81,2)</f>
        <v>781.87</v>
      </c>
      <c r="N426" s="114">
        <f>ROUND($F426+J426+'[1]свц,услуги '!$E$47+46.81,2)</f>
        <v>745.4</v>
      </c>
      <c r="O426" s="114">
        <f>ROUND($F426+G426+'[1]свц,услуги '!$E$47+71.25,2)</f>
        <v>859.09</v>
      </c>
      <c r="P426" s="114">
        <f>ROUND($F426+H426+'[1]свц,услуги '!$E$47+71.25,2)</f>
        <v>851.49</v>
      </c>
      <c r="Q426" s="114">
        <f>ROUND($F426+I426+'[1]свц,услуги '!$E$47+71.25,2)</f>
        <v>806.31</v>
      </c>
      <c r="R426" s="114">
        <f>ROUND($F426+J426+'[1]свц,услуги '!$E$47+71.25,2)</f>
        <v>769.84</v>
      </c>
      <c r="S426" s="114">
        <f>ROUND($F426+G426+'[1]свц,услуги '!$E$47+99.78,2)</f>
        <v>887.62</v>
      </c>
      <c r="T426" s="114">
        <f>ROUND($F426+H426+'[1]свц,услуги '!$E$47+99.78,2)</f>
        <v>880.02</v>
      </c>
      <c r="U426" s="114">
        <f>ROUND($F426+I426+'[1]свц,услуги '!$E$47+99.78,2)</f>
        <v>834.84</v>
      </c>
      <c r="V426" s="114">
        <f>ROUND($F426+J426+'[1]свц,услуги '!$E$47+99.78,2)</f>
        <v>798.37</v>
      </c>
      <c r="W426" s="114">
        <f>ROUND($F426+G426+'[1]свц,услуги '!$E$47+195.05,2)</f>
        <v>982.89</v>
      </c>
      <c r="X426" s="114">
        <f>ROUND($F426+H426+'[1]свц,услуги '!$E$47+195.05,2)</f>
        <v>975.29</v>
      </c>
      <c r="Y426" s="114">
        <f>ROUND($F426+I426+'[1]свц,услуги '!$E$47+195.05,2)</f>
        <v>930.11</v>
      </c>
      <c r="Z426" s="114">
        <f>ROUND($F426+J426+'[1]свц,услуги '!$E$47+195.05,2)</f>
        <v>893.64</v>
      </c>
    </row>
    <row r="427" spans="1:26" s="14" customFormat="1" ht="14.25" customHeight="1" x14ac:dyDescent="0.2">
      <c r="A427" s="111" t="s">
        <v>298</v>
      </c>
      <c r="B427" s="111">
        <v>17</v>
      </c>
      <c r="C427" s="112">
        <v>649.4</v>
      </c>
      <c r="D427" s="112">
        <v>10</v>
      </c>
      <c r="E427" s="112">
        <v>0</v>
      </c>
      <c r="F427" s="111">
        <v>669.82</v>
      </c>
      <c r="G427" s="113">
        <f t="shared" si="20"/>
        <v>134.59363080000003</v>
      </c>
      <c r="H427" s="113">
        <f t="shared" si="21"/>
        <v>126.79357690000001</v>
      </c>
      <c r="I427" s="113">
        <f t="shared" si="22"/>
        <v>80.448731100000003</v>
      </c>
      <c r="J427" s="113">
        <f t="shared" si="23"/>
        <v>43.042633200000004</v>
      </c>
      <c r="K427" s="114">
        <f>ROUND($F427+G427+'[1]свц,услуги '!$E$47+46.81,2)</f>
        <v>854.87</v>
      </c>
      <c r="L427" s="114">
        <f>ROUND($F427+H427+'[1]свц,услуги '!$E$47+46.81,2)</f>
        <v>847.07</v>
      </c>
      <c r="M427" s="114">
        <f>ROUND($F427+I427+'[1]свц,услуги '!$E$47+46.81,2)</f>
        <v>800.73</v>
      </c>
      <c r="N427" s="114">
        <f>ROUND($F427+J427+'[1]свц,услуги '!$E$47+46.81,2)</f>
        <v>763.32</v>
      </c>
      <c r="O427" s="114">
        <f>ROUND($F427+G427+'[1]свц,услуги '!$E$47+71.25,2)</f>
        <v>879.31</v>
      </c>
      <c r="P427" s="114">
        <f>ROUND($F427+H427+'[1]свц,услуги '!$E$47+71.25,2)</f>
        <v>871.51</v>
      </c>
      <c r="Q427" s="114">
        <f>ROUND($F427+I427+'[1]свц,услуги '!$E$47+71.25,2)</f>
        <v>825.17</v>
      </c>
      <c r="R427" s="114">
        <f>ROUND($F427+J427+'[1]свц,услуги '!$E$47+71.25,2)</f>
        <v>787.76</v>
      </c>
      <c r="S427" s="114">
        <f>ROUND($F427+G427+'[1]свц,услуги '!$E$47+99.78,2)</f>
        <v>907.84</v>
      </c>
      <c r="T427" s="114">
        <f>ROUND($F427+H427+'[1]свц,услуги '!$E$47+99.78,2)</f>
        <v>900.04</v>
      </c>
      <c r="U427" s="114">
        <f>ROUND($F427+I427+'[1]свц,услуги '!$E$47+99.78,2)</f>
        <v>853.7</v>
      </c>
      <c r="V427" s="114">
        <f>ROUND($F427+J427+'[1]свц,услуги '!$E$47+99.78,2)</f>
        <v>816.29</v>
      </c>
      <c r="W427" s="114">
        <f>ROUND($F427+G427+'[1]свц,услуги '!$E$47+195.05,2)</f>
        <v>1003.11</v>
      </c>
      <c r="X427" s="114">
        <f>ROUND($F427+H427+'[1]свц,услуги '!$E$47+195.05,2)</f>
        <v>995.31</v>
      </c>
      <c r="Y427" s="114">
        <f>ROUND($F427+I427+'[1]свц,услуги '!$E$47+195.05,2)</f>
        <v>948.97</v>
      </c>
      <c r="Z427" s="114">
        <f>ROUND($F427+J427+'[1]свц,услуги '!$E$47+195.05,2)</f>
        <v>911.56</v>
      </c>
    </row>
    <row r="428" spans="1:26" s="14" customFormat="1" ht="14.25" customHeight="1" x14ac:dyDescent="0.2">
      <c r="A428" s="111" t="s">
        <v>298</v>
      </c>
      <c r="B428" s="111">
        <v>18</v>
      </c>
      <c r="C428" s="112">
        <v>621.91</v>
      </c>
      <c r="D428" s="112">
        <v>0</v>
      </c>
      <c r="E428" s="112">
        <v>139.94999999999999</v>
      </c>
      <c r="F428" s="111">
        <v>642.33000000000004</v>
      </c>
      <c r="G428" s="113">
        <f t="shared" si="20"/>
        <v>129.0697902</v>
      </c>
      <c r="H428" s="113">
        <f t="shared" si="21"/>
        <v>121.58985735</v>
      </c>
      <c r="I428" s="113">
        <f t="shared" si="22"/>
        <v>77.147044650000012</v>
      </c>
      <c r="J428" s="113">
        <f t="shared" si="23"/>
        <v>41.276125800000003</v>
      </c>
      <c r="K428" s="114">
        <f>ROUND($F428+G428+'[1]свц,услуги '!$E$47+46.81,2)</f>
        <v>821.86</v>
      </c>
      <c r="L428" s="114">
        <f>ROUND($F428+H428+'[1]свц,услуги '!$E$47+46.81,2)</f>
        <v>814.38</v>
      </c>
      <c r="M428" s="114">
        <f>ROUND($F428+I428+'[1]свц,услуги '!$E$47+46.81,2)</f>
        <v>769.94</v>
      </c>
      <c r="N428" s="114">
        <f>ROUND($F428+J428+'[1]свц,услуги '!$E$47+46.81,2)</f>
        <v>734.07</v>
      </c>
      <c r="O428" s="114">
        <f>ROUND($F428+G428+'[1]свц,услуги '!$E$47+71.25,2)</f>
        <v>846.3</v>
      </c>
      <c r="P428" s="114">
        <f>ROUND($F428+H428+'[1]свц,услуги '!$E$47+71.25,2)</f>
        <v>838.82</v>
      </c>
      <c r="Q428" s="114">
        <f>ROUND($F428+I428+'[1]свц,услуги '!$E$47+71.25,2)</f>
        <v>794.38</v>
      </c>
      <c r="R428" s="114">
        <f>ROUND($F428+J428+'[1]свц,услуги '!$E$47+71.25,2)</f>
        <v>758.51</v>
      </c>
      <c r="S428" s="114">
        <f>ROUND($F428+G428+'[1]свц,услуги '!$E$47+99.78,2)</f>
        <v>874.83</v>
      </c>
      <c r="T428" s="114">
        <f>ROUND($F428+H428+'[1]свц,услуги '!$E$47+99.78,2)</f>
        <v>867.35</v>
      </c>
      <c r="U428" s="114">
        <f>ROUND($F428+I428+'[1]свц,услуги '!$E$47+99.78,2)</f>
        <v>822.91</v>
      </c>
      <c r="V428" s="114">
        <f>ROUND($F428+J428+'[1]свц,услуги '!$E$47+99.78,2)</f>
        <v>787.04</v>
      </c>
      <c r="W428" s="114">
        <f>ROUND($F428+G428+'[1]свц,услуги '!$E$47+195.05,2)</f>
        <v>970.1</v>
      </c>
      <c r="X428" s="114">
        <f>ROUND($F428+H428+'[1]свц,услуги '!$E$47+195.05,2)</f>
        <v>962.62</v>
      </c>
      <c r="Y428" s="114">
        <f>ROUND($F428+I428+'[1]свц,услуги '!$E$47+195.05,2)</f>
        <v>918.18</v>
      </c>
      <c r="Z428" s="114">
        <f>ROUND($F428+J428+'[1]свц,услуги '!$E$47+195.05,2)</f>
        <v>882.31</v>
      </c>
    </row>
    <row r="429" spans="1:26" s="14" customFormat="1" ht="14.25" customHeight="1" x14ac:dyDescent="0.2">
      <c r="A429" s="111" t="s">
        <v>298</v>
      </c>
      <c r="B429" s="111">
        <v>19</v>
      </c>
      <c r="C429" s="112">
        <v>618.80999999999995</v>
      </c>
      <c r="D429" s="112">
        <v>0</v>
      </c>
      <c r="E429" s="112">
        <v>197.83</v>
      </c>
      <c r="F429" s="111">
        <v>639.23</v>
      </c>
      <c r="G429" s="113">
        <f t="shared" si="20"/>
        <v>128.44687620000002</v>
      </c>
      <c r="H429" s="113">
        <f t="shared" si="21"/>
        <v>121.00304285</v>
      </c>
      <c r="I429" s="113">
        <f t="shared" si="22"/>
        <v>76.77471915000001</v>
      </c>
      <c r="J429" s="113">
        <f t="shared" si="23"/>
        <v>41.076919799999999</v>
      </c>
      <c r="K429" s="114">
        <f>ROUND($F429+G429+'[1]свц,услуги '!$E$47+46.81,2)</f>
        <v>818.14</v>
      </c>
      <c r="L429" s="114">
        <f>ROUND($F429+H429+'[1]свц,услуги '!$E$47+46.81,2)</f>
        <v>810.69</v>
      </c>
      <c r="M429" s="114">
        <f>ROUND($F429+I429+'[1]свц,услуги '!$E$47+46.81,2)</f>
        <v>766.47</v>
      </c>
      <c r="N429" s="114">
        <f>ROUND($F429+J429+'[1]свц,услуги '!$E$47+46.81,2)</f>
        <v>730.77</v>
      </c>
      <c r="O429" s="114">
        <f>ROUND($F429+G429+'[1]свц,услуги '!$E$47+71.25,2)</f>
        <v>842.58</v>
      </c>
      <c r="P429" s="114">
        <f>ROUND($F429+H429+'[1]свц,услуги '!$E$47+71.25,2)</f>
        <v>835.13</v>
      </c>
      <c r="Q429" s="114">
        <f>ROUND($F429+I429+'[1]свц,услуги '!$E$47+71.25,2)</f>
        <v>790.91</v>
      </c>
      <c r="R429" s="114">
        <f>ROUND($F429+J429+'[1]свц,услуги '!$E$47+71.25,2)</f>
        <v>755.21</v>
      </c>
      <c r="S429" s="114">
        <f>ROUND($F429+G429+'[1]свц,услуги '!$E$47+99.78,2)</f>
        <v>871.11</v>
      </c>
      <c r="T429" s="114">
        <f>ROUND($F429+H429+'[1]свц,услуги '!$E$47+99.78,2)</f>
        <v>863.66</v>
      </c>
      <c r="U429" s="114">
        <f>ROUND($F429+I429+'[1]свц,услуги '!$E$47+99.78,2)</f>
        <v>819.44</v>
      </c>
      <c r="V429" s="114">
        <f>ROUND($F429+J429+'[1]свц,услуги '!$E$47+99.78,2)</f>
        <v>783.74</v>
      </c>
      <c r="W429" s="114">
        <f>ROUND($F429+G429+'[1]свц,услуги '!$E$47+195.05,2)</f>
        <v>966.38</v>
      </c>
      <c r="X429" s="114">
        <f>ROUND($F429+H429+'[1]свц,услуги '!$E$47+195.05,2)</f>
        <v>958.93</v>
      </c>
      <c r="Y429" s="114">
        <f>ROUND($F429+I429+'[1]свц,услуги '!$E$47+195.05,2)</f>
        <v>914.71</v>
      </c>
      <c r="Z429" s="114">
        <f>ROUND($F429+J429+'[1]свц,услуги '!$E$47+195.05,2)</f>
        <v>879.01</v>
      </c>
    </row>
    <row r="430" spans="1:26" s="14" customFormat="1" ht="14.25" customHeight="1" x14ac:dyDescent="0.2">
      <c r="A430" s="111" t="s">
        <v>298</v>
      </c>
      <c r="B430" s="111">
        <v>20</v>
      </c>
      <c r="C430" s="112">
        <v>625.67999999999995</v>
      </c>
      <c r="D430" s="112">
        <v>0.01</v>
      </c>
      <c r="E430" s="112">
        <v>198.53</v>
      </c>
      <c r="F430" s="111">
        <v>646.1</v>
      </c>
      <c r="G430" s="113">
        <f t="shared" si="20"/>
        <v>129.82733400000001</v>
      </c>
      <c r="H430" s="113">
        <f t="shared" si="21"/>
        <v>122.3034995</v>
      </c>
      <c r="I430" s="113">
        <f t="shared" si="22"/>
        <v>77.599840499999999</v>
      </c>
      <c r="J430" s="113">
        <f t="shared" si="23"/>
        <v>41.518386</v>
      </c>
      <c r="K430" s="114">
        <f>ROUND($F430+G430+'[1]свц,услуги '!$E$47+46.81,2)</f>
        <v>826.39</v>
      </c>
      <c r="L430" s="114">
        <f>ROUND($F430+H430+'[1]свц,услуги '!$E$47+46.81,2)</f>
        <v>818.86</v>
      </c>
      <c r="M430" s="114">
        <f>ROUND($F430+I430+'[1]свц,услуги '!$E$47+46.81,2)</f>
        <v>774.16</v>
      </c>
      <c r="N430" s="114">
        <f>ROUND($F430+J430+'[1]свц,услуги '!$E$47+46.81,2)</f>
        <v>738.08</v>
      </c>
      <c r="O430" s="114">
        <f>ROUND($F430+G430+'[1]свц,услуги '!$E$47+71.25,2)</f>
        <v>850.83</v>
      </c>
      <c r="P430" s="114">
        <f>ROUND($F430+H430+'[1]свц,услуги '!$E$47+71.25,2)</f>
        <v>843.3</v>
      </c>
      <c r="Q430" s="114">
        <f>ROUND($F430+I430+'[1]свц,услуги '!$E$47+71.25,2)</f>
        <v>798.6</v>
      </c>
      <c r="R430" s="114">
        <f>ROUND($F430+J430+'[1]свц,услуги '!$E$47+71.25,2)</f>
        <v>762.52</v>
      </c>
      <c r="S430" s="114">
        <f>ROUND($F430+G430+'[1]свц,услуги '!$E$47+99.78,2)</f>
        <v>879.36</v>
      </c>
      <c r="T430" s="114">
        <f>ROUND($F430+H430+'[1]свц,услуги '!$E$47+99.78,2)</f>
        <v>871.83</v>
      </c>
      <c r="U430" s="114">
        <f>ROUND($F430+I430+'[1]свц,услуги '!$E$47+99.78,2)</f>
        <v>827.13</v>
      </c>
      <c r="V430" s="114">
        <f>ROUND($F430+J430+'[1]свц,услуги '!$E$47+99.78,2)</f>
        <v>791.05</v>
      </c>
      <c r="W430" s="114">
        <f>ROUND($F430+G430+'[1]свц,услуги '!$E$47+195.05,2)</f>
        <v>974.63</v>
      </c>
      <c r="X430" s="114">
        <f>ROUND($F430+H430+'[1]свц,услуги '!$E$47+195.05,2)</f>
        <v>967.1</v>
      </c>
      <c r="Y430" s="114">
        <f>ROUND($F430+I430+'[1]свц,услуги '!$E$47+195.05,2)</f>
        <v>922.4</v>
      </c>
      <c r="Z430" s="114">
        <f>ROUND($F430+J430+'[1]свц,услуги '!$E$47+195.05,2)</f>
        <v>886.32</v>
      </c>
    </row>
    <row r="431" spans="1:26" s="14" customFormat="1" ht="14.25" customHeight="1" x14ac:dyDescent="0.2">
      <c r="A431" s="111" t="s">
        <v>298</v>
      </c>
      <c r="B431" s="111">
        <v>21</v>
      </c>
      <c r="C431" s="112">
        <v>632.82000000000005</v>
      </c>
      <c r="D431" s="112">
        <v>0</v>
      </c>
      <c r="E431" s="112">
        <v>202.44</v>
      </c>
      <c r="F431" s="111">
        <v>653.24</v>
      </c>
      <c r="G431" s="113">
        <f t="shared" si="20"/>
        <v>131.26204559999999</v>
      </c>
      <c r="H431" s="113">
        <f t="shared" si="21"/>
        <v>123.6550658</v>
      </c>
      <c r="I431" s="113">
        <f t="shared" si="22"/>
        <v>78.457390200000006</v>
      </c>
      <c r="J431" s="113">
        <f t="shared" si="23"/>
        <v>41.977202399999996</v>
      </c>
      <c r="K431" s="114">
        <f>ROUND($F431+G431+'[1]свц,услуги '!$E$47+46.81,2)</f>
        <v>834.96</v>
      </c>
      <c r="L431" s="114">
        <f>ROUND($F431+H431+'[1]свц,услуги '!$E$47+46.81,2)</f>
        <v>827.36</v>
      </c>
      <c r="M431" s="114">
        <f>ROUND($F431+I431+'[1]свц,услуги '!$E$47+46.81,2)</f>
        <v>782.16</v>
      </c>
      <c r="N431" s="114">
        <f>ROUND($F431+J431+'[1]свц,услуги '!$E$47+46.81,2)</f>
        <v>745.68</v>
      </c>
      <c r="O431" s="114">
        <f>ROUND($F431+G431+'[1]свц,услуги '!$E$47+71.25,2)</f>
        <v>859.4</v>
      </c>
      <c r="P431" s="114">
        <f>ROUND($F431+H431+'[1]свц,услуги '!$E$47+71.25,2)</f>
        <v>851.8</v>
      </c>
      <c r="Q431" s="114">
        <f>ROUND($F431+I431+'[1]свц,услуги '!$E$47+71.25,2)</f>
        <v>806.6</v>
      </c>
      <c r="R431" s="114">
        <f>ROUND($F431+J431+'[1]свц,услуги '!$E$47+71.25,2)</f>
        <v>770.12</v>
      </c>
      <c r="S431" s="114">
        <f>ROUND($F431+G431+'[1]свц,услуги '!$E$47+99.78,2)</f>
        <v>887.93</v>
      </c>
      <c r="T431" s="114">
        <f>ROUND($F431+H431+'[1]свц,услуги '!$E$47+99.78,2)</f>
        <v>880.33</v>
      </c>
      <c r="U431" s="114">
        <f>ROUND($F431+I431+'[1]свц,услуги '!$E$47+99.78,2)</f>
        <v>835.13</v>
      </c>
      <c r="V431" s="114">
        <f>ROUND($F431+J431+'[1]свц,услуги '!$E$47+99.78,2)</f>
        <v>798.65</v>
      </c>
      <c r="W431" s="114">
        <f>ROUND($F431+G431+'[1]свц,услуги '!$E$47+195.05,2)</f>
        <v>983.2</v>
      </c>
      <c r="X431" s="114">
        <f>ROUND($F431+H431+'[1]свц,услуги '!$E$47+195.05,2)</f>
        <v>975.6</v>
      </c>
      <c r="Y431" s="114">
        <f>ROUND($F431+I431+'[1]свц,услуги '!$E$47+195.05,2)</f>
        <v>930.4</v>
      </c>
      <c r="Z431" s="114">
        <f>ROUND($F431+J431+'[1]свц,услуги '!$E$47+195.05,2)</f>
        <v>893.92</v>
      </c>
    </row>
    <row r="432" spans="1:26" s="14" customFormat="1" ht="14.25" customHeight="1" x14ac:dyDescent="0.2">
      <c r="A432" s="111" t="s">
        <v>298</v>
      </c>
      <c r="B432" s="111">
        <v>22</v>
      </c>
      <c r="C432" s="112">
        <v>635.03</v>
      </c>
      <c r="D432" s="112">
        <v>0</v>
      </c>
      <c r="E432" s="112">
        <v>131.22999999999999</v>
      </c>
      <c r="F432" s="111">
        <v>655.45</v>
      </c>
      <c r="G432" s="113">
        <f t="shared" si="20"/>
        <v>131.70612300000002</v>
      </c>
      <c r="H432" s="113">
        <f t="shared" si="21"/>
        <v>124.07340775</v>
      </c>
      <c r="I432" s="113">
        <f t="shared" si="22"/>
        <v>78.722822250000007</v>
      </c>
      <c r="J432" s="113">
        <f t="shared" si="23"/>
        <v>42.119216999999999</v>
      </c>
      <c r="K432" s="114">
        <f>ROUND($F432+G432+'[1]свц,услуги '!$E$47+46.81,2)</f>
        <v>837.62</v>
      </c>
      <c r="L432" s="114">
        <f>ROUND($F432+H432+'[1]свц,услуги '!$E$47+46.81,2)</f>
        <v>829.98</v>
      </c>
      <c r="M432" s="114">
        <f>ROUND($F432+I432+'[1]свц,услуги '!$E$47+46.81,2)</f>
        <v>784.63</v>
      </c>
      <c r="N432" s="114">
        <f>ROUND($F432+J432+'[1]свц,услуги '!$E$47+46.81,2)</f>
        <v>748.03</v>
      </c>
      <c r="O432" s="114">
        <f>ROUND($F432+G432+'[1]свц,услуги '!$E$47+71.25,2)</f>
        <v>862.06</v>
      </c>
      <c r="P432" s="114">
        <f>ROUND($F432+H432+'[1]свц,услуги '!$E$47+71.25,2)</f>
        <v>854.42</v>
      </c>
      <c r="Q432" s="114">
        <f>ROUND($F432+I432+'[1]свц,услуги '!$E$47+71.25,2)</f>
        <v>809.07</v>
      </c>
      <c r="R432" s="114">
        <f>ROUND($F432+J432+'[1]свц,услуги '!$E$47+71.25,2)</f>
        <v>772.47</v>
      </c>
      <c r="S432" s="114">
        <f>ROUND($F432+G432+'[1]свц,услуги '!$E$47+99.78,2)</f>
        <v>890.59</v>
      </c>
      <c r="T432" s="114">
        <f>ROUND($F432+H432+'[1]свц,услуги '!$E$47+99.78,2)</f>
        <v>882.95</v>
      </c>
      <c r="U432" s="114">
        <f>ROUND($F432+I432+'[1]свц,услуги '!$E$47+99.78,2)</f>
        <v>837.6</v>
      </c>
      <c r="V432" s="114">
        <f>ROUND($F432+J432+'[1]свц,услуги '!$E$47+99.78,2)</f>
        <v>801</v>
      </c>
      <c r="W432" s="114">
        <f>ROUND($F432+G432+'[1]свц,услуги '!$E$47+195.05,2)</f>
        <v>985.86</v>
      </c>
      <c r="X432" s="114">
        <f>ROUND($F432+H432+'[1]свц,услуги '!$E$47+195.05,2)</f>
        <v>978.22</v>
      </c>
      <c r="Y432" s="114">
        <f>ROUND($F432+I432+'[1]свц,услуги '!$E$47+195.05,2)</f>
        <v>932.87</v>
      </c>
      <c r="Z432" s="114">
        <f>ROUND($F432+J432+'[1]свц,услуги '!$E$47+195.05,2)</f>
        <v>896.27</v>
      </c>
    </row>
    <row r="433" spans="1:26" s="27" customFormat="1" ht="14.25" customHeight="1" thickBot="1" x14ac:dyDescent="0.25">
      <c r="A433" s="111" t="s">
        <v>298</v>
      </c>
      <c r="B433" s="111">
        <v>23</v>
      </c>
      <c r="C433" s="112">
        <v>631.99</v>
      </c>
      <c r="D433" s="112">
        <v>0</v>
      </c>
      <c r="E433" s="112">
        <v>344.59</v>
      </c>
      <c r="F433" s="111">
        <v>652.41</v>
      </c>
      <c r="G433" s="113">
        <f t="shared" si="20"/>
        <v>131.09526539999999</v>
      </c>
      <c r="H433" s="113">
        <f t="shared" si="21"/>
        <v>123.49795094999999</v>
      </c>
      <c r="I433" s="113">
        <f t="shared" si="22"/>
        <v>78.357703049999998</v>
      </c>
      <c r="J433" s="113">
        <f t="shared" si="23"/>
        <v>41.923866599999997</v>
      </c>
      <c r="K433" s="114">
        <f>ROUND($F433+G433+'[1]свц,услуги '!$E$47+46.81,2)</f>
        <v>833.97</v>
      </c>
      <c r="L433" s="114">
        <f>ROUND($F433+H433+'[1]свц,услуги '!$E$47+46.81,2)</f>
        <v>826.37</v>
      </c>
      <c r="M433" s="114">
        <f>ROUND($F433+I433+'[1]свц,услуги '!$E$47+46.81,2)</f>
        <v>781.23</v>
      </c>
      <c r="N433" s="114">
        <f>ROUND($F433+J433+'[1]свц,услуги '!$E$47+46.81,2)</f>
        <v>744.79</v>
      </c>
      <c r="O433" s="114">
        <f>ROUND($F433+G433+'[1]свц,услуги '!$E$47+71.25,2)</f>
        <v>858.41</v>
      </c>
      <c r="P433" s="114">
        <f>ROUND($F433+H433+'[1]свц,услуги '!$E$47+71.25,2)</f>
        <v>850.81</v>
      </c>
      <c r="Q433" s="114">
        <f>ROUND($F433+I433+'[1]свц,услуги '!$E$47+71.25,2)</f>
        <v>805.67</v>
      </c>
      <c r="R433" s="114">
        <f>ROUND($F433+J433+'[1]свц,услуги '!$E$47+71.25,2)</f>
        <v>769.23</v>
      </c>
      <c r="S433" s="114">
        <f>ROUND($F433+G433+'[1]свц,услуги '!$E$47+99.78,2)</f>
        <v>886.94</v>
      </c>
      <c r="T433" s="114">
        <f>ROUND($F433+H433+'[1]свц,услуги '!$E$47+99.78,2)</f>
        <v>879.34</v>
      </c>
      <c r="U433" s="114">
        <f>ROUND($F433+I433+'[1]свц,услуги '!$E$47+99.78,2)</f>
        <v>834.2</v>
      </c>
      <c r="V433" s="114">
        <f>ROUND($F433+J433+'[1]свц,услуги '!$E$47+99.78,2)</f>
        <v>797.76</v>
      </c>
      <c r="W433" s="114">
        <f>ROUND($F433+G433+'[1]свц,услуги '!$E$47+195.05,2)</f>
        <v>982.21</v>
      </c>
      <c r="X433" s="114">
        <f>ROUND($F433+H433+'[1]свц,услуги '!$E$47+195.05,2)</f>
        <v>974.61</v>
      </c>
      <c r="Y433" s="114">
        <f>ROUND($F433+I433+'[1]свц,услуги '!$E$47+195.05,2)</f>
        <v>929.47</v>
      </c>
      <c r="Z433" s="114">
        <f>ROUND($F433+J433+'[1]свц,услуги '!$E$47+195.05,2)</f>
        <v>893.03</v>
      </c>
    </row>
    <row r="434" spans="1:26" s="26" customFormat="1" ht="14.25" customHeight="1" x14ac:dyDescent="0.2">
      <c r="A434" s="111" t="s">
        <v>299</v>
      </c>
      <c r="B434" s="111">
        <v>0</v>
      </c>
      <c r="C434" s="112">
        <v>432.49</v>
      </c>
      <c r="D434" s="112">
        <v>0</v>
      </c>
      <c r="E434" s="112">
        <v>159.18</v>
      </c>
      <c r="F434" s="111">
        <v>452.91</v>
      </c>
      <c r="G434" s="113">
        <f t="shared" si="20"/>
        <v>91.007735400000001</v>
      </c>
      <c r="H434" s="113">
        <f t="shared" si="21"/>
        <v>85.733598450000002</v>
      </c>
      <c r="I434" s="113">
        <f t="shared" si="22"/>
        <v>54.396755550000002</v>
      </c>
      <c r="J434" s="113">
        <f t="shared" si="23"/>
        <v>29.103996600000002</v>
      </c>
      <c r="K434" s="114">
        <f>ROUND($F434+G434+'[1]свц,услуги '!$E$47+46.81,2)</f>
        <v>594.38</v>
      </c>
      <c r="L434" s="114">
        <f>ROUND($F434+H434+'[1]свц,услуги '!$E$47+46.81,2)</f>
        <v>589.1</v>
      </c>
      <c r="M434" s="114">
        <f>ROUND($F434+I434+'[1]свц,услуги '!$E$47+46.81,2)</f>
        <v>557.77</v>
      </c>
      <c r="N434" s="114">
        <f>ROUND($F434+J434+'[1]свц,услуги '!$E$47+46.81,2)</f>
        <v>532.47</v>
      </c>
      <c r="O434" s="114">
        <f>ROUND($F434+G434+'[1]свц,услуги '!$E$47+71.25,2)</f>
        <v>618.82000000000005</v>
      </c>
      <c r="P434" s="114">
        <f>ROUND($F434+H434+'[1]свц,услуги '!$E$47+71.25,2)</f>
        <v>613.54</v>
      </c>
      <c r="Q434" s="114">
        <f>ROUND($F434+I434+'[1]свц,услуги '!$E$47+71.25,2)</f>
        <v>582.21</v>
      </c>
      <c r="R434" s="114">
        <f>ROUND($F434+J434+'[1]свц,услуги '!$E$47+71.25,2)</f>
        <v>556.91</v>
      </c>
      <c r="S434" s="114">
        <f>ROUND($F434+G434+'[1]свц,услуги '!$E$47+99.78,2)</f>
        <v>647.35</v>
      </c>
      <c r="T434" s="114">
        <f>ROUND($F434+H434+'[1]свц,услуги '!$E$47+99.78,2)</f>
        <v>642.07000000000005</v>
      </c>
      <c r="U434" s="114">
        <f>ROUND($F434+I434+'[1]свц,услуги '!$E$47+99.78,2)</f>
        <v>610.74</v>
      </c>
      <c r="V434" s="114">
        <f>ROUND($F434+J434+'[1]свц,услуги '!$E$47+99.78,2)</f>
        <v>585.44000000000005</v>
      </c>
      <c r="W434" s="114">
        <f>ROUND($F434+G434+'[1]свц,услуги '!$E$47+195.05,2)</f>
        <v>742.62</v>
      </c>
      <c r="X434" s="114">
        <f>ROUND($F434+H434+'[1]свц,услуги '!$E$47+195.05,2)</f>
        <v>737.34</v>
      </c>
      <c r="Y434" s="114">
        <f>ROUND($F434+I434+'[1]свц,услуги '!$E$47+195.05,2)</f>
        <v>706.01</v>
      </c>
      <c r="Z434" s="114">
        <f>ROUND($F434+J434+'[1]свц,услуги '!$E$47+195.05,2)</f>
        <v>680.71</v>
      </c>
    </row>
    <row r="435" spans="1:26" s="14" customFormat="1" ht="14.25" customHeight="1" x14ac:dyDescent="0.2">
      <c r="A435" s="111" t="s">
        <v>299</v>
      </c>
      <c r="B435" s="111">
        <v>1</v>
      </c>
      <c r="C435" s="112">
        <v>414.37</v>
      </c>
      <c r="D435" s="112">
        <v>0</v>
      </c>
      <c r="E435" s="112">
        <v>138.84</v>
      </c>
      <c r="F435" s="111">
        <v>434.79</v>
      </c>
      <c r="G435" s="113">
        <f t="shared" ref="G435:G498" si="24">$F435*(0.2364*0.85)</f>
        <v>87.366702600000011</v>
      </c>
      <c r="H435" s="113">
        <f t="shared" ref="H435:H498" si="25">$F435*(0.2227*0.85)</f>
        <v>82.303573049999997</v>
      </c>
      <c r="I435" s="113">
        <f t="shared" ref="I435:I498" si="26">$F435*(0.1413*0.85)</f>
        <v>52.220452950000002</v>
      </c>
      <c r="J435" s="113">
        <f t="shared" ref="J435:J498" si="27">$F435*(0.0756*0.85)</f>
        <v>27.939605400000001</v>
      </c>
      <c r="K435" s="114">
        <f>ROUND($F435+G435+'[1]свц,услуги '!$E$47+46.81,2)</f>
        <v>572.62</v>
      </c>
      <c r="L435" s="114">
        <f>ROUND($F435+H435+'[1]свц,услуги '!$E$47+46.81,2)</f>
        <v>567.54999999999995</v>
      </c>
      <c r="M435" s="114">
        <f>ROUND($F435+I435+'[1]свц,услуги '!$E$47+46.81,2)</f>
        <v>537.47</v>
      </c>
      <c r="N435" s="114">
        <f>ROUND($F435+J435+'[1]свц,услуги '!$E$47+46.81,2)</f>
        <v>513.19000000000005</v>
      </c>
      <c r="O435" s="114">
        <f>ROUND($F435+G435+'[1]свц,услуги '!$E$47+71.25,2)</f>
        <v>597.05999999999995</v>
      </c>
      <c r="P435" s="114">
        <f>ROUND($F435+H435+'[1]свц,услуги '!$E$47+71.25,2)</f>
        <v>591.99</v>
      </c>
      <c r="Q435" s="114">
        <f>ROUND($F435+I435+'[1]свц,услуги '!$E$47+71.25,2)</f>
        <v>561.91</v>
      </c>
      <c r="R435" s="114">
        <f>ROUND($F435+J435+'[1]свц,услуги '!$E$47+71.25,2)</f>
        <v>537.63</v>
      </c>
      <c r="S435" s="114">
        <f>ROUND($F435+G435+'[1]свц,услуги '!$E$47+99.78,2)</f>
        <v>625.59</v>
      </c>
      <c r="T435" s="114">
        <f>ROUND($F435+H435+'[1]свц,услуги '!$E$47+99.78,2)</f>
        <v>620.52</v>
      </c>
      <c r="U435" s="114">
        <f>ROUND($F435+I435+'[1]свц,услуги '!$E$47+99.78,2)</f>
        <v>590.44000000000005</v>
      </c>
      <c r="V435" s="114">
        <f>ROUND($F435+J435+'[1]свц,услуги '!$E$47+99.78,2)</f>
        <v>566.16</v>
      </c>
      <c r="W435" s="114">
        <f>ROUND($F435+G435+'[1]свц,услуги '!$E$47+195.05,2)</f>
        <v>720.86</v>
      </c>
      <c r="X435" s="114">
        <f>ROUND($F435+H435+'[1]свц,услуги '!$E$47+195.05,2)</f>
        <v>715.79</v>
      </c>
      <c r="Y435" s="114">
        <f>ROUND($F435+I435+'[1]свц,услуги '!$E$47+195.05,2)</f>
        <v>685.71</v>
      </c>
      <c r="Z435" s="114">
        <f>ROUND($F435+J435+'[1]свц,услуги '!$E$47+195.05,2)</f>
        <v>661.43</v>
      </c>
    </row>
    <row r="436" spans="1:26" s="14" customFormat="1" ht="14.25" customHeight="1" x14ac:dyDescent="0.2">
      <c r="A436" s="111" t="s">
        <v>299</v>
      </c>
      <c r="B436" s="111">
        <v>2</v>
      </c>
      <c r="C436" s="112">
        <v>414.91</v>
      </c>
      <c r="D436" s="112">
        <v>9.31</v>
      </c>
      <c r="E436" s="112">
        <v>0</v>
      </c>
      <c r="F436" s="111">
        <v>435.33</v>
      </c>
      <c r="G436" s="113">
        <f t="shared" si="24"/>
        <v>87.475210200000006</v>
      </c>
      <c r="H436" s="113">
        <f t="shared" si="25"/>
        <v>82.405792349999999</v>
      </c>
      <c r="I436" s="113">
        <f t="shared" si="26"/>
        <v>52.285309650000002</v>
      </c>
      <c r="J436" s="113">
        <f t="shared" si="27"/>
        <v>27.974305799999996</v>
      </c>
      <c r="K436" s="114">
        <f>ROUND($F436+G436+'[1]свц,услуги '!$E$47+46.81,2)</f>
        <v>573.27</v>
      </c>
      <c r="L436" s="114">
        <f>ROUND($F436+H436+'[1]свц,услуги '!$E$47+46.81,2)</f>
        <v>568.20000000000005</v>
      </c>
      <c r="M436" s="114">
        <f>ROUND($F436+I436+'[1]свц,услуги '!$E$47+46.81,2)</f>
        <v>538.08000000000004</v>
      </c>
      <c r="N436" s="114">
        <f>ROUND($F436+J436+'[1]свц,услуги '!$E$47+46.81,2)</f>
        <v>513.77</v>
      </c>
      <c r="O436" s="114">
        <f>ROUND($F436+G436+'[1]свц,услуги '!$E$47+71.25,2)</f>
        <v>597.71</v>
      </c>
      <c r="P436" s="114">
        <f>ROUND($F436+H436+'[1]свц,услуги '!$E$47+71.25,2)</f>
        <v>592.64</v>
      </c>
      <c r="Q436" s="114">
        <f>ROUND($F436+I436+'[1]свц,услуги '!$E$47+71.25,2)</f>
        <v>562.52</v>
      </c>
      <c r="R436" s="114">
        <f>ROUND($F436+J436+'[1]свц,услуги '!$E$47+71.25,2)</f>
        <v>538.21</v>
      </c>
      <c r="S436" s="114">
        <f>ROUND($F436+G436+'[1]свц,услуги '!$E$47+99.78,2)</f>
        <v>626.24</v>
      </c>
      <c r="T436" s="114">
        <f>ROUND($F436+H436+'[1]свц,услуги '!$E$47+99.78,2)</f>
        <v>621.16999999999996</v>
      </c>
      <c r="U436" s="114">
        <f>ROUND($F436+I436+'[1]свц,услуги '!$E$47+99.78,2)</f>
        <v>591.04999999999995</v>
      </c>
      <c r="V436" s="114">
        <f>ROUND($F436+J436+'[1]свц,услуги '!$E$47+99.78,2)</f>
        <v>566.74</v>
      </c>
      <c r="W436" s="114">
        <f>ROUND($F436+G436+'[1]свц,услуги '!$E$47+195.05,2)</f>
        <v>721.51</v>
      </c>
      <c r="X436" s="114">
        <f>ROUND($F436+H436+'[1]свц,услуги '!$E$47+195.05,2)</f>
        <v>716.44</v>
      </c>
      <c r="Y436" s="114">
        <f>ROUND($F436+I436+'[1]свц,услуги '!$E$47+195.05,2)</f>
        <v>686.32</v>
      </c>
      <c r="Z436" s="114">
        <f>ROUND($F436+J436+'[1]свц,услуги '!$E$47+195.05,2)</f>
        <v>662.01</v>
      </c>
    </row>
    <row r="437" spans="1:26" s="14" customFormat="1" ht="14.25" customHeight="1" x14ac:dyDescent="0.2">
      <c r="A437" s="111" t="s">
        <v>299</v>
      </c>
      <c r="B437" s="111">
        <v>3</v>
      </c>
      <c r="C437" s="112">
        <v>418.03</v>
      </c>
      <c r="D437" s="112">
        <v>76.709999999999994</v>
      </c>
      <c r="E437" s="112">
        <v>0</v>
      </c>
      <c r="F437" s="111">
        <v>438.45</v>
      </c>
      <c r="G437" s="113">
        <f t="shared" si="24"/>
        <v>88.102142999999998</v>
      </c>
      <c r="H437" s="113">
        <f t="shared" si="25"/>
        <v>82.996392749999998</v>
      </c>
      <c r="I437" s="113">
        <f t="shared" si="26"/>
        <v>52.660037250000002</v>
      </c>
      <c r="J437" s="113">
        <f t="shared" si="27"/>
        <v>28.174796999999998</v>
      </c>
      <c r="K437" s="114">
        <f>ROUND($F437+G437+'[1]свц,услуги '!$E$47+46.81,2)</f>
        <v>577.01</v>
      </c>
      <c r="L437" s="114">
        <f>ROUND($F437+H437+'[1]свц,услуги '!$E$47+46.81,2)</f>
        <v>571.91</v>
      </c>
      <c r="M437" s="114">
        <f>ROUND($F437+I437+'[1]свц,услуги '!$E$47+46.81,2)</f>
        <v>541.57000000000005</v>
      </c>
      <c r="N437" s="114">
        <f>ROUND($F437+J437+'[1]свц,услуги '!$E$47+46.81,2)</f>
        <v>517.09</v>
      </c>
      <c r="O437" s="114">
        <f>ROUND($F437+G437+'[1]свц,услуги '!$E$47+71.25,2)</f>
        <v>601.45000000000005</v>
      </c>
      <c r="P437" s="114">
        <f>ROUND($F437+H437+'[1]свц,услуги '!$E$47+71.25,2)</f>
        <v>596.35</v>
      </c>
      <c r="Q437" s="114">
        <f>ROUND($F437+I437+'[1]свц,услуги '!$E$47+71.25,2)</f>
        <v>566.01</v>
      </c>
      <c r="R437" s="114">
        <f>ROUND($F437+J437+'[1]свц,услуги '!$E$47+71.25,2)</f>
        <v>541.53</v>
      </c>
      <c r="S437" s="114">
        <f>ROUND($F437+G437+'[1]свц,услуги '!$E$47+99.78,2)</f>
        <v>629.98</v>
      </c>
      <c r="T437" s="114">
        <f>ROUND($F437+H437+'[1]свц,услуги '!$E$47+99.78,2)</f>
        <v>624.88</v>
      </c>
      <c r="U437" s="114">
        <f>ROUND($F437+I437+'[1]свц,услуги '!$E$47+99.78,2)</f>
        <v>594.54</v>
      </c>
      <c r="V437" s="114">
        <f>ROUND($F437+J437+'[1]свц,услуги '!$E$47+99.78,2)</f>
        <v>570.05999999999995</v>
      </c>
      <c r="W437" s="114">
        <f>ROUND($F437+G437+'[1]свц,услуги '!$E$47+195.05,2)</f>
        <v>725.25</v>
      </c>
      <c r="X437" s="114">
        <f>ROUND($F437+H437+'[1]свц,услуги '!$E$47+195.05,2)</f>
        <v>720.15</v>
      </c>
      <c r="Y437" s="114">
        <f>ROUND($F437+I437+'[1]свц,услуги '!$E$47+195.05,2)</f>
        <v>689.81</v>
      </c>
      <c r="Z437" s="114">
        <f>ROUND($F437+J437+'[1]свц,услуги '!$E$47+195.05,2)</f>
        <v>665.33</v>
      </c>
    </row>
    <row r="438" spans="1:26" s="14" customFormat="1" ht="14.25" customHeight="1" x14ac:dyDescent="0.2">
      <c r="A438" s="111" t="s">
        <v>299</v>
      </c>
      <c r="B438" s="111">
        <v>4</v>
      </c>
      <c r="C438" s="112">
        <v>427.81</v>
      </c>
      <c r="D438" s="112">
        <v>201.64</v>
      </c>
      <c r="E438" s="112">
        <v>0</v>
      </c>
      <c r="F438" s="111">
        <v>448.23</v>
      </c>
      <c r="G438" s="113">
        <f t="shared" si="24"/>
        <v>90.067336200000014</v>
      </c>
      <c r="H438" s="113">
        <f t="shared" si="25"/>
        <v>84.847697850000003</v>
      </c>
      <c r="I438" s="113">
        <f t="shared" si="26"/>
        <v>53.834664150000002</v>
      </c>
      <c r="J438" s="113">
        <f t="shared" si="27"/>
        <v>28.803259799999999</v>
      </c>
      <c r="K438" s="114">
        <f>ROUND($F438+G438+'[1]свц,услуги '!$E$47+46.81,2)</f>
        <v>588.76</v>
      </c>
      <c r="L438" s="114">
        <f>ROUND($F438+H438+'[1]свц,услуги '!$E$47+46.81,2)</f>
        <v>583.54</v>
      </c>
      <c r="M438" s="114">
        <f>ROUND($F438+I438+'[1]свц,услуги '!$E$47+46.81,2)</f>
        <v>552.53</v>
      </c>
      <c r="N438" s="114">
        <f>ROUND($F438+J438+'[1]свц,услуги '!$E$47+46.81,2)</f>
        <v>527.49</v>
      </c>
      <c r="O438" s="114">
        <f>ROUND($F438+G438+'[1]свц,услуги '!$E$47+71.25,2)</f>
        <v>613.20000000000005</v>
      </c>
      <c r="P438" s="114">
        <f>ROUND($F438+H438+'[1]свц,услуги '!$E$47+71.25,2)</f>
        <v>607.98</v>
      </c>
      <c r="Q438" s="114">
        <f>ROUND($F438+I438+'[1]свц,услуги '!$E$47+71.25,2)</f>
        <v>576.97</v>
      </c>
      <c r="R438" s="114">
        <f>ROUND($F438+J438+'[1]свц,услуги '!$E$47+71.25,2)</f>
        <v>551.92999999999995</v>
      </c>
      <c r="S438" s="114">
        <f>ROUND($F438+G438+'[1]свц,услуги '!$E$47+99.78,2)</f>
        <v>641.73</v>
      </c>
      <c r="T438" s="114">
        <f>ROUND($F438+H438+'[1]свц,услуги '!$E$47+99.78,2)</f>
        <v>636.51</v>
      </c>
      <c r="U438" s="114">
        <f>ROUND($F438+I438+'[1]свц,услуги '!$E$47+99.78,2)</f>
        <v>605.5</v>
      </c>
      <c r="V438" s="114">
        <f>ROUND($F438+J438+'[1]свц,услуги '!$E$47+99.78,2)</f>
        <v>580.46</v>
      </c>
      <c r="W438" s="114">
        <f>ROUND($F438+G438+'[1]свц,услуги '!$E$47+195.05,2)</f>
        <v>737</v>
      </c>
      <c r="X438" s="114">
        <f>ROUND($F438+H438+'[1]свц,услуги '!$E$47+195.05,2)</f>
        <v>731.78</v>
      </c>
      <c r="Y438" s="114">
        <f>ROUND($F438+I438+'[1]свц,услуги '!$E$47+195.05,2)</f>
        <v>700.77</v>
      </c>
      <c r="Z438" s="114">
        <f>ROUND($F438+J438+'[1]свц,услуги '!$E$47+195.05,2)</f>
        <v>675.73</v>
      </c>
    </row>
    <row r="439" spans="1:26" s="14" customFormat="1" ht="14.25" customHeight="1" x14ac:dyDescent="0.2">
      <c r="A439" s="111" t="s">
        <v>299</v>
      </c>
      <c r="B439" s="111">
        <v>5</v>
      </c>
      <c r="C439" s="112">
        <v>426.71</v>
      </c>
      <c r="D439" s="112">
        <v>178.11</v>
      </c>
      <c r="E439" s="112">
        <v>0</v>
      </c>
      <c r="F439" s="111">
        <v>447.13</v>
      </c>
      <c r="G439" s="113">
        <f t="shared" si="24"/>
        <v>89.846302199999997</v>
      </c>
      <c r="H439" s="113">
        <f t="shared" si="25"/>
        <v>84.639473349999989</v>
      </c>
      <c r="I439" s="113">
        <f t="shared" si="26"/>
        <v>53.702548650000004</v>
      </c>
      <c r="J439" s="113">
        <f t="shared" si="27"/>
        <v>28.732573799999997</v>
      </c>
      <c r="K439" s="114">
        <f>ROUND($F439+G439+'[1]свц,услуги '!$E$47+46.81,2)</f>
        <v>587.44000000000005</v>
      </c>
      <c r="L439" s="114">
        <f>ROUND($F439+H439+'[1]свц,услуги '!$E$47+46.81,2)</f>
        <v>582.23</v>
      </c>
      <c r="M439" s="114">
        <f>ROUND($F439+I439+'[1]свц,услуги '!$E$47+46.81,2)</f>
        <v>551.29</v>
      </c>
      <c r="N439" s="114">
        <f>ROUND($F439+J439+'[1]свц,услуги '!$E$47+46.81,2)</f>
        <v>526.32000000000005</v>
      </c>
      <c r="O439" s="114">
        <f>ROUND($F439+G439+'[1]свц,услуги '!$E$47+71.25,2)</f>
        <v>611.88</v>
      </c>
      <c r="P439" s="114">
        <f>ROUND($F439+H439+'[1]свц,услуги '!$E$47+71.25,2)</f>
        <v>606.66999999999996</v>
      </c>
      <c r="Q439" s="114">
        <f>ROUND($F439+I439+'[1]свц,услуги '!$E$47+71.25,2)</f>
        <v>575.73</v>
      </c>
      <c r="R439" s="114">
        <f>ROUND($F439+J439+'[1]свц,услуги '!$E$47+71.25,2)</f>
        <v>550.76</v>
      </c>
      <c r="S439" s="114">
        <f>ROUND($F439+G439+'[1]свц,услуги '!$E$47+99.78,2)</f>
        <v>640.41</v>
      </c>
      <c r="T439" s="114">
        <f>ROUND($F439+H439+'[1]свц,услуги '!$E$47+99.78,2)</f>
        <v>635.20000000000005</v>
      </c>
      <c r="U439" s="114">
        <f>ROUND($F439+I439+'[1]свц,услуги '!$E$47+99.78,2)</f>
        <v>604.26</v>
      </c>
      <c r="V439" s="114">
        <f>ROUND($F439+J439+'[1]свц,услуги '!$E$47+99.78,2)</f>
        <v>579.29</v>
      </c>
      <c r="W439" s="114">
        <f>ROUND($F439+G439+'[1]свц,услуги '!$E$47+195.05,2)</f>
        <v>735.68</v>
      </c>
      <c r="X439" s="114">
        <f>ROUND($F439+H439+'[1]свц,услуги '!$E$47+195.05,2)</f>
        <v>730.47</v>
      </c>
      <c r="Y439" s="114">
        <f>ROUND($F439+I439+'[1]свц,услуги '!$E$47+195.05,2)</f>
        <v>699.53</v>
      </c>
      <c r="Z439" s="114">
        <f>ROUND($F439+J439+'[1]свц,услуги '!$E$47+195.05,2)</f>
        <v>674.56</v>
      </c>
    </row>
    <row r="440" spans="1:26" s="14" customFormat="1" ht="14.25" customHeight="1" x14ac:dyDescent="0.2">
      <c r="A440" s="111" t="s">
        <v>299</v>
      </c>
      <c r="B440" s="111">
        <v>6</v>
      </c>
      <c r="C440" s="112">
        <v>426.14</v>
      </c>
      <c r="D440" s="112">
        <v>0</v>
      </c>
      <c r="E440" s="112">
        <v>2.71</v>
      </c>
      <c r="F440" s="111">
        <v>446.56</v>
      </c>
      <c r="G440" s="113">
        <f t="shared" si="24"/>
        <v>89.731766399999998</v>
      </c>
      <c r="H440" s="113">
        <f t="shared" si="25"/>
        <v>84.531575199999992</v>
      </c>
      <c r="I440" s="113">
        <f t="shared" si="26"/>
        <v>53.634088800000001</v>
      </c>
      <c r="J440" s="113">
        <f t="shared" si="27"/>
        <v>28.695945599999998</v>
      </c>
      <c r="K440" s="114">
        <f>ROUND($F440+G440+'[1]свц,услуги '!$E$47+46.81,2)</f>
        <v>586.75</v>
      </c>
      <c r="L440" s="114">
        <f>ROUND($F440+H440+'[1]свц,услуги '!$E$47+46.81,2)</f>
        <v>581.54999999999995</v>
      </c>
      <c r="M440" s="114">
        <f>ROUND($F440+I440+'[1]свц,услуги '!$E$47+46.81,2)</f>
        <v>550.66</v>
      </c>
      <c r="N440" s="114">
        <f>ROUND($F440+J440+'[1]свц,услуги '!$E$47+46.81,2)</f>
        <v>525.72</v>
      </c>
      <c r="O440" s="114">
        <f>ROUND($F440+G440+'[1]свц,услуги '!$E$47+71.25,2)</f>
        <v>611.19000000000005</v>
      </c>
      <c r="P440" s="114">
        <f>ROUND($F440+H440+'[1]свц,услуги '!$E$47+71.25,2)</f>
        <v>605.99</v>
      </c>
      <c r="Q440" s="114">
        <f>ROUND($F440+I440+'[1]свц,услуги '!$E$47+71.25,2)</f>
        <v>575.1</v>
      </c>
      <c r="R440" s="114">
        <f>ROUND($F440+J440+'[1]свц,услуги '!$E$47+71.25,2)</f>
        <v>550.16</v>
      </c>
      <c r="S440" s="114">
        <f>ROUND($F440+G440+'[1]свц,услуги '!$E$47+99.78,2)</f>
        <v>639.72</v>
      </c>
      <c r="T440" s="114">
        <f>ROUND($F440+H440+'[1]свц,услуги '!$E$47+99.78,2)</f>
        <v>634.52</v>
      </c>
      <c r="U440" s="114">
        <f>ROUND($F440+I440+'[1]свц,услуги '!$E$47+99.78,2)</f>
        <v>603.63</v>
      </c>
      <c r="V440" s="114">
        <f>ROUND($F440+J440+'[1]свц,услуги '!$E$47+99.78,2)</f>
        <v>578.69000000000005</v>
      </c>
      <c r="W440" s="114">
        <f>ROUND($F440+G440+'[1]свц,услуги '!$E$47+195.05,2)</f>
        <v>734.99</v>
      </c>
      <c r="X440" s="114">
        <f>ROUND($F440+H440+'[1]свц,услуги '!$E$47+195.05,2)</f>
        <v>729.79</v>
      </c>
      <c r="Y440" s="114">
        <f>ROUND($F440+I440+'[1]свц,услуги '!$E$47+195.05,2)</f>
        <v>698.9</v>
      </c>
      <c r="Z440" s="114">
        <f>ROUND($F440+J440+'[1]свц,услуги '!$E$47+195.05,2)</f>
        <v>673.96</v>
      </c>
    </row>
    <row r="441" spans="1:26" s="14" customFormat="1" ht="14.25" customHeight="1" x14ac:dyDescent="0.2">
      <c r="A441" s="111" t="s">
        <v>299</v>
      </c>
      <c r="B441" s="111">
        <v>7</v>
      </c>
      <c r="C441" s="112">
        <v>420.11</v>
      </c>
      <c r="D441" s="112">
        <v>1.82</v>
      </c>
      <c r="E441" s="112">
        <v>0</v>
      </c>
      <c r="F441" s="111">
        <v>440.53</v>
      </c>
      <c r="G441" s="113">
        <f t="shared" si="24"/>
        <v>88.520098199999993</v>
      </c>
      <c r="H441" s="113">
        <f t="shared" si="25"/>
        <v>83.390126349999989</v>
      </c>
      <c r="I441" s="113">
        <f t="shared" si="26"/>
        <v>52.909855649999997</v>
      </c>
      <c r="J441" s="113">
        <f t="shared" si="27"/>
        <v>28.308457799999996</v>
      </c>
      <c r="K441" s="114">
        <f>ROUND($F441+G441+'[1]свц,услуги '!$E$47+46.81,2)</f>
        <v>579.51</v>
      </c>
      <c r="L441" s="114">
        <f>ROUND($F441+H441+'[1]свц,услуги '!$E$47+46.81,2)</f>
        <v>574.38</v>
      </c>
      <c r="M441" s="114">
        <f>ROUND($F441+I441+'[1]свц,услуги '!$E$47+46.81,2)</f>
        <v>543.9</v>
      </c>
      <c r="N441" s="114">
        <f>ROUND($F441+J441+'[1]свц,услуги '!$E$47+46.81,2)</f>
        <v>519.29999999999995</v>
      </c>
      <c r="O441" s="114">
        <f>ROUND($F441+G441+'[1]свц,услуги '!$E$47+71.25,2)</f>
        <v>603.95000000000005</v>
      </c>
      <c r="P441" s="114">
        <f>ROUND($F441+H441+'[1]свц,услуги '!$E$47+71.25,2)</f>
        <v>598.82000000000005</v>
      </c>
      <c r="Q441" s="114">
        <f>ROUND($F441+I441+'[1]свц,услуги '!$E$47+71.25,2)</f>
        <v>568.34</v>
      </c>
      <c r="R441" s="114">
        <f>ROUND($F441+J441+'[1]свц,услуги '!$E$47+71.25,2)</f>
        <v>543.74</v>
      </c>
      <c r="S441" s="114">
        <f>ROUND($F441+G441+'[1]свц,услуги '!$E$47+99.78,2)</f>
        <v>632.48</v>
      </c>
      <c r="T441" s="114">
        <f>ROUND($F441+H441+'[1]свц,услуги '!$E$47+99.78,2)</f>
        <v>627.35</v>
      </c>
      <c r="U441" s="114">
        <f>ROUND($F441+I441+'[1]свц,услуги '!$E$47+99.78,2)</f>
        <v>596.87</v>
      </c>
      <c r="V441" s="114">
        <f>ROUND($F441+J441+'[1]свц,услуги '!$E$47+99.78,2)</f>
        <v>572.27</v>
      </c>
      <c r="W441" s="114">
        <f>ROUND($F441+G441+'[1]свц,услуги '!$E$47+195.05,2)</f>
        <v>727.75</v>
      </c>
      <c r="X441" s="114">
        <f>ROUND($F441+H441+'[1]свц,услуги '!$E$47+195.05,2)</f>
        <v>722.62</v>
      </c>
      <c r="Y441" s="114">
        <f>ROUND($F441+I441+'[1]свц,услуги '!$E$47+195.05,2)</f>
        <v>692.14</v>
      </c>
      <c r="Z441" s="114">
        <f>ROUND($F441+J441+'[1]свц,услуги '!$E$47+195.05,2)</f>
        <v>667.54</v>
      </c>
    </row>
    <row r="442" spans="1:26" s="14" customFormat="1" ht="14.25" customHeight="1" x14ac:dyDescent="0.2">
      <c r="A442" s="111" t="s">
        <v>299</v>
      </c>
      <c r="B442" s="111">
        <v>8</v>
      </c>
      <c r="C442" s="112">
        <v>421.06</v>
      </c>
      <c r="D442" s="112">
        <v>0</v>
      </c>
      <c r="E442" s="112">
        <v>441.95</v>
      </c>
      <c r="F442" s="111">
        <v>441.48</v>
      </c>
      <c r="G442" s="113">
        <f t="shared" si="24"/>
        <v>88.710991200000009</v>
      </c>
      <c r="H442" s="113">
        <f t="shared" si="25"/>
        <v>83.569956599999998</v>
      </c>
      <c r="I442" s="113">
        <f t="shared" si="26"/>
        <v>53.023955400000006</v>
      </c>
      <c r="J442" s="113">
        <f t="shared" si="27"/>
        <v>28.369504800000001</v>
      </c>
      <c r="K442" s="114">
        <f>ROUND($F442+G442+'[1]свц,услуги '!$E$47+46.81,2)</f>
        <v>580.65</v>
      </c>
      <c r="L442" s="114">
        <f>ROUND($F442+H442+'[1]свц,услуги '!$E$47+46.81,2)</f>
        <v>575.51</v>
      </c>
      <c r="M442" s="114">
        <f>ROUND($F442+I442+'[1]свц,услуги '!$E$47+46.81,2)</f>
        <v>544.96</v>
      </c>
      <c r="N442" s="114">
        <f>ROUND($F442+J442+'[1]свц,услуги '!$E$47+46.81,2)</f>
        <v>520.30999999999995</v>
      </c>
      <c r="O442" s="114">
        <f>ROUND($F442+G442+'[1]свц,услуги '!$E$47+71.25,2)</f>
        <v>605.09</v>
      </c>
      <c r="P442" s="114">
        <f>ROUND($F442+H442+'[1]свц,услуги '!$E$47+71.25,2)</f>
        <v>599.95000000000005</v>
      </c>
      <c r="Q442" s="114">
        <f>ROUND($F442+I442+'[1]свц,услуги '!$E$47+71.25,2)</f>
        <v>569.4</v>
      </c>
      <c r="R442" s="114">
        <f>ROUND($F442+J442+'[1]свц,услуги '!$E$47+71.25,2)</f>
        <v>544.75</v>
      </c>
      <c r="S442" s="114">
        <f>ROUND($F442+G442+'[1]свц,услуги '!$E$47+99.78,2)</f>
        <v>633.62</v>
      </c>
      <c r="T442" s="114">
        <f>ROUND($F442+H442+'[1]свц,услуги '!$E$47+99.78,2)</f>
        <v>628.48</v>
      </c>
      <c r="U442" s="114">
        <f>ROUND($F442+I442+'[1]свц,услуги '!$E$47+99.78,2)</f>
        <v>597.92999999999995</v>
      </c>
      <c r="V442" s="114">
        <f>ROUND($F442+J442+'[1]свц,услуги '!$E$47+99.78,2)</f>
        <v>573.28</v>
      </c>
      <c r="W442" s="114">
        <f>ROUND($F442+G442+'[1]свц,услуги '!$E$47+195.05,2)</f>
        <v>728.89</v>
      </c>
      <c r="X442" s="114">
        <f>ROUND($F442+H442+'[1]свц,услуги '!$E$47+195.05,2)</f>
        <v>723.75</v>
      </c>
      <c r="Y442" s="114">
        <f>ROUND($F442+I442+'[1]свц,услуги '!$E$47+195.05,2)</f>
        <v>693.2</v>
      </c>
      <c r="Z442" s="114">
        <f>ROUND($F442+J442+'[1]свц,услуги '!$E$47+195.05,2)</f>
        <v>668.55</v>
      </c>
    </row>
    <row r="443" spans="1:26" s="14" customFormat="1" ht="14.25" customHeight="1" x14ac:dyDescent="0.2">
      <c r="A443" s="111" t="s">
        <v>299</v>
      </c>
      <c r="B443" s="111">
        <v>9</v>
      </c>
      <c r="C443" s="112">
        <v>425.28</v>
      </c>
      <c r="D443" s="112">
        <v>0</v>
      </c>
      <c r="E443" s="112">
        <v>445.34</v>
      </c>
      <c r="F443" s="111">
        <v>445.7</v>
      </c>
      <c r="G443" s="113">
        <f t="shared" si="24"/>
        <v>89.558958000000004</v>
      </c>
      <c r="H443" s="113">
        <f t="shared" si="25"/>
        <v>84.368781499999997</v>
      </c>
      <c r="I443" s="113">
        <f t="shared" si="26"/>
        <v>53.530798500000003</v>
      </c>
      <c r="J443" s="113">
        <f t="shared" si="27"/>
        <v>28.640681999999998</v>
      </c>
      <c r="K443" s="114">
        <f>ROUND($F443+G443+'[1]свц,услуги '!$E$47+46.81,2)</f>
        <v>585.72</v>
      </c>
      <c r="L443" s="114">
        <f>ROUND($F443+H443+'[1]свц,услуги '!$E$47+46.81,2)</f>
        <v>580.53</v>
      </c>
      <c r="M443" s="114">
        <f>ROUND($F443+I443+'[1]свц,услуги '!$E$47+46.81,2)</f>
        <v>549.69000000000005</v>
      </c>
      <c r="N443" s="114">
        <f>ROUND($F443+J443+'[1]свц,услуги '!$E$47+46.81,2)</f>
        <v>524.79999999999995</v>
      </c>
      <c r="O443" s="114">
        <f>ROUND($F443+G443+'[1]свц,услуги '!$E$47+71.25,2)</f>
        <v>610.16</v>
      </c>
      <c r="P443" s="114">
        <f>ROUND($F443+H443+'[1]свц,услуги '!$E$47+71.25,2)</f>
        <v>604.97</v>
      </c>
      <c r="Q443" s="114">
        <f>ROUND($F443+I443+'[1]свц,услуги '!$E$47+71.25,2)</f>
        <v>574.13</v>
      </c>
      <c r="R443" s="114">
        <f>ROUND($F443+J443+'[1]свц,услуги '!$E$47+71.25,2)</f>
        <v>549.24</v>
      </c>
      <c r="S443" s="114">
        <f>ROUND($F443+G443+'[1]свц,услуги '!$E$47+99.78,2)</f>
        <v>638.69000000000005</v>
      </c>
      <c r="T443" s="114">
        <f>ROUND($F443+H443+'[1]свц,услуги '!$E$47+99.78,2)</f>
        <v>633.5</v>
      </c>
      <c r="U443" s="114">
        <f>ROUND($F443+I443+'[1]свц,услуги '!$E$47+99.78,2)</f>
        <v>602.66</v>
      </c>
      <c r="V443" s="114">
        <f>ROUND($F443+J443+'[1]свц,услуги '!$E$47+99.78,2)</f>
        <v>577.77</v>
      </c>
      <c r="W443" s="114">
        <f>ROUND($F443+G443+'[1]свц,услуги '!$E$47+195.05,2)</f>
        <v>733.96</v>
      </c>
      <c r="X443" s="114">
        <f>ROUND($F443+H443+'[1]свц,услуги '!$E$47+195.05,2)</f>
        <v>728.77</v>
      </c>
      <c r="Y443" s="114">
        <f>ROUND($F443+I443+'[1]свц,услуги '!$E$47+195.05,2)</f>
        <v>697.93</v>
      </c>
      <c r="Z443" s="114">
        <f>ROUND($F443+J443+'[1]свц,услуги '!$E$47+195.05,2)</f>
        <v>673.04</v>
      </c>
    </row>
    <row r="444" spans="1:26" s="14" customFormat="1" ht="14.25" customHeight="1" x14ac:dyDescent="0.2">
      <c r="A444" s="111" t="s">
        <v>299</v>
      </c>
      <c r="B444" s="111">
        <v>10</v>
      </c>
      <c r="C444" s="112">
        <v>425.73</v>
      </c>
      <c r="D444" s="112">
        <v>0</v>
      </c>
      <c r="E444" s="112">
        <v>151.26</v>
      </c>
      <c r="F444" s="111">
        <v>446.15</v>
      </c>
      <c r="G444" s="113">
        <f t="shared" si="24"/>
        <v>89.649381000000005</v>
      </c>
      <c r="H444" s="113">
        <f t="shared" si="25"/>
        <v>84.453964249999999</v>
      </c>
      <c r="I444" s="113">
        <f t="shared" si="26"/>
        <v>53.584845749999999</v>
      </c>
      <c r="J444" s="113">
        <f t="shared" si="27"/>
        <v>28.669598999999998</v>
      </c>
      <c r="K444" s="114">
        <f>ROUND($F444+G444+'[1]свц,услуги '!$E$47+46.81,2)</f>
        <v>586.26</v>
      </c>
      <c r="L444" s="114">
        <f>ROUND($F444+H444+'[1]свц,услуги '!$E$47+46.81,2)</f>
        <v>581.05999999999995</v>
      </c>
      <c r="M444" s="114">
        <f>ROUND($F444+I444+'[1]свц,услуги '!$E$47+46.81,2)</f>
        <v>550.20000000000005</v>
      </c>
      <c r="N444" s="114">
        <f>ROUND($F444+J444+'[1]свц,услуги '!$E$47+46.81,2)</f>
        <v>525.28</v>
      </c>
      <c r="O444" s="114">
        <f>ROUND($F444+G444+'[1]свц,услуги '!$E$47+71.25,2)</f>
        <v>610.70000000000005</v>
      </c>
      <c r="P444" s="114">
        <f>ROUND($F444+H444+'[1]свц,услуги '!$E$47+71.25,2)</f>
        <v>605.5</v>
      </c>
      <c r="Q444" s="114">
        <f>ROUND($F444+I444+'[1]свц,услуги '!$E$47+71.25,2)</f>
        <v>574.64</v>
      </c>
      <c r="R444" s="114">
        <f>ROUND($F444+J444+'[1]свц,услуги '!$E$47+71.25,2)</f>
        <v>549.72</v>
      </c>
      <c r="S444" s="114">
        <f>ROUND($F444+G444+'[1]свц,услуги '!$E$47+99.78,2)</f>
        <v>639.23</v>
      </c>
      <c r="T444" s="114">
        <f>ROUND($F444+H444+'[1]свц,услуги '!$E$47+99.78,2)</f>
        <v>634.03</v>
      </c>
      <c r="U444" s="114">
        <f>ROUND($F444+I444+'[1]свц,услуги '!$E$47+99.78,2)</f>
        <v>603.16999999999996</v>
      </c>
      <c r="V444" s="114">
        <f>ROUND($F444+J444+'[1]свц,услуги '!$E$47+99.78,2)</f>
        <v>578.25</v>
      </c>
      <c r="W444" s="114">
        <f>ROUND($F444+G444+'[1]свц,услуги '!$E$47+195.05,2)</f>
        <v>734.5</v>
      </c>
      <c r="X444" s="114">
        <f>ROUND($F444+H444+'[1]свц,услуги '!$E$47+195.05,2)</f>
        <v>729.3</v>
      </c>
      <c r="Y444" s="114">
        <f>ROUND($F444+I444+'[1]свц,услуги '!$E$47+195.05,2)</f>
        <v>698.44</v>
      </c>
      <c r="Z444" s="114">
        <f>ROUND($F444+J444+'[1]свц,услуги '!$E$47+195.05,2)</f>
        <v>673.52</v>
      </c>
    </row>
    <row r="445" spans="1:26" s="14" customFormat="1" ht="14.25" customHeight="1" x14ac:dyDescent="0.2">
      <c r="A445" s="111" t="s">
        <v>299</v>
      </c>
      <c r="B445" s="111">
        <v>11</v>
      </c>
      <c r="C445" s="112">
        <v>421.08</v>
      </c>
      <c r="D445" s="112">
        <v>0</v>
      </c>
      <c r="E445" s="112">
        <v>142.46</v>
      </c>
      <c r="F445" s="111">
        <v>441.5</v>
      </c>
      <c r="G445" s="113">
        <f t="shared" si="24"/>
        <v>88.715010000000007</v>
      </c>
      <c r="H445" s="113">
        <f t="shared" si="25"/>
        <v>83.573742499999994</v>
      </c>
      <c r="I445" s="113">
        <f t="shared" si="26"/>
        <v>53.026357500000003</v>
      </c>
      <c r="J445" s="113">
        <f t="shared" si="27"/>
        <v>28.37079</v>
      </c>
      <c r="K445" s="114">
        <f>ROUND($F445+G445+'[1]свц,услуги '!$E$47+46.81,2)</f>
        <v>580.67999999999995</v>
      </c>
      <c r="L445" s="114">
        <f>ROUND($F445+H445+'[1]свц,услуги '!$E$47+46.81,2)</f>
        <v>575.53</v>
      </c>
      <c r="M445" s="114">
        <f>ROUND($F445+I445+'[1]свц,услуги '!$E$47+46.81,2)</f>
        <v>544.99</v>
      </c>
      <c r="N445" s="114">
        <f>ROUND($F445+J445+'[1]свц,услуги '!$E$47+46.81,2)</f>
        <v>520.33000000000004</v>
      </c>
      <c r="O445" s="114">
        <f>ROUND($F445+G445+'[1]свц,услуги '!$E$47+71.25,2)</f>
        <v>605.12</v>
      </c>
      <c r="P445" s="114">
        <f>ROUND($F445+H445+'[1]свц,услуги '!$E$47+71.25,2)</f>
        <v>599.97</v>
      </c>
      <c r="Q445" s="114">
        <f>ROUND($F445+I445+'[1]свц,услуги '!$E$47+71.25,2)</f>
        <v>569.42999999999995</v>
      </c>
      <c r="R445" s="114">
        <f>ROUND($F445+J445+'[1]свц,услуги '!$E$47+71.25,2)</f>
        <v>544.77</v>
      </c>
      <c r="S445" s="114">
        <f>ROUND($F445+G445+'[1]свц,услуги '!$E$47+99.78,2)</f>
        <v>633.65</v>
      </c>
      <c r="T445" s="114">
        <f>ROUND($F445+H445+'[1]свц,услуги '!$E$47+99.78,2)</f>
        <v>628.5</v>
      </c>
      <c r="U445" s="114">
        <f>ROUND($F445+I445+'[1]свц,услуги '!$E$47+99.78,2)</f>
        <v>597.96</v>
      </c>
      <c r="V445" s="114">
        <f>ROUND($F445+J445+'[1]свц,услуги '!$E$47+99.78,2)</f>
        <v>573.29999999999995</v>
      </c>
      <c r="W445" s="114">
        <f>ROUND($F445+G445+'[1]свц,услуги '!$E$47+195.05,2)</f>
        <v>728.92</v>
      </c>
      <c r="X445" s="114">
        <f>ROUND($F445+H445+'[1]свц,услуги '!$E$47+195.05,2)</f>
        <v>723.77</v>
      </c>
      <c r="Y445" s="114">
        <f>ROUND($F445+I445+'[1]свц,услуги '!$E$47+195.05,2)</f>
        <v>693.23</v>
      </c>
      <c r="Z445" s="114">
        <f>ROUND($F445+J445+'[1]свц,услуги '!$E$47+195.05,2)</f>
        <v>668.57</v>
      </c>
    </row>
    <row r="446" spans="1:26" s="14" customFormat="1" ht="14.25" customHeight="1" x14ac:dyDescent="0.2">
      <c r="A446" s="111" t="s">
        <v>299</v>
      </c>
      <c r="B446" s="111">
        <v>12</v>
      </c>
      <c r="C446" s="112">
        <v>424.21</v>
      </c>
      <c r="D446" s="112">
        <v>0</v>
      </c>
      <c r="E446" s="112">
        <v>151.84</v>
      </c>
      <c r="F446" s="111">
        <v>444.63</v>
      </c>
      <c r="G446" s="113">
        <f t="shared" si="24"/>
        <v>89.343952200000004</v>
      </c>
      <c r="H446" s="113">
        <f t="shared" si="25"/>
        <v>84.166235849999993</v>
      </c>
      <c r="I446" s="113">
        <f t="shared" si="26"/>
        <v>53.402286150000002</v>
      </c>
      <c r="J446" s="113">
        <f t="shared" si="27"/>
        <v>28.5719238</v>
      </c>
      <c r="K446" s="114">
        <f>ROUND($F446+G446+'[1]свц,услуги '!$E$47+46.81,2)</f>
        <v>584.42999999999995</v>
      </c>
      <c r="L446" s="114">
        <f>ROUND($F446+H446+'[1]свц,услуги '!$E$47+46.81,2)</f>
        <v>579.26</v>
      </c>
      <c r="M446" s="114">
        <f>ROUND($F446+I446+'[1]свц,услуги '!$E$47+46.81,2)</f>
        <v>548.49</v>
      </c>
      <c r="N446" s="114">
        <f>ROUND($F446+J446+'[1]свц,услуги '!$E$47+46.81,2)</f>
        <v>523.66</v>
      </c>
      <c r="O446" s="114">
        <f>ROUND($F446+G446+'[1]свц,услуги '!$E$47+71.25,2)</f>
        <v>608.87</v>
      </c>
      <c r="P446" s="114">
        <f>ROUND($F446+H446+'[1]свц,услуги '!$E$47+71.25,2)</f>
        <v>603.70000000000005</v>
      </c>
      <c r="Q446" s="114">
        <f>ROUND($F446+I446+'[1]свц,услуги '!$E$47+71.25,2)</f>
        <v>572.92999999999995</v>
      </c>
      <c r="R446" s="114">
        <f>ROUND($F446+J446+'[1]свц,услуги '!$E$47+71.25,2)</f>
        <v>548.1</v>
      </c>
      <c r="S446" s="114">
        <f>ROUND($F446+G446+'[1]свц,услуги '!$E$47+99.78,2)</f>
        <v>637.4</v>
      </c>
      <c r="T446" s="114">
        <f>ROUND($F446+H446+'[1]свц,услуги '!$E$47+99.78,2)</f>
        <v>632.23</v>
      </c>
      <c r="U446" s="114">
        <f>ROUND($F446+I446+'[1]свц,услуги '!$E$47+99.78,2)</f>
        <v>601.46</v>
      </c>
      <c r="V446" s="114">
        <f>ROUND($F446+J446+'[1]свц,услуги '!$E$47+99.78,2)</f>
        <v>576.63</v>
      </c>
      <c r="W446" s="114">
        <f>ROUND($F446+G446+'[1]свц,услуги '!$E$47+195.05,2)</f>
        <v>732.67</v>
      </c>
      <c r="X446" s="114">
        <f>ROUND($F446+H446+'[1]свц,услуги '!$E$47+195.05,2)</f>
        <v>727.5</v>
      </c>
      <c r="Y446" s="114">
        <f>ROUND($F446+I446+'[1]свц,услуги '!$E$47+195.05,2)</f>
        <v>696.73</v>
      </c>
      <c r="Z446" s="114">
        <f>ROUND($F446+J446+'[1]свц,услуги '!$E$47+195.05,2)</f>
        <v>671.9</v>
      </c>
    </row>
    <row r="447" spans="1:26" s="14" customFormat="1" ht="14.25" customHeight="1" x14ac:dyDescent="0.2">
      <c r="A447" s="111" t="s">
        <v>299</v>
      </c>
      <c r="B447" s="111">
        <v>13</v>
      </c>
      <c r="C447" s="112">
        <v>411.46</v>
      </c>
      <c r="D447" s="112">
        <v>0</v>
      </c>
      <c r="E447" s="112">
        <v>431.74</v>
      </c>
      <c r="F447" s="111">
        <v>431.88</v>
      </c>
      <c r="G447" s="113">
        <f t="shared" si="24"/>
        <v>86.781967199999997</v>
      </c>
      <c r="H447" s="113">
        <f t="shared" si="25"/>
        <v>81.752724599999993</v>
      </c>
      <c r="I447" s="113">
        <f t="shared" si="26"/>
        <v>51.870947399999999</v>
      </c>
      <c r="J447" s="113">
        <f t="shared" si="27"/>
        <v>27.752608799999997</v>
      </c>
      <c r="K447" s="114">
        <f>ROUND($F447+G447+'[1]свц,услуги '!$E$47+46.81,2)</f>
        <v>569.12</v>
      </c>
      <c r="L447" s="114">
        <f>ROUND($F447+H447+'[1]свц,услуги '!$E$47+46.81,2)</f>
        <v>564.09</v>
      </c>
      <c r="M447" s="114">
        <f>ROUND($F447+I447+'[1]свц,услуги '!$E$47+46.81,2)</f>
        <v>534.21</v>
      </c>
      <c r="N447" s="114">
        <f>ROUND($F447+J447+'[1]свц,услуги '!$E$47+46.81,2)</f>
        <v>510.09</v>
      </c>
      <c r="O447" s="114">
        <f>ROUND($F447+G447+'[1]свц,услуги '!$E$47+71.25,2)</f>
        <v>593.55999999999995</v>
      </c>
      <c r="P447" s="114">
        <f>ROUND($F447+H447+'[1]свц,услуги '!$E$47+71.25,2)</f>
        <v>588.53</v>
      </c>
      <c r="Q447" s="114">
        <f>ROUND($F447+I447+'[1]свц,услуги '!$E$47+71.25,2)</f>
        <v>558.65</v>
      </c>
      <c r="R447" s="114">
        <f>ROUND($F447+J447+'[1]свц,услуги '!$E$47+71.25,2)</f>
        <v>534.53</v>
      </c>
      <c r="S447" s="114">
        <f>ROUND($F447+G447+'[1]свц,услуги '!$E$47+99.78,2)</f>
        <v>622.09</v>
      </c>
      <c r="T447" s="114">
        <f>ROUND($F447+H447+'[1]свц,услуги '!$E$47+99.78,2)</f>
        <v>617.05999999999995</v>
      </c>
      <c r="U447" s="114">
        <f>ROUND($F447+I447+'[1]свц,услуги '!$E$47+99.78,2)</f>
        <v>587.17999999999995</v>
      </c>
      <c r="V447" s="114">
        <f>ROUND($F447+J447+'[1]свц,услуги '!$E$47+99.78,2)</f>
        <v>563.05999999999995</v>
      </c>
      <c r="W447" s="114">
        <f>ROUND($F447+G447+'[1]свц,услуги '!$E$47+195.05,2)</f>
        <v>717.36</v>
      </c>
      <c r="X447" s="114">
        <f>ROUND($F447+H447+'[1]свц,услуги '!$E$47+195.05,2)</f>
        <v>712.33</v>
      </c>
      <c r="Y447" s="114">
        <f>ROUND($F447+I447+'[1]свц,услуги '!$E$47+195.05,2)</f>
        <v>682.45</v>
      </c>
      <c r="Z447" s="114">
        <f>ROUND($F447+J447+'[1]свц,услуги '!$E$47+195.05,2)</f>
        <v>658.33</v>
      </c>
    </row>
    <row r="448" spans="1:26" s="14" customFormat="1" ht="14.25" customHeight="1" x14ac:dyDescent="0.2">
      <c r="A448" s="111" t="s">
        <v>299</v>
      </c>
      <c r="B448" s="111">
        <v>14</v>
      </c>
      <c r="C448" s="112">
        <v>416.65</v>
      </c>
      <c r="D448" s="112">
        <v>0</v>
      </c>
      <c r="E448" s="112">
        <v>133.62</v>
      </c>
      <c r="F448" s="111">
        <v>437.07</v>
      </c>
      <c r="G448" s="113">
        <f t="shared" si="24"/>
        <v>87.824845800000006</v>
      </c>
      <c r="H448" s="113">
        <f t="shared" si="25"/>
        <v>82.735165649999999</v>
      </c>
      <c r="I448" s="113">
        <f t="shared" si="26"/>
        <v>52.494292350000002</v>
      </c>
      <c r="J448" s="113">
        <f t="shared" si="27"/>
        <v>28.086118199999998</v>
      </c>
      <c r="K448" s="114">
        <f>ROUND($F448+G448+'[1]свц,услуги '!$E$47+46.81,2)</f>
        <v>575.36</v>
      </c>
      <c r="L448" s="114">
        <f>ROUND($F448+H448+'[1]свц,услуги '!$E$47+46.81,2)</f>
        <v>570.27</v>
      </c>
      <c r="M448" s="114">
        <f>ROUND($F448+I448+'[1]свц,услуги '!$E$47+46.81,2)</f>
        <v>540.03</v>
      </c>
      <c r="N448" s="114">
        <f>ROUND($F448+J448+'[1]свц,услуги '!$E$47+46.81,2)</f>
        <v>515.62</v>
      </c>
      <c r="O448" s="114">
        <f>ROUND($F448+G448+'[1]свц,услуги '!$E$47+71.25,2)</f>
        <v>599.79999999999995</v>
      </c>
      <c r="P448" s="114">
        <f>ROUND($F448+H448+'[1]свц,услуги '!$E$47+71.25,2)</f>
        <v>594.71</v>
      </c>
      <c r="Q448" s="114">
        <f>ROUND($F448+I448+'[1]свц,услуги '!$E$47+71.25,2)</f>
        <v>564.47</v>
      </c>
      <c r="R448" s="114">
        <f>ROUND($F448+J448+'[1]свц,услуги '!$E$47+71.25,2)</f>
        <v>540.05999999999995</v>
      </c>
      <c r="S448" s="114">
        <f>ROUND($F448+G448+'[1]свц,услуги '!$E$47+99.78,2)</f>
        <v>628.33000000000004</v>
      </c>
      <c r="T448" s="114">
        <f>ROUND($F448+H448+'[1]свц,услуги '!$E$47+99.78,2)</f>
        <v>623.24</v>
      </c>
      <c r="U448" s="114">
        <f>ROUND($F448+I448+'[1]свц,услуги '!$E$47+99.78,2)</f>
        <v>593</v>
      </c>
      <c r="V448" s="114">
        <f>ROUND($F448+J448+'[1]свц,услуги '!$E$47+99.78,2)</f>
        <v>568.59</v>
      </c>
      <c r="W448" s="114">
        <f>ROUND($F448+G448+'[1]свц,услуги '!$E$47+195.05,2)</f>
        <v>723.6</v>
      </c>
      <c r="X448" s="114">
        <f>ROUND($F448+H448+'[1]свц,услуги '!$E$47+195.05,2)</f>
        <v>718.51</v>
      </c>
      <c r="Y448" s="114">
        <f>ROUND($F448+I448+'[1]свц,услуги '!$E$47+195.05,2)</f>
        <v>688.27</v>
      </c>
      <c r="Z448" s="114">
        <f>ROUND($F448+J448+'[1]свц,услуги '!$E$47+195.05,2)</f>
        <v>663.86</v>
      </c>
    </row>
    <row r="449" spans="1:26" s="14" customFormat="1" ht="14.25" customHeight="1" x14ac:dyDescent="0.2">
      <c r="A449" s="111" t="s">
        <v>299</v>
      </c>
      <c r="B449" s="111">
        <v>15</v>
      </c>
      <c r="C449" s="112">
        <v>427.97</v>
      </c>
      <c r="D449" s="112">
        <v>0</v>
      </c>
      <c r="E449" s="112">
        <v>138.43</v>
      </c>
      <c r="F449" s="111">
        <v>448.39</v>
      </c>
      <c r="G449" s="113">
        <f t="shared" si="24"/>
        <v>90.099486600000006</v>
      </c>
      <c r="H449" s="113">
        <f t="shared" si="25"/>
        <v>84.877985049999992</v>
      </c>
      <c r="I449" s="113">
        <f t="shared" si="26"/>
        <v>53.853880949999997</v>
      </c>
      <c r="J449" s="113">
        <f t="shared" si="27"/>
        <v>28.813541399999998</v>
      </c>
      <c r="K449" s="114">
        <f>ROUND($F449+G449+'[1]свц,услуги '!$E$47+46.81,2)</f>
        <v>588.95000000000005</v>
      </c>
      <c r="L449" s="114">
        <f>ROUND($F449+H449+'[1]свц,услуги '!$E$47+46.81,2)</f>
        <v>583.73</v>
      </c>
      <c r="M449" s="114">
        <f>ROUND($F449+I449+'[1]свц,услуги '!$E$47+46.81,2)</f>
        <v>552.70000000000005</v>
      </c>
      <c r="N449" s="114">
        <f>ROUND($F449+J449+'[1]свц,услуги '!$E$47+46.81,2)</f>
        <v>527.66</v>
      </c>
      <c r="O449" s="114">
        <f>ROUND($F449+G449+'[1]свц,услуги '!$E$47+71.25,2)</f>
        <v>613.39</v>
      </c>
      <c r="P449" s="114">
        <f>ROUND($F449+H449+'[1]свц,услуги '!$E$47+71.25,2)</f>
        <v>608.16999999999996</v>
      </c>
      <c r="Q449" s="114">
        <f>ROUND($F449+I449+'[1]свц,услуги '!$E$47+71.25,2)</f>
        <v>577.14</v>
      </c>
      <c r="R449" s="114">
        <f>ROUND($F449+J449+'[1]свц,услуги '!$E$47+71.25,2)</f>
        <v>552.1</v>
      </c>
      <c r="S449" s="114">
        <f>ROUND($F449+G449+'[1]свц,услуги '!$E$47+99.78,2)</f>
        <v>641.91999999999996</v>
      </c>
      <c r="T449" s="114">
        <f>ROUND($F449+H449+'[1]свц,услуги '!$E$47+99.78,2)</f>
        <v>636.70000000000005</v>
      </c>
      <c r="U449" s="114">
        <f>ROUND($F449+I449+'[1]свц,услуги '!$E$47+99.78,2)</f>
        <v>605.66999999999996</v>
      </c>
      <c r="V449" s="114">
        <f>ROUND($F449+J449+'[1]свц,услуги '!$E$47+99.78,2)</f>
        <v>580.63</v>
      </c>
      <c r="W449" s="114">
        <f>ROUND($F449+G449+'[1]свц,услуги '!$E$47+195.05,2)</f>
        <v>737.19</v>
      </c>
      <c r="X449" s="114">
        <f>ROUND($F449+H449+'[1]свц,услуги '!$E$47+195.05,2)</f>
        <v>731.97</v>
      </c>
      <c r="Y449" s="114">
        <f>ROUND($F449+I449+'[1]свц,услуги '!$E$47+195.05,2)</f>
        <v>700.94</v>
      </c>
      <c r="Z449" s="114">
        <f>ROUND($F449+J449+'[1]свц,услуги '!$E$47+195.05,2)</f>
        <v>675.9</v>
      </c>
    </row>
    <row r="450" spans="1:26" s="14" customFormat="1" ht="14.25" customHeight="1" x14ac:dyDescent="0.2">
      <c r="A450" s="111" t="s">
        <v>299</v>
      </c>
      <c r="B450" s="111">
        <v>16</v>
      </c>
      <c r="C450" s="112">
        <v>435</v>
      </c>
      <c r="D450" s="112">
        <v>0</v>
      </c>
      <c r="E450" s="112">
        <v>156.69</v>
      </c>
      <c r="F450" s="111">
        <v>455.42</v>
      </c>
      <c r="G450" s="113">
        <f t="shared" si="24"/>
        <v>91.5120948</v>
      </c>
      <c r="H450" s="113">
        <f t="shared" si="25"/>
        <v>86.208728899999997</v>
      </c>
      <c r="I450" s="113">
        <f t="shared" si="26"/>
        <v>54.698219100000003</v>
      </c>
      <c r="J450" s="113">
        <f t="shared" si="27"/>
        <v>29.265289200000002</v>
      </c>
      <c r="K450" s="114">
        <f>ROUND($F450+G450+'[1]свц,услуги '!$E$47+46.81,2)</f>
        <v>597.39</v>
      </c>
      <c r="L450" s="114">
        <f>ROUND($F450+H450+'[1]свц,услуги '!$E$47+46.81,2)</f>
        <v>592.09</v>
      </c>
      <c r="M450" s="114">
        <f>ROUND($F450+I450+'[1]свц,услуги '!$E$47+46.81,2)</f>
        <v>560.58000000000004</v>
      </c>
      <c r="N450" s="114">
        <f>ROUND($F450+J450+'[1]свц,услуги '!$E$47+46.81,2)</f>
        <v>535.15</v>
      </c>
      <c r="O450" s="114">
        <f>ROUND($F450+G450+'[1]свц,услуги '!$E$47+71.25,2)</f>
        <v>621.83000000000004</v>
      </c>
      <c r="P450" s="114">
        <f>ROUND($F450+H450+'[1]свц,услуги '!$E$47+71.25,2)</f>
        <v>616.53</v>
      </c>
      <c r="Q450" s="114">
        <f>ROUND($F450+I450+'[1]свц,услуги '!$E$47+71.25,2)</f>
        <v>585.02</v>
      </c>
      <c r="R450" s="114">
        <f>ROUND($F450+J450+'[1]свц,услуги '!$E$47+71.25,2)</f>
        <v>559.59</v>
      </c>
      <c r="S450" s="114">
        <f>ROUND($F450+G450+'[1]свц,услуги '!$E$47+99.78,2)</f>
        <v>650.36</v>
      </c>
      <c r="T450" s="114">
        <f>ROUND($F450+H450+'[1]свц,услуги '!$E$47+99.78,2)</f>
        <v>645.05999999999995</v>
      </c>
      <c r="U450" s="114">
        <f>ROUND($F450+I450+'[1]свц,услуги '!$E$47+99.78,2)</f>
        <v>613.54999999999995</v>
      </c>
      <c r="V450" s="114">
        <f>ROUND($F450+J450+'[1]свц,услуги '!$E$47+99.78,2)</f>
        <v>588.12</v>
      </c>
      <c r="W450" s="114">
        <f>ROUND($F450+G450+'[1]свц,услуги '!$E$47+195.05,2)</f>
        <v>745.63</v>
      </c>
      <c r="X450" s="114">
        <f>ROUND($F450+H450+'[1]свц,услуги '!$E$47+195.05,2)</f>
        <v>740.33</v>
      </c>
      <c r="Y450" s="114">
        <f>ROUND($F450+I450+'[1]свц,услуги '!$E$47+195.05,2)</f>
        <v>708.82</v>
      </c>
      <c r="Z450" s="114">
        <f>ROUND($F450+J450+'[1]свц,услуги '!$E$47+195.05,2)</f>
        <v>683.39</v>
      </c>
    </row>
    <row r="451" spans="1:26" s="14" customFormat="1" ht="14.25" customHeight="1" x14ac:dyDescent="0.2">
      <c r="A451" s="111" t="s">
        <v>299</v>
      </c>
      <c r="B451" s="111">
        <v>17</v>
      </c>
      <c r="C451" s="112">
        <v>446.23</v>
      </c>
      <c r="D451" s="112">
        <v>0</v>
      </c>
      <c r="E451" s="112">
        <v>144.91</v>
      </c>
      <c r="F451" s="111">
        <v>466.65</v>
      </c>
      <c r="G451" s="113">
        <f t="shared" si="24"/>
        <v>93.768651000000006</v>
      </c>
      <c r="H451" s="113">
        <f t="shared" si="25"/>
        <v>88.33451174999999</v>
      </c>
      <c r="I451" s="113">
        <f t="shared" si="26"/>
        <v>56.046998250000001</v>
      </c>
      <c r="J451" s="113">
        <f t="shared" si="27"/>
        <v>29.986928999999996</v>
      </c>
      <c r="K451" s="114">
        <f>ROUND($F451+G451+'[1]свц,услуги '!$E$47+46.81,2)</f>
        <v>610.88</v>
      </c>
      <c r="L451" s="114">
        <f>ROUND($F451+H451+'[1]свц,услуги '!$E$47+46.81,2)</f>
        <v>605.45000000000005</v>
      </c>
      <c r="M451" s="114">
        <f>ROUND($F451+I451+'[1]свц,услуги '!$E$47+46.81,2)</f>
        <v>573.16</v>
      </c>
      <c r="N451" s="114">
        <f>ROUND($F451+J451+'[1]свц,услуги '!$E$47+46.81,2)</f>
        <v>547.1</v>
      </c>
      <c r="O451" s="114">
        <f>ROUND($F451+G451+'[1]свц,услуги '!$E$47+71.25,2)</f>
        <v>635.32000000000005</v>
      </c>
      <c r="P451" s="114">
        <f>ROUND($F451+H451+'[1]свц,услуги '!$E$47+71.25,2)</f>
        <v>629.89</v>
      </c>
      <c r="Q451" s="114">
        <f>ROUND($F451+I451+'[1]свц,услуги '!$E$47+71.25,2)</f>
        <v>597.6</v>
      </c>
      <c r="R451" s="114">
        <f>ROUND($F451+J451+'[1]свц,услуги '!$E$47+71.25,2)</f>
        <v>571.54</v>
      </c>
      <c r="S451" s="114">
        <f>ROUND($F451+G451+'[1]свц,услуги '!$E$47+99.78,2)</f>
        <v>663.85</v>
      </c>
      <c r="T451" s="114">
        <f>ROUND($F451+H451+'[1]свц,услуги '!$E$47+99.78,2)</f>
        <v>658.42</v>
      </c>
      <c r="U451" s="114">
        <f>ROUND($F451+I451+'[1]свц,услуги '!$E$47+99.78,2)</f>
        <v>626.13</v>
      </c>
      <c r="V451" s="114">
        <f>ROUND($F451+J451+'[1]свц,услуги '!$E$47+99.78,2)</f>
        <v>600.07000000000005</v>
      </c>
      <c r="W451" s="114">
        <f>ROUND($F451+G451+'[1]свц,услуги '!$E$47+195.05,2)</f>
        <v>759.12</v>
      </c>
      <c r="X451" s="114">
        <f>ROUND($F451+H451+'[1]свц,услуги '!$E$47+195.05,2)</f>
        <v>753.69</v>
      </c>
      <c r="Y451" s="114">
        <f>ROUND($F451+I451+'[1]свц,услуги '!$E$47+195.05,2)</f>
        <v>721.4</v>
      </c>
      <c r="Z451" s="114">
        <f>ROUND($F451+J451+'[1]свц,услуги '!$E$47+195.05,2)</f>
        <v>695.34</v>
      </c>
    </row>
    <row r="452" spans="1:26" s="14" customFormat="1" ht="14.25" customHeight="1" x14ac:dyDescent="0.2">
      <c r="A452" s="111" t="s">
        <v>299</v>
      </c>
      <c r="B452" s="111">
        <v>18</v>
      </c>
      <c r="C452" s="112">
        <v>423.63</v>
      </c>
      <c r="D452" s="112">
        <v>0</v>
      </c>
      <c r="E452" s="112">
        <v>443.65</v>
      </c>
      <c r="F452" s="111">
        <v>444.05</v>
      </c>
      <c r="G452" s="113">
        <f t="shared" si="24"/>
        <v>89.227406999999999</v>
      </c>
      <c r="H452" s="113">
        <f t="shared" si="25"/>
        <v>84.056444749999997</v>
      </c>
      <c r="I452" s="113">
        <f t="shared" si="26"/>
        <v>53.33262525</v>
      </c>
      <c r="J452" s="113">
        <f t="shared" si="27"/>
        <v>28.534652999999999</v>
      </c>
      <c r="K452" s="114">
        <f>ROUND($F452+G452+'[1]свц,услуги '!$E$47+46.81,2)</f>
        <v>583.74</v>
      </c>
      <c r="L452" s="114">
        <f>ROUND($F452+H452+'[1]свц,услуги '!$E$47+46.81,2)</f>
        <v>578.57000000000005</v>
      </c>
      <c r="M452" s="114">
        <f>ROUND($F452+I452+'[1]свц,услуги '!$E$47+46.81,2)</f>
        <v>547.84</v>
      </c>
      <c r="N452" s="114">
        <f>ROUND($F452+J452+'[1]свц,услуги '!$E$47+46.81,2)</f>
        <v>523.04999999999995</v>
      </c>
      <c r="O452" s="114">
        <f>ROUND($F452+G452+'[1]свц,услуги '!$E$47+71.25,2)</f>
        <v>608.17999999999995</v>
      </c>
      <c r="P452" s="114">
        <f>ROUND($F452+H452+'[1]свц,услуги '!$E$47+71.25,2)</f>
        <v>603.01</v>
      </c>
      <c r="Q452" s="114">
        <f>ROUND($F452+I452+'[1]свц,услуги '!$E$47+71.25,2)</f>
        <v>572.28</v>
      </c>
      <c r="R452" s="114">
        <f>ROUND($F452+J452+'[1]свц,услуги '!$E$47+71.25,2)</f>
        <v>547.49</v>
      </c>
      <c r="S452" s="114">
        <f>ROUND($F452+G452+'[1]свц,услуги '!$E$47+99.78,2)</f>
        <v>636.71</v>
      </c>
      <c r="T452" s="114">
        <f>ROUND($F452+H452+'[1]свц,услуги '!$E$47+99.78,2)</f>
        <v>631.54</v>
      </c>
      <c r="U452" s="114">
        <f>ROUND($F452+I452+'[1]свц,услуги '!$E$47+99.78,2)</f>
        <v>600.80999999999995</v>
      </c>
      <c r="V452" s="114">
        <f>ROUND($F452+J452+'[1]свц,услуги '!$E$47+99.78,2)</f>
        <v>576.02</v>
      </c>
      <c r="W452" s="114">
        <f>ROUND($F452+G452+'[1]свц,услуги '!$E$47+195.05,2)</f>
        <v>731.98</v>
      </c>
      <c r="X452" s="114">
        <f>ROUND($F452+H452+'[1]свц,услуги '!$E$47+195.05,2)</f>
        <v>726.81</v>
      </c>
      <c r="Y452" s="114">
        <f>ROUND($F452+I452+'[1]свц,услуги '!$E$47+195.05,2)</f>
        <v>696.08</v>
      </c>
      <c r="Z452" s="114">
        <f>ROUND($F452+J452+'[1]свц,услуги '!$E$47+195.05,2)</f>
        <v>671.29</v>
      </c>
    </row>
    <row r="453" spans="1:26" s="14" customFormat="1" ht="14.25" customHeight="1" x14ac:dyDescent="0.2">
      <c r="A453" s="111" t="s">
        <v>299</v>
      </c>
      <c r="B453" s="111">
        <v>19</v>
      </c>
      <c r="C453" s="112">
        <v>420.7</v>
      </c>
      <c r="D453" s="112">
        <v>0</v>
      </c>
      <c r="E453" s="112">
        <v>439.17</v>
      </c>
      <c r="F453" s="111">
        <v>441.12</v>
      </c>
      <c r="G453" s="113">
        <f t="shared" si="24"/>
        <v>88.638652800000003</v>
      </c>
      <c r="H453" s="113">
        <f t="shared" si="25"/>
        <v>83.501810399999997</v>
      </c>
      <c r="I453" s="113">
        <f t="shared" si="26"/>
        <v>52.980717600000006</v>
      </c>
      <c r="J453" s="113">
        <f t="shared" si="27"/>
        <v>28.3463712</v>
      </c>
      <c r="K453" s="114">
        <f>ROUND($F453+G453+'[1]свц,услуги '!$E$47+46.81,2)</f>
        <v>580.22</v>
      </c>
      <c r="L453" s="114">
        <f>ROUND($F453+H453+'[1]свц,услуги '!$E$47+46.81,2)</f>
        <v>575.08000000000004</v>
      </c>
      <c r="M453" s="114">
        <f>ROUND($F453+I453+'[1]свц,услуги '!$E$47+46.81,2)</f>
        <v>544.55999999999995</v>
      </c>
      <c r="N453" s="114">
        <f>ROUND($F453+J453+'[1]свц,услуги '!$E$47+46.81,2)</f>
        <v>519.92999999999995</v>
      </c>
      <c r="O453" s="114">
        <f>ROUND($F453+G453+'[1]свц,услуги '!$E$47+71.25,2)</f>
        <v>604.66</v>
      </c>
      <c r="P453" s="114">
        <f>ROUND($F453+H453+'[1]свц,услуги '!$E$47+71.25,2)</f>
        <v>599.52</v>
      </c>
      <c r="Q453" s="114">
        <f>ROUND($F453+I453+'[1]свц,услуги '!$E$47+71.25,2)</f>
        <v>569</v>
      </c>
      <c r="R453" s="114">
        <f>ROUND($F453+J453+'[1]свц,услуги '!$E$47+71.25,2)</f>
        <v>544.37</v>
      </c>
      <c r="S453" s="114">
        <f>ROUND($F453+G453+'[1]свц,услуги '!$E$47+99.78,2)</f>
        <v>633.19000000000005</v>
      </c>
      <c r="T453" s="114">
        <f>ROUND($F453+H453+'[1]свц,услуги '!$E$47+99.78,2)</f>
        <v>628.04999999999995</v>
      </c>
      <c r="U453" s="114">
        <f>ROUND($F453+I453+'[1]свц,услуги '!$E$47+99.78,2)</f>
        <v>597.53</v>
      </c>
      <c r="V453" s="114">
        <f>ROUND($F453+J453+'[1]свц,услуги '!$E$47+99.78,2)</f>
        <v>572.9</v>
      </c>
      <c r="W453" s="114">
        <f>ROUND($F453+G453+'[1]свц,услуги '!$E$47+195.05,2)</f>
        <v>728.46</v>
      </c>
      <c r="X453" s="114">
        <f>ROUND($F453+H453+'[1]свц,услуги '!$E$47+195.05,2)</f>
        <v>723.32</v>
      </c>
      <c r="Y453" s="114">
        <f>ROUND($F453+I453+'[1]свц,услуги '!$E$47+195.05,2)</f>
        <v>692.8</v>
      </c>
      <c r="Z453" s="114">
        <f>ROUND($F453+J453+'[1]свц,услуги '!$E$47+195.05,2)</f>
        <v>668.17</v>
      </c>
    </row>
    <row r="454" spans="1:26" s="14" customFormat="1" ht="14.25" customHeight="1" x14ac:dyDescent="0.2">
      <c r="A454" s="111" t="s">
        <v>299</v>
      </c>
      <c r="B454" s="111">
        <v>20</v>
      </c>
      <c r="C454" s="112">
        <v>423</v>
      </c>
      <c r="D454" s="112">
        <v>0</v>
      </c>
      <c r="E454" s="112">
        <v>441.33</v>
      </c>
      <c r="F454" s="111">
        <v>443.42</v>
      </c>
      <c r="G454" s="113">
        <f t="shared" si="24"/>
        <v>89.100814800000009</v>
      </c>
      <c r="H454" s="113">
        <f t="shared" si="25"/>
        <v>83.937188899999995</v>
      </c>
      <c r="I454" s="113">
        <f t="shared" si="26"/>
        <v>53.256959100000003</v>
      </c>
      <c r="J454" s="113">
        <f t="shared" si="27"/>
        <v>28.494169200000002</v>
      </c>
      <c r="K454" s="114">
        <f>ROUND($F454+G454+'[1]свц,услуги '!$E$47+46.81,2)</f>
        <v>582.98</v>
      </c>
      <c r="L454" s="114">
        <f>ROUND($F454+H454+'[1]свц,услуги '!$E$47+46.81,2)</f>
        <v>577.82000000000005</v>
      </c>
      <c r="M454" s="114">
        <f>ROUND($F454+I454+'[1]свц,услуги '!$E$47+46.81,2)</f>
        <v>547.14</v>
      </c>
      <c r="N454" s="114">
        <f>ROUND($F454+J454+'[1]свц,услуги '!$E$47+46.81,2)</f>
        <v>522.38</v>
      </c>
      <c r="O454" s="114">
        <f>ROUND($F454+G454+'[1]свц,услуги '!$E$47+71.25,2)</f>
        <v>607.41999999999996</v>
      </c>
      <c r="P454" s="114">
        <f>ROUND($F454+H454+'[1]свц,услуги '!$E$47+71.25,2)</f>
        <v>602.26</v>
      </c>
      <c r="Q454" s="114">
        <f>ROUND($F454+I454+'[1]свц,услуги '!$E$47+71.25,2)</f>
        <v>571.58000000000004</v>
      </c>
      <c r="R454" s="114">
        <f>ROUND($F454+J454+'[1]свц,услуги '!$E$47+71.25,2)</f>
        <v>546.82000000000005</v>
      </c>
      <c r="S454" s="114">
        <f>ROUND($F454+G454+'[1]свц,услуги '!$E$47+99.78,2)</f>
        <v>635.95000000000005</v>
      </c>
      <c r="T454" s="114">
        <f>ROUND($F454+H454+'[1]свц,услуги '!$E$47+99.78,2)</f>
        <v>630.79</v>
      </c>
      <c r="U454" s="114">
        <f>ROUND($F454+I454+'[1]свц,услуги '!$E$47+99.78,2)</f>
        <v>600.11</v>
      </c>
      <c r="V454" s="114">
        <f>ROUND($F454+J454+'[1]свц,услуги '!$E$47+99.78,2)</f>
        <v>575.35</v>
      </c>
      <c r="W454" s="114">
        <f>ROUND($F454+G454+'[1]свц,услуги '!$E$47+195.05,2)</f>
        <v>731.22</v>
      </c>
      <c r="X454" s="114">
        <f>ROUND($F454+H454+'[1]свц,услуги '!$E$47+195.05,2)</f>
        <v>726.06</v>
      </c>
      <c r="Y454" s="114">
        <f>ROUND($F454+I454+'[1]свц,услуги '!$E$47+195.05,2)</f>
        <v>695.38</v>
      </c>
      <c r="Z454" s="114">
        <f>ROUND($F454+J454+'[1]свц,услуги '!$E$47+195.05,2)</f>
        <v>670.62</v>
      </c>
    </row>
    <row r="455" spans="1:26" s="14" customFormat="1" ht="14.25" customHeight="1" x14ac:dyDescent="0.2">
      <c r="A455" s="111" t="s">
        <v>299</v>
      </c>
      <c r="B455" s="111">
        <v>21</v>
      </c>
      <c r="C455" s="112">
        <v>429.31</v>
      </c>
      <c r="D455" s="112">
        <v>0</v>
      </c>
      <c r="E455" s="112">
        <v>446.51</v>
      </c>
      <c r="F455" s="111">
        <v>449.73</v>
      </c>
      <c r="G455" s="113">
        <f t="shared" si="24"/>
        <v>90.368746200000004</v>
      </c>
      <c r="H455" s="113">
        <f t="shared" si="25"/>
        <v>85.131640349999998</v>
      </c>
      <c r="I455" s="113">
        <f t="shared" si="26"/>
        <v>54.014821650000002</v>
      </c>
      <c r="J455" s="113">
        <f t="shared" si="27"/>
        <v>28.899649799999999</v>
      </c>
      <c r="K455" s="114">
        <f>ROUND($F455+G455+'[1]свц,услуги '!$E$47+46.81,2)</f>
        <v>590.55999999999995</v>
      </c>
      <c r="L455" s="114">
        <f>ROUND($F455+H455+'[1]свц,услуги '!$E$47+46.81,2)</f>
        <v>585.32000000000005</v>
      </c>
      <c r="M455" s="114">
        <f>ROUND($F455+I455+'[1]свц,услуги '!$E$47+46.81,2)</f>
        <v>554.21</v>
      </c>
      <c r="N455" s="114">
        <f>ROUND($F455+J455+'[1]свц,услуги '!$E$47+46.81,2)</f>
        <v>529.09</v>
      </c>
      <c r="O455" s="114">
        <f>ROUND($F455+G455+'[1]свц,услуги '!$E$47+71.25,2)</f>
        <v>615</v>
      </c>
      <c r="P455" s="114">
        <f>ROUND($F455+H455+'[1]свц,услуги '!$E$47+71.25,2)</f>
        <v>609.76</v>
      </c>
      <c r="Q455" s="114">
        <f>ROUND($F455+I455+'[1]свц,услуги '!$E$47+71.25,2)</f>
        <v>578.65</v>
      </c>
      <c r="R455" s="114">
        <f>ROUND($F455+J455+'[1]свц,услуги '!$E$47+71.25,2)</f>
        <v>553.53</v>
      </c>
      <c r="S455" s="114">
        <f>ROUND($F455+G455+'[1]свц,услуги '!$E$47+99.78,2)</f>
        <v>643.53</v>
      </c>
      <c r="T455" s="114">
        <f>ROUND($F455+H455+'[1]свц,услуги '!$E$47+99.78,2)</f>
        <v>638.29</v>
      </c>
      <c r="U455" s="114">
        <f>ROUND($F455+I455+'[1]свц,услуги '!$E$47+99.78,2)</f>
        <v>607.17999999999995</v>
      </c>
      <c r="V455" s="114">
        <f>ROUND($F455+J455+'[1]свц,услуги '!$E$47+99.78,2)</f>
        <v>582.05999999999995</v>
      </c>
      <c r="W455" s="114">
        <f>ROUND($F455+G455+'[1]свц,услуги '!$E$47+195.05,2)</f>
        <v>738.8</v>
      </c>
      <c r="X455" s="114">
        <f>ROUND($F455+H455+'[1]свц,услуги '!$E$47+195.05,2)</f>
        <v>733.56</v>
      </c>
      <c r="Y455" s="114">
        <f>ROUND($F455+I455+'[1]свц,услуги '!$E$47+195.05,2)</f>
        <v>702.45</v>
      </c>
      <c r="Z455" s="114">
        <f>ROUND($F455+J455+'[1]свц,услуги '!$E$47+195.05,2)</f>
        <v>677.33</v>
      </c>
    </row>
    <row r="456" spans="1:26" s="14" customFormat="1" ht="14.25" customHeight="1" x14ac:dyDescent="0.2">
      <c r="A456" s="111" t="s">
        <v>299</v>
      </c>
      <c r="B456" s="111">
        <v>22</v>
      </c>
      <c r="C456" s="112">
        <v>435.24</v>
      </c>
      <c r="D456" s="112">
        <v>0</v>
      </c>
      <c r="E456" s="112">
        <v>451.52</v>
      </c>
      <c r="F456" s="111">
        <v>455.66</v>
      </c>
      <c r="G456" s="113">
        <f t="shared" si="24"/>
        <v>91.560320400000009</v>
      </c>
      <c r="H456" s="113">
        <f t="shared" si="25"/>
        <v>86.254159700000002</v>
      </c>
      <c r="I456" s="113">
        <f t="shared" si="26"/>
        <v>54.727044300000003</v>
      </c>
      <c r="J456" s="113">
        <f t="shared" si="27"/>
        <v>29.2807116</v>
      </c>
      <c r="K456" s="114">
        <f>ROUND($F456+G456+'[1]свц,услуги '!$E$47+46.81,2)</f>
        <v>597.67999999999995</v>
      </c>
      <c r="L456" s="114">
        <f>ROUND($F456+H456+'[1]свц,услуги '!$E$47+46.81,2)</f>
        <v>592.38</v>
      </c>
      <c r="M456" s="114">
        <f>ROUND($F456+I456+'[1]свц,услуги '!$E$47+46.81,2)</f>
        <v>560.85</v>
      </c>
      <c r="N456" s="114">
        <f>ROUND($F456+J456+'[1]свц,услуги '!$E$47+46.81,2)</f>
        <v>535.4</v>
      </c>
      <c r="O456" s="114">
        <f>ROUND($F456+G456+'[1]свц,услуги '!$E$47+71.25,2)</f>
        <v>622.12</v>
      </c>
      <c r="P456" s="114">
        <f>ROUND($F456+H456+'[1]свц,услуги '!$E$47+71.25,2)</f>
        <v>616.82000000000005</v>
      </c>
      <c r="Q456" s="114">
        <f>ROUND($F456+I456+'[1]свц,услуги '!$E$47+71.25,2)</f>
        <v>585.29</v>
      </c>
      <c r="R456" s="114">
        <f>ROUND($F456+J456+'[1]свц,услуги '!$E$47+71.25,2)</f>
        <v>559.84</v>
      </c>
      <c r="S456" s="114">
        <f>ROUND($F456+G456+'[1]свц,услуги '!$E$47+99.78,2)</f>
        <v>650.65</v>
      </c>
      <c r="T456" s="114">
        <f>ROUND($F456+H456+'[1]свц,услуги '!$E$47+99.78,2)</f>
        <v>645.35</v>
      </c>
      <c r="U456" s="114">
        <f>ROUND($F456+I456+'[1]свц,услуги '!$E$47+99.78,2)</f>
        <v>613.82000000000005</v>
      </c>
      <c r="V456" s="114">
        <f>ROUND($F456+J456+'[1]свц,услуги '!$E$47+99.78,2)</f>
        <v>588.37</v>
      </c>
      <c r="W456" s="114">
        <f>ROUND($F456+G456+'[1]свц,услуги '!$E$47+195.05,2)</f>
        <v>745.92</v>
      </c>
      <c r="X456" s="114">
        <f>ROUND($F456+H456+'[1]свц,услуги '!$E$47+195.05,2)</f>
        <v>740.62</v>
      </c>
      <c r="Y456" s="114">
        <f>ROUND($F456+I456+'[1]свц,услуги '!$E$47+195.05,2)</f>
        <v>709.09</v>
      </c>
      <c r="Z456" s="114">
        <f>ROUND($F456+J456+'[1]свц,услуги '!$E$47+195.05,2)</f>
        <v>683.64</v>
      </c>
    </row>
    <row r="457" spans="1:26" s="27" customFormat="1" ht="14.25" customHeight="1" thickBot="1" x14ac:dyDescent="0.25">
      <c r="A457" s="111" t="s">
        <v>299</v>
      </c>
      <c r="B457" s="111">
        <v>23</v>
      </c>
      <c r="C457" s="112">
        <v>438.09</v>
      </c>
      <c r="D457" s="112">
        <v>0</v>
      </c>
      <c r="E457" s="112">
        <v>452.5</v>
      </c>
      <c r="F457" s="111">
        <v>458.51</v>
      </c>
      <c r="G457" s="113">
        <f t="shared" si="24"/>
        <v>92.132999400000003</v>
      </c>
      <c r="H457" s="113">
        <f t="shared" si="25"/>
        <v>86.793650450000001</v>
      </c>
      <c r="I457" s="113">
        <f t="shared" si="26"/>
        <v>55.069343549999999</v>
      </c>
      <c r="J457" s="113">
        <f t="shared" si="27"/>
        <v>29.463852599999999</v>
      </c>
      <c r="K457" s="114">
        <f>ROUND($F457+G457+'[1]свц,услуги '!$E$47+46.81,2)</f>
        <v>601.1</v>
      </c>
      <c r="L457" s="114">
        <f>ROUND($F457+H457+'[1]свц,услуги '!$E$47+46.81,2)</f>
        <v>595.76</v>
      </c>
      <c r="M457" s="114">
        <f>ROUND($F457+I457+'[1]свц,услуги '!$E$47+46.81,2)</f>
        <v>564.04</v>
      </c>
      <c r="N457" s="114">
        <f>ROUND($F457+J457+'[1]свц,услуги '!$E$47+46.81,2)</f>
        <v>538.42999999999995</v>
      </c>
      <c r="O457" s="114">
        <f>ROUND($F457+G457+'[1]свц,услуги '!$E$47+71.25,2)</f>
        <v>625.54</v>
      </c>
      <c r="P457" s="114">
        <f>ROUND($F457+H457+'[1]свц,услуги '!$E$47+71.25,2)</f>
        <v>620.20000000000005</v>
      </c>
      <c r="Q457" s="114">
        <f>ROUND($F457+I457+'[1]свц,услуги '!$E$47+71.25,2)</f>
        <v>588.48</v>
      </c>
      <c r="R457" s="114">
        <f>ROUND($F457+J457+'[1]свц,услуги '!$E$47+71.25,2)</f>
        <v>562.87</v>
      </c>
      <c r="S457" s="114">
        <f>ROUND($F457+G457+'[1]свц,услуги '!$E$47+99.78,2)</f>
        <v>654.07000000000005</v>
      </c>
      <c r="T457" s="114">
        <f>ROUND($F457+H457+'[1]свц,услуги '!$E$47+99.78,2)</f>
        <v>648.73</v>
      </c>
      <c r="U457" s="114">
        <f>ROUND($F457+I457+'[1]свц,услуги '!$E$47+99.78,2)</f>
        <v>617.01</v>
      </c>
      <c r="V457" s="114">
        <f>ROUND($F457+J457+'[1]свц,услуги '!$E$47+99.78,2)</f>
        <v>591.4</v>
      </c>
      <c r="W457" s="114">
        <f>ROUND($F457+G457+'[1]свц,услуги '!$E$47+195.05,2)</f>
        <v>749.34</v>
      </c>
      <c r="X457" s="114">
        <f>ROUND($F457+H457+'[1]свц,услуги '!$E$47+195.05,2)</f>
        <v>744</v>
      </c>
      <c r="Y457" s="114">
        <f>ROUND($F457+I457+'[1]свц,услуги '!$E$47+195.05,2)</f>
        <v>712.28</v>
      </c>
      <c r="Z457" s="114">
        <f>ROUND($F457+J457+'[1]свц,услуги '!$E$47+195.05,2)</f>
        <v>686.67</v>
      </c>
    </row>
    <row r="458" spans="1:26" s="26" customFormat="1" ht="14.25" customHeight="1" x14ac:dyDescent="0.2">
      <c r="A458" s="111" t="s">
        <v>300</v>
      </c>
      <c r="B458" s="111">
        <v>0</v>
      </c>
      <c r="C458" s="112">
        <v>465.92</v>
      </c>
      <c r="D458" s="112">
        <v>0</v>
      </c>
      <c r="E458" s="112">
        <v>485.86</v>
      </c>
      <c r="F458" s="111">
        <v>486.34</v>
      </c>
      <c r="G458" s="113">
        <f t="shared" si="24"/>
        <v>97.725159599999998</v>
      </c>
      <c r="H458" s="113">
        <f t="shared" si="25"/>
        <v>92.061730299999994</v>
      </c>
      <c r="I458" s="113">
        <f t="shared" si="26"/>
        <v>58.4118657</v>
      </c>
      <c r="J458" s="113">
        <f t="shared" si="27"/>
        <v>31.252208399999997</v>
      </c>
      <c r="K458" s="114">
        <f>ROUND($F458+G458+'[1]свц,услуги '!$E$47+46.81,2)</f>
        <v>634.53</v>
      </c>
      <c r="L458" s="114">
        <f>ROUND($F458+H458+'[1]свц,услуги '!$E$47+46.81,2)</f>
        <v>628.86</v>
      </c>
      <c r="M458" s="114">
        <f>ROUND($F458+I458+'[1]свц,услуги '!$E$47+46.81,2)</f>
        <v>595.21</v>
      </c>
      <c r="N458" s="114">
        <f>ROUND($F458+J458+'[1]свц,услуги '!$E$47+46.81,2)</f>
        <v>568.04999999999995</v>
      </c>
      <c r="O458" s="114">
        <f>ROUND($F458+G458+'[1]свц,услуги '!$E$47+71.25,2)</f>
        <v>658.97</v>
      </c>
      <c r="P458" s="114">
        <f>ROUND($F458+H458+'[1]свц,услуги '!$E$47+71.25,2)</f>
        <v>653.29999999999995</v>
      </c>
      <c r="Q458" s="114">
        <f>ROUND($F458+I458+'[1]свц,услуги '!$E$47+71.25,2)</f>
        <v>619.65</v>
      </c>
      <c r="R458" s="114">
        <f>ROUND($F458+J458+'[1]свц,услуги '!$E$47+71.25,2)</f>
        <v>592.49</v>
      </c>
      <c r="S458" s="114">
        <f>ROUND($F458+G458+'[1]свц,услуги '!$E$47+99.78,2)</f>
        <v>687.5</v>
      </c>
      <c r="T458" s="114">
        <f>ROUND($F458+H458+'[1]свц,услуги '!$E$47+99.78,2)</f>
        <v>681.83</v>
      </c>
      <c r="U458" s="114">
        <f>ROUND($F458+I458+'[1]свц,услуги '!$E$47+99.78,2)</f>
        <v>648.17999999999995</v>
      </c>
      <c r="V458" s="114">
        <f>ROUND($F458+J458+'[1]свц,услуги '!$E$47+99.78,2)</f>
        <v>621.02</v>
      </c>
      <c r="W458" s="114">
        <f>ROUND($F458+G458+'[1]свц,услуги '!$E$47+195.05,2)</f>
        <v>782.77</v>
      </c>
      <c r="X458" s="114">
        <f>ROUND($F458+H458+'[1]свц,услуги '!$E$47+195.05,2)</f>
        <v>777.1</v>
      </c>
      <c r="Y458" s="114">
        <f>ROUND($F458+I458+'[1]свц,услуги '!$E$47+195.05,2)</f>
        <v>743.45</v>
      </c>
      <c r="Z458" s="114">
        <f>ROUND($F458+J458+'[1]свц,услуги '!$E$47+195.05,2)</f>
        <v>716.29</v>
      </c>
    </row>
    <row r="459" spans="1:26" s="14" customFormat="1" ht="14.25" customHeight="1" x14ac:dyDescent="0.2">
      <c r="A459" s="111" t="s">
        <v>300</v>
      </c>
      <c r="B459" s="111">
        <v>1</v>
      </c>
      <c r="C459" s="112">
        <v>449.84</v>
      </c>
      <c r="D459" s="112">
        <v>0</v>
      </c>
      <c r="E459" s="112">
        <v>470.81</v>
      </c>
      <c r="F459" s="111">
        <v>470.26</v>
      </c>
      <c r="G459" s="113">
        <f t="shared" si="24"/>
        <v>94.494044400000007</v>
      </c>
      <c r="H459" s="113">
        <f t="shared" si="25"/>
        <v>89.017866699999999</v>
      </c>
      <c r="I459" s="113">
        <f t="shared" si="26"/>
        <v>56.4805773</v>
      </c>
      <c r="J459" s="113">
        <f t="shared" si="27"/>
        <v>30.218907599999998</v>
      </c>
      <c r="K459" s="114">
        <f>ROUND($F459+G459+'[1]свц,услуги '!$E$47+46.81,2)</f>
        <v>615.21</v>
      </c>
      <c r="L459" s="114">
        <f>ROUND($F459+H459+'[1]свц,услуги '!$E$47+46.81,2)</f>
        <v>609.74</v>
      </c>
      <c r="M459" s="114">
        <f>ROUND($F459+I459+'[1]свц,услуги '!$E$47+46.81,2)</f>
        <v>577.20000000000005</v>
      </c>
      <c r="N459" s="114">
        <f>ROUND($F459+J459+'[1]свц,услуги '!$E$47+46.81,2)</f>
        <v>550.94000000000005</v>
      </c>
      <c r="O459" s="114">
        <f>ROUND($F459+G459+'[1]свц,услуги '!$E$47+71.25,2)</f>
        <v>639.65</v>
      </c>
      <c r="P459" s="114">
        <f>ROUND($F459+H459+'[1]свц,услуги '!$E$47+71.25,2)</f>
        <v>634.17999999999995</v>
      </c>
      <c r="Q459" s="114">
        <f>ROUND($F459+I459+'[1]свц,услуги '!$E$47+71.25,2)</f>
        <v>601.64</v>
      </c>
      <c r="R459" s="114">
        <f>ROUND($F459+J459+'[1]свц,услуги '!$E$47+71.25,2)</f>
        <v>575.38</v>
      </c>
      <c r="S459" s="114">
        <f>ROUND($F459+G459+'[1]свц,услуги '!$E$47+99.78,2)</f>
        <v>668.18</v>
      </c>
      <c r="T459" s="114">
        <f>ROUND($F459+H459+'[1]свц,услуги '!$E$47+99.78,2)</f>
        <v>662.71</v>
      </c>
      <c r="U459" s="114">
        <f>ROUND($F459+I459+'[1]свц,услуги '!$E$47+99.78,2)</f>
        <v>630.16999999999996</v>
      </c>
      <c r="V459" s="114">
        <f>ROUND($F459+J459+'[1]свц,услуги '!$E$47+99.78,2)</f>
        <v>603.91</v>
      </c>
      <c r="W459" s="114">
        <f>ROUND($F459+G459+'[1]свц,услуги '!$E$47+195.05,2)</f>
        <v>763.45</v>
      </c>
      <c r="X459" s="114">
        <f>ROUND($F459+H459+'[1]свц,услуги '!$E$47+195.05,2)</f>
        <v>757.98</v>
      </c>
      <c r="Y459" s="114">
        <f>ROUND($F459+I459+'[1]свц,услуги '!$E$47+195.05,2)</f>
        <v>725.44</v>
      </c>
      <c r="Z459" s="114">
        <f>ROUND($F459+J459+'[1]свц,услуги '!$E$47+195.05,2)</f>
        <v>699.18</v>
      </c>
    </row>
    <row r="460" spans="1:26" s="14" customFormat="1" ht="14.25" customHeight="1" x14ac:dyDescent="0.2">
      <c r="A460" s="111" t="s">
        <v>300</v>
      </c>
      <c r="B460" s="111">
        <v>2</v>
      </c>
      <c r="C460" s="112">
        <v>449.77</v>
      </c>
      <c r="D460" s="112">
        <v>0</v>
      </c>
      <c r="E460" s="112">
        <v>185.49</v>
      </c>
      <c r="F460" s="111">
        <v>470.19</v>
      </c>
      <c r="G460" s="113">
        <f t="shared" si="24"/>
        <v>94.47997860000001</v>
      </c>
      <c r="H460" s="113">
        <f t="shared" si="25"/>
        <v>89.004616049999996</v>
      </c>
      <c r="I460" s="113">
        <f t="shared" si="26"/>
        <v>56.472169950000001</v>
      </c>
      <c r="J460" s="113">
        <f t="shared" si="27"/>
        <v>30.214409399999997</v>
      </c>
      <c r="K460" s="114">
        <f>ROUND($F460+G460+'[1]свц,услуги '!$E$47+46.81,2)</f>
        <v>615.13</v>
      </c>
      <c r="L460" s="114">
        <f>ROUND($F460+H460+'[1]свц,услуги '!$E$47+46.81,2)</f>
        <v>609.66</v>
      </c>
      <c r="M460" s="114">
        <f>ROUND($F460+I460+'[1]свц,услуги '!$E$47+46.81,2)</f>
        <v>577.12</v>
      </c>
      <c r="N460" s="114">
        <f>ROUND($F460+J460+'[1]свц,услуги '!$E$47+46.81,2)</f>
        <v>550.87</v>
      </c>
      <c r="O460" s="114">
        <f>ROUND($F460+G460+'[1]свц,услуги '!$E$47+71.25,2)</f>
        <v>639.57000000000005</v>
      </c>
      <c r="P460" s="114">
        <f>ROUND($F460+H460+'[1]свц,услуги '!$E$47+71.25,2)</f>
        <v>634.1</v>
      </c>
      <c r="Q460" s="114">
        <f>ROUND($F460+I460+'[1]свц,услуги '!$E$47+71.25,2)</f>
        <v>601.55999999999995</v>
      </c>
      <c r="R460" s="114">
        <f>ROUND($F460+J460+'[1]свц,услуги '!$E$47+71.25,2)</f>
        <v>575.30999999999995</v>
      </c>
      <c r="S460" s="114">
        <f>ROUND($F460+G460+'[1]свц,услуги '!$E$47+99.78,2)</f>
        <v>668.1</v>
      </c>
      <c r="T460" s="114">
        <f>ROUND($F460+H460+'[1]свц,услуги '!$E$47+99.78,2)</f>
        <v>662.63</v>
      </c>
      <c r="U460" s="114">
        <f>ROUND($F460+I460+'[1]свц,услуги '!$E$47+99.78,2)</f>
        <v>630.09</v>
      </c>
      <c r="V460" s="114">
        <f>ROUND($F460+J460+'[1]свц,услуги '!$E$47+99.78,2)</f>
        <v>603.84</v>
      </c>
      <c r="W460" s="114">
        <f>ROUND($F460+G460+'[1]свц,услуги '!$E$47+195.05,2)</f>
        <v>763.37</v>
      </c>
      <c r="X460" s="114">
        <f>ROUND($F460+H460+'[1]свц,услуги '!$E$47+195.05,2)</f>
        <v>757.9</v>
      </c>
      <c r="Y460" s="114">
        <f>ROUND($F460+I460+'[1]свц,услуги '!$E$47+195.05,2)</f>
        <v>725.36</v>
      </c>
      <c r="Z460" s="114">
        <f>ROUND($F460+J460+'[1]свц,услуги '!$E$47+195.05,2)</f>
        <v>699.11</v>
      </c>
    </row>
    <row r="461" spans="1:26" s="14" customFormat="1" ht="14.25" customHeight="1" x14ac:dyDescent="0.2">
      <c r="A461" s="111" t="s">
        <v>300</v>
      </c>
      <c r="B461" s="111">
        <v>3</v>
      </c>
      <c r="C461" s="112">
        <v>454.27</v>
      </c>
      <c r="D461" s="112">
        <v>0</v>
      </c>
      <c r="E461" s="112">
        <v>480.86</v>
      </c>
      <c r="F461" s="111">
        <v>474.69</v>
      </c>
      <c r="G461" s="113">
        <f t="shared" si="24"/>
        <v>95.384208600000008</v>
      </c>
      <c r="H461" s="113">
        <f t="shared" si="25"/>
        <v>89.856443549999995</v>
      </c>
      <c r="I461" s="113">
        <f t="shared" si="26"/>
        <v>57.012642450000001</v>
      </c>
      <c r="J461" s="113">
        <f t="shared" si="27"/>
        <v>30.5035794</v>
      </c>
      <c r="K461" s="114">
        <f>ROUND($F461+G461+'[1]свц,услуги '!$E$47+46.81,2)</f>
        <v>620.54</v>
      </c>
      <c r="L461" s="114">
        <f>ROUND($F461+H461+'[1]свц,услуги '!$E$47+46.81,2)</f>
        <v>615.01</v>
      </c>
      <c r="M461" s="114">
        <f>ROUND($F461+I461+'[1]свц,услуги '!$E$47+46.81,2)</f>
        <v>582.16</v>
      </c>
      <c r="N461" s="114">
        <f>ROUND($F461+J461+'[1]свц,услуги '!$E$47+46.81,2)</f>
        <v>555.65</v>
      </c>
      <c r="O461" s="114">
        <f>ROUND($F461+G461+'[1]свц,услуги '!$E$47+71.25,2)</f>
        <v>644.98</v>
      </c>
      <c r="P461" s="114">
        <f>ROUND($F461+H461+'[1]свц,услуги '!$E$47+71.25,2)</f>
        <v>639.45000000000005</v>
      </c>
      <c r="Q461" s="114">
        <f>ROUND($F461+I461+'[1]свц,услуги '!$E$47+71.25,2)</f>
        <v>606.6</v>
      </c>
      <c r="R461" s="114">
        <f>ROUND($F461+J461+'[1]свц,услуги '!$E$47+71.25,2)</f>
        <v>580.09</v>
      </c>
      <c r="S461" s="114">
        <f>ROUND($F461+G461+'[1]свц,услуги '!$E$47+99.78,2)</f>
        <v>673.51</v>
      </c>
      <c r="T461" s="114">
        <f>ROUND($F461+H461+'[1]свц,услуги '!$E$47+99.78,2)</f>
        <v>667.98</v>
      </c>
      <c r="U461" s="114">
        <f>ROUND($F461+I461+'[1]свц,услуги '!$E$47+99.78,2)</f>
        <v>635.13</v>
      </c>
      <c r="V461" s="114">
        <f>ROUND($F461+J461+'[1]свц,услуги '!$E$47+99.78,2)</f>
        <v>608.62</v>
      </c>
      <c r="W461" s="114">
        <f>ROUND($F461+G461+'[1]свц,услуги '!$E$47+195.05,2)</f>
        <v>768.78</v>
      </c>
      <c r="X461" s="114">
        <f>ROUND($F461+H461+'[1]свц,услуги '!$E$47+195.05,2)</f>
        <v>763.25</v>
      </c>
      <c r="Y461" s="114">
        <f>ROUND($F461+I461+'[1]свц,услуги '!$E$47+195.05,2)</f>
        <v>730.4</v>
      </c>
      <c r="Z461" s="114">
        <f>ROUND($F461+J461+'[1]свц,услуги '!$E$47+195.05,2)</f>
        <v>703.89</v>
      </c>
    </row>
    <row r="462" spans="1:26" s="14" customFormat="1" ht="14.25" customHeight="1" x14ac:dyDescent="0.2">
      <c r="A462" s="111" t="s">
        <v>300</v>
      </c>
      <c r="B462" s="111">
        <v>4</v>
      </c>
      <c r="C462" s="112">
        <v>463.34</v>
      </c>
      <c r="D462" s="112">
        <v>0</v>
      </c>
      <c r="E462" s="112">
        <v>213.3</v>
      </c>
      <c r="F462" s="111">
        <v>483.76</v>
      </c>
      <c r="G462" s="113">
        <f t="shared" si="24"/>
        <v>97.206734400000002</v>
      </c>
      <c r="H462" s="113">
        <f t="shared" si="25"/>
        <v>91.573349199999996</v>
      </c>
      <c r="I462" s="113">
        <f t="shared" si="26"/>
        <v>58.1019948</v>
      </c>
      <c r="J462" s="113">
        <f t="shared" si="27"/>
        <v>31.086417599999997</v>
      </c>
      <c r="K462" s="114">
        <f>ROUND($F462+G462+'[1]свц,услуги '!$E$47+46.81,2)</f>
        <v>631.42999999999995</v>
      </c>
      <c r="L462" s="114">
        <f>ROUND($F462+H462+'[1]свц,услуги '!$E$47+46.81,2)</f>
        <v>625.79</v>
      </c>
      <c r="M462" s="114">
        <f>ROUND($F462+I462+'[1]свц,услуги '!$E$47+46.81,2)</f>
        <v>592.32000000000005</v>
      </c>
      <c r="N462" s="114">
        <f>ROUND($F462+J462+'[1]свц,услуги '!$E$47+46.81,2)</f>
        <v>565.30999999999995</v>
      </c>
      <c r="O462" s="114">
        <f>ROUND($F462+G462+'[1]свц,услуги '!$E$47+71.25,2)</f>
        <v>655.87</v>
      </c>
      <c r="P462" s="114">
        <f>ROUND($F462+H462+'[1]свц,услуги '!$E$47+71.25,2)</f>
        <v>650.23</v>
      </c>
      <c r="Q462" s="114">
        <f>ROUND($F462+I462+'[1]свц,услуги '!$E$47+71.25,2)</f>
        <v>616.76</v>
      </c>
      <c r="R462" s="114">
        <f>ROUND($F462+J462+'[1]свц,услуги '!$E$47+71.25,2)</f>
        <v>589.75</v>
      </c>
      <c r="S462" s="114">
        <f>ROUND($F462+G462+'[1]свц,услуги '!$E$47+99.78,2)</f>
        <v>684.4</v>
      </c>
      <c r="T462" s="114">
        <f>ROUND($F462+H462+'[1]свц,услуги '!$E$47+99.78,2)</f>
        <v>678.76</v>
      </c>
      <c r="U462" s="114">
        <f>ROUND($F462+I462+'[1]свц,услуги '!$E$47+99.78,2)</f>
        <v>645.29</v>
      </c>
      <c r="V462" s="114">
        <f>ROUND($F462+J462+'[1]свц,услуги '!$E$47+99.78,2)</f>
        <v>618.28</v>
      </c>
      <c r="W462" s="114">
        <f>ROUND($F462+G462+'[1]свц,услуги '!$E$47+195.05,2)</f>
        <v>779.67</v>
      </c>
      <c r="X462" s="114">
        <f>ROUND($F462+H462+'[1]свц,услуги '!$E$47+195.05,2)</f>
        <v>774.03</v>
      </c>
      <c r="Y462" s="114">
        <f>ROUND($F462+I462+'[1]свц,услуги '!$E$47+195.05,2)</f>
        <v>740.56</v>
      </c>
      <c r="Z462" s="114">
        <f>ROUND($F462+J462+'[1]свц,услуги '!$E$47+195.05,2)</f>
        <v>713.55</v>
      </c>
    </row>
    <row r="463" spans="1:26" s="14" customFormat="1" ht="14.25" customHeight="1" x14ac:dyDescent="0.2">
      <c r="A463" s="111" t="s">
        <v>300</v>
      </c>
      <c r="B463" s="111">
        <v>5</v>
      </c>
      <c r="C463" s="112">
        <v>480.95</v>
      </c>
      <c r="D463" s="112">
        <v>0</v>
      </c>
      <c r="E463" s="112">
        <v>511.29</v>
      </c>
      <c r="F463" s="111">
        <v>501.37</v>
      </c>
      <c r="G463" s="113">
        <f t="shared" si="24"/>
        <v>100.7452878</v>
      </c>
      <c r="H463" s="113">
        <f t="shared" si="25"/>
        <v>94.906834149999995</v>
      </c>
      <c r="I463" s="113">
        <f t="shared" si="26"/>
        <v>60.217043850000003</v>
      </c>
      <c r="J463" s="113">
        <f t="shared" si="27"/>
        <v>32.2180362</v>
      </c>
      <c r="K463" s="114">
        <f>ROUND($F463+G463+'[1]свц,услуги '!$E$47+46.81,2)</f>
        <v>652.58000000000004</v>
      </c>
      <c r="L463" s="114">
        <f>ROUND($F463+H463+'[1]свц,услуги '!$E$47+46.81,2)</f>
        <v>646.74</v>
      </c>
      <c r="M463" s="114">
        <f>ROUND($F463+I463+'[1]свц,услуги '!$E$47+46.81,2)</f>
        <v>612.04999999999995</v>
      </c>
      <c r="N463" s="114">
        <f>ROUND($F463+J463+'[1]свц,услуги '!$E$47+46.81,2)</f>
        <v>584.04999999999995</v>
      </c>
      <c r="O463" s="114">
        <f>ROUND($F463+G463+'[1]свц,услуги '!$E$47+71.25,2)</f>
        <v>677.02</v>
      </c>
      <c r="P463" s="114">
        <f>ROUND($F463+H463+'[1]свц,услуги '!$E$47+71.25,2)</f>
        <v>671.18</v>
      </c>
      <c r="Q463" s="114">
        <f>ROUND($F463+I463+'[1]свц,услуги '!$E$47+71.25,2)</f>
        <v>636.49</v>
      </c>
      <c r="R463" s="114">
        <f>ROUND($F463+J463+'[1]свц,услуги '!$E$47+71.25,2)</f>
        <v>608.49</v>
      </c>
      <c r="S463" s="114">
        <f>ROUND($F463+G463+'[1]свц,услуги '!$E$47+99.78,2)</f>
        <v>705.55</v>
      </c>
      <c r="T463" s="114">
        <f>ROUND($F463+H463+'[1]свц,услуги '!$E$47+99.78,2)</f>
        <v>699.71</v>
      </c>
      <c r="U463" s="114">
        <f>ROUND($F463+I463+'[1]свц,услуги '!$E$47+99.78,2)</f>
        <v>665.02</v>
      </c>
      <c r="V463" s="114">
        <f>ROUND($F463+J463+'[1]свц,услуги '!$E$47+99.78,2)</f>
        <v>637.02</v>
      </c>
      <c r="W463" s="114">
        <f>ROUND($F463+G463+'[1]свц,услуги '!$E$47+195.05,2)</f>
        <v>800.82</v>
      </c>
      <c r="X463" s="114">
        <f>ROUND($F463+H463+'[1]свц,услуги '!$E$47+195.05,2)</f>
        <v>794.98</v>
      </c>
      <c r="Y463" s="114">
        <f>ROUND($F463+I463+'[1]свц,услуги '!$E$47+195.05,2)</f>
        <v>760.29</v>
      </c>
      <c r="Z463" s="114">
        <f>ROUND($F463+J463+'[1]свц,услуги '!$E$47+195.05,2)</f>
        <v>732.29</v>
      </c>
    </row>
    <row r="464" spans="1:26" s="14" customFormat="1" ht="14.25" customHeight="1" x14ac:dyDescent="0.2">
      <c r="A464" s="111" t="s">
        <v>300</v>
      </c>
      <c r="B464" s="111">
        <v>6</v>
      </c>
      <c r="C464" s="112">
        <v>474.47</v>
      </c>
      <c r="D464" s="112">
        <v>0</v>
      </c>
      <c r="E464" s="112">
        <v>504.57</v>
      </c>
      <c r="F464" s="111">
        <v>494.89</v>
      </c>
      <c r="G464" s="113">
        <f t="shared" si="24"/>
        <v>99.443196600000007</v>
      </c>
      <c r="H464" s="113">
        <f t="shared" si="25"/>
        <v>93.68020254999999</v>
      </c>
      <c r="I464" s="113">
        <f t="shared" si="26"/>
        <v>59.438763450000003</v>
      </c>
      <c r="J464" s="113">
        <f t="shared" si="27"/>
        <v>31.801631399999998</v>
      </c>
      <c r="K464" s="114">
        <f>ROUND($F464+G464+'[1]свц,услуги '!$E$47+46.81,2)</f>
        <v>644.79</v>
      </c>
      <c r="L464" s="114">
        <f>ROUND($F464+H464+'[1]свц,услуги '!$E$47+46.81,2)</f>
        <v>639.03</v>
      </c>
      <c r="M464" s="114">
        <f>ROUND($F464+I464+'[1]свц,услуги '!$E$47+46.81,2)</f>
        <v>604.79</v>
      </c>
      <c r="N464" s="114">
        <f>ROUND($F464+J464+'[1]свц,услуги '!$E$47+46.81,2)</f>
        <v>577.15</v>
      </c>
      <c r="O464" s="114">
        <f>ROUND($F464+G464+'[1]свц,услуги '!$E$47+71.25,2)</f>
        <v>669.23</v>
      </c>
      <c r="P464" s="114">
        <f>ROUND($F464+H464+'[1]свц,услуги '!$E$47+71.25,2)</f>
        <v>663.47</v>
      </c>
      <c r="Q464" s="114">
        <f>ROUND($F464+I464+'[1]свц,услуги '!$E$47+71.25,2)</f>
        <v>629.23</v>
      </c>
      <c r="R464" s="114">
        <f>ROUND($F464+J464+'[1]свц,услуги '!$E$47+71.25,2)</f>
        <v>601.59</v>
      </c>
      <c r="S464" s="114">
        <f>ROUND($F464+G464+'[1]свц,услуги '!$E$47+99.78,2)</f>
        <v>697.76</v>
      </c>
      <c r="T464" s="114">
        <f>ROUND($F464+H464+'[1]свц,услуги '!$E$47+99.78,2)</f>
        <v>692</v>
      </c>
      <c r="U464" s="114">
        <f>ROUND($F464+I464+'[1]свц,услуги '!$E$47+99.78,2)</f>
        <v>657.76</v>
      </c>
      <c r="V464" s="114">
        <f>ROUND($F464+J464+'[1]свц,услуги '!$E$47+99.78,2)</f>
        <v>630.12</v>
      </c>
      <c r="W464" s="114">
        <f>ROUND($F464+G464+'[1]свц,услуги '!$E$47+195.05,2)</f>
        <v>793.03</v>
      </c>
      <c r="X464" s="114">
        <f>ROUND($F464+H464+'[1]свц,услуги '!$E$47+195.05,2)</f>
        <v>787.27</v>
      </c>
      <c r="Y464" s="114">
        <f>ROUND($F464+I464+'[1]свц,услуги '!$E$47+195.05,2)</f>
        <v>753.03</v>
      </c>
      <c r="Z464" s="114">
        <f>ROUND($F464+J464+'[1]свц,услуги '!$E$47+195.05,2)</f>
        <v>725.39</v>
      </c>
    </row>
    <row r="465" spans="1:26" s="14" customFormat="1" ht="14.25" customHeight="1" x14ac:dyDescent="0.2">
      <c r="A465" s="111" t="s">
        <v>300</v>
      </c>
      <c r="B465" s="111">
        <v>7</v>
      </c>
      <c r="C465" s="112">
        <v>451.44</v>
      </c>
      <c r="D465" s="112">
        <v>0</v>
      </c>
      <c r="E465" s="112">
        <v>480.8</v>
      </c>
      <c r="F465" s="111">
        <v>471.86</v>
      </c>
      <c r="G465" s="113">
        <f t="shared" si="24"/>
        <v>94.815548400000011</v>
      </c>
      <c r="H465" s="113">
        <f t="shared" si="25"/>
        <v>89.320738699999993</v>
      </c>
      <c r="I465" s="113">
        <f t="shared" si="26"/>
        <v>56.672745300000003</v>
      </c>
      <c r="J465" s="113">
        <f t="shared" si="27"/>
        <v>30.321723599999999</v>
      </c>
      <c r="K465" s="114">
        <f>ROUND($F465+G465+'[1]свц,услуги '!$E$47+46.81,2)</f>
        <v>617.14</v>
      </c>
      <c r="L465" s="114">
        <f>ROUND($F465+H465+'[1]свц,услуги '!$E$47+46.81,2)</f>
        <v>611.64</v>
      </c>
      <c r="M465" s="114">
        <f>ROUND($F465+I465+'[1]свц,услуги '!$E$47+46.81,2)</f>
        <v>578.99</v>
      </c>
      <c r="N465" s="114">
        <f>ROUND($F465+J465+'[1]свц,услуги '!$E$47+46.81,2)</f>
        <v>552.64</v>
      </c>
      <c r="O465" s="114">
        <f>ROUND($F465+G465+'[1]свц,услуги '!$E$47+71.25,2)</f>
        <v>641.58000000000004</v>
      </c>
      <c r="P465" s="114">
        <f>ROUND($F465+H465+'[1]свц,услуги '!$E$47+71.25,2)</f>
        <v>636.08000000000004</v>
      </c>
      <c r="Q465" s="114">
        <f>ROUND($F465+I465+'[1]свц,услуги '!$E$47+71.25,2)</f>
        <v>603.42999999999995</v>
      </c>
      <c r="R465" s="114">
        <f>ROUND($F465+J465+'[1]свц,услуги '!$E$47+71.25,2)</f>
        <v>577.08000000000004</v>
      </c>
      <c r="S465" s="114">
        <f>ROUND($F465+G465+'[1]свц,услуги '!$E$47+99.78,2)</f>
        <v>670.11</v>
      </c>
      <c r="T465" s="114">
        <f>ROUND($F465+H465+'[1]свц,услуги '!$E$47+99.78,2)</f>
        <v>664.61</v>
      </c>
      <c r="U465" s="114">
        <f>ROUND($F465+I465+'[1]свц,услуги '!$E$47+99.78,2)</f>
        <v>631.96</v>
      </c>
      <c r="V465" s="114">
        <f>ROUND($F465+J465+'[1]свц,услуги '!$E$47+99.78,2)</f>
        <v>605.61</v>
      </c>
      <c r="W465" s="114">
        <f>ROUND($F465+G465+'[1]свц,услуги '!$E$47+195.05,2)</f>
        <v>765.38</v>
      </c>
      <c r="X465" s="114">
        <f>ROUND($F465+H465+'[1]свц,услуги '!$E$47+195.05,2)</f>
        <v>759.88</v>
      </c>
      <c r="Y465" s="114">
        <f>ROUND($F465+I465+'[1]свц,услуги '!$E$47+195.05,2)</f>
        <v>727.23</v>
      </c>
      <c r="Z465" s="114">
        <f>ROUND($F465+J465+'[1]свц,услуги '!$E$47+195.05,2)</f>
        <v>700.88</v>
      </c>
    </row>
    <row r="466" spans="1:26" s="14" customFormat="1" ht="14.25" customHeight="1" x14ac:dyDescent="0.2">
      <c r="A466" s="111" t="s">
        <v>300</v>
      </c>
      <c r="B466" s="111">
        <v>8</v>
      </c>
      <c r="C466" s="112">
        <v>473.53</v>
      </c>
      <c r="D466" s="112">
        <v>0</v>
      </c>
      <c r="E466" s="112">
        <v>233.25</v>
      </c>
      <c r="F466" s="111">
        <v>493.95</v>
      </c>
      <c r="G466" s="113">
        <f t="shared" si="24"/>
        <v>99.254312999999996</v>
      </c>
      <c r="H466" s="113">
        <f t="shared" si="25"/>
        <v>93.502265249999994</v>
      </c>
      <c r="I466" s="113">
        <f t="shared" si="26"/>
        <v>59.325864750000001</v>
      </c>
      <c r="J466" s="113">
        <f t="shared" si="27"/>
        <v>31.741226999999999</v>
      </c>
      <c r="K466" s="114">
        <f>ROUND($F466+G466+'[1]свц,услуги '!$E$47+46.81,2)</f>
        <v>643.66999999999996</v>
      </c>
      <c r="L466" s="114">
        <f>ROUND($F466+H466+'[1]свц,услуги '!$E$47+46.81,2)</f>
        <v>637.91</v>
      </c>
      <c r="M466" s="114">
        <f>ROUND($F466+I466+'[1]свц,услуги '!$E$47+46.81,2)</f>
        <v>603.74</v>
      </c>
      <c r="N466" s="114">
        <f>ROUND($F466+J466+'[1]свц,услуги '!$E$47+46.81,2)</f>
        <v>576.15</v>
      </c>
      <c r="O466" s="114">
        <f>ROUND($F466+G466+'[1]свц,услуги '!$E$47+71.25,2)</f>
        <v>668.11</v>
      </c>
      <c r="P466" s="114">
        <f>ROUND($F466+H466+'[1]свц,услуги '!$E$47+71.25,2)</f>
        <v>662.35</v>
      </c>
      <c r="Q466" s="114">
        <f>ROUND($F466+I466+'[1]свц,услуги '!$E$47+71.25,2)</f>
        <v>628.17999999999995</v>
      </c>
      <c r="R466" s="114">
        <f>ROUND($F466+J466+'[1]свц,услуги '!$E$47+71.25,2)</f>
        <v>600.59</v>
      </c>
      <c r="S466" s="114">
        <f>ROUND($F466+G466+'[1]свц,услуги '!$E$47+99.78,2)</f>
        <v>696.64</v>
      </c>
      <c r="T466" s="114">
        <f>ROUND($F466+H466+'[1]свц,услуги '!$E$47+99.78,2)</f>
        <v>690.88</v>
      </c>
      <c r="U466" s="114">
        <f>ROUND($F466+I466+'[1]свц,услуги '!$E$47+99.78,2)</f>
        <v>656.71</v>
      </c>
      <c r="V466" s="114">
        <f>ROUND($F466+J466+'[1]свц,услуги '!$E$47+99.78,2)</f>
        <v>629.12</v>
      </c>
      <c r="W466" s="114">
        <f>ROUND($F466+G466+'[1]свц,услуги '!$E$47+195.05,2)</f>
        <v>791.91</v>
      </c>
      <c r="X466" s="114">
        <f>ROUND($F466+H466+'[1]свц,услуги '!$E$47+195.05,2)</f>
        <v>786.15</v>
      </c>
      <c r="Y466" s="114">
        <f>ROUND($F466+I466+'[1]свц,услуги '!$E$47+195.05,2)</f>
        <v>751.98</v>
      </c>
      <c r="Z466" s="114">
        <f>ROUND($F466+J466+'[1]свц,услуги '!$E$47+195.05,2)</f>
        <v>724.39</v>
      </c>
    </row>
    <row r="467" spans="1:26" s="14" customFormat="1" ht="14.25" customHeight="1" x14ac:dyDescent="0.2">
      <c r="A467" s="111" t="s">
        <v>300</v>
      </c>
      <c r="B467" s="111">
        <v>9</v>
      </c>
      <c r="C467" s="112">
        <v>475.31</v>
      </c>
      <c r="D467" s="112">
        <v>0</v>
      </c>
      <c r="E467" s="112">
        <v>204.68</v>
      </c>
      <c r="F467" s="111">
        <v>495.73</v>
      </c>
      <c r="G467" s="113">
        <f t="shared" si="24"/>
        <v>99.611986200000004</v>
      </c>
      <c r="H467" s="113">
        <f t="shared" si="25"/>
        <v>93.839210350000002</v>
      </c>
      <c r="I467" s="113">
        <f t="shared" si="26"/>
        <v>59.539651650000003</v>
      </c>
      <c r="J467" s="113">
        <f t="shared" si="27"/>
        <v>31.8556098</v>
      </c>
      <c r="K467" s="114">
        <f>ROUND($F467+G467+'[1]свц,услуги '!$E$47+46.81,2)</f>
        <v>645.79999999999995</v>
      </c>
      <c r="L467" s="114">
        <f>ROUND($F467+H467+'[1]свц,услуги '!$E$47+46.81,2)</f>
        <v>640.03</v>
      </c>
      <c r="M467" s="114">
        <f>ROUND($F467+I467+'[1]свц,услуги '!$E$47+46.81,2)</f>
        <v>605.73</v>
      </c>
      <c r="N467" s="114">
        <f>ROUND($F467+J467+'[1]свц,услуги '!$E$47+46.81,2)</f>
        <v>578.04999999999995</v>
      </c>
      <c r="O467" s="114">
        <f>ROUND($F467+G467+'[1]свц,услуги '!$E$47+71.25,2)</f>
        <v>670.24</v>
      </c>
      <c r="P467" s="114">
        <f>ROUND($F467+H467+'[1]свц,услуги '!$E$47+71.25,2)</f>
        <v>664.47</v>
      </c>
      <c r="Q467" s="114">
        <f>ROUND($F467+I467+'[1]свц,услуги '!$E$47+71.25,2)</f>
        <v>630.16999999999996</v>
      </c>
      <c r="R467" s="114">
        <f>ROUND($F467+J467+'[1]свц,услуги '!$E$47+71.25,2)</f>
        <v>602.49</v>
      </c>
      <c r="S467" s="114">
        <f>ROUND($F467+G467+'[1]свц,услуги '!$E$47+99.78,2)</f>
        <v>698.77</v>
      </c>
      <c r="T467" s="114">
        <f>ROUND($F467+H467+'[1]свц,услуги '!$E$47+99.78,2)</f>
        <v>693</v>
      </c>
      <c r="U467" s="114">
        <f>ROUND($F467+I467+'[1]свц,услуги '!$E$47+99.78,2)</f>
        <v>658.7</v>
      </c>
      <c r="V467" s="114">
        <f>ROUND($F467+J467+'[1]свц,услуги '!$E$47+99.78,2)</f>
        <v>631.02</v>
      </c>
      <c r="W467" s="114">
        <f>ROUND($F467+G467+'[1]свц,услуги '!$E$47+195.05,2)</f>
        <v>794.04</v>
      </c>
      <c r="X467" s="114">
        <f>ROUND($F467+H467+'[1]свц,услуги '!$E$47+195.05,2)</f>
        <v>788.27</v>
      </c>
      <c r="Y467" s="114">
        <f>ROUND($F467+I467+'[1]свц,услуги '!$E$47+195.05,2)</f>
        <v>753.97</v>
      </c>
      <c r="Z467" s="114">
        <f>ROUND($F467+J467+'[1]свц,услуги '!$E$47+195.05,2)</f>
        <v>726.29</v>
      </c>
    </row>
    <row r="468" spans="1:26" s="14" customFormat="1" ht="14.25" customHeight="1" x14ac:dyDescent="0.2">
      <c r="A468" s="111" t="s">
        <v>300</v>
      </c>
      <c r="B468" s="111">
        <v>10</v>
      </c>
      <c r="C468" s="112">
        <v>458.34</v>
      </c>
      <c r="D468" s="112">
        <v>0</v>
      </c>
      <c r="E468" s="112">
        <v>196.95</v>
      </c>
      <c r="F468" s="111">
        <v>478.76</v>
      </c>
      <c r="G468" s="113">
        <f t="shared" si="24"/>
        <v>96.202034400000002</v>
      </c>
      <c r="H468" s="113">
        <f t="shared" si="25"/>
        <v>90.626874199999989</v>
      </c>
      <c r="I468" s="113">
        <f t="shared" si="26"/>
        <v>57.501469800000002</v>
      </c>
      <c r="J468" s="113">
        <f t="shared" si="27"/>
        <v>30.7651176</v>
      </c>
      <c r="K468" s="114">
        <f>ROUND($F468+G468+'[1]свц,услуги '!$E$47+46.81,2)</f>
        <v>625.41999999999996</v>
      </c>
      <c r="L468" s="114">
        <f>ROUND($F468+H468+'[1]свц,услуги '!$E$47+46.81,2)</f>
        <v>619.85</v>
      </c>
      <c r="M468" s="114">
        <f>ROUND($F468+I468+'[1]свц,услуги '!$E$47+46.81,2)</f>
        <v>586.72</v>
      </c>
      <c r="N468" s="114">
        <f>ROUND($F468+J468+'[1]свц,услуги '!$E$47+46.81,2)</f>
        <v>559.99</v>
      </c>
      <c r="O468" s="114">
        <f>ROUND($F468+G468+'[1]свц,услуги '!$E$47+71.25,2)</f>
        <v>649.86</v>
      </c>
      <c r="P468" s="114">
        <f>ROUND($F468+H468+'[1]свц,услуги '!$E$47+71.25,2)</f>
        <v>644.29</v>
      </c>
      <c r="Q468" s="114">
        <f>ROUND($F468+I468+'[1]свц,услуги '!$E$47+71.25,2)</f>
        <v>611.16</v>
      </c>
      <c r="R468" s="114">
        <f>ROUND($F468+J468+'[1]свц,услуги '!$E$47+71.25,2)</f>
        <v>584.42999999999995</v>
      </c>
      <c r="S468" s="114">
        <f>ROUND($F468+G468+'[1]свц,услуги '!$E$47+99.78,2)</f>
        <v>678.39</v>
      </c>
      <c r="T468" s="114">
        <f>ROUND($F468+H468+'[1]свц,услуги '!$E$47+99.78,2)</f>
        <v>672.82</v>
      </c>
      <c r="U468" s="114">
        <f>ROUND($F468+I468+'[1]свц,услуги '!$E$47+99.78,2)</f>
        <v>639.69000000000005</v>
      </c>
      <c r="V468" s="114">
        <f>ROUND($F468+J468+'[1]свц,услуги '!$E$47+99.78,2)</f>
        <v>612.96</v>
      </c>
      <c r="W468" s="114">
        <f>ROUND($F468+G468+'[1]свц,услуги '!$E$47+195.05,2)</f>
        <v>773.66</v>
      </c>
      <c r="X468" s="114">
        <f>ROUND($F468+H468+'[1]свц,услуги '!$E$47+195.05,2)</f>
        <v>768.09</v>
      </c>
      <c r="Y468" s="114">
        <f>ROUND($F468+I468+'[1]свц,услуги '!$E$47+195.05,2)</f>
        <v>734.96</v>
      </c>
      <c r="Z468" s="114">
        <f>ROUND($F468+J468+'[1]свц,услуги '!$E$47+195.05,2)</f>
        <v>708.23</v>
      </c>
    </row>
    <row r="469" spans="1:26" s="14" customFormat="1" ht="14.25" customHeight="1" x14ac:dyDescent="0.2">
      <c r="A469" s="111" t="s">
        <v>300</v>
      </c>
      <c r="B469" s="111">
        <v>11</v>
      </c>
      <c r="C469" s="112">
        <v>461.18</v>
      </c>
      <c r="D469" s="112">
        <v>0</v>
      </c>
      <c r="E469" s="112">
        <v>195.49</v>
      </c>
      <c r="F469" s="111">
        <v>481.6</v>
      </c>
      <c r="G469" s="113">
        <f t="shared" si="24"/>
        <v>96.772704000000004</v>
      </c>
      <c r="H469" s="113">
        <f t="shared" si="25"/>
        <v>91.164472000000004</v>
      </c>
      <c r="I469" s="113">
        <f t="shared" si="26"/>
        <v>57.842568000000007</v>
      </c>
      <c r="J469" s="113">
        <f t="shared" si="27"/>
        <v>30.947616</v>
      </c>
      <c r="K469" s="114">
        <f>ROUND($F469+G469+'[1]свц,услуги '!$E$47+46.81,2)</f>
        <v>628.83000000000004</v>
      </c>
      <c r="L469" s="114">
        <f>ROUND($F469+H469+'[1]свц,услуги '!$E$47+46.81,2)</f>
        <v>623.23</v>
      </c>
      <c r="M469" s="114">
        <f>ROUND($F469+I469+'[1]свц,услуги '!$E$47+46.81,2)</f>
        <v>589.9</v>
      </c>
      <c r="N469" s="114">
        <f>ROUND($F469+J469+'[1]свц,услуги '!$E$47+46.81,2)</f>
        <v>563.01</v>
      </c>
      <c r="O469" s="114">
        <f>ROUND($F469+G469+'[1]свц,услуги '!$E$47+71.25,2)</f>
        <v>653.27</v>
      </c>
      <c r="P469" s="114">
        <f>ROUND($F469+H469+'[1]свц,услуги '!$E$47+71.25,2)</f>
        <v>647.66999999999996</v>
      </c>
      <c r="Q469" s="114">
        <f>ROUND($F469+I469+'[1]свц,услуги '!$E$47+71.25,2)</f>
        <v>614.34</v>
      </c>
      <c r="R469" s="114">
        <f>ROUND($F469+J469+'[1]свц,услуги '!$E$47+71.25,2)</f>
        <v>587.45000000000005</v>
      </c>
      <c r="S469" s="114">
        <f>ROUND($F469+G469+'[1]свц,услуги '!$E$47+99.78,2)</f>
        <v>681.8</v>
      </c>
      <c r="T469" s="114">
        <f>ROUND($F469+H469+'[1]свц,услуги '!$E$47+99.78,2)</f>
        <v>676.2</v>
      </c>
      <c r="U469" s="114">
        <f>ROUND($F469+I469+'[1]свц,услуги '!$E$47+99.78,2)</f>
        <v>642.87</v>
      </c>
      <c r="V469" s="114">
        <f>ROUND($F469+J469+'[1]свц,услуги '!$E$47+99.78,2)</f>
        <v>615.98</v>
      </c>
      <c r="W469" s="114">
        <f>ROUND($F469+G469+'[1]свц,услуги '!$E$47+195.05,2)</f>
        <v>777.07</v>
      </c>
      <c r="X469" s="114">
        <f>ROUND($F469+H469+'[1]свц,услуги '!$E$47+195.05,2)</f>
        <v>771.47</v>
      </c>
      <c r="Y469" s="114">
        <f>ROUND($F469+I469+'[1]свц,услуги '!$E$47+195.05,2)</f>
        <v>738.14</v>
      </c>
      <c r="Z469" s="114">
        <f>ROUND($F469+J469+'[1]свц,услуги '!$E$47+195.05,2)</f>
        <v>711.25</v>
      </c>
    </row>
    <row r="470" spans="1:26" s="14" customFormat="1" ht="14.25" customHeight="1" x14ac:dyDescent="0.2">
      <c r="A470" s="111" t="s">
        <v>300</v>
      </c>
      <c r="B470" s="111">
        <v>12</v>
      </c>
      <c r="C470" s="112">
        <v>465.52</v>
      </c>
      <c r="D470" s="112">
        <v>0</v>
      </c>
      <c r="E470" s="112">
        <v>76.12</v>
      </c>
      <c r="F470" s="111">
        <v>485.94</v>
      </c>
      <c r="G470" s="113">
        <f t="shared" si="24"/>
        <v>97.644783599999997</v>
      </c>
      <c r="H470" s="113">
        <f t="shared" si="25"/>
        <v>91.986012299999999</v>
      </c>
      <c r="I470" s="113">
        <f t="shared" si="26"/>
        <v>58.363823700000005</v>
      </c>
      <c r="J470" s="113">
        <f t="shared" si="27"/>
        <v>31.2265044</v>
      </c>
      <c r="K470" s="114">
        <f>ROUND($F470+G470+'[1]свц,услуги '!$E$47+46.81,2)</f>
        <v>634.04999999999995</v>
      </c>
      <c r="L470" s="114">
        <f>ROUND($F470+H470+'[1]свц,услуги '!$E$47+46.81,2)</f>
        <v>628.39</v>
      </c>
      <c r="M470" s="114">
        <f>ROUND($F470+I470+'[1]свц,услуги '!$E$47+46.81,2)</f>
        <v>594.76</v>
      </c>
      <c r="N470" s="114">
        <f>ROUND($F470+J470+'[1]свц,услуги '!$E$47+46.81,2)</f>
        <v>567.63</v>
      </c>
      <c r="O470" s="114">
        <f>ROUND($F470+G470+'[1]свц,услуги '!$E$47+71.25,2)</f>
        <v>658.49</v>
      </c>
      <c r="P470" s="114">
        <f>ROUND($F470+H470+'[1]свц,услуги '!$E$47+71.25,2)</f>
        <v>652.83000000000004</v>
      </c>
      <c r="Q470" s="114">
        <f>ROUND($F470+I470+'[1]свц,услуги '!$E$47+71.25,2)</f>
        <v>619.20000000000005</v>
      </c>
      <c r="R470" s="114">
        <f>ROUND($F470+J470+'[1]свц,услуги '!$E$47+71.25,2)</f>
        <v>592.07000000000005</v>
      </c>
      <c r="S470" s="114">
        <f>ROUND($F470+G470+'[1]свц,услуги '!$E$47+99.78,2)</f>
        <v>687.02</v>
      </c>
      <c r="T470" s="114">
        <f>ROUND($F470+H470+'[1]свц,услуги '!$E$47+99.78,2)</f>
        <v>681.36</v>
      </c>
      <c r="U470" s="114">
        <f>ROUND($F470+I470+'[1]свц,услуги '!$E$47+99.78,2)</f>
        <v>647.73</v>
      </c>
      <c r="V470" s="114">
        <f>ROUND($F470+J470+'[1]свц,услуги '!$E$47+99.78,2)</f>
        <v>620.6</v>
      </c>
      <c r="W470" s="114">
        <f>ROUND($F470+G470+'[1]свц,услуги '!$E$47+195.05,2)</f>
        <v>782.29</v>
      </c>
      <c r="X470" s="114">
        <f>ROUND($F470+H470+'[1]свц,услуги '!$E$47+195.05,2)</f>
        <v>776.63</v>
      </c>
      <c r="Y470" s="114">
        <f>ROUND($F470+I470+'[1]свц,услуги '!$E$47+195.05,2)</f>
        <v>743</v>
      </c>
      <c r="Z470" s="114">
        <f>ROUND($F470+J470+'[1]свц,услуги '!$E$47+195.05,2)</f>
        <v>715.87</v>
      </c>
    </row>
    <row r="471" spans="1:26" s="14" customFormat="1" ht="14.25" customHeight="1" x14ac:dyDescent="0.2">
      <c r="A471" s="111" t="s">
        <v>300</v>
      </c>
      <c r="B471" s="111">
        <v>13</v>
      </c>
      <c r="C471" s="112">
        <v>436.17</v>
      </c>
      <c r="D471" s="112">
        <v>0</v>
      </c>
      <c r="E471" s="112">
        <v>189.24</v>
      </c>
      <c r="F471" s="111">
        <v>456.59</v>
      </c>
      <c r="G471" s="113">
        <f t="shared" si="24"/>
        <v>91.7471946</v>
      </c>
      <c r="H471" s="113">
        <f t="shared" si="25"/>
        <v>86.430204049999986</v>
      </c>
      <c r="I471" s="113">
        <f t="shared" si="26"/>
        <v>54.838741949999999</v>
      </c>
      <c r="J471" s="113">
        <f t="shared" si="27"/>
        <v>29.340473399999997</v>
      </c>
      <c r="K471" s="114">
        <f>ROUND($F471+G471+'[1]свц,услуги '!$E$47+46.81,2)</f>
        <v>598.79999999999995</v>
      </c>
      <c r="L471" s="114">
        <f>ROUND($F471+H471+'[1]свц,услуги '!$E$47+46.81,2)</f>
        <v>593.48</v>
      </c>
      <c r="M471" s="114">
        <f>ROUND($F471+I471+'[1]свц,услуги '!$E$47+46.81,2)</f>
        <v>561.89</v>
      </c>
      <c r="N471" s="114">
        <f>ROUND($F471+J471+'[1]свц,услуги '!$E$47+46.81,2)</f>
        <v>536.39</v>
      </c>
      <c r="O471" s="114">
        <f>ROUND($F471+G471+'[1]свц,услуги '!$E$47+71.25,2)</f>
        <v>623.24</v>
      </c>
      <c r="P471" s="114">
        <f>ROUND($F471+H471+'[1]свц,услуги '!$E$47+71.25,2)</f>
        <v>617.91999999999996</v>
      </c>
      <c r="Q471" s="114">
        <f>ROUND($F471+I471+'[1]свц,услуги '!$E$47+71.25,2)</f>
        <v>586.33000000000004</v>
      </c>
      <c r="R471" s="114">
        <f>ROUND($F471+J471+'[1]свц,услуги '!$E$47+71.25,2)</f>
        <v>560.83000000000004</v>
      </c>
      <c r="S471" s="114">
        <f>ROUND($F471+G471+'[1]свц,услуги '!$E$47+99.78,2)</f>
        <v>651.77</v>
      </c>
      <c r="T471" s="114">
        <f>ROUND($F471+H471+'[1]свц,услуги '!$E$47+99.78,2)</f>
        <v>646.45000000000005</v>
      </c>
      <c r="U471" s="114">
        <f>ROUND($F471+I471+'[1]свц,услуги '!$E$47+99.78,2)</f>
        <v>614.86</v>
      </c>
      <c r="V471" s="114">
        <f>ROUND($F471+J471+'[1]свц,услуги '!$E$47+99.78,2)</f>
        <v>589.36</v>
      </c>
      <c r="W471" s="114">
        <f>ROUND($F471+G471+'[1]свц,услуги '!$E$47+195.05,2)</f>
        <v>747.04</v>
      </c>
      <c r="X471" s="114">
        <f>ROUND($F471+H471+'[1]свц,услуги '!$E$47+195.05,2)</f>
        <v>741.72</v>
      </c>
      <c r="Y471" s="114">
        <f>ROUND($F471+I471+'[1]свц,услуги '!$E$47+195.05,2)</f>
        <v>710.13</v>
      </c>
      <c r="Z471" s="114">
        <f>ROUND($F471+J471+'[1]свц,услуги '!$E$47+195.05,2)</f>
        <v>684.63</v>
      </c>
    </row>
    <row r="472" spans="1:26" s="14" customFormat="1" ht="14.25" customHeight="1" x14ac:dyDescent="0.2">
      <c r="A472" s="111" t="s">
        <v>300</v>
      </c>
      <c r="B472" s="111">
        <v>14</v>
      </c>
      <c r="C472" s="112">
        <v>439.48</v>
      </c>
      <c r="D472" s="112">
        <v>0.01</v>
      </c>
      <c r="E472" s="112">
        <v>183.85</v>
      </c>
      <c r="F472" s="111">
        <v>459.9</v>
      </c>
      <c r="G472" s="113">
        <f t="shared" si="24"/>
        <v>92.412306000000001</v>
      </c>
      <c r="H472" s="113">
        <f t="shared" si="25"/>
        <v>87.056770499999985</v>
      </c>
      <c r="I472" s="113">
        <f t="shared" si="26"/>
        <v>55.236289499999998</v>
      </c>
      <c r="J472" s="113">
        <f t="shared" si="27"/>
        <v>29.553173999999999</v>
      </c>
      <c r="K472" s="114">
        <f>ROUND($F472+G472+'[1]свц,услуги '!$E$47+46.81,2)</f>
        <v>602.77</v>
      </c>
      <c r="L472" s="114">
        <f>ROUND($F472+H472+'[1]свц,услуги '!$E$47+46.81,2)</f>
        <v>597.41999999999996</v>
      </c>
      <c r="M472" s="114">
        <f>ROUND($F472+I472+'[1]свц,услуги '!$E$47+46.81,2)</f>
        <v>565.6</v>
      </c>
      <c r="N472" s="114">
        <f>ROUND($F472+J472+'[1]свц,услуги '!$E$47+46.81,2)</f>
        <v>539.91</v>
      </c>
      <c r="O472" s="114">
        <f>ROUND($F472+G472+'[1]свц,услуги '!$E$47+71.25,2)</f>
        <v>627.21</v>
      </c>
      <c r="P472" s="114">
        <f>ROUND($F472+H472+'[1]свц,услуги '!$E$47+71.25,2)</f>
        <v>621.86</v>
      </c>
      <c r="Q472" s="114">
        <f>ROUND($F472+I472+'[1]свц,услуги '!$E$47+71.25,2)</f>
        <v>590.04</v>
      </c>
      <c r="R472" s="114">
        <f>ROUND($F472+J472+'[1]свц,услуги '!$E$47+71.25,2)</f>
        <v>564.35</v>
      </c>
      <c r="S472" s="114">
        <f>ROUND($F472+G472+'[1]свц,услуги '!$E$47+99.78,2)</f>
        <v>655.74</v>
      </c>
      <c r="T472" s="114">
        <f>ROUND($F472+H472+'[1]свц,услуги '!$E$47+99.78,2)</f>
        <v>650.39</v>
      </c>
      <c r="U472" s="114">
        <f>ROUND($F472+I472+'[1]свц,услуги '!$E$47+99.78,2)</f>
        <v>618.57000000000005</v>
      </c>
      <c r="V472" s="114">
        <f>ROUND($F472+J472+'[1]свц,услуги '!$E$47+99.78,2)</f>
        <v>592.88</v>
      </c>
      <c r="W472" s="114">
        <f>ROUND($F472+G472+'[1]свц,услуги '!$E$47+195.05,2)</f>
        <v>751.01</v>
      </c>
      <c r="X472" s="114">
        <f>ROUND($F472+H472+'[1]свц,услуги '!$E$47+195.05,2)</f>
        <v>745.66</v>
      </c>
      <c r="Y472" s="114">
        <f>ROUND($F472+I472+'[1]свц,услуги '!$E$47+195.05,2)</f>
        <v>713.84</v>
      </c>
      <c r="Z472" s="114">
        <f>ROUND($F472+J472+'[1]свц,услуги '!$E$47+195.05,2)</f>
        <v>688.15</v>
      </c>
    </row>
    <row r="473" spans="1:26" s="14" customFormat="1" ht="14.25" customHeight="1" x14ac:dyDescent="0.2">
      <c r="A473" s="111" t="s">
        <v>300</v>
      </c>
      <c r="B473" s="111">
        <v>15</v>
      </c>
      <c r="C473" s="112">
        <v>454.19</v>
      </c>
      <c r="D473" s="112">
        <v>0.01</v>
      </c>
      <c r="E473" s="112">
        <v>483.75</v>
      </c>
      <c r="F473" s="111">
        <v>474.61</v>
      </c>
      <c r="G473" s="113">
        <f t="shared" si="24"/>
        <v>95.368133400000005</v>
      </c>
      <c r="H473" s="113">
        <f t="shared" si="25"/>
        <v>89.841299949999993</v>
      </c>
      <c r="I473" s="113">
        <f t="shared" si="26"/>
        <v>57.003034050000004</v>
      </c>
      <c r="J473" s="113">
        <f t="shared" si="27"/>
        <v>30.4984386</v>
      </c>
      <c r="K473" s="114">
        <f>ROUND($F473+G473+'[1]свц,услуги '!$E$47+46.81,2)</f>
        <v>620.44000000000005</v>
      </c>
      <c r="L473" s="114">
        <f>ROUND($F473+H473+'[1]свц,услуги '!$E$47+46.81,2)</f>
        <v>614.91</v>
      </c>
      <c r="M473" s="114">
        <f>ROUND($F473+I473+'[1]свц,услуги '!$E$47+46.81,2)</f>
        <v>582.07000000000005</v>
      </c>
      <c r="N473" s="114">
        <f>ROUND($F473+J473+'[1]свц,услуги '!$E$47+46.81,2)</f>
        <v>555.57000000000005</v>
      </c>
      <c r="O473" s="114">
        <f>ROUND($F473+G473+'[1]свц,услуги '!$E$47+71.25,2)</f>
        <v>644.88</v>
      </c>
      <c r="P473" s="114">
        <f>ROUND($F473+H473+'[1]свц,услуги '!$E$47+71.25,2)</f>
        <v>639.35</v>
      </c>
      <c r="Q473" s="114">
        <f>ROUND($F473+I473+'[1]свц,услуги '!$E$47+71.25,2)</f>
        <v>606.51</v>
      </c>
      <c r="R473" s="114">
        <f>ROUND($F473+J473+'[1]свц,услуги '!$E$47+71.25,2)</f>
        <v>580.01</v>
      </c>
      <c r="S473" s="114">
        <f>ROUND($F473+G473+'[1]свц,услуги '!$E$47+99.78,2)</f>
        <v>673.41</v>
      </c>
      <c r="T473" s="114">
        <f>ROUND($F473+H473+'[1]свц,услуги '!$E$47+99.78,2)</f>
        <v>667.88</v>
      </c>
      <c r="U473" s="114">
        <f>ROUND($F473+I473+'[1]свц,услуги '!$E$47+99.78,2)</f>
        <v>635.04</v>
      </c>
      <c r="V473" s="114">
        <f>ROUND($F473+J473+'[1]свц,услуги '!$E$47+99.78,2)</f>
        <v>608.54</v>
      </c>
      <c r="W473" s="114">
        <f>ROUND($F473+G473+'[1]свц,услуги '!$E$47+195.05,2)</f>
        <v>768.68</v>
      </c>
      <c r="X473" s="114">
        <f>ROUND($F473+H473+'[1]свц,услуги '!$E$47+195.05,2)</f>
        <v>763.15</v>
      </c>
      <c r="Y473" s="114">
        <f>ROUND($F473+I473+'[1]свц,услуги '!$E$47+195.05,2)</f>
        <v>730.31</v>
      </c>
      <c r="Z473" s="114">
        <f>ROUND($F473+J473+'[1]свц,услуги '!$E$47+195.05,2)</f>
        <v>703.81</v>
      </c>
    </row>
    <row r="474" spans="1:26" s="14" customFormat="1" ht="14.25" customHeight="1" x14ac:dyDescent="0.2">
      <c r="A474" s="111" t="s">
        <v>300</v>
      </c>
      <c r="B474" s="111">
        <v>16</v>
      </c>
      <c r="C474" s="112">
        <v>483.44</v>
      </c>
      <c r="D474" s="112">
        <v>0</v>
      </c>
      <c r="E474" s="112">
        <v>514.11</v>
      </c>
      <c r="F474" s="111">
        <v>503.86</v>
      </c>
      <c r="G474" s="113">
        <f t="shared" si="24"/>
        <v>101.2456284</v>
      </c>
      <c r="H474" s="113">
        <f t="shared" si="25"/>
        <v>95.378178699999992</v>
      </c>
      <c r="I474" s="113">
        <f t="shared" si="26"/>
        <v>60.516105300000007</v>
      </c>
      <c r="J474" s="113">
        <f t="shared" si="27"/>
        <v>32.378043599999998</v>
      </c>
      <c r="K474" s="114">
        <f>ROUND($F474+G474+'[1]свц,услуги '!$E$47+46.81,2)</f>
        <v>655.57</v>
      </c>
      <c r="L474" s="114">
        <f>ROUND($F474+H474+'[1]свц,услуги '!$E$47+46.81,2)</f>
        <v>649.70000000000005</v>
      </c>
      <c r="M474" s="114">
        <f>ROUND($F474+I474+'[1]свц,услуги '!$E$47+46.81,2)</f>
        <v>614.84</v>
      </c>
      <c r="N474" s="114">
        <f>ROUND($F474+J474+'[1]свц,услуги '!$E$47+46.81,2)</f>
        <v>586.70000000000005</v>
      </c>
      <c r="O474" s="114">
        <f>ROUND($F474+G474+'[1]свц,услуги '!$E$47+71.25,2)</f>
        <v>680.01</v>
      </c>
      <c r="P474" s="114">
        <f>ROUND($F474+H474+'[1]свц,услуги '!$E$47+71.25,2)</f>
        <v>674.14</v>
      </c>
      <c r="Q474" s="114">
        <f>ROUND($F474+I474+'[1]свц,услуги '!$E$47+71.25,2)</f>
        <v>639.28</v>
      </c>
      <c r="R474" s="114">
        <f>ROUND($F474+J474+'[1]свц,услуги '!$E$47+71.25,2)</f>
        <v>611.14</v>
      </c>
      <c r="S474" s="114">
        <f>ROUND($F474+G474+'[1]свц,услуги '!$E$47+99.78,2)</f>
        <v>708.54</v>
      </c>
      <c r="T474" s="114">
        <f>ROUND($F474+H474+'[1]свц,услуги '!$E$47+99.78,2)</f>
        <v>702.67</v>
      </c>
      <c r="U474" s="114">
        <f>ROUND($F474+I474+'[1]свц,услуги '!$E$47+99.78,2)</f>
        <v>667.81</v>
      </c>
      <c r="V474" s="114">
        <f>ROUND($F474+J474+'[1]свц,услуги '!$E$47+99.78,2)</f>
        <v>639.66999999999996</v>
      </c>
      <c r="W474" s="114">
        <f>ROUND($F474+G474+'[1]свц,услуги '!$E$47+195.05,2)</f>
        <v>803.81</v>
      </c>
      <c r="X474" s="114">
        <f>ROUND($F474+H474+'[1]свц,услуги '!$E$47+195.05,2)</f>
        <v>797.94</v>
      </c>
      <c r="Y474" s="114">
        <f>ROUND($F474+I474+'[1]свц,услуги '!$E$47+195.05,2)</f>
        <v>763.08</v>
      </c>
      <c r="Z474" s="114">
        <f>ROUND($F474+J474+'[1]свц,услуги '!$E$47+195.05,2)</f>
        <v>734.94</v>
      </c>
    </row>
    <row r="475" spans="1:26" s="14" customFormat="1" ht="14.25" customHeight="1" x14ac:dyDescent="0.2">
      <c r="A475" s="111" t="s">
        <v>300</v>
      </c>
      <c r="B475" s="111">
        <v>17</v>
      </c>
      <c r="C475" s="112">
        <v>486.03</v>
      </c>
      <c r="D475" s="112">
        <v>0</v>
      </c>
      <c r="E475" s="112">
        <v>516.59</v>
      </c>
      <c r="F475" s="111">
        <v>506.45</v>
      </c>
      <c r="G475" s="113">
        <f t="shared" si="24"/>
        <v>101.766063</v>
      </c>
      <c r="H475" s="113">
        <f t="shared" si="25"/>
        <v>95.868452749999989</v>
      </c>
      <c r="I475" s="113">
        <f t="shared" si="26"/>
        <v>60.827177249999998</v>
      </c>
      <c r="J475" s="113">
        <f t="shared" si="27"/>
        <v>32.544477000000001</v>
      </c>
      <c r="K475" s="114">
        <f>ROUND($F475+G475+'[1]свц,услуги '!$E$47+46.81,2)</f>
        <v>658.68</v>
      </c>
      <c r="L475" s="114">
        <f>ROUND($F475+H475+'[1]свц,услуги '!$E$47+46.81,2)</f>
        <v>652.78</v>
      </c>
      <c r="M475" s="114">
        <f>ROUND($F475+I475+'[1]свц,услуги '!$E$47+46.81,2)</f>
        <v>617.74</v>
      </c>
      <c r="N475" s="114">
        <f>ROUND($F475+J475+'[1]свц,услуги '!$E$47+46.81,2)</f>
        <v>589.46</v>
      </c>
      <c r="O475" s="114">
        <f>ROUND($F475+G475+'[1]свц,услуги '!$E$47+71.25,2)</f>
        <v>683.12</v>
      </c>
      <c r="P475" s="114">
        <f>ROUND($F475+H475+'[1]свц,услуги '!$E$47+71.25,2)</f>
        <v>677.22</v>
      </c>
      <c r="Q475" s="114">
        <f>ROUND($F475+I475+'[1]свц,услуги '!$E$47+71.25,2)</f>
        <v>642.17999999999995</v>
      </c>
      <c r="R475" s="114">
        <f>ROUND($F475+J475+'[1]свц,услуги '!$E$47+71.25,2)</f>
        <v>613.9</v>
      </c>
      <c r="S475" s="114">
        <f>ROUND($F475+G475+'[1]свц,услуги '!$E$47+99.78,2)</f>
        <v>711.65</v>
      </c>
      <c r="T475" s="114">
        <f>ROUND($F475+H475+'[1]свц,услуги '!$E$47+99.78,2)</f>
        <v>705.75</v>
      </c>
      <c r="U475" s="114">
        <f>ROUND($F475+I475+'[1]свц,услуги '!$E$47+99.78,2)</f>
        <v>670.71</v>
      </c>
      <c r="V475" s="114">
        <f>ROUND($F475+J475+'[1]свц,услуги '!$E$47+99.78,2)</f>
        <v>642.42999999999995</v>
      </c>
      <c r="W475" s="114">
        <f>ROUND($F475+G475+'[1]свц,услуги '!$E$47+195.05,2)</f>
        <v>806.92</v>
      </c>
      <c r="X475" s="114">
        <f>ROUND($F475+H475+'[1]свц,услуги '!$E$47+195.05,2)</f>
        <v>801.02</v>
      </c>
      <c r="Y475" s="114">
        <f>ROUND($F475+I475+'[1]свц,услуги '!$E$47+195.05,2)</f>
        <v>765.98</v>
      </c>
      <c r="Z475" s="114">
        <f>ROUND($F475+J475+'[1]свц,услуги '!$E$47+195.05,2)</f>
        <v>737.7</v>
      </c>
    </row>
    <row r="476" spans="1:26" s="14" customFormat="1" ht="14.25" customHeight="1" x14ac:dyDescent="0.2">
      <c r="A476" s="111" t="s">
        <v>300</v>
      </c>
      <c r="B476" s="111">
        <v>18</v>
      </c>
      <c r="C476" s="112">
        <v>457.53</v>
      </c>
      <c r="D476" s="112">
        <v>0.01</v>
      </c>
      <c r="E476" s="112">
        <v>225.31</v>
      </c>
      <c r="F476" s="111">
        <v>477.95</v>
      </c>
      <c r="G476" s="113">
        <f t="shared" si="24"/>
        <v>96.039272999999994</v>
      </c>
      <c r="H476" s="113">
        <f t="shared" si="25"/>
        <v>90.473545249999987</v>
      </c>
      <c r="I476" s="113">
        <f t="shared" si="26"/>
        <v>57.404184749999999</v>
      </c>
      <c r="J476" s="113">
        <f t="shared" si="27"/>
        <v>30.713066999999999</v>
      </c>
      <c r="K476" s="114">
        <f>ROUND($F476+G476+'[1]свц,услуги '!$E$47+46.81,2)</f>
        <v>624.45000000000005</v>
      </c>
      <c r="L476" s="114">
        <f>ROUND($F476+H476+'[1]свц,услуги '!$E$47+46.81,2)</f>
        <v>618.88</v>
      </c>
      <c r="M476" s="114">
        <f>ROUND($F476+I476+'[1]свц,услуги '!$E$47+46.81,2)</f>
        <v>585.82000000000005</v>
      </c>
      <c r="N476" s="114">
        <f>ROUND($F476+J476+'[1]свц,услуги '!$E$47+46.81,2)</f>
        <v>559.12</v>
      </c>
      <c r="O476" s="114">
        <f>ROUND($F476+G476+'[1]свц,услуги '!$E$47+71.25,2)</f>
        <v>648.89</v>
      </c>
      <c r="P476" s="114">
        <f>ROUND($F476+H476+'[1]свц,услуги '!$E$47+71.25,2)</f>
        <v>643.32000000000005</v>
      </c>
      <c r="Q476" s="114">
        <f>ROUND($F476+I476+'[1]свц,услуги '!$E$47+71.25,2)</f>
        <v>610.26</v>
      </c>
      <c r="R476" s="114">
        <f>ROUND($F476+J476+'[1]свц,услуги '!$E$47+71.25,2)</f>
        <v>583.55999999999995</v>
      </c>
      <c r="S476" s="114">
        <f>ROUND($F476+G476+'[1]свц,услуги '!$E$47+99.78,2)</f>
        <v>677.42</v>
      </c>
      <c r="T476" s="114">
        <f>ROUND($F476+H476+'[1]свц,услуги '!$E$47+99.78,2)</f>
        <v>671.85</v>
      </c>
      <c r="U476" s="114">
        <f>ROUND($F476+I476+'[1]свц,услуги '!$E$47+99.78,2)</f>
        <v>638.79</v>
      </c>
      <c r="V476" s="114">
        <f>ROUND($F476+J476+'[1]свц,услуги '!$E$47+99.78,2)</f>
        <v>612.09</v>
      </c>
      <c r="W476" s="114">
        <f>ROUND($F476+G476+'[1]свц,услуги '!$E$47+195.05,2)</f>
        <v>772.69</v>
      </c>
      <c r="X476" s="114">
        <f>ROUND($F476+H476+'[1]свц,услуги '!$E$47+195.05,2)</f>
        <v>767.12</v>
      </c>
      <c r="Y476" s="114">
        <f>ROUND($F476+I476+'[1]свц,услуги '!$E$47+195.05,2)</f>
        <v>734.06</v>
      </c>
      <c r="Z476" s="114">
        <f>ROUND($F476+J476+'[1]свц,услуги '!$E$47+195.05,2)</f>
        <v>707.36</v>
      </c>
    </row>
    <row r="477" spans="1:26" s="14" customFormat="1" ht="14.25" customHeight="1" x14ac:dyDescent="0.2">
      <c r="A477" s="111" t="s">
        <v>300</v>
      </c>
      <c r="B477" s="111">
        <v>19</v>
      </c>
      <c r="C477" s="112">
        <v>458.55</v>
      </c>
      <c r="D477" s="112">
        <v>0</v>
      </c>
      <c r="E477" s="112">
        <v>205.61</v>
      </c>
      <c r="F477" s="111">
        <v>478.97</v>
      </c>
      <c r="G477" s="113">
        <f t="shared" si="24"/>
        <v>96.244231800000009</v>
      </c>
      <c r="H477" s="113">
        <f t="shared" si="25"/>
        <v>90.666626149999999</v>
      </c>
      <c r="I477" s="113">
        <f t="shared" si="26"/>
        <v>57.526691850000006</v>
      </c>
      <c r="J477" s="113">
        <f t="shared" si="27"/>
        <v>30.778612200000001</v>
      </c>
      <c r="K477" s="114">
        <f>ROUND($F477+G477+'[1]свц,услуги '!$E$47+46.81,2)</f>
        <v>625.67999999999995</v>
      </c>
      <c r="L477" s="114">
        <f>ROUND($F477+H477+'[1]свц,услуги '!$E$47+46.81,2)</f>
        <v>620.1</v>
      </c>
      <c r="M477" s="114">
        <f>ROUND($F477+I477+'[1]свц,услуги '!$E$47+46.81,2)</f>
        <v>586.96</v>
      </c>
      <c r="N477" s="114">
        <f>ROUND($F477+J477+'[1]свц,услуги '!$E$47+46.81,2)</f>
        <v>560.21</v>
      </c>
      <c r="O477" s="114">
        <f>ROUND($F477+G477+'[1]свц,услуги '!$E$47+71.25,2)</f>
        <v>650.12</v>
      </c>
      <c r="P477" s="114">
        <f>ROUND($F477+H477+'[1]свц,услуги '!$E$47+71.25,2)</f>
        <v>644.54</v>
      </c>
      <c r="Q477" s="114">
        <f>ROUND($F477+I477+'[1]свц,услуги '!$E$47+71.25,2)</f>
        <v>611.4</v>
      </c>
      <c r="R477" s="114">
        <f>ROUND($F477+J477+'[1]свц,услуги '!$E$47+71.25,2)</f>
        <v>584.65</v>
      </c>
      <c r="S477" s="114">
        <f>ROUND($F477+G477+'[1]свц,услуги '!$E$47+99.78,2)</f>
        <v>678.65</v>
      </c>
      <c r="T477" s="114">
        <f>ROUND($F477+H477+'[1]свц,услуги '!$E$47+99.78,2)</f>
        <v>673.07</v>
      </c>
      <c r="U477" s="114">
        <f>ROUND($F477+I477+'[1]свц,услуги '!$E$47+99.78,2)</f>
        <v>639.92999999999995</v>
      </c>
      <c r="V477" s="114">
        <f>ROUND($F477+J477+'[1]свц,услуги '!$E$47+99.78,2)</f>
        <v>613.17999999999995</v>
      </c>
      <c r="W477" s="114">
        <f>ROUND($F477+G477+'[1]свц,услуги '!$E$47+195.05,2)</f>
        <v>773.92</v>
      </c>
      <c r="X477" s="114">
        <f>ROUND($F477+H477+'[1]свц,услуги '!$E$47+195.05,2)</f>
        <v>768.34</v>
      </c>
      <c r="Y477" s="114">
        <f>ROUND($F477+I477+'[1]свц,услуги '!$E$47+195.05,2)</f>
        <v>735.2</v>
      </c>
      <c r="Z477" s="114">
        <f>ROUND($F477+J477+'[1]свц,услуги '!$E$47+195.05,2)</f>
        <v>708.45</v>
      </c>
    </row>
    <row r="478" spans="1:26" s="14" customFormat="1" ht="14.25" customHeight="1" x14ac:dyDescent="0.2">
      <c r="A478" s="111" t="s">
        <v>300</v>
      </c>
      <c r="B478" s="111">
        <v>20</v>
      </c>
      <c r="C478" s="112">
        <v>474.17</v>
      </c>
      <c r="D478" s="112">
        <v>0</v>
      </c>
      <c r="E478" s="112">
        <v>203.86</v>
      </c>
      <c r="F478" s="111">
        <v>494.59</v>
      </c>
      <c r="G478" s="113">
        <f t="shared" si="24"/>
        <v>99.382914599999992</v>
      </c>
      <c r="H478" s="113">
        <f t="shared" si="25"/>
        <v>93.623414049999994</v>
      </c>
      <c r="I478" s="113">
        <f t="shared" si="26"/>
        <v>59.402731949999996</v>
      </c>
      <c r="J478" s="113">
        <f t="shared" si="27"/>
        <v>31.782353399999998</v>
      </c>
      <c r="K478" s="114">
        <f>ROUND($F478+G478+'[1]свц,услуги '!$E$47+46.81,2)</f>
        <v>644.42999999999995</v>
      </c>
      <c r="L478" s="114">
        <f>ROUND($F478+H478+'[1]свц,услуги '!$E$47+46.81,2)</f>
        <v>638.66999999999996</v>
      </c>
      <c r="M478" s="114">
        <f>ROUND($F478+I478+'[1]свц,услуги '!$E$47+46.81,2)</f>
        <v>604.45000000000005</v>
      </c>
      <c r="N478" s="114">
        <f>ROUND($F478+J478+'[1]свц,услуги '!$E$47+46.81,2)</f>
        <v>576.83000000000004</v>
      </c>
      <c r="O478" s="114">
        <f>ROUND($F478+G478+'[1]свц,услуги '!$E$47+71.25,2)</f>
        <v>668.87</v>
      </c>
      <c r="P478" s="114">
        <f>ROUND($F478+H478+'[1]свц,услуги '!$E$47+71.25,2)</f>
        <v>663.11</v>
      </c>
      <c r="Q478" s="114">
        <f>ROUND($F478+I478+'[1]свц,услуги '!$E$47+71.25,2)</f>
        <v>628.89</v>
      </c>
      <c r="R478" s="114">
        <f>ROUND($F478+J478+'[1]свц,услуги '!$E$47+71.25,2)</f>
        <v>601.27</v>
      </c>
      <c r="S478" s="114">
        <f>ROUND($F478+G478+'[1]свц,услуги '!$E$47+99.78,2)</f>
        <v>697.4</v>
      </c>
      <c r="T478" s="114">
        <f>ROUND($F478+H478+'[1]свц,услуги '!$E$47+99.78,2)</f>
        <v>691.64</v>
      </c>
      <c r="U478" s="114">
        <f>ROUND($F478+I478+'[1]свц,услуги '!$E$47+99.78,2)</f>
        <v>657.42</v>
      </c>
      <c r="V478" s="114">
        <f>ROUND($F478+J478+'[1]свц,услуги '!$E$47+99.78,2)</f>
        <v>629.79999999999995</v>
      </c>
      <c r="W478" s="114">
        <f>ROUND($F478+G478+'[1]свц,услуги '!$E$47+195.05,2)</f>
        <v>792.67</v>
      </c>
      <c r="X478" s="114">
        <f>ROUND($F478+H478+'[1]свц,услуги '!$E$47+195.05,2)</f>
        <v>786.91</v>
      </c>
      <c r="Y478" s="114">
        <f>ROUND($F478+I478+'[1]свц,услуги '!$E$47+195.05,2)</f>
        <v>752.69</v>
      </c>
      <c r="Z478" s="114">
        <f>ROUND($F478+J478+'[1]свц,услуги '!$E$47+195.05,2)</f>
        <v>725.07</v>
      </c>
    </row>
    <row r="479" spans="1:26" s="14" customFormat="1" ht="14.25" customHeight="1" x14ac:dyDescent="0.2">
      <c r="A479" s="111" t="s">
        <v>300</v>
      </c>
      <c r="B479" s="111">
        <v>21</v>
      </c>
      <c r="C479" s="112">
        <v>474.21</v>
      </c>
      <c r="D479" s="112">
        <v>0</v>
      </c>
      <c r="E479" s="112">
        <v>51.69</v>
      </c>
      <c r="F479" s="111">
        <v>494.63</v>
      </c>
      <c r="G479" s="113">
        <f t="shared" si="24"/>
        <v>99.390952200000001</v>
      </c>
      <c r="H479" s="113">
        <f t="shared" si="25"/>
        <v>93.630985849999988</v>
      </c>
      <c r="I479" s="113">
        <f t="shared" si="26"/>
        <v>59.407536149999999</v>
      </c>
      <c r="J479" s="113">
        <f t="shared" si="27"/>
        <v>31.784923799999998</v>
      </c>
      <c r="K479" s="114">
        <f>ROUND($F479+G479+'[1]свц,услуги '!$E$47+46.81,2)</f>
        <v>644.48</v>
      </c>
      <c r="L479" s="114">
        <f>ROUND($F479+H479+'[1]свц,услуги '!$E$47+46.81,2)</f>
        <v>638.72</v>
      </c>
      <c r="M479" s="114">
        <f>ROUND($F479+I479+'[1]свц,услуги '!$E$47+46.81,2)</f>
        <v>604.5</v>
      </c>
      <c r="N479" s="114">
        <f>ROUND($F479+J479+'[1]свц,услуги '!$E$47+46.81,2)</f>
        <v>576.88</v>
      </c>
      <c r="O479" s="114">
        <f>ROUND($F479+G479+'[1]свц,услуги '!$E$47+71.25,2)</f>
        <v>668.92</v>
      </c>
      <c r="P479" s="114">
        <f>ROUND($F479+H479+'[1]свц,услуги '!$E$47+71.25,2)</f>
        <v>663.16</v>
      </c>
      <c r="Q479" s="114">
        <f>ROUND($F479+I479+'[1]свц,услуги '!$E$47+71.25,2)</f>
        <v>628.94000000000005</v>
      </c>
      <c r="R479" s="114">
        <f>ROUND($F479+J479+'[1]свц,услуги '!$E$47+71.25,2)</f>
        <v>601.32000000000005</v>
      </c>
      <c r="S479" s="114">
        <f>ROUND($F479+G479+'[1]свц,услуги '!$E$47+99.78,2)</f>
        <v>697.45</v>
      </c>
      <c r="T479" s="114">
        <f>ROUND($F479+H479+'[1]свц,услуги '!$E$47+99.78,2)</f>
        <v>691.69</v>
      </c>
      <c r="U479" s="114">
        <f>ROUND($F479+I479+'[1]свц,услуги '!$E$47+99.78,2)</f>
        <v>657.47</v>
      </c>
      <c r="V479" s="114">
        <f>ROUND($F479+J479+'[1]свц,услуги '!$E$47+99.78,2)</f>
        <v>629.85</v>
      </c>
      <c r="W479" s="114">
        <f>ROUND($F479+G479+'[1]свц,услуги '!$E$47+195.05,2)</f>
        <v>792.72</v>
      </c>
      <c r="X479" s="114">
        <f>ROUND($F479+H479+'[1]свц,услуги '!$E$47+195.05,2)</f>
        <v>786.96</v>
      </c>
      <c r="Y479" s="114">
        <f>ROUND($F479+I479+'[1]свц,услуги '!$E$47+195.05,2)</f>
        <v>752.74</v>
      </c>
      <c r="Z479" s="114">
        <f>ROUND($F479+J479+'[1]свц,услуги '!$E$47+195.05,2)</f>
        <v>725.12</v>
      </c>
    </row>
    <row r="480" spans="1:26" s="14" customFormat="1" ht="14.25" customHeight="1" x14ac:dyDescent="0.2">
      <c r="A480" s="111" t="s">
        <v>300</v>
      </c>
      <c r="B480" s="111">
        <v>22</v>
      </c>
      <c r="C480" s="112">
        <v>473.52</v>
      </c>
      <c r="D480" s="112">
        <v>0</v>
      </c>
      <c r="E480" s="112">
        <v>49.67</v>
      </c>
      <c r="F480" s="111">
        <v>493.94</v>
      </c>
      <c r="G480" s="113">
        <f t="shared" si="24"/>
        <v>99.252303600000005</v>
      </c>
      <c r="H480" s="113">
        <f t="shared" si="25"/>
        <v>93.500372299999995</v>
      </c>
      <c r="I480" s="113">
        <f t="shared" si="26"/>
        <v>59.324663700000002</v>
      </c>
      <c r="J480" s="113">
        <f t="shared" si="27"/>
        <v>31.740584399999999</v>
      </c>
      <c r="K480" s="114">
        <f>ROUND($F480+G480+'[1]свц,услуги '!$E$47+46.81,2)</f>
        <v>643.65</v>
      </c>
      <c r="L480" s="114">
        <f>ROUND($F480+H480+'[1]свц,услуги '!$E$47+46.81,2)</f>
        <v>637.9</v>
      </c>
      <c r="M480" s="114">
        <f>ROUND($F480+I480+'[1]свц,услуги '!$E$47+46.81,2)</f>
        <v>603.73</v>
      </c>
      <c r="N480" s="114">
        <f>ROUND($F480+J480+'[1]свц,услуги '!$E$47+46.81,2)</f>
        <v>576.14</v>
      </c>
      <c r="O480" s="114">
        <f>ROUND($F480+G480+'[1]свц,услуги '!$E$47+71.25,2)</f>
        <v>668.09</v>
      </c>
      <c r="P480" s="114">
        <f>ROUND($F480+H480+'[1]свц,услуги '!$E$47+71.25,2)</f>
        <v>662.34</v>
      </c>
      <c r="Q480" s="114">
        <f>ROUND($F480+I480+'[1]свц,услуги '!$E$47+71.25,2)</f>
        <v>628.16999999999996</v>
      </c>
      <c r="R480" s="114">
        <f>ROUND($F480+J480+'[1]свц,услуги '!$E$47+71.25,2)</f>
        <v>600.58000000000004</v>
      </c>
      <c r="S480" s="114">
        <f>ROUND($F480+G480+'[1]свц,услуги '!$E$47+99.78,2)</f>
        <v>696.62</v>
      </c>
      <c r="T480" s="114">
        <f>ROUND($F480+H480+'[1]свц,услуги '!$E$47+99.78,2)</f>
        <v>690.87</v>
      </c>
      <c r="U480" s="114">
        <f>ROUND($F480+I480+'[1]свц,услуги '!$E$47+99.78,2)</f>
        <v>656.7</v>
      </c>
      <c r="V480" s="114">
        <f>ROUND($F480+J480+'[1]свц,услуги '!$E$47+99.78,2)</f>
        <v>629.11</v>
      </c>
      <c r="W480" s="114">
        <f>ROUND($F480+G480+'[1]свц,услуги '!$E$47+195.05,2)</f>
        <v>791.89</v>
      </c>
      <c r="X480" s="114">
        <f>ROUND($F480+H480+'[1]свц,услуги '!$E$47+195.05,2)</f>
        <v>786.14</v>
      </c>
      <c r="Y480" s="114">
        <f>ROUND($F480+I480+'[1]свц,услуги '!$E$47+195.05,2)</f>
        <v>751.97</v>
      </c>
      <c r="Z480" s="114">
        <f>ROUND($F480+J480+'[1]свц,услуги '!$E$47+195.05,2)</f>
        <v>724.38</v>
      </c>
    </row>
    <row r="481" spans="1:26" s="27" customFormat="1" ht="14.25" customHeight="1" thickBot="1" x14ac:dyDescent="0.25">
      <c r="A481" s="111" t="s">
        <v>300</v>
      </c>
      <c r="B481" s="111">
        <v>23</v>
      </c>
      <c r="C481" s="112">
        <v>468.82</v>
      </c>
      <c r="D481" s="112">
        <v>0</v>
      </c>
      <c r="E481" s="112">
        <v>43.33</v>
      </c>
      <c r="F481" s="111">
        <v>489.24</v>
      </c>
      <c r="G481" s="113">
        <f t="shared" si="24"/>
        <v>98.307885600000006</v>
      </c>
      <c r="H481" s="113">
        <f t="shared" si="25"/>
        <v>92.610685799999999</v>
      </c>
      <c r="I481" s="113">
        <f t="shared" si="26"/>
        <v>58.760170200000005</v>
      </c>
      <c r="J481" s="113">
        <f t="shared" si="27"/>
        <v>31.438562399999999</v>
      </c>
      <c r="K481" s="114">
        <f>ROUND($F481+G481+'[1]свц,услуги '!$E$47+46.81,2)</f>
        <v>638.01</v>
      </c>
      <c r="L481" s="114">
        <f>ROUND($F481+H481+'[1]свц,услуги '!$E$47+46.81,2)</f>
        <v>632.30999999999995</v>
      </c>
      <c r="M481" s="114">
        <f>ROUND($F481+I481+'[1]свц,услуги '!$E$47+46.81,2)</f>
        <v>598.46</v>
      </c>
      <c r="N481" s="114">
        <f>ROUND($F481+J481+'[1]свц,услуги '!$E$47+46.81,2)</f>
        <v>571.14</v>
      </c>
      <c r="O481" s="114">
        <f>ROUND($F481+G481+'[1]свц,услуги '!$E$47+71.25,2)</f>
        <v>662.45</v>
      </c>
      <c r="P481" s="114">
        <f>ROUND($F481+H481+'[1]свц,услуги '!$E$47+71.25,2)</f>
        <v>656.75</v>
      </c>
      <c r="Q481" s="114">
        <f>ROUND($F481+I481+'[1]свц,услуги '!$E$47+71.25,2)</f>
        <v>622.9</v>
      </c>
      <c r="R481" s="114">
        <f>ROUND($F481+J481+'[1]свц,услуги '!$E$47+71.25,2)</f>
        <v>595.58000000000004</v>
      </c>
      <c r="S481" s="114">
        <f>ROUND($F481+G481+'[1]свц,услуги '!$E$47+99.78,2)</f>
        <v>690.98</v>
      </c>
      <c r="T481" s="114">
        <f>ROUND($F481+H481+'[1]свц,услуги '!$E$47+99.78,2)</f>
        <v>685.28</v>
      </c>
      <c r="U481" s="114">
        <f>ROUND($F481+I481+'[1]свц,услуги '!$E$47+99.78,2)</f>
        <v>651.42999999999995</v>
      </c>
      <c r="V481" s="114">
        <f>ROUND($F481+J481+'[1]свц,услуги '!$E$47+99.78,2)</f>
        <v>624.11</v>
      </c>
      <c r="W481" s="114">
        <f>ROUND($F481+G481+'[1]свц,услуги '!$E$47+195.05,2)</f>
        <v>786.25</v>
      </c>
      <c r="X481" s="114">
        <f>ROUND($F481+H481+'[1]свц,услуги '!$E$47+195.05,2)</f>
        <v>780.55</v>
      </c>
      <c r="Y481" s="114">
        <f>ROUND($F481+I481+'[1]свц,услуги '!$E$47+195.05,2)</f>
        <v>746.7</v>
      </c>
      <c r="Z481" s="114">
        <f>ROUND($F481+J481+'[1]свц,услуги '!$E$47+195.05,2)</f>
        <v>719.38</v>
      </c>
    </row>
    <row r="482" spans="1:26" s="26" customFormat="1" ht="14.25" customHeight="1" x14ac:dyDescent="0.2">
      <c r="A482" s="111" t="s">
        <v>301</v>
      </c>
      <c r="B482" s="111">
        <v>0</v>
      </c>
      <c r="C482" s="112">
        <v>561.48</v>
      </c>
      <c r="D482" s="112">
        <v>0</v>
      </c>
      <c r="E482" s="112">
        <v>151.16</v>
      </c>
      <c r="F482" s="111">
        <v>581.9</v>
      </c>
      <c r="G482" s="113">
        <f t="shared" si="24"/>
        <v>116.926986</v>
      </c>
      <c r="H482" s="113">
        <f t="shared" si="25"/>
        <v>110.15076049999999</v>
      </c>
      <c r="I482" s="113">
        <f t="shared" si="26"/>
        <v>69.8890995</v>
      </c>
      <c r="J482" s="113">
        <f t="shared" si="27"/>
        <v>37.392893999999998</v>
      </c>
      <c r="K482" s="114">
        <f>ROUND($F482+G482+'[1]свц,услуги '!$E$47+46.81,2)</f>
        <v>749.29</v>
      </c>
      <c r="L482" s="114">
        <f>ROUND($F482+H482+'[1]свц,услуги '!$E$47+46.81,2)</f>
        <v>742.51</v>
      </c>
      <c r="M482" s="114">
        <f>ROUND($F482+I482+'[1]свц,услуги '!$E$47+46.81,2)</f>
        <v>702.25</v>
      </c>
      <c r="N482" s="114">
        <f>ROUND($F482+J482+'[1]свц,услуги '!$E$47+46.81,2)</f>
        <v>669.75</v>
      </c>
      <c r="O482" s="114">
        <f>ROUND($F482+G482+'[1]свц,услуги '!$E$47+71.25,2)</f>
        <v>773.73</v>
      </c>
      <c r="P482" s="114">
        <f>ROUND($F482+H482+'[1]свц,услуги '!$E$47+71.25,2)</f>
        <v>766.95</v>
      </c>
      <c r="Q482" s="114">
        <f>ROUND($F482+I482+'[1]свц,услуги '!$E$47+71.25,2)</f>
        <v>726.69</v>
      </c>
      <c r="R482" s="114">
        <f>ROUND($F482+J482+'[1]свц,услуги '!$E$47+71.25,2)</f>
        <v>694.19</v>
      </c>
      <c r="S482" s="114">
        <f>ROUND($F482+G482+'[1]свц,услуги '!$E$47+99.78,2)</f>
        <v>802.26</v>
      </c>
      <c r="T482" s="114">
        <f>ROUND($F482+H482+'[1]свц,услуги '!$E$47+99.78,2)</f>
        <v>795.48</v>
      </c>
      <c r="U482" s="114">
        <f>ROUND($F482+I482+'[1]свц,услуги '!$E$47+99.78,2)</f>
        <v>755.22</v>
      </c>
      <c r="V482" s="114">
        <f>ROUND($F482+J482+'[1]свц,услуги '!$E$47+99.78,2)</f>
        <v>722.72</v>
      </c>
      <c r="W482" s="114">
        <f>ROUND($F482+G482+'[1]свц,услуги '!$E$47+195.05,2)</f>
        <v>897.53</v>
      </c>
      <c r="X482" s="114">
        <f>ROUND($F482+H482+'[1]свц,услуги '!$E$47+195.05,2)</f>
        <v>890.75</v>
      </c>
      <c r="Y482" s="114">
        <f>ROUND($F482+I482+'[1]свц,услуги '!$E$47+195.05,2)</f>
        <v>850.49</v>
      </c>
      <c r="Z482" s="114">
        <f>ROUND($F482+J482+'[1]свц,услуги '!$E$47+195.05,2)</f>
        <v>817.99</v>
      </c>
    </row>
    <row r="483" spans="1:26" s="14" customFormat="1" ht="14.25" customHeight="1" x14ac:dyDescent="0.2">
      <c r="A483" s="111" t="s">
        <v>301</v>
      </c>
      <c r="B483" s="111">
        <v>1</v>
      </c>
      <c r="C483" s="112">
        <v>532.5</v>
      </c>
      <c r="D483" s="112">
        <v>0</v>
      </c>
      <c r="E483" s="112">
        <v>561.41</v>
      </c>
      <c r="F483" s="111">
        <v>552.91999999999996</v>
      </c>
      <c r="G483" s="113">
        <f t="shared" si="24"/>
        <v>111.1037448</v>
      </c>
      <c r="H483" s="113">
        <f t="shared" si="25"/>
        <v>104.66499139999999</v>
      </c>
      <c r="I483" s="113">
        <f t="shared" si="26"/>
        <v>66.408456599999994</v>
      </c>
      <c r="J483" s="113">
        <f t="shared" si="27"/>
        <v>35.530639199999996</v>
      </c>
      <c r="K483" s="114">
        <f>ROUND($F483+G483+'[1]свц,услуги '!$E$47+46.81,2)</f>
        <v>714.48</v>
      </c>
      <c r="L483" s="114">
        <f>ROUND($F483+H483+'[1]свц,услуги '!$E$47+46.81,2)</f>
        <v>708.05</v>
      </c>
      <c r="M483" s="114">
        <f>ROUND($F483+I483+'[1]свц,услуги '!$E$47+46.81,2)</f>
        <v>669.79</v>
      </c>
      <c r="N483" s="114">
        <f>ROUND($F483+J483+'[1]свц,услуги '!$E$47+46.81,2)</f>
        <v>638.91</v>
      </c>
      <c r="O483" s="114">
        <f>ROUND($F483+G483+'[1]свц,услуги '!$E$47+71.25,2)</f>
        <v>738.92</v>
      </c>
      <c r="P483" s="114">
        <f>ROUND($F483+H483+'[1]свц,услуги '!$E$47+71.25,2)</f>
        <v>732.49</v>
      </c>
      <c r="Q483" s="114">
        <f>ROUND($F483+I483+'[1]свц,услуги '!$E$47+71.25,2)</f>
        <v>694.23</v>
      </c>
      <c r="R483" s="114">
        <f>ROUND($F483+J483+'[1]свц,услуги '!$E$47+71.25,2)</f>
        <v>663.35</v>
      </c>
      <c r="S483" s="114">
        <f>ROUND($F483+G483+'[1]свц,услуги '!$E$47+99.78,2)</f>
        <v>767.45</v>
      </c>
      <c r="T483" s="114">
        <f>ROUND($F483+H483+'[1]свц,услуги '!$E$47+99.78,2)</f>
        <v>761.02</v>
      </c>
      <c r="U483" s="114">
        <f>ROUND($F483+I483+'[1]свц,услуги '!$E$47+99.78,2)</f>
        <v>722.76</v>
      </c>
      <c r="V483" s="114">
        <f>ROUND($F483+J483+'[1]свц,услуги '!$E$47+99.78,2)</f>
        <v>691.88</v>
      </c>
      <c r="W483" s="114">
        <f>ROUND($F483+G483+'[1]свц,услуги '!$E$47+195.05,2)</f>
        <v>862.72</v>
      </c>
      <c r="X483" s="114">
        <f>ROUND($F483+H483+'[1]свц,услуги '!$E$47+195.05,2)</f>
        <v>856.29</v>
      </c>
      <c r="Y483" s="114">
        <f>ROUND($F483+I483+'[1]свц,услуги '!$E$47+195.05,2)</f>
        <v>818.03</v>
      </c>
      <c r="Z483" s="114">
        <f>ROUND($F483+J483+'[1]свц,услуги '!$E$47+195.05,2)</f>
        <v>787.15</v>
      </c>
    </row>
    <row r="484" spans="1:26" s="14" customFormat="1" ht="14.25" customHeight="1" x14ac:dyDescent="0.2">
      <c r="A484" s="111" t="s">
        <v>301</v>
      </c>
      <c r="B484" s="111">
        <v>2</v>
      </c>
      <c r="C484" s="112">
        <v>525.49</v>
      </c>
      <c r="D484" s="112">
        <v>0</v>
      </c>
      <c r="E484" s="112">
        <v>558.13</v>
      </c>
      <c r="F484" s="111">
        <v>545.91</v>
      </c>
      <c r="G484" s="113">
        <f t="shared" si="24"/>
        <v>109.6951554</v>
      </c>
      <c r="H484" s="113">
        <f t="shared" si="25"/>
        <v>103.33803344999998</v>
      </c>
      <c r="I484" s="113">
        <f t="shared" si="26"/>
        <v>65.566520549999993</v>
      </c>
      <c r="J484" s="113">
        <f t="shared" si="27"/>
        <v>35.080176599999994</v>
      </c>
      <c r="K484" s="114">
        <f>ROUND($F484+G484+'[1]свц,услуги '!$E$47+46.81,2)</f>
        <v>706.07</v>
      </c>
      <c r="L484" s="114">
        <f>ROUND($F484+H484+'[1]свц,услуги '!$E$47+46.81,2)</f>
        <v>699.71</v>
      </c>
      <c r="M484" s="114">
        <f>ROUND($F484+I484+'[1]свц,услуги '!$E$47+46.81,2)</f>
        <v>661.94</v>
      </c>
      <c r="N484" s="114">
        <f>ROUND($F484+J484+'[1]свц,услуги '!$E$47+46.81,2)</f>
        <v>631.45000000000005</v>
      </c>
      <c r="O484" s="114">
        <f>ROUND($F484+G484+'[1]свц,услуги '!$E$47+71.25,2)</f>
        <v>730.51</v>
      </c>
      <c r="P484" s="114">
        <f>ROUND($F484+H484+'[1]свц,услуги '!$E$47+71.25,2)</f>
        <v>724.15</v>
      </c>
      <c r="Q484" s="114">
        <f>ROUND($F484+I484+'[1]свц,услуги '!$E$47+71.25,2)</f>
        <v>686.38</v>
      </c>
      <c r="R484" s="114">
        <f>ROUND($F484+J484+'[1]свц,услуги '!$E$47+71.25,2)</f>
        <v>655.89</v>
      </c>
      <c r="S484" s="114">
        <f>ROUND($F484+G484+'[1]свц,услуги '!$E$47+99.78,2)</f>
        <v>759.04</v>
      </c>
      <c r="T484" s="114">
        <f>ROUND($F484+H484+'[1]свц,услуги '!$E$47+99.78,2)</f>
        <v>752.68</v>
      </c>
      <c r="U484" s="114">
        <f>ROUND($F484+I484+'[1]свц,услуги '!$E$47+99.78,2)</f>
        <v>714.91</v>
      </c>
      <c r="V484" s="114">
        <f>ROUND($F484+J484+'[1]свц,услуги '!$E$47+99.78,2)</f>
        <v>684.42</v>
      </c>
      <c r="W484" s="114">
        <f>ROUND($F484+G484+'[1]свц,услуги '!$E$47+195.05,2)</f>
        <v>854.31</v>
      </c>
      <c r="X484" s="114">
        <f>ROUND($F484+H484+'[1]свц,услуги '!$E$47+195.05,2)</f>
        <v>847.95</v>
      </c>
      <c r="Y484" s="114">
        <f>ROUND($F484+I484+'[1]свц,услуги '!$E$47+195.05,2)</f>
        <v>810.18</v>
      </c>
      <c r="Z484" s="114">
        <f>ROUND($F484+J484+'[1]свц,услуги '!$E$47+195.05,2)</f>
        <v>779.69</v>
      </c>
    </row>
    <row r="485" spans="1:26" s="14" customFormat="1" ht="14.25" customHeight="1" x14ac:dyDescent="0.2">
      <c r="A485" s="111" t="s">
        <v>301</v>
      </c>
      <c r="B485" s="111">
        <v>3</v>
      </c>
      <c r="C485" s="112">
        <v>536.04</v>
      </c>
      <c r="D485" s="112">
        <v>0</v>
      </c>
      <c r="E485" s="112">
        <v>284.33</v>
      </c>
      <c r="F485" s="111">
        <v>556.46</v>
      </c>
      <c r="G485" s="113">
        <f t="shared" si="24"/>
        <v>111.81507240000001</v>
      </c>
      <c r="H485" s="113">
        <f t="shared" si="25"/>
        <v>105.3350957</v>
      </c>
      <c r="I485" s="113">
        <f t="shared" si="26"/>
        <v>66.833628300000001</v>
      </c>
      <c r="J485" s="113">
        <f t="shared" si="27"/>
        <v>35.758119600000001</v>
      </c>
      <c r="K485" s="114">
        <f>ROUND($F485+G485+'[1]свц,услуги '!$E$47+46.81,2)</f>
        <v>718.74</v>
      </c>
      <c r="L485" s="114">
        <f>ROUND($F485+H485+'[1]свц,услуги '!$E$47+46.81,2)</f>
        <v>712.26</v>
      </c>
      <c r="M485" s="114">
        <f>ROUND($F485+I485+'[1]свц,услуги '!$E$47+46.81,2)</f>
        <v>673.75</v>
      </c>
      <c r="N485" s="114">
        <f>ROUND($F485+J485+'[1]свц,услуги '!$E$47+46.81,2)</f>
        <v>642.67999999999995</v>
      </c>
      <c r="O485" s="114">
        <f>ROUND($F485+G485+'[1]свц,услуги '!$E$47+71.25,2)</f>
        <v>743.18</v>
      </c>
      <c r="P485" s="114">
        <f>ROUND($F485+H485+'[1]свц,услуги '!$E$47+71.25,2)</f>
        <v>736.7</v>
      </c>
      <c r="Q485" s="114">
        <f>ROUND($F485+I485+'[1]свц,услуги '!$E$47+71.25,2)</f>
        <v>698.19</v>
      </c>
      <c r="R485" s="114">
        <f>ROUND($F485+J485+'[1]свц,услуги '!$E$47+71.25,2)</f>
        <v>667.12</v>
      </c>
      <c r="S485" s="114">
        <f>ROUND($F485+G485+'[1]свц,услуги '!$E$47+99.78,2)</f>
        <v>771.71</v>
      </c>
      <c r="T485" s="114">
        <f>ROUND($F485+H485+'[1]свц,услуги '!$E$47+99.78,2)</f>
        <v>765.23</v>
      </c>
      <c r="U485" s="114">
        <f>ROUND($F485+I485+'[1]свц,услуги '!$E$47+99.78,2)</f>
        <v>726.72</v>
      </c>
      <c r="V485" s="114">
        <f>ROUND($F485+J485+'[1]свц,услуги '!$E$47+99.78,2)</f>
        <v>695.65</v>
      </c>
      <c r="W485" s="114">
        <f>ROUND($F485+G485+'[1]свц,услуги '!$E$47+195.05,2)</f>
        <v>866.98</v>
      </c>
      <c r="X485" s="114">
        <f>ROUND($F485+H485+'[1]свц,услуги '!$E$47+195.05,2)</f>
        <v>860.5</v>
      </c>
      <c r="Y485" s="114">
        <f>ROUND($F485+I485+'[1]свц,услуги '!$E$47+195.05,2)</f>
        <v>821.99</v>
      </c>
      <c r="Z485" s="114">
        <f>ROUND($F485+J485+'[1]свц,услуги '!$E$47+195.05,2)</f>
        <v>790.92</v>
      </c>
    </row>
    <row r="486" spans="1:26" s="14" customFormat="1" ht="14.25" customHeight="1" x14ac:dyDescent="0.2">
      <c r="A486" s="111" t="s">
        <v>301</v>
      </c>
      <c r="B486" s="111">
        <v>4</v>
      </c>
      <c r="C486" s="112">
        <v>547.77</v>
      </c>
      <c r="D486" s="112">
        <v>0.01</v>
      </c>
      <c r="E486" s="112">
        <v>160.51</v>
      </c>
      <c r="F486" s="111">
        <v>568.19000000000005</v>
      </c>
      <c r="G486" s="113">
        <f t="shared" si="24"/>
        <v>114.17209860000001</v>
      </c>
      <c r="H486" s="113">
        <f t="shared" si="25"/>
        <v>107.55552605000001</v>
      </c>
      <c r="I486" s="113">
        <f t="shared" si="26"/>
        <v>68.242459950000011</v>
      </c>
      <c r="J486" s="113">
        <f t="shared" si="27"/>
        <v>36.511889400000001</v>
      </c>
      <c r="K486" s="114">
        <f>ROUND($F486+G486+'[1]свц,услуги '!$E$47+46.81,2)</f>
        <v>732.82</v>
      </c>
      <c r="L486" s="114">
        <f>ROUND($F486+H486+'[1]свц,услуги '!$E$47+46.81,2)</f>
        <v>726.21</v>
      </c>
      <c r="M486" s="114">
        <f>ROUND($F486+I486+'[1]свц,услуги '!$E$47+46.81,2)</f>
        <v>686.89</v>
      </c>
      <c r="N486" s="114">
        <f>ROUND($F486+J486+'[1]свц,услуги '!$E$47+46.81,2)</f>
        <v>655.16</v>
      </c>
      <c r="O486" s="114">
        <f>ROUND($F486+G486+'[1]свц,услуги '!$E$47+71.25,2)</f>
        <v>757.26</v>
      </c>
      <c r="P486" s="114">
        <f>ROUND($F486+H486+'[1]свц,услуги '!$E$47+71.25,2)</f>
        <v>750.65</v>
      </c>
      <c r="Q486" s="114">
        <f>ROUND($F486+I486+'[1]свц,услуги '!$E$47+71.25,2)</f>
        <v>711.33</v>
      </c>
      <c r="R486" s="114">
        <f>ROUND($F486+J486+'[1]свц,услуги '!$E$47+71.25,2)</f>
        <v>679.6</v>
      </c>
      <c r="S486" s="114">
        <f>ROUND($F486+G486+'[1]свц,услуги '!$E$47+99.78,2)</f>
        <v>785.79</v>
      </c>
      <c r="T486" s="114">
        <f>ROUND($F486+H486+'[1]свц,услуги '!$E$47+99.78,2)</f>
        <v>779.18</v>
      </c>
      <c r="U486" s="114">
        <f>ROUND($F486+I486+'[1]свц,услуги '!$E$47+99.78,2)</f>
        <v>739.86</v>
      </c>
      <c r="V486" s="114">
        <f>ROUND($F486+J486+'[1]свц,услуги '!$E$47+99.78,2)</f>
        <v>708.13</v>
      </c>
      <c r="W486" s="114">
        <f>ROUND($F486+G486+'[1]свц,услуги '!$E$47+195.05,2)</f>
        <v>881.06</v>
      </c>
      <c r="X486" s="114">
        <f>ROUND($F486+H486+'[1]свц,услуги '!$E$47+195.05,2)</f>
        <v>874.45</v>
      </c>
      <c r="Y486" s="114">
        <f>ROUND($F486+I486+'[1]свц,услуги '!$E$47+195.05,2)</f>
        <v>835.13</v>
      </c>
      <c r="Z486" s="114">
        <f>ROUND($F486+J486+'[1]свц,услуги '!$E$47+195.05,2)</f>
        <v>803.4</v>
      </c>
    </row>
    <row r="487" spans="1:26" s="14" customFormat="1" ht="14.25" customHeight="1" x14ac:dyDescent="0.2">
      <c r="A487" s="111" t="s">
        <v>301</v>
      </c>
      <c r="B487" s="111">
        <v>5</v>
      </c>
      <c r="C487" s="112">
        <v>565.54</v>
      </c>
      <c r="D487" s="112">
        <v>0</v>
      </c>
      <c r="E487" s="112">
        <v>181.48</v>
      </c>
      <c r="F487" s="111">
        <v>585.96</v>
      </c>
      <c r="G487" s="113">
        <f t="shared" si="24"/>
        <v>117.74280240000002</v>
      </c>
      <c r="H487" s="113">
        <f t="shared" si="25"/>
        <v>110.9192982</v>
      </c>
      <c r="I487" s="113">
        <f t="shared" si="26"/>
        <v>70.376725800000003</v>
      </c>
      <c r="J487" s="113">
        <f t="shared" si="27"/>
        <v>37.653789600000003</v>
      </c>
      <c r="K487" s="114">
        <f>ROUND($F487+G487+'[1]свц,услуги '!$E$47+46.81,2)</f>
        <v>754.16</v>
      </c>
      <c r="L487" s="114">
        <f>ROUND($F487+H487+'[1]свц,услуги '!$E$47+46.81,2)</f>
        <v>747.34</v>
      </c>
      <c r="M487" s="114">
        <f>ROUND($F487+I487+'[1]свц,услуги '!$E$47+46.81,2)</f>
        <v>706.8</v>
      </c>
      <c r="N487" s="114">
        <f>ROUND($F487+J487+'[1]свц,услуги '!$E$47+46.81,2)</f>
        <v>674.07</v>
      </c>
      <c r="O487" s="114">
        <f>ROUND($F487+G487+'[1]свц,услуги '!$E$47+71.25,2)</f>
        <v>778.6</v>
      </c>
      <c r="P487" s="114">
        <f>ROUND($F487+H487+'[1]свц,услуги '!$E$47+71.25,2)</f>
        <v>771.78</v>
      </c>
      <c r="Q487" s="114">
        <f>ROUND($F487+I487+'[1]свц,услуги '!$E$47+71.25,2)</f>
        <v>731.24</v>
      </c>
      <c r="R487" s="114">
        <f>ROUND($F487+J487+'[1]свц,услуги '!$E$47+71.25,2)</f>
        <v>698.51</v>
      </c>
      <c r="S487" s="114">
        <f>ROUND($F487+G487+'[1]свц,услуги '!$E$47+99.78,2)</f>
        <v>807.13</v>
      </c>
      <c r="T487" s="114">
        <f>ROUND($F487+H487+'[1]свц,услуги '!$E$47+99.78,2)</f>
        <v>800.31</v>
      </c>
      <c r="U487" s="114">
        <f>ROUND($F487+I487+'[1]свц,услуги '!$E$47+99.78,2)</f>
        <v>759.77</v>
      </c>
      <c r="V487" s="114">
        <f>ROUND($F487+J487+'[1]свц,услуги '!$E$47+99.78,2)</f>
        <v>727.04</v>
      </c>
      <c r="W487" s="114">
        <f>ROUND($F487+G487+'[1]свц,услуги '!$E$47+195.05,2)</f>
        <v>902.4</v>
      </c>
      <c r="X487" s="114">
        <f>ROUND($F487+H487+'[1]свц,услуги '!$E$47+195.05,2)</f>
        <v>895.58</v>
      </c>
      <c r="Y487" s="114">
        <f>ROUND($F487+I487+'[1]свц,услуги '!$E$47+195.05,2)</f>
        <v>855.04</v>
      </c>
      <c r="Z487" s="114">
        <f>ROUND($F487+J487+'[1]свц,услуги '!$E$47+195.05,2)</f>
        <v>822.31</v>
      </c>
    </row>
    <row r="488" spans="1:26" s="14" customFormat="1" ht="14.25" customHeight="1" x14ac:dyDescent="0.2">
      <c r="A488" s="111" t="s">
        <v>301</v>
      </c>
      <c r="B488" s="111">
        <v>6</v>
      </c>
      <c r="C488" s="112">
        <v>555.64</v>
      </c>
      <c r="D488" s="112">
        <v>0</v>
      </c>
      <c r="E488" s="112">
        <v>156.29</v>
      </c>
      <c r="F488" s="111">
        <v>576.05999999999995</v>
      </c>
      <c r="G488" s="113">
        <f t="shared" si="24"/>
        <v>115.75349639999999</v>
      </c>
      <c r="H488" s="113">
        <f t="shared" si="25"/>
        <v>109.04527769999999</v>
      </c>
      <c r="I488" s="113">
        <f t="shared" si="26"/>
        <v>69.187686299999996</v>
      </c>
      <c r="J488" s="113">
        <f t="shared" si="27"/>
        <v>37.017615599999992</v>
      </c>
      <c r="K488" s="114">
        <f>ROUND($F488+G488+'[1]свц,услуги '!$E$47+46.81,2)</f>
        <v>742.27</v>
      </c>
      <c r="L488" s="114">
        <f>ROUND($F488+H488+'[1]свц,услуги '!$E$47+46.81,2)</f>
        <v>735.57</v>
      </c>
      <c r="M488" s="114">
        <f>ROUND($F488+I488+'[1]свц,услуги '!$E$47+46.81,2)</f>
        <v>695.71</v>
      </c>
      <c r="N488" s="114">
        <f>ROUND($F488+J488+'[1]свц,услуги '!$E$47+46.81,2)</f>
        <v>663.54</v>
      </c>
      <c r="O488" s="114">
        <f>ROUND($F488+G488+'[1]свц,услуги '!$E$47+71.25,2)</f>
        <v>766.71</v>
      </c>
      <c r="P488" s="114">
        <f>ROUND($F488+H488+'[1]свц,услуги '!$E$47+71.25,2)</f>
        <v>760.01</v>
      </c>
      <c r="Q488" s="114">
        <f>ROUND($F488+I488+'[1]свц,услуги '!$E$47+71.25,2)</f>
        <v>720.15</v>
      </c>
      <c r="R488" s="114">
        <f>ROUND($F488+J488+'[1]свц,услуги '!$E$47+71.25,2)</f>
        <v>687.98</v>
      </c>
      <c r="S488" s="114">
        <f>ROUND($F488+G488+'[1]свц,услуги '!$E$47+99.78,2)</f>
        <v>795.24</v>
      </c>
      <c r="T488" s="114">
        <f>ROUND($F488+H488+'[1]свц,услуги '!$E$47+99.78,2)</f>
        <v>788.54</v>
      </c>
      <c r="U488" s="114">
        <f>ROUND($F488+I488+'[1]свц,услуги '!$E$47+99.78,2)</f>
        <v>748.68</v>
      </c>
      <c r="V488" s="114">
        <f>ROUND($F488+J488+'[1]свц,услуги '!$E$47+99.78,2)</f>
        <v>716.51</v>
      </c>
      <c r="W488" s="114">
        <f>ROUND($F488+G488+'[1]свц,услуги '!$E$47+195.05,2)</f>
        <v>890.51</v>
      </c>
      <c r="X488" s="114">
        <f>ROUND($F488+H488+'[1]свц,услуги '!$E$47+195.05,2)</f>
        <v>883.81</v>
      </c>
      <c r="Y488" s="114">
        <f>ROUND($F488+I488+'[1]свц,услуги '!$E$47+195.05,2)</f>
        <v>843.95</v>
      </c>
      <c r="Z488" s="114">
        <f>ROUND($F488+J488+'[1]свц,услуги '!$E$47+195.05,2)</f>
        <v>811.78</v>
      </c>
    </row>
    <row r="489" spans="1:26" s="14" customFormat="1" ht="14.25" customHeight="1" x14ac:dyDescent="0.2">
      <c r="A489" s="111" t="s">
        <v>301</v>
      </c>
      <c r="B489" s="111">
        <v>7</v>
      </c>
      <c r="C489" s="112">
        <v>548.85</v>
      </c>
      <c r="D489" s="112">
        <v>0.01</v>
      </c>
      <c r="E489" s="112">
        <v>155.44</v>
      </c>
      <c r="F489" s="111">
        <v>569.27</v>
      </c>
      <c r="G489" s="113">
        <f t="shared" si="24"/>
        <v>114.3891138</v>
      </c>
      <c r="H489" s="113">
        <f t="shared" si="25"/>
        <v>107.75996464999999</v>
      </c>
      <c r="I489" s="113">
        <f t="shared" si="26"/>
        <v>68.372173349999997</v>
      </c>
      <c r="J489" s="113">
        <f t="shared" si="27"/>
        <v>36.581290199999998</v>
      </c>
      <c r="K489" s="114">
        <f>ROUND($F489+G489+'[1]свц,услуги '!$E$47+46.81,2)</f>
        <v>734.12</v>
      </c>
      <c r="L489" s="114">
        <f>ROUND($F489+H489+'[1]свц,услуги '!$E$47+46.81,2)</f>
        <v>727.49</v>
      </c>
      <c r="M489" s="114">
        <f>ROUND($F489+I489+'[1]свц,услуги '!$E$47+46.81,2)</f>
        <v>688.1</v>
      </c>
      <c r="N489" s="114">
        <f>ROUND($F489+J489+'[1]свц,услуги '!$E$47+46.81,2)</f>
        <v>656.31</v>
      </c>
      <c r="O489" s="114">
        <f>ROUND($F489+G489+'[1]свц,услуги '!$E$47+71.25,2)</f>
        <v>758.56</v>
      </c>
      <c r="P489" s="114">
        <f>ROUND($F489+H489+'[1]свц,услуги '!$E$47+71.25,2)</f>
        <v>751.93</v>
      </c>
      <c r="Q489" s="114">
        <f>ROUND($F489+I489+'[1]свц,услуги '!$E$47+71.25,2)</f>
        <v>712.54</v>
      </c>
      <c r="R489" s="114">
        <f>ROUND($F489+J489+'[1]свц,услуги '!$E$47+71.25,2)</f>
        <v>680.75</v>
      </c>
      <c r="S489" s="114">
        <f>ROUND($F489+G489+'[1]свц,услуги '!$E$47+99.78,2)</f>
        <v>787.09</v>
      </c>
      <c r="T489" s="114">
        <f>ROUND($F489+H489+'[1]свц,услуги '!$E$47+99.78,2)</f>
        <v>780.46</v>
      </c>
      <c r="U489" s="114">
        <f>ROUND($F489+I489+'[1]свц,услуги '!$E$47+99.78,2)</f>
        <v>741.07</v>
      </c>
      <c r="V489" s="114">
        <f>ROUND($F489+J489+'[1]свц,услуги '!$E$47+99.78,2)</f>
        <v>709.28</v>
      </c>
      <c r="W489" s="114">
        <f>ROUND($F489+G489+'[1]свц,услуги '!$E$47+195.05,2)</f>
        <v>882.36</v>
      </c>
      <c r="X489" s="114">
        <f>ROUND($F489+H489+'[1]свц,услуги '!$E$47+195.05,2)</f>
        <v>875.73</v>
      </c>
      <c r="Y489" s="114">
        <f>ROUND($F489+I489+'[1]свц,услуги '!$E$47+195.05,2)</f>
        <v>836.34</v>
      </c>
      <c r="Z489" s="114">
        <f>ROUND($F489+J489+'[1]свц,услуги '!$E$47+195.05,2)</f>
        <v>804.55</v>
      </c>
    </row>
    <row r="490" spans="1:26" s="14" customFormat="1" ht="14.25" customHeight="1" x14ac:dyDescent="0.2">
      <c r="A490" s="111" t="s">
        <v>301</v>
      </c>
      <c r="B490" s="111">
        <v>8</v>
      </c>
      <c r="C490" s="112">
        <v>556.94000000000005</v>
      </c>
      <c r="D490" s="112">
        <v>0</v>
      </c>
      <c r="E490" s="112">
        <v>195.69</v>
      </c>
      <c r="F490" s="111">
        <v>577.36</v>
      </c>
      <c r="G490" s="113">
        <f t="shared" si="24"/>
        <v>116.01471840000001</v>
      </c>
      <c r="H490" s="113">
        <f t="shared" si="25"/>
        <v>109.2913612</v>
      </c>
      <c r="I490" s="113">
        <f t="shared" si="26"/>
        <v>69.343822799999998</v>
      </c>
      <c r="J490" s="113">
        <f t="shared" si="27"/>
        <v>37.101153599999996</v>
      </c>
      <c r="K490" s="114">
        <f>ROUND($F490+G490+'[1]свц,услуги '!$E$47+46.81,2)</f>
        <v>743.84</v>
      </c>
      <c r="L490" s="114">
        <f>ROUND($F490+H490+'[1]свц,услуги '!$E$47+46.81,2)</f>
        <v>737.11</v>
      </c>
      <c r="M490" s="114">
        <f>ROUND($F490+I490+'[1]свц,услуги '!$E$47+46.81,2)</f>
        <v>697.16</v>
      </c>
      <c r="N490" s="114">
        <f>ROUND($F490+J490+'[1]свц,услуги '!$E$47+46.81,2)</f>
        <v>664.92</v>
      </c>
      <c r="O490" s="114">
        <f>ROUND($F490+G490+'[1]свц,услуги '!$E$47+71.25,2)</f>
        <v>768.28</v>
      </c>
      <c r="P490" s="114">
        <f>ROUND($F490+H490+'[1]свц,услуги '!$E$47+71.25,2)</f>
        <v>761.55</v>
      </c>
      <c r="Q490" s="114">
        <f>ROUND($F490+I490+'[1]свц,услуги '!$E$47+71.25,2)</f>
        <v>721.6</v>
      </c>
      <c r="R490" s="114">
        <f>ROUND($F490+J490+'[1]свц,услуги '!$E$47+71.25,2)</f>
        <v>689.36</v>
      </c>
      <c r="S490" s="114">
        <f>ROUND($F490+G490+'[1]свц,услуги '!$E$47+99.78,2)</f>
        <v>796.81</v>
      </c>
      <c r="T490" s="114">
        <f>ROUND($F490+H490+'[1]свц,услуги '!$E$47+99.78,2)</f>
        <v>790.08</v>
      </c>
      <c r="U490" s="114">
        <f>ROUND($F490+I490+'[1]свц,услуги '!$E$47+99.78,2)</f>
        <v>750.13</v>
      </c>
      <c r="V490" s="114">
        <f>ROUND($F490+J490+'[1]свц,услуги '!$E$47+99.78,2)</f>
        <v>717.89</v>
      </c>
      <c r="W490" s="114">
        <f>ROUND($F490+G490+'[1]свц,услуги '!$E$47+195.05,2)</f>
        <v>892.08</v>
      </c>
      <c r="X490" s="114">
        <f>ROUND($F490+H490+'[1]свц,услуги '!$E$47+195.05,2)</f>
        <v>885.35</v>
      </c>
      <c r="Y490" s="114">
        <f>ROUND($F490+I490+'[1]свц,услуги '!$E$47+195.05,2)</f>
        <v>845.4</v>
      </c>
      <c r="Z490" s="114">
        <f>ROUND($F490+J490+'[1]свц,услуги '!$E$47+195.05,2)</f>
        <v>813.16</v>
      </c>
    </row>
    <row r="491" spans="1:26" s="14" customFormat="1" ht="14.25" customHeight="1" x14ac:dyDescent="0.2">
      <c r="A491" s="111" t="s">
        <v>301</v>
      </c>
      <c r="B491" s="111">
        <v>9</v>
      </c>
      <c r="C491" s="112">
        <v>559.95000000000005</v>
      </c>
      <c r="D491" s="112">
        <v>0</v>
      </c>
      <c r="E491" s="112">
        <v>157.09</v>
      </c>
      <c r="F491" s="111">
        <v>580.37</v>
      </c>
      <c r="G491" s="113">
        <f t="shared" si="24"/>
        <v>116.61954780000001</v>
      </c>
      <c r="H491" s="113">
        <f t="shared" si="25"/>
        <v>109.86113915</v>
      </c>
      <c r="I491" s="113">
        <f t="shared" si="26"/>
        <v>69.705338850000004</v>
      </c>
      <c r="J491" s="113">
        <f t="shared" si="27"/>
        <v>37.294576200000002</v>
      </c>
      <c r="K491" s="114">
        <f>ROUND($F491+G491+'[1]свц,услуги '!$E$47+46.81,2)</f>
        <v>747.45</v>
      </c>
      <c r="L491" s="114">
        <f>ROUND($F491+H491+'[1]свц,услуги '!$E$47+46.81,2)</f>
        <v>740.69</v>
      </c>
      <c r="M491" s="114">
        <f>ROUND($F491+I491+'[1]свц,услуги '!$E$47+46.81,2)</f>
        <v>700.54</v>
      </c>
      <c r="N491" s="114">
        <f>ROUND($F491+J491+'[1]свц,услуги '!$E$47+46.81,2)</f>
        <v>668.13</v>
      </c>
      <c r="O491" s="114">
        <f>ROUND($F491+G491+'[1]свц,услуги '!$E$47+71.25,2)</f>
        <v>771.89</v>
      </c>
      <c r="P491" s="114">
        <f>ROUND($F491+H491+'[1]свц,услуги '!$E$47+71.25,2)</f>
        <v>765.13</v>
      </c>
      <c r="Q491" s="114">
        <f>ROUND($F491+I491+'[1]свц,услуги '!$E$47+71.25,2)</f>
        <v>724.98</v>
      </c>
      <c r="R491" s="114">
        <f>ROUND($F491+J491+'[1]свц,услуги '!$E$47+71.25,2)</f>
        <v>692.57</v>
      </c>
      <c r="S491" s="114">
        <f>ROUND($F491+G491+'[1]свц,услуги '!$E$47+99.78,2)</f>
        <v>800.42</v>
      </c>
      <c r="T491" s="114">
        <f>ROUND($F491+H491+'[1]свц,услуги '!$E$47+99.78,2)</f>
        <v>793.66</v>
      </c>
      <c r="U491" s="114">
        <f>ROUND($F491+I491+'[1]свц,услуги '!$E$47+99.78,2)</f>
        <v>753.51</v>
      </c>
      <c r="V491" s="114">
        <f>ROUND($F491+J491+'[1]свц,услуги '!$E$47+99.78,2)</f>
        <v>721.1</v>
      </c>
      <c r="W491" s="114">
        <f>ROUND($F491+G491+'[1]свц,услуги '!$E$47+195.05,2)</f>
        <v>895.69</v>
      </c>
      <c r="X491" s="114">
        <f>ROUND($F491+H491+'[1]свц,услуги '!$E$47+195.05,2)</f>
        <v>888.93</v>
      </c>
      <c r="Y491" s="114">
        <f>ROUND($F491+I491+'[1]свц,услуги '!$E$47+195.05,2)</f>
        <v>848.78</v>
      </c>
      <c r="Z491" s="114">
        <f>ROUND($F491+J491+'[1]свц,услуги '!$E$47+195.05,2)</f>
        <v>816.37</v>
      </c>
    </row>
    <row r="492" spans="1:26" s="14" customFormat="1" ht="14.25" customHeight="1" x14ac:dyDescent="0.2">
      <c r="A492" s="111" t="s">
        <v>301</v>
      </c>
      <c r="B492" s="111">
        <v>10</v>
      </c>
      <c r="C492" s="112">
        <v>564.28</v>
      </c>
      <c r="D492" s="112">
        <v>0.01</v>
      </c>
      <c r="E492" s="112">
        <v>597.72</v>
      </c>
      <c r="F492" s="111">
        <v>584.70000000000005</v>
      </c>
      <c r="G492" s="113">
        <f t="shared" si="24"/>
        <v>117.48961800000001</v>
      </c>
      <c r="H492" s="113">
        <f t="shared" si="25"/>
        <v>110.6807865</v>
      </c>
      <c r="I492" s="113">
        <f t="shared" si="26"/>
        <v>70.22539350000001</v>
      </c>
      <c r="J492" s="113">
        <f t="shared" si="27"/>
        <v>37.572822000000002</v>
      </c>
      <c r="K492" s="114">
        <f>ROUND($F492+G492+'[1]свц,услуги '!$E$47+46.81,2)</f>
        <v>752.65</v>
      </c>
      <c r="L492" s="114">
        <f>ROUND($F492+H492+'[1]свц,услуги '!$E$47+46.81,2)</f>
        <v>745.84</v>
      </c>
      <c r="M492" s="114">
        <f>ROUND($F492+I492+'[1]свц,услуги '!$E$47+46.81,2)</f>
        <v>705.39</v>
      </c>
      <c r="N492" s="114">
        <f>ROUND($F492+J492+'[1]свц,услуги '!$E$47+46.81,2)</f>
        <v>672.73</v>
      </c>
      <c r="O492" s="114">
        <f>ROUND($F492+G492+'[1]свц,услуги '!$E$47+71.25,2)</f>
        <v>777.09</v>
      </c>
      <c r="P492" s="114">
        <f>ROUND($F492+H492+'[1]свц,услуги '!$E$47+71.25,2)</f>
        <v>770.28</v>
      </c>
      <c r="Q492" s="114">
        <f>ROUND($F492+I492+'[1]свц,услуги '!$E$47+71.25,2)</f>
        <v>729.83</v>
      </c>
      <c r="R492" s="114">
        <f>ROUND($F492+J492+'[1]свц,услуги '!$E$47+71.25,2)</f>
        <v>697.17</v>
      </c>
      <c r="S492" s="114">
        <f>ROUND($F492+G492+'[1]свц,услуги '!$E$47+99.78,2)</f>
        <v>805.62</v>
      </c>
      <c r="T492" s="114">
        <f>ROUND($F492+H492+'[1]свц,услуги '!$E$47+99.78,2)</f>
        <v>798.81</v>
      </c>
      <c r="U492" s="114">
        <f>ROUND($F492+I492+'[1]свц,услуги '!$E$47+99.78,2)</f>
        <v>758.36</v>
      </c>
      <c r="V492" s="114">
        <f>ROUND($F492+J492+'[1]свц,услуги '!$E$47+99.78,2)</f>
        <v>725.7</v>
      </c>
      <c r="W492" s="114">
        <f>ROUND($F492+G492+'[1]свц,услуги '!$E$47+195.05,2)</f>
        <v>900.89</v>
      </c>
      <c r="X492" s="114">
        <f>ROUND($F492+H492+'[1]свц,услуги '!$E$47+195.05,2)</f>
        <v>894.08</v>
      </c>
      <c r="Y492" s="114">
        <f>ROUND($F492+I492+'[1]свц,услуги '!$E$47+195.05,2)</f>
        <v>853.63</v>
      </c>
      <c r="Z492" s="114">
        <f>ROUND($F492+J492+'[1]свц,услуги '!$E$47+195.05,2)</f>
        <v>820.97</v>
      </c>
    </row>
    <row r="493" spans="1:26" s="14" customFormat="1" ht="14.25" customHeight="1" x14ac:dyDescent="0.2">
      <c r="A493" s="111" t="s">
        <v>301</v>
      </c>
      <c r="B493" s="111">
        <v>11</v>
      </c>
      <c r="C493" s="112">
        <v>568.32000000000005</v>
      </c>
      <c r="D493" s="112">
        <v>0</v>
      </c>
      <c r="E493" s="112">
        <v>602.77</v>
      </c>
      <c r="F493" s="111">
        <v>588.74</v>
      </c>
      <c r="G493" s="113">
        <f t="shared" si="24"/>
        <v>118.30141560000001</v>
      </c>
      <c r="H493" s="113">
        <f t="shared" si="25"/>
        <v>111.4455383</v>
      </c>
      <c r="I493" s="113">
        <f t="shared" si="26"/>
        <v>70.7106177</v>
      </c>
      <c r="J493" s="113">
        <f t="shared" si="27"/>
        <v>37.832432400000002</v>
      </c>
      <c r="K493" s="114">
        <f>ROUND($F493+G493+'[1]свц,услуги '!$E$47+46.81,2)</f>
        <v>757.5</v>
      </c>
      <c r="L493" s="114">
        <f>ROUND($F493+H493+'[1]свц,услуги '!$E$47+46.81,2)</f>
        <v>750.65</v>
      </c>
      <c r="M493" s="114">
        <f>ROUND($F493+I493+'[1]свц,услуги '!$E$47+46.81,2)</f>
        <v>709.91</v>
      </c>
      <c r="N493" s="114">
        <f>ROUND($F493+J493+'[1]свц,услуги '!$E$47+46.81,2)</f>
        <v>677.03</v>
      </c>
      <c r="O493" s="114">
        <f>ROUND($F493+G493+'[1]свц,услуги '!$E$47+71.25,2)</f>
        <v>781.94</v>
      </c>
      <c r="P493" s="114">
        <f>ROUND($F493+H493+'[1]свц,услуги '!$E$47+71.25,2)</f>
        <v>775.09</v>
      </c>
      <c r="Q493" s="114">
        <f>ROUND($F493+I493+'[1]свц,услуги '!$E$47+71.25,2)</f>
        <v>734.35</v>
      </c>
      <c r="R493" s="114">
        <f>ROUND($F493+J493+'[1]свц,услуги '!$E$47+71.25,2)</f>
        <v>701.47</v>
      </c>
      <c r="S493" s="114">
        <f>ROUND($F493+G493+'[1]свц,услуги '!$E$47+99.78,2)</f>
        <v>810.47</v>
      </c>
      <c r="T493" s="114">
        <f>ROUND($F493+H493+'[1]свц,услуги '!$E$47+99.78,2)</f>
        <v>803.62</v>
      </c>
      <c r="U493" s="114">
        <f>ROUND($F493+I493+'[1]свц,услуги '!$E$47+99.78,2)</f>
        <v>762.88</v>
      </c>
      <c r="V493" s="114">
        <f>ROUND($F493+J493+'[1]свц,услуги '!$E$47+99.78,2)</f>
        <v>730</v>
      </c>
      <c r="W493" s="114">
        <f>ROUND($F493+G493+'[1]свц,услуги '!$E$47+195.05,2)</f>
        <v>905.74</v>
      </c>
      <c r="X493" s="114">
        <f>ROUND($F493+H493+'[1]свц,услуги '!$E$47+195.05,2)</f>
        <v>898.89</v>
      </c>
      <c r="Y493" s="114">
        <f>ROUND($F493+I493+'[1]свц,услуги '!$E$47+195.05,2)</f>
        <v>858.15</v>
      </c>
      <c r="Z493" s="114">
        <f>ROUND($F493+J493+'[1]свц,услуги '!$E$47+195.05,2)</f>
        <v>825.27</v>
      </c>
    </row>
    <row r="494" spans="1:26" s="14" customFormat="1" ht="14.25" customHeight="1" x14ac:dyDescent="0.2">
      <c r="A494" s="111" t="s">
        <v>301</v>
      </c>
      <c r="B494" s="111">
        <v>12</v>
      </c>
      <c r="C494" s="112">
        <v>545.66999999999996</v>
      </c>
      <c r="D494" s="112">
        <v>0</v>
      </c>
      <c r="E494" s="112">
        <v>579.9</v>
      </c>
      <c r="F494" s="111">
        <v>566.09</v>
      </c>
      <c r="G494" s="113">
        <f t="shared" si="24"/>
        <v>113.75012460000001</v>
      </c>
      <c r="H494" s="113">
        <f t="shared" si="25"/>
        <v>107.15800655</v>
      </c>
      <c r="I494" s="113">
        <f t="shared" si="26"/>
        <v>67.990239450000004</v>
      </c>
      <c r="J494" s="113">
        <f t="shared" si="27"/>
        <v>36.376943400000002</v>
      </c>
      <c r="K494" s="114">
        <f>ROUND($F494+G494+'[1]свц,услуги '!$E$47+46.81,2)</f>
        <v>730.3</v>
      </c>
      <c r="L494" s="114">
        <f>ROUND($F494+H494+'[1]свц,услуги '!$E$47+46.81,2)</f>
        <v>723.71</v>
      </c>
      <c r="M494" s="114">
        <f>ROUND($F494+I494+'[1]свц,услуги '!$E$47+46.81,2)</f>
        <v>684.54</v>
      </c>
      <c r="N494" s="114">
        <f>ROUND($F494+J494+'[1]свц,услуги '!$E$47+46.81,2)</f>
        <v>652.92999999999995</v>
      </c>
      <c r="O494" s="114">
        <f>ROUND($F494+G494+'[1]свц,услуги '!$E$47+71.25,2)</f>
        <v>754.74</v>
      </c>
      <c r="P494" s="114">
        <f>ROUND($F494+H494+'[1]свц,услуги '!$E$47+71.25,2)</f>
        <v>748.15</v>
      </c>
      <c r="Q494" s="114">
        <f>ROUND($F494+I494+'[1]свц,услуги '!$E$47+71.25,2)</f>
        <v>708.98</v>
      </c>
      <c r="R494" s="114">
        <f>ROUND($F494+J494+'[1]свц,услуги '!$E$47+71.25,2)</f>
        <v>677.37</v>
      </c>
      <c r="S494" s="114">
        <f>ROUND($F494+G494+'[1]свц,услуги '!$E$47+99.78,2)</f>
        <v>783.27</v>
      </c>
      <c r="T494" s="114">
        <f>ROUND($F494+H494+'[1]свц,услуги '!$E$47+99.78,2)</f>
        <v>776.68</v>
      </c>
      <c r="U494" s="114">
        <f>ROUND($F494+I494+'[1]свц,услуги '!$E$47+99.78,2)</f>
        <v>737.51</v>
      </c>
      <c r="V494" s="114">
        <f>ROUND($F494+J494+'[1]свц,услуги '!$E$47+99.78,2)</f>
        <v>705.9</v>
      </c>
      <c r="W494" s="114">
        <f>ROUND($F494+G494+'[1]свц,услуги '!$E$47+195.05,2)</f>
        <v>878.54</v>
      </c>
      <c r="X494" s="114">
        <f>ROUND($F494+H494+'[1]свц,услуги '!$E$47+195.05,2)</f>
        <v>871.95</v>
      </c>
      <c r="Y494" s="114">
        <f>ROUND($F494+I494+'[1]свц,услуги '!$E$47+195.05,2)</f>
        <v>832.78</v>
      </c>
      <c r="Z494" s="114">
        <f>ROUND($F494+J494+'[1]свц,услуги '!$E$47+195.05,2)</f>
        <v>801.17</v>
      </c>
    </row>
    <row r="495" spans="1:26" s="14" customFormat="1" ht="14.25" customHeight="1" x14ac:dyDescent="0.2">
      <c r="A495" s="111" t="s">
        <v>301</v>
      </c>
      <c r="B495" s="111">
        <v>13</v>
      </c>
      <c r="C495" s="112">
        <v>524.98</v>
      </c>
      <c r="D495" s="112">
        <v>0</v>
      </c>
      <c r="E495" s="112">
        <v>558.27</v>
      </c>
      <c r="F495" s="111">
        <v>545.4</v>
      </c>
      <c r="G495" s="113">
        <f t="shared" si="24"/>
        <v>109.592676</v>
      </c>
      <c r="H495" s="113">
        <f t="shared" si="25"/>
        <v>103.24149299999999</v>
      </c>
      <c r="I495" s="113">
        <f t="shared" si="26"/>
        <v>65.505267000000003</v>
      </c>
      <c r="J495" s="113">
        <f t="shared" si="27"/>
        <v>35.047404</v>
      </c>
      <c r="K495" s="114">
        <f>ROUND($F495+G495+'[1]свц,услуги '!$E$47+46.81,2)</f>
        <v>705.45</v>
      </c>
      <c r="L495" s="114">
        <f>ROUND($F495+H495+'[1]свц,услуги '!$E$47+46.81,2)</f>
        <v>699.1</v>
      </c>
      <c r="M495" s="114">
        <f>ROUND($F495+I495+'[1]свц,услуги '!$E$47+46.81,2)</f>
        <v>661.37</v>
      </c>
      <c r="N495" s="114">
        <f>ROUND($F495+J495+'[1]свц,услуги '!$E$47+46.81,2)</f>
        <v>630.91</v>
      </c>
      <c r="O495" s="114">
        <f>ROUND($F495+G495+'[1]свц,услуги '!$E$47+71.25,2)</f>
        <v>729.89</v>
      </c>
      <c r="P495" s="114">
        <f>ROUND($F495+H495+'[1]свц,услуги '!$E$47+71.25,2)</f>
        <v>723.54</v>
      </c>
      <c r="Q495" s="114">
        <f>ROUND($F495+I495+'[1]свц,услуги '!$E$47+71.25,2)</f>
        <v>685.81</v>
      </c>
      <c r="R495" s="114">
        <f>ROUND($F495+J495+'[1]свц,услуги '!$E$47+71.25,2)</f>
        <v>655.35</v>
      </c>
      <c r="S495" s="114">
        <f>ROUND($F495+G495+'[1]свц,услуги '!$E$47+99.78,2)</f>
        <v>758.42</v>
      </c>
      <c r="T495" s="114">
        <f>ROUND($F495+H495+'[1]свц,услуги '!$E$47+99.78,2)</f>
        <v>752.07</v>
      </c>
      <c r="U495" s="114">
        <f>ROUND($F495+I495+'[1]свц,услуги '!$E$47+99.78,2)</f>
        <v>714.34</v>
      </c>
      <c r="V495" s="114">
        <f>ROUND($F495+J495+'[1]свц,услуги '!$E$47+99.78,2)</f>
        <v>683.88</v>
      </c>
      <c r="W495" s="114">
        <f>ROUND($F495+G495+'[1]свц,услуги '!$E$47+195.05,2)</f>
        <v>853.69</v>
      </c>
      <c r="X495" s="114">
        <f>ROUND($F495+H495+'[1]свц,услуги '!$E$47+195.05,2)</f>
        <v>847.34</v>
      </c>
      <c r="Y495" s="114">
        <f>ROUND($F495+I495+'[1]свц,услуги '!$E$47+195.05,2)</f>
        <v>809.61</v>
      </c>
      <c r="Z495" s="114">
        <f>ROUND($F495+J495+'[1]свц,услуги '!$E$47+195.05,2)</f>
        <v>779.15</v>
      </c>
    </row>
    <row r="496" spans="1:26" s="14" customFormat="1" ht="14.25" customHeight="1" x14ac:dyDescent="0.2">
      <c r="A496" s="111" t="s">
        <v>301</v>
      </c>
      <c r="B496" s="111">
        <v>14</v>
      </c>
      <c r="C496" s="112">
        <v>528.07000000000005</v>
      </c>
      <c r="D496" s="112">
        <v>0</v>
      </c>
      <c r="E496" s="112">
        <v>561.79</v>
      </c>
      <c r="F496" s="111">
        <v>548.49</v>
      </c>
      <c r="G496" s="113">
        <f t="shared" si="24"/>
        <v>110.2135806</v>
      </c>
      <c r="H496" s="113">
        <f t="shared" si="25"/>
        <v>103.82641455</v>
      </c>
      <c r="I496" s="113">
        <f t="shared" si="26"/>
        <v>65.87639145</v>
      </c>
      <c r="J496" s="113">
        <f t="shared" si="27"/>
        <v>35.245967399999998</v>
      </c>
      <c r="K496" s="114">
        <f>ROUND($F496+G496+'[1]свц,услуги '!$E$47+46.81,2)</f>
        <v>709.16</v>
      </c>
      <c r="L496" s="114">
        <f>ROUND($F496+H496+'[1]свц,услуги '!$E$47+46.81,2)</f>
        <v>702.78</v>
      </c>
      <c r="M496" s="114">
        <f>ROUND($F496+I496+'[1]свц,услуги '!$E$47+46.81,2)</f>
        <v>664.83</v>
      </c>
      <c r="N496" s="114">
        <f>ROUND($F496+J496+'[1]свц,услуги '!$E$47+46.81,2)</f>
        <v>634.20000000000005</v>
      </c>
      <c r="O496" s="114">
        <f>ROUND($F496+G496+'[1]свц,услуги '!$E$47+71.25,2)</f>
        <v>733.6</v>
      </c>
      <c r="P496" s="114">
        <f>ROUND($F496+H496+'[1]свц,услуги '!$E$47+71.25,2)</f>
        <v>727.22</v>
      </c>
      <c r="Q496" s="114">
        <f>ROUND($F496+I496+'[1]свц,услуги '!$E$47+71.25,2)</f>
        <v>689.27</v>
      </c>
      <c r="R496" s="114">
        <f>ROUND($F496+J496+'[1]свц,услуги '!$E$47+71.25,2)</f>
        <v>658.64</v>
      </c>
      <c r="S496" s="114">
        <f>ROUND($F496+G496+'[1]свц,услуги '!$E$47+99.78,2)</f>
        <v>762.13</v>
      </c>
      <c r="T496" s="114">
        <f>ROUND($F496+H496+'[1]свц,услуги '!$E$47+99.78,2)</f>
        <v>755.75</v>
      </c>
      <c r="U496" s="114">
        <f>ROUND($F496+I496+'[1]свц,услуги '!$E$47+99.78,2)</f>
        <v>717.8</v>
      </c>
      <c r="V496" s="114">
        <f>ROUND($F496+J496+'[1]свц,услуги '!$E$47+99.78,2)</f>
        <v>687.17</v>
      </c>
      <c r="W496" s="114">
        <f>ROUND($F496+G496+'[1]свц,услуги '!$E$47+195.05,2)</f>
        <v>857.4</v>
      </c>
      <c r="X496" s="114">
        <f>ROUND($F496+H496+'[1]свц,услуги '!$E$47+195.05,2)</f>
        <v>851.02</v>
      </c>
      <c r="Y496" s="114">
        <f>ROUND($F496+I496+'[1]свц,услуги '!$E$47+195.05,2)</f>
        <v>813.07</v>
      </c>
      <c r="Z496" s="114">
        <f>ROUND($F496+J496+'[1]свц,услуги '!$E$47+195.05,2)</f>
        <v>782.44</v>
      </c>
    </row>
    <row r="497" spans="1:26" s="14" customFormat="1" ht="14.25" customHeight="1" x14ac:dyDescent="0.2">
      <c r="A497" s="111" t="s">
        <v>301</v>
      </c>
      <c r="B497" s="111">
        <v>15</v>
      </c>
      <c r="C497" s="112">
        <v>541.5</v>
      </c>
      <c r="D497" s="112">
        <v>0.01</v>
      </c>
      <c r="E497" s="112">
        <v>145.28</v>
      </c>
      <c r="F497" s="111">
        <v>561.91999999999996</v>
      </c>
      <c r="G497" s="113">
        <f t="shared" si="24"/>
        <v>112.9122048</v>
      </c>
      <c r="H497" s="113">
        <f t="shared" si="25"/>
        <v>106.36864639999999</v>
      </c>
      <c r="I497" s="113">
        <f t="shared" si="26"/>
        <v>67.489401599999994</v>
      </c>
      <c r="J497" s="113">
        <f t="shared" si="27"/>
        <v>36.108979199999993</v>
      </c>
      <c r="K497" s="114">
        <f>ROUND($F497+G497+'[1]свц,услуги '!$E$47+46.81,2)</f>
        <v>725.29</v>
      </c>
      <c r="L497" s="114">
        <f>ROUND($F497+H497+'[1]свц,услуги '!$E$47+46.81,2)</f>
        <v>718.75</v>
      </c>
      <c r="M497" s="114">
        <f>ROUND($F497+I497+'[1]свц,услуги '!$E$47+46.81,2)</f>
        <v>679.87</v>
      </c>
      <c r="N497" s="114">
        <f>ROUND($F497+J497+'[1]свц,услуги '!$E$47+46.81,2)</f>
        <v>648.49</v>
      </c>
      <c r="O497" s="114">
        <f>ROUND($F497+G497+'[1]свц,услуги '!$E$47+71.25,2)</f>
        <v>749.73</v>
      </c>
      <c r="P497" s="114">
        <f>ROUND($F497+H497+'[1]свц,услуги '!$E$47+71.25,2)</f>
        <v>743.19</v>
      </c>
      <c r="Q497" s="114">
        <f>ROUND($F497+I497+'[1]свц,услуги '!$E$47+71.25,2)</f>
        <v>704.31</v>
      </c>
      <c r="R497" s="114">
        <f>ROUND($F497+J497+'[1]свц,услуги '!$E$47+71.25,2)</f>
        <v>672.93</v>
      </c>
      <c r="S497" s="114">
        <f>ROUND($F497+G497+'[1]свц,услуги '!$E$47+99.78,2)</f>
        <v>778.26</v>
      </c>
      <c r="T497" s="114">
        <f>ROUND($F497+H497+'[1]свц,услуги '!$E$47+99.78,2)</f>
        <v>771.72</v>
      </c>
      <c r="U497" s="114">
        <f>ROUND($F497+I497+'[1]свц,услуги '!$E$47+99.78,2)</f>
        <v>732.84</v>
      </c>
      <c r="V497" s="114">
        <f>ROUND($F497+J497+'[1]свц,услуги '!$E$47+99.78,2)</f>
        <v>701.46</v>
      </c>
      <c r="W497" s="114">
        <f>ROUND($F497+G497+'[1]свц,услуги '!$E$47+195.05,2)</f>
        <v>873.53</v>
      </c>
      <c r="X497" s="114">
        <f>ROUND($F497+H497+'[1]свц,услуги '!$E$47+195.05,2)</f>
        <v>866.99</v>
      </c>
      <c r="Y497" s="114">
        <f>ROUND($F497+I497+'[1]свц,услуги '!$E$47+195.05,2)</f>
        <v>828.11</v>
      </c>
      <c r="Z497" s="114">
        <f>ROUND($F497+J497+'[1]свц,услуги '!$E$47+195.05,2)</f>
        <v>796.73</v>
      </c>
    </row>
    <row r="498" spans="1:26" s="14" customFormat="1" ht="14.25" customHeight="1" x14ac:dyDescent="0.2">
      <c r="A498" s="111" t="s">
        <v>301</v>
      </c>
      <c r="B498" s="111">
        <v>16</v>
      </c>
      <c r="C498" s="112">
        <v>552.45000000000005</v>
      </c>
      <c r="D498" s="112">
        <v>0.01</v>
      </c>
      <c r="E498" s="112">
        <v>152.68</v>
      </c>
      <c r="F498" s="111">
        <v>572.87</v>
      </c>
      <c r="G498" s="113">
        <f t="shared" si="24"/>
        <v>115.1124978</v>
      </c>
      <c r="H498" s="113">
        <f t="shared" si="25"/>
        <v>108.44142665</v>
      </c>
      <c r="I498" s="113">
        <f t="shared" si="26"/>
        <v>68.804551349999997</v>
      </c>
      <c r="J498" s="113">
        <f t="shared" si="27"/>
        <v>36.812626199999997</v>
      </c>
      <c r="K498" s="114">
        <f>ROUND($F498+G498+'[1]свц,услуги '!$E$47+46.81,2)</f>
        <v>738.44</v>
      </c>
      <c r="L498" s="114">
        <f>ROUND($F498+H498+'[1]свц,услуги '!$E$47+46.81,2)</f>
        <v>731.77</v>
      </c>
      <c r="M498" s="114">
        <f>ROUND($F498+I498+'[1]свц,услуги '!$E$47+46.81,2)</f>
        <v>692.14</v>
      </c>
      <c r="N498" s="114">
        <f>ROUND($F498+J498+'[1]свц,услуги '!$E$47+46.81,2)</f>
        <v>660.14</v>
      </c>
      <c r="O498" s="114">
        <f>ROUND($F498+G498+'[1]свц,услуги '!$E$47+71.25,2)</f>
        <v>762.88</v>
      </c>
      <c r="P498" s="114">
        <f>ROUND($F498+H498+'[1]свц,услуги '!$E$47+71.25,2)</f>
        <v>756.21</v>
      </c>
      <c r="Q498" s="114">
        <f>ROUND($F498+I498+'[1]свц,услуги '!$E$47+71.25,2)</f>
        <v>716.58</v>
      </c>
      <c r="R498" s="114">
        <f>ROUND($F498+J498+'[1]свц,услуги '!$E$47+71.25,2)</f>
        <v>684.58</v>
      </c>
      <c r="S498" s="114">
        <f>ROUND($F498+G498+'[1]свц,услуги '!$E$47+99.78,2)</f>
        <v>791.41</v>
      </c>
      <c r="T498" s="114">
        <f>ROUND($F498+H498+'[1]свц,услуги '!$E$47+99.78,2)</f>
        <v>784.74</v>
      </c>
      <c r="U498" s="114">
        <f>ROUND($F498+I498+'[1]свц,услуги '!$E$47+99.78,2)</f>
        <v>745.11</v>
      </c>
      <c r="V498" s="114">
        <f>ROUND($F498+J498+'[1]свц,услуги '!$E$47+99.78,2)</f>
        <v>713.11</v>
      </c>
      <c r="W498" s="114">
        <f>ROUND($F498+G498+'[1]свц,услуги '!$E$47+195.05,2)</f>
        <v>886.68</v>
      </c>
      <c r="X498" s="114">
        <f>ROUND($F498+H498+'[1]свц,услуги '!$E$47+195.05,2)</f>
        <v>880.01</v>
      </c>
      <c r="Y498" s="114">
        <f>ROUND($F498+I498+'[1]свц,услуги '!$E$47+195.05,2)</f>
        <v>840.38</v>
      </c>
      <c r="Z498" s="114">
        <f>ROUND($F498+J498+'[1]свц,услуги '!$E$47+195.05,2)</f>
        <v>808.38</v>
      </c>
    </row>
    <row r="499" spans="1:26" s="14" customFormat="1" ht="14.25" customHeight="1" x14ac:dyDescent="0.2">
      <c r="A499" s="111" t="s">
        <v>301</v>
      </c>
      <c r="B499" s="111">
        <v>17</v>
      </c>
      <c r="C499" s="112">
        <v>577.52</v>
      </c>
      <c r="D499" s="112">
        <v>0</v>
      </c>
      <c r="E499" s="112">
        <v>166.67</v>
      </c>
      <c r="F499" s="111">
        <v>597.94000000000005</v>
      </c>
      <c r="G499" s="113">
        <f t="shared" ref="G499:G562" si="28">$F499*(0.2364*0.85)</f>
        <v>120.15006360000001</v>
      </c>
      <c r="H499" s="113">
        <f t="shared" ref="H499:H562" si="29">$F499*(0.2227*0.85)</f>
        <v>113.1870523</v>
      </c>
      <c r="I499" s="113">
        <f t="shared" ref="I499:I562" si="30">$F499*(0.1413*0.85)</f>
        <v>71.815583700000005</v>
      </c>
      <c r="J499" s="113">
        <f t="shared" ref="J499:J562" si="31">$F499*(0.0756*0.85)</f>
        <v>38.423624400000001</v>
      </c>
      <c r="K499" s="114">
        <f>ROUND($F499+G499+'[1]свц,услуги '!$E$47+46.81,2)</f>
        <v>768.55</v>
      </c>
      <c r="L499" s="114">
        <f>ROUND($F499+H499+'[1]свц,услуги '!$E$47+46.81,2)</f>
        <v>761.59</v>
      </c>
      <c r="M499" s="114">
        <f>ROUND($F499+I499+'[1]свц,услуги '!$E$47+46.81,2)</f>
        <v>720.22</v>
      </c>
      <c r="N499" s="114">
        <f>ROUND($F499+J499+'[1]свц,услуги '!$E$47+46.81,2)</f>
        <v>686.82</v>
      </c>
      <c r="O499" s="114">
        <f>ROUND($F499+G499+'[1]свц,услуги '!$E$47+71.25,2)</f>
        <v>792.99</v>
      </c>
      <c r="P499" s="114">
        <f>ROUND($F499+H499+'[1]свц,услуги '!$E$47+71.25,2)</f>
        <v>786.03</v>
      </c>
      <c r="Q499" s="114">
        <f>ROUND($F499+I499+'[1]свц,услуги '!$E$47+71.25,2)</f>
        <v>744.66</v>
      </c>
      <c r="R499" s="114">
        <f>ROUND($F499+J499+'[1]свц,услуги '!$E$47+71.25,2)</f>
        <v>711.26</v>
      </c>
      <c r="S499" s="114">
        <f>ROUND($F499+G499+'[1]свц,услуги '!$E$47+99.78,2)</f>
        <v>821.52</v>
      </c>
      <c r="T499" s="114">
        <f>ROUND($F499+H499+'[1]свц,услуги '!$E$47+99.78,2)</f>
        <v>814.56</v>
      </c>
      <c r="U499" s="114">
        <f>ROUND($F499+I499+'[1]свц,услуги '!$E$47+99.78,2)</f>
        <v>773.19</v>
      </c>
      <c r="V499" s="114">
        <f>ROUND($F499+J499+'[1]свц,услуги '!$E$47+99.78,2)</f>
        <v>739.79</v>
      </c>
      <c r="W499" s="114">
        <f>ROUND($F499+G499+'[1]свц,услуги '!$E$47+195.05,2)</f>
        <v>916.79</v>
      </c>
      <c r="X499" s="114">
        <f>ROUND($F499+H499+'[1]свц,услуги '!$E$47+195.05,2)</f>
        <v>909.83</v>
      </c>
      <c r="Y499" s="114">
        <f>ROUND($F499+I499+'[1]свц,услуги '!$E$47+195.05,2)</f>
        <v>868.46</v>
      </c>
      <c r="Z499" s="114">
        <f>ROUND($F499+J499+'[1]свц,услуги '!$E$47+195.05,2)</f>
        <v>835.06</v>
      </c>
    </row>
    <row r="500" spans="1:26" s="14" customFormat="1" ht="14.25" customHeight="1" x14ac:dyDescent="0.2">
      <c r="A500" s="111" t="s">
        <v>301</v>
      </c>
      <c r="B500" s="111">
        <v>18</v>
      </c>
      <c r="C500" s="112">
        <v>544.28</v>
      </c>
      <c r="D500" s="112">
        <v>0</v>
      </c>
      <c r="E500" s="112">
        <v>576.53</v>
      </c>
      <c r="F500" s="111">
        <v>564.70000000000005</v>
      </c>
      <c r="G500" s="113">
        <f t="shared" si="28"/>
        <v>113.47081800000001</v>
      </c>
      <c r="H500" s="113">
        <f t="shared" si="29"/>
        <v>106.8948865</v>
      </c>
      <c r="I500" s="113">
        <f t="shared" si="30"/>
        <v>67.823293500000005</v>
      </c>
      <c r="J500" s="113">
        <f t="shared" si="31"/>
        <v>36.287621999999999</v>
      </c>
      <c r="K500" s="114">
        <f>ROUND($F500+G500+'[1]свц,услуги '!$E$47+46.81,2)</f>
        <v>728.63</v>
      </c>
      <c r="L500" s="114">
        <f>ROUND($F500+H500+'[1]свц,услуги '!$E$47+46.81,2)</f>
        <v>722.06</v>
      </c>
      <c r="M500" s="114">
        <f>ROUND($F500+I500+'[1]свц,услуги '!$E$47+46.81,2)</f>
        <v>682.98</v>
      </c>
      <c r="N500" s="114">
        <f>ROUND($F500+J500+'[1]свц,услуги '!$E$47+46.81,2)</f>
        <v>651.45000000000005</v>
      </c>
      <c r="O500" s="114">
        <f>ROUND($F500+G500+'[1]свц,услуги '!$E$47+71.25,2)</f>
        <v>753.07</v>
      </c>
      <c r="P500" s="114">
        <f>ROUND($F500+H500+'[1]свц,услуги '!$E$47+71.25,2)</f>
        <v>746.5</v>
      </c>
      <c r="Q500" s="114">
        <f>ROUND($F500+I500+'[1]свц,услуги '!$E$47+71.25,2)</f>
        <v>707.42</v>
      </c>
      <c r="R500" s="114">
        <f>ROUND($F500+J500+'[1]свц,услуги '!$E$47+71.25,2)</f>
        <v>675.89</v>
      </c>
      <c r="S500" s="114">
        <f>ROUND($F500+G500+'[1]свц,услуги '!$E$47+99.78,2)</f>
        <v>781.6</v>
      </c>
      <c r="T500" s="114">
        <f>ROUND($F500+H500+'[1]свц,услуги '!$E$47+99.78,2)</f>
        <v>775.03</v>
      </c>
      <c r="U500" s="114">
        <f>ROUND($F500+I500+'[1]свц,услуги '!$E$47+99.78,2)</f>
        <v>735.95</v>
      </c>
      <c r="V500" s="114">
        <f>ROUND($F500+J500+'[1]свц,услуги '!$E$47+99.78,2)</f>
        <v>704.42</v>
      </c>
      <c r="W500" s="114">
        <f>ROUND($F500+G500+'[1]свц,услуги '!$E$47+195.05,2)</f>
        <v>876.87</v>
      </c>
      <c r="X500" s="114">
        <f>ROUND($F500+H500+'[1]свц,услуги '!$E$47+195.05,2)</f>
        <v>870.3</v>
      </c>
      <c r="Y500" s="114">
        <f>ROUND($F500+I500+'[1]свц,услуги '!$E$47+195.05,2)</f>
        <v>831.22</v>
      </c>
      <c r="Z500" s="114">
        <f>ROUND($F500+J500+'[1]свц,услуги '!$E$47+195.05,2)</f>
        <v>799.69</v>
      </c>
    </row>
    <row r="501" spans="1:26" s="14" customFormat="1" ht="14.25" customHeight="1" x14ac:dyDescent="0.2">
      <c r="A501" s="111" t="s">
        <v>301</v>
      </c>
      <c r="B501" s="111">
        <v>19</v>
      </c>
      <c r="C501" s="112">
        <v>535.49</v>
      </c>
      <c r="D501" s="112">
        <v>0.01</v>
      </c>
      <c r="E501" s="112">
        <v>566.65</v>
      </c>
      <c r="F501" s="111">
        <v>555.91</v>
      </c>
      <c r="G501" s="113">
        <f t="shared" si="28"/>
        <v>111.7045554</v>
      </c>
      <c r="H501" s="113">
        <f t="shared" si="29"/>
        <v>105.23098344999998</v>
      </c>
      <c r="I501" s="113">
        <f t="shared" si="30"/>
        <v>66.767570550000002</v>
      </c>
      <c r="J501" s="113">
        <f t="shared" si="31"/>
        <v>35.722776599999996</v>
      </c>
      <c r="K501" s="114">
        <f>ROUND($F501+G501+'[1]свц,услуги '!$E$47+46.81,2)</f>
        <v>718.08</v>
      </c>
      <c r="L501" s="114">
        <f>ROUND($F501+H501+'[1]свц,услуги '!$E$47+46.81,2)</f>
        <v>711.6</v>
      </c>
      <c r="M501" s="114">
        <f>ROUND($F501+I501+'[1]свц,услуги '!$E$47+46.81,2)</f>
        <v>673.14</v>
      </c>
      <c r="N501" s="114">
        <f>ROUND($F501+J501+'[1]свц,услуги '!$E$47+46.81,2)</f>
        <v>642.09</v>
      </c>
      <c r="O501" s="114">
        <f>ROUND($F501+G501+'[1]свц,услуги '!$E$47+71.25,2)</f>
        <v>742.52</v>
      </c>
      <c r="P501" s="114">
        <f>ROUND($F501+H501+'[1]свц,услуги '!$E$47+71.25,2)</f>
        <v>736.04</v>
      </c>
      <c r="Q501" s="114">
        <f>ROUND($F501+I501+'[1]свц,услуги '!$E$47+71.25,2)</f>
        <v>697.58</v>
      </c>
      <c r="R501" s="114">
        <f>ROUND($F501+J501+'[1]свц,услуги '!$E$47+71.25,2)</f>
        <v>666.53</v>
      </c>
      <c r="S501" s="114">
        <f>ROUND($F501+G501+'[1]свц,услуги '!$E$47+99.78,2)</f>
        <v>771.05</v>
      </c>
      <c r="T501" s="114">
        <f>ROUND($F501+H501+'[1]свц,услуги '!$E$47+99.78,2)</f>
        <v>764.57</v>
      </c>
      <c r="U501" s="114">
        <f>ROUND($F501+I501+'[1]свц,услуги '!$E$47+99.78,2)</f>
        <v>726.11</v>
      </c>
      <c r="V501" s="114">
        <f>ROUND($F501+J501+'[1]свц,услуги '!$E$47+99.78,2)</f>
        <v>695.06</v>
      </c>
      <c r="W501" s="114">
        <f>ROUND($F501+G501+'[1]свц,услуги '!$E$47+195.05,2)</f>
        <v>866.32</v>
      </c>
      <c r="X501" s="114">
        <f>ROUND($F501+H501+'[1]свц,услуги '!$E$47+195.05,2)</f>
        <v>859.84</v>
      </c>
      <c r="Y501" s="114">
        <f>ROUND($F501+I501+'[1]свц,услуги '!$E$47+195.05,2)</f>
        <v>821.38</v>
      </c>
      <c r="Z501" s="114">
        <f>ROUND($F501+J501+'[1]свц,услуги '!$E$47+195.05,2)</f>
        <v>790.33</v>
      </c>
    </row>
    <row r="502" spans="1:26" s="14" customFormat="1" ht="14.25" customHeight="1" x14ac:dyDescent="0.2">
      <c r="A502" s="111" t="s">
        <v>301</v>
      </c>
      <c r="B502" s="111">
        <v>20</v>
      </c>
      <c r="C502" s="112">
        <v>552.16999999999996</v>
      </c>
      <c r="D502" s="112">
        <v>0</v>
      </c>
      <c r="E502" s="112">
        <v>581.59</v>
      </c>
      <c r="F502" s="111">
        <v>572.59</v>
      </c>
      <c r="G502" s="113">
        <f t="shared" si="28"/>
        <v>115.05623460000001</v>
      </c>
      <c r="H502" s="113">
        <f t="shared" si="29"/>
        <v>108.38842405</v>
      </c>
      <c r="I502" s="113">
        <f t="shared" si="30"/>
        <v>68.770921950000002</v>
      </c>
      <c r="J502" s="113">
        <f t="shared" si="31"/>
        <v>36.794633400000002</v>
      </c>
      <c r="K502" s="114">
        <f>ROUND($F502+G502+'[1]свц,услуги '!$E$47+46.81,2)</f>
        <v>738.11</v>
      </c>
      <c r="L502" s="114">
        <f>ROUND($F502+H502+'[1]свц,услуги '!$E$47+46.81,2)</f>
        <v>731.44</v>
      </c>
      <c r="M502" s="114">
        <f>ROUND($F502+I502+'[1]свц,услуги '!$E$47+46.81,2)</f>
        <v>691.82</v>
      </c>
      <c r="N502" s="114">
        <f>ROUND($F502+J502+'[1]свц,услуги '!$E$47+46.81,2)</f>
        <v>659.85</v>
      </c>
      <c r="O502" s="114">
        <f>ROUND($F502+G502+'[1]свц,услуги '!$E$47+71.25,2)</f>
        <v>762.55</v>
      </c>
      <c r="P502" s="114">
        <f>ROUND($F502+H502+'[1]свц,услуги '!$E$47+71.25,2)</f>
        <v>755.88</v>
      </c>
      <c r="Q502" s="114">
        <f>ROUND($F502+I502+'[1]свц,услуги '!$E$47+71.25,2)</f>
        <v>716.26</v>
      </c>
      <c r="R502" s="114">
        <f>ROUND($F502+J502+'[1]свц,услуги '!$E$47+71.25,2)</f>
        <v>684.29</v>
      </c>
      <c r="S502" s="114">
        <f>ROUND($F502+G502+'[1]свц,услуги '!$E$47+99.78,2)</f>
        <v>791.08</v>
      </c>
      <c r="T502" s="114">
        <f>ROUND($F502+H502+'[1]свц,услуги '!$E$47+99.78,2)</f>
        <v>784.41</v>
      </c>
      <c r="U502" s="114">
        <f>ROUND($F502+I502+'[1]свц,услуги '!$E$47+99.78,2)</f>
        <v>744.79</v>
      </c>
      <c r="V502" s="114">
        <f>ROUND($F502+J502+'[1]свц,услуги '!$E$47+99.78,2)</f>
        <v>712.82</v>
      </c>
      <c r="W502" s="114">
        <f>ROUND($F502+G502+'[1]свц,услуги '!$E$47+195.05,2)</f>
        <v>886.35</v>
      </c>
      <c r="X502" s="114">
        <f>ROUND($F502+H502+'[1]свц,услуги '!$E$47+195.05,2)</f>
        <v>879.68</v>
      </c>
      <c r="Y502" s="114">
        <f>ROUND($F502+I502+'[1]свц,услуги '!$E$47+195.05,2)</f>
        <v>840.06</v>
      </c>
      <c r="Z502" s="114">
        <f>ROUND($F502+J502+'[1]свц,услуги '!$E$47+195.05,2)</f>
        <v>808.09</v>
      </c>
    </row>
    <row r="503" spans="1:26" s="14" customFormat="1" ht="14.25" customHeight="1" x14ac:dyDescent="0.2">
      <c r="A503" s="111" t="s">
        <v>301</v>
      </c>
      <c r="B503" s="111">
        <v>21</v>
      </c>
      <c r="C503" s="112">
        <v>553.48</v>
      </c>
      <c r="D503" s="112">
        <v>0</v>
      </c>
      <c r="E503" s="112">
        <v>582.94000000000005</v>
      </c>
      <c r="F503" s="111">
        <v>573.9</v>
      </c>
      <c r="G503" s="113">
        <f t="shared" si="28"/>
        <v>115.31946600000001</v>
      </c>
      <c r="H503" s="113">
        <f t="shared" si="29"/>
        <v>108.63640049999999</v>
      </c>
      <c r="I503" s="113">
        <f t="shared" si="30"/>
        <v>68.928259499999996</v>
      </c>
      <c r="J503" s="113">
        <f t="shared" si="31"/>
        <v>36.878813999999998</v>
      </c>
      <c r="K503" s="114">
        <f>ROUND($F503+G503+'[1]свц,услуги '!$E$47+46.81,2)</f>
        <v>739.68</v>
      </c>
      <c r="L503" s="114">
        <f>ROUND($F503+H503+'[1]свц,услуги '!$E$47+46.81,2)</f>
        <v>733</v>
      </c>
      <c r="M503" s="114">
        <f>ROUND($F503+I503+'[1]свц,услуги '!$E$47+46.81,2)</f>
        <v>693.29</v>
      </c>
      <c r="N503" s="114">
        <f>ROUND($F503+J503+'[1]свц,услуги '!$E$47+46.81,2)</f>
        <v>661.24</v>
      </c>
      <c r="O503" s="114">
        <f>ROUND($F503+G503+'[1]свц,услуги '!$E$47+71.25,2)</f>
        <v>764.12</v>
      </c>
      <c r="P503" s="114">
        <f>ROUND($F503+H503+'[1]свц,услуги '!$E$47+71.25,2)</f>
        <v>757.44</v>
      </c>
      <c r="Q503" s="114">
        <f>ROUND($F503+I503+'[1]свц,услуги '!$E$47+71.25,2)</f>
        <v>717.73</v>
      </c>
      <c r="R503" s="114">
        <f>ROUND($F503+J503+'[1]свц,услуги '!$E$47+71.25,2)</f>
        <v>685.68</v>
      </c>
      <c r="S503" s="114">
        <f>ROUND($F503+G503+'[1]свц,услуги '!$E$47+99.78,2)</f>
        <v>792.65</v>
      </c>
      <c r="T503" s="114">
        <f>ROUND($F503+H503+'[1]свц,услуги '!$E$47+99.78,2)</f>
        <v>785.97</v>
      </c>
      <c r="U503" s="114">
        <f>ROUND($F503+I503+'[1]свц,услуги '!$E$47+99.78,2)</f>
        <v>746.26</v>
      </c>
      <c r="V503" s="114">
        <f>ROUND($F503+J503+'[1]свц,услуги '!$E$47+99.78,2)</f>
        <v>714.21</v>
      </c>
      <c r="W503" s="114">
        <f>ROUND($F503+G503+'[1]свц,услуги '!$E$47+195.05,2)</f>
        <v>887.92</v>
      </c>
      <c r="X503" s="114">
        <f>ROUND($F503+H503+'[1]свц,услуги '!$E$47+195.05,2)</f>
        <v>881.24</v>
      </c>
      <c r="Y503" s="114">
        <f>ROUND($F503+I503+'[1]свц,услуги '!$E$47+195.05,2)</f>
        <v>841.53</v>
      </c>
      <c r="Z503" s="114">
        <f>ROUND($F503+J503+'[1]свц,услуги '!$E$47+195.05,2)</f>
        <v>809.48</v>
      </c>
    </row>
    <row r="504" spans="1:26" s="14" customFormat="1" ht="14.25" customHeight="1" x14ac:dyDescent="0.2">
      <c r="A504" s="111" t="s">
        <v>301</v>
      </c>
      <c r="B504" s="111">
        <v>22</v>
      </c>
      <c r="C504" s="112">
        <v>561.89</v>
      </c>
      <c r="D504" s="112">
        <v>0</v>
      </c>
      <c r="E504" s="112">
        <v>299.99</v>
      </c>
      <c r="F504" s="111">
        <v>582.30999999999995</v>
      </c>
      <c r="G504" s="113">
        <f t="shared" si="28"/>
        <v>117.00937139999999</v>
      </c>
      <c r="H504" s="113">
        <f t="shared" si="29"/>
        <v>110.22837144999998</v>
      </c>
      <c r="I504" s="113">
        <f t="shared" si="30"/>
        <v>69.938342550000002</v>
      </c>
      <c r="J504" s="113">
        <f t="shared" si="31"/>
        <v>37.419240599999995</v>
      </c>
      <c r="K504" s="114">
        <f>ROUND($F504+G504+'[1]свц,услуги '!$E$47+46.81,2)</f>
        <v>749.78</v>
      </c>
      <c r="L504" s="114">
        <f>ROUND($F504+H504+'[1]свц,услуги '!$E$47+46.81,2)</f>
        <v>743</v>
      </c>
      <c r="M504" s="114">
        <f>ROUND($F504+I504+'[1]свц,услуги '!$E$47+46.81,2)</f>
        <v>702.71</v>
      </c>
      <c r="N504" s="114">
        <f>ROUND($F504+J504+'[1]свц,услуги '!$E$47+46.81,2)</f>
        <v>670.19</v>
      </c>
      <c r="O504" s="114">
        <f>ROUND($F504+G504+'[1]свц,услуги '!$E$47+71.25,2)</f>
        <v>774.22</v>
      </c>
      <c r="P504" s="114">
        <f>ROUND($F504+H504+'[1]свц,услуги '!$E$47+71.25,2)</f>
        <v>767.44</v>
      </c>
      <c r="Q504" s="114">
        <f>ROUND($F504+I504+'[1]свц,услуги '!$E$47+71.25,2)</f>
        <v>727.15</v>
      </c>
      <c r="R504" s="114">
        <f>ROUND($F504+J504+'[1]свц,услуги '!$E$47+71.25,2)</f>
        <v>694.63</v>
      </c>
      <c r="S504" s="114">
        <f>ROUND($F504+G504+'[1]свц,услуги '!$E$47+99.78,2)</f>
        <v>802.75</v>
      </c>
      <c r="T504" s="114">
        <f>ROUND($F504+H504+'[1]свц,услуги '!$E$47+99.78,2)</f>
        <v>795.97</v>
      </c>
      <c r="U504" s="114">
        <f>ROUND($F504+I504+'[1]свц,услуги '!$E$47+99.78,2)</f>
        <v>755.68</v>
      </c>
      <c r="V504" s="114">
        <f>ROUND($F504+J504+'[1]свц,услуги '!$E$47+99.78,2)</f>
        <v>723.16</v>
      </c>
      <c r="W504" s="114">
        <f>ROUND($F504+G504+'[1]свц,услуги '!$E$47+195.05,2)</f>
        <v>898.02</v>
      </c>
      <c r="X504" s="114">
        <f>ROUND($F504+H504+'[1]свц,услуги '!$E$47+195.05,2)</f>
        <v>891.24</v>
      </c>
      <c r="Y504" s="114">
        <f>ROUND($F504+I504+'[1]свц,услуги '!$E$47+195.05,2)</f>
        <v>850.95</v>
      </c>
      <c r="Z504" s="114">
        <f>ROUND($F504+J504+'[1]свц,услуги '!$E$47+195.05,2)</f>
        <v>818.43</v>
      </c>
    </row>
    <row r="505" spans="1:26" s="27" customFormat="1" ht="14.25" customHeight="1" thickBot="1" x14ac:dyDescent="0.25">
      <c r="A505" s="111" t="s">
        <v>301</v>
      </c>
      <c r="B505" s="111">
        <v>23</v>
      </c>
      <c r="C505" s="112">
        <v>559.73</v>
      </c>
      <c r="D505" s="112">
        <v>0</v>
      </c>
      <c r="E505" s="112">
        <v>587.22</v>
      </c>
      <c r="F505" s="111">
        <v>580.15</v>
      </c>
      <c r="G505" s="113">
        <f t="shared" si="28"/>
        <v>116.57534099999999</v>
      </c>
      <c r="H505" s="113">
        <f t="shared" si="29"/>
        <v>109.81949424999999</v>
      </c>
      <c r="I505" s="113">
        <f t="shared" si="30"/>
        <v>69.678915750000002</v>
      </c>
      <c r="J505" s="113">
        <f t="shared" si="31"/>
        <v>37.280438999999994</v>
      </c>
      <c r="K505" s="114">
        <f>ROUND($F505+G505+'[1]свц,услуги '!$E$47+46.81,2)</f>
        <v>747.19</v>
      </c>
      <c r="L505" s="114">
        <f>ROUND($F505+H505+'[1]свц,услуги '!$E$47+46.81,2)</f>
        <v>740.43</v>
      </c>
      <c r="M505" s="114">
        <f>ROUND($F505+I505+'[1]свц,услуги '!$E$47+46.81,2)</f>
        <v>700.29</v>
      </c>
      <c r="N505" s="114">
        <f>ROUND($F505+J505+'[1]свц,услуги '!$E$47+46.81,2)</f>
        <v>667.89</v>
      </c>
      <c r="O505" s="114">
        <f>ROUND($F505+G505+'[1]свц,услуги '!$E$47+71.25,2)</f>
        <v>771.63</v>
      </c>
      <c r="P505" s="114">
        <f>ROUND($F505+H505+'[1]свц,услуги '!$E$47+71.25,2)</f>
        <v>764.87</v>
      </c>
      <c r="Q505" s="114">
        <f>ROUND($F505+I505+'[1]свц,услуги '!$E$47+71.25,2)</f>
        <v>724.73</v>
      </c>
      <c r="R505" s="114">
        <f>ROUND($F505+J505+'[1]свц,услуги '!$E$47+71.25,2)</f>
        <v>692.33</v>
      </c>
      <c r="S505" s="114">
        <f>ROUND($F505+G505+'[1]свц,услуги '!$E$47+99.78,2)</f>
        <v>800.16</v>
      </c>
      <c r="T505" s="114">
        <f>ROUND($F505+H505+'[1]свц,услуги '!$E$47+99.78,2)</f>
        <v>793.4</v>
      </c>
      <c r="U505" s="114">
        <f>ROUND($F505+I505+'[1]свц,услуги '!$E$47+99.78,2)</f>
        <v>753.26</v>
      </c>
      <c r="V505" s="114">
        <f>ROUND($F505+J505+'[1]свц,услуги '!$E$47+99.78,2)</f>
        <v>720.86</v>
      </c>
      <c r="W505" s="114">
        <f>ROUND($F505+G505+'[1]свц,услуги '!$E$47+195.05,2)</f>
        <v>895.43</v>
      </c>
      <c r="X505" s="114">
        <f>ROUND($F505+H505+'[1]свц,услуги '!$E$47+195.05,2)</f>
        <v>888.67</v>
      </c>
      <c r="Y505" s="114">
        <f>ROUND($F505+I505+'[1]свц,услуги '!$E$47+195.05,2)</f>
        <v>848.53</v>
      </c>
      <c r="Z505" s="114">
        <f>ROUND($F505+J505+'[1]свц,услуги '!$E$47+195.05,2)</f>
        <v>816.13</v>
      </c>
    </row>
    <row r="506" spans="1:26" s="26" customFormat="1" ht="14.25" customHeight="1" x14ac:dyDescent="0.2">
      <c r="A506" s="111" t="s">
        <v>302</v>
      </c>
      <c r="B506" s="111">
        <v>0</v>
      </c>
      <c r="C506" s="112">
        <v>559.1</v>
      </c>
      <c r="D506" s="112">
        <v>0</v>
      </c>
      <c r="E506" s="112">
        <v>147.80000000000001</v>
      </c>
      <c r="F506" s="111">
        <v>579.52</v>
      </c>
      <c r="G506" s="113">
        <f t="shared" si="28"/>
        <v>116.4487488</v>
      </c>
      <c r="H506" s="113">
        <f t="shared" si="29"/>
        <v>109.70023839999999</v>
      </c>
      <c r="I506" s="113">
        <f t="shared" si="30"/>
        <v>69.603249599999998</v>
      </c>
      <c r="J506" s="113">
        <f t="shared" si="31"/>
        <v>37.239955199999997</v>
      </c>
      <c r="K506" s="114">
        <f>ROUND($F506+G506+'[1]свц,услуги '!$E$47+46.81,2)</f>
        <v>746.43</v>
      </c>
      <c r="L506" s="114">
        <f>ROUND($F506+H506+'[1]свц,услуги '!$E$47+46.81,2)</f>
        <v>739.68</v>
      </c>
      <c r="M506" s="114">
        <f>ROUND($F506+I506+'[1]свц,услуги '!$E$47+46.81,2)</f>
        <v>699.58</v>
      </c>
      <c r="N506" s="114">
        <f>ROUND($F506+J506+'[1]свц,услуги '!$E$47+46.81,2)</f>
        <v>667.22</v>
      </c>
      <c r="O506" s="114">
        <f>ROUND($F506+G506+'[1]свц,услуги '!$E$47+71.25,2)</f>
        <v>770.87</v>
      </c>
      <c r="P506" s="114">
        <f>ROUND($F506+H506+'[1]свц,услуги '!$E$47+71.25,2)</f>
        <v>764.12</v>
      </c>
      <c r="Q506" s="114">
        <f>ROUND($F506+I506+'[1]свц,услуги '!$E$47+71.25,2)</f>
        <v>724.02</v>
      </c>
      <c r="R506" s="114">
        <f>ROUND($F506+J506+'[1]свц,услуги '!$E$47+71.25,2)</f>
        <v>691.66</v>
      </c>
      <c r="S506" s="114">
        <f>ROUND($F506+G506+'[1]свц,услуги '!$E$47+99.78,2)</f>
        <v>799.4</v>
      </c>
      <c r="T506" s="114">
        <f>ROUND($F506+H506+'[1]свц,услуги '!$E$47+99.78,2)</f>
        <v>792.65</v>
      </c>
      <c r="U506" s="114">
        <f>ROUND($F506+I506+'[1]свц,услуги '!$E$47+99.78,2)</f>
        <v>752.55</v>
      </c>
      <c r="V506" s="114">
        <f>ROUND($F506+J506+'[1]свц,услуги '!$E$47+99.78,2)</f>
        <v>720.19</v>
      </c>
      <c r="W506" s="114">
        <f>ROUND($F506+G506+'[1]свц,услуги '!$E$47+195.05,2)</f>
        <v>894.67</v>
      </c>
      <c r="X506" s="114">
        <f>ROUND($F506+H506+'[1]свц,услуги '!$E$47+195.05,2)</f>
        <v>887.92</v>
      </c>
      <c r="Y506" s="114">
        <f>ROUND($F506+I506+'[1]свц,услуги '!$E$47+195.05,2)</f>
        <v>847.82</v>
      </c>
      <c r="Z506" s="114">
        <f>ROUND($F506+J506+'[1]свц,услуги '!$E$47+195.05,2)</f>
        <v>815.46</v>
      </c>
    </row>
    <row r="507" spans="1:26" s="14" customFormat="1" ht="14.25" customHeight="1" x14ac:dyDescent="0.2">
      <c r="A507" s="111" t="s">
        <v>302</v>
      </c>
      <c r="B507" s="111">
        <v>1</v>
      </c>
      <c r="C507" s="112">
        <v>530.49</v>
      </c>
      <c r="D507" s="112">
        <v>0</v>
      </c>
      <c r="E507" s="112">
        <v>149.22999999999999</v>
      </c>
      <c r="F507" s="111">
        <v>550.91</v>
      </c>
      <c r="G507" s="113">
        <f t="shared" si="28"/>
        <v>110.6998554</v>
      </c>
      <c r="H507" s="113">
        <f t="shared" si="29"/>
        <v>104.28450844999999</v>
      </c>
      <c r="I507" s="113">
        <f t="shared" si="30"/>
        <v>66.167045549999997</v>
      </c>
      <c r="J507" s="113">
        <f t="shared" si="31"/>
        <v>35.401476599999995</v>
      </c>
      <c r="K507" s="114">
        <f>ROUND($F507+G507+'[1]свц,услуги '!$E$47+46.81,2)</f>
        <v>712.07</v>
      </c>
      <c r="L507" s="114">
        <f>ROUND($F507+H507+'[1]свц,услуги '!$E$47+46.81,2)</f>
        <v>705.66</v>
      </c>
      <c r="M507" s="114">
        <f>ROUND($F507+I507+'[1]свц,услуги '!$E$47+46.81,2)</f>
        <v>667.54</v>
      </c>
      <c r="N507" s="114">
        <f>ROUND($F507+J507+'[1]свц,услуги '!$E$47+46.81,2)</f>
        <v>636.77</v>
      </c>
      <c r="O507" s="114">
        <f>ROUND($F507+G507+'[1]свц,услуги '!$E$47+71.25,2)</f>
        <v>736.51</v>
      </c>
      <c r="P507" s="114">
        <f>ROUND($F507+H507+'[1]свц,услуги '!$E$47+71.25,2)</f>
        <v>730.1</v>
      </c>
      <c r="Q507" s="114">
        <f>ROUND($F507+I507+'[1]свц,услуги '!$E$47+71.25,2)</f>
        <v>691.98</v>
      </c>
      <c r="R507" s="114">
        <f>ROUND($F507+J507+'[1]свц,услуги '!$E$47+71.25,2)</f>
        <v>661.21</v>
      </c>
      <c r="S507" s="114">
        <f>ROUND($F507+G507+'[1]свц,услуги '!$E$47+99.78,2)</f>
        <v>765.04</v>
      </c>
      <c r="T507" s="114">
        <f>ROUND($F507+H507+'[1]свц,услуги '!$E$47+99.78,2)</f>
        <v>758.63</v>
      </c>
      <c r="U507" s="114">
        <f>ROUND($F507+I507+'[1]свц,услуги '!$E$47+99.78,2)</f>
        <v>720.51</v>
      </c>
      <c r="V507" s="114">
        <f>ROUND($F507+J507+'[1]свц,услуги '!$E$47+99.78,2)</f>
        <v>689.74</v>
      </c>
      <c r="W507" s="114">
        <f>ROUND($F507+G507+'[1]свц,услуги '!$E$47+195.05,2)</f>
        <v>860.31</v>
      </c>
      <c r="X507" s="114">
        <f>ROUND($F507+H507+'[1]свц,услуги '!$E$47+195.05,2)</f>
        <v>853.9</v>
      </c>
      <c r="Y507" s="114">
        <f>ROUND($F507+I507+'[1]свц,услуги '!$E$47+195.05,2)</f>
        <v>815.78</v>
      </c>
      <c r="Z507" s="114">
        <f>ROUND($F507+J507+'[1]свц,услуги '!$E$47+195.05,2)</f>
        <v>785.01</v>
      </c>
    </row>
    <row r="508" spans="1:26" s="14" customFormat="1" ht="14.25" customHeight="1" x14ac:dyDescent="0.2">
      <c r="A508" s="111" t="s">
        <v>302</v>
      </c>
      <c r="B508" s="111">
        <v>2</v>
      </c>
      <c r="C508" s="112">
        <v>523.99</v>
      </c>
      <c r="D508" s="112">
        <v>0</v>
      </c>
      <c r="E508" s="112">
        <v>135.96</v>
      </c>
      <c r="F508" s="111">
        <v>544.41</v>
      </c>
      <c r="G508" s="113">
        <f t="shared" si="28"/>
        <v>109.3937454</v>
      </c>
      <c r="H508" s="113">
        <f t="shared" si="29"/>
        <v>103.05409094999999</v>
      </c>
      <c r="I508" s="113">
        <f t="shared" si="30"/>
        <v>65.38636305</v>
      </c>
      <c r="J508" s="113">
        <f t="shared" si="31"/>
        <v>34.983786599999995</v>
      </c>
      <c r="K508" s="114">
        <f>ROUND($F508+G508+'[1]свц,услуги '!$E$47+46.81,2)</f>
        <v>704.26</v>
      </c>
      <c r="L508" s="114">
        <f>ROUND($F508+H508+'[1]свц,услуги '!$E$47+46.81,2)</f>
        <v>697.93</v>
      </c>
      <c r="M508" s="114">
        <f>ROUND($F508+I508+'[1]свц,услуги '!$E$47+46.81,2)</f>
        <v>660.26</v>
      </c>
      <c r="N508" s="114">
        <f>ROUND($F508+J508+'[1]свц,услуги '!$E$47+46.81,2)</f>
        <v>629.85</v>
      </c>
      <c r="O508" s="114">
        <f>ROUND($F508+G508+'[1]свц,услуги '!$E$47+71.25,2)</f>
        <v>728.7</v>
      </c>
      <c r="P508" s="114">
        <f>ROUND($F508+H508+'[1]свц,услуги '!$E$47+71.25,2)</f>
        <v>722.37</v>
      </c>
      <c r="Q508" s="114">
        <f>ROUND($F508+I508+'[1]свц,услуги '!$E$47+71.25,2)</f>
        <v>684.7</v>
      </c>
      <c r="R508" s="114">
        <f>ROUND($F508+J508+'[1]свц,услуги '!$E$47+71.25,2)</f>
        <v>654.29</v>
      </c>
      <c r="S508" s="114">
        <f>ROUND($F508+G508+'[1]свц,услуги '!$E$47+99.78,2)</f>
        <v>757.23</v>
      </c>
      <c r="T508" s="114">
        <f>ROUND($F508+H508+'[1]свц,услуги '!$E$47+99.78,2)</f>
        <v>750.9</v>
      </c>
      <c r="U508" s="114">
        <f>ROUND($F508+I508+'[1]свц,услуги '!$E$47+99.78,2)</f>
        <v>713.23</v>
      </c>
      <c r="V508" s="114">
        <f>ROUND($F508+J508+'[1]свц,услуги '!$E$47+99.78,2)</f>
        <v>682.82</v>
      </c>
      <c r="W508" s="114">
        <f>ROUND($F508+G508+'[1]свц,услуги '!$E$47+195.05,2)</f>
        <v>852.5</v>
      </c>
      <c r="X508" s="114">
        <f>ROUND($F508+H508+'[1]свц,услуги '!$E$47+195.05,2)</f>
        <v>846.17</v>
      </c>
      <c r="Y508" s="114">
        <f>ROUND($F508+I508+'[1]свц,услуги '!$E$47+195.05,2)</f>
        <v>808.5</v>
      </c>
      <c r="Z508" s="114">
        <f>ROUND($F508+J508+'[1]свц,услуги '!$E$47+195.05,2)</f>
        <v>778.09</v>
      </c>
    </row>
    <row r="509" spans="1:26" s="14" customFormat="1" ht="14.25" customHeight="1" x14ac:dyDescent="0.2">
      <c r="A509" s="111" t="s">
        <v>302</v>
      </c>
      <c r="B509" s="111">
        <v>3</v>
      </c>
      <c r="C509" s="112">
        <v>530.73</v>
      </c>
      <c r="D509" s="112">
        <v>14.4</v>
      </c>
      <c r="E509" s="112">
        <v>0</v>
      </c>
      <c r="F509" s="111">
        <v>551.15</v>
      </c>
      <c r="G509" s="113">
        <f t="shared" si="28"/>
        <v>110.748081</v>
      </c>
      <c r="H509" s="113">
        <f t="shared" si="29"/>
        <v>104.32993925</v>
      </c>
      <c r="I509" s="113">
        <f t="shared" si="30"/>
        <v>66.195870749999997</v>
      </c>
      <c r="J509" s="113">
        <f t="shared" si="31"/>
        <v>35.416899000000001</v>
      </c>
      <c r="K509" s="114">
        <f>ROUND($F509+G509+'[1]свц,услуги '!$E$47+46.81,2)</f>
        <v>712.36</v>
      </c>
      <c r="L509" s="114">
        <f>ROUND($F509+H509+'[1]свц,услуги '!$E$47+46.81,2)</f>
        <v>705.94</v>
      </c>
      <c r="M509" s="114">
        <f>ROUND($F509+I509+'[1]свц,услуги '!$E$47+46.81,2)</f>
        <v>667.81</v>
      </c>
      <c r="N509" s="114">
        <f>ROUND($F509+J509+'[1]свц,услуги '!$E$47+46.81,2)</f>
        <v>637.03</v>
      </c>
      <c r="O509" s="114">
        <f>ROUND($F509+G509+'[1]свц,услуги '!$E$47+71.25,2)</f>
        <v>736.8</v>
      </c>
      <c r="P509" s="114">
        <f>ROUND($F509+H509+'[1]свц,услуги '!$E$47+71.25,2)</f>
        <v>730.38</v>
      </c>
      <c r="Q509" s="114">
        <f>ROUND($F509+I509+'[1]свц,услуги '!$E$47+71.25,2)</f>
        <v>692.25</v>
      </c>
      <c r="R509" s="114">
        <f>ROUND($F509+J509+'[1]свц,услуги '!$E$47+71.25,2)</f>
        <v>661.47</v>
      </c>
      <c r="S509" s="114">
        <f>ROUND($F509+G509+'[1]свц,услуги '!$E$47+99.78,2)</f>
        <v>765.33</v>
      </c>
      <c r="T509" s="114">
        <f>ROUND($F509+H509+'[1]свц,услуги '!$E$47+99.78,2)</f>
        <v>758.91</v>
      </c>
      <c r="U509" s="114">
        <f>ROUND($F509+I509+'[1]свц,услуги '!$E$47+99.78,2)</f>
        <v>720.78</v>
      </c>
      <c r="V509" s="114">
        <f>ROUND($F509+J509+'[1]свц,услуги '!$E$47+99.78,2)</f>
        <v>690</v>
      </c>
      <c r="W509" s="114">
        <f>ROUND($F509+G509+'[1]свц,услуги '!$E$47+195.05,2)</f>
        <v>860.6</v>
      </c>
      <c r="X509" s="114">
        <f>ROUND($F509+H509+'[1]свц,услуги '!$E$47+195.05,2)</f>
        <v>854.18</v>
      </c>
      <c r="Y509" s="114">
        <f>ROUND($F509+I509+'[1]свц,услуги '!$E$47+195.05,2)</f>
        <v>816.05</v>
      </c>
      <c r="Z509" s="114">
        <f>ROUND($F509+J509+'[1]свц,услуги '!$E$47+195.05,2)</f>
        <v>785.27</v>
      </c>
    </row>
    <row r="510" spans="1:26" s="14" customFormat="1" ht="14.25" customHeight="1" x14ac:dyDescent="0.2">
      <c r="A510" s="111" t="s">
        <v>302</v>
      </c>
      <c r="B510" s="111">
        <v>4</v>
      </c>
      <c r="C510" s="112">
        <v>541.03</v>
      </c>
      <c r="D510" s="112">
        <v>0</v>
      </c>
      <c r="E510" s="112">
        <v>150</v>
      </c>
      <c r="F510" s="111">
        <v>561.45000000000005</v>
      </c>
      <c r="G510" s="113">
        <f t="shared" si="28"/>
        <v>112.81776300000001</v>
      </c>
      <c r="H510" s="113">
        <f t="shared" si="29"/>
        <v>106.27967775</v>
      </c>
      <c r="I510" s="113">
        <f t="shared" si="30"/>
        <v>67.432952250000014</v>
      </c>
      <c r="J510" s="113">
        <f t="shared" si="31"/>
        <v>36.078777000000002</v>
      </c>
      <c r="K510" s="114">
        <f>ROUND($F510+G510+'[1]свц,услуги '!$E$47+46.81,2)</f>
        <v>724.73</v>
      </c>
      <c r="L510" s="114">
        <f>ROUND($F510+H510+'[1]свц,услуги '!$E$47+46.81,2)</f>
        <v>718.19</v>
      </c>
      <c r="M510" s="114">
        <f>ROUND($F510+I510+'[1]свц,услуги '!$E$47+46.81,2)</f>
        <v>679.34</v>
      </c>
      <c r="N510" s="114">
        <f>ROUND($F510+J510+'[1]свц,услуги '!$E$47+46.81,2)</f>
        <v>647.99</v>
      </c>
      <c r="O510" s="114">
        <f>ROUND($F510+G510+'[1]свц,услуги '!$E$47+71.25,2)</f>
        <v>749.17</v>
      </c>
      <c r="P510" s="114">
        <f>ROUND($F510+H510+'[1]свц,услуги '!$E$47+71.25,2)</f>
        <v>742.63</v>
      </c>
      <c r="Q510" s="114">
        <f>ROUND($F510+I510+'[1]свц,услуги '!$E$47+71.25,2)</f>
        <v>703.78</v>
      </c>
      <c r="R510" s="114">
        <f>ROUND($F510+J510+'[1]свц,услуги '!$E$47+71.25,2)</f>
        <v>672.43</v>
      </c>
      <c r="S510" s="114">
        <f>ROUND($F510+G510+'[1]свц,услуги '!$E$47+99.78,2)</f>
        <v>777.7</v>
      </c>
      <c r="T510" s="114">
        <f>ROUND($F510+H510+'[1]свц,услуги '!$E$47+99.78,2)</f>
        <v>771.16</v>
      </c>
      <c r="U510" s="114">
        <f>ROUND($F510+I510+'[1]свц,услуги '!$E$47+99.78,2)</f>
        <v>732.31</v>
      </c>
      <c r="V510" s="114">
        <f>ROUND($F510+J510+'[1]свц,услуги '!$E$47+99.78,2)</f>
        <v>700.96</v>
      </c>
      <c r="W510" s="114">
        <f>ROUND($F510+G510+'[1]свц,услуги '!$E$47+195.05,2)</f>
        <v>872.97</v>
      </c>
      <c r="X510" s="114">
        <f>ROUND($F510+H510+'[1]свц,услуги '!$E$47+195.05,2)</f>
        <v>866.43</v>
      </c>
      <c r="Y510" s="114">
        <f>ROUND($F510+I510+'[1]свц,услуги '!$E$47+195.05,2)</f>
        <v>827.58</v>
      </c>
      <c r="Z510" s="114">
        <f>ROUND($F510+J510+'[1]свц,услуги '!$E$47+195.05,2)</f>
        <v>796.23</v>
      </c>
    </row>
    <row r="511" spans="1:26" s="14" customFormat="1" ht="14.25" customHeight="1" x14ac:dyDescent="0.2">
      <c r="A511" s="111" t="s">
        <v>302</v>
      </c>
      <c r="B511" s="111">
        <v>5</v>
      </c>
      <c r="C511" s="112">
        <v>559.46</v>
      </c>
      <c r="D511" s="112">
        <v>0</v>
      </c>
      <c r="E511" s="112">
        <v>159.19</v>
      </c>
      <c r="F511" s="111">
        <v>579.88</v>
      </c>
      <c r="G511" s="113">
        <f t="shared" si="28"/>
        <v>116.5210872</v>
      </c>
      <c r="H511" s="113">
        <f t="shared" si="29"/>
        <v>109.76838459999999</v>
      </c>
      <c r="I511" s="113">
        <f t="shared" si="30"/>
        <v>69.646487399999998</v>
      </c>
      <c r="J511" s="113">
        <f t="shared" si="31"/>
        <v>37.263088799999998</v>
      </c>
      <c r="K511" s="114">
        <f>ROUND($F511+G511+'[1]свц,услуги '!$E$47+46.81,2)</f>
        <v>746.86</v>
      </c>
      <c r="L511" s="114">
        <f>ROUND($F511+H511+'[1]свц,услуги '!$E$47+46.81,2)</f>
        <v>740.11</v>
      </c>
      <c r="M511" s="114">
        <f>ROUND($F511+I511+'[1]свц,услуги '!$E$47+46.81,2)</f>
        <v>699.99</v>
      </c>
      <c r="N511" s="114">
        <f>ROUND($F511+J511+'[1]свц,услуги '!$E$47+46.81,2)</f>
        <v>667.6</v>
      </c>
      <c r="O511" s="114">
        <f>ROUND($F511+G511+'[1]свц,услуги '!$E$47+71.25,2)</f>
        <v>771.3</v>
      </c>
      <c r="P511" s="114">
        <f>ROUND($F511+H511+'[1]свц,услуги '!$E$47+71.25,2)</f>
        <v>764.55</v>
      </c>
      <c r="Q511" s="114">
        <f>ROUND($F511+I511+'[1]свц,услуги '!$E$47+71.25,2)</f>
        <v>724.43</v>
      </c>
      <c r="R511" s="114">
        <f>ROUND($F511+J511+'[1]свц,услуги '!$E$47+71.25,2)</f>
        <v>692.04</v>
      </c>
      <c r="S511" s="114">
        <f>ROUND($F511+G511+'[1]свц,услуги '!$E$47+99.78,2)</f>
        <v>799.83</v>
      </c>
      <c r="T511" s="114">
        <f>ROUND($F511+H511+'[1]свц,услуги '!$E$47+99.78,2)</f>
        <v>793.08</v>
      </c>
      <c r="U511" s="114">
        <f>ROUND($F511+I511+'[1]свц,услуги '!$E$47+99.78,2)</f>
        <v>752.96</v>
      </c>
      <c r="V511" s="114">
        <f>ROUND($F511+J511+'[1]свц,услуги '!$E$47+99.78,2)</f>
        <v>720.57</v>
      </c>
      <c r="W511" s="114">
        <f>ROUND($F511+G511+'[1]свц,услуги '!$E$47+195.05,2)</f>
        <v>895.1</v>
      </c>
      <c r="X511" s="114">
        <f>ROUND($F511+H511+'[1]свц,услуги '!$E$47+195.05,2)</f>
        <v>888.35</v>
      </c>
      <c r="Y511" s="114">
        <f>ROUND($F511+I511+'[1]свц,услуги '!$E$47+195.05,2)</f>
        <v>848.23</v>
      </c>
      <c r="Z511" s="114">
        <f>ROUND($F511+J511+'[1]свц,услуги '!$E$47+195.05,2)</f>
        <v>815.84</v>
      </c>
    </row>
    <row r="512" spans="1:26" s="14" customFormat="1" ht="14.25" customHeight="1" x14ac:dyDescent="0.2">
      <c r="A512" s="111" t="s">
        <v>302</v>
      </c>
      <c r="B512" s="111">
        <v>6</v>
      </c>
      <c r="C512" s="112">
        <v>556.97</v>
      </c>
      <c r="D512" s="112">
        <v>0</v>
      </c>
      <c r="E512" s="112">
        <v>163.41999999999999</v>
      </c>
      <c r="F512" s="111">
        <v>577.39</v>
      </c>
      <c r="G512" s="113">
        <f t="shared" si="28"/>
        <v>116.0207466</v>
      </c>
      <c r="H512" s="113">
        <f t="shared" si="29"/>
        <v>109.29704004999999</v>
      </c>
      <c r="I512" s="113">
        <f t="shared" si="30"/>
        <v>69.347425950000002</v>
      </c>
      <c r="J512" s="113">
        <f t="shared" si="31"/>
        <v>37.103081400000001</v>
      </c>
      <c r="K512" s="114">
        <f>ROUND($F512+G512+'[1]свц,услуги '!$E$47+46.81,2)</f>
        <v>743.87</v>
      </c>
      <c r="L512" s="114">
        <f>ROUND($F512+H512+'[1]свц,услуги '!$E$47+46.81,2)</f>
        <v>737.15</v>
      </c>
      <c r="M512" s="114">
        <f>ROUND($F512+I512+'[1]свц,услуги '!$E$47+46.81,2)</f>
        <v>697.2</v>
      </c>
      <c r="N512" s="114">
        <f>ROUND($F512+J512+'[1]свц,услуги '!$E$47+46.81,2)</f>
        <v>664.95</v>
      </c>
      <c r="O512" s="114">
        <f>ROUND($F512+G512+'[1]свц,услуги '!$E$47+71.25,2)</f>
        <v>768.31</v>
      </c>
      <c r="P512" s="114">
        <f>ROUND($F512+H512+'[1]свц,услуги '!$E$47+71.25,2)</f>
        <v>761.59</v>
      </c>
      <c r="Q512" s="114">
        <f>ROUND($F512+I512+'[1]свц,услуги '!$E$47+71.25,2)</f>
        <v>721.64</v>
      </c>
      <c r="R512" s="114">
        <f>ROUND($F512+J512+'[1]свц,услуги '!$E$47+71.25,2)</f>
        <v>689.39</v>
      </c>
      <c r="S512" s="114">
        <f>ROUND($F512+G512+'[1]свц,услуги '!$E$47+99.78,2)</f>
        <v>796.84</v>
      </c>
      <c r="T512" s="114">
        <f>ROUND($F512+H512+'[1]свц,услуги '!$E$47+99.78,2)</f>
        <v>790.12</v>
      </c>
      <c r="U512" s="114">
        <f>ROUND($F512+I512+'[1]свц,услуги '!$E$47+99.78,2)</f>
        <v>750.17</v>
      </c>
      <c r="V512" s="114">
        <f>ROUND($F512+J512+'[1]свц,услуги '!$E$47+99.78,2)</f>
        <v>717.92</v>
      </c>
      <c r="W512" s="114">
        <f>ROUND($F512+G512+'[1]свц,услуги '!$E$47+195.05,2)</f>
        <v>892.11</v>
      </c>
      <c r="X512" s="114">
        <f>ROUND($F512+H512+'[1]свц,услуги '!$E$47+195.05,2)</f>
        <v>885.39</v>
      </c>
      <c r="Y512" s="114">
        <f>ROUND($F512+I512+'[1]свц,услуги '!$E$47+195.05,2)</f>
        <v>845.44</v>
      </c>
      <c r="Z512" s="114">
        <f>ROUND($F512+J512+'[1]свц,услуги '!$E$47+195.05,2)</f>
        <v>813.19</v>
      </c>
    </row>
    <row r="513" spans="1:26" s="14" customFormat="1" ht="14.25" customHeight="1" x14ac:dyDescent="0.2">
      <c r="A513" s="111" t="s">
        <v>302</v>
      </c>
      <c r="B513" s="111">
        <v>7</v>
      </c>
      <c r="C513" s="112">
        <v>553.23</v>
      </c>
      <c r="D513" s="112">
        <v>1.0900000000000001</v>
      </c>
      <c r="E513" s="112">
        <v>0</v>
      </c>
      <c r="F513" s="111">
        <v>573.65</v>
      </c>
      <c r="G513" s="113">
        <f t="shared" si="28"/>
        <v>115.269231</v>
      </c>
      <c r="H513" s="113">
        <f t="shared" si="29"/>
        <v>108.58907674999999</v>
      </c>
      <c r="I513" s="113">
        <f t="shared" si="30"/>
        <v>68.898233250000004</v>
      </c>
      <c r="J513" s="113">
        <f t="shared" si="31"/>
        <v>36.862748999999994</v>
      </c>
      <c r="K513" s="114">
        <f>ROUND($F513+G513+'[1]свц,услуги '!$E$47+46.81,2)</f>
        <v>739.38</v>
      </c>
      <c r="L513" s="114">
        <f>ROUND($F513+H513+'[1]свц,услуги '!$E$47+46.81,2)</f>
        <v>732.7</v>
      </c>
      <c r="M513" s="114">
        <f>ROUND($F513+I513+'[1]свц,услуги '!$E$47+46.81,2)</f>
        <v>693.01</v>
      </c>
      <c r="N513" s="114">
        <f>ROUND($F513+J513+'[1]свц,услуги '!$E$47+46.81,2)</f>
        <v>660.97</v>
      </c>
      <c r="O513" s="114">
        <f>ROUND($F513+G513+'[1]свц,услуги '!$E$47+71.25,2)</f>
        <v>763.82</v>
      </c>
      <c r="P513" s="114">
        <f>ROUND($F513+H513+'[1]свц,услуги '!$E$47+71.25,2)</f>
        <v>757.14</v>
      </c>
      <c r="Q513" s="114">
        <f>ROUND($F513+I513+'[1]свц,услуги '!$E$47+71.25,2)</f>
        <v>717.45</v>
      </c>
      <c r="R513" s="114">
        <f>ROUND($F513+J513+'[1]свц,услуги '!$E$47+71.25,2)</f>
        <v>685.41</v>
      </c>
      <c r="S513" s="114">
        <f>ROUND($F513+G513+'[1]свц,услуги '!$E$47+99.78,2)</f>
        <v>792.35</v>
      </c>
      <c r="T513" s="114">
        <f>ROUND($F513+H513+'[1]свц,услуги '!$E$47+99.78,2)</f>
        <v>785.67</v>
      </c>
      <c r="U513" s="114">
        <f>ROUND($F513+I513+'[1]свц,услуги '!$E$47+99.78,2)</f>
        <v>745.98</v>
      </c>
      <c r="V513" s="114">
        <f>ROUND($F513+J513+'[1]свц,услуги '!$E$47+99.78,2)</f>
        <v>713.94</v>
      </c>
      <c r="W513" s="114">
        <f>ROUND($F513+G513+'[1]свц,услуги '!$E$47+195.05,2)</f>
        <v>887.62</v>
      </c>
      <c r="X513" s="114">
        <f>ROUND($F513+H513+'[1]свц,услуги '!$E$47+195.05,2)</f>
        <v>880.94</v>
      </c>
      <c r="Y513" s="114">
        <f>ROUND($F513+I513+'[1]свц,услуги '!$E$47+195.05,2)</f>
        <v>841.25</v>
      </c>
      <c r="Z513" s="114">
        <f>ROUND($F513+J513+'[1]свц,услуги '!$E$47+195.05,2)</f>
        <v>809.21</v>
      </c>
    </row>
    <row r="514" spans="1:26" s="14" customFormat="1" ht="14.25" customHeight="1" x14ac:dyDescent="0.2">
      <c r="A514" s="111" t="s">
        <v>302</v>
      </c>
      <c r="B514" s="111">
        <v>8</v>
      </c>
      <c r="C514" s="112">
        <v>562.51</v>
      </c>
      <c r="D514" s="112">
        <v>0.01</v>
      </c>
      <c r="E514" s="112">
        <v>5.04</v>
      </c>
      <c r="F514" s="111">
        <v>582.92999999999995</v>
      </c>
      <c r="G514" s="113">
        <f t="shared" si="28"/>
        <v>117.13395419999999</v>
      </c>
      <c r="H514" s="113">
        <f t="shared" si="29"/>
        <v>110.34573434999999</v>
      </c>
      <c r="I514" s="113">
        <f t="shared" si="30"/>
        <v>70.012807649999999</v>
      </c>
      <c r="J514" s="113">
        <f t="shared" si="31"/>
        <v>37.459081799999993</v>
      </c>
      <c r="K514" s="114">
        <f>ROUND($F514+G514+'[1]свц,услуги '!$E$47+46.81,2)</f>
        <v>750.52</v>
      </c>
      <c r="L514" s="114">
        <f>ROUND($F514+H514+'[1]свц,услуги '!$E$47+46.81,2)</f>
        <v>743.74</v>
      </c>
      <c r="M514" s="114">
        <f>ROUND($F514+I514+'[1]свц,услуги '!$E$47+46.81,2)</f>
        <v>703.4</v>
      </c>
      <c r="N514" s="114">
        <f>ROUND($F514+J514+'[1]свц,услуги '!$E$47+46.81,2)</f>
        <v>670.85</v>
      </c>
      <c r="O514" s="114">
        <f>ROUND($F514+G514+'[1]свц,услуги '!$E$47+71.25,2)</f>
        <v>774.96</v>
      </c>
      <c r="P514" s="114">
        <f>ROUND($F514+H514+'[1]свц,услуги '!$E$47+71.25,2)</f>
        <v>768.18</v>
      </c>
      <c r="Q514" s="114">
        <f>ROUND($F514+I514+'[1]свц,услуги '!$E$47+71.25,2)</f>
        <v>727.84</v>
      </c>
      <c r="R514" s="114">
        <f>ROUND($F514+J514+'[1]свц,услуги '!$E$47+71.25,2)</f>
        <v>695.29</v>
      </c>
      <c r="S514" s="114">
        <f>ROUND($F514+G514+'[1]свц,услуги '!$E$47+99.78,2)</f>
        <v>803.49</v>
      </c>
      <c r="T514" s="114">
        <f>ROUND($F514+H514+'[1]свц,услуги '!$E$47+99.78,2)</f>
        <v>796.71</v>
      </c>
      <c r="U514" s="114">
        <f>ROUND($F514+I514+'[1]свц,услуги '!$E$47+99.78,2)</f>
        <v>756.37</v>
      </c>
      <c r="V514" s="114">
        <f>ROUND($F514+J514+'[1]свц,услуги '!$E$47+99.78,2)</f>
        <v>723.82</v>
      </c>
      <c r="W514" s="114">
        <f>ROUND($F514+G514+'[1]свц,услуги '!$E$47+195.05,2)</f>
        <v>898.76</v>
      </c>
      <c r="X514" s="114">
        <f>ROUND($F514+H514+'[1]свц,услуги '!$E$47+195.05,2)</f>
        <v>891.98</v>
      </c>
      <c r="Y514" s="114">
        <f>ROUND($F514+I514+'[1]свц,услуги '!$E$47+195.05,2)</f>
        <v>851.64</v>
      </c>
      <c r="Z514" s="114">
        <f>ROUND($F514+J514+'[1]свц,услуги '!$E$47+195.05,2)</f>
        <v>819.09</v>
      </c>
    </row>
    <row r="515" spans="1:26" s="14" customFormat="1" ht="14.25" customHeight="1" x14ac:dyDescent="0.2">
      <c r="A515" s="111" t="s">
        <v>302</v>
      </c>
      <c r="B515" s="111">
        <v>9</v>
      </c>
      <c r="C515" s="112">
        <v>559.94000000000005</v>
      </c>
      <c r="D515" s="112">
        <v>0</v>
      </c>
      <c r="E515" s="112">
        <v>162.21</v>
      </c>
      <c r="F515" s="111">
        <v>580.36</v>
      </c>
      <c r="G515" s="113">
        <f t="shared" si="28"/>
        <v>116.6175384</v>
      </c>
      <c r="H515" s="113">
        <f t="shared" si="29"/>
        <v>109.8592462</v>
      </c>
      <c r="I515" s="113">
        <f t="shared" si="30"/>
        <v>69.704137799999998</v>
      </c>
      <c r="J515" s="113">
        <f t="shared" si="31"/>
        <v>37.293933600000003</v>
      </c>
      <c r="K515" s="114">
        <f>ROUND($F515+G515+'[1]свц,услуги '!$E$47+46.81,2)</f>
        <v>747.44</v>
      </c>
      <c r="L515" s="114">
        <f>ROUND($F515+H515+'[1]свц,услуги '!$E$47+46.81,2)</f>
        <v>740.68</v>
      </c>
      <c r="M515" s="114">
        <f>ROUND($F515+I515+'[1]свц,услуги '!$E$47+46.81,2)</f>
        <v>700.53</v>
      </c>
      <c r="N515" s="114">
        <f>ROUND($F515+J515+'[1]свц,услуги '!$E$47+46.81,2)</f>
        <v>668.11</v>
      </c>
      <c r="O515" s="114">
        <f>ROUND($F515+G515+'[1]свц,услуги '!$E$47+71.25,2)</f>
        <v>771.88</v>
      </c>
      <c r="P515" s="114">
        <f>ROUND($F515+H515+'[1]свц,услуги '!$E$47+71.25,2)</f>
        <v>765.12</v>
      </c>
      <c r="Q515" s="114">
        <f>ROUND($F515+I515+'[1]свц,услуги '!$E$47+71.25,2)</f>
        <v>724.97</v>
      </c>
      <c r="R515" s="114">
        <f>ROUND($F515+J515+'[1]свц,услуги '!$E$47+71.25,2)</f>
        <v>692.55</v>
      </c>
      <c r="S515" s="114">
        <f>ROUND($F515+G515+'[1]свц,услуги '!$E$47+99.78,2)</f>
        <v>800.41</v>
      </c>
      <c r="T515" s="114">
        <f>ROUND($F515+H515+'[1]свц,услуги '!$E$47+99.78,2)</f>
        <v>793.65</v>
      </c>
      <c r="U515" s="114">
        <f>ROUND($F515+I515+'[1]свц,услуги '!$E$47+99.78,2)</f>
        <v>753.5</v>
      </c>
      <c r="V515" s="114">
        <f>ROUND($F515+J515+'[1]свц,услуги '!$E$47+99.78,2)</f>
        <v>721.08</v>
      </c>
      <c r="W515" s="114">
        <f>ROUND($F515+G515+'[1]свц,услуги '!$E$47+195.05,2)</f>
        <v>895.68</v>
      </c>
      <c r="X515" s="114">
        <f>ROUND($F515+H515+'[1]свц,услуги '!$E$47+195.05,2)</f>
        <v>888.92</v>
      </c>
      <c r="Y515" s="114">
        <f>ROUND($F515+I515+'[1]свц,услуги '!$E$47+195.05,2)</f>
        <v>848.77</v>
      </c>
      <c r="Z515" s="114">
        <f>ROUND($F515+J515+'[1]свц,услуги '!$E$47+195.05,2)</f>
        <v>816.35</v>
      </c>
    </row>
    <row r="516" spans="1:26" s="14" customFormat="1" ht="14.25" customHeight="1" x14ac:dyDescent="0.2">
      <c r="A516" s="111" t="s">
        <v>302</v>
      </c>
      <c r="B516" s="111">
        <v>10</v>
      </c>
      <c r="C516" s="112">
        <v>563.27</v>
      </c>
      <c r="D516" s="112">
        <v>0</v>
      </c>
      <c r="E516" s="112">
        <v>4.9400000000000004</v>
      </c>
      <c r="F516" s="111">
        <v>583.69000000000005</v>
      </c>
      <c r="G516" s="113">
        <f t="shared" si="28"/>
        <v>117.28666860000001</v>
      </c>
      <c r="H516" s="113">
        <f t="shared" si="29"/>
        <v>110.48959855000001</v>
      </c>
      <c r="I516" s="113">
        <f t="shared" si="30"/>
        <v>70.104087450000009</v>
      </c>
      <c r="J516" s="113">
        <f t="shared" si="31"/>
        <v>37.507919399999999</v>
      </c>
      <c r="K516" s="114">
        <f>ROUND($F516+G516+'[1]свц,услуги '!$E$47+46.81,2)</f>
        <v>751.44</v>
      </c>
      <c r="L516" s="114">
        <f>ROUND($F516+H516+'[1]свц,услуги '!$E$47+46.81,2)</f>
        <v>744.64</v>
      </c>
      <c r="M516" s="114">
        <f>ROUND($F516+I516+'[1]свц,услуги '!$E$47+46.81,2)</f>
        <v>704.26</v>
      </c>
      <c r="N516" s="114">
        <f>ROUND($F516+J516+'[1]свц,услуги '!$E$47+46.81,2)</f>
        <v>671.66</v>
      </c>
      <c r="O516" s="114">
        <f>ROUND($F516+G516+'[1]свц,услуги '!$E$47+71.25,2)</f>
        <v>775.88</v>
      </c>
      <c r="P516" s="114">
        <f>ROUND($F516+H516+'[1]свц,услуги '!$E$47+71.25,2)</f>
        <v>769.08</v>
      </c>
      <c r="Q516" s="114">
        <f>ROUND($F516+I516+'[1]свц,услуги '!$E$47+71.25,2)</f>
        <v>728.7</v>
      </c>
      <c r="R516" s="114">
        <f>ROUND($F516+J516+'[1]свц,услуги '!$E$47+71.25,2)</f>
        <v>696.1</v>
      </c>
      <c r="S516" s="114">
        <f>ROUND($F516+G516+'[1]свц,услуги '!$E$47+99.78,2)</f>
        <v>804.41</v>
      </c>
      <c r="T516" s="114">
        <f>ROUND($F516+H516+'[1]свц,услуги '!$E$47+99.78,2)</f>
        <v>797.61</v>
      </c>
      <c r="U516" s="114">
        <f>ROUND($F516+I516+'[1]свц,услуги '!$E$47+99.78,2)</f>
        <v>757.23</v>
      </c>
      <c r="V516" s="114">
        <f>ROUND($F516+J516+'[1]свц,услуги '!$E$47+99.78,2)</f>
        <v>724.63</v>
      </c>
      <c r="W516" s="114">
        <f>ROUND($F516+G516+'[1]свц,услуги '!$E$47+195.05,2)</f>
        <v>899.68</v>
      </c>
      <c r="X516" s="114">
        <f>ROUND($F516+H516+'[1]свц,услуги '!$E$47+195.05,2)</f>
        <v>892.88</v>
      </c>
      <c r="Y516" s="114">
        <f>ROUND($F516+I516+'[1]свц,услуги '!$E$47+195.05,2)</f>
        <v>852.5</v>
      </c>
      <c r="Z516" s="114">
        <f>ROUND($F516+J516+'[1]свц,услуги '!$E$47+195.05,2)</f>
        <v>819.9</v>
      </c>
    </row>
    <row r="517" spans="1:26" s="14" customFormat="1" ht="14.25" customHeight="1" x14ac:dyDescent="0.2">
      <c r="A517" s="111" t="s">
        <v>302</v>
      </c>
      <c r="B517" s="111">
        <v>11</v>
      </c>
      <c r="C517" s="112">
        <v>564.4</v>
      </c>
      <c r="D517" s="112">
        <v>0</v>
      </c>
      <c r="E517" s="112">
        <v>92.26</v>
      </c>
      <c r="F517" s="111">
        <v>584.82000000000005</v>
      </c>
      <c r="G517" s="113">
        <f t="shared" si="28"/>
        <v>117.51373080000002</v>
      </c>
      <c r="H517" s="113">
        <f t="shared" si="29"/>
        <v>110.70350190000001</v>
      </c>
      <c r="I517" s="113">
        <f t="shared" si="30"/>
        <v>70.23980610000001</v>
      </c>
      <c r="J517" s="113">
        <f t="shared" si="31"/>
        <v>37.580533200000005</v>
      </c>
      <c r="K517" s="114">
        <f>ROUND($F517+G517+'[1]свц,услуги '!$E$47+46.81,2)</f>
        <v>752.79</v>
      </c>
      <c r="L517" s="114">
        <f>ROUND($F517+H517+'[1]свц,услуги '!$E$47+46.81,2)</f>
        <v>745.98</v>
      </c>
      <c r="M517" s="114">
        <f>ROUND($F517+I517+'[1]свц,услуги '!$E$47+46.81,2)</f>
        <v>705.52</v>
      </c>
      <c r="N517" s="114">
        <f>ROUND($F517+J517+'[1]свц,услуги '!$E$47+46.81,2)</f>
        <v>672.86</v>
      </c>
      <c r="O517" s="114">
        <f>ROUND($F517+G517+'[1]свц,услуги '!$E$47+71.25,2)</f>
        <v>777.23</v>
      </c>
      <c r="P517" s="114">
        <f>ROUND($F517+H517+'[1]свц,услуги '!$E$47+71.25,2)</f>
        <v>770.42</v>
      </c>
      <c r="Q517" s="114">
        <f>ROUND($F517+I517+'[1]свц,услуги '!$E$47+71.25,2)</f>
        <v>729.96</v>
      </c>
      <c r="R517" s="114">
        <f>ROUND($F517+J517+'[1]свц,услуги '!$E$47+71.25,2)</f>
        <v>697.3</v>
      </c>
      <c r="S517" s="114">
        <f>ROUND($F517+G517+'[1]свц,услуги '!$E$47+99.78,2)</f>
        <v>805.76</v>
      </c>
      <c r="T517" s="114">
        <f>ROUND($F517+H517+'[1]свц,услуги '!$E$47+99.78,2)</f>
        <v>798.95</v>
      </c>
      <c r="U517" s="114">
        <f>ROUND($F517+I517+'[1]свц,услуги '!$E$47+99.78,2)</f>
        <v>758.49</v>
      </c>
      <c r="V517" s="114">
        <f>ROUND($F517+J517+'[1]свц,услуги '!$E$47+99.78,2)</f>
        <v>725.83</v>
      </c>
      <c r="W517" s="114">
        <f>ROUND($F517+G517+'[1]свц,услуги '!$E$47+195.05,2)</f>
        <v>901.03</v>
      </c>
      <c r="X517" s="114">
        <f>ROUND($F517+H517+'[1]свц,услуги '!$E$47+195.05,2)</f>
        <v>894.22</v>
      </c>
      <c r="Y517" s="114">
        <f>ROUND($F517+I517+'[1]свц,услуги '!$E$47+195.05,2)</f>
        <v>853.76</v>
      </c>
      <c r="Z517" s="114">
        <f>ROUND($F517+J517+'[1]свц,услуги '!$E$47+195.05,2)</f>
        <v>821.1</v>
      </c>
    </row>
    <row r="518" spans="1:26" s="14" customFormat="1" ht="14.25" customHeight="1" x14ac:dyDescent="0.2">
      <c r="A518" s="111" t="s">
        <v>302</v>
      </c>
      <c r="B518" s="111">
        <v>12</v>
      </c>
      <c r="C518" s="112">
        <v>564.83000000000004</v>
      </c>
      <c r="D518" s="112">
        <v>0</v>
      </c>
      <c r="E518" s="112">
        <v>164.3</v>
      </c>
      <c r="F518" s="111">
        <v>585.25</v>
      </c>
      <c r="G518" s="113">
        <f t="shared" si="28"/>
        <v>117.60013500000001</v>
      </c>
      <c r="H518" s="113">
        <f t="shared" si="29"/>
        <v>110.78489875</v>
      </c>
      <c r="I518" s="113">
        <f t="shared" si="30"/>
        <v>70.291451250000009</v>
      </c>
      <c r="J518" s="113">
        <f t="shared" si="31"/>
        <v>37.608165</v>
      </c>
      <c r="K518" s="114">
        <f>ROUND($F518+G518+'[1]свц,услуги '!$E$47+46.81,2)</f>
        <v>753.31</v>
      </c>
      <c r="L518" s="114">
        <f>ROUND($F518+H518+'[1]свц,услуги '!$E$47+46.81,2)</f>
        <v>746.5</v>
      </c>
      <c r="M518" s="114">
        <f>ROUND($F518+I518+'[1]свц,услуги '!$E$47+46.81,2)</f>
        <v>706</v>
      </c>
      <c r="N518" s="114">
        <f>ROUND($F518+J518+'[1]свц,услуги '!$E$47+46.81,2)</f>
        <v>673.32</v>
      </c>
      <c r="O518" s="114">
        <f>ROUND($F518+G518+'[1]свц,услуги '!$E$47+71.25,2)</f>
        <v>777.75</v>
      </c>
      <c r="P518" s="114">
        <f>ROUND($F518+H518+'[1]свц,услуги '!$E$47+71.25,2)</f>
        <v>770.94</v>
      </c>
      <c r="Q518" s="114">
        <f>ROUND($F518+I518+'[1]свц,услуги '!$E$47+71.25,2)</f>
        <v>730.44</v>
      </c>
      <c r="R518" s="114">
        <f>ROUND($F518+J518+'[1]свц,услуги '!$E$47+71.25,2)</f>
        <v>697.76</v>
      </c>
      <c r="S518" s="114">
        <f>ROUND($F518+G518+'[1]свц,услуги '!$E$47+99.78,2)</f>
        <v>806.28</v>
      </c>
      <c r="T518" s="114">
        <f>ROUND($F518+H518+'[1]свц,услуги '!$E$47+99.78,2)</f>
        <v>799.47</v>
      </c>
      <c r="U518" s="114">
        <f>ROUND($F518+I518+'[1]свц,услуги '!$E$47+99.78,2)</f>
        <v>758.97</v>
      </c>
      <c r="V518" s="114">
        <f>ROUND($F518+J518+'[1]свц,услуги '!$E$47+99.78,2)</f>
        <v>726.29</v>
      </c>
      <c r="W518" s="114">
        <f>ROUND($F518+G518+'[1]свц,услуги '!$E$47+195.05,2)</f>
        <v>901.55</v>
      </c>
      <c r="X518" s="114">
        <f>ROUND($F518+H518+'[1]свц,услуги '!$E$47+195.05,2)</f>
        <v>894.74</v>
      </c>
      <c r="Y518" s="114">
        <f>ROUND($F518+I518+'[1]свц,услуги '!$E$47+195.05,2)</f>
        <v>854.24</v>
      </c>
      <c r="Z518" s="114">
        <f>ROUND($F518+J518+'[1]свц,услуги '!$E$47+195.05,2)</f>
        <v>821.56</v>
      </c>
    </row>
    <row r="519" spans="1:26" s="14" customFormat="1" ht="14.25" customHeight="1" x14ac:dyDescent="0.2">
      <c r="A519" s="111" t="s">
        <v>302</v>
      </c>
      <c r="B519" s="111">
        <v>13</v>
      </c>
      <c r="C519" s="112">
        <v>539.46</v>
      </c>
      <c r="D519" s="112">
        <v>0.01</v>
      </c>
      <c r="E519" s="112">
        <v>3.79</v>
      </c>
      <c r="F519" s="111">
        <v>559.88</v>
      </c>
      <c r="G519" s="113">
        <f t="shared" si="28"/>
        <v>112.5022872</v>
      </c>
      <c r="H519" s="113">
        <f t="shared" si="29"/>
        <v>105.98248459999999</v>
      </c>
      <c r="I519" s="113">
        <f t="shared" si="30"/>
        <v>67.244387400000008</v>
      </c>
      <c r="J519" s="113">
        <f t="shared" si="31"/>
        <v>35.977888799999995</v>
      </c>
      <c r="K519" s="114">
        <f>ROUND($F519+G519+'[1]свц,услуги '!$E$47+46.81,2)</f>
        <v>722.84</v>
      </c>
      <c r="L519" s="114">
        <f>ROUND($F519+H519+'[1]свц,услуги '!$E$47+46.81,2)</f>
        <v>716.32</v>
      </c>
      <c r="M519" s="114">
        <f>ROUND($F519+I519+'[1]свц,услуги '!$E$47+46.81,2)</f>
        <v>677.59</v>
      </c>
      <c r="N519" s="114">
        <f>ROUND($F519+J519+'[1]свц,услуги '!$E$47+46.81,2)</f>
        <v>646.32000000000005</v>
      </c>
      <c r="O519" s="114">
        <f>ROUND($F519+G519+'[1]свц,услуги '!$E$47+71.25,2)</f>
        <v>747.28</v>
      </c>
      <c r="P519" s="114">
        <f>ROUND($F519+H519+'[1]свц,услуги '!$E$47+71.25,2)</f>
        <v>740.76</v>
      </c>
      <c r="Q519" s="114">
        <f>ROUND($F519+I519+'[1]свц,услуги '!$E$47+71.25,2)</f>
        <v>702.03</v>
      </c>
      <c r="R519" s="114">
        <f>ROUND($F519+J519+'[1]свц,услуги '!$E$47+71.25,2)</f>
        <v>670.76</v>
      </c>
      <c r="S519" s="114">
        <f>ROUND($F519+G519+'[1]свц,услуги '!$E$47+99.78,2)</f>
        <v>775.81</v>
      </c>
      <c r="T519" s="114">
        <f>ROUND($F519+H519+'[1]свц,услуги '!$E$47+99.78,2)</f>
        <v>769.29</v>
      </c>
      <c r="U519" s="114">
        <f>ROUND($F519+I519+'[1]свц,услуги '!$E$47+99.78,2)</f>
        <v>730.56</v>
      </c>
      <c r="V519" s="114">
        <f>ROUND($F519+J519+'[1]свц,услуги '!$E$47+99.78,2)</f>
        <v>699.29</v>
      </c>
      <c r="W519" s="114">
        <f>ROUND($F519+G519+'[1]свц,услуги '!$E$47+195.05,2)</f>
        <v>871.08</v>
      </c>
      <c r="X519" s="114">
        <f>ROUND($F519+H519+'[1]свц,услуги '!$E$47+195.05,2)</f>
        <v>864.56</v>
      </c>
      <c r="Y519" s="114">
        <f>ROUND($F519+I519+'[1]свц,услуги '!$E$47+195.05,2)</f>
        <v>825.83</v>
      </c>
      <c r="Z519" s="114">
        <f>ROUND($F519+J519+'[1]свц,услуги '!$E$47+195.05,2)</f>
        <v>794.56</v>
      </c>
    </row>
    <row r="520" spans="1:26" s="14" customFormat="1" ht="14.25" customHeight="1" x14ac:dyDescent="0.2">
      <c r="A520" s="111" t="s">
        <v>302</v>
      </c>
      <c r="B520" s="111">
        <v>14</v>
      </c>
      <c r="C520" s="112">
        <v>520.16</v>
      </c>
      <c r="D520" s="112">
        <v>0</v>
      </c>
      <c r="E520" s="112">
        <v>553.94000000000005</v>
      </c>
      <c r="F520" s="111">
        <v>540.58000000000004</v>
      </c>
      <c r="G520" s="113">
        <f t="shared" si="28"/>
        <v>108.62414520000002</v>
      </c>
      <c r="H520" s="113">
        <f t="shared" si="29"/>
        <v>102.3290911</v>
      </c>
      <c r="I520" s="113">
        <f t="shared" si="30"/>
        <v>64.926360900000006</v>
      </c>
      <c r="J520" s="113">
        <f t="shared" si="31"/>
        <v>34.737670800000004</v>
      </c>
      <c r="K520" s="114">
        <f>ROUND($F520+G520+'[1]свц,услуги '!$E$47+46.81,2)</f>
        <v>699.67</v>
      </c>
      <c r="L520" s="114">
        <f>ROUND($F520+H520+'[1]свц,услуги '!$E$47+46.81,2)</f>
        <v>693.37</v>
      </c>
      <c r="M520" s="114">
        <f>ROUND($F520+I520+'[1]свц,услуги '!$E$47+46.81,2)</f>
        <v>655.97</v>
      </c>
      <c r="N520" s="114">
        <f>ROUND($F520+J520+'[1]свц,услуги '!$E$47+46.81,2)</f>
        <v>625.78</v>
      </c>
      <c r="O520" s="114">
        <f>ROUND($F520+G520+'[1]свц,услуги '!$E$47+71.25,2)</f>
        <v>724.11</v>
      </c>
      <c r="P520" s="114">
        <f>ROUND($F520+H520+'[1]свц,услуги '!$E$47+71.25,2)</f>
        <v>717.81</v>
      </c>
      <c r="Q520" s="114">
        <f>ROUND($F520+I520+'[1]свц,услуги '!$E$47+71.25,2)</f>
        <v>680.41</v>
      </c>
      <c r="R520" s="114">
        <f>ROUND($F520+J520+'[1]свц,услуги '!$E$47+71.25,2)</f>
        <v>650.22</v>
      </c>
      <c r="S520" s="114">
        <f>ROUND($F520+G520+'[1]свц,услуги '!$E$47+99.78,2)</f>
        <v>752.64</v>
      </c>
      <c r="T520" s="114">
        <f>ROUND($F520+H520+'[1]свц,услуги '!$E$47+99.78,2)</f>
        <v>746.34</v>
      </c>
      <c r="U520" s="114">
        <f>ROUND($F520+I520+'[1]свц,услуги '!$E$47+99.78,2)</f>
        <v>708.94</v>
      </c>
      <c r="V520" s="114">
        <f>ROUND($F520+J520+'[1]свц,услуги '!$E$47+99.78,2)</f>
        <v>678.75</v>
      </c>
      <c r="W520" s="114">
        <f>ROUND($F520+G520+'[1]свц,услуги '!$E$47+195.05,2)</f>
        <v>847.91</v>
      </c>
      <c r="X520" s="114">
        <f>ROUND($F520+H520+'[1]свц,услуги '!$E$47+195.05,2)</f>
        <v>841.61</v>
      </c>
      <c r="Y520" s="114">
        <f>ROUND($F520+I520+'[1]свц,услуги '!$E$47+195.05,2)</f>
        <v>804.21</v>
      </c>
      <c r="Z520" s="114">
        <f>ROUND($F520+J520+'[1]свц,услуги '!$E$47+195.05,2)</f>
        <v>774.02</v>
      </c>
    </row>
    <row r="521" spans="1:26" s="14" customFormat="1" ht="14.25" customHeight="1" x14ac:dyDescent="0.2">
      <c r="A521" s="111" t="s">
        <v>302</v>
      </c>
      <c r="B521" s="111">
        <v>15</v>
      </c>
      <c r="C521" s="112">
        <v>537.12</v>
      </c>
      <c r="D521" s="112">
        <v>6.3</v>
      </c>
      <c r="E521" s="112">
        <v>0</v>
      </c>
      <c r="F521" s="111">
        <v>557.54</v>
      </c>
      <c r="G521" s="113">
        <f t="shared" si="28"/>
        <v>112.0320876</v>
      </c>
      <c r="H521" s="113">
        <f t="shared" si="29"/>
        <v>105.53953429999999</v>
      </c>
      <c r="I521" s="113">
        <f t="shared" si="30"/>
        <v>66.963341700000001</v>
      </c>
      <c r="J521" s="113">
        <f t="shared" si="31"/>
        <v>35.827520399999997</v>
      </c>
      <c r="K521" s="114">
        <f>ROUND($F521+G521+'[1]свц,услуги '!$E$47+46.81,2)</f>
        <v>720.03</v>
      </c>
      <c r="L521" s="114">
        <f>ROUND($F521+H521+'[1]свц,услуги '!$E$47+46.81,2)</f>
        <v>713.54</v>
      </c>
      <c r="M521" s="114">
        <f>ROUND($F521+I521+'[1]свц,услуги '!$E$47+46.81,2)</f>
        <v>674.96</v>
      </c>
      <c r="N521" s="114">
        <f>ROUND($F521+J521+'[1]свц,услуги '!$E$47+46.81,2)</f>
        <v>643.83000000000004</v>
      </c>
      <c r="O521" s="114">
        <f>ROUND($F521+G521+'[1]свц,услуги '!$E$47+71.25,2)</f>
        <v>744.47</v>
      </c>
      <c r="P521" s="114">
        <f>ROUND($F521+H521+'[1]свц,услуги '!$E$47+71.25,2)</f>
        <v>737.98</v>
      </c>
      <c r="Q521" s="114">
        <f>ROUND($F521+I521+'[1]свц,услуги '!$E$47+71.25,2)</f>
        <v>699.4</v>
      </c>
      <c r="R521" s="114">
        <f>ROUND($F521+J521+'[1]свц,услуги '!$E$47+71.25,2)</f>
        <v>668.27</v>
      </c>
      <c r="S521" s="114">
        <f>ROUND($F521+G521+'[1]свц,услуги '!$E$47+99.78,2)</f>
        <v>773</v>
      </c>
      <c r="T521" s="114">
        <f>ROUND($F521+H521+'[1]свц,услуги '!$E$47+99.78,2)</f>
        <v>766.51</v>
      </c>
      <c r="U521" s="114">
        <f>ROUND($F521+I521+'[1]свц,услуги '!$E$47+99.78,2)</f>
        <v>727.93</v>
      </c>
      <c r="V521" s="114">
        <f>ROUND($F521+J521+'[1]свц,услуги '!$E$47+99.78,2)</f>
        <v>696.8</v>
      </c>
      <c r="W521" s="114">
        <f>ROUND($F521+G521+'[1]свц,услуги '!$E$47+195.05,2)</f>
        <v>868.27</v>
      </c>
      <c r="X521" s="114">
        <f>ROUND($F521+H521+'[1]свц,услуги '!$E$47+195.05,2)</f>
        <v>861.78</v>
      </c>
      <c r="Y521" s="114">
        <f>ROUND($F521+I521+'[1]свц,услуги '!$E$47+195.05,2)</f>
        <v>823.2</v>
      </c>
      <c r="Z521" s="114">
        <f>ROUND($F521+J521+'[1]свц,услуги '!$E$47+195.05,2)</f>
        <v>792.07</v>
      </c>
    </row>
    <row r="522" spans="1:26" s="14" customFormat="1" ht="14.25" customHeight="1" x14ac:dyDescent="0.2">
      <c r="A522" s="111" t="s">
        <v>302</v>
      </c>
      <c r="B522" s="111">
        <v>16</v>
      </c>
      <c r="C522" s="112">
        <v>570.08000000000004</v>
      </c>
      <c r="D522" s="112">
        <v>0</v>
      </c>
      <c r="E522" s="112">
        <v>10.28</v>
      </c>
      <c r="F522" s="111">
        <v>590.5</v>
      </c>
      <c r="G522" s="113">
        <f t="shared" si="28"/>
        <v>118.65507000000001</v>
      </c>
      <c r="H522" s="113">
        <f t="shared" si="29"/>
        <v>111.77869749999999</v>
      </c>
      <c r="I522" s="113">
        <f t="shared" si="30"/>
        <v>70.922002500000005</v>
      </c>
      <c r="J522" s="113">
        <f t="shared" si="31"/>
        <v>37.945529999999998</v>
      </c>
      <c r="K522" s="114">
        <f>ROUND($F522+G522+'[1]свц,услуги '!$E$47+46.81,2)</f>
        <v>759.62</v>
      </c>
      <c r="L522" s="114">
        <f>ROUND($F522+H522+'[1]свц,услуги '!$E$47+46.81,2)</f>
        <v>752.74</v>
      </c>
      <c r="M522" s="114">
        <f>ROUND($F522+I522+'[1]свц,услуги '!$E$47+46.81,2)</f>
        <v>711.88</v>
      </c>
      <c r="N522" s="114">
        <f>ROUND($F522+J522+'[1]свц,услуги '!$E$47+46.81,2)</f>
        <v>678.91</v>
      </c>
      <c r="O522" s="114">
        <f>ROUND($F522+G522+'[1]свц,услуги '!$E$47+71.25,2)</f>
        <v>784.06</v>
      </c>
      <c r="P522" s="114">
        <f>ROUND($F522+H522+'[1]свц,услуги '!$E$47+71.25,2)</f>
        <v>777.18</v>
      </c>
      <c r="Q522" s="114">
        <f>ROUND($F522+I522+'[1]свц,услуги '!$E$47+71.25,2)</f>
        <v>736.32</v>
      </c>
      <c r="R522" s="114">
        <f>ROUND($F522+J522+'[1]свц,услуги '!$E$47+71.25,2)</f>
        <v>703.35</v>
      </c>
      <c r="S522" s="114">
        <f>ROUND($F522+G522+'[1]свц,услуги '!$E$47+99.78,2)</f>
        <v>812.59</v>
      </c>
      <c r="T522" s="114">
        <f>ROUND($F522+H522+'[1]свц,услуги '!$E$47+99.78,2)</f>
        <v>805.71</v>
      </c>
      <c r="U522" s="114">
        <f>ROUND($F522+I522+'[1]свц,услуги '!$E$47+99.78,2)</f>
        <v>764.85</v>
      </c>
      <c r="V522" s="114">
        <f>ROUND($F522+J522+'[1]свц,услуги '!$E$47+99.78,2)</f>
        <v>731.88</v>
      </c>
      <c r="W522" s="114">
        <f>ROUND($F522+G522+'[1]свц,услуги '!$E$47+195.05,2)</f>
        <v>907.86</v>
      </c>
      <c r="X522" s="114">
        <f>ROUND($F522+H522+'[1]свц,услуги '!$E$47+195.05,2)</f>
        <v>900.98</v>
      </c>
      <c r="Y522" s="114">
        <f>ROUND($F522+I522+'[1]свц,услуги '!$E$47+195.05,2)</f>
        <v>860.12</v>
      </c>
      <c r="Z522" s="114">
        <f>ROUND($F522+J522+'[1]свц,услуги '!$E$47+195.05,2)</f>
        <v>827.15</v>
      </c>
    </row>
    <row r="523" spans="1:26" s="14" customFormat="1" ht="14.25" customHeight="1" x14ac:dyDescent="0.2">
      <c r="A523" s="111" t="s">
        <v>302</v>
      </c>
      <c r="B523" s="111">
        <v>17</v>
      </c>
      <c r="C523" s="112">
        <v>573.34</v>
      </c>
      <c r="D523" s="112">
        <v>0</v>
      </c>
      <c r="E523" s="112">
        <v>161.66999999999999</v>
      </c>
      <c r="F523" s="111">
        <v>593.76</v>
      </c>
      <c r="G523" s="113">
        <f t="shared" si="28"/>
        <v>119.31013440000001</v>
      </c>
      <c r="H523" s="113">
        <f t="shared" si="29"/>
        <v>112.3957992</v>
      </c>
      <c r="I523" s="113">
        <f t="shared" si="30"/>
        <v>71.313544800000003</v>
      </c>
      <c r="J523" s="113">
        <f t="shared" si="31"/>
        <v>38.155017600000001</v>
      </c>
      <c r="K523" s="114">
        <f>ROUND($F523+G523+'[1]свц,услуги '!$E$47+46.81,2)</f>
        <v>763.53</v>
      </c>
      <c r="L523" s="114">
        <f>ROUND($F523+H523+'[1]свц,услуги '!$E$47+46.81,2)</f>
        <v>756.62</v>
      </c>
      <c r="M523" s="114">
        <f>ROUND($F523+I523+'[1]свц,услуги '!$E$47+46.81,2)</f>
        <v>715.53</v>
      </c>
      <c r="N523" s="114">
        <f>ROUND($F523+J523+'[1]свц,услуги '!$E$47+46.81,2)</f>
        <v>682.38</v>
      </c>
      <c r="O523" s="114">
        <f>ROUND($F523+G523+'[1]свц,услуги '!$E$47+71.25,2)</f>
        <v>787.97</v>
      </c>
      <c r="P523" s="114">
        <f>ROUND($F523+H523+'[1]свц,услуги '!$E$47+71.25,2)</f>
        <v>781.06</v>
      </c>
      <c r="Q523" s="114">
        <f>ROUND($F523+I523+'[1]свц,услуги '!$E$47+71.25,2)</f>
        <v>739.97</v>
      </c>
      <c r="R523" s="114">
        <f>ROUND($F523+J523+'[1]свц,услуги '!$E$47+71.25,2)</f>
        <v>706.82</v>
      </c>
      <c r="S523" s="114">
        <f>ROUND($F523+G523+'[1]свц,услуги '!$E$47+99.78,2)</f>
        <v>816.5</v>
      </c>
      <c r="T523" s="114">
        <f>ROUND($F523+H523+'[1]свц,услуги '!$E$47+99.78,2)</f>
        <v>809.59</v>
      </c>
      <c r="U523" s="114">
        <f>ROUND($F523+I523+'[1]свц,услуги '!$E$47+99.78,2)</f>
        <v>768.5</v>
      </c>
      <c r="V523" s="114">
        <f>ROUND($F523+J523+'[1]свц,услуги '!$E$47+99.78,2)</f>
        <v>735.35</v>
      </c>
      <c r="W523" s="114">
        <f>ROUND($F523+G523+'[1]свц,услуги '!$E$47+195.05,2)</f>
        <v>911.77</v>
      </c>
      <c r="X523" s="114">
        <f>ROUND($F523+H523+'[1]свц,услуги '!$E$47+195.05,2)</f>
        <v>904.86</v>
      </c>
      <c r="Y523" s="114">
        <f>ROUND($F523+I523+'[1]свц,услуги '!$E$47+195.05,2)</f>
        <v>863.77</v>
      </c>
      <c r="Z523" s="114">
        <f>ROUND($F523+J523+'[1]свц,услуги '!$E$47+195.05,2)</f>
        <v>830.62</v>
      </c>
    </row>
    <row r="524" spans="1:26" s="14" customFormat="1" ht="14.25" customHeight="1" x14ac:dyDescent="0.2">
      <c r="A524" s="111" t="s">
        <v>302</v>
      </c>
      <c r="B524" s="111">
        <v>18</v>
      </c>
      <c r="C524" s="112">
        <v>541.21</v>
      </c>
      <c r="D524" s="112">
        <v>0</v>
      </c>
      <c r="E524" s="112">
        <v>152.26</v>
      </c>
      <c r="F524" s="111">
        <v>561.63</v>
      </c>
      <c r="G524" s="113">
        <f t="shared" si="28"/>
        <v>112.8539322</v>
      </c>
      <c r="H524" s="113">
        <f t="shared" si="29"/>
        <v>106.31375084999999</v>
      </c>
      <c r="I524" s="113">
        <f t="shared" si="30"/>
        <v>67.454571150000007</v>
      </c>
      <c r="J524" s="113">
        <f t="shared" si="31"/>
        <v>36.090343799999999</v>
      </c>
      <c r="K524" s="114">
        <f>ROUND($F524+G524+'[1]свц,услуги '!$E$47+46.81,2)</f>
        <v>724.94</v>
      </c>
      <c r="L524" s="114">
        <f>ROUND($F524+H524+'[1]свц,услуги '!$E$47+46.81,2)</f>
        <v>718.4</v>
      </c>
      <c r="M524" s="114">
        <f>ROUND($F524+I524+'[1]свц,услуги '!$E$47+46.81,2)</f>
        <v>679.55</v>
      </c>
      <c r="N524" s="114">
        <f>ROUND($F524+J524+'[1]свц,услуги '!$E$47+46.81,2)</f>
        <v>648.17999999999995</v>
      </c>
      <c r="O524" s="114">
        <f>ROUND($F524+G524+'[1]свц,услуги '!$E$47+71.25,2)</f>
        <v>749.38</v>
      </c>
      <c r="P524" s="114">
        <f>ROUND($F524+H524+'[1]свц,услуги '!$E$47+71.25,2)</f>
        <v>742.84</v>
      </c>
      <c r="Q524" s="114">
        <f>ROUND($F524+I524+'[1]свц,услуги '!$E$47+71.25,2)</f>
        <v>703.99</v>
      </c>
      <c r="R524" s="114">
        <f>ROUND($F524+J524+'[1]свц,услуги '!$E$47+71.25,2)</f>
        <v>672.62</v>
      </c>
      <c r="S524" s="114">
        <f>ROUND($F524+G524+'[1]свц,услуги '!$E$47+99.78,2)</f>
        <v>777.91</v>
      </c>
      <c r="T524" s="114">
        <f>ROUND($F524+H524+'[1]свц,услуги '!$E$47+99.78,2)</f>
        <v>771.37</v>
      </c>
      <c r="U524" s="114">
        <f>ROUND($F524+I524+'[1]свц,услуги '!$E$47+99.78,2)</f>
        <v>732.52</v>
      </c>
      <c r="V524" s="114">
        <f>ROUND($F524+J524+'[1]свц,услуги '!$E$47+99.78,2)</f>
        <v>701.15</v>
      </c>
      <c r="W524" s="114">
        <f>ROUND($F524+G524+'[1]свц,услуги '!$E$47+195.05,2)</f>
        <v>873.18</v>
      </c>
      <c r="X524" s="114">
        <f>ROUND($F524+H524+'[1]свц,услуги '!$E$47+195.05,2)</f>
        <v>866.64</v>
      </c>
      <c r="Y524" s="114">
        <f>ROUND($F524+I524+'[1]свц,услуги '!$E$47+195.05,2)</f>
        <v>827.79</v>
      </c>
      <c r="Z524" s="114">
        <f>ROUND($F524+J524+'[1]свц,услуги '!$E$47+195.05,2)</f>
        <v>796.42</v>
      </c>
    </row>
    <row r="525" spans="1:26" s="14" customFormat="1" ht="14.25" customHeight="1" x14ac:dyDescent="0.2">
      <c r="A525" s="111" t="s">
        <v>302</v>
      </c>
      <c r="B525" s="111">
        <v>19</v>
      </c>
      <c r="C525" s="112">
        <v>538.5</v>
      </c>
      <c r="D525" s="112">
        <v>0</v>
      </c>
      <c r="E525" s="112">
        <v>180.28</v>
      </c>
      <c r="F525" s="111">
        <v>558.91999999999996</v>
      </c>
      <c r="G525" s="113">
        <f t="shared" si="28"/>
        <v>112.30938479999999</v>
      </c>
      <c r="H525" s="113">
        <f t="shared" si="29"/>
        <v>105.80076139999998</v>
      </c>
      <c r="I525" s="113">
        <f t="shared" si="30"/>
        <v>67.129086599999994</v>
      </c>
      <c r="J525" s="113">
        <f t="shared" si="31"/>
        <v>35.916199199999994</v>
      </c>
      <c r="K525" s="114">
        <f>ROUND($F525+G525+'[1]свц,услуги '!$E$47+46.81,2)</f>
        <v>721.69</v>
      </c>
      <c r="L525" s="114">
        <f>ROUND($F525+H525+'[1]свц,услуги '!$E$47+46.81,2)</f>
        <v>715.18</v>
      </c>
      <c r="M525" s="114">
        <f>ROUND($F525+I525+'[1]свц,услуги '!$E$47+46.81,2)</f>
        <v>676.51</v>
      </c>
      <c r="N525" s="114">
        <f>ROUND($F525+J525+'[1]свц,услуги '!$E$47+46.81,2)</f>
        <v>645.29999999999995</v>
      </c>
      <c r="O525" s="114">
        <f>ROUND($F525+G525+'[1]свц,услуги '!$E$47+71.25,2)</f>
        <v>746.13</v>
      </c>
      <c r="P525" s="114">
        <f>ROUND($F525+H525+'[1]свц,услуги '!$E$47+71.25,2)</f>
        <v>739.62</v>
      </c>
      <c r="Q525" s="114">
        <f>ROUND($F525+I525+'[1]свц,услуги '!$E$47+71.25,2)</f>
        <v>700.95</v>
      </c>
      <c r="R525" s="114">
        <f>ROUND($F525+J525+'[1]свц,услуги '!$E$47+71.25,2)</f>
        <v>669.74</v>
      </c>
      <c r="S525" s="114">
        <f>ROUND($F525+G525+'[1]свц,услуги '!$E$47+99.78,2)</f>
        <v>774.66</v>
      </c>
      <c r="T525" s="114">
        <f>ROUND($F525+H525+'[1]свц,услуги '!$E$47+99.78,2)</f>
        <v>768.15</v>
      </c>
      <c r="U525" s="114">
        <f>ROUND($F525+I525+'[1]свц,услуги '!$E$47+99.78,2)</f>
        <v>729.48</v>
      </c>
      <c r="V525" s="114">
        <f>ROUND($F525+J525+'[1]свц,услуги '!$E$47+99.78,2)</f>
        <v>698.27</v>
      </c>
      <c r="W525" s="114">
        <f>ROUND($F525+G525+'[1]свц,услуги '!$E$47+195.05,2)</f>
        <v>869.93</v>
      </c>
      <c r="X525" s="114">
        <f>ROUND($F525+H525+'[1]свц,услуги '!$E$47+195.05,2)</f>
        <v>863.42</v>
      </c>
      <c r="Y525" s="114">
        <f>ROUND($F525+I525+'[1]свц,услуги '!$E$47+195.05,2)</f>
        <v>824.75</v>
      </c>
      <c r="Z525" s="114">
        <f>ROUND($F525+J525+'[1]свц,услуги '!$E$47+195.05,2)</f>
        <v>793.54</v>
      </c>
    </row>
    <row r="526" spans="1:26" s="14" customFormat="1" ht="14.25" customHeight="1" x14ac:dyDescent="0.2">
      <c r="A526" s="111" t="s">
        <v>302</v>
      </c>
      <c r="B526" s="111">
        <v>20</v>
      </c>
      <c r="C526" s="112">
        <v>557.66999999999996</v>
      </c>
      <c r="D526" s="112">
        <v>0</v>
      </c>
      <c r="E526" s="112">
        <v>69.72</v>
      </c>
      <c r="F526" s="111">
        <v>578.09</v>
      </c>
      <c r="G526" s="113">
        <f t="shared" si="28"/>
        <v>116.16140460000001</v>
      </c>
      <c r="H526" s="113">
        <f t="shared" si="29"/>
        <v>109.42954655</v>
      </c>
      <c r="I526" s="113">
        <f t="shared" si="30"/>
        <v>69.431499450000004</v>
      </c>
      <c r="J526" s="113">
        <f t="shared" si="31"/>
        <v>37.148063399999998</v>
      </c>
      <c r="K526" s="114">
        <f>ROUND($F526+G526+'[1]свц,услуги '!$E$47+46.81,2)</f>
        <v>744.71</v>
      </c>
      <c r="L526" s="114">
        <f>ROUND($F526+H526+'[1]свц,услуги '!$E$47+46.81,2)</f>
        <v>737.98</v>
      </c>
      <c r="M526" s="114">
        <f>ROUND($F526+I526+'[1]свц,услуги '!$E$47+46.81,2)</f>
        <v>697.98</v>
      </c>
      <c r="N526" s="114">
        <f>ROUND($F526+J526+'[1]свц,услуги '!$E$47+46.81,2)</f>
        <v>665.7</v>
      </c>
      <c r="O526" s="114">
        <f>ROUND($F526+G526+'[1]свц,услуги '!$E$47+71.25,2)</f>
        <v>769.15</v>
      </c>
      <c r="P526" s="114">
        <f>ROUND($F526+H526+'[1]свц,услуги '!$E$47+71.25,2)</f>
        <v>762.42</v>
      </c>
      <c r="Q526" s="114">
        <f>ROUND($F526+I526+'[1]свц,услуги '!$E$47+71.25,2)</f>
        <v>722.42</v>
      </c>
      <c r="R526" s="114">
        <f>ROUND($F526+J526+'[1]свц,услуги '!$E$47+71.25,2)</f>
        <v>690.14</v>
      </c>
      <c r="S526" s="114">
        <f>ROUND($F526+G526+'[1]свц,услуги '!$E$47+99.78,2)</f>
        <v>797.68</v>
      </c>
      <c r="T526" s="114">
        <f>ROUND($F526+H526+'[1]свц,услуги '!$E$47+99.78,2)</f>
        <v>790.95</v>
      </c>
      <c r="U526" s="114">
        <f>ROUND($F526+I526+'[1]свц,услуги '!$E$47+99.78,2)</f>
        <v>750.95</v>
      </c>
      <c r="V526" s="114">
        <f>ROUND($F526+J526+'[1]свц,услуги '!$E$47+99.78,2)</f>
        <v>718.67</v>
      </c>
      <c r="W526" s="114">
        <f>ROUND($F526+G526+'[1]свц,услуги '!$E$47+195.05,2)</f>
        <v>892.95</v>
      </c>
      <c r="X526" s="114">
        <f>ROUND($F526+H526+'[1]свц,услуги '!$E$47+195.05,2)</f>
        <v>886.22</v>
      </c>
      <c r="Y526" s="114">
        <f>ROUND($F526+I526+'[1]свц,услуги '!$E$47+195.05,2)</f>
        <v>846.22</v>
      </c>
      <c r="Z526" s="114">
        <f>ROUND($F526+J526+'[1]свц,услуги '!$E$47+195.05,2)</f>
        <v>813.94</v>
      </c>
    </row>
    <row r="527" spans="1:26" s="14" customFormat="1" ht="14.25" customHeight="1" x14ac:dyDescent="0.2">
      <c r="A527" s="111" t="s">
        <v>302</v>
      </c>
      <c r="B527" s="111">
        <v>21</v>
      </c>
      <c r="C527" s="112">
        <v>558.67999999999995</v>
      </c>
      <c r="D527" s="112">
        <v>0</v>
      </c>
      <c r="E527" s="112">
        <v>146.25</v>
      </c>
      <c r="F527" s="111">
        <v>579.1</v>
      </c>
      <c r="G527" s="113">
        <f t="shared" si="28"/>
        <v>116.36435400000001</v>
      </c>
      <c r="H527" s="113">
        <f t="shared" si="29"/>
        <v>109.6207345</v>
      </c>
      <c r="I527" s="113">
        <f t="shared" si="30"/>
        <v>69.552805500000005</v>
      </c>
      <c r="J527" s="113">
        <f t="shared" si="31"/>
        <v>37.212966000000002</v>
      </c>
      <c r="K527" s="114">
        <f>ROUND($F527+G527+'[1]свц,услуги '!$E$47+46.81,2)</f>
        <v>745.93</v>
      </c>
      <c r="L527" s="114">
        <f>ROUND($F527+H527+'[1]свц,услуги '!$E$47+46.81,2)</f>
        <v>739.18</v>
      </c>
      <c r="M527" s="114">
        <f>ROUND($F527+I527+'[1]свц,услуги '!$E$47+46.81,2)</f>
        <v>699.11</v>
      </c>
      <c r="N527" s="114">
        <f>ROUND($F527+J527+'[1]свц,услуги '!$E$47+46.81,2)</f>
        <v>666.77</v>
      </c>
      <c r="O527" s="114">
        <f>ROUND($F527+G527+'[1]свц,услуги '!$E$47+71.25,2)</f>
        <v>770.37</v>
      </c>
      <c r="P527" s="114">
        <f>ROUND($F527+H527+'[1]свц,услуги '!$E$47+71.25,2)</f>
        <v>763.62</v>
      </c>
      <c r="Q527" s="114">
        <f>ROUND($F527+I527+'[1]свц,услуги '!$E$47+71.25,2)</f>
        <v>723.55</v>
      </c>
      <c r="R527" s="114">
        <f>ROUND($F527+J527+'[1]свц,услуги '!$E$47+71.25,2)</f>
        <v>691.21</v>
      </c>
      <c r="S527" s="114">
        <f>ROUND($F527+G527+'[1]свц,услуги '!$E$47+99.78,2)</f>
        <v>798.9</v>
      </c>
      <c r="T527" s="114">
        <f>ROUND($F527+H527+'[1]свц,услуги '!$E$47+99.78,2)</f>
        <v>792.15</v>
      </c>
      <c r="U527" s="114">
        <f>ROUND($F527+I527+'[1]свц,услуги '!$E$47+99.78,2)</f>
        <v>752.08</v>
      </c>
      <c r="V527" s="114">
        <f>ROUND($F527+J527+'[1]свц,услуги '!$E$47+99.78,2)</f>
        <v>719.74</v>
      </c>
      <c r="W527" s="114">
        <f>ROUND($F527+G527+'[1]свц,услуги '!$E$47+195.05,2)</f>
        <v>894.17</v>
      </c>
      <c r="X527" s="114">
        <f>ROUND($F527+H527+'[1]свц,услуги '!$E$47+195.05,2)</f>
        <v>887.42</v>
      </c>
      <c r="Y527" s="114">
        <f>ROUND($F527+I527+'[1]свц,услуги '!$E$47+195.05,2)</f>
        <v>847.35</v>
      </c>
      <c r="Z527" s="114">
        <f>ROUND($F527+J527+'[1]свц,услуги '!$E$47+195.05,2)</f>
        <v>815.01</v>
      </c>
    </row>
    <row r="528" spans="1:26" s="14" customFormat="1" ht="14.25" customHeight="1" x14ac:dyDescent="0.2">
      <c r="A528" s="111" t="s">
        <v>302</v>
      </c>
      <c r="B528" s="111">
        <v>22</v>
      </c>
      <c r="C528" s="112">
        <v>565.9</v>
      </c>
      <c r="D528" s="112">
        <v>0</v>
      </c>
      <c r="E528" s="112">
        <v>154.55000000000001</v>
      </c>
      <c r="F528" s="111">
        <v>586.32000000000005</v>
      </c>
      <c r="G528" s="113">
        <f t="shared" si="28"/>
        <v>117.81514080000001</v>
      </c>
      <c r="H528" s="113">
        <f t="shared" si="29"/>
        <v>110.9874444</v>
      </c>
      <c r="I528" s="113">
        <f t="shared" si="30"/>
        <v>70.419963600000003</v>
      </c>
      <c r="J528" s="113">
        <f t="shared" si="31"/>
        <v>37.676923200000004</v>
      </c>
      <c r="K528" s="114">
        <f>ROUND($F528+G528+'[1]свц,услуги '!$E$47+46.81,2)</f>
        <v>754.6</v>
      </c>
      <c r="L528" s="114">
        <f>ROUND($F528+H528+'[1]свц,услуги '!$E$47+46.81,2)</f>
        <v>747.77</v>
      </c>
      <c r="M528" s="114">
        <f>ROUND($F528+I528+'[1]свц,услуги '!$E$47+46.81,2)</f>
        <v>707.2</v>
      </c>
      <c r="N528" s="114">
        <f>ROUND($F528+J528+'[1]свц,услуги '!$E$47+46.81,2)</f>
        <v>674.46</v>
      </c>
      <c r="O528" s="114">
        <f>ROUND($F528+G528+'[1]свц,услуги '!$E$47+71.25,2)</f>
        <v>779.04</v>
      </c>
      <c r="P528" s="114">
        <f>ROUND($F528+H528+'[1]свц,услуги '!$E$47+71.25,2)</f>
        <v>772.21</v>
      </c>
      <c r="Q528" s="114">
        <f>ROUND($F528+I528+'[1]свц,услуги '!$E$47+71.25,2)</f>
        <v>731.64</v>
      </c>
      <c r="R528" s="114">
        <f>ROUND($F528+J528+'[1]свц,услуги '!$E$47+71.25,2)</f>
        <v>698.9</v>
      </c>
      <c r="S528" s="114">
        <f>ROUND($F528+G528+'[1]свц,услуги '!$E$47+99.78,2)</f>
        <v>807.57</v>
      </c>
      <c r="T528" s="114">
        <f>ROUND($F528+H528+'[1]свц,услуги '!$E$47+99.78,2)</f>
        <v>800.74</v>
      </c>
      <c r="U528" s="114">
        <f>ROUND($F528+I528+'[1]свц,услуги '!$E$47+99.78,2)</f>
        <v>760.17</v>
      </c>
      <c r="V528" s="114">
        <f>ROUND($F528+J528+'[1]свц,услуги '!$E$47+99.78,2)</f>
        <v>727.43</v>
      </c>
      <c r="W528" s="114">
        <f>ROUND($F528+G528+'[1]свц,услуги '!$E$47+195.05,2)</f>
        <v>902.84</v>
      </c>
      <c r="X528" s="114">
        <f>ROUND($F528+H528+'[1]свц,услуги '!$E$47+195.05,2)</f>
        <v>896.01</v>
      </c>
      <c r="Y528" s="114">
        <f>ROUND($F528+I528+'[1]свц,услуги '!$E$47+195.05,2)</f>
        <v>855.44</v>
      </c>
      <c r="Z528" s="114">
        <f>ROUND($F528+J528+'[1]свц,услуги '!$E$47+195.05,2)</f>
        <v>822.7</v>
      </c>
    </row>
    <row r="529" spans="1:26" s="27" customFormat="1" ht="14.25" customHeight="1" thickBot="1" x14ac:dyDescent="0.25">
      <c r="A529" s="111" t="s">
        <v>302</v>
      </c>
      <c r="B529" s="111">
        <v>23</v>
      </c>
      <c r="C529" s="112">
        <v>565.29999999999995</v>
      </c>
      <c r="D529" s="112">
        <v>0</v>
      </c>
      <c r="E529" s="112">
        <v>140.22</v>
      </c>
      <c r="F529" s="111">
        <v>585.72</v>
      </c>
      <c r="G529" s="113">
        <f t="shared" si="28"/>
        <v>117.69457680000001</v>
      </c>
      <c r="H529" s="113">
        <f t="shared" si="29"/>
        <v>110.87386739999999</v>
      </c>
      <c r="I529" s="113">
        <f t="shared" si="30"/>
        <v>70.347900600000003</v>
      </c>
      <c r="J529" s="113">
        <f t="shared" si="31"/>
        <v>37.638367199999998</v>
      </c>
      <c r="K529" s="114">
        <f>ROUND($F529+G529+'[1]свц,услуги '!$E$47+46.81,2)</f>
        <v>753.88</v>
      </c>
      <c r="L529" s="114">
        <f>ROUND($F529+H529+'[1]свц,услуги '!$E$47+46.81,2)</f>
        <v>747.05</v>
      </c>
      <c r="M529" s="114">
        <f>ROUND($F529+I529+'[1]свц,услуги '!$E$47+46.81,2)</f>
        <v>706.53</v>
      </c>
      <c r="N529" s="114">
        <f>ROUND($F529+J529+'[1]свц,услуги '!$E$47+46.81,2)</f>
        <v>673.82</v>
      </c>
      <c r="O529" s="114">
        <f>ROUND($F529+G529+'[1]свц,услуги '!$E$47+71.25,2)</f>
        <v>778.32</v>
      </c>
      <c r="P529" s="114">
        <f>ROUND($F529+H529+'[1]свц,услуги '!$E$47+71.25,2)</f>
        <v>771.49</v>
      </c>
      <c r="Q529" s="114">
        <f>ROUND($F529+I529+'[1]свц,услуги '!$E$47+71.25,2)</f>
        <v>730.97</v>
      </c>
      <c r="R529" s="114">
        <f>ROUND($F529+J529+'[1]свц,услуги '!$E$47+71.25,2)</f>
        <v>698.26</v>
      </c>
      <c r="S529" s="114">
        <f>ROUND($F529+G529+'[1]свц,услуги '!$E$47+99.78,2)</f>
        <v>806.85</v>
      </c>
      <c r="T529" s="114">
        <f>ROUND($F529+H529+'[1]свц,услуги '!$E$47+99.78,2)</f>
        <v>800.02</v>
      </c>
      <c r="U529" s="114">
        <f>ROUND($F529+I529+'[1]свц,услуги '!$E$47+99.78,2)</f>
        <v>759.5</v>
      </c>
      <c r="V529" s="114">
        <f>ROUND($F529+J529+'[1]свц,услуги '!$E$47+99.78,2)</f>
        <v>726.79</v>
      </c>
      <c r="W529" s="114">
        <f>ROUND($F529+G529+'[1]свц,услуги '!$E$47+195.05,2)</f>
        <v>902.12</v>
      </c>
      <c r="X529" s="114">
        <f>ROUND($F529+H529+'[1]свц,услуги '!$E$47+195.05,2)</f>
        <v>895.29</v>
      </c>
      <c r="Y529" s="114">
        <f>ROUND($F529+I529+'[1]свц,услуги '!$E$47+195.05,2)</f>
        <v>854.77</v>
      </c>
      <c r="Z529" s="114">
        <f>ROUND($F529+J529+'[1]свц,услуги '!$E$47+195.05,2)</f>
        <v>822.06</v>
      </c>
    </row>
    <row r="530" spans="1:26" s="26" customFormat="1" ht="14.25" customHeight="1" x14ac:dyDescent="0.2">
      <c r="A530" s="111" t="s">
        <v>303</v>
      </c>
      <c r="B530" s="111">
        <v>0</v>
      </c>
      <c r="C530" s="112">
        <v>664.27</v>
      </c>
      <c r="D530" s="112">
        <v>0</v>
      </c>
      <c r="E530" s="112">
        <v>249.78</v>
      </c>
      <c r="F530" s="111">
        <v>684.69</v>
      </c>
      <c r="G530" s="113">
        <f t="shared" si="28"/>
        <v>137.58160860000001</v>
      </c>
      <c r="H530" s="113">
        <f t="shared" si="29"/>
        <v>129.60839355000002</v>
      </c>
      <c r="I530" s="113">
        <f t="shared" si="30"/>
        <v>82.234692450000011</v>
      </c>
      <c r="J530" s="113">
        <f t="shared" si="31"/>
        <v>43.998179400000005</v>
      </c>
      <c r="K530" s="114">
        <f>ROUND($F530+G530+'[1]свц,услуги '!$E$47+46.81,2)</f>
        <v>872.73</v>
      </c>
      <c r="L530" s="114">
        <f>ROUND($F530+H530+'[1]свц,услуги '!$E$47+46.81,2)</f>
        <v>864.76</v>
      </c>
      <c r="M530" s="114">
        <f>ROUND($F530+I530+'[1]свц,услуги '!$E$47+46.81,2)</f>
        <v>817.39</v>
      </c>
      <c r="N530" s="114">
        <f>ROUND($F530+J530+'[1]свц,услуги '!$E$47+46.81,2)</f>
        <v>779.15</v>
      </c>
      <c r="O530" s="114">
        <f>ROUND($F530+G530+'[1]свц,услуги '!$E$47+71.25,2)</f>
        <v>897.17</v>
      </c>
      <c r="P530" s="114">
        <f>ROUND($F530+H530+'[1]свц,услуги '!$E$47+71.25,2)</f>
        <v>889.2</v>
      </c>
      <c r="Q530" s="114">
        <f>ROUND($F530+I530+'[1]свц,услуги '!$E$47+71.25,2)</f>
        <v>841.83</v>
      </c>
      <c r="R530" s="114">
        <f>ROUND($F530+J530+'[1]свц,услуги '!$E$47+71.25,2)</f>
        <v>803.59</v>
      </c>
      <c r="S530" s="114">
        <f>ROUND($F530+G530+'[1]свц,услуги '!$E$47+99.78,2)</f>
        <v>925.7</v>
      </c>
      <c r="T530" s="114">
        <f>ROUND($F530+H530+'[1]свц,услуги '!$E$47+99.78,2)</f>
        <v>917.73</v>
      </c>
      <c r="U530" s="114">
        <f>ROUND($F530+I530+'[1]свц,услуги '!$E$47+99.78,2)</f>
        <v>870.36</v>
      </c>
      <c r="V530" s="114">
        <f>ROUND($F530+J530+'[1]свц,услуги '!$E$47+99.78,2)</f>
        <v>832.12</v>
      </c>
      <c r="W530" s="114">
        <f>ROUND($F530+G530+'[1]свц,услуги '!$E$47+195.05,2)</f>
        <v>1020.97</v>
      </c>
      <c r="X530" s="114">
        <f>ROUND($F530+H530+'[1]свц,услуги '!$E$47+195.05,2)</f>
        <v>1013</v>
      </c>
      <c r="Y530" s="114">
        <f>ROUND($F530+I530+'[1]свц,услуги '!$E$47+195.05,2)</f>
        <v>965.63</v>
      </c>
      <c r="Z530" s="114">
        <f>ROUND($F530+J530+'[1]свц,услуги '!$E$47+195.05,2)</f>
        <v>927.39</v>
      </c>
    </row>
    <row r="531" spans="1:26" s="14" customFormat="1" ht="14.25" customHeight="1" x14ac:dyDescent="0.2">
      <c r="A531" s="111" t="s">
        <v>303</v>
      </c>
      <c r="B531" s="111">
        <v>1</v>
      </c>
      <c r="C531" s="112">
        <v>627.59</v>
      </c>
      <c r="D531" s="112">
        <v>0</v>
      </c>
      <c r="E531" s="112">
        <v>69.930000000000007</v>
      </c>
      <c r="F531" s="111">
        <v>648.01</v>
      </c>
      <c r="G531" s="113">
        <f t="shared" si="28"/>
        <v>130.2111294</v>
      </c>
      <c r="H531" s="113">
        <f t="shared" si="29"/>
        <v>122.66505294999999</v>
      </c>
      <c r="I531" s="113">
        <f t="shared" si="30"/>
        <v>77.829241050000007</v>
      </c>
      <c r="J531" s="113">
        <f t="shared" si="31"/>
        <v>41.641122599999996</v>
      </c>
      <c r="K531" s="114">
        <f>ROUND($F531+G531+'[1]свц,услуги '!$E$47+46.81,2)</f>
        <v>828.68</v>
      </c>
      <c r="L531" s="114">
        <f>ROUND($F531+H531+'[1]свц,услуги '!$E$47+46.81,2)</f>
        <v>821.14</v>
      </c>
      <c r="M531" s="114">
        <f>ROUND($F531+I531+'[1]свц,услуги '!$E$47+46.81,2)</f>
        <v>776.3</v>
      </c>
      <c r="N531" s="114">
        <f>ROUND($F531+J531+'[1]свц,услуги '!$E$47+46.81,2)</f>
        <v>740.11</v>
      </c>
      <c r="O531" s="114">
        <f>ROUND($F531+G531+'[1]свц,услуги '!$E$47+71.25,2)</f>
        <v>853.12</v>
      </c>
      <c r="P531" s="114">
        <f>ROUND($F531+H531+'[1]свц,услуги '!$E$47+71.25,2)</f>
        <v>845.58</v>
      </c>
      <c r="Q531" s="114">
        <f>ROUND($F531+I531+'[1]свц,услуги '!$E$47+71.25,2)</f>
        <v>800.74</v>
      </c>
      <c r="R531" s="114">
        <f>ROUND($F531+J531+'[1]свц,услуги '!$E$47+71.25,2)</f>
        <v>764.55</v>
      </c>
      <c r="S531" s="114">
        <f>ROUND($F531+G531+'[1]свц,услуги '!$E$47+99.78,2)</f>
        <v>881.65</v>
      </c>
      <c r="T531" s="114">
        <f>ROUND($F531+H531+'[1]свц,услуги '!$E$47+99.78,2)</f>
        <v>874.11</v>
      </c>
      <c r="U531" s="114">
        <f>ROUND($F531+I531+'[1]свц,услуги '!$E$47+99.78,2)</f>
        <v>829.27</v>
      </c>
      <c r="V531" s="114">
        <f>ROUND($F531+J531+'[1]свц,услуги '!$E$47+99.78,2)</f>
        <v>793.08</v>
      </c>
      <c r="W531" s="114">
        <f>ROUND($F531+G531+'[1]свц,услуги '!$E$47+195.05,2)</f>
        <v>976.92</v>
      </c>
      <c r="X531" s="114">
        <f>ROUND($F531+H531+'[1]свц,услуги '!$E$47+195.05,2)</f>
        <v>969.38</v>
      </c>
      <c r="Y531" s="114">
        <f>ROUND($F531+I531+'[1]свц,услуги '!$E$47+195.05,2)</f>
        <v>924.54</v>
      </c>
      <c r="Z531" s="114">
        <f>ROUND($F531+J531+'[1]свц,услуги '!$E$47+195.05,2)</f>
        <v>888.35</v>
      </c>
    </row>
    <row r="532" spans="1:26" s="14" customFormat="1" ht="14.25" customHeight="1" x14ac:dyDescent="0.2">
      <c r="A532" s="111" t="s">
        <v>303</v>
      </c>
      <c r="B532" s="111">
        <v>2</v>
      </c>
      <c r="C532" s="112">
        <v>619.86</v>
      </c>
      <c r="D532" s="112">
        <v>0</v>
      </c>
      <c r="E532" s="112">
        <v>14.94</v>
      </c>
      <c r="F532" s="111">
        <v>640.28</v>
      </c>
      <c r="G532" s="113">
        <f t="shared" si="28"/>
        <v>128.65786320000001</v>
      </c>
      <c r="H532" s="113">
        <f t="shared" si="29"/>
        <v>121.20180259999999</v>
      </c>
      <c r="I532" s="113">
        <f t="shared" si="30"/>
        <v>76.900829399999992</v>
      </c>
      <c r="J532" s="113">
        <f t="shared" si="31"/>
        <v>41.144392799999999</v>
      </c>
      <c r="K532" s="114">
        <f>ROUND($F532+G532+'[1]свц,услуги '!$E$47+46.81,2)</f>
        <v>819.4</v>
      </c>
      <c r="L532" s="114">
        <f>ROUND($F532+H532+'[1]свц,услуги '!$E$47+46.81,2)</f>
        <v>811.94</v>
      </c>
      <c r="M532" s="114">
        <f>ROUND($F532+I532+'[1]свц,услуги '!$E$47+46.81,2)</f>
        <v>767.64</v>
      </c>
      <c r="N532" s="114">
        <f>ROUND($F532+J532+'[1]свц,услуги '!$E$47+46.81,2)</f>
        <v>731.89</v>
      </c>
      <c r="O532" s="114">
        <f>ROUND($F532+G532+'[1]свц,услуги '!$E$47+71.25,2)</f>
        <v>843.84</v>
      </c>
      <c r="P532" s="114">
        <f>ROUND($F532+H532+'[1]свц,услуги '!$E$47+71.25,2)</f>
        <v>836.38</v>
      </c>
      <c r="Q532" s="114">
        <f>ROUND($F532+I532+'[1]свц,услуги '!$E$47+71.25,2)</f>
        <v>792.08</v>
      </c>
      <c r="R532" s="114">
        <f>ROUND($F532+J532+'[1]свц,услуги '!$E$47+71.25,2)</f>
        <v>756.33</v>
      </c>
      <c r="S532" s="114">
        <f>ROUND($F532+G532+'[1]свц,услуги '!$E$47+99.78,2)</f>
        <v>872.37</v>
      </c>
      <c r="T532" s="114">
        <f>ROUND($F532+H532+'[1]свц,услуги '!$E$47+99.78,2)</f>
        <v>864.91</v>
      </c>
      <c r="U532" s="114">
        <f>ROUND($F532+I532+'[1]свц,услуги '!$E$47+99.78,2)</f>
        <v>820.61</v>
      </c>
      <c r="V532" s="114">
        <f>ROUND($F532+J532+'[1]свц,услуги '!$E$47+99.78,2)</f>
        <v>784.86</v>
      </c>
      <c r="W532" s="114">
        <f>ROUND($F532+G532+'[1]свц,услуги '!$E$47+195.05,2)</f>
        <v>967.64</v>
      </c>
      <c r="X532" s="114">
        <f>ROUND($F532+H532+'[1]свц,услуги '!$E$47+195.05,2)</f>
        <v>960.18</v>
      </c>
      <c r="Y532" s="114">
        <f>ROUND($F532+I532+'[1]свц,услуги '!$E$47+195.05,2)</f>
        <v>915.88</v>
      </c>
      <c r="Z532" s="114">
        <f>ROUND($F532+J532+'[1]свц,услуги '!$E$47+195.05,2)</f>
        <v>880.13</v>
      </c>
    </row>
    <row r="533" spans="1:26" s="14" customFormat="1" ht="14.25" customHeight="1" x14ac:dyDescent="0.2">
      <c r="A533" s="111" t="s">
        <v>303</v>
      </c>
      <c r="B533" s="111">
        <v>3</v>
      </c>
      <c r="C533" s="112">
        <v>636.6</v>
      </c>
      <c r="D533" s="112">
        <v>0</v>
      </c>
      <c r="E533" s="112">
        <v>10.34</v>
      </c>
      <c r="F533" s="111">
        <v>657.02</v>
      </c>
      <c r="G533" s="113">
        <f t="shared" si="28"/>
        <v>132.02159879999999</v>
      </c>
      <c r="H533" s="113">
        <f t="shared" si="29"/>
        <v>124.37060089999999</v>
      </c>
      <c r="I533" s="113">
        <f t="shared" si="30"/>
        <v>78.911387099999999</v>
      </c>
      <c r="J533" s="113">
        <f t="shared" si="31"/>
        <v>42.220105199999999</v>
      </c>
      <c r="K533" s="114">
        <f>ROUND($F533+G533+'[1]свц,услуги '!$E$47+46.81,2)</f>
        <v>839.5</v>
      </c>
      <c r="L533" s="114">
        <f>ROUND($F533+H533+'[1]свц,услуги '!$E$47+46.81,2)</f>
        <v>831.85</v>
      </c>
      <c r="M533" s="114">
        <f>ROUND($F533+I533+'[1]свц,услуги '!$E$47+46.81,2)</f>
        <v>786.39</v>
      </c>
      <c r="N533" s="114">
        <f>ROUND($F533+J533+'[1]свц,услуги '!$E$47+46.81,2)</f>
        <v>749.7</v>
      </c>
      <c r="O533" s="114">
        <f>ROUND($F533+G533+'[1]свц,услуги '!$E$47+71.25,2)</f>
        <v>863.94</v>
      </c>
      <c r="P533" s="114">
        <f>ROUND($F533+H533+'[1]свц,услуги '!$E$47+71.25,2)</f>
        <v>856.29</v>
      </c>
      <c r="Q533" s="114">
        <f>ROUND($F533+I533+'[1]свц,услуги '!$E$47+71.25,2)</f>
        <v>810.83</v>
      </c>
      <c r="R533" s="114">
        <f>ROUND($F533+J533+'[1]свц,услуги '!$E$47+71.25,2)</f>
        <v>774.14</v>
      </c>
      <c r="S533" s="114">
        <f>ROUND($F533+G533+'[1]свц,услуги '!$E$47+99.78,2)</f>
        <v>892.47</v>
      </c>
      <c r="T533" s="114">
        <f>ROUND($F533+H533+'[1]свц,услуги '!$E$47+99.78,2)</f>
        <v>884.82</v>
      </c>
      <c r="U533" s="114">
        <f>ROUND($F533+I533+'[1]свц,услуги '!$E$47+99.78,2)</f>
        <v>839.36</v>
      </c>
      <c r="V533" s="114">
        <f>ROUND($F533+J533+'[1]свц,услуги '!$E$47+99.78,2)</f>
        <v>802.67</v>
      </c>
      <c r="W533" s="114">
        <f>ROUND($F533+G533+'[1]свц,услуги '!$E$47+195.05,2)</f>
        <v>987.74</v>
      </c>
      <c r="X533" s="114">
        <f>ROUND($F533+H533+'[1]свц,услуги '!$E$47+195.05,2)</f>
        <v>980.09</v>
      </c>
      <c r="Y533" s="114">
        <f>ROUND($F533+I533+'[1]свц,услуги '!$E$47+195.05,2)</f>
        <v>934.63</v>
      </c>
      <c r="Z533" s="114">
        <f>ROUND($F533+J533+'[1]свц,услуги '!$E$47+195.05,2)</f>
        <v>897.94</v>
      </c>
    </row>
    <row r="534" spans="1:26" s="14" customFormat="1" ht="14.25" customHeight="1" x14ac:dyDescent="0.2">
      <c r="A534" s="111" t="s">
        <v>303</v>
      </c>
      <c r="B534" s="111">
        <v>4</v>
      </c>
      <c r="C534" s="112">
        <v>672.37</v>
      </c>
      <c r="D534" s="112">
        <v>0</v>
      </c>
      <c r="E534" s="112">
        <v>83.83</v>
      </c>
      <c r="F534" s="111">
        <v>692.79</v>
      </c>
      <c r="G534" s="113">
        <f t="shared" si="28"/>
        <v>139.2092226</v>
      </c>
      <c r="H534" s="113">
        <f t="shared" si="29"/>
        <v>131.14168304999998</v>
      </c>
      <c r="I534" s="113">
        <f t="shared" si="30"/>
        <v>83.207542950000004</v>
      </c>
      <c r="J534" s="113">
        <f t="shared" si="31"/>
        <v>44.518685399999995</v>
      </c>
      <c r="K534" s="114">
        <f>ROUND($F534+G534+'[1]свц,услуги '!$E$47+46.81,2)</f>
        <v>882.46</v>
      </c>
      <c r="L534" s="114">
        <f>ROUND($F534+H534+'[1]свц,услуги '!$E$47+46.81,2)</f>
        <v>874.39</v>
      </c>
      <c r="M534" s="114">
        <f>ROUND($F534+I534+'[1]свц,услуги '!$E$47+46.81,2)</f>
        <v>826.46</v>
      </c>
      <c r="N534" s="114">
        <f>ROUND($F534+J534+'[1]свц,услуги '!$E$47+46.81,2)</f>
        <v>787.77</v>
      </c>
      <c r="O534" s="114">
        <f>ROUND($F534+G534+'[1]свц,услуги '!$E$47+71.25,2)</f>
        <v>906.9</v>
      </c>
      <c r="P534" s="114">
        <f>ROUND($F534+H534+'[1]свц,услуги '!$E$47+71.25,2)</f>
        <v>898.83</v>
      </c>
      <c r="Q534" s="114">
        <f>ROUND($F534+I534+'[1]свц,услуги '!$E$47+71.25,2)</f>
        <v>850.9</v>
      </c>
      <c r="R534" s="114">
        <f>ROUND($F534+J534+'[1]свц,услуги '!$E$47+71.25,2)</f>
        <v>812.21</v>
      </c>
      <c r="S534" s="114">
        <f>ROUND($F534+G534+'[1]свц,услуги '!$E$47+99.78,2)</f>
        <v>935.43</v>
      </c>
      <c r="T534" s="114">
        <f>ROUND($F534+H534+'[1]свц,услуги '!$E$47+99.78,2)</f>
        <v>927.36</v>
      </c>
      <c r="U534" s="114">
        <f>ROUND($F534+I534+'[1]свц,услуги '!$E$47+99.78,2)</f>
        <v>879.43</v>
      </c>
      <c r="V534" s="114">
        <f>ROUND($F534+J534+'[1]свц,услуги '!$E$47+99.78,2)</f>
        <v>840.74</v>
      </c>
      <c r="W534" s="114">
        <f>ROUND($F534+G534+'[1]свц,услуги '!$E$47+195.05,2)</f>
        <v>1030.7</v>
      </c>
      <c r="X534" s="114">
        <f>ROUND($F534+H534+'[1]свц,услуги '!$E$47+195.05,2)</f>
        <v>1022.63</v>
      </c>
      <c r="Y534" s="114">
        <f>ROUND($F534+I534+'[1]свц,услуги '!$E$47+195.05,2)</f>
        <v>974.7</v>
      </c>
      <c r="Z534" s="114">
        <f>ROUND($F534+J534+'[1]свц,услуги '!$E$47+195.05,2)</f>
        <v>936.01</v>
      </c>
    </row>
    <row r="535" spans="1:26" s="14" customFormat="1" ht="14.25" customHeight="1" x14ac:dyDescent="0.2">
      <c r="A535" s="111" t="s">
        <v>303</v>
      </c>
      <c r="B535" s="111">
        <v>5</v>
      </c>
      <c r="C535" s="112">
        <v>674.82</v>
      </c>
      <c r="D535" s="112">
        <v>0</v>
      </c>
      <c r="E535" s="112">
        <v>49.3</v>
      </c>
      <c r="F535" s="111">
        <v>695.24</v>
      </c>
      <c r="G535" s="113">
        <f t="shared" si="28"/>
        <v>139.7015256</v>
      </c>
      <c r="H535" s="113">
        <f t="shared" si="29"/>
        <v>131.60545579999999</v>
      </c>
      <c r="I535" s="113">
        <f t="shared" si="30"/>
        <v>83.501800200000005</v>
      </c>
      <c r="J535" s="113">
        <f t="shared" si="31"/>
        <v>44.676122399999997</v>
      </c>
      <c r="K535" s="114">
        <f>ROUND($F535+G535+'[1]свц,услуги '!$E$47+46.81,2)</f>
        <v>885.4</v>
      </c>
      <c r="L535" s="114">
        <f>ROUND($F535+H535+'[1]свц,услуги '!$E$47+46.81,2)</f>
        <v>877.31</v>
      </c>
      <c r="M535" s="114">
        <f>ROUND($F535+I535+'[1]свц,услуги '!$E$47+46.81,2)</f>
        <v>829.2</v>
      </c>
      <c r="N535" s="114">
        <f>ROUND($F535+J535+'[1]свц,услуги '!$E$47+46.81,2)</f>
        <v>790.38</v>
      </c>
      <c r="O535" s="114">
        <f>ROUND($F535+G535+'[1]свц,услуги '!$E$47+71.25,2)</f>
        <v>909.84</v>
      </c>
      <c r="P535" s="114">
        <f>ROUND($F535+H535+'[1]свц,услуги '!$E$47+71.25,2)</f>
        <v>901.75</v>
      </c>
      <c r="Q535" s="114">
        <f>ROUND($F535+I535+'[1]свц,услуги '!$E$47+71.25,2)</f>
        <v>853.64</v>
      </c>
      <c r="R535" s="114">
        <f>ROUND($F535+J535+'[1]свц,услуги '!$E$47+71.25,2)</f>
        <v>814.82</v>
      </c>
      <c r="S535" s="114">
        <f>ROUND($F535+G535+'[1]свц,услуги '!$E$47+99.78,2)</f>
        <v>938.37</v>
      </c>
      <c r="T535" s="114">
        <f>ROUND($F535+H535+'[1]свц,услуги '!$E$47+99.78,2)</f>
        <v>930.28</v>
      </c>
      <c r="U535" s="114">
        <f>ROUND($F535+I535+'[1]свц,услуги '!$E$47+99.78,2)</f>
        <v>882.17</v>
      </c>
      <c r="V535" s="114">
        <f>ROUND($F535+J535+'[1]свц,услуги '!$E$47+99.78,2)</f>
        <v>843.35</v>
      </c>
      <c r="W535" s="114">
        <f>ROUND($F535+G535+'[1]свц,услуги '!$E$47+195.05,2)</f>
        <v>1033.6400000000001</v>
      </c>
      <c r="X535" s="114">
        <f>ROUND($F535+H535+'[1]свц,услуги '!$E$47+195.05,2)</f>
        <v>1025.55</v>
      </c>
      <c r="Y535" s="114">
        <f>ROUND($F535+I535+'[1]свц,услуги '!$E$47+195.05,2)</f>
        <v>977.44</v>
      </c>
      <c r="Z535" s="114">
        <f>ROUND($F535+J535+'[1]свц,услуги '!$E$47+195.05,2)</f>
        <v>938.62</v>
      </c>
    </row>
    <row r="536" spans="1:26" s="14" customFormat="1" ht="14.25" customHeight="1" x14ac:dyDescent="0.2">
      <c r="A536" s="111" t="s">
        <v>303</v>
      </c>
      <c r="B536" s="111">
        <v>6</v>
      </c>
      <c r="C536" s="112">
        <v>667.29</v>
      </c>
      <c r="D536" s="112">
        <v>0</v>
      </c>
      <c r="E536" s="112">
        <v>1.93</v>
      </c>
      <c r="F536" s="111">
        <v>687.71</v>
      </c>
      <c r="G536" s="113">
        <f t="shared" si="28"/>
        <v>138.1884474</v>
      </c>
      <c r="H536" s="113">
        <f t="shared" si="29"/>
        <v>130.18006445</v>
      </c>
      <c r="I536" s="113">
        <f t="shared" si="30"/>
        <v>82.597409550000009</v>
      </c>
      <c r="J536" s="113">
        <f t="shared" si="31"/>
        <v>44.192244600000002</v>
      </c>
      <c r="K536" s="114">
        <f>ROUND($F536+G536+'[1]свц,услуги '!$E$47+46.81,2)</f>
        <v>876.36</v>
      </c>
      <c r="L536" s="114">
        <f>ROUND($F536+H536+'[1]свц,услуги '!$E$47+46.81,2)</f>
        <v>868.35</v>
      </c>
      <c r="M536" s="114">
        <f>ROUND($F536+I536+'[1]свц,услуги '!$E$47+46.81,2)</f>
        <v>820.77</v>
      </c>
      <c r="N536" s="114">
        <f>ROUND($F536+J536+'[1]свц,услуги '!$E$47+46.81,2)</f>
        <v>782.36</v>
      </c>
      <c r="O536" s="114">
        <f>ROUND($F536+G536+'[1]свц,услуги '!$E$47+71.25,2)</f>
        <v>900.8</v>
      </c>
      <c r="P536" s="114">
        <f>ROUND($F536+H536+'[1]свц,услуги '!$E$47+71.25,2)</f>
        <v>892.79</v>
      </c>
      <c r="Q536" s="114">
        <f>ROUND($F536+I536+'[1]свц,услуги '!$E$47+71.25,2)</f>
        <v>845.21</v>
      </c>
      <c r="R536" s="114">
        <f>ROUND($F536+J536+'[1]свц,услуги '!$E$47+71.25,2)</f>
        <v>806.8</v>
      </c>
      <c r="S536" s="114">
        <f>ROUND($F536+G536+'[1]свц,услуги '!$E$47+99.78,2)</f>
        <v>929.33</v>
      </c>
      <c r="T536" s="114">
        <f>ROUND($F536+H536+'[1]свц,услуги '!$E$47+99.78,2)</f>
        <v>921.32</v>
      </c>
      <c r="U536" s="114">
        <f>ROUND($F536+I536+'[1]свц,услуги '!$E$47+99.78,2)</f>
        <v>873.74</v>
      </c>
      <c r="V536" s="114">
        <f>ROUND($F536+J536+'[1]свц,услуги '!$E$47+99.78,2)</f>
        <v>835.33</v>
      </c>
      <c r="W536" s="114">
        <f>ROUND($F536+G536+'[1]свц,услуги '!$E$47+195.05,2)</f>
        <v>1024.5999999999999</v>
      </c>
      <c r="X536" s="114">
        <f>ROUND($F536+H536+'[1]свц,услуги '!$E$47+195.05,2)</f>
        <v>1016.59</v>
      </c>
      <c r="Y536" s="114">
        <f>ROUND($F536+I536+'[1]свц,услуги '!$E$47+195.05,2)</f>
        <v>969.01</v>
      </c>
      <c r="Z536" s="114">
        <f>ROUND($F536+J536+'[1]свц,услуги '!$E$47+195.05,2)</f>
        <v>930.6</v>
      </c>
    </row>
    <row r="537" spans="1:26" s="14" customFormat="1" ht="14.25" customHeight="1" x14ac:dyDescent="0.2">
      <c r="A537" s="111" t="s">
        <v>303</v>
      </c>
      <c r="B537" s="111">
        <v>7</v>
      </c>
      <c r="C537" s="112">
        <v>654.49</v>
      </c>
      <c r="D537" s="112">
        <v>0</v>
      </c>
      <c r="E537" s="112">
        <v>11.41</v>
      </c>
      <c r="F537" s="111">
        <v>674.91</v>
      </c>
      <c r="G537" s="113">
        <f t="shared" si="28"/>
        <v>135.61641539999999</v>
      </c>
      <c r="H537" s="113">
        <f t="shared" si="29"/>
        <v>127.75708844999998</v>
      </c>
      <c r="I537" s="113">
        <f t="shared" si="30"/>
        <v>81.060065550000004</v>
      </c>
      <c r="J537" s="113">
        <f t="shared" si="31"/>
        <v>43.369716599999997</v>
      </c>
      <c r="K537" s="114">
        <f>ROUND($F537+G537+'[1]свц,услуги '!$E$47+46.81,2)</f>
        <v>860.99</v>
      </c>
      <c r="L537" s="114">
        <f>ROUND($F537+H537+'[1]свц,услуги '!$E$47+46.81,2)</f>
        <v>853.13</v>
      </c>
      <c r="M537" s="114">
        <f>ROUND($F537+I537+'[1]свц,услуги '!$E$47+46.81,2)</f>
        <v>806.43</v>
      </c>
      <c r="N537" s="114">
        <f>ROUND($F537+J537+'[1]свц,услуги '!$E$47+46.81,2)</f>
        <v>768.74</v>
      </c>
      <c r="O537" s="114">
        <f>ROUND($F537+G537+'[1]свц,услуги '!$E$47+71.25,2)</f>
        <v>885.43</v>
      </c>
      <c r="P537" s="114">
        <f>ROUND($F537+H537+'[1]свц,услуги '!$E$47+71.25,2)</f>
        <v>877.57</v>
      </c>
      <c r="Q537" s="114">
        <f>ROUND($F537+I537+'[1]свц,услуги '!$E$47+71.25,2)</f>
        <v>830.87</v>
      </c>
      <c r="R537" s="114">
        <f>ROUND($F537+J537+'[1]свц,услуги '!$E$47+71.25,2)</f>
        <v>793.18</v>
      </c>
      <c r="S537" s="114">
        <f>ROUND($F537+G537+'[1]свц,услуги '!$E$47+99.78,2)</f>
        <v>913.96</v>
      </c>
      <c r="T537" s="114">
        <f>ROUND($F537+H537+'[1]свц,услуги '!$E$47+99.78,2)</f>
        <v>906.1</v>
      </c>
      <c r="U537" s="114">
        <f>ROUND($F537+I537+'[1]свц,услуги '!$E$47+99.78,2)</f>
        <v>859.4</v>
      </c>
      <c r="V537" s="114">
        <f>ROUND($F537+J537+'[1]свц,услуги '!$E$47+99.78,2)</f>
        <v>821.71</v>
      </c>
      <c r="W537" s="114">
        <f>ROUND($F537+G537+'[1]свц,услуги '!$E$47+195.05,2)</f>
        <v>1009.23</v>
      </c>
      <c r="X537" s="114">
        <f>ROUND($F537+H537+'[1]свц,услуги '!$E$47+195.05,2)</f>
        <v>1001.37</v>
      </c>
      <c r="Y537" s="114">
        <f>ROUND($F537+I537+'[1]свц,услуги '!$E$47+195.05,2)</f>
        <v>954.67</v>
      </c>
      <c r="Z537" s="114">
        <f>ROUND($F537+J537+'[1]свц,услуги '!$E$47+195.05,2)</f>
        <v>916.98</v>
      </c>
    </row>
    <row r="538" spans="1:26" s="14" customFormat="1" ht="14.25" customHeight="1" x14ac:dyDescent="0.2">
      <c r="A538" s="111" t="s">
        <v>303</v>
      </c>
      <c r="B538" s="111">
        <v>8</v>
      </c>
      <c r="C538" s="112">
        <v>669.02</v>
      </c>
      <c r="D538" s="112">
        <v>0</v>
      </c>
      <c r="E538" s="112">
        <v>17.13</v>
      </c>
      <c r="F538" s="111">
        <v>689.44</v>
      </c>
      <c r="G538" s="113">
        <f t="shared" si="28"/>
        <v>138.53607360000001</v>
      </c>
      <c r="H538" s="113">
        <f t="shared" si="29"/>
        <v>130.50754480000001</v>
      </c>
      <c r="I538" s="113">
        <f t="shared" si="30"/>
        <v>82.80519120000001</v>
      </c>
      <c r="J538" s="113">
        <f t="shared" si="31"/>
        <v>44.303414400000001</v>
      </c>
      <c r="K538" s="114">
        <f>ROUND($F538+G538+'[1]свц,услуги '!$E$47+46.81,2)</f>
        <v>878.44</v>
      </c>
      <c r="L538" s="114">
        <f>ROUND($F538+H538+'[1]свц,услуги '!$E$47+46.81,2)</f>
        <v>870.41</v>
      </c>
      <c r="M538" s="114">
        <f>ROUND($F538+I538+'[1]свц,услуги '!$E$47+46.81,2)</f>
        <v>822.71</v>
      </c>
      <c r="N538" s="114">
        <f>ROUND($F538+J538+'[1]свц,услуги '!$E$47+46.81,2)</f>
        <v>784.2</v>
      </c>
      <c r="O538" s="114">
        <f>ROUND($F538+G538+'[1]свц,услуги '!$E$47+71.25,2)</f>
        <v>902.88</v>
      </c>
      <c r="P538" s="114">
        <f>ROUND($F538+H538+'[1]свц,услуги '!$E$47+71.25,2)</f>
        <v>894.85</v>
      </c>
      <c r="Q538" s="114">
        <f>ROUND($F538+I538+'[1]свц,услуги '!$E$47+71.25,2)</f>
        <v>847.15</v>
      </c>
      <c r="R538" s="114">
        <f>ROUND($F538+J538+'[1]свц,услуги '!$E$47+71.25,2)</f>
        <v>808.64</v>
      </c>
      <c r="S538" s="114">
        <f>ROUND($F538+G538+'[1]свц,услуги '!$E$47+99.78,2)</f>
        <v>931.41</v>
      </c>
      <c r="T538" s="114">
        <f>ROUND($F538+H538+'[1]свц,услуги '!$E$47+99.78,2)</f>
        <v>923.38</v>
      </c>
      <c r="U538" s="114">
        <f>ROUND($F538+I538+'[1]свц,услуги '!$E$47+99.78,2)</f>
        <v>875.68</v>
      </c>
      <c r="V538" s="114">
        <f>ROUND($F538+J538+'[1]свц,услуги '!$E$47+99.78,2)</f>
        <v>837.17</v>
      </c>
      <c r="W538" s="114">
        <f>ROUND($F538+G538+'[1]свц,услуги '!$E$47+195.05,2)</f>
        <v>1026.68</v>
      </c>
      <c r="X538" s="114">
        <f>ROUND($F538+H538+'[1]свц,услуги '!$E$47+195.05,2)</f>
        <v>1018.65</v>
      </c>
      <c r="Y538" s="114">
        <f>ROUND($F538+I538+'[1]свц,услуги '!$E$47+195.05,2)</f>
        <v>970.95</v>
      </c>
      <c r="Z538" s="114">
        <f>ROUND($F538+J538+'[1]свц,услуги '!$E$47+195.05,2)</f>
        <v>932.44</v>
      </c>
    </row>
    <row r="539" spans="1:26" s="14" customFormat="1" ht="14.25" customHeight="1" x14ac:dyDescent="0.2">
      <c r="A539" s="111" t="s">
        <v>303</v>
      </c>
      <c r="B539" s="111">
        <v>9</v>
      </c>
      <c r="C539" s="112">
        <v>669.43</v>
      </c>
      <c r="D539" s="112">
        <v>0</v>
      </c>
      <c r="E539" s="112">
        <v>20.329999999999998</v>
      </c>
      <c r="F539" s="111">
        <v>689.85</v>
      </c>
      <c r="G539" s="113">
        <f t="shared" si="28"/>
        <v>138.618459</v>
      </c>
      <c r="H539" s="113">
        <f t="shared" si="29"/>
        <v>130.58515574999998</v>
      </c>
      <c r="I539" s="113">
        <f t="shared" si="30"/>
        <v>82.854434250000011</v>
      </c>
      <c r="J539" s="113">
        <f t="shared" si="31"/>
        <v>44.329760999999998</v>
      </c>
      <c r="K539" s="114">
        <f>ROUND($F539+G539+'[1]свц,услуги '!$E$47+46.81,2)</f>
        <v>878.93</v>
      </c>
      <c r="L539" s="114">
        <f>ROUND($F539+H539+'[1]свц,услуги '!$E$47+46.81,2)</f>
        <v>870.9</v>
      </c>
      <c r="M539" s="114">
        <f>ROUND($F539+I539+'[1]свц,услуги '!$E$47+46.81,2)</f>
        <v>823.17</v>
      </c>
      <c r="N539" s="114">
        <f>ROUND($F539+J539+'[1]свц,услуги '!$E$47+46.81,2)</f>
        <v>784.64</v>
      </c>
      <c r="O539" s="114">
        <f>ROUND($F539+G539+'[1]свц,услуги '!$E$47+71.25,2)</f>
        <v>903.37</v>
      </c>
      <c r="P539" s="114">
        <f>ROUND($F539+H539+'[1]свц,услуги '!$E$47+71.25,2)</f>
        <v>895.34</v>
      </c>
      <c r="Q539" s="114">
        <f>ROUND($F539+I539+'[1]свц,услуги '!$E$47+71.25,2)</f>
        <v>847.61</v>
      </c>
      <c r="R539" s="114">
        <f>ROUND($F539+J539+'[1]свц,услуги '!$E$47+71.25,2)</f>
        <v>809.08</v>
      </c>
      <c r="S539" s="114">
        <f>ROUND($F539+G539+'[1]свц,услуги '!$E$47+99.78,2)</f>
        <v>931.9</v>
      </c>
      <c r="T539" s="114">
        <f>ROUND($F539+H539+'[1]свц,услуги '!$E$47+99.78,2)</f>
        <v>923.87</v>
      </c>
      <c r="U539" s="114">
        <f>ROUND($F539+I539+'[1]свц,услуги '!$E$47+99.78,2)</f>
        <v>876.14</v>
      </c>
      <c r="V539" s="114">
        <f>ROUND($F539+J539+'[1]свц,услуги '!$E$47+99.78,2)</f>
        <v>837.61</v>
      </c>
      <c r="W539" s="114">
        <f>ROUND($F539+G539+'[1]свц,услуги '!$E$47+195.05,2)</f>
        <v>1027.17</v>
      </c>
      <c r="X539" s="114">
        <f>ROUND($F539+H539+'[1]свц,услуги '!$E$47+195.05,2)</f>
        <v>1019.14</v>
      </c>
      <c r="Y539" s="114">
        <f>ROUND($F539+I539+'[1]свц,услуги '!$E$47+195.05,2)</f>
        <v>971.41</v>
      </c>
      <c r="Z539" s="114">
        <f>ROUND($F539+J539+'[1]свц,услуги '!$E$47+195.05,2)</f>
        <v>932.88</v>
      </c>
    </row>
    <row r="540" spans="1:26" s="14" customFormat="1" ht="14.25" customHeight="1" x14ac:dyDescent="0.2">
      <c r="A540" s="111" t="s">
        <v>303</v>
      </c>
      <c r="B540" s="111">
        <v>10</v>
      </c>
      <c r="C540" s="112">
        <v>665.99</v>
      </c>
      <c r="D540" s="112">
        <v>0</v>
      </c>
      <c r="E540" s="112">
        <v>14.12</v>
      </c>
      <c r="F540" s="111">
        <v>686.41</v>
      </c>
      <c r="G540" s="113">
        <f t="shared" si="28"/>
        <v>137.9272254</v>
      </c>
      <c r="H540" s="113">
        <f t="shared" si="29"/>
        <v>129.93398094999998</v>
      </c>
      <c r="I540" s="113">
        <f t="shared" si="30"/>
        <v>82.441273049999992</v>
      </c>
      <c r="J540" s="113">
        <f t="shared" si="31"/>
        <v>44.108706599999998</v>
      </c>
      <c r="K540" s="114">
        <f>ROUND($F540+G540+'[1]свц,услуги '!$E$47+46.81,2)</f>
        <v>874.8</v>
      </c>
      <c r="L540" s="114">
        <f>ROUND($F540+H540+'[1]свц,услуги '!$E$47+46.81,2)</f>
        <v>866.8</v>
      </c>
      <c r="M540" s="114">
        <f>ROUND($F540+I540+'[1]свц,услуги '!$E$47+46.81,2)</f>
        <v>819.31</v>
      </c>
      <c r="N540" s="114">
        <f>ROUND($F540+J540+'[1]свц,услуги '!$E$47+46.81,2)</f>
        <v>780.98</v>
      </c>
      <c r="O540" s="114">
        <f>ROUND($F540+G540+'[1]свц,услуги '!$E$47+71.25,2)</f>
        <v>899.24</v>
      </c>
      <c r="P540" s="114">
        <f>ROUND($F540+H540+'[1]свц,услуги '!$E$47+71.25,2)</f>
        <v>891.24</v>
      </c>
      <c r="Q540" s="114">
        <f>ROUND($F540+I540+'[1]свц,услуги '!$E$47+71.25,2)</f>
        <v>843.75</v>
      </c>
      <c r="R540" s="114">
        <f>ROUND($F540+J540+'[1]свц,услуги '!$E$47+71.25,2)</f>
        <v>805.42</v>
      </c>
      <c r="S540" s="114">
        <f>ROUND($F540+G540+'[1]свц,услуги '!$E$47+99.78,2)</f>
        <v>927.77</v>
      </c>
      <c r="T540" s="114">
        <f>ROUND($F540+H540+'[1]свц,услуги '!$E$47+99.78,2)</f>
        <v>919.77</v>
      </c>
      <c r="U540" s="114">
        <f>ROUND($F540+I540+'[1]свц,услуги '!$E$47+99.78,2)</f>
        <v>872.28</v>
      </c>
      <c r="V540" s="114">
        <f>ROUND($F540+J540+'[1]свц,услуги '!$E$47+99.78,2)</f>
        <v>833.95</v>
      </c>
      <c r="W540" s="114">
        <f>ROUND($F540+G540+'[1]свц,услуги '!$E$47+195.05,2)</f>
        <v>1023.04</v>
      </c>
      <c r="X540" s="114">
        <f>ROUND($F540+H540+'[1]свц,услуги '!$E$47+195.05,2)</f>
        <v>1015.04</v>
      </c>
      <c r="Y540" s="114">
        <f>ROUND($F540+I540+'[1]свц,услуги '!$E$47+195.05,2)</f>
        <v>967.55</v>
      </c>
      <c r="Z540" s="114">
        <f>ROUND($F540+J540+'[1]свц,услуги '!$E$47+195.05,2)</f>
        <v>929.22</v>
      </c>
    </row>
    <row r="541" spans="1:26" s="14" customFormat="1" ht="14.25" customHeight="1" x14ac:dyDescent="0.2">
      <c r="A541" s="111" t="s">
        <v>303</v>
      </c>
      <c r="B541" s="111">
        <v>11</v>
      </c>
      <c r="C541" s="112">
        <v>673.03</v>
      </c>
      <c r="D541" s="112">
        <v>0.01</v>
      </c>
      <c r="E541" s="112">
        <v>12.74</v>
      </c>
      <c r="F541" s="111">
        <v>693.45</v>
      </c>
      <c r="G541" s="113">
        <f t="shared" si="28"/>
        <v>139.34184300000001</v>
      </c>
      <c r="H541" s="113">
        <f t="shared" si="29"/>
        <v>131.26661774999999</v>
      </c>
      <c r="I541" s="113">
        <f t="shared" si="30"/>
        <v>83.286812250000011</v>
      </c>
      <c r="J541" s="113">
        <f t="shared" si="31"/>
        <v>44.561097000000004</v>
      </c>
      <c r="K541" s="114">
        <f>ROUND($F541+G541+'[1]свц,услуги '!$E$47+46.81,2)</f>
        <v>883.25</v>
      </c>
      <c r="L541" s="114">
        <f>ROUND($F541+H541+'[1]свц,услуги '!$E$47+46.81,2)</f>
        <v>875.18</v>
      </c>
      <c r="M541" s="114">
        <f>ROUND($F541+I541+'[1]свц,услуги '!$E$47+46.81,2)</f>
        <v>827.2</v>
      </c>
      <c r="N541" s="114">
        <f>ROUND($F541+J541+'[1]свц,услуги '!$E$47+46.81,2)</f>
        <v>788.47</v>
      </c>
      <c r="O541" s="114">
        <f>ROUND($F541+G541+'[1]свц,услуги '!$E$47+71.25,2)</f>
        <v>907.69</v>
      </c>
      <c r="P541" s="114">
        <f>ROUND($F541+H541+'[1]свц,услуги '!$E$47+71.25,2)</f>
        <v>899.62</v>
      </c>
      <c r="Q541" s="114">
        <f>ROUND($F541+I541+'[1]свц,услуги '!$E$47+71.25,2)</f>
        <v>851.64</v>
      </c>
      <c r="R541" s="114">
        <f>ROUND($F541+J541+'[1]свц,услуги '!$E$47+71.25,2)</f>
        <v>812.91</v>
      </c>
      <c r="S541" s="114">
        <f>ROUND($F541+G541+'[1]свц,услуги '!$E$47+99.78,2)</f>
        <v>936.22</v>
      </c>
      <c r="T541" s="114">
        <f>ROUND($F541+H541+'[1]свц,услуги '!$E$47+99.78,2)</f>
        <v>928.15</v>
      </c>
      <c r="U541" s="114">
        <f>ROUND($F541+I541+'[1]свц,услуги '!$E$47+99.78,2)</f>
        <v>880.17</v>
      </c>
      <c r="V541" s="114">
        <f>ROUND($F541+J541+'[1]свц,услуги '!$E$47+99.78,2)</f>
        <v>841.44</v>
      </c>
      <c r="W541" s="114">
        <f>ROUND($F541+G541+'[1]свц,услуги '!$E$47+195.05,2)</f>
        <v>1031.49</v>
      </c>
      <c r="X541" s="114">
        <f>ROUND($F541+H541+'[1]свц,услуги '!$E$47+195.05,2)</f>
        <v>1023.42</v>
      </c>
      <c r="Y541" s="114">
        <f>ROUND($F541+I541+'[1]свц,услуги '!$E$47+195.05,2)</f>
        <v>975.44</v>
      </c>
      <c r="Z541" s="114">
        <f>ROUND($F541+J541+'[1]свц,услуги '!$E$47+195.05,2)</f>
        <v>936.71</v>
      </c>
    </row>
    <row r="542" spans="1:26" s="14" customFormat="1" ht="14.25" customHeight="1" x14ac:dyDescent="0.2">
      <c r="A542" s="111" t="s">
        <v>303</v>
      </c>
      <c r="B542" s="111">
        <v>12</v>
      </c>
      <c r="C542" s="112">
        <v>675.25</v>
      </c>
      <c r="D542" s="112">
        <v>0</v>
      </c>
      <c r="E542" s="112">
        <v>27.57</v>
      </c>
      <c r="F542" s="111">
        <v>695.67</v>
      </c>
      <c r="G542" s="113">
        <f t="shared" si="28"/>
        <v>139.7879298</v>
      </c>
      <c r="H542" s="113">
        <f t="shared" si="29"/>
        <v>131.68685264999999</v>
      </c>
      <c r="I542" s="113">
        <f t="shared" si="30"/>
        <v>83.553445350000004</v>
      </c>
      <c r="J542" s="113">
        <f t="shared" si="31"/>
        <v>44.703754199999999</v>
      </c>
      <c r="K542" s="114">
        <f>ROUND($F542+G542+'[1]свц,услуги '!$E$47+46.81,2)</f>
        <v>885.92</v>
      </c>
      <c r="L542" s="114">
        <f>ROUND($F542+H542+'[1]свц,услуги '!$E$47+46.81,2)</f>
        <v>877.82</v>
      </c>
      <c r="M542" s="114">
        <f>ROUND($F542+I542+'[1]свц,услуги '!$E$47+46.81,2)</f>
        <v>829.68</v>
      </c>
      <c r="N542" s="114">
        <f>ROUND($F542+J542+'[1]свц,услуги '!$E$47+46.81,2)</f>
        <v>790.83</v>
      </c>
      <c r="O542" s="114">
        <f>ROUND($F542+G542+'[1]свц,услуги '!$E$47+71.25,2)</f>
        <v>910.36</v>
      </c>
      <c r="P542" s="114">
        <f>ROUND($F542+H542+'[1]свц,услуги '!$E$47+71.25,2)</f>
        <v>902.26</v>
      </c>
      <c r="Q542" s="114">
        <f>ROUND($F542+I542+'[1]свц,услуги '!$E$47+71.25,2)</f>
        <v>854.12</v>
      </c>
      <c r="R542" s="114">
        <f>ROUND($F542+J542+'[1]свц,услуги '!$E$47+71.25,2)</f>
        <v>815.27</v>
      </c>
      <c r="S542" s="114">
        <f>ROUND($F542+G542+'[1]свц,услуги '!$E$47+99.78,2)</f>
        <v>938.89</v>
      </c>
      <c r="T542" s="114">
        <f>ROUND($F542+H542+'[1]свц,услуги '!$E$47+99.78,2)</f>
        <v>930.79</v>
      </c>
      <c r="U542" s="114">
        <f>ROUND($F542+I542+'[1]свц,услуги '!$E$47+99.78,2)</f>
        <v>882.65</v>
      </c>
      <c r="V542" s="114">
        <f>ROUND($F542+J542+'[1]свц,услуги '!$E$47+99.78,2)</f>
        <v>843.8</v>
      </c>
      <c r="W542" s="114">
        <f>ROUND($F542+G542+'[1]свц,услуги '!$E$47+195.05,2)</f>
        <v>1034.1600000000001</v>
      </c>
      <c r="X542" s="114">
        <f>ROUND($F542+H542+'[1]свц,услуги '!$E$47+195.05,2)</f>
        <v>1026.06</v>
      </c>
      <c r="Y542" s="114">
        <f>ROUND($F542+I542+'[1]свц,услуги '!$E$47+195.05,2)</f>
        <v>977.92</v>
      </c>
      <c r="Z542" s="114">
        <f>ROUND($F542+J542+'[1]свц,услуги '!$E$47+195.05,2)</f>
        <v>939.07</v>
      </c>
    </row>
    <row r="543" spans="1:26" s="14" customFormat="1" ht="14.25" customHeight="1" x14ac:dyDescent="0.2">
      <c r="A543" s="111" t="s">
        <v>303</v>
      </c>
      <c r="B543" s="111">
        <v>13</v>
      </c>
      <c r="C543" s="112">
        <v>648.5</v>
      </c>
      <c r="D543" s="112">
        <v>0.01</v>
      </c>
      <c r="E543" s="112">
        <v>21.11</v>
      </c>
      <c r="F543" s="111">
        <v>668.92</v>
      </c>
      <c r="G543" s="113">
        <f t="shared" si="28"/>
        <v>134.4127848</v>
      </c>
      <c r="H543" s="113">
        <f t="shared" si="29"/>
        <v>126.62321139999999</v>
      </c>
      <c r="I543" s="113">
        <f t="shared" si="30"/>
        <v>80.340636599999996</v>
      </c>
      <c r="J543" s="113">
        <f t="shared" si="31"/>
        <v>42.984799199999998</v>
      </c>
      <c r="K543" s="114">
        <f>ROUND($F543+G543+'[1]свц,услуги '!$E$47+46.81,2)</f>
        <v>853.79</v>
      </c>
      <c r="L543" s="114">
        <f>ROUND($F543+H543+'[1]свц,услуги '!$E$47+46.81,2)</f>
        <v>846</v>
      </c>
      <c r="M543" s="114">
        <f>ROUND($F543+I543+'[1]свц,услуги '!$E$47+46.81,2)</f>
        <v>799.72</v>
      </c>
      <c r="N543" s="114">
        <f>ROUND($F543+J543+'[1]свц,услуги '!$E$47+46.81,2)</f>
        <v>762.37</v>
      </c>
      <c r="O543" s="114">
        <f>ROUND($F543+G543+'[1]свц,услуги '!$E$47+71.25,2)</f>
        <v>878.23</v>
      </c>
      <c r="P543" s="114">
        <f>ROUND($F543+H543+'[1]свц,услуги '!$E$47+71.25,2)</f>
        <v>870.44</v>
      </c>
      <c r="Q543" s="114">
        <f>ROUND($F543+I543+'[1]свц,услуги '!$E$47+71.25,2)</f>
        <v>824.16</v>
      </c>
      <c r="R543" s="114">
        <f>ROUND($F543+J543+'[1]свц,услуги '!$E$47+71.25,2)</f>
        <v>786.81</v>
      </c>
      <c r="S543" s="114">
        <f>ROUND($F543+G543+'[1]свц,услуги '!$E$47+99.78,2)</f>
        <v>906.76</v>
      </c>
      <c r="T543" s="114">
        <f>ROUND($F543+H543+'[1]свц,услуги '!$E$47+99.78,2)</f>
        <v>898.97</v>
      </c>
      <c r="U543" s="114">
        <f>ROUND($F543+I543+'[1]свц,услуги '!$E$47+99.78,2)</f>
        <v>852.69</v>
      </c>
      <c r="V543" s="114">
        <f>ROUND($F543+J543+'[1]свц,услуги '!$E$47+99.78,2)</f>
        <v>815.34</v>
      </c>
      <c r="W543" s="114">
        <f>ROUND($F543+G543+'[1]свц,услуги '!$E$47+195.05,2)</f>
        <v>1002.03</v>
      </c>
      <c r="X543" s="114">
        <f>ROUND($F543+H543+'[1]свц,услуги '!$E$47+195.05,2)</f>
        <v>994.24</v>
      </c>
      <c r="Y543" s="114">
        <f>ROUND($F543+I543+'[1]свц,услуги '!$E$47+195.05,2)</f>
        <v>947.96</v>
      </c>
      <c r="Z543" s="114">
        <f>ROUND($F543+J543+'[1]свц,услуги '!$E$47+195.05,2)</f>
        <v>910.61</v>
      </c>
    </row>
    <row r="544" spans="1:26" s="14" customFormat="1" ht="14.25" customHeight="1" x14ac:dyDescent="0.2">
      <c r="A544" s="111" t="s">
        <v>303</v>
      </c>
      <c r="B544" s="111">
        <v>14</v>
      </c>
      <c r="C544" s="112">
        <v>650.78</v>
      </c>
      <c r="D544" s="112">
        <v>0.01</v>
      </c>
      <c r="E544" s="112">
        <v>0.54</v>
      </c>
      <c r="F544" s="111">
        <v>671.2</v>
      </c>
      <c r="G544" s="113">
        <f t="shared" si="28"/>
        <v>134.87092800000002</v>
      </c>
      <c r="H544" s="113">
        <f t="shared" si="29"/>
        <v>127.054804</v>
      </c>
      <c r="I544" s="113">
        <f t="shared" si="30"/>
        <v>80.61447600000001</v>
      </c>
      <c r="J544" s="113">
        <f t="shared" si="31"/>
        <v>43.131312000000001</v>
      </c>
      <c r="K544" s="114">
        <f>ROUND($F544+G544+'[1]свц,услуги '!$E$47+46.81,2)</f>
        <v>856.53</v>
      </c>
      <c r="L544" s="114">
        <f>ROUND($F544+H544+'[1]свц,услуги '!$E$47+46.81,2)</f>
        <v>848.72</v>
      </c>
      <c r="M544" s="114">
        <f>ROUND($F544+I544+'[1]свц,услуги '!$E$47+46.81,2)</f>
        <v>802.28</v>
      </c>
      <c r="N544" s="114">
        <f>ROUND($F544+J544+'[1]свц,услуги '!$E$47+46.81,2)</f>
        <v>764.79</v>
      </c>
      <c r="O544" s="114">
        <f>ROUND($F544+G544+'[1]свц,услуги '!$E$47+71.25,2)</f>
        <v>880.97</v>
      </c>
      <c r="P544" s="114">
        <f>ROUND($F544+H544+'[1]свц,услуги '!$E$47+71.25,2)</f>
        <v>873.16</v>
      </c>
      <c r="Q544" s="114">
        <f>ROUND($F544+I544+'[1]свц,услуги '!$E$47+71.25,2)</f>
        <v>826.72</v>
      </c>
      <c r="R544" s="114">
        <f>ROUND($F544+J544+'[1]свц,услуги '!$E$47+71.25,2)</f>
        <v>789.23</v>
      </c>
      <c r="S544" s="114">
        <f>ROUND($F544+G544+'[1]свц,услуги '!$E$47+99.78,2)</f>
        <v>909.5</v>
      </c>
      <c r="T544" s="114">
        <f>ROUND($F544+H544+'[1]свц,услуги '!$E$47+99.78,2)</f>
        <v>901.69</v>
      </c>
      <c r="U544" s="114">
        <f>ROUND($F544+I544+'[1]свц,услуги '!$E$47+99.78,2)</f>
        <v>855.25</v>
      </c>
      <c r="V544" s="114">
        <f>ROUND($F544+J544+'[1]свц,услуги '!$E$47+99.78,2)</f>
        <v>817.76</v>
      </c>
      <c r="W544" s="114">
        <f>ROUND($F544+G544+'[1]свц,услуги '!$E$47+195.05,2)</f>
        <v>1004.77</v>
      </c>
      <c r="X544" s="114">
        <f>ROUND($F544+H544+'[1]свц,услуги '!$E$47+195.05,2)</f>
        <v>996.96</v>
      </c>
      <c r="Y544" s="114">
        <f>ROUND($F544+I544+'[1]свц,услуги '!$E$47+195.05,2)</f>
        <v>950.52</v>
      </c>
      <c r="Z544" s="114">
        <f>ROUND($F544+J544+'[1]свц,услуги '!$E$47+195.05,2)</f>
        <v>913.03</v>
      </c>
    </row>
    <row r="545" spans="1:26" s="14" customFormat="1" ht="14.25" customHeight="1" x14ac:dyDescent="0.2">
      <c r="A545" s="111" t="s">
        <v>303</v>
      </c>
      <c r="B545" s="111">
        <v>15</v>
      </c>
      <c r="C545" s="112">
        <v>666.47</v>
      </c>
      <c r="D545" s="112">
        <v>6.65</v>
      </c>
      <c r="E545" s="112">
        <v>0</v>
      </c>
      <c r="F545" s="111">
        <v>686.89</v>
      </c>
      <c r="G545" s="113">
        <f t="shared" si="28"/>
        <v>138.02367660000002</v>
      </c>
      <c r="H545" s="113">
        <f t="shared" si="29"/>
        <v>130.02484254999999</v>
      </c>
      <c r="I545" s="113">
        <f t="shared" si="30"/>
        <v>82.498923450000007</v>
      </c>
      <c r="J545" s="113">
        <f t="shared" si="31"/>
        <v>44.139551399999995</v>
      </c>
      <c r="K545" s="114">
        <f>ROUND($F545+G545+'[1]свц,услуги '!$E$47+46.81,2)</f>
        <v>875.37</v>
      </c>
      <c r="L545" s="114">
        <f>ROUND($F545+H545+'[1]свц,услуги '!$E$47+46.81,2)</f>
        <v>867.38</v>
      </c>
      <c r="M545" s="114">
        <f>ROUND($F545+I545+'[1]свц,услуги '!$E$47+46.81,2)</f>
        <v>819.85</v>
      </c>
      <c r="N545" s="114">
        <f>ROUND($F545+J545+'[1]свц,услуги '!$E$47+46.81,2)</f>
        <v>781.49</v>
      </c>
      <c r="O545" s="114">
        <f>ROUND($F545+G545+'[1]свц,услуги '!$E$47+71.25,2)</f>
        <v>899.81</v>
      </c>
      <c r="P545" s="114">
        <f>ROUND($F545+H545+'[1]свц,услуги '!$E$47+71.25,2)</f>
        <v>891.82</v>
      </c>
      <c r="Q545" s="114">
        <f>ROUND($F545+I545+'[1]свц,услуги '!$E$47+71.25,2)</f>
        <v>844.29</v>
      </c>
      <c r="R545" s="114">
        <f>ROUND($F545+J545+'[1]свц,услуги '!$E$47+71.25,2)</f>
        <v>805.93</v>
      </c>
      <c r="S545" s="114">
        <f>ROUND($F545+G545+'[1]свц,услуги '!$E$47+99.78,2)</f>
        <v>928.34</v>
      </c>
      <c r="T545" s="114">
        <f>ROUND($F545+H545+'[1]свц,услуги '!$E$47+99.78,2)</f>
        <v>920.35</v>
      </c>
      <c r="U545" s="114">
        <f>ROUND($F545+I545+'[1]свц,услуги '!$E$47+99.78,2)</f>
        <v>872.82</v>
      </c>
      <c r="V545" s="114">
        <f>ROUND($F545+J545+'[1]свц,услуги '!$E$47+99.78,2)</f>
        <v>834.46</v>
      </c>
      <c r="W545" s="114">
        <f>ROUND($F545+G545+'[1]свц,услуги '!$E$47+195.05,2)</f>
        <v>1023.61</v>
      </c>
      <c r="X545" s="114">
        <f>ROUND($F545+H545+'[1]свц,услуги '!$E$47+195.05,2)</f>
        <v>1015.62</v>
      </c>
      <c r="Y545" s="114">
        <f>ROUND($F545+I545+'[1]свц,услуги '!$E$47+195.05,2)</f>
        <v>968.09</v>
      </c>
      <c r="Z545" s="114">
        <f>ROUND($F545+J545+'[1]свц,услуги '!$E$47+195.05,2)</f>
        <v>929.73</v>
      </c>
    </row>
    <row r="546" spans="1:26" s="14" customFormat="1" ht="14.25" customHeight="1" x14ac:dyDescent="0.2">
      <c r="A546" s="111" t="s">
        <v>303</v>
      </c>
      <c r="B546" s="111">
        <v>16</v>
      </c>
      <c r="C546" s="112">
        <v>687.87</v>
      </c>
      <c r="D546" s="112">
        <v>41.44</v>
      </c>
      <c r="E546" s="112">
        <v>0</v>
      </c>
      <c r="F546" s="111">
        <v>708.29</v>
      </c>
      <c r="G546" s="113">
        <f t="shared" si="28"/>
        <v>142.32379259999999</v>
      </c>
      <c r="H546" s="113">
        <f t="shared" si="29"/>
        <v>134.07575555</v>
      </c>
      <c r="I546" s="113">
        <f t="shared" si="30"/>
        <v>85.069170450000001</v>
      </c>
      <c r="J546" s="113">
        <f t="shared" si="31"/>
        <v>45.514715399999993</v>
      </c>
      <c r="K546" s="114">
        <f>ROUND($F546+G546+'[1]свц,услуги '!$E$47+46.81,2)</f>
        <v>901.07</v>
      </c>
      <c r="L546" s="114">
        <f>ROUND($F546+H546+'[1]свц,услуги '!$E$47+46.81,2)</f>
        <v>892.83</v>
      </c>
      <c r="M546" s="114">
        <f>ROUND($F546+I546+'[1]свц,услуги '!$E$47+46.81,2)</f>
        <v>843.82</v>
      </c>
      <c r="N546" s="114">
        <f>ROUND($F546+J546+'[1]свц,услуги '!$E$47+46.81,2)</f>
        <v>804.27</v>
      </c>
      <c r="O546" s="114">
        <f>ROUND($F546+G546+'[1]свц,услуги '!$E$47+71.25,2)</f>
        <v>925.51</v>
      </c>
      <c r="P546" s="114">
        <f>ROUND($F546+H546+'[1]свц,услуги '!$E$47+71.25,2)</f>
        <v>917.27</v>
      </c>
      <c r="Q546" s="114">
        <f>ROUND($F546+I546+'[1]свц,услуги '!$E$47+71.25,2)</f>
        <v>868.26</v>
      </c>
      <c r="R546" s="114">
        <f>ROUND($F546+J546+'[1]свц,услуги '!$E$47+71.25,2)</f>
        <v>828.71</v>
      </c>
      <c r="S546" s="114">
        <f>ROUND($F546+G546+'[1]свц,услуги '!$E$47+99.78,2)</f>
        <v>954.04</v>
      </c>
      <c r="T546" s="114">
        <f>ROUND($F546+H546+'[1]свц,услуги '!$E$47+99.78,2)</f>
        <v>945.8</v>
      </c>
      <c r="U546" s="114">
        <f>ROUND($F546+I546+'[1]свц,услуги '!$E$47+99.78,2)</f>
        <v>896.79</v>
      </c>
      <c r="V546" s="114">
        <f>ROUND($F546+J546+'[1]свц,услуги '!$E$47+99.78,2)</f>
        <v>857.24</v>
      </c>
      <c r="W546" s="114">
        <f>ROUND($F546+G546+'[1]свц,услуги '!$E$47+195.05,2)</f>
        <v>1049.31</v>
      </c>
      <c r="X546" s="114">
        <f>ROUND($F546+H546+'[1]свц,услуги '!$E$47+195.05,2)</f>
        <v>1041.07</v>
      </c>
      <c r="Y546" s="114">
        <f>ROUND($F546+I546+'[1]свц,услуги '!$E$47+195.05,2)</f>
        <v>992.06</v>
      </c>
      <c r="Z546" s="114">
        <f>ROUND($F546+J546+'[1]свц,услуги '!$E$47+195.05,2)</f>
        <v>952.51</v>
      </c>
    </row>
    <row r="547" spans="1:26" s="14" customFormat="1" ht="14.25" customHeight="1" x14ac:dyDescent="0.2">
      <c r="A547" s="111" t="s">
        <v>303</v>
      </c>
      <c r="B547" s="111">
        <v>17</v>
      </c>
      <c r="C547" s="112">
        <v>692.73</v>
      </c>
      <c r="D547" s="112">
        <v>0</v>
      </c>
      <c r="E547" s="112">
        <v>23.14</v>
      </c>
      <c r="F547" s="111">
        <v>713.15</v>
      </c>
      <c r="G547" s="113">
        <f t="shared" si="28"/>
        <v>143.30036100000001</v>
      </c>
      <c r="H547" s="113">
        <f t="shared" si="29"/>
        <v>134.99572924999998</v>
      </c>
      <c r="I547" s="113">
        <f t="shared" si="30"/>
        <v>85.652880749999994</v>
      </c>
      <c r="J547" s="113">
        <f t="shared" si="31"/>
        <v>45.827019</v>
      </c>
      <c r="K547" s="114">
        <f>ROUND($F547+G547+'[1]свц,услуги '!$E$47+46.81,2)</f>
        <v>906.91</v>
      </c>
      <c r="L547" s="114">
        <f>ROUND($F547+H547+'[1]свц,услуги '!$E$47+46.81,2)</f>
        <v>898.61</v>
      </c>
      <c r="M547" s="114">
        <f>ROUND($F547+I547+'[1]свц,услуги '!$E$47+46.81,2)</f>
        <v>849.26</v>
      </c>
      <c r="N547" s="114">
        <f>ROUND($F547+J547+'[1]свц,услуги '!$E$47+46.81,2)</f>
        <v>809.44</v>
      </c>
      <c r="O547" s="114">
        <f>ROUND($F547+G547+'[1]свц,услуги '!$E$47+71.25,2)</f>
        <v>931.35</v>
      </c>
      <c r="P547" s="114">
        <f>ROUND($F547+H547+'[1]свц,услуги '!$E$47+71.25,2)</f>
        <v>923.05</v>
      </c>
      <c r="Q547" s="114">
        <f>ROUND($F547+I547+'[1]свц,услуги '!$E$47+71.25,2)</f>
        <v>873.7</v>
      </c>
      <c r="R547" s="114">
        <f>ROUND($F547+J547+'[1]свц,услуги '!$E$47+71.25,2)</f>
        <v>833.88</v>
      </c>
      <c r="S547" s="114">
        <f>ROUND($F547+G547+'[1]свц,услуги '!$E$47+99.78,2)</f>
        <v>959.88</v>
      </c>
      <c r="T547" s="114">
        <f>ROUND($F547+H547+'[1]свц,услуги '!$E$47+99.78,2)</f>
        <v>951.58</v>
      </c>
      <c r="U547" s="114">
        <f>ROUND($F547+I547+'[1]свц,услуги '!$E$47+99.78,2)</f>
        <v>902.23</v>
      </c>
      <c r="V547" s="114">
        <f>ROUND($F547+J547+'[1]свц,услуги '!$E$47+99.78,2)</f>
        <v>862.41</v>
      </c>
      <c r="W547" s="114">
        <f>ROUND($F547+G547+'[1]свц,услуги '!$E$47+195.05,2)</f>
        <v>1055.1500000000001</v>
      </c>
      <c r="X547" s="114">
        <f>ROUND($F547+H547+'[1]свц,услуги '!$E$47+195.05,2)</f>
        <v>1046.8499999999999</v>
      </c>
      <c r="Y547" s="114">
        <f>ROUND($F547+I547+'[1]свц,услуги '!$E$47+195.05,2)</f>
        <v>997.5</v>
      </c>
      <c r="Z547" s="114">
        <f>ROUND($F547+J547+'[1]свц,услуги '!$E$47+195.05,2)</f>
        <v>957.68</v>
      </c>
    </row>
    <row r="548" spans="1:26" s="14" customFormat="1" ht="14.25" customHeight="1" x14ac:dyDescent="0.2">
      <c r="A548" s="111" t="s">
        <v>303</v>
      </c>
      <c r="B548" s="111">
        <v>18</v>
      </c>
      <c r="C548" s="112">
        <v>675.92</v>
      </c>
      <c r="D548" s="112">
        <v>47.5</v>
      </c>
      <c r="E548" s="112">
        <v>0</v>
      </c>
      <c r="F548" s="111">
        <v>696.34</v>
      </c>
      <c r="G548" s="113">
        <f t="shared" si="28"/>
        <v>139.9225596</v>
      </c>
      <c r="H548" s="113">
        <f t="shared" si="29"/>
        <v>131.81368029999999</v>
      </c>
      <c r="I548" s="113">
        <f t="shared" si="30"/>
        <v>83.633915700000003</v>
      </c>
      <c r="J548" s="113">
        <f t="shared" si="31"/>
        <v>44.746808399999999</v>
      </c>
      <c r="K548" s="114">
        <f>ROUND($F548+G548+'[1]свц,услуги '!$E$47+46.81,2)</f>
        <v>886.72</v>
      </c>
      <c r="L548" s="114">
        <f>ROUND($F548+H548+'[1]свц,услуги '!$E$47+46.81,2)</f>
        <v>878.61</v>
      </c>
      <c r="M548" s="114">
        <f>ROUND($F548+I548+'[1]свц,услуги '!$E$47+46.81,2)</f>
        <v>830.43</v>
      </c>
      <c r="N548" s="114">
        <f>ROUND($F548+J548+'[1]свц,услуги '!$E$47+46.81,2)</f>
        <v>791.55</v>
      </c>
      <c r="O548" s="114">
        <f>ROUND($F548+G548+'[1]свц,услуги '!$E$47+71.25,2)</f>
        <v>911.16</v>
      </c>
      <c r="P548" s="114">
        <f>ROUND($F548+H548+'[1]свц,услуги '!$E$47+71.25,2)</f>
        <v>903.05</v>
      </c>
      <c r="Q548" s="114">
        <f>ROUND($F548+I548+'[1]свц,услуги '!$E$47+71.25,2)</f>
        <v>854.87</v>
      </c>
      <c r="R548" s="114">
        <f>ROUND($F548+J548+'[1]свц,услуги '!$E$47+71.25,2)</f>
        <v>815.99</v>
      </c>
      <c r="S548" s="114">
        <f>ROUND($F548+G548+'[1]свц,услуги '!$E$47+99.78,2)</f>
        <v>939.69</v>
      </c>
      <c r="T548" s="114">
        <f>ROUND($F548+H548+'[1]свц,услуги '!$E$47+99.78,2)</f>
        <v>931.58</v>
      </c>
      <c r="U548" s="114">
        <f>ROUND($F548+I548+'[1]свц,услуги '!$E$47+99.78,2)</f>
        <v>883.4</v>
      </c>
      <c r="V548" s="114">
        <f>ROUND($F548+J548+'[1]свц,услуги '!$E$47+99.78,2)</f>
        <v>844.52</v>
      </c>
      <c r="W548" s="114">
        <f>ROUND($F548+G548+'[1]свц,услуги '!$E$47+195.05,2)</f>
        <v>1034.96</v>
      </c>
      <c r="X548" s="114">
        <f>ROUND($F548+H548+'[1]свц,услуги '!$E$47+195.05,2)</f>
        <v>1026.8499999999999</v>
      </c>
      <c r="Y548" s="114">
        <f>ROUND($F548+I548+'[1]свц,услуги '!$E$47+195.05,2)</f>
        <v>978.67</v>
      </c>
      <c r="Z548" s="114">
        <f>ROUND($F548+J548+'[1]свц,услуги '!$E$47+195.05,2)</f>
        <v>939.79</v>
      </c>
    </row>
    <row r="549" spans="1:26" s="14" customFormat="1" ht="14.25" customHeight="1" x14ac:dyDescent="0.2">
      <c r="A549" s="111" t="s">
        <v>303</v>
      </c>
      <c r="B549" s="111">
        <v>19</v>
      </c>
      <c r="C549" s="112">
        <v>638.41</v>
      </c>
      <c r="D549" s="112">
        <v>62.55</v>
      </c>
      <c r="E549" s="112">
        <v>0</v>
      </c>
      <c r="F549" s="111">
        <v>658.83</v>
      </c>
      <c r="G549" s="113">
        <f t="shared" si="28"/>
        <v>132.38530020000002</v>
      </c>
      <c r="H549" s="113">
        <f t="shared" si="29"/>
        <v>124.71322485</v>
      </c>
      <c r="I549" s="113">
        <f t="shared" si="30"/>
        <v>79.128777150000005</v>
      </c>
      <c r="J549" s="113">
        <f t="shared" si="31"/>
        <v>42.336415800000005</v>
      </c>
      <c r="K549" s="114">
        <f>ROUND($F549+G549+'[1]свц,услуги '!$E$47+46.81,2)</f>
        <v>841.68</v>
      </c>
      <c r="L549" s="114">
        <f>ROUND($F549+H549+'[1]свц,услуги '!$E$47+46.81,2)</f>
        <v>834</v>
      </c>
      <c r="M549" s="114">
        <f>ROUND($F549+I549+'[1]свц,услуги '!$E$47+46.81,2)</f>
        <v>788.42</v>
      </c>
      <c r="N549" s="114">
        <f>ROUND($F549+J549+'[1]свц,услуги '!$E$47+46.81,2)</f>
        <v>751.63</v>
      </c>
      <c r="O549" s="114">
        <f>ROUND($F549+G549+'[1]свц,услуги '!$E$47+71.25,2)</f>
        <v>866.12</v>
      </c>
      <c r="P549" s="114">
        <f>ROUND($F549+H549+'[1]свц,услуги '!$E$47+71.25,2)</f>
        <v>858.44</v>
      </c>
      <c r="Q549" s="114">
        <f>ROUND($F549+I549+'[1]свц,услуги '!$E$47+71.25,2)</f>
        <v>812.86</v>
      </c>
      <c r="R549" s="114">
        <f>ROUND($F549+J549+'[1]свц,услуги '!$E$47+71.25,2)</f>
        <v>776.07</v>
      </c>
      <c r="S549" s="114">
        <f>ROUND($F549+G549+'[1]свц,услуги '!$E$47+99.78,2)</f>
        <v>894.65</v>
      </c>
      <c r="T549" s="114">
        <f>ROUND($F549+H549+'[1]свц,услуги '!$E$47+99.78,2)</f>
        <v>886.97</v>
      </c>
      <c r="U549" s="114">
        <f>ROUND($F549+I549+'[1]свц,услуги '!$E$47+99.78,2)</f>
        <v>841.39</v>
      </c>
      <c r="V549" s="114">
        <f>ROUND($F549+J549+'[1]свц,услуги '!$E$47+99.78,2)</f>
        <v>804.6</v>
      </c>
      <c r="W549" s="114">
        <f>ROUND($F549+G549+'[1]свц,услуги '!$E$47+195.05,2)</f>
        <v>989.92</v>
      </c>
      <c r="X549" s="114">
        <f>ROUND($F549+H549+'[1]свц,услуги '!$E$47+195.05,2)</f>
        <v>982.24</v>
      </c>
      <c r="Y549" s="114">
        <f>ROUND($F549+I549+'[1]свц,услуги '!$E$47+195.05,2)</f>
        <v>936.66</v>
      </c>
      <c r="Z549" s="114">
        <f>ROUND($F549+J549+'[1]свц,услуги '!$E$47+195.05,2)</f>
        <v>899.87</v>
      </c>
    </row>
    <row r="550" spans="1:26" s="14" customFormat="1" ht="14.25" customHeight="1" x14ac:dyDescent="0.2">
      <c r="A550" s="111" t="s">
        <v>303</v>
      </c>
      <c r="B550" s="111">
        <v>20</v>
      </c>
      <c r="C550" s="112">
        <v>658.8</v>
      </c>
      <c r="D550" s="112">
        <v>18.27</v>
      </c>
      <c r="E550" s="112">
        <v>0</v>
      </c>
      <c r="F550" s="111">
        <v>679.22</v>
      </c>
      <c r="G550" s="113">
        <f t="shared" si="28"/>
        <v>136.4824668</v>
      </c>
      <c r="H550" s="113">
        <f t="shared" si="29"/>
        <v>128.5729499</v>
      </c>
      <c r="I550" s="113">
        <f t="shared" si="30"/>
        <v>81.577718100000013</v>
      </c>
      <c r="J550" s="113">
        <f t="shared" si="31"/>
        <v>43.646677199999999</v>
      </c>
      <c r="K550" s="114">
        <f>ROUND($F550+G550+'[1]свц,услуги '!$E$47+46.81,2)</f>
        <v>866.16</v>
      </c>
      <c r="L550" s="114">
        <f>ROUND($F550+H550+'[1]свц,услуги '!$E$47+46.81,2)</f>
        <v>858.25</v>
      </c>
      <c r="M550" s="114">
        <f>ROUND($F550+I550+'[1]свц,услуги '!$E$47+46.81,2)</f>
        <v>811.26</v>
      </c>
      <c r="N550" s="114">
        <f>ROUND($F550+J550+'[1]свц,услуги '!$E$47+46.81,2)</f>
        <v>773.33</v>
      </c>
      <c r="O550" s="114">
        <f>ROUND($F550+G550+'[1]свц,услуги '!$E$47+71.25,2)</f>
        <v>890.6</v>
      </c>
      <c r="P550" s="114">
        <f>ROUND($F550+H550+'[1]свц,услуги '!$E$47+71.25,2)</f>
        <v>882.69</v>
      </c>
      <c r="Q550" s="114">
        <f>ROUND($F550+I550+'[1]свц,услуги '!$E$47+71.25,2)</f>
        <v>835.7</v>
      </c>
      <c r="R550" s="114">
        <f>ROUND($F550+J550+'[1]свц,услуги '!$E$47+71.25,2)</f>
        <v>797.77</v>
      </c>
      <c r="S550" s="114">
        <f>ROUND($F550+G550+'[1]свц,услуги '!$E$47+99.78,2)</f>
        <v>919.13</v>
      </c>
      <c r="T550" s="114">
        <f>ROUND($F550+H550+'[1]свц,услуги '!$E$47+99.78,2)</f>
        <v>911.22</v>
      </c>
      <c r="U550" s="114">
        <f>ROUND($F550+I550+'[1]свц,услуги '!$E$47+99.78,2)</f>
        <v>864.23</v>
      </c>
      <c r="V550" s="114">
        <f>ROUND($F550+J550+'[1]свц,услуги '!$E$47+99.78,2)</f>
        <v>826.3</v>
      </c>
      <c r="W550" s="114">
        <f>ROUND($F550+G550+'[1]свц,услуги '!$E$47+195.05,2)</f>
        <v>1014.4</v>
      </c>
      <c r="X550" s="114">
        <f>ROUND($F550+H550+'[1]свц,услуги '!$E$47+195.05,2)</f>
        <v>1006.49</v>
      </c>
      <c r="Y550" s="114">
        <f>ROUND($F550+I550+'[1]свц,услуги '!$E$47+195.05,2)</f>
        <v>959.5</v>
      </c>
      <c r="Z550" s="114">
        <f>ROUND($F550+J550+'[1]свц,услуги '!$E$47+195.05,2)</f>
        <v>921.57</v>
      </c>
    </row>
    <row r="551" spans="1:26" s="14" customFormat="1" ht="14.25" customHeight="1" x14ac:dyDescent="0.2">
      <c r="A551" s="111" t="s">
        <v>303</v>
      </c>
      <c r="B551" s="111">
        <v>21</v>
      </c>
      <c r="C551" s="112">
        <v>658.31</v>
      </c>
      <c r="D551" s="112">
        <v>8.84</v>
      </c>
      <c r="E551" s="112">
        <v>0</v>
      </c>
      <c r="F551" s="111">
        <v>678.73</v>
      </c>
      <c r="G551" s="113">
        <f t="shared" si="28"/>
        <v>136.38400620000002</v>
      </c>
      <c r="H551" s="113">
        <f t="shared" si="29"/>
        <v>128.48019535</v>
      </c>
      <c r="I551" s="113">
        <f t="shared" si="30"/>
        <v>81.518866650000007</v>
      </c>
      <c r="J551" s="113">
        <f t="shared" si="31"/>
        <v>43.615189800000003</v>
      </c>
      <c r="K551" s="114">
        <f>ROUND($F551+G551+'[1]свц,услуги '!$E$47+46.81,2)</f>
        <v>865.57</v>
      </c>
      <c r="L551" s="114">
        <f>ROUND($F551+H551+'[1]свц,услуги '!$E$47+46.81,2)</f>
        <v>857.67</v>
      </c>
      <c r="M551" s="114">
        <f>ROUND($F551+I551+'[1]свц,услуги '!$E$47+46.81,2)</f>
        <v>810.71</v>
      </c>
      <c r="N551" s="114">
        <f>ROUND($F551+J551+'[1]свц,услуги '!$E$47+46.81,2)</f>
        <v>772.81</v>
      </c>
      <c r="O551" s="114">
        <f>ROUND($F551+G551+'[1]свц,услуги '!$E$47+71.25,2)</f>
        <v>890.01</v>
      </c>
      <c r="P551" s="114">
        <f>ROUND($F551+H551+'[1]свц,услуги '!$E$47+71.25,2)</f>
        <v>882.11</v>
      </c>
      <c r="Q551" s="114">
        <f>ROUND($F551+I551+'[1]свц,услуги '!$E$47+71.25,2)</f>
        <v>835.15</v>
      </c>
      <c r="R551" s="114">
        <f>ROUND($F551+J551+'[1]свц,услуги '!$E$47+71.25,2)</f>
        <v>797.25</v>
      </c>
      <c r="S551" s="114">
        <f>ROUND($F551+G551+'[1]свц,услуги '!$E$47+99.78,2)</f>
        <v>918.54</v>
      </c>
      <c r="T551" s="114">
        <f>ROUND($F551+H551+'[1]свц,услуги '!$E$47+99.78,2)</f>
        <v>910.64</v>
      </c>
      <c r="U551" s="114">
        <f>ROUND($F551+I551+'[1]свц,услуги '!$E$47+99.78,2)</f>
        <v>863.68</v>
      </c>
      <c r="V551" s="114">
        <f>ROUND($F551+J551+'[1]свц,услуги '!$E$47+99.78,2)</f>
        <v>825.78</v>
      </c>
      <c r="W551" s="114">
        <f>ROUND($F551+G551+'[1]свц,услуги '!$E$47+195.05,2)</f>
        <v>1013.81</v>
      </c>
      <c r="X551" s="114">
        <f>ROUND($F551+H551+'[1]свц,услуги '!$E$47+195.05,2)</f>
        <v>1005.91</v>
      </c>
      <c r="Y551" s="114">
        <f>ROUND($F551+I551+'[1]свц,услуги '!$E$47+195.05,2)</f>
        <v>958.95</v>
      </c>
      <c r="Z551" s="114">
        <f>ROUND($F551+J551+'[1]свц,услуги '!$E$47+195.05,2)</f>
        <v>921.05</v>
      </c>
    </row>
    <row r="552" spans="1:26" s="14" customFormat="1" ht="14.25" customHeight="1" x14ac:dyDescent="0.2">
      <c r="A552" s="111" t="s">
        <v>303</v>
      </c>
      <c r="B552" s="111">
        <v>22</v>
      </c>
      <c r="C552" s="112">
        <v>652.37</v>
      </c>
      <c r="D552" s="112">
        <v>0</v>
      </c>
      <c r="E552" s="112">
        <v>2.13</v>
      </c>
      <c r="F552" s="111">
        <v>672.79</v>
      </c>
      <c r="G552" s="113">
        <f t="shared" si="28"/>
        <v>135.19042260000001</v>
      </c>
      <c r="H552" s="113">
        <f t="shared" si="29"/>
        <v>127.35578304999999</v>
      </c>
      <c r="I552" s="113">
        <f t="shared" si="30"/>
        <v>80.80544295</v>
      </c>
      <c r="J552" s="113">
        <f t="shared" si="31"/>
        <v>43.233485399999999</v>
      </c>
      <c r="K552" s="114">
        <f>ROUND($F552+G552+'[1]свц,услуги '!$E$47+46.81,2)</f>
        <v>858.44</v>
      </c>
      <c r="L552" s="114">
        <f>ROUND($F552+H552+'[1]свц,услуги '!$E$47+46.81,2)</f>
        <v>850.61</v>
      </c>
      <c r="M552" s="114">
        <f>ROUND($F552+I552+'[1]свц,услуги '!$E$47+46.81,2)</f>
        <v>804.06</v>
      </c>
      <c r="N552" s="114">
        <f>ROUND($F552+J552+'[1]свц,услуги '!$E$47+46.81,2)</f>
        <v>766.48</v>
      </c>
      <c r="O552" s="114">
        <f>ROUND($F552+G552+'[1]свц,услуги '!$E$47+71.25,2)</f>
        <v>882.88</v>
      </c>
      <c r="P552" s="114">
        <f>ROUND($F552+H552+'[1]свц,услуги '!$E$47+71.25,2)</f>
        <v>875.05</v>
      </c>
      <c r="Q552" s="114">
        <f>ROUND($F552+I552+'[1]свц,услуги '!$E$47+71.25,2)</f>
        <v>828.5</v>
      </c>
      <c r="R552" s="114">
        <f>ROUND($F552+J552+'[1]свц,услуги '!$E$47+71.25,2)</f>
        <v>790.92</v>
      </c>
      <c r="S552" s="114">
        <f>ROUND($F552+G552+'[1]свц,услуги '!$E$47+99.78,2)</f>
        <v>911.41</v>
      </c>
      <c r="T552" s="114">
        <f>ROUND($F552+H552+'[1]свц,услуги '!$E$47+99.78,2)</f>
        <v>903.58</v>
      </c>
      <c r="U552" s="114">
        <f>ROUND($F552+I552+'[1]свц,услуги '!$E$47+99.78,2)</f>
        <v>857.03</v>
      </c>
      <c r="V552" s="114">
        <f>ROUND($F552+J552+'[1]свц,услуги '!$E$47+99.78,2)</f>
        <v>819.45</v>
      </c>
      <c r="W552" s="114">
        <f>ROUND($F552+G552+'[1]свц,услуги '!$E$47+195.05,2)</f>
        <v>1006.68</v>
      </c>
      <c r="X552" s="114">
        <f>ROUND($F552+H552+'[1]свц,услуги '!$E$47+195.05,2)</f>
        <v>998.85</v>
      </c>
      <c r="Y552" s="114">
        <f>ROUND($F552+I552+'[1]свц,услуги '!$E$47+195.05,2)</f>
        <v>952.3</v>
      </c>
      <c r="Z552" s="114">
        <f>ROUND($F552+J552+'[1]свц,услуги '!$E$47+195.05,2)</f>
        <v>914.72</v>
      </c>
    </row>
    <row r="553" spans="1:26" s="27" customFormat="1" ht="14.25" customHeight="1" thickBot="1" x14ac:dyDescent="0.25">
      <c r="A553" s="111" t="s">
        <v>303</v>
      </c>
      <c r="B553" s="111">
        <v>23</v>
      </c>
      <c r="C553" s="112">
        <v>664.37</v>
      </c>
      <c r="D553" s="112">
        <v>0</v>
      </c>
      <c r="E553" s="112">
        <v>10.35</v>
      </c>
      <c r="F553" s="111">
        <v>684.79</v>
      </c>
      <c r="G553" s="113">
        <f t="shared" si="28"/>
        <v>137.60170260000001</v>
      </c>
      <c r="H553" s="113">
        <f t="shared" si="29"/>
        <v>129.62732305</v>
      </c>
      <c r="I553" s="113">
        <f t="shared" si="30"/>
        <v>82.24670295</v>
      </c>
      <c r="J553" s="113">
        <f t="shared" si="31"/>
        <v>44.004605399999996</v>
      </c>
      <c r="K553" s="114">
        <f>ROUND($F553+G553+'[1]свц,услуги '!$E$47+46.81,2)</f>
        <v>872.85</v>
      </c>
      <c r="L553" s="114">
        <f>ROUND($F553+H553+'[1]свц,услуги '!$E$47+46.81,2)</f>
        <v>864.88</v>
      </c>
      <c r="M553" s="114">
        <f>ROUND($F553+I553+'[1]свц,услуги '!$E$47+46.81,2)</f>
        <v>817.5</v>
      </c>
      <c r="N553" s="114">
        <f>ROUND($F553+J553+'[1]свц,услуги '!$E$47+46.81,2)</f>
        <v>779.26</v>
      </c>
      <c r="O553" s="114">
        <f>ROUND($F553+G553+'[1]свц,услуги '!$E$47+71.25,2)</f>
        <v>897.29</v>
      </c>
      <c r="P553" s="114">
        <f>ROUND($F553+H553+'[1]свц,услуги '!$E$47+71.25,2)</f>
        <v>889.32</v>
      </c>
      <c r="Q553" s="114">
        <f>ROUND($F553+I553+'[1]свц,услуги '!$E$47+71.25,2)</f>
        <v>841.94</v>
      </c>
      <c r="R553" s="114">
        <f>ROUND($F553+J553+'[1]свц,услуги '!$E$47+71.25,2)</f>
        <v>803.7</v>
      </c>
      <c r="S553" s="114">
        <f>ROUND($F553+G553+'[1]свц,услуги '!$E$47+99.78,2)</f>
        <v>925.82</v>
      </c>
      <c r="T553" s="114">
        <f>ROUND($F553+H553+'[1]свц,услуги '!$E$47+99.78,2)</f>
        <v>917.85</v>
      </c>
      <c r="U553" s="114">
        <f>ROUND($F553+I553+'[1]свц,услуги '!$E$47+99.78,2)</f>
        <v>870.47</v>
      </c>
      <c r="V553" s="114">
        <f>ROUND($F553+J553+'[1]свц,услуги '!$E$47+99.78,2)</f>
        <v>832.23</v>
      </c>
      <c r="W553" s="114">
        <f>ROUND($F553+G553+'[1]свц,услуги '!$E$47+195.05,2)</f>
        <v>1021.09</v>
      </c>
      <c r="X553" s="114">
        <f>ROUND($F553+H553+'[1]свц,услуги '!$E$47+195.05,2)</f>
        <v>1013.12</v>
      </c>
      <c r="Y553" s="114">
        <f>ROUND($F553+I553+'[1]свц,услуги '!$E$47+195.05,2)</f>
        <v>965.74</v>
      </c>
      <c r="Z553" s="114">
        <f>ROUND($F553+J553+'[1]свц,услуги '!$E$47+195.05,2)</f>
        <v>927.5</v>
      </c>
    </row>
    <row r="554" spans="1:26" s="26" customFormat="1" ht="14.25" customHeight="1" x14ac:dyDescent="0.2">
      <c r="A554" s="111" t="s">
        <v>304</v>
      </c>
      <c r="B554" s="111">
        <v>0</v>
      </c>
      <c r="C554" s="112">
        <v>651.96</v>
      </c>
      <c r="D554" s="112">
        <v>10.7</v>
      </c>
      <c r="E554" s="112">
        <v>0</v>
      </c>
      <c r="F554" s="111">
        <v>672.38</v>
      </c>
      <c r="G554" s="113">
        <f t="shared" si="28"/>
        <v>135.10803720000001</v>
      </c>
      <c r="H554" s="113">
        <f t="shared" si="29"/>
        <v>127.27817209999999</v>
      </c>
      <c r="I554" s="113">
        <f t="shared" si="30"/>
        <v>80.756199899999999</v>
      </c>
      <c r="J554" s="113">
        <f t="shared" si="31"/>
        <v>43.207138799999996</v>
      </c>
      <c r="K554" s="114">
        <f>ROUND($F554+G554+'[1]свц,услуги '!$E$47+46.81,2)</f>
        <v>857.95</v>
      </c>
      <c r="L554" s="114">
        <f>ROUND($F554+H554+'[1]свц,услуги '!$E$47+46.81,2)</f>
        <v>850.12</v>
      </c>
      <c r="M554" s="114">
        <f>ROUND($F554+I554+'[1]свц,услуги '!$E$47+46.81,2)</f>
        <v>803.6</v>
      </c>
      <c r="N554" s="114">
        <f>ROUND($F554+J554+'[1]свц,услуги '!$E$47+46.81,2)</f>
        <v>766.05</v>
      </c>
      <c r="O554" s="114">
        <f>ROUND($F554+G554+'[1]свц,услуги '!$E$47+71.25,2)</f>
        <v>882.39</v>
      </c>
      <c r="P554" s="114">
        <f>ROUND($F554+H554+'[1]свц,услуги '!$E$47+71.25,2)</f>
        <v>874.56</v>
      </c>
      <c r="Q554" s="114">
        <f>ROUND($F554+I554+'[1]свц,услуги '!$E$47+71.25,2)</f>
        <v>828.04</v>
      </c>
      <c r="R554" s="114">
        <f>ROUND($F554+J554+'[1]свц,услуги '!$E$47+71.25,2)</f>
        <v>790.49</v>
      </c>
      <c r="S554" s="114">
        <f>ROUND($F554+G554+'[1]свц,услуги '!$E$47+99.78,2)</f>
        <v>910.92</v>
      </c>
      <c r="T554" s="114">
        <f>ROUND($F554+H554+'[1]свц,услуги '!$E$47+99.78,2)</f>
        <v>903.09</v>
      </c>
      <c r="U554" s="114">
        <f>ROUND($F554+I554+'[1]свц,услуги '!$E$47+99.78,2)</f>
        <v>856.57</v>
      </c>
      <c r="V554" s="114">
        <f>ROUND($F554+J554+'[1]свц,услуги '!$E$47+99.78,2)</f>
        <v>819.02</v>
      </c>
      <c r="W554" s="114">
        <f>ROUND($F554+G554+'[1]свц,услуги '!$E$47+195.05,2)</f>
        <v>1006.19</v>
      </c>
      <c r="X554" s="114">
        <f>ROUND($F554+H554+'[1]свц,услуги '!$E$47+195.05,2)</f>
        <v>998.36</v>
      </c>
      <c r="Y554" s="114">
        <f>ROUND($F554+I554+'[1]свц,услуги '!$E$47+195.05,2)</f>
        <v>951.84</v>
      </c>
      <c r="Z554" s="114">
        <f>ROUND($F554+J554+'[1]свц,услуги '!$E$47+195.05,2)</f>
        <v>914.29</v>
      </c>
    </row>
    <row r="555" spans="1:26" s="14" customFormat="1" ht="14.25" customHeight="1" x14ac:dyDescent="0.2">
      <c r="A555" s="111" t="s">
        <v>304</v>
      </c>
      <c r="B555" s="111">
        <v>1</v>
      </c>
      <c r="C555" s="112">
        <v>613.80999999999995</v>
      </c>
      <c r="D555" s="112">
        <v>15.85</v>
      </c>
      <c r="E555" s="112">
        <v>0</v>
      </c>
      <c r="F555" s="111">
        <v>634.23</v>
      </c>
      <c r="G555" s="113">
        <f t="shared" si="28"/>
        <v>127.44217620000001</v>
      </c>
      <c r="H555" s="113">
        <f t="shared" si="29"/>
        <v>120.05656784999999</v>
      </c>
      <c r="I555" s="113">
        <f t="shared" si="30"/>
        <v>76.174194150000005</v>
      </c>
      <c r="J555" s="113">
        <f t="shared" si="31"/>
        <v>40.755619799999998</v>
      </c>
      <c r="K555" s="114">
        <f>ROUND($F555+G555+'[1]свц,услуги '!$E$47+46.81,2)</f>
        <v>812.13</v>
      </c>
      <c r="L555" s="114">
        <f>ROUND($F555+H555+'[1]свц,услуги '!$E$47+46.81,2)</f>
        <v>804.75</v>
      </c>
      <c r="M555" s="114">
        <f>ROUND($F555+I555+'[1]свц,услуги '!$E$47+46.81,2)</f>
        <v>760.87</v>
      </c>
      <c r="N555" s="114">
        <f>ROUND($F555+J555+'[1]свц,услуги '!$E$47+46.81,2)</f>
        <v>725.45</v>
      </c>
      <c r="O555" s="114">
        <f>ROUND($F555+G555+'[1]свц,услуги '!$E$47+71.25,2)</f>
        <v>836.57</v>
      </c>
      <c r="P555" s="114">
        <f>ROUND($F555+H555+'[1]свц,услуги '!$E$47+71.25,2)</f>
        <v>829.19</v>
      </c>
      <c r="Q555" s="114">
        <f>ROUND($F555+I555+'[1]свц,услуги '!$E$47+71.25,2)</f>
        <v>785.31</v>
      </c>
      <c r="R555" s="114">
        <f>ROUND($F555+J555+'[1]свц,услуги '!$E$47+71.25,2)</f>
        <v>749.89</v>
      </c>
      <c r="S555" s="114">
        <f>ROUND($F555+G555+'[1]свц,услуги '!$E$47+99.78,2)</f>
        <v>865.1</v>
      </c>
      <c r="T555" s="114">
        <f>ROUND($F555+H555+'[1]свц,услуги '!$E$47+99.78,2)</f>
        <v>857.72</v>
      </c>
      <c r="U555" s="114">
        <f>ROUND($F555+I555+'[1]свц,услуги '!$E$47+99.78,2)</f>
        <v>813.84</v>
      </c>
      <c r="V555" s="114">
        <f>ROUND($F555+J555+'[1]свц,услуги '!$E$47+99.78,2)</f>
        <v>778.42</v>
      </c>
      <c r="W555" s="114">
        <f>ROUND($F555+G555+'[1]свц,услуги '!$E$47+195.05,2)</f>
        <v>960.37</v>
      </c>
      <c r="X555" s="114">
        <f>ROUND($F555+H555+'[1]свц,услуги '!$E$47+195.05,2)</f>
        <v>952.99</v>
      </c>
      <c r="Y555" s="114">
        <f>ROUND($F555+I555+'[1]свц,услуги '!$E$47+195.05,2)</f>
        <v>909.11</v>
      </c>
      <c r="Z555" s="114">
        <f>ROUND($F555+J555+'[1]свц,услуги '!$E$47+195.05,2)</f>
        <v>873.69</v>
      </c>
    </row>
    <row r="556" spans="1:26" s="14" customFormat="1" ht="14.25" customHeight="1" x14ac:dyDescent="0.2">
      <c r="A556" s="111" t="s">
        <v>304</v>
      </c>
      <c r="B556" s="111">
        <v>2</v>
      </c>
      <c r="C556" s="112">
        <v>610.75</v>
      </c>
      <c r="D556" s="112">
        <v>31.23</v>
      </c>
      <c r="E556" s="112">
        <v>0</v>
      </c>
      <c r="F556" s="111">
        <v>631.16999999999996</v>
      </c>
      <c r="G556" s="113">
        <f t="shared" si="28"/>
        <v>126.82729979999999</v>
      </c>
      <c r="H556" s="113">
        <f t="shared" si="29"/>
        <v>119.47732514999998</v>
      </c>
      <c r="I556" s="113">
        <f t="shared" si="30"/>
        <v>75.806672849999998</v>
      </c>
      <c r="J556" s="113">
        <f t="shared" si="31"/>
        <v>40.558984199999998</v>
      </c>
      <c r="K556" s="114">
        <f>ROUND($F556+G556+'[1]свц,услуги '!$E$47+46.81,2)</f>
        <v>808.46</v>
      </c>
      <c r="L556" s="114">
        <f>ROUND($F556+H556+'[1]свц,услуги '!$E$47+46.81,2)</f>
        <v>801.11</v>
      </c>
      <c r="M556" s="114">
        <f>ROUND($F556+I556+'[1]свц,услуги '!$E$47+46.81,2)</f>
        <v>757.44</v>
      </c>
      <c r="N556" s="114">
        <f>ROUND($F556+J556+'[1]свц,услуги '!$E$47+46.81,2)</f>
        <v>722.19</v>
      </c>
      <c r="O556" s="114">
        <f>ROUND($F556+G556+'[1]свц,услуги '!$E$47+71.25,2)</f>
        <v>832.9</v>
      </c>
      <c r="P556" s="114">
        <f>ROUND($F556+H556+'[1]свц,услуги '!$E$47+71.25,2)</f>
        <v>825.55</v>
      </c>
      <c r="Q556" s="114">
        <f>ROUND($F556+I556+'[1]свц,услуги '!$E$47+71.25,2)</f>
        <v>781.88</v>
      </c>
      <c r="R556" s="114">
        <f>ROUND($F556+J556+'[1]свц,услуги '!$E$47+71.25,2)</f>
        <v>746.63</v>
      </c>
      <c r="S556" s="114">
        <f>ROUND($F556+G556+'[1]свц,услуги '!$E$47+99.78,2)</f>
        <v>861.43</v>
      </c>
      <c r="T556" s="114">
        <f>ROUND($F556+H556+'[1]свц,услуги '!$E$47+99.78,2)</f>
        <v>854.08</v>
      </c>
      <c r="U556" s="114">
        <f>ROUND($F556+I556+'[1]свц,услуги '!$E$47+99.78,2)</f>
        <v>810.41</v>
      </c>
      <c r="V556" s="114">
        <f>ROUND($F556+J556+'[1]свц,услуги '!$E$47+99.78,2)</f>
        <v>775.16</v>
      </c>
      <c r="W556" s="114">
        <f>ROUND($F556+G556+'[1]свц,услуги '!$E$47+195.05,2)</f>
        <v>956.7</v>
      </c>
      <c r="X556" s="114">
        <f>ROUND($F556+H556+'[1]свц,услуги '!$E$47+195.05,2)</f>
        <v>949.35</v>
      </c>
      <c r="Y556" s="114">
        <f>ROUND($F556+I556+'[1]свц,услуги '!$E$47+195.05,2)</f>
        <v>905.68</v>
      </c>
      <c r="Z556" s="114">
        <f>ROUND($F556+J556+'[1]свц,услуги '!$E$47+195.05,2)</f>
        <v>870.43</v>
      </c>
    </row>
    <row r="557" spans="1:26" s="14" customFormat="1" ht="14.25" customHeight="1" x14ac:dyDescent="0.2">
      <c r="A557" s="111" t="s">
        <v>304</v>
      </c>
      <c r="B557" s="111">
        <v>3</v>
      </c>
      <c r="C557" s="112">
        <v>621.03</v>
      </c>
      <c r="D557" s="112">
        <v>32.71</v>
      </c>
      <c r="E557" s="112">
        <v>0</v>
      </c>
      <c r="F557" s="111">
        <v>641.45000000000005</v>
      </c>
      <c r="G557" s="113">
        <f t="shared" si="28"/>
        <v>128.89296300000001</v>
      </c>
      <c r="H557" s="113">
        <f t="shared" si="29"/>
        <v>121.42327775</v>
      </c>
      <c r="I557" s="113">
        <f t="shared" si="30"/>
        <v>77.041352250000003</v>
      </c>
      <c r="J557" s="113">
        <f t="shared" si="31"/>
        <v>41.219577000000001</v>
      </c>
      <c r="K557" s="114">
        <f>ROUND($F557+G557+'[1]свц,услуги '!$E$47+46.81,2)</f>
        <v>820.8</v>
      </c>
      <c r="L557" s="114">
        <f>ROUND($F557+H557+'[1]свц,услуги '!$E$47+46.81,2)</f>
        <v>813.33</v>
      </c>
      <c r="M557" s="114">
        <f>ROUND($F557+I557+'[1]свц,услуги '!$E$47+46.81,2)</f>
        <v>768.95</v>
      </c>
      <c r="N557" s="114">
        <f>ROUND($F557+J557+'[1]свц,услуги '!$E$47+46.81,2)</f>
        <v>733.13</v>
      </c>
      <c r="O557" s="114">
        <f>ROUND($F557+G557+'[1]свц,услуги '!$E$47+71.25,2)</f>
        <v>845.24</v>
      </c>
      <c r="P557" s="114">
        <f>ROUND($F557+H557+'[1]свц,услуги '!$E$47+71.25,2)</f>
        <v>837.77</v>
      </c>
      <c r="Q557" s="114">
        <f>ROUND($F557+I557+'[1]свц,услуги '!$E$47+71.25,2)</f>
        <v>793.39</v>
      </c>
      <c r="R557" s="114">
        <f>ROUND($F557+J557+'[1]свц,услуги '!$E$47+71.25,2)</f>
        <v>757.57</v>
      </c>
      <c r="S557" s="114">
        <f>ROUND($F557+G557+'[1]свц,услуги '!$E$47+99.78,2)</f>
        <v>873.77</v>
      </c>
      <c r="T557" s="114">
        <f>ROUND($F557+H557+'[1]свц,услуги '!$E$47+99.78,2)</f>
        <v>866.3</v>
      </c>
      <c r="U557" s="114">
        <f>ROUND($F557+I557+'[1]свц,услуги '!$E$47+99.78,2)</f>
        <v>821.92</v>
      </c>
      <c r="V557" s="114">
        <f>ROUND($F557+J557+'[1]свц,услуги '!$E$47+99.78,2)</f>
        <v>786.1</v>
      </c>
      <c r="W557" s="114">
        <f>ROUND($F557+G557+'[1]свц,услуги '!$E$47+195.05,2)</f>
        <v>969.04</v>
      </c>
      <c r="X557" s="114">
        <f>ROUND($F557+H557+'[1]свц,услуги '!$E$47+195.05,2)</f>
        <v>961.57</v>
      </c>
      <c r="Y557" s="114">
        <f>ROUND($F557+I557+'[1]свц,услуги '!$E$47+195.05,2)</f>
        <v>917.19</v>
      </c>
      <c r="Z557" s="114">
        <f>ROUND($F557+J557+'[1]свц,услуги '!$E$47+195.05,2)</f>
        <v>881.37</v>
      </c>
    </row>
    <row r="558" spans="1:26" s="14" customFormat="1" ht="14.25" customHeight="1" x14ac:dyDescent="0.2">
      <c r="A558" s="111" t="s">
        <v>304</v>
      </c>
      <c r="B558" s="111">
        <v>4</v>
      </c>
      <c r="C558" s="112">
        <v>660.92</v>
      </c>
      <c r="D558" s="112">
        <v>31.23</v>
      </c>
      <c r="E558" s="112">
        <v>0</v>
      </c>
      <c r="F558" s="111">
        <v>681.34</v>
      </c>
      <c r="G558" s="113">
        <f t="shared" si="28"/>
        <v>136.90845960000001</v>
      </c>
      <c r="H558" s="113">
        <f t="shared" si="29"/>
        <v>128.97425530000001</v>
      </c>
      <c r="I558" s="113">
        <f t="shared" si="30"/>
        <v>81.832340700000003</v>
      </c>
      <c r="J558" s="113">
        <f t="shared" si="31"/>
        <v>43.782908400000004</v>
      </c>
      <c r="K558" s="114">
        <f>ROUND($F558+G558+'[1]свц,услуги '!$E$47+46.81,2)</f>
        <v>868.71</v>
      </c>
      <c r="L558" s="114">
        <f>ROUND($F558+H558+'[1]свц,услуги '!$E$47+46.81,2)</f>
        <v>860.78</v>
      </c>
      <c r="M558" s="114">
        <f>ROUND($F558+I558+'[1]свц,услуги '!$E$47+46.81,2)</f>
        <v>813.63</v>
      </c>
      <c r="N558" s="114">
        <f>ROUND($F558+J558+'[1]свц,услуги '!$E$47+46.81,2)</f>
        <v>775.58</v>
      </c>
      <c r="O558" s="114">
        <f>ROUND($F558+G558+'[1]свц,услуги '!$E$47+71.25,2)</f>
        <v>893.15</v>
      </c>
      <c r="P558" s="114">
        <f>ROUND($F558+H558+'[1]свц,услуги '!$E$47+71.25,2)</f>
        <v>885.22</v>
      </c>
      <c r="Q558" s="114">
        <f>ROUND($F558+I558+'[1]свц,услуги '!$E$47+71.25,2)</f>
        <v>838.07</v>
      </c>
      <c r="R558" s="114">
        <f>ROUND($F558+J558+'[1]свц,услуги '!$E$47+71.25,2)</f>
        <v>800.02</v>
      </c>
      <c r="S558" s="114">
        <f>ROUND($F558+G558+'[1]свц,услуги '!$E$47+99.78,2)</f>
        <v>921.68</v>
      </c>
      <c r="T558" s="114">
        <f>ROUND($F558+H558+'[1]свц,услуги '!$E$47+99.78,2)</f>
        <v>913.75</v>
      </c>
      <c r="U558" s="114">
        <f>ROUND($F558+I558+'[1]свц,услуги '!$E$47+99.78,2)</f>
        <v>866.6</v>
      </c>
      <c r="V558" s="114">
        <f>ROUND($F558+J558+'[1]свц,услуги '!$E$47+99.78,2)</f>
        <v>828.55</v>
      </c>
      <c r="W558" s="114">
        <f>ROUND($F558+G558+'[1]свц,услуги '!$E$47+195.05,2)</f>
        <v>1016.95</v>
      </c>
      <c r="X558" s="114">
        <f>ROUND($F558+H558+'[1]свц,услуги '!$E$47+195.05,2)</f>
        <v>1009.02</v>
      </c>
      <c r="Y558" s="114">
        <f>ROUND($F558+I558+'[1]свц,услуги '!$E$47+195.05,2)</f>
        <v>961.87</v>
      </c>
      <c r="Z558" s="114">
        <f>ROUND($F558+J558+'[1]свц,услуги '!$E$47+195.05,2)</f>
        <v>923.82</v>
      </c>
    </row>
    <row r="559" spans="1:26" s="14" customFormat="1" ht="14.25" customHeight="1" x14ac:dyDescent="0.2">
      <c r="A559" s="111" t="s">
        <v>304</v>
      </c>
      <c r="B559" s="111">
        <v>5</v>
      </c>
      <c r="C559" s="112">
        <v>657.77</v>
      </c>
      <c r="D559" s="112">
        <v>123.43</v>
      </c>
      <c r="E559" s="112">
        <v>0</v>
      </c>
      <c r="F559" s="111">
        <v>678.19</v>
      </c>
      <c r="G559" s="113">
        <f t="shared" si="28"/>
        <v>136.27549860000002</v>
      </c>
      <c r="H559" s="113">
        <f t="shared" si="29"/>
        <v>128.37797605</v>
      </c>
      <c r="I559" s="113">
        <f t="shared" si="30"/>
        <v>81.454009950000014</v>
      </c>
      <c r="J559" s="113">
        <f t="shared" si="31"/>
        <v>43.580489400000005</v>
      </c>
      <c r="K559" s="114">
        <f>ROUND($F559+G559+'[1]свц,услуги '!$E$47+46.81,2)</f>
        <v>864.93</v>
      </c>
      <c r="L559" s="114">
        <f>ROUND($F559+H559+'[1]свц,услуги '!$E$47+46.81,2)</f>
        <v>857.03</v>
      </c>
      <c r="M559" s="114">
        <f>ROUND($F559+I559+'[1]свц,услуги '!$E$47+46.81,2)</f>
        <v>810.1</v>
      </c>
      <c r="N559" s="114">
        <f>ROUND($F559+J559+'[1]свц,услуги '!$E$47+46.81,2)</f>
        <v>772.23</v>
      </c>
      <c r="O559" s="114">
        <f>ROUND($F559+G559+'[1]свц,услуги '!$E$47+71.25,2)</f>
        <v>889.37</v>
      </c>
      <c r="P559" s="114">
        <f>ROUND($F559+H559+'[1]свц,услуги '!$E$47+71.25,2)</f>
        <v>881.47</v>
      </c>
      <c r="Q559" s="114">
        <f>ROUND($F559+I559+'[1]свц,услуги '!$E$47+71.25,2)</f>
        <v>834.54</v>
      </c>
      <c r="R559" s="114">
        <f>ROUND($F559+J559+'[1]свц,услуги '!$E$47+71.25,2)</f>
        <v>796.67</v>
      </c>
      <c r="S559" s="114">
        <f>ROUND($F559+G559+'[1]свц,услуги '!$E$47+99.78,2)</f>
        <v>917.9</v>
      </c>
      <c r="T559" s="114">
        <f>ROUND($F559+H559+'[1]свц,услуги '!$E$47+99.78,2)</f>
        <v>910</v>
      </c>
      <c r="U559" s="114">
        <f>ROUND($F559+I559+'[1]свц,услуги '!$E$47+99.78,2)</f>
        <v>863.07</v>
      </c>
      <c r="V559" s="114">
        <f>ROUND($F559+J559+'[1]свц,услуги '!$E$47+99.78,2)</f>
        <v>825.2</v>
      </c>
      <c r="W559" s="114">
        <f>ROUND($F559+G559+'[1]свц,услуги '!$E$47+195.05,2)</f>
        <v>1013.17</v>
      </c>
      <c r="X559" s="114">
        <f>ROUND($F559+H559+'[1]свц,услуги '!$E$47+195.05,2)</f>
        <v>1005.27</v>
      </c>
      <c r="Y559" s="114">
        <f>ROUND($F559+I559+'[1]свц,услуги '!$E$47+195.05,2)</f>
        <v>958.34</v>
      </c>
      <c r="Z559" s="114">
        <f>ROUND($F559+J559+'[1]свц,услуги '!$E$47+195.05,2)</f>
        <v>920.47</v>
      </c>
    </row>
    <row r="560" spans="1:26" s="14" customFormat="1" ht="14.25" customHeight="1" x14ac:dyDescent="0.2">
      <c r="A560" s="111" t="s">
        <v>304</v>
      </c>
      <c r="B560" s="111">
        <v>6</v>
      </c>
      <c r="C560" s="112">
        <v>657.55</v>
      </c>
      <c r="D560" s="112">
        <v>15.79</v>
      </c>
      <c r="E560" s="112">
        <v>0</v>
      </c>
      <c r="F560" s="111">
        <v>677.97</v>
      </c>
      <c r="G560" s="113">
        <f t="shared" si="28"/>
        <v>136.23129180000001</v>
      </c>
      <c r="H560" s="113">
        <f t="shared" si="29"/>
        <v>128.33633115000001</v>
      </c>
      <c r="I560" s="113">
        <f t="shared" si="30"/>
        <v>81.427586850000012</v>
      </c>
      <c r="J560" s="113">
        <f t="shared" si="31"/>
        <v>43.566352199999997</v>
      </c>
      <c r="K560" s="114">
        <f>ROUND($F560+G560+'[1]свц,услуги '!$E$47+46.81,2)</f>
        <v>864.66</v>
      </c>
      <c r="L560" s="114">
        <f>ROUND($F560+H560+'[1]свц,услуги '!$E$47+46.81,2)</f>
        <v>856.77</v>
      </c>
      <c r="M560" s="114">
        <f>ROUND($F560+I560+'[1]свц,услуги '!$E$47+46.81,2)</f>
        <v>809.86</v>
      </c>
      <c r="N560" s="114">
        <f>ROUND($F560+J560+'[1]свц,услуги '!$E$47+46.81,2)</f>
        <v>772</v>
      </c>
      <c r="O560" s="114">
        <f>ROUND($F560+G560+'[1]свц,услуги '!$E$47+71.25,2)</f>
        <v>889.1</v>
      </c>
      <c r="P560" s="114">
        <f>ROUND($F560+H560+'[1]свц,услуги '!$E$47+71.25,2)</f>
        <v>881.21</v>
      </c>
      <c r="Q560" s="114">
        <f>ROUND($F560+I560+'[1]свц,услуги '!$E$47+71.25,2)</f>
        <v>834.3</v>
      </c>
      <c r="R560" s="114">
        <f>ROUND($F560+J560+'[1]свц,услуги '!$E$47+71.25,2)</f>
        <v>796.44</v>
      </c>
      <c r="S560" s="114">
        <f>ROUND($F560+G560+'[1]свц,услуги '!$E$47+99.78,2)</f>
        <v>917.63</v>
      </c>
      <c r="T560" s="114">
        <f>ROUND($F560+H560+'[1]свц,услуги '!$E$47+99.78,2)</f>
        <v>909.74</v>
      </c>
      <c r="U560" s="114">
        <f>ROUND($F560+I560+'[1]свц,услуги '!$E$47+99.78,2)</f>
        <v>862.83</v>
      </c>
      <c r="V560" s="114">
        <f>ROUND($F560+J560+'[1]свц,услуги '!$E$47+99.78,2)</f>
        <v>824.97</v>
      </c>
      <c r="W560" s="114">
        <f>ROUND($F560+G560+'[1]свц,услуги '!$E$47+195.05,2)</f>
        <v>1012.9</v>
      </c>
      <c r="X560" s="114">
        <f>ROUND($F560+H560+'[1]свц,услуги '!$E$47+195.05,2)</f>
        <v>1005.01</v>
      </c>
      <c r="Y560" s="114">
        <f>ROUND($F560+I560+'[1]свц,услуги '!$E$47+195.05,2)</f>
        <v>958.1</v>
      </c>
      <c r="Z560" s="114">
        <f>ROUND($F560+J560+'[1]свц,услуги '!$E$47+195.05,2)</f>
        <v>920.24</v>
      </c>
    </row>
    <row r="561" spans="1:26" s="14" customFormat="1" ht="14.25" customHeight="1" x14ac:dyDescent="0.2">
      <c r="A561" s="111" t="s">
        <v>304</v>
      </c>
      <c r="B561" s="111">
        <v>7</v>
      </c>
      <c r="C561" s="112">
        <v>648.22</v>
      </c>
      <c r="D561" s="112">
        <v>6.54</v>
      </c>
      <c r="E561" s="112">
        <v>0</v>
      </c>
      <c r="F561" s="111">
        <v>668.64</v>
      </c>
      <c r="G561" s="113">
        <f t="shared" si="28"/>
        <v>134.35652160000001</v>
      </c>
      <c r="H561" s="113">
        <f t="shared" si="29"/>
        <v>126.57020879999999</v>
      </c>
      <c r="I561" s="113">
        <f t="shared" si="30"/>
        <v>80.307007200000001</v>
      </c>
      <c r="J561" s="113">
        <f t="shared" si="31"/>
        <v>42.966806399999996</v>
      </c>
      <c r="K561" s="114">
        <f>ROUND($F561+G561+'[1]свц,услуги '!$E$47+46.81,2)</f>
        <v>853.46</v>
      </c>
      <c r="L561" s="114">
        <f>ROUND($F561+H561+'[1]свц,услуги '!$E$47+46.81,2)</f>
        <v>845.67</v>
      </c>
      <c r="M561" s="114">
        <f>ROUND($F561+I561+'[1]свц,услуги '!$E$47+46.81,2)</f>
        <v>799.41</v>
      </c>
      <c r="N561" s="114">
        <f>ROUND($F561+J561+'[1]свц,услуги '!$E$47+46.81,2)</f>
        <v>762.07</v>
      </c>
      <c r="O561" s="114">
        <f>ROUND($F561+G561+'[1]свц,услуги '!$E$47+71.25,2)</f>
        <v>877.9</v>
      </c>
      <c r="P561" s="114">
        <f>ROUND($F561+H561+'[1]свц,услуги '!$E$47+71.25,2)</f>
        <v>870.11</v>
      </c>
      <c r="Q561" s="114">
        <f>ROUND($F561+I561+'[1]свц,услуги '!$E$47+71.25,2)</f>
        <v>823.85</v>
      </c>
      <c r="R561" s="114">
        <f>ROUND($F561+J561+'[1]свц,услуги '!$E$47+71.25,2)</f>
        <v>786.51</v>
      </c>
      <c r="S561" s="114">
        <f>ROUND($F561+G561+'[1]свц,услуги '!$E$47+99.78,2)</f>
        <v>906.43</v>
      </c>
      <c r="T561" s="114">
        <f>ROUND($F561+H561+'[1]свц,услуги '!$E$47+99.78,2)</f>
        <v>898.64</v>
      </c>
      <c r="U561" s="114">
        <f>ROUND($F561+I561+'[1]свц,услуги '!$E$47+99.78,2)</f>
        <v>852.38</v>
      </c>
      <c r="V561" s="114">
        <f>ROUND($F561+J561+'[1]свц,услуги '!$E$47+99.78,2)</f>
        <v>815.04</v>
      </c>
      <c r="W561" s="114">
        <f>ROUND($F561+G561+'[1]свц,услуги '!$E$47+195.05,2)</f>
        <v>1001.7</v>
      </c>
      <c r="X561" s="114">
        <f>ROUND($F561+H561+'[1]свц,услуги '!$E$47+195.05,2)</f>
        <v>993.91</v>
      </c>
      <c r="Y561" s="114">
        <f>ROUND($F561+I561+'[1]свц,услуги '!$E$47+195.05,2)</f>
        <v>947.65</v>
      </c>
      <c r="Z561" s="114">
        <f>ROUND($F561+J561+'[1]свц,услуги '!$E$47+195.05,2)</f>
        <v>910.31</v>
      </c>
    </row>
    <row r="562" spans="1:26" s="14" customFormat="1" ht="14.25" customHeight="1" x14ac:dyDescent="0.2">
      <c r="A562" s="111" t="s">
        <v>304</v>
      </c>
      <c r="B562" s="111">
        <v>8</v>
      </c>
      <c r="C562" s="112">
        <v>656.96</v>
      </c>
      <c r="D562" s="112">
        <v>33.72</v>
      </c>
      <c r="E562" s="112">
        <v>0</v>
      </c>
      <c r="F562" s="111">
        <v>677.38</v>
      </c>
      <c r="G562" s="113">
        <f t="shared" si="28"/>
        <v>136.1127372</v>
      </c>
      <c r="H562" s="113">
        <f t="shared" si="29"/>
        <v>128.2246471</v>
      </c>
      <c r="I562" s="113">
        <f t="shared" si="30"/>
        <v>81.356724900000003</v>
      </c>
      <c r="J562" s="113">
        <f t="shared" si="31"/>
        <v>43.528438799999996</v>
      </c>
      <c r="K562" s="114">
        <f>ROUND($F562+G562+'[1]свц,услуги '!$E$47+46.81,2)</f>
        <v>863.95</v>
      </c>
      <c r="L562" s="114">
        <f>ROUND($F562+H562+'[1]свц,услуги '!$E$47+46.81,2)</f>
        <v>856.07</v>
      </c>
      <c r="M562" s="114">
        <f>ROUND($F562+I562+'[1]свц,услуги '!$E$47+46.81,2)</f>
        <v>809.2</v>
      </c>
      <c r="N562" s="114">
        <f>ROUND($F562+J562+'[1]свц,услуги '!$E$47+46.81,2)</f>
        <v>771.37</v>
      </c>
      <c r="O562" s="114">
        <f>ROUND($F562+G562+'[1]свц,услуги '!$E$47+71.25,2)</f>
        <v>888.39</v>
      </c>
      <c r="P562" s="114">
        <f>ROUND($F562+H562+'[1]свц,услуги '!$E$47+71.25,2)</f>
        <v>880.51</v>
      </c>
      <c r="Q562" s="114">
        <f>ROUND($F562+I562+'[1]свц,услуги '!$E$47+71.25,2)</f>
        <v>833.64</v>
      </c>
      <c r="R562" s="114">
        <f>ROUND($F562+J562+'[1]свц,услуги '!$E$47+71.25,2)</f>
        <v>795.81</v>
      </c>
      <c r="S562" s="114">
        <f>ROUND($F562+G562+'[1]свц,услуги '!$E$47+99.78,2)</f>
        <v>916.92</v>
      </c>
      <c r="T562" s="114">
        <f>ROUND($F562+H562+'[1]свц,услуги '!$E$47+99.78,2)</f>
        <v>909.04</v>
      </c>
      <c r="U562" s="114">
        <f>ROUND($F562+I562+'[1]свц,услуги '!$E$47+99.78,2)</f>
        <v>862.17</v>
      </c>
      <c r="V562" s="114">
        <f>ROUND($F562+J562+'[1]свц,услуги '!$E$47+99.78,2)</f>
        <v>824.34</v>
      </c>
      <c r="W562" s="114">
        <f>ROUND($F562+G562+'[1]свц,услуги '!$E$47+195.05,2)</f>
        <v>1012.19</v>
      </c>
      <c r="X562" s="114">
        <f>ROUND($F562+H562+'[1]свц,услуги '!$E$47+195.05,2)</f>
        <v>1004.31</v>
      </c>
      <c r="Y562" s="114">
        <f>ROUND($F562+I562+'[1]свц,услуги '!$E$47+195.05,2)</f>
        <v>957.44</v>
      </c>
      <c r="Z562" s="114">
        <f>ROUND($F562+J562+'[1]свц,услуги '!$E$47+195.05,2)</f>
        <v>919.61</v>
      </c>
    </row>
    <row r="563" spans="1:26" s="14" customFormat="1" ht="14.25" customHeight="1" x14ac:dyDescent="0.2">
      <c r="A563" s="111" t="s">
        <v>304</v>
      </c>
      <c r="B563" s="111">
        <v>9</v>
      </c>
      <c r="C563" s="112">
        <v>667.27</v>
      </c>
      <c r="D563" s="112">
        <v>38.96</v>
      </c>
      <c r="E563" s="112">
        <v>0</v>
      </c>
      <c r="F563" s="111">
        <v>687.69</v>
      </c>
      <c r="G563" s="113">
        <f t="shared" ref="G563:G626" si="32">$F563*(0.2364*0.85)</f>
        <v>138.18442860000002</v>
      </c>
      <c r="H563" s="113">
        <f t="shared" ref="H563:H626" si="33">$F563*(0.2227*0.85)</f>
        <v>130.17627855000001</v>
      </c>
      <c r="I563" s="113">
        <f t="shared" ref="I563:I626" si="34">$F563*(0.1413*0.85)</f>
        <v>82.595007450000011</v>
      </c>
      <c r="J563" s="113">
        <f t="shared" ref="J563:J626" si="35">$F563*(0.0756*0.85)</f>
        <v>44.190959400000004</v>
      </c>
      <c r="K563" s="114">
        <f>ROUND($F563+G563+'[1]свц,услуги '!$E$47+46.81,2)</f>
        <v>876.34</v>
      </c>
      <c r="L563" s="114">
        <f>ROUND($F563+H563+'[1]свц,услуги '!$E$47+46.81,2)</f>
        <v>868.33</v>
      </c>
      <c r="M563" s="114">
        <f>ROUND($F563+I563+'[1]свц,услуги '!$E$47+46.81,2)</f>
        <v>820.75</v>
      </c>
      <c r="N563" s="114">
        <f>ROUND($F563+J563+'[1]свц,услуги '!$E$47+46.81,2)</f>
        <v>782.34</v>
      </c>
      <c r="O563" s="114">
        <f>ROUND($F563+G563+'[1]свц,услуги '!$E$47+71.25,2)</f>
        <v>900.78</v>
      </c>
      <c r="P563" s="114">
        <f>ROUND($F563+H563+'[1]свц,услуги '!$E$47+71.25,2)</f>
        <v>892.77</v>
      </c>
      <c r="Q563" s="114">
        <f>ROUND($F563+I563+'[1]свц,услуги '!$E$47+71.25,2)</f>
        <v>845.19</v>
      </c>
      <c r="R563" s="114">
        <f>ROUND($F563+J563+'[1]свц,услуги '!$E$47+71.25,2)</f>
        <v>806.78</v>
      </c>
      <c r="S563" s="114">
        <f>ROUND($F563+G563+'[1]свц,услуги '!$E$47+99.78,2)</f>
        <v>929.31</v>
      </c>
      <c r="T563" s="114">
        <f>ROUND($F563+H563+'[1]свц,услуги '!$E$47+99.78,2)</f>
        <v>921.3</v>
      </c>
      <c r="U563" s="114">
        <f>ROUND($F563+I563+'[1]свц,услуги '!$E$47+99.78,2)</f>
        <v>873.72</v>
      </c>
      <c r="V563" s="114">
        <f>ROUND($F563+J563+'[1]свц,услуги '!$E$47+99.78,2)</f>
        <v>835.31</v>
      </c>
      <c r="W563" s="114">
        <f>ROUND($F563+G563+'[1]свц,услуги '!$E$47+195.05,2)</f>
        <v>1024.58</v>
      </c>
      <c r="X563" s="114">
        <f>ROUND($F563+H563+'[1]свц,услуги '!$E$47+195.05,2)</f>
        <v>1016.57</v>
      </c>
      <c r="Y563" s="114">
        <f>ROUND($F563+I563+'[1]свц,услуги '!$E$47+195.05,2)</f>
        <v>968.99</v>
      </c>
      <c r="Z563" s="114">
        <f>ROUND($F563+J563+'[1]свц,услуги '!$E$47+195.05,2)</f>
        <v>930.58</v>
      </c>
    </row>
    <row r="564" spans="1:26" s="14" customFormat="1" ht="14.25" customHeight="1" x14ac:dyDescent="0.2">
      <c r="A564" s="111" t="s">
        <v>304</v>
      </c>
      <c r="B564" s="111">
        <v>10</v>
      </c>
      <c r="C564" s="112">
        <v>666.43</v>
      </c>
      <c r="D564" s="112">
        <v>21.18</v>
      </c>
      <c r="E564" s="112">
        <v>0</v>
      </c>
      <c r="F564" s="111">
        <v>686.85</v>
      </c>
      <c r="G564" s="113">
        <f t="shared" si="32"/>
        <v>138.01563900000002</v>
      </c>
      <c r="H564" s="113">
        <f t="shared" si="33"/>
        <v>130.01727074999999</v>
      </c>
      <c r="I564" s="113">
        <f t="shared" si="34"/>
        <v>82.494119250000011</v>
      </c>
      <c r="J564" s="113">
        <f t="shared" si="35"/>
        <v>44.136980999999999</v>
      </c>
      <c r="K564" s="114">
        <f>ROUND($F564+G564+'[1]свц,услуги '!$E$47+46.81,2)</f>
        <v>875.33</v>
      </c>
      <c r="L564" s="114">
        <f>ROUND($F564+H564+'[1]свц,услуги '!$E$47+46.81,2)</f>
        <v>867.33</v>
      </c>
      <c r="M564" s="114">
        <f>ROUND($F564+I564+'[1]свц,услуги '!$E$47+46.81,2)</f>
        <v>819.81</v>
      </c>
      <c r="N564" s="114">
        <f>ROUND($F564+J564+'[1]свц,услуги '!$E$47+46.81,2)</f>
        <v>781.45</v>
      </c>
      <c r="O564" s="114">
        <f>ROUND($F564+G564+'[1]свц,услуги '!$E$47+71.25,2)</f>
        <v>899.77</v>
      </c>
      <c r="P564" s="114">
        <f>ROUND($F564+H564+'[1]свц,услуги '!$E$47+71.25,2)</f>
        <v>891.77</v>
      </c>
      <c r="Q564" s="114">
        <f>ROUND($F564+I564+'[1]свц,услуги '!$E$47+71.25,2)</f>
        <v>844.25</v>
      </c>
      <c r="R564" s="114">
        <f>ROUND($F564+J564+'[1]свц,услуги '!$E$47+71.25,2)</f>
        <v>805.89</v>
      </c>
      <c r="S564" s="114">
        <f>ROUND($F564+G564+'[1]свц,услуги '!$E$47+99.78,2)</f>
        <v>928.3</v>
      </c>
      <c r="T564" s="114">
        <f>ROUND($F564+H564+'[1]свц,услуги '!$E$47+99.78,2)</f>
        <v>920.3</v>
      </c>
      <c r="U564" s="114">
        <f>ROUND($F564+I564+'[1]свц,услуги '!$E$47+99.78,2)</f>
        <v>872.78</v>
      </c>
      <c r="V564" s="114">
        <f>ROUND($F564+J564+'[1]свц,услуги '!$E$47+99.78,2)</f>
        <v>834.42</v>
      </c>
      <c r="W564" s="114">
        <f>ROUND($F564+G564+'[1]свц,услуги '!$E$47+195.05,2)</f>
        <v>1023.57</v>
      </c>
      <c r="X564" s="114">
        <f>ROUND($F564+H564+'[1]свц,услуги '!$E$47+195.05,2)</f>
        <v>1015.57</v>
      </c>
      <c r="Y564" s="114">
        <f>ROUND($F564+I564+'[1]свц,услуги '!$E$47+195.05,2)</f>
        <v>968.05</v>
      </c>
      <c r="Z564" s="114">
        <f>ROUND($F564+J564+'[1]свц,услуги '!$E$47+195.05,2)</f>
        <v>929.69</v>
      </c>
    </row>
    <row r="565" spans="1:26" s="14" customFormat="1" ht="14.25" customHeight="1" x14ac:dyDescent="0.2">
      <c r="A565" s="111" t="s">
        <v>304</v>
      </c>
      <c r="B565" s="111">
        <v>11</v>
      </c>
      <c r="C565" s="112">
        <v>675.19</v>
      </c>
      <c r="D565" s="112">
        <v>3.67</v>
      </c>
      <c r="E565" s="112">
        <v>0</v>
      </c>
      <c r="F565" s="111">
        <v>695.61</v>
      </c>
      <c r="G565" s="113">
        <f t="shared" si="32"/>
        <v>139.77587339999999</v>
      </c>
      <c r="H565" s="113">
        <f t="shared" si="33"/>
        <v>131.67549495</v>
      </c>
      <c r="I565" s="113">
        <f t="shared" si="34"/>
        <v>83.546239049999997</v>
      </c>
      <c r="J565" s="113">
        <f t="shared" si="35"/>
        <v>44.699898599999997</v>
      </c>
      <c r="K565" s="114">
        <f>ROUND($F565+G565+'[1]свц,услуги '!$E$47+46.81,2)</f>
        <v>885.85</v>
      </c>
      <c r="L565" s="114">
        <f>ROUND($F565+H565+'[1]свц,услуги '!$E$47+46.81,2)</f>
        <v>877.75</v>
      </c>
      <c r="M565" s="114">
        <f>ROUND($F565+I565+'[1]свц,услуги '!$E$47+46.81,2)</f>
        <v>829.62</v>
      </c>
      <c r="N565" s="114">
        <f>ROUND($F565+J565+'[1]свц,услуги '!$E$47+46.81,2)</f>
        <v>790.77</v>
      </c>
      <c r="O565" s="114">
        <f>ROUND($F565+G565+'[1]свц,услуги '!$E$47+71.25,2)</f>
        <v>910.29</v>
      </c>
      <c r="P565" s="114">
        <f>ROUND($F565+H565+'[1]свц,услуги '!$E$47+71.25,2)</f>
        <v>902.19</v>
      </c>
      <c r="Q565" s="114">
        <f>ROUND($F565+I565+'[1]свц,услуги '!$E$47+71.25,2)</f>
        <v>854.06</v>
      </c>
      <c r="R565" s="114">
        <f>ROUND($F565+J565+'[1]свц,услуги '!$E$47+71.25,2)</f>
        <v>815.21</v>
      </c>
      <c r="S565" s="114">
        <f>ROUND($F565+G565+'[1]свц,услуги '!$E$47+99.78,2)</f>
        <v>938.82</v>
      </c>
      <c r="T565" s="114">
        <f>ROUND($F565+H565+'[1]свц,услуги '!$E$47+99.78,2)</f>
        <v>930.72</v>
      </c>
      <c r="U565" s="114">
        <f>ROUND($F565+I565+'[1]свц,услуги '!$E$47+99.78,2)</f>
        <v>882.59</v>
      </c>
      <c r="V565" s="114">
        <f>ROUND($F565+J565+'[1]свц,услуги '!$E$47+99.78,2)</f>
        <v>843.74</v>
      </c>
      <c r="W565" s="114">
        <f>ROUND($F565+G565+'[1]свц,услуги '!$E$47+195.05,2)</f>
        <v>1034.0899999999999</v>
      </c>
      <c r="X565" s="114">
        <f>ROUND($F565+H565+'[1]свц,услуги '!$E$47+195.05,2)</f>
        <v>1025.99</v>
      </c>
      <c r="Y565" s="114">
        <f>ROUND($F565+I565+'[1]свц,услуги '!$E$47+195.05,2)</f>
        <v>977.86</v>
      </c>
      <c r="Z565" s="114">
        <f>ROUND($F565+J565+'[1]свц,услуги '!$E$47+195.05,2)</f>
        <v>939.01</v>
      </c>
    </row>
    <row r="566" spans="1:26" s="14" customFormat="1" ht="14.25" customHeight="1" x14ac:dyDescent="0.2">
      <c r="A566" s="111" t="s">
        <v>304</v>
      </c>
      <c r="B566" s="111">
        <v>12</v>
      </c>
      <c r="C566" s="112">
        <v>671.91</v>
      </c>
      <c r="D566" s="112">
        <v>0</v>
      </c>
      <c r="E566" s="112">
        <v>9.44</v>
      </c>
      <c r="F566" s="111">
        <v>692.33</v>
      </c>
      <c r="G566" s="113">
        <f t="shared" si="32"/>
        <v>139.11679020000003</v>
      </c>
      <c r="H566" s="113">
        <f t="shared" si="33"/>
        <v>131.05460735</v>
      </c>
      <c r="I566" s="113">
        <f t="shared" si="34"/>
        <v>83.152294650000002</v>
      </c>
      <c r="J566" s="113">
        <f t="shared" si="35"/>
        <v>44.489125800000004</v>
      </c>
      <c r="K566" s="114">
        <f>ROUND($F566+G566+'[1]свц,услуги '!$E$47+46.81,2)</f>
        <v>881.91</v>
      </c>
      <c r="L566" s="114">
        <f>ROUND($F566+H566+'[1]свц,услуги '!$E$47+46.81,2)</f>
        <v>873.85</v>
      </c>
      <c r="M566" s="114">
        <f>ROUND($F566+I566+'[1]свц,услуги '!$E$47+46.81,2)</f>
        <v>825.94</v>
      </c>
      <c r="N566" s="114">
        <f>ROUND($F566+J566+'[1]свц,услуги '!$E$47+46.81,2)</f>
        <v>787.28</v>
      </c>
      <c r="O566" s="114">
        <f>ROUND($F566+G566+'[1]свц,услуги '!$E$47+71.25,2)</f>
        <v>906.35</v>
      </c>
      <c r="P566" s="114">
        <f>ROUND($F566+H566+'[1]свц,услуги '!$E$47+71.25,2)</f>
        <v>898.29</v>
      </c>
      <c r="Q566" s="114">
        <f>ROUND($F566+I566+'[1]свц,услуги '!$E$47+71.25,2)</f>
        <v>850.38</v>
      </c>
      <c r="R566" s="114">
        <f>ROUND($F566+J566+'[1]свц,услуги '!$E$47+71.25,2)</f>
        <v>811.72</v>
      </c>
      <c r="S566" s="114">
        <f>ROUND($F566+G566+'[1]свц,услуги '!$E$47+99.78,2)</f>
        <v>934.88</v>
      </c>
      <c r="T566" s="114">
        <f>ROUND($F566+H566+'[1]свц,услуги '!$E$47+99.78,2)</f>
        <v>926.82</v>
      </c>
      <c r="U566" s="114">
        <f>ROUND($F566+I566+'[1]свц,услуги '!$E$47+99.78,2)</f>
        <v>878.91</v>
      </c>
      <c r="V566" s="114">
        <f>ROUND($F566+J566+'[1]свц,услуги '!$E$47+99.78,2)</f>
        <v>840.25</v>
      </c>
      <c r="W566" s="114">
        <f>ROUND($F566+G566+'[1]свц,услуги '!$E$47+195.05,2)</f>
        <v>1030.1500000000001</v>
      </c>
      <c r="X566" s="114">
        <f>ROUND($F566+H566+'[1]свц,услуги '!$E$47+195.05,2)</f>
        <v>1022.09</v>
      </c>
      <c r="Y566" s="114">
        <f>ROUND($F566+I566+'[1]свц,услуги '!$E$47+195.05,2)</f>
        <v>974.18</v>
      </c>
      <c r="Z566" s="114">
        <f>ROUND($F566+J566+'[1]свц,услуги '!$E$47+195.05,2)</f>
        <v>935.52</v>
      </c>
    </row>
    <row r="567" spans="1:26" s="14" customFormat="1" ht="14.25" customHeight="1" x14ac:dyDescent="0.2">
      <c r="A567" s="111" t="s">
        <v>304</v>
      </c>
      <c r="B567" s="111">
        <v>13</v>
      </c>
      <c r="C567" s="112">
        <v>640.66999999999996</v>
      </c>
      <c r="D567" s="112">
        <v>0</v>
      </c>
      <c r="E567" s="112">
        <v>3.38</v>
      </c>
      <c r="F567" s="111">
        <v>661.09</v>
      </c>
      <c r="G567" s="113">
        <f t="shared" si="32"/>
        <v>132.8394246</v>
      </c>
      <c r="H567" s="113">
        <f t="shared" si="33"/>
        <v>125.14103154999999</v>
      </c>
      <c r="I567" s="113">
        <f t="shared" si="34"/>
        <v>79.400214450000007</v>
      </c>
      <c r="J567" s="113">
        <f t="shared" si="35"/>
        <v>42.481643400000003</v>
      </c>
      <c r="K567" s="114">
        <f>ROUND($F567+G567+'[1]свц,услуги '!$E$47+46.81,2)</f>
        <v>844.39</v>
      </c>
      <c r="L567" s="114">
        <f>ROUND($F567+H567+'[1]свц,услуги '!$E$47+46.81,2)</f>
        <v>836.69</v>
      </c>
      <c r="M567" s="114">
        <f>ROUND($F567+I567+'[1]свц,услуги '!$E$47+46.81,2)</f>
        <v>790.95</v>
      </c>
      <c r="N567" s="114">
        <f>ROUND($F567+J567+'[1]свц,услуги '!$E$47+46.81,2)</f>
        <v>754.03</v>
      </c>
      <c r="O567" s="114">
        <f>ROUND($F567+G567+'[1]свц,услуги '!$E$47+71.25,2)</f>
        <v>868.83</v>
      </c>
      <c r="P567" s="114">
        <f>ROUND($F567+H567+'[1]свц,услуги '!$E$47+71.25,2)</f>
        <v>861.13</v>
      </c>
      <c r="Q567" s="114">
        <f>ROUND($F567+I567+'[1]свц,услуги '!$E$47+71.25,2)</f>
        <v>815.39</v>
      </c>
      <c r="R567" s="114">
        <f>ROUND($F567+J567+'[1]свц,услуги '!$E$47+71.25,2)</f>
        <v>778.47</v>
      </c>
      <c r="S567" s="114">
        <f>ROUND($F567+G567+'[1]свц,услуги '!$E$47+99.78,2)</f>
        <v>897.36</v>
      </c>
      <c r="T567" s="114">
        <f>ROUND($F567+H567+'[1]свц,услуги '!$E$47+99.78,2)</f>
        <v>889.66</v>
      </c>
      <c r="U567" s="114">
        <f>ROUND($F567+I567+'[1]свц,услуги '!$E$47+99.78,2)</f>
        <v>843.92</v>
      </c>
      <c r="V567" s="114">
        <f>ROUND($F567+J567+'[1]свц,услуги '!$E$47+99.78,2)</f>
        <v>807</v>
      </c>
      <c r="W567" s="114">
        <f>ROUND($F567+G567+'[1]свц,услуги '!$E$47+195.05,2)</f>
        <v>992.63</v>
      </c>
      <c r="X567" s="114">
        <f>ROUND($F567+H567+'[1]свц,услуги '!$E$47+195.05,2)</f>
        <v>984.93</v>
      </c>
      <c r="Y567" s="114">
        <f>ROUND($F567+I567+'[1]свц,услуги '!$E$47+195.05,2)</f>
        <v>939.19</v>
      </c>
      <c r="Z567" s="114">
        <f>ROUND($F567+J567+'[1]свц,услуги '!$E$47+195.05,2)</f>
        <v>902.27</v>
      </c>
    </row>
    <row r="568" spans="1:26" s="14" customFormat="1" ht="14.25" customHeight="1" x14ac:dyDescent="0.2">
      <c r="A568" s="111" t="s">
        <v>304</v>
      </c>
      <c r="B568" s="111">
        <v>14</v>
      </c>
      <c r="C568" s="112">
        <v>650.4</v>
      </c>
      <c r="D568" s="112">
        <v>6.3</v>
      </c>
      <c r="E568" s="112">
        <v>0</v>
      </c>
      <c r="F568" s="111">
        <v>670.82</v>
      </c>
      <c r="G568" s="113">
        <f t="shared" si="32"/>
        <v>134.7945708</v>
      </c>
      <c r="H568" s="113">
        <f t="shared" si="33"/>
        <v>126.98287190000001</v>
      </c>
      <c r="I568" s="113">
        <f t="shared" si="34"/>
        <v>80.568836100000013</v>
      </c>
      <c r="J568" s="113">
        <f t="shared" si="35"/>
        <v>43.106893200000002</v>
      </c>
      <c r="K568" s="114">
        <f>ROUND($F568+G568+'[1]свц,услуги '!$E$47+46.81,2)</f>
        <v>856.08</v>
      </c>
      <c r="L568" s="114">
        <f>ROUND($F568+H568+'[1]свц,услуги '!$E$47+46.81,2)</f>
        <v>848.26</v>
      </c>
      <c r="M568" s="114">
        <f>ROUND($F568+I568+'[1]свц,услуги '!$E$47+46.81,2)</f>
        <v>801.85</v>
      </c>
      <c r="N568" s="114">
        <f>ROUND($F568+J568+'[1]свц,услуги '!$E$47+46.81,2)</f>
        <v>764.39</v>
      </c>
      <c r="O568" s="114">
        <f>ROUND($F568+G568+'[1]свц,услуги '!$E$47+71.25,2)</f>
        <v>880.52</v>
      </c>
      <c r="P568" s="114">
        <f>ROUND($F568+H568+'[1]свц,услуги '!$E$47+71.25,2)</f>
        <v>872.7</v>
      </c>
      <c r="Q568" s="114">
        <f>ROUND($F568+I568+'[1]свц,услуги '!$E$47+71.25,2)</f>
        <v>826.29</v>
      </c>
      <c r="R568" s="114">
        <f>ROUND($F568+J568+'[1]свц,услуги '!$E$47+71.25,2)</f>
        <v>788.83</v>
      </c>
      <c r="S568" s="114">
        <f>ROUND($F568+G568+'[1]свц,услуги '!$E$47+99.78,2)</f>
        <v>909.05</v>
      </c>
      <c r="T568" s="114">
        <f>ROUND($F568+H568+'[1]свц,услуги '!$E$47+99.78,2)</f>
        <v>901.23</v>
      </c>
      <c r="U568" s="114">
        <f>ROUND($F568+I568+'[1]свц,услуги '!$E$47+99.78,2)</f>
        <v>854.82</v>
      </c>
      <c r="V568" s="114">
        <f>ROUND($F568+J568+'[1]свц,услуги '!$E$47+99.78,2)</f>
        <v>817.36</v>
      </c>
      <c r="W568" s="114">
        <f>ROUND($F568+G568+'[1]свц,услуги '!$E$47+195.05,2)</f>
        <v>1004.32</v>
      </c>
      <c r="X568" s="114">
        <f>ROUND($F568+H568+'[1]свц,услуги '!$E$47+195.05,2)</f>
        <v>996.5</v>
      </c>
      <c r="Y568" s="114">
        <f>ROUND($F568+I568+'[1]свц,услуги '!$E$47+195.05,2)</f>
        <v>950.09</v>
      </c>
      <c r="Z568" s="114">
        <f>ROUND($F568+J568+'[1]свц,услуги '!$E$47+195.05,2)</f>
        <v>912.63</v>
      </c>
    </row>
    <row r="569" spans="1:26" s="14" customFormat="1" ht="14.25" customHeight="1" x14ac:dyDescent="0.2">
      <c r="A569" s="111" t="s">
        <v>304</v>
      </c>
      <c r="B569" s="111">
        <v>15</v>
      </c>
      <c r="C569" s="112">
        <v>666.9</v>
      </c>
      <c r="D569" s="112">
        <v>0</v>
      </c>
      <c r="E569" s="112">
        <v>2.61</v>
      </c>
      <c r="F569" s="111">
        <v>687.32</v>
      </c>
      <c r="G569" s="113">
        <f t="shared" si="32"/>
        <v>138.11008080000002</v>
      </c>
      <c r="H569" s="113">
        <f t="shared" si="33"/>
        <v>130.10623939999999</v>
      </c>
      <c r="I569" s="113">
        <f t="shared" si="34"/>
        <v>82.550568600000005</v>
      </c>
      <c r="J569" s="113">
        <f t="shared" si="35"/>
        <v>44.167183200000004</v>
      </c>
      <c r="K569" s="114">
        <f>ROUND($F569+G569+'[1]свц,услуги '!$E$47+46.81,2)</f>
        <v>875.89</v>
      </c>
      <c r="L569" s="114">
        <f>ROUND($F569+H569+'[1]свц,услуги '!$E$47+46.81,2)</f>
        <v>867.89</v>
      </c>
      <c r="M569" s="114">
        <f>ROUND($F569+I569+'[1]свц,услуги '!$E$47+46.81,2)</f>
        <v>820.33</v>
      </c>
      <c r="N569" s="114">
        <f>ROUND($F569+J569+'[1]свц,услуги '!$E$47+46.81,2)</f>
        <v>781.95</v>
      </c>
      <c r="O569" s="114">
        <f>ROUND($F569+G569+'[1]свц,услуги '!$E$47+71.25,2)</f>
        <v>900.33</v>
      </c>
      <c r="P569" s="114">
        <f>ROUND($F569+H569+'[1]свц,услуги '!$E$47+71.25,2)</f>
        <v>892.33</v>
      </c>
      <c r="Q569" s="114">
        <f>ROUND($F569+I569+'[1]свц,услуги '!$E$47+71.25,2)</f>
        <v>844.77</v>
      </c>
      <c r="R569" s="114">
        <f>ROUND($F569+J569+'[1]свц,услуги '!$E$47+71.25,2)</f>
        <v>806.39</v>
      </c>
      <c r="S569" s="114">
        <f>ROUND($F569+G569+'[1]свц,услуги '!$E$47+99.78,2)</f>
        <v>928.86</v>
      </c>
      <c r="T569" s="114">
        <f>ROUND($F569+H569+'[1]свц,услуги '!$E$47+99.78,2)</f>
        <v>920.86</v>
      </c>
      <c r="U569" s="114">
        <f>ROUND($F569+I569+'[1]свц,услуги '!$E$47+99.78,2)</f>
        <v>873.3</v>
      </c>
      <c r="V569" s="114">
        <f>ROUND($F569+J569+'[1]свц,услуги '!$E$47+99.78,2)</f>
        <v>834.92</v>
      </c>
      <c r="W569" s="114">
        <f>ROUND($F569+G569+'[1]свц,услуги '!$E$47+195.05,2)</f>
        <v>1024.1300000000001</v>
      </c>
      <c r="X569" s="114">
        <f>ROUND($F569+H569+'[1]свц,услуги '!$E$47+195.05,2)</f>
        <v>1016.13</v>
      </c>
      <c r="Y569" s="114">
        <f>ROUND($F569+I569+'[1]свц,услуги '!$E$47+195.05,2)</f>
        <v>968.57</v>
      </c>
      <c r="Z569" s="114">
        <f>ROUND($F569+J569+'[1]свц,услуги '!$E$47+195.05,2)</f>
        <v>930.19</v>
      </c>
    </row>
    <row r="570" spans="1:26" s="14" customFormat="1" ht="14.25" customHeight="1" x14ac:dyDescent="0.2">
      <c r="A570" s="111" t="s">
        <v>304</v>
      </c>
      <c r="B570" s="111">
        <v>16</v>
      </c>
      <c r="C570" s="112">
        <v>676.2</v>
      </c>
      <c r="D570" s="112">
        <v>21.86</v>
      </c>
      <c r="E570" s="112">
        <v>0</v>
      </c>
      <c r="F570" s="111">
        <v>696.62</v>
      </c>
      <c r="G570" s="113">
        <f t="shared" si="32"/>
        <v>139.97882280000002</v>
      </c>
      <c r="H570" s="113">
        <f t="shared" si="33"/>
        <v>131.8666829</v>
      </c>
      <c r="I570" s="113">
        <f t="shared" si="34"/>
        <v>83.667545099999998</v>
      </c>
      <c r="J570" s="113">
        <f t="shared" si="35"/>
        <v>44.764801200000001</v>
      </c>
      <c r="K570" s="114">
        <f>ROUND($F570+G570+'[1]свц,услуги '!$E$47+46.81,2)</f>
        <v>887.06</v>
      </c>
      <c r="L570" s="114">
        <f>ROUND($F570+H570+'[1]свц,услуги '!$E$47+46.81,2)</f>
        <v>878.95</v>
      </c>
      <c r="M570" s="114">
        <f>ROUND($F570+I570+'[1]свц,услуги '!$E$47+46.81,2)</f>
        <v>830.75</v>
      </c>
      <c r="N570" s="114">
        <f>ROUND($F570+J570+'[1]свц,услуги '!$E$47+46.81,2)</f>
        <v>791.85</v>
      </c>
      <c r="O570" s="114">
        <f>ROUND($F570+G570+'[1]свц,услуги '!$E$47+71.25,2)</f>
        <v>911.5</v>
      </c>
      <c r="P570" s="114">
        <f>ROUND($F570+H570+'[1]свц,услуги '!$E$47+71.25,2)</f>
        <v>903.39</v>
      </c>
      <c r="Q570" s="114">
        <f>ROUND($F570+I570+'[1]свц,услуги '!$E$47+71.25,2)</f>
        <v>855.19</v>
      </c>
      <c r="R570" s="114">
        <f>ROUND($F570+J570+'[1]свц,услуги '!$E$47+71.25,2)</f>
        <v>816.29</v>
      </c>
      <c r="S570" s="114">
        <f>ROUND($F570+G570+'[1]свц,услуги '!$E$47+99.78,2)</f>
        <v>940.03</v>
      </c>
      <c r="T570" s="114">
        <f>ROUND($F570+H570+'[1]свц,услуги '!$E$47+99.78,2)</f>
        <v>931.92</v>
      </c>
      <c r="U570" s="114">
        <f>ROUND($F570+I570+'[1]свц,услуги '!$E$47+99.78,2)</f>
        <v>883.72</v>
      </c>
      <c r="V570" s="114">
        <f>ROUND($F570+J570+'[1]свц,услуги '!$E$47+99.78,2)</f>
        <v>844.82</v>
      </c>
      <c r="W570" s="114">
        <f>ROUND($F570+G570+'[1]свц,услуги '!$E$47+195.05,2)</f>
        <v>1035.3</v>
      </c>
      <c r="X570" s="114">
        <f>ROUND($F570+H570+'[1]свц,услуги '!$E$47+195.05,2)</f>
        <v>1027.19</v>
      </c>
      <c r="Y570" s="114">
        <f>ROUND($F570+I570+'[1]свц,услуги '!$E$47+195.05,2)</f>
        <v>978.99</v>
      </c>
      <c r="Z570" s="114">
        <f>ROUND($F570+J570+'[1]свц,услуги '!$E$47+195.05,2)</f>
        <v>940.09</v>
      </c>
    </row>
    <row r="571" spans="1:26" s="14" customFormat="1" ht="14.25" customHeight="1" x14ac:dyDescent="0.2">
      <c r="A571" s="111" t="s">
        <v>304</v>
      </c>
      <c r="B571" s="111">
        <v>17</v>
      </c>
      <c r="C571" s="112">
        <v>685.66</v>
      </c>
      <c r="D571" s="112">
        <v>0</v>
      </c>
      <c r="E571" s="112">
        <v>18.66</v>
      </c>
      <c r="F571" s="111">
        <v>706.08</v>
      </c>
      <c r="G571" s="113">
        <f t="shared" si="32"/>
        <v>141.87971520000002</v>
      </c>
      <c r="H571" s="113">
        <f t="shared" si="33"/>
        <v>133.65741360000001</v>
      </c>
      <c r="I571" s="113">
        <f t="shared" si="34"/>
        <v>84.8037384</v>
      </c>
      <c r="J571" s="113">
        <f t="shared" si="35"/>
        <v>45.372700800000004</v>
      </c>
      <c r="K571" s="114">
        <f>ROUND($F571+G571+'[1]свц,услуги '!$E$47+46.81,2)</f>
        <v>898.42</v>
      </c>
      <c r="L571" s="114">
        <f>ROUND($F571+H571+'[1]свц,услуги '!$E$47+46.81,2)</f>
        <v>890.2</v>
      </c>
      <c r="M571" s="114">
        <f>ROUND($F571+I571+'[1]свц,услуги '!$E$47+46.81,2)</f>
        <v>841.34</v>
      </c>
      <c r="N571" s="114">
        <f>ROUND($F571+J571+'[1]свц,услуги '!$E$47+46.81,2)</f>
        <v>801.91</v>
      </c>
      <c r="O571" s="114">
        <f>ROUND($F571+G571+'[1]свц,услуги '!$E$47+71.25,2)</f>
        <v>922.86</v>
      </c>
      <c r="P571" s="114">
        <f>ROUND($F571+H571+'[1]свц,услуги '!$E$47+71.25,2)</f>
        <v>914.64</v>
      </c>
      <c r="Q571" s="114">
        <f>ROUND($F571+I571+'[1]свц,услуги '!$E$47+71.25,2)</f>
        <v>865.78</v>
      </c>
      <c r="R571" s="114">
        <f>ROUND($F571+J571+'[1]свц,услуги '!$E$47+71.25,2)</f>
        <v>826.35</v>
      </c>
      <c r="S571" s="114">
        <f>ROUND($F571+G571+'[1]свц,услуги '!$E$47+99.78,2)</f>
        <v>951.39</v>
      </c>
      <c r="T571" s="114">
        <f>ROUND($F571+H571+'[1]свц,услуги '!$E$47+99.78,2)</f>
        <v>943.17</v>
      </c>
      <c r="U571" s="114">
        <f>ROUND($F571+I571+'[1]свц,услуги '!$E$47+99.78,2)</f>
        <v>894.31</v>
      </c>
      <c r="V571" s="114">
        <f>ROUND($F571+J571+'[1]свц,услуги '!$E$47+99.78,2)</f>
        <v>854.88</v>
      </c>
      <c r="W571" s="114">
        <f>ROUND($F571+G571+'[1]свц,услуги '!$E$47+195.05,2)</f>
        <v>1046.6600000000001</v>
      </c>
      <c r="X571" s="114">
        <f>ROUND($F571+H571+'[1]свц,услуги '!$E$47+195.05,2)</f>
        <v>1038.44</v>
      </c>
      <c r="Y571" s="114">
        <f>ROUND($F571+I571+'[1]свц,услуги '!$E$47+195.05,2)</f>
        <v>989.58</v>
      </c>
      <c r="Z571" s="114">
        <f>ROUND($F571+J571+'[1]свц,услуги '!$E$47+195.05,2)</f>
        <v>950.15</v>
      </c>
    </row>
    <row r="572" spans="1:26" s="14" customFormat="1" ht="14.25" customHeight="1" x14ac:dyDescent="0.2">
      <c r="A572" s="111" t="s">
        <v>304</v>
      </c>
      <c r="B572" s="111">
        <v>18</v>
      </c>
      <c r="C572" s="112">
        <v>661.47</v>
      </c>
      <c r="D572" s="112">
        <v>0</v>
      </c>
      <c r="E572" s="112">
        <v>28.96</v>
      </c>
      <c r="F572" s="111">
        <v>681.89</v>
      </c>
      <c r="G572" s="113">
        <f t="shared" si="32"/>
        <v>137.0189766</v>
      </c>
      <c r="H572" s="113">
        <f t="shared" si="33"/>
        <v>129.07836755</v>
      </c>
      <c r="I572" s="113">
        <f t="shared" si="34"/>
        <v>81.898398450000002</v>
      </c>
      <c r="J572" s="113">
        <f t="shared" si="35"/>
        <v>43.818251399999994</v>
      </c>
      <c r="K572" s="114">
        <f>ROUND($F572+G572+'[1]свц,услуги '!$E$47+46.81,2)</f>
        <v>869.37</v>
      </c>
      <c r="L572" s="114">
        <f>ROUND($F572+H572+'[1]свц,услуги '!$E$47+46.81,2)</f>
        <v>861.43</v>
      </c>
      <c r="M572" s="114">
        <f>ROUND($F572+I572+'[1]свц,услуги '!$E$47+46.81,2)</f>
        <v>814.25</v>
      </c>
      <c r="N572" s="114">
        <f>ROUND($F572+J572+'[1]свц,услуги '!$E$47+46.81,2)</f>
        <v>776.17</v>
      </c>
      <c r="O572" s="114">
        <f>ROUND($F572+G572+'[1]свц,услуги '!$E$47+71.25,2)</f>
        <v>893.81</v>
      </c>
      <c r="P572" s="114">
        <f>ROUND($F572+H572+'[1]свц,услуги '!$E$47+71.25,2)</f>
        <v>885.87</v>
      </c>
      <c r="Q572" s="114">
        <f>ROUND($F572+I572+'[1]свц,услуги '!$E$47+71.25,2)</f>
        <v>838.69</v>
      </c>
      <c r="R572" s="114">
        <f>ROUND($F572+J572+'[1]свц,услуги '!$E$47+71.25,2)</f>
        <v>800.61</v>
      </c>
      <c r="S572" s="114">
        <f>ROUND($F572+G572+'[1]свц,услуги '!$E$47+99.78,2)</f>
        <v>922.34</v>
      </c>
      <c r="T572" s="114">
        <f>ROUND($F572+H572+'[1]свц,услуги '!$E$47+99.78,2)</f>
        <v>914.4</v>
      </c>
      <c r="U572" s="114">
        <f>ROUND($F572+I572+'[1]свц,услуги '!$E$47+99.78,2)</f>
        <v>867.22</v>
      </c>
      <c r="V572" s="114">
        <f>ROUND($F572+J572+'[1]свц,услуги '!$E$47+99.78,2)</f>
        <v>829.14</v>
      </c>
      <c r="W572" s="114">
        <f>ROUND($F572+G572+'[1]свц,услуги '!$E$47+195.05,2)</f>
        <v>1017.61</v>
      </c>
      <c r="X572" s="114">
        <f>ROUND($F572+H572+'[1]свц,услуги '!$E$47+195.05,2)</f>
        <v>1009.67</v>
      </c>
      <c r="Y572" s="114">
        <f>ROUND($F572+I572+'[1]свц,услуги '!$E$47+195.05,2)</f>
        <v>962.49</v>
      </c>
      <c r="Z572" s="114">
        <f>ROUND($F572+J572+'[1]свц,услуги '!$E$47+195.05,2)</f>
        <v>924.41</v>
      </c>
    </row>
    <row r="573" spans="1:26" s="14" customFormat="1" ht="14.25" customHeight="1" x14ac:dyDescent="0.2">
      <c r="A573" s="111" t="s">
        <v>304</v>
      </c>
      <c r="B573" s="111">
        <v>19</v>
      </c>
      <c r="C573" s="112">
        <v>621.15</v>
      </c>
      <c r="D573" s="112">
        <v>24.09</v>
      </c>
      <c r="E573" s="112">
        <v>0</v>
      </c>
      <c r="F573" s="111">
        <v>641.57000000000005</v>
      </c>
      <c r="G573" s="113">
        <f t="shared" si="32"/>
        <v>128.91707580000002</v>
      </c>
      <c r="H573" s="113">
        <f t="shared" si="33"/>
        <v>121.44599315000001</v>
      </c>
      <c r="I573" s="113">
        <f t="shared" si="34"/>
        <v>77.055764850000003</v>
      </c>
      <c r="J573" s="113">
        <f t="shared" si="35"/>
        <v>41.227288200000004</v>
      </c>
      <c r="K573" s="114">
        <f>ROUND($F573+G573+'[1]свц,услуги '!$E$47+46.81,2)</f>
        <v>820.95</v>
      </c>
      <c r="L573" s="114">
        <f>ROUND($F573+H573+'[1]свц,услуги '!$E$47+46.81,2)</f>
        <v>813.48</v>
      </c>
      <c r="M573" s="114">
        <f>ROUND($F573+I573+'[1]свц,услуги '!$E$47+46.81,2)</f>
        <v>769.09</v>
      </c>
      <c r="N573" s="114">
        <f>ROUND($F573+J573+'[1]свц,услуги '!$E$47+46.81,2)</f>
        <v>733.26</v>
      </c>
      <c r="O573" s="114">
        <f>ROUND($F573+G573+'[1]свц,услуги '!$E$47+71.25,2)</f>
        <v>845.39</v>
      </c>
      <c r="P573" s="114">
        <f>ROUND($F573+H573+'[1]свц,услуги '!$E$47+71.25,2)</f>
        <v>837.92</v>
      </c>
      <c r="Q573" s="114">
        <f>ROUND($F573+I573+'[1]свц,услуги '!$E$47+71.25,2)</f>
        <v>793.53</v>
      </c>
      <c r="R573" s="114">
        <f>ROUND($F573+J573+'[1]свц,услуги '!$E$47+71.25,2)</f>
        <v>757.7</v>
      </c>
      <c r="S573" s="114">
        <f>ROUND($F573+G573+'[1]свц,услуги '!$E$47+99.78,2)</f>
        <v>873.92</v>
      </c>
      <c r="T573" s="114">
        <f>ROUND($F573+H573+'[1]свц,услуги '!$E$47+99.78,2)</f>
        <v>866.45</v>
      </c>
      <c r="U573" s="114">
        <f>ROUND($F573+I573+'[1]свц,услуги '!$E$47+99.78,2)</f>
        <v>822.06</v>
      </c>
      <c r="V573" s="114">
        <f>ROUND($F573+J573+'[1]свц,услуги '!$E$47+99.78,2)</f>
        <v>786.23</v>
      </c>
      <c r="W573" s="114">
        <f>ROUND($F573+G573+'[1]свц,услуги '!$E$47+195.05,2)</f>
        <v>969.19</v>
      </c>
      <c r="X573" s="114">
        <f>ROUND($F573+H573+'[1]свц,услуги '!$E$47+195.05,2)</f>
        <v>961.72</v>
      </c>
      <c r="Y573" s="114">
        <f>ROUND($F573+I573+'[1]свц,услуги '!$E$47+195.05,2)</f>
        <v>917.33</v>
      </c>
      <c r="Z573" s="114">
        <f>ROUND($F573+J573+'[1]свц,услуги '!$E$47+195.05,2)</f>
        <v>881.5</v>
      </c>
    </row>
    <row r="574" spans="1:26" s="14" customFormat="1" ht="14.25" customHeight="1" x14ac:dyDescent="0.2">
      <c r="A574" s="111" t="s">
        <v>304</v>
      </c>
      <c r="B574" s="111">
        <v>20</v>
      </c>
      <c r="C574" s="112">
        <v>626.05999999999995</v>
      </c>
      <c r="D574" s="112">
        <v>29.86</v>
      </c>
      <c r="E574" s="112">
        <v>0</v>
      </c>
      <c r="F574" s="111">
        <v>646.48</v>
      </c>
      <c r="G574" s="113">
        <f t="shared" si="32"/>
        <v>129.9036912</v>
      </c>
      <c r="H574" s="113">
        <f t="shared" si="33"/>
        <v>122.3754316</v>
      </c>
      <c r="I574" s="113">
        <f t="shared" si="34"/>
        <v>77.645480400000011</v>
      </c>
      <c r="J574" s="113">
        <f t="shared" si="35"/>
        <v>41.542804799999999</v>
      </c>
      <c r="K574" s="114">
        <f>ROUND($F574+G574+'[1]свц,услуги '!$E$47+46.81,2)</f>
        <v>826.84</v>
      </c>
      <c r="L574" s="114">
        <f>ROUND($F574+H574+'[1]свц,услуги '!$E$47+46.81,2)</f>
        <v>819.32</v>
      </c>
      <c r="M574" s="114">
        <f>ROUND($F574+I574+'[1]свц,услуги '!$E$47+46.81,2)</f>
        <v>774.59</v>
      </c>
      <c r="N574" s="114">
        <f>ROUND($F574+J574+'[1]свц,услуги '!$E$47+46.81,2)</f>
        <v>738.48</v>
      </c>
      <c r="O574" s="114">
        <f>ROUND($F574+G574+'[1]свц,услуги '!$E$47+71.25,2)</f>
        <v>851.28</v>
      </c>
      <c r="P574" s="114">
        <f>ROUND($F574+H574+'[1]свц,услуги '!$E$47+71.25,2)</f>
        <v>843.76</v>
      </c>
      <c r="Q574" s="114">
        <f>ROUND($F574+I574+'[1]свц,услуги '!$E$47+71.25,2)</f>
        <v>799.03</v>
      </c>
      <c r="R574" s="114">
        <f>ROUND($F574+J574+'[1]свц,услуги '!$E$47+71.25,2)</f>
        <v>762.92</v>
      </c>
      <c r="S574" s="114">
        <f>ROUND($F574+G574+'[1]свц,услуги '!$E$47+99.78,2)</f>
        <v>879.81</v>
      </c>
      <c r="T574" s="114">
        <f>ROUND($F574+H574+'[1]свц,услуги '!$E$47+99.78,2)</f>
        <v>872.29</v>
      </c>
      <c r="U574" s="114">
        <f>ROUND($F574+I574+'[1]свц,услуги '!$E$47+99.78,2)</f>
        <v>827.56</v>
      </c>
      <c r="V574" s="114">
        <f>ROUND($F574+J574+'[1]свц,услуги '!$E$47+99.78,2)</f>
        <v>791.45</v>
      </c>
      <c r="W574" s="114">
        <f>ROUND($F574+G574+'[1]свц,услуги '!$E$47+195.05,2)</f>
        <v>975.08</v>
      </c>
      <c r="X574" s="114">
        <f>ROUND($F574+H574+'[1]свц,услуги '!$E$47+195.05,2)</f>
        <v>967.56</v>
      </c>
      <c r="Y574" s="114">
        <f>ROUND($F574+I574+'[1]свц,услуги '!$E$47+195.05,2)</f>
        <v>922.83</v>
      </c>
      <c r="Z574" s="114">
        <f>ROUND($F574+J574+'[1]свц,услуги '!$E$47+195.05,2)</f>
        <v>886.72</v>
      </c>
    </row>
    <row r="575" spans="1:26" s="14" customFormat="1" ht="14.25" customHeight="1" x14ac:dyDescent="0.2">
      <c r="A575" s="111" t="s">
        <v>304</v>
      </c>
      <c r="B575" s="111">
        <v>21</v>
      </c>
      <c r="C575" s="112">
        <v>636.12</v>
      </c>
      <c r="D575" s="112">
        <v>24.31</v>
      </c>
      <c r="E575" s="112">
        <v>0</v>
      </c>
      <c r="F575" s="111">
        <v>656.54</v>
      </c>
      <c r="G575" s="113">
        <f t="shared" si="32"/>
        <v>131.9251476</v>
      </c>
      <c r="H575" s="113">
        <f t="shared" si="33"/>
        <v>124.27973929999999</v>
      </c>
      <c r="I575" s="113">
        <f t="shared" si="34"/>
        <v>78.853736699999999</v>
      </c>
      <c r="J575" s="113">
        <f t="shared" si="35"/>
        <v>42.189260399999995</v>
      </c>
      <c r="K575" s="114">
        <f>ROUND($F575+G575+'[1]свц,услуги '!$E$47+46.81,2)</f>
        <v>838.93</v>
      </c>
      <c r="L575" s="114">
        <f>ROUND($F575+H575+'[1]свц,услуги '!$E$47+46.81,2)</f>
        <v>831.28</v>
      </c>
      <c r="M575" s="114">
        <f>ROUND($F575+I575+'[1]свц,услуги '!$E$47+46.81,2)</f>
        <v>785.85</v>
      </c>
      <c r="N575" s="114">
        <f>ROUND($F575+J575+'[1]свц,услуги '!$E$47+46.81,2)</f>
        <v>749.19</v>
      </c>
      <c r="O575" s="114">
        <f>ROUND($F575+G575+'[1]свц,услуги '!$E$47+71.25,2)</f>
        <v>863.37</v>
      </c>
      <c r="P575" s="114">
        <f>ROUND($F575+H575+'[1]свц,услуги '!$E$47+71.25,2)</f>
        <v>855.72</v>
      </c>
      <c r="Q575" s="114">
        <f>ROUND($F575+I575+'[1]свц,услуги '!$E$47+71.25,2)</f>
        <v>810.29</v>
      </c>
      <c r="R575" s="114">
        <f>ROUND($F575+J575+'[1]свц,услуги '!$E$47+71.25,2)</f>
        <v>773.63</v>
      </c>
      <c r="S575" s="114">
        <f>ROUND($F575+G575+'[1]свц,услуги '!$E$47+99.78,2)</f>
        <v>891.9</v>
      </c>
      <c r="T575" s="114">
        <f>ROUND($F575+H575+'[1]свц,услуги '!$E$47+99.78,2)</f>
        <v>884.25</v>
      </c>
      <c r="U575" s="114">
        <f>ROUND($F575+I575+'[1]свц,услуги '!$E$47+99.78,2)</f>
        <v>838.82</v>
      </c>
      <c r="V575" s="114">
        <f>ROUND($F575+J575+'[1]свц,услуги '!$E$47+99.78,2)</f>
        <v>802.16</v>
      </c>
      <c r="W575" s="114">
        <f>ROUND($F575+G575+'[1]свц,услуги '!$E$47+195.05,2)</f>
        <v>987.17</v>
      </c>
      <c r="X575" s="114">
        <f>ROUND($F575+H575+'[1]свц,услуги '!$E$47+195.05,2)</f>
        <v>979.52</v>
      </c>
      <c r="Y575" s="114">
        <f>ROUND($F575+I575+'[1]свц,услуги '!$E$47+195.05,2)</f>
        <v>934.09</v>
      </c>
      <c r="Z575" s="114">
        <f>ROUND($F575+J575+'[1]свц,услуги '!$E$47+195.05,2)</f>
        <v>897.43</v>
      </c>
    </row>
    <row r="576" spans="1:26" s="14" customFormat="1" ht="14.25" customHeight="1" x14ac:dyDescent="0.2">
      <c r="A576" s="111" t="s">
        <v>304</v>
      </c>
      <c r="B576" s="111">
        <v>22</v>
      </c>
      <c r="C576" s="112">
        <v>645.04</v>
      </c>
      <c r="D576" s="112">
        <v>13.78</v>
      </c>
      <c r="E576" s="112">
        <v>0</v>
      </c>
      <c r="F576" s="111">
        <v>665.46</v>
      </c>
      <c r="G576" s="113">
        <f t="shared" si="32"/>
        <v>133.71753240000001</v>
      </c>
      <c r="H576" s="113">
        <f t="shared" si="33"/>
        <v>125.9682507</v>
      </c>
      <c r="I576" s="113">
        <f t="shared" si="34"/>
        <v>79.925073300000008</v>
      </c>
      <c r="J576" s="113">
        <f t="shared" si="35"/>
        <v>42.7624596</v>
      </c>
      <c r="K576" s="114">
        <f>ROUND($F576+G576+'[1]свц,услуги '!$E$47+46.81,2)</f>
        <v>849.64</v>
      </c>
      <c r="L576" s="114">
        <f>ROUND($F576+H576+'[1]свц,услуги '!$E$47+46.81,2)</f>
        <v>841.89</v>
      </c>
      <c r="M576" s="114">
        <f>ROUND($F576+I576+'[1]свц,услуги '!$E$47+46.81,2)</f>
        <v>795.85</v>
      </c>
      <c r="N576" s="114">
        <f>ROUND($F576+J576+'[1]свц,услуги '!$E$47+46.81,2)</f>
        <v>758.68</v>
      </c>
      <c r="O576" s="114">
        <f>ROUND($F576+G576+'[1]свц,услуги '!$E$47+71.25,2)</f>
        <v>874.08</v>
      </c>
      <c r="P576" s="114">
        <f>ROUND($F576+H576+'[1]свц,услуги '!$E$47+71.25,2)</f>
        <v>866.33</v>
      </c>
      <c r="Q576" s="114">
        <f>ROUND($F576+I576+'[1]свц,услуги '!$E$47+71.25,2)</f>
        <v>820.29</v>
      </c>
      <c r="R576" s="114">
        <f>ROUND($F576+J576+'[1]свц,услуги '!$E$47+71.25,2)</f>
        <v>783.12</v>
      </c>
      <c r="S576" s="114">
        <f>ROUND($F576+G576+'[1]свц,услуги '!$E$47+99.78,2)</f>
        <v>902.61</v>
      </c>
      <c r="T576" s="114">
        <f>ROUND($F576+H576+'[1]свц,услуги '!$E$47+99.78,2)</f>
        <v>894.86</v>
      </c>
      <c r="U576" s="114">
        <f>ROUND($F576+I576+'[1]свц,услуги '!$E$47+99.78,2)</f>
        <v>848.82</v>
      </c>
      <c r="V576" s="114">
        <f>ROUND($F576+J576+'[1]свц,услуги '!$E$47+99.78,2)</f>
        <v>811.65</v>
      </c>
      <c r="W576" s="114">
        <f>ROUND($F576+G576+'[1]свц,услуги '!$E$47+195.05,2)</f>
        <v>997.88</v>
      </c>
      <c r="X576" s="114">
        <f>ROUND($F576+H576+'[1]свц,услуги '!$E$47+195.05,2)</f>
        <v>990.13</v>
      </c>
      <c r="Y576" s="114">
        <f>ROUND($F576+I576+'[1]свц,услуги '!$E$47+195.05,2)</f>
        <v>944.09</v>
      </c>
      <c r="Z576" s="114">
        <f>ROUND($F576+J576+'[1]свц,услуги '!$E$47+195.05,2)</f>
        <v>906.92</v>
      </c>
    </row>
    <row r="577" spans="1:26" s="27" customFormat="1" ht="14.25" customHeight="1" thickBot="1" x14ac:dyDescent="0.25">
      <c r="A577" s="111" t="s">
        <v>304</v>
      </c>
      <c r="B577" s="111">
        <v>23</v>
      </c>
      <c r="C577" s="112">
        <v>662.35</v>
      </c>
      <c r="D577" s="112">
        <v>0</v>
      </c>
      <c r="E577" s="112">
        <v>16.739999999999998</v>
      </c>
      <c r="F577" s="111">
        <v>682.77</v>
      </c>
      <c r="G577" s="113">
        <f t="shared" si="32"/>
        <v>137.19580379999999</v>
      </c>
      <c r="H577" s="113">
        <f t="shared" si="33"/>
        <v>129.24494715</v>
      </c>
      <c r="I577" s="113">
        <f t="shared" si="34"/>
        <v>82.004090849999997</v>
      </c>
      <c r="J577" s="113">
        <f t="shared" si="35"/>
        <v>43.874800199999996</v>
      </c>
      <c r="K577" s="114">
        <f>ROUND($F577+G577+'[1]свц,услуги '!$E$47+46.81,2)</f>
        <v>870.43</v>
      </c>
      <c r="L577" s="114">
        <f>ROUND($F577+H577+'[1]свц,услуги '!$E$47+46.81,2)</f>
        <v>862.48</v>
      </c>
      <c r="M577" s="114">
        <f>ROUND($F577+I577+'[1]свц,услуги '!$E$47+46.81,2)</f>
        <v>815.24</v>
      </c>
      <c r="N577" s="114">
        <f>ROUND($F577+J577+'[1]свц,услуги '!$E$47+46.81,2)</f>
        <v>777.11</v>
      </c>
      <c r="O577" s="114">
        <f>ROUND($F577+G577+'[1]свц,услуги '!$E$47+71.25,2)</f>
        <v>894.87</v>
      </c>
      <c r="P577" s="114">
        <f>ROUND($F577+H577+'[1]свц,услуги '!$E$47+71.25,2)</f>
        <v>886.92</v>
      </c>
      <c r="Q577" s="114">
        <f>ROUND($F577+I577+'[1]свц,услуги '!$E$47+71.25,2)</f>
        <v>839.68</v>
      </c>
      <c r="R577" s="114">
        <f>ROUND($F577+J577+'[1]свц,услуги '!$E$47+71.25,2)</f>
        <v>801.55</v>
      </c>
      <c r="S577" s="114">
        <f>ROUND($F577+G577+'[1]свц,услуги '!$E$47+99.78,2)</f>
        <v>923.4</v>
      </c>
      <c r="T577" s="114">
        <f>ROUND($F577+H577+'[1]свц,услуги '!$E$47+99.78,2)</f>
        <v>915.45</v>
      </c>
      <c r="U577" s="114">
        <f>ROUND($F577+I577+'[1]свц,услуги '!$E$47+99.78,2)</f>
        <v>868.21</v>
      </c>
      <c r="V577" s="114">
        <f>ROUND($F577+J577+'[1]свц,услуги '!$E$47+99.78,2)</f>
        <v>830.08</v>
      </c>
      <c r="W577" s="114">
        <f>ROUND($F577+G577+'[1]свц,услуги '!$E$47+195.05,2)</f>
        <v>1018.67</v>
      </c>
      <c r="X577" s="114">
        <f>ROUND($F577+H577+'[1]свц,услуги '!$E$47+195.05,2)</f>
        <v>1010.72</v>
      </c>
      <c r="Y577" s="114">
        <f>ROUND($F577+I577+'[1]свц,услуги '!$E$47+195.05,2)</f>
        <v>963.48</v>
      </c>
      <c r="Z577" s="114">
        <f>ROUND($F577+J577+'[1]свц,услуги '!$E$47+195.05,2)</f>
        <v>925.35</v>
      </c>
    </row>
    <row r="578" spans="1:26" s="26" customFormat="1" ht="14.25" customHeight="1" x14ac:dyDescent="0.2">
      <c r="A578" s="111" t="s">
        <v>305</v>
      </c>
      <c r="B578" s="111">
        <v>0</v>
      </c>
      <c r="C578" s="112">
        <v>650.29</v>
      </c>
      <c r="D578" s="112">
        <v>0</v>
      </c>
      <c r="E578" s="112">
        <v>672.98</v>
      </c>
      <c r="F578" s="111">
        <v>670.71</v>
      </c>
      <c r="G578" s="113">
        <f t="shared" si="32"/>
        <v>134.77246740000001</v>
      </c>
      <c r="H578" s="113">
        <f t="shared" si="33"/>
        <v>126.96204944999999</v>
      </c>
      <c r="I578" s="113">
        <f t="shared" si="34"/>
        <v>80.555624550000005</v>
      </c>
      <c r="J578" s="113">
        <f t="shared" si="35"/>
        <v>43.099824599999998</v>
      </c>
      <c r="K578" s="114">
        <f>ROUND($F578+G578+'[1]свц,услуги '!$E$47+46.81,2)</f>
        <v>855.94</v>
      </c>
      <c r="L578" s="114">
        <f>ROUND($F578+H578+'[1]свц,услуги '!$E$47+46.81,2)</f>
        <v>848.13</v>
      </c>
      <c r="M578" s="114">
        <f>ROUND($F578+I578+'[1]свц,услуги '!$E$47+46.81,2)</f>
        <v>801.73</v>
      </c>
      <c r="N578" s="114">
        <f>ROUND($F578+J578+'[1]свц,услуги '!$E$47+46.81,2)</f>
        <v>764.27</v>
      </c>
      <c r="O578" s="114">
        <f>ROUND($F578+G578+'[1]свц,услуги '!$E$47+71.25,2)</f>
        <v>880.38</v>
      </c>
      <c r="P578" s="114">
        <f>ROUND($F578+H578+'[1]свц,услуги '!$E$47+71.25,2)</f>
        <v>872.57</v>
      </c>
      <c r="Q578" s="114">
        <f>ROUND($F578+I578+'[1]свц,услуги '!$E$47+71.25,2)</f>
        <v>826.17</v>
      </c>
      <c r="R578" s="114">
        <f>ROUND($F578+J578+'[1]свц,услуги '!$E$47+71.25,2)</f>
        <v>788.71</v>
      </c>
      <c r="S578" s="114">
        <f>ROUND($F578+G578+'[1]свц,услуги '!$E$47+99.78,2)</f>
        <v>908.91</v>
      </c>
      <c r="T578" s="114">
        <f>ROUND($F578+H578+'[1]свц,услуги '!$E$47+99.78,2)</f>
        <v>901.1</v>
      </c>
      <c r="U578" s="114">
        <f>ROUND($F578+I578+'[1]свц,услуги '!$E$47+99.78,2)</f>
        <v>854.7</v>
      </c>
      <c r="V578" s="114">
        <f>ROUND($F578+J578+'[1]свц,услуги '!$E$47+99.78,2)</f>
        <v>817.24</v>
      </c>
      <c r="W578" s="114">
        <f>ROUND($F578+G578+'[1]свц,услуги '!$E$47+195.05,2)</f>
        <v>1004.18</v>
      </c>
      <c r="X578" s="114">
        <f>ROUND($F578+H578+'[1]свц,услуги '!$E$47+195.05,2)</f>
        <v>996.37</v>
      </c>
      <c r="Y578" s="114">
        <f>ROUND($F578+I578+'[1]свц,услуги '!$E$47+195.05,2)</f>
        <v>949.97</v>
      </c>
      <c r="Z578" s="114">
        <f>ROUND($F578+J578+'[1]свц,услуги '!$E$47+195.05,2)</f>
        <v>912.51</v>
      </c>
    </row>
    <row r="579" spans="1:26" s="14" customFormat="1" ht="14.25" customHeight="1" x14ac:dyDescent="0.2">
      <c r="A579" s="111" t="s">
        <v>305</v>
      </c>
      <c r="B579" s="111">
        <v>1</v>
      </c>
      <c r="C579" s="112">
        <v>632.71</v>
      </c>
      <c r="D579" s="112">
        <v>0</v>
      </c>
      <c r="E579" s="112">
        <v>654.89</v>
      </c>
      <c r="F579" s="111">
        <v>653.13</v>
      </c>
      <c r="G579" s="113">
        <f t="shared" si="32"/>
        <v>131.2399422</v>
      </c>
      <c r="H579" s="113">
        <f t="shared" si="33"/>
        <v>123.63424334999999</v>
      </c>
      <c r="I579" s="113">
        <f t="shared" si="34"/>
        <v>78.444178649999998</v>
      </c>
      <c r="J579" s="113">
        <f t="shared" si="35"/>
        <v>41.970133799999999</v>
      </c>
      <c r="K579" s="114">
        <f>ROUND($F579+G579+'[1]свц,услуги '!$E$47+46.81,2)</f>
        <v>834.83</v>
      </c>
      <c r="L579" s="114">
        <f>ROUND($F579+H579+'[1]свц,услуги '!$E$47+46.81,2)</f>
        <v>827.23</v>
      </c>
      <c r="M579" s="114">
        <f>ROUND($F579+I579+'[1]свц,услуги '!$E$47+46.81,2)</f>
        <v>782.04</v>
      </c>
      <c r="N579" s="114">
        <f>ROUND($F579+J579+'[1]свц,услуги '!$E$47+46.81,2)</f>
        <v>745.56</v>
      </c>
      <c r="O579" s="114">
        <f>ROUND($F579+G579+'[1]свц,услуги '!$E$47+71.25,2)</f>
        <v>859.27</v>
      </c>
      <c r="P579" s="114">
        <f>ROUND($F579+H579+'[1]свц,услуги '!$E$47+71.25,2)</f>
        <v>851.67</v>
      </c>
      <c r="Q579" s="114">
        <f>ROUND($F579+I579+'[1]свц,услуги '!$E$47+71.25,2)</f>
        <v>806.48</v>
      </c>
      <c r="R579" s="114">
        <f>ROUND($F579+J579+'[1]свц,услуги '!$E$47+71.25,2)</f>
        <v>770</v>
      </c>
      <c r="S579" s="114">
        <f>ROUND($F579+G579+'[1]свц,услуги '!$E$47+99.78,2)</f>
        <v>887.8</v>
      </c>
      <c r="T579" s="114">
        <f>ROUND($F579+H579+'[1]свц,услуги '!$E$47+99.78,2)</f>
        <v>880.2</v>
      </c>
      <c r="U579" s="114">
        <f>ROUND($F579+I579+'[1]свц,услуги '!$E$47+99.78,2)</f>
        <v>835.01</v>
      </c>
      <c r="V579" s="114">
        <f>ROUND($F579+J579+'[1]свц,услуги '!$E$47+99.78,2)</f>
        <v>798.53</v>
      </c>
      <c r="W579" s="114">
        <f>ROUND($F579+G579+'[1]свц,услуги '!$E$47+195.05,2)</f>
        <v>983.07</v>
      </c>
      <c r="X579" s="114">
        <f>ROUND($F579+H579+'[1]свц,услуги '!$E$47+195.05,2)</f>
        <v>975.47</v>
      </c>
      <c r="Y579" s="114">
        <f>ROUND($F579+I579+'[1]свц,услуги '!$E$47+195.05,2)</f>
        <v>930.28</v>
      </c>
      <c r="Z579" s="114">
        <f>ROUND($F579+J579+'[1]свц,услуги '!$E$47+195.05,2)</f>
        <v>893.8</v>
      </c>
    </row>
    <row r="580" spans="1:26" s="14" customFormat="1" ht="14.25" customHeight="1" x14ac:dyDescent="0.2">
      <c r="A580" s="111" t="s">
        <v>305</v>
      </c>
      <c r="B580" s="111">
        <v>2</v>
      </c>
      <c r="C580" s="112">
        <v>638.6</v>
      </c>
      <c r="D580" s="112">
        <v>0.01</v>
      </c>
      <c r="E580" s="112">
        <v>216.43</v>
      </c>
      <c r="F580" s="111">
        <v>659.02</v>
      </c>
      <c r="G580" s="113">
        <f t="shared" si="32"/>
        <v>132.4234788</v>
      </c>
      <c r="H580" s="113">
        <f t="shared" si="33"/>
        <v>124.74919089999999</v>
      </c>
      <c r="I580" s="113">
        <f t="shared" si="34"/>
        <v>79.151597100000004</v>
      </c>
      <c r="J580" s="113">
        <f t="shared" si="35"/>
        <v>42.348625200000001</v>
      </c>
      <c r="K580" s="114">
        <f>ROUND($F580+G580+'[1]свц,услуги '!$E$47+46.81,2)</f>
        <v>841.9</v>
      </c>
      <c r="L580" s="114">
        <f>ROUND($F580+H580+'[1]свц,услуги '!$E$47+46.81,2)</f>
        <v>834.23</v>
      </c>
      <c r="M580" s="114">
        <f>ROUND($F580+I580+'[1]свц,услуги '!$E$47+46.81,2)</f>
        <v>788.63</v>
      </c>
      <c r="N580" s="114">
        <f>ROUND($F580+J580+'[1]свц,услуги '!$E$47+46.81,2)</f>
        <v>751.83</v>
      </c>
      <c r="O580" s="114">
        <f>ROUND($F580+G580+'[1]свц,услуги '!$E$47+71.25,2)</f>
        <v>866.34</v>
      </c>
      <c r="P580" s="114">
        <f>ROUND($F580+H580+'[1]свц,услуги '!$E$47+71.25,2)</f>
        <v>858.67</v>
      </c>
      <c r="Q580" s="114">
        <f>ROUND($F580+I580+'[1]свц,услуги '!$E$47+71.25,2)</f>
        <v>813.07</v>
      </c>
      <c r="R580" s="114">
        <f>ROUND($F580+J580+'[1]свц,услуги '!$E$47+71.25,2)</f>
        <v>776.27</v>
      </c>
      <c r="S580" s="114">
        <f>ROUND($F580+G580+'[1]свц,услуги '!$E$47+99.78,2)</f>
        <v>894.87</v>
      </c>
      <c r="T580" s="114">
        <f>ROUND($F580+H580+'[1]свц,услуги '!$E$47+99.78,2)</f>
        <v>887.2</v>
      </c>
      <c r="U580" s="114">
        <f>ROUND($F580+I580+'[1]свц,услуги '!$E$47+99.78,2)</f>
        <v>841.6</v>
      </c>
      <c r="V580" s="114">
        <f>ROUND($F580+J580+'[1]свц,услуги '!$E$47+99.78,2)</f>
        <v>804.8</v>
      </c>
      <c r="W580" s="114">
        <f>ROUND($F580+G580+'[1]свц,услуги '!$E$47+195.05,2)</f>
        <v>990.14</v>
      </c>
      <c r="X580" s="114">
        <f>ROUND($F580+H580+'[1]свц,услуги '!$E$47+195.05,2)</f>
        <v>982.47</v>
      </c>
      <c r="Y580" s="114">
        <f>ROUND($F580+I580+'[1]свц,услуги '!$E$47+195.05,2)</f>
        <v>936.87</v>
      </c>
      <c r="Z580" s="114">
        <f>ROUND($F580+J580+'[1]свц,услуги '!$E$47+195.05,2)</f>
        <v>900.07</v>
      </c>
    </row>
    <row r="581" spans="1:26" s="14" customFormat="1" ht="14.25" customHeight="1" x14ac:dyDescent="0.2">
      <c r="A581" s="111" t="s">
        <v>305</v>
      </c>
      <c r="B581" s="111">
        <v>3</v>
      </c>
      <c r="C581" s="112">
        <v>646.05999999999995</v>
      </c>
      <c r="D581" s="112">
        <v>0</v>
      </c>
      <c r="E581" s="112">
        <v>216.43</v>
      </c>
      <c r="F581" s="111">
        <v>666.48</v>
      </c>
      <c r="G581" s="113">
        <f t="shared" si="32"/>
        <v>133.9224912</v>
      </c>
      <c r="H581" s="113">
        <f t="shared" si="33"/>
        <v>126.1613316</v>
      </c>
      <c r="I581" s="113">
        <f t="shared" si="34"/>
        <v>80.047580400000001</v>
      </c>
      <c r="J581" s="113">
        <f t="shared" si="35"/>
        <v>42.828004800000002</v>
      </c>
      <c r="K581" s="114">
        <f>ROUND($F581+G581+'[1]свц,услуги '!$E$47+46.81,2)</f>
        <v>850.86</v>
      </c>
      <c r="L581" s="114">
        <f>ROUND($F581+H581+'[1]свц,услуги '!$E$47+46.81,2)</f>
        <v>843.1</v>
      </c>
      <c r="M581" s="114">
        <f>ROUND($F581+I581+'[1]свц,услуги '!$E$47+46.81,2)</f>
        <v>796.99</v>
      </c>
      <c r="N581" s="114">
        <f>ROUND($F581+J581+'[1]свц,услуги '!$E$47+46.81,2)</f>
        <v>759.77</v>
      </c>
      <c r="O581" s="114">
        <f>ROUND($F581+G581+'[1]свц,услуги '!$E$47+71.25,2)</f>
        <v>875.3</v>
      </c>
      <c r="P581" s="114">
        <f>ROUND($F581+H581+'[1]свц,услуги '!$E$47+71.25,2)</f>
        <v>867.54</v>
      </c>
      <c r="Q581" s="114">
        <f>ROUND($F581+I581+'[1]свц,услуги '!$E$47+71.25,2)</f>
        <v>821.43</v>
      </c>
      <c r="R581" s="114">
        <f>ROUND($F581+J581+'[1]свц,услуги '!$E$47+71.25,2)</f>
        <v>784.21</v>
      </c>
      <c r="S581" s="114">
        <f>ROUND($F581+G581+'[1]свц,услуги '!$E$47+99.78,2)</f>
        <v>903.83</v>
      </c>
      <c r="T581" s="114">
        <f>ROUND($F581+H581+'[1]свц,услуги '!$E$47+99.78,2)</f>
        <v>896.07</v>
      </c>
      <c r="U581" s="114">
        <f>ROUND($F581+I581+'[1]свц,услуги '!$E$47+99.78,2)</f>
        <v>849.96</v>
      </c>
      <c r="V581" s="114">
        <f>ROUND($F581+J581+'[1]свц,услуги '!$E$47+99.78,2)</f>
        <v>812.74</v>
      </c>
      <c r="W581" s="114">
        <f>ROUND($F581+G581+'[1]свц,услуги '!$E$47+195.05,2)</f>
        <v>999.1</v>
      </c>
      <c r="X581" s="114">
        <f>ROUND($F581+H581+'[1]свц,услуги '!$E$47+195.05,2)</f>
        <v>991.34</v>
      </c>
      <c r="Y581" s="114">
        <f>ROUND($F581+I581+'[1]свц,услуги '!$E$47+195.05,2)</f>
        <v>945.23</v>
      </c>
      <c r="Z581" s="114">
        <f>ROUND($F581+J581+'[1]свц,услуги '!$E$47+195.05,2)</f>
        <v>908.01</v>
      </c>
    </row>
    <row r="582" spans="1:26" s="14" customFormat="1" ht="14.25" customHeight="1" x14ac:dyDescent="0.2">
      <c r="A582" s="111" t="s">
        <v>305</v>
      </c>
      <c r="B582" s="111">
        <v>4</v>
      </c>
      <c r="C582" s="112">
        <v>650.12</v>
      </c>
      <c r="D582" s="112">
        <v>0</v>
      </c>
      <c r="E582" s="112">
        <v>224.14</v>
      </c>
      <c r="F582" s="111">
        <v>670.54</v>
      </c>
      <c r="G582" s="113">
        <f t="shared" si="32"/>
        <v>134.73830759999998</v>
      </c>
      <c r="H582" s="113">
        <f t="shared" si="33"/>
        <v>126.92986929999999</v>
      </c>
      <c r="I582" s="113">
        <f t="shared" si="34"/>
        <v>80.535206700000003</v>
      </c>
      <c r="J582" s="113">
        <f t="shared" si="35"/>
        <v>43.088900399999993</v>
      </c>
      <c r="K582" s="114">
        <f>ROUND($F582+G582+'[1]свц,услуги '!$E$47+46.81,2)</f>
        <v>855.74</v>
      </c>
      <c r="L582" s="114">
        <f>ROUND($F582+H582+'[1]свц,услуги '!$E$47+46.81,2)</f>
        <v>847.93</v>
      </c>
      <c r="M582" s="114">
        <f>ROUND($F582+I582+'[1]свц,услуги '!$E$47+46.81,2)</f>
        <v>801.54</v>
      </c>
      <c r="N582" s="114">
        <f>ROUND($F582+J582+'[1]свц,услуги '!$E$47+46.81,2)</f>
        <v>764.09</v>
      </c>
      <c r="O582" s="114">
        <f>ROUND($F582+G582+'[1]свц,услуги '!$E$47+71.25,2)</f>
        <v>880.18</v>
      </c>
      <c r="P582" s="114">
        <f>ROUND($F582+H582+'[1]свц,услуги '!$E$47+71.25,2)</f>
        <v>872.37</v>
      </c>
      <c r="Q582" s="114">
        <f>ROUND($F582+I582+'[1]свц,услуги '!$E$47+71.25,2)</f>
        <v>825.98</v>
      </c>
      <c r="R582" s="114">
        <f>ROUND($F582+J582+'[1]свц,услуги '!$E$47+71.25,2)</f>
        <v>788.53</v>
      </c>
      <c r="S582" s="114">
        <f>ROUND($F582+G582+'[1]свц,услуги '!$E$47+99.78,2)</f>
        <v>908.71</v>
      </c>
      <c r="T582" s="114">
        <f>ROUND($F582+H582+'[1]свц,услуги '!$E$47+99.78,2)</f>
        <v>900.9</v>
      </c>
      <c r="U582" s="114">
        <f>ROUND($F582+I582+'[1]свц,услуги '!$E$47+99.78,2)</f>
        <v>854.51</v>
      </c>
      <c r="V582" s="114">
        <f>ROUND($F582+J582+'[1]свц,услуги '!$E$47+99.78,2)</f>
        <v>817.06</v>
      </c>
      <c r="W582" s="114">
        <f>ROUND($F582+G582+'[1]свц,услуги '!$E$47+195.05,2)</f>
        <v>1003.98</v>
      </c>
      <c r="X582" s="114">
        <f>ROUND($F582+H582+'[1]свц,услуги '!$E$47+195.05,2)</f>
        <v>996.17</v>
      </c>
      <c r="Y582" s="114">
        <f>ROUND($F582+I582+'[1]свц,услуги '!$E$47+195.05,2)</f>
        <v>949.78</v>
      </c>
      <c r="Z582" s="114">
        <f>ROUND($F582+J582+'[1]свц,услуги '!$E$47+195.05,2)</f>
        <v>912.33</v>
      </c>
    </row>
    <row r="583" spans="1:26" s="14" customFormat="1" ht="14.25" customHeight="1" x14ac:dyDescent="0.2">
      <c r="A583" s="111" t="s">
        <v>305</v>
      </c>
      <c r="B583" s="111">
        <v>5</v>
      </c>
      <c r="C583" s="112">
        <v>652.64</v>
      </c>
      <c r="D583" s="112">
        <v>0</v>
      </c>
      <c r="E583" s="112">
        <v>225.57</v>
      </c>
      <c r="F583" s="111">
        <v>673.06</v>
      </c>
      <c r="G583" s="113">
        <f t="shared" si="32"/>
        <v>135.2446764</v>
      </c>
      <c r="H583" s="113">
        <f t="shared" si="33"/>
        <v>127.40689269999999</v>
      </c>
      <c r="I583" s="113">
        <f t="shared" si="34"/>
        <v>80.837871299999989</v>
      </c>
      <c r="J583" s="113">
        <f t="shared" si="35"/>
        <v>43.250835599999995</v>
      </c>
      <c r="K583" s="114">
        <f>ROUND($F583+G583+'[1]свц,услуги '!$E$47+46.81,2)</f>
        <v>858.77</v>
      </c>
      <c r="L583" s="114">
        <f>ROUND($F583+H583+'[1]свц,услуги '!$E$47+46.81,2)</f>
        <v>850.93</v>
      </c>
      <c r="M583" s="114">
        <f>ROUND($F583+I583+'[1]свц,услуги '!$E$47+46.81,2)</f>
        <v>804.36</v>
      </c>
      <c r="N583" s="114">
        <f>ROUND($F583+J583+'[1]свц,услуги '!$E$47+46.81,2)</f>
        <v>766.77</v>
      </c>
      <c r="O583" s="114">
        <f>ROUND($F583+G583+'[1]свц,услуги '!$E$47+71.25,2)</f>
        <v>883.21</v>
      </c>
      <c r="P583" s="114">
        <f>ROUND($F583+H583+'[1]свц,услуги '!$E$47+71.25,2)</f>
        <v>875.37</v>
      </c>
      <c r="Q583" s="114">
        <f>ROUND($F583+I583+'[1]свц,услуги '!$E$47+71.25,2)</f>
        <v>828.8</v>
      </c>
      <c r="R583" s="114">
        <f>ROUND($F583+J583+'[1]свц,услуги '!$E$47+71.25,2)</f>
        <v>791.21</v>
      </c>
      <c r="S583" s="114">
        <f>ROUND($F583+G583+'[1]свц,услуги '!$E$47+99.78,2)</f>
        <v>911.74</v>
      </c>
      <c r="T583" s="114">
        <f>ROUND($F583+H583+'[1]свц,услуги '!$E$47+99.78,2)</f>
        <v>903.9</v>
      </c>
      <c r="U583" s="114">
        <f>ROUND($F583+I583+'[1]свц,услуги '!$E$47+99.78,2)</f>
        <v>857.33</v>
      </c>
      <c r="V583" s="114">
        <f>ROUND($F583+J583+'[1]свц,услуги '!$E$47+99.78,2)</f>
        <v>819.74</v>
      </c>
      <c r="W583" s="114">
        <f>ROUND($F583+G583+'[1]свц,услуги '!$E$47+195.05,2)</f>
        <v>1007.01</v>
      </c>
      <c r="X583" s="114">
        <f>ROUND($F583+H583+'[1]свц,услуги '!$E$47+195.05,2)</f>
        <v>999.17</v>
      </c>
      <c r="Y583" s="114">
        <f>ROUND($F583+I583+'[1]свц,услуги '!$E$47+195.05,2)</f>
        <v>952.6</v>
      </c>
      <c r="Z583" s="114">
        <f>ROUND($F583+J583+'[1]свц,услуги '!$E$47+195.05,2)</f>
        <v>915.01</v>
      </c>
    </row>
    <row r="584" spans="1:26" s="14" customFormat="1" ht="14.25" customHeight="1" x14ac:dyDescent="0.2">
      <c r="A584" s="111" t="s">
        <v>305</v>
      </c>
      <c r="B584" s="111">
        <v>6</v>
      </c>
      <c r="C584" s="112">
        <v>649.41</v>
      </c>
      <c r="D584" s="112">
        <v>0</v>
      </c>
      <c r="E584" s="112">
        <v>72.47</v>
      </c>
      <c r="F584" s="111">
        <v>669.83</v>
      </c>
      <c r="G584" s="113">
        <f t="shared" si="32"/>
        <v>134.59564020000002</v>
      </c>
      <c r="H584" s="113">
        <f t="shared" si="33"/>
        <v>126.79546985</v>
      </c>
      <c r="I584" s="113">
        <f t="shared" si="34"/>
        <v>80.449932150000009</v>
      </c>
      <c r="J584" s="113">
        <f t="shared" si="35"/>
        <v>43.043275800000004</v>
      </c>
      <c r="K584" s="114">
        <f>ROUND($F584+G584+'[1]свц,услуги '!$E$47+46.81,2)</f>
        <v>854.89</v>
      </c>
      <c r="L584" s="114">
        <f>ROUND($F584+H584+'[1]свц,услуги '!$E$47+46.81,2)</f>
        <v>847.09</v>
      </c>
      <c r="M584" s="114">
        <f>ROUND($F584+I584+'[1]свц,услуги '!$E$47+46.81,2)</f>
        <v>800.74</v>
      </c>
      <c r="N584" s="114">
        <f>ROUND($F584+J584+'[1]свц,услуги '!$E$47+46.81,2)</f>
        <v>763.33</v>
      </c>
      <c r="O584" s="114">
        <f>ROUND($F584+G584+'[1]свц,услуги '!$E$47+71.25,2)</f>
        <v>879.33</v>
      </c>
      <c r="P584" s="114">
        <f>ROUND($F584+H584+'[1]свц,услуги '!$E$47+71.25,2)</f>
        <v>871.53</v>
      </c>
      <c r="Q584" s="114">
        <f>ROUND($F584+I584+'[1]свц,услуги '!$E$47+71.25,2)</f>
        <v>825.18</v>
      </c>
      <c r="R584" s="114">
        <f>ROUND($F584+J584+'[1]свц,услуги '!$E$47+71.25,2)</f>
        <v>787.77</v>
      </c>
      <c r="S584" s="114">
        <f>ROUND($F584+G584+'[1]свц,услуги '!$E$47+99.78,2)</f>
        <v>907.86</v>
      </c>
      <c r="T584" s="114">
        <f>ROUND($F584+H584+'[1]свц,услуги '!$E$47+99.78,2)</f>
        <v>900.06</v>
      </c>
      <c r="U584" s="114">
        <f>ROUND($F584+I584+'[1]свц,услуги '!$E$47+99.78,2)</f>
        <v>853.71</v>
      </c>
      <c r="V584" s="114">
        <f>ROUND($F584+J584+'[1]свц,услуги '!$E$47+99.78,2)</f>
        <v>816.3</v>
      </c>
      <c r="W584" s="114">
        <f>ROUND($F584+G584+'[1]свц,услуги '!$E$47+195.05,2)</f>
        <v>1003.13</v>
      </c>
      <c r="X584" s="114">
        <f>ROUND($F584+H584+'[1]свц,услуги '!$E$47+195.05,2)</f>
        <v>995.33</v>
      </c>
      <c r="Y584" s="114">
        <f>ROUND($F584+I584+'[1]свц,услуги '!$E$47+195.05,2)</f>
        <v>948.98</v>
      </c>
      <c r="Z584" s="114">
        <f>ROUND($F584+J584+'[1]свц,услуги '!$E$47+195.05,2)</f>
        <v>911.57</v>
      </c>
    </row>
    <row r="585" spans="1:26" s="14" customFormat="1" ht="14.25" customHeight="1" x14ac:dyDescent="0.2">
      <c r="A585" s="111" t="s">
        <v>305</v>
      </c>
      <c r="B585" s="111">
        <v>7</v>
      </c>
      <c r="C585" s="112">
        <v>642.15</v>
      </c>
      <c r="D585" s="112">
        <v>0</v>
      </c>
      <c r="E585" s="112">
        <v>70.88</v>
      </c>
      <c r="F585" s="111">
        <v>662.57</v>
      </c>
      <c r="G585" s="113">
        <f t="shared" si="32"/>
        <v>133.13681580000002</v>
      </c>
      <c r="H585" s="113">
        <f t="shared" si="33"/>
        <v>125.42118815000001</v>
      </c>
      <c r="I585" s="113">
        <f t="shared" si="34"/>
        <v>79.577969850000002</v>
      </c>
      <c r="J585" s="113">
        <f t="shared" si="35"/>
        <v>42.576748200000004</v>
      </c>
      <c r="K585" s="114">
        <f>ROUND($F585+G585+'[1]свц,услуги '!$E$47+46.81,2)</f>
        <v>846.17</v>
      </c>
      <c r="L585" s="114">
        <f>ROUND($F585+H585+'[1]свц,услуги '!$E$47+46.81,2)</f>
        <v>838.45</v>
      </c>
      <c r="M585" s="114">
        <f>ROUND($F585+I585+'[1]свц,услуги '!$E$47+46.81,2)</f>
        <v>792.61</v>
      </c>
      <c r="N585" s="114">
        <f>ROUND($F585+J585+'[1]свц,услуги '!$E$47+46.81,2)</f>
        <v>755.61</v>
      </c>
      <c r="O585" s="114">
        <f>ROUND($F585+G585+'[1]свц,услуги '!$E$47+71.25,2)</f>
        <v>870.61</v>
      </c>
      <c r="P585" s="114">
        <f>ROUND($F585+H585+'[1]свц,услуги '!$E$47+71.25,2)</f>
        <v>862.89</v>
      </c>
      <c r="Q585" s="114">
        <f>ROUND($F585+I585+'[1]свц,услуги '!$E$47+71.25,2)</f>
        <v>817.05</v>
      </c>
      <c r="R585" s="114">
        <f>ROUND($F585+J585+'[1]свц,услуги '!$E$47+71.25,2)</f>
        <v>780.05</v>
      </c>
      <c r="S585" s="114">
        <f>ROUND($F585+G585+'[1]свц,услуги '!$E$47+99.78,2)</f>
        <v>899.14</v>
      </c>
      <c r="T585" s="114">
        <f>ROUND($F585+H585+'[1]свц,услуги '!$E$47+99.78,2)</f>
        <v>891.42</v>
      </c>
      <c r="U585" s="114">
        <f>ROUND($F585+I585+'[1]свц,услуги '!$E$47+99.78,2)</f>
        <v>845.58</v>
      </c>
      <c r="V585" s="114">
        <f>ROUND($F585+J585+'[1]свц,услуги '!$E$47+99.78,2)</f>
        <v>808.58</v>
      </c>
      <c r="W585" s="114">
        <f>ROUND($F585+G585+'[1]свц,услуги '!$E$47+195.05,2)</f>
        <v>994.41</v>
      </c>
      <c r="X585" s="114">
        <f>ROUND($F585+H585+'[1]свц,услуги '!$E$47+195.05,2)</f>
        <v>986.69</v>
      </c>
      <c r="Y585" s="114">
        <f>ROUND($F585+I585+'[1]свц,услуги '!$E$47+195.05,2)</f>
        <v>940.85</v>
      </c>
      <c r="Z585" s="114">
        <f>ROUND($F585+J585+'[1]свц,услуги '!$E$47+195.05,2)</f>
        <v>903.85</v>
      </c>
    </row>
    <row r="586" spans="1:26" s="14" customFormat="1" ht="14.25" customHeight="1" x14ac:dyDescent="0.2">
      <c r="A586" s="111" t="s">
        <v>305</v>
      </c>
      <c r="B586" s="111">
        <v>8</v>
      </c>
      <c r="C586" s="112">
        <v>652.38</v>
      </c>
      <c r="D586" s="112">
        <v>0</v>
      </c>
      <c r="E586" s="112">
        <v>33.659999999999997</v>
      </c>
      <c r="F586" s="111">
        <v>672.8</v>
      </c>
      <c r="G586" s="113">
        <f t="shared" si="32"/>
        <v>135.192432</v>
      </c>
      <c r="H586" s="113">
        <f t="shared" si="33"/>
        <v>127.35767599999998</v>
      </c>
      <c r="I586" s="113">
        <f t="shared" si="34"/>
        <v>80.806643999999991</v>
      </c>
      <c r="J586" s="113">
        <f t="shared" si="35"/>
        <v>43.234127999999998</v>
      </c>
      <c r="K586" s="114">
        <f>ROUND($F586+G586+'[1]свц,услуги '!$E$47+46.81,2)</f>
        <v>858.45</v>
      </c>
      <c r="L586" s="114">
        <f>ROUND($F586+H586+'[1]свц,услуги '!$E$47+46.81,2)</f>
        <v>850.62</v>
      </c>
      <c r="M586" s="114">
        <f>ROUND($F586+I586+'[1]свц,услуги '!$E$47+46.81,2)</f>
        <v>804.07</v>
      </c>
      <c r="N586" s="114">
        <f>ROUND($F586+J586+'[1]свц,услуги '!$E$47+46.81,2)</f>
        <v>766.5</v>
      </c>
      <c r="O586" s="114">
        <f>ROUND($F586+G586+'[1]свц,услуги '!$E$47+71.25,2)</f>
        <v>882.89</v>
      </c>
      <c r="P586" s="114">
        <f>ROUND($F586+H586+'[1]свц,услуги '!$E$47+71.25,2)</f>
        <v>875.06</v>
      </c>
      <c r="Q586" s="114">
        <f>ROUND($F586+I586+'[1]свц,услуги '!$E$47+71.25,2)</f>
        <v>828.51</v>
      </c>
      <c r="R586" s="114">
        <f>ROUND($F586+J586+'[1]свц,услуги '!$E$47+71.25,2)</f>
        <v>790.94</v>
      </c>
      <c r="S586" s="114">
        <f>ROUND($F586+G586+'[1]свц,услуги '!$E$47+99.78,2)</f>
        <v>911.42</v>
      </c>
      <c r="T586" s="114">
        <f>ROUND($F586+H586+'[1]свц,услуги '!$E$47+99.78,2)</f>
        <v>903.59</v>
      </c>
      <c r="U586" s="114">
        <f>ROUND($F586+I586+'[1]свц,услуги '!$E$47+99.78,2)</f>
        <v>857.04</v>
      </c>
      <c r="V586" s="114">
        <f>ROUND($F586+J586+'[1]свц,услуги '!$E$47+99.78,2)</f>
        <v>819.47</v>
      </c>
      <c r="W586" s="114">
        <f>ROUND($F586+G586+'[1]свц,услуги '!$E$47+195.05,2)</f>
        <v>1006.69</v>
      </c>
      <c r="X586" s="114">
        <f>ROUND($F586+H586+'[1]свц,услуги '!$E$47+195.05,2)</f>
        <v>998.86</v>
      </c>
      <c r="Y586" s="114">
        <f>ROUND($F586+I586+'[1]свц,услуги '!$E$47+195.05,2)</f>
        <v>952.31</v>
      </c>
      <c r="Z586" s="114">
        <f>ROUND($F586+J586+'[1]свц,услуги '!$E$47+195.05,2)</f>
        <v>914.74</v>
      </c>
    </row>
    <row r="587" spans="1:26" s="14" customFormat="1" ht="14.25" customHeight="1" x14ac:dyDescent="0.2">
      <c r="A587" s="111" t="s">
        <v>305</v>
      </c>
      <c r="B587" s="111">
        <v>9</v>
      </c>
      <c r="C587" s="112">
        <v>653.62</v>
      </c>
      <c r="D587" s="112">
        <v>0</v>
      </c>
      <c r="E587" s="112">
        <v>26.5</v>
      </c>
      <c r="F587" s="111">
        <v>674.04</v>
      </c>
      <c r="G587" s="113">
        <f t="shared" si="32"/>
        <v>135.44159759999999</v>
      </c>
      <c r="H587" s="113">
        <f t="shared" si="33"/>
        <v>127.59240179999999</v>
      </c>
      <c r="I587" s="113">
        <f t="shared" si="34"/>
        <v>80.955574200000001</v>
      </c>
      <c r="J587" s="113">
        <f t="shared" si="35"/>
        <v>43.313810399999994</v>
      </c>
      <c r="K587" s="114">
        <f>ROUND($F587+G587+'[1]свц,услуги '!$E$47+46.81,2)</f>
        <v>859.94</v>
      </c>
      <c r="L587" s="114">
        <f>ROUND($F587+H587+'[1]свц,услуги '!$E$47+46.81,2)</f>
        <v>852.09</v>
      </c>
      <c r="M587" s="114">
        <f>ROUND($F587+I587+'[1]свц,услуги '!$E$47+46.81,2)</f>
        <v>805.46</v>
      </c>
      <c r="N587" s="114">
        <f>ROUND($F587+J587+'[1]свц,услуги '!$E$47+46.81,2)</f>
        <v>767.81</v>
      </c>
      <c r="O587" s="114">
        <f>ROUND($F587+G587+'[1]свц,услуги '!$E$47+71.25,2)</f>
        <v>884.38</v>
      </c>
      <c r="P587" s="114">
        <f>ROUND($F587+H587+'[1]свц,услуги '!$E$47+71.25,2)</f>
        <v>876.53</v>
      </c>
      <c r="Q587" s="114">
        <f>ROUND($F587+I587+'[1]свц,услуги '!$E$47+71.25,2)</f>
        <v>829.9</v>
      </c>
      <c r="R587" s="114">
        <f>ROUND($F587+J587+'[1]свц,услуги '!$E$47+71.25,2)</f>
        <v>792.25</v>
      </c>
      <c r="S587" s="114">
        <f>ROUND($F587+G587+'[1]свц,услуги '!$E$47+99.78,2)</f>
        <v>912.91</v>
      </c>
      <c r="T587" s="114">
        <f>ROUND($F587+H587+'[1]свц,услуги '!$E$47+99.78,2)</f>
        <v>905.06</v>
      </c>
      <c r="U587" s="114">
        <f>ROUND($F587+I587+'[1]свц,услуги '!$E$47+99.78,2)</f>
        <v>858.43</v>
      </c>
      <c r="V587" s="114">
        <f>ROUND($F587+J587+'[1]свц,услуги '!$E$47+99.78,2)</f>
        <v>820.78</v>
      </c>
      <c r="W587" s="114">
        <f>ROUND($F587+G587+'[1]свц,услуги '!$E$47+195.05,2)</f>
        <v>1008.18</v>
      </c>
      <c r="X587" s="114">
        <f>ROUND($F587+H587+'[1]свц,услуги '!$E$47+195.05,2)</f>
        <v>1000.33</v>
      </c>
      <c r="Y587" s="114">
        <f>ROUND($F587+I587+'[1]свц,услуги '!$E$47+195.05,2)</f>
        <v>953.7</v>
      </c>
      <c r="Z587" s="114">
        <f>ROUND($F587+J587+'[1]свц,услуги '!$E$47+195.05,2)</f>
        <v>916.05</v>
      </c>
    </row>
    <row r="588" spans="1:26" s="14" customFormat="1" ht="14.25" customHeight="1" x14ac:dyDescent="0.2">
      <c r="A588" s="111" t="s">
        <v>305</v>
      </c>
      <c r="B588" s="111">
        <v>10</v>
      </c>
      <c r="C588" s="112">
        <v>656.99</v>
      </c>
      <c r="D588" s="112">
        <v>0</v>
      </c>
      <c r="E588" s="112">
        <v>235.77</v>
      </c>
      <c r="F588" s="111">
        <v>677.41</v>
      </c>
      <c r="G588" s="113">
        <f t="shared" si="32"/>
        <v>136.1187654</v>
      </c>
      <c r="H588" s="113">
        <f t="shared" si="33"/>
        <v>128.23032594999998</v>
      </c>
      <c r="I588" s="113">
        <f t="shared" si="34"/>
        <v>81.360328049999993</v>
      </c>
      <c r="J588" s="113">
        <f t="shared" si="35"/>
        <v>43.530366599999994</v>
      </c>
      <c r="K588" s="114">
        <f>ROUND($F588+G588+'[1]свц,услуги '!$E$47+46.81,2)</f>
        <v>863.99</v>
      </c>
      <c r="L588" s="114">
        <f>ROUND($F588+H588+'[1]свц,услуги '!$E$47+46.81,2)</f>
        <v>856.1</v>
      </c>
      <c r="M588" s="114">
        <f>ROUND($F588+I588+'[1]свц,услуги '!$E$47+46.81,2)</f>
        <v>809.23</v>
      </c>
      <c r="N588" s="114">
        <f>ROUND($F588+J588+'[1]свц,услуги '!$E$47+46.81,2)</f>
        <v>771.4</v>
      </c>
      <c r="O588" s="114">
        <f>ROUND($F588+G588+'[1]свц,услуги '!$E$47+71.25,2)</f>
        <v>888.43</v>
      </c>
      <c r="P588" s="114">
        <f>ROUND($F588+H588+'[1]свц,услуги '!$E$47+71.25,2)</f>
        <v>880.54</v>
      </c>
      <c r="Q588" s="114">
        <f>ROUND($F588+I588+'[1]свц,услуги '!$E$47+71.25,2)</f>
        <v>833.67</v>
      </c>
      <c r="R588" s="114">
        <f>ROUND($F588+J588+'[1]свц,услуги '!$E$47+71.25,2)</f>
        <v>795.84</v>
      </c>
      <c r="S588" s="114">
        <f>ROUND($F588+G588+'[1]свц,услуги '!$E$47+99.78,2)</f>
        <v>916.96</v>
      </c>
      <c r="T588" s="114">
        <f>ROUND($F588+H588+'[1]свц,услуги '!$E$47+99.78,2)</f>
        <v>909.07</v>
      </c>
      <c r="U588" s="114">
        <f>ROUND($F588+I588+'[1]свц,услуги '!$E$47+99.78,2)</f>
        <v>862.2</v>
      </c>
      <c r="V588" s="114">
        <f>ROUND($F588+J588+'[1]свц,услуги '!$E$47+99.78,2)</f>
        <v>824.37</v>
      </c>
      <c r="W588" s="114">
        <f>ROUND($F588+G588+'[1]свц,услуги '!$E$47+195.05,2)</f>
        <v>1012.23</v>
      </c>
      <c r="X588" s="114">
        <f>ROUND($F588+H588+'[1]свц,услуги '!$E$47+195.05,2)</f>
        <v>1004.34</v>
      </c>
      <c r="Y588" s="114">
        <f>ROUND($F588+I588+'[1]свц,услуги '!$E$47+195.05,2)</f>
        <v>957.47</v>
      </c>
      <c r="Z588" s="114">
        <f>ROUND($F588+J588+'[1]свц,услуги '!$E$47+195.05,2)</f>
        <v>919.64</v>
      </c>
    </row>
    <row r="589" spans="1:26" s="14" customFormat="1" ht="14.25" customHeight="1" x14ac:dyDescent="0.2">
      <c r="A589" s="111" t="s">
        <v>305</v>
      </c>
      <c r="B589" s="111">
        <v>11</v>
      </c>
      <c r="C589" s="112">
        <v>655.99</v>
      </c>
      <c r="D589" s="112">
        <v>0</v>
      </c>
      <c r="E589" s="112">
        <v>222.75</v>
      </c>
      <c r="F589" s="111">
        <v>676.41</v>
      </c>
      <c r="G589" s="113">
        <f t="shared" si="32"/>
        <v>135.9178254</v>
      </c>
      <c r="H589" s="113">
        <f t="shared" si="33"/>
        <v>128.04103094999999</v>
      </c>
      <c r="I589" s="113">
        <f t="shared" si="34"/>
        <v>81.240223049999997</v>
      </c>
      <c r="J589" s="113">
        <f t="shared" si="35"/>
        <v>43.466106599999996</v>
      </c>
      <c r="K589" s="114">
        <f>ROUND($F589+G589+'[1]свц,услуги '!$E$47+46.81,2)</f>
        <v>862.79</v>
      </c>
      <c r="L589" s="114">
        <f>ROUND($F589+H589+'[1]свц,услуги '!$E$47+46.81,2)</f>
        <v>854.91</v>
      </c>
      <c r="M589" s="114">
        <f>ROUND($F589+I589+'[1]свц,услуги '!$E$47+46.81,2)</f>
        <v>808.11</v>
      </c>
      <c r="N589" s="114">
        <f>ROUND($F589+J589+'[1]свц,услуги '!$E$47+46.81,2)</f>
        <v>770.34</v>
      </c>
      <c r="O589" s="114">
        <f>ROUND($F589+G589+'[1]свц,услуги '!$E$47+71.25,2)</f>
        <v>887.23</v>
      </c>
      <c r="P589" s="114">
        <f>ROUND($F589+H589+'[1]свц,услуги '!$E$47+71.25,2)</f>
        <v>879.35</v>
      </c>
      <c r="Q589" s="114">
        <f>ROUND($F589+I589+'[1]свц,услуги '!$E$47+71.25,2)</f>
        <v>832.55</v>
      </c>
      <c r="R589" s="114">
        <f>ROUND($F589+J589+'[1]свц,услуги '!$E$47+71.25,2)</f>
        <v>794.78</v>
      </c>
      <c r="S589" s="114">
        <f>ROUND($F589+G589+'[1]свц,услуги '!$E$47+99.78,2)</f>
        <v>915.76</v>
      </c>
      <c r="T589" s="114">
        <f>ROUND($F589+H589+'[1]свц,услуги '!$E$47+99.78,2)</f>
        <v>907.88</v>
      </c>
      <c r="U589" s="114">
        <f>ROUND($F589+I589+'[1]свц,услуги '!$E$47+99.78,2)</f>
        <v>861.08</v>
      </c>
      <c r="V589" s="114">
        <f>ROUND($F589+J589+'[1]свц,услуги '!$E$47+99.78,2)</f>
        <v>823.31</v>
      </c>
      <c r="W589" s="114">
        <f>ROUND($F589+G589+'[1]свц,услуги '!$E$47+195.05,2)</f>
        <v>1011.03</v>
      </c>
      <c r="X589" s="114">
        <f>ROUND($F589+H589+'[1]свц,услуги '!$E$47+195.05,2)</f>
        <v>1003.15</v>
      </c>
      <c r="Y589" s="114">
        <f>ROUND($F589+I589+'[1]свц,услуги '!$E$47+195.05,2)</f>
        <v>956.35</v>
      </c>
      <c r="Z589" s="114">
        <f>ROUND($F589+J589+'[1]свц,услуги '!$E$47+195.05,2)</f>
        <v>918.58</v>
      </c>
    </row>
    <row r="590" spans="1:26" s="14" customFormat="1" ht="14.25" customHeight="1" x14ac:dyDescent="0.2">
      <c r="A590" s="111" t="s">
        <v>305</v>
      </c>
      <c r="B590" s="111">
        <v>12</v>
      </c>
      <c r="C590" s="112">
        <v>651.62</v>
      </c>
      <c r="D590" s="112">
        <v>0</v>
      </c>
      <c r="E590" s="112">
        <v>77.88</v>
      </c>
      <c r="F590" s="111">
        <v>672.04</v>
      </c>
      <c r="G590" s="113">
        <f t="shared" si="32"/>
        <v>135.03971759999999</v>
      </c>
      <c r="H590" s="113">
        <f t="shared" si="33"/>
        <v>127.21381179999999</v>
      </c>
      <c r="I590" s="113">
        <f t="shared" si="34"/>
        <v>80.715364199999996</v>
      </c>
      <c r="J590" s="113">
        <f t="shared" si="35"/>
        <v>43.1852904</v>
      </c>
      <c r="K590" s="114">
        <f>ROUND($F590+G590+'[1]свц,услуги '!$E$47+46.81,2)</f>
        <v>857.54</v>
      </c>
      <c r="L590" s="114">
        <f>ROUND($F590+H590+'[1]свц,услуги '!$E$47+46.81,2)</f>
        <v>849.71</v>
      </c>
      <c r="M590" s="114">
        <f>ROUND($F590+I590+'[1]свц,услуги '!$E$47+46.81,2)</f>
        <v>803.22</v>
      </c>
      <c r="N590" s="114">
        <f>ROUND($F590+J590+'[1]свц,услуги '!$E$47+46.81,2)</f>
        <v>765.69</v>
      </c>
      <c r="O590" s="114">
        <f>ROUND($F590+G590+'[1]свц,услуги '!$E$47+71.25,2)</f>
        <v>881.98</v>
      </c>
      <c r="P590" s="114">
        <f>ROUND($F590+H590+'[1]свц,услуги '!$E$47+71.25,2)</f>
        <v>874.15</v>
      </c>
      <c r="Q590" s="114">
        <f>ROUND($F590+I590+'[1]свц,услуги '!$E$47+71.25,2)</f>
        <v>827.66</v>
      </c>
      <c r="R590" s="114">
        <f>ROUND($F590+J590+'[1]свц,услуги '!$E$47+71.25,2)</f>
        <v>790.13</v>
      </c>
      <c r="S590" s="114">
        <f>ROUND($F590+G590+'[1]свц,услуги '!$E$47+99.78,2)</f>
        <v>910.51</v>
      </c>
      <c r="T590" s="114">
        <f>ROUND($F590+H590+'[1]свц,услуги '!$E$47+99.78,2)</f>
        <v>902.68</v>
      </c>
      <c r="U590" s="114">
        <f>ROUND($F590+I590+'[1]свц,услуги '!$E$47+99.78,2)</f>
        <v>856.19</v>
      </c>
      <c r="V590" s="114">
        <f>ROUND($F590+J590+'[1]свц,услуги '!$E$47+99.78,2)</f>
        <v>818.66</v>
      </c>
      <c r="W590" s="114">
        <f>ROUND($F590+G590+'[1]свц,услуги '!$E$47+195.05,2)</f>
        <v>1005.78</v>
      </c>
      <c r="X590" s="114">
        <f>ROUND($F590+H590+'[1]свц,услуги '!$E$47+195.05,2)</f>
        <v>997.95</v>
      </c>
      <c r="Y590" s="114">
        <f>ROUND($F590+I590+'[1]свц,услуги '!$E$47+195.05,2)</f>
        <v>951.46</v>
      </c>
      <c r="Z590" s="114">
        <f>ROUND($F590+J590+'[1]свц,услуги '!$E$47+195.05,2)</f>
        <v>913.93</v>
      </c>
    </row>
    <row r="591" spans="1:26" s="14" customFormat="1" ht="14.25" customHeight="1" x14ac:dyDescent="0.2">
      <c r="A591" s="111" t="s">
        <v>305</v>
      </c>
      <c r="B591" s="111">
        <v>13</v>
      </c>
      <c r="C591" s="112">
        <v>632.13</v>
      </c>
      <c r="D591" s="112">
        <v>0</v>
      </c>
      <c r="E591" s="112">
        <v>65.34</v>
      </c>
      <c r="F591" s="111">
        <v>652.54999999999995</v>
      </c>
      <c r="G591" s="113">
        <f t="shared" si="32"/>
        <v>131.12339699999998</v>
      </c>
      <c r="H591" s="113">
        <f t="shared" si="33"/>
        <v>123.52445224999998</v>
      </c>
      <c r="I591" s="113">
        <f t="shared" si="34"/>
        <v>78.374517749999995</v>
      </c>
      <c r="J591" s="113">
        <f t="shared" si="35"/>
        <v>41.932862999999998</v>
      </c>
      <c r="K591" s="114">
        <f>ROUND($F591+G591+'[1]свц,услуги '!$E$47+46.81,2)</f>
        <v>834.13</v>
      </c>
      <c r="L591" s="114">
        <f>ROUND($F591+H591+'[1]свц,услуги '!$E$47+46.81,2)</f>
        <v>826.54</v>
      </c>
      <c r="M591" s="114">
        <f>ROUND($F591+I591+'[1]свц,услуги '!$E$47+46.81,2)</f>
        <v>781.39</v>
      </c>
      <c r="N591" s="114">
        <f>ROUND($F591+J591+'[1]свц,услуги '!$E$47+46.81,2)</f>
        <v>744.94</v>
      </c>
      <c r="O591" s="114">
        <f>ROUND($F591+G591+'[1]свц,услуги '!$E$47+71.25,2)</f>
        <v>858.57</v>
      </c>
      <c r="P591" s="114">
        <f>ROUND($F591+H591+'[1]свц,услуги '!$E$47+71.25,2)</f>
        <v>850.98</v>
      </c>
      <c r="Q591" s="114">
        <f>ROUND($F591+I591+'[1]свц,услуги '!$E$47+71.25,2)</f>
        <v>805.83</v>
      </c>
      <c r="R591" s="114">
        <f>ROUND($F591+J591+'[1]свц,услуги '!$E$47+71.25,2)</f>
        <v>769.38</v>
      </c>
      <c r="S591" s="114">
        <f>ROUND($F591+G591+'[1]свц,услуги '!$E$47+99.78,2)</f>
        <v>887.1</v>
      </c>
      <c r="T591" s="114">
        <f>ROUND($F591+H591+'[1]свц,услуги '!$E$47+99.78,2)</f>
        <v>879.51</v>
      </c>
      <c r="U591" s="114">
        <f>ROUND($F591+I591+'[1]свц,услуги '!$E$47+99.78,2)</f>
        <v>834.36</v>
      </c>
      <c r="V591" s="114">
        <f>ROUND($F591+J591+'[1]свц,услуги '!$E$47+99.78,2)</f>
        <v>797.91</v>
      </c>
      <c r="W591" s="114">
        <f>ROUND($F591+G591+'[1]свц,услуги '!$E$47+195.05,2)</f>
        <v>982.37</v>
      </c>
      <c r="X591" s="114">
        <f>ROUND($F591+H591+'[1]свц,услуги '!$E$47+195.05,2)</f>
        <v>974.78</v>
      </c>
      <c r="Y591" s="114">
        <f>ROUND($F591+I591+'[1]свц,услуги '!$E$47+195.05,2)</f>
        <v>929.63</v>
      </c>
      <c r="Z591" s="114">
        <f>ROUND($F591+J591+'[1]свц,услуги '!$E$47+195.05,2)</f>
        <v>893.18</v>
      </c>
    </row>
    <row r="592" spans="1:26" s="14" customFormat="1" ht="14.25" customHeight="1" x14ac:dyDescent="0.2">
      <c r="A592" s="111" t="s">
        <v>305</v>
      </c>
      <c r="B592" s="111">
        <v>14</v>
      </c>
      <c r="C592" s="112">
        <v>634.91999999999996</v>
      </c>
      <c r="D592" s="112">
        <v>0</v>
      </c>
      <c r="E592" s="112">
        <v>52.61</v>
      </c>
      <c r="F592" s="111">
        <v>655.34</v>
      </c>
      <c r="G592" s="113">
        <f t="shared" si="32"/>
        <v>131.6840196</v>
      </c>
      <c r="H592" s="113">
        <f t="shared" si="33"/>
        <v>124.0525853</v>
      </c>
      <c r="I592" s="113">
        <f t="shared" si="34"/>
        <v>78.709610700000013</v>
      </c>
      <c r="J592" s="113">
        <f t="shared" si="35"/>
        <v>42.112148400000002</v>
      </c>
      <c r="K592" s="114">
        <f>ROUND($F592+G592+'[1]свц,услуги '!$E$47+46.81,2)</f>
        <v>837.48</v>
      </c>
      <c r="L592" s="114">
        <f>ROUND($F592+H592+'[1]свц,услуги '!$E$47+46.81,2)</f>
        <v>829.85</v>
      </c>
      <c r="M592" s="114">
        <f>ROUND($F592+I592+'[1]свц,услуги '!$E$47+46.81,2)</f>
        <v>784.51</v>
      </c>
      <c r="N592" s="114">
        <f>ROUND($F592+J592+'[1]свц,услуги '!$E$47+46.81,2)</f>
        <v>747.91</v>
      </c>
      <c r="O592" s="114">
        <f>ROUND($F592+G592+'[1]свц,услуги '!$E$47+71.25,2)</f>
        <v>861.92</v>
      </c>
      <c r="P592" s="114">
        <f>ROUND($F592+H592+'[1]свц,услуги '!$E$47+71.25,2)</f>
        <v>854.29</v>
      </c>
      <c r="Q592" s="114">
        <f>ROUND($F592+I592+'[1]свц,услуги '!$E$47+71.25,2)</f>
        <v>808.95</v>
      </c>
      <c r="R592" s="114">
        <f>ROUND($F592+J592+'[1]свц,услуги '!$E$47+71.25,2)</f>
        <v>772.35</v>
      </c>
      <c r="S592" s="114">
        <f>ROUND($F592+G592+'[1]свц,услуги '!$E$47+99.78,2)</f>
        <v>890.45</v>
      </c>
      <c r="T592" s="114">
        <f>ROUND($F592+H592+'[1]свц,услуги '!$E$47+99.78,2)</f>
        <v>882.82</v>
      </c>
      <c r="U592" s="114">
        <f>ROUND($F592+I592+'[1]свц,услуги '!$E$47+99.78,2)</f>
        <v>837.48</v>
      </c>
      <c r="V592" s="114">
        <f>ROUND($F592+J592+'[1]свц,услуги '!$E$47+99.78,2)</f>
        <v>800.88</v>
      </c>
      <c r="W592" s="114">
        <f>ROUND($F592+G592+'[1]свц,услуги '!$E$47+195.05,2)</f>
        <v>985.72</v>
      </c>
      <c r="X592" s="114">
        <f>ROUND($F592+H592+'[1]свц,услуги '!$E$47+195.05,2)</f>
        <v>978.09</v>
      </c>
      <c r="Y592" s="114">
        <f>ROUND($F592+I592+'[1]свц,услуги '!$E$47+195.05,2)</f>
        <v>932.75</v>
      </c>
      <c r="Z592" s="114">
        <f>ROUND($F592+J592+'[1]свц,услуги '!$E$47+195.05,2)</f>
        <v>896.15</v>
      </c>
    </row>
    <row r="593" spans="1:26" s="14" customFormat="1" ht="14.25" customHeight="1" x14ac:dyDescent="0.2">
      <c r="A593" s="111" t="s">
        <v>305</v>
      </c>
      <c r="B593" s="111">
        <v>15</v>
      </c>
      <c r="C593" s="112">
        <v>647.30999999999995</v>
      </c>
      <c r="D593" s="112">
        <v>0</v>
      </c>
      <c r="E593" s="112">
        <v>64.56</v>
      </c>
      <c r="F593" s="111">
        <v>667.73</v>
      </c>
      <c r="G593" s="113">
        <f t="shared" si="32"/>
        <v>134.17366620000001</v>
      </c>
      <c r="H593" s="113">
        <f t="shared" si="33"/>
        <v>126.39795035</v>
      </c>
      <c r="I593" s="113">
        <f t="shared" si="34"/>
        <v>80.197711650000002</v>
      </c>
      <c r="J593" s="113">
        <f t="shared" si="35"/>
        <v>42.908329799999997</v>
      </c>
      <c r="K593" s="114">
        <f>ROUND($F593+G593+'[1]свц,услуги '!$E$47+46.81,2)</f>
        <v>852.36</v>
      </c>
      <c r="L593" s="114">
        <f>ROUND($F593+H593+'[1]свц,услуги '!$E$47+46.81,2)</f>
        <v>844.59</v>
      </c>
      <c r="M593" s="114">
        <f>ROUND($F593+I593+'[1]свц,услуги '!$E$47+46.81,2)</f>
        <v>798.39</v>
      </c>
      <c r="N593" s="114">
        <f>ROUND($F593+J593+'[1]свц,услуги '!$E$47+46.81,2)</f>
        <v>761.1</v>
      </c>
      <c r="O593" s="114">
        <f>ROUND($F593+G593+'[1]свц,услуги '!$E$47+71.25,2)</f>
        <v>876.8</v>
      </c>
      <c r="P593" s="114">
        <f>ROUND($F593+H593+'[1]свц,услуги '!$E$47+71.25,2)</f>
        <v>869.03</v>
      </c>
      <c r="Q593" s="114">
        <f>ROUND($F593+I593+'[1]свц,услуги '!$E$47+71.25,2)</f>
        <v>822.83</v>
      </c>
      <c r="R593" s="114">
        <f>ROUND($F593+J593+'[1]свц,услуги '!$E$47+71.25,2)</f>
        <v>785.54</v>
      </c>
      <c r="S593" s="114">
        <f>ROUND($F593+G593+'[1]свц,услуги '!$E$47+99.78,2)</f>
        <v>905.33</v>
      </c>
      <c r="T593" s="114">
        <f>ROUND($F593+H593+'[1]свц,услуги '!$E$47+99.78,2)</f>
        <v>897.56</v>
      </c>
      <c r="U593" s="114">
        <f>ROUND($F593+I593+'[1]свц,услуги '!$E$47+99.78,2)</f>
        <v>851.36</v>
      </c>
      <c r="V593" s="114">
        <f>ROUND($F593+J593+'[1]свц,услуги '!$E$47+99.78,2)</f>
        <v>814.07</v>
      </c>
      <c r="W593" s="114">
        <f>ROUND($F593+G593+'[1]свц,услуги '!$E$47+195.05,2)</f>
        <v>1000.6</v>
      </c>
      <c r="X593" s="114">
        <f>ROUND($F593+H593+'[1]свц,услуги '!$E$47+195.05,2)</f>
        <v>992.83</v>
      </c>
      <c r="Y593" s="114">
        <f>ROUND($F593+I593+'[1]свц,услуги '!$E$47+195.05,2)</f>
        <v>946.63</v>
      </c>
      <c r="Z593" s="114">
        <f>ROUND($F593+J593+'[1]свц,услуги '!$E$47+195.05,2)</f>
        <v>909.34</v>
      </c>
    </row>
    <row r="594" spans="1:26" s="14" customFormat="1" ht="14.25" customHeight="1" x14ac:dyDescent="0.2">
      <c r="A594" s="111" t="s">
        <v>305</v>
      </c>
      <c r="B594" s="111">
        <v>16</v>
      </c>
      <c r="C594" s="112">
        <v>663.73</v>
      </c>
      <c r="D594" s="112">
        <v>0</v>
      </c>
      <c r="E594" s="112">
        <v>75.56</v>
      </c>
      <c r="F594" s="111">
        <v>684.15</v>
      </c>
      <c r="G594" s="113">
        <f t="shared" si="32"/>
        <v>137.47310100000001</v>
      </c>
      <c r="H594" s="113">
        <f t="shared" si="33"/>
        <v>129.50617424999999</v>
      </c>
      <c r="I594" s="113">
        <f t="shared" si="34"/>
        <v>82.169835750000004</v>
      </c>
      <c r="J594" s="113">
        <f t="shared" si="35"/>
        <v>43.963479</v>
      </c>
      <c r="K594" s="114">
        <f>ROUND($F594+G594+'[1]свц,услуги '!$E$47+46.81,2)</f>
        <v>872.08</v>
      </c>
      <c r="L594" s="114">
        <f>ROUND($F594+H594+'[1]свц,услуги '!$E$47+46.81,2)</f>
        <v>864.12</v>
      </c>
      <c r="M594" s="114">
        <f>ROUND($F594+I594+'[1]свц,услуги '!$E$47+46.81,2)</f>
        <v>816.78</v>
      </c>
      <c r="N594" s="114">
        <f>ROUND($F594+J594+'[1]свц,услуги '!$E$47+46.81,2)</f>
        <v>778.57</v>
      </c>
      <c r="O594" s="114">
        <f>ROUND($F594+G594+'[1]свц,услуги '!$E$47+71.25,2)</f>
        <v>896.52</v>
      </c>
      <c r="P594" s="114">
        <f>ROUND($F594+H594+'[1]свц,услуги '!$E$47+71.25,2)</f>
        <v>888.56</v>
      </c>
      <c r="Q594" s="114">
        <f>ROUND($F594+I594+'[1]свц,услуги '!$E$47+71.25,2)</f>
        <v>841.22</v>
      </c>
      <c r="R594" s="114">
        <f>ROUND($F594+J594+'[1]свц,услуги '!$E$47+71.25,2)</f>
        <v>803.01</v>
      </c>
      <c r="S594" s="114">
        <f>ROUND($F594+G594+'[1]свц,услуги '!$E$47+99.78,2)</f>
        <v>925.05</v>
      </c>
      <c r="T594" s="114">
        <f>ROUND($F594+H594+'[1]свц,услуги '!$E$47+99.78,2)</f>
        <v>917.09</v>
      </c>
      <c r="U594" s="114">
        <f>ROUND($F594+I594+'[1]свц,услуги '!$E$47+99.78,2)</f>
        <v>869.75</v>
      </c>
      <c r="V594" s="114">
        <f>ROUND($F594+J594+'[1]свц,услуги '!$E$47+99.78,2)</f>
        <v>831.54</v>
      </c>
      <c r="W594" s="114">
        <f>ROUND($F594+G594+'[1]свц,услуги '!$E$47+195.05,2)</f>
        <v>1020.32</v>
      </c>
      <c r="X594" s="114">
        <f>ROUND($F594+H594+'[1]свц,услуги '!$E$47+195.05,2)</f>
        <v>1012.36</v>
      </c>
      <c r="Y594" s="114">
        <f>ROUND($F594+I594+'[1]свц,услуги '!$E$47+195.05,2)</f>
        <v>965.02</v>
      </c>
      <c r="Z594" s="114">
        <f>ROUND($F594+J594+'[1]свц,услуги '!$E$47+195.05,2)</f>
        <v>926.81</v>
      </c>
    </row>
    <row r="595" spans="1:26" s="14" customFormat="1" ht="14.25" customHeight="1" x14ac:dyDescent="0.2">
      <c r="A595" s="111" t="s">
        <v>305</v>
      </c>
      <c r="B595" s="111">
        <v>17</v>
      </c>
      <c r="C595" s="112">
        <v>658.02</v>
      </c>
      <c r="D595" s="112">
        <v>0</v>
      </c>
      <c r="E595" s="112">
        <v>40.39</v>
      </c>
      <c r="F595" s="111">
        <v>678.44</v>
      </c>
      <c r="G595" s="113">
        <f t="shared" si="32"/>
        <v>136.32573360000001</v>
      </c>
      <c r="H595" s="113">
        <f t="shared" si="33"/>
        <v>128.4252998</v>
      </c>
      <c r="I595" s="113">
        <f t="shared" si="34"/>
        <v>81.484036200000006</v>
      </c>
      <c r="J595" s="113">
        <f t="shared" si="35"/>
        <v>43.596554400000002</v>
      </c>
      <c r="K595" s="114">
        <f>ROUND($F595+G595+'[1]свц,услуги '!$E$47+46.81,2)</f>
        <v>865.23</v>
      </c>
      <c r="L595" s="114">
        <f>ROUND($F595+H595+'[1]свц,услуги '!$E$47+46.81,2)</f>
        <v>857.33</v>
      </c>
      <c r="M595" s="114">
        <f>ROUND($F595+I595+'[1]свц,услуги '!$E$47+46.81,2)</f>
        <v>810.38</v>
      </c>
      <c r="N595" s="114">
        <f>ROUND($F595+J595+'[1]свц,услуги '!$E$47+46.81,2)</f>
        <v>772.5</v>
      </c>
      <c r="O595" s="114">
        <f>ROUND($F595+G595+'[1]свц,услуги '!$E$47+71.25,2)</f>
        <v>889.67</v>
      </c>
      <c r="P595" s="114">
        <f>ROUND($F595+H595+'[1]свц,услуги '!$E$47+71.25,2)</f>
        <v>881.77</v>
      </c>
      <c r="Q595" s="114">
        <f>ROUND($F595+I595+'[1]свц,услуги '!$E$47+71.25,2)</f>
        <v>834.82</v>
      </c>
      <c r="R595" s="114">
        <f>ROUND($F595+J595+'[1]свц,услуги '!$E$47+71.25,2)</f>
        <v>796.94</v>
      </c>
      <c r="S595" s="114">
        <f>ROUND($F595+G595+'[1]свц,услуги '!$E$47+99.78,2)</f>
        <v>918.2</v>
      </c>
      <c r="T595" s="114">
        <f>ROUND($F595+H595+'[1]свц,услуги '!$E$47+99.78,2)</f>
        <v>910.3</v>
      </c>
      <c r="U595" s="114">
        <f>ROUND($F595+I595+'[1]свц,услуги '!$E$47+99.78,2)</f>
        <v>863.35</v>
      </c>
      <c r="V595" s="114">
        <f>ROUND($F595+J595+'[1]свц,услуги '!$E$47+99.78,2)</f>
        <v>825.47</v>
      </c>
      <c r="W595" s="114">
        <f>ROUND($F595+G595+'[1]свц,услуги '!$E$47+195.05,2)</f>
        <v>1013.47</v>
      </c>
      <c r="X595" s="114">
        <f>ROUND($F595+H595+'[1]свц,услуги '!$E$47+195.05,2)</f>
        <v>1005.57</v>
      </c>
      <c r="Y595" s="114">
        <f>ROUND($F595+I595+'[1]свц,услуги '!$E$47+195.05,2)</f>
        <v>958.62</v>
      </c>
      <c r="Z595" s="114">
        <f>ROUND($F595+J595+'[1]свц,услуги '!$E$47+195.05,2)</f>
        <v>920.74</v>
      </c>
    </row>
    <row r="596" spans="1:26" s="14" customFormat="1" ht="14.25" customHeight="1" x14ac:dyDescent="0.2">
      <c r="A596" s="111" t="s">
        <v>305</v>
      </c>
      <c r="B596" s="111">
        <v>18</v>
      </c>
      <c r="C596" s="112">
        <v>646.80999999999995</v>
      </c>
      <c r="D596" s="112">
        <v>0</v>
      </c>
      <c r="E596" s="112">
        <v>230.94</v>
      </c>
      <c r="F596" s="111">
        <v>667.23</v>
      </c>
      <c r="G596" s="113">
        <f t="shared" si="32"/>
        <v>134.07319620000001</v>
      </c>
      <c r="H596" s="113">
        <f t="shared" si="33"/>
        <v>126.30330284999999</v>
      </c>
      <c r="I596" s="113">
        <f t="shared" si="34"/>
        <v>80.137659150000005</v>
      </c>
      <c r="J596" s="113">
        <f t="shared" si="35"/>
        <v>42.876199800000002</v>
      </c>
      <c r="K596" s="114">
        <f>ROUND($F596+G596+'[1]свц,услуги '!$E$47+46.81,2)</f>
        <v>851.76</v>
      </c>
      <c r="L596" s="114">
        <f>ROUND($F596+H596+'[1]свц,услуги '!$E$47+46.81,2)</f>
        <v>843.99</v>
      </c>
      <c r="M596" s="114">
        <f>ROUND($F596+I596+'[1]свц,услуги '!$E$47+46.81,2)</f>
        <v>797.83</v>
      </c>
      <c r="N596" s="114">
        <f>ROUND($F596+J596+'[1]свц,услуги '!$E$47+46.81,2)</f>
        <v>760.57</v>
      </c>
      <c r="O596" s="114">
        <f>ROUND($F596+G596+'[1]свц,услуги '!$E$47+71.25,2)</f>
        <v>876.2</v>
      </c>
      <c r="P596" s="114">
        <f>ROUND($F596+H596+'[1]свц,услуги '!$E$47+71.25,2)</f>
        <v>868.43</v>
      </c>
      <c r="Q596" s="114">
        <f>ROUND($F596+I596+'[1]свц,услуги '!$E$47+71.25,2)</f>
        <v>822.27</v>
      </c>
      <c r="R596" s="114">
        <f>ROUND($F596+J596+'[1]свц,услуги '!$E$47+71.25,2)</f>
        <v>785.01</v>
      </c>
      <c r="S596" s="114">
        <f>ROUND($F596+G596+'[1]свц,услуги '!$E$47+99.78,2)</f>
        <v>904.73</v>
      </c>
      <c r="T596" s="114">
        <f>ROUND($F596+H596+'[1]свц,услуги '!$E$47+99.78,2)</f>
        <v>896.96</v>
      </c>
      <c r="U596" s="114">
        <f>ROUND($F596+I596+'[1]свц,услуги '!$E$47+99.78,2)</f>
        <v>850.8</v>
      </c>
      <c r="V596" s="114">
        <f>ROUND($F596+J596+'[1]свц,услуги '!$E$47+99.78,2)</f>
        <v>813.54</v>
      </c>
      <c r="W596" s="114">
        <f>ROUND($F596+G596+'[1]свц,услуги '!$E$47+195.05,2)</f>
        <v>1000</v>
      </c>
      <c r="X596" s="114">
        <f>ROUND($F596+H596+'[1]свц,услуги '!$E$47+195.05,2)</f>
        <v>992.23</v>
      </c>
      <c r="Y596" s="114">
        <f>ROUND($F596+I596+'[1]свц,услуги '!$E$47+195.05,2)</f>
        <v>946.07</v>
      </c>
      <c r="Z596" s="114">
        <f>ROUND($F596+J596+'[1]свц,услуги '!$E$47+195.05,2)</f>
        <v>908.81</v>
      </c>
    </row>
    <row r="597" spans="1:26" s="14" customFormat="1" ht="14.25" customHeight="1" x14ac:dyDescent="0.2">
      <c r="A597" s="111" t="s">
        <v>305</v>
      </c>
      <c r="B597" s="111">
        <v>19</v>
      </c>
      <c r="C597" s="112">
        <v>644.64</v>
      </c>
      <c r="D597" s="112">
        <v>0</v>
      </c>
      <c r="E597" s="112">
        <v>221</v>
      </c>
      <c r="F597" s="111">
        <v>665.06</v>
      </c>
      <c r="G597" s="113">
        <f t="shared" si="32"/>
        <v>133.63715639999998</v>
      </c>
      <c r="H597" s="113">
        <f t="shared" si="33"/>
        <v>125.89253269999999</v>
      </c>
      <c r="I597" s="113">
        <f t="shared" si="34"/>
        <v>79.877031299999999</v>
      </c>
      <c r="J597" s="113">
        <f t="shared" si="35"/>
        <v>42.736755599999995</v>
      </c>
      <c r="K597" s="114">
        <f>ROUND($F597+G597+'[1]свц,услуги '!$E$47+46.81,2)</f>
        <v>849.16</v>
      </c>
      <c r="L597" s="114">
        <f>ROUND($F597+H597+'[1]свц,услуги '!$E$47+46.81,2)</f>
        <v>841.41</v>
      </c>
      <c r="M597" s="114">
        <f>ROUND($F597+I597+'[1]свц,услуги '!$E$47+46.81,2)</f>
        <v>795.4</v>
      </c>
      <c r="N597" s="114">
        <f>ROUND($F597+J597+'[1]свц,услуги '!$E$47+46.81,2)</f>
        <v>758.26</v>
      </c>
      <c r="O597" s="114">
        <f>ROUND($F597+G597+'[1]свц,услуги '!$E$47+71.25,2)</f>
        <v>873.6</v>
      </c>
      <c r="P597" s="114">
        <f>ROUND($F597+H597+'[1]свц,услуги '!$E$47+71.25,2)</f>
        <v>865.85</v>
      </c>
      <c r="Q597" s="114">
        <f>ROUND($F597+I597+'[1]свц,услуги '!$E$47+71.25,2)</f>
        <v>819.84</v>
      </c>
      <c r="R597" s="114">
        <f>ROUND($F597+J597+'[1]свц,услуги '!$E$47+71.25,2)</f>
        <v>782.7</v>
      </c>
      <c r="S597" s="114">
        <f>ROUND($F597+G597+'[1]свц,услуги '!$E$47+99.78,2)</f>
        <v>902.13</v>
      </c>
      <c r="T597" s="114">
        <f>ROUND($F597+H597+'[1]свц,услуги '!$E$47+99.78,2)</f>
        <v>894.38</v>
      </c>
      <c r="U597" s="114">
        <f>ROUND($F597+I597+'[1]свц,услуги '!$E$47+99.78,2)</f>
        <v>848.37</v>
      </c>
      <c r="V597" s="114">
        <f>ROUND($F597+J597+'[1]свц,услуги '!$E$47+99.78,2)</f>
        <v>811.23</v>
      </c>
      <c r="W597" s="114">
        <f>ROUND($F597+G597+'[1]свц,услуги '!$E$47+195.05,2)</f>
        <v>997.4</v>
      </c>
      <c r="X597" s="114">
        <f>ROUND($F597+H597+'[1]свц,услуги '!$E$47+195.05,2)</f>
        <v>989.65</v>
      </c>
      <c r="Y597" s="114">
        <f>ROUND($F597+I597+'[1]свц,услуги '!$E$47+195.05,2)</f>
        <v>943.64</v>
      </c>
      <c r="Z597" s="114">
        <f>ROUND($F597+J597+'[1]свц,услуги '!$E$47+195.05,2)</f>
        <v>906.5</v>
      </c>
    </row>
    <row r="598" spans="1:26" s="14" customFormat="1" ht="14.25" customHeight="1" x14ac:dyDescent="0.2">
      <c r="A598" s="111" t="s">
        <v>305</v>
      </c>
      <c r="B598" s="111">
        <v>20</v>
      </c>
      <c r="C598" s="112">
        <v>638.04999999999995</v>
      </c>
      <c r="D598" s="112">
        <v>0.01</v>
      </c>
      <c r="E598" s="112">
        <v>385.07</v>
      </c>
      <c r="F598" s="111">
        <v>658.47</v>
      </c>
      <c r="G598" s="113">
        <f t="shared" si="32"/>
        <v>132.31296180000001</v>
      </c>
      <c r="H598" s="113">
        <f t="shared" si="33"/>
        <v>124.64507865</v>
      </c>
      <c r="I598" s="113">
        <f t="shared" si="34"/>
        <v>79.085539350000005</v>
      </c>
      <c r="J598" s="113">
        <f t="shared" si="35"/>
        <v>42.313282200000003</v>
      </c>
      <c r="K598" s="114">
        <f>ROUND($F598+G598+'[1]свц,услуги '!$E$47+46.81,2)</f>
        <v>841.24</v>
      </c>
      <c r="L598" s="114">
        <f>ROUND($F598+H598+'[1]свц,услуги '!$E$47+46.81,2)</f>
        <v>833.58</v>
      </c>
      <c r="M598" s="114">
        <f>ROUND($F598+I598+'[1]свц,услуги '!$E$47+46.81,2)</f>
        <v>788.02</v>
      </c>
      <c r="N598" s="114">
        <f>ROUND($F598+J598+'[1]свц,услуги '!$E$47+46.81,2)</f>
        <v>751.24</v>
      </c>
      <c r="O598" s="114">
        <f>ROUND($F598+G598+'[1]свц,услуги '!$E$47+71.25,2)</f>
        <v>865.68</v>
      </c>
      <c r="P598" s="114">
        <f>ROUND($F598+H598+'[1]свц,услуги '!$E$47+71.25,2)</f>
        <v>858.02</v>
      </c>
      <c r="Q598" s="114">
        <f>ROUND($F598+I598+'[1]свц,услуги '!$E$47+71.25,2)</f>
        <v>812.46</v>
      </c>
      <c r="R598" s="114">
        <f>ROUND($F598+J598+'[1]свц,услуги '!$E$47+71.25,2)</f>
        <v>775.68</v>
      </c>
      <c r="S598" s="114">
        <f>ROUND($F598+G598+'[1]свц,услуги '!$E$47+99.78,2)</f>
        <v>894.21</v>
      </c>
      <c r="T598" s="114">
        <f>ROUND($F598+H598+'[1]свц,услуги '!$E$47+99.78,2)</f>
        <v>886.55</v>
      </c>
      <c r="U598" s="114">
        <f>ROUND($F598+I598+'[1]свц,услуги '!$E$47+99.78,2)</f>
        <v>840.99</v>
      </c>
      <c r="V598" s="114">
        <f>ROUND($F598+J598+'[1]свц,услуги '!$E$47+99.78,2)</f>
        <v>804.21</v>
      </c>
      <c r="W598" s="114">
        <f>ROUND($F598+G598+'[1]свц,услуги '!$E$47+195.05,2)</f>
        <v>989.48</v>
      </c>
      <c r="X598" s="114">
        <f>ROUND($F598+H598+'[1]свц,услуги '!$E$47+195.05,2)</f>
        <v>981.82</v>
      </c>
      <c r="Y598" s="114">
        <f>ROUND($F598+I598+'[1]свц,услуги '!$E$47+195.05,2)</f>
        <v>936.26</v>
      </c>
      <c r="Z598" s="114">
        <f>ROUND($F598+J598+'[1]свц,услуги '!$E$47+195.05,2)</f>
        <v>899.48</v>
      </c>
    </row>
    <row r="599" spans="1:26" s="14" customFormat="1" ht="14.25" customHeight="1" x14ac:dyDescent="0.2">
      <c r="A599" s="111" t="s">
        <v>305</v>
      </c>
      <c r="B599" s="111">
        <v>21</v>
      </c>
      <c r="C599" s="112">
        <v>647.41</v>
      </c>
      <c r="D599" s="112">
        <v>0.01</v>
      </c>
      <c r="E599" s="112">
        <v>665.72</v>
      </c>
      <c r="F599" s="111">
        <v>667.83</v>
      </c>
      <c r="G599" s="113">
        <f t="shared" si="32"/>
        <v>134.19376020000001</v>
      </c>
      <c r="H599" s="113">
        <f t="shared" si="33"/>
        <v>126.41687985</v>
      </c>
      <c r="I599" s="113">
        <f t="shared" si="34"/>
        <v>80.209722150000005</v>
      </c>
      <c r="J599" s="113">
        <f t="shared" si="35"/>
        <v>42.914755800000002</v>
      </c>
      <c r="K599" s="114">
        <f>ROUND($F599+G599+'[1]свц,услуги '!$E$47+46.81,2)</f>
        <v>852.48</v>
      </c>
      <c r="L599" s="114">
        <f>ROUND($F599+H599+'[1]свц,услуги '!$E$47+46.81,2)</f>
        <v>844.71</v>
      </c>
      <c r="M599" s="114">
        <f>ROUND($F599+I599+'[1]свц,услуги '!$E$47+46.81,2)</f>
        <v>798.5</v>
      </c>
      <c r="N599" s="114">
        <f>ROUND($F599+J599+'[1]свц,услуги '!$E$47+46.81,2)</f>
        <v>761.21</v>
      </c>
      <c r="O599" s="114">
        <f>ROUND($F599+G599+'[1]свц,услуги '!$E$47+71.25,2)</f>
        <v>876.92</v>
      </c>
      <c r="P599" s="114">
        <f>ROUND($F599+H599+'[1]свц,услуги '!$E$47+71.25,2)</f>
        <v>869.15</v>
      </c>
      <c r="Q599" s="114">
        <f>ROUND($F599+I599+'[1]свц,услуги '!$E$47+71.25,2)</f>
        <v>822.94</v>
      </c>
      <c r="R599" s="114">
        <f>ROUND($F599+J599+'[1]свц,услуги '!$E$47+71.25,2)</f>
        <v>785.65</v>
      </c>
      <c r="S599" s="114">
        <f>ROUND($F599+G599+'[1]свц,услуги '!$E$47+99.78,2)</f>
        <v>905.45</v>
      </c>
      <c r="T599" s="114">
        <f>ROUND($F599+H599+'[1]свц,услуги '!$E$47+99.78,2)</f>
        <v>897.68</v>
      </c>
      <c r="U599" s="114">
        <f>ROUND($F599+I599+'[1]свц,услуги '!$E$47+99.78,2)</f>
        <v>851.47</v>
      </c>
      <c r="V599" s="114">
        <f>ROUND($F599+J599+'[1]свц,услуги '!$E$47+99.78,2)</f>
        <v>814.18</v>
      </c>
      <c r="W599" s="114">
        <f>ROUND($F599+G599+'[1]свц,услуги '!$E$47+195.05,2)</f>
        <v>1000.72</v>
      </c>
      <c r="X599" s="114">
        <f>ROUND($F599+H599+'[1]свц,услуги '!$E$47+195.05,2)</f>
        <v>992.95</v>
      </c>
      <c r="Y599" s="114">
        <f>ROUND($F599+I599+'[1]свц,услуги '!$E$47+195.05,2)</f>
        <v>946.74</v>
      </c>
      <c r="Z599" s="114">
        <f>ROUND($F599+J599+'[1]свц,услуги '!$E$47+195.05,2)</f>
        <v>909.45</v>
      </c>
    </row>
    <row r="600" spans="1:26" s="14" customFormat="1" ht="14.25" customHeight="1" x14ac:dyDescent="0.2">
      <c r="A600" s="111" t="s">
        <v>305</v>
      </c>
      <c r="B600" s="111">
        <v>22</v>
      </c>
      <c r="C600" s="112">
        <v>647.98</v>
      </c>
      <c r="D600" s="112">
        <v>0.01</v>
      </c>
      <c r="E600" s="112">
        <v>665.24</v>
      </c>
      <c r="F600" s="111">
        <v>668.4</v>
      </c>
      <c r="G600" s="113">
        <f t="shared" si="32"/>
        <v>134.30829600000001</v>
      </c>
      <c r="H600" s="113">
        <f t="shared" si="33"/>
        <v>126.52477799999998</v>
      </c>
      <c r="I600" s="113">
        <f t="shared" si="34"/>
        <v>80.278182000000001</v>
      </c>
      <c r="J600" s="113">
        <f t="shared" si="35"/>
        <v>42.951383999999997</v>
      </c>
      <c r="K600" s="114">
        <f>ROUND($F600+G600+'[1]свц,услуги '!$E$47+46.81,2)</f>
        <v>853.17</v>
      </c>
      <c r="L600" s="114">
        <f>ROUND($F600+H600+'[1]свц,услуги '!$E$47+46.81,2)</f>
        <v>845.39</v>
      </c>
      <c r="M600" s="114">
        <f>ROUND($F600+I600+'[1]свц,услуги '!$E$47+46.81,2)</f>
        <v>799.14</v>
      </c>
      <c r="N600" s="114">
        <f>ROUND($F600+J600+'[1]свц,услуги '!$E$47+46.81,2)</f>
        <v>761.81</v>
      </c>
      <c r="O600" s="114">
        <f>ROUND($F600+G600+'[1]свц,услуги '!$E$47+71.25,2)</f>
        <v>877.61</v>
      </c>
      <c r="P600" s="114">
        <f>ROUND($F600+H600+'[1]свц,услуги '!$E$47+71.25,2)</f>
        <v>869.83</v>
      </c>
      <c r="Q600" s="114">
        <f>ROUND($F600+I600+'[1]свц,услуги '!$E$47+71.25,2)</f>
        <v>823.58</v>
      </c>
      <c r="R600" s="114">
        <f>ROUND($F600+J600+'[1]свц,услуги '!$E$47+71.25,2)</f>
        <v>786.25</v>
      </c>
      <c r="S600" s="114">
        <f>ROUND($F600+G600+'[1]свц,услуги '!$E$47+99.78,2)</f>
        <v>906.14</v>
      </c>
      <c r="T600" s="114">
        <f>ROUND($F600+H600+'[1]свц,услуги '!$E$47+99.78,2)</f>
        <v>898.36</v>
      </c>
      <c r="U600" s="114">
        <f>ROUND($F600+I600+'[1]свц,услуги '!$E$47+99.78,2)</f>
        <v>852.11</v>
      </c>
      <c r="V600" s="114">
        <f>ROUND($F600+J600+'[1]свц,услуги '!$E$47+99.78,2)</f>
        <v>814.78</v>
      </c>
      <c r="W600" s="114">
        <f>ROUND($F600+G600+'[1]свц,услуги '!$E$47+195.05,2)</f>
        <v>1001.41</v>
      </c>
      <c r="X600" s="114">
        <f>ROUND($F600+H600+'[1]свц,услуги '!$E$47+195.05,2)</f>
        <v>993.63</v>
      </c>
      <c r="Y600" s="114">
        <f>ROUND($F600+I600+'[1]свц,услуги '!$E$47+195.05,2)</f>
        <v>947.38</v>
      </c>
      <c r="Z600" s="114">
        <f>ROUND($F600+J600+'[1]свц,услуги '!$E$47+195.05,2)</f>
        <v>910.05</v>
      </c>
    </row>
    <row r="601" spans="1:26" s="27" customFormat="1" ht="14.25" customHeight="1" thickBot="1" x14ac:dyDescent="0.25">
      <c r="A601" s="111" t="s">
        <v>305</v>
      </c>
      <c r="B601" s="111">
        <v>23</v>
      </c>
      <c r="C601" s="112">
        <v>651.48</v>
      </c>
      <c r="D601" s="112">
        <v>0</v>
      </c>
      <c r="E601" s="112">
        <v>370.07</v>
      </c>
      <c r="F601" s="111">
        <v>671.9</v>
      </c>
      <c r="G601" s="113">
        <f t="shared" si="32"/>
        <v>135.01158599999999</v>
      </c>
      <c r="H601" s="113">
        <f t="shared" si="33"/>
        <v>127.1873105</v>
      </c>
      <c r="I601" s="113">
        <f t="shared" si="34"/>
        <v>80.698549499999999</v>
      </c>
      <c r="J601" s="113">
        <f t="shared" si="35"/>
        <v>43.176293999999999</v>
      </c>
      <c r="K601" s="114">
        <f>ROUND($F601+G601+'[1]свц,услуги '!$E$47+46.81,2)</f>
        <v>857.37</v>
      </c>
      <c r="L601" s="114">
        <f>ROUND($F601+H601+'[1]свц,услуги '!$E$47+46.81,2)</f>
        <v>849.55</v>
      </c>
      <c r="M601" s="114">
        <f>ROUND($F601+I601+'[1]свц,услуги '!$E$47+46.81,2)</f>
        <v>803.06</v>
      </c>
      <c r="N601" s="114">
        <f>ROUND($F601+J601+'[1]свц,услуги '!$E$47+46.81,2)</f>
        <v>765.54</v>
      </c>
      <c r="O601" s="114">
        <f>ROUND($F601+G601+'[1]свц,услуги '!$E$47+71.25,2)</f>
        <v>881.81</v>
      </c>
      <c r="P601" s="114">
        <f>ROUND($F601+H601+'[1]свц,услуги '!$E$47+71.25,2)</f>
        <v>873.99</v>
      </c>
      <c r="Q601" s="114">
        <f>ROUND($F601+I601+'[1]свц,услуги '!$E$47+71.25,2)</f>
        <v>827.5</v>
      </c>
      <c r="R601" s="114">
        <f>ROUND($F601+J601+'[1]свц,услуги '!$E$47+71.25,2)</f>
        <v>789.98</v>
      </c>
      <c r="S601" s="114">
        <f>ROUND($F601+G601+'[1]свц,услуги '!$E$47+99.78,2)</f>
        <v>910.34</v>
      </c>
      <c r="T601" s="114">
        <f>ROUND($F601+H601+'[1]свц,услуги '!$E$47+99.78,2)</f>
        <v>902.52</v>
      </c>
      <c r="U601" s="114">
        <f>ROUND($F601+I601+'[1]свц,услуги '!$E$47+99.78,2)</f>
        <v>856.03</v>
      </c>
      <c r="V601" s="114">
        <f>ROUND($F601+J601+'[1]свц,услуги '!$E$47+99.78,2)</f>
        <v>818.51</v>
      </c>
      <c r="W601" s="114">
        <f>ROUND($F601+G601+'[1]свц,услуги '!$E$47+195.05,2)</f>
        <v>1005.61</v>
      </c>
      <c r="X601" s="114">
        <f>ROUND($F601+H601+'[1]свц,услуги '!$E$47+195.05,2)</f>
        <v>997.79</v>
      </c>
      <c r="Y601" s="114">
        <f>ROUND($F601+I601+'[1]свц,услуги '!$E$47+195.05,2)</f>
        <v>951.3</v>
      </c>
      <c r="Z601" s="114">
        <f>ROUND($F601+J601+'[1]свц,услуги '!$E$47+195.05,2)</f>
        <v>913.78</v>
      </c>
    </row>
    <row r="602" spans="1:26" s="26" customFormat="1" ht="14.25" customHeight="1" x14ac:dyDescent="0.2">
      <c r="A602" s="111" t="s">
        <v>306</v>
      </c>
      <c r="B602" s="111">
        <v>0</v>
      </c>
      <c r="C602" s="112">
        <v>726.54</v>
      </c>
      <c r="D602" s="112">
        <v>0</v>
      </c>
      <c r="E602" s="112">
        <v>111.38</v>
      </c>
      <c r="F602" s="111">
        <v>746.96</v>
      </c>
      <c r="G602" s="113">
        <f t="shared" si="32"/>
        <v>150.09414240000001</v>
      </c>
      <c r="H602" s="113">
        <f t="shared" si="33"/>
        <v>141.39579320000001</v>
      </c>
      <c r="I602" s="113">
        <f t="shared" si="34"/>
        <v>89.713630800000004</v>
      </c>
      <c r="J602" s="113">
        <f t="shared" si="35"/>
        <v>47.999649599999998</v>
      </c>
      <c r="K602" s="114">
        <f>ROUND($F602+G602+'[1]свц,услуги '!$E$47+46.81,2)</f>
        <v>947.52</v>
      </c>
      <c r="L602" s="114">
        <f>ROUND($F602+H602+'[1]свц,услуги '!$E$47+46.81,2)</f>
        <v>938.82</v>
      </c>
      <c r="M602" s="114">
        <f>ROUND($F602+I602+'[1]свц,услуги '!$E$47+46.81,2)</f>
        <v>887.13</v>
      </c>
      <c r="N602" s="114">
        <f>ROUND($F602+J602+'[1]свц,услуги '!$E$47+46.81,2)</f>
        <v>845.42</v>
      </c>
      <c r="O602" s="114">
        <f>ROUND($F602+G602+'[1]свц,услуги '!$E$47+71.25,2)</f>
        <v>971.96</v>
      </c>
      <c r="P602" s="114">
        <f>ROUND($F602+H602+'[1]свц,услуги '!$E$47+71.25,2)</f>
        <v>963.26</v>
      </c>
      <c r="Q602" s="114">
        <f>ROUND($F602+I602+'[1]свц,услуги '!$E$47+71.25,2)</f>
        <v>911.57</v>
      </c>
      <c r="R602" s="114">
        <f>ROUND($F602+J602+'[1]свц,услуги '!$E$47+71.25,2)</f>
        <v>869.86</v>
      </c>
      <c r="S602" s="114">
        <f>ROUND($F602+G602+'[1]свц,услуги '!$E$47+99.78,2)</f>
        <v>1000.49</v>
      </c>
      <c r="T602" s="114">
        <f>ROUND($F602+H602+'[1]свц,услуги '!$E$47+99.78,2)</f>
        <v>991.79</v>
      </c>
      <c r="U602" s="114">
        <f>ROUND($F602+I602+'[1]свц,услуги '!$E$47+99.78,2)</f>
        <v>940.1</v>
      </c>
      <c r="V602" s="114">
        <f>ROUND($F602+J602+'[1]свц,услуги '!$E$47+99.78,2)</f>
        <v>898.39</v>
      </c>
      <c r="W602" s="114">
        <f>ROUND($F602+G602+'[1]свц,услуги '!$E$47+195.05,2)</f>
        <v>1095.76</v>
      </c>
      <c r="X602" s="114">
        <f>ROUND($F602+H602+'[1]свц,услуги '!$E$47+195.05,2)</f>
        <v>1087.06</v>
      </c>
      <c r="Y602" s="114">
        <f>ROUND($F602+I602+'[1]свц,услуги '!$E$47+195.05,2)</f>
        <v>1035.3699999999999</v>
      </c>
      <c r="Z602" s="114">
        <f>ROUND($F602+J602+'[1]свц,услуги '!$E$47+195.05,2)</f>
        <v>993.66</v>
      </c>
    </row>
    <row r="603" spans="1:26" s="14" customFormat="1" ht="14.25" customHeight="1" x14ac:dyDescent="0.2">
      <c r="A603" s="111" t="s">
        <v>306</v>
      </c>
      <c r="B603" s="111">
        <v>1</v>
      </c>
      <c r="C603" s="112">
        <v>699.93</v>
      </c>
      <c r="D603" s="112">
        <v>0</v>
      </c>
      <c r="E603" s="112">
        <v>101.05</v>
      </c>
      <c r="F603" s="111">
        <v>720.35</v>
      </c>
      <c r="G603" s="113">
        <f t="shared" si="32"/>
        <v>144.747129</v>
      </c>
      <c r="H603" s="113">
        <f t="shared" si="33"/>
        <v>136.35865325</v>
      </c>
      <c r="I603" s="113">
        <f t="shared" si="34"/>
        <v>86.517636750000008</v>
      </c>
      <c r="J603" s="113">
        <f t="shared" si="35"/>
        <v>46.289690999999998</v>
      </c>
      <c r="K603" s="114">
        <f>ROUND($F603+G603+'[1]свц,услуги '!$E$47+46.81,2)</f>
        <v>915.56</v>
      </c>
      <c r="L603" s="114">
        <f>ROUND($F603+H603+'[1]свц,услуги '!$E$47+46.81,2)</f>
        <v>907.17</v>
      </c>
      <c r="M603" s="114">
        <f>ROUND($F603+I603+'[1]свц,услуги '!$E$47+46.81,2)</f>
        <v>857.33</v>
      </c>
      <c r="N603" s="114">
        <f>ROUND($F603+J603+'[1]свц,услуги '!$E$47+46.81,2)</f>
        <v>817.1</v>
      </c>
      <c r="O603" s="114">
        <f>ROUND($F603+G603+'[1]свц,услуги '!$E$47+71.25,2)</f>
        <v>940</v>
      </c>
      <c r="P603" s="114">
        <f>ROUND($F603+H603+'[1]свц,услуги '!$E$47+71.25,2)</f>
        <v>931.61</v>
      </c>
      <c r="Q603" s="114">
        <f>ROUND($F603+I603+'[1]свц,услуги '!$E$47+71.25,2)</f>
        <v>881.77</v>
      </c>
      <c r="R603" s="114">
        <f>ROUND($F603+J603+'[1]свц,услуги '!$E$47+71.25,2)</f>
        <v>841.54</v>
      </c>
      <c r="S603" s="114">
        <f>ROUND($F603+G603+'[1]свц,услуги '!$E$47+99.78,2)</f>
        <v>968.53</v>
      </c>
      <c r="T603" s="114">
        <f>ROUND($F603+H603+'[1]свц,услуги '!$E$47+99.78,2)</f>
        <v>960.14</v>
      </c>
      <c r="U603" s="114">
        <f>ROUND($F603+I603+'[1]свц,услуги '!$E$47+99.78,2)</f>
        <v>910.3</v>
      </c>
      <c r="V603" s="114">
        <f>ROUND($F603+J603+'[1]свц,услуги '!$E$47+99.78,2)</f>
        <v>870.07</v>
      </c>
      <c r="W603" s="114">
        <f>ROUND($F603+G603+'[1]свц,услуги '!$E$47+195.05,2)</f>
        <v>1063.8</v>
      </c>
      <c r="X603" s="114">
        <f>ROUND($F603+H603+'[1]свц,услуги '!$E$47+195.05,2)</f>
        <v>1055.4100000000001</v>
      </c>
      <c r="Y603" s="114">
        <f>ROUND($F603+I603+'[1]свц,услуги '!$E$47+195.05,2)</f>
        <v>1005.57</v>
      </c>
      <c r="Z603" s="114">
        <f>ROUND($F603+J603+'[1]свц,услуги '!$E$47+195.05,2)</f>
        <v>965.34</v>
      </c>
    </row>
    <row r="604" spans="1:26" s="14" customFormat="1" ht="14.25" customHeight="1" x14ac:dyDescent="0.2">
      <c r="A604" s="111" t="s">
        <v>306</v>
      </c>
      <c r="B604" s="111">
        <v>2</v>
      </c>
      <c r="C604" s="112">
        <v>694.87</v>
      </c>
      <c r="D604" s="112">
        <v>0.01</v>
      </c>
      <c r="E604" s="112">
        <v>88.86</v>
      </c>
      <c r="F604" s="111">
        <v>715.29</v>
      </c>
      <c r="G604" s="113">
        <f t="shared" si="32"/>
        <v>143.73037260000001</v>
      </c>
      <c r="H604" s="113">
        <f t="shared" si="33"/>
        <v>135.40082054999999</v>
      </c>
      <c r="I604" s="113">
        <f t="shared" si="34"/>
        <v>85.909905449999997</v>
      </c>
      <c r="J604" s="113">
        <f t="shared" si="35"/>
        <v>45.964535399999995</v>
      </c>
      <c r="K604" s="114">
        <f>ROUND($F604+G604+'[1]свц,услуги '!$E$47+46.81,2)</f>
        <v>909.48</v>
      </c>
      <c r="L604" s="114">
        <f>ROUND($F604+H604+'[1]свц,услуги '!$E$47+46.81,2)</f>
        <v>901.15</v>
      </c>
      <c r="M604" s="114">
        <f>ROUND($F604+I604+'[1]свц,услуги '!$E$47+46.81,2)</f>
        <v>851.66</v>
      </c>
      <c r="N604" s="114">
        <f>ROUND($F604+J604+'[1]свц,услуги '!$E$47+46.81,2)</f>
        <v>811.72</v>
      </c>
      <c r="O604" s="114">
        <f>ROUND($F604+G604+'[1]свц,услуги '!$E$47+71.25,2)</f>
        <v>933.92</v>
      </c>
      <c r="P604" s="114">
        <f>ROUND($F604+H604+'[1]свц,услуги '!$E$47+71.25,2)</f>
        <v>925.59</v>
      </c>
      <c r="Q604" s="114">
        <f>ROUND($F604+I604+'[1]свц,услуги '!$E$47+71.25,2)</f>
        <v>876.1</v>
      </c>
      <c r="R604" s="114">
        <f>ROUND($F604+J604+'[1]свц,услуги '!$E$47+71.25,2)</f>
        <v>836.16</v>
      </c>
      <c r="S604" s="114">
        <f>ROUND($F604+G604+'[1]свц,услуги '!$E$47+99.78,2)</f>
        <v>962.45</v>
      </c>
      <c r="T604" s="114">
        <f>ROUND($F604+H604+'[1]свц,услуги '!$E$47+99.78,2)</f>
        <v>954.12</v>
      </c>
      <c r="U604" s="114">
        <f>ROUND($F604+I604+'[1]свц,услуги '!$E$47+99.78,2)</f>
        <v>904.63</v>
      </c>
      <c r="V604" s="114">
        <f>ROUND($F604+J604+'[1]свц,услуги '!$E$47+99.78,2)</f>
        <v>864.69</v>
      </c>
      <c r="W604" s="114">
        <f>ROUND($F604+G604+'[1]свц,услуги '!$E$47+195.05,2)</f>
        <v>1057.72</v>
      </c>
      <c r="X604" s="114">
        <f>ROUND($F604+H604+'[1]свц,услуги '!$E$47+195.05,2)</f>
        <v>1049.3900000000001</v>
      </c>
      <c r="Y604" s="114">
        <f>ROUND($F604+I604+'[1]свц,услуги '!$E$47+195.05,2)</f>
        <v>999.9</v>
      </c>
      <c r="Z604" s="114">
        <f>ROUND($F604+J604+'[1]свц,услуги '!$E$47+195.05,2)</f>
        <v>959.96</v>
      </c>
    </row>
    <row r="605" spans="1:26" s="14" customFormat="1" ht="14.25" customHeight="1" x14ac:dyDescent="0.2">
      <c r="A605" s="111" t="s">
        <v>306</v>
      </c>
      <c r="B605" s="111">
        <v>3</v>
      </c>
      <c r="C605" s="112">
        <v>707.77</v>
      </c>
      <c r="D605" s="112">
        <v>0</v>
      </c>
      <c r="E605" s="112">
        <v>37.15</v>
      </c>
      <c r="F605" s="111">
        <v>728.19</v>
      </c>
      <c r="G605" s="113">
        <f t="shared" si="32"/>
        <v>146.32249860000002</v>
      </c>
      <c r="H605" s="113">
        <f t="shared" si="33"/>
        <v>137.84272605000001</v>
      </c>
      <c r="I605" s="113">
        <f t="shared" si="34"/>
        <v>87.459259950000003</v>
      </c>
      <c r="J605" s="113">
        <f t="shared" si="35"/>
        <v>46.793489399999999</v>
      </c>
      <c r="K605" s="114">
        <f>ROUND($F605+G605+'[1]свц,услуги '!$E$47+46.81,2)</f>
        <v>924.97</v>
      </c>
      <c r="L605" s="114">
        <f>ROUND($F605+H605+'[1]свц,услуги '!$E$47+46.81,2)</f>
        <v>916.49</v>
      </c>
      <c r="M605" s="114">
        <f>ROUND($F605+I605+'[1]свц,услуги '!$E$47+46.81,2)</f>
        <v>866.11</v>
      </c>
      <c r="N605" s="114">
        <f>ROUND($F605+J605+'[1]свц,услуги '!$E$47+46.81,2)</f>
        <v>825.44</v>
      </c>
      <c r="O605" s="114">
        <f>ROUND($F605+G605+'[1]свц,услуги '!$E$47+71.25,2)</f>
        <v>949.41</v>
      </c>
      <c r="P605" s="114">
        <f>ROUND($F605+H605+'[1]свц,услуги '!$E$47+71.25,2)</f>
        <v>940.93</v>
      </c>
      <c r="Q605" s="114">
        <f>ROUND($F605+I605+'[1]свц,услуги '!$E$47+71.25,2)</f>
        <v>890.55</v>
      </c>
      <c r="R605" s="114">
        <f>ROUND($F605+J605+'[1]свц,услуги '!$E$47+71.25,2)</f>
        <v>849.88</v>
      </c>
      <c r="S605" s="114">
        <f>ROUND($F605+G605+'[1]свц,услуги '!$E$47+99.78,2)</f>
        <v>977.94</v>
      </c>
      <c r="T605" s="114">
        <f>ROUND($F605+H605+'[1]свц,услуги '!$E$47+99.78,2)</f>
        <v>969.46</v>
      </c>
      <c r="U605" s="114">
        <f>ROUND($F605+I605+'[1]свц,услуги '!$E$47+99.78,2)</f>
        <v>919.08</v>
      </c>
      <c r="V605" s="114">
        <f>ROUND($F605+J605+'[1]свц,услуги '!$E$47+99.78,2)</f>
        <v>878.41</v>
      </c>
      <c r="W605" s="114">
        <f>ROUND($F605+G605+'[1]свц,услуги '!$E$47+195.05,2)</f>
        <v>1073.21</v>
      </c>
      <c r="X605" s="114">
        <f>ROUND($F605+H605+'[1]свц,услуги '!$E$47+195.05,2)</f>
        <v>1064.73</v>
      </c>
      <c r="Y605" s="114">
        <f>ROUND($F605+I605+'[1]свц,услуги '!$E$47+195.05,2)</f>
        <v>1014.35</v>
      </c>
      <c r="Z605" s="114">
        <f>ROUND($F605+J605+'[1]свц,услуги '!$E$47+195.05,2)</f>
        <v>973.68</v>
      </c>
    </row>
    <row r="606" spans="1:26" s="14" customFormat="1" ht="14.25" customHeight="1" x14ac:dyDescent="0.2">
      <c r="A606" s="111" t="s">
        <v>306</v>
      </c>
      <c r="B606" s="111">
        <v>4</v>
      </c>
      <c r="C606" s="112">
        <v>711.89</v>
      </c>
      <c r="D606" s="112">
        <v>0.01</v>
      </c>
      <c r="E606" s="112">
        <v>4.1100000000000003</v>
      </c>
      <c r="F606" s="111">
        <v>732.31</v>
      </c>
      <c r="G606" s="113">
        <f t="shared" si="32"/>
        <v>147.15037139999998</v>
      </c>
      <c r="H606" s="113">
        <f t="shared" si="33"/>
        <v>138.62262145</v>
      </c>
      <c r="I606" s="113">
        <f t="shared" si="34"/>
        <v>87.954092549999999</v>
      </c>
      <c r="J606" s="113">
        <f t="shared" si="35"/>
        <v>47.058240599999998</v>
      </c>
      <c r="K606" s="114">
        <f>ROUND($F606+G606+'[1]свц,услуги '!$E$47+46.81,2)</f>
        <v>929.92</v>
      </c>
      <c r="L606" s="114">
        <f>ROUND($F606+H606+'[1]свц,услуги '!$E$47+46.81,2)</f>
        <v>921.39</v>
      </c>
      <c r="M606" s="114">
        <f>ROUND($F606+I606+'[1]свц,услуги '!$E$47+46.81,2)</f>
        <v>870.73</v>
      </c>
      <c r="N606" s="114">
        <f>ROUND($F606+J606+'[1]свц,услуги '!$E$47+46.81,2)</f>
        <v>829.83</v>
      </c>
      <c r="O606" s="114">
        <f>ROUND($F606+G606+'[1]свц,услуги '!$E$47+71.25,2)</f>
        <v>954.36</v>
      </c>
      <c r="P606" s="114">
        <f>ROUND($F606+H606+'[1]свц,услуги '!$E$47+71.25,2)</f>
        <v>945.83</v>
      </c>
      <c r="Q606" s="114">
        <f>ROUND($F606+I606+'[1]свц,услуги '!$E$47+71.25,2)</f>
        <v>895.17</v>
      </c>
      <c r="R606" s="114">
        <f>ROUND($F606+J606+'[1]свц,услуги '!$E$47+71.25,2)</f>
        <v>854.27</v>
      </c>
      <c r="S606" s="114">
        <f>ROUND($F606+G606+'[1]свц,услуги '!$E$47+99.78,2)</f>
        <v>982.89</v>
      </c>
      <c r="T606" s="114">
        <f>ROUND($F606+H606+'[1]свц,услуги '!$E$47+99.78,2)</f>
        <v>974.36</v>
      </c>
      <c r="U606" s="114">
        <f>ROUND($F606+I606+'[1]свц,услуги '!$E$47+99.78,2)</f>
        <v>923.7</v>
      </c>
      <c r="V606" s="114">
        <f>ROUND($F606+J606+'[1]свц,услуги '!$E$47+99.78,2)</f>
        <v>882.8</v>
      </c>
      <c r="W606" s="114">
        <f>ROUND($F606+G606+'[1]свц,услуги '!$E$47+195.05,2)</f>
        <v>1078.1600000000001</v>
      </c>
      <c r="X606" s="114">
        <f>ROUND($F606+H606+'[1]свц,услуги '!$E$47+195.05,2)</f>
        <v>1069.6300000000001</v>
      </c>
      <c r="Y606" s="114">
        <f>ROUND($F606+I606+'[1]свц,услуги '!$E$47+195.05,2)</f>
        <v>1018.97</v>
      </c>
      <c r="Z606" s="114">
        <f>ROUND($F606+J606+'[1]свц,услуги '!$E$47+195.05,2)</f>
        <v>978.07</v>
      </c>
    </row>
    <row r="607" spans="1:26" s="14" customFormat="1" ht="14.25" customHeight="1" x14ac:dyDescent="0.2">
      <c r="A607" s="111" t="s">
        <v>306</v>
      </c>
      <c r="B607" s="111">
        <v>5</v>
      </c>
      <c r="C607" s="112">
        <v>727.04</v>
      </c>
      <c r="D607" s="112">
        <v>0</v>
      </c>
      <c r="E607" s="112">
        <v>21.14</v>
      </c>
      <c r="F607" s="111">
        <v>747.46</v>
      </c>
      <c r="G607" s="113">
        <f t="shared" si="32"/>
        <v>150.19461240000001</v>
      </c>
      <c r="H607" s="113">
        <f t="shared" si="33"/>
        <v>141.49044069999999</v>
      </c>
      <c r="I607" s="113">
        <f t="shared" si="34"/>
        <v>89.773683300000002</v>
      </c>
      <c r="J607" s="113">
        <f t="shared" si="35"/>
        <v>48.0317796</v>
      </c>
      <c r="K607" s="114">
        <f>ROUND($F607+G607+'[1]свц,услуги '!$E$47+46.81,2)</f>
        <v>948.12</v>
      </c>
      <c r="L607" s="114">
        <f>ROUND($F607+H607+'[1]свц,услуги '!$E$47+46.81,2)</f>
        <v>939.41</v>
      </c>
      <c r="M607" s="114">
        <f>ROUND($F607+I607+'[1]свц,услуги '!$E$47+46.81,2)</f>
        <v>887.69</v>
      </c>
      <c r="N607" s="114">
        <f>ROUND($F607+J607+'[1]свц,услуги '!$E$47+46.81,2)</f>
        <v>845.95</v>
      </c>
      <c r="O607" s="114">
        <f>ROUND($F607+G607+'[1]свц,услуги '!$E$47+71.25,2)</f>
        <v>972.56</v>
      </c>
      <c r="P607" s="114">
        <f>ROUND($F607+H607+'[1]свц,услуги '!$E$47+71.25,2)</f>
        <v>963.85</v>
      </c>
      <c r="Q607" s="114">
        <f>ROUND($F607+I607+'[1]свц,услуги '!$E$47+71.25,2)</f>
        <v>912.13</v>
      </c>
      <c r="R607" s="114">
        <f>ROUND($F607+J607+'[1]свц,услуги '!$E$47+71.25,2)</f>
        <v>870.39</v>
      </c>
      <c r="S607" s="114">
        <f>ROUND($F607+G607+'[1]свц,услуги '!$E$47+99.78,2)</f>
        <v>1001.09</v>
      </c>
      <c r="T607" s="114">
        <f>ROUND($F607+H607+'[1]свц,услуги '!$E$47+99.78,2)</f>
        <v>992.38</v>
      </c>
      <c r="U607" s="114">
        <f>ROUND($F607+I607+'[1]свц,услуги '!$E$47+99.78,2)</f>
        <v>940.66</v>
      </c>
      <c r="V607" s="114">
        <f>ROUND($F607+J607+'[1]свц,услуги '!$E$47+99.78,2)</f>
        <v>898.92</v>
      </c>
      <c r="W607" s="114">
        <f>ROUND($F607+G607+'[1]свц,услуги '!$E$47+195.05,2)</f>
        <v>1096.3599999999999</v>
      </c>
      <c r="X607" s="114">
        <f>ROUND($F607+H607+'[1]свц,услуги '!$E$47+195.05,2)</f>
        <v>1087.6500000000001</v>
      </c>
      <c r="Y607" s="114">
        <f>ROUND($F607+I607+'[1]свц,услуги '!$E$47+195.05,2)</f>
        <v>1035.93</v>
      </c>
      <c r="Z607" s="114">
        <f>ROUND($F607+J607+'[1]свц,услуги '!$E$47+195.05,2)</f>
        <v>994.19</v>
      </c>
    </row>
    <row r="608" spans="1:26" s="14" customFormat="1" ht="14.25" customHeight="1" x14ac:dyDescent="0.2">
      <c r="A608" s="111" t="s">
        <v>306</v>
      </c>
      <c r="B608" s="111">
        <v>6</v>
      </c>
      <c r="C608" s="112">
        <v>728.68</v>
      </c>
      <c r="D608" s="112">
        <v>0</v>
      </c>
      <c r="E608" s="112">
        <v>35.9</v>
      </c>
      <c r="F608" s="111">
        <v>749.1</v>
      </c>
      <c r="G608" s="113">
        <f t="shared" si="32"/>
        <v>150.52415400000001</v>
      </c>
      <c r="H608" s="113">
        <f t="shared" si="33"/>
        <v>141.8008845</v>
      </c>
      <c r="I608" s="113">
        <f t="shared" si="34"/>
        <v>89.970655500000007</v>
      </c>
      <c r="J608" s="113">
        <f t="shared" si="35"/>
        <v>48.137166000000001</v>
      </c>
      <c r="K608" s="114">
        <f>ROUND($F608+G608+'[1]свц,услуги '!$E$47+46.81,2)</f>
        <v>950.09</v>
      </c>
      <c r="L608" s="114">
        <f>ROUND($F608+H608+'[1]свц,услуги '!$E$47+46.81,2)</f>
        <v>941.36</v>
      </c>
      <c r="M608" s="114">
        <f>ROUND($F608+I608+'[1]свц,услуги '!$E$47+46.81,2)</f>
        <v>889.53</v>
      </c>
      <c r="N608" s="114">
        <f>ROUND($F608+J608+'[1]свц,услуги '!$E$47+46.81,2)</f>
        <v>847.7</v>
      </c>
      <c r="O608" s="114">
        <f>ROUND($F608+G608+'[1]свц,услуги '!$E$47+71.25,2)</f>
        <v>974.53</v>
      </c>
      <c r="P608" s="114">
        <f>ROUND($F608+H608+'[1]свц,услуги '!$E$47+71.25,2)</f>
        <v>965.8</v>
      </c>
      <c r="Q608" s="114">
        <f>ROUND($F608+I608+'[1]свц,услуги '!$E$47+71.25,2)</f>
        <v>913.97</v>
      </c>
      <c r="R608" s="114">
        <f>ROUND($F608+J608+'[1]свц,услуги '!$E$47+71.25,2)</f>
        <v>872.14</v>
      </c>
      <c r="S608" s="114">
        <f>ROUND($F608+G608+'[1]свц,услуги '!$E$47+99.78,2)</f>
        <v>1003.06</v>
      </c>
      <c r="T608" s="114">
        <f>ROUND($F608+H608+'[1]свц,услуги '!$E$47+99.78,2)</f>
        <v>994.33</v>
      </c>
      <c r="U608" s="114">
        <f>ROUND($F608+I608+'[1]свц,услуги '!$E$47+99.78,2)</f>
        <v>942.5</v>
      </c>
      <c r="V608" s="114">
        <f>ROUND($F608+J608+'[1]свц,услуги '!$E$47+99.78,2)</f>
        <v>900.67</v>
      </c>
      <c r="W608" s="114">
        <f>ROUND($F608+G608+'[1]свц,услуги '!$E$47+195.05,2)</f>
        <v>1098.33</v>
      </c>
      <c r="X608" s="114">
        <f>ROUND($F608+H608+'[1]свц,услуги '!$E$47+195.05,2)</f>
        <v>1089.5999999999999</v>
      </c>
      <c r="Y608" s="114">
        <f>ROUND($F608+I608+'[1]свц,услуги '!$E$47+195.05,2)</f>
        <v>1037.77</v>
      </c>
      <c r="Z608" s="114">
        <f>ROUND($F608+J608+'[1]свц,услуги '!$E$47+195.05,2)</f>
        <v>995.94</v>
      </c>
    </row>
    <row r="609" spans="1:26" s="14" customFormat="1" ht="14.25" customHeight="1" x14ac:dyDescent="0.2">
      <c r="A609" s="111" t="s">
        <v>306</v>
      </c>
      <c r="B609" s="111">
        <v>7</v>
      </c>
      <c r="C609" s="112">
        <v>718.59</v>
      </c>
      <c r="D609" s="112">
        <v>0</v>
      </c>
      <c r="E609" s="112">
        <v>16.940000000000001</v>
      </c>
      <c r="F609" s="111">
        <v>739.01</v>
      </c>
      <c r="G609" s="113">
        <f t="shared" si="32"/>
        <v>148.4966694</v>
      </c>
      <c r="H609" s="113">
        <f t="shared" si="33"/>
        <v>139.89089794999998</v>
      </c>
      <c r="I609" s="113">
        <f t="shared" si="34"/>
        <v>88.758796050000001</v>
      </c>
      <c r="J609" s="113">
        <f t="shared" si="35"/>
        <v>47.4887826</v>
      </c>
      <c r="K609" s="114">
        <f>ROUND($F609+G609+'[1]свц,услуги '!$E$47+46.81,2)</f>
        <v>937.97</v>
      </c>
      <c r="L609" s="114">
        <f>ROUND($F609+H609+'[1]свц,услуги '!$E$47+46.81,2)</f>
        <v>929.36</v>
      </c>
      <c r="M609" s="114">
        <f>ROUND($F609+I609+'[1]свц,услуги '!$E$47+46.81,2)</f>
        <v>878.23</v>
      </c>
      <c r="N609" s="114">
        <f>ROUND($F609+J609+'[1]свц,услуги '!$E$47+46.81,2)</f>
        <v>836.96</v>
      </c>
      <c r="O609" s="114">
        <f>ROUND($F609+G609+'[1]свц,услуги '!$E$47+71.25,2)</f>
        <v>962.41</v>
      </c>
      <c r="P609" s="114">
        <f>ROUND($F609+H609+'[1]свц,услуги '!$E$47+71.25,2)</f>
        <v>953.8</v>
      </c>
      <c r="Q609" s="114">
        <f>ROUND($F609+I609+'[1]свц,услуги '!$E$47+71.25,2)</f>
        <v>902.67</v>
      </c>
      <c r="R609" s="114">
        <f>ROUND($F609+J609+'[1]свц,услуги '!$E$47+71.25,2)</f>
        <v>861.4</v>
      </c>
      <c r="S609" s="114">
        <f>ROUND($F609+G609+'[1]свц,услуги '!$E$47+99.78,2)</f>
        <v>990.94</v>
      </c>
      <c r="T609" s="114">
        <f>ROUND($F609+H609+'[1]свц,услуги '!$E$47+99.78,2)</f>
        <v>982.33</v>
      </c>
      <c r="U609" s="114">
        <f>ROUND($F609+I609+'[1]свц,услуги '!$E$47+99.78,2)</f>
        <v>931.2</v>
      </c>
      <c r="V609" s="114">
        <f>ROUND($F609+J609+'[1]свц,услуги '!$E$47+99.78,2)</f>
        <v>889.93</v>
      </c>
      <c r="W609" s="114">
        <f>ROUND($F609+G609+'[1]свц,услуги '!$E$47+195.05,2)</f>
        <v>1086.21</v>
      </c>
      <c r="X609" s="114">
        <f>ROUND($F609+H609+'[1]свц,услуги '!$E$47+195.05,2)</f>
        <v>1077.5999999999999</v>
      </c>
      <c r="Y609" s="114">
        <f>ROUND($F609+I609+'[1]свц,услуги '!$E$47+195.05,2)</f>
        <v>1026.47</v>
      </c>
      <c r="Z609" s="114">
        <f>ROUND($F609+J609+'[1]свц,услуги '!$E$47+195.05,2)</f>
        <v>985.2</v>
      </c>
    </row>
    <row r="610" spans="1:26" s="14" customFormat="1" ht="14.25" customHeight="1" x14ac:dyDescent="0.2">
      <c r="A610" s="111" t="s">
        <v>306</v>
      </c>
      <c r="B610" s="111">
        <v>8</v>
      </c>
      <c r="C610" s="112">
        <v>723.64</v>
      </c>
      <c r="D610" s="112">
        <v>0</v>
      </c>
      <c r="E610" s="112">
        <v>37.99</v>
      </c>
      <c r="F610" s="111">
        <v>744.06</v>
      </c>
      <c r="G610" s="113">
        <f t="shared" si="32"/>
        <v>149.5114164</v>
      </c>
      <c r="H610" s="113">
        <f t="shared" si="33"/>
        <v>140.84683769999998</v>
      </c>
      <c r="I610" s="113">
        <f t="shared" si="34"/>
        <v>89.365326299999992</v>
      </c>
      <c r="J610" s="113">
        <f t="shared" si="35"/>
        <v>47.813295599999996</v>
      </c>
      <c r="K610" s="114">
        <f>ROUND($F610+G610+'[1]свц,услуги '!$E$47+46.81,2)</f>
        <v>944.03</v>
      </c>
      <c r="L610" s="114">
        <f>ROUND($F610+H610+'[1]свц,услуги '!$E$47+46.81,2)</f>
        <v>935.37</v>
      </c>
      <c r="M610" s="114">
        <f>ROUND($F610+I610+'[1]свц,услуги '!$E$47+46.81,2)</f>
        <v>883.89</v>
      </c>
      <c r="N610" s="114">
        <f>ROUND($F610+J610+'[1]свц,услуги '!$E$47+46.81,2)</f>
        <v>842.33</v>
      </c>
      <c r="O610" s="114">
        <f>ROUND($F610+G610+'[1]свц,услуги '!$E$47+71.25,2)</f>
        <v>968.47</v>
      </c>
      <c r="P610" s="114">
        <f>ROUND($F610+H610+'[1]свц,услуги '!$E$47+71.25,2)</f>
        <v>959.81</v>
      </c>
      <c r="Q610" s="114">
        <f>ROUND($F610+I610+'[1]свц,услуги '!$E$47+71.25,2)</f>
        <v>908.33</v>
      </c>
      <c r="R610" s="114">
        <f>ROUND($F610+J610+'[1]свц,услуги '!$E$47+71.25,2)</f>
        <v>866.77</v>
      </c>
      <c r="S610" s="114">
        <f>ROUND($F610+G610+'[1]свц,услуги '!$E$47+99.78,2)</f>
        <v>997</v>
      </c>
      <c r="T610" s="114">
        <f>ROUND($F610+H610+'[1]свц,услуги '!$E$47+99.78,2)</f>
        <v>988.34</v>
      </c>
      <c r="U610" s="114">
        <f>ROUND($F610+I610+'[1]свц,услуги '!$E$47+99.78,2)</f>
        <v>936.86</v>
      </c>
      <c r="V610" s="114">
        <f>ROUND($F610+J610+'[1]свц,услуги '!$E$47+99.78,2)</f>
        <v>895.3</v>
      </c>
      <c r="W610" s="114">
        <f>ROUND($F610+G610+'[1]свц,услуги '!$E$47+195.05,2)</f>
        <v>1092.27</v>
      </c>
      <c r="X610" s="114">
        <f>ROUND($F610+H610+'[1]свц,услуги '!$E$47+195.05,2)</f>
        <v>1083.6099999999999</v>
      </c>
      <c r="Y610" s="114">
        <f>ROUND($F610+I610+'[1]свц,услуги '!$E$47+195.05,2)</f>
        <v>1032.1300000000001</v>
      </c>
      <c r="Z610" s="114">
        <f>ROUND($F610+J610+'[1]свц,услуги '!$E$47+195.05,2)</f>
        <v>990.57</v>
      </c>
    </row>
    <row r="611" spans="1:26" s="14" customFormat="1" ht="14.25" customHeight="1" x14ac:dyDescent="0.2">
      <c r="A611" s="111" t="s">
        <v>306</v>
      </c>
      <c r="B611" s="111">
        <v>9</v>
      </c>
      <c r="C611" s="112">
        <v>732.36</v>
      </c>
      <c r="D611" s="112">
        <v>0</v>
      </c>
      <c r="E611" s="112">
        <v>14.17</v>
      </c>
      <c r="F611" s="111">
        <v>752.78</v>
      </c>
      <c r="G611" s="113">
        <f t="shared" si="32"/>
        <v>151.26361320000001</v>
      </c>
      <c r="H611" s="113">
        <f t="shared" si="33"/>
        <v>142.49749009999999</v>
      </c>
      <c r="I611" s="113">
        <f t="shared" si="34"/>
        <v>90.412641899999997</v>
      </c>
      <c r="J611" s="113">
        <f t="shared" si="35"/>
        <v>48.373642799999999</v>
      </c>
      <c r="K611" s="114">
        <f>ROUND($F611+G611+'[1]свц,услуги '!$E$47+46.81,2)</f>
        <v>954.5</v>
      </c>
      <c r="L611" s="114">
        <f>ROUND($F611+H611+'[1]свц,услуги '!$E$47+46.81,2)</f>
        <v>945.74</v>
      </c>
      <c r="M611" s="114">
        <f>ROUND($F611+I611+'[1]свц,услуги '!$E$47+46.81,2)</f>
        <v>893.65</v>
      </c>
      <c r="N611" s="114">
        <f>ROUND($F611+J611+'[1]свц,услуги '!$E$47+46.81,2)</f>
        <v>851.61</v>
      </c>
      <c r="O611" s="114">
        <f>ROUND($F611+G611+'[1]свц,услуги '!$E$47+71.25,2)</f>
        <v>978.94</v>
      </c>
      <c r="P611" s="114">
        <f>ROUND($F611+H611+'[1]свц,услуги '!$E$47+71.25,2)</f>
        <v>970.18</v>
      </c>
      <c r="Q611" s="114">
        <f>ROUND($F611+I611+'[1]свц,услуги '!$E$47+71.25,2)</f>
        <v>918.09</v>
      </c>
      <c r="R611" s="114">
        <f>ROUND($F611+J611+'[1]свц,услуги '!$E$47+71.25,2)</f>
        <v>876.05</v>
      </c>
      <c r="S611" s="114">
        <f>ROUND($F611+G611+'[1]свц,услуги '!$E$47+99.78,2)</f>
        <v>1007.47</v>
      </c>
      <c r="T611" s="114">
        <f>ROUND($F611+H611+'[1]свц,услуги '!$E$47+99.78,2)</f>
        <v>998.71</v>
      </c>
      <c r="U611" s="114">
        <f>ROUND($F611+I611+'[1]свц,услуги '!$E$47+99.78,2)</f>
        <v>946.62</v>
      </c>
      <c r="V611" s="114">
        <f>ROUND($F611+J611+'[1]свц,услуги '!$E$47+99.78,2)</f>
        <v>904.58</v>
      </c>
      <c r="W611" s="114">
        <f>ROUND($F611+G611+'[1]свц,услуги '!$E$47+195.05,2)</f>
        <v>1102.74</v>
      </c>
      <c r="X611" s="114">
        <f>ROUND($F611+H611+'[1]свц,услуги '!$E$47+195.05,2)</f>
        <v>1093.98</v>
      </c>
      <c r="Y611" s="114">
        <f>ROUND($F611+I611+'[1]свц,услуги '!$E$47+195.05,2)</f>
        <v>1041.8900000000001</v>
      </c>
      <c r="Z611" s="114">
        <f>ROUND($F611+J611+'[1]свц,услуги '!$E$47+195.05,2)</f>
        <v>999.85</v>
      </c>
    </row>
    <row r="612" spans="1:26" s="14" customFormat="1" ht="14.25" customHeight="1" x14ac:dyDescent="0.2">
      <c r="A612" s="111" t="s">
        <v>306</v>
      </c>
      <c r="B612" s="111">
        <v>10</v>
      </c>
      <c r="C612" s="112">
        <v>736.98</v>
      </c>
      <c r="D612" s="112">
        <v>0</v>
      </c>
      <c r="E612" s="112">
        <v>29.49</v>
      </c>
      <c r="F612" s="111">
        <v>757.4</v>
      </c>
      <c r="G612" s="113">
        <f t="shared" si="32"/>
        <v>152.191956</v>
      </c>
      <c r="H612" s="113">
        <f t="shared" si="33"/>
        <v>143.37203299999999</v>
      </c>
      <c r="I612" s="113">
        <f t="shared" si="34"/>
        <v>90.967527000000004</v>
      </c>
      <c r="J612" s="113">
        <f t="shared" si="35"/>
        <v>48.670523999999993</v>
      </c>
      <c r="K612" s="114">
        <f>ROUND($F612+G612+'[1]свц,услуги '!$E$47+46.81,2)</f>
        <v>960.05</v>
      </c>
      <c r="L612" s="114">
        <f>ROUND($F612+H612+'[1]свц,услуги '!$E$47+46.81,2)</f>
        <v>951.23</v>
      </c>
      <c r="M612" s="114">
        <f>ROUND($F612+I612+'[1]свц,услуги '!$E$47+46.81,2)</f>
        <v>898.83</v>
      </c>
      <c r="N612" s="114">
        <f>ROUND($F612+J612+'[1]свц,услуги '!$E$47+46.81,2)</f>
        <v>856.53</v>
      </c>
      <c r="O612" s="114">
        <f>ROUND($F612+G612+'[1]свц,услуги '!$E$47+71.25,2)</f>
        <v>984.49</v>
      </c>
      <c r="P612" s="114">
        <f>ROUND($F612+H612+'[1]свц,услуги '!$E$47+71.25,2)</f>
        <v>975.67</v>
      </c>
      <c r="Q612" s="114">
        <f>ROUND($F612+I612+'[1]свц,услуги '!$E$47+71.25,2)</f>
        <v>923.27</v>
      </c>
      <c r="R612" s="114">
        <f>ROUND($F612+J612+'[1]свц,услуги '!$E$47+71.25,2)</f>
        <v>880.97</v>
      </c>
      <c r="S612" s="114">
        <f>ROUND($F612+G612+'[1]свц,услуги '!$E$47+99.78,2)</f>
        <v>1013.02</v>
      </c>
      <c r="T612" s="114">
        <f>ROUND($F612+H612+'[1]свц,услуги '!$E$47+99.78,2)</f>
        <v>1004.2</v>
      </c>
      <c r="U612" s="114">
        <f>ROUND($F612+I612+'[1]свц,услуги '!$E$47+99.78,2)</f>
        <v>951.8</v>
      </c>
      <c r="V612" s="114">
        <f>ROUND($F612+J612+'[1]свц,услуги '!$E$47+99.78,2)</f>
        <v>909.5</v>
      </c>
      <c r="W612" s="114">
        <f>ROUND($F612+G612+'[1]свц,услуги '!$E$47+195.05,2)</f>
        <v>1108.29</v>
      </c>
      <c r="X612" s="114">
        <f>ROUND($F612+H612+'[1]свц,услуги '!$E$47+195.05,2)</f>
        <v>1099.47</v>
      </c>
      <c r="Y612" s="114">
        <f>ROUND($F612+I612+'[1]свц,услуги '!$E$47+195.05,2)</f>
        <v>1047.07</v>
      </c>
      <c r="Z612" s="114">
        <f>ROUND($F612+J612+'[1]свц,услуги '!$E$47+195.05,2)</f>
        <v>1004.77</v>
      </c>
    </row>
    <row r="613" spans="1:26" s="14" customFormat="1" ht="14.25" customHeight="1" x14ac:dyDescent="0.2">
      <c r="A613" s="111" t="s">
        <v>306</v>
      </c>
      <c r="B613" s="111">
        <v>11</v>
      </c>
      <c r="C613" s="112">
        <v>739.56</v>
      </c>
      <c r="D613" s="112">
        <v>0</v>
      </c>
      <c r="E613" s="112">
        <v>32.590000000000003</v>
      </c>
      <c r="F613" s="111">
        <v>759.98</v>
      </c>
      <c r="G613" s="113">
        <f t="shared" si="32"/>
        <v>152.7103812</v>
      </c>
      <c r="H613" s="113">
        <f t="shared" si="33"/>
        <v>143.86041409999999</v>
      </c>
      <c r="I613" s="113">
        <f t="shared" si="34"/>
        <v>91.277397900000011</v>
      </c>
      <c r="J613" s="113">
        <f t="shared" si="35"/>
        <v>48.836314799999997</v>
      </c>
      <c r="K613" s="114">
        <f>ROUND($F613+G613+'[1]свц,услуги '!$E$47+46.81,2)</f>
        <v>963.15</v>
      </c>
      <c r="L613" s="114">
        <f>ROUND($F613+H613+'[1]свц,услуги '!$E$47+46.81,2)</f>
        <v>954.3</v>
      </c>
      <c r="M613" s="114">
        <f>ROUND($F613+I613+'[1]свц,услуги '!$E$47+46.81,2)</f>
        <v>901.72</v>
      </c>
      <c r="N613" s="114">
        <f>ROUND($F613+J613+'[1]свц,услуги '!$E$47+46.81,2)</f>
        <v>859.28</v>
      </c>
      <c r="O613" s="114">
        <f>ROUND($F613+G613+'[1]свц,услуги '!$E$47+71.25,2)</f>
        <v>987.59</v>
      </c>
      <c r="P613" s="114">
        <f>ROUND($F613+H613+'[1]свц,услуги '!$E$47+71.25,2)</f>
        <v>978.74</v>
      </c>
      <c r="Q613" s="114">
        <f>ROUND($F613+I613+'[1]свц,услуги '!$E$47+71.25,2)</f>
        <v>926.16</v>
      </c>
      <c r="R613" s="114">
        <f>ROUND($F613+J613+'[1]свц,услуги '!$E$47+71.25,2)</f>
        <v>883.72</v>
      </c>
      <c r="S613" s="114">
        <f>ROUND($F613+G613+'[1]свц,услуги '!$E$47+99.78,2)</f>
        <v>1016.12</v>
      </c>
      <c r="T613" s="114">
        <f>ROUND($F613+H613+'[1]свц,услуги '!$E$47+99.78,2)</f>
        <v>1007.27</v>
      </c>
      <c r="U613" s="114">
        <f>ROUND($F613+I613+'[1]свц,услуги '!$E$47+99.78,2)</f>
        <v>954.69</v>
      </c>
      <c r="V613" s="114">
        <f>ROUND($F613+J613+'[1]свц,услуги '!$E$47+99.78,2)</f>
        <v>912.25</v>
      </c>
      <c r="W613" s="114">
        <f>ROUND($F613+G613+'[1]свц,услуги '!$E$47+195.05,2)</f>
        <v>1111.3900000000001</v>
      </c>
      <c r="X613" s="114">
        <f>ROUND($F613+H613+'[1]свц,услуги '!$E$47+195.05,2)</f>
        <v>1102.54</v>
      </c>
      <c r="Y613" s="114">
        <f>ROUND($F613+I613+'[1]свц,услуги '!$E$47+195.05,2)</f>
        <v>1049.96</v>
      </c>
      <c r="Z613" s="114">
        <f>ROUND($F613+J613+'[1]свц,услуги '!$E$47+195.05,2)</f>
        <v>1007.52</v>
      </c>
    </row>
    <row r="614" spans="1:26" s="14" customFormat="1" ht="14.25" customHeight="1" x14ac:dyDescent="0.2">
      <c r="A614" s="111" t="s">
        <v>306</v>
      </c>
      <c r="B614" s="111">
        <v>12</v>
      </c>
      <c r="C614" s="112">
        <v>733.7</v>
      </c>
      <c r="D614" s="112">
        <v>0.01</v>
      </c>
      <c r="E614" s="112">
        <v>41.49</v>
      </c>
      <c r="F614" s="111">
        <v>754.12</v>
      </c>
      <c r="G614" s="113">
        <f t="shared" si="32"/>
        <v>151.53287280000001</v>
      </c>
      <c r="H614" s="113">
        <f t="shared" si="33"/>
        <v>142.75114539999998</v>
      </c>
      <c r="I614" s="113">
        <f t="shared" si="34"/>
        <v>90.573582600000009</v>
      </c>
      <c r="J614" s="113">
        <f t="shared" si="35"/>
        <v>48.459751199999999</v>
      </c>
      <c r="K614" s="114">
        <f>ROUND($F614+G614+'[1]свц,услуги '!$E$47+46.81,2)</f>
        <v>956.11</v>
      </c>
      <c r="L614" s="114">
        <f>ROUND($F614+H614+'[1]свц,услуги '!$E$47+46.81,2)</f>
        <v>947.33</v>
      </c>
      <c r="M614" s="114">
        <f>ROUND($F614+I614+'[1]свц,услуги '!$E$47+46.81,2)</f>
        <v>895.15</v>
      </c>
      <c r="N614" s="114">
        <f>ROUND($F614+J614+'[1]свц,услуги '!$E$47+46.81,2)</f>
        <v>853.04</v>
      </c>
      <c r="O614" s="114">
        <f>ROUND($F614+G614+'[1]свц,услуги '!$E$47+71.25,2)</f>
        <v>980.55</v>
      </c>
      <c r="P614" s="114">
        <f>ROUND($F614+H614+'[1]свц,услуги '!$E$47+71.25,2)</f>
        <v>971.77</v>
      </c>
      <c r="Q614" s="114">
        <f>ROUND($F614+I614+'[1]свц,услуги '!$E$47+71.25,2)</f>
        <v>919.59</v>
      </c>
      <c r="R614" s="114">
        <f>ROUND($F614+J614+'[1]свц,услуги '!$E$47+71.25,2)</f>
        <v>877.48</v>
      </c>
      <c r="S614" s="114">
        <f>ROUND($F614+G614+'[1]свц,услуги '!$E$47+99.78,2)</f>
        <v>1009.08</v>
      </c>
      <c r="T614" s="114">
        <f>ROUND($F614+H614+'[1]свц,услуги '!$E$47+99.78,2)</f>
        <v>1000.3</v>
      </c>
      <c r="U614" s="114">
        <f>ROUND($F614+I614+'[1]свц,услуги '!$E$47+99.78,2)</f>
        <v>948.12</v>
      </c>
      <c r="V614" s="114">
        <f>ROUND($F614+J614+'[1]свц,услуги '!$E$47+99.78,2)</f>
        <v>906.01</v>
      </c>
      <c r="W614" s="114">
        <f>ROUND($F614+G614+'[1]свц,услуги '!$E$47+195.05,2)</f>
        <v>1104.3499999999999</v>
      </c>
      <c r="X614" s="114">
        <f>ROUND($F614+H614+'[1]свц,услуги '!$E$47+195.05,2)</f>
        <v>1095.57</v>
      </c>
      <c r="Y614" s="114">
        <f>ROUND($F614+I614+'[1]свц,услуги '!$E$47+195.05,2)</f>
        <v>1043.3900000000001</v>
      </c>
      <c r="Z614" s="114">
        <f>ROUND($F614+J614+'[1]свц,услуги '!$E$47+195.05,2)</f>
        <v>1001.28</v>
      </c>
    </row>
    <row r="615" spans="1:26" s="14" customFormat="1" ht="14.25" customHeight="1" x14ac:dyDescent="0.2">
      <c r="A615" s="111" t="s">
        <v>306</v>
      </c>
      <c r="B615" s="111">
        <v>13</v>
      </c>
      <c r="C615" s="112">
        <v>711.4</v>
      </c>
      <c r="D615" s="112">
        <v>0</v>
      </c>
      <c r="E615" s="112">
        <v>29.56</v>
      </c>
      <c r="F615" s="111">
        <v>731.82</v>
      </c>
      <c r="G615" s="113">
        <f t="shared" si="32"/>
        <v>147.0519108</v>
      </c>
      <c r="H615" s="113">
        <f t="shared" si="33"/>
        <v>138.5298669</v>
      </c>
      <c r="I615" s="113">
        <f t="shared" si="34"/>
        <v>87.895241100000007</v>
      </c>
      <c r="J615" s="113">
        <f t="shared" si="35"/>
        <v>47.026753200000002</v>
      </c>
      <c r="K615" s="114">
        <f>ROUND($F615+G615+'[1]свц,услуги '!$E$47+46.81,2)</f>
        <v>929.33</v>
      </c>
      <c r="L615" s="114">
        <f>ROUND($F615+H615+'[1]свц,услуги '!$E$47+46.81,2)</f>
        <v>920.81</v>
      </c>
      <c r="M615" s="114">
        <f>ROUND($F615+I615+'[1]свц,услуги '!$E$47+46.81,2)</f>
        <v>870.18</v>
      </c>
      <c r="N615" s="114">
        <f>ROUND($F615+J615+'[1]свц,услуги '!$E$47+46.81,2)</f>
        <v>829.31</v>
      </c>
      <c r="O615" s="114">
        <f>ROUND($F615+G615+'[1]свц,услуги '!$E$47+71.25,2)</f>
        <v>953.77</v>
      </c>
      <c r="P615" s="114">
        <f>ROUND($F615+H615+'[1]свц,услуги '!$E$47+71.25,2)</f>
        <v>945.25</v>
      </c>
      <c r="Q615" s="114">
        <f>ROUND($F615+I615+'[1]свц,услуги '!$E$47+71.25,2)</f>
        <v>894.62</v>
      </c>
      <c r="R615" s="114">
        <f>ROUND($F615+J615+'[1]свц,услуги '!$E$47+71.25,2)</f>
        <v>853.75</v>
      </c>
      <c r="S615" s="114">
        <f>ROUND($F615+G615+'[1]свц,услуги '!$E$47+99.78,2)</f>
        <v>982.3</v>
      </c>
      <c r="T615" s="114">
        <f>ROUND($F615+H615+'[1]свц,услуги '!$E$47+99.78,2)</f>
        <v>973.78</v>
      </c>
      <c r="U615" s="114">
        <f>ROUND($F615+I615+'[1]свц,услуги '!$E$47+99.78,2)</f>
        <v>923.15</v>
      </c>
      <c r="V615" s="114">
        <f>ROUND($F615+J615+'[1]свц,услуги '!$E$47+99.78,2)</f>
        <v>882.28</v>
      </c>
      <c r="W615" s="114">
        <f>ROUND($F615+G615+'[1]свц,услуги '!$E$47+195.05,2)</f>
        <v>1077.57</v>
      </c>
      <c r="X615" s="114">
        <f>ROUND($F615+H615+'[1]свц,услуги '!$E$47+195.05,2)</f>
        <v>1069.05</v>
      </c>
      <c r="Y615" s="114">
        <f>ROUND($F615+I615+'[1]свц,услуги '!$E$47+195.05,2)</f>
        <v>1018.42</v>
      </c>
      <c r="Z615" s="114">
        <f>ROUND($F615+J615+'[1]свц,услуги '!$E$47+195.05,2)</f>
        <v>977.55</v>
      </c>
    </row>
    <row r="616" spans="1:26" s="14" customFormat="1" ht="14.25" customHeight="1" x14ac:dyDescent="0.2">
      <c r="A616" s="111" t="s">
        <v>306</v>
      </c>
      <c r="B616" s="111">
        <v>14</v>
      </c>
      <c r="C616" s="112">
        <v>711.56</v>
      </c>
      <c r="D616" s="112">
        <v>0</v>
      </c>
      <c r="E616" s="112">
        <v>23.62</v>
      </c>
      <c r="F616" s="111">
        <v>731.98</v>
      </c>
      <c r="G616" s="113">
        <f t="shared" si="32"/>
        <v>147.08406120000001</v>
      </c>
      <c r="H616" s="113">
        <f t="shared" si="33"/>
        <v>138.56015410000001</v>
      </c>
      <c r="I616" s="113">
        <f t="shared" si="34"/>
        <v>87.914457900000002</v>
      </c>
      <c r="J616" s="113">
        <f t="shared" si="35"/>
        <v>47.037034800000001</v>
      </c>
      <c r="K616" s="114">
        <f>ROUND($F616+G616+'[1]свц,услуги '!$E$47+46.81,2)</f>
        <v>929.52</v>
      </c>
      <c r="L616" s="114">
        <f>ROUND($F616+H616+'[1]свц,услуги '!$E$47+46.81,2)</f>
        <v>921</v>
      </c>
      <c r="M616" s="114">
        <f>ROUND($F616+I616+'[1]свц,услуги '!$E$47+46.81,2)</f>
        <v>870.36</v>
      </c>
      <c r="N616" s="114">
        <f>ROUND($F616+J616+'[1]свц,услуги '!$E$47+46.81,2)</f>
        <v>829.48</v>
      </c>
      <c r="O616" s="114">
        <f>ROUND($F616+G616+'[1]свц,услуги '!$E$47+71.25,2)</f>
        <v>953.96</v>
      </c>
      <c r="P616" s="114">
        <f>ROUND($F616+H616+'[1]свц,услуги '!$E$47+71.25,2)</f>
        <v>945.44</v>
      </c>
      <c r="Q616" s="114">
        <f>ROUND($F616+I616+'[1]свц,услуги '!$E$47+71.25,2)</f>
        <v>894.8</v>
      </c>
      <c r="R616" s="114">
        <f>ROUND($F616+J616+'[1]свц,услуги '!$E$47+71.25,2)</f>
        <v>853.92</v>
      </c>
      <c r="S616" s="114">
        <f>ROUND($F616+G616+'[1]свц,услуги '!$E$47+99.78,2)</f>
        <v>982.49</v>
      </c>
      <c r="T616" s="114">
        <f>ROUND($F616+H616+'[1]свц,услуги '!$E$47+99.78,2)</f>
        <v>973.97</v>
      </c>
      <c r="U616" s="114">
        <f>ROUND($F616+I616+'[1]свц,услуги '!$E$47+99.78,2)</f>
        <v>923.33</v>
      </c>
      <c r="V616" s="114">
        <f>ROUND($F616+J616+'[1]свц,услуги '!$E$47+99.78,2)</f>
        <v>882.45</v>
      </c>
      <c r="W616" s="114">
        <f>ROUND($F616+G616+'[1]свц,услуги '!$E$47+195.05,2)</f>
        <v>1077.76</v>
      </c>
      <c r="X616" s="114">
        <f>ROUND($F616+H616+'[1]свц,услуги '!$E$47+195.05,2)</f>
        <v>1069.24</v>
      </c>
      <c r="Y616" s="114">
        <f>ROUND($F616+I616+'[1]свц,услуги '!$E$47+195.05,2)</f>
        <v>1018.6</v>
      </c>
      <c r="Z616" s="114">
        <f>ROUND($F616+J616+'[1]свц,услуги '!$E$47+195.05,2)</f>
        <v>977.72</v>
      </c>
    </row>
    <row r="617" spans="1:26" s="14" customFormat="1" ht="14.25" customHeight="1" x14ac:dyDescent="0.2">
      <c r="A617" s="111" t="s">
        <v>306</v>
      </c>
      <c r="B617" s="111">
        <v>15</v>
      </c>
      <c r="C617" s="112">
        <v>727.98</v>
      </c>
      <c r="D617" s="112">
        <v>0</v>
      </c>
      <c r="E617" s="112">
        <v>18.96</v>
      </c>
      <c r="F617" s="111">
        <v>748.4</v>
      </c>
      <c r="G617" s="113">
        <f t="shared" si="32"/>
        <v>150.38349600000001</v>
      </c>
      <c r="H617" s="113">
        <f t="shared" si="33"/>
        <v>141.66837799999999</v>
      </c>
      <c r="I617" s="113">
        <f t="shared" si="34"/>
        <v>89.886582000000004</v>
      </c>
      <c r="J617" s="113">
        <f t="shared" si="35"/>
        <v>48.092183999999996</v>
      </c>
      <c r="K617" s="114">
        <f>ROUND($F617+G617+'[1]свц,услуги '!$E$47+46.81,2)</f>
        <v>949.24</v>
      </c>
      <c r="L617" s="114">
        <f>ROUND($F617+H617+'[1]свц,услуги '!$E$47+46.81,2)</f>
        <v>940.53</v>
      </c>
      <c r="M617" s="114">
        <f>ROUND($F617+I617+'[1]свц,услуги '!$E$47+46.81,2)</f>
        <v>888.75</v>
      </c>
      <c r="N617" s="114">
        <f>ROUND($F617+J617+'[1]свц,услуги '!$E$47+46.81,2)</f>
        <v>846.95</v>
      </c>
      <c r="O617" s="114">
        <f>ROUND($F617+G617+'[1]свц,услуги '!$E$47+71.25,2)</f>
        <v>973.68</v>
      </c>
      <c r="P617" s="114">
        <f>ROUND($F617+H617+'[1]свц,услуги '!$E$47+71.25,2)</f>
        <v>964.97</v>
      </c>
      <c r="Q617" s="114">
        <f>ROUND($F617+I617+'[1]свц,услуги '!$E$47+71.25,2)</f>
        <v>913.19</v>
      </c>
      <c r="R617" s="114">
        <f>ROUND($F617+J617+'[1]свц,услуги '!$E$47+71.25,2)</f>
        <v>871.39</v>
      </c>
      <c r="S617" s="114">
        <f>ROUND($F617+G617+'[1]свц,услуги '!$E$47+99.78,2)</f>
        <v>1002.21</v>
      </c>
      <c r="T617" s="114">
        <f>ROUND($F617+H617+'[1]свц,услуги '!$E$47+99.78,2)</f>
        <v>993.5</v>
      </c>
      <c r="U617" s="114">
        <f>ROUND($F617+I617+'[1]свц,услуги '!$E$47+99.78,2)</f>
        <v>941.72</v>
      </c>
      <c r="V617" s="114">
        <f>ROUND($F617+J617+'[1]свц,услуги '!$E$47+99.78,2)</f>
        <v>899.92</v>
      </c>
      <c r="W617" s="114">
        <f>ROUND($F617+G617+'[1]свц,услуги '!$E$47+195.05,2)</f>
        <v>1097.48</v>
      </c>
      <c r="X617" s="114">
        <f>ROUND($F617+H617+'[1]свц,услуги '!$E$47+195.05,2)</f>
        <v>1088.77</v>
      </c>
      <c r="Y617" s="114">
        <f>ROUND($F617+I617+'[1]свц,услуги '!$E$47+195.05,2)</f>
        <v>1036.99</v>
      </c>
      <c r="Z617" s="114">
        <f>ROUND($F617+J617+'[1]свц,услуги '!$E$47+195.05,2)</f>
        <v>995.19</v>
      </c>
    </row>
    <row r="618" spans="1:26" s="14" customFormat="1" ht="14.25" customHeight="1" x14ac:dyDescent="0.2">
      <c r="A618" s="111" t="s">
        <v>306</v>
      </c>
      <c r="B618" s="111">
        <v>16</v>
      </c>
      <c r="C618" s="112">
        <v>743.74</v>
      </c>
      <c r="D618" s="112">
        <v>0</v>
      </c>
      <c r="E618" s="112">
        <v>12.71</v>
      </c>
      <c r="F618" s="111">
        <v>764.16</v>
      </c>
      <c r="G618" s="113">
        <f t="shared" si="32"/>
        <v>153.5503104</v>
      </c>
      <c r="H618" s="113">
        <f t="shared" si="33"/>
        <v>144.65166719999999</v>
      </c>
      <c r="I618" s="113">
        <f t="shared" si="34"/>
        <v>91.779436799999999</v>
      </c>
      <c r="J618" s="113">
        <f t="shared" si="35"/>
        <v>49.104921599999997</v>
      </c>
      <c r="K618" s="114">
        <f>ROUND($F618+G618+'[1]свц,услуги '!$E$47+46.81,2)</f>
        <v>968.17</v>
      </c>
      <c r="L618" s="114">
        <f>ROUND($F618+H618+'[1]свц,услуги '!$E$47+46.81,2)</f>
        <v>959.27</v>
      </c>
      <c r="M618" s="114">
        <f>ROUND($F618+I618+'[1]свц,услуги '!$E$47+46.81,2)</f>
        <v>906.4</v>
      </c>
      <c r="N618" s="114">
        <f>ROUND($F618+J618+'[1]свц,услуги '!$E$47+46.81,2)</f>
        <v>863.73</v>
      </c>
      <c r="O618" s="114">
        <f>ROUND($F618+G618+'[1]свц,услуги '!$E$47+71.25,2)</f>
        <v>992.61</v>
      </c>
      <c r="P618" s="114">
        <f>ROUND($F618+H618+'[1]свц,услуги '!$E$47+71.25,2)</f>
        <v>983.71</v>
      </c>
      <c r="Q618" s="114">
        <f>ROUND($F618+I618+'[1]свц,услуги '!$E$47+71.25,2)</f>
        <v>930.84</v>
      </c>
      <c r="R618" s="114">
        <f>ROUND($F618+J618+'[1]свц,услуги '!$E$47+71.25,2)</f>
        <v>888.17</v>
      </c>
      <c r="S618" s="114">
        <f>ROUND($F618+G618+'[1]свц,услуги '!$E$47+99.78,2)</f>
        <v>1021.14</v>
      </c>
      <c r="T618" s="114">
        <f>ROUND($F618+H618+'[1]свц,услуги '!$E$47+99.78,2)</f>
        <v>1012.24</v>
      </c>
      <c r="U618" s="114">
        <f>ROUND($F618+I618+'[1]свц,услуги '!$E$47+99.78,2)</f>
        <v>959.37</v>
      </c>
      <c r="V618" s="114">
        <f>ROUND($F618+J618+'[1]свц,услуги '!$E$47+99.78,2)</f>
        <v>916.7</v>
      </c>
      <c r="W618" s="114">
        <f>ROUND($F618+G618+'[1]свц,услуги '!$E$47+195.05,2)</f>
        <v>1116.4100000000001</v>
      </c>
      <c r="X618" s="114">
        <f>ROUND($F618+H618+'[1]свц,услуги '!$E$47+195.05,2)</f>
        <v>1107.51</v>
      </c>
      <c r="Y618" s="114">
        <f>ROUND($F618+I618+'[1]свц,услуги '!$E$47+195.05,2)</f>
        <v>1054.6400000000001</v>
      </c>
      <c r="Z618" s="114">
        <f>ROUND($F618+J618+'[1]свц,услуги '!$E$47+195.05,2)</f>
        <v>1011.97</v>
      </c>
    </row>
    <row r="619" spans="1:26" s="14" customFormat="1" ht="14.25" customHeight="1" x14ac:dyDescent="0.2">
      <c r="A619" s="111" t="s">
        <v>306</v>
      </c>
      <c r="B619" s="111">
        <v>17</v>
      </c>
      <c r="C619" s="112">
        <v>739.7</v>
      </c>
      <c r="D619" s="112">
        <v>16.489999999999998</v>
      </c>
      <c r="E619" s="112">
        <v>0</v>
      </c>
      <c r="F619" s="111">
        <v>760.12</v>
      </c>
      <c r="G619" s="113">
        <f t="shared" si="32"/>
        <v>152.7385128</v>
      </c>
      <c r="H619" s="113">
        <f t="shared" si="33"/>
        <v>143.88691539999999</v>
      </c>
      <c r="I619" s="113">
        <f t="shared" si="34"/>
        <v>91.294212600000009</v>
      </c>
      <c r="J619" s="113">
        <f t="shared" si="35"/>
        <v>48.845311199999998</v>
      </c>
      <c r="K619" s="114">
        <f>ROUND($F619+G619+'[1]свц,услуги '!$E$47+46.81,2)</f>
        <v>963.32</v>
      </c>
      <c r="L619" s="114">
        <f>ROUND($F619+H619+'[1]свц,услуги '!$E$47+46.81,2)</f>
        <v>954.47</v>
      </c>
      <c r="M619" s="114">
        <f>ROUND($F619+I619+'[1]свц,услуги '!$E$47+46.81,2)</f>
        <v>901.88</v>
      </c>
      <c r="N619" s="114">
        <f>ROUND($F619+J619+'[1]свц,услуги '!$E$47+46.81,2)</f>
        <v>859.43</v>
      </c>
      <c r="O619" s="114">
        <f>ROUND($F619+G619+'[1]свц,услуги '!$E$47+71.25,2)</f>
        <v>987.76</v>
      </c>
      <c r="P619" s="114">
        <f>ROUND($F619+H619+'[1]свц,услуги '!$E$47+71.25,2)</f>
        <v>978.91</v>
      </c>
      <c r="Q619" s="114">
        <f>ROUND($F619+I619+'[1]свц,услуги '!$E$47+71.25,2)</f>
        <v>926.32</v>
      </c>
      <c r="R619" s="114">
        <f>ROUND($F619+J619+'[1]свц,услуги '!$E$47+71.25,2)</f>
        <v>883.87</v>
      </c>
      <c r="S619" s="114">
        <f>ROUND($F619+G619+'[1]свц,услуги '!$E$47+99.78,2)</f>
        <v>1016.29</v>
      </c>
      <c r="T619" s="114">
        <f>ROUND($F619+H619+'[1]свц,услуги '!$E$47+99.78,2)</f>
        <v>1007.44</v>
      </c>
      <c r="U619" s="114">
        <f>ROUND($F619+I619+'[1]свц,услуги '!$E$47+99.78,2)</f>
        <v>954.85</v>
      </c>
      <c r="V619" s="114">
        <f>ROUND($F619+J619+'[1]свц,услуги '!$E$47+99.78,2)</f>
        <v>912.4</v>
      </c>
      <c r="W619" s="114">
        <f>ROUND($F619+G619+'[1]свц,услуги '!$E$47+195.05,2)</f>
        <v>1111.56</v>
      </c>
      <c r="X619" s="114">
        <f>ROUND($F619+H619+'[1]свц,услуги '!$E$47+195.05,2)</f>
        <v>1102.71</v>
      </c>
      <c r="Y619" s="114">
        <f>ROUND($F619+I619+'[1]свц,услуги '!$E$47+195.05,2)</f>
        <v>1050.1199999999999</v>
      </c>
      <c r="Z619" s="114">
        <f>ROUND($F619+J619+'[1]свц,услуги '!$E$47+195.05,2)</f>
        <v>1007.67</v>
      </c>
    </row>
    <row r="620" spans="1:26" s="14" customFormat="1" ht="14.25" customHeight="1" x14ac:dyDescent="0.2">
      <c r="A620" s="111" t="s">
        <v>306</v>
      </c>
      <c r="B620" s="111">
        <v>18</v>
      </c>
      <c r="C620" s="112">
        <v>711.84</v>
      </c>
      <c r="D620" s="112">
        <v>0</v>
      </c>
      <c r="E620" s="112">
        <v>0.53</v>
      </c>
      <c r="F620" s="111">
        <v>732.26</v>
      </c>
      <c r="G620" s="113">
        <f t="shared" si="32"/>
        <v>147.1403244</v>
      </c>
      <c r="H620" s="113">
        <f t="shared" si="33"/>
        <v>138.61315669999999</v>
      </c>
      <c r="I620" s="113">
        <f t="shared" si="34"/>
        <v>87.948087299999997</v>
      </c>
      <c r="J620" s="113">
        <f t="shared" si="35"/>
        <v>47.055027599999995</v>
      </c>
      <c r="K620" s="114">
        <f>ROUND($F620+G620+'[1]свц,услуги '!$E$47+46.81,2)</f>
        <v>929.86</v>
      </c>
      <c r="L620" s="114">
        <f>ROUND($F620+H620+'[1]свц,услуги '!$E$47+46.81,2)</f>
        <v>921.33</v>
      </c>
      <c r="M620" s="114">
        <f>ROUND($F620+I620+'[1]свц,услуги '!$E$47+46.81,2)</f>
        <v>870.67</v>
      </c>
      <c r="N620" s="114">
        <f>ROUND($F620+J620+'[1]свц,услуги '!$E$47+46.81,2)</f>
        <v>829.78</v>
      </c>
      <c r="O620" s="114">
        <f>ROUND($F620+G620+'[1]свц,услуги '!$E$47+71.25,2)</f>
        <v>954.3</v>
      </c>
      <c r="P620" s="114">
        <f>ROUND($F620+H620+'[1]свц,услуги '!$E$47+71.25,2)</f>
        <v>945.77</v>
      </c>
      <c r="Q620" s="114">
        <f>ROUND($F620+I620+'[1]свц,услуги '!$E$47+71.25,2)</f>
        <v>895.11</v>
      </c>
      <c r="R620" s="114">
        <f>ROUND($F620+J620+'[1]свц,услуги '!$E$47+71.25,2)</f>
        <v>854.22</v>
      </c>
      <c r="S620" s="114">
        <f>ROUND($F620+G620+'[1]свц,услуги '!$E$47+99.78,2)</f>
        <v>982.83</v>
      </c>
      <c r="T620" s="114">
        <f>ROUND($F620+H620+'[1]свц,услуги '!$E$47+99.78,2)</f>
        <v>974.3</v>
      </c>
      <c r="U620" s="114">
        <f>ROUND($F620+I620+'[1]свц,услуги '!$E$47+99.78,2)</f>
        <v>923.64</v>
      </c>
      <c r="V620" s="114">
        <f>ROUND($F620+J620+'[1]свц,услуги '!$E$47+99.78,2)</f>
        <v>882.75</v>
      </c>
      <c r="W620" s="114">
        <f>ROUND($F620+G620+'[1]свц,услуги '!$E$47+195.05,2)</f>
        <v>1078.0999999999999</v>
      </c>
      <c r="X620" s="114">
        <f>ROUND($F620+H620+'[1]свц,услуги '!$E$47+195.05,2)</f>
        <v>1069.57</v>
      </c>
      <c r="Y620" s="114">
        <f>ROUND($F620+I620+'[1]свц,услуги '!$E$47+195.05,2)</f>
        <v>1018.91</v>
      </c>
      <c r="Z620" s="114">
        <f>ROUND($F620+J620+'[1]свц,услуги '!$E$47+195.05,2)</f>
        <v>978.02</v>
      </c>
    </row>
    <row r="621" spans="1:26" s="14" customFormat="1" ht="14.25" customHeight="1" x14ac:dyDescent="0.2">
      <c r="A621" s="111" t="s">
        <v>306</v>
      </c>
      <c r="B621" s="111">
        <v>19</v>
      </c>
      <c r="C621" s="112">
        <v>710.49</v>
      </c>
      <c r="D621" s="112">
        <v>0</v>
      </c>
      <c r="E621" s="112">
        <v>49.7</v>
      </c>
      <c r="F621" s="111">
        <v>730.91</v>
      </c>
      <c r="G621" s="113">
        <f t="shared" si="32"/>
        <v>146.86905540000001</v>
      </c>
      <c r="H621" s="113">
        <f t="shared" si="33"/>
        <v>138.35760844999999</v>
      </c>
      <c r="I621" s="113">
        <f t="shared" si="34"/>
        <v>87.785945549999994</v>
      </c>
      <c r="J621" s="113">
        <f t="shared" si="35"/>
        <v>46.968276599999996</v>
      </c>
      <c r="K621" s="114">
        <f>ROUND($F621+G621+'[1]свц,услуги '!$E$47+46.81,2)</f>
        <v>928.24</v>
      </c>
      <c r="L621" s="114">
        <f>ROUND($F621+H621+'[1]свц,услуги '!$E$47+46.81,2)</f>
        <v>919.73</v>
      </c>
      <c r="M621" s="114">
        <f>ROUND($F621+I621+'[1]свц,услуги '!$E$47+46.81,2)</f>
        <v>869.16</v>
      </c>
      <c r="N621" s="114">
        <f>ROUND($F621+J621+'[1]свц,услуги '!$E$47+46.81,2)</f>
        <v>828.34</v>
      </c>
      <c r="O621" s="114">
        <f>ROUND($F621+G621+'[1]свц,услуги '!$E$47+71.25,2)</f>
        <v>952.68</v>
      </c>
      <c r="P621" s="114">
        <f>ROUND($F621+H621+'[1]свц,услуги '!$E$47+71.25,2)</f>
        <v>944.17</v>
      </c>
      <c r="Q621" s="114">
        <f>ROUND($F621+I621+'[1]свц,услуги '!$E$47+71.25,2)</f>
        <v>893.6</v>
      </c>
      <c r="R621" s="114">
        <f>ROUND($F621+J621+'[1]свц,услуги '!$E$47+71.25,2)</f>
        <v>852.78</v>
      </c>
      <c r="S621" s="114">
        <f>ROUND($F621+G621+'[1]свц,услуги '!$E$47+99.78,2)</f>
        <v>981.21</v>
      </c>
      <c r="T621" s="114">
        <f>ROUND($F621+H621+'[1]свц,услуги '!$E$47+99.78,2)</f>
        <v>972.7</v>
      </c>
      <c r="U621" s="114">
        <f>ROUND($F621+I621+'[1]свц,услуги '!$E$47+99.78,2)</f>
        <v>922.13</v>
      </c>
      <c r="V621" s="114">
        <f>ROUND($F621+J621+'[1]свц,услуги '!$E$47+99.78,2)</f>
        <v>881.31</v>
      </c>
      <c r="W621" s="114">
        <f>ROUND($F621+G621+'[1]свц,услуги '!$E$47+195.05,2)</f>
        <v>1076.48</v>
      </c>
      <c r="X621" s="114">
        <f>ROUND($F621+H621+'[1]свц,услуги '!$E$47+195.05,2)</f>
        <v>1067.97</v>
      </c>
      <c r="Y621" s="114">
        <f>ROUND($F621+I621+'[1]свц,услуги '!$E$47+195.05,2)</f>
        <v>1017.4</v>
      </c>
      <c r="Z621" s="114">
        <f>ROUND($F621+J621+'[1]свц,услуги '!$E$47+195.05,2)</f>
        <v>976.58</v>
      </c>
    </row>
    <row r="622" spans="1:26" s="14" customFormat="1" ht="14.25" customHeight="1" x14ac:dyDescent="0.2">
      <c r="A622" s="111" t="s">
        <v>306</v>
      </c>
      <c r="B622" s="111">
        <v>20</v>
      </c>
      <c r="C622" s="112">
        <v>718.39</v>
      </c>
      <c r="D622" s="112">
        <v>0.01</v>
      </c>
      <c r="E622" s="112">
        <v>48.91</v>
      </c>
      <c r="F622" s="111">
        <v>738.81</v>
      </c>
      <c r="G622" s="113">
        <f t="shared" si="32"/>
        <v>148.4564814</v>
      </c>
      <c r="H622" s="113">
        <f t="shared" si="33"/>
        <v>139.85303894999998</v>
      </c>
      <c r="I622" s="113">
        <f t="shared" si="34"/>
        <v>88.734775049999996</v>
      </c>
      <c r="J622" s="113">
        <f t="shared" si="35"/>
        <v>47.475930599999998</v>
      </c>
      <c r="K622" s="114">
        <f>ROUND($F622+G622+'[1]свц,услуги '!$E$47+46.81,2)</f>
        <v>937.73</v>
      </c>
      <c r="L622" s="114">
        <f>ROUND($F622+H622+'[1]свц,услуги '!$E$47+46.81,2)</f>
        <v>929.12</v>
      </c>
      <c r="M622" s="114">
        <f>ROUND($F622+I622+'[1]свц,услуги '!$E$47+46.81,2)</f>
        <v>878.01</v>
      </c>
      <c r="N622" s="114">
        <f>ROUND($F622+J622+'[1]свц,услуги '!$E$47+46.81,2)</f>
        <v>836.75</v>
      </c>
      <c r="O622" s="114">
        <f>ROUND($F622+G622+'[1]свц,услуги '!$E$47+71.25,2)</f>
        <v>962.17</v>
      </c>
      <c r="P622" s="114">
        <f>ROUND($F622+H622+'[1]свц,услуги '!$E$47+71.25,2)</f>
        <v>953.56</v>
      </c>
      <c r="Q622" s="114">
        <f>ROUND($F622+I622+'[1]свц,услуги '!$E$47+71.25,2)</f>
        <v>902.45</v>
      </c>
      <c r="R622" s="114">
        <f>ROUND($F622+J622+'[1]свц,услуги '!$E$47+71.25,2)</f>
        <v>861.19</v>
      </c>
      <c r="S622" s="114">
        <f>ROUND($F622+G622+'[1]свц,услуги '!$E$47+99.78,2)</f>
        <v>990.7</v>
      </c>
      <c r="T622" s="114">
        <f>ROUND($F622+H622+'[1]свц,услуги '!$E$47+99.78,2)</f>
        <v>982.09</v>
      </c>
      <c r="U622" s="114">
        <f>ROUND($F622+I622+'[1]свц,услуги '!$E$47+99.78,2)</f>
        <v>930.98</v>
      </c>
      <c r="V622" s="114">
        <f>ROUND($F622+J622+'[1]свц,услуги '!$E$47+99.78,2)</f>
        <v>889.72</v>
      </c>
      <c r="W622" s="114">
        <f>ROUND($F622+G622+'[1]свц,услуги '!$E$47+195.05,2)</f>
        <v>1085.97</v>
      </c>
      <c r="X622" s="114">
        <f>ROUND($F622+H622+'[1]свц,услуги '!$E$47+195.05,2)</f>
        <v>1077.3599999999999</v>
      </c>
      <c r="Y622" s="114">
        <f>ROUND($F622+I622+'[1]свц,услуги '!$E$47+195.05,2)</f>
        <v>1026.25</v>
      </c>
      <c r="Z622" s="114">
        <f>ROUND($F622+J622+'[1]свц,услуги '!$E$47+195.05,2)</f>
        <v>984.99</v>
      </c>
    </row>
    <row r="623" spans="1:26" s="14" customFormat="1" ht="14.25" customHeight="1" x14ac:dyDescent="0.2">
      <c r="A623" s="111" t="s">
        <v>306</v>
      </c>
      <c r="B623" s="111">
        <v>21</v>
      </c>
      <c r="C623" s="112">
        <v>726.95</v>
      </c>
      <c r="D623" s="112">
        <v>0</v>
      </c>
      <c r="E623" s="112">
        <v>48.18</v>
      </c>
      <c r="F623" s="111">
        <v>747.37</v>
      </c>
      <c r="G623" s="113">
        <f t="shared" si="32"/>
        <v>150.1765278</v>
      </c>
      <c r="H623" s="113">
        <f t="shared" si="33"/>
        <v>141.47340414999999</v>
      </c>
      <c r="I623" s="113">
        <f t="shared" si="34"/>
        <v>89.762873850000005</v>
      </c>
      <c r="J623" s="113">
        <f t="shared" si="35"/>
        <v>48.025996200000002</v>
      </c>
      <c r="K623" s="114">
        <f>ROUND($F623+G623+'[1]свц,услуги '!$E$47+46.81,2)</f>
        <v>948.01</v>
      </c>
      <c r="L623" s="114">
        <f>ROUND($F623+H623+'[1]свц,услуги '!$E$47+46.81,2)</f>
        <v>939.3</v>
      </c>
      <c r="M623" s="114">
        <f>ROUND($F623+I623+'[1]свц,услуги '!$E$47+46.81,2)</f>
        <v>887.59</v>
      </c>
      <c r="N623" s="114">
        <f>ROUND($F623+J623+'[1]свц,услуги '!$E$47+46.81,2)</f>
        <v>845.86</v>
      </c>
      <c r="O623" s="114">
        <f>ROUND($F623+G623+'[1]свц,услуги '!$E$47+71.25,2)</f>
        <v>972.45</v>
      </c>
      <c r="P623" s="114">
        <f>ROUND($F623+H623+'[1]свц,услуги '!$E$47+71.25,2)</f>
        <v>963.74</v>
      </c>
      <c r="Q623" s="114">
        <f>ROUND($F623+I623+'[1]свц,услуги '!$E$47+71.25,2)</f>
        <v>912.03</v>
      </c>
      <c r="R623" s="114">
        <f>ROUND($F623+J623+'[1]свц,услуги '!$E$47+71.25,2)</f>
        <v>870.3</v>
      </c>
      <c r="S623" s="114">
        <f>ROUND($F623+G623+'[1]свц,услуги '!$E$47+99.78,2)</f>
        <v>1000.98</v>
      </c>
      <c r="T623" s="114">
        <f>ROUND($F623+H623+'[1]свц,услуги '!$E$47+99.78,2)</f>
        <v>992.27</v>
      </c>
      <c r="U623" s="114">
        <f>ROUND($F623+I623+'[1]свц,услуги '!$E$47+99.78,2)</f>
        <v>940.56</v>
      </c>
      <c r="V623" s="114">
        <f>ROUND($F623+J623+'[1]свц,услуги '!$E$47+99.78,2)</f>
        <v>898.83</v>
      </c>
      <c r="W623" s="114">
        <f>ROUND($F623+G623+'[1]свц,услуги '!$E$47+195.05,2)</f>
        <v>1096.25</v>
      </c>
      <c r="X623" s="114">
        <f>ROUND($F623+H623+'[1]свц,услуги '!$E$47+195.05,2)</f>
        <v>1087.54</v>
      </c>
      <c r="Y623" s="114">
        <f>ROUND($F623+I623+'[1]свц,услуги '!$E$47+195.05,2)</f>
        <v>1035.83</v>
      </c>
      <c r="Z623" s="114">
        <f>ROUND($F623+J623+'[1]свц,услуги '!$E$47+195.05,2)</f>
        <v>994.1</v>
      </c>
    </row>
    <row r="624" spans="1:26" s="14" customFormat="1" ht="14.25" customHeight="1" x14ac:dyDescent="0.2">
      <c r="A624" s="111" t="s">
        <v>306</v>
      </c>
      <c r="B624" s="111">
        <v>22</v>
      </c>
      <c r="C624" s="112">
        <v>732.45</v>
      </c>
      <c r="D624" s="112">
        <v>0</v>
      </c>
      <c r="E624" s="112">
        <v>71.069999999999993</v>
      </c>
      <c r="F624" s="111">
        <v>752.87</v>
      </c>
      <c r="G624" s="113">
        <f t="shared" si="32"/>
        <v>151.28169780000002</v>
      </c>
      <c r="H624" s="113">
        <f t="shared" si="33"/>
        <v>142.51452664999999</v>
      </c>
      <c r="I624" s="113">
        <f t="shared" si="34"/>
        <v>90.423451350000008</v>
      </c>
      <c r="J624" s="113">
        <f t="shared" si="35"/>
        <v>48.379426199999997</v>
      </c>
      <c r="K624" s="114">
        <f>ROUND($F624+G624+'[1]свц,услуги '!$E$47+46.81,2)</f>
        <v>954.61</v>
      </c>
      <c r="L624" s="114">
        <f>ROUND($F624+H624+'[1]свц,услуги '!$E$47+46.81,2)</f>
        <v>945.85</v>
      </c>
      <c r="M624" s="114">
        <f>ROUND($F624+I624+'[1]свц,услуги '!$E$47+46.81,2)</f>
        <v>893.75</v>
      </c>
      <c r="N624" s="114">
        <f>ROUND($F624+J624+'[1]свц,услуги '!$E$47+46.81,2)</f>
        <v>851.71</v>
      </c>
      <c r="O624" s="114">
        <f>ROUND($F624+G624+'[1]свц,услуги '!$E$47+71.25,2)</f>
        <v>979.05</v>
      </c>
      <c r="P624" s="114">
        <f>ROUND($F624+H624+'[1]свц,услуги '!$E$47+71.25,2)</f>
        <v>970.29</v>
      </c>
      <c r="Q624" s="114">
        <f>ROUND($F624+I624+'[1]свц,услуги '!$E$47+71.25,2)</f>
        <v>918.19</v>
      </c>
      <c r="R624" s="114">
        <f>ROUND($F624+J624+'[1]свц,услуги '!$E$47+71.25,2)</f>
        <v>876.15</v>
      </c>
      <c r="S624" s="114">
        <f>ROUND($F624+G624+'[1]свц,услуги '!$E$47+99.78,2)</f>
        <v>1007.58</v>
      </c>
      <c r="T624" s="114">
        <f>ROUND($F624+H624+'[1]свц,услуги '!$E$47+99.78,2)</f>
        <v>998.82</v>
      </c>
      <c r="U624" s="114">
        <f>ROUND($F624+I624+'[1]свц,услуги '!$E$47+99.78,2)</f>
        <v>946.72</v>
      </c>
      <c r="V624" s="114">
        <f>ROUND($F624+J624+'[1]свц,услуги '!$E$47+99.78,2)</f>
        <v>904.68</v>
      </c>
      <c r="W624" s="114">
        <f>ROUND($F624+G624+'[1]свц,услуги '!$E$47+195.05,2)</f>
        <v>1102.8499999999999</v>
      </c>
      <c r="X624" s="114">
        <f>ROUND($F624+H624+'[1]свц,услуги '!$E$47+195.05,2)</f>
        <v>1094.0899999999999</v>
      </c>
      <c r="Y624" s="114">
        <f>ROUND($F624+I624+'[1]свц,услуги '!$E$47+195.05,2)</f>
        <v>1041.99</v>
      </c>
      <c r="Z624" s="114">
        <f>ROUND($F624+J624+'[1]свц,услуги '!$E$47+195.05,2)</f>
        <v>999.95</v>
      </c>
    </row>
    <row r="625" spans="1:26" s="27" customFormat="1" ht="14.25" customHeight="1" thickBot="1" x14ac:dyDescent="0.25">
      <c r="A625" s="111" t="s">
        <v>306</v>
      </c>
      <c r="B625" s="111">
        <v>23</v>
      </c>
      <c r="C625" s="112">
        <v>732.33</v>
      </c>
      <c r="D625" s="112">
        <v>0</v>
      </c>
      <c r="E625" s="112">
        <v>114.75</v>
      </c>
      <c r="F625" s="111">
        <v>752.75</v>
      </c>
      <c r="G625" s="113">
        <f t="shared" si="32"/>
        <v>151.25758500000001</v>
      </c>
      <c r="H625" s="113">
        <f t="shared" si="33"/>
        <v>142.49181124999998</v>
      </c>
      <c r="I625" s="113">
        <f t="shared" si="34"/>
        <v>90.409038750000008</v>
      </c>
      <c r="J625" s="113">
        <f t="shared" si="35"/>
        <v>48.371715000000002</v>
      </c>
      <c r="K625" s="114">
        <f>ROUND($F625+G625+'[1]свц,услуги '!$E$47+46.81,2)</f>
        <v>954.47</v>
      </c>
      <c r="L625" s="114">
        <f>ROUND($F625+H625+'[1]свц,услуги '!$E$47+46.81,2)</f>
        <v>945.7</v>
      </c>
      <c r="M625" s="114">
        <f>ROUND($F625+I625+'[1]свц,услуги '!$E$47+46.81,2)</f>
        <v>893.62</v>
      </c>
      <c r="N625" s="114">
        <f>ROUND($F625+J625+'[1]свц,услуги '!$E$47+46.81,2)</f>
        <v>851.58</v>
      </c>
      <c r="O625" s="114">
        <f>ROUND($F625+G625+'[1]свц,услуги '!$E$47+71.25,2)</f>
        <v>978.91</v>
      </c>
      <c r="P625" s="114">
        <f>ROUND($F625+H625+'[1]свц,услуги '!$E$47+71.25,2)</f>
        <v>970.14</v>
      </c>
      <c r="Q625" s="114">
        <f>ROUND($F625+I625+'[1]свц,услуги '!$E$47+71.25,2)</f>
        <v>918.06</v>
      </c>
      <c r="R625" s="114">
        <f>ROUND($F625+J625+'[1]свц,услуги '!$E$47+71.25,2)</f>
        <v>876.02</v>
      </c>
      <c r="S625" s="114">
        <f>ROUND($F625+G625+'[1]свц,услуги '!$E$47+99.78,2)</f>
        <v>1007.44</v>
      </c>
      <c r="T625" s="114">
        <f>ROUND($F625+H625+'[1]свц,услуги '!$E$47+99.78,2)</f>
        <v>998.67</v>
      </c>
      <c r="U625" s="114">
        <f>ROUND($F625+I625+'[1]свц,услуги '!$E$47+99.78,2)</f>
        <v>946.59</v>
      </c>
      <c r="V625" s="114">
        <f>ROUND($F625+J625+'[1]свц,услуги '!$E$47+99.78,2)</f>
        <v>904.55</v>
      </c>
      <c r="W625" s="114">
        <f>ROUND($F625+G625+'[1]свц,услуги '!$E$47+195.05,2)</f>
        <v>1102.71</v>
      </c>
      <c r="X625" s="114">
        <f>ROUND($F625+H625+'[1]свц,услуги '!$E$47+195.05,2)</f>
        <v>1093.94</v>
      </c>
      <c r="Y625" s="114">
        <f>ROUND($F625+I625+'[1]свц,услуги '!$E$47+195.05,2)</f>
        <v>1041.8599999999999</v>
      </c>
      <c r="Z625" s="114">
        <f>ROUND($F625+J625+'[1]свц,услуги '!$E$47+195.05,2)</f>
        <v>999.82</v>
      </c>
    </row>
    <row r="626" spans="1:26" s="26" customFormat="1" ht="14.25" customHeight="1" x14ac:dyDescent="0.2">
      <c r="A626" s="111" t="s">
        <v>307</v>
      </c>
      <c r="B626" s="111">
        <v>0</v>
      </c>
      <c r="C626" s="112">
        <v>636.5</v>
      </c>
      <c r="D626" s="112">
        <v>0</v>
      </c>
      <c r="E626" s="112">
        <v>659.34</v>
      </c>
      <c r="F626" s="111">
        <v>656.92</v>
      </c>
      <c r="G626" s="113">
        <f t="shared" si="32"/>
        <v>132.00150479999999</v>
      </c>
      <c r="H626" s="113">
        <f t="shared" si="33"/>
        <v>124.35167139999999</v>
      </c>
      <c r="I626" s="113">
        <f t="shared" si="34"/>
        <v>78.899376599999997</v>
      </c>
      <c r="J626" s="113">
        <f t="shared" si="35"/>
        <v>42.213679199999994</v>
      </c>
      <c r="K626" s="114">
        <f>ROUND($F626+G626+'[1]свц,услуги '!$E$47+46.81,2)</f>
        <v>839.38</v>
      </c>
      <c r="L626" s="114">
        <f>ROUND($F626+H626+'[1]свц,услуги '!$E$47+46.81,2)</f>
        <v>831.73</v>
      </c>
      <c r="M626" s="114">
        <f>ROUND($F626+I626+'[1]свц,услуги '!$E$47+46.81,2)</f>
        <v>786.28</v>
      </c>
      <c r="N626" s="114">
        <f>ROUND($F626+J626+'[1]свц,услуги '!$E$47+46.81,2)</f>
        <v>749.59</v>
      </c>
      <c r="O626" s="114">
        <f>ROUND($F626+G626+'[1]свц,услуги '!$E$47+71.25,2)</f>
        <v>863.82</v>
      </c>
      <c r="P626" s="114">
        <f>ROUND($F626+H626+'[1]свц,услуги '!$E$47+71.25,2)</f>
        <v>856.17</v>
      </c>
      <c r="Q626" s="114">
        <f>ROUND($F626+I626+'[1]свц,услуги '!$E$47+71.25,2)</f>
        <v>810.72</v>
      </c>
      <c r="R626" s="114">
        <f>ROUND($F626+J626+'[1]свц,услуги '!$E$47+71.25,2)</f>
        <v>774.03</v>
      </c>
      <c r="S626" s="114">
        <f>ROUND($F626+G626+'[1]свц,услуги '!$E$47+99.78,2)</f>
        <v>892.35</v>
      </c>
      <c r="T626" s="114">
        <f>ROUND($F626+H626+'[1]свц,услуги '!$E$47+99.78,2)</f>
        <v>884.7</v>
      </c>
      <c r="U626" s="114">
        <f>ROUND($F626+I626+'[1]свц,услуги '!$E$47+99.78,2)</f>
        <v>839.25</v>
      </c>
      <c r="V626" s="114">
        <f>ROUND($F626+J626+'[1]свц,услуги '!$E$47+99.78,2)</f>
        <v>802.56</v>
      </c>
      <c r="W626" s="114">
        <f>ROUND($F626+G626+'[1]свц,услуги '!$E$47+195.05,2)</f>
        <v>987.62</v>
      </c>
      <c r="X626" s="114">
        <f>ROUND($F626+H626+'[1]свц,услуги '!$E$47+195.05,2)</f>
        <v>979.97</v>
      </c>
      <c r="Y626" s="114">
        <f>ROUND($F626+I626+'[1]свц,услуги '!$E$47+195.05,2)</f>
        <v>934.52</v>
      </c>
      <c r="Z626" s="114">
        <f>ROUND($F626+J626+'[1]свц,услуги '!$E$47+195.05,2)</f>
        <v>897.83</v>
      </c>
    </row>
    <row r="627" spans="1:26" s="14" customFormat="1" ht="14.25" customHeight="1" x14ac:dyDescent="0.2">
      <c r="A627" s="111" t="s">
        <v>307</v>
      </c>
      <c r="B627" s="111">
        <v>1</v>
      </c>
      <c r="C627" s="112">
        <v>622.67999999999995</v>
      </c>
      <c r="D627" s="112">
        <v>0</v>
      </c>
      <c r="E627" s="112">
        <v>646</v>
      </c>
      <c r="F627" s="111">
        <v>643.1</v>
      </c>
      <c r="G627" s="113">
        <f t="shared" ref="G627:G690" si="36">$F627*(0.2364*0.85)</f>
        <v>129.224514</v>
      </c>
      <c r="H627" s="113">
        <f t="shared" ref="H627:H690" si="37">$F627*(0.2227*0.85)</f>
        <v>121.7356145</v>
      </c>
      <c r="I627" s="113">
        <f t="shared" ref="I627:I690" si="38">$F627*(0.1413*0.85)</f>
        <v>77.239525499999999</v>
      </c>
      <c r="J627" s="113">
        <f t="shared" ref="J627:J690" si="39">$F627*(0.0756*0.85)</f>
        <v>41.325606000000001</v>
      </c>
      <c r="K627" s="114">
        <f>ROUND($F627+G627+'[1]свц,услуги '!$E$47+46.81,2)</f>
        <v>822.79</v>
      </c>
      <c r="L627" s="114">
        <f>ROUND($F627+H627+'[1]свц,услуги '!$E$47+46.81,2)</f>
        <v>815.3</v>
      </c>
      <c r="M627" s="114">
        <f>ROUND($F627+I627+'[1]свц,услуги '!$E$47+46.81,2)</f>
        <v>770.8</v>
      </c>
      <c r="N627" s="114">
        <f>ROUND($F627+J627+'[1]свц,услуги '!$E$47+46.81,2)</f>
        <v>734.89</v>
      </c>
      <c r="O627" s="114">
        <f>ROUND($F627+G627+'[1]свц,услуги '!$E$47+71.25,2)</f>
        <v>847.23</v>
      </c>
      <c r="P627" s="114">
        <f>ROUND($F627+H627+'[1]свц,услуги '!$E$47+71.25,2)</f>
        <v>839.74</v>
      </c>
      <c r="Q627" s="114">
        <f>ROUND($F627+I627+'[1]свц,услуги '!$E$47+71.25,2)</f>
        <v>795.24</v>
      </c>
      <c r="R627" s="114">
        <f>ROUND($F627+J627+'[1]свц,услуги '!$E$47+71.25,2)</f>
        <v>759.33</v>
      </c>
      <c r="S627" s="114">
        <f>ROUND($F627+G627+'[1]свц,услуги '!$E$47+99.78,2)</f>
        <v>875.76</v>
      </c>
      <c r="T627" s="114">
        <f>ROUND($F627+H627+'[1]свц,услуги '!$E$47+99.78,2)</f>
        <v>868.27</v>
      </c>
      <c r="U627" s="114">
        <f>ROUND($F627+I627+'[1]свц,услуги '!$E$47+99.78,2)</f>
        <v>823.77</v>
      </c>
      <c r="V627" s="114">
        <f>ROUND($F627+J627+'[1]свц,услуги '!$E$47+99.78,2)</f>
        <v>787.86</v>
      </c>
      <c r="W627" s="114">
        <f>ROUND($F627+G627+'[1]свц,услуги '!$E$47+195.05,2)</f>
        <v>971.03</v>
      </c>
      <c r="X627" s="114">
        <f>ROUND($F627+H627+'[1]свц,услуги '!$E$47+195.05,2)</f>
        <v>963.54</v>
      </c>
      <c r="Y627" s="114">
        <f>ROUND($F627+I627+'[1]свц,услуги '!$E$47+195.05,2)</f>
        <v>919.04</v>
      </c>
      <c r="Z627" s="114">
        <f>ROUND($F627+J627+'[1]свц,услуги '!$E$47+195.05,2)</f>
        <v>883.13</v>
      </c>
    </row>
    <row r="628" spans="1:26" s="14" customFormat="1" ht="14.25" customHeight="1" x14ac:dyDescent="0.2">
      <c r="A628" s="111" t="s">
        <v>307</v>
      </c>
      <c r="B628" s="111">
        <v>2</v>
      </c>
      <c r="C628" s="112">
        <v>614.54999999999995</v>
      </c>
      <c r="D628" s="112">
        <v>0</v>
      </c>
      <c r="E628" s="112">
        <v>644.42999999999995</v>
      </c>
      <c r="F628" s="111">
        <v>634.97</v>
      </c>
      <c r="G628" s="113">
        <f t="shared" si="36"/>
        <v>127.59087180000002</v>
      </c>
      <c r="H628" s="113">
        <f t="shared" si="37"/>
        <v>120.19664615000001</v>
      </c>
      <c r="I628" s="113">
        <f t="shared" si="38"/>
        <v>76.263071850000003</v>
      </c>
      <c r="J628" s="113">
        <f t="shared" si="39"/>
        <v>40.803172199999999</v>
      </c>
      <c r="K628" s="114">
        <f>ROUND($F628+G628+'[1]свц,услуги '!$E$47+46.81,2)</f>
        <v>813.02</v>
      </c>
      <c r="L628" s="114">
        <f>ROUND($F628+H628+'[1]свц,услуги '!$E$47+46.81,2)</f>
        <v>805.63</v>
      </c>
      <c r="M628" s="114">
        <f>ROUND($F628+I628+'[1]свц,услуги '!$E$47+46.81,2)</f>
        <v>761.69</v>
      </c>
      <c r="N628" s="114">
        <f>ROUND($F628+J628+'[1]свц,услуги '!$E$47+46.81,2)</f>
        <v>726.23</v>
      </c>
      <c r="O628" s="114">
        <f>ROUND($F628+G628+'[1]свц,услуги '!$E$47+71.25,2)</f>
        <v>837.46</v>
      </c>
      <c r="P628" s="114">
        <f>ROUND($F628+H628+'[1]свц,услуги '!$E$47+71.25,2)</f>
        <v>830.07</v>
      </c>
      <c r="Q628" s="114">
        <f>ROUND($F628+I628+'[1]свц,услуги '!$E$47+71.25,2)</f>
        <v>786.13</v>
      </c>
      <c r="R628" s="114">
        <f>ROUND($F628+J628+'[1]свц,услуги '!$E$47+71.25,2)</f>
        <v>750.67</v>
      </c>
      <c r="S628" s="114">
        <f>ROUND($F628+G628+'[1]свц,услуги '!$E$47+99.78,2)</f>
        <v>865.99</v>
      </c>
      <c r="T628" s="114">
        <f>ROUND($F628+H628+'[1]свц,услуги '!$E$47+99.78,2)</f>
        <v>858.6</v>
      </c>
      <c r="U628" s="114">
        <f>ROUND($F628+I628+'[1]свц,услуги '!$E$47+99.78,2)</f>
        <v>814.66</v>
      </c>
      <c r="V628" s="114">
        <f>ROUND($F628+J628+'[1]свц,услуги '!$E$47+99.78,2)</f>
        <v>779.2</v>
      </c>
      <c r="W628" s="114">
        <f>ROUND($F628+G628+'[1]свц,услуги '!$E$47+195.05,2)</f>
        <v>961.26</v>
      </c>
      <c r="X628" s="114">
        <f>ROUND($F628+H628+'[1]свц,услуги '!$E$47+195.05,2)</f>
        <v>953.87</v>
      </c>
      <c r="Y628" s="114">
        <f>ROUND($F628+I628+'[1]свц,услуги '!$E$47+195.05,2)</f>
        <v>909.93</v>
      </c>
      <c r="Z628" s="114">
        <f>ROUND($F628+J628+'[1]свц,услуги '!$E$47+195.05,2)</f>
        <v>874.47</v>
      </c>
    </row>
    <row r="629" spans="1:26" s="14" customFormat="1" ht="14.25" customHeight="1" x14ac:dyDescent="0.2">
      <c r="A629" s="111" t="s">
        <v>307</v>
      </c>
      <c r="B629" s="111">
        <v>3</v>
      </c>
      <c r="C629" s="112">
        <v>665.33</v>
      </c>
      <c r="D629" s="112">
        <v>0</v>
      </c>
      <c r="E629" s="112">
        <v>697.47</v>
      </c>
      <c r="F629" s="111">
        <v>685.75</v>
      </c>
      <c r="G629" s="113">
        <f t="shared" si="36"/>
        <v>137.79460500000002</v>
      </c>
      <c r="H629" s="113">
        <f t="shared" si="37"/>
        <v>129.80904624999999</v>
      </c>
      <c r="I629" s="113">
        <f t="shared" si="38"/>
        <v>82.36200375</v>
      </c>
      <c r="J629" s="113">
        <f t="shared" si="39"/>
        <v>44.066294999999997</v>
      </c>
      <c r="K629" s="114">
        <f>ROUND($F629+G629+'[1]свц,услуги '!$E$47+46.81,2)</f>
        <v>874.01</v>
      </c>
      <c r="L629" s="114">
        <f>ROUND($F629+H629+'[1]свц,услуги '!$E$47+46.81,2)</f>
        <v>866.02</v>
      </c>
      <c r="M629" s="114">
        <f>ROUND($F629+I629+'[1]свц,услуги '!$E$47+46.81,2)</f>
        <v>818.57</v>
      </c>
      <c r="N629" s="114">
        <f>ROUND($F629+J629+'[1]свц,услуги '!$E$47+46.81,2)</f>
        <v>780.28</v>
      </c>
      <c r="O629" s="114">
        <f>ROUND($F629+G629+'[1]свц,услуги '!$E$47+71.25,2)</f>
        <v>898.45</v>
      </c>
      <c r="P629" s="114">
        <f>ROUND($F629+H629+'[1]свц,услуги '!$E$47+71.25,2)</f>
        <v>890.46</v>
      </c>
      <c r="Q629" s="114">
        <f>ROUND($F629+I629+'[1]свц,услуги '!$E$47+71.25,2)</f>
        <v>843.01</v>
      </c>
      <c r="R629" s="114">
        <f>ROUND($F629+J629+'[1]свц,услуги '!$E$47+71.25,2)</f>
        <v>804.72</v>
      </c>
      <c r="S629" s="114">
        <f>ROUND($F629+G629+'[1]свц,услуги '!$E$47+99.78,2)</f>
        <v>926.98</v>
      </c>
      <c r="T629" s="114">
        <f>ROUND($F629+H629+'[1]свц,услуги '!$E$47+99.78,2)</f>
        <v>918.99</v>
      </c>
      <c r="U629" s="114">
        <f>ROUND($F629+I629+'[1]свц,услуги '!$E$47+99.78,2)</f>
        <v>871.54</v>
      </c>
      <c r="V629" s="114">
        <f>ROUND($F629+J629+'[1]свц,услуги '!$E$47+99.78,2)</f>
        <v>833.25</v>
      </c>
      <c r="W629" s="114">
        <f>ROUND($F629+G629+'[1]свц,услуги '!$E$47+195.05,2)</f>
        <v>1022.25</v>
      </c>
      <c r="X629" s="114">
        <f>ROUND($F629+H629+'[1]свц,услуги '!$E$47+195.05,2)</f>
        <v>1014.26</v>
      </c>
      <c r="Y629" s="114">
        <f>ROUND($F629+I629+'[1]свц,услуги '!$E$47+195.05,2)</f>
        <v>966.81</v>
      </c>
      <c r="Z629" s="114">
        <f>ROUND($F629+J629+'[1]свц,услуги '!$E$47+195.05,2)</f>
        <v>928.52</v>
      </c>
    </row>
    <row r="630" spans="1:26" s="14" customFormat="1" ht="14.25" customHeight="1" x14ac:dyDescent="0.2">
      <c r="A630" s="111" t="s">
        <v>307</v>
      </c>
      <c r="B630" s="111">
        <v>4</v>
      </c>
      <c r="C630" s="112">
        <v>673.34</v>
      </c>
      <c r="D630" s="112">
        <v>0</v>
      </c>
      <c r="E630" s="112">
        <v>234.33</v>
      </c>
      <c r="F630" s="111">
        <v>693.76</v>
      </c>
      <c r="G630" s="113">
        <f t="shared" si="36"/>
        <v>139.4041344</v>
      </c>
      <c r="H630" s="113">
        <f t="shared" si="37"/>
        <v>131.32529919999999</v>
      </c>
      <c r="I630" s="113">
        <f t="shared" si="38"/>
        <v>83.324044799999996</v>
      </c>
      <c r="J630" s="113">
        <f t="shared" si="39"/>
        <v>44.581017599999996</v>
      </c>
      <c r="K630" s="114">
        <f>ROUND($F630+G630+'[1]свц,услуги '!$E$47+46.81,2)</f>
        <v>883.63</v>
      </c>
      <c r="L630" s="114">
        <f>ROUND($F630+H630+'[1]свц,услуги '!$E$47+46.81,2)</f>
        <v>875.55</v>
      </c>
      <c r="M630" s="114">
        <f>ROUND($F630+I630+'[1]свц,услуги '!$E$47+46.81,2)</f>
        <v>827.54</v>
      </c>
      <c r="N630" s="114">
        <f>ROUND($F630+J630+'[1]свц,услуги '!$E$47+46.81,2)</f>
        <v>788.8</v>
      </c>
      <c r="O630" s="114">
        <f>ROUND($F630+G630+'[1]свц,услуги '!$E$47+71.25,2)</f>
        <v>908.07</v>
      </c>
      <c r="P630" s="114">
        <f>ROUND($F630+H630+'[1]свц,услуги '!$E$47+71.25,2)</f>
        <v>899.99</v>
      </c>
      <c r="Q630" s="114">
        <f>ROUND($F630+I630+'[1]свц,услуги '!$E$47+71.25,2)</f>
        <v>851.98</v>
      </c>
      <c r="R630" s="114">
        <f>ROUND($F630+J630+'[1]свц,услуги '!$E$47+71.25,2)</f>
        <v>813.24</v>
      </c>
      <c r="S630" s="114">
        <f>ROUND($F630+G630+'[1]свц,услуги '!$E$47+99.78,2)</f>
        <v>936.6</v>
      </c>
      <c r="T630" s="114">
        <f>ROUND($F630+H630+'[1]свц,услуги '!$E$47+99.78,2)</f>
        <v>928.52</v>
      </c>
      <c r="U630" s="114">
        <f>ROUND($F630+I630+'[1]свц,услуги '!$E$47+99.78,2)</f>
        <v>880.51</v>
      </c>
      <c r="V630" s="114">
        <f>ROUND($F630+J630+'[1]свц,услуги '!$E$47+99.78,2)</f>
        <v>841.77</v>
      </c>
      <c r="W630" s="114">
        <f>ROUND($F630+G630+'[1]свц,услуги '!$E$47+195.05,2)</f>
        <v>1031.8699999999999</v>
      </c>
      <c r="X630" s="114">
        <f>ROUND($F630+H630+'[1]свц,услуги '!$E$47+195.05,2)</f>
        <v>1023.79</v>
      </c>
      <c r="Y630" s="114">
        <f>ROUND($F630+I630+'[1]свц,услуги '!$E$47+195.05,2)</f>
        <v>975.78</v>
      </c>
      <c r="Z630" s="114">
        <f>ROUND($F630+J630+'[1]свц,услуги '!$E$47+195.05,2)</f>
        <v>937.04</v>
      </c>
    </row>
    <row r="631" spans="1:26" s="14" customFormat="1" ht="14.25" customHeight="1" x14ac:dyDescent="0.2">
      <c r="A631" s="111" t="s">
        <v>307</v>
      </c>
      <c r="B631" s="111">
        <v>5</v>
      </c>
      <c r="C631" s="112">
        <v>676.81</v>
      </c>
      <c r="D631" s="112">
        <v>0</v>
      </c>
      <c r="E631" s="112">
        <v>256.35000000000002</v>
      </c>
      <c r="F631" s="111">
        <v>697.23</v>
      </c>
      <c r="G631" s="113">
        <f t="shared" si="36"/>
        <v>140.10139620000001</v>
      </c>
      <c r="H631" s="113">
        <f t="shared" si="37"/>
        <v>131.98215285000001</v>
      </c>
      <c r="I631" s="113">
        <f t="shared" si="38"/>
        <v>83.740809150000004</v>
      </c>
      <c r="J631" s="113">
        <f t="shared" si="39"/>
        <v>44.8039998</v>
      </c>
      <c r="K631" s="114">
        <f>ROUND($F631+G631+'[1]свц,услуги '!$E$47+46.81,2)</f>
        <v>887.79</v>
      </c>
      <c r="L631" s="114">
        <f>ROUND($F631+H631+'[1]свц,услуги '!$E$47+46.81,2)</f>
        <v>879.67</v>
      </c>
      <c r="M631" s="114">
        <f>ROUND($F631+I631+'[1]свц,услуги '!$E$47+46.81,2)</f>
        <v>831.43</v>
      </c>
      <c r="N631" s="114">
        <f>ROUND($F631+J631+'[1]свц,услуги '!$E$47+46.81,2)</f>
        <v>792.49</v>
      </c>
      <c r="O631" s="114">
        <f>ROUND($F631+G631+'[1]свц,услуги '!$E$47+71.25,2)</f>
        <v>912.23</v>
      </c>
      <c r="P631" s="114">
        <f>ROUND($F631+H631+'[1]свц,услуги '!$E$47+71.25,2)</f>
        <v>904.11</v>
      </c>
      <c r="Q631" s="114">
        <f>ROUND($F631+I631+'[1]свц,услуги '!$E$47+71.25,2)</f>
        <v>855.87</v>
      </c>
      <c r="R631" s="114">
        <f>ROUND($F631+J631+'[1]свц,услуги '!$E$47+71.25,2)</f>
        <v>816.93</v>
      </c>
      <c r="S631" s="114">
        <f>ROUND($F631+G631+'[1]свц,услуги '!$E$47+99.78,2)</f>
        <v>940.76</v>
      </c>
      <c r="T631" s="114">
        <f>ROUND($F631+H631+'[1]свц,услуги '!$E$47+99.78,2)</f>
        <v>932.64</v>
      </c>
      <c r="U631" s="114">
        <f>ROUND($F631+I631+'[1]свц,услуги '!$E$47+99.78,2)</f>
        <v>884.4</v>
      </c>
      <c r="V631" s="114">
        <f>ROUND($F631+J631+'[1]свц,услуги '!$E$47+99.78,2)</f>
        <v>845.46</v>
      </c>
      <c r="W631" s="114">
        <f>ROUND($F631+G631+'[1]свц,услуги '!$E$47+195.05,2)</f>
        <v>1036.03</v>
      </c>
      <c r="X631" s="114">
        <f>ROUND($F631+H631+'[1]свц,услуги '!$E$47+195.05,2)</f>
        <v>1027.9100000000001</v>
      </c>
      <c r="Y631" s="114">
        <f>ROUND($F631+I631+'[1]свц,услуги '!$E$47+195.05,2)</f>
        <v>979.67</v>
      </c>
      <c r="Z631" s="114">
        <f>ROUND($F631+J631+'[1]свц,услуги '!$E$47+195.05,2)</f>
        <v>940.73</v>
      </c>
    </row>
    <row r="632" spans="1:26" s="14" customFormat="1" ht="14.25" customHeight="1" x14ac:dyDescent="0.2">
      <c r="A632" s="111" t="s">
        <v>307</v>
      </c>
      <c r="B632" s="111">
        <v>6</v>
      </c>
      <c r="C632" s="112">
        <v>672.18</v>
      </c>
      <c r="D632" s="112">
        <v>0</v>
      </c>
      <c r="E632" s="112">
        <v>252.33</v>
      </c>
      <c r="F632" s="111">
        <v>692.6</v>
      </c>
      <c r="G632" s="113">
        <f t="shared" si="36"/>
        <v>139.17104400000002</v>
      </c>
      <c r="H632" s="113">
        <f t="shared" si="37"/>
        <v>131.105717</v>
      </c>
      <c r="I632" s="113">
        <f t="shared" si="38"/>
        <v>83.184723000000005</v>
      </c>
      <c r="J632" s="113">
        <f t="shared" si="39"/>
        <v>44.506475999999999</v>
      </c>
      <c r="K632" s="114">
        <f>ROUND($F632+G632+'[1]свц,услуги '!$E$47+46.81,2)</f>
        <v>882.23</v>
      </c>
      <c r="L632" s="114">
        <f>ROUND($F632+H632+'[1]свц,услуги '!$E$47+46.81,2)</f>
        <v>874.17</v>
      </c>
      <c r="M632" s="114">
        <f>ROUND($F632+I632+'[1]свц,услуги '!$E$47+46.81,2)</f>
        <v>826.25</v>
      </c>
      <c r="N632" s="114">
        <f>ROUND($F632+J632+'[1]свц,услуги '!$E$47+46.81,2)</f>
        <v>787.57</v>
      </c>
      <c r="O632" s="114">
        <f>ROUND($F632+G632+'[1]свц,услуги '!$E$47+71.25,2)</f>
        <v>906.67</v>
      </c>
      <c r="P632" s="114">
        <f>ROUND($F632+H632+'[1]свц,услуги '!$E$47+71.25,2)</f>
        <v>898.61</v>
      </c>
      <c r="Q632" s="114">
        <f>ROUND($F632+I632+'[1]свц,услуги '!$E$47+71.25,2)</f>
        <v>850.69</v>
      </c>
      <c r="R632" s="114">
        <f>ROUND($F632+J632+'[1]свц,услуги '!$E$47+71.25,2)</f>
        <v>812.01</v>
      </c>
      <c r="S632" s="114">
        <f>ROUND($F632+G632+'[1]свц,услуги '!$E$47+99.78,2)</f>
        <v>935.2</v>
      </c>
      <c r="T632" s="114">
        <f>ROUND($F632+H632+'[1]свц,услуги '!$E$47+99.78,2)</f>
        <v>927.14</v>
      </c>
      <c r="U632" s="114">
        <f>ROUND($F632+I632+'[1]свц,услуги '!$E$47+99.78,2)</f>
        <v>879.22</v>
      </c>
      <c r="V632" s="114">
        <f>ROUND($F632+J632+'[1]свц,услуги '!$E$47+99.78,2)</f>
        <v>840.54</v>
      </c>
      <c r="W632" s="114">
        <f>ROUND($F632+G632+'[1]свц,услуги '!$E$47+195.05,2)</f>
        <v>1030.47</v>
      </c>
      <c r="X632" s="114">
        <f>ROUND($F632+H632+'[1]свц,услуги '!$E$47+195.05,2)</f>
        <v>1022.41</v>
      </c>
      <c r="Y632" s="114">
        <f>ROUND($F632+I632+'[1]свц,услуги '!$E$47+195.05,2)</f>
        <v>974.49</v>
      </c>
      <c r="Z632" s="114">
        <f>ROUND($F632+J632+'[1]свц,услуги '!$E$47+195.05,2)</f>
        <v>935.81</v>
      </c>
    </row>
    <row r="633" spans="1:26" s="14" customFormat="1" ht="14.25" customHeight="1" x14ac:dyDescent="0.2">
      <c r="A633" s="111" t="s">
        <v>307</v>
      </c>
      <c r="B633" s="111">
        <v>7</v>
      </c>
      <c r="C633" s="112">
        <v>657.97</v>
      </c>
      <c r="D633" s="112">
        <v>0.01</v>
      </c>
      <c r="E633" s="112">
        <v>674.91</v>
      </c>
      <c r="F633" s="111">
        <v>678.39</v>
      </c>
      <c r="G633" s="113">
        <f t="shared" si="36"/>
        <v>136.31568659999999</v>
      </c>
      <c r="H633" s="113">
        <f t="shared" si="37"/>
        <v>128.41583505</v>
      </c>
      <c r="I633" s="113">
        <f t="shared" si="38"/>
        <v>81.478030950000004</v>
      </c>
      <c r="J633" s="113">
        <f t="shared" si="39"/>
        <v>43.5933414</v>
      </c>
      <c r="K633" s="114">
        <f>ROUND($F633+G633+'[1]свц,услуги '!$E$47+46.81,2)</f>
        <v>865.17</v>
      </c>
      <c r="L633" s="114">
        <f>ROUND($F633+H633+'[1]свц,услуги '!$E$47+46.81,2)</f>
        <v>857.27</v>
      </c>
      <c r="M633" s="114">
        <f>ROUND($F633+I633+'[1]свц,услуги '!$E$47+46.81,2)</f>
        <v>810.33</v>
      </c>
      <c r="N633" s="114">
        <f>ROUND($F633+J633+'[1]свц,услуги '!$E$47+46.81,2)</f>
        <v>772.44</v>
      </c>
      <c r="O633" s="114">
        <f>ROUND($F633+G633+'[1]свц,услуги '!$E$47+71.25,2)</f>
        <v>889.61</v>
      </c>
      <c r="P633" s="114">
        <f>ROUND($F633+H633+'[1]свц,услуги '!$E$47+71.25,2)</f>
        <v>881.71</v>
      </c>
      <c r="Q633" s="114">
        <f>ROUND($F633+I633+'[1]свц,услуги '!$E$47+71.25,2)</f>
        <v>834.77</v>
      </c>
      <c r="R633" s="114">
        <f>ROUND($F633+J633+'[1]свц,услуги '!$E$47+71.25,2)</f>
        <v>796.88</v>
      </c>
      <c r="S633" s="114">
        <f>ROUND($F633+G633+'[1]свц,услуги '!$E$47+99.78,2)</f>
        <v>918.14</v>
      </c>
      <c r="T633" s="114">
        <f>ROUND($F633+H633+'[1]свц,услуги '!$E$47+99.78,2)</f>
        <v>910.24</v>
      </c>
      <c r="U633" s="114">
        <f>ROUND($F633+I633+'[1]свц,услуги '!$E$47+99.78,2)</f>
        <v>863.3</v>
      </c>
      <c r="V633" s="114">
        <f>ROUND($F633+J633+'[1]свц,услуги '!$E$47+99.78,2)</f>
        <v>825.41</v>
      </c>
      <c r="W633" s="114">
        <f>ROUND($F633+G633+'[1]свц,услуги '!$E$47+195.05,2)</f>
        <v>1013.41</v>
      </c>
      <c r="X633" s="114">
        <f>ROUND($F633+H633+'[1]свц,услуги '!$E$47+195.05,2)</f>
        <v>1005.51</v>
      </c>
      <c r="Y633" s="114">
        <f>ROUND($F633+I633+'[1]свц,услуги '!$E$47+195.05,2)</f>
        <v>958.57</v>
      </c>
      <c r="Z633" s="114">
        <f>ROUND($F633+J633+'[1]свц,услуги '!$E$47+195.05,2)</f>
        <v>920.68</v>
      </c>
    </row>
    <row r="634" spans="1:26" s="14" customFormat="1" ht="14.25" customHeight="1" x14ac:dyDescent="0.2">
      <c r="A634" s="111" t="s">
        <v>307</v>
      </c>
      <c r="B634" s="111">
        <v>8</v>
      </c>
      <c r="C634" s="112">
        <v>674.65</v>
      </c>
      <c r="D634" s="112">
        <v>0.01</v>
      </c>
      <c r="E634" s="112">
        <v>710.21</v>
      </c>
      <c r="F634" s="111">
        <v>695.07</v>
      </c>
      <c r="G634" s="113">
        <f t="shared" si="36"/>
        <v>139.66736580000003</v>
      </c>
      <c r="H634" s="113">
        <f t="shared" si="37"/>
        <v>131.57327565</v>
      </c>
      <c r="I634" s="113">
        <f t="shared" si="38"/>
        <v>83.481382350000004</v>
      </c>
      <c r="J634" s="113">
        <f t="shared" si="39"/>
        <v>44.665198199999999</v>
      </c>
      <c r="K634" s="114">
        <f>ROUND($F634+G634+'[1]свц,услуги '!$E$47+46.81,2)</f>
        <v>885.2</v>
      </c>
      <c r="L634" s="114">
        <f>ROUND($F634+H634+'[1]свц,услуги '!$E$47+46.81,2)</f>
        <v>877.1</v>
      </c>
      <c r="M634" s="114">
        <f>ROUND($F634+I634+'[1]свц,услуги '!$E$47+46.81,2)</f>
        <v>829.01</v>
      </c>
      <c r="N634" s="114">
        <f>ROUND($F634+J634+'[1]свц,услуги '!$E$47+46.81,2)</f>
        <v>790.2</v>
      </c>
      <c r="O634" s="114">
        <f>ROUND($F634+G634+'[1]свц,услуги '!$E$47+71.25,2)</f>
        <v>909.64</v>
      </c>
      <c r="P634" s="114">
        <f>ROUND($F634+H634+'[1]свц,услуги '!$E$47+71.25,2)</f>
        <v>901.54</v>
      </c>
      <c r="Q634" s="114">
        <f>ROUND($F634+I634+'[1]свц,услуги '!$E$47+71.25,2)</f>
        <v>853.45</v>
      </c>
      <c r="R634" s="114">
        <f>ROUND($F634+J634+'[1]свц,услуги '!$E$47+71.25,2)</f>
        <v>814.64</v>
      </c>
      <c r="S634" s="114">
        <f>ROUND($F634+G634+'[1]свц,услуги '!$E$47+99.78,2)</f>
        <v>938.17</v>
      </c>
      <c r="T634" s="114">
        <f>ROUND($F634+H634+'[1]свц,услуги '!$E$47+99.78,2)</f>
        <v>930.07</v>
      </c>
      <c r="U634" s="114">
        <f>ROUND($F634+I634+'[1]свц,услуги '!$E$47+99.78,2)</f>
        <v>881.98</v>
      </c>
      <c r="V634" s="114">
        <f>ROUND($F634+J634+'[1]свц,услуги '!$E$47+99.78,2)</f>
        <v>843.17</v>
      </c>
      <c r="W634" s="114">
        <f>ROUND($F634+G634+'[1]свц,услуги '!$E$47+195.05,2)</f>
        <v>1033.44</v>
      </c>
      <c r="X634" s="114">
        <f>ROUND($F634+H634+'[1]свц,услуги '!$E$47+195.05,2)</f>
        <v>1025.3399999999999</v>
      </c>
      <c r="Y634" s="114">
        <f>ROUND($F634+I634+'[1]свц,услуги '!$E$47+195.05,2)</f>
        <v>977.25</v>
      </c>
      <c r="Z634" s="114">
        <f>ROUND($F634+J634+'[1]свц,услуги '!$E$47+195.05,2)</f>
        <v>938.44</v>
      </c>
    </row>
    <row r="635" spans="1:26" s="14" customFormat="1" ht="14.25" customHeight="1" x14ac:dyDescent="0.2">
      <c r="A635" s="111" t="s">
        <v>307</v>
      </c>
      <c r="B635" s="111">
        <v>9</v>
      </c>
      <c r="C635" s="112">
        <v>689.63</v>
      </c>
      <c r="D635" s="112">
        <v>0</v>
      </c>
      <c r="E635" s="112">
        <v>404.97</v>
      </c>
      <c r="F635" s="111">
        <v>710.05</v>
      </c>
      <c r="G635" s="113">
        <f t="shared" si="36"/>
        <v>142.677447</v>
      </c>
      <c r="H635" s="113">
        <f t="shared" si="37"/>
        <v>134.40891474999998</v>
      </c>
      <c r="I635" s="113">
        <f t="shared" si="38"/>
        <v>85.280555249999992</v>
      </c>
      <c r="J635" s="113">
        <f t="shared" si="39"/>
        <v>45.627812999999996</v>
      </c>
      <c r="K635" s="114">
        <f>ROUND($F635+G635+'[1]свц,услуги '!$E$47+46.81,2)</f>
        <v>903.19</v>
      </c>
      <c r="L635" s="114">
        <f>ROUND($F635+H635+'[1]свц,услуги '!$E$47+46.81,2)</f>
        <v>894.92</v>
      </c>
      <c r="M635" s="114">
        <f>ROUND($F635+I635+'[1]свц,услуги '!$E$47+46.81,2)</f>
        <v>845.79</v>
      </c>
      <c r="N635" s="114">
        <f>ROUND($F635+J635+'[1]свц,услуги '!$E$47+46.81,2)</f>
        <v>806.14</v>
      </c>
      <c r="O635" s="114">
        <f>ROUND($F635+G635+'[1]свц,услуги '!$E$47+71.25,2)</f>
        <v>927.63</v>
      </c>
      <c r="P635" s="114">
        <f>ROUND($F635+H635+'[1]свц,услуги '!$E$47+71.25,2)</f>
        <v>919.36</v>
      </c>
      <c r="Q635" s="114">
        <f>ROUND($F635+I635+'[1]свц,услуги '!$E$47+71.25,2)</f>
        <v>870.23</v>
      </c>
      <c r="R635" s="114">
        <f>ROUND($F635+J635+'[1]свц,услуги '!$E$47+71.25,2)</f>
        <v>830.58</v>
      </c>
      <c r="S635" s="114">
        <f>ROUND($F635+G635+'[1]свц,услуги '!$E$47+99.78,2)</f>
        <v>956.16</v>
      </c>
      <c r="T635" s="114">
        <f>ROUND($F635+H635+'[1]свц,услуги '!$E$47+99.78,2)</f>
        <v>947.89</v>
      </c>
      <c r="U635" s="114">
        <f>ROUND($F635+I635+'[1]свц,услуги '!$E$47+99.78,2)</f>
        <v>898.76</v>
      </c>
      <c r="V635" s="114">
        <f>ROUND($F635+J635+'[1]свц,услуги '!$E$47+99.78,2)</f>
        <v>859.11</v>
      </c>
      <c r="W635" s="114">
        <f>ROUND($F635+G635+'[1]свц,услуги '!$E$47+195.05,2)</f>
        <v>1051.43</v>
      </c>
      <c r="X635" s="114">
        <f>ROUND($F635+H635+'[1]свц,услуги '!$E$47+195.05,2)</f>
        <v>1043.1600000000001</v>
      </c>
      <c r="Y635" s="114">
        <f>ROUND($F635+I635+'[1]свц,услуги '!$E$47+195.05,2)</f>
        <v>994.03</v>
      </c>
      <c r="Z635" s="114">
        <f>ROUND($F635+J635+'[1]свц,услуги '!$E$47+195.05,2)</f>
        <v>954.38</v>
      </c>
    </row>
    <row r="636" spans="1:26" s="14" customFormat="1" ht="14.25" customHeight="1" x14ac:dyDescent="0.2">
      <c r="A636" s="111" t="s">
        <v>307</v>
      </c>
      <c r="B636" s="111">
        <v>10</v>
      </c>
      <c r="C636" s="112">
        <v>688.39</v>
      </c>
      <c r="D636" s="112">
        <v>0</v>
      </c>
      <c r="E636" s="112">
        <v>723.83</v>
      </c>
      <c r="F636" s="111">
        <v>708.81</v>
      </c>
      <c r="G636" s="113">
        <f t="shared" si="36"/>
        <v>142.4282814</v>
      </c>
      <c r="H636" s="113">
        <f t="shared" si="37"/>
        <v>134.17418894999997</v>
      </c>
      <c r="I636" s="113">
        <f t="shared" si="38"/>
        <v>85.131625049999997</v>
      </c>
      <c r="J636" s="113">
        <f t="shared" si="39"/>
        <v>45.548130599999993</v>
      </c>
      <c r="K636" s="114">
        <f>ROUND($F636+G636+'[1]свц,услуги '!$E$47+46.81,2)</f>
        <v>901.7</v>
      </c>
      <c r="L636" s="114">
        <f>ROUND($F636+H636+'[1]свц,услуги '!$E$47+46.81,2)</f>
        <v>893.45</v>
      </c>
      <c r="M636" s="114">
        <f>ROUND($F636+I636+'[1]свц,услуги '!$E$47+46.81,2)</f>
        <v>844.4</v>
      </c>
      <c r="N636" s="114">
        <f>ROUND($F636+J636+'[1]свц,услуги '!$E$47+46.81,2)</f>
        <v>804.82</v>
      </c>
      <c r="O636" s="114">
        <f>ROUND($F636+G636+'[1]свц,услуги '!$E$47+71.25,2)</f>
        <v>926.14</v>
      </c>
      <c r="P636" s="114">
        <f>ROUND($F636+H636+'[1]свц,услуги '!$E$47+71.25,2)</f>
        <v>917.89</v>
      </c>
      <c r="Q636" s="114">
        <f>ROUND($F636+I636+'[1]свц,услуги '!$E$47+71.25,2)</f>
        <v>868.84</v>
      </c>
      <c r="R636" s="114">
        <f>ROUND($F636+J636+'[1]свц,услуги '!$E$47+71.25,2)</f>
        <v>829.26</v>
      </c>
      <c r="S636" s="114">
        <f>ROUND($F636+G636+'[1]свц,услуги '!$E$47+99.78,2)</f>
        <v>954.67</v>
      </c>
      <c r="T636" s="114">
        <f>ROUND($F636+H636+'[1]свц,услуги '!$E$47+99.78,2)</f>
        <v>946.42</v>
      </c>
      <c r="U636" s="114">
        <f>ROUND($F636+I636+'[1]свц,услуги '!$E$47+99.78,2)</f>
        <v>897.37</v>
      </c>
      <c r="V636" s="114">
        <f>ROUND($F636+J636+'[1]свц,услуги '!$E$47+99.78,2)</f>
        <v>857.79</v>
      </c>
      <c r="W636" s="114">
        <f>ROUND($F636+G636+'[1]свц,услуги '!$E$47+195.05,2)</f>
        <v>1049.94</v>
      </c>
      <c r="X636" s="114">
        <f>ROUND($F636+H636+'[1]свц,услуги '!$E$47+195.05,2)</f>
        <v>1041.69</v>
      </c>
      <c r="Y636" s="114">
        <f>ROUND($F636+I636+'[1]свц,услуги '!$E$47+195.05,2)</f>
        <v>992.64</v>
      </c>
      <c r="Z636" s="114">
        <f>ROUND($F636+J636+'[1]свц,услуги '!$E$47+195.05,2)</f>
        <v>953.06</v>
      </c>
    </row>
    <row r="637" spans="1:26" s="14" customFormat="1" ht="14.25" customHeight="1" x14ac:dyDescent="0.2">
      <c r="A637" s="111" t="s">
        <v>307</v>
      </c>
      <c r="B637" s="111">
        <v>11</v>
      </c>
      <c r="C637" s="112">
        <v>688.74</v>
      </c>
      <c r="D637" s="112">
        <v>0</v>
      </c>
      <c r="E637" s="112">
        <v>722.08</v>
      </c>
      <c r="F637" s="111">
        <v>709.16</v>
      </c>
      <c r="G637" s="113">
        <f t="shared" si="36"/>
        <v>142.49861039999999</v>
      </c>
      <c r="H637" s="113">
        <f t="shared" si="37"/>
        <v>134.24044219999999</v>
      </c>
      <c r="I637" s="113">
        <f t="shared" si="38"/>
        <v>85.173661800000005</v>
      </c>
      <c r="J637" s="113">
        <f t="shared" si="39"/>
        <v>45.570621599999996</v>
      </c>
      <c r="K637" s="114">
        <f>ROUND($F637+G637+'[1]свц,услуги '!$E$47+46.81,2)</f>
        <v>902.12</v>
      </c>
      <c r="L637" s="114">
        <f>ROUND($F637+H637+'[1]свц,услуги '!$E$47+46.81,2)</f>
        <v>893.86</v>
      </c>
      <c r="M637" s="114">
        <f>ROUND($F637+I637+'[1]свц,услуги '!$E$47+46.81,2)</f>
        <v>844.79</v>
      </c>
      <c r="N637" s="114">
        <f>ROUND($F637+J637+'[1]свц,услуги '!$E$47+46.81,2)</f>
        <v>805.19</v>
      </c>
      <c r="O637" s="114">
        <f>ROUND($F637+G637+'[1]свц,услуги '!$E$47+71.25,2)</f>
        <v>926.56</v>
      </c>
      <c r="P637" s="114">
        <f>ROUND($F637+H637+'[1]свц,услуги '!$E$47+71.25,2)</f>
        <v>918.3</v>
      </c>
      <c r="Q637" s="114">
        <f>ROUND($F637+I637+'[1]свц,услуги '!$E$47+71.25,2)</f>
        <v>869.23</v>
      </c>
      <c r="R637" s="114">
        <f>ROUND($F637+J637+'[1]свц,услуги '!$E$47+71.25,2)</f>
        <v>829.63</v>
      </c>
      <c r="S637" s="114">
        <f>ROUND($F637+G637+'[1]свц,услуги '!$E$47+99.78,2)</f>
        <v>955.09</v>
      </c>
      <c r="T637" s="114">
        <f>ROUND($F637+H637+'[1]свц,услуги '!$E$47+99.78,2)</f>
        <v>946.83</v>
      </c>
      <c r="U637" s="114">
        <f>ROUND($F637+I637+'[1]свц,услуги '!$E$47+99.78,2)</f>
        <v>897.76</v>
      </c>
      <c r="V637" s="114">
        <f>ROUND($F637+J637+'[1]свц,услуги '!$E$47+99.78,2)</f>
        <v>858.16</v>
      </c>
      <c r="W637" s="114">
        <f>ROUND($F637+G637+'[1]свц,услуги '!$E$47+195.05,2)</f>
        <v>1050.3599999999999</v>
      </c>
      <c r="X637" s="114">
        <f>ROUND($F637+H637+'[1]свц,услуги '!$E$47+195.05,2)</f>
        <v>1042.0999999999999</v>
      </c>
      <c r="Y637" s="114">
        <f>ROUND($F637+I637+'[1]свц,услуги '!$E$47+195.05,2)</f>
        <v>993.03</v>
      </c>
      <c r="Z637" s="114">
        <f>ROUND($F637+J637+'[1]свц,услуги '!$E$47+195.05,2)</f>
        <v>953.43</v>
      </c>
    </row>
    <row r="638" spans="1:26" s="14" customFormat="1" ht="14.25" customHeight="1" x14ac:dyDescent="0.2">
      <c r="A638" s="111" t="s">
        <v>307</v>
      </c>
      <c r="B638" s="111">
        <v>12</v>
      </c>
      <c r="C638" s="112">
        <v>683.36</v>
      </c>
      <c r="D638" s="112">
        <v>0</v>
      </c>
      <c r="E638" s="112">
        <v>709.82</v>
      </c>
      <c r="F638" s="111">
        <v>703.78</v>
      </c>
      <c r="G638" s="113">
        <f t="shared" si="36"/>
        <v>141.41755319999999</v>
      </c>
      <c r="H638" s="113">
        <f t="shared" si="37"/>
        <v>133.2220351</v>
      </c>
      <c r="I638" s="113">
        <f t="shared" si="38"/>
        <v>84.527496900000003</v>
      </c>
      <c r="J638" s="113">
        <f t="shared" si="39"/>
        <v>45.224902799999995</v>
      </c>
      <c r="K638" s="114">
        <f>ROUND($F638+G638+'[1]свц,услуги '!$E$47+46.81,2)</f>
        <v>895.66</v>
      </c>
      <c r="L638" s="114">
        <f>ROUND($F638+H638+'[1]свц,услуги '!$E$47+46.81,2)</f>
        <v>887.46</v>
      </c>
      <c r="M638" s="114">
        <f>ROUND($F638+I638+'[1]свц,услуги '!$E$47+46.81,2)</f>
        <v>838.77</v>
      </c>
      <c r="N638" s="114">
        <f>ROUND($F638+J638+'[1]свц,услуги '!$E$47+46.81,2)</f>
        <v>799.47</v>
      </c>
      <c r="O638" s="114">
        <f>ROUND($F638+G638+'[1]свц,услуги '!$E$47+71.25,2)</f>
        <v>920.1</v>
      </c>
      <c r="P638" s="114">
        <f>ROUND($F638+H638+'[1]свц,услуги '!$E$47+71.25,2)</f>
        <v>911.9</v>
      </c>
      <c r="Q638" s="114">
        <f>ROUND($F638+I638+'[1]свц,услуги '!$E$47+71.25,2)</f>
        <v>863.21</v>
      </c>
      <c r="R638" s="114">
        <f>ROUND($F638+J638+'[1]свц,услуги '!$E$47+71.25,2)</f>
        <v>823.91</v>
      </c>
      <c r="S638" s="114">
        <f>ROUND($F638+G638+'[1]свц,услуги '!$E$47+99.78,2)</f>
        <v>948.63</v>
      </c>
      <c r="T638" s="114">
        <f>ROUND($F638+H638+'[1]свц,услуги '!$E$47+99.78,2)</f>
        <v>940.43</v>
      </c>
      <c r="U638" s="114">
        <f>ROUND($F638+I638+'[1]свц,услуги '!$E$47+99.78,2)</f>
        <v>891.74</v>
      </c>
      <c r="V638" s="114">
        <f>ROUND($F638+J638+'[1]свц,услуги '!$E$47+99.78,2)</f>
        <v>852.44</v>
      </c>
      <c r="W638" s="114">
        <f>ROUND($F638+G638+'[1]свц,услуги '!$E$47+195.05,2)</f>
        <v>1043.9000000000001</v>
      </c>
      <c r="X638" s="114">
        <f>ROUND($F638+H638+'[1]свц,услуги '!$E$47+195.05,2)</f>
        <v>1035.7</v>
      </c>
      <c r="Y638" s="114">
        <f>ROUND($F638+I638+'[1]свц,услуги '!$E$47+195.05,2)</f>
        <v>987.01</v>
      </c>
      <c r="Z638" s="114">
        <f>ROUND($F638+J638+'[1]свц,услуги '!$E$47+195.05,2)</f>
        <v>947.71</v>
      </c>
    </row>
    <row r="639" spans="1:26" s="14" customFormat="1" ht="14.25" customHeight="1" x14ac:dyDescent="0.2">
      <c r="A639" s="111" t="s">
        <v>307</v>
      </c>
      <c r="B639" s="111">
        <v>13</v>
      </c>
      <c r="C639" s="112">
        <v>647.66999999999996</v>
      </c>
      <c r="D639" s="112">
        <v>0.01</v>
      </c>
      <c r="E639" s="112">
        <v>679.89</v>
      </c>
      <c r="F639" s="111">
        <v>668.09</v>
      </c>
      <c r="G639" s="113">
        <f t="shared" si="36"/>
        <v>134.24600460000002</v>
      </c>
      <c r="H639" s="113">
        <f t="shared" si="37"/>
        <v>126.46609655</v>
      </c>
      <c r="I639" s="113">
        <f t="shared" si="38"/>
        <v>80.240949450000002</v>
      </c>
      <c r="J639" s="113">
        <f t="shared" si="39"/>
        <v>42.931463399999998</v>
      </c>
      <c r="K639" s="114">
        <f>ROUND($F639+G639+'[1]свц,услуги '!$E$47+46.81,2)</f>
        <v>852.8</v>
      </c>
      <c r="L639" s="114">
        <f>ROUND($F639+H639+'[1]свц,услуги '!$E$47+46.81,2)</f>
        <v>845.02</v>
      </c>
      <c r="M639" s="114">
        <f>ROUND($F639+I639+'[1]свц,услуги '!$E$47+46.81,2)</f>
        <v>798.79</v>
      </c>
      <c r="N639" s="114">
        <f>ROUND($F639+J639+'[1]свц,услуги '!$E$47+46.81,2)</f>
        <v>761.48</v>
      </c>
      <c r="O639" s="114">
        <f>ROUND($F639+G639+'[1]свц,услуги '!$E$47+71.25,2)</f>
        <v>877.24</v>
      </c>
      <c r="P639" s="114">
        <f>ROUND($F639+H639+'[1]свц,услуги '!$E$47+71.25,2)</f>
        <v>869.46</v>
      </c>
      <c r="Q639" s="114">
        <f>ROUND($F639+I639+'[1]свц,услуги '!$E$47+71.25,2)</f>
        <v>823.23</v>
      </c>
      <c r="R639" s="114">
        <f>ROUND($F639+J639+'[1]свц,услуги '!$E$47+71.25,2)</f>
        <v>785.92</v>
      </c>
      <c r="S639" s="114">
        <f>ROUND($F639+G639+'[1]свц,услуги '!$E$47+99.78,2)</f>
        <v>905.77</v>
      </c>
      <c r="T639" s="114">
        <f>ROUND($F639+H639+'[1]свц,услуги '!$E$47+99.78,2)</f>
        <v>897.99</v>
      </c>
      <c r="U639" s="114">
        <f>ROUND($F639+I639+'[1]свц,услуги '!$E$47+99.78,2)</f>
        <v>851.76</v>
      </c>
      <c r="V639" s="114">
        <f>ROUND($F639+J639+'[1]свц,услуги '!$E$47+99.78,2)</f>
        <v>814.45</v>
      </c>
      <c r="W639" s="114">
        <f>ROUND($F639+G639+'[1]свц,услуги '!$E$47+195.05,2)</f>
        <v>1001.04</v>
      </c>
      <c r="X639" s="114">
        <f>ROUND($F639+H639+'[1]свц,услуги '!$E$47+195.05,2)</f>
        <v>993.26</v>
      </c>
      <c r="Y639" s="114">
        <f>ROUND($F639+I639+'[1]свц,услуги '!$E$47+195.05,2)</f>
        <v>947.03</v>
      </c>
      <c r="Z639" s="114">
        <f>ROUND($F639+J639+'[1]свц,услуги '!$E$47+195.05,2)</f>
        <v>909.72</v>
      </c>
    </row>
    <row r="640" spans="1:26" s="14" customFormat="1" ht="14.25" customHeight="1" x14ac:dyDescent="0.2">
      <c r="A640" s="111" t="s">
        <v>307</v>
      </c>
      <c r="B640" s="111">
        <v>14</v>
      </c>
      <c r="C640" s="112">
        <v>653.04</v>
      </c>
      <c r="D640" s="112">
        <v>0.01</v>
      </c>
      <c r="E640" s="112">
        <v>679.72</v>
      </c>
      <c r="F640" s="111">
        <v>673.46</v>
      </c>
      <c r="G640" s="113">
        <f t="shared" si="36"/>
        <v>135.3250524</v>
      </c>
      <c r="H640" s="113">
        <f t="shared" si="37"/>
        <v>127.4826107</v>
      </c>
      <c r="I640" s="113">
        <f t="shared" si="38"/>
        <v>80.885913300000013</v>
      </c>
      <c r="J640" s="113">
        <f t="shared" si="39"/>
        <v>43.2765396</v>
      </c>
      <c r="K640" s="114">
        <f>ROUND($F640+G640+'[1]свц,услуги '!$E$47+46.81,2)</f>
        <v>859.25</v>
      </c>
      <c r="L640" s="114">
        <f>ROUND($F640+H640+'[1]свц,услуги '!$E$47+46.81,2)</f>
        <v>851.4</v>
      </c>
      <c r="M640" s="114">
        <f>ROUND($F640+I640+'[1]свц,услуги '!$E$47+46.81,2)</f>
        <v>804.81</v>
      </c>
      <c r="N640" s="114">
        <f>ROUND($F640+J640+'[1]свц,услуги '!$E$47+46.81,2)</f>
        <v>767.2</v>
      </c>
      <c r="O640" s="114">
        <f>ROUND($F640+G640+'[1]свц,услуги '!$E$47+71.25,2)</f>
        <v>883.69</v>
      </c>
      <c r="P640" s="114">
        <f>ROUND($F640+H640+'[1]свц,услуги '!$E$47+71.25,2)</f>
        <v>875.84</v>
      </c>
      <c r="Q640" s="114">
        <f>ROUND($F640+I640+'[1]свц,услуги '!$E$47+71.25,2)</f>
        <v>829.25</v>
      </c>
      <c r="R640" s="114">
        <f>ROUND($F640+J640+'[1]свц,услуги '!$E$47+71.25,2)</f>
        <v>791.64</v>
      </c>
      <c r="S640" s="114">
        <f>ROUND($F640+G640+'[1]свц,услуги '!$E$47+99.78,2)</f>
        <v>912.22</v>
      </c>
      <c r="T640" s="114">
        <f>ROUND($F640+H640+'[1]свц,услуги '!$E$47+99.78,2)</f>
        <v>904.37</v>
      </c>
      <c r="U640" s="114">
        <f>ROUND($F640+I640+'[1]свц,услуги '!$E$47+99.78,2)</f>
        <v>857.78</v>
      </c>
      <c r="V640" s="114">
        <f>ROUND($F640+J640+'[1]свц,услуги '!$E$47+99.78,2)</f>
        <v>820.17</v>
      </c>
      <c r="W640" s="114">
        <f>ROUND($F640+G640+'[1]свц,услуги '!$E$47+195.05,2)</f>
        <v>1007.49</v>
      </c>
      <c r="X640" s="114">
        <f>ROUND($F640+H640+'[1]свц,услуги '!$E$47+195.05,2)</f>
        <v>999.64</v>
      </c>
      <c r="Y640" s="114">
        <f>ROUND($F640+I640+'[1]свц,услуги '!$E$47+195.05,2)</f>
        <v>953.05</v>
      </c>
      <c r="Z640" s="114">
        <f>ROUND($F640+J640+'[1]свц,услуги '!$E$47+195.05,2)</f>
        <v>915.44</v>
      </c>
    </row>
    <row r="641" spans="1:26" s="14" customFormat="1" ht="14.25" customHeight="1" x14ac:dyDescent="0.2">
      <c r="A641" s="111" t="s">
        <v>307</v>
      </c>
      <c r="B641" s="111">
        <v>15</v>
      </c>
      <c r="C641" s="112">
        <v>678</v>
      </c>
      <c r="D641" s="112">
        <v>0</v>
      </c>
      <c r="E641" s="112">
        <v>405.02</v>
      </c>
      <c r="F641" s="111">
        <v>698.42</v>
      </c>
      <c r="G641" s="113">
        <f t="shared" si="36"/>
        <v>140.34051479999999</v>
      </c>
      <c r="H641" s="113">
        <f t="shared" si="37"/>
        <v>132.20741389999998</v>
      </c>
      <c r="I641" s="113">
        <f t="shared" si="38"/>
        <v>83.883734099999998</v>
      </c>
      <c r="J641" s="113">
        <f t="shared" si="39"/>
        <v>44.880469199999993</v>
      </c>
      <c r="K641" s="114">
        <f>ROUND($F641+G641+'[1]свц,услуги '!$E$47+46.81,2)</f>
        <v>889.22</v>
      </c>
      <c r="L641" s="114">
        <f>ROUND($F641+H641+'[1]свц,услуги '!$E$47+46.81,2)</f>
        <v>881.09</v>
      </c>
      <c r="M641" s="114">
        <f>ROUND($F641+I641+'[1]свц,услуги '!$E$47+46.81,2)</f>
        <v>832.76</v>
      </c>
      <c r="N641" s="114">
        <f>ROUND($F641+J641+'[1]свц,услуги '!$E$47+46.81,2)</f>
        <v>793.76</v>
      </c>
      <c r="O641" s="114">
        <f>ROUND($F641+G641+'[1]свц,услуги '!$E$47+71.25,2)</f>
        <v>913.66</v>
      </c>
      <c r="P641" s="114">
        <f>ROUND($F641+H641+'[1]свц,услуги '!$E$47+71.25,2)</f>
        <v>905.53</v>
      </c>
      <c r="Q641" s="114">
        <f>ROUND($F641+I641+'[1]свц,услуги '!$E$47+71.25,2)</f>
        <v>857.2</v>
      </c>
      <c r="R641" s="114">
        <f>ROUND($F641+J641+'[1]свц,услуги '!$E$47+71.25,2)</f>
        <v>818.2</v>
      </c>
      <c r="S641" s="114">
        <f>ROUND($F641+G641+'[1]свц,услуги '!$E$47+99.78,2)</f>
        <v>942.19</v>
      </c>
      <c r="T641" s="114">
        <f>ROUND($F641+H641+'[1]свц,услуги '!$E$47+99.78,2)</f>
        <v>934.06</v>
      </c>
      <c r="U641" s="114">
        <f>ROUND($F641+I641+'[1]свц,услуги '!$E$47+99.78,2)</f>
        <v>885.73</v>
      </c>
      <c r="V641" s="114">
        <f>ROUND($F641+J641+'[1]свц,услуги '!$E$47+99.78,2)</f>
        <v>846.73</v>
      </c>
      <c r="W641" s="114">
        <f>ROUND($F641+G641+'[1]свц,услуги '!$E$47+195.05,2)</f>
        <v>1037.46</v>
      </c>
      <c r="X641" s="114">
        <f>ROUND($F641+H641+'[1]свц,услуги '!$E$47+195.05,2)</f>
        <v>1029.33</v>
      </c>
      <c r="Y641" s="114">
        <f>ROUND($F641+I641+'[1]свц,услуги '!$E$47+195.05,2)</f>
        <v>981</v>
      </c>
      <c r="Z641" s="114">
        <f>ROUND($F641+J641+'[1]свц,услуги '!$E$47+195.05,2)</f>
        <v>942</v>
      </c>
    </row>
    <row r="642" spans="1:26" s="14" customFormat="1" ht="14.25" customHeight="1" x14ac:dyDescent="0.2">
      <c r="A642" s="111" t="s">
        <v>307</v>
      </c>
      <c r="B642" s="111">
        <v>16</v>
      </c>
      <c r="C642" s="112">
        <v>702.14</v>
      </c>
      <c r="D642" s="112">
        <v>0.01</v>
      </c>
      <c r="E642" s="112">
        <v>733.28</v>
      </c>
      <c r="F642" s="111">
        <v>722.56</v>
      </c>
      <c r="G642" s="113">
        <f t="shared" si="36"/>
        <v>145.1912064</v>
      </c>
      <c r="H642" s="113">
        <f t="shared" si="37"/>
        <v>136.77699519999999</v>
      </c>
      <c r="I642" s="113">
        <f t="shared" si="38"/>
        <v>86.783068799999995</v>
      </c>
      <c r="J642" s="113">
        <f t="shared" si="39"/>
        <v>46.431705599999994</v>
      </c>
      <c r="K642" s="114">
        <f>ROUND($F642+G642+'[1]свц,услуги '!$E$47+46.81,2)</f>
        <v>918.21</v>
      </c>
      <c r="L642" s="114">
        <f>ROUND($F642+H642+'[1]свц,услуги '!$E$47+46.81,2)</f>
        <v>909.8</v>
      </c>
      <c r="M642" s="114">
        <f>ROUND($F642+I642+'[1]свц,услуги '!$E$47+46.81,2)</f>
        <v>859.8</v>
      </c>
      <c r="N642" s="114">
        <f>ROUND($F642+J642+'[1]свц,услуги '!$E$47+46.81,2)</f>
        <v>819.45</v>
      </c>
      <c r="O642" s="114">
        <f>ROUND($F642+G642+'[1]свц,услуги '!$E$47+71.25,2)</f>
        <v>942.65</v>
      </c>
      <c r="P642" s="114">
        <f>ROUND($F642+H642+'[1]свц,услуги '!$E$47+71.25,2)</f>
        <v>934.24</v>
      </c>
      <c r="Q642" s="114">
        <f>ROUND($F642+I642+'[1]свц,услуги '!$E$47+71.25,2)</f>
        <v>884.24</v>
      </c>
      <c r="R642" s="114">
        <f>ROUND($F642+J642+'[1]свц,услуги '!$E$47+71.25,2)</f>
        <v>843.89</v>
      </c>
      <c r="S642" s="114">
        <f>ROUND($F642+G642+'[1]свц,услуги '!$E$47+99.78,2)</f>
        <v>971.18</v>
      </c>
      <c r="T642" s="114">
        <f>ROUND($F642+H642+'[1]свц,услуги '!$E$47+99.78,2)</f>
        <v>962.77</v>
      </c>
      <c r="U642" s="114">
        <f>ROUND($F642+I642+'[1]свц,услуги '!$E$47+99.78,2)</f>
        <v>912.77</v>
      </c>
      <c r="V642" s="114">
        <f>ROUND($F642+J642+'[1]свц,услуги '!$E$47+99.78,2)</f>
        <v>872.42</v>
      </c>
      <c r="W642" s="114">
        <f>ROUND($F642+G642+'[1]свц,услуги '!$E$47+195.05,2)</f>
        <v>1066.45</v>
      </c>
      <c r="X642" s="114">
        <f>ROUND($F642+H642+'[1]свц,услуги '!$E$47+195.05,2)</f>
        <v>1058.04</v>
      </c>
      <c r="Y642" s="114">
        <f>ROUND($F642+I642+'[1]свц,услуги '!$E$47+195.05,2)</f>
        <v>1008.04</v>
      </c>
      <c r="Z642" s="114">
        <f>ROUND($F642+J642+'[1]свц,услуги '!$E$47+195.05,2)</f>
        <v>967.69</v>
      </c>
    </row>
    <row r="643" spans="1:26" s="14" customFormat="1" ht="14.25" customHeight="1" x14ac:dyDescent="0.2">
      <c r="A643" s="111" t="s">
        <v>307</v>
      </c>
      <c r="B643" s="111">
        <v>17</v>
      </c>
      <c r="C643" s="112">
        <v>687.26</v>
      </c>
      <c r="D643" s="112">
        <v>0</v>
      </c>
      <c r="E643" s="112">
        <v>723.78</v>
      </c>
      <c r="F643" s="111">
        <v>707.68</v>
      </c>
      <c r="G643" s="113">
        <f t="shared" si="36"/>
        <v>142.2012192</v>
      </c>
      <c r="H643" s="113">
        <f t="shared" si="37"/>
        <v>133.96028559999999</v>
      </c>
      <c r="I643" s="113">
        <f t="shared" si="38"/>
        <v>84.995906399999996</v>
      </c>
      <c r="J643" s="113">
        <f t="shared" si="39"/>
        <v>45.475516799999994</v>
      </c>
      <c r="K643" s="114">
        <f>ROUND($F643+G643+'[1]свц,услуги '!$E$47+46.81,2)</f>
        <v>900.34</v>
      </c>
      <c r="L643" s="114">
        <f>ROUND($F643+H643+'[1]свц,услуги '!$E$47+46.81,2)</f>
        <v>892.1</v>
      </c>
      <c r="M643" s="114">
        <f>ROUND($F643+I643+'[1]свц,услуги '!$E$47+46.81,2)</f>
        <v>843.14</v>
      </c>
      <c r="N643" s="114">
        <f>ROUND($F643+J643+'[1]свц,услуги '!$E$47+46.81,2)</f>
        <v>803.62</v>
      </c>
      <c r="O643" s="114">
        <f>ROUND($F643+G643+'[1]свц,услуги '!$E$47+71.25,2)</f>
        <v>924.78</v>
      </c>
      <c r="P643" s="114">
        <f>ROUND($F643+H643+'[1]свц,услуги '!$E$47+71.25,2)</f>
        <v>916.54</v>
      </c>
      <c r="Q643" s="114">
        <f>ROUND($F643+I643+'[1]свц,услуги '!$E$47+71.25,2)</f>
        <v>867.58</v>
      </c>
      <c r="R643" s="114">
        <f>ROUND($F643+J643+'[1]свц,услуги '!$E$47+71.25,2)</f>
        <v>828.06</v>
      </c>
      <c r="S643" s="114">
        <f>ROUND($F643+G643+'[1]свц,услуги '!$E$47+99.78,2)</f>
        <v>953.31</v>
      </c>
      <c r="T643" s="114">
        <f>ROUND($F643+H643+'[1]свц,услуги '!$E$47+99.78,2)</f>
        <v>945.07</v>
      </c>
      <c r="U643" s="114">
        <f>ROUND($F643+I643+'[1]свц,услуги '!$E$47+99.78,2)</f>
        <v>896.11</v>
      </c>
      <c r="V643" s="114">
        <f>ROUND($F643+J643+'[1]свц,услуги '!$E$47+99.78,2)</f>
        <v>856.59</v>
      </c>
      <c r="W643" s="114">
        <f>ROUND($F643+G643+'[1]свц,услуги '!$E$47+195.05,2)</f>
        <v>1048.58</v>
      </c>
      <c r="X643" s="114">
        <f>ROUND($F643+H643+'[1]свц,услуги '!$E$47+195.05,2)</f>
        <v>1040.3399999999999</v>
      </c>
      <c r="Y643" s="114">
        <f>ROUND($F643+I643+'[1]свц,услуги '!$E$47+195.05,2)</f>
        <v>991.38</v>
      </c>
      <c r="Z643" s="114">
        <f>ROUND($F643+J643+'[1]свц,услуги '!$E$47+195.05,2)</f>
        <v>951.86</v>
      </c>
    </row>
    <row r="644" spans="1:26" s="14" customFormat="1" ht="14.25" customHeight="1" x14ac:dyDescent="0.2">
      <c r="A644" s="111" t="s">
        <v>307</v>
      </c>
      <c r="B644" s="111">
        <v>18</v>
      </c>
      <c r="C644" s="112">
        <v>683.45</v>
      </c>
      <c r="D644" s="112">
        <v>0</v>
      </c>
      <c r="E644" s="112">
        <v>717.7</v>
      </c>
      <c r="F644" s="111">
        <v>703.87</v>
      </c>
      <c r="G644" s="113">
        <f t="shared" si="36"/>
        <v>141.43563779999999</v>
      </c>
      <c r="H644" s="113">
        <f t="shared" si="37"/>
        <v>133.23907165</v>
      </c>
      <c r="I644" s="113">
        <f t="shared" si="38"/>
        <v>84.538306349999999</v>
      </c>
      <c r="J644" s="113">
        <f t="shared" si="39"/>
        <v>45.230686200000001</v>
      </c>
      <c r="K644" s="114">
        <f>ROUND($F644+G644+'[1]свц,услуги '!$E$47+46.81,2)</f>
        <v>895.77</v>
      </c>
      <c r="L644" s="114">
        <f>ROUND($F644+H644+'[1]свц,услуги '!$E$47+46.81,2)</f>
        <v>887.57</v>
      </c>
      <c r="M644" s="114">
        <f>ROUND($F644+I644+'[1]свц,услуги '!$E$47+46.81,2)</f>
        <v>838.87</v>
      </c>
      <c r="N644" s="114">
        <f>ROUND($F644+J644+'[1]свц,услуги '!$E$47+46.81,2)</f>
        <v>799.56</v>
      </c>
      <c r="O644" s="114">
        <f>ROUND($F644+G644+'[1]свц,услуги '!$E$47+71.25,2)</f>
        <v>920.21</v>
      </c>
      <c r="P644" s="114">
        <f>ROUND($F644+H644+'[1]свц,услуги '!$E$47+71.25,2)</f>
        <v>912.01</v>
      </c>
      <c r="Q644" s="114">
        <f>ROUND($F644+I644+'[1]свц,услуги '!$E$47+71.25,2)</f>
        <v>863.31</v>
      </c>
      <c r="R644" s="114">
        <f>ROUND($F644+J644+'[1]свц,услуги '!$E$47+71.25,2)</f>
        <v>824</v>
      </c>
      <c r="S644" s="114">
        <f>ROUND($F644+G644+'[1]свц,услуги '!$E$47+99.78,2)</f>
        <v>948.74</v>
      </c>
      <c r="T644" s="114">
        <f>ROUND($F644+H644+'[1]свц,услуги '!$E$47+99.78,2)</f>
        <v>940.54</v>
      </c>
      <c r="U644" s="114">
        <f>ROUND($F644+I644+'[1]свц,услуги '!$E$47+99.78,2)</f>
        <v>891.84</v>
      </c>
      <c r="V644" s="114">
        <f>ROUND($F644+J644+'[1]свц,услуги '!$E$47+99.78,2)</f>
        <v>852.53</v>
      </c>
      <c r="W644" s="114">
        <f>ROUND($F644+G644+'[1]свц,услуги '!$E$47+195.05,2)</f>
        <v>1044.01</v>
      </c>
      <c r="X644" s="114">
        <f>ROUND($F644+H644+'[1]свц,услуги '!$E$47+195.05,2)</f>
        <v>1035.81</v>
      </c>
      <c r="Y644" s="114">
        <f>ROUND($F644+I644+'[1]свц,услуги '!$E$47+195.05,2)</f>
        <v>987.11</v>
      </c>
      <c r="Z644" s="114">
        <f>ROUND($F644+J644+'[1]свц,услуги '!$E$47+195.05,2)</f>
        <v>947.8</v>
      </c>
    </row>
    <row r="645" spans="1:26" s="14" customFormat="1" ht="14.25" customHeight="1" x14ac:dyDescent="0.2">
      <c r="A645" s="111" t="s">
        <v>307</v>
      </c>
      <c r="B645" s="111">
        <v>19</v>
      </c>
      <c r="C645" s="112">
        <v>649.49</v>
      </c>
      <c r="D645" s="112">
        <v>0</v>
      </c>
      <c r="E645" s="112">
        <v>679.62</v>
      </c>
      <c r="F645" s="111">
        <v>669.91</v>
      </c>
      <c r="G645" s="113">
        <f t="shared" si="36"/>
        <v>134.61171540000001</v>
      </c>
      <c r="H645" s="113">
        <f t="shared" si="37"/>
        <v>126.81061344999999</v>
      </c>
      <c r="I645" s="113">
        <f t="shared" si="38"/>
        <v>80.45954055</v>
      </c>
      <c r="J645" s="113">
        <f t="shared" si="39"/>
        <v>43.048416599999996</v>
      </c>
      <c r="K645" s="114">
        <f>ROUND($F645+G645+'[1]свц,услуги '!$E$47+46.81,2)</f>
        <v>854.98</v>
      </c>
      <c r="L645" s="114">
        <f>ROUND($F645+H645+'[1]свц,услуги '!$E$47+46.81,2)</f>
        <v>847.18</v>
      </c>
      <c r="M645" s="114">
        <f>ROUND($F645+I645+'[1]свц,услуги '!$E$47+46.81,2)</f>
        <v>800.83</v>
      </c>
      <c r="N645" s="114">
        <f>ROUND($F645+J645+'[1]свц,услуги '!$E$47+46.81,2)</f>
        <v>763.42</v>
      </c>
      <c r="O645" s="114">
        <f>ROUND($F645+G645+'[1]свц,услуги '!$E$47+71.25,2)</f>
        <v>879.42</v>
      </c>
      <c r="P645" s="114">
        <f>ROUND($F645+H645+'[1]свц,услуги '!$E$47+71.25,2)</f>
        <v>871.62</v>
      </c>
      <c r="Q645" s="114">
        <f>ROUND($F645+I645+'[1]свц,услуги '!$E$47+71.25,2)</f>
        <v>825.27</v>
      </c>
      <c r="R645" s="114">
        <f>ROUND($F645+J645+'[1]свц,услуги '!$E$47+71.25,2)</f>
        <v>787.86</v>
      </c>
      <c r="S645" s="114">
        <f>ROUND($F645+G645+'[1]свц,услуги '!$E$47+99.78,2)</f>
        <v>907.95</v>
      </c>
      <c r="T645" s="114">
        <f>ROUND($F645+H645+'[1]свц,услуги '!$E$47+99.78,2)</f>
        <v>900.15</v>
      </c>
      <c r="U645" s="114">
        <f>ROUND($F645+I645+'[1]свц,услуги '!$E$47+99.78,2)</f>
        <v>853.8</v>
      </c>
      <c r="V645" s="114">
        <f>ROUND($F645+J645+'[1]свц,услуги '!$E$47+99.78,2)</f>
        <v>816.39</v>
      </c>
      <c r="W645" s="114">
        <f>ROUND($F645+G645+'[1]свц,услуги '!$E$47+195.05,2)</f>
        <v>1003.22</v>
      </c>
      <c r="X645" s="114">
        <f>ROUND($F645+H645+'[1]свц,услуги '!$E$47+195.05,2)</f>
        <v>995.42</v>
      </c>
      <c r="Y645" s="114">
        <f>ROUND($F645+I645+'[1]свц,услуги '!$E$47+195.05,2)</f>
        <v>949.07</v>
      </c>
      <c r="Z645" s="114">
        <f>ROUND($F645+J645+'[1]свц,услуги '!$E$47+195.05,2)</f>
        <v>911.66</v>
      </c>
    </row>
    <row r="646" spans="1:26" s="14" customFormat="1" ht="14.25" customHeight="1" x14ac:dyDescent="0.2">
      <c r="A646" s="111" t="s">
        <v>307</v>
      </c>
      <c r="B646" s="111">
        <v>20</v>
      </c>
      <c r="C646" s="112">
        <v>659.81</v>
      </c>
      <c r="D646" s="112">
        <v>0</v>
      </c>
      <c r="E646" s="112">
        <v>690.57</v>
      </c>
      <c r="F646" s="111">
        <v>680.23</v>
      </c>
      <c r="G646" s="113">
        <f t="shared" si="36"/>
        <v>136.68541620000002</v>
      </c>
      <c r="H646" s="113">
        <f t="shared" si="37"/>
        <v>128.76413785</v>
      </c>
      <c r="I646" s="113">
        <f t="shared" si="38"/>
        <v>81.69902415</v>
      </c>
      <c r="J646" s="113">
        <f t="shared" si="39"/>
        <v>43.711579800000003</v>
      </c>
      <c r="K646" s="114">
        <f>ROUND($F646+G646+'[1]свц,услуги '!$E$47+46.81,2)</f>
        <v>867.38</v>
      </c>
      <c r="L646" s="114">
        <f>ROUND($F646+H646+'[1]свц,услуги '!$E$47+46.81,2)</f>
        <v>859.46</v>
      </c>
      <c r="M646" s="114">
        <f>ROUND($F646+I646+'[1]свц,услуги '!$E$47+46.81,2)</f>
        <v>812.39</v>
      </c>
      <c r="N646" s="114">
        <f>ROUND($F646+J646+'[1]свц,услуги '!$E$47+46.81,2)</f>
        <v>774.4</v>
      </c>
      <c r="O646" s="114">
        <f>ROUND($F646+G646+'[1]свц,услуги '!$E$47+71.25,2)</f>
        <v>891.82</v>
      </c>
      <c r="P646" s="114">
        <f>ROUND($F646+H646+'[1]свц,услуги '!$E$47+71.25,2)</f>
        <v>883.9</v>
      </c>
      <c r="Q646" s="114">
        <f>ROUND($F646+I646+'[1]свц,услуги '!$E$47+71.25,2)</f>
        <v>836.83</v>
      </c>
      <c r="R646" s="114">
        <f>ROUND($F646+J646+'[1]свц,услуги '!$E$47+71.25,2)</f>
        <v>798.84</v>
      </c>
      <c r="S646" s="114">
        <f>ROUND($F646+G646+'[1]свц,услуги '!$E$47+99.78,2)</f>
        <v>920.35</v>
      </c>
      <c r="T646" s="114">
        <f>ROUND($F646+H646+'[1]свц,услуги '!$E$47+99.78,2)</f>
        <v>912.43</v>
      </c>
      <c r="U646" s="114">
        <f>ROUND($F646+I646+'[1]свц,услуги '!$E$47+99.78,2)</f>
        <v>865.36</v>
      </c>
      <c r="V646" s="114">
        <f>ROUND($F646+J646+'[1]свц,услуги '!$E$47+99.78,2)</f>
        <v>827.37</v>
      </c>
      <c r="W646" s="114">
        <f>ROUND($F646+G646+'[1]свц,услуги '!$E$47+195.05,2)</f>
        <v>1015.62</v>
      </c>
      <c r="X646" s="114">
        <f>ROUND($F646+H646+'[1]свц,услуги '!$E$47+195.05,2)</f>
        <v>1007.7</v>
      </c>
      <c r="Y646" s="114">
        <f>ROUND($F646+I646+'[1]свц,услуги '!$E$47+195.05,2)</f>
        <v>960.63</v>
      </c>
      <c r="Z646" s="114">
        <f>ROUND($F646+J646+'[1]свц,услуги '!$E$47+195.05,2)</f>
        <v>922.64</v>
      </c>
    </row>
    <row r="647" spans="1:26" s="14" customFormat="1" ht="14.25" customHeight="1" x14ac:dyDescent="0.2">
      <c r="A647" s="111" t="s">
        <v>307</v>
      </c>
      <c r="B647" s="111">
        <v>21</v>
      </c>
      <c r="C647" s="112">
        <v>659.7</v>
      </c>
      <c r="D647" s="112">
        <v>0</v>
      </c>
      <c r="E647" s="112">
        <v>683.05</v>
      </c>
      <c r="F647" s="111">
        <v>680.12</v>
      </c>
      <c r="G647" s="113">
        <f t="shared" si="36"/>
        <v>136.6633128</v>
      </c>
      <c r="H647" s="113">
        <f t="shared" si="37"/>
        <v>128.7433154</v>
      </c>
      <c r="I647" s="113">
        <f t="shared" si="38"/>
        <v>81.685812600000006</v>
      </c>
      <c r="J647" s="113">
        <f t="shared" si="39"/>
        <v>43.704511199999999</v>
      </c>
      <c r="K647" s="114">
        <f>ROUND($F647+G647+'[1]свц,услуги '!$E$47+46.81,2)</f>
        <v>867.24</v>
      </c>
      <c r="L647" s="114">
        <f>ROUND($F647+H647+'[1]свц,услуги '!$E$47+46.81,2)</f>
        <v>859.32</v>
      </c>
      <c r="M647" s="114">
        <f>ROUND($F647+I647+'[1]свц,услуги '!$E$47+46.81,2)</f>
        <v>812.27</v>
      </c>
      <c r="N647" s="114">
        <f>ROUND($F647+J647+'[1]свц,услуги '!$E$47+46.81,2)</f>
        <v>774.29</v>
      </c>
      <c r="O647" s="114">
        <f>ROUND($F647+G647+'[1]свц,услуги '!$E$47+71.25,2)</f>
        <v>891.68</v>
      </c>
      <c r="P647" s="114">
        <f>ROUND($F647+H647+'[1]свц,услуги '!$E$47+71.25,2)</f>
        <v>883.76</v>
      </c>
      <c r="Q647" s="114">
        <f>ROUND($F647+I647+'[1]свц,услуги '!$E$47+71.25,2)</f>
        <v>836.71</v>
      </c>
      <c r="R647" s="114">
        <f>ROUND($F647+J647+'[1]свц,услуги '!$E$47+71.25,2)</f>
        <v>798.73</v>
      </c>
      <c r="S647" s="114">
        <f>ROUND($F647+G647+'[1]свц,услуги '!$E$47+99.78,2)</f>
        <v>920.21</v>
      </c>
      <c r="T647" s="114">
        <f>ROUND($F647+H647+'[1]свц,услуги '!$E$47+99.78,2)</f>
        <v>912.29</v>
      </c>
      <c r="U647" s="114">
        <f>ROUND($F647+I647+'[1]свц,услуги '!$E$47+99.78,2)</f>
        <v>865.24</v>
      </c>
      <c r="V647" s="114">
        <f>ROUND($F647+J647+'[1]свц,услуги '!$E$47+99.78,2)</f>
        <v>827.26</v>
      </c>
      <c r="W647" s="114">
        <f>ROUND($F647+G647+'[1]свц,услуги '!$E$47+195.05,2)</f>
        <v>1015.48</v>
      </c>
      <c r="X647" s="114">
        <f>ROUND($F647+H647+'[1]свц,услуги '!$E$47+195.05,2)</f>
        <v>1007.56</v>
      </c>
      <c r="Y647" s="114">
        <f>ROUND($F647+I647+'[1]свц,услуги '!$E$47+195.05,2)</f>
        <v>960.51</v>
      </c>
      <c r="Z647" s="114">
        <f>ROUND($F647+J647+'[1]свц,услуги '!$E$47+195.05,2)</f>
        <v>922.53</v>
      </c>
    </row>
    <row r="648" spans="1:26" s="14" customFormat="1" ht="14.25" customHeight="1" x14ac:dyDescent="0.2">
      <c r="A648" s="111" t="s">
        <v>307</v>
      </c>
      <c r="B648" s="111">
        <v>22</v>
      </c>
      <c r="C648" s="112">
        <v>678.64</v>
      </c>
      <c r="D648" s="112">
        <v>0</v>
      </c>
      <c r="E648" s="112">
        <v>383.33</v>
      </c>
      <c r="F648" s="111">
        <v>699.06</v>
      </c>
      <c r="G648" s="113">
        <f t="shared" si="36"/>
        <v>140.46911639999999</v>
      </c>
      <c r="H648" s="113">
        <f t="shared" si="37"/>
        <v>132.32856269999999</v>
      </c>
      <c r="I648" s="113">
        <f t="shared" si="38"/>
        <v>83.960601299999993</v>
      </c>
      <c r="J648" s="113">
        <f t="shared" si="39"/>
        <v>44.921595599999996</v>
      </c>
      <c r="K648" s="114">
        <f>ROUND($F648+G648+'[1]свц,услуги '!$E$47+46.81,2)</f>
        <v>889.99</v>
      </c>
      <c r="L648" s="114">
        <f>ROUND($F648+H648+'[1]свц,услуги '!$E$47+46.81,2)</f>
        <v>881.85</v>
      </c>
      <c r="M648" s="114">
        <f>ROUND($F648+I648+'[1]свц,услуги '!$E$47+46.81,2)</f>
        <v>833.48</v>
      </c>
      <c r="N648" s="114">
        <f>ROUND($F648+J648+'[1]свц,услуги '!$E$47+46.81,2)</f>
        <v>794.44</v>
      </c>
      <c r="O648" s="114">
        <f>ROUND($F648+G648+'[1]свц,услуги '!$E$47+71.25,2)</f>
        <v>914.43</v>
      </c>
      <c r="P648" s="114">
        <f>ROUND($F648+H648+'[1]свц,услуги '!$E$47+71.25,2)</f>
        <v>906.29</v>
      </c>
      <c r="Q648" s="114">
        <f>ROUND($F648+I648+'[1]свц,услуги '!$E$47+71.25,2)</f>
        <v>857.92</v>
      </c>
      <c r="R648" s="114">
        <f>ROUND($F648+J648+'[1]свц,услуги '!$E$47+71.25,2)</f>
        <v>818.88</v>
      </c>
      <c r="S648" s="114">
        <f>ROUND($F648+G648+'[1]свц,услуги '!$E$47+99.78,2)</f>
        <v>942.96</v>
      </c>
      <c r="T648" s="114">
        <f>ROUND($F648+H648+'[1]свц,услуги '!$E$47+99.78,2)</f>
        <v>934.82</v>
      </c>
      <c r="U648" s="114">
        <f>ROUND($F648+I648+'[1]свц,услуги '!$E$47+99.78,2)</f>
        <v>886.45</v>
      </c>
      <c r="V648" s="114">
        <f>ROUND($F648+J648+'[1]свц,услуги '!$E$47+99.78,2)</f>
        <v>847.41</v>
      </c>
      <c r="W648" s="114">
        <f>ROUND($F648+G648+'[1]свц,услуги '!$E$47+195.05,2)</f>
        <v>1038.23</v>
      </c>
      <c r="X648" s="114">
        <f>ROUND($F648+H648+'[1]свц,услуги '!$E$47+195.05,2)</f>
        <v>1030.0899999999999</v>
      </c>
      <c r="Y648" s="114">
        <f>ROUND($F648+I648+'[1]свц,услуги '!$E$47+195.05,2)</f>
        <v>981.72</v>
      </c>
      <c r="Z648" s="114">
        <f>ROUND($F648+J648+'[1]свц,услуги '!$E$47+195.05,2)</f>
        <v>942.68</v>
      </c>
    </row>
    <row r="649" spans="1:26" s="27" customFormat="1" ht="14.25" customHeight="1" thickBot="1" x14ac:dyDescent="0.25">
      <c r="A649" s="111" t="s">
        <v>307</v>
      </c>
      <c r="B649" s="111">
        <v>23</v>
      </c>
      <c r="C649" s="112">
        <v>679.96</v>
      </c>
      <c r="D649" s="112">
        <v>0</v>
      </c>
      <c r="E649" s="112">
        <v>647.48</v>
      </c>
      <c r="F649" s="111">
        <v>700.38</v>
      </c>
      <c r="G649" s="113">
        <f t="shared" si="36"/>
        <v>140.73435720000001</v>
      </c>
      <c r="H649" s="113">
        <f t="shared" si="37"/>
        <v>132.57843209999999</v>
      </c>
      <c r="I649" s="113">
        <f t="shared" si="38"/>
        <v>84.119139900000008</v>
      </c>
      <c r="J649" s="113">
        <f t="shared" si="39"/>
        <v>45.006418799999999</v>
      </c>
      <c r="K649" s="114">
        <f>ROUND($F649+G649+'[1]свц,услуги '!$E$47+46.81,2)</f>
        <v>891.58</v>
      </c>
      <c r="L649" s="114">
        <f>ROUND($F649+H649+'[1]свц,услуги '!$E$47+46.81,2)</f>
        <v>883.42</v>
      </c>
      <c r="M649" s="114">
        <f>ROUND($F649+I649+'[1]свц,услуги '!$E$47+46.81,2)</f>
        <v>834.96</v>
      </c>
      <c r="N649" s="114">
        <f>ROUND($F649+J649+'[1]свц,услуги '!$E$47+46.81,2)</f>
        <v>795.85</v>
      </c>
      <c r="O649" s="114">
        <f>ROUND($F649+G649+'[1]свц,услуги '!$E$47+71.25,2)</f>
        <v>916.02</v>
      </c>
      <c r="P649" s="114">
        <f>ROUND($F649+H649+'[1]свц,услуги '!$E$47+71.25,2)</f>
        <v>907.86</v>
      </c>
      <c r="Q649" s="114">
        <f>ROUND($F649+I649+'[1]свц,услуги '!$E$47+71.25,2)</f>
        <v>859.4</v>
      </c>
      <c r="R649" s="114">
        <f>ROUND($F649+J649+'[1]свц,услуги '!$E$47+71.25,2)</f>
        <v>820.29</v>
      </c>
      <c r="S649" s="114">
        <f>ROUND($F649+G649+'[1]свц,услуги '!$E$47+99.78,2)</f>
        <v>944.55</v>
      </c>
      <c r="T649" s="114">
        <f>ROUND($F649+H649+'[1]свц,услуги '!$E$47+99.78,2)</f>
        <v>936.39</v>
      </c>
      <c r="U649" s="114">
        <f>ROUND($F649+I649+'[1]свц,услуги '!$E$47+99.78,2)</f>
        <v>887.93</v>
      </c>
      <c r="V649" s="114">
        <f>ROUND($F649+J649+'[1]свц,услуги '!$E$47+99.78,2)</f>
        <v>848.82</v>
      </c>
      <c r="W649" s="114">
        <f>ROUND($F649+G649+'[1]свц,услуги '!$E$47+195.05,2)</f>
        <v>1039.82</v>
      </c>
      <c r="X649" s="114">
        <f>ROUND($F649+H649+'[1]свц,услуги '!$E$47+195.05,2)</f>
        <v>1031.6600000000001</v>
      </c>
      <c r="Y649" s="114">
        <f>ROUND($F649+I649+'[1]свц,услуги '!$E$47+195.05,2)</f>
        <v>983.2</v>
      </c>
      <c r="Z649" s="114">
        <f>ROUND($F649+J649+'[1]свц,услуги '!$E$47+195.05,2)</f>
        <v>944.09</v>
      </c>
    </row>
    <row r="650" spans="1:26" s="26" customFormat="1" ht="14.25" customHeight="1" x14ac:dyDescent="0.2">
      <c r="A650" s="111" t="s">
        <v>308</v>
      </c>
      <c r="B650" s="111">
        <v>0</v>
      </c>
      <c r="C650" s="112">
        <v>482.09</v>
      </c>
      <c r="D650" s="112">
        <v>0</v>
      </c>
      <c r="E650" s="112">
        <v>28.26</v>
      </c>
      <c r="F650" s="111">
        <v>502.51</v>
      </c>
      <c r="G650" s="113">
        <f t="shared" si="36"/>
        <v>100.9743594</v>
      </c>
      <c r="H650" s="113">
        <f t="shared" si="37"/>
        <v>95.122630449999988</v>
      </c>
      <c r="I650" s="113">
        <f t="shared" si="38"/>
        <v>60.353963550000003</v>
      </c>
      <c r="J650" s="113">
        <f t="shared" si="39"/>
        <v>32.291292599999998</v>
      </c>
      <c r="K650" s="114">
        <f>ROUND($F650+G650+'[1]свц,услуги '!$E$47+46.81,2)</f>
        <v>653.95000000000005</v>
      </c>
      <c r="L650" s="114">
        <f>ROUND($F650+H650+'[1]свц,услуги '!$E$47+46.81,2)</f>
        <v>648.09</v>
      </c>
      <c r="M650" s="114">
        <f>ROUND($F650+I650+'[1]свц,услуги '!$E$47+46.81,2)</f>
        <v>613.32000000000005</v>
      </c>
      <c r="N650" s="114">
        <f>ROUND($F650+J650+'[1]свц,услуги '!$E$47+46.81,2)</f>
        <v>585.26</v>
      </c>
      <c r="O650" s="114">
        <f>ROUND($F650+G650+'[1]свц,услуги '!$E$47+71.25,2)</f>
        <v>678.39</v>
      </c>
      <c r="P650" s="114">
        <f>ROUND($F650+H650+'[1]свц,услуги '!$E$47+71.25,2)</f>
        <v>672.53</v>
      </c>
      <c r="Q650" s="114">
        <f>ROUND($F650+I650+'[1]свц,услуги '!$E$47+71.25,2)</f>
        <v>637.76</v>
      </c>
      <c r="R650" s="114">
        <f>ROUND($F650+J650+'[1]свц,услуги '!$E$47+71.25,2)</f>
        <v>609.70000000000005</v>
      </c>
      <c r="S650" s="114">
        <f>ROUND($F650+G650+'[1]свц,услуги '!$E$47+99.78,2)</f>
        <v>706.92</v>
      </c>
      <c r="T650" s="114">
        <f>ROUND($F650+H650+'[1]свц,услуги '!$E$47+99.78,2)</f>
        <v>701.06</v>
      </c>
      <c r="U650" s="114">
        <f>ROUND($F650+I650+'[1]свц,услуги '!$E$47+99.78,2)</f>
        <v>666.29</v>
      </c>
      <c r="V650" s="114">
        <f>ROUND($F650+J650+'[1]свц,услуги '!$E$47+99.78,2)</f>
        <v>638.23</v>
      </c>
      <c r="W650" s="114">
        <f>ROUND($F650+G650+'[1]свц,услуги '!$E$47+195.05,2)</f>
        <v>802.19</v>
      </c>
      <c r="X650" s="114">
        <f>ROUND($F650+H650+'[1]свц,услуги '!$E$47+195.05,2)</f>
        <v>796.33</v>
      </c>
      <c r="Y650" s="114">
        <f>ROUND($F650+I650+'[1]свц,услуги '!$E$47+195.05,2)</f>
        <v>761.56</v>
      </c>
      <c r="Z650" s="114">
        <f>ROUND($F650+J650+'[1]свц,услуги '!$E$47+195.05,2)</f>
        <v>733.5</v>
      </c>
    </row>
    <row r="651" spans="1:26" s="14" customFormat="1" ht="14.25" customHeight="1" x14ac:dyDescent="0.2">
      <c r="A651" s="111" t="s">
        <v>308</v>
      </c>
      <c r="B651" s="111">
        <v>1</v>
      </c>
      <c r="C651" s="112">
        <v>460.5</v>
      </c>
      <c r="D651" s="112">
        <v>0</v>
      </c>
      <c r="E651" s="112">
        <v>175.93</v>
      </c>
      <c r="F651" s="111">
        <v>480.92</v>
      </c>
      <c r="G651" s="113">
        <f t="shared" si="36"/>
        <v>96.6360648</v>
      </c>
      <c r="H651" s="113">
        <f t="shared" si="37"/>
        <v>91.035751399999995</v>
      </c>
      <c r="I651" s="113">
        <f t="shared" si="38"/>
        <v>57.760896600000002</v>
      </c>
      <c r="J651" s="113">
        <f t="shared" si="39"/>
        <v>30.903919200000001</v>
      </c>
      <c r="K651" s="114">
        <f>ROUND($F651+G651+'[1]свц,услуги '!$E$47+46.81,2)</f>
        <v>628.02</v>
      </c>
      <c r="L651" s="114">
        <f>ROUND($F651+H651+'[1]свц,услуги '!$E$47+46.81,2)</f>
        <v>622.41999999999996</v>
      </c>
      <c r="M651" s="114">
        <f>ROUND($F651+I651+'[1]свц,услуги '!$E$47+46.81,2)</f>
        <v>589.14</v>
      </c>
      <c r="N651" s="114">
        <f>ROUND($F651+J651+'[1]свц,услуги '!$E$47+46.81,2)</f>
        <v>562.28</v>
      </c>
      <c r="O651" s="114">
        <f>ROUND($F651+G651+'[1]свц,услуги '!$E$47+71.25,2)</f>
        <v>652.46</v>
      </c>
      <c r="P651" s="114">
        <f>ROUND($F651+H651+'[1]свц,услуги '!$E$47+71.25,2)</f>
        <v>646.86</v>
      </c>
      <c r="Q651" s="114">
        <f>ROUND($F651+I651+'[1]свц,услуги '!$E$47+71.25,2)</f>
        <v>613.58000000000004</v>
      </c>
      <c r="R651" s="114">
        <f>ROUND($F651+J651+'[1]свц,услуги '!$E$47+71.25,2)</f>
        <v>586.72</v>
      </c>
      <c r="S651" s="114">
        <f>ROUND($F651+G651+'[1]свц,услуги '!$E$47+99.78,2)</f>
        <v>680.99</v>
      </c>
      <c r="T651" s="114">
        <f>ROUND($F651+H651+'[1]свц,услуги '!$E$47+99.78,2)</f>
        <v>675.39</v>
      </c>
      <c r="U651" s="114">
        <f>ROUND($F651+I651+'[1]свц,услуги '!$E$47+99.78,2)</f>
        <v>642.11</v>
      </c>
      <c r="V651" s="114">
        <f>ROUND($F651+J651+'[1]свц,услуги '!$E$47+99.78,2)</f>
        <v>615.25</v>
      </c>
      <c r="W651" s="114">
        <f>ROUND($F651+G651+'[1]свц,услуги '!$E$47+195.05,2)</f>
        <v>776.26</v>
      </c>
      <c r="X651" s="114">
        <f>ROUND($F651+H651+'[1]свц,услуги '!$E$47+195.05,2)</f>
        <v>770.66</v>
      </c>
      <c r="Y651" s="114">
        <f>ROUND($F651+I651+'[1]свц,услуги '!$E$47+195.05,2)</f>
        <v>737.38</v>
      </c>
      <c r="Z651" s="114">
        <f>ROUND($F651+J651+'[1]свц,услуги '!$E$47+195.05,2)</f>
        <v>710.52</v>
      </c>
    </row>
    <row r="652" spans="1:26" s="14" customFormat="1" ht="14.25" customHeight="1" x14ac:dyDescent="0.2">
      <c r="A652" s="111" t="s">
        <v>308</v>
      </c>
      <c r="B652" s="111">
        <v>2</v>
      </c>
      <c r="C652" s="112">
        <v>455</v>
      </c>
      <c r="D652" s="112">
        <v>0</v>
      </c>
      <c r="E652" s="112">
        <v>172.38</v>
      </c>
      <c r="F652" s="111">
        <v>475.42</v>
      </c>
      <c r="G652" s="113">
        <f t="shared" si="36"/>
        <v>95.530894800000013</v>
      </c>
      <c r="H652" s="113">
        <f t="shared" si="37"/>
        <v>89.994628899999995</v>
      </c>
      <c r="I652" s="113">
        <f t="shared" si="38"/>
        <v>57.1003191</v>
      </c>
      <c r="J652" s="113">
        <f t="shared" si="39"/>
        <v>30.550489200000001</v>
      </c>
      <c r="K652" s="114">
        <f>ROUND($F652+G652+'[1]свц,услуги '!$E$47+46.81,2)</f>
        <v>621.41</v>
      </c>
      <c r="L652" s="114">
        <f>ROUND($F652+H652+'[1]свц,услуги '!$E$47+46.81,2)</f>
        <v>615.88</v>
      </c>
      <c r="M652" s="114">
        <f>ROUND($F652+I652+'[1]свц,услуги '!$E$47+46.81,2)</f>
        <v>582.98</v>
      </c>
      <c r="N652" s="114">
        <f>ROUND($F652+J652+'[1]свц,услуги '!$E$47+46.81,2)</f>
        <v>556.42999999999995</v>
      </c>
      <c r="O652" s="114">
        <f>ROUND($F652+G652+'[1]свц,услуги '!$E$47+71.25,2)</f>
        <v>645.85</v>
      </c>
      <c r="P652" s="114">
        <f>ROUND($F652+H652+'[1]свц,услуги '!$E$47+71.25,2)</f>
        <v>640.32000000000005</v>
      </c>
      <c r="Q652" s="114">
        <f>ROUND($F652+I652+'[1]свц,услуги '!$E$47+71.25,2)</f>
        <v>607.41999999999996</v>
      </c>
      <c r="R652" s="114">
        <f>ROUND($F652+J652+'[1]свц,услуги '!$E$47+71.25,2)</f>
        <v>580.87</v>
      </c>
      <c r="S652" s="114">
        <f>ROUND($F652+G652+'[1]свц,услуги '!$E$47+99.78,2)</f>
        <v>674.38</v>
      </c>
      <c r="T652" s="114">
        <f>ROUND($F652+H652+'[1]свц,услуги '!$E$47+99.78,2)</f>
        <v>668.85</v>
      </c>
      <c r="U652" s="114">
        <f>ROUND($F652+I652+'[1]свц,услуги '!$E$47+99.78,2)</f>
        <v>635.95000000000005</v>
      </c>
      <c r="V652" s="114">
        <f>ROUND($F652+J652+'[1]свц,услуги '!$E$47+99.78,2)</f>
        <v>609.4</v>
      </c>
      <c r="W652" s="114">
        <f>ROUND($F652+G652+'[1]свц,услуги '!$E$47+195.05,2)</f>
        <v>769.65</v>
      </c>
      <c r="X652" s="114">
        <f>ROUND($F652+H652+'[1]свц,услуги '!$E$47+195.05,2)</f>
        <v>764.12</v>
      </c>
      <c r="Y652" s="114">
        <f>ROUND($F652+I652+'[1]свц,услуги '!$E$47+195.05,2)</f>
        <v>731.22</v>
      </c>
      <c r="Z652" s="114">
        <f>ROUND($F652+J652+'[1]свц,услуги '!$E$47+195.05,2)</f>
        <v>704.67</v>
      </c>
    </row>
    <row r="653" spans="1:26" s="14" customFormat="1" ht="14.25" customHeight="1" x14ac:dyDescent="0.2">
      <c r="A653" s="111" t="s">
        <v>308</v>
      </c>
      <c r="B653" s="111">
        <v>3</v>
      </c>
      <c r="C653" s="112">
        <v>478.3</v>
      </c>
      <c r="D653" s="112">
        <v>0</v>
      </c>
      <c r="E653" s="112">
        <v>194.05</v>
      </c>
      <c r="F653" s="111">
        <v>498.72</v>
      </c>
      <c r="G653" s="113">
        <f t="shared" si="36"/>
        <v>100.21279680000001</v>
      </c>
      <c r="H653" s="113">
        <f t="shared" si="37"/>
        <v>94.405202400000007</v>
      </c>
      <c r="I653" s="113">
        <f t="shared" si="38"/>
        <v>59.898765600000004</v>
      </c>
      <c r="J653" s="113">
        <f t="shared" si="39"/>
        <v>32.047747200000003</v>
      </c>
      <c r="K653" s="114">
        <f>ROUND($F653+G653+'[1]свц,услуги '!$E$47+46.81,2)</f>
        <v>649.39</v>
      </c>
      <c r="L653" s="114">
        <f>ROUND($F653+H653+'[1]свц,услуги '!$E$47+46.81,2)</f>
        <v>643.59</v>
      </c>
      <c r="M653" s="114">
        <f>ROUND($F653+I653+'[1]свц,услуги '!$E$47+46.81,2)</f>
        <v>609.08000000000004</v>
      </c>
      <c r="N653" s="114">
        <f>ROUND($F653+J653+'[1]свц,услуги '!$E$47+46.81,2)</f>
        <v>581.23</v>
      </c>
      <c r="O653" s="114">
        <f>ROUND($F653+G653+'[1]свц,услуги '!$E$47+71.25,2)</f>
        <v>673.83</v>
      </c>
      <c r="P653" s="114">
        <f>ROUND($F653+H653+'[1]свц,услуги '!$E$47+71.25,2)</f>
        <v>668.03</v>
      </c>
      <c r="Q653" s="114">
        <f>ROUND($F653+I653+'[1]свц,услуги '!$E$47+71.25,2)</f>
        <v>633.52</v>
      </c>
      <c r="R653" s="114">
        <f>ROUND($F653+J653+'[1]свц,услуги '!$E$47+71.25,2)</f>
        <v>605.66999999999996</v>
      </c>
      <c r="S653" s="114">
        <f>ROUND($F653+G653+'[1]свц,услуги '!$E$47+99.78,2)</f>
        <v>702.36</v>
      </c>
      <c r="T653" s="114">
        <f>ROUND($F653+H653+'[1]свц,услуги '!$E$47+99.78,2)</f>
        <v>696.56</v>
      </c>
      <c r="U653" s="114">
        <f>ROUND($F653+I653+'[1]свц,услуги '!$E$47+99.78,2)</f>
        <v>662.05</v>
      </c>
      <c r="V653" s="114">
        <f>ROUND($F653+J653+'[1]свц,услуги '!$E$47+99.78,2)</f>
        <v>634.20000000000005</v>
      </c>
      <c r="W653" s="114">
        <f>ROUND($F653+G653+'[1]свц,услуги '!$E$47+195.05,2)</f>
        <v>797.63</v>
      </c>
      <c r="X653" s="114">
        <f>ROUND($F653+H653+'[1]свц,услуги '!$E$47+195.05,2)</f>
        <v>791.83</v>
      </c>
      <c r="Y653" s="114">
        <f>ROUND($F653+I653+'[1]свц,услуги '!$E$47+195.05,2)</f>
        <v>757.32</v>
      </c>
      <c r="Z653" s="114">
        <f>ROUND($F653+J653+'[1]свц,услуги '!$E$47+195.05,2)</f>
        <v>729.47</v>
      </c>
    </row>
    <row r="654" spans="1:26" s="14" customFormat="1" ht="14.25" customHeight="1" x14ac:dyDescent="0.2">
      <c r="A654" s="111" t="s">
        <v>308</v>
      </c>
      <c r="B654" s="111">
        <v>4</v>
      </c>
      <c r="C654" s="112">
        <v>495.31</v>
      </c>
      <c r="D654" s="112">
        <v>0</v>
      </c>
      <c r="E654" s="112">
        <v>33</v>
      </c>
      <c r="F654" s="111">
        <v>515.73</v>
      </c>
      <c r="G654" s="113">
        <f t="shared" si="36"/>
        <v>103.6307862</v>
      </c>
      <c r="H654" s="113">
        <f t="shared" si="37"/>
        <v>97.62511035</v>
      </c>
      <c r="I654" s="113">
        <f t="shared" si="38"/>
        <v>61.94175165</v>
      </c>
      <c r="J654" s="113">
        <f t="shared" si="39"/>
        <v>33.1408098</v>
      </c>
      <c r="K654" s="114">
        <f>ROUND($F654+G654+'[1]свц,услуги '!$E$47+46.81,2)</f>
        <v>669.82</v>
      </c>
      <c r="L654" s="114">
        <f>ROUND($F654+H654+'[1]свц,услуги '!$E$47+46.81,2)</f>
        <v>663.82</v>
      </c>
      <c r="M654" s="114">
        <f>ROUND($F654+I654+'[1]свц,услуги '!$E$47+46.81,2)</f>
        <v>628.13</v>
      </c>
      <c r="N654" s="114">
        <f>ROUND($F654+J654+'[1]свц,услуги '!$E$47+46.81,2)</f>
        <v>599.33000000000004</v>
      </c>
      <c r="O654" s="114">
        <f>ROUND($F654+G654+'[1]свц,услуги '!$E$47+71.25,2)</f>
        <v>694.26</v>
      </c>
      <c r="P654" s="114">
        <f>ROUND($F654+H654+'[1]свц,услуги '!$E$47+71.25,2)</f>
        <v>688.26</v>
      </c>
      <c r="Q654" s="114">
        <f>ROUND($F654+I654+'[1]свц,услуги '!$E$47+71.25,2)</f>
        <v>652.57000000000005</v>
      </c>
      <c r="R654" s="114">
        <f>ROUND($F654+J654+'[1]свц,услуги '!$E$47+71.25,2)</f>
        <v>623.77</v>
      </c>
      <c r="S654" s="114">
        <f>ROUND($F654+G654+'[1]свц,услуги '!$E$47+99.78,2)</f>
        <v>722.79</v>
      </c>
      <c r="T654" s="114">
        <f>ROUND($F654+H654+'[1]свц,услуги '!$E$47+99.78,2)</f>
        <v>716.79</v>
      </c>
      <c r="U654" s="114">
        <f>ROUND($F654+I654+'[1]свц,услуги '!$E$47+99.78,2)</f>
        <v>681.1</v>
      </c>
      <c r="V654" s="114">
        <f>ROUND($F654+J654+'[1]свц,услуги '!$E$47+99.78,2)</f>
        <v>652.29999999999995</v>
      </c>
      <c r="W654" s="114">
        <f>ROUND($F654+G654+'[1]свц,услуги '!$E$47+195.05,2)</f>
        <v>818.06</v>
      </c>
      <c r="X654" s="114">
        <f>ROUND($F654+H654+'[1]свц,услуги '!$E$47+195.05,2)</f>
        <v>812.06</v>
      </c>
      <c r="Y654" s="114">
        <f>ROUND($F654+I654+'[1]свц,услуги '!$E$47+195.05,2)</f>
        <v>776.37</v>
      </c>
      <c r="Z654" s="114">
        <f>ROUND($F654+J654+'[1]свц,услуги '!$E$47+195.05,2)</f>
        <v>747.57</v>
      </c>
    </row>
    <row r="655" spans="1:26" s="14" customFormat="1" ht="14.25" customHeight="1" x14ac:dyDescent="0.2">
      <c r="A655" s="111" t="s">
        <v>308</v>
      </c>
      <c r="B655" s="111">
        <v>5</v>
      </c>
      <c r="C655" s="112">
        <v>488.31</v>
      </c>
      <c r="D655" s="112">
        <v>0</v>
      </c>
      <c r="E655" s="112">
        <v>514.77</v>
      </c>
      <c r="F655" s="111">
        <v>508.73</v>
      </c>
      <c r="G655" s="113">
        <f t="shared" si="36"/>
        <v>102.22420620000001</v>
      </c>
      <c r="H655" s="113">
        <f t="shared" si="37"/>
        <v>96.300045350000005</v>
      </c>
      <c r="I655" s="113">
        <f t="shared" si="38"/>
        <v>61.101016650000005</v>
      </c>
      <c r="J655" s="113">
        <f t="shared" si="39"/>
        <v>32.690989799999997</v>
      </c>
      <c r="K655" s="114">
        <f>ROUND($F655+G655+'[1]свц,услуги '!$E$47+46.81,2)</f>
        <v>661.42</v>
      </c>
      <c r="L655" s="114">
        <f>ROUND($F655+H655+'[1]свц,услуги '!$E$47+46.81,2)</f>
        <v>655.49</v>
      </c>
      <c r="M655" s="114">
        <f>ROUND($F655+I655+'[1]свц,услуги '!$E$47+46.81,2)</f>
        <v>620.29</v>
      </c>
      <c r="N655" s="114">
        <f>ROUND($F655+J655+'[1]свц,услуги '!$E$47+46.81,2)</f>
        <v>591.88</v>
      </c>
      <c r="O655" s="114">
        <f>ROUND($F655+G655+'[1]свц,услуги '!$E$47+71.25,2)</f>
        <v>685.86</v>
      </c>
      <c r="P655" s="114">
        <f>ROUND($F655+H655+'[1]свц,услуги '!$E$47+71.25,2)</f>
        <v>679.93</v>
      </c>
      <c r="Q655" s="114">
        <f>ROUND($F655+I655+'[1]свц,услуги '!$E$47+71.25,2)</f>
        <v>644.73</v>
      </c>
      <c r="R655" s="114">
        <f>ROUND($F655+J655+'[1]свц,услуги '!$E$47+71.25,2)</f>
        <v>616.32000000000005</v>
      </c>
      <c r="S655" s="114">
        <f>ROUND($F655+G655+'[1]свц,услуги '!$E$47+99.78,2)</f>
        <v>714.39</v>
      </c>
      <c r="T655" s="114">
        <f>ROUND($F655+H655+'[1]свц,услуги '!$E$47+99.78,2)</f>
        <v>708.46</v>
      </c>
      <c r="U655" s="114">
        <f>ROUND($F655+I655+'[1]свц,услуги '!$E$47+99.78,2)</f>
        <v>673.26</v>
      </c>
      <c r="V655" s="114">
        <f>ROUND($F655+J655+'[1]свц,услуги '!$E$47+99.78,2)</f>
        <v>644.85</v>
      </c>
      <c r="W655" s="114">
        <f>ROUND($F655+G655+'[1]свц,услуги '!$E$47+195.05,2)</f>
        <v>809.66</v>
      </c>
      <c r="X655" s="114">
        <f>ROUND($F655+H655+'[1]свц,услуги '!$E$47+195.05,2)</f>
        <v>803.73</v>
      </c>
      <c r="Y655" s="114">
        <f>ROUND($F655+I655+'[1]свц,услуги '!$E$47+195.05,2)</f>
        <v>768.53</v>
      </c>
      <c r="Z655" s="114">
        <f>ROUND($F655+J655+'[1]свц,услуги '!$E$47+195.05,2)</f>
        <v>740.12</v>
      </c>
    </row>
    <row r="656" spans="1:26" s="14" customFormat="1" ht="14.25" customHeight="1" x14ac:dyDescent="0.2">
      <c r="A656" s="111" t="s">
        <v>308</v>
      </c>
      <c r="B656" s="111">
        <v>6</v>
      </c>
      <c r="C656" s="112">
        <v>478.64</v>
      </c>
      <c r="D656" s="112">
        <v>0</v>
      </c>
      <c r="E656" s="112">
        <v>198.35</v>
      </c>
      <c r="F656" s="111">
        <v>499.06</v>
      </c>
      <c r="G656" s="113">
        <f t="shared" si="36"/>
        <v>100.2811164</v>
      </c>
      <c r="H656" s="113">
        <f t="shared" si="37"/>
        <v>94.469562699999997</v>
      </c>
      <c r="I656" s="113">
        <f t="shared" si="38"/>
        <v>59.9396013</v>
      </c>
      <c r="J656" s="113">
        <f t="shared" si="39"/>
        <v>32.0695956</v>
      </c>
      <c r="K656" s="114">
        <f>ROUND($F656+G656+'[1]свц,услуги '!$E$47+46.81,2)</f>
        <v>649.79999999999995</v>
      </c>
      <c r="L656" s="114">
        <f>ROUND($F656+H656+'[1]свц,услуги '!$E$47+46.81,2)</f>
        <v>643.99</v>
      </c>
      <c r="M656" s="114">
        <f>ROUND($F656+I656+'[1]свц,услуги '!$E$47+46.81,2)</f>
        <v>609.46</v>
      </c>
      <c r="N656" s="114">
        <f>ROUND($F656+J656+'[1]свц,услуги '!$E$47+46.81,2)</f>
        <v>581.59</v>
      </c>
      <c r="O656" s="114">
        <f>ROUND($F656+G656+'[1]свц,услуги '!$E$47+71.25,2)</f>
        <v>674.24</v>
      </c>
      <c r="P656" s="114">
        <f>ROUND($F656+H656+'[1]свц,услуги '!$E$47+71.25,2)</f>
        <v>668.43</v>
      </c>
      <c r="Q656" s="114">
        <f>ROUND($F656+I656+'[1]свц,услуги '!$E$47+71.25,2)</f>
        <v>633.9</v>
      </c>
      <c r="R656" s="114">
        <f>ROUND($F656+J656+'[1]свц,услуги '!$E$47+71.25,2)</f>
        <v>606.03</v>
      </c>
      <c r="S656" s="114">
        <f>ROUND($F656+G656+'[1]свц,услуги '!$E$47+99.78,2)</f>
        <v>702.77</v>
      </c>
      <c r="T656" s="114">
        <f>ROUND($F656+H656+'[1]свц,услуги '!$E$47+99.78,2)</f>
        <v>696.96</v>
      </c>
      <c r="U656" s="114">
        <f>ROUND($F656+I656+'[1]свц,услуги '!$E$47+99.78,2)</f>
        <v>662.43</v>
      </c>
      <c r="V656" s="114">
        <f>ROUND($F656+J656+'[1]свц,услуги '!$E$47+99.78,2)</f>
        <v>634.55999999999995</v>
      </c>
      <c r="W656" s="114">
        <f>ROUND($F656+G656+'[1]свц,услуги '!$E$47+195.05,2)</f>
        <v>798.04</v>
      </c>
      <c r="X656" s="114">
        <f>ROUND($F656+H656+'[1]свц,услуги '!$E$47+195.05,2)</f>
        <v>792.23</v>
      </c>
      <c r="Y656" s="114">
        <f>ROUND($F656+I656+'[1]свц,услуги '!$E$47+195.05,2)</f>
        <v>757.7</v>
      </c>
      <c r="Z656" s="114">
        <f>ROUND($F656+J656+'[1]свц,услуги '!$E$47+195.05,2)</f>
        <v>729.83</v>
      </c>
    </row>
    <row r="657" spans="1:26" s="14" customFormat="1" ht="14.25" customHeight="1" x14ac:dyDescent="0.2">
      <c r="A657" s="111" t="s">
        <v>308</v>
      </c>
      <c r="B657" s="111">
        <v>7</v>
      </c>
      <c r="C657" s="112">
        <v>475.05</v>
      </c>
      <c r="D657" s="112">
        <v>0</v>
      </c>
      <c r="E657" s="112">
        <v>500.67</v>
      </c>
      <c r="F657" s="111">
        <v>495.47</v>
      </c>
      <c r="G657" s="113">
        <f t="shared" si="36"/>
        <v>99.559741800000012</v>
      </c>
      <c r="H657" s="113">
        <f t="shared" si="37"/>
        <v>93.78999365</v>
      </c>
      <c r="I657" s="113">
        <f t="shared" si="38"/>
        <v>59.508424350000006</v>
      </c>
      <c r="J657" s="113">
        <f t="shared" si="39"/>
        <v>31.8389022</v>
      </c>
      <c r="K657" s="114">
        <f>ROUND($F657+G657+'[1]свц,услуги '!$E$47+46.81,2)</f>
        <v>645.49</v>
      </c>
      <c r="L657" s="114">
        <f>ROUND($F657+H657+'[1]свц,услуги '!$E$47+46.81,2)</f>
        <v>639.72</v>
      </c>
      <c r="M657" s="114">
        <f>ROUND($F657+I657+'[1]свц,услуги '!$E$47+46.81,2)</f>
        <v>605.44000000000005</v>
      </c>
      <c r="N657" s="114">
        <f>ROUND($F657+J657+'[1]свц,услуги '!$E$47+46.81,2)</f>
        <v>577.77</v>
      </c>
      <c r="O657" s="114">
        <f>ROUND($F657+G657+'[1]свц,услуги '!$E$47+71.25,2)</f>
        <v>669.93</v>
      </c>
      <c r="P657" s="114">
        <f>ROUND($F657+H657+'[1]свц,услуги '!$E$47+71.25,2)</f>
        <v>664.16</v>
      </c>
      <c r="Q657" s="114">
        <f>ROUND($F657+I657+'[1]свц,услуги '!$E$47+71.25,2)</f>
        <v>629.88</v>
      </c>
      <c r="R657" s="114">
        <f>ROUND($F657+J657+'[1]свц,услуги '!$E$47+71.25,2)</f>
        <v>602.21</v>
      </c>
      <c r="S657" s="114">
        <f>ROUND($F657+G657+'[1]свц,услуги '!$E$47+99.78,2)</f>
        <v>698.46</v>
      </c>
      <c r="T657" s="114">
        <f>ROUND($F657+H657+'[1]свц,услуги '!$E$47+99.78,2)</f>
        <v>692.69</v>
      </c>
      <c r="U657" s="114">
        <f>ROUND($F657+I657+'[1]свц,услуги '!$E$47+99.78,2)</f>
        <v>658.41</v>
      </c>
      <c r="V657" s="114">
        <f>ROUND($F657+J657+'[1]свц,услуги '!$E$47+99.78,2)</f>
        <v>630.74</v>
      </c>
      <c r="W657" s="114">
        <f>ROUND($F657+G657+'[1]свц,услуги '!$E$47+195.05,2)</f>
        <v>793.73</v>
      </c>
      <c r="X657" s="114">
        <f>ROUND($F657+H657+'[1]свц,услуги '!$E$47+195.05,2)</f>
        <v>787.96</v>
      </c>
      <c r="Y657" s="114">
        <f>ROUND($F657+I657+'[1]свц,услуги '!$E$47+195.05,2)</f>
        <v>753.68</v>
      </c>
      <c r="Z657" s="114">
        <f>ROUND($F657+J657+'[1]свц,услуги '!$E$47+195.05,2)</f>
        <v>726.01</v>
      </c>
    </row>
    <row r="658" spans="1:26" s="14" customFormat="1" ht="14.25" customHeight="1" x14ac:dyDescent="0.2">
      <c r="A658" s="111" t="s">
        <v>308</v>
      </c>
      <c r="B658" s="111">
        <v>8</v>
      </c>
      <c r="C658" s="112">
        <v>477.75</v>
      </c>
      <c r="D658" s="112">
        <v>0</v>
      </c>
      <c r="E658" s="112">
        <v>504.74</v>
      </c>
      <c r="F658" s="111">
        <v>498.17</v>
      </c>
      <c r="G658" s="113">
        <f t="shared" si="36"/>
        <v>100.10227980000001</v>
      </c>
      <c r="H658" s="113">
        <f t="shared" si="37"/>
        <v>94.301090149999993</v>
      </c>
      <c r="I658" s="113">
        <f t="shared" si="38"/>
        <v>59.832707850000006</v>
      </c>
      <c r="J658" s="113">
        <f t="shared" si="39"/>
        <v>32.012404199999999</v>
      </c>
      <c r="K658" s="114">
        <f>ROUND($F658+G658+'[1]свц,услуги '!$E$47+46.81,2)</f>
        <v>648.73</v>
      </c>
      <c r="L658" s="114">
        <f>ROUND($F658+H658+'[1]свц,услуги '!$E$47+46.81,2)</f>
        <v>642.92999999999995</v>
      </c>
      <c r="M658" s="114">
        <f>ROUND($F658+I658+'[1]свц,услуги '!$E$47+46.81,2)</f>
        <v>608.46</v>
      </c>
      <c r="N658" s="114">
        <f>ROUND($F658+J658+'[1]свц,услуги '!$E$47+46.81,2)</f>
        <v>580.64</v>
      </c>
      <c r="O658" s="114">
        <f>ROUND($F658+G658+'[1]свц,услуги '!$E$47+71.25,2)</f>
        <v>673.17</v>
      </c>
      <c r="P658" s="114">
        <f>ROUND($F658+H658+'[1]свц,услуги '!$E$47+71.25,2)</f>
        <v>667.37</v>
      </c>
      <c r="Q658" s="114">
        <f>ROUND($F658+I658+'[1]свц,услуги '!$E$47+71.25,2)</f>
        <v>632.9</v>
      </c>
      <c r="R658" s="114">
        <f>ROUND($F658+J658+'[1]свц,услуги '!$E$47+71.25,2)</f>
        <v>605.08000000000004</v>
      </c>
      <c r="S658" s="114">
        <f>ROUND($F658+G658+'[1]свц,услуги '!$E$47+99.78,2)</f>
        <v>701.7</v>
      </c>
      <c r="T658" s="114">
        <f>ROUND($F658+H658+'[1]свц,услуги '!$E$47+99.78,2)</f>
        <v>695.9</v>
      </c>
      <c r="U658" s="114">
        <f>ROUND($F658+I658+'[1]свц,услуги '!$E$47+99.78,2)</f>
        <v>661.43</v>
      </c>
      <c r="V658" s="114">
        <f>ROUND($F658+J658+'[1]свц,услуги '!$E$47+99.78,2)</f>
        <v>633.61</v>
      </c>
      <c r="W658" s="114">
        <f>ROUND($F658+G658+'[1]свц,услуги '!$E$47+195.05,2)</f>
        <v>796.97</v>
      </c>
      <c r="X658" s="114">
        <f>ROUND($F658+H658+'[1]свц,услуги '!$E$47+195.05,2)</f>
        <v>791.17</v>
      </c>
      <c r="Y658" s="114">
        <f>ROUND($F658+I658+'[1]свц,услуги '!$E$47+195.05,2)</f>
        <v>756.7</v>
      </c>
      <c r="Z658" s="114">
        <f>ROUND($F658+J658+'[1]свц,услуги '!$E$47+195.05,2)</f>
        <v>728.88</v>
      </c>
    </row>
    <row r="659" spans="1:26" s="14" customFormat="1" ht="14.25" customHeight="1" x14ac:dyDescent="0.2">
      <c r="A659" s="111" t="s">
        <v>308</v>
      </c>
      <c r="B659" s="111">
        <v>9</v>
      </c>
      <c r="C659" s="112">
        <v>482.83</v>
      </c>
      <c r="D659" s="112">
        <v>0</v>
      </c>
      <c r="E659" s="112">
        <v>510.2</v>
      </c>
      <c r="F659" s="111">
        <v>503.25</v>
      </c>
      <c r="G659" s="113">
        <f t="shared" si="36"/>
        <v>101.12305500000001</v>
      </c>
      <c r="H659" s="113">
        <f t="shared" si="37"/>
        <v>95.262708750000002</v>
      </c>
      <c r="I659" s="113">
        <f t="shared" si="38"/>
        <v>60.442841250000001</v>
      </c>
      <c r="J659" s="113">
        <f t="shared" si="39"/>
        <v>32.338844999999999</v>
      </c>
      <c r="K659" s="114">
        <f>ROUND($F659+G659+'[1]свц,услуги '!$E$47+46.81,2)</f>
        <v>654.83000000000004</v>
      </c>
      <c r="L659" s="114">
        <f>ROUND($F659+H659+'[1]свц,услуги '!$E$47+46.81,2)</f>
        <v>648.97</v>
      </c>
      <c r="M659" s="114">
        <f>ROUND($F659+I659+'[1]свц,услуги '!$E$47+46.81,2)</f>
        <v>614.15</v>
      </c>
      <c r="N659" s="114">
        <f>ROUND($F659+J659+'[1]свц,услуги '!$E$47+46.81,2)</f>
        <v>586.04999999999995</v>
      </c>
      <c r="O659" s="114">
        <f>ROUND($F659+G659+'[1]свц,услуги '!$E$47+71.25,2)</f>
        <v>679.27</v>
      </c>
      <c r="P659" s="114">
        <f>ROUND($F659+H659+'[1]свц,услуги '!$E$47+71.25,2)</f>
        <v>673.41</v>
      </c>
      <c r="Q659" s="114">
        <f>ROUND($F659+I659+'[1]свц,услуги '!$E$47+71.25,2)</f>
        <v>638.59</v>
      </c>
      <c r="R659" s="114">
        <f>ROUND($F659+J659+'[1]свц,услуги '!$E$47+71.25,2)</f>
        <v>610.49</v>
      </c>
      <c r="S659" s="114">
        <f>ROUND($F659+G659+'[1]свц,услуги '!$E$47+99.78,2)</f>
        <v>707.8</v>
      </c>
      <c r="T659" s="114">
        <f>ROUND($F659+H659+'[1]свц,услуги '!$E$47+99.78,2)</f>
        <v>701.94</v>
      </c>
      <c r="U659" s="114">
        <f>ROUND($F659+I659+'[1]свц,услуги '!$E$47+99.78,2)</f>
        <v>667.12</v>
      </c>
      <c r="V659" s="114">
        <f>ROUND($F659+J659+'[1]свц,услуги '!$E$47+99.78,2)</f>
        <v>639.02</v>
      </c>
      <c r="W659" s="114">
        <f>ROUND($F659+G659+'[1]свц,услуги '!$E$47+195.05,2)</f>
        <v>803.07</v>
      </c>
      <c r="X659" s="114">
        <f>ROUND($F659+H659+'[1]свц,услуги '!$E$47+195.05,2)</f>
        <v>797.21</v>
      </c>
      <c r="Y659" s="114">
        <f>ROUND($F659+I659+'[1]свц,услуги '!$E$47+195.05,2)</f>
        <v>762.39</v>
      </c>
      <c r="Z659" s="114">
        <f>ROUND($F659+J659+'[1]свц,услуги '!$E$47+195.05,2)</f>
        <v>734.29</v>
      </c>
    </row>
    <row r="660" spans="1:26" s="14" customFormat="1" ht="14.25" customHeight="1" x14ac:dyDescent="0.2">
      <c r="A660" s="111" t="s">
        <v>308</v>
      </c>
      <c r="B660" s="111">
        <v>10</v>
      </c>
      <c r="C660" s="112">
        <v>484.87</v>
      </c>
      <c r="D660" s="112">
        <v>0</v>
      </c>
      <c r="E660" s="112">
        <v>512.03</v>
      </c>
      <c r="F660" s="111">
        <v>505.29</v>
      </c>
      <c r="G660" s="113">
        <f t="shared" si="36"/>
        <v>101.53297260000001</v>
      </c>
      <c r="H660" s="113">
        <f t="shared" si="37"/>
        <v>95.648870549999998</v>
      </c>
      <c r="I660" s="113">
        <f t="shared" si="38"/>
        <v>60.687855450000001</v>
      </c>
      <c r="J660" s="113">
        <f t="shared" si="39"/>
        <v>32.469935399999997</v>
      </c>
      <c r="K660" s="114">
        <f>ROUND($F660+G660+'[1]свц,услуги '!$E$47+46.81,2)</f>
        <v>657.28</v>
      </c>
      <c r="L660" s="114">
        <f>ROUND($F660+H660+'[1]свц,услуги '!$E$47+46.81,2)</f>
        <v>651.4</v>
      </c>
      <c r="M660" s="114">
        <f>ROUND($F660+I660+'[1]свц,услуги '!$E$47+46.81,2)</f>
        <v>616.44000000000005</v>
      </c>
      <c r="N660" s="114">
        <f>ROUND($F660+J660+'[1]свц,услуги '!$E$47+46.81,2)</f>
        <v>588.22</v>
      </c>
      <c r="O660" s="114">
        <f>ROUND($F660+G660+'[1]свц,услуги '!$E$47+71.25,2)</f>
        <v>681.72</v>
      </c>
      <c r="P660" s="114">
        <f>ROUND($F660+H660+'[1]свц,услуги '!$E$47+71.25,2)</f>
        <v>675.84</v>
      </c>
      <c r="Q660" s="114">
        <f>ROUND($F660+I660+'[1]свц,услуги '!$E$47+71.25,2)</f>
        <v>640.88</v>
      </c>
      <c r="R660" s="114">
        <f>ROUND($F660+J660+'[1]свц,услуги '!$E$47+71.25,2)</f>
        <v>612.66</v>
      </c>
      <c r="S660" s="114">
        <f>ROUND($F660+G660+'[1]свц,услуги '!$E$47+99.78,2)</f>
        <v>710.25</v>
      </c>
      <c r="T660" s="114">
        <f>ROUND($F660+H660+'[1]свц,услуги '!$E$47+99.78,2)</f>
        <v>704.37</v>
      </c>
      <c r="U660" s="114">
        <f>ROUND($F660+I660+'[1]свц,услуги '!$E$47+99.78,2)</f>
        <v>669.41</v>
      </c>
      <c r="V660" s="114">
        <f>ROUND($F660+J660+'[1]свц,услуги '!$E$47+99.78,2)</f>
        <v>641.19000000000005</v>
      </c>
      <c r="W660" s="114">
        <f>ROUND($F660+G660+'[1]свц,услуги '!$E$47+195.05,2)</f>
        <v>805.52</v>
      </c>
      <c r="X660" s="114">
        <f>ROUND($F660+H660+'[1]свц,услуги '!$E$47+195.05,2)</f>
        <v>799.64</v>
      </c>
      <c r="Y660" s="114">
        <f>ROUND($F660+I660+'[1]свц,услуги '!$E$47+195.05,2)</f>
        <v>764.68</v>
      </c>
      <c r="Z660" s="114">
        <f>ROUND($F660+J660+'[1]свц,услуги '!$E$47+195.05,2)</f>
        <v>736.46</v>
      </c>
    </row>
    <row r="661" spans="1:26" s="14" customFormat="1" ht="14.25" customHeight="1" x14ac:dyDescent="0.2">
      <c r="A661" s="111" t="s">
        <v>308</v>
      </c>
      <c r="B661" s="111">
        <v>11</v>
      </c>
      <c r="C661" s="112">
        <v>489.1</v>
      </c>
      <c r="D661" s="112">
        <v>0</v>
      </c>
      <c r="E661" s="112">
        <v>516.5</v>
      </c>
      <c r="F661" s="111">
        <v>509.52</v>
      </c>
      <c r="G661" s="113">
        <f t="shared" si="36"/>
        <v>102.38294879999999</v>
      </c>
      <c r="H661" s="113">
        <f t="shared" si="37"/>
        <v>96.449588399999996</v>
      </c>
      <c r="I661" s="113">
        <f t="shared" si="38"/>
        <v>61.195899599999997</v>
      </c>
      <c r="J661" s="113">
        <f t="shared" si="39"/>
        <v>32.7417552</v>
      </c>
      <c r="K661" s="114">
        <f>ROUND($F661+G661+'[1]свц,услуги '!$E$47+46.81,2)</f>
        <v>662.36</v>
      </c>
      <c r="L661" s="114">
        <f>ROUND($F661+H661+'[1]свц,услуги '!$E$47+46.81,2)</f>
        <v>656.43</v>
      </c>
      <c r="M661" s="114">
        <f>ROUND($F661+I661+'[1]свц,услуги '!$E$47+46.81,2)</f>
        <v>621.17999999999995</v>
      </c>
      <c r="N661" s="114">
        <f>ROUND($F661+J661+'[1]свц,услуги '!$E$47+46.81,2)</f>
        <v>592.72</v>
      </c>
      <c r="O661" s="114">
        <f>ROUND($F661+G661+'[1]свц,услуги '!$E$47+71.25,2)</f>
        <v>686.8</v>
      </c>
      <c r="P661" s="114">
        <f>ROUND($F661+H661+'[1]свц,услуги '!$E$47+71.25,2)</f>
        <v>680.87</v>
      </c>
      <c r="Q661" s="114">
        <f>ROUND($F661+I661+'[1]свц,услуги '!$E$47+71.25,2)</f>
        <v>645.62</v>
      </c>
      <c r="R661" s="114">
        <f>ROUND($F661+J661+'[1]свц,услуги '!$E$47+71.25,2)</f>
        <v>617.16</v>
      </c>
      <c r="S661" s="114">
        <f>ROUND($F661+G661+'[1]свц,услуги '!$E$47+99.78,2)</f>
        <v>715.33</v>
      </c>
      <c r="T661" s="114">
        <f>ROUND($F661+H661+'[1]свц,услуги '!$E$47+99.78,2)</f>
        <v>709.4</v>
      </c>
      <c r="U661" s="114">
        <f>ROUND($F661+I661+'[1]свц,услуги '!$E$47+99.78,2)</f>
        <v>674.15</v>
      </c>
      <c r="V661" s="114">
        <f>ROUND($F661+J661+'[1]свц,услуги '!$E$47+99.78,2)</f>
        <v>645.69000000000005</v>
      </c>
      <c r="W661" s="114">
        <f>ROUND($F661+G661+'[1]свц,услуги '!$E$47+195.05,2)</f>
        <v>810.6</v>
      </c>
      <c r="X661" s="114">
        <f>ROUND($F661+H661+'[1]свц,услуги '!$E$47+195.05,2)</f>
        <v>804.67</v>
      </c>
      <c r="Y661" s="114">
        <f>ROUND($F661+I661+'[1]свц,услуги '!$E$47+195.05,2)</f>
        <v>769.42</v>
      </c>
      <c r="Z661" s="114">
        <f>ROUND($F661+J661+'[1]свц,услуги '!$E$47+195.05,2)</f>
        <v>740.96</v>
      </c>
    </row>
    <row r="662" spans="1:26" s="14" customFormat="1" ht="14.25" customHeight="1" x14ac:dyDescent="0.2">
      <c r="A662" s="111" t="s">
        <v>308</v>
      </c>
      <c r="B662" s="111">
        <v>12</v>
      </c>
      <c r="C662" s="112">
        <v>490.7</v>
      </c>
      <c r="D662" s="112">
        <v>0</v>
      </c>
      <c r="E662" s="112">
        <v>209.73</v>
      </c>
      <c r="F662" s="111">
        <v>511.12</v>
      </c>
      <c r="G662" s="113">
        <f t="shared" si="36"/>
        <v>102.7044528</v>
      </c>
      <c r="H662" s="113">
        <f t="shared" si="37"/>
        <v>96.75246039999999</v>
      </c>
      <c r="I662" s="113">
        <f t="shared" si="38"/>
        <v>61.388067599999999</v>
      </c>
      <c r="J662" s="113">
        <f t="shared" si="39"/>
        <v>32.844571199999997</v>
      </c>
      <c r="K662" s="114">
        <f>ROUND($F662+G662+'[1]свц,услуги '!$E$47+46.81,2)</f>
        <v>664.29</v>
      </c>
      <c r="L662" s="114">
        <f>ROUND($F662+H662+'[1]свц,услуги '!$E$47+46.81,2)</f>
        <v>658.33</v>
      </c>
      <c r="M662" s="114">
        <f>ROUND($F662+I662+'[1]свц,услуги '!$E$47+46.81,2)</f>
        <v>622.97</v>
      </c>
      <c r="N662" s="114">
        <f>ROUND($F662+J662+'[1]свц,услуги '!$E$47+46.81,2)</f>
        <v>594.42999999999995</v>
      </c>
      <c r="O662" s="114">
        <f>ROUND($F662+G662+'[1]свц,услуги '!$E$47+71.25,2)</f>
        <v>688.73</v>
      </c>
      <c r="P662" s="114">
        <f>ROUND($F662+H662+'[1]свц,услуги '!$E$47+71.25,2)</f>
        <v>682.77</v>
      </c>
      <c r="Q662" s="114">
        <f>ROUND($F662+I662+'[1]свц,услуги '!$E$47+71.25,2)</f>
        <v>647.41</v>
      </c>
      <c r="R662" s="114">
        <f>ROUND($F662+J662+'[1]свц,услуги '!$E$47+71.25,2)</f>
        <v>618.87</v>
      </c>
      <c r="S662" s="114">
        <f>ROUND($F662+G662+'[1]свц,услуги '!$E$47+99.78,2)</f>
        <v>717.26</v>
      </c>
      <c r="T662" s="114">
        <f>ROUND($F662+H662+'[1]свц,услуги '!$E$47+99.78,2)</f>
        <v>711.3</v>
      </c>
      <c r="U662" s="114">
        <f>ROUND($F662+I662+'[1]свц,услуги '!$E$47+99.78,2)</f>
        <v>675.94</v>
      </c>
      <c r="V662" s="114">
        <f>ROUND($F662+J662+'[1]свц,услуги '!$E$47+99.78,2)</f>
        <v>647.4</v>
      </c>
      <c r="W662" s="114">
        <f>ROUND($F662+G662+'[1]свц,услуги '!$E$47+195.05,2)</f>
        <v>812.53</v>
      </c>
      <c r="X662" s="114">
        <f>ROUND($F662+H662+'[1]свц,услуги '!$E$47+195.05,2)</f>
        <v>806.57</v>
      </c>
      <c r="Y662" s="114">
        <f>ROUND($F662+I662+'[1]свц,услуги '!$E$47+195.05,2)</f>
        <v>771.21</v>
      </c>
      <c r="Z662" s="114">
        <f>ROUND($F662+J662+'[1]свц,услуги '!$E$47+195.05,2)</f>
        <v>742.67</v>
      </c>
    </row>
    <row r="663" spans="1:26" s="14" customFormat="1" ht="14.25" customHeight="1" x14ac:dyDescent="0.2">
      <c r="A663" s="111" t="s">
        <v>308</v>
      </c>
      <c r="B663" s="111">
        <v>13</v>
      </c>
      <c r="C663" s="112">
        <v>467.1</v>
      </c>
      <c r="D663" s="112">
        <v>0</v>
      </c>
      <c r="E663" s="112">
        <v>181.8</v>
      </c>
      <c r="F663" s="111">
        <v>487.52</v>
      </c>
      <c r="G663" s="113">
        <f t="shared" si="36"/>
        <v>97.962268800000004</v>
      </c>
      <c r="H663" s="113">
        <f t="shared" si="37"/>
        <v>92.285098399999995</v>
      </c>
      <c r="I663" s="113">
        <f t="shared" si="38"/>
        <v>58.553589600000002</v>
      </c>
      <c r="J663" s="113">
        <f t="shared" si="39"/>
        <v>31.328035199999999</v>
      </c>
      <c r="K663" s="114">
        <f>ROUND($F663+G663+'[1]свц,услуги '!$E$47+46.81,2)</f>
        <v>635.94000000000005</v>
      </c>
      <c r="L663" s="114">
        <f>ROUND($F663+H663+'[1]свц,услуги '!$E$47+46.81,2)</f>
        <v>630.27</v>
      </c>
      <c r="M663" s="114">
        <f>ROUND($F663+I663+'[1]свц,услуги '!$E$47+46.81,2)</f>
        <v>596.53</v>
      </c>
      <c r="N663" s="114">
        <f>ROUND($F663+J663+'[1]свц,услуги '!$E$47+46.81,2)</f>
        <v>569.30999999999995</v>
      </c>
      <c r="O663" s="114">
        <f>ROUND($F663+G663+'[1]свц,услуги '!$E$47+71.25,2)</f>
        <v>660.38</v>
      </c>
      <c r="P663" s="114">
        <f>ROUND($F663+H663+'[1]свц,услуги '!$E$47+71.25,2)</f>
        <v>654.71</v>
      </c>
      <c r="Q663" s="114">
        <f>ROUND($F663+I663+'[1]свц,услуги '!$E$47+71.25,2)</f>
        <v>620.97</v>
      </c>
      <c r="R663" s="114">
        <f>ROUND($F663+J663+'[1]свц,услуги '!$E$47+71.25,2)</f>
        <v>593.75</v>
      </c>
      <c r="S663" s="114">
        <f>ROUND($F663+G663+'[1]свц,услуги '!$E$47+99.78,2)</f>
        <v>688.91</v>
      </c>
      <c r="T663" s="114">
        <f>ROUND($F663+H663+'[1]свц,услуги '!$E$47+99.78,2)</f>
        <v>683.24</v>
      </c>
      <c r="U663" s="114">
        <f>ROUND($F663+I663+'[1]свц,услуги '!$E$47+99.78,2)</f>
        <v>649.5</v>
      </c>
      <c r="V663" s="114">
        <f>ROUND($F663+J663+'[1]свц,услуги '!$E$47+99.78,2)</f>
        <v>622.28</v>
      </c>
      <c r="W663" s="114">
        <f>ROUND($F663+G663+'[1]свц,услуги '!$E$47+195.05,2)</f>
        <v>784.18</v>
      </c>
      <c r="X663" s="114">
        <f>ROUND($F663+H663+'[1]свц,услуги '!$E$47+195.05,2)</f>
        <v>778.51</v>
      </c>
      <c r="Y663" s="114">
        <f>ROUND($F663+I663+'[1]свц,услуги '!$E$47+195.05,2)</f>
        <v>744.77</v>
      </c>
      <c r="Z663" s="114">
        <f>ROUND($F663+J663+'[1]свц,услуги '!$E$47+195.05,2)</f>
        <v>717.55</v>
      </c>
    </row>
    <row r="664" spans="1:26" s="14" customFormat="1" ht="14.25" customHeight="1" x14ac:dyDescent="0.2">
      <c r="A664" s="111" t="s">
        <v>308</v>
      </c>
      <c r="B664" s="111">
        <v>14</v>
      </c>
      <c r="C664" s="112">
        <v>471.46</v>
      </c>
      <c r="D664" s="112">
        <v>0</v>
      </c>
      <c r="E664" s="112">
        <v>497.82</v>
      </c>
      <c r="F664" s="111">
        <v>491.88</v>
      </c>
      <c r="G664" s="113">
        <f t="shared" si="36"/>
        <v>98.838367200000008</v>
      </c>
      <c r="H664" s="113">
        <f t="shared" si="37"/>
        <v>93.110424600000002</v>
      </c>
      <c r="I664" s="113">
        <f t="shared" si="38"/>
        <v>59.077247400000005</v>
      </c>
      <c r="J664" s="113">
        <f t="shared" si="39"/>
        <v>31.6082088</v>
      </c>
      <c r="K664" s="114">
        <f>ROUND($F664+G664+'[1]свц,услуги '!$E$47+46.81,2)</f>
        <v>641.17999999999995</v>
      </c>
      <c r="L664" s="114">
        <f>ROUND($F664+H664+'[1]свц,услуги '!$E$47+46.81,2)</f>
        <v>635.45000000000005</v>
      </c>
      <c r="M664" s="114">
        <f>ROUND($F664+I664+'[1]свц,услуги '!$E$47+46.81,2)</f>
        <v>601.41999999999996</v>
      </c>
      <c r="N664" s="114">
        <f>ROUND($F664+J664+'[1]свц,услуги '!$E$47+46.81,2)</f>
        <v>573.95000000000005</v>
      </c>
      <c r="O664" s="114">
        <f>ROUND($F664+G664+'[1]свц,услуги '!$E$47+71.25,2)</f>
        <v>665.62</v>
      </c>
      <c r="P664" s="114">
        <f>ROUND($F664+H664+'[1]свц,услуги '!$E$47+71.25,2)</f>
        <v>659.89</v>
      </c>
      <c r="Q664" s="114">
        <f>ROUND($F664+I664+'[1]свц,услуги '!$E$47+71.25,2)</f>
        <v>625.86</v>
      </c>
      <c r="R664" s="114">
        <f>ROUND($F664+J664+'[1]свц,услуги '!$E$47+71.25,2)</f>
        <v>598.39</v>
      </c>
      <c r="S664" s="114">
        <f>ROUND($F664+G664+'[1]свц,услуги '!$E$47+99.78,2)</f>
        <v>694.15</v>
      </c>
      <c r="T664" s="114">
        <f>ROUND($F664+H664+'[1]свц,услуги '!$E$47+99.78,2)</f>
        <v>688.42</v>
      </c>
      <c r="U664" s="114">
        <f>ROUND($F664+I664+'[1]свц,услуги '!$E$47+99.78,2)</f>
        <v>654.39</v>
      </c>
      <c r="V664" s="114">
        <f>ROUND($F664+J664+'[1]свц,услуги '!$E$47+99.78,2)</f>
        <v>626.91999999999996</v>
      </c>
      <c r="W664" s="114">
        <f>ROUND($F664+G664+'[1]свц,услуги '!$E$47+195.05,2)</f>
        <v>789.42</v>
      </c>
      <c r="X664" s="114">
        <f>ROUND($F664+H664+'[1]свц,услуги '!$E$47+195.05,2)</f>
        <v>783.69</v>
      </c>
      <c r="Y664" s="114">
        <f>ROUND($F664+I664+'[1]свц,услуги '!$E$47+195.05,2)</f>
        <v>749.66</v>
      </c>
      <c r="Z664" s="114">
        <f>ROUND($F664+J664+'[1]свц,услуги '!$E$47+195.05,2)</f>
        <v>722.19</v>
      </c>
    </row>
    <row r="665" spans="1:26" s="14" customFormat="1" ht="14.25" customHeight="1" x14ac:dyDescent="0.2">
      <c r="A665" s="111" t="s">
        <v>308</v>
      </c>
      <c r="B665" s="111">
        <v>15</v>
      </c>
      <c r="C665" s="112">
        <v>493.95</v>
      </c>
      <c r="D665" s="112">
        <v>0</v>
      </c>
      <c r="E665" s="112">
        <v>192.98</v>
      </c>
      <c r="F665" s="111">
        <v>514.37</v>
      </c>
      <c r="G665" s="113">
        <f t="shared" si="36"/>
        <v>103.35750780000001</v>
      </c>
      <c r="H665" s="113">
        <f t="shared" si="37"/>
        <v>97.367669149999998</v>
      </c>
      <c r="I665" s="113">
        <f t="shared" si="38"/>
        <v>61.778408850000005</v>
      </c>
      <c r="J665" s="113">
        <f t="shared" si="39"/>
        <v>33.053416200000001</v>
      </c>
      <c r="K665" s="114">
        <f>ROUND($F665+G665+'[1]свц,услуги '!$E$47+46.81,2)</f>
        <v>668.19</v>
      </c>
      <c r="L665" s="114">
        <f>ROUND($F665+H665+'[1]свц,услуги '!$E$47+46.81,2)</f>
        <v>662.2</v>
      </c>
      <c r="M665" s="114">
        <f>ROUND($F665+I665+'[1]свц,услуги '!$E$47+46.81,2)</f>
        <v>626.61</v>
      </c>
      <c r="N665" s="114">
        <f>ROUND($F665+J665+'[1]свц,услуги '!$E$47+46.81,2)</f>
        <v>597.88</v>
      </c>
      <c r="O665" s="114">
        <f>ROUND($F665+G665+'[1]свц,услуги '!$E$47+71.25,2)</f>
        <v>692.63</v>
      </c>
      <c r="P665" s="114">
        <f>ROUND($F665+H665+'[1]свц,услуги '!$E$47+71.25,2)</f>
        <v>686.64</v>
      </c>
      <c r="Q665" s="114">
        <f>ROUND($F665+I665+'[1]свц,услуги '!$E$47+71.25,2)</f>
        <v>651.04999999999995</v>
      </c>
      <c r="R665" s="114">
        <f>ROUND($F665+J665+'[1]свц,услуги '!$E$47+71.25,2)</f>
        <v>622.32000000000005</v>
      </c>
      <c r="S665" s="114">
        <f>ROUND($F665+G665+'[1]свц,услуги '!$E$47+99.78,2)</f>
        <v>721.16</v>
      </c>
      <c r="T665" s="114">
        <f>ROUND($F665+H665+'[1]свц,услуги '!$E$47+99.78,2)</f>
        <v>715.17</v>
      </c>
      <c r="U665" s="114">
        <f>ROUND($F665+I665+'[1]свц,услуги '!$E$47+99.78,2)</f>
        <v>679.58</v>
      </c>
      <c r="V665" s="114">
        <f>ROUND($F665+J665+'[1]свц,услуги '!$E$47+99.78,2)</f>
        <v>650.85</v>
      </c>
      <c r="W665" s="114">
        <f>ROUND($F665+G665+'[1]свц,услуги '!$E$47+195.05,2)</f>
        <v>816.43</v>
      </c>
      <c r="X665" s="114">
        <f>ROUND($F665+H665+'[1]свц,услуги '!$E$47+195.05,2)</f>
        <v>810.44</v>
      </c>
      <c r="Y665" s="114">
        <f>ROUND($F665+I665+'[1]свц,услуги '!$E$47+195.05,2)</f>
        <v>774.85</v>
      </c>
      <c r="Z665" s="114">
        <f>ROUND($F665+J665+'[1]свц,услуги '!$E$47+195.05,2)</f>
        <v>746.12</v>
      </c>
    </row>
    <row r="666" spans="1:26" s="14" customFormat="1" ht="14.25" customHeight="1" x14ac:dyDescent="0.2">
      <c r="A666" s="111" t="s">
        <v>308</v>
      </c>
      <c r="B666" s="111">
        <v>16</v>
      </c>
      <c r="C666" s="112">
        <v>516.12</v>
      </c>
      <c r="D666" s="112">
        <v>0</v>
      </c>
      <c r="E666" s="112">
        <v>72.86</v>
      </c>
      <c r="F666" s="111">
        <v>536.54</v>
      </c>
      <c r="G666" s="113">
        <f t="shared" si="36"/>
        <v>107.8123476</v>
      </c>
      <c r="H666" s="113">
        <f t="shared" si="37"/>
        <v>101.56433929999999</v>
      </c>
      <c r="I666" s="113">
        <f t="shared" si="38"/>
        <v>64.441136700000001</v>
      </c>
      <c r="J666" s="113">
        <f t="shared" si="39"/>
        <v>34.478060399999997</v>
      </c>
      <c r="K666" s="114">
        <f>ROUND($F666+G666+'[1]свц,услуги '!$E$47+46.81,2)</f>
        <v>694.81</v>
      </c>
      <c r="L666" s="114">
        <f>ROUND($F666+H666+'[1]свц,услуги '!$E$47+46.81,2)</f>
        <v>688.57</v>
      </c>
      <c r="M666" s="114">
        <f>ROUND($F666+I666+'[1]свц,услуги '!$E$47+46.81,2)</f>
        <v>651.44000000000005</v>
      </c>
      <c r="N666" s="114">
        <f>ROUND($F666+J666+'[1]свц,услуги '!$E$47+46.81,2)</f>
        <v>621.48</v>
      </c>
      <c r="O666" s="114">
        <f>ROUND($F666+G666+'[1]свц,услуги '!$E$47+71.25,2)</f>
        <v>719.25</v>
      </c>
      <c r="P666" s="114">
        <f>ROUND($F666+H666+'[1]свц,услуги '!$E$47+71.25,2)</f>
        <v>713.01</v>
      </c>
      <c r="Q666" s="114">
        <f>ROUND($F666+I666+'[1]свц,услуги '!$E$47+71.25,2)</f>
        <v>675.88</v>
      </c>
      <c r="R666" s="114">
        <f>ROUND($F666+J666+'[1]свц,услуги '!$E$47+71.25,2)</f>
        <v>645.91999999999996</v>
      </c>
      <c r="S666" s="114">
        <f>ROUND($F666+G666+'[1]свц,услуги '!$E$47+99.78,2)</f>
        <v>747.78</v>
      </c>
      <c r="T666" s="114">
        <f>ROUND($F666+H666+'[1]свц,услуги '!$E$47+99.78,2)</f>
        <v>741.54</v>
      </c>
      <c r="U666" s="114">
        <f>ROUND($F666+I666+'[1]свц,услуги '!$E$47+99.78,2)</f>
        <v>704.41</v>
      </c>
      <c r="V666" s="114">
        <f>ROUND($F666+J666+'[1]свц,услуги '!$E$47+99.78,2)</f>
        <v>674.45</v>
      </c>
      <c r="W666" s="114">
        <f>ROUND($F666+G666+'[1]свц,услуги '!$E$47+195.05,2)</f>
        <v>843.05</v>
      </c>
      <c r="X666" s="114">
        <f>ROUND($F666+H666+'[1]свц,услуги '!$E$47+195.05,2)</f>
        <v>836.81</v>
      </c>
      <c r="Y666" s="114">
        <f>ROUND($F666+I666+'[1]свц,услуги '!$E$47+195.05,2)</f>
        <v>799.68</v>
      </c>
      <c r="Z666" s="114">
        <f>ROUND($F666+J666+'[1]свц,услуги '!$E$47+195.05,2)</f>
        <v>769.72</v>
      </c>
    </row>
    <row r="667" spans="1:26" s="14" customFormat="1" ht="14.25" customHeight="1" x14ac:dyDescent="0.2">
      <c r="A667" s="111" t="s">
        <v>308</v>
      </c>
      <c r="B667" s="111">
        <v>17</v>
      </c>
      <c r="C667" s="112">
        <v>502.6</v>
      </c>
      <c r="D667" s="112">
        <v>0</v>
      </c>
      <c r="E667" s="112">
        <v>530.63</v>
      </c>
      <c r="F667" s="111">
        <v>523.02</v>
      </c>
      <c r="G667" s="113">
        <f t="shared" si="36"/>
        <v>105.0956388</v>
      </c>
      <c r="H667" s="113">
        <f t="shared" si="37"/>
        <v>99.005070899999993</v>
      </c>
      <c r="I667" s="113">
        <f t="shared" si="38"/>
        <v>62.817317099999997</v>
      </c>
      <c r="J667" s="113">
        <f t="shared" si="39"/>
        <v>33.609265199999996</v>
      </c>
      <c r="K667" s="114">
        <f>ROUND($F667+G667+'[1]свц,услуги '!$E$47+46.81,2)</f>
        <v>678.58</v>
      </c>
      <c r="L667" s="114">
        <f>ROUND($F667+H667+'[1]свц,услуги '!$E$47+46.81,2)</f>
        <v>672.49</v>
      </c>
      <c r="M667" s="114">
        <f>ROUND($F667+I667+'[1]свц,услуги '!$E$47+46.81,2)</f>
        <v>636.29999999999995</v>
      </c>
      <c r="N667" s="114">
        <f>ROUND($F667+J667+'[1]свц,услуги '!$E$47+46.81,2)</f>
        <v>607.09</v>
      </c>
      <c r="O667" s="114">
        <f>ROUND($F667+G667+'[1]свц,услуги '!$E$47+71.25,2)</f>
        <v>703.02</v>
      </c>
      <c r="P667" s="114">
        <f>ROUND($F667+H667+'[1]свц,услуги '!$E$47+71.25,2)</f>
        <v>696.93</v>
      </c>
      <c r="Q667" s="114">
        <f>ROUND($F667+I667+'[1]свц,услуги '!$E$47+71.25,2)</f>
        <v>660.74</v>
      </c>
      <c r="R667" s="114">
        <f>ROUND($F667+J667+'[1]свц,услуги '!$E$47+71.25,2)</f>
        <v>631.53</v>
      </c>
      <c r="S667" s="114">
        <f>ROUND($F667+G667+'[1]свц,услуги '!$E$47+99.78,2)</f>
        <v>731.55</v>
      </c>
      <c r="T667" s="114">
        <f>ROUND($F667+H667+'[1]свц,услуги '!$E$47+99.78,2)</f>
        <v>725.46</v>
      </c>
      <c r="U667" s="114">
        <f>ROUND($F667+I667+'[1]свц,услуги '!$E$47+99.78,2)</f>
        <v>689.27</v>
      </c>
      <c r="V667" s="114">
        <f>ROUND($F667+J667+'[1]свц,услуги '!$E$47+99.78,2)</f>
        <v>660.06</v>
      </c>
      <c r="W667" s="114">
        <f>ROUND($F667+G667+'[1]свц,услуги '!$E$47+195.05,2)</f>
        <v>826.82</v>
      </c>
      <c r="X667" s="114">
        <f>ROUND($F667+H667+'[1]свц,услуги '!$E$47+195.05,2)</f>
        <v>820.73</v>
      </c>
      <c r="Y667" s="114">
        <f>ROUND($F667+I667+'[1]свц,услуги '!$E$47+195.05,2)</f>
        <v>784.54</v>
      </c>
      <c r="Z667" s="114">
        <f>ROUND($F667+J667+'[1]свц,услуги '!$E$47+195.05,2)</f>
        <v>755.33</v>
      </c>
    </row>
    <row r="668" spans="1:26" s="14" customFormat="1" ht="14.25" customHeight="1" x14ac:dyDescent="0.2">
      <c r="A668" s="111" t="s">
        <v>308</v>
      </c>
      <c r="B668" s="111">
        <v>18</v>
      </c>
      <c r="C668" s="112">
        <v>488.74</v>
      </c>
      <c r="D668" s="112">
        <v>0</v>
      </c>
      <c r="E668" s="112">
        <v>513.89</v>
      </c>
      <c r="F668" s="111">
        <v>509.16</v>
      </c>
      <c r="G668" s="113">
        <f t="shared" si="36"/>
        <v>102.31061040000002</v>
      </c>
      <c r="H668" s="113">
        <f t="shared" si="37"/>
        <v>96.381442199999995</v>
      </c>
      <c r="I668" s="113">
        <f t="shared" si="38"/>
        <v>61.152661800000004</v>
      </c>
      <c r="J668" s="113">
        <f t="shared" si="39"/>
        <v>32.718621599999999</v>
      </c>
      <c r="K668" s="114">
        <f>ROUND($F668+G668+'[1]свц,услуги '!$E$47+46.81,2)</f>
        <v>661.93</v>
      </c>
      <c r="L668" s="114">
        <f>ROUND($F668+H668+'[1]свц,услуги '!$E$47+46.81,2)</f>
        <v>656</v>
      </c>
      <c r="M668" s="114">
        <f>ROUND($F668+I668+'[1]свц,услуги '!$E$47+46.81,2)</f>
        <v>620.77</v>
      </c>
      <c r="N668" s="114">
        <f>ROUND($F668+J668+'[1]свц,услуги '!$E$47+46.81,2)</f>
        <v>592.34</v>
      </c>
      <c r="O668" s="114">
        <f>ROUND($F668+G668+'[1]свц,услуги '!$E$47+71.25,2)</f>
        <v>686.37</v>
      </c>
      <c r="P668" s="114">
        <f>ROUND($F668+H668+'[1]свц,услуги '!$E$47+71.25,2)</f>
        <v>680.44</v>
      </c>
      <c r="Q668" s="114">
        <f>ROUND($F668+I668+'[1]свц,услуги '!$E$47+71.25,2)</f>
        <v>645.21</v>
      </c>
      <c r="R668" s="114">
        <f>ROUND($F668+J668+'[1]свц,услуги '!$E$47+71.25,2)</f>
        <v>616.78</v>
      </c>
      <c r="S668" s="114">
        <f>ROUND($F668+G668+'[1]свц,услуги '!$E$47+99.78,2)</f>
        <v>714.9</v>
      </c>
      <c r="T668" s="114">
        <f>ROUND($F668+H668+'[1]свц,услуги '!$E$47+99.78,2)</f>
        <v>708.97</v>
      </c>
      <c r="U668" s="114">
        <f>ROUND($F668+I668+'[1]свц,услуги '!$E$47+99.78,2)</f>
        <v>673.74</v>
      </c>
      <c r="V668" s="114">
        <f>ROUND($F668+J668+'[1]свц,услуги '!$E$47+99.78,2)</f>
        <v>645.30999999999995</v>
      </c>
      <c r="W668" s="114">
        <f>ROUND($F668+G668+'[1]свц,услуги '!$E$47+195.05,2)</f>
        <v>810.17</v>
      </c>
      <c r="X668" s="114">
        <f>ROUND($F668+H668+'[1]свц,услуги '!$E$47+195.05,2)</f>
        <v>804.24</v>
      </c>
      <c r="Y668" s="114">
        <f>ROUND($F668+I668+'[1]свц,услуги '!$E$47+195.05,2)</f>
        <v>769.01</v>
      </c>
      <c r="Z668" s="114">
        <f>ROUND($F668+J668+'[1]свц,услуги '!$E$47+195.05,2)</f>
        <v>740.58</v>
      </c>
    </row>
    <row r="669" spans="1:26" s="14" customFormat="1" ht="14.25" customHeight="1" x14ac:dyDescent="0.2">
      <c r="A669" s="111" t="s">
        <v>308</v>
      </c>
      <c r="B669" s="111">
        <v>19</v>
      </c>
      <c r="C669" s="112">
        <v>486.55</v>
      </c>
      <c r="D669" s="112">
        <v>0</v>
      </c>
      <c r="E669" s="112">
        <v>509.72</v>
      </c>
      <c r="F669" s="111">
        <v>506.97</v>
      </c>
      <c r="G669" s="113">
        <f t="shared" si="36"/>
        <v>101.87055180000002</v>
      </c>
      <c r="H669" s="113">
        <f t="shared" si="37"/>
        <v>95.966886150000008</v>
      </c>
      <c r="I669" s="113">
        <f t="shared" si="38"/>
        <v>60.889631850000008</v>
      </c>
      <c r="J669" s="113">
        <f t="shared" si="39"/>
        <v>32.577892200000001</v>
      </c>
      <c r="K669" s="114">
        <f>ROUND($F669+G669+'[1]свц,услуги '!$E$47+46.81,2)</f>
        <v>659.3</v>
      </c>
      <c r="L669" s="114">
        <f>ROUND($F669+H669+'[1]свц,услуги '!$E$47+46.81,2)</f>
        <v>653.4</v>
      </c>
      <c r="M669" s="114">
        <f>ROUND($F669+I669+'[1]свц,услуги '!$E$47+46.81,2)</f>
        <v>618.32000000000005</v>
      </c>
      <c r="N669" s="114">
        <f>ROUND($F669+J669+'[1]свц,услуги '!$E$47+46.81,2)</f>
        <v>590.01</v>
      </c>
      <c r="O669" s="114">
        <f>ROUND($F669+G669+'[1]свц,услуги '!$E$47+71.25,2)</f>
        <v>683.74</v>
      </c>
      <c r="P669" s="114">
        <f>ROUND($F669+H669+'[1]свц,услуги '!$E$47+71.25,2)</f>
        <v>677.84</v>
      </c>
      <c r="Q669" s="114">
        <f>ROUND($F669+I669+'[1]свц,услуги '!$E$47+71.25,2)</f>
        <v>642.76</v>
      </c>
      <c r="R669" s="114">
        <f>ROUND($F669+J669+'[1]свц,услуги '!$E$47+71.25,2)</f>
        <v>614.45000000000005</v>
      </c>
      <c r="S669" s="114">
        <f>ROUND($F669+G669+'[1]свц,услуги '!$E$47+99.78,2)</f>
        <v>712.27</v>
      </c>
      <c r="T669" s="114">
        <f>ROUND($F669+H669+'[1]свц,услуги '!$E$47+99.78,2)</f>
        <v>706.37</v>
      </c>
      <c r="U669" s="114">
        <f>ROUND($F669+I669+'[1]свц,услуги '!$E$47+99.78,2)</f>
        <v>671.29</v>
      </c>
      <c r="V669" s="114">
        <f>ROUND($F669+J669+'[1]свц,услуги '!$E$47+99.78,2)</f>
        <v>642.98</v>
      </c>
      <c r="W669" s="114">
        <f>ROUND($F669+G669+'[1]свц,услуги '!$E$47+195.05,2)</f>
        <v>807.54</v>
      </c>
      <c r="X669" s="114">
        <f>ROUND($F669+H669+'[1]свц,услуги '!$E$47+195.05,2)</f>
        <v>801.64</v>
      </c>
      <c r="Y669" s="114">
        <f>ROUND($F669+I669+'[1]свц,услуги '!$E$47+195.05,2)</f>
        <v>766.56</v>
      </c>
      <c r="Z669" s="114">
        <f>ROUND($F669+J669+'[1]свц,услуги '!$E$47+195.05,2)</f>
        <v>738.25</v>
      </c>
    </row>
    <row r="670" spans="1:26" s="14" customFormat="1" ht="14.25" customHeight="1" x14ac:dyDescent="0.2">
      <c r="A670" s="111" t="s">
        <v>308</v>
      </c>
      <c r="B670" s="111">
        <v>20</v>
      </c>
      <c r="C670" s="112">
        <v>479.63</v>
      </c>
      <c r="D670" s="112">
        <v>0</v>
      </c>
      <c r="E670" s="112">
        <v>501.65</v>
      </c>
      <c r="F670" s="111">
        <v>500.05</v>
      </c>
      <c r="G670" s="113">
        <f t="shared" si="36"/>
        <v>100.480047</v>
      </c>
      <c r="H670" s="113">
        <f t="shared" si="37"/>
        <v>94.65696475</v>
      </c>
      <c r="I670" s="113">
        <f t="shared" si="38"/>
        <v>60.058505250000003</v>
      </c>
      <c r="J670" s="113">
        <f t="shared" si="39"/>
        <v>32.133212999999998</v>
      </c>
      <c r="K670" s="114">
        <f>ROUND($F670+G670+'[1]свц,услуги '!$E$47+46.81,2)</f>
        <v>650.99</v>
      </c>
      <c r="L670" s="114">
        <f>ROUND($F670+H670+'[1]свц,услуги '!$E$47+46.81,2)</f>
        <v>645.16999999999996</v>
      </c>
      <c r="M670" s="114">
        <f>ROUND($F670+I670+'[1]свц,услуги '!$E$47+46.81,2)</f>
        <v>610.57000000000005</v>
      </c>
      <c r="N670" s="114">
        <f>ROUND($F670+J670+'[1]свц,услуги '!$E$47+46.81,2)</f>
        <v>582.64</v>
      </c>
      <c r="O670" s="114">
        <f>ROUND($F670+G670+'[1]свц,услуги '!$E$47+71.25,2)</f>
        <v>675.43</v>
      </c>
      <c r="P670" s="114">
        <f>ROUND($F670+H670+'[1]свц,услуги '!$E$47+71.25,2)</f>
        <v>669.61</v>
      </c>
      <c r="Q670" s="114">
        <f>ROUND($F670+I670+'[1]свц,услуги '!$E$47+71.25,2)</f>
        <v>635.01</v>
      </c>
      <c r="R670" s="114">
        <f>ROUND($F670+J670+'[1]свц,услуги '!$E$47+71.25,2)</f>
        <v>607.08000000000004</v>
      </c>
      <c r="S670" s="114">
        <f>ROUND($F670+G670+'[1]свц,услуги '!$E$47+99.78,2)</f>
        <v>703.96</v>
      </c>
      <c r="T670" s="114">
        <f>ROUND($F670+H670+'[1]свц,услуги '!$E$47+99.78,2)</f>
        <v>698.14</v>
      </c>
      <c r="U670" s="114">
        <f>ROUND($F670+I670+'[1]свц,услуги '!$E$47+99.78,2)</f>
        <v>663.54</v>
      </c>
      <c r="V670" s="114">
        <f>ROUND($F670+J670+'[1]свц,услуги '!$E$47+99.78,2)</f>
        <v>635.61</v>
      </c>
      <c r="W670" s="114">
        <f>ROUND($F670+G670+'[1]свц,услуги '!$E$47+195.05,2)</f>
        <v>799.23</v>
      </c>
      <c r="X670" s="114">
        <f>ROUND($F670+H670+'[1]свц,услуги '!$E$47+195.05,2)</f>
        <v>793.41</v>
      </c>
      <c r="Y670" s="114">
        <f>ROUND($F670+I670+'[1]свц,услуги '!$E$47+195.05,2)</f>
        <v>758.81</v>
      </c>
      <c r="Z670" s="114">
        <f>ROUND($F670+J670+'[1]свц,услуги '!$E$47+195.05,2)</f>
        <v>730.88</v>
      </c>
    </row>
    <row r="671" spans="1:26" s="14" customFormat="1" ht="14.25" customHeight="1" x14ac:dyDescent="0.2">
      <c r="A671" s="111" t="s">
        <v>308</v>
      </c>
      <c r="B671" s="111">
        <v>21</v>
      </c>
      <c r="C671" s="112">
        <v>480.8</v>
      </c>
      <c r="D671" s="112">
        <v>0</v>
      </c>
      <c r="E671" s="112">
        <v>502.81</v>
      </c>
      <c r="F671" s="111">
        <v>501.22</v>
      </c>
      <c r="G671" s="113">
        <f t="shared" si="36"/>
        <v>100.71514680000001</v>
      </c>
      <c r="H671" s="113">
        <f t="shared" si="37"/>
        <v>94.878439900000004</v>
      </c>
      <c r="I671" s="113">
        <f t="shared" si="38"/>
        <v>60.199028100000007</v>
      </c>
      <c r="J671" s="113">
        <f t="shared" si="39"/>
        <v>32.2083972</v>
      </c>
      <c r="K671" s="114">
        <f>ROUND($F671+G671+'[1]свц,услуги '!$E$47+46.81,2)</f>
        <v>652.4</v>
      </c>
      <c r="L671" s="114">
        <f>ROUND($F671+H671+'[1]свц,услуги '!$E$47+46.81,2)</f>
        <v>646.55999999999995</v>
      </c>
      <c r="M671" s="114">
        <f>ROUND($F671+I671+'[1]свц,услуги '!$E$47+46.81,2)</f>
        <v>611.88</v>
      </c>
      <c r="N671" s="114">
        <f>ROUND($F671+J671+'[1]свц,услуги '!$E$47+46.81,2)</f>
        <v>583.89</v>
      </c>
      <c r="O671" s="114">
        <f>ROUND($F671+G671+'[1]свц,услуги '!$E$47+71.25,2)</f>
        <v>676.84</v>
      </c>
      <c r="P671" s="114">
        <f>ROUND($F671+H671+'[1]свц,услуги '!$E$47+71.25,2)</f>
        <v>671</v>
      </c>
      <c r="Q671" s="114">
        <f>ROUND($F671+I671+'[1]свц,услуги '!$E$47+71.25,2)</f>
        <v>636.32000000000005</v>
      </c>
      <c r="R671" s="114">
        <f>ROUND($F671+J671+'[1]свц,услуги '!$E$47+71.25,2)</f>
        <v>608.33000000000004</v>
      </c>
      <c r="S671" s="114">
        <f>ROUND($F671+G671+'[1]свц,услуги '!$E$47+99.78,2)</f>
        <v>705.37</v>
      </c>
      <c r="T671" s="114">
        <f>ROUND($F671+H671+'[1]свц,услуги '!$E$47+99.78,2)</f>
        <v>699.53</v>
      </c>
      <c r="U671" s="114">
        <f>ROUND($F671+I671+'[1]свц,услуги '!$E$47+99.78,2)</f>
        <v>664.85</v>
      </c>
      <c r="V671" s="114">
        <f>ROUND($F671+J671+'[1]свц,услуги '!$E$47+99.78,2)</f>
        <v>636.86</v>
      </c>
      <c r="W671" s="114">
        <f>ROUND($F671+G671+'[1]свц,услуги '!$E$47+195.05,2)</f>
        <v>800.64</v>
      </c>
      <c r="X671" s="114">
        <f>ROUND($F671+H671+'[1]свц,услуги '!$E$47+195.05,2)</f>
        <v>794.8</v>
      </c>
      <c r="Y671" s="114">
        <f>ROUND($F671+I671+'[1]свц,услуги '!$E$47+195.05,2)</f>
        <v>760.12</v>
      </c>
      <c r="Z671" s="114">
        <f>ROUND($F671+J671+'[1]свц,услуги '!$E$47+195.05,2)</f>
        <v>732.13</v>
      </c>
    </row>
    <row r="672" spans="1:26" s="14" customFormat="1" ht="14.25" customHeight="1" x14ac:dyDescent="0.2">
      <c r="A672" s="111" t="s">
        <v>308</v>
      </c>
      <c r="B672" s="111">
        <v>22</v>
      </c>
      <c r="C672" s="112">
        <v>485.88</v>
      </c>
      <c r="D672" s="112">
        <v>0</v>
      </c>
      <c r="E672" s="112">
        <v>505.64</v>
      </c>
      <c r="F672" s="111">
        <v>506.3</v>
      </c>
      <c r="G672" s="113">
        <f t="shared" si="36"/>
        <v>101.735922</v>
      </c>
      <c r="H672" s="113">
        <f t="shared" si="37"/>
        <v>95.840058499999998</v>
      </c>
      <c r="I672" s="113">
        <f t="shared" si="38"/>
        <v>60.809161500000002</v>
      </c>
      <c r="J672" s="113">
        <f t="shared" si="39"/>
        <v>32.534838000000001</v>
      </c>
      <c r="K672" s="114">
        <f>ROUND($F672+G672+'[1]свц,услуги '!$E$47+46.81,2)</f>
        <v>658.5</v>
      </c>
      <c r="L672" s="114">
        <f>ROUND($F672+H672+'[1]свц,услуги '!$E$47+46.81,2)</f>
        <v>652.6</v>
      </c>
      <c r="M672" s="114">
        <f>ROUND($F672+I672+'[1]свц,услуги '!$E$47+46.81,2)</f>
        <v>617.57000000000005</v>
      </c>
      <c r="N672" s="114">
        <f>ROUND($F672+J672+'[1]свц,услуги '!$E$47+46.81,2)</f>
        <v>589.29999999999995</v>
      </c>
      <c r="O672" s="114">
        <f>ROUND($F672+G672+'[1]свц,услуги '!$E$47+71.25,2)</f>
        <v>682.94</v>
      </c>
      <c r="P672" s="114">
        <f>ROUND($F672+H672+'[1]свц,услуги '!$E$47+71.25,2)</f>
        <v>677.04</v>
      </c>
      <c r="Q672" s="114">
        <f>ROUND($F672+I672+'[1]свц,услуги '!$E$47+71.25,2)</f>
        <v>642.01</v>
      </c>
      <c r="R672" s="114">
        <f>ROUND($F672+J672+'[1]свц,услуги '!$E$47+71.25,2)</f>
        <v>613.74</v>
      </c>
      <c r="S672" s="114">
        <f>ROUND($F672+G672+'[1]свц,услуги '!$E$47+99.78,2)</f>
        <v>711.47</v>
      </c>
      <c r="T672" s="114">
        <f>ROUND($F672+H672+'[1]свц,услуги '!$E$47+99.78,2)</f>
        <v>705.57</v>
      </c>
      <c r="U672" s="114">
        <f>ROUND($F672+I672+'[1]свц,услуги '!$E$47+99.78,2)</f>
        <v>670.54</v>
      </c>
      <c r="V672" s="114">
        <f>ROUND($F672+J672+'[1]свц,услуги '!$E$47+99.78,2)</f>
        <v>642.27</v>
      </c>
      <c r="W672" s="114">
        <f>ROUND($F672+G672+'[1]свц,услуги '!$E$47+195.05,2)</f>
        <v>806.74</v>
      </c>
      <c r="X672" s="114">
        <f>ROUND($F672+H672+'[1]свц,услуги '!$E$47+195.05,2)</f>
        <v>800.84</v>
      </c>
      <c r="Y672" s="114">
        <f>ROUND($F672+I672+'[1]свц,услуги '!$E$47+195.05,2)</f>
        <v>765.81</v>
      </c>
      <c r="Z672" s="114">
        <f>ROUND($F672+J672+'[1]свц,услуги '!$E$47+195.05,2)</f>
        <v>737.54</v>
      </c>
    </row>
    <row r="673" spans="1:26" s="27" customFormat="1" ht="14.25" customHeight="1" thickBot="1" x14ac:dyDescent="0.25">
      <c r="A673" s="111" t="s">
        <v>308</v>
      </c>
      <c r="B673" s="111">
        <v>23</v>
      </c>
      <c r="C673" s="112">
        <v>483.96</v>
      </c>
      <c r="D673" s="112">
        <v>0</v>
      </c>
      <c r="E673" s="112">
        <v>185</v>
      </c>
      <c r="F673" s="111">
        <v>504.38</v>
      </c>
      <c r="G673" s="113">
        <f t="shared" si="36"/>
        <v>101.3501172</v>
      </c>
      <c r="H673" s="113">
        <f t="shared" si="37"/>
        <v>95.476612099999997</v>
      </c>
      <c r="I673" s="113">
        <f t="shared" si="38"/>
        <v>60.578559900000002</v>
      </c>
      <c r="J673" s="113">
        <f t="shared" si="39"/>
        <v>32.411458799999998</v>
      </c>
      <c r="K673" s="114">
        <f>ROUND($F673+G673+'[1]свц,услуги '!$E$47+46.81,2)</f>
        <v>656.19</v>
      </c>
      <c r="L673" s="114">
        <f>ROUND($F673+H673+'[1]свц,услуги '!$E$47+46.81,2)</f>
        <v>650.32000000000005</v>
      </c>
      <c r="M673" s="114">
        <f>ROUND($F673+I673+'[1]свц,услуги '!$E$47+46.81,2)</f>
        <v>615.41999999999996</v>
      </c>
      <c r="N673" s="114">
        <f>ROUND($F673+J673+'[1]свц,услуги '!$E$47+46.81,2)</f>
        <v>587.25</v>
      </c>
      <c r="O673" s="114">
        <f>ROUND($F673+G673+'[1]свц,услуги '!$E$47+71.25,2)</f>
        <v>680.63</v>
      </c>
      <c r="P673" s="114">
        <f>ROUND($F673+H673+'[1]свц,услуги '!$E$47+71.25,2)</f>
        <v>674.76</v>
      </c>
      <c r="Q673" s="114">
        <f>ROUND($F673+I673+'[1]свц,услуги '!$E$47+71.25,2)</f>
        <v>639.86</v>
      </c>
      <c r="R673" s="114">
        <f>ROUND($F673+J673+'[1]свц,услуги '!$E$47+71.25,2)</f>
        <v>611.69000000000005</v>
      </c>
      <c r="S673" s="114">
        <f>ROUND($F673+G673+'[1]свц,услуги '!$E$47+99.78,2)</f>
        <v>709.16</v>
      </c>
      <c r="T673" s="114">
        <f>ROUND($F673+H673+'[1]свц,услуги '!$E$47+99.78,2)</f>
        <v>703.29</v>
      </c>
      <c r="U673" s="114">
        <f>ROUND($F673+I673+'[1]свц,услуги '!$E$47+99.78,2)</f>
        <v>668.39</v>
      </c>
      <c r="V673" s="114">
        <f>ROUND($F673+J673+'[1]свц,услуги '!$E$47+99.78,2)</f>
        <v>640.22</v>
      </c>
      <c r="W673" s="114">
        <f>ROUND($F673+G673+'[1]свц,услуги '!$E$47+195.05,2)</f>
        <v>804.43</v>
      </c>
      <c r="X673" s="114">
        <f>ROUND($F673+H673+'[1]свц,услуги '!$E$47+195.05,2)</f>
        <v>798.56</v>
      </c>
      <c r="Y673" s="114">
        <f>ROUND($F673+I673+'[1]свц,услуги '!$E$47+195.05,2)</f>
        <v>763.66</v>
      </c>
      <c r="Z673" s="114">
        <f>ROUND($F673+J673+'[1]свц,услуги '!$E$47+195.05,2)</f>
        <v>735.49</v>
      </c>
    </row>
    <row r="674" spans="1:26" s="26" customFormat="1" ht="14.25" customHeight="1" x14ac:dyDescent="0.2">
      <c r="A674" s="111" t="s">
        <v>309</v>
      </c>
      <c r="B674" s="111">
        <v>0</v>
      </c>
      <c r="C674" s="112">
        <v>652.47</v>
      </c>
      <c r="D674" s="112">
        <v>0</v>
      </c>
      <c r="E674" s="112">
        <v>676.88</v>
      </c>
      <c r="F674" s="111">
        <v>672.89</v>
      </c>
      <c r="G674" s="113">
        <f t="shared" si="36"/>
        <v>135.21051660000001</v>
      </c>
      <c r="H674" s="113">
        <f t="shared" si="37"/>
        <v>127.37471255</v>
      </c>
      <c r="I674" s="113">
        <f t="shared" si="38"/>
        <v>80.817453450000002</v>
      </c>
      <c r="J674" s="113">
        <f t="shared" si="39"/>
        <v>43.239911399999997</v>
      </c>
      <c r="K674" s="114">
        <f>ROUND($F674+G674+'[1]свц,услуги '!$E$47+46.81,2)</f>
        <v>858.56</v>
      </c>
      <c r="L674" s="114">
        <f>ROUND($F674+H674+'[1]свц,услуги '!$E$47+46.81,2)</f>
        <v>850.73</v>
      </c>
      <c r="M674" s="114">
        <f>ROUND($F674+I674+'[1]свц,услуги '!$E$47+46.81,2)</f>
        <v>804.17</v>
      </c>
      <c r="N674" s="114">
        <f>ROUND($F674+J674+'[1]свц,услуги '!$E$47+46.81,2)</f>
        <v>766.59</v>
      </c>
      <c r="O674" s="114">
        <f>ROUND($F674+G674+'[1]свц,услуги '!$E$47+71.25,2)</f>
        <v>883</v>
      </c>
      <c r="P674" s="114">
        <f>ROUND($F674+H674+'[1]свц,услуги '!$E$47+71.25,2)</f>
        <v>875.17</v>
      </c>
      <c r="Q674" s="114">
        <f>ROUND($F674+I674+'[1]свц,услуги '!$E$47+71.25,2)</f>
        <v>828.61</v>
      </c>
      <c r="R674" s="114">
        <f>ROUND($F674+J674+'[1]свц,услуги '!$E$47+71.25,2)</f>
        <v>791.03</v>
      </c>
      <c r="S674" s="114">
        <f>ROUND($F674+G674+'[1]свц,услуги '!$E$47+99.78,2)</f>
        <v>911.53</v>
      </c>
      <c r="T674" s="114">
        <f>ROUND($F674+H674+'[1]свц,услуги '!$E$47+99.78,2)</f>
        <v>903.7</v>
      </c>
      <c r="U674" s="114">
        <f>ROUND($F674+I674+'[1]свц,услуги '!$E$47+99.78,2)</f>
        <v>857.14</v>
      </c>
      <c r="V674" s="114">
        <f>ROUND($F674+J674+'[1]свц,услуги '!$E$47+99.78,2)</f>
        <v>819.56</v>
      </c>
      <c r="W674" s="114">
        <f>ROUND($F674+G674+'[1]свц,услуги '!$E$47+195.05,2)</f>
        <v>1006.8</v>
      </c>
      <c r="X674" s="114">
        <f>ROUND($F674+H674+'[1]свц,услуги '!$E$47+195.05,2)</f>
        <v>998.97</v>
      </c>
      <c r="Y674" s="114">
        <f>ROUND($F674+I674+'[1]свц,услуги '!$E$47+195.05,2)</f>
        <v>952.41</v>
      </c>
      <c r="Z674" s="114">
        <f>ROUND($F674+J674+'[1]свц,услуги '!$E$47+195.05,2)</f>
        <v>914.83</v>
      </c>
    </row>
    <row r="675" spans="1:26" s="14" customFormat="1" ht="14.25" customHeight="1" x14ac:dyDescent="0.2">
      <c r="A675" s="111" t="s">
        <v>309</v>
      </c>
      <c r="B675" s="111">
        <v>1</v>
      </c>
      <c r="C675" s="112">
        <v>616.14</v>
      </c>
      <c r="D675" s="112">
        <v>0</v>
      </c>
      <c r="E675" s="112">
        <v>640.98</v>
      </c>
      <c r="F675" s="111">
        <v>636.55999999999995</v>
      </c>
      <c r="G675" s="113">
        <f t="shared" si="36"/>
        <v>127.9103664</v>
      </c>
      <c r="H675" s="113">
        <f t="shared" si="37"/>
        <v>120.49762519999999</v>
      </c>
      <c r="I675" s="113">
        <f t="shared" si="38"/>
        <v>76.454038799999992</v>
      </c>
      <c r="J675" s="113">
        <f t="shared" si="39"/>
        <v>40.905345599999997</v>
      </c>
      <c r="K675" s="114">
        <f>ROUND($F675+G675+'[1]свц,услуги '!$E$47+46.81,2)</f>
        <v>814.93</v>
      </c>
      <c r="L675" s="114">
        <f>ROUND($F675+H675+'[1]свц,услуги '!$E$47+46.81,2)</f>
        <v>807.52</v>
      </c>
      <c r="M675" s="114">
        <f>ROUND($F675+I675+'[1]свц,услуги '!$E$47+46.81,2)</f>
        <v>763.47</v>
      </c>
      <c r="N675" s="114">
        <f>ROUND($F675+J675+'[1]свц,услуги '!$E$47+46.81,2)</f>
        <v>727.93</v>
      </c>
      <c r="O675" s="114">
        <f>ROUND($F675+G675+'[1]свц,услуги '!$E$47+71.25,2)</f>
        <v>839.37</v>
      </c>
      <c r="P675" s="114">
        <f>ROUND($F675+H675+'[1]свц,услуги '!$E$47+71.25,2)</f>
        <v>831.96</v>
      </c>
      <c r="Q675" s="114">
        <f>ROUND($F675+I675+'[1]свц,услуги '!$E$47+71.25,2)</f>
        <v>787.91</v>
      </c>
      <c r="R675" s="114">
        <f>ROUND($F675+J675+'[1]свц,услуги '!$E$47+71.25,2)</f>
        <v>752.37</v>
      </c>
      <c r="S675" s="114">
        <f>ROUND($F675+G675+'[1]свц,услуги '!$E$47+99.78,2)</f>
        <v>867.9</v>
      </c>
      <c r="T675" s="114">
        <f>ROUND($F675+H675+'[1]свц,услуги '!$E$47+99.78,2)</f>
        <v>860.49</v>
      </c>
      <c r="U675" s="114">
        <f>ROUND($F675+I675+'[1]свц,услуги '!$E$47+99.78,2)</f>
        <v>816.44</v>
      </c>
      <c r="V675" s="114">
        <f>ROUND($F675+J675+'[1]свц,услуги '!$E$47+99.78,2)</f>
        <v>780.9</v>
      </c>
      <c r="W675" s="114">
        <f>ROUND($F675+G675+'[1]свц,услуги '!$E$47+195.05,2)</f>
        <v>963.17</v>
      </c>
      <c r="X675" s="114">
        <f>ROUND($F675+H675+'[1]свц,услуги '!$E$47+195.05,2)</f>
        <v>955.76</v>
      </c>
      <c r="Y675" s="114">
        <f>ROUND($F675+I675+'[1]свц,услуги '!$E$47+195.05,2)</f>
        <v>911.71</v>
      </c>
      <c r="Z675" s="114">
        <f>ROUND($F675+J675+'[1]свц,услуги '!$E$47+195.05,2)</f>
        <v>876.17</v>
      </c>
    </row>
    <row r="676" spans="1:26" s="14" customFormat="1" ht="14.25" customHeight="1" x14ac:dyDescent="0.2">
      <c r="A676" s="111" t="s">
        <v>309</v>
      </c>
      <c r="B676" s="111">
        <v>2</v>
      </c>
      <c r="C676" s="112">
        <v>628.85</v>
      </c>
      <c r="D676" s="112">
        <v>0</v>
      </c>
      <c r="E676" s="112">
        <v>200.98</v>
      </c>
      <c r="F676" s="111">
        <v>649.27</v>
      </c>
      <c r="G676" s="113">
        <f t="shared" si="36"/>
        <v>130.46431380000001</v>
      </c>
      <c r="H676" s="113">
        <f t="shared" si="37"/>
        <v>122.90356464999999</v>
      </c>
      <c r="I676" s="113">
        <f t="shared" si="38"/>
        <v>77.98057335</v>
      </c>
      <c r="J676" s="113">
        <f t="shared" si="39"/>
        <v>41.722090199999997</v>
      </c>
      <c r="K676" s="114">
        <f>ROUND($F676+G676+'[1]свц,услуги '!$E$47+46.81,2)</f>
        <v>830.2</v>
      </c>
      <c r="L676" s="114">
        <f>ROUND($F676+H676+'[1]свц,услуги '!$E$47+46.81,2)</f>
        <v>822.63</v>
      </c>
      <c r="M676" s="114">
        <f>ROUND($F676+I676+'[1]свц,услуги '!$E$47+46.81,2)</f>
        <v>777.71</v>
      </c>
      <c r="N676" s="114">
        <f>ROUND($F676+J676+'[1]свц,услуги '!$E$47+46.81,2)</f>
        <v>741.45</v>
      </c>
      <c r="O676" s="114">
        <f>ROUND($F676+G676+'[1]свц,услуги '!$E$47+71.25,2)</f>
        <v>854.64</v>
      </c>
      <c r="P676" s="114">
        <f>ROUND($F676+H676+'[1]свц,услуги '!$E$47+71.25,2)</f>
        <v>847.07</v>
      </c>
      <c r="Q676" s="114">
        <f>ROUND($F676+I676+'[1]свц,услуги '!$E$47+71.25,2)</f>
        <v>802.15</v>
      </c>
      <c r="R676" s="114">
        <f>ROUND($F676+J676+'[1]свц,услуги '!$E$47+71.25,2)</f>
        <v>765.89</v>
      </c>
      <c r="S676" s="114">
        <f>ROUND($F676+G676+'[1]свц,услуги '!$E$47+99.78,2)</f>
        <v>883.17</v>
      </c>
      <c r="T676" s="114">
        <f>ROUND($F676+H676+'[1]свц,услуги '!$E$47+99.78,2)</f>
        <v>875.6</v>
      </c>
      <c r="U676" s="114">
        <f>ROUND($F676+I676+'[1]свц,услуги '!$E$47+99.78,2)</f>
        <v>830.68</v>
      </c>
      <c r="V676" s="114">
        <f>ROUND($F676+J676+'[1]свц,услуги '!$E$47+99.78,2)</f>
        <v>794.42</v>
      </c>
      <c r="W676" s="114">
        <f>ROUND($F676+G676+'[1]свц,услуги '!$E$47+195.05,2)</f>
        <v>978.44</v>
      </c>
      <c r="X676" s="114">
        <f>ROUND($F676+H676+'[1]свц,услуги '!$E$47+195.05,2)</f>
        <v>970.87</v>
      </c>
      <c r="Y676" s="114">
        <f>ROUND($F676+I676+'[1]свц,услуги '!$E$47+195.05,2)</f>
        <v>925.95</v>
      </c>
      <c r="Z676" s="114">
        <f>ROUND($F676+J676+'[1]свц,услуги '!$E$47+195.05,2)</f>
        <v>889.69</v>
      </c>
    </row>
    <row r="677" spans="1:26" s="14" customFormat="1" ht="14.25" customHeight="1" x14ac:dyDescent="0.2">
      <c r="A677" s="111" t="s">
        <v>309</v>
      </c>
      <c r="B677" s="111">
        <v>3</v>
      </c>
      <c r="C677" s="112">
        <v>643.82000000000005</v>
      </c>
      <c r="D677" s="112">
        <v>0</v>
      </c>
      <c r="E677" s="112">
        <v>49.95</v>
      </c>
      <c r="F677" s="111">
        <v>664.24</v>
      </c>
      <c r="G677" s="113">
        <f t="shared" si="36"/>
        <v>133.4723856</v>
      </c>
      <c r="H677" s="113">
        <f t="shared" si="37"/>
        <v>125.73731079999999</v>
      </c>
      <c r="I677" s="113">
        <f t="shared" si="38"/>
        <v>79.778545199999996</v>
      </c>
      <c r="J677" s="113">
        <f t="shared" si="39"/>
        <v>42.684062400000002</v>
      </c>
      <c r="K677" s="114">
        <f>ROUND($F677+G677+'[1]свц,услуги '!$E$47+46.81,2)</f>
        <v>848.17</v>
      </c>
      <c r="L677" s="114">
        <f>ROUND($F677+H677+'[1]свц,услуги '!$E$47+46.81,2)</f>
        <v>840.44</v>
      </c>
      <c r="M677" s="114">
        <f>ROUND($F677+I677+'[1]свц,услуги '!$E$47+46.81,2)</f>
        <v>794.48</v>
      </c>
      <c r="N677" s="114">
        <f>ROUND($F677+J677+'[1]свц,услуги '!$E$47+46.81,2)</f>
        <v>757.38</v>
      </c>
      <c r="O677" s="114">
        <f>ROUND($F677+G677+'[1]свц,услуги '!$E$47+71.25,2)</f>
        <v>872.61</v>
      </c>
      <c r="P677" s="114">
        <f>ROUND($F677+H677+'[1]свц,услуги '!$E$47+71.25,2)</f>
        <v>864.88</v>
      </c>
      <c r="Q677" s="114">
        <f>ROUND($F677+I677+'[1]свц,услуги '!$E$47+71.25,2)</f>
        <v>818.92</v>
      </c>
      <c r="R677" s="114">
        <f>ROUND($F677+J677+'[1]свц,услуги '!$E$47+71.25,2)</f>
        <v>781.82</v>
      </c>
      <c r="S677" s="114">
        <f>ROUND($F677+G677+'[1]свц,услуги '!$E$47+99.78,2)</f>
        <v>901.14</v>
      </c>
      <c r="T677" s="114">
        <f>ROUND($F677+H677+'[1]свц,услуги '!$E$47+99.78,2)</f>
        <v>893.41</v>
      </c>
      <c r="U677" s="114">
        <f>ROUND($F677+I677+'[1]свц,услуги '!$E$47+99.78,2)</f>
        <v>847.45</v>
      </c>
      <c r="V677" s="114">
        <f>ROUND($F677+J677+'[1]свц,услуги '!$E$47+99.78,2)</f>
        <v>810.35</v>
      </c>
      <c r="W677" s="114">
        <f>ROUND($F677+G677+'[1]свц,услуги '!$E$47+195.05,2)</f>
        <v>996.41</v>
      </c>
      <c r="X677" s="114">
        <f>ROUND($F677+H677+'[1]свц,услуги '!$E$47+195.05,2)</f>
        <v>988.68</v>
      </c>
      <c r="Y677" s="114">
        <f>ROUND($F677+I677+'[1]свц,услуги '!$E$47+195.05,2)</f>
        <v>942.72</v>
      </c>
      <c r="Z677" s="114">
        <f>ROUND($F677+J677+'[1]свц,услуги '!$E$47+195.05,2)</f>
        <v>905.62</v>
      </c>
    </row>
    <row r="678" spans="1:26" s="14" customFormat="1" ht="14.25" customHeight="1" x14ac:dyDescent="0.2">
      <c r="A678" s="111" t="s">
        <v>309</v>
      </c>
      <c r="B678" s="111">
        <v>4</v>
      </c>
      <c r="C678" s="112">
        <v>658.63</v>
      </c>
      <c r="D678" s="112">
        <v>0</v>
      </c>
      <c r="E678" s="112">
        <v>221.82</v>
      </c>
      <c r="F678" s="111">
        <v>679.05</v>
      </c>
      <c r="G678" s="113">
        <f t="shared" si="36"/>
        <v>136.448307</v>
      </c>
      <c r="H678" s="113">
        <f t="shared" si="37"/>
        <v>128.54076974999998</v>
      </c>
      <c r="I678" s="113">
        <f t="shared" si="38"/>
        <v>81.557300249999997</v>
      </c>
      <c r="J678" s="113">
        <f t="shared" si="39"/>
        <v>43.635752999999994</v>
      </c>
      <c r="K678" s="114">
        <f>ROUND($F678+G678+'[1]свц,услуги '!$E$47+46.81,2)</f>
        <v>865.96</v>
      </c>
      <c r="L678" s="114">
        <f>ROUND($F678+H678+'[1]свц,услуги '!$E$47+46.81,2)</f>
        <v>858.05</v>
      </c>
      <c r="M678" s="114">
        <f>ROUND($F678+I678+'[1]свц,услуги '!$E$47+46.81,2)</f>
        <v>811.07</v>
      </c>
      <c r="N678" s="114">
        <f>ROUND($F678+J678+'[1]свц,услуги '!$E$47+46.81,2)</f>
        <v>773.15</v>
      </c>
      <c r="O678" s="114">
        <f>ROUND($F678+G678+'[1]свц,услуги '!$E$47+71.25,2)</f>
        <v>890.4</v>
      </c>
      <c r="P678" s="114">
        <f>ROUND($F678+H678+'[1]свц,услуги '!$E$47+71.25,2)</f>
        <v>882.49</v>
      </c>
      <c r="Q678" s="114">
        <f>ROUND($F678+I678+'[1]свц,услуги '!$E$47+71.25,2)</f>
        <v>835.51</v>
      </c>
      <c r="R678" s="114">
        <f>ROUND($F678+J678+'[1]свц,услуги '!$E$47+71.25,2)</f>
        <v>797.59</v>
      </c>
      <c r="S678" s="114">
        <f>ROUND($F678+G678+'[1]свц,услуги '!$E$47+99.78,2)</f>
        <v>918.93</v>
      </c>
      <c r="T678" s="114">
        <f>ROUND($F678+H678+'[1]свц,услуги '!$E$47+99.78,2)</f>
        <v>911.02</v>
      </c>
      <c r="U678" s="114">
        <f>ROUND($F678+I678+'[1]свц,услуги '!$E$47+99.78,2)</f>
        <v>864.04</v>
      </c>
      <c r="V678" s="114">
        <f>ROUND($F678+J678+'[1]свц,услуги '!$E$47+99.78,2)</f>
        <v>826.12</v>
      </c>
      <c r="W678" s="114">
        <f>ROUND($F678+G678+'[1]свц,услуги '!$E$47+195.05,2)</f>
        <v>1014.2</v>
      </c>
      <c r="X678" s="114">
        <f>ROUND($F678+H678+'[1]свц,услуги '!$E$47+195.05,2)</f>
        <v>1006.29</v>
      </c>
      <c r="Y678" s="114">
        <f>ROUND($F678+I678+'[1]свц,услуги '!$E$47+195.05,2)</f>
        <v>959.31</v>
      </c>
      <c r="Z678" s="114">
        <f>ROUND($F678+J678+'[1]свц,услуги '!$E$47+195.05,2)</f>
        <v>921.39</v>
      </c>
    </row>
    <row r="679" spans="1:26" s="14" customFormat="1" ht="14.25" customHeight="1" x14ac:dyDescent="0.2">
      <c r="A679" s="111" t="s">
        <v>309</v>
      </c>
      <c r="B679" s="111">
        <v>5</v>
      </c>
      <c r="C679" s="112">
        <v>651.75</v>
      </c>
      <c r="D679" s="112">
        <v>0</v>
      </c>
      <c r="E679" s="112">
        <v>215.22</v>
      </c>
      <c r="F679" s="111">
        <v>672.17</v>
      </c>
      <c r="G679" s="113">
        <f t="shared" si="36"/>
        <v>135.06583979999999</v>
      </c>
      <c r="H679" s="113">
        <f t="shared" si="37"/>
        <v>127.23842014999998</v>
      </c>
      <c r="I679" s="113">
        <f t="shared" si="38"/>
        <v>80.730977850000002</v>
      </c>
      <c r="J679" s="113">
        <f t="shared" si="39"/>
        <v>43.193644199999994</v>
      </c>
      <c r="K679" s="114">
        <f>ROUND($F679+G679+'[1]свц,услуги '!$E$47+46.81,2)</f>
        <v>857.7</v>
      </c>
      <c r="L679" s="114">
        <f>ROUND($F679+H679+'[1]свц,услуги '!$E$47+46.81,2)</f>
        <v>849.87</v>
      </c>
      <c r="M679" s="114">
        <f>ROUND($F679+I679+'[1]свц,услуги '!$E$47+46.81,2)</f>
        <v>803.36</v>
      </c>
      <c r="N679" s="114">
        <f>ROUND($F679+J679+'[1]свц,услуги '!$E$47+46.81,2)</f>
        <v>765.82</v>
      </c>
      <c r="O679" s="114">
        <f>ROUND($F679+G679+'[1]свц,услуги '!$E$47+71.25,2)</f>
        <v>882.14</v>
      </c>
      <c r="P679" s="114">
        <f>ROUND($F679+H679+'[1]свц,услуги '!$E$47+71.25,2)</f>
        <v>874.31</v>
      </c>
      <c r="Q679" s="114">
        <f>ROUND($F679+I679+'[1]свц,услуги '!$E$47+71.25,2)</f>
        <v>827.8</v>
      </c>
      <c r="R679" s="114">
        <f>ROUND($F679+J679+'[1]свц,услуги '!$E$47+71.25,2)</f>
        <v>790.26</v>
      </c>
      <c r="S679" s="114">
        <f>ROUND($F679+G679+'[1]свц,услуги '!$E$47+99.78,2)</f>
        <v>910.67</v>
      </c>
      <c r="T679" s="114">
        <f>ROUND($F679+H679+'[1]свц,услуги '!$E$47+99.78,2)</f>
        <v>902.84</v>
      </c>
      <c r="U679" s="114">
        <f>ROUND($F679+I679+'[1]свц,услуги '!$E$47+99.78,2)</f>
        <v>856.33</v>
      </c>
      <c r="V679" s="114">
        <f>ROUND($F679+J679+'[1]свц,услуги '!$E$47+99.78,2)</f>
        <v>818.79</v>
      </c>
      <c r="W679" s="114">
        <f>ROUND($F679+G679+'[1]свц,услуги '!$E$47+195.05,2)</f>
        <v>1005.94</v>
      </c>
      <c r="X679" s="114">
        <f>ROUND($F679+H679+'[1]свц,услуги '!$E$47+195.05,2)</f>
        <v>998.11</v>
      </c>
      <c r="Y679" s="114">
        <f>ROUND($F679+I679+'[1]свц,услуги '!$E$47+195.05,2)</f>
        <v>951.6</v>
      </c>
      <c r="Z679" s="114">
        <f>ROUND($F679+J679+'[1]свц,услуги '!$E$47+195.05,2)</f>
        <v>914.06</v>
      </c>
    </row>
    <row r="680" spans="1:26" s="14" customFormat="1" ht="14.25" customHeight="1" x14ac:dyDescent="0.2">
      <c r="A680" s="111" t="s">
        <v>309</v>
      </c>
      <c r="B680" s="111">
        <v>6</v>
      </c>
      <c r="C680" s="112">
        <v>649.54</v>
      </c>
      <c r="D680" s="112">
        <v>0</v>
      </c>
      <c r="E680" s="112">
        <v>221.58</v>
      </c>
      <c r="F680" s="111">
        <v>669.96</v>
      </c>
      <c r="G680" s="113">
        <f t="shared" si="36"/>
        <v>134.62176240000002</v>
      </c>
      <c r="H680" s="113">
        <f t="shared" si="37"/>
        <v>126.8200782</v>
      </c>
      <c r="I680" s="113">
        <f t="shared" si="38"/>
        <v>80.465545800000001</v>
      </c>
      <c r="J680" s="113">
        <f t="shared" si="39"/>
        <v>43.051629599999998</v>
      </c>
      <c r="K680" s="114">
        <f>ROUND($F680+G680+'[1]свц,услуги '!$E$47+46.81,2)</f>
        <v>855.04</v>
      </c>
      <c r="L680" s="114">
        <f>ROUND($F680+H680+'[1]свц,услуги '!$E$47+46.81,2)</f>
        <v>847.24</v>
      </c>
      <c r="M680" s="114">
        <f>ROUND($F680+I680+'[1]свц,услуги '!$E$47+46.81,2)</f>
        <v>800.89</v>
      </c>
      <c r="N680" s="114">
        <f>ROUND($F680+J680+'[1]свц,услуги '!$E$47+46.81,2)</f>
        <v>763.47</v>
      </c>
      <c r="O680" s="114">
        <f>ROUND($F680+G680+'[1]свц,услуги '!$E$47+71.25,2)</f>
        <v>879.48</v>
      </c>
      <c r="P680" s="114">
        <f>ROUND($F680+H680+'[1]свц,услуги '!$E$47+71.25,2)</f>
        <v>871.68</v>
      </c>
      <c r="Q680" s="114">
        <f>ROUND($F680+I680+'[1]свц,услуги '!$E$47+71.25,2)</f>
        <v>825.33</v>
      </c>
      <c r="R680" s="114">
        <f>ROUND($F680+J680+'[1]свц,услуги '!$E$47+71.25,2)</f>
        <v>787.91</v>
      </c>
      <c r="S680" s="114">
        <f>ROUND($F680+G680+'[1]свц,услуги '!$E$47+99.78,2)</f>
        <v>908.01</v>
      </c>
      <c r="T680" s="114">
        <f>ROUND($F680+H680+'[1]свц,услуги '!$E$47+99.78,2)</f>
        <v>900.21</v>
      </c>
      <c r="U680" s="114">
        <f>ROUND($F680+I680+'[1]свц,услуги '!$E$47+99.78,2)</f>
        <v>853.86</v>
      </c>
      <c r="V680" s="114">
        <f>ROUND($F680+J680+'[1]свц,услуги '!$E$47+99.78,2)</f>
        <v>816.44</v>
      </c>
      <c r="W680" s="114">
        <f>ROUND($F680+G680+'[1]свц,услуги '!$E$47+195.05,2)</f>
        <v>1003.28</v>
      </c>
      <c r="X680" s="114">
        <f>ROUND($F680+H680+'[1]свц,услуги '!$E$47+195.05,2)</f>
        <v>995.48</v>
      </c>
      <c r="Y680" s="114">
        <f>ROUND($F680+I680+'[1]свц,услуги '!$E$47+195.05,2)</f>
        <v>949.13</v>
      </c>
      <c r="Z680" s="114">
        <f>ROUND($F680+J680+'[1]свц,услуги '!$E$47+195.05,2)</f>
        <v>911.71</v>
      </c>
    </row>
    <row r="681" spans="1:26" s="14" customFormat="1" ht="14.25" customHeight="1" x14ac:dyDescent="0.2">
      <c r="A681" s="111" t="s">
        <v>309</v>
      </c>
      <c r="B681" s="111">
        <v>7</v>
      </c>
      <c r="C681" s="112">
        <v>640.70000000000005</v>
      </c>
      <c r="D681" s="112">
        <v>0</v>
      </c>
      <c r="E681" s="112">
        <v>213.62</v>
      </c>
      <c r="F681" s="111">
        <v>661.12</v>
      </c>
      <c r="G681" s="113">
        <f t="shared" si="36"/>
        <v>132.8454528</v>
      </c>
      <c r="H681" s="113">
        <f t="shared" si="37"/>
        <v>125.14671039999999</v>
      </c>
      <c r="I681" s="113">
        <f t="shared" si="38"/>
        <v>79.403817599999996</v>
      </c>
      <c r="J681" s="113">
        <f t="shared" si="39"/>
        <v>42.4835712</v>
      </c>
      <c r="K681" s="114">
        <f>ROUND($F681+G681+'[1]свц,услуги '!$E$47+46.81,2)</f>
        <v>844.43</v>
      </c>
      <c r="L681" s="114">
        <f>ROUND($F681+H681+'[1]свц,услуги '!$E$47+46.81,2)</f>
        <v>836.73</v>
      </c>
      <c r="M681" s="114">
        <f>ROUND($F681+I681+'[1]свц,услуги '!$E$47+46.81,2)</f>
        <v>790.98</v>
      </c>
      <c r="N681" s="114">
        <f>ROUND($F681+J681+'[1]свц,услуги '!$E$47+46.81,2)</f>
        <v>754.06</v>
      </c>
      <c r="O681" s="114">
        <f>ROUND($F681+G681+'[1]свц,услуги '!$E$47+71.25,2)</f>
        <v>868.87</v>
      </c>
      <c r="P681" s="114">
        <f>ROUND($F681+H681+'[1]свц,услуги '!$E$47+71.25,2)</f>
        <v>861.17</v>
      </c>
      <c r="Q681" s="114">
        <f>ROUND($F681+I681+'[1]свц,услуги '!$E$47+71.25,2)</f>
        <v>815.42</v>
      </c>
      <c r="R681" s="114">
        <f>ROUND($F681+J681+'[1]свц,услуги '!$E$47+71.25,2)</f>
        <v>778.5</v>
      </c>
      <c r="S681" s="114">
        <f>ROUND($F681+G681+'[1]свц,услуги '!$E$47+99.78,2)</f>
        <v>897.4</v>
      </c>
      <c r="T681" s="114">
        <f>ROUND($F681+H681+'[1]свц,услуги '!$E$47+99.78,2)</f>
        <v>889.7</v>
      </c>
      <c r="U681" s="114">
        <f>ROUND($F681+I681+'[1]свц,услуги '!$E$47+99.78,2)</f>
        <v>843.95</v>
      </c>
      <c r="V681" s="114">
        <f>ROUND($F681+J681+'[1]свц,услуги '!$E$47+99.78,2)</f>
        <v>807.03</v>
      </c>
      <c r="W681" s="114">
        <f>ROUND($F681+G681+'[1]свц,услуги '!$E$47+195.05,2)</f>
        <v>992.67</v>
      </c>
      <c r="X681" s="114">
        <f>ROUND($F681+H681+'[1]свц,услуги '!$E$47+195.05,2)</f>
        <v>984.97</v>
      </c>
      <c r="Y681" s="114">
        <f>ROUND($F681+I681+'[1]свц,услуги '!$E$47+195.05,2)</f>
        <v>939.22</v>
      </c>
      <c r="Z681" s="114">
        <f>ROUND($F681+J681+'[1]свц,услуги '!$E$47+195.05,2)</f>
        <v>902.3</v>
      </c>
    </row>
    <row r="682" spans="1:26" s="14" customFormat="1" ht="14.25" customHeight="1" x14ac:dyDescent="0.2">
      <c r="A682" s="111" t="s">
        <v>309</v>
      </c>
      <c r="B682" s="111">
        <v>8</v>
      </c>
      <c r="C682" s="112">
        <v>647.16999999999996</v>
      </c>
      <c r="D682" s="112">
        <v>0</v>
      </c>
      <c r="E682" s="112">
        <v>54.77</v>
      </c>
      <c r="F682" s="111">
        <v>667.59</v>
      </c>
      <c r="G682" s="113">
        <f t="shared" si="36"/>
        <v>134.14553460000002</v>
      </c>
      <c r="H682" s="113">
        <f t="shared" si="37"/>
        <v>126.37144905</v>
      </c>
      <c r="I682" s="113">
        <f t="shared" si="38"/>
        <v>80.180896950000005</v>
      </c>
      <c r="J682" s="113">
        <f t="shared" si="39"/>
        <v>42.899333400000003</v>
      </c>
      <c r="K682" s="114">
        <f>ROUND($F682+G682+'[1]свц,услуги '!$E$47+46.81,2)</f>
        <v>852.2</v>
      </c>
      <c r="L682" s="114">
        <f>ROUND($F682+H682+'[1]свц,услуги '!$E$47+46.81,2)</f>
        <v>844.42</v>
      </c>
      <c r="M682" s="114">
        <f>ROUND($F682+I682+'[1]свц,услуги '!$E$47+46.81,2)</f>
        <v>798.23</v>
      </c>
      <c r="N682" s="114">
        <f>ROUND($F682+J682+'[1]свц,услуги '!$E$47+46.81,2)</f>
        <v>760.95</v>
      </c>
      <c r="O682" s="114">
        <f>ROUND($F682+G682+'[1]свц,услуги '!$E$47+71.25,2)</f>
        <v>876.64</v>
      </c>
      <c r="P682" s="114">
        <f>ROUND($F682+H682+'[1]свц,услуги '!$E$47+71.25,2)</f>
        <v>868.86</v>
      </c>
      <c r="Q682" s="114">
        <f>ROUND($F682+I682+'[1]свц,услуги '!$E$47+71.25,2)</f>
        <v>822.67</v>
      </c>
      <c r="R682" s="114">
        <f>ROUND($F682+J682+'[1]свц,услуги '!$E$47+71.25,2)</f>
        <v>785.39</v>
      </c>
      <c r="S682" s="114">
        <f>ROUND($F682+G682+'[1]свц,услуги '!$E$47+99.78,2)</f>
        <v>905.17</v>
      </c>
      <c r="T682" s="114">
        <f>ROUND($F682+H682+'[1]свц,услуги '!$E$47+99.78,2)</f>
        <v>897.39</v>
      </c>
      <c r="U682" s="114">
        <f>ROUND($F682+I682+'[1]свц,услуги '!$E$47+99.78,2)</f>
        <v>851.2</v>
      </c>
      <c r="V682" s="114">
        <f>ROUND($F682+J682+'[1]свц,услуги '!$E$47+99.78,2)</f>
        <v>813.92</v>
      </c>
      <c r="W682" s="114">
        <f>ROUND($F682+G682+'[1]свц,услуги '!$E$47+195.05,2)</f>
        <v>1000.44</v>
      </c>
      <c r="X682" s="114">
        <f>ROUND($F682+H682+'[1]свц,услуги '!$E$47+195.05,2)</f>
        <v>992.66</v>
      </c>
      <c r="Y682" s="114">
        <f>ROUND($F682+I682+'[1]свц,услуги '!$E$47+195.05,2)</f>
        <v>946.47</v>
      </c>
      <c r="Z682" s="114">
        <f>ROUND($F682+J682+'[1]свц,услуги '!$E$47+195.05,2)</f>
        <v>909.19</v>
      </c>
    </row>
    <row r="683" spans="1:26" s="14" customFormat="1" ht="14.25" customHeight="1" x14ac:dyDescent="0.2">
      <c r="A683" s="111" t="s">
        <v>309</v>
      </c>
      <c r="B683" s="111">
        <v>9</v>
      </c>
      <c r="C683" s="112">
        <v>649.69000000000005</v>
      </c>
      <c r="D683" s="112">
        <v>0</v>
      </c>
      <c r="E683" s="112">
        <v>29.73</v>
      </c>
      <c r="F683" s="111">
        <v>670.11</v>
      </c>
      <c r="G683" s="113">
        <f t="shared" si="36"/>
        <v>134.65190340000001</v>
      </c>
      <c r="H683" s="113">
        <f t="shared" si="37"/>
        <v>126.84847245</v>
      </c>
      <c r="I683" s="113">
        <f t="shared" si="38"/>
        <v>80.483561550000005</v>
      </c>
      <c r="J683" s="113">
        <f t="shared" si="39"/>
        <v>43.061268599999998</v>
      </c>
      <c r="K683" s="114">
        <f>ROUND($F683+G683+'[1]свц,услуги '!$E$47+46.81,2)</f>
        <v>855.22</v>
      </c>
      <c r="L683" s="114">
        <f>ROUND($F683+H683+'[1]свц,услуги '!$E$47+46.81,2)</f>
        <v>847.42</v>
      </c>
      <c r="M683" s="114">
        <f>ROUND($F683+I683+'[1]свц,услуги '!$E$47+46.81,2)</f>
        <v>801.05</v>
      </c>
      <c r="N683" s="114">
        <f>ROUND($F683+J683+'[1]свц,услуги '!$E$47+46.81,2)</f>
        <v>763.63</v>
      </c>
      <c r="O683" s="114">
        <f>ROUND($F683+G683+'[1]свц,услуги '!$E$47+71.25,2)</f>
        <v>879.66</v>
      </c>
      <c r="P683" s="114">
        <f>ROUND($F683+H683+'[1]свц,услуги '!$E$47+71.25,2)</f>
        <v>871.86</v>
      </c>
      <c r="Q683" s="114">
        <f>ROUND($F683+I683+'[1]свц,услуги '!$E$47+71.25,2)</f>
        <v>825.49</v>
      </c>
      <c r="R683" s="114">
        <f>ROUND($F683+J683+'[1]свц,услуги '!$E$47+71.25,2)</f>
        <v>788.07</v>
      </c>
      <c r="S683" s="114">
        <f>ROUND($F683+G683+'[1]свц,услуги '!$E$47+99.78,2)</f>
        <v>908.19</v>
      </c>
      <c r="T683" s="114">
        <f>ROUND($F683+H683+'[1]свц,услуги '!$E$47+99.78,2)</f>
        <v>900.39</v>
      </c>
      <c r="U683" s="114">
        <f>ROUND($F683+I683+'[1]свц,услуги '!$E$47+99.78,2)</f>
        <v>854.02</v>
      </c>
      <c r="V683" s="114">
        <f>ROUND($F683+J683+'[1]свц,услуги '!$E$47+99.78,2)</f>
        <v>816.6</v>
      </c>
      <c r="W683" s="114">
        <f>ROUND($F683+G683+'[1]свц,услуги '!$E$47+195.05,2)</f>
        <v>1003.46</v>
      </c>
      <c r="X683" s="114">
        <f>ROUND($F683+H683+'[1]свц,услуги '!$E$47+195.05,2)</f>
        <v>995.66</v>
      </c>
      <c r="Y683" s="114">
        <f>ROUND($F683+I683+'[1]свц,услуги '!$E$47+195.05,2)</f>
        <v>949.29</v>
      </c>
      <c r="Z683" s="114">
        <f>ROUND($F683+J683+'[1]свц,услуги '!$E$47+195.05,2)</f>
        <v>911.87</v>
      </c>
    </row>
    <row r="684" spans="1:26" s="14" customFormat="1" ht="14.25" customHeight="1" x14ac:dyDescent="0.2">
      <c r="A684" s="111" t="s">
        <v>309</v>
      </c>
      <c r="B684" s="111">
        <v>10</v>
      </c>
      <c r="C684" s="112">
        <v>654.08000000000004</v>
      </c>
      <c r="D684" s="112">
        <v>0</v>
      </c>
      <c r="E684" s="112">
        <v>171.68</v>
      </c>
      <c r="F684" s="111">
        <v>674.5</v>
      </c>
      <c r="G684" s="113">
        <f t="shared" si="36"/>
        <v>135.53403</v>
      </c>
      <c r="H684" s="113">
        <f t="shared" si="37"/>
        <v>127.67947749999999</v>
      </c>
      <c r="I684" s="113">
        <f t="shared" si="38"/>
        <v>81.010822500000003</v>
      </c>
      <c r="J684" s="113">
        <f t="shared" si="39"/>
        <v>43.34337</v>
      </c>
      <c r="K684" s="114">
        <f>ROUND($F684+G684+'[1]свц,услуги '!$E$47+46.81,2)</f>
        <v>860.49</v>
      </c>
      <c r="L684" s="114">
        <f>ROUND($F684+H684+'[1]свц,услуги '!$E$47+46.81,2)</f>
        <v>852.64</v>
      </c>
      <c r="M684" s="114">
        <f>ROUND($F684+I684+'[1]свц,услуги '!$E$47+46.81,2)</f>
        <v>805.97</v>
      </c>
      <c r="N684" s="114">
        <f>ROUND($F684+J684+'[1]свц,услуги '!$E$47+46.81,2)</f>
        <v>768.3</v>
      </c>
      <c r="O684" s="114">
        <f>ROUND($F684+G684+'[1]свц,услуги '!$E$47+71.25,2)</f>
        <v>884.93</v>
      </c>
      <c r="P684" s="114">
        <f>ROUND($F684+H684+'[1]свц,услуги '!$E$47+71.25,2)</f>
        <v>877.08</v>
      </c>
      <c r="Q684" s="114">
        <f>ROUND($F684+I684+'[1]свц,услуги '!$E$47+71.25,2)</f>
        <v>830.41</v>
      </c>
      <c r="R684" s="114">
        <f>ROUND($F684+J684+'[1]свц,услуги '!$E$47+71.25,2)</f>
        <v>792.74</v>
      </c>
      <c r="S684" s="114">
        <f>ROUND($F684+G684+'[1]свц,услуги '!$E$47+99.78,2)</f>
        <v>913.46</v>
      </c>
      <c r="T684" s="114">
        <f>ROUND($F684+H684+'[1]свц,услуги '!$E$47+99.78,2)</f>
        <v>905.61</v>
      </c>
      <c r="U684" s="114">
        <f>ROUND($F684+I684+'[1]свц,услуги '!$E$47+99.78,2)</f>
        <v>858.94</v>
      </c>
      <c r="V684" s="114">
        <f>ROUND($F684+J684+'[1]свц,услуги '!$E$47+99.78,2)</f>
        <v>821.27</v>
      </c>
      <c r="W684" s="114">
        <f>ROUND($F684+G684+'[1]свц,услуги '!$E$47+195.05,2)</f>
        <v>1008.73</v>
      </c>
      <c r="X684" s="114">
        <f>ROUND($F684+H684+'[1]свц,услуги '!$E$47+195.05,2)</f>
        <v>1000.88</v>
      </c>
      <c r="Y684" s="114">
        <f>ROUND($F684+I684+'[1]свц,услуги '!$E$47+195.05,2)</f>
        <v>954.21</v>
      </c>
      <c r="Z684" s="114">
        <f>ROUND($F684+J684+'[1]свц,услуги '!$E$47+195.05,2)</f>
        <v>916.54</v>
      </c>
    </row>
    <row r="685" spans="1:26" s="14" customFormat="1" ht="14.25" customHeight="1" x14ac:dyDescent="0.2">
      <c r="A685" s="111" t="s">
        <v>309</v>
      </c>
      <c r="B685" s="111">
        <v>11</v>
      </c>
      <c r="C685" s="112">
        <v>653</v>
      </c>
      <c r="D685" s="112">
        <v>0</v>
      </c>
      <c r="E685" s="112">
        <v>226.64</v>
      </c>
      <c r="F685" s="111">
        <v>673.42</v>
      </c>
      <c r="G685" s="113">
        <f t="shared" si="36"/>
        <v>135.31701480000001</v>
      </c>
      <c r="H685" s="113">
        <f t="shared" si="37"/>
        <v>127.47503889999999</v>
      </c>
      <c r="I685" s="113">
        <f t="shared" si="38"/>
        <v>80.881109100000003</v>
      </c>
      <c r="J685" s="113">
        <f t="shared" si="39"/>
        <v>43.273969199999996</v>
      </c>
      <c r="K685" s="114">
        <f>ROUND($F685+G685+'[1]свц,услуги '!$E$47+46.81,2)</f>
        <v>859.2</v>
      </c>
      <c r="L685" s="114">
        <f>ROUND($F685+H685+'[1]свц,услуги '!$E$47+46.81,2)</f>
        <v>851.36</v>
      </c>
      <c r="M685" s="114">
        <f>ROUND($F685+I685+'[1]свц,услуги '!$E$47+46.81,2)</f>
        <v>804.76</v>
      </c>
      <c r="N685" s="114">
        <f>ROUND($F685+J685+'[1]свц,услуги '!$E$47+46.81,2)</f>
        <v>767.15</v>
      </c>
      <c r="O685" s="114">
        <f>ROUND($F685+G685+'[1]свц,услуги '!$E$47+71.25,2)</f>
        <v>883.64</v>
      </c>
      <c r="P685" s="114">
        <f>ROUND($F685+H685+'[1]свц,услуги '!$E$47+71.25,2)</f>
        <v>875.8</v>
      </c>
      <c r="Q685" s="114">
        <f>ROUND($F685+I685+'[1]свц,услуги '!$E$47+71.25,2)</f>
        <v>829.2</v>
      </c>
      <c r="R685" s="114">
        <f>ROUND($F685+J685+'[1]свц,услуги '!$E$47+71.25,2)</f>
        <v>791.59</v>
      </c>
      <c r="S685" s="114">
        <f>ROUND($F685+G685+'[1]свц,услуги '!$E$47+99.78,2)</f>
        <v>912.17</v>
      </c>
      <c r="T685" s="114">
        <f>ROUND($F685+H685+'[1]свц,услуги '!$E$47+99.78,2)</f>
        <v>904.33</v>
      </c>
      <c r="U685" s="114">
        <f>ROUND($F685+I685+'[1]свц,услуги '!$E$47+99.78,2)</f>
        <v>857.73</v>
      </c>
      <c r="V685" s="114">
        <f>ROUND($F685+J685+'[1]свц,услуги '!$E$47+99.78,2)</f>
        <v>820.12</v>
      </c>
      <c r="W685" s="114">
        <f>ROUND($F685+G685+'[1]свц,услуги '!$E$47+195.05,2)</f>
        <v>1007.44</v>
      </c>
      <c r="X685" s="114">
        <f>ROUND($F685+H685+'[1]свц,услуги '!$E$47+195.05,2)</f>
        <v>999.6</v>
      </c>
      <c r="Y685" s="114">
        <f>ROUND($F685+I685+'[1]свц,услуги '!$E$47+195.05,2)</f>
        <v>953</v>
      </c>
      <c r="Z685" s="114">
        <f>ROUND($F685+J685+'[1]свц,услуги '!$E$47+195.05,2)</f>
        <v>915.39</v>
      </c>
    </row>
    <row r="686" spans="1:26" s="14" customFormat="1" ht="14.25" customHeight="1" x14ac:dyDescent="0.2">
      <c r="A686" s="111" t="s">
        <v>309</v>
      </c>
      <c r="B686" s="111">
        <v>12</v>
      </c>
      <c r="C686" s="112">
        <v>637.1</v>
      </c>
      <c r="D686" s="112">
        <v>0.01</v>
      </c>
      <c r="E686" s="112">
        <v>166.96</v>
      </c>
      <c r="F686" s="111">
        <v>657.52</v>
      </c>
      <c r="G686" s="113">
        <f t="shared" si="36"/>
        <v>132.12206879999999</v>
      </c>
      <c r="H686" s="113">
        <f t="shared" si="37"/>
        <v>124.46524839999999</v>
      </c>
      <c r="I686" s="113">
        <f t="shared" si="38"/>
        <v>78.971439599999997</v>
      </c>
      <c r="J686" s="113">
        <f t="shared" si="39"/>
        <v>42.252235199999994</v>
      </c>
      <c r="K686" s="114">
        <f>ROUND($F686+G686+'[1]свц,услуги '!$E$47+46.81,2)</f>
        <v>840.1</v>
      </c>
      <c r="L686" s="114">
        <f>ROUND($F686+H686+'[1]свц,услуги '!$E$47+46.81,2)</f>
        <v>832.45</v>
      </c>
      <c r="M686" s="114">
        <f>ROUND($F686+I686+'[1]свц,услуги '!$E$47+46.81,2)</f>
        <v>786.95</v>
      </c>
      <c r="N686" s="114">
        <f>ROUND($F686+J686+'[1]свц,услуги '!$E$47+46.81,2)</f>
        <v>750.23</v>
      </c>
      <c r="O686" s="114">
        <f>ROUND($F686+G686+'[1]свц,услуги '!$E$47+71.25,2)</f>
        <v>864.54</v>
      </c>
      <c r="P686" s="114">
        <f>ROUND($F686+H686+'[1]свц,услуги '!$E$47+71.25,2)</f>
        <v>856.89</v>
      </c>
      <c r="Q686" s="114">
        <f>ROUND($F686+I686+'[1]свц,услуги '!$E$47+71.25,2)</f>
        <v>811.39</v>
      </c>
      <c r="R686" s="114">
        <f>ROUND($F686+J686+'[1]свц,услуги '!$E$47+71.25,2)</f>
        <v>774.67</v>
      </c>
      <c r="S686" s="114">
        <f>ROUND($F686+G686+'[1]свц,услуги '!$E$47+99.78,2)</f>
        <v>893.07</v>
      </c>
      <c r="T686" s="114">
        <f>ROUND($F686+H686+'[1]свц,услуги '!$E$47+99.78,2)</f>
        <v>885.42</v>
      </c>
      <c r="U686" s="114">
        <f>ROUND($F686+I686+'[1]свц,услуги '!$E$47+99.78,2)</f>
        <v>839.92</v>
      </c>
      <c r="V686" s="114">
        <f>ROUND($F686+J686+'[1]свц,услуги '!$E$47+99.78,2)</f>
        <v>803.2</v>
      </c>
      <c r="W686" s="114">
        <f>ROUND($F686+G686+'[1]свц,услуги '!$E$47+195.05,2)</f>
        <v>988.34</v>
      </c>
      <c r="X686" s="114">
        <f>ROUND($F686+H686+'[1]свц,услуги '!$E$47+195.05,2)</f>
        <v>980.69</v>
      </c>
      <c r="Y686" s="114">
        <f>ROUND($F686+I686+'[1]свц,услуги '!$E$47+195.05,2)</f>
        <v>935.19</v>
      </c>
      <c r="Z686" s="114">
        <f>ROUND($F686+J686+'[1]свц,услуги '!$E$47+195.05,2)</f>
        <v>898.47</v>
      </c>
    </row>
    <row r="687" spans="1:26" s="14" customFormat="1" ht="14.25" customHeight="1" x14ac:dyDescent="0.2">
      <c r="A687" s="111" t="s">
        <v>309</v>
      </c>
      <c r="B687" s="111">
        <v>13</v>
      </c>
      <c r="C687" s="112">
        <v>615.13</v>
      </c>
      <c r="D687" s="112">
        <v>0.01</v>
      </c>
      <c r="E687" s="112">
        <v>204.44</v>
      </c>
      <c r="F687" s="111">
        <v>635.54999999999995</v>
      </c>
      <c r="G687" s="113">
        <f t="shared" si="36"/>
        <v>127.70741699999999</v>
      </c>
      <c r="H687" s="113">
        <f t="shared" si="37"/>
        <v>120.30643724999999</v>
      </c>
      <c r="I687" s="113">
        <f t="shared" si="38"/>
        <v>76.332732749999991</v>
      </c>
      <c r="J687" s="113">
        <f t="shared" si="39"/>
        <v>40.840442999999993</v>
      </c>
      <c r="K687" s="114">
        <f>ROUND($F687+G687+'[1]свц,услуги '!$E$47+46.81,2)</f>
        <v>813.72</v>
      </c>
      <c r="L687" s="114">
        <f>ROUND($F687+H687+'[1]свц,услуги '!$E$47+46.81,2)</f>
        <v>806.32</v>
      </c>
      <c r="M687" s="114">
        <f>ROUND($F687+I687+'[1]свц,услуги '!$E$47+46.81,2)</f>
        <v>762.34</v>
      </c>
      <c r="N687" s="114">
        <f>ROUND($F687+J687+'[1]свц,услуги '!$E$47+46.81,2)</f>
        <v>726.85</v>
      </c>
      <c r="O687" s="114">
        <f>ROUND($F687+G687+'[1]свц,услуги '!$E$47+71.25,2)</f>
        <v>838.16</v>
      </c>
      <c r="P687" s="114">
        <f>ROUND($F687+H687+'[1]свц,услуги '!$E$47+71.25,2)</f>
        <v>830.76</v>
      </c>
      <c r="Q687" s="114">
        <f>ROUND($F687+I687+'[1]свц,услуги '!$E$47+71.25,2)</f>
        <v>786.78</v>
      </c>
      <c r="R687" s="114">
        <f>ROUND($F687+J687+'[1]свц,услуги '!$E$47+71.25,2)</f>
        <v>751.29</v>
      </c>
      <c r="S687" s="114">
        <f>ROUND($F687+G687+'[1]свц,услуги '!$E$47+99.78,2)</f>
        <v>866.69</v>
      </c>
      <c r="T687" s="114">
        <f>ROUND($F687+H687+'[1]свц,услуги '!$E$47+99.78,2)</f>
        <v>859.29</v>
      </c>
      <c r="U687" s="114">
        <f>ROUND($F687+I687+'[1]свц,услуги '!$E$47+99.78,2)</f>
        <v>815.31</v>
      </c>
      <c r="V687" s="114">
        <f>ROUND($F687+J687+'[1]свц,услуги '!$E$47+99.78,2)</f>
        <v>779.82</v>
      </c>
      <c r="W687" s="114">
        <f>ROUND($F687+G687+'[1]свц,услуги '!$E$47+195.05,2)</f>
        <v>961.96</v>
      </c>
      <c r="X687" s="114">
        <f>ROUND($F687+H687+'[1]свц,услуги '!$E$47+195.05,2)</f>
        <v>954.56</v>
      </c>
      <c r="Y687" s="114">
        <f>ROUND($F687+I687+'[1]свц,услуги '!$E$47+195.05,2)</f>
        <v>910.58</v>
      </c>
      <c r="Z687" s="114">
        <f>ROUND($F687+J687+'[1]свц,услуги '!$E$47+195.05,2)</f>
        <v>875.09</v>
      </c>
    </row>
    <row r="688" spans="1:26" s="14" customFormat="1" ht="14.25" customHeight="1" x14ac:dyDescent="0.2">
      <c r="A688" s="111" t="s">
        <v>309</v>
      </c>
      <c r="B688" s="111">
        <v>14</v>
      </c>
      <c r="C688" s="112">
        <v>616.57000000000005</v>
      </c>
      <c r="D688" s="112">
        <v>0.01</v>
      </c>
      <c r="E688" s="112">
        <v>197.39</v>
      </c>
      <c r="F688" s="111">
        <v>636.99</v>
      </c>
      <c r="G688" s="113">
        <f t="shared" si="36"/>
        <v>127.9967706</v>
      </c>
      <c r="H688" s="113">
        <f t="shared" si="37"/>
        <v>120.57902204999999</v>
      </c>
      <c r="I688" s="113">
        <f t="shared" si="38"/>
        <v>76.505683950000005</v>
      </c>
      <c r="J688" s="113">
        <f t="shared" si="39"/>
        <v>40.932977399999999</v>
      </c>
      <c r="K688" s="114">
        <f>ROUND($F688+G688+'[1]свц,услуги '!$E$47+46.81,2)</f>
        <v>815.45</v>
      </c>
      <c r="L688" s="114">
        <f>ROUND($F688+H688+'[1]свц,услуги '!$E$47+46.81,2)</f>
        <v>808.03</v>
      </c>
      <c r="M688" s="114">
        <f>ROUND($F688+I688+'[1]свц,услуги '!$E$47+46.81,2)</f>
        <v>763.96</v>
      </c>
      <c r="N688" s="114">
        <f>ROUND($F688+J688+'[1]свц,услуги '!$E$47+46.81,2)</f>
        <v>728.38</v>
      </c>
      <c r="O688" s="114">
        <f>ROUND($F688+G688+'[1]свц,услуги '!$E$47+71.25,2)</f>
        <v>839.89</v>
      </c>
      <c r="P688" s="114">
        <f>ROUND($F688+H688+'[1]свц,услуги '!$E$47+71.25,2)</f>
        <v>832.47</v>
      </c>
      <c r="Q688" s="114">
        <f>ROUND($F688+I688+'[1]свц,услуги '!$E$47+71.25,2)</f>
        <v>788.4</v>
      </c>
      <c r="R688" s="114">
        <f>ROUND($F688+J688+'[1]свц,услуги '!$E$47+71.25,2)</f>
        <v>752.82</v>
      </c>
      <c r="S688" s="114">
        <f>ROUND($F688+G688+'[1]свц,услуги '!$E$47+99.78,2)</f>
        <v>868.42</v>
      </c>
      <c r="T688" s="114">
        <f>ROUND($F688+H688+'[1]свц,услуги '!$E$47+99.78,2)</f>
        <v>861</v>
      </c>
      <c r="U688" s="114">
        <f>ROUND($F688+I688+'[1]свц,услуги '!$E$47+99.78,2)</f>
        <v>816.93</v>
      </c>
      <c r="V688" s="114">
        <f>ROUND($F688+J688+'[1]свц,услуги '!$E$47+99.78,2)</f>
        <v>781.35</v>
      </c>
      <c r="W688" s="114">
        <f>ROUND($F688+G688+'[1]свц,услуги '!$E$47+195.05,2)</f>
        <v>963.69</v>
      </c>
      <c r="X688" s="114">
        <f>ROUND($F688+H688+'[1]свц,услуги '!$E$47+195.05,2)</f>
        <v>956.27</v>
      </c>
      <c r="Y688" s="114">
        <f>ROUND($F688+I688+'[1]свц,услуги '!$E$47+195.05,2)</f>
        <v>912.2</v>
      </c>
      <c r="Z688" s="114">
        <f>ROUND($F688+J688+'[1]свц,услуги '!$E$47+195.05,2)</f>
        <v>876.62</v>
      </c>
    </row>
    <row r="689" spans="1:26" s="14" customFormat="1" ht="14.25" customHeight="1" x14ac:dyDescent="0.2">
      <c r="A689" s="111" t="s">
        <v>309</v>
      </c>
      <c r="B689" s="111">
        <v>15</v>
      </c>
      <c r="C689" s="112">
        <v>642.84</v>
      </c>
      <c r="D689" s="112">
        <v>0</v>
      </c>
      <c r="E689" s="112">
        <v>207.1</v>
      </c>
      <c r="F689" s="111">
        <v>663.26</v>
      </c>
      <c r="G689" s="113">
        <f t="shared" si="36"/>
        <v>133.2754644</v>
      </c>
      <c r="H689" s="113">
        <f t="shared" si="37"/>
        <v>125.5518017</v>
      </c>
      <c r="I689" s="113">
        <f t="shared" si="38"/>
        <v>79.660842299999999</v>
      </c>
      <c r="J689" s="113">
        <f t="shared" si="39"/>
        <v>42.621087599999996</v>
      </c>
      <c r="K689" s="114">
        <f>ROUND($F689+G689+'[1]свц,услуги '!$E$47+46.81,2)</f>
        <v>847</v>
      </c>
      <c r="L689" s="114">
        <f>ROUND($F689+H689+'[1]свц,услуги '!$E$47+46.81,2)</f>
        <v>839.27</v>
      </c>
      <c r="M689" s="114">
        <f>ROUND($F689+I689+'[1]свц,услуги '!$E$47+46.81,2)</f>
        <v>793.38</v>
      </c>
      <c r="N689" s="114">
        <f>ROUND($F689+J689+'[1]свц,услуги '!$E$47+46.81,2)</f>
        <v>756.34</v>
      </c>
      <c r="O689" s="114">
        <f>ROUND($F689+G689+'[1]свц,услуги '!$E$47+71.25,2)</f>
        <v>871.44</v>
      </c>
      <c r="P689" s="114">
        <f>ROUND($F689+H689+'[1]свц,услуги '!$E$47+71.25,2)</f>
        <v>863.71</v>
      </c>
      <c r="Q689" s="114">
        <f>ROUND($F689+I689+'[1]свц,услуги '!$E$47+71.25,2)</f>
        <v>817.82</v>
      </c>
      <c r="R689" s="114">
        <f>ROUND($F689+J689+'[1]свц,услуги '!$E$47+71.25,2)</f>
        <v>780.78</v>
      </c>
      <c r="S689" s="114">
        <f>ROUND($F689+G689+'[1]свц,услуги '!$E$47+99.78,2)</f>
        <v>899.97</v>
      </c>
      <c r="T689" s="114">
        <f>ROUND($F689+H689+'[1]свц,услуги '!$E$47+99.78,2)</f>
        <v>892.24</v>
      </c>
      <c r="U689" s="114">
        <f>ROUND($F689+I689+'[1]свц,услуги '!$E$47+99.78,2)</f>
        <v>846.35</v>
      </c>
      <c r="V689" s="114">
        <f>ROUND($F689+J689+'[1]свц,услуги '!$E$47+99.78,2)</f>
        <v>809.31</v>
      </c>
      <c r="W689" s="114">
        <f>ROUND($F689+G689+'[1]свц,услуги '!$E$47+195.05,2)</f>
        <v>995.24</v>
      </c>
      <c r="X689" s="114">
        <f>ROUND($F689+H689+'[1]свц,услуги '!$E$47+195.05,2)</f>
        <v>987.51</v>
      </c>
      <c r="Y689" s="114">
        <f>ROUND($F689+I689+'[1]свц,услуги '!$E$47+195.05,2)</f>
        <v>941.62</v>
      </c>
      <c r="Z689" s="114">
        <f>ROUND($F689+J689+'[1]свц,услуги '!$E$47+195.05,2)</f>
        <v>904.58</v>
      </c>
    </row>
    <row r="690" spans="1:26" s="14" customFormat="1" ht="14.25" customHeight="1" x14ac:dyDescent="0.2">
      <c r="A690" s="111" t="s">
        <v>309</v>
      </c>
      <c r="B690" s="111">
        <v>16</v>
      </c>
      <c r="C690" s="112">
        <v>668.63</v>
      </c>
      <c r="D690" s="112">
        <v>0</v>
      </c>
      <c r="E690" s="112">
        <v>702.85</v>
      </c>
      <c r="F690" s="111">
        <v>689.05</v>
      </c>
      <c r="G690" s="113">
        <f t="shared" si="36"/>
        <v>138.457707</v>
      </c>
      <c r="H690" s="113">
        <f t="shared" si="37"/>
        <v>130.43371974999999</v>
      </c>
      <c r="I690" s="113">
        <f t="shared" si="38"/>
        <v>82.758350249999992</v>
      </c>
      <c r="J690" s="113">
        <f t="shared" si="39"/>
        <v>44.278352999999996</v>
      </c>
      <c r="K690" s="114">
        <f>ROUND($F690+G690+'[1]свц,услуги '!$E$47+46.81,2)</f>
        <v>877.97</v>
      </c>
      <c r="L690" s="114">
        <f>ROUND($F690+H690+'[1]свц,услуги '!$E$47+46.81,2)</f>
        <v>869.94</v>
      </c>
      <c r="M690" s="114">
        <f>ROUND($F690+I690+'[1]свц,услуги '!$E$47+46.81,2)</f>
        <v>822.27</v>
      </c>
      <c r="N690" s="114">
        <f>ROUND($F690+J690+'[1]свц,услуги '!$E$47+46.81,2)</f>
        <v>783.79</v>
      </c>
      <c r="O690" s="114">
        <f>ROUND($F690+G690+'[1]свц,услуги '!$E$47+71.25,2)</f>
        <v>902.41</v>
      </c>
      <c r="P690" s="114">
        <f>ROUND($F690+H690+'[1]свц,услуги '!$E$47+71.25,2)</f>
        <v>894.38</v>
      </c>
      <c r="Q690" s="114">
        <f>ROUND($F690+I690+'[1]свц,услуги '!$E$47+71.25,2)</f>
        <v>846.71</v>
      </c>
      <c r="R690" s="114">
        <f>ROUND($F690+J690+'[1]свц,услуги '!$E$47+71.25,2)</f>
        <v>808.23</v>
      </c>
      <c r="S690" s="114">
        <f>ROUND($F690+G690+'[1]свц,услуги '!$E$47+99.78,2)</f>
        <v>930.94</v>
      </c>
      <c r="T690" s="114">
        <f>ROUND($F690+H690+'[1]свц,услуги '!$E$47+99.78,2)</f>
        <v>922.91</v>
      </c>
      <c r="U690" s="114">
        <f>ROUND($F690+I690+'[1]свц,услуги '!$E$47+99.78,2)</f>
        <v>875.24</v>
      </c>
      <c r="V690" s="114">
        <f>ROUND($F690+J690+'[1]свц,услуги '!$E$47+99.78,2)</f>
        <v>836.76</v>
      </c>
      <c r="W690" s="114">
        <f>ROUND($F690+G690+'[1]свц,услуги '!$E$47+195.05,2)</f>
        <v>1026.21</v>
      </c>
      <c r="X690" s="114">
        <f>ROUND($F690+H690+'[1]свц,услуги '!$E$47+195.05,2)</f>
        <v>1018.18</v>
      </c>
      <c r="Y690" s="114">
        <f>ROUND($F690+I690+'[1]свц,услуги '!$E$47+195.05,2)</f>
        <v>970.51</v>
      </c>
      <c r="Z690" s="114">
        <f>ROUND($F690+J690+'[1]свц,услуги '!$E$47+195.05,2)</f>
        <v>932.03</v>
      </c>
    </row>
    <row r="691" spans="1:26" s="14" customFormat="1" ht="14.25" customHeight="1" x14ac:dyDescent="0.2">
      <c r="A691" s="111" t="s">
        <v>309</v>
      </c>
      <c r="B691" s="111">
        <v>17</v>
      </c>
      <c r="C691" s="112">
        <v>658.34</v>
      </c>
      <c r="D691" s="112">
        <v>0.01</v>
      </c>
      <c r="E691" s="112">
        <v>206.46</v>
      </c>
      <c r="F691" s="111">
        <v>678.76</v>
      </c>
      <c r="G691" s="113">
        <f t="shared" ref="G691:G754" si="40">$F691*(0.2364*0.85)</f>
        <v>136.39003439999999</v>
      </c>
      <c r="H691" s="113">
        <f t="shared" ref="H691:H754" si="41">$F691*(0.2227*0.85)</f>
        <v>128.48587419999998</v>
      </c>
      <c r="I691" s="113">
        <f t="shared" ref="I691:I754" si="42">$F691*(0.1413*0.85)</f>
        <v>81.522469799999996</v>
      </c>
      <c r="J691" s="113">
        <f t="shared" ref="J691:J754" si="43">$F691*(0.0756*0.85)</f>
        <v>43.6171176</v>
      </c>
      <c r="K691" s="114">
        <f>ROUND($F691+G691+'[1]свц,услуги '!$E$47+46.81,2)</f>
        <v>865.61</v>
      </c>
      <c r="L691" s="114">
        <f>ROUND($F691+H691+'[1]свц,услуги '!$E$47+46.81,2)</f>
        <v>857.71</v>
      </c>
      <c r="M691" s="114">
        <f>ROUND($F691+I691+'[1]свц,услуги '!$E$47+46.81,2)</f>
        <v>810.74</v>
      </c>
      <c r="N691" s="114">
        <f>ROUND($F691+J691+'[1]свц,услуги '!$E$47+46.81,2)</f>
        <v>772.84</v>
      </c>
      <c r="O691" s="114">
        <f>ROUND($F691+G691+'[1]свц,услуги '!$E$47+71.25,2)</f>
        <v>890.05</v>
      </c>
      <c r="P691" s="114">
        <f>ROUND($F691+H691+'[1]свц,услуги '!$E$47+71.25,2)</f>
        <v>882.15</v>
      </c>
      <c r="Q691" s="114">
        <f>ROUND($F691+I691+'[1]свц,услуги '!$E$47+71.25,2)</f>
        <v>835.18</v>
      </c>
      <c r="R691" s="114">
        <f>ROUND($F691+J691+'[1]свц,услуги '!$E$47+71.25,2)</f>
        <v>797.28</v>
      </c>
      <c r="S691" s="114">
        <f>ROUND($F691+G691+'[1]свц,услуги '!$E$47+99.78,2)</f>
        <v>918.58</v>
      </c>
      <c r="T691" s="114">
        <f>ROUND($F691+H691+'[1]свц,услуги '!$E$47+99.78,2)</f>
        <v>910.68</v>
      </c>
      <c r="U691" s="114">
        <f>ROUND($F691+I691+'[1]свц,услуги '!$E$47+99.78,2)</f>
        <v>863.71</v>
      </c>
      <c r="V691" s="114">
        <f>ROUND($F691+J691+'[1]свц,услуги '!$E$47+99.78,2)</f>
        <v>825.81</v>
      </c>
      <c r="W691" s="114">
        <f>ROUND($F691+G691+'[1]свц,услуги '!$E$47+195.05,2)</f>
        <v>1013.85</v>
      </c>
      <c r="X691" s="114">
        <f>ROUND($F691+H691+'[1]свц,услуги '!$E$47+195.05,2)</f>
        <v>1005.95</v>
      </c>
      <c r="Y691" s="114">
        <f>ROUND($F691+I691+'[1]свц,услуги '!$E$47+195.05,2)</f>
        <v>958.98</v>
      </c>
      <c r="Z691" s="114">
        <f>ROUND($F691+J691+'[1]свц,услуги '!$E$47+195.05,2)</f>
        <v>921.08</v>
      </c>
    </row>
    <row r="692" spans="1:26" s="14" customFormat="1" ht="14.25" customHeight="1" x14ac:dyDescent="0.2">
      <c r="A692" s="111" t="s">
        <v>309</v>
      </c>
      <c r="B692" s="111">
        <v>18</v>
      </c>
      <c r="C692" s="112">
        <v>646.96</v>
      </c>
      <c r="D692" s="112">
        <v>0.01</v>
      </c>
      <c r="E692" s="112">
        <v>216.7</v>
      </c>
      <c r="F692" s="111">
        <v>667.38</v>
      </c>
      <c r="G692" s="113">
        <f t="shared" si="40"/>
        <v>134.1033372</v>
      </c>
      <c r="H692" s="113">
        <f t="shared" si="41"/>
        <v>126.3316971</v>
      </c>
      <c r="I692" s="113">
        <f t="shared" si="42"/>
        <v>80.155674900000008</v>
      </c>
      <c r="J692" s="113">
        <f t="shared" si="43"/>
        <v>42.885838799999995</v>
      </c>
      <c r="K692" s="114">
        <f>ROUND($F692+G692+'[1]свц,услуги '!$E$47+46.81,2)</f>
        <v>851.94</v>
      </c>
      <c r="L692" s="114">
        <f>ROUND($F692+H692+'[1]свц,услуги '!$E$47+46.81,2)</f>
        <v>844.17</v>
      </c>
      <c r="M692" s="114">
        <f>ROUND($F692+I692+'[1]свц,услуги '!$E$47+46.81,2)</f>
        <v>798</v>
      </c>
      <c r="N692" s="114">
        <f>ROUND($F692+J692+'[1]свц,услуги '!$E$47+46.81,2)</f>
        <v>760.73</v>
      </c>
      <c r="O692" s="114">
        <f>ROUND($F692+G692+'[1]свц,услуги '!$E$47+71.25,2)</f>
        <v>876.38</v>
      </c>
      <c r="P692" s="114">
        <f>ROUND($F692+H692+'[1]свц,услуги '!$E$47+71.25,2)</f>
        <v>868.61</v>
      </c>
      <c r="Q692" s="114">
        <f>ROUND($F692+I692+'[1]свц,услуги '!$E$47+71.25,2)</f>
        <v>822.44</v>
      </c>
      <c r="R692" s="114">
        <f>ROUND($F692+J692+'[1]свц,услуги '!$E$47+71.25,2)</f>
        <v>785.17</v>
      </c>
      <c r="S692" s="114">
        <f>ROUND($F692+G692+'[1]свц,услуги '!$E$47+99.78,2)</f>
        <v>904.91</v>
      </c>
      <c r="T692" s="114">
        <f>ROUND($F692+H692+'[1]свц,услуги '!$E$47+99.78,2)</f>
        <v>897.14</v>
      </c>
      <c r="U692" s="114">
        <f>ROUND($F692+I692+'[1]свц,услуги '!$E$47+99.78,2)</f>
        <v>850.97</v>
      </c>
      <c r="V692" s="114">
        <f>ROUND($F692+J692+'[1]свц,услуги '!$E$47+99.78,2)</f>
        <v>813.7</v>
      </c>
      <c r="W692" s="114">
        <f>ROUND($F692+G692+'[1]свц,услуги '!$E$47+195.05,2)</f>
        <v>1000.18</v>
      </c>
      <c r="X692" s="114">
        <f>ROUND($F692+H692+'[1]свц,услуги '!$E$47+195.05,2)</f>
        <v>992.41</v>
      </c>
      <c r="Y692" s="114">
        <f>ROUND($F692+I692+'[1]свц,услуги '!$E$47+195.05,2)</f>
        <v>946.24</v>
      </c>
      <c r="Z692" s="114">
        <f>ROUND($F692+J692+'[1]свц,услуги '!$E$47+195.05,2)</f>
        <v>908.97</v>
      </c>
    </row>
    <row r="693" spans="1:26" s="14" customFormat="1" ht="14.25" customHeight="1" x14ac:dyDescent="0.2">
      <c r="A693" s="111" t="s">
        <v>309</v>
      </c>
      <c r="B693" s="111">
        <v>19</v>
      </c>
      <c r="C693" s="112">
        <v>621.75</v>
      </c>
      <c r="D693" s="112">
        <v>0</v>
      </c>
      <c r="E693" s="112">
        <v>199.19</v>
      </c>
      <c r="F693" s="111">
        <v>642.16999999999996</v>
      </c>
      <c r="G693" s="113">
        <f t="shared" si="40"/>
        <v>129.03763979999999</v>
      </c>
      <c r="H693" s="113">
        <f t="shared" si="41"/>
        <v>121.55957014999998</v>
      </c>
      <c r="I693" s="113">
        <f t="shared" si="42"/>
        <v>77.127827850000003</v>
      </c>
      <c r="J693" s="113">
        <f t="shared" si="43"/>
        <v>41.265844199999997</v>
      </c>
      <c r="K693" s="114">
        <f>ROUND($F693+G693+'[1]свц,услуги '!$E$47+46.81,2)</f>
        <v>821.67</v>
      </c>
      <c r="L693" s="114">
        <f>ROUND($F693+H693+'[1]свц,услуги '!$E$47+46.81,2)</f>
        <v>814.19</v>
      </c>
      <c r="M693" s="114">
        <f>ROUND($F693+I693+'[1]свц,услуги '!$E$47+46.81,2)</f>
        <v>769.76</v>
      </c>
      <c r="N693" s="114">
        <f>ROUND($F693+J693+'[1]свц,услуги '!$E$47+46.81,2)</f>
        <v>733.9</v>
      </c>
      <c r="O693" s="114">
        <f>ROUND($F693+G693+'[1]свц,услуги '!$E$47+71.25,2)</f>
        <v>846.11</v>
      </c>
      <c r="P693" s="114">
        <f>ROUND($F693+H693+'[1]свц,услуги '!$E$47+71.25,2)</f>
        <v>838.63</v>
      </c>
      <c r="Q693" s="114">
        <f>ROUND($F693+I693+'[1]свц,услуги '!$E$47+71.25,2)</f>
        <v>794.2</v>
      </c>
      <c r="R693" s="114">
        <f>ROUND($F693+J693+'[1]свц,услуги '!$E$47+71.25,2)</f>
        <v>758.34</v>
      </c>
      <c r="S693" s="114">
        <f>ROUND($F693+G693+'[1]свц,услуги '!$E$47+99.78,2)</f>
        <v>874.64</v>
      </c>
      <c r="T693" s="114">
        <f>ROUND($F693+H693+'[1]свц,услуги '!$E$47+99.78,2)</f>
        <v>867.16</v>
      </c>
      <c r="U693" s="114">
        <f>ROUND($F693+I693+'[1]свц,услуги '!$E$47+99.78,2)</f>
        <v>822.73</v>
      </c>
      <c r="V693" s="114">
        <f>ROUND($F693+J693+'[1]свц,услуги '!$E$47+99.78,2)</f>
        <v>786.87</v>
      </c>
      <c r="W693" s="114">
        <f>ROUND($F693+G693+'[1]свц,услуги '!$E$47+195.05,2)</f>
        <v>969.91</v>
      </c>
      <c r="X693" s="114">
        <f>ROUND($F693+H693+'[1]свц,услуги '!$E$47+195.05,2)</f>
        <v>962.43</v>
      </c>
      <c r="Y693" s="114">
        <f>ROUND($F693+I693+'[1]свц,услуги '!$E$47+195.05,2)</f>
        <v>918</v>
      </c>
      <c r="Z693" s="114">
        <f>ROUND($F693+J693+'[1]свц,услуги '!$E$47+195.05,2)</f>
        <v>882.14</v>
      </c>
    </row>
    <row r="694" spans="1:26" s="14" customFormat="1" ht="14.25" customHeight="1" x14ac:dyDescent="0.2">
      <c r="A694" s="111" t="s">
        <v>309</v>
      </c>
      <c r="B694" s="111">
        <v>20</v>
      </c>
      <c r="C694" s="112">
        <v>629.64</v>
      </c>
      <c r="D694" s="112">
        <v>0</v>
      </c>
      <c r="E694" s="112">
        <v>94.06</v>
      </c>
      <c r="F694" s="111">
        <v>650.05999999999995</v>
      </c>
      <c r="G694" s="113">
        <f t="shared" si="40"/>
        <v>130.6230564</v>
      </c>
      <c r="H694" s="113">
        <f t="shared" si="41"/>
        <v>123.05310769999998</v>
      </c>
      <c r="I694" s="113">
        <f t="shared" si="42"/>
        <v>78.075456299999999</v>
      </c>
      <c r="J694" s="113">
        <f t="shared" si="43"/>
        <v>41.772855599999993</v>
      </c>
      <c r="K694" s="114">
        <f>ROUND($F694+G694+'[1]свц,услуги '!$E$47+46.81,2)</f>
        <v>831.14</v>
      </c>
      <c r="L694" s="114">
        <f>ROUND($F694+H694+'[1]свц,услуги '!$E$47+46.81,2)</f>
        <v>823.57</v>
      </c>
      <c r="M694" s="114">
        <f>ROUND($F694+I694+'[1]свц,услуги '!$E$47+46.81,2)</f>
        <v>778.6</v>
      </c>
      <c r="N694" s="114">
        <f>ROUND($F694+J694+'[1]свц,услуги '!$E$47+46.81,2)</f>
        <v>742.29</v>
      </c>
      <c r="O694" s="114">
        <f>ROUND($F694+G694+'[1]свц,услуги '!$E$47+71.25,2)</f>
        <v>855.58</v>
      </c>
      <c r="P694" s="114">
        <f>ROUND($F694+H694+'[1]свц,услуги '!$E$47+71.25,2)</f>
        <v>848.01</v>
      </c>
      <c r="Q694" s="114">
        <f>ROUND($F694+I694+'[1]свц,услуги '!$E$47+71.25,2)</f>
        <v>803.04</v>
      </c>
      <c r="R694" s="114">
        <f>ROUND($F694+J694+'[1]свц,услуги '!$E$47+71.25,2)</f>
        <v>766.73</v>
      </c>
      <c r="S694" s="114">
        <f>ROUND($F694+G694+'[1]свц,услуги '!$E$47+99.78,2)</f>
        <v>884.11</v>
      </c>
      <c r="T694" s="114">
        <f>ROUND($F694+H694+'[1]свц,услуги '!$E$47+99.78,2)</f>
        <v>876.54</v>
      </c>
      <c r="U694" s="114">
        <f>ROUND($F694+I694+'[1]свц,услуги '!$E$47+99.78,2)</f>
        <v>831.57</v>
      </c>
      <c r="V694" s="114">
        <f>ROUND($F694+J694+'[1]свц,услуги '!$E$47+99.78,2)</f>
        <v>795.26</v>
      </c>
      <c r="W694" s="114">
        <f>ROUND($F694+G694+'[1]свц,услуги '!$E$47+195.05,2)</f>
        <v>979.38</v>
      </c>
      <c r="X694" s="114">
        <f>ROUND($F694+H694+'[1]свц,услуги '!$E$47+195.05,2)</f>
        <v>971.81</v>
      </c>
      <c r="Y694" s="114">
        <f>ROUND($F694+I694+'[1]свц,услуги '!$E$47+195.05,2)</f>
        <v>926.84</v>
      </c>
      <c r="Z694" s="114">
        <f>ROUND($F694+J694+'[1]свц,услуги '!$E$47+195.05,2)</f>
        <v>890.53</v>
      </c>
    </row>
    <row r="695" spans="1:26" s="14" customFormat="1" ht="14.25" customHeight="1" x14ac:dyDescent="0.2">
      <c r="A695" s="111" t="s">
        <v>309</v>
      </c>
      <c r="B695" s="111">
        <v>21</v>
      </c>
      <c r="C695" s="112">
        <v>630.51</v>
      </c>
      <c r="D695" s="112">
        <v>0</v>
      </c>
      <c r="E695" s="112">
        <v>45.31</v>
      </c>
      <c r="F695" s="111">
        <v>650.92999999999995</v>
      </c>
      <c r="G695" s="113">
        <f t="shared" si="40"/>
        <v>130.7978742</v>
      </c>
      <c r="H695" s="113">
        <f t="shared" si="41"/>
        <v>123.21779434999999</v>
      </c>
      <c r="I695" s="113">
        <f t="shared" si="42"/>
        <v>78.179947650000003</v>
      </c>
      <c r="J695" s="113">
        <f t="shared" si="43"/>
        <v>41.828761799999995</v>
      </c>
      <c r="K695" s="114">
        <f>ROUND($F695+G695+'[1]свц,услуги '!$E$47+46.81,2)</f>
        <v>832.19</v>
      </c>
      <c r="L695" s="114">
        <f>ROUND($F695+H695+'[1]свц,услуги '!$E$47+46.81,2)</f>
        <v>824.61</v>
      </c>
      <c r="M695" s="114">
        <f>ROUND($F695+I695+'[1]свц,услуги '!$E$47+46.81,2)</f>
        <v>779.57</v>
      </c>
      <c r="N695" s="114">
        <f>ROUND($F695+J695+'[1]свц,услуги '!$E$47+46.81,2)</f>
        <v>743.22</v>
      </c>
      <c r="O695" s="114">
        <f>ROUND($F695+G695+'[1]свц,услуги '!$E$47+71.25,2)</f>
        <v>856.63</v>
      </c>
      <c r="P695" s="114">
        <f>ROUND($F695+H695+'[1]свц,услуги '!$E$47+71.25,2)</f>
        <v>849.05</v>
      </c>
      <c r="Q695" s="114">
        <f>ROUND($F695+I695+'[1]свц,услуги '!$E$47+71.25,2)</f>
        <v>804.01</v>
      </c>
      <c r="R695" s="114">
        <f>ROUND($F695+J695+'[1]свц,услуги '!$E$47+71.25,2)</f>
        <v>767.66</v>
      </c>
      <c r="S695" s="114">
        <f>ROUND($F695+G695+'[1]свц,услуги '!$E$47+99.78,2)</f>
        <v>885.16</v>
      </c>
      <c r="T695" s="114">
        <f>ROUND($F695+H695+'[1]свц,услуги '!$E$47+99.78,2)</f>
        <v>877.58</v>
      </c>
      <c r="U695" s="114">
        <f>ROUND($F695+I695+'[1]свц,услуги '!$E$47+99.78,2)</f>
        <v>832.54</v>
      </c>
      <c r="V695" s="114">
        <f>ROUND($F695+J695+'[1]свц,услуги '!$E$47+99.78,2)</f>
        <v>796.19</v>
      </c>
      <c r="W695" s="114">
        <f>ROUND($F695+G695+'[1]свц,услуги '!$E$47+195.05,2)</f>
        <v>980.43</v>
      </c>
      <c r="X695" s="114">
        <f>ROUND($F695+H695+'[1]свц,услуги '!$E$47+195.05,2)</f>
        <v>972.85</v>
      </c>
      <c r="Y695" s="114">
        <f>ROUND($F695+I695+'[1]свц,услуги '!$E$47+195.05,2)</f>
        <v>927.81</v>
      </c>
      <c r="Z695" s="114">
        <f>ROUND($F695+J695+'[1]свц,услуги '!$E$47+195.05,2)</f>
        <v>891.46</v>
      </c>
    </row>
    <row r="696" spans="1:26" s="14" customFormat="1" ht="14.25" customHeight="1" x14ac:dyDescent="0.2">
      <c r="A696" s="111" t="s">
        <v>309</v>
      </c>
      <c r="B696" s="111">
        <v>22</v>
      </c>
      <c r="C696" s="112">
        <v>640.02</v>
      </c>
      <c r="D696" s="112">
        <v>0.11</v>
      </c>
      <c r="E696" s="112">
        <v>0</v>
      </c>
      <c r="F696" s="111">
        <v>660.44</v>
      </c>
      <c r="G696" s="113">
        <f t="shared" si="40"/>
        <v>132.70881360000001</v>
      </c>
      <c r="H696" s="113">
        <f t="shared" si="41"/>
        <v>125.01798980000001</v>
      </c>
      <c r="I696" s="113">
        <f t="shared" si="42"/>
        <v>79.322146200000006</v>
      </c>
      <c r="J696" s="113">
        <f t="shared" si="43"/>
        <v>42.439874400000001</v>
      </c>
      <c r="K696" s="114">
        <f>ROUND($F696+G696+'[1]свц,услуги '!$E$47+46.81,2)</f>
        <v>843.61</v>
      </c>
      <c r="L696" s="114">
        <f>ROUND($F696+H696+'[1]свц,услуги '!$E$47+46.81,2)</f>
        <v>835.92</v>
      </c>
      <c r="M696" s="114">
        <f>ROUND($F696+I696+'[1]свц,услуги '!$E$47+46.81,2)</f>
        <v>790.22</v>
      </c>
      <c r="N696" s="114">
        <f>ROUND($F696+J696+'[1]свц,услуги '!$E$47+46.81,2)</f>
        <v>753.34</v>
      </c>
      <c r="O696" s="114">
        <f>ROUND($F696+G696+'[1]свц,услуги '!$E$47+71.25,2)</f>
        <v>868.05</v>
      </c>
      <c r="P696" s="114">
        <f>ROUND($F696+H696+'[1]свц,услуги '!$E$47+71.25,2)</f>
        <v>860.36</v>
      </c>
      <c r="Q696" s="114">
        <f>ROUND($F696+I696+'[1]свц,услуги '!$E$47+71.25,2)</f>
        <v>814.66</v>
      </c>
      <c r="R696" s="114">
        <f>ROUND($F696+J696+'[1]свц,услуги '!$E$47+71.25,2)</f>
        <v>777.78</v>
      </c>
      <c r="S696" s="114">
        <f>ROUND($F696+G696+'[1]свц,услуги '!$E$47+99.78,2)</f>
        <v>896.58</v>
      </c>
      <c r="T696" s="114">
        <f>ROUND($F696+H696+'[1]свц,услуги '!$E$47+99.78,2)</f>
        <v>888.89</v>
      </c>
      <c r="U696" s="114">
        <f>ROUND($F696+I696+'[1]свц,услуги '!$E$47+99.78,2)</f>
        <v>843.19</v>
      </c>
      <c r="V696" s="114">
        <f>ROUND($F696+J696+'[1]свц,услуги '!$E$47+99.78,2)</f>
        <v>806.31</v>
      </c>
      <c r="W696" s="114">
        <f>ROUND($F696+G696+'[1]свц,услуги '!$E$47+195.05,2)</f>
        <v>991.85</v>
      </c>
      <c r="X696" s="114">
        <f>ROUND($F696+H696+'[1]свц,услуги '!$E$47+195.05,2)</f>
        <v>984.16</v>
      </c>
      <c r="Y696" s="114">
        <f>ROUND($F696+I696+'[1]свц,услуги '!$E$47+195.05,2)</f>
        <v>938.46</v>
      </c>
      <c r="Z696" s="114">
        <f>ROUND($F696+J696+'[1]свц,услуги '!$E$47+195.05,2)</f>
        <v>901.58</v>
      </c>
    </row>
    <row r="697" spans="1:26" s="27" customFormat="1" ht="14.25" customHeight="1" thickBot="1" x14ac:dyDescent="0.25">
      <c r="A697" s="111" t="s">
        <v>309</v>
      </c>
      <c r="B697" s="111">
        <v>23</v>
      </c>
      <c r="C697" s="112">
        <v>640.45000000000005</v>
      </c>
      <c r="D697" s="112">
        <v>0</v>
      </c>
      <c r="E697" s="112">
        <v>187.43</v>
      </c>
      <c r="F697" s="111">
        <v>660.87</v>
      </c>
      <c r="G697" s="113">
        <f t="shared" si="40"/>
        <v>132.79521780000002</v>
      </c>
      <c r="H697" s="113">
        <f t="shared" si="41"/>
        <v>125.09938665</v>
      </c>
      <c r="I697" s="113">
        <f t="shared" si="42"/>
        <v>79.373791350000005</v>
      </c>
      <c r="J697" s="113">
        <f t="shared" si="43"/>
        <v>42.467506199999995</v>
      </c>
      <c r="K697" s="114">
        <f>ROUND($F697+G697+'[1]свц,услуги '!$E$47+46.81,2)</f>
        <v>844.13</v>
      </c>
      <c r="L697" s="114">
        <f>ROUND($F697+H697+'[1]свц,услуги '!$E$47+46.81,2)</f>
        <v>836.43</v>
      </c>
      <c r="M697" s="114">
        <f>ROUND($F697+I697+'[1]свц,услуги '!$E$47+46.81,2)</f>
        <v>790.7</v>
      </c>
      <c r="N697" s="114">
        <f>ROUND($F697+J697+'[1]свц,услуги '!$E$47+46.81,2)</f>
        <v>753.8</v>
      </c>
      <c r="O697" s="114">
        <f>ROUND($F697+G697+'[1]свц,услуги '!$E$47+71.25,2)</f>
        <v>868.57</v>
      </c>
      <c r="P697" s="114">
        <f>ROUND($F697+H697+'[1]свц,услуги '!$E$47+71.25,2)</f>
        <v>860.87</v>
      </c>
      <c r="Q697" s="114">
        <f>ROUND($F697+I697+'[1]свц,услуги '!$E$47+71.25,2)</f>
        <v>815.14</v>
      </c>
      <c r="R697" s="114">
        <f>ROUND($F697+J697+'[1]свц,услуги '!$E$47+71.25,2)</f>
        <v>778.24</v>
      </c>
      <c r="S697" s="114">
        <f>ROUND($F697+G697+'[1]свц,услуги '!$E$47+99.78,2)</f>
        <v>897.1</v>
      </c>
      <c r="T697" s="114">
        <f>ROUND($F697+H697+'[1]свц,услуги '!$E$47+99.78,2)</f>
        <v>889.4</v>
      </c>
      <c r="U697" s="114">
        <f>ROUND($F697+I697+'[1]свц,услуги '!$E$47+99.78,2)</f>
        <v>843.67</v>
      </c>
      <c r="V697" s="114">
        <f>ROUND($F697+J697+'[1]свц,услуги '!$E$47+99.78,2)</f>
        <v>806.77</v>
      </c>
      <c r="W697" s="114">
        <f>ROUND($F697+G697+'[1]свц,услуги '!$E$47+195.05,2)</f>
        <v>992.37</v>
      </c>
      <c r="X697" s="114">
        <f>ROUND($F697+H697+'[1]свц,услуги '!$E$47+195.05,2)</f>
        <v>984.67</v>
      </c>
      <c r="Y697" s="114">
        <f>ROUND($F697+I697+'[1]свц,услуги '!$E$47+195.05,2)</f>
        <v>938.94</v>
      </c>
      <c r="Z697" s="114">
        <f>ROUND($F697+J697+'[1]свц,услуги '!$E$47+195.05,2)</f>
        <v>902.04</v>
      </c>
    </row>
    <row r="698" spans="1:26" s="26" customFormat="1" ht="14.25" customHeight="1" x14ac:dyDescent="0.2">
      <c r="A698" s="111" t="s">
        <v>310</v>
      </c>
      <c r="B698" s="111">
        <v>0</v>
      </c>
      <c r="C698" s="112">
        <v>648.89</v>
      </c>
      <c r="D698" s="112">
        <v>0</v>
      </c>
      <c r="E698" s="112">
        <v>13.09</v>
      </c>
      <c r="F698" s="111">
        <v>669.31</v>
      </c>
      <c r="G698" s="113">
        <f t="shared" si="40"/>
        <v>134.49115140000001</v>
      </c>
      <c r="H698" s="113">
        <f t="shared" si="41"/>
        <v>126.69703644999998</v>
      </c>
      <c r="I698" s="113">
        <f t="shared" si="42"/>
        <v>80.38747755</v>
      </c>
      <c r="J698" s="113">
        <f t="shared" si="43"/>
        <v>43.009860599999996</v>
      </c>
      <c r="K698" s="114">
        <f>ROUND($F698+G698+'[1]свц,услуги '!$E$47+46.81,2)</f>
        <v>854.26</v>
      </c>
      <c r="L698" s="114">
        <f>ROUND($F698+H698+'[1]свц,услуги '!$E$47+46.81,2)</f>
        <v>846.47</v>
      </c>
      <c r="M698" s="114">
        <f>ROUND($F698+I698+'[1]свц,услуги '!$E$47+46.81,2)</f>
        <v>800.16</v>
      </c>
      <c r="N698" s="114">
        <f>ROUND($F698+J698+'[1]свц,услуги '!$E$47+46.81,2)</f>
        <v>762.78</v>
      </c>
      <c r="O698" s="114">
        <f>ROUND($F698+G698+'[1]свц,услуги '!$E$47+71.25,2)</f>
        <v>878.7</v>
      </c>
      <c r="P698" s="114">
        <f>ROUND($F698+H698+'[1]свц,услуги '!$E$47+71.25,2)</f>
        <v>870.91</v>
      </c>
      <c r="Q698" s="114">
        <f>ROUND($F698+I698+'[1]свц,услуги '!$E$47+71.25,2)</f>
        <v>824.6</v>
      </c>
      <c r="R698" s="114">
        <f>ROUND($F698+J698+'[1]свц,услуги '!$E$47+71.25,2)</f>
        <v>787.22</v>
      </c>
      <c r="S698" s="114">
        <f>ROUND($F698+G698+'[1]свц,услуги '!$E$47+99.78,2)</f>
        <v>907.23</v>
      </c>
      <c r="T698" s="114">
        <f>ROUND($F698+H698+'[1]свц,услуги '!$E$47+99.78,2)</f>
        <v>899.44</v>
      </c>
      <c r="U698" s="114">
        <f>ROUND($F698+I698+'[1]свц,услуги '!$E$47+99.78,2)</f>
        <v>853.13</v>
      </c>
      <c r="V698" s="114">
        <f>ROUND($F698+J698+'[1]свц,услуги '!$E$47+99.78,2)</f>
        <v>815.75</v>
      </c>
      <c r="W698" s="114">
        <f>ROUND($F698+G698+'[1]свц,услуги '!$E$47+195.05,2)</f>
        <v>1002.5</v>
      </c>
      <c r="X698" s="114">
        <f>ROUND($F698+H698+'[1]свц,услуги '!$E$47+195.05,2)</f>
        <v>994.71</v>
      </c>
      <c r="Y698" s="114">
        <f>ROUND($F698+I698+'[1]свц,услуги '!$E$47+195.05,2)</f>
        <v>948.4</v>
      </c>
      <c r="Z698" s="114">
        <f>ROUND($F698+J698+'[1]свц,услуги '!$E$47+195.05,2)</f>
        <v>911.02</v>
      </c>
    </row>
    <row r="699" spans="1:26" s="14" customFormat="1" ht="14.25" customHeight="1" x14ac:dyDescent="0.2">
      <c r="A699" s="111" t="s">
        <v>310</v>
      </c>
      <c r="B699" s="111">
        <v>1</v>
      </c>
      <c r="C699" s="112">
        <v>614.87</v>
      </c>
      <c r="D699" s="112">
        <v>0</v>
      </c>
      <c r="E699" s="112">
        <v>10.71</v>
      </c>
      <c r="F699" s="111">
        <v>635.29</v>
      </c>
      <c r="G699" s="113">
        <f t="shared" si="40"/>
        <v>127.6551726</v>
      </c>
      <c r="H699" s="113">
        <f t="shared" si="41"/>
        <v>120.25722054999999</v>
      </c>
      <c r="I699" s="113">
        <f t="shared" si="42"/>
        <v>76.301505449999993</v>
      </c>
      <c r="J699" s="113">
        <f t="shared" si="43"/>
        <v>40.823735399999997</v>
      </c>
      <c r="K699" s="114">
        <f>ROUND($F699+G699+'[1]свц,услуги '!$E$47+46.81,2)</f>
        <v>813.41</v>
      </c>
      <c r="L699" s="114">
        <f>ROUND($F699+H699+'[1]свц,услуги '!$E$47+46.81,2)</f>
        <v>806.01</v>
      </c>
      <c r="M699" s="114">
        <f>ROUND($F699+I699+'[1]свц,услуги '!$E$47+46.81,2)</f>
        <v>762.05</v>
      </c>
      <c r="N699" s="114">
        <f>ROUND($F699+J699+'[1]свц,услуги '!$E$47+46.81,2)</f>
        <v>726.57</v>
      </c>
      <c r="O699" s="114">
        <f>ROUND($F699+G699+'[1]свц,услуги '!$E$47+71.25,2)</f>
        <v>837.85</v>
      </c>
      <c r="P699" s="114">
        <f>ROUND($F699+H699+'[1]свц,услуги '!$E$47+71.25,2)</f>
        <v>830.45</v>
      </c>
      <c r="Q699" s="114">
        <f>ROUND($F699+I699+'[1]свц,услуги '!$E$47+71.25,2)</f>
        <v>786.49</v>
      </c>
      <c r="R699" s="114">
        <f>ROUND($F699+J699+'[1]свц,услуги '!$E$47+71.25,2)</f>
        <v>751.01</v>
      </c>
      <c r="S699" s="114">
        <f>ROUND($F699+G699+'[1]свц,услуги '!$E$47+99.78,2)</f>
        <v>866.38</v>
      </c>
      <c r="T699" s="114">
        <f>ROUND($F699+H699+'[1]свц,услуги '!$E$47+99.78,2)</f>
        <v>858.98</v>
      </c>
      <c r="U699" s="114">
        <f>ROUND($F699+I699+'[1]свц,услуги '!$E$47+99.78,2)</f>
        <v>815.02</v>
      </c>
      <c r="V699" s="114">
        <f>ROUND($F699+J699+'[1]свц,услуги '!$E$47+99.78,2)</f>
        <v>779.54</v>
      </c>
      <c r="W699" s="114">
        <f>ROUND($F699+G699+'[1]свц,услуги '!$E$47+195.05,2)</f>
        <v>961.65</v>
      </c>
      <c r="X699" s="114">
        <f>ROUND($F699+H699+'[1]свц,услуги '!$E$47+195.05,2)</f>
        <v>954.25</v>
      </c>
      <c r="Y699" s="114">
        <f>ROUND($F699+I699+'[1]свц,услуги '!$E$47+195.05,2)</f>
        <v>910.29</v>
      </c>
      <c r="Z699" s="114">
        <f>ROUND($F699+J699+'[1]свц,услуги '!$E$47+195.05,2)</f>
        <v>874.81</v>
      </c>
    </row>
    <row r="700" spans="1:26" s="14" customFormat="1" ht="14.25" customHeight="1" x14ac:dyDescent="0.2">
      <c r="A700" s="111" t="s">
        <v>310</v>
      </c>
      <c r="B700" s="111">
        <v>2</v>
      </c>
      <c r="C700" s="112">
        <v>618.12</v>
      </c>
      <c r="D700" s="112">
        <v>35.96</v>
      </c>
      <c r="E700" s="112">
        <v>0</v>
      </c>
      <c r="F700" s="111">
        <v>638.54</v>
      </c>
      <c r="G700" s="113">
        <f t="shared" si="40"/>
        <v>128.30822760000001</v>
      </c>
      <c r="H700" s="113">
        <f t="shared" si="41"/>
        <v>120.87242929999999</v>
      </c>
      <c r="I700" s="113">
        <f t="shared" si="42"/>
        <v>76.691846699999999</v>
      </c>
      <c r="J700" s="113">
        <f t="shared" si="43"/>
        <v>41.032580399999993</v>
      </c>
      <c r="K700" s="114">
        <f>ROUND($F700+G700+'[1]свц,услуги '!$E$47+46.81,2)</f>
        <v>817.31</v>
      </c>
      <c r="L700" s="114">
        <f>ROUND($F700+H700+'[1]свц,услуги '!$E$47+46.81,2)</f>
        <v>809.87</v>
      </c>
      <c r="M700" s="114">
        <f>ROUND($F700+I700+'[1]свц,услуги '!$E$47+46.81,2)</f>
        <v>765.69</v>
      </c>
      <c r="N700" s="114">
        <f>ROUND($F700+J700+'[1]свц,услуги '!$E$47+46.81,2)</f>
        <v>730.03</v>
      </c>
      <c r="O700" s="114">
        <f>ROUND($F700+G700+'[1]свц,услуги '!$E$47+71.25,2)</f>
        <v>841.75</v>
      </c>
      <c r="P700" s="114">
        <f>ROUND($F700+H700+'[1]свц,услуги '!$E$47+71.25,2)</f>
        <v>834.31</v>
      </c>
      <c r="Q700" s="114">
        <f>ROUND($F700+I700+'[1]свц,услуги '!$E$47+71.25,2)</f>
        <v>790.13</v>
      </c>
      <c r="R700" s="114">
        <f>ROUND($F700+J700+'[1]свц,услуги '!$E$47+71.25,2)</f>
        <v>754.47</v>
      </c>
      <c r="S700" s="114">
        <f>ROUND($F700+G700+'[1]свц,услуги '!$E$47+99.78,2)</f>
        <v>870.28</v>
      </c>
      <c r="T700" s="114">
        <f>ROUND($F700+H700+'[1]свц,услуги '!$E$47+99.78,2)</f>
        <v>862.84</v>
      </c>
      <c r="U700" s="114">
        <f>ROUND($F700+I700+'[1]свц,услуги '!$E$47+99.78,2)</f>
        <v>818.66</v>
      </c>
      <c r="V700" s="114">
        <f>ROUND($F700+J700+'[1]свц,услуги '!$E$47+99.78,2)</f>
        <v>783</v>
      </c>
      <c r="W700" s="114">
        <f>ROUND($F700+G700+'[1]свц,услуги '!$E$47+195.05,2)</f>
        <v>965.55</v>
      </c>
      <c r="X700" s="114">
        <f>ROUND($F700+H700+'[1]свц,услуги '!$E$47+195.05,2)</f>
        <v>958.11</v>
      </c>
      <c r="Y700" s="114">
        <f>ROUND($F700+I700+'[1]свц,услуги '!$E$47+195.05,2)</f>
        <v>913.93</v>
      </c>
      <c r="Z700" s="114">
        <f>ROUND($F700+J700+'[1]свц,услуги '!$E$47+195.05,2)</f>
        <v>878.27</v>
      </c>
    </row>
    <row r="701" spans="1:26" s="14" customFormat="1" ht="14.25" customHeight="1" x14ac:dyDescent="0.2">
      <c r="A701" s="111" t="s">
        <v>310</v>
      </c>
      <c r="B701" s="111">
        <v>3</v>
      </c>
      <c r="C701" s="112">
        <v>641.45000000000005</v>
      </c>
      <c r="D701" s="112">
        <v>28.76</v>
      </c>
      <c r="E701" s="112">
        <v>0</v>
      </c>
      <c r="F701" s="111">
        <v>661.87</v>
      </c>
      <c r="G701" s="113">
        <f t="shared" si="40"/>
        <v>132.99615779999999</v>
      </c>
      <c r="H701" s="113">
        <f t="shared" si="41"/>
        <v>125.28868165</v>
      </c>
      <c r="I701" s="113">
        <f t="shared" si="42"/>
        <v>79.49389635</v>
      </c>
      <c r="J701" s="113">
        <f t="shared" si="43"/>
        <v>42.5317662</v>
      </c>
      <c r="K701" s="114">
        <f>ROUND($F701+G701+'[1]свц,услуги '!$E$47+46.81,2)</f>
        <v>845.33</v>
      </c>
      <c r="L701" s="114">
        <f>ROUND($F701+H701+'[1]свц,услуги '!$E$47+46.81,2)</f>
        <v>837.62</v>
      </c>
      <c r="M701" s="114">
        <f>ROUND($F701+I701+'[1]свц,услуги '!$E$47+46.81,2)</f>
        <v>791.82</v>
      </c>
      <c r="N701" s="114">
        <f>ROUND($F701+J701+'[1]свц,услуги '!$E$47+46.81,2)</f>
        <v>754.86</v>
      </c>
      <c r="O701" s="114">
        <f>ROUND($F701+G701+'[1]свц,услуги '!$E$47+71.25,2)</f>
        <v>869.77</v>
      </c>
      <c r="P701" s="114">
        <f>ROUND($F701+H701+'[1]свц,услуги '!$E$47+71.25,2)</f>
        <v>862.06</v>
      </c>
      <c r="Q701" s="114">
        <f>ROUND($F701+I701+'[1]свц,услуги '!$E$47+71.25,2)</f>
        <v>816.26</v>
      </c>
      <c r="R701" s="114">
        <f>ROUND($F701+J701+'[1]свц,услуги '!$E$47+71.25,2)</f>
        <v>779.3</v>
      </c>
      <c r="S701" s="114">
        <f>ROUND($F701+G701+'[1]свц,услуги '!$E$47+99.78,2)</f>
        <v>898.3</v>
      </c>
      <c r="T701" s="114">
        <f>ROUND($F701+H701+'[1]свц,услуги '!$E$47+99.78,2)</f>
        <v>890.59</v>
      </c>
      <c r="U701" s="114">
        <f>ROUND($F701+I701+'[1]свц,услуги '!$E$47+99.78,2)</f>
        <v>844.79</v>
      </c>
      <c r="V701" s="114">
        <f>ROUND($F701+J701+'[1]свц,услуги '!$E$47+99.78,2)</f>
        <v>807.83</v>
      </c>
      <c r="W701" s="114">
        <f>ROUND($F701+G701+'[1]свц,услуги '!$E$47+195.05,2)</f>
        <v>993.57</v>
      </c>
      <c r="X701" s="114">
        <f>ROUND($F701+H701+'[1]свц,услуги '!$E$47+195.05,2)</f>
        <v>985.86</v>
      </c>
      <c r="Y701" s="114">
        <f>ROUND($F701+I701+'[1]свц,услуги '!$E$47+195.05,2)</f>
        <v>940.06</v>
      </c>
      <c r="Z701" s="114">
        <f>ROUND($F701+J701+'[1]свц,услуги '!$E$47+195.05,2)</f>
        <v>903.1</v>
      </c>
    </row>
    <row r="702" spans="1:26" s="14" customFormat="1" ht="14.25" customHeight="1" x14ac:dyDescent="0.2">
      <c r="A702" s="111" t="s">
        <v>310</v>
      </c>
      <c r="B702" s="111">
        <v>4</v>
      </c>
      <c r="C702" s="112">
        <v>652.64</v>
      </c>
      <c r="D702" s="112">
        <v>2.64</v>
      </c>
      <c r="E702" s="112">
        <v>0</v>
      </c>
      <c r="F702" s="111">
        <v>673.06</v>
      </c>
      <c r="G702" s="113">
        <f t="shared" si="40"/>
        <v>135.2446764</v>
      </c>
      <c r="H702" s="113">
        <f t="shared" si="41"/>
        <v>127.40689269999999</v>
      </c>
      <c r="I702" s="113">
        <f t="shared" si="42"/>
        <v>80.837871299999989</v>
      </c>
      <c r="J702" s="113">
        <f t="shared" si="43"/>
        <v>43.250835599999995</v>
      </c>
      <c r="K702" s="114">
        <f>ROUND($F702+G702+'[1]свц,услуги '!$E$47+46.81,2)</f>
        <v>858.77</v>
      </c>
      <c r="L702" s="114">
        <f>ROUND($F702+H702+'[1]свц,услуги '!$E$47+46.81,2)</f>
        <v>850.93</v>
      </c>
      <c r="M702" s="114">
        <f>ROUND($F702+I702+'[1]свц,услуги '!$E$47+46.81,2)</f>
        <v>804.36</v>
      </c>
      <c r="N702" s="114">
        <f>ROUND($F702+J702+'[1]свц,услуги '!$E$47+46.81,2)</f>
        <v>766.77</v>
      </c>
      <c r="O702" s="114">
        <f>ROUND($F702+G702+'[1]свц,услуги '!$E$47+71.25,2)</f>
        <v>883.21</v>
      </c>
      <c r="P702" s="114">
        <f>ROUND($F702+H702+'[1]свц,услуги '!$E$47+71.25,2)</f>
        <v>875.37</v>
      </c>
      <c r="Q702" s="114">
        <f>ROUND($F702+I702+'[1]свц,услуги '!$E$47+71.25,2)</f>
        <v>828.8</v>
      </c>
      <c r="R702" s="114">
        <f>ROUND($F702+J702+'[1]свц,услуги '!$E$47+71.25,2)</f>
        <v>791.21</v>
      </c>
      <c r="S702" s="114">
        <f>ROUND($F702+G702+'[1]свц,услуги '!$E$47+99.78,2)</f>
        <v>911.74</v>
      </c>
      <c r="T702" s="114">
        <f>ROUND($F702+H702+'[1]свц,услуги '!$E$47+99.78,2)</f>
        <v>903.9</v>
      </c>
      <c r="U702" s="114">
        <f>ROUND($F702+I702+'[1]свц,услуги '!$E$47+99.78,2)</f>
        <v>857.33</v>
      </c>
      <c r="V702" s="114">
        <f>ROUND($F702+J702+'[1]свц,услуги '!$E$47+99.78,2)</f>
        <v>819.74</v>
      </c>
      <c r="W702" s="114">
        <f>ROUND($F702+G702+'[1]свц,услуги '!$E$47+195.05,2)</f>
        <v>1007.01</v>
      </c>
      <c r="X702" s="114">
        <f>ROUND($F702+H702+'[1]свц,услуги '!$E$47+195.05,2)</f>
        <v>999.17</v>
      </c>
      <c r="Y702" s="114">
        <f>ROUND($F702+I702+'[1]свц,услуги '!$E$47+195.05,2)</f>
        <v>952.6</v>
      </c>
      <c r="Z702" s="114">
        <f>ROUND($F702+J702+'[1]свц,услуги '!$E$47+195.05,2)</f>
        <v>915.01</v>
      </c>
    </row>
    <row r="703" spans="1:26" s="14" customFormat="1" ht="14.25" customHeight="1" x14ac:dyDescent="0.2">
      <c r="A703" s="111" t="s">
        <v>310</v>
      </c>
      <c r="B703" s="111">
        <v>5</v>
      </c>
      <c r="C703" s="112">
        <v>646.92999999999995</v>
      </c>
      <c r="D703" s="112">
        <v>27.54</v>
      </c>
      <c r="E703" s="112">
        <v>0</v>
      </c>
      <c r="F703" s="111">
        <v>667.35</v>
      </c>
      <c r="G703" s="113">
        <f t="shared" si="40"/>
        <v>134.097309</v>
      </c>
      <c r="H703" s="113">
        <f t="shared" si="41"/>
        <v>126.32601825</v>
      </c>
      <c r="I703" s="113">
        <f t="shared" si="42"/>
        <v>80.152071750000005</v>
      </c>
      <c r="J703" s="113">
        <f t="shared" si="43"/>
        <v>42.883910999999998</v>
      </c>
      <c r="K703" s="114">
        <f>ROUND($F703+G703+'[1]свц,услуги '!$E$47+46.81,2)</f>
        <v>851.91</v>
      </c>
      <c r="L703" s="114">
        <f>ROUND($F703+H703+'[1]свц,услуги '!$E$47+46.81,2)</f>
        <v>844.14</v>
      </c>
      <c r="M703" s="114">
        <f>ROUND($F703+I703+'[1]свц,услуги '!$E$47+46.81,2)</f>
        <v>797.96</v>
      </c>
      <c r="N703" s="114">
        <f>ROUND($F703+J703+'[1]свц,услуги '!$E$47+46.81,2)</f>
        <v>760.69</v>
      </c>
      <c r="O703" s="114">
        <f>ROUND($F703+G703+'[1]свц,услуги '!$E$47+71.25,2)</f>
        <v>876.35</v>
      </c>
      <c r="P703" s="114">
        <f>ROUND($F703+H703+'[1]свц,услуги '!$E$47+71.25,2)</f>
        <v>868.58</v>
      </c>
      <c r="Q703" s="114">
        <f>ROUND($F703+I703+'[1]свц,услуги '!$E$47+71.25,2)</f>
        <v>822.4</v>
      </c>
      <c r="R703" s="114">
        <f>ROUND($F703+J703+'[1]свц,услуги '!$E$47+71.25,2)</f>
        <v>785.13</v>
      </c>
      <c r="S703" s="114">
        <f>ROUND($F703+G703+'[1]свц,услуги '!$E$47+99.78,2)</f>
        <v>904.88</v>
      </c>
      <c r="T703" s="114">
        <f>ROUND($F703+H703+'[1]свц,услуги '!$E$47+99.78,2)</f>
        <v>897.11</v>
      </c>
      <c r="U703" s="114">
        <f>ROUND($F703+I703+'[1]свц,услуги '!$E$47+99.78,2)</f>
        <v>850.93</v>
      </c>
      <c r="V703" s="114">
        <f>ROUND($F703+J703+'[1]свц,услуги '!$E$47+99.78,2)</f>
        <v>813.66</v>
      </c>
      <c r="W703" s="114">
        <f>ROUND($F703+G703+'[1]свц,услуги '!$E$47+195.05,2)</f>
        <v>1000.15</v>
      </c>
      <c r="X703" s="114">
        <f>ROUND($F703+H703+'[1]свц,услуги '!$E$47+195.05,2)</f>
        <v>992.38</v>
      </c>
      <c r="Y703" s="114">
        <f>ROUND($F703+I703+'[1]свц,услуги '!$E$47+195.05,2)</f>
        <v>946.2</v>
      </c>
      <c r="Z703" s="114">
        <f>ROUND($F703+J703+'[1]свц,услуги '!$E$47+195.05,2)</f>
        <v>908.93</v>
      </c>
    </row>
    <row r="704" spans="1:26" s="14" customFormat="1" ht="14.25" customHeight="1" x14ac:dyDescent="0.2">
      <c r="A704" s="111" t="s">
        <v>310</v>
      </c>
      <c r="B704" s="111">
        <v>6</v>
      </c>
      <c r="C704" s="112">
        <v>640.78</v>
      </c>
      <c r="D704" s="112">
        <v>30.06</v>
      </c>
      <c r="E704" s="112">
        <v>0</v>
      </c>
      <c r="F704" s="111">
        <v>661.2</v>
      </c>
      <c r="G704" s="113">
        <f t="shared" si="40"/>
        <v>132.86152800000002</v>
      </c>
      <c r="H704" s="113">
        <f t="shared" si="41"/>
        <v>125.16185400000001</v>
      </c>
      <c r="I704" s="113">
        <f t="shared" si="42"/>
        <v>79.413426000000001</v>
      </c>
      <c r="J704" s="113">
        <f t="shared" si="43"/>
        <v>42.488712</v>
      </c>
      <c r="K704" s="114">
        <f>ROUND($F704+G704+'[1]свц,услуги '!$E$47+46.81,2)</f>
        <v>844.52</v>
      </c>
      <c r="L704" s="114">
        <f>ROUND($F704+H704+'[1]свц,услуги '!$E$47+46.81,2)</f>
        <v>836.82</v>
      </c>
      <c r="M704" s="114">
        <f>ROUND($F704+I704+'[1]свц,услуги '!$E$47+46.81,2)</f>
        <v>791.07</v>
      </c>
      <c r="N704" s="114">
        <f>ROUND($F704+J704+'[1]свц,услуги '!$E$47+46.81,2)</f>
        <v>754.15</v>
      </c>
      <c r="O704" s="114">
        <f>ROUND($F704+G704+'[1]свц,услуги '!$E$47+71.25,2)</f>
        <v>868.96</v>
      </c>
      <c r="P704" s="114">
        <f>ROUND($F704+H704+'[1]свц,услуги '!$E$47+71.25,2)</f>
        <v>861.26</v>
      </c>
      <c r="Q704" s="114">
        <f>ROUND($F704+I704+'[1]свц,услуги '!$E$47+71.25,2)</f>
        <v>815.51</v>
      </c>
      <c r="R704" s="114">
        <f>ROUND($F704+J704+'[1]свц,услуги '!$E$47+71.25,2)</f>
        <v>778.59</v>
      </c>
      <c r="S704" s="114">
        <f>ROUND($F704+G704+'[1]свц,услуги '!$E$47+99.78,2)</f>
        <v>897.49</v>
      </c>
      <c r="T704" s="114">
        <f>ROUND($F704+H704+'[1]свц,услуги '!$E$47+99.78,2)</f>
        <v>889.79</v>
      </c>
      <c r="U704" s="114">
        <f>ROUND($F704+I704+'[1]свц,услуги '!$E$47+99.78,2)</f>
        <v>844.04</v>
      </c>
      <c r="V704" s="114">
        <f>ROUND($F704+J704+'[1]свц,услуги '!$E$47+99.78,2)</f>
        <v>807.12</v>
      </c>
      <c r="W704" s="114">
        <f>ROUND($F704+G704+'[1]свц,услуги '!$E$47+195.05,2)</f>
        <v>992.76</v>
      </c>
      <c r="X704" s="114">
        <f>ROUND($F704+H704+'[1]свц,услуги '!$E$47+195.05,2)</f>
        <v>985.06</v>
      </c>
      <c r="Y704" s="114">
        <f>ROUND($F704+I704+'[1]свц,услуги '!$E$47+195.05,2)</f>
        <v>939.31</v>
      </c>
      <c r="Z704" s="114">
        <f>ROUND($F704+J704+'[1]свц,услуги '!$E$47+195.05,2)</f>
        <v>902.39</v>
      </c>
    </row>
    <row r="705" spans="1:26" s="14" customFormat="1" ht="14.25" customHeight="1" x14ac:dyDescent="0.2">
      <c r="A705" s="111" t="s">
        <v>310</v>
      </c>
      <c r="B705" s="111">
        <v>7</v>
      </c>
      <c r="C705" s="112">
        <v>630.83000000000004</v>
      </c>
      <c r="D705" s="112">
        <v>0.01</v>
      </c>
      <c r="E705" s="112">
        <v>39.380000000000003</v>
      </c>
      <c r="F705" s="111">
        <v>651.25</v>
      </c>
      <c r="G705" s="113">
        <f t="shared" si="40"/>
        <v>130.86217500000001</v>
      </c>
      <c r="H705" s="113">
        <f t="shared" si="41"/>
        <v>123.27836875</v>
      </c>
      <c r="I705" s="113">
        <f t="shared" si="42"/>
        <v>78.218381250000007</v>
      </c>
      <c r="J705" s="113">
        <f t="shared" si="43"/>
        <v>41.849325</v>
      </c>
      <c r="K705" s="114">
        <f>ROUND($F705+G705+'[1]свц,услуги '!$E$47+46.81,2)</f>
        <v>832.57</v>
      </c>
      <c r="L705" s="114">
        <f>ROUND($F705+H705+'[1]свц,услуги '!$E$47+46.81,2)</f>
        <v>824.99</v>
      </c>
      <c r="M705" s="114">
        <f>ROUND($F705+I705+'[1]свц,услуги '!$E$47+46.81,2)</f>
        <v>779.93</v>
      </c>
      <c r="N705" s="114">
        <f>ROUND($F705+J705+'[1]свц,услуги '!$E$47+46.81,2)</f>
        <v>743.56</v>
      </c>
      <c r="O705" s="114">
        <f>ROUND($F705+G705+'[1]свц,услуги '!$E$47+71.25,2)</f>
        <v>857.01</v>
      </c>
      <c r="P705" s="114">
        <f>ROUND($F705+H705+'[1]свц,услуги '!$E$47+71.25,2)</f>
        <v>849.43</v>
      </c>
      <c r="Q705" s="114">
        <f>ROUND($F705+I705+'[1]свц,услуги '!$E$47+71.25,2)</f>
        <v>804.37</v>
      </c>
      <c r="R705" s="114">
        <f>ROUND($F705+J705+'[1]свц,услуги '!$E$47+71.25,2)</f>
        <v>768</v>
      </c>
      <c r="S705" s="114">
        <f>ROUND($F705+G705+'[1]свц,услуги '!$E$47+99.78,2)</f>
        <v>885.54</v>
      </c>
      <c r="T705" s="114">
        <f>ROUND($F705+H705+'[1]свц,услуги '!$E$47+99.78,2)</f>
        <v>877.96</v>
      </c>
      <c r="U705" s="114">
        <f>ROUND($F705+I705+'[1]свц,услуги '!$E$47+99.78,2)</f>
        <v>832.9</v>
      </c>
      <c r="V705" s="114">
        <f>ROUND($F705+J705+'[1]свц,услуги '!$E$47+99.78,2)</f>
        <v>796.53</v>
      </c>
      <c r="W705" s="114">
        <f>ROUND($F705+G705+'[1]свц,услуги '!$E$47+195.05,2)</f>
        <v>980.81</v>
      </c>
      <c r="X705" s="114">
        <f>ROUND($F705+H705+'[1]свц,услуги '!$E$47+195.05,2)</f>
        <v>973.23</v>
      </c>
      <c r="Y705" s="114">
        <f>ROUND($F705+I705+'[1]свц,услуги '!$E$47+195.05,2)</f>
        <v>928.17</v>
      </c>
      <c r="Z705" s="114">
        <f>ROUND($F705+J705+'[1]свц,услуги '!$E$47+195.05,2)</f>
        <v>891.8</v>
      </c>
    </row>
    <row r="706" spans="1:26" s="14" customFormat="1" ht="14.25" customHeight="1" x14ac:dyDescent="0.2">
      <c r="A706" s="111" t="s">
        <v>310</v>
      </c>
      <c r="B706" s="111">
        <v>8</v>
      </c>
      <c r="C706" s="112">
        <v>632.94000000000005</v>
      </c>
      <c r="D706" s="112">
        <v>0.01</v>
      </c>
      <c r="E706" s="112">
        <v>36.56</v>
      </c>
      <c r="F706" s="111">
        <v>653.36</v>
      </c>
      <c r="G706" s="113">
        <f t="shared" si="40"/>
        <v>131.28615840000001</v>
      </c>
      <c r="H706" s="113">
        <f t="shared" si="41"/>
        <v>123.6777812</v>
      </c>
      <c r="I706" s="113">
        <f t="shared" si="42"/>
        <v>78.471802800000006</v>
      </c>
      <c r="J706" s="113">
        <f t="shared" si="43"/>
        <v>41.984913599999999</v>
      </c>
      <c r="K706" s="114">
        <f>ROUND($F706+G706+'[1]свц,услуги '!$E$47+46.81,2)</f>
        <v>835.11</v>
      </c>
      <c r="L706" s="114">
        <f>ROUND($F706+H706+'[1]свц,услуги '!$E$47+46.81,2)</f>
        <v>827.5</v>
      </c>
      <c r="M706" s="114">
        <f>ROUND($F706+I706+'[1]свц,услуги '!$E$47+46.81,2)</f>
        <v>782.29</v>
      </c>
      <c r="N706" s="114">
        <f>ROUND($F706+J706+'[1]свц,услуги '!$E$47+46.81,2)</f>
        <v>745.81</v>
      </c>
      <c r="O706" s="114">
        <f>ROUND($F706+G706+'[1]свц,услуги '!$E$47+71.25,2)</f>
        <v>859.55</v>
      </c>
      <c r="P706" s="114">
        <f>ROUND($F706+H706+'[1]свц,услуги '!$E$47+71.25,2)</f>
        <v>851.94</v>
      </c>
      <c r="Q706" s="114">
        <f>ROUND($F706+I706+'[1]свц,услуги '!$E$47+71.25,2)</f>
        <v>806.73</v>
      </c>
      <c r="R706" s="114">
        <f>ROUND($F706+J706+'[1]свц,услуги '!$E$47+71.25,2)</f>
        <v>770.25</v>
      </c>
      <c r="S706" s="114">
        <f>ROUND($F706+G706+'[1]свц,услуги '!$E$47+99.78,2)</f>
        <v>888.08</v>
      </c>
      <c r="T706" s="114">
        <f>ROUND($F706+H706+'[1]свц,услуги '!$E$47+99.78,2)</f>
        <v>880.47</v>
      </c>
      <c r="U706" s="114">
        <f>ROUND($F706+I706+'[1]свц,услуги '!$E$47+99.78,2)</f>
        <v>835.26</v>
      </c>
      <c r="V706" s="114">
        <f>ROUND($F706+J706+'[1]свц,услуги '!$E$47+99.78,2)</f>
        <v>798.78</v>
      </c>
      <c r="W706" s="114">
        <f>ROUND($F706+G706+'[1]свц,услуги '!$E$47+195.05,2)</f>
        <v>983.35</v>
      </c>
      <c r="X706" s="114">
        <f>ROUND($F706+H706+'[1]свц,услуги '!$E$47+195.05,2)</f>
        <v>975.74</v>
      </c>
      <c r="Y706" s="114">
        <f>ROUND($F706+I706+'[1]свц,услуги '!$E$47+195.05,2)</f>
        <v>930.53</v>
      </c>
      <c r="Z706" s="114">
        <f>ROUND($F706+J706+'[1]свц,услуги '!$E$47+195.05,2)</f>
        <v>894.05</v>
      </c>
    </row>
    <row r="707" spans="1:26" s="14" customFormat="1" ht="14.25" customHeight="1" x14ac:dyDescent="0.2">
      <c r="A707" s="111" t="s">
        <v>310</v>
      </c>
      <c r="B707" s="111">
        <v>9</v>
      </c>
      <c r="C707" s="112">
        <v>640.58000000000004</v>
      </c>
      <c r="D707" s="112">
        <v>0</v>
      </c>
      <c r="E707" s="112">
        <v>11.44</v>
      </c>
      <c r="F707" s="111">
        <v>661</v>
      </c>
      <c r="G707" s="113">
        <f t="shared" si="40"/>
        <v>132.82133999999999</v>
      </c>
      <c r="H707" s="113">
        <f t="shared" si="41"/>
        <v>125.12399499999999</v>
      </c>
      <c r="I707" s="113">
        <f t="shared" si="42"/>
        <v>79.389404999999996</v>
      </c>
      <c r="J707" s="113">
        <f t="shared" si="43"/>
        <v>42.475859999999997</v>
      </c>
      <c r="K707" s="114">
        <f>ROUND($F707+G707+'[1]свц,услуги '!$E$47+46.81,2)</f>
        <v>844.28</v>
      </c>
      <c r="L707" s="114">
        <f>ROUND($F707+H707+'[1]свц,услуги '!$E$47+46.81,2)</f>
        <v>836.58</v>
      </c>
      <c r="M707" s="114">
        <f>ROUND($F707+I707+'[1]свц,услуги '!$E$47+46.81,2)</f>
        <v>790.85</v>
      </c>
      <c r="N707" s="114">
        <f>ROUND($F707+J707+'[1]свц,услуги '!$E$47+46.81,2)</f>
        <v>753.94</v>
      </c>
      <c r="O707" s="114">
        <f>ROUND($F707+G707+'[1]свц,услуги '!$E$47+71.25,2)</f>
        <v>868.72</v>
      </c>
      <c r="P707" s="114">
        <f>ROUND($F707+H707+'[1]свц,услуги '!$E$47+71.25,2)</f>
        <v>861.02</v>
      </c>
      <c r="Q707" s="114">
        <f>ROUND($F707+I707+'[1]свц,услуги '!$E$47+71.25,2)</f>
        <v>815.29</v>
      </c>
      <c r="R707" s="114">
        <f>ROUND($F707+J707+'[1]свц,услуги '!$E$47+71.25,2)</f>
        <v>778.38</v>
      </c>
      <c r="S707" s="114">
        <f>ROUND($F707+G707+'[1]свц,услуги '!$E$47+99.78,2)</f>
        <v>897.25</v>
      </c>
      <c r="T707" s="114">
        <f>ROUND($F707+H707+'[1]свц,услуги '!$E$47+99.78,2)</f>
        <v>889.55</v>
      </c>
      <c r="U707" s="114">
        <f>ROUND($F707+I707+'[1]свц,услуги '!$E$47+99.78,2)</f>
        <v>843.82</v>
      </c>
      <c r="V707" s="114">
        <f>ROUND($F707+J707+'[1]свц,услуги '!$E$47+99.78,2)</f>
        <v>806.91</v>
      </c>
      <c r="W707" s="114">
        <f>ROUND($F707+G707+'[1]свц,услуги '!$E$47+195.05,2)</f>
        <v>992.52</v>
      </c>
      <c r="X707" s="114">
        <f>ROUND($F707+H707+'[1]свц,услуги '!$E$47+195.05,2)</f>
        <v>984.82</v>
      </c>
      <c r="Y707" s="114">
        <f>ROUND($F707+I707+'[1]свц,услуги '!$E$47+195.05,2)</f>
        <v>939.09</v>
      </c>
      <c r="Z707" s="114">
        <f>ROUND($F707+J707+'[1]свц,услуги '!$E$47+195.05,2)</f>
        <v>902.18</v>
      </c>
    </row>
    <row r="708" spans="1:26" s="14" customFormat="1" ht="14.25" customHeight="1" x14ac:dyDescent="0.2">
      <c r="A708" s="111" t="s">
        <v>310</v>
      </c>
      <c r="B708" s="111">
        <v>10</v>
      </c>
      <c r="C708" s="112">
        <v>647.76</v>
      </c>
      <c r="D708" s="112">
        <v>0</v>
      </c>
      <c r="E708" s="112">
        <v>11.65</v>
      </c>
      <c r="F708" s="111">
        <v>668.18</v>
      </c>
      <c r="G708" s="113">
        <f t="shared" si="40"/>
        <v>134.2640892</v>
      </c>
      <c r="H708" s="113">
        <f t="shared" si="41"/>
        <v>126.48313309999999</v>
      </c>
      <c r="I708" s="113">
        <f t="shared" si="42"/>
        <v>80.251758899999999</v>
      </c>
      <c r="J708" s="113">
        <f t="shared" si="43"/>
        <v>42.937246799999997</v>
      </c>
      <c r="K708" s="114">
        <f>ROUND($F708+G708+'[1]свц,услуги '!$E$47+46.81,2)</f>
        <v>852.91</v>
      </c>
      <c r="L708" s="114">
        <f>ROUND($F708+H708+'[1]свц,услуги '!$E$47+46.81,2)</f>
        <v>845.12</v>
      </c>
      <c r="M708" s="114">
        <f>ROUND($F708+I708+'[1]свц,услуги '!$E$47+46.81,2)</f>
        <v>798.89</v>
      </c>
      <c r="N708" s="114">
        <f>ROUND($F708+J708+'[1]свц,услуги '!$E$47+46.81,2)</f>
        <v>761.58</v>
      </c>
      <c r="O708" s="114">
        <f>ROUND($F708+G708+'[1]свц,услуги '!$E$47+71.25,2)</f>
        <v>877.35</v>
      </c>
      <c r="P708" s="114">
        <f>ROUND($F708+H708+'[1]свц,услуги '!$E$47+71.25,2)</f>
        <v>869.56</v>
      </c>
      <c r="Q708" s="114">
        <f>ROUND($F708+I708+'[1]свц,услуги '!$E$47+71.25,2)</f>
        <v>823.33</v>
      </c>
      <c r="R708" s="114">
        <f>ROUND($F708+J708+'[1]свц,услуги '!$E$47+71.25,2)</f>
        <v>786.02</v>
      </c>
      <c r="S708" s="114">
        <f>ROUND($F708+G708+'[1]свц,услуги '!$E$47+99.78,2)</f>
        <v>905.88</v>
      </c>
      <c r="T708" s="114">
        <f>ROUND($F708+H708+'[1]свц,услуги '!$E$47+99.78,2)</f>
        <v>898.09</v>
      </c>
      <c r="U708" s="114">
        <f>ROUND($F708+I708+'[1]свц,услуги '!$E$47+99.78,2)</f>
        <v>851.86</v>
      </c>
      <c r="V708" s="114">
        <f>ROUND($F708+J708+'[1]свц,услуги '!$E$47+99.78,2)</f>
        <v>814.55</v>
      </c>
      <c r="W708" s="114">
        <f>ROUND($F708+G708+'[1]свц,услуги '!$E$47+195.05,2)</f>
        <v>1001.15</v>
      </c>
      <c r="X708" s="114">
        <f>ROUND($F708+H708+'[1]свц,услуги '!$E$47+195.05,2)</f>
        <v>993.36</v>
      </c>
      <c r="Y708" s="114">
        <f>ROUND($F708+I708+'[1]свц,услуги '!$E$47+195.05,2)</f>
        <v>947.13</v>
      </c>
      <c r="Z708" s="114">
        <f>ROUND($F708+J708+'[1]свц,услуги '!$E$47+195.05,2)</f>
        <v>909.82</v>
      </c>
    </row>
    <row r="709" spans="1:26" s="14" customFormat="1" ht="14.25" customHeight="1" x14ac:dyDescent="0.2">
      <c r="A709" s="111" t="s">
        <v>310</v>
      </c>
      <c r="B709" s="111">
        <v>11</v>
      </c>
      <c r="C709" s="112">
        <v>650.48</v>
      </c>
      <c r="D709" s="112">
        <v>0</v>
      </c>
      <c r="E709" s="112">
        <v>5.47</v>
      </c>
      <c r="F709" s="111">
        <v>670.9</v>
      </c>
      <c r="G709" s="113">
        <f t="shared" si="40"/>
        <v>134.81064599999999</v>
      </c>
      <c r="H709" s="113">
        <f t="shared" si="41"/>
        <v>126.99801549999999</v>
      </c>
      <c r="I709" s="113">
        <f t="shared" si="42"/>
        <v>80.578444500000003</v>
      </c>
      <c r="J709" s="113">
        <f t="shared" si="43"/>
        <v>43.112033999999994</v>
      </c>
      <c r="K709" s="114">
        <f>ROUND($F709+G709+'[1]свц,услуги '!$E$47+46.81,2)</f>
        <v>856.17</v>
      </c>
      <c r="L709" s="114">
        <f>ROUND($F709+H709+'[1]свц,услуги '!$E$47+46.81,2)</f>
        <v>848.36</v>
      </c>
      <c r="M709" s="114">
        <f>ROUND($F709+I709+'[1]свц,услуги '!$E$47+46.81,2)</f>
        <v>801.94</v>
      </c>
      <c r="N709" s="114">
        <f>ROUND($F709+J709+'[1]свц,услуги '!$E$47+46.81,2)</f>
        <v>764.47</v>
      </c>
      <c r="O709" s="114">
        <f>ROUND($F709+G709+'[1]свц,услуги '!$E$47+71.25,2)</f>
        <v>880.61</v>
      </c>
      <c r="P709" s="114">
        <f>ROUND($F709+H709+'[1]свц,услуги '!$E$47+71.25,2)</f>
        <v>872.8</v>
      </c>
      <c r="Q709" s="114">
        <f>ROUND($F709+I709+'[1]свц,услуги '!$E$47+71.25,2)</f>
        <v>826.38</v>
      </c>
      <c r="R709" s="114">
        <f>ROUND($F709+J709+'[1]свц,услуги '!$E$47+71.25,2)</f>
        <v>788.91</v>
      </c>
      <c r="S709" s="114">
        <f>ROUND($F709+G709+'[1]свц,услуги '!$E$47+99.78,2)</f>
        <v>909.14</v>
      </c>
      <c r="T709" s="114">
        <f>ROUND($F709+H709+'[1]свц,услуги '!$E$47+99.78,2)</f>
        <v>901.33</v>
      </c>
      <c r="U709" s="114">
        <f>ROUND($F709+I709+'[1]свц,услуги '!$E$47+99.78,2)</f>
        <v>854.91</v>
      </c>
      <c r="V709" s="114">
        <f>ROUND($F709+J709+'[1]свц,услуги '!$E$47+99.78,2)</f>
        <v>817.44</v>
      </c>
      <c r="W709" s="114">
        <f>ROUND($F709+G709+'[1]свц,услуги '!$E$47+195.05,2)</f>
        <v>1004.41</v>
      </c>
      <c r="X709" s="114">
        <f>ROUND($F709+H709+'[1]свц,услуги '!$E$47+195.05,2)</f>
        <v>996.6</v>
      </c>
      <c r="Y709" s="114">
        <f>ROUND($F709+I709+'[1]свц,услуги '!$E$47+195.05,2)</f>
        <v>950.18</v>
      </c>
      <c r="Z709" s="114">
        <f>ROUND($F709+J709+'[1]свц,услуги '!$E$47+195.05,2)</f>
        <v>912.71</v>
      </c>
    </row>
    <row r="710" spans="1:26" s="14" customFormat="1" ht="14.25" customHeight="1" x14ac:dyDescent="0.2">
      <c r="A710" s="111" t="s">
        <v>310</v>
      </c>
      <c r="B710" s="111">
        <v>12</v>
      </c>
      <c r="C710" s="112">
        <v>649.4</v>
      </c>
      <c r="D710" s="112">
        <v>0</v>
      </c>
      <c r="E710" s="112">
        <v>21.63</v>
      </c>
      <c r="F710" s="111">
        <v>669.82</v>
      </c>
      <c r="G710" s="113">
        <f t="shared" si="40"/>
        <v>134.59363080000003</v>
      </c>
      <c r="H710" s="113">
        <f t="shared" si="41"/>
        <v>126.79357690000001</v>
      </c>
      <c r="I710" s="113">
        <f t="shared" si="42"/>
        <v>80.448731100000003</v>
      </c>
      <c r="J710" s="113">
        <f t="shared" si="43"/>
        <v>43.042633200000004</v>
      </c>
      <c r="K710" s="114">
        <f>ROUND($F710+G710+'[1]свц,услуги '!$E$47+46.81,2)</f>
        <v>854.87</v>
      </c>
      <c r="L710" s="114">
        <f>ROUND($F710+H710+'[1]свц,услуги '!$E$47+46.81,2)</f>
        <v>847.07</v>
      </c>
      <c r="M710" s="114">
        <f>ROUND($F710+I710+'[1]свц,услуги '!$E$47+46.81,2)</f>
        <v>800.73</v>
      </c>
      <c r="N710" s="114">
        <f>ROUND($F710+J710+'[1]свц,услуги '!$E$47+46.81,2)</f>
        <v>763.32</v>
      </c>
      <c r="O710" s="114">
        <f>ROUND($F710+G710+'[1]свц,услуги '!$E$47+71.25,2)</f>
        <v>879.31</v>
      </c>
      <c r="P710" s="114">
        <f>ROUND($F710+H710+'[1]свц,услуги '!$E$47+71.25,2)</f>
        <v>871.51</v>
      </c>
      <c r="Q710" s="114">
        <f>ROUND($F710+I710+'[1]свц,услуги '!$E$47+71.25,2)</f>
        <v>825.17</v>
      </c>
      <c r="R710" s="114">
        <f>ROUND($F710+J710+'[1]свц,услуги '!$E$47+71.25,2)</f>
        <v>787.76</v>
      </c>
      <c r="S710" s="114">
        <f>ROUND($F710+G710+'[1]свц,услуги '!$E$47+99.78,2)</f>
        <v>907.84</v>
      </c>
      <c r="T710" s="114">
        <f>ROUND($F710+H710+'[1]свц,услуги '!$E$47+99.78,2)</f>
        <v>900.04</v>
      </c>
      <c r="U710" s="114">
        <f>ROUND($F710+I710+'[1]свц,услуги '!$E$47+99.78,2)</f>
        <v>853.7</v>
      </c>
      <c r="V710" s="114">
        <f>ROUND($F710+J710+'[1]свц,услуги '!$E$47+99.78,2)</f>
        <v>816.29</v>
      </c>
      <c r="W710" s="114">
        <f>ROUND($F710+G710+'[1]свц,услуги '!$E$47+195.05,2)</f>
        <v>1003.11</v>
      </c>
      <c r="X710" s="114">
        <f>ROUND($F710+H710+'[1]свц,услуги '!$E$47+195.05,2)</f>
        <v>995.31</v>
      </c>
      <c r="Y710" s="114">
        <f>ROUND($F710+I710+'[1]свц,услуги '!$E$47+195.05,2)</f>
        <v>948.97</v>
      </c>
      <c r="Z710" s="114">
        <f>ROUND($F710+J710+'[1]свц,услуги '!$E$47+195.05,2)</f>
        <v>911.56</v>
      </c>
    </row>
    <row r="711" spans="1:26" s="14" customFormat="1" ht="14.25" customHeight="1" x14ac:dyDescent="0.2">
      <c r="A711" s="111" t="s">
        <v>310</v>
      </c>
      <c r="B711" s="111">
        <v>13</v>
      </c>
      <c r="C711" s="112">
        <v>624.23</v>
      </c>
      <c r="D711" s="112">
        <v>0</v>
      </c>
      <c r="E711" s="112">
        <v>24.66</v>
      </c>
      <c r="F711" s="111">
        <v>644.65</v>
      </c>
      <c r="G711" s="113">
        <f t="shared" si="40"/>
        <v>129.53597099999999</v>
      </c>
      <c r="H711" s="113">
        <f t="shared" si="41"/>
        <v>122.02902174999998</v>
      </c>
      <c r="I711" s="113">
        <f t="shared" si="42"/>
        <v>77.425688249999993</v>
      </c>
      <c r="J711" s="113">
        <f t="shared" si="43"/>
        <v>41.425208999999995</v>
      </c>
      <c r="K711" s="114">
        <f>ROUND($F711+G711+'[1]свц,услуги '!$E$47+46.81,2)</f>
        <v>824.65</v>
      </c>
      <c r="L711" s="114">
        <f>ROUND($F711+H711+'[1]свц,услуги '!$E$47+46.81,2)</f>
        <v>817.14</v>
      </c>
      <c r="M711" s="114">
        <f>ROUND($F711+I711+'[1]свц,услуги '!$E$47+46.81,2)</f>
        <v>772.54</v>
      </c>
      <c r="N711" s="114">
        <f>ROUND($F711+J711+'[1]свц,услуги '!$E$47+46.81,2)</f>
        <v>736.54</v>
      </c>
      <c r="O711" s="114">
        <f>ROUND($F711+G711+'[1]свц,услуги '!$E$47+71.25,2)</f>
        <v>849.09</v>
      </c>
      <c r="P711" s="114">
        <f>ROUND($F711+H711+'[1]свц,услуги '!$E$47+71.25,2)</f>
        <v>841.58</v>
      </c>
      <c r="Q711" s="114">
        <f>ROUND($F711+I711+'[1]свц,услуги '!$E$47+71.25,2)</f>
        <v>796.98</v>
      </c>
      <c r="R711" s="114">
        <f>ROUND($F711+J711+'[1]свц,услуги '!$E$47+71.25,2)</f>
        <v>760.98</v>
      </c>
      <c r="S711" s="114">
        <f>ROUND($F711+G711+'[1]свц,услуги '!$E$47+99.78,2)</f>
        <v>877.62</v>
      </c>
      <c r="T711" s="114">
        <f>ROUND($F711+H711+'[1]свц,услуги '!$E$47+99.78,2)</f>
        <v>870.11</v>
      </c>
      <c r="U711" s="114">
        <f>ROUND($F711+I711+'[1]свц,услуги '!$E$47+99.78,2)</f>
        <v>825.51</v>
      </c>
      <c r="V711" s="114">
        <f>ROUND($F711+J711+'[1]свц,услуги '!$E$47+99.78,2)</f>
        <v>789.51</v>
      </c>
      <c r="W711" s="114">
        <f>ROUND($F711+G711+'[1]свц,услуги '!$E$47+195.05,2)</f>
        <v>972.89</v>
      </c>
      <c r="X711" s="114">
        <f>ROUND($F711+H711+'[1]свц,услуги '!$E$47+195.05,2)</f>
        <v>965.38</v>
      </c>
      <c r="Y711" s="114">
        <f>ROUND($F711+I711+'[1]свц,услуги '!$E$47+195.05,2)</f>
        <v>920.78</v>
      </c>
      <c r="Z711" s="114">
        <f>ROUND($F711+J711+'[1]свц,услуги '!$E$47+195.05,2)</f>
        <v>884.78</v>
      </c>
    </row>
    <row r="712" spans="1:26" s="14" customFormat="1" ht="14.25" customHeight="1" x14ac:dyDescent="0.2">
      <c r="A712" s="111" t="s">
        <v>310</v>
      </c>
      <c r="B712" s="111">
        <v>14</v>
      </c>
      <c r="C712" s="112">
        <v>629.99</v>
      </c>
      <c r="D712" s="112">
        <v>0</v>
      </c>
      <c r="E712" s="112">
        <v>15.17</v>
      </c>
      <c r="F712" s="111">
        <v>650.41</v>
      </c>
      <c r="G712" s="113">
        <f t="shared" si="40"/>
        <v>130.69338540000001</v>
      </c>
      <c r="H712" s="113">
        <f t="shared" si="41"/>
        <v>123.11936094999999</v>
      </c>
      <c r="I712" s="113">
        <f t="shared" si="42"/>
        <v>78.117493049999993</v>
      </c>
      <c r="J712" s="113">
        <f t="shared" si="43"/>
        <v>41.795346599999995</v>
      </c>
      <c r="K712" s="114">
        <f>ROUND($F712+G712+'[1]свц,услуги '!$E$47+46.81,2)</f>
        <v>831.56</v>
      </c>
      <c r="L712" s="114">
        <f>ROUND($F712+H712+'[1]свц,услуги '!$E$47+46.81,2)</f>
        <v>823.99</v>
      </c>
      <c r="M712" s="114">
        <f>ROUND($F712+I712+'[1]свц,услуги '!$E$47+46.81,2)</f>
        <v>778.99</v>
      </c>
      <c r="N712" s="114">
        <f>ROUND($F712+J712+'[1]свц,услуги '!$E$47+46.81,2)</f>
        <v>742.67</v>
      </c>
      <c r="O712" s="114">
        <f>ROUND($F712+G712+'[1]свц,услуги '!$E$47+71.25,2)</f>
        <v>856</v>
      </c>
      <c r="P712" s="114">
        <f>ROUND($F712+H712+'[1]свц,услуги '!$E$47+71.25,2)</f>
        <v>848.43</v>
      </c>
      <c r="Q712" s="114">
        <f>ROUND($F712+I712+'[1]свц,услуги '!$E$47+71.25,2)</f>
        <v>803.43</v>
      </c>
      <c r="R712" s="114">
        <f>ROUND($F712+J712+'[1]свц,услуги '!$E$47+71.25,2)</f>
        <v>767.11</v>
      </c>
      <c r="S712" s="114">
        <f>ROUND($F712+G712+'[1]свц,услуги '!$E$47+99.78,2)</f>
        <v>884.53</v>
      </c>
      <c r="T712" s="114">
        <f>ROUND($F712+H712+'[1]свц,услуги '!$E$47+99.78,2)</f>
        <v>876.96</v>
      </c>
      <c r="U712" s="114">
        <f>ROUND($F712+I712+'[1]свц,услуги '!$E$47+99.78,2)</f>
        <v>831.96</v>
      </c>
      <c r="V712" s="114">
        <f>ROUND($F712+J712+'[1]свц,услуги '!$E$47+99.78,2)</f>
        <v>795.64</v>
      </c>
      <c r="W712" s="114">
        <f>ROUND($F712+G712+'[1]свц,услуги '!$E$47+195.05,2)</f>
        <v>979.8</v>
      </c>
      <c r="X712" s="114">
        <f>ROUND($F712+H712+'[1]свц,услуги '!$E$47+195.05,2)</f>
        <v>972.23</v>
      </c>
      <c r="Y712" s="114">
        <f>ROUND($F712+I712+'[1]свц,услуги '!$E$47+195.05,2)</f>
        <v>927.23</v>
      </c>
      <c r="Z712" s="114">
        <f>ROUND($F712+J712+'[1]свц,услуги '!$E$47+195.05,2)</f>
        <v>890.91</v>
      </c>
    </row>
    <row r="713" spans="1:26" s="14" customFormat="1" ht="14.25" customHeight="1" x14ac:dyDescent="0.2">
      <c r="A713" s="111" t="s">
        <v>310</v>
      </c>
      <c r="B713" s="111">
        <v>15</v>
      </c>
      <c r="C713" s="112">
        <v>649.33000000000004</v>
      </c>
      <c r="D713" s="112">
        <v>0.01</v>
      </c>
      <c r="E713" s="112">
        <v>14.34</v>
      </c>
      <c r="F713" s="111">
        <v>669.75</v>
      </c>
      <c r="G713" s="113">
        <f t="shared" si="40"/>
        <v>134.579565</v>
      </c>
      <c r="H713" s="113">
        <f t="shared" si="41"/>
        <v>126.78032624999999</v>
      </c>
      <c r="I713" s="113">
        <f t="shared" si="42"/>
        <v>80.440323750000005</v>
      </c>
      <c r="J713" s="113">
        <f t="shared" si="43"/>
        <v>43.038134999999997</v>
      </c>
      <c r="K713" s="114">
        <f>ROUND($F713+G713+'[1]свц,услуги '!$E$47+46.81,2)</f>
        <v>854.79</v>
      </c>
      <c r="L713" s="114">
        <f>ROUND($F713+H713+'[1]свц,услуги '!$E$47+46.81,2)</f>
        <v>846.99</v>
      </c>
      <c r="M713" s="114">
        <f>ROUND($F713+I713+'[1]свц,услуги '!$E$47+46.81,2)</f>
        <v>800.65</v>
      </c>
      <c r="N713" s="114">
        <f>ROUND($F713+J713+'[1]свц,услуги '!$E$47+46.81,2)</f>
        <v>763.25</v>
      </c>
      <c r="O713" s="114">
        <f>ROUND($F713+G713+'[1]свц,услуги '!$E$47+71.25,2)</f>
        <v>879.23</v>
      </c>
      <c r="P713" s="114">
        <f>ROUND($F713+H713+'[1]свц,услуги '!$E$47+71.25,2)</f>
        <v>871.43</v>
      </c>
      <c r="Q713" s="114">
        <f>ROUND($F713+I713+'[1]свц,услуги '!$E$47+71.25,2)</f>
        <v>825.09</v>
      </c>
      <c r="R713" s="114">
        <f>ROUND($F713+J713+'[1]свц,услуги '!$E$47+71.25,2)</f>
        <v>787.69</v>
      </c>
      <c r="S713" s="114">
        <f>ROUND($F713+G713+'[1]свц,услуги '!$E$47+99.78,2)</f>
        <v>907.76</v>
      </c>
      <c r="T713" s="114">
        <f>ROUND($F713+H713+'[1]свц,услуги '!$E$47+99.78,2)</f>
        <v>899.96</v>
      </c>
      <c r="U713" s="114">
        <f>ROUND($F713+I713+'[1]свц,услуги '!$E$47+99.78,2)</f>
        <v>853.62</v>
      </c>
      <c r="V713" s="114">
        <f>ROUND($F713+J713+'[1]свц,услуги '!$E$47+99.78,2)</f>
        <v>816.22</v>
      </c>
      <c r="W713" s="114">
        <f>ROUND($F713+G713+'[1]свц,услуги '!$E$47+195.05,2)</f>
        <v>1003.03</v>
      </c>
      <c r="X713" s="114">
        <f>ROUND($F713+H713+'[1]свц,услуги '!$E$47+195.05,2)</f>
        <v>995.23</v>
      </c>
      <c r="Y713" s="114">
        <f>ROUND($F713+I713+'[1]свц,услуги '!$E$47+195.05,2)</f>
        <v>948.89</v>
      </c>
      <c r="Z713" s="114">
        <f>ROUND($F713+J713+'[1]свц,услуги '!$E$47+195.05,2)</f>
        <v>911.49</v>
      </c>
    </row>
    <row r="714" spans="1:26" s="14" customFormat="1" ht="14.25" customHeight="1" x14ac:dyDescent="0.2">
      <c r="A714" s="111" t="s">
        <v>310</v>
      </c>
      <c r="B714" s="111">
        <v>16</v>
      </c>
      <c r="C714" s="112">
        <v>678.94</v>
      </c>
      <c r="D714" s="112">
        <v>0</v>
      </c>
      <c r="E714" s="112">
        <v>25.23</v>
      </c>
      <c r="F714" s="111">
        <v>699.36</v>
      </c>
      <c r="G714" s="113">
        <f t="shared" si="40"/>
        <v>140.52939840000002</v>
      </c>
      <c r="H714" s="113">
        <f t="shared" si="41"/>
        <v>132.3853512</v>
      </c>
      <c r="I714" s="113">
        <f t="shared" si="42"/>
        <v>83.9966328</v>
      </c>
      <c r="J714" s="113">
        <f t="shared" si="43"/>
        <v>44.940873599999996</v>
      </c>
      <c r="K714" s="114">
        <f>ROUND($F714+G714+'[1]свц,услуги '!$E$47+46.81,2)</f>
        <v>890.35</v>
      </c>
      <c r="L714" s="114">
        <f>ROUND($F714+H714+'[1]свц,услуги '!$E$47+46.81,2)</f>
        <v>882.21</v>
      </c>
      <c r="M714" s="114">
        <f>ROUND($F714+I714+'[1]свц,услуги '!$E$47+46.81,2)</f>
        <v>833.82</v>
      </c>
      <c r="N714" s="114">
        <f>ROUND($F714+J714+'[1]свц,услуги '!$E$47+46.81,2)</f>
        <v>794.76</v>
      </c>
      <c r="O714" s="114">
        <f>ROUND($F714+G714+'[1]свц,услуги '!$E$47+71.25,2)</f>
        <v>914.79</v>
      </c>
      <c r="P714" s="114">
        <f>ROUND($F714+H714+'[1]свц,услуги '!$E$47+71.25,2)</f>
        <v>906.65</v>
      </c>
      <c r="Q714" s="114">
        <f>ROUND($F714+I714+'[1]свц,услуги '!$E$47+71.25,2)</f>
        <v>858.26</v>
      </c>
      <c r="R714" s="114">
        <f>ROUND($F714+J714+'[1]свц,услуги '!$E$47+71.25,2)</f>
        <v>819.2</v>
      </c>
      <c r="S714" s="114">
        <f>ROUND($F714+G714+'[1]свц,услуги '!$E$47+99.78,2)</f>
        <v>943.32</v>
      </c>
      <c r="T714" s="114">
        <f>ROUND($F714+H714+'[1]свц,услуги '!$E$47+99.78,2)</f>
        <v>935.18</v>
      </c>
      <c r="U714" s="114">
        <f>ROUND($F714+I714+'[1]свц,услуги '!$E$47+99.78,2)</f>
        <v>886.79</v>
      </c>
      <c r="V714" s="114">
        <f>ROUND($F714+J714+'[1]свц,услуги '!$E$47+99.78,2)</f>
        <v>847.73</v>
      </c>
      <c r="W714" s="114">
        <f>ROUND($F714+G714+'[1]свц,услуги '!$E$47+195.05,2)</f>
        <v>1038.5899999999999</v>
      </c>
      <c r="X714" s="114">
        <f>ROUND($F714+H714+'[1]свц,услуги '!$E$47+195.05,2)</f>
        <v>1030.45</v>
      </c>
      <c r="Y714" s="114">
        <f>ROUND($F714+I714+'[1]свц,услуги '!$E$47+195.05,2)</f>
        <v>982.06</v>
      </c>
      <c r="Z714" s="114">
        <f>ROUND($F714+J714+'[1]свц,услуги '!$E$47+195.05,2)</f>
        <v>943</v>
      </c>
    </row>
    <row r="715" spans="1:26" s="14" customFormat="1" ht="14.25" customHeight="1" x14ac:dyDescent="0.2">
      <c r="A715" s="111" t="s">
        <v>310</v>
      </c>
      <c r="B715" s="111">
        <v>17</v>
      </c>
      <c r="C715" s="112">
        <v>665.42</v>
      </c>
      <c r="D715" s="112">
        <v>18.510000000000002</v>
      </c>
      <c r="E715" s="112">
        <v>0</v>
      </c>
      <c r="F715" s="111">
        <v>685.84</v>
      </c>
      <c r="G715" s="113">
        <f t="shared" si="40"/>
        <v>137.8126896</v>
      </c>
      <c r="H715" s="113">
        <f t="shared" si="41"/>
        <v>129.82608279999999</v>
      </c>
      <c r="I715" s="113">
        <f t="shared" si="42"/>
        <v>82.37281320000001</v>
      </c>
      <c r="J715" s="113">
        <f t="shared" si="43"/>
        <v>44.072078400000002</v>
      </c>
      <c r="K715" s="114">
        <f>ROUND($F715+G715+'[1]свц,услуги '!$E$47+46.81,2)</f>
        <v>874.11</v>
      </c>
      <c r="L715" s="114">
        <f>ROUND($F715+H715+'[1]свц,услуги '!$E$47+46.81,2)</f>
        <v>866.13</v>
      </c>
      <c r="M715" s="114">
        <f>ROUND($F715+I715+'[1]свц,услуги '!$E$47+46.81,2)</f>
        <v>818.67</v>
      </c>
      <c r="N715" s="114">
        <f>ROUND($F715+J715+'[1]свц,услуги '!$E$47+46.81,2)</f>
        <v>780.37</v>
      </c>
      <c r="O715" s="114">
        <f>ROUND($F715+G715+'[1]свц,услуги '!$E$47+71.25,2)</f>
        <v>898.55</v>
      </c>
      <c r="P715" s="114">
        <f>ROUND($F715+H715+'[1]свц,услуги '!$E$47+71.25,2)</f>
        <v>890.57</v>
      </c>
      <c r="Q715" s="114">
        <f>ROUND($F715+I715+'[1]свц,услуги '!$E$47+71.25,2)</f>
        <v>843.11</v>
      </c>
      <c r="R715" s="114">
        <f>ROUND($F715+J715+'[1]свц,услуги '!$E$47+71.25,2)</f>
        <v>804.81</v>
      </c>
      <c r="S715" s="114">
        <f>ROUND($F715+G715+'[1]свц,услуги '!$E$47+99.78,2)</f>
        <v>927.08</v>
      </c>
      <c r="T715" s="114">
        <f>ROUND($F715+H715+'[1]свц,услуги '!$E$47+99.78,2)</f>
        <v>919.1</v>
      </c>
      <c r="U715" s="114">
        <f>ROUND($F715+I715+'[1]свц,услуги '!$E$47+99.78,2)</f>
        <v>871.64</v>
      </c>
      <c r="V715" s="114">
        <f>ROUND($F715+J715+'[1]свц,услуги '!$E$47+99.78,2)</f>
        <v>833.34</v>
      </c>
      <c r="W715" s="114">
        <f>ROUND($F715+G715+'[1]свц,услуги '!$E$47+195.05,2)</f>
        <v>1022.35</v>
      </c>
      <c r="X715" s="114">
        <f>ROUND($F715+H715+'[1]свц,услуги '!$E$47+195.05,2)</f>
        <v>1014.37</v>
      </c>
      <c r="Y715" s="114">
        <f>ROUND($F715+I715+'[1]свц,услуги '!$E$47+195.05,2)</f>
        <v>966.91</v>
      </c>
      <c r="Z715" s="114">
        <f>ROUND($F715+J715+'[1]свц,услуги '!$E$47+195.05,2)</f>
        <v>928.61</v>
      </c>
    </row>
    <row r="716" spans="1:26" s="14" customFormat="1" ht="14.25" customHeight="1" x14ac:dyDescent="0.2">
      <c r="A716" s="111" t="s">
        <v>310</v>
      </c>
      <c r="B716" s="111">
        <v>18</v>
      </c>
      <c r="C716" s="112">
        <v>652.80999999999995</v>
      </c>
      <c r="D716" s="112">
        <v>56.13</v>
      </c>
      <c r="E716" s="112">
        <v>0</v>
      </c>
      <c r="F716" s="111">
        <v>673.23</v>
      </c>
      <c r="G716" s="113">
        <f t="shared" si="40"/>
        <v>135.2788362</v>
      </c>
      <c r="H716" s="113">
        <f t="shared" si="41"/>
        <v>127.43907285</v>
      </c>
      <c r="I716" s="113">
        <f t="shared" si="42"/>
        <v>80.858289150000004</v>
      </c>
      <c r="J716" s="113">
        <f t="shared" si="43"/>
        <v>43.2617598</v>
      </c>
      <c r="K716" s="114">
        <f>ROUND($F716+G716+'[1]свц,услуги '!$E$47+46.81,2)</f>
        <v>858.97</v>
      </c>
      <c r="L716" s="114">
        <f>ROUND($F716+H716+'[1]свц,услуги '!$E$47+46.81,2)</f>
        <v>851.13</v>
      </c>
      <c r="M716" s="114">
        <f>ROUND($F716+I716+'[1]свц,услуги '!$E$47+46.81,2)</f>
        <v>804.55</v>
      </c>
      <c r="N716" s="114">
        <f>ROUND($F716+J716+'[1]свц,услуги '!$E$47+46.81,2)</f>
        <v>766.95</v>
      </c>
      <c r="O716" s="114">
        <f>ROUND($F716+G716+'[1]свц,услуги '!$E$47+71.25,2)</f>
        <v>883.41</v>
      </c>
      <c r="P716" s="114">
        <f>ROUND($F716+H716+'[1]свц,услуги '!$E$47+71.25,2)</f>
        <v>875.57</v>
      </c>
      <c r="Q716" s="114">
        <f>ROUND($F716+I716+'[1]свц,услуги '!$E$47+71.25,2)</f>
        <v>828.99</v>
      </c>
      <c r="R716" s="114">
        <f>ROUND($F716+J716+'[1]свц,услуги '!$E$47+71.25,2)</f>
        <v>791.39</v>
      </c>
      <c r="S716" s="114">
        <f>ROUND($F716+G716+'[1]свц,услуги '!$E$47+99.78,2)</f>
        <v>911.94</v>
      </c>
      <c r="T716" s="114">
        <f>ROUND($F716+H716+'[1]свц,услуги '!$E$47+99.78,2)</f>
        <v>904.1</v>
      </c>
      <c r="U716" s="114">
        <f>ROUND($F716+I716+'[1]свц,услуги '!$E$47+99.78,2)</f>
        <v>857.52</v>
      </c>
      <c r="V716" s="114">
        <f>ROUND($F716+J716+'[1]свц,услуги '!$E$47+99.78,2)</f>
        <v>819.92</v>
      </c>
      <c r="W716" s="114">
        <f>ROUND($F716+G716+'[1]свц,услуги '!$E$47+195.05,2)</f>
        <v>1007.21</v>
      </c>
      <c r="X716" s="114">
        <f>ROUND($F716+H716+'[1]свц,услуги '!$E$47+195.05,2)</f>
        <v>999.37</v>
      </c>
      <c r="Y716" s="114">
        <f>ROUND($F716+I716+'[1]свц,услуги '!$E$47+195.05,2)</f>
        <v>952.79</v>
      </c>
      <c r="Z716" s="114">
        <f>ROUND($F716+J716+'[1]свц,услуги '!$E$47+195.05,2)</f>
        <v>915.19</v>
      </c>
    </row>
    <row r="717" spans="1:26" s="14" customFormat="1" ht="14.25" customHeight="1" x14ac:dyDescent="0.2">
      <c r="A717" s="111" t="s">
        <v>310</v>
      </c>
      <c r="B717" s="111">
        <v>19</v>
      </c>
      <c r="C717" s="112">
        <v>650.17999999999995</v>
      </c>
      <c r="D717" s="112">
        <v>66.790000000000006</v>
      </c>
      <c r="E717" s="112">
        <v>0</v>
      </c>
      <c r="F717" s="111">
        <v>670.6</v>
      </c>
      <c r="G717" s="113">
        <f t="shared" si="40"/>
        <v>134.75036400000002</v>
      </c>
      <c r="H717" s="113">
        <f t="shared" si="41"/>
        <v>126.941227</v>
      </c>
      <c r="I717" s="113">
        <f t="shared" si="42"/>
        <v>80.54241300000001</v>
      </c>
      <c r="J717" s="113">
        <f t="shared" si="43"/>
        <v>43.092756000000001</v>
      </c>
      <c r="K717" s="114">
        <f>ROUND($F717+G717+'[1]свц,услуги '!$E$47+46.81,2)</f>
        <v>855.81</v>
      </c>
      <c r="L717" s="114">
        <f>ROUND($F717+H717+'[1]свц,услуги '!$E$47+46.81,2)</f>
        <v>848</v>
      </c>
      <c r="M717" s="114">
        <f>ROUND($F717+I717+'[1]свц,услуги '!$E$47+46.81,2)</f>
        <v>801.6</v>
      </c>
      <c r="N717" s="114">
        <f>ROUND($F717+J717+'[1]свц,услуги '!$E$47+46.81,2)</f>
        <v>764.15</v>
      </c>
      <c r="O717" s="114">
        <f>ROUND($F717+G717+'[1]свц,услуги '!$E$47+71.25,2)</f>
        <v>880.25</v>
      </c>
      <c r="P717" s="114">
        <f>ROUND($F717+H717+'[1]свц,услуги '!$E$47+71.25,2)</f>
        <v>872.44</v>
      </c>
      <c r="Q717" s="114">
        <f>ROUND($F717+I717+'[1]свц,услуги '!$E$47+71.25,2)</f>
        <v>826.04</v>
      </c>
      <c r="R717" s="114">
        <f>ROUND($F717+J717+'[1]свц,услуги '!$E$47+71.25,2)</f>
        <v>788.59</v>
      </c>
      <c r="S717" s="114">
        <f>ROUND($F717+G717+'[1]свц,услуги '!$E$47+99.78,2)</f>
        <v>908.78</v>
      </c>
      <c r="T717" s="114">
        <f>ROUND($F717+H717+'[1]свц,услуги '!$E$47+99.78,2)</f>
        <v>900.97</v>
      </c>
      <c r="U717" s="114">
        <f>ROUND($F717+I717+'[1]свц,услуги '!$E$47+99.78,2)</f>
        <v>854.57</v>
      </c>
      <c r="V717" s="114">
        <f>ROUND($F717+J717+'[1]свц,услуги '!$E$47+99.78,2)</f>
        <v>817.12</v>
      </c>
      <c r="W717" s="114">
        <f>ROUND($F717+G717+'[1]свц,услуги '!$E$47+195.05,2)</f>
        <v>1004.05</v>
      </c>
      <c r="X717" s="114">
        <f>ROUND($F717+H717+'[1]свц,услуги '!$E$47+195.05,2)</f>
        <v>996.24</v>
      </c>
      <c r="Y717" s="114">
        <f>ROUND($F717+I717+'[1]свц,услуги '!$E$47+195.05,2)</f>
        <v>949.84</v>
      </c>
      <c r="Z717" s="114">
        <f>ROUND($F717+J717+'[1]свц,услуги '!$E$47+195.05,2)</f>
        <v>912.39</v>
      </c>
    </row>
    <row r="718" spans="1:26" s="14" customFormat="1" ht="14.25" customHeight="1" x14ac:dyDescent="0.2">
      <c r="A718" s="111" t="s">
        <v>310</v>
      </c>
      <c r="B718" s="111">
        <v>20</v>
      </c>
      <c r="C718" s="112">
        <v>637.47</v>
      </c>
      <c r="D718" s="112">
        <v>51.92</v>
      </c>
      <c r="E718" s="112">
        <v>0</v>
      </c>
      <c r="F718" s="111">
        <v>657.89</v>
      </c>
      <c r="G718" s="113">
        <f t="shared" si="40"/>
        <v>132.19641659999999</v>
      </c>
      <c r="H718" s="113">
        <f t="shared" si="41"/>
        <v>124.53528754999999</v>
      </c>
      <c r="I718" s="113">
        <f t="shared" si="42"/>
        <v>79.015878450000002</v>
      </c>
      <c r="J718" s="113">
        <f t="shared" si="43"/>
        <v>42.276011399999994</v>
      </c>
      <c r="K718" s="114">
        <f>ROUND($F718+G718+'[1]свц,услуги '!$E$47+46.81,2)</f>
        <v>840.55</v>
      </c>
      <c r="L718" s="114">
        <f>ROUND($F718+H718+'[1]свц,услуги '!$E$47+46.81,2)</f>
        <v>832.89</v>
      </c>
      <c r="M718" s="114">
        <f>ROUND($F718+I718+'[1]свц,услуги '!$E$47+46.81,2)</f>
        <v>787.37</v>
      </c>
      <c r="N718" s="114">
        <f>ROUND($F718+J718+'[1]свц,услуги '!$E$47+46.81,2)</f>
        <v>750.63</v>
      </c>
      <c r="O718" s="114">
        <f>ROUND($F718+G718+'[1]свц,услуги '!$E$47+71.25,2)</f>
        <v>864.99</v>
      </c>
      <c r="P718" s="114">
        <f>ROUND($F718+H718+'[1]свц,услуги '!$E$47+71.25,2)</f>
        <v>857.33</v>
      </c>
      <c r="Q718" s="114">
        <f>ROUND($F718+I718+'[1]свц,услуги '!$E$47+71.25,2)</f>
        <v>811.81</v>
      </c>
      <c r="R718" s="114">
        <f>ROUND($F718+J718+'[1]свц,услуги '!$E$47+71.25,2)</f>
        <v>775.07</v>
      </c>
      <c r="S718" s="114">
        <f>ROUND($F718+G718+'[1]свц,услуги '!$E$47+99.78,2)</f>
        <v>893.52</v>
      </c>
      <c r="T718" s="114">
        <f>ROUND($F718+H718+'[1]свц,услуги '!$E$47+99.78,2)</f>
        <v>885.86</v>
      </c>
      <c r="U718" s="114">
        <f>ROUND($F718+I718+'[1]свц,услуги '!$E$47+99.78,2)</f>
        <v>840.34</v>
      </c>
      <c r="V718" s="114">
        <f>ROUND($F718+J718+'[1]свц,услуги '!$E$47+99.78,2)</f>
        <v>803.6</v>
      </c>
      <c r="W718" s="114">
        <f>ROUND($F718+G718+'[1]свц,услуги '!$E$47+195.05,2)</f>
        <v>988.79</v>
      </c>
      <c r="X718" s="114">
        <f>ROUND($F718+H718+'[1]свц,услуги '!$E$47+195.05,2)</f>
        <v>981.13</v>
      </c>
      <c r="Y718" s="114">
        <f>ROUND($F718+I718+'[1]свц,услуги '!$E$47+195.05,2)</f>
        <v>935.61</v>
      </c>
      <c r="Z718" s="114">
        <f>ROUND($F718+J718+'[1]свц,услуги '!$E$47+195.05,2)</f>
        <v>898.87</v>
      </c>
    </row>
    <row r="719" spans="1:26" s="14" customFormat="1" ht="14.25" customHeight="1" x14ac:dyDescent="0.2">
      <c r="A719" s="111" t="s">
        <v>310</v>
      </c>
      <c r="B719" s="111">
        <v>21</v>
      </c>
      <c r="C719" s="112">
        <v>638.62</v>
      </c>
      <c r="D719" s="112">
        <v>54.72</v>
      </c>
      <c r="E719" s="112">
        <v>0</v>
      </c>
      <c r="F719" s="111">
        <v>659.04</v>
      </c>
      <c r="G719" s="113">
        <f t="shared" si="40"/>
        <v>132.42749760000001</v>
      </c>
      <c r="H719" s="113">
        <f t="shared" si="41"/>
        <v>124.75297679999998</v>
      </c>
      <c r="I719" s="113">
        <f t="shared" si="42"/>
        <v>79.153999200000001</v>
      </c>
      <c r="J719" s="113">
        <f t="shared" si="43"/>
        <v>42.349910399999999</v>
      </c>
      <c r="K719" s="114">
        <f>ROUND($F719+G719+'[1]свц,услуги '!$E$47+46.81,2)</f>
        <v>841.93</v>
      </c>
      <c r="L719" s="114">
        <f>ROUND($F719+H719+'[1]свц,услуги '!$E$47+46.81,2)</f>
        <v>834.25</v>
      </c>
      <c r="M719" s="114">
        <f>ROUND($F719+I719+'[1]свц,услуги '!$E$47+46.81,2)</f>
        <v>788.65</v>
      </c>
      <c r="N719" s="114">
        <f>ROUND($F719+J719+'[1]свц,услуги '!$E$47+46.81,2)</f>
        <v>751.85</v>
      </c>
      <c r="O719" s="114">
        <f>ROUND($F719+G719+'[1]свц,услуги '!$E$47+71.25,2)</f>
        <v>866.37</v>
      </c>
      <c r="P719" s="114">
        <f>ROUND($F719+H719+'[1]свц,услуги '!$E$47+71.25,2)</f>
        <v>858.69</v>
      </c>
      <c r="Q719" s="114">
        <f>ROUND($F719+I719+'[1]свц,услуги '!$E$47+71.25,2)</f>
        <v>813.09</v>
      </c>
      <c r="R719" s="114">
        <f>ROUND($F719+J719+'[1]свц,услуги '!$E$47+71.25,2)</f>
        <v>776.29</v>
      </c>
      <c r="S719" s="114">
        <f>ROUND($F719+G719+'[1]свц,услуги '!$E$47+99.78,2)</f>
        <v>894.9</v>
      </c>
      <c r="T719" s="114">
        <f>ROUND($F719+H719+'[1]свц,услуги '!$E$47+99.78,2)</f>
        <v>887.22</v>
      </c>
      <c r="U719" s="114">
        <f>ROUND($F719+I719+'[1]свц,услуги '!$E$47+99.78,2)</f>
        <v>841.62</v>
      </c>
      <c r="V719" s="114">
        <f>ROUND($F719+J719+'[1]свц,услуги '!$E$47+99.78,2)</f>
        <v>804.82</v>
      </c>
      <c r="W719" s="114">
        <f>ROUND($F719+G719+'[1]свц,услуги '!$E$47+195.05,2)</f>
        <v>990.17</v>
      </c>
      <c r="X719" s="114">
        <f>ROUND($F719+H719+'[1]свц,услуги '!$E$47+195.05,2)</f>
        <v>982.49</v>
      </c>
      <c r="Y719" s="114">
        <f>ROUND($F719+I719+'[1]свц,услуги '!$E$47+195.05,2)</f>
        <v>936.89</v>
      </c>
      <c r="Z719" s="114">
        <f>ROUND($F719+J719+'[1]свц,услуги '!$E$47+195.05,2)</f>
        <v>900.09</v>
      </c>
    </row>
    <row r="720" spans="1:26" s="14" customFormat="1" ht="14.25" customHeight="1" x14ac:dyDescent="0.2">
      <c r="A720" s="111" t="s">
        <v>310</v>
      </c>
      <c r="B720" s="111">
        <v>22</v>
      </c>
      <c r="C720" s="112">
        <v>647.53</v>
      </c>
      <c r="D720" s="112">
        <v>51.75</v>
      </c>
      <c r="E720" s="112">
        <v>0</v>
      </c>
      <c r="F720" s="111">
        <v>667.95</v>
      </c>
      <c r="G720" s="113">
        <f t="shared" si="40"/>
        <v>134.21787300000003</v>
      </c>
      <c r="H720" s="113">
        <f t="shared" si="41"/>
        <v>126.43959525</v>
      </c>
      <c r="I720" s="113">
        <f t="shared" si="42"/>
        <v>80.224134750000005</v>
      </c>
      <c r="J720" s="113">
        <f t="shared" si="43"/>
        <v>42.922467000000005</v>
      </c>
      <c r="K720" s="114">
        <f>ROUND($F720+G720+'[1]свц,услуги '!$E$47+46.81,2)</f>
        <v>852.63</v>
      </c>
      <c r="L720" s="114">
        <f>ROUND($F720+H720+'[1]свц,услуги '!$E$47+46.81,2)</f>
        <v>844.85</v>
      </c>
      <c r="M720" s="114">
        <f>ROUND($F720+I720+'[1]свц,услуги '!$E$47+46.81,2)</f>
        <v>798.64</v>
      </c>
      <c r="N720" s="114">
        <f>ROUND($F720+J720+'[1]свц,услуги '!$E$47+46.81,2)</f>
        <v>761.33</v>
      </c>
      <c r="O720" s="114">
        <f>ROUND($F720+G720+'[1]свц,услуги '!$E$47+71.25,2)</f>
        <v>877.07</v>
      </c>
      <c r="P720" s="114">
        <f>ROUND($F720+H720+'[1]свц,услуги '!$E$47+71.25,2)</f>
        <v>869.29</v>
      </c>
      <c r="Q720" s="114">
        <f>ROUND($F720+I720+'[1]свц,услуги '!$E$47+71.25,2)</f>
        <v>823.08</v>
      </c>
      <c r="R720" s="114">
        <f>ROUND($F720+J720+'[1]свц,услуги '!$E$47+71.25,2)</f>
        <v>785.77</v>
      </c>
      <c r="S720" s="114">
        <f>ROUND($F720+G720+'[1]свц,услуги '!$E$47+99.78,2)</f>
        <v>905.6</v>
      </c>
      <c r="T720" s="114">
        <f>ROUND($F720+H720+'[1]свц,услуги '!$E$47+99.78,2)</f>
        <v>897.82</v>
      </c>
      <c r="U720" s="114">
        <f>ROUND($F720+I720+'[1]свц,услуги '!$E$47+99.78,2)</f>
        <v>851.61</v>
      </c>
      <c r="V720" s="114">
        <f>ROUND($F720+J720+'[1]свц,услуги '!$E$47+99.78,2)</f>
        <v>814.3</v>
      </c>
      <c r="W720" s="114">
        <f>ROUND($F720+G720+'[1]свц,услуги '!$E$47+195.05,2)</f>
        <v>1000.87</v>
      </c>
      <c r="X720" s="114">
        <f>ROUND($F720+H720+'[1]свц,услуги '!$E$47+195.05,2)</f>
        <v>993.09</v>
      </c>
      <c r="Y720" s="114">
        <f>ROUND($F720+I720+'[1]свц,услуги '!$E$47+195.05,2)</f>
        <v>946.88</v>
      </c>
      <c r="Z720" s="114">
        <f>ROUND($F720+J720+'[1]свц,услуги '!$E$47+195.05,2)</f>
        <v>909.57</v>
      </c>
    </row>
    <row r="721" spans="1:26" s="27" customFormat="1" ht="14.25" customHeight="1" thickBot="1" x14ac:dyDescent="0.25">
      <c r="A721" s="111" t="s">
        <v>310</v>
      </c>
      <c r="B721" s="111">
        <v>23</v>
      </c>
      <c r="C721" s="112">
        <v>646.57000000000005</v>
      </c>
      <c r="D721" s="112">
        <v>0</v>
      </c>
      <c r="E721" s="112">
        <v>8.73</v>
      </c>
      <c r="F721" s="111">
        <v>666.99</v>
      </c>
      <c r="G721" s="113">
        <f t="shared" si="40"/>
        <v>134.02497060000002</v>
      </c>
      <c r="H721" s="113">
        <f t="shared" si="41"/>
        <v>126.25787204999999</v>
      </c>
      <c r="I721" s="113">
        <f t="shared" si="42"/>
        <v>80.108833950000005</v>
      </c>
      <c r="J721" s="113">
        <f t="shared" si="43"/>
        <v>42.860777399999996</v>
      </c>
      <c r="K721" s="114">
        <f>ROUND($F721+G721+'[1]свц,услуги '!$E$47+46.81,2)</f>
        <v>851.48</v>
      </c>
      <c r="L721" s="114">
        <f>ROUND($F721+H721+'[1]свц,услуги '!$E$47+46.81,2)</f>
        <v>843.71</v>
      </c>
      <c r="M721" s="114">
        <f>ROUND($F721+I721+'[1]свц,услуги '!$E$47+46.81,2)</f>
        <v>797.56</v>
      </c>
      <c r="N721" s="114">
        <f>ROUND($F721+J721+'[1]свц,услуги '!$E$47+46.81,2)</f>
        <v>760.31</v>
      </c>
      <c r="O721" s="114">
        <f>ROUND($F721+G721+'[1]свц,услуги '!$E$47+71.25,2)</f>
        <v>875.92</v>
      </c>
      <c r="P721" s="114">
        <f>ROUND($F721+H721+'[1]свц,услуги '!$E$47+71.25,2)</f>
        <v>868.15</v>
      </c>
      <c r="Q721" s="114">
        <f>ROUND($F721+I721+'[1]свц,услуги '!$E$47+71.25,2)</f>
        <v>822</v>
      </c>
      <c r="R721" s="114">
        <f>ROUND($F721+J721+'[1]свц,услуги '!$E$47+71.25,2)</f>
        <v>784.75</v>
      </c>
      <c r="S721" s="114">
        <f>ROUND($F721+G721+'[1]свц,услуги '!$E$47+99.78,2)</f>
        <v>904.45</v>
      </c>
      <c r="T721" s="114">
        <f>ROUND($F721+H721+'[1]свц,услуги '!$E$47+99.78,2)</f>
        <v>896.68</v>
      </c>
      <c r="U721" s="114">
        <f>ROUND($F721+I721+'[1]свц,услуги '!$E$47+99.78,2)</f>
        <v>850.53</v>
      </c>
      <c r="V721" s="114">
        <f>ROUND($F721+J721+'[1]свц,услуги '!$E$47+99.78,2)</f>
        <v>813.28</v>
      </c>
      <c r="W721" s="114">
        <f>ROUND($F721+G721+'[1]свц,услуги '!$E$47+195.05,2)</f>
        <v>999.72</v>
      </c>
      <c r="X721" s="114">
        <f>ROUND($F721+H721+'[1]свц,услуги '!$E$47+195.05,2)</f>
        <v>991.95</v>
      </c>
      <c r="Y721" s="114">
        <f>ROUND($F721+I721+'[1]свц,услуги '!$E$47+195.05,2)</f>
        <v>945.8</v>
      </c>
      <c r="Z721" s="114">
        <f>ROUND($F721+J721+'[1]свц,услуги '!$E$47+195.05,2)</f>
        <v>908.55</v>
      </c>
    </row>
    <row r="722" spans="1:26" s="26" customFormat="1" ht="14.25" customHeight="1" x14ac:dyDescent="0.2">
      <c r="A722" s="111" t="s">
        <v>311</v>
      </c>
      <c r="B722" s="111">
        <v>0</v>
      </c>
      <c r="C722" s="112">
        <v>519.37</v>
      </c>
      <c r="D722" s="112">
        <v>0</v>
      </c>
      <c r="E722" s="112">
        <v>67.7</v>
      </c>
      <c r="F722" s="111">
        <v>539.79</v>
      </c>
      <c r="G722" s="113">
        <f t="shared" si="40"/>
        <v>108.46540259999999</v>
      </c>
      <c r="H722" s="113">
        <f t="shared" si="41"/>
        <v>102.17954804999999</v>
      </c>
      <c r="I722" s="113">
        <f t="shared" si="42"/>
        <v>64.831477949999993</v>
      </c>
      <c r="J722" s="113">
        <f t="shared" si="43"/>
        <v>34.686905399999993</v>
      </c>
      <c r="K722" s="114">
        <f>ROUND($F722+G722+'[1]свц,услуги '!$E$47+46.81,2)</f>
        <v>698.72</v>
      </c>
      <c r="L722" s="114">
        <f>ROUND($F722+H722+'[1]свц,услуги '!$E$47+46.81,2)</f>
        <v>692.43</v>
      </c>
      <c r="M722" s="114">
        <f>ROUND($F722+I722+'[1]свц,услуги '!$E$47+46.81,2)</f>
        <v>655.08000000000004</v>
      </c>
      <c r="N722" s="114">
        <f>ROUND($F722+J722+'[1]свц,услуги '!$E$47+46.81,2)</f>
        <v>624.94000000000005</v>
      </c>
      <c r="O722" s="114">
        <f>ROUND($F722+G722+'[1]свц,услуги '!$E$47+71.25,2)</f>
        <v>723.16</v>
      </c>
      <c r="P722" s="114">
        <f>ROUND($F722+H722+'[1]свц,услуги '!$E$47+71.25,2)</f>
        <v>716.87</v>
      </c>
      <c r="Q722" s="114">
        <f>ROUND($F722+I722+'[1]свц,услуги '!$E$47+71.25,2)</f>
        <v>679.52</v>
      </c>
      <c r="R722" s="114">
        <f>ROUND($F722+J722+'[1]свц,услуги '!$E$47+71.25,2)</f>
        <v>649.38</v>
      </c>
      <c r="S722" s="114">
        <f>ROUND($F722+G722+'[1]свц,услуги '!$E$47+99.78,2)</f>
        <v>751.69</v>
      </c>
      <c r="T722" s="114">
        <f>ROUND($F722+H722+'[1]свц,услуги '!$E$47+99.78,2)</f>
        <v>745.4</v>
      </c>
      <c r="U722" s="114">
        <f>ROUND($F722+I722+'[1]свц,услуги '!$E$47+99.78,2)</f>
        <v>708.05</v>
      </c>
      <c r="V722" s="114">
        <f>ROUND($F722+J722+'[1]свц,услуги '!$E$47+99.78,2)</f>
        <v>677.91</v>
      </c>
      <c r="W722" s="114">
        <f>ROUND($F722+G722+'[1]свц,услуги '!$E$47+195.05,2)</f>
        <v>846.96</v>
      </c>
      <c r="X722" s="114">
        <f>ROUND($F722+H722+'[1]свц,услуги '!$E$47+195.05,2)</f>
        <v>840.67</v>
      </c>
      <c r="Y722" s="114">
        <f>ROUND($F722+I722+'[1]свц,услуги '!$E$47+195.05,2)</f>
        <v>803.32</v>
      </c>
      <c r="Z722" s="114">
        <f>ROUND($F722+J722+'[1]свц,услуги '!$E$47+195.05,2)</f>
        <v>773.18</v>
      </c>
    </row>
    <row r="723" spans="1:26" s="14" customFormat="1" ht="14.25" customHeight="1" x14ac:dyDescent="0.2">
      <c r="A723" s="111" t="s">
        <v>311</v>
      </c>
      <c r="B723" s="111">
        <v>1</v>
      </c>
      <c r="C723" s="112">
        <v>498.99</v>
      </c>
      <c r="D723" s="112">
        <v>0</v>
      </c>
      <c r="E723" s="112">
        <v>78.069999999999993</v>
      </c>
      <c r="F723" s="111">
        <v>519.41</v>
      </c>
      <c r="G723" s="113">
        <f t="shared" si="40"/>
        <v>104.3702454</v>
      </c>
      <c r="H723" s="113">
        <f t="shared" si="41"/>
        <v>98.321715949999984</v>
      </c>
      <c r="I723" s="113">
        <f t="shared" si="42"/>
        <v>62.383738049999998</v>
      </c>
      <c r="J723" s="113">
        <f t="shared" si="43"/>
        <v>33.377286599999998</v>
      </c>
      <c r="K723" s="114">
        <f>ROUND($F723+G723+'[1]свц,услуги '!$E$47+46.81,2)</f>
        <v>674.24</v>
      </c>
      <c r="L723" s="114">
        <f>ROUND($F723+H723+'[1]свц,услуги '!$E$47+46.81,2)</f>
        <v>668.19</v>
      </c>
      <c r="M723" s="114">
        <f>ROUND($F723+I723+'[1]свц,услуги '!$E$47+46.81,2)</f>
        <v>632.25</v>
      </c>
      <c r="N723" s="114">
        <f>ROUND($F723+J723+'[1]свц,услуги '!$E$47+46.81,2)</f>
        <v>603.25</v>
      </c>
      <c r="O723" s="114">
        <f>ROUND($F723+G723+'[1]свц,услуги '!$E$47+71.25,2)</f>
        <v>698.68</v>
      </c>
      <c r="P723" s="114">
        <f>ROUND($F723+H723+'[1]свц,услуги '!$E$47+71.25,2)</f>
        <v>692.63</v>
      </c>
      <c r="Q723" s="114">
        <f>ROUND($F723+I723+'[1]свц,услуги '!$E$47+71.25,2)</f>
        <v>656.69</v>
      </c>
      <c r="R723" s="114">
        <f>ROUND($F723+J723+'[1]свц,услуги '!$E$47+71.25,2)</f>
        <v>627.69000000000005</v>
      </c>
      <c r="S723" s="114">
        <f>ROUND($F723+G723+'[1]свц,услуги '!$E$47+99.78,2)</f>
        <v>727.21</v>
      </c>
      <c r="T723" s="114">
        <f>ROUND($F723+H723+'[1]свц,услуги '!$E$47+99.78,2)</f>
        <v>721.16</v>
      </c>
      <c r="U723" s="114">
        <f>ROUND($F723+I723+'[1]свц,услуги '!$E$47+99.78,2)</f>
        <v>685.22</v>
      </c>
      <c r="V723" s="114">
        <f>ROUND($F723+J723+'[1]свц,услуги '!$E$47+99.78,2)</f>
        <v>656.22</v>
      </c>
      <c r="W723" s="114">
        <f>ROUND($F723+G723+'[1]свц,услуги '!$E$47+195.05,2)</f>
        <v>822.48</v>
      </c>
      <c r="X723" s="114">
        <f>ROUND($F723+H723+'[1]свц,услуги '!$E$47+195.05,2)</f>
        <v>816.43</v>
      </c>
      <c r="Y723" s="114">
        <f>ROUND($F723+I723+'[1]свц,услуги '!$E$47+195.05,2)</f>
        <v>780.49</v>
      </c>
      <c r="Z723" s="114">
        <f>ROUND($F723+J723+'[1]свц,услуги '!$E$47+195.05,2)</f>
        <v>751.49</v>
      </c>
    </row>
    <row r="724" spans="1:26" s="14" customFormat="1" ht="14.25" customHeight="1" x14ac:dyDescent="0.2">
      <c r="A724" s="111" t="s">
        <v>311</v>
      </c>
      <c r="B724" s="111">
        <v>2</v>
      </c>
      <c r="C724" s="112">
        <v>491.15</v>
      </c>
      <c r="D724" s="112">
        <v>0</v>
      </c>
      <c r="E724" s="112">
        <v>21.94</v>
      </c>
      <c r="F724" s="111">
        <v>511.57</v>
      </c>
      <c r="G724" s="113">
        <f t="shared" si="40"/>
        <v>102.7948758</v>
      </c>
      <c r="H724" s="113">
        <f t="shared" si="41"/>
        <v>96.837643149999991</v>
      </c>
      <c r="I724" s="113">
        <f t="shared" si="42"/>
        <v>61.442114850000003</v>
      </c>
      <c r="J724" s="113">
        <f t="shared" si="43"/>
        <v>32.873488199999997</v>
      </c>
      <c r="K724" s="114">
        <f>ROUND($F724+G724+'[1]свц,услуги '!$E$47+46.81,2)</f>
        <v>664.83</v>
      </c>
      <c r="L724" s="114">
        <f>ROUND($F724+H724+'[1]свц,услуги '!$E$47+46.81,2)</f>
        <v>658.87</v>
      </c>
      <c r="M724" s="114">
        <f>ROUND($F724+I724+'[1]свц,услуги '!$E$47+46.81,2)</f>
        <v>623.47</v>
      </c>
      <c r="N724" s="114">
        <f>ROUND($F724+J724+'[1]свц,услуги '!$E$47+46.81,2)</f>
        <v>594.9</v>
      </c>
      <c r="O724" s="114">
        <f>ROUND($F724+G724+'[1]свц,услуги '!$E$47+71.25,2)</f>
        <v>689.27</v>
      </c>
      <c r="P724" s="114">
        <f>ROUND($F724+H724+'[1]свц,услуги '!$E$47+71.25,2)</f>
        <v>683.31</v>
      </c>
      <c r="Q724" s="114">
        <f>ROUND($F724+I724+'[1]свц,услуги '!$E$47+71.25,2)</f>
        <v>647.91</v>
      </c>
      <c r="R724" s="114">
        <f>ROUND($F724+J724+'[1]свц,услуги '!$E$47+71.25,2)</f>
        <v>619.34</v>
      </c>
      <c r="S724" s="114">
        <f>ROUND($F724+G724+'[1]свц,услуги '!$E$47+99.78,2)</f>
        <v>717.8</v>
      </c>
      <c r="T724" s="114">
        <f>ROUND($F724+H724+'[1]свц,услуги '!$E$47+99.78,2)</f>
        <v>711.84</v>
      </c>
      <c r="U724" s="114">
        <f>ROUND($F724+I724+'[1]свц,услуги '!$E$47+99.78,2)</f>
        <v>676.44</v>
      </c>
      <c r="V724" s="114">
        <f>ROUND($F724+J724+'[1]свц,услуги '!$E$47+99.78,2)</f>
        <v>647.87</v>
      </c>
      <c r="W724" s="114">
        <f>ROUND($F724+G724+'[1]свц,услуги '!$E$47+195.05,2)</f>
        <v>813.07</v>
      </c>
      <c r="X724" s="114">
        <f>ROUND($F724+H724+'[1]свц,услуги '!$E$47+195.05,2)</f>
        <v>807.11</v>
      </c>
      <c r="Y724" s="114">
        <f>ROUND($F724+I724+'[1]свц,услуги '!$E$47+195.05,2)</f>
        <v>771.71</v>
      </c>
      <c r="Z724" s="114">
        <f>ROUND($F724+J724+'[1]свц,услуги '!$E$47+195.05,2)</f>
        <v>743.14</v>
      </c>
    </row>
    <row r="725" spans="1:26" s="14" customFormat="1" ht="14.25" customHeight="1" x14ac:dyDescent="0.2">
      <c r="A725" s="111" t="s">
        <v>311</v>
      </c>
      <c r="B725" s="111">
        <v>3</v>
      </c>
      <c r="C725" s="112">
        <v>519.29999999999995</v>
      </c>
      <c r="D725" s="112">
        <v>88.87</v>
      </c>
      <c r="E725" s="112">
        <v>0</v>
      </c>
      <c r="F725" s="111">
        <v>539.72</v>
      </c>
      <c r="G725" s="113">
        <f t="shared" si="40"/>
        <v>108.45133680000001</v>
      </c>
      <c r="H725" s="113">
        <f t="shared" si="41"/>
        <v>102.1662974</v>
      </c>
      <c r="I725" s="113">
        <f t="shared" si="42"/>
        <v>64.823070600000008</v>
      </c>
      <c r="J725" s="113">
        <f t="shared" si="43"/>
        <v>34.6824072</v>
      </c>
      <c r="K725" s="114">
        <f>ROUND($F725+G725+'[1]свц,услуги '!$E$47+46.81,2)</f>
        <v>698.63</v>
      </c>
      <c r="L725" s="114">
        <f>ROUND($F725+H725+'[1]свц,услуги '!$E$47+46.81,2)</f>
        <v>692.35</v>
      </c>
      <c r="M725" s="114">
        <f>ROUND($F725+I725+'[1]свц,услуги '!$E$47+46.81,2)</f>
        <v>655</v>
      </c>
      <c r="N725" s="114">
        <f>ROUND($F725+J725+'[1]свц,услуги '!$E$47+46.81,2)</f>
        <v>624.86</v>
      </c>
      <c r="O725" s="114">
        <f>ROUND($F725+G725+'[1]свц,услуги '!$E$47+71.25,2)</f>
        <v>723.07</v>
      </c>
      <c r="P725" s="114">
        <f>ROUND($F725+H725+'[1]свц,услуги '!$E$47+71.25,2)</f>
        <v>716.79</v>
      </c>
      <c r="Q725" s="114">
        <f>ROUND($F725+I725+'[1]свц,услуги '!$E$47+71.25,2)</f>
        <v>679.44</v>
      </c>
      <c r="R725" s="114">
        <f>ROUND($F725+J725+'[1]свц,услуги '!$E$47+71.25,2)</f>
        <v>649.29999999999995</v>
      </c>
      <c r="S725" s="114">
        <f>ROUND($F725+G725+'[1]свц,услуги '!$E$47+99.78,2)</f>
        <v>751.6</v>
      </c>
      <c r="T725" s="114">
        <f>ROUND($F725+H725+'[1]свц,услуги '!$E$47+99.78,2)</f>
        <v>745.32</v>
      </c>
      <c r="U725" s="114">
        <f>ROUND($F725+I725+'[1]свц,услуги '!$E$47+99.78,2)</f>
        <v>707.97</v>
      </c>
      <c r="V725" s="114">
        <f>ROUND($F725+J725+'[1]свц,услуги '!$E$47+99.78,2)</f>
        <v>677.83</v>
      </c>
      <c r="W725" s="114">
        <f>ROUND($F725+G725+'[1]свц,услуги '!$E$47+195.05,2)</f>
        <v>846.87</v>
      </c>
      <c r="X725" s="114">
        <f>ROUND($F725+H725+'[1]свц,услуги '!$E$47+195.05,2)</f>
        <v>840.59</v>
      </c>
      <c r="Y725" s="114">
        <f>ROUND($F725+I725+'[1]свц,услуги '!$E$47+195.05,2)</f>
        <v>803.24</v>
      </c>
      <c r="Z725" s="114">
        <f>ROUND($F725+J725+'[1]свц,услуги '!$E$47+195.05,2)</f>
        <v>773.1</v>
      </c>
    </row>
    <row r="726" spans="1:26" s="14" customFormat="1" ht="14.25" customHeight="1" x14ac:dyDescent="0.2">
      <c r="A726" s="111" t="s">
        <v>311</v>
      </c>
      <c r="B726" s="111">
        <v>4</v>
      </c>
      <c r="C726" s="112">
        <v>531.49</v>
      </c>
      <c r="D726" s="112">
        <v>0</v>
      </c>
      <c r="E726" s="112">
        <v>92.09</v>
      </c>
      <c r="F726" s="111">
        <v>551.91</v>
      </c>
      <c r="G726" s="113">
        <f t="shared" si="40"/>
        <v>110.90079539999999</v>
      </c>
      <c r="H726" s="113">
        <f t="shared" si="41"/>
        <v>104.47380344999999</v>
      </c>
      <c r="I726" s="113">
        <f t="shared" si="42"/>
        <v>66.287150549999993</v>
      </c>
      <c r="J726" s="113">
        <f t="shared" si="43"/>
        <v>35.4657366</v>
      </c>
      <c r="K726" s="114">
        <f>ROUND($F726+G726+'[1]свц,услуги '!$E$47+46.81,2)</f>
        <v>713.27</v>
      </c>
      <c r="L726" s="114">
        <f>ROUND($F726+H726+'[1]свц,услуги '!$E$47+46.81,2)</f>
        <v>706.84</v>
      </c>
      <c r="M726" s="114">
        <f>ROUND($F726+I726+'[1]свц,услуги '!$E$47+46.81,2)</f>
        <v>668.66</v>
      </c>
      <c r="N726" s="114">
        <f>ROUND($F726+J726+'[1]свц,услуги '!$E$47+46.81,2)</f>
        <v>637.84</v>
      </c>
      <c r="O726" s="114">
        <f>ROUND($F726+G726+'[1]свц,услуги '!$E$47+71.25,2)</f>
        <v>737.71</v>
      </c>
      <c r="P726" s="114">
        <f>ROUND($F726+H726+'[1]свц,услуги '!$E$47+71.25,2)</f>
        <v>731.28</v>
      </c>
      <c r="Q726" s="114">
        <f>ROUND($F726+I726+'[1]свц,услуги '!$E$47+71.25,2)</f>
        <v>693.1</v>
      </c>
      <c r="R726" s="114">
        <f>ROUND($F726+J726+'[1]свц,услуги '!$E$47+71.25,2)</f>
        <v>662.28</v>
      </c>
      <c r="S726" s="114">
        <f>ROUND($F726+G726+'[1]свц,услуги '!$E$47+99.78,2)</f>
        <v>766.24</v>
      </c>
      <c r="T726" s="114">
        <f>ROUND($F726+H726+'[1]свц,услуги '!$E$47+99.78,2)</f>
        <v>759.81</v>
      </c>
      <c r="U726" s="114">
        <f>ROUND($F726+I726+'[1]свц,услуги '!$E$47+99.78,2)</f>
        <v>721.63</v>
      </c>
      <c r="V726" s="114">
        <f>ROUND($F726+J726+'[1]свц,услуги '!$E$47+99.78,2)</f>
        <v>690.81</v>
      </c>
      <c r="W726" s="114">
        <f>ROUND($F726+G726+'[1]свц,услуги '!$E$47+195.05,2)</f>
        <v>861.51</v>
      </c>
      <c r="X726" s="114">
        <f>ROUND($F726+H726+'[1]свц,услуги '!$E$47+195.05,2)</f>
        <v>855.08</v>
      </c>
      <c r="Y726" s="114">
        <f>ROUND($F726+I726+'[1]свц,услуги '!$E$47+195.05,2)</f>
        <v>816.9</v>
      </c>
      <c r="Z726" s="114">
        <f>ROUND($F726+J726+'[1]свц,услуги '!$E$47+195.05,2)</f>
        <v>786.08</v>
      </c>
    </row>
    <row r="727" spans="1:26" s="14" customFormat="1" ht="14.25" customHeight="1" x14ac:dyDescent="0.2">
      <c r="A727" s="111" t="s">
        <v>311</v>
      </c>
      <c r="B727" s="111">
        <v>5</v>
      </c>
      <c r="C727" s="112">
        <v>530.9</v>
      </c>
      <c r="D727" s="112">
        <v>0</v>
      </c>
      <c r="E727" s="112">
        <v>87.04</v>
      </c>
      <c r="F727" s="111">
        <v>551.32000000000005</v>
      </c>
      <c r="G727" s="113">
        <f t="shared" si="40"/>
        <v>110.78224080000001</v>
      </c>
      <c r="H727" s="113">
        <f t="shared" si="41"/>
        <v>104.36211940000001</v>
      </c>
      <c r="I727" s="113">
        <f t="shared" si="42"/>
        <v>66.216288600000013</v>
      </c>
      <c r="J727" s="113">
        <f t="shared" si="43"/>
        <v>35.427823199999999</v>
      </c>
      <c r="K727" s="114">
        <f>ROUND($F727+G727+'[1]свц,услуги '!$E$47+46.81,2)</f>
        <v>712.56</v>
      </c>
      <c r="L727" s="114">
        <f>ROUND($F727+H727+'[1]свц,услуги '!$E$47+46.81,2)</f>
        <v>706.14</v>
      </c>
      <c r="M727" s="114">
        <f>ROUND($F727+I727+'[1]свц,услуги '!$E$47+46.81,2)</f>
        <v>668</v>
      </c>
      <c r="N727" s="114">
        <f>ROUND($F727+J727+'[1]свц,услуги '!$E$47+46.81,2)</f>
        <v>637.21</v>
      </c>
      <c r="O727" s="114">
        <f>ROUND($F727+G727+'[1]свц,услуги '!$E$47+71.25,2)</f>
        <v>737</v>
      </c>
      <c r="P727" s="114">
        <f>ROUND($F727+H727+'[1]свц,услуги '!$E$47+71.25,2)</f>
        <v>730.58</v>
      </c>
      <c r="Q727" s="114">
        <f>ROUND($F727+I727+'[1]свц,услуги '!$E$47+71.25,2)</f>
        <v>692.44</v>
      </c>
      <c r="R727" s="114">
        <f>ROUND($F727+J727+'[1]свц,услуги '!$E$47+71.25,2)</f>
        <v>661.65</v>
      </c>
      <c r="S727" s="114">
        <f>ROUND($F727+G727+'[1]свц,услуги '!$E$47+99.78,2)</f>
        <v>765.53</v>
      </c>
      <c r="T727" s="114">
        <f>ROUND($F727+H727+'[1]свц,услуги '!$E$47+99.78,2)</f>
        <v>759.11</v>
      </c>
      <c r="U727" s="114">
        <f>ROUND($F727+I727+'[1]свц,услуги '!$E$47+99.78,2)</f>
        <v>720.97</v>
      </c>
      <c r="V727" s="114">
        <f>ROUND($F727+J727+'[1]свц,услуги '!$E$47+99.78,2)</f>
        <v>690.18</v>
      </c>
      <c r="W727" s="114">
        <f>ROUND($F727+G727+'[1]свц,услуги '!$E$47+195.05,2)</f>
        <v>860.8</v>
      </c>
      <c r="X727" s="114">
        <f>ROUND($F727+H727+'[1]свц,услуги '!$E$47+195.05,2)</f>
        <v>854.38</v>
      </c>
      <c r="Y727" s="114">
        <f>ROUND($F727+I727+'[1]свц,услуги '!$E$47+195.05,2)</f>
        <v>816.24</v>
      </c>
      <c r="Z727" s="114">
        <f>ROUND($F727+J727+'[1]свц,услуги '!$E$47+195.05,2)</f>
        <v>785.45</v>
      </c>
    </row>
    <row r="728" spans="1:26" s="14" customFormat="1" ht="14.25" customHeight="1" x14ac:dyDescent="0.2">
      <c r="A728" s="111" t="s">
        <v>311</v>
      </c>
      <c r="B728" s="111">
        <v>6</v>
      </c>
      <c r="C728" s="112">
        <v>521.16</v>
      </c>
      <c r="D728" s="112">
        <v>0</v>
      </c>
      <c r="E728" s="112">
        <v>122.63</v>
      </c>
      <c r="F728" s="111">
        <v>541.58000000000004</v>
      </c>
      <c r="G728" s="113">
        <f t="shared" si="40"/>
        <v>108.82508520000002</v>
      </c>
      <c r="H728" s="113">
        <f t="shared" si="41"/>
        <v>102.5183861</v>
      </c>
      <c r="I728" s="113">
        <f t="shared" si="42"/>
        <v>65.046465900000001</v>
      </c>
      <c r="J728" s="113">
        <f t="shared" si="43"/>
        <v>34.801930800000001</v>
      </c>
      <c r="K728" s="114">
        <f>ROUND($F728+G728+'[1]свц,услуги '!$E$47+46.81,2)</f>
        <v>700.87</v>
      </c>
      <c r="L728" s="114">
        <f>ROUND($F728+H728+'[1]свц,услуги '!$E$47+46.81,2)</f>
        <v>694.56</v>
      </c>
      <c r="M728" s="114">
        <f>ROUND($F728+I728+'[1]свц,услуги '!$E$47+46.81,2)</f>
        <v>657.09</v>
      </c>
      <c r="N728" s="114">
        <f>ROUND($F728+J728+'[1]свц,услуги '!$E$47+46.81,2)</f>
        <v>626.84</v>
      </c>
      <c r="O728" s="114">
        <f>ROUND($F728+G728+'[1]свц,услуги '!$E$47+71.25,2)</f>
        <v>725.31</v>
      </c>
      <c r="P728" s="114">
        <f>ROUND($F728+H728+'[1]свц,услуги '!$E$47+71.25,2)</f>
        <v>719</v>
      </c>
      <c r="Q728" s="114">
        <f>ROUND($F728+I728+'[1]свц,услуги '!$E$47+71.25,2)</f>
        <v>681.53</v>
      </c>
      <c r="R728" s="114">
        <f>ROUND($F728+J728+'[1]свц,услуги '!$E$47+71.25,2)</f>
        <v>651.28</v>
      </c>
      <c r="S728" s="114">
        <f>ROUND($F728+G728+'[1]свц,услуги '!$E$47+99.78,2)</f>
        <v>753.84</v>
      </c>
      <c r="T728" s="114">
        <f>ROUND($F728+H728+'[1]свц,услуги '!$E$47+99.78,2)</f>
        <v>747.53</v>
      </c>
      <c r="U728" s="114">
        <f>ROUND($F728+I728+'[1]свц,услуги '!$E$47+99.78,2)</f>
        <v>710.06</v>
      </c>
      <c r="V728" s="114">
        <f>ROUND($F728+J728+'[1]свц,услуги '!$E$47+99.78,2)</f>
        <v>679.81</v>
      </c>
      <c r="W728" s="114">
        <f>ROUND($F728+G728+'[1]свц,услуги '!$E$47+195.05,2)</f>
        <v>849.11</v>
      </c>
      <c r="X728" s="114">
        <f>ROUND($F728+H728+'[1]свц,услуги '!$E$47+195.05,2)</f>
        <v>842.8</v>
      </c>
      <c r="Y728" s="114">
        <f>ROUND($F728+I728+'[1]свц,услуги '!$E$47+195.05,2)</f>
        <v>805.33</v>
      </c>
      <c r="Z728" s="114">
        <f>ROUND($F728+J728+'[1]свц,услуги '!$E$47+195.05,2)</f>
        <v>775.08</v>
      </c>
    </row>
    <row r="729" spans="1:26" s="14" customFormat="1" ht="14.25" customHeight="1" x14ac:dyDescent="0.2">
      <c r="A729" s="111" t="s">
        <v>311</v>
      </c>
      <c r="B729" s="111">
        <v>7</v>
      </c>
      <c r="C729" s="112">
        <v>510.81</v>
      </c>
      <c r="D729" s="112">
        <v>0</v>
      </c>
      <c r="E729" s="112">
        <v>116.93</v>
      </c>
      <c r="F729" s="111">
        <v>531.23</v>
      </c>
      <c r="G729" s="113">
        <f t="shared" si="40"/>
        <v>106.7453562</v>
      </c>
      <c r="H729" s="113">
        <f t="shared" si="41"/>
        <v>100.55918285</v>
      </c>
      <c r="I729" s="113">
        <f t="shared" si="42"/>
        <v>63.803379150000005</v>
      </c>
      <c r="J729" s="113">
        <f t="shared" si="43"/>
        <v>34.136839799999997</v>
      </c>
      <c r="K729" s="114">
        <f>ROUND($F729+G729+'[1]свц,услуги '!$E$47+46.81,2)</f>
        <v>688.44</v>
      </c>
      <c r="L729" s="114">
        <f>ROUND($F729+H729+'[1]свц,услуги '!$E$47+46.81,2)</f>
        <v>682.25</v>
      </c>
      <c r="M729" s="114">
        <f>ROUND($F729+I729+'[1]свц,услуги '!$E$47+46.81,2)</f>
        <v>645.49</v>
      </c>
      <c r="N729" s="114">
        <f>ROUND($F729+J729+'[1]свц,услуги '!$E$47+46.81,2)</f>
        <v>615.83000000000004</v>
      </c>
      <c r="O729" s="114">
        <f>ROUND($F729+G729+'[1]свц,услуги '!$E$47+71.25,2)</f>
        <v>712.88</v>
      </c>
      <c r="P729" s="114">
        <f>ROUND($F729+H729+'[1]свц,услуги '!$E$47+71.25,2)</f>
        <v>706.69</v>
      </c>
      <c r="Q729" s="114">
        <f>ROUND($F729+I729+'[1]свц,услуги '!$E$47+71.25,2)</f>
        <v>669.93</v>
      </c>
      <c r="R729" s="114">
        <f>ROUND($F729+J729+'[1]свц,услуги '!$E$47+71.25,2)</f>
        <v>640.27</v>
      </c>
      <c r="S729" s="114">
        <f>ROUND($F729+G729+'[1]свц,услуги '!$E$47+99.78,2)</f>
        <v>741.41</v>
      </c>
      <c r="T729" s="114">
        <f>ROUND($F729+H729+'[1]свц,услуги '!$E$47+99.78,2)</f>
        <v>735.22</v>
      </c>
      <c r="U729" s="114">
        <f>ROUND($F729+I729+'[1]свц,услуги '!$E$47+99.78,2)</f>
        <v>698.46</v>
      </c>
      <c r="V729" s="114">
        <f>ROUND($F729+J729+'[1]свц,услуги '!$E$47+99.78,2)</f>
        <v>668.8</v>
      </c>
      <c r="W729" s="114">
        <f>ROUND($F729+G729+'[1]свц,услуги '!$E$47+195.05,2)</f>
        <v>836.68</v>
      </c>
      <c r="X729" s="114">
        <f>ROUND($F729+H729+'[1]свц,услуги '!$E$47+195.05,2)</f>
        <v>830.49</v>
      </c>
      <c r="Y729" s="114">
        <f>ROUND($F729+I729+'[1]свц,услуги '!$E$47+195.05,2)</f>
        <v>793.73</v>
      </c>
      <c r="Z729" s="114">
        <f>ROUND($F729+J729+'[1]свц,услуги '!$E$47+195.05,2)</f>
        <v>764.07</v>
      </c>
    </row>
    <row r="730" spans="1:26" s="14" customFormat="1" ht="14.25" customHeight="1" x14ac:dyDescent="0.2">
      <c r="A730" s="111" t="s">
        <v>311</v>
      </c>
      <c r="B730" s="111">
        <v>8</v>
      </c>
      <c r="C730" s="112">
        <v>517.84</v>
      </c>
      <c r="D730" s="112">
        <v>0</v>
      </c>
      <c r="E730" s="112">
        <v>79.34</v>
      </c>
      <c r="F730" s="111">
        <v>538.26</v>
      </c>
      <c r="G730" s="113">
        <f t="shared" si="40"/>
        <v>108.1579644</v>
      </c>
      <c r="H730" s="113">
        <f t="shared" si="41"/>
        <v>101.88992669999999</v>
      </c>
      <c r="I730" s="113">
        <f t="shared" si="42"/>
        <v>64.647717299999996</v>
      </c>
      <c r="J730" s="113">
        <f t="shared" si="43"/>
        <v>34.588587599999997</v>
      </c>
      <c r="K730" s="114">
        <f>ROUND($F730+G730+'[1]свц,услуги '!$E$47+46.81,2)</f>
        <v>696.88</v>
      </c>
      <c r="L730" s="114">
        <f>ROUND($F730+H730+'[1]свц,услуги '!$E$47+46.81,2)</f>
        <v>690.61</v>
      </c>
      <c r="M730" s="114">
        <f>ROUND($F730+I730+'[1]свц,услуги '!$E$47+46.81,2)</f>
        <v>653.37</v>
      </c>
      <c r="N730" s="114">
        <f>ROUND($F730+J730+'[1]свц,услуги '!$E$47+46.81,2)</f>
        <v>623.30999999999995</v>
      </c>
      <c r="O730" s="114">
        <f>ROUND($F730+G730+'[1]свц,услуги '!$E$47+71.25,2)</f>
        <v>721.32</v>
      </c>
      <c r="P730" s="114">
        <f>ROUND($F730+H730+'[1]свц,услуги '!$E$47+71.25,2)</f>
        <v>715.05</v>
      </c>
      <c r="Q730" s="114">
        <f>ROUND($F730+I730+'[1]свц,услуги '!$E$47+71.25,2)</f>
        <v>677.81</v>
      </c>
      <c r="R730" s="114">
        <f>ROUND($F730+J730+'[1]свц,услуги '!$E$47+71.25,2)</f>
        <v>647.75</v>
      </c>
      <c r="S730" s="114">
        <f>ROUND($F730+G730+'[1]свц,услуги '!$E$47+99.78,2)</f>
        <v>749.85</v>
      </c>
      <c r="T730" s="114">
        <f>ROUND($F730+H730+'[1]свц,услуги '!$E$47+99.78,2)</f>
        <v>743.58</v>
      </c>
      <c r="U730" s="114">
        <f>ROUND($F730+I730+'[1]свц,услуги '!$E$47+99.78,2)</f>
        <v>706.34</v>
      </c>
      <c r="V730" s="114">
        <f>ROUND($F730+J730+'[1]свц,услуги '!$E$47+99.78,2)</f>
        <v>676.28</v>
      </c>
      <c r="W730" s="114">
        <f>ROUND($F730+G730+'[1]свц,услуги '!$E$47+195.05,2)</f>
        <v>845.12</v>
      </c>
      <c r="X730" s="114">
        <f>ROUND($F730+H730+'[1]свц,услуги '!$E$47+195.05,2)</f>
        <v>838.85</v>
      </c>
      <c r="Y730" s="114">
        <f>ROUND($F730+I730+'[1]свц,услуги '!$E$47+195.05,2)</f>
        <v>801.61</v>
      </c>
      <c r="Z730" s="114">
        <f>ROUND($F730+J730+'[1]свц,услуги '!$E$47+195.05,2)</f>
        <v>771.55</v>
      </c>
    </row>
    <row r="731" spans="1:26" s="14" customFormat="1" ht="14.25" customHeight="1" x14ac:dyDescent="0.2">
      <c r="A731" s="111" t="s">
        <v>311</v>
      </c>
      <c r="B731" s="111">
        <v>9</v>
      </c>
      <c r="C731" s="112">
        <v>523.92999999999995</v>
      </c>
      <c r="D731" s="112">
        <v>101.13</v>
      </c>
      <c r="E731" s="112">
        <v>0</v>
      </c>
      <c r="F731" s="111">
        <v>544.35</v>
      </c>
      <c r="G731" s="113">
        <f t="shared" si="40"/>
        <v>109.38168900000001</v>
      </c>
      <c r="H731" s="113">
        <f t="shared" si="41"/>
        <v>103.04273325</v>
      </c>
      <c r="I731" s="113">
        <f t="shared" si="42"/>
        <v>65.379156750000007</v>
      </c>
      <c r="J731" s="113">
        <f t="shared" si="43"/>
        <v>34.979931000000001</v>
      </c>
      <c r="K731" s="114">
        <f>ROUND($F731+G731+'[1]свц,услуги '!$E$47+46.81,2)</f>
        <v>704.19</v>
      </c>
      <c r="L731" s="114">
        <f>ROUND($F731+H731+'[1]свц,услуги '!$E$47+46.81,2)</f>
        <v>697.85</v>
      </c>
      <c r="M731" s="114">
        <f>ROUND($F731+I731+'[1]свц,услуги '!$E$47+46.81,2)</f>
        <v>660.19</v>
      </c>
      <c r="N731" s="114">
        <f>ROUND($F731+J731+'[1]свц,услуги '!$E$47+46.81,2)</f>
        <v>629.79</v>
      </c>
      <c r="O731" s="114">
        <f>ROUND($F731+G731+'[1]свц,услуги '!$E$47+71.25,2)</f>
        <v>728.63</v>
      </c>
      <c r="P731" s="114">
        <f>ROUND($F731+H731+'[1]свц,услуги '!$E$47+71.25,2)</f>
        <v>722.29</v>
      </c>
      <c r="Q731" s="114">
        <f>ROUND($F731+I731+'[1]свц,услуги '!$E$47+71.25,2)</f>
        <v>684.63</v>
      </c>
      <c r="R731" s="114">
        <f>ROUND($F731+J731+'[1]свц,услуги '!$E$47+71.25,2)</f>
        <v>654.23</v>
      </c>
      <c r="S731" s="114">
        <f>ROUND($F731+G731+'[1]свц,услуги '!$E$47+99.78,2)</f>
        <v>757.16</v>
      </c>
      <c r="T731" s="114">
        <f>ROUND($F731+H731+'[1]свц,услуги '!$E$47+99.78,2)</f>
        <v>750.82</v>
      </c>
      <c r="U731" s="114">
        <f>ROUND($F731+I731+'[1]свц,услуги '!$E$47+99.78,2)</f>
        <v>713.16</v>
      </c>
      <c r="V731" s="114">
        <f>ROUND($F731+J731+'[1]свц,услуги '!$E$47+99.78,2)</f>
        <v>682.76</v>
      </c>
      <c r="W731" s="114">
        <f>ROUND($F731+G731+'[1]свц,услуги '!$E$47+195.05,2)</f>
        <v>852.43</v>
      </c>
      <c r="X731" s="114">
        <f>ROUND($F731+H731+'[1]свц,услуги '!$E$47+195.05,2)</f>
        <v>846.09</v>
      </c>
      <c r="Y731" s="114">
        <f>ROUND($F731+I731+'[1]свц,услуги '!$E$47+195.05,2)</f>
        <v>808.43</v>
      </c>
      <c r="Z731" s="114">
        <f>ROUND($F731+J731+'[1]свц,услуги '!$E$47+195.05,2)</f>
        <v>778.03</v>
      </c>
    </row>
    <row r="732" spans="1:26" s="14" customFormat="1" ht="14.25" customHeight="1" x14ac:dyDescent="0.2">
      <c r="A732" s="111" t="s">
        <v>311</v>
      </c>
      <c r="B732" s="111">
        <v>10</v>
      </c>
      <c r="C732" s="112">
        <v>518.12</v>
      </c>
      <c r="D732" s="112">
        <v>75.319999999999993</v>
      </c>
      <c r="E732" s="112">
        <v>0</v>
      </c>
      <c r="F732" s="111">
        <v>538.54</v>
      </c>
      <c r="G732" s="113">
        <f t="shared" si="40"/>
        <v>108.2142276</v>
      </c>
      <c r="H732" s="113">
        <f t="shared" si="41"/>
        <v>101.94292929999999</v>
      </c>
      <c r="I732" s="113">
        <f t="shared" si="42"/>
        <v>64.681346699999992</v>
      </c>
      <c r="J732" s="113">
        <f t="shared" si="43"/>
        <v>34.606580399999999</v>
      </c>
      <c r="K732" s="114">
        <f>ROUND($F732+G732+'[1]свц,услуги '!$E$47+46.81,2)</f>
        <v>697.22</v>
      </c>
      <c r="L732" s="114">
        <f>ROUND($F732+H732+'[1]свц,услуги '!$E$47+46.81,2)</f>
        <v>690.94</v>
      </c>
      <c r="M732" s="114">
        <f>ROUND($F732+I732+'[1]свц,услуги '!$E$47+46.81,2)</f>
        <v>653.67999999999995</v>
      </c>
      <c r="N732" s="114">
        <f>ROUND($F732+J732+'[1]свц,услуги '!$E$47+46.81,2)</f>
        <v>623.61</v>
      </c>
      <c r="O732" s="114">
        <f>ROUND($F732+G732+'[1]свц,услуги '!$E$47+71.25,2)</f>
        <v>721.66</v>
      </c>
      <c r="P732" s="114">
        <f>ROUND($F732+H732+'[1]свц,услуги '!$E$47+71.25,2)</f>
        <v>715.38</v>
      </c>
      <c r="Q732" s="114">
        <f>ROUND($F732+I732+'[1]свц,услуги '!$E$47+71.25,2)</f>
        <v>678.12</v>
      </c>
      <c r="R732" s="114">
        <f>ROUND($F732+J732+'[1]свц,услуги '!$E$47+71.25,2)</f>
        <v>648.04999999999995</v>
      </c>
      <c r="S732" s="114">
        <f>ROUND($F732+G732+'[1]свц,услуги '!$E$47+99.78,2)</f>
        <v>750.19</v>
      </c>
      <c r="T732" s="114">
        <f>ROUND($F732+H732+'[1]свц,услуги '!$E$47+99.78,2)</f>
        <v>743.91</v>
      </c>
      <c r="U732" s="114">
        <f>ROUND($F732+I732+'[1]свц,услуги '!$E$47+99.78,2)</f>
        <v>706.65</v>
      </c>
      <c r="V732" s="114">
        <f>ROUND($F732+J732+'[1]свц,услуги '!$E$47+99.78,2)</f>
        <v>676.58</v>
      </c>
      <c r="W732" s="114">
        <f>ROUND($F732+G732+'[1]свц,услуги '!$E$47+195.05,2)</f>
        <v>845.46</v>
      </c>
      <c r="X732" s="114">
        <f>ROUND($F732+H732+'[1]свц,услуги '!$E$47+195.05,2)</f>
        <v>839.18</v>
      </c>
      <c r="Y732" s="114">
        <f>ROUND($F732+I732+'[1]свц,услуги '!$E$47+195.05,2)</f>
        <v>801.92</v>
      </c>
      <c r="Z732" s="114">
        <f>ROUND($F732+J732+'[1]свц,услуги '!$E$47+195.05,2)</f>
        <v>771.85</v>
      </c>
    </row>
    <row r="733" spans="1:26" s="14" customFormat="1" ht="14.25" customHeight="1" x14ac:dyDescent="0.2">
      <c r="A733" s="111" t="s">
        <v>311</v>
      </c>
      <c r="B733" s="111">
        <v>11</v>
      </c>
      <c r="C733" s="112">
        <v>521.61</v>
      </c>
      <c r="D733" s="112">
        <v>87.49</v>
      </c>
      <c r="E733" s="112">
        <v>0</v>
      </c>
      <c r="F733" s="111">
        <v>542.03</v>
      </c>
      <c r="G733" s="113">
        <f t="shared" si="40"/>
        <v>108.9155082</v>
      </c>
      <c r="H733" s="113">
        <f t="shared" si="41"/>
        <v>102.60356884999999</v>
      </c>
      <c r="I733" s="113">
        <f t="shared" si="42"/>
        <v>65.100513149999998</v>
      </c>
      <c r="J733" s="113">
        <f t="shared" si="43"/>
        <v>34.830847799999994</v>
      </c>
      <c r="K733" s="114">
        <f>ROUND($F733+G733+'[1]свц,услуги '!$E$47+46.81,2)</f>
        <v>701.41</v>
      </c>
      <c r="L733" s="114">
        <f>ROUND($F733+H733+'[1]свц,услуги '!$E$47+46.81,2)</f>
        <v>695.09</v>
      </c>
      <c r="M733" s="114">
        <f>ROUND($F733+I733+'[1]свц,услуги '!$E$47+46.81,2)</f>
        <v>657.59</v>
      </c>
      <c r="N733" s="114">
        <f>ROUND($F733+J733+'[1]свц,услуги '!$E$47+46.81,2)</f>
        <v>627.32000000000005</v>
      </c>
      <c r="O733" s="114">
        <f>ROUND($F733+G733+'[1]свц,услуги '!$E$47+71.25,2)</f>
        <v>725.85</v>
      </c>
      <c r="P733" s="114">
        <f>ROUND($F733+H733+'[1]свц,услуги '!$E$47+71.25,2)</f>
        <v>719.53</v>
      </c>
      <c r="Q733" s="114">
        <f>ROUND($F733+I733+'[1]свц,услуги '!$E$47+71.25,2)</f>
        <v>682.03</v>
      </c>
      <c r="R733" s="114">
        <f>ROUND($F733+J733+'[1]свц,услуги '!$E$47+71.25,2)</f>
        <v>651.76</v>
      </c>
      <c r="S733" s="114">
        <f>ROUND($F733+G733+'[1]свц,услуги '!$E$47+99.78,2)</f>
        <v>754.38</v>
      </c>
      <c r="T733" s="114">
        <f>ROUND($F733+H733+'[1]свц,услуги '!$E$47+99.78,2)</f>
        <v>748.06</v>
      </c>
      <c r="U733" s="114">
        <f>ROUND($F733+I733+'[1]свц,услуги '!$E$47+99.78,2)</f>
        <v>710.56</v>
      </c>
      <c r="V733" s="114">
        <f>ROUND($F733+J733+'[1]свц,услуги '!$E$47+99.78,2)</f>
        <v>680.29</v>
      </c>
      <c r="W733" s="114">
        <f>ROUND($F733+G733+'[1]свц,услуги '!$E$47+195.05,2)</f>
        <v>849.65</v>
      </c>
      <c r="X733" s="114">
        <f>ROUND($F733+H733+'[1]свц,услуги '!$E$47+195.05,2)</f>
        <v>843.33</v>
      </c>
      <c r="Y733" s="114">
        <f>ROUND($F733+I733+'[1]свц,услуги '!$E$47+195.05,2)</f>
        <v>805.83</v>
      </c>
      <c r="Z733" s="114">
        <f>ROUND($F733+J733+'[1]свц,услуги '!$E$47+195.05,2)</f>
        <v>775.56</v>
      </c>
    </row>
    <row r="734" spans="1:26" s="14" customFormat="1" ht="14.25" customHeight="1" x14ac:dyDescent="0.2">
      <c r="A734" s="111" t="s">
        <v>311</v>
      </c>
      <c r="B734" s="111">
        <v>12</v>
      </c>
      <c r="C734" s="112">
        <v>520.57000000000005</v>
      </c>
      <c r="D734" s="112">
        <v>147.47</v>
      </c>
      <c r="E734" s="112">
        <v>0</v>
      </c>
      <c r="F734" s="111">
        <v>540.99</v>
      </c>
      <c r="G734" s="113">
        <f t="shared" si="40"/>
        <v>108.70653060000001</v>
      </c>
      <c r="H734" s="113">
        <f t="shared" si="41"/>
        <v>102.40670204999999</v>
      </c>
      <c r="I734" s="113">
        <f t="shared" si="42"/>
        <v>64.975603950000007</v>
      </c>
      <c r="J734" s="113">
        <f t="shared" si="43"/>
        <v>34.7640174</v>
      </c>
      <c r="K734" s="114">
        <f>ROUND($F734+G734+'[1]свц,услуги '!$E$47+46.81,2)</f>
        <v>700.16</v>
      </c>
      <c r="L734" s="114">
        <f>ROUND($F734+H734+'[1]свц,услуги '!$E$47+46.81,2)</f>
        <v>693.86</v>
      </c>
      <c r="M734" s="114">
        <f>ROUND($F734+I734+'[1]свц,услуги '!$E$47+46.81,2)</f>
        <v>656.43</v>
      </c>
      <c r="N734" s="114">
        <f>ROUND($F734+J734+'[1]свц,услуги '!$E$47+46.81,2)</f>
        <v>626.21</v>
      </c>
      <c r="O734" s="114">
        <f>ROUND($F734+G734+'[1]свц,услуги '!$E$47+71.25,2)</f>
        <v>724.6</v>
      </c>
      <c r="P734" s="114">
        <f>ROUND($F734+H734+'[1]свц,услуги '!$E$47+71.25,2)</f>
        <v>718.3</v>
      </c>
      <c r="Q734" s="114">
        <f>ROUND($F734+I734+'[1]свц,услуги '!$E$47+71.25,2)</f>
        <v>680.87</v>
      </c>
      <c r="R734" s="114">
        <f>ROUND($F734+J734+'[1]свц,услуги '!$E$47+71.25,2)</f>
        <v>650.65</v>
      </c>
      <c r="S734" s="114">
        <f>ROUND($F734+G734+'[1]свц,услуги '!$E$47+99.78,2)</f>
        <v>753.13</v>
      </c>
      <c r="T734" s="114">
        <f>ROUND($F734+H734+'[1]свц,услуги '!$E$47+99.78,2)</f>
        <v>746.83</v>
      </c>
      <c r="U734" s="114">
        <f>ROUND($F734+I734+'[1]свц,услуги '!$E$47+99.78,2)</f>
        <v>709.4</v>
      </c>
      <c r="V734" s="114">
        <f>ROUND($F734+J734+'[1]свц,услуги '!$E$47+99.78,2)</f>
        <v>679.18</v>
      </c>
      <c r="W734" s="114">
        <f>ROUND($F734+G734+'[1]свц,услуги '!$E$47+195.05,2)</f>
        <v>848.4</v>
      </c>
      <c r="X734" s="114">
        <f>ROUND($F734+H734+'[1]свц,услуги '!$E$47+195.05,2)</f>
        <v>842.1</v>
      </c>
      <c r="Y734" s="114">
        <f>ROUND($F734+I734+'[1]свц,услуги '!$E$47+195.05,2)</f>
        <v>804.67</v>
      </c>
      <c r="Z734" s="114">
        <f>ROUND($F734+J734+'[1]свц,услуги '!$E$47+195.05,2)</f>
        <v>774.45</v>
      </c>
    </row>
    <row r="735" spans="1:26" s="14" customFormat="1" ht="14.25" customHeight="1" x14ac:dyDescent="0.2">
      <c r="A735" s="111" t="s">
        <v>311</v>
      </c>
      <c r="B735" s="111">
        <v>13</v>
      </c>
      <c r="C735" s="112">
        <v>495.6</v>
      </c>
      <c r="D735" s="112">
        <v>143.41</v>
      </c>
      <c r="E735" s="112">
        <v>0</v>
      </c>
      <c r="F735" s="111">
        <v>516.02</v>
      </c>
      <c r="G735" s="113">
        <f t="shared" si="40"/>
        <v>103.6890588</v>
      </c>
      <c r="H735" s="113">
        <f t="shared" si="41"/>
        <v>97.680005899999998</v>
      </c>
      <c r="I735" s="113">
        <f t="shared" si="42"/>
        <v>61.976582100000002</v>
      </c>
      <c r="J735" s="113">
        <f t="shared" si="43"/>
        <v>33.1594452</v>
      </c>
      <c r="K735" s="114">
        <f>ROUND($F735+G735+'[1]свц,услуги '!$E$47+46.81,2)</f>
        <v>670.17</v>
      </c>
      <c r="L735" s="114">
        <f>ROUND($F735+H735+'[1]свц,услуги '!$E$47+46.81,2)</f>
        <v>664.16</v>
      </c>
      <c r="M735" s="114">
        <f>ROUND($F735+I735+'[1]свц,услуги '!$E$47+46.81,2)</f>
        <v>628.46</v>
      </c>
      <c r="N735" s="114">
        <f>ROUND($F735+J735+'[1]свц,услуги '!$E$47+46.81,2)</f>
        <v>599.64</v>
      </c>
      <c r="O735" s="114">
        <f>ROUND($F735+G735+'[1]свц,услуги '!$E$47+71.25,2)</f>
        <v>694.61</v>
      </c>
      <c r="P735" s="114">
        <f>ROUND($F735+H735+'[1]свц,услуги '!$E$47+71.25,2)</f>
        <v>688.6</v>
      </c>
      <c r="Q735" s="114">
        <f>ROUND($F735+I735+'[1]свц,услуги '!$E$47+71.25,2)</f>
        <v>652.9</v>
      </c>
      <c r="R735" s="114">
        <f>ROUND($F735+J735+'[1]свц,услуги '!$E$47+71.25,2)</f>
        <v>624.08000000000004</v>
      </c>
      <c r="S735" s="114">
        <f>ROUND($F735+G735+'[1]свц,услуги '!$E$47+99.78,2)</f>
        <v>723.14</v>
      </c>
      <c r="T735" s="114">
        <f>ROUND($F735+H735+'[1]свц,услуги '!$E$47+99.78,2)</f>
        <v>717.13</v>
      </c>
      <c r="U735" s="114">
        <f>ROUND($F735+I735+'[1]свц,услуги '!$E$47+99.78,2)</f>
        <v>681.43</v>
      </c>
      <c r="V735" s="114">
        <f>ROUND($F735+J735+'[1]свц,услуги '!$E$47+99.78,2)</f>
        <v>652.61</v>
      </c>
      <c r="W735" s="114">
        <f>ROUND($F735+G735+'[1]свц,услуги '!$E$47+195.05,2)</f>
        <v>818.41</v>
      </c>
      <c r="X735" s="114">
        <f>ROUND($F735+H735+'[1]свц,услуги '!$E$47+195.05,2)</f>
        <v>812.4</v>
      </c>
      <c r="Y735" s="114">
        <f>ROUND($F735+I735+'[1]свц,услуги '!$E$47+195.05,2)</f>
        <v>776.7</v>
      </c>
      <c r="Z735" s="114">
        <f>ROUND($F735+J735+'[1]свц,услуги '!$E$47+195.05,2)</f>
        <v>747.88</v>
      </c>
    </row>
    <row r="736" spans="1:26" s="14" customFormat="1" ht="14.25" customHeight="1" x14ac:dyDescent="0.2">
      <c r="A736" s="111" t="s">
        <v>311</v>
      </c>
      <c r="B736" s="111">
        <v>14</v>
      </c>
      <c r="C736" s="112">
        <v>503.05</v>
      </c>
      <c r="D736" s="112">
        <v>124.69</v>
      </c>
      <c r="E736" s="112">
        <v>0</v>
      </c>
      <c r="F736" s="111">
        <v>523.47</v>
      </c>
      <c r="G736" s="113">
        <f t="shared" si="40"/>
        <v>105.1860618</v>
      </c>
      <c r="H736" s="113">
        <f t="shared" si="41"/>
        <v>99.090253649999994</v>
      </c>
      <c r="I736" s="113">
        <f t="shared" si="42"/>
        <v>62.871364350000007</v>
      </c>
      <c r="J736" s="113">
        <f t="shared" si="43"/>
        <v>33.638182200000003</v>
      </c>
      <c r="K736" s="114">
        <f>ROUND($F736+G736+'[1]свц,услуги '!$E$47+46.81,2)</f>
        <v>679.12</v>
      </c>
      <c r="L736" s="114">
        <f>ROUND($F736+H736+'[1]свц,услуги '!$E$47+46.81,2)</f>
        <v>673.02</v>
      </c>
      <c r="M736" s="114">
        <f>ROUND($F736+I736+'[1]свц,услуги '!$E$47+46.81,2)</f>
        <v>636.79999999999995</v>
      </c>
      <c r="N736" s="114">
        <f>ROUND($F736+J736+'[1]свц,услуги '!$E$47+46.81,2)</f>
        <v>607.57000000000005</v>
      </c>
      <c r="O736" s="114">
        <f>ROUND($F736+G736+'[1]свц,услуги '!$E$47+71.25,2)</f>
        <v>703.56</v>
      </c>
      <c r="P736" s="114">
        <f>ROUND($F736+H736+'[1]свц,услуги '!$E$47+71.25,2)</f>
        <v>697.46</v>
      </c>
      <c r="Q736" s="114">
        <f>ROUND($F736+I736+'[1]свц,услуги '!$E$47+71.25,2)</f>
        <v>661.24</v>
      </c>
      <c r="R736" s="114">
        <f>ROUND($F736+J736+'[1]свц,услуги '!$E$47+71.25,2)</f>
        <v>632.01</v>
      </c>
      <c r="S736" s="114">
        <f>ROUND($F736+G736+'[1]свц,услуги '!$E$47+99.78,2)</f>
        <v>732.09</v>
      </c>
      <c r="T736" s="114">
        <f>ROUND($F736+H736+'[1]свц,услуги '!$E$47+99.78,2)</f>
        <v>725.99</v>
      </c>
      <c r="U736" s="114">
        <f>ROUND($F736+I736+'[1]свц,услуги '!$E$47+99.78,2)</f>
        <v>689.77</v>
      </c>
      <c r="V736" s="114">
        <f>ROUND($F736+J736+'[1]свц,услуги '!$E$47+99.78,2)</f>
        <v>660.54</v>
      </c>
      <c r="W736" s="114">
        <f>ROUND($F736+G736+'[1]свц,услуги '!$E$47+195.05,2)</f>
        <v>827.36</v>
      </c>
      <c r="X736" s="114">
        <f>ROUND($F736+H736+'[1]свц,услуги '!$E$47+195.05,2)</f>
        <v>821.26</v>
      </c>
      <c r="Y736" s="114">
        <f>ROUND($F736+I736+'[1]свц,услуги '!$E$47+195.05,2)</f>
        <v>785.04</v>
      </c>
      <c r="Z736" s="114">
        <f>ROUND($F736+J736+'[1]свц,услуги '!$E$47+195.05,2)</f>
        <v>755.81</v>
      </c>
    </row>
    <row r="737" spans="1:26" s="14" customFormat="1" ht="14.25" customHeight="1" x14ac:dyDescent="0.2">
      <c r="A737" s="111" t="s">
        <v>311</v>
      </c>
      <c r="B737" s="111">
        <v>15</v>
      </c>
      <c r="C737" s="112">
        <v>536.22</v>
      </c>
      <c r="D737" s="112">
        <v>171.97</v>
      </c>
      <c r="E737" s="112">
        <v>0</v>
      </c>
      <c r="F737" s="111">
        <v>556.64</v>
      </c>
      <c r="G737" s="113">
        <f t="shared" si="40"/>
        <v>111.85124159999999</v>
      </c>
      <c r="H737" s="113">
        <f t="shared" si="41"/>
        <v>105.3691688</v>
      </c>
      <c r="I737" s="113">
        <f t="shared" si="42"/>
        <v>66.855247199999994</v>
      </c>
      <c r="J737" s="113">
        <f t="shared" si="43"/>
        <v>35.769686399999998</v>
      </c>
      <c r="K737" s="114">
        <f>ROUND($F737+G737+'[1]свц,услуги '!$E$47+46.81,2)</f>
        <v>718.95</v>
      </c>
      <c r="L737" s="114">
        <f>ROUND($F737+H737+'[1]свц,услуги '!$E$47+46.81,2)</f>
        <v>712.47</v>
      </c>
      <c r="M737" s="114">
        <f>ROUND($F737+I737+'[1]свц,услуги '!$E$47+46.81,2)</f>
        <v>673.96</v>
      </c>
      <c r="N737" s="114">
        <f>ROUND($F737+J737+'[1]свц,услуги '!$E$47+46.81,2)</f>
        <v>642.87</v>
      </c>
      <c r="O737" s="114">
        <f>ROUND($F737+G737+'[1]свц,услуги '!$E$47+71.25,2)</f>
        <v>743.39</v>
      </c>
      <c r="P737" s="114">
        <f>ROUND($F737+H737+'[1]свц,услуги '!$E$47+71.25,2)</f>
        <v>736.91</v>
      </c>
      <c r="Q737" s="114">
        <f>ROUND($F737+I737+'[1]свц,услуги '!$E$47+71.25,2)</f>
        <v>698.4</v>
      </c>
      <c r="R737" s="114">
        <f>ROUND($F737+J737+'[1]свц,услуги '!$E$47+71.25,2)</f>
        <v>667.31</v>
      </c>
      <c r="S737" s="114">
        <f>ROUND($F737+G737+'[1]свц,услуги '!$E$47+99.78,2)</f>
        <v>771.92</v>
      </c>
      <c r="T737" s="114">
        <f>ROUND($F737+H737+'[1]свц,услуги '!$E$47+99.78,2)</f>
        <v>765.44</v>
      </c>
      <c r="U737" s="114">
        <f>ROUND($F737+I737+'[1]свц,услуги '!$E$47+99.78,2)</f>
        <v>726.93</v>
      </c>
      <c r="V737" s="114">
        <f>ROUND($F737+J737+'[1]свц,услуги '!$E$47+99.78,2)</f>
        <v>695.84</v>
      </c>
      <c r="W737" s="114">
        <f>ROUND($F737+G737+'[1]свц,услуги '!$E$47+195.05,2)</f>
        <v>867.19</v>
      </c>
      <c r="X737" s="114">
        <f>ROUND($F737+H737+'[1]свц,услуги '!$E$47+195.05,2)</f>
        <v>860.71</v>
      </c>
      <c r="Y737" s="114">
        <f>ROUND($F737+I737+'[1]свц,услуги '!$E$47+195.05,2)</f>
        <v>822.2</v>
      </c>
      <c r="Z737" s="114">
        <f>ROUND($F737+J737+'[1]свц,услуги '!$E$47+195.05,2)</f>
        <v>791.11</v>
      </c>
    </row>
    <row r="738" spans="1:26" s="14" customFormat="1" ht="14.25" customHeight="1" x14ac:dyDescent="0.2">
      <c r="A738" s="111" t="s">
        <v>311</v>
      </c>
      <c r="B738" s="111">
        <v>16</v>
      </c>
      <c r="C738" s="112">
        <v>546.75</v>
      </c>
      <c r="D738" s="112">
        <v>184.7</v>
      </c>
      <c r="E738" s="112">
        <v>0</v>
      </c>
      <c r="F738" s="111">
        <v>567.16999999999996</v>
      </c>
      <c r="G738" s="113">
        <f t="shared" si="40"/>
        <v>113.9671398</v>
      </c>
      <c r="H738" s="113">
        <f t="shared" si="41"/>
        <v>107.36244514999999</v>
      </c>
      <c r="I738" s="113">
        <f t="shared" si="42"/>
        <v>68.11995284999999</v>
      </c>
      <c r="J738" s="113">
        <f t="shared" si="43"/>
        <v>36.446344199999999</v>
      </c>
      <c r="K738" s="114">
        <f>ROUND($F738+G738+'[1]свц,услуги '!$E$47+46.81,2)</f>
        <v>731.6</v>
      </c>
      <c r="L738" s="114">
        <f>ROUND($F738+H738+'[1]свц,услуги '!$E$47+46.81,2)</f>
        <v>724.99</v>
      </c>
      <c r="M738" s="114">
        <f>ROUND($F738+I738+'[1]свц,услуги '!$E$47+46.81,2)</f>
        <v>685.75</v>
      </c>
      <c r="N738" s="114">
        <f>ROUND($F738+J738+'[1]свц,услуги '!$E$47+46.81,2)</f>
        <v>654.08000000000004</v>
      </c>
      <c r="O738" s="114">
        <f>ROUND($F738+G738+'[1]свц,услуги '!$E$47+71.25,2)</f>
        <v>756.04</v>
      </c>
      <c r="P738" s="114">
        <f>ROUND($F738+H738+'[1]свц,услуги '!$E$47+71.25,2)</f>
        <v>749.43</v>
      </c>
      <c r="Q738" s="114">
        <f>ROUND($F738+I738+'[1]свц,услуги '!$E$47+71.25,2)</f>
        <v>710.19</v>
      </c>
      <c r="R738" s="114">
        <f>ROUND($F738+J738+'[1]свц,услуги '!$E$47+71.25,2)</f>
        <v>678.52</v>
      </c>
      <c r="S738" s="114">
        <f>ROUND($F738+G738+'[1]свц,услуги '!$E$47+99.78,2)</f>
        <v>784.57</v>
      </c>
      <c r="T738" s="114">
        <f>ROUND($F738+H738+'[1]свц,услуги '!$E$47+99.78,2)</f>
        <v>777.96</v>
      </c>
      <c r="U738" s="114">
        <f>ROUND($F738+I738+'[1]свц,услуги '!$E$47+99.78,2)</f>
        <v>738.72</v>
      </c>
      <c r="V738" s="114">
        <f>ROUND($F738+J738+'[1]свц,услуги '!$E$47+99.78,2)</f>
        <v>707.05</v>
      </c>
      <c r="W738" s="114">
        <f>ROUND($F738+G738+'[1]свц,услуги '!$E$47+195.05,2)</f>
        <v>879.84</v>
      </c>
      <c r="X738" s="114">
        <f>ROUND($F738+H738+'[1]свц,услуги '!$E$47+195.05,2)</f>
        <v>873.23</v>
      </c>
      <c r="Y738" s="114">
        <f>ROUND($F738+I738+'[1]свц,услуги '!$E$47+195.05,2)</f>
        <v>833.99</v>
      </c>
      <c r="Z738" s="114">
        <f>ROUND($F738+J738+'[1]свц,услуги '!$E$47+195.05,2)</f>
        <v>802.32</v>
      </c>
    </row>
    <row r="739" spans="1:26" s="14" customFormat="1" ht="14.25" customHeight="1" x14ac:dyDescent="0.2">
      <c r="A739" s="111" t="s">
        <v>311</v>
      </c>
      <c r="B739" s="111">
        <v>17</v>
      </c>
      <c r="C739" s="112">
        <v>541.4</v>
      </c>
      <c r="D739" s="112">
        <v>160.11000000000001</v>
      </c>
      <c r="E739" s="112">
        <v>0</v>
      </c>
      <c r="F739" s="111">
        <v>561.82000000000005</v>
      </c>
      <c r="G739" s="113">
        <f t="shared" si="40"/>
        <v>112.89211080000001</v>
      </c>
      <c r="H739" s="113">
        <f t="shared" si="41"/>
        <v>106.3497169</v>
      </c>
      <c r="I739" s="113">
        <f t="shared" si="42"/>
        <v>67.477391100000006</v>
      </c>
      <c r="J739" s="113">
        <f t="shared" si="43"/>
        <v>36.102553200000003</v>
      </c>
      <c r="K739" s="114">
        <f>ROUND($F739+G739+'[1]свц,услуги '!$E$47+46.81,2)</f>
        <v>725.17</v>
      </c>
      <c r="L739" s="114">
        <f>ROUND($F739+H739+'[1]свц,услуги '!$E$47+46.81,2)</f>
        <v>718.63</v>
      </c>
      <c r="M739" s="114">
        <f>ROUND($F739+I739+'[1]свц,услуги '!$E$47+46.81,2)</f>
        <v>679.76</v>
      </c>
      <c r="N739" s="114">
        <f>ROUND($F739+J739+'[1]свц,услуги '!$E$47+46.81,2)</f>
        <v>648.38</v>
      </c>
      <c r="O739" s="114">
        <f>ROUND($F739+G739+'[1]свц,услуги '!$E$47+71.25,2)</f>
        <v>749.61</v>
      </c>
      <c r="P739" s="114">
        <f>ROUND($F739+H739+'[1]свц,услуги '!$E$47+71.25,2)</f>
        <v>743.07</v>
      </c>
      <c r="Q739" s="114">
        <f>ROUND($F739+I739+'[1]свц,услуги '!$E$47+71.25,2)</f>
        <v>704.2</v>
      </c>
      <c r="R739" s="114">
        <f>ROUND($F739+J739+'[1]свц,услуги '!$E$47+71.25,2)</f>
        <v>672.82</v>
      </c>
      <c r="S739" s="114">
        <f>ROUND($F739+G739+'[1]свц,услуги '!$E$47+99.78,2)</f>
        <v>778.14</v>
      </c>
      <c r="T739" s="114">
        <f>ROUND($F739+H739+'[1]свц,услуги '!$E$47+99.78,2)</f>
        <v>771.6</v>
      </c>
      <c r="U739" s="114">
        <f>ROUND($F739+I739+'[1]свц,услуги '!$E$47+99.78,2)</f>
        <v>732.73</v>
      </c>
      <c r="V739" s="114">
        <f>ROUND($F739+J739+'[1]свц,услуги '!$E$47+99.78,2)</f>
        <v>701.35</v>
      </c>
      <c r="W739" s="114">
        <f>ROUND($F739+G739+'[1]свц,услуги '!$E$47+195.05,2)</f>
        <v>873.41</v>
      </c>
      <c r="X739" s="114">
        <f>ROUND($F739+H739+'[1]свц,услуги '!$E$47+195.05,2)</f>
        <v>866.87</v>
      </c>
      <c r="Y739" s="114">
        <f>ROUND($F739+I739+'[1]свц,услуги '!$E$47+195.05,2)</f>
        <v>828</v>
      </c>
      <c r="Z739" s="114">
        <f>ROUND($F739+J739+'[1]свц,услуги '!$E$47+195.05,2)</f>
        <v>796.62</v>
      </c>
    </row>
    <row r="740" spans="1:26" s="14" customFormat="1" ht="14.25" customHeight="1" x14ac:dyDescent="0.2">
      <c r="A740" s="111" t="s">
        <v>311</v>
      </c>
      <c r="B740" s="111">
        <v>18</v>
      </c>
      <c r="C740" s="112">
        <v>527.32000000000005</v>
      </c>
      <c r="D740" s="112">
        <v>23.86</v>
      </c>
      <c r="E740" s="112">
        <v>0</v>
      </c>
      <c r="F740" s="111">
        <v>547.74</v>
      </c>
      <c r="G740" s="113">
        <f t="shared" si="40"/>
        <v>110.06287560000001</v>
      </c>
      <c r="H740" s="113">
        <f t="shared" si="41"/>
        <v>103.6844433</v>
      </c>
      <c r="I740" s="113">
        <f t="shared" si="42"/>
        <v>65.786312699999996</v>
      </c>
      <c r="J740" s="113">
        <f t="shared" si="43"/>
        <v>35.197772399999998</v>
      </c>
      <c r="K740" s="114">
        <f>ROUND($F740+G740+'[1]свц,услуги '!$E$47+46.81,2)</f>
        <v>708.26</v>
      </c>
      <c r="L740" s="114">
        <f>ROUND($F740+H740+'[1]свц,услуги '!$E$47+46.81,2)</f>
        <v>701.89</v>
      </c>
      <c r="M740" s="114">
        <f>ROUND($F740+I740+'[1]свц,услуги '!$E$47+46.81,2)</f>
        <v>663.99</v>
      </c>
      <c r="N740" s="114">
        <f>ROUND($F740+J740+'[1]свц,услуги '!$E$47+46.81,2)</f>
        <v>633.4</v>
      </c>
      <c r="O740" s="114">
        <f>ROUND($F740+G740+'[1]свц,услуги '!$E$47+71.25,2)</f>
        <v>732.7</v>
      </c>
      <c r="P740" s="114">
        <f>ROUND($F740+H740+'[1]свц,услуги '!$E$47+71.25,2)</f>
        <v>726.33</v>
      </c>
      <c r="Q740" s="114">
        <f>ROUND($F740+I740+'[1]свц,услуги '!$E$47+71.25,2)</f>
        <v>688.43</v>
      </c>
      <c r="R740" s="114">
        <f>ROUND($F740+J740+'[1]свц,услуги '!$E$47+71.25,2)</f>
        <v>657.84</v>
      </c>
      <c r="S740" s="114">
        <f>ROUND($F740+G740+'[1]свц,услуги '!$E$47+99.78,2)</f>
        <v>761.23</v>
      </c>
      <c r="T740" s="114">
        <f>ROUND($F740+H740+'[1]свц,услуги '!$E$47+99.78,2)</f>
        <v>754.86</v>
      </c>
      <c r="U740" s="114">
        <f>ROUND($F740+I740+'[1]свц,услуги '!$E$47+99.78,2)</f>
        <v>716.96</v>
      </c>
      <c r="V740" s="114">
        <f>ROUND($F740+J740+'[1]свц,услуги '!$E$47+99.78,2)</f>
        <v>686.37</v>
      </c>
      <c r="W740" s="114">
        <f>ROUND($F740+G740+'[1]свц,услуги '!$E$47+195.05,2)</f>
        <v>856.5</v>
      </c>
      <c r="X740" s="114">
        <f>ROUND($F740+H740+'[1]свц,услуги '!$E$47+195.05,2)</f>
        <v>850.13</v>
      </c>
      <c r="Y740" s="114">
        <f>ROUND($F740+I740+'[1]свц,услуги '!$E$47+195.05,2)</f>
        <v>812.23</v>
      </c>
      <c r="Z740" s="114">
        <f>ROUND($F740+J740+'[1]свц,услуги '!$E$47+195.05,2)</f>
        <v>781.64</v>
      </c>
    </row>
    <row r="741" spans="1:26" s="14" customFormat="1" ht="14.25" customHeight="1" x14ac:dyDescent="0.2">
      <c r="A741" s="111" t="s">
        <v>311</v>
      </c>
      <c r="B741" s="111">
        <v>19</v>
      </c>
      <c r="C741" s="112">
        <v>523.4</v>
      </c>
      <c r="D741" s="112">
        <v>0</v>
      </c>
      <c r="E741" s="112">
        <v>58.41</v>
      </c>
      <c r="F741" s="111">
        <v>543.82000000000005</v>
      </c>
      <c r="G741" s="113">
        <f t="shared" si="40"/>
        <v>109.27519080000002</v>
      </c>
      <c r="H741" s="113">
        <f t="shared" si="41"/>
        <v>102.94240690000001</v>
      </c>
      <c r="I741" s="113">
        <f t="shared" si="42"/>
        <v>65.315501100000006</v>
      </c>
      <c r="J741" s="113">
        <f t="shared" si="43"/>
        <v>34.945873200000001</v>
      </c>
      <c r="K741" s="114">
        <f>ROUND($F741+G741+'[1]свц,услуги '!$E$47+46.81,2)</f>
        <v>703.56</v>
      </c>
      <c r="L741" s="114">
        <f>ROUND($F741+H741+'[1]свц,услуги '!$E$47+46.81,2)</f>
        <v>697.22</v>
      </c>
      <c r="M741" s="114">
        <f>ROUND($F741+I741+'[1]свц,услуги '!$E$47+46.81,2)</f>
        <v>659.6</v>
      </c>
      <c r="N741" s="114">
        <f>ROUND($F741+J741+'[1]свц,услуги '!$E$47+46.81,2)</f>
        <v>629.23</v>
      </c>
      <c r="O741" s="114">
        <f>ROUND($F741+G741+'[1]свц,услуги '!$E$47+71.25,2)</f>
        <v>728</v>
      </c>
      <c r="P741" s="114">
        <f>ROUND($F741+H741+'[1]свц,услуги '!$E$47+71.25,2)</f>
        <v>721.66</v>
      </c>
      <c r="Q741" s="114">
        <f>ROUND($F741+I741+'[1]свц,услуги '!$E$47+71.25,2)</f>
        <v>684.04</v>
      </c>
      <c r="R741" s="114">
        <f>ROUND($F741+J741+'[1]свц,услуги '!$E$47+71.25,2)</f>
        <v>653.66999999999996</v>
      </c>
      <c r="S741" s="114">
        <f>ROUND($F741+G741+'[1]свц,услуги '!$E$47+99.78,2)</f>
        <v>756.53</v>
      </c>
      <c r="T741" s="114">
        <f>ROUND($F741+H741+'[1]свц,услуги '!$E$47+99.78,2)</f>
        <v>750.19</v>
      </c>
      <c r="U741" s="114">
        <f>ROUND($F741+I741+'[1]свц,услуги '!$E$47+99.78,2)</f>
        <v>712.57</v>
      </c>
      <c r="V741" s="114">
        <f>ROUND($F741+J741+'[1]свц,услуги '!$E$47+99.78,2)</f>
        <v>682.2</v>
      </c>
      <c r="W741" s="114">
        <f>ROUND($F741+G741+'[1]свц,услуги '!$E$47+195.05,2)</f>
        <v>851.8</v>
      </c>
      <c r="X741" s="114">
        <f>ROUND($F741+H741+'[1]свц,услуги '!$E$47+195.05,2)</f>
        <v>845.46</v>
      </c>
      <c r="Y741" s="114">
        <f>ROUND($F741+I741+'[1]свц,услуги '!$E$47+195.05,2)</f>
        <v>807.84</v>
      </c>
      <c r="Z741" s="114">
        <f>ROUND($F741+J741+'[1]свц,услуги '!$E$47+195.05,2)</f>
        <v>777.47</v>
      </c>
    </row>
    <row r="742" spans="1:26" s="14" customFormat="1" ht="14.25" customHeight="1" x14ac:dyDescent="0.2">
      <c r="A742" s="111" t="s">
        <v>311</v>
      </c>
      <c r="B742" s="111">
        <v>20</v>
      </c>
      <c r="C742" s="112">
        <v>518.96</v>
      </c>
      <c r="D742" s="112">
        <v>52.87</v>
      </c>
      <c r="E742" s="112">
        <v>0</v>
      </c>
      <c r="F742" s="111">
        <v>539.38</v>
      </c>
      <c r="G742" s="113">
        <f t="shared" si="40"/>
        <v>108.3830172</v>
      </c>
      <c r="H742" s="113">
        <f t="shared" si="41"/>
        <v>102.1019371</v>
      </c>
      <c r="I742" s="113">
        <f t="shared" si="42"/>
        <v>64.782234900000006</v>
      </c>
      <c r="J742" s="113">
        <f t="shared" si="43"/>
        <v>34.660558799999997</v>
      </c>
      <c r="K742" s="114">
        <f>ROUND($F742+G742+'[1]свц,услуги '!$E$47+46.81,2)</f>
        <v>698.22</v>
      </c>
      <c r="L742" s="114">
        <f>ROUND($F742+H742+'[1]свц,услуги '!$E$47+46.81,2)</f>
        <v>691.94</v>
      </c>
      <c r="M742" s="114">
        <f>ROUND($F742+I742+'[1]свц,услуги '!$E$47+46.81,2)</f>
        <v>654.62</v>
      </c>
      <c r="N742" s="114">
        <f>ROUND($F742+J742+'[1]свц,услуги '!$E$47+46.81,2)</f>
        <v>624.5</v>
      </c>
      <c r="O742" s="114">
        <f>ROUND($F742+G742+'[1]свц,услуги '!$E$47+71.25,2)</f>
        <v>722.66</v>
      </c>
      <c r="P742" s="114">
        <f>ROUND($F742+H742+'[1]свц,услуги '!$E$47+71.25,2)</f>
        <v>716.38</v>
      </c>
      <c r="Q742" s="114">
        <f>ROUND($F742+I742+'[1]свц,услуги '!$E$47+71.25,2)</f>
        <v>679.06</v>
      </c>
      <c r="R742" s="114">
        <f>ROUND($F742+J742+'[1]свц,услуги '!$E$47+71.25,2)</f>
        <v>648.94000000000005</v>
      </c>
      <c r="S742" s="114">
        <f>ROUND($F742+G742+'[1]свц,услуги '!$E$47+99.78,2)</f>
        <v>751.19</v>
      </c>
      <c r="T742" s="114">
        <f>ROUND($F742+H742+'[1]свц,услуги '!$E$47+99.78,2)</f>
        <v>744.91</v>
      </c>
      <c r="U742" s="114">
        <f>ROUND($F742+I742+'[1]свц,услуги '!$E$47+99.78,2)</f>
        <v>707.59</v>
      </c>
      <c r="V742" s="114">
        <f>ROUND($F742+J742+'[1]свц,услуги '!$E$47+99.78,2)</f>
        <v>677.47</v>
      </c>
      <c r="W742" s="114">
        <f>ROUND($F742+G742+'[1]свц,услуги '!$E$47+195.05,2)</f>
        <v>846.46</v>
      </c>
      <c r="X742" s="114">
        <f>ROUND($F742+H742+'[1]свц,услуги '!$E$47+195.05,2)</f>
        <v>840.18</v>
      </c>
      <c r="Y742" s="114">
        <f>ROUND($F742+I742+'[1]свц,услуги '!$E$47+195.05,2)</f>
        <v>802.86</v>
      </c>
      <c r="Z742" s="114">
        <f>ROUND($F742+J742+'[1]свц,услуги '!$E$47+195.05,2)</f>
        <v>772.74</v>
      </c>
    </row>
    <row r="743" spans="1:26" s="14" customFormat="1" ht="14.25" customHeight="1" x14ac:dyDescent="0.2">
      <c r="A743" s="111" t="s">
        <v>311</v>
      </c>
      <c r="B743" s="111">
        <v>21</v>
      </c>
      <c r="C743" s="112">
        <v>517.5</v>
      </c>
      <c r="D743" s="112">
        <v>59.9</v>
      </c>
      <c r="E743" s="112">
        <v>0</v>
      </c>
      <c r="F743" s="111">
        <v>537.91999999999996</v>
      </c>
      <c r="G743" s="113">
        <f t="shared" si="40"/>
        <v>108.0896448</v>
      </c>
      <c r="H743" s="113">
        <f t="shared" si="41"/>
        <v>101.82556639999999</v>
      </c>
      <c r="I743" s="113">
        <f t="shared" si="42"/>
        <v>64.606881599999994</v>
      </c>
      <c r="J743" s="113">
        <f t="shared" si="43"/>
        <v>34.566739199999994</v>
      </c>
      <c r="K743" s="114">
        <f>ROUND($F743+G743+'[1]свц,услуги '!$E$47+46.81,2)</f>
        <v>696.47</v>
      </c>
      <c r="L743" s="114">
        <f>ROUND($F743+H743+'[1]свц,услуги '!$E$47+46.81,2)</f>
        <v>690.21</v>
      </c>
      <c r="M743" s="114">
        <f>ROUND($F743+I743+'[1]свц,услуги '!$E$47+46.81,2)</f>
        <v>652.99</v>
      </c>
      <c r="N743" s="114">
        <f>ROUND($F743+J743+'[1]свц,услуги '!$E$47+46.81,2)</f>
        <v>622.95000000000005</v>
      </c>
      <c r="O743" s="114">
        <f>ROUND($F743+G743+'[1]свц,услуги '!$E$47+71.25,2)</f>
        <v>720.91</v>
      </c>
      <c r="P743" s="114">
        <f>ROUND($F743+H743+'[1]свц,услуги '!$E$47+71.25,2)</f>
        <v>714.65</v>
      </c>
      <c r="Q743" s="114">
        <f>ROUND($F743+I743+'[1]свц,услуги '!$E$47+71.25,2)</f>
        <v>677.43</v>
      </c>
      <c r="R743" s="114">
        <f>ROUND($F743+J743+'[1]свц,услуги '!$E$47+71.25,2)</f>
        <v>647.39</v>
      </c>
      <c r="S743" s="114">
        <f>ROUND($F743+G743+'[1]свц,услуги '!$E$47+99.78,2)</f>
        <v>749.44</v>
      </c>
      <c r="T743" s="114">
        <f>ROUND($F743+H743+'[1]свц,услуги '!$E$47+99.78,2)</f>
        <v>743.18</v>
      </c>
      <c r="U743" s="114">
        <f>ROUND($F743+I743+'[1]свц,услуги '!$E$47+99.78,2)</f>
        <v>705.96</v>
      </c>
      <c r="V743" s="114">
        <f>ROUND($F743+J743+'[1]свц,услуги '!$E$47+99.78,2)</f>
        <v>675.92</v>
      </c>
      <c r="W743" s="114">
        <f>ROUND($F743+G743+'[1]свц,услуги '!$E$47+195.05,2)</f>
        <v>844.71</v>
      </c>
      <c r="X743" s="114">
        <f>ROUND($F743+H743+'[1]свц,услуги '!$E$47+195.05,2)</f>
        <v>838.45</v>
      </c>
      <c r="Y743" s="114">
        <f>ROUND($F743+I743+'[1]свц,услуги '!$E$47+195.05,2)</f>
        <v>801.23</v>
      </c>
      <c r="Z743" s="114">
        <f>ROUND($F743+J743+'[1]свц,услуги '!$E$47+195.05,2)</f>
        <v>771.19</v>
      </c>
    </row>
    <row r="744" spans="1:26" s="14" customFormat="1" ht="14.25" customHeight="1" x14ac:dyDescent="0.2">
      <c r="A744" s="111" t="s">
        <v>311</v>
      </c>
      <c r="B744" s="111">
        <v>22</v>
      </c>
      <c r="C744" s="112">
        <v>479.03</v>
      </c>
      <c r="D744" s="112">
        <v>0</v>
      </c>
      <c r="E744" s="112">
        <v>178.98</v>
      </c>
      <c r="F744" s="111">
        <v>499.45</v>
      </c>
      <c r="G744" s="113">
        <f t="shared" si="40"/>
        <v>100.359483</v>
      </c>
      <c r="H744" s="113">
        <f t="shared" si="41"/>
        <v>94.543387749999994</v>
      </c>
      <c r="I744" s="113">
        <f t="shared" si="42"/>
        <v>59.986442250000003</v>
      </c>
      <c r="J744" s="113">
        <f t="shared" si="43"/>
        <v>32.094656999999998</v>
      </c>
      <c r="K744" s="114">
        <f>ROUND($F744+G744+'[1]свц,услуги '!$E$47+46.81,2)</f>
        <v>650.27</v>
      </c>
      <c r="L744" s="114">
        <f>ROUND($F744+H744+'[1]свц,услуги '!$E$47+46.81,2)</f>
        <v>644.45000000000005</v>
      </c>
      <c r="M744" s="114">
        <f>ROUND($F744+I744+'[1]свц,услуги '!$E$47+46.81,2)</f>
        <v>609.9</v>
      </c>
      <c r="N744" s="114">
        <f>ROUND($F744+J744+'[1]свц,услуги '!$E$47+46.81,2)</f>
        <v>582.01</v>
      </c>
      <c r="O744" s="114">
        <f>ROUND($F744+G744+'[1]свц,услуги '!$E$47+71.25,2)</f>
        <v>674.71</v>
      </c>
      <c r="P744" s="114">
        <f>ROUND($F744+H744+'[1]свц,услуги '!$E$47+71.25,2)</f>
        <v>668.89</v>
      </c>
      <c r="Q744" s="114">
        <f>ROUND($F744+I744+'[1]свц,услуги '!$E$47+71.25,2)</f>
        <v>634.34</v>
      </c>
      <c r="R744" s="114">
        <f>ROUND($F744+J744+'[1]свц,услуги '!$E$47+71.25,2)</f>
        <v>606.45000000000005</v>
      </c>
      <c r="S744" s="114">
        <f>ROUND($F744+G744+'[1]свц,услуги '!$E$47+99.78,2)</f>
        <v>703.24</v>
      </c>
      <c r="T744" s="114">
        <f>ROUND($F744+H744+'[1]свц,услуги '!$E$47+99.78,2)</f>
        <v>697.42</v>
      </c>
      <c r="U744" s="114">
        <f>ROUND($F744+I744+'[1]свц,услуги '!$E$47+99.78,2)</f>
        <v>662.87</v>
      </c>
      <c r="V744" s="114">
        <f>ROUND($F744+J744+'[1]свц,услуги '!$E$47+99.78,2)</f>
        <v>634.98</v>
      </c>
      <c r="W744" s="114">
        <f>ROUND($F744+G744+'[1]свц,услуги '!$E$47+195.05,2)</f>
        <v>798.51</v>
      </c>
      <c r="X744" s="114">
        <f>ROUND($F744+H744+'[1]свц,услуги '!$E$47+195.05,2)</f>
        <v>792.69</v>
      </c>
      <c r="Y744" s="114">
        <f>ROUND($F744+I744+'[1]свц,услуги '!$E$47+195.05,2)</f>
        <v>758.14</v>
      </c>
      <c r="Z744" s="114">
        <f>ROUND($F744+J744+'[1]свц,услуги '!$E$47+195.05,2)</f>
        <v>730.25</v>
      </c>
    </row>
    <row r="745" spans="1:26" s="27" customFormat="1" ht="14.25" customHeight="1" thickBot="1" x14ac:dyDescent="0.25">
      <c r="A745" s="111" t="s">
        <v>311</v>
      </c>
      <c r="B745" s="111">
        <v>23</v>
      </c>
      <c r="C745" s="112">
        <v>494.98</v>
      </c>
      <c r="D745" s="112">
        <v>0</v>
      </c>
      <c r="E745" s="112">
        <v>513.86</v>
      </c>
      <c r="F745" s="111">
        <v>515.4</v>
      </c>
      <c r="G745" s="113">
        <f t="shared" si="40"/>
        <v>103.564476</v>
      </c>
      <c r="H745" s="113">
        <f t="shared" si="41"/>
        <v>97.562642999999994</v>
      </c>
      <c r="I745" s="113">
        <f t="shared" si="42"/>
        <v>61.902116999999997</v>
      </c>
      <c r="J745" s="113">
        <f t="shared" si="43"/>
        <v>33.119603999999995</v>
      </c>
      <c r="K745" s="114">
        <f>ROUND($F745+G745+'[1]свц,услуги '!$E$47+46.81,2)</f>
        <v>669.43</v>
      </c>
      <c r="L745" s="114">
        <f>ROUND($F745+H745+'[1]свц,услуги '!$E$47+46.81,2)</f>
        <v>663.42</v>
      </c>
      <c r="M745" s="114">
        <f>ROUND($F745+I745+'[1]свц,услуги '!$E$47+46.81,2)</f>
        <v>627.76</v>
      </c>
      <c r="N745" s="114">
        <f>ROUND($F745+J745+'[1]свц,услуги '!$E$47+46.81,2)</f>
        <v>598.98</v>
      </c>
      <c r="O745" s="114">
        <f>ROUND($F745+G745+'[1]свц,услуги '!$E$47+71.25,2)</f>
        <v>693.87</v>
      </c>
      <c r="P745" s="114">
        <f>ROUND($F745+H745+'[1]свц,услуги '!$E$47+71.25,2)</f>
        <v>687.86</v>
      </c>
      <c r="Q745" s="114">
        <f>ROUND($F745+I745+'[1]свц,услуги '!$E$47+71.25,2)</f>
        <v>652.20000000000005</v>
      </c>
      <c r="R745" s="114">
        <f>ROUND($F745+J745+'[1]свц,услуги '!$E$47+71.25,2)</f>
        <v>623.41999999999996</v>
      </c>
      <c r="S745" s="114">
        <f>ROUND($F745+G745+'[1]свц,услуги '!$E$47+99.78,2)</f>
        <v>722.4</v>
      </c>
      <c r="T745" s="114">
        <f>ROUND($F745+H745+'[1]свц,услуги '!$E$47+99.78,2)</f>
        <v>716.39</v>
      </c>
      <c r="U745" s="114">
        <f>ROUND($F745+I745+'[1]свц,услуги '!$E$47+99.78,2)</f>
        <v>680.73</v>
      </c>
      <c r="V745" s="114">
        <f>ROUND($F745+J745+'[1]свц,услуги '!$E$47+99.78,2)</f>
        <v>651.95000000000005</v>
      </c>
      <c r="W745" s="114">
        <f>ROUND($F745+G745+'[1]свц,услуги '!$E$47+195.05,2)</f>
        <v>817.67</v>
      </c>
      <c r="X745" s="114">
        <f>ROUND($F745+H745+'[1]свц,услуги '!$E$47+195.05,2)</f>
        <v>811.66</v>
      </c>
      <c r="Y745" s="114">
        <f>ROUND($F745+I745+'[1]свц,услуги '!$E$47+195.05,2)</f>
        <v>776</v>
      </c>
      <c r="Z745" s="114">
        <f>ROUND($F745+J745+'[1]свц,услуги '!$E$47+195.05,2)</f>
        <v>747.22</v>
      </c>
    </row>
    <row r="746" spans="1:26" s="26" customFormat="1" ht="14.25" customHeight="1" x14ac:dyDescent="0.2">
      <c r="A746" s="111" t="s">
        <v>312</v>
      </c>
      <c r="B746" s="111">
        <v>0</v>
      </c>
      <c r="C746" s="112">
        <v>723.89</v>
      </c>
      <c r="D746" s="112">
        <v>0</v>
      </c>
      <c r="E746" s="112">
        <v>42.51</v>
      </c>
      <c r="F746" s="111">
        <v>744.31</v>
      </c>
      <c r="G746" s="113">
        <f t="shared" si="40"/>
        <v>149.56165139999999</v>
      </c>
      <c r="H746" s="113">
        <f t="shared" si="41"/>
        <v>140.89416144999998</v>
      </c>
      <c r="I746" s="113">
        <f t="shared" si="42"/>
        <v>89.395352549999998</v>
      </c>
      <c r="J746" s="113">
        <f t="shared" si="43"/>
        <v>47.829360599999994</v>
      </c>
      <c r="K746" s="114">
        <f>ROUND($F746+G746+'[1]свц,услуги '!$E$47+46.81,2)</f>
        <v>944.33</v>
      </c>
      <c r="L746" s="114">
        <f>ROUND($F746+H746+'[1]свц,услуги '!$E$47+46.81,2)</f>
        <v>935.67</v>
      </c>
      <c r="M746" s="114">
        <f>ROUND($F746+I746+'[1]свц,услуги '!$E$47+46.81,2)</f>
        <v>884.17</v>
      </c>
      <c r="N746" s="114">
        <f>ROUND($F746+J746+'[1]свц,услуги '!$E$47+46.81,2)</f>
        <v>842.6</v>
      </c>
      <c r="O746" s="114">
        <f>ROUND($F746+G746+'[1]свц,услуги '!$E$47+71.25,2)</f>
        <v>968.77</v>
      </c>
      <c r="P746" s="114">
        <f>ROUND($F746+H746+'[1]свц,услуги '!$E$47+71.25,2)</f>
        <v>960.11</v>
      </c>
      <c r="Q746" s="114">
        <f>ROUND($F746+I746+'[1]свц,услуги '!$E$47+71.25,2)</f>
        <v>908.61</v>
      </c>
      <c r="R746" s="114">
        <f>ROUND($F746+J746+'[1]свц,услуги '!$E$47+71.25,2)</f>
        <v>867.04</v>
      </c>
      <c r="S746" s="114">
        <f>ROUND($F746+G746+'[1]свц,услуги '!$E$47+99.78,2)</f>
        <v>997.3</v>
      </c>
      <c r="T746" s="114">
        <f>ROUND($F746+H746+'[1]свц,услуги '!$E$47+99.78,2)</f>
        <v>988.64</v>
      </c>
      <c r="U746" s="114">
        <f>ROUND($F746+I746+'[1]свц,услуги '!$E$47+99.78,2)</f>
        <v>937.14</v>
      </c>
      <c r="V746" s="114">
        <f>ROUND($F746+J746+'[1]свц,услуги '!$E$47+99.78,2)</f>
        <v>895.57</v>
      </c>
      <c r="W746" s="114">
        <f>ROUND($F746+G746+'[1]свц,услуги '!$E$47+195.05,2)</f>
        <v>1092.57</v>
      </c>
      <c r="X746" s="114">
        <f>ROUND($F746+H746+'[1]свц,услуги '!$E$47+195.05,2)</f>
        <v>1083.9100000000001</v>
      </c>
      <c r="Y746" s="114">
        <f>ROUND($F746+I746+'[1]свц,услуги '!$E$47+195.05,2)</f>
        <v>1032.4100000000001</v>
      </c>
      <c r="Z746" s="114">
        <f>ROUND($F746+J746+'[1]свц,услуги '!$E$47+195.05,2)</f>
        <v>990.84</v>
      </c>
    </row>
    <row r="747" spans="1:26" s="14" customFormat="1" ht="14.25" customHeight="1" x14ac:dyDescent="0.2">
      <c r="A747" s="111" t="s">
        <v>312</v>
      </c>
      <c r="B747" s="111">
        <v>1</v>
      </c>
      <c r="C747" s="112">
        <v>693.25</v>
      </c>
      <c r="D747" s="112">
        <v>0.01</v>
      </c>
      <c r="E747" s="112">
        <v>46.83</v>
      </c>
      <c r="F747" s="111">
        <v>713.67</v>
      </c>
      <c r="G747" s="113">
        <f t="shared" si="40"/>
        <v>143.40484979999999</v>
      </c>
      <c r="H747" s="113">
        <f t="shared" si="41"/>
        <v>135.09416264999999</v>
      </c>
      <c r="I747" s="113">
        <f t="shared" si="42"/>
        <v>85.715335350000004</v>
      </c>
      <c r="J747" s="113">
        <f t="shared" si="43"/>
        <v>45.860434199999993</v>
      </c>
      <c r="K747" s="114">
        <f>ROUND($F747+G747+'[1]свц,услуги '!$E$47+46.81,2)</f>
        <v>907.54</v>
      </c>
      <c r="L747" s="114">
        <f>ROUND($F747+H747+'[1]свц,услуги '!$E$47+46.81,2)</f>
        <v>899.23</v>
      </c>
      <c r="M747" s="114">
        <f>ROUND($F747+I747+'[1]свц,услуги '!$E$47+46.81,2)</f>
        <v>849.85</v>
      </c>
      <c r="N747" s="114">
        <f>ROUND($F747+J747+'[1]свц,услуги '!$E$47+46.81,2)</f>
        <v>809.99</v>
      </c>
      <c r="O747" s="114">
        <f>ROUND($F747+G747+'[1]свц,услуги '!$E$47+71.25,2)</f>
        <v>931.98</v>
      </c>
      <c r="P747" s="114">
        <f>ROUND($F747+H747+'[1]свц,услуги '!$E$47+71.25,2)</f>
        <v>923.67</v>
      </c>
      <c r="Q747" s="114">
        <f>ROUND($F747+I747+'[1]свц,услуги '!$E$47+71.25,2)</f>
        <v>874.29</v>
      </c>
      <c r="R747" s="114">
        <f>ROUND($F747+J747+'[1]свц,услуги '!$E$47+71.25,2)</f>
        <v>834.43</v>
      </c>
      <c r="S747" s="114">
        <f>ROUND($F747+G747+'[1]свц,услуги '!$E$47+99.78,2)</f>
        <v>960.51</v>
      </c>
      <c r="T747" s="114">
        <f>ROUND($F747+H747+'[1]свц,услуги '!$E$47+99.78,2)</f>
        <v>952.2</v>
      </c>
      <c r="U747" s="114">
        <f>ROUND($F747+I747+'[1]свц,услуги '!$E$47+99.78,2)</f>
        <v>902.82</v>
      </c>
      <c r="V747" s="114">
        <f>ROUND($F747+J747+'[1]свц,услуги '!$E$47+99.78,2)</f>
        <v>862.96</v>
      </c>
      <c r="W747" s="114">
        <f>ROUND($F747+G747+'[1]свц,услуги '!$E$47+195.05,2)</f>
        <v>1055.78</v>
      </c>
      <c r="X747" s="114">
        <f>ROUND($F747+H747+'[1]свц,услуги '!$E$47+195.05,2)</f>
        <v>1047.47</v>
      </c>
      <c r="Y747" s="114">
        <f>ROUND($F747+I747+'[1]свц,услуги '!$E$47+195.05,2)</f>
        <v>998.09</v>
      </c>
      <c r="Z747" s="114">
        <f>ROUND($F747+J747+'[1]свц,услуги '!$E$47+195.05,2)</f>
        <v>958.23</v>
      </c>
    </row>
    <row r="748" spans="1:26" s="14" customFormat="1" ht="14.25" customHeight="1" x14ac:dyDescent="0.2">
      <c r="A748" s="111" t="s">
        <v>312</v>
      </c>
      <c r="B748" s="111">
        <v>2</v>
      </c>
      <c r="C748" s="112">
        <v>694.85</v>
      </c>
      <c r="D748" s="112">
        <v>0</v>
      </c>
      <c r="E748" s="112">
        <v>3.39</v>
      </c>
      <c r="F748" s="111">
        <v>715.27</v>
      </c>
      <c r="G748" s="113">
        <f t="shared" si="40"/>
        <v>143.7263538</v>
      </c>
      <c r="H748" s="113">
        <f t="shared" si="41"/>
        <v>135.39703464999999</v>
      </c>
      <c r="I748" s="113">
        <f t="shared" si="42"/>
        <v>85.907503349999999</v>
      </c>
      <c r="J748" s="113">
        <f t="shared" si="43"/>
        <v>45.963250199999997</v>
      </c>
      <c r="K748" s="114">
        <f>ROUND($F748+G748+'[1]свц,услуги '!$E$47+46.81,2)</f>
        <v>909.46</v>
      </c>
      <c r="L748" s="114">
        <f>ROUND($F748+H748+'[1]свц,услуги '!$E$47+46.81,2)</f>
        <v>901.13</v>
      </c>
      <c r="M748" s="114">
        <f>ROUND($F748+I748+'[1]свц,услуги '!$E$47+46.81,2)</f>
        <v>851.64</v>
      </c>
      <c r="N748" s="114">
        <f>ROUND($F748+J748+'[1]свц,услуги '!$E$47+46.81,2)</f>
        <v>811.69</v>
      </c>
      <c r="O748" s="114">
        <f>ROUND($F748+G748+'[1]свц,услуги '!$E$47+71.25,2)</f>
        <v>933.9</v>
      </c>
      <c r="P748" s="114">
        <f>ROUND($F748+H748+'[1]свц,услуги '!$E$47+71.25,2)</f>
        <v>925.57</v>
      </c>
      <c r="Q748" s="114">
        <f>ROUND($F748+I748+'[1]свц,услуги '!$E$47+71.25,2)</f>
        <v>876.08</v>
      </c>
      <c r="R748" s="114">
        <f>ROUND($F748+J748+'[1]свц,услуги '!$E$47+71.25,2)</f>
        <v>836.13</v>
      </c>
      <c r="S748" s="114">
        <f>ROUND($F748+G748+'[1]свц,услуги '!$E$47+99.78,2)</f>
        <v>962.43</v>
      </c>
      <c r="T748" s="114">
        <f>ROUND($F748+H748+'[1]свц,услуги '!$E$47+99.78,2)</f>
        <v>954.1</v>
      </c>
      <c r="U748" s="114">
        <f>ROUND($F748+I748+'[1]свц,услуги '!$E$47+99.78,2)</f>
        <v>904.61</v>
      </c>
      <c r="V748" s="114">
        <f>ROUND($F748+J748+'[1]свц,услуги '!$E$47+99.78,2)</f>
        <v>864.66</v>
      </c>
      <c r="W748" s="114">
        <f>ROUND($F748+G748+'[1]свц,услуги '!$E$47+195.05,2)</f>
        <v>1057.7</v>
      </c>
      <c r="X748" s="114">
        <f>ROUND($F748+H748+'[1]свц,услуги '!$E$47+195.05,2)</f>
        <v>1049.3699999999999</v>
      </c>
      <c r="Y748" s="114">
        <f>ROUND($F748+I748+'[1]свц,услуги '!$E$47+195.05,2)</f>
        <v>999.88</v>
      </c>
      <c r="Z748" s="114">
        <f>ROUND($F748+J748+'[1]свц,услуги '!$E$47+195.05,2)</f>
        <v>959.93</v>
      </c>
    </row>
    <row r="749" spans="1:26" s="14" customFormat="1" ht="14.25" customHeight="1" x14ac:dyDescent="0.2">
      <c r="A749" s="111" t="s">
        <v>312</v>
      </c>
      <c r="B749" s="111">
        <v>3</v>
      </c>
      <c r="C749" s="112">
        <v>701.46</v>
      </c>
      <c r="D749" s="112">
        <v>0</v>
      </c>
      <c r="E749" s="112">
        <v>8.02</v>
      </c>
      <c r="F749" s="111">
        <v>721.88</v>
      </c>
      <c r="G749" s="113">
        <f t="shared" si="40"/>
        <v>145.05456720000001</v>
      </c>
      <c r="H749" s="113">
        <f t="shared" si="41"/>
        <v>136.64827459999998</v>
      </c>
      <c r="I749" s="113">
        <f t="shared" si="42"/>
        <v>86.701397400000005</v>
      </c>
      <c r="J749" s="113">
        <f t="shared" si="43"/>
        <v>46.388008800000001</v>
      </c>
      <c r="K749" s="114">
        <f>ROUND($F749+G749+'[1]свц,услуги '!$E$47+46.81,2)</f>
        <v>917.4</v>
      </c>
      <c r="L749" s="114">
        <f>ROUND($F749+H749+'[1]свц,услуги '!$E$47+46.81,2)</f>
        <v>908.99</v>
      </c>
      <c r="M749" s="114">
        <f>ROUND($F749+I749+'[1]свц,услуги '!$E$47+46.81,2)</f>
        <v>859.04</v>
      </c>
      <c r="N749" s="114">
        <f>ROUND($F749+J749+'[1]свц,услуги '!$E$47+46.81,2)</f>
        <v>818.73</v>
      </c>
      <c r="O749" s="114">
        <f>ROUND($F749+G749+'[1]свц,услуги '!$E$47+71.25,2)</f>
        <v>941.84</v>
      </c>
      <c r="P749" s="114">
        <f>ROUND($F749+H749+'[1]свц,услуги '!$E$47+71.25,2)</f>
        <v>933.43</v>
      </c>
      <c r="Q749" s="114">
        <f>ROUND($F749+I749+'[1]свц,услуги '!$E$47+71.25,2)</f>
        <v>883.48</v>
      </c>
      <c r="R749" s="114">
        <f>ROUND($F749+J749+'[1]свц,услуги '!$E$47+71.25,2)</f>
        <v>843.17</v>
      </c>
      <c r="S749" s="114">
        <f>ROUND($F749+G749+'[1]свц,услуги '!$E$47+99.78,2)</f>
        <v>970.37</v>
      </c>
      <c r="T749" s="114">
        <f>ROUND($F749+H749+'[1]свц,услуги '!$E$47+99.78,2)</f>
        <v>961.96</v>
      </c>
      <c r="U749" s="114">
        <f>ROUND($F749+I749+'[1]свц,услуги '!$E$47+99.78,2)</f>
        <v>912.01</v>
      </c>
      <c r="V749" s="114">
        <f>ROUND($F749+J749+'[1]свц,услуги '!$E$47+99.78,2)</f>
        <v>871.7</v>
      </c>
      <c r="W749" s="114">
        <f>ROUND($F749+G749+'[1]свц,услуги '!$E$47+195.05,2)</f>
        <v>1065.6400000000001</v>
      </c>
      <c r="X749" s="114">
        <f>ROUND($F749+H749+'[1]свц,услуги '!$E$47+195.05,2)</f>
        <v>1057.23</v>
      </c>
      <c r="Y749" s="114">
        <f>ROUND($F749+I749+'[1]свц,услуги '!$E$47+195.05,2)</f>
        <v>1007.28</v>
      </c>
      <c r="Z749" s="114">
        <f>ROUND($F749+J749+'[1]свц,услуги '!$E$47+195.05,2)</f>
        <v>966.97</v>
      </c>
    </row>
    <row r="750" spans="1:26" s="14" customFormat="1" ht="14.25" customHeight="1" x14ac:dyDescent="0.2">
      <c r="A750" s="111" t="s">
        <v>312</v>
      </c>
      <c r="B750" s="111">
        <v>4</v>
      </c>
      <c r="C750" s="112">
        <v>723.15</v>
      </c>
      <c r="D750" s="112">
        <v>41.68</v>
      </c>
      <c r="E750" s="112">
        <v>0</v>
      </c>
      <c r="F750" s="111">
        <v>743.57</v>
      </c>
      <c r="G750" s="113">
        <f t="shared" si="40"/>
        <v>149.41295580000002</v>
      </c>
      <c r="H750" s="113">
        <f t="shared" si="41"/>
        <v>140.75408315000001</v>
      </c>
      <c r="I750" s="113">
        <f t="shared" si="42"/>
        <v>89.306474850000015</v>
      </c>
      <c r="J750" s="113">
        <f t="shared" si="43"/>
        <v>47.7818082</v>
      </c>
      <c r="K750" s="114">
        <f>ROUND($F750+G750+'[1]свц,услуги '!$E$47+46.81,2)</f>
        <v>943.44</v>
      </c>
      <c r="L750" s="114">
        <f>ROUND($F750+H750+'[1]свц,услуги '!$E$47+46.81,2)</f>
        <v>934.79</v>
      </c>
      <c r="M750" s="114">
        <f>ROUND($F750+I750+'[1]свц,услуги '!$E$47+46.81,2)</f>
        <v>883.34</v>
      </c>
      <c r="N750" s="114">
        <f>ROUND($F750+J750+'[1]свц,услуги '!$E$47+46.81,2)</f>
        <v>841.81</v>
      </c>
      <c r="O750" s="114">
        <f>ROUND($F750+G750+'[1]свц,услуги '!$E$47+71.25,2)</f>
        <v>967.88</v>
      </c>
      <c r="P750" s="114">
        <f>ROUND($F750+H750+'[1]свц,услуги '!$E$47+71.25,2)</f>
        <v>959.23</v>
      </c>
      <c r="Q750" s="114">
        <f>ROUND($F750+I750+'[1]свц,услуги '!$E$47+71.25,2)</f>
        <v>907.78</v>
      </c>
      <c r="R750" s="114">
        <f>ROUND($F750+J750+'[1]свц,услуги '!$E$47+71.25,2)</f>
        <v>866.25</v>
      </c>
      <c r="S750" s="114">
        <f>ROUND($F750+G750+'[1]свц,услуги '!$E$47+99.78,2)</f>
        <v>996.41</v>
      </c>
      <c r="T750" s="114">
        <f>ROUND($F750+H750+'[1]свц,услуги '!$E$47+99.78,2)</f>
        <v>987.76</v>
      </c>
      <c r="U750" s="114">
        <f>ROUND($F750+I750+'[1]свц,услуги '!$E$47+99.78,2)</f>
        <v>936.31</v>
      </c>
      <c r="V750" s="114">
        <f>ROUND($F750+J750+'[1]свц,услуги '!$E$47+99.78,2)</f>
        <v>894.78</v>
      </c>
      <c r="W750" s="114">
        <f>ROUND($F750+G750+'[1]свц,услуги '!$E$47+195.05,2)</f>
        <v>1091.68</v>
      </c>
      <c r="X750" s="114">
        <f>ROUND($F750+H750+'[1]свц,услуги '!$E$47+195.05,2)</f>
        <v>1083.03</v>
      </c>
      <c r="Y750" s="114">
        <f>ROUND($F750+I750+'[1]свц,услуги '!$E$47+195.05,2)</f>
        <v>1031.58</v>
      </c>
      <c r="Z750" s="114">
        <f>ROUND($F750+J750+'[1]свц,услуги '!$E$47+195.05,2)</f>
        <v>990.05</v>
      </c>
    </row>
    <row r="751" spans="1:26" s="14" customFormat="1" ht="14.25" customHeight="1" x14ac:dyDescent="0.2">
      <c r="A751" s="111" t="s">
        <v>312</v>
      </c>
      <c r="B751" s="111">
        <v>5</v>
      </c>
      <c r="C751" s="112">
        <v>725.4</v>
      </c>
      <c r="D751" s="112">
        <v>50.21</v>
      </c>
      <c r="E751" s="112">
        <v>0</v>
      </c>
      <c r="F751" s="111">
        <v>745.82</v>
      </c>
      <c r="G751" s="113">
        <f t="shared" si="40"/>
        <v>149.86507080000001</v>
      </c>
      <c r="H751" s="113">
        <f t="shared" si="41"/>
        <v>141.17999689999999</v>
      </c>
      <c r="I751" s="113">
        <f t="shared" si="42"/>
        <v>89.576711100000011</v>
      </c>
      <c r="J751" s="113">
        <f t="shared" si="43"/>
        <v>47.9263932</v>
      </c>
      <c r="K751" s="114">
        <f>ROUND($F751+G751+'[1]свц,услуги '!$E$47+46.81,2)</f>
        <v>946.15</v>
      </c>
      <c r="L751" s="114">
        <f>ROUND($F751+H751+'[1]свц,услуги '!$E$47+46.81,2)</f>
        <v>937.46</v>
      </c>
      <c r="M751" s="114">
        <f>ROUND($F751+I751+'[1]свц,услуги '!$E$47+46.81,2)</f>
        <v>885.86</v>
      </c>
      <c r="N751" s="114">
        <f>ROUND($F751+J751+'[1]свц,услуги '!$E$47+46.81,2)</f>
        <v>844.21</v>
      </c>
      <c r="O751" s="114">
        <f>ROUND($F751+G751+'[1]свц,услуги '!$E$47+71.25,2)</f>
        <v>970.59</v>
      </c>
      <c r="P751" s="114">
        <f>ROUND($F751+H751+'[1]свц,услуги '!$E$47+71.25,2)</f>
        <v>961.9</v>
      </c>
      <c r="Q751" s="114">
        <f>ROUND($F751+I751+'[1]свц,услуги '!$E$47+71.25,2)</f>
        <v>910.3</v>
      </c>
      <c r="R751" s="114">
        <f>ROUND($F751+J751+'[1]свц,услуги '!$E$47+71.25,2)</f>
        <v>868.65</v>
      </c>
      <c r="S751" s="114">
        <f>ROUND($F751+G751+'[1]свц,услуги '!$E$47+99.78,2)</f>
        <v>999.12</v>
      </c>
      <c r="T751" s="114">
        <f>ROUND($F751+H751+'[1]свц,услуги '!$E$47+99.78,2)</f>
        <v>990.43</v>
      </c>
      <c r="U751" s="114">
        <f>ROUND($F751+I751+'[1]свц,услуги '!$E$47+99.78,2)</f>
        <v>938.83</v>
      </c>
      <c r="V751" s="114">
        <f>ROUND($F751+J751+'[1]свц,услуги '!$E$47+99.78,2)</f>
        <v>897.18</v>
      </c>
      <c r="W751" s="114">
        <f>ROUND($F751+G751+'[1]свц,услуги '!$E$47+195.05,2)</f>
        <v>1094.3900000000001</v>
      </c>
      <c r="X751" s="114">
        <f>ROUND($F751+H751+'[1]свц,услуги '!$E$47+195.05,2)</f>
        <v>1085.7</v>
      </c>
      <c r="Y751" s="114">
        <f>ROUND($F751+I751+'[1]свц,услуги '!$E$47+195.05,2)</f>
        <v>1034.0999999999999</v>
      </c>
      <c r="Z751" s="114">
        <f>ROUND($F751+J751+'[1]свц,услуги '!$E$47+195.05,2)</f>
        <v>992.45</v>
      </c>
    </row>
    <row r="752" spans="1:26" s="14" customFormat="1" ht="14.25" customHeight="1" x14ac:dyDescent="0.2">
      <c r="A752" s="111" t="s">
        <v>312</v>
      </c>
      <c r="B752" s="111">
        <v>6</v>
      </c>
      <c r="C752" s="112">
        <v>763.36</v>
      </c>
      <c r="D752" s="112">
        <v>31.31</v>
      </c>
      <c r="E752" s="112">
        <v>0.01</v>
      </c>
      <c r="F752" s="111">
        <v>783.78</v>
      </c>
      <c r="G752" s="113">
        <f t="shared" si="40"/>
        <v>157.49275320000001</v>
      </c>
      <c r="H752" s="113">
        <f t="shared" si="41"/>
        <v>148.36563509999999</v>
      </c>
      <c r="I752" s="113">
        <f t="shared" si="42"/>
        <v>94.135896900000006</v>
      </c>
      <c r="J752" s="113">
        <f t="shared" si="43"/>
        <v>50.365702799999994</v>
      </c>
      <c r="K752" s="114">
        <f>ROUND($F752+G752+'[1]свц,услуги '!$E$47+46.81,2)</f>
        <v>991.73</v>
      </c>
      <c r="L752" s="114">
        <f>ROUND($F752+H752+'[1]свц,услуги '!$E$47+46.81,2)</f>
        <v>982.61</v>
      </c>
      <c r="M752" s="114">
        <f>ROUND($F752+I752+'[1]свц,услуги '!$E$47+46.81,2)</f>
        <v>928.38</v>
      </c>
      <c r="N752" s="114">
        <f>ROUND($F752+J752+'[1]свц,услуги '!$E$47+46.81,2)</f>
        <v>884.61</v>
      </c>
      <c r="O752" s="114">
        <f>ROUND($F752+G752+'[1]свц,услуги '!$E$47+71.25,2)</f>
        <v>1016.17</v>
      </c>
      <c r="P752" s="114">
        <f>ROUND($F752+H752+'[1]свц,услуги '!$E$47+71.25,2)</f>
        <v>1007.05</v>
      </c>
      <c r="Q752" s="114">
        <f>ROUND($F752+I752+'[1]свц,услуги '!$E$47+71.25,2)</f>
        <v>952.82</v>
      </c>
      <c r="R752" s="114">
        <f>ROUND($F752+J752+'[1]свц,услуги '!$E$47+71.25,2)</f>
        <v>909.05</v>
      </c>
      <c r="S752" s="114">
        <f>ROUND($F752+G752+'[1]свц,услуги '!$E$47+99.78,2)</f>
        <v>1044.7</v>
      </c>
      <c r="T752" s="114">
        <f>ROUND($F752+H752+'[1]свц,услуги '!$E$47+99.78,2)</f>
        <v>1035.58</v>
      </c>
      <c r="U752" s="114">
        <f>ROUND($F752+I752+'[1]свц,услуги '!$E$47+99.78,2)</f>
        <v>981.35</v>
      </c>
      <c r="V752" s="114">
        <f>ROUND($F752+J752+'[1]свц,услуги '!$E$47+99.78,2)</f>
        <v>937.58</v>
      </c>
      <c r="W752" s="114">
        <f>ROUND($F752+G752+'[1]свц,услуги '!$E$47+195.05,2)</f>
        <v>1139.97</v>
      </c>
      <c r="X752" s="114">
        <f>ROUND($F752+H752+'[1]свц,услуги '!$E$47+195.05,2)</f>
        <v>1130.8499999999999</v>
      </c>
      <c r="Y752" s="114">
        <f>ROUND($F752+I752+'[1]свц,услуги '!$E$47+195.05,2)</f>
        <v>1076.6199999999999</v>
      </c>
      <c r="Z752" s="114">
        <f>ROUND($F752+J752+'[1]свц,услуги '!$E$47+195.05,2)</f>
        <v>1032.8499999999999</v>
      </c>
    </row>
    <row r="753" spans="1:26" s="14" customFormat="1" ht="14.25" customHeight="1" x14ac:dyDescent="0.2">
      <c r="A753" s="111" t="s">
        <v>312</v>
      </c>
      <c r="B753" s="111">
        <v>7</v>
      </c>
      <c r="C753" s="112">
        <v>750.1</v>
      </c>
      <c r="D753" s="112">
        <v>45.08</v>
      </c>
      <c r="E753" s="112">
        <v>0.01</v>
      </c>
      <c r="F753" s="111">
        <v>770.52</v>
      </c>
      <c r="G753" s="113">
        <f t="shared" si="40"/>
        <v>154.8282888</v>
      </c>
      <c r="H753" s="113">
        <f t="shared" si="41"/>
        <v>145.8555834</v>
      </c>
      <c r="I753" s="113">
        <f t="shared" si="42"/>
        <v>92.543304599999999</v>
      </c>
      <c r="J753" s="113">
        <f t="shared" si="43"/>
        <v>49.513615199999997</v>
      </c>
      <c r="K753" s="114">
        <f>ROUND($F753+G753+'[1]свц,услуги '!$E$47+46.81,2)</f>
        <v>975.81</v>
      </c>
      <c r="L753" s="114">
        <f>ROUND($F753+H753+'[1]свц,услуги '!$E$47+46.81,2)</f>
        <v>966.84</v>
      </c>
      <c r="M753" s="114">
        <f>ROUND($F753+I753+'[1]свц,услуги '!$E$47+46.81,2)</f>
        <v>913.52</v>
      </c>
      <c r="N753" s="114">
        <f>ROUND($F753+J753+'[1]свц,услуги '!$E$47+46.81,2)</f>
        <v>870.49</v>
      </c>
      <c r="O753" s="114">
        <f>ROUND($F753+G753+'[1]свц,услуги '!$E$47+71.25,2)</f>
        <v>1000.25</v>
      </c>
      <c r="P753" s="114">
        <f>ROUND($F753+H753+'[1]свц,услуги '!$E$47+71.25,2)</f>
        <v>991.28</v>
      </c>
      <c r="Q753" s="114">
        <f>ROUND($F753+I753+'[1]свц,услуги '!$E$47+71.25,2)</f>
        <v>937.96</v>
      </c>
      <c r="R753" s="114">
        <f>ROUND($F753+J753+'[1]свц,услуги '!$E$47+71.25,2)</f>
        <v>894.93</v>
      </c>
      <c r="S753" s="114">
        <f>ROUND($F753+G753+'[1]свц,услуги '!$E$47+99.78,2)</f>
        <v>1028.78</v>
      </c>
      <c r="T753" s="114">
        <f>ROUND($F753+H753+'[1]свц,услуги '!$E$47+99.78,2)</f>
        <v>1019.81</v>
      </c>
      <c r="U753" s="114">
        <f>ROUND($F753+I753+'[1]свц,услуги '!$E$47+99.78,2)</f>
        <v>966.49</v>
      </c>
      <c r="V753" s="114">
        <f>ROUND($F753+J753+'[1]свц,услуги '!$E$47+99.78,2)</f>
        <v>923.46</v>
      </c>
      <c r="W753" s="114">
        <f>ROUND($F753+G753+'[1]свц,услуги '!$E$47+195.05,2)</f>
        <v>1124.05</v>
      </c>
      <c r="X753" s="114">
        <f>ROUND($F753+H753+'[1]свц,услуги '!$E$47+195.05,2)</f>
        <v>1115.08</v>
      </c>
      <c r="Y753" s="114">
        <f>ROUND($F753+I753+'[1]свц,услуги '!$E$47+195.05,2)</f>
        <v>1061.76</v>
      </c>
      <c r="Z753" s="114">
        <f>ROUND($F753+J753+'[1]свц,услуги '!$E$47+195.05,2)</f>
        <v>1018.73</v>
      </c>
    </row>
    <row r="754" spans="1:26" s="14" customFormat="1" ht="14.25" customHeight="1" x14ac:dyDescent="0.2">
      <c r="A754" s="111" t="s">
        <v>312</v>
      </c>
      <c r="B754" s="111">
        <v>8</v>
      </c>
      <c r="C754" s="112">
        <v>762.61</v>
      </c>
      <c r="D754" s="112">
        <v>277.76</v>
      </c>
      <c r="E754" s="112">
        <v>0</v>
      </c>
      <c r="F754" s="111">
        <v>783.03</v>
      </c>
      <c r="G754" s="113">
        <f t="shared" si="40"/>
        <v>157.34204819999999</v>
      </c>
      <c r="H754" s="113">
        <f t="shared" si="41"/>
        <v>148.22366384999998</v>
      </c>
      <c r="I754" s="113">
        <f t="shared" si="42"/>
        <v>94.045818150000002</v>
      </c>
      <c r="J754" s="113">
        <f t="shared" si="43"/>
        <v>50.317507799999994</v>
      </c>
      <c r="K754" s="114">
        <f>ROUND($F754+G754+'[1]свц,услуги '!$E$47+46.81,2)</f>
        <v>990.83</v>
      </c>
      <c r="L754" s="114">
        <f>ROUND($F754+H754+'[1]свц,услуги '!$E$47+46.81,2)</f>
        <v>981.71</v>
      </c>
      <c r="M754" s="114">
        <f>ROUND($F754+I754+'[1]свц,услуги '!$E$47+46.81,2)</f>
        <v>927.54</v>
      </c>
      <c r="N754" s="114">
        <f>ROUND($F754+J754+'[1]свц,услуги '!$E$47+46.81,2)</f>
        <v>883.81</v>
      </c>
      <c r="O754" s="114">
        <f>ROUND($F754+G754+'[1]свц,услуги '!$E$47+71.25,2)</f>
        <v>1015.27</v>
      </c>
      <c r="P754" s="114">
        <f>ROUND($F754+H754+'[1]свц,услуги '!$E$47+71.25,2)</f>
        <v>1006.15</v>
      </c>
      <c r="Q754" s="114">
        <f>ROUND($F754+I754+'[1]свц,услуги '!$E$47+71.25,2)</f>
        <v>951.98</v>
      </c>
      <c r="R754" s="114">
        <f>ROUND($F754+J754+'[1]свц,услуги '!$E$47+71.25,2)</f>
        <v>908.25</v>
      </c>
      <c r="S754" s="114">
        <f>ROUND($F754+G754+'[1]свц,услуги '!$E$47+99.78,2)</f>
        <v>1043.8</v>
      </c>
      <c r="T754" s="114">
        <f>ROUND($F754+H754+'[1]свц,услуги '!$E$47+99.78,2)</f>
        <v>1034.68</v>
      </c>
      <c r="U754" s="114">
        <f>ROUND($F754+I754+'[1]свц,услуги '!$E$47+99.78,2)</f>
        <v>980.51</v>
      </c>
      <c r="V754" s="114">
        <f>ROUND($F754+J754+'[1]свц,услуги '!$E$47+99.78,2)</f>
        <v>936.78</v>
      </c>
      <c r="W754" s="114">
        <f>ROUND($F754+G754+'[1]свц,услуги '!$E$47+195.05,2)</f>
        <v>1139.07</v>
      </c>
      <c r="X754" s="114">
        <f>ROUND($F754+H754+'[1]свц,услуги '!$E$47+195.05,2)</f>
        <v>1129.95</v>
      </c>
      <c r="Y754" s="114">
        <f>ROUND($F754+I754+'[1]свц,услуги '!$E$47+195.05,2)</f>
        <v>1075.78</v>
      </c>
      <c r="Z754" s="114">
        <f>ROUND($F754+J754+'[1]свц,услуги '!$E$47+195.05,2)</f>
        <v>1032.05</v>
      </c>
    </row>
    <row r="755" spans="1:26" s="14" customFormat="1" ht="14.25" customHeight="1" x14ac:dyDescent="0.2">
      <c r="A755" s="111" t="s">
        <v>312</v>
      </c>
      <c r="B755" s="111">
        <v>9</v>
      </c>
      <c r="C755" s="112">
        <v>764.91</v>
      </c>
      <c r="D755" s="112">
        <v>365.35</v>
      </c>
      <c r="E755" s="112">
        <v>0</v>
      </c>
      <c r="F755" s="111">
        <v>785.33</v>
      </c>
      <c r="G755" s="113">
        <f t="shared" ref="G755:G793" si="44">$F755*(0.2364*0.85)</f>
        <v>157.8042102</v>
      </c>
      <c r="H755" s="113">
        <f t="shared" ref="H755:H793" si="45">$F755*(0.2227*0.85)</f>
        <v>148.65904234999999</v>
      </c>
      <c r="I755" s="113">
        <f t="shared" ref="I755:I793" si="46">$F755*(0.1413*0.85)</f>
        <v>94.322059650000014</v>
      </c>
      <c r="J755" s="113">
        <f t="shared" ref="J755:J793" si="47">$F755*(0.0756*0.85)</f>
        <v>50.465305800000003</v>
      </c>
      <c r="K755" s="114">
        <f>ROUND($F755+G755+'[1]свц,услуги '!$E$47+46.81,2)</f>
        <v>993.6</v>
      </c>
      <c r="L755" s="114">
        <f>ROUND($F755+H755+'[1]свц,услуги '!$E$47+46.81,2)</f>
        <v>984.45</v>
      </c>
      <c r="M755" s="114">
        <f>ROUND($F755+I755+'[1]свц,услуги '!$E$47+46.81,2)</f>
        <v>930.11</v>
      </c>
      <c r="N755" s="114">
        <f>ROUND($F755+J755+'[1]свц,услуги '!$E$47+46.81,2)</f>
        <v>886.26</v>
      </c>
      <c r="O755" s="114">
        <f>ROUND($F755+G755+'[1]свц,услуги '!$E$47+71.25,2)</f>
        <v>1018.04</v>
      </c>
      <c r="P755" s="114">
        <f>ROUND($F755+H755+'[1]свц,услуги '!$E$47+71.25,2)</f>
        <v>1008.89</v>
      </c>
      <c r="Q755" s="114">
        <f>ROUND($F755+I755+'[1]свц,услуги '!$E$47+71.25,2)</f>
        <v>954.55</v>
      </c>
      <c r="R755" s="114">
        <f>ROUND($F755+J755+'[1]свц,услуги '!$E$47+71.25,2)</f>
        <v>910.7</v>
      </c>
      <c r="S755" s="114">
        <f>ROUND($F755+G755+'[1]свц,услуги '!$E$47+99.78,2)</f>
        <v>1046.57</v>
      </c>
      <c r="T755" s="114">
        <f>ROUND($F755+H755+'[1]свц,услуги '!$E$47+99.78,2)</f>
        <v>1037.42</v>
      </c>
      <c r="U755" s="114">
        <f>ROUND($F755+I755+'[1]свц,услуги '!$E$47+99.78,2)</f>
        <v>983.08</v>
      </c>
      <c r="V755" s="114">
        <f>ROUND($F755+J755+'[1]свц,услуги '!$E$47+99.78,2)</f>
        <v>939.23</v>
      </c>
      <c r="W755" s="114">
        <f>ROUND($F755+G755+'[1]свц,услуги '!$E$47+195.05,2)</f>
        <v>1141.8399999999999</v>
      </c>
      <c r="X755" s="114">
        <f>ROUND($F755+H755+'[1]свц,услуги '!$E$47+195.05,2)</f>
        <v>1132.69</v>
      </c>
      <c r="Y755" s="114">
        <f>ROUND($F755+I755+'[1]свц,услуги '!$E$47+195.05,2)</f>
        <v>1078.3499999999999</v>
      </c>
      <c r="Z755" s="114">
        <f>ROUND($F755+J755+'[1]свц,услуги '!$E$47+195.05,2)</f>
        <v>1034.5</v>
      </c>
    </row>
    <row r="756" spans="1:26" s="14" customFormat="1" ht="14.25" customHeight="1" x14ac:dyDescent="0.2">
      <c r="A756" s="111" t="s">
        <v>312</v>
      </c>
      <c r="B756" s="111">
        <v>10</v>
      </c>
      <c r="C756" s="112">
        <v>766.6</v>
      </c>
      <c r="D756" s="112">
        <v>280.01</v>
      </c>
      <c r="E756" s="112">
        <v>0</v>
      </c>
      <c r="F756" s="111">
        <v>787.02</v>
      </c>
      <c r="G756" s="113">
        <f t="shared" si="44"/>
        <v>158.14379880000001</v>
      </c>
      <c r="H756" s="113">
        <f t="shared" si="45"/>
        <v>148.9789509</v>
      </c>
      <c r="I756" s="113">
        <f t="shared" si="46"/>
        <v>94.525037100000006</v>
      </c>
      <c r="J756" s="113">
        <f t="shared" si="47"/>
        <v>50.573905199999999</v>
      </c>
      <c r="K756" s="114">
        <f>ROUND($F756+G756+'[1]свц,услуги '!$E$47+46.81,2)</f>
        <v>995.62</v>
      </c>
      <c r="L756" s="114">
        <f>ROUND($F756+H756+'[1]свц,услуги '!$E$47+46.81,2)</f>
        <v>986.46</v>
      </c>
      <c r="M756" s="114">
        <f>ROUND($F756+I756+'[1]свц,услуги '!$E$47+46.81,2)</f>
        <v>932.01</v>
      </c>
      <c r="N756" s="114">
        <f>ROUND($F756+J756+'[1]свц,услуги '!$E$47+46.81,2)</f>
        <v>888.05</v>
      </c>
      <c r="O756" s="114">
        <f>ROUND($F756+G756+'[1]свц,услуги '!$E$47+71.25,2)</f>
        <v>1020.06</v>
      </c>
      <c r="P756" s="114">
        <f>ROUND($F756+H756+'[1]свц,услуги '!$E$47+71.25,2)</f>
        <v>1010.9</v>
      </c>
      <c r="Q756" s="114">
        <f>ROUND($F756+I756+'[1]свц,услуги '!$E$47+71.25,2)</f>
        <v>956.45</v>
      </c>
      <c r="R756" s="114">
        <f>ROUND($F756+J756+'[1]свц,услуги '!$E$47+71.25,2)</f>
        <v>912.49</v>
      </c>
      <c r="S756" s="114">
        <f>ROUND($F756+G756+'[1]свц,услуги '!$E$47+99.78,2)</f>
        <v>1048.5899999999999</v>
      </c>
      <c r="T756" s="114">
        <f>ROUND($F756+H756+'[1]свц,услуги '!$E$47+99.78,2)</f>
        <v>1039.43</v>
      </c>
      <c r="U756" s="114">
        <f>ROUND($F756+I756+'[1]свц,услуги '!$E$47+99.78,2)</f>
        <v>984.98</v>
      </c>
      <c r="V756" s="114">
        <f>ROUND($F756+J756+'[1]свц,услуги '!$E$47+99.78,2)</f>
        <v>941.02</v>
      </c>
      <c r="W756" s="114">
        <f>ROUND($F756+G756+'[1]свц,услуги '!$E$47+195.05,2)</f>
        <v>1143.8599999999999</v>
      </c>
      <c r="X756" s="114">
        <f>ROUND($F756+H756+'[1]свц,услуги '!$E$47+195.05,2)</f>
        <v>1134.7</v>
      </c>
      <c r="Y756" s="114">
        <f>ROUND($F756+I756+'[1]свц,услуги '!$E$47+195.05,2)</f>
        <v>1080.25</v>
      </c>
      <c r="Z756" s="114">
        <f>ROUND($F756+J756+'[1]свц,услуги '!$E$47+195.05,2)</f>
        <v>1036.29</v>
      </c>
    </row>
    <row r="757" spans="1:26" s="14" customFormat="1" ht="14.25" customHeight="1" x14ac:dyDescent="0.2">
      <c r="A757" s="111" t="s">
        <v>312</v>
      </c>
      <c r="B757" s="111">
        <v>11</v>
      </c>
      <c r="C757" s="112">
        <v>733.35</v>
      </c>
      <c r="D757" s="112">
        <v>217.11</v>
      </c>
      <c r="E757" s="112">
        <v>0</v>
      </c>
      <c r="F757" s="111">
        <v>753.77</v>
      </c>
      <c r="G757" s="113">
        <f t="shared" si="44"/>
        <v>151.46254379999999</v>
      </c>
      <c r="H757" s="113">
        <f t="shared" si="45"/>
        <v>142.68489215</v>
      </c>
      <c r="I757" s="113">
        <f t="shared" si="46"/>
        <v>90.531545850000001</v>
      </c>
      <c r="J757" s="113">
        <f t="shared" si="47"/>
        <v>48.437260199999997</v>
      </c>
      <c r="K757" s="114">
        <f>ROUND($F757+G757+'[1]свц,услуги '!$E$47+46.81,2)</f>
        <v>955.69</v>
      </c>
      <c r="L757" s="114">
        <f>ROUND($F757+H757+'[1]свц,услуги '!$E$47+46.81,2)</f>
        <v>946.92</v>
      </c>
      <c r="M757" s="114">
        <f>ROUND($F757+I757+'[1]свц,услуги '!$E$47+46.81,2)</f>
        <v>894.76</v>
      </c>
      <c r="N757" s="114">
        <f>ROUND($F757+J757+'[1]свц,услуги '!$E$47+46.81,2)</f>
        <v>852.67</v>
      </c>
      <c r="O757" s="114">
        <f>ROUND($F757+G757+'[1]свц,услуги '!$E$47+71.25,2)</f>
        <v>980.13</v>
      </c>
      <c r="P757" s="114">
        <f>ROUND($F757+H757+'[1]свц,услуги '!$E$47+71.25,2)</f>
        <v>971.36</v>
      </c>
      <c r="Q757" s="114">
        <f>ROUND($F757+I757+'[1]свц,услуги '!$E$47+71.25,2)</f>
        <v>919.2</v>
      </c>
      <c r="R757" s="114">
        <f>ROUND($F757+J757+'[1]свц,услуги '!$E$47+71.25,2)</f>
        <v>877.11</v>
      </c>
      <c r="S757" s="114">
        <f>ROUND($F757+G757+'[1]свц,услуги '!$E$47+99.78,2)</f>
        <v>1008.66</v>
      </c>
      <c r="T757" s="114">
        <f>ROUND($F757+H757+'[1]свц,услуги '!$E$47+99.78,2)</f>
        <v>999.89</v>
      </c>
      <c r="U757" s="114">
        <f>ROUND($F757+I757+'[1]свц,услуги '!$E$47+99.78,2)</f>
        <v>947.73</v>
      </c>
      <c r="V757" s="114">
        <f>ROUND($F757+J757+'[1]свц,услуги '!$E$47+99.78,2)</f>
        <v>905.64</v>
      </c>
      <c r="W757" s="114">
        <f>ROUND($F757+G757+'[1]свц,услуги '!$E$47+195.05,2)</f>
        <v>1103.93</v>
      </c>
      <c r="X757" s="114">
        <f>ROUND($F757+H757+'[1]свц,услуги '!$E$47+195.05,2)</f>
        <v>1095.1600000000001</v>
      </c>
      <c r="Y757" s="114">
        <f>ROUND($F757+I757+'[1]свц,услуги '!$E$47+195.05,2)</f>
        <v>1043</v>
      </c>
      <c r="Z757" s="114">
        <f>ROUND($F757+J757+'[1]свц,услуги '!$E$47+195.05,2)</f>
        <v>1000.91</v>
      </c>
    </row>
    <row r="758" spans="1:26" s="14" customFormat="1" ht="14.25" customHeight="1" x14ac:dyDescent="0.2">
      <c r="A758" s="111" t="s">
        <v>312</v>
      </c>
      <c r="B758" s="111">
        <v>12</v>
      </c>
      <c r="C758" s="112">
        <v>718.48</v>
      </c>
      <c r="D758" s="112">
        <v>169.37</v>
      </c>
      <c r="E758" s="112">
        <v>0.01</v>
      </c>
      <c r="F758" s="111">
        <v>738.9</v>
      </c>
      <c r="G758" s="113">
        <f t="shared" si="44"/>
        <v>148.47456600000001</v>
      </c>
      <c r="H758" s="113">
        <f t="shared" si="45"/>
        <v>139.87007549999998</v>
      </c>
      <c r="I758" s="113">
        <f t="shared" si="46"/>
        <v>88.745584500000007</v>
      </c>
      <c r="J758" s="113">
        <f t="shared" si="47"/>
        <v>47.481713999999997</v>
      </c>
      <c r="K758" s="114">
        <f>ROUND($F758+G758+'[1]свц,услуги '!$E$47+46.81,2)</f>
        <v>937.84</v>
      </c>
      <c r="L758" s="114">
        <f>ROUND($F758+H758+'[1]свц,услуги '!$E$47+46.81,2)</f>
        <v>929.23</v>
      </c>
      <c r="M758" s="114">
        <f>ROUND($F758+I758+'[1]свц,услуги '!$E$47+46.81,2)</f>
        <v>878.11</v>
      </c>
      <c r="N758" s="114">
        <f>ROUND($F758+J758+'[1]свц,услуги '!$E$47+46.81,2)</f>
        <v>836.84</v>
      </c>
      <c r="O758" s="114">
        <f>ROUND($F758+G758+'[1]свц,услуги '!$E$47+71.25,2)</f>
        <v>962.28</v>
      </c>
      <c r="P758" s="114">
        <f>ROUND($F758+H758+'[1]свц,услуги '!$E$47+71.25,2)</f>
        <v>953.67</v>
      </c>
      <c r="Q758" s="114">
        <f>ROUND($F758+I758+'[1]свц,услуги '!$E$47+71.25,2)</f>
        <v>902.55</v>
      </c>
      <c r="R758" s="114">
        <f>ROUND($F758+J758+'[1]свц,услуги '!$E$47+71.25,2)</f>
        <v>861.28</v>
      </c>
      <c r="S758" s="114">
        <f>ROUND($F758+G758+'[1]свц,услуги '!$E$47+99.78,2)</f>
        <v>990.81</v>
      </c>
      <c r="T758" s="114">
        <f>ROUND($F758+H758+'[1]свц,услуги '!$E$47+99.78,2)</f>
        <v>982.2</v>
      </c>
      <c r="U758" s="114">
        <f>ROUND($F758+I758+'[1]свц,услуги '!$E$47+99.78,2)</f>
        <v>931.08</v>
      </c>
      <c r="V758" s="114">
        <f>ROUND($F758+J758+'[1]свц,услуги '!$E$47+99.78,2)</f>
        <v>889.81</v>
      </c>
      <c r="W758" s="114">
        <f>ROUND($F758+G758+'[1]свц,услуги '!$E$47+195.05,2)</f>
        <v>1086.08</v>
      </c>
      <c r="X758" s="114">
        <f>ROUND($F758+H758+'[1]свц,услуги '!$E$47+195.05,2)</f>
        <v>1077.47</v>
      </c>
      <c r="Y758" s="114">
        <f>ROUND($F758+I758+'[1]свц,услуги '!$E$47+195.05,2)</f>
        <v>1026.3499999999999</v>
      </c>
      <c r="Z758" s="114">
        <f>ROUND($F758+J758+'[1]свц,услуги '!$E$47+195.05,2)</f>
        <v>985.08</v>
      </c>
    </row>
    <row r="759" spans="1:26" s="14" customFormat="1" ht="14.25" customHeight="1" x14ac:dyDescent="0.2">
      <c r="A759" s="111" t="s">
        <v>312</v>
      </c>
      <c r="B759" s="111">
        <v>13</v>
      </c>
      <c r="C759" s="112">
        <v>733.35</v>
      </c>
      <c r="D759" s="112">
        <v>20.420000000000002</v>
      </c>
      <c r="E759" s="112">
        <v>0.01</v>
      </c>
      <c r="F759" s="111">
        <v>753.77</v>
      </c>
      <c r="G759" s="113">
        <f t="shared" si="44"/>
        <v>151.46254379999999</v>
      </c>
      <c r="H759" s="113">
        <f t="shared" si="45"/>
        <v>142.68489215</v>
      </c>
      <c r="I759" s="113">
        <f t="shared" si="46"/>
        <v>90.531545850000001</v>
      </c>
      <c r="J759" s="113">
        <f t="shared" si="47"/>
        <v>48.437260199999997</v>
      </c>
      <c r="K759" s="114">
        <f>ROUND($F759+G759+'[1]свц,услуги '!$E$47+46.81,2)</f>
        <v>955.69</v>
      </c>
      <c r="L759" s="114">
        <f>ROUND($F759+H759+'[1]свц,услуги '!$E$47+46.81,2)</f>
        <v>946.92</v>
      </c>
      <c r="M759" s="114">
        <f>ROUND($F759+I759+'[1]свц,услуги '!$E$47+46.81,2)</f>
        <v>894.76</v>
      </c>
      <c r="N759" s="114">
        <f>ROUND($F759+J759+'[1]свц,услуги '!$E$47+46.81,2)</f>
        <v>852.67</v>
      </c>
      <c r="O759" s="114">
        <f>ROUND($F759+G759+'[1]свц,услуги '!$E$47+71.25,2)</f>
        <v>980.13</v>
      </c>
      <c r="P759" s="114">
        <f>ROUND($F759+H759+'[1]свц,услуги '!$E$47+71.25,2)</f>
        <v>971.36</v>
      </c>
      <c r="Q759" s="114">
        <f>ROUND($F759+I759+'[1]свц,услуги '!$E$47+71.25,2)</f>
        <v>919.2</v>
      </c>
      <c r="R759" s="114">
        <f>ROUND($F759+J759+'[1]свц,услуги '!$E$47+71.25,2)</f>
        <v>877.11</v>
      </c>
      <c r="S759" s="114">
        <f>ROUND($F759+G759+'[1]свц,услуги '!$E$47+99.78,2)</f>
        <v>1008.66</v>
      </c>
      <c r="T759" s="114">
        <f>ROUND($F759+H759+'[1]свц,услуги '!$E$47+99.78,2)</f>
        <v>999.89</v>
      </c>
      <c r="U759" s="114">
        <f>ROUND($F759+I759+'[1]свц,услуги '!$E$47+99.78,2)</f>
        <v>947.73</v>
      </c>
      <c r="V759" s="114">
        <f>ROUND($F759+J759+'[1]свц,услуги '!$E$47+99.78,2)</f>
        <v>905.64</v>
      </c>
      <c r="W759" s="114">
        <f>ROUND($F759+G759+'[1]свц,услуги '!$E$47+195.05,2)</f>
        <v>1103.93</v>
      </c>
      <c r="X759" s="114">
        <f>ROUND($F759+H759+'[1]свц,услуги '!$E$47+195.05,2)</f>
        <v>1095.1600000000001</v>
      </c>
      <c r="Y759" s="114">
        <f>ROUND($F759+I759+'[1]свц,услуги '!$E$47+195.05,2)</f>
        <v>1043</v>
      </c>
      <c r="Z759" s="114">
        <f>ROUND($F759+J759+'[1]свц,услуги '!$E$47+195.05,2)</f>
        <v>1000.91</v>
      </c>
    </row>
    <row r="760" spans="1:26" s="14" customFormat="1" ht="14.25" customHeight="1" x14ac:dyDescent="0.2">
      <c r="A760" s="111" t="s">
        <v>312</v>
      </c>
      <c r="B760" s="111">
        <v>14</v>
      </c>
      <c r="C760" s="112">
        <v>744.67</v>
      </c>
      <c r="D760" s="112">
        <v>276.01</v>
      </c>
      <c r="E760" s="112">
        <v>0</v>
      </c>
      <c r="F760" s="111">
        <v>765.09</v>
      </c>
      <c r="G760" s="113">
        <f t="shared" si="44"/>
        <v>153.73718460000001</v>
      </c>
      <c r="H760" s="113">
        <f t="shared" si="45"/>
        <v>144.82771155</v>
      </c>
      <c r="I760" s="113">
        <f t="shared" si="46"/>
        <v>91.89113445000001</v>
      </c>
      <c r="J760" s="113">
        <f t="shared" si="47"/>
        <v>49.164683400000001</v>
      </c>
      <c r="K760" s="114">
        <f>ROUND($F760+G760+'[1]свц,услуги '!$E$47+46.81,2)</f>
        <v>969.29</v>
      </c>
      <c r="L760" s="114">
        <f>ROUND($F760+H760+'[1]свц,услуги '!$E$47+46.81,2)</f>
        <v>960.38</v>
      </c>
      <c r="M760" s="114">
        <f>ROUND($F760+I760+'[1]свц,услуги '!$E$47+46.81,2)</f>
        <v>907.44</v>
      </c>
      <c r="N760" s="114">
        <f>ROUND($F760+J760+'[1]свц,услуги '!$E$47+46.81,2)</f>
        <v>864.72</v>
      </c>
      <c r="O760" s="114">
        <f>ROUND($F760+G760+'[1]свц,услуги '!$E$47+71.25,2)</f>
        <v>993.73</v>
      </c>
      <c r="P760" s="114">
        <f>ROUND($F760+H760+'[1]свц,услуги '!$E$47+71.25,2)</f>
        <v>984.82</v>
      </c>
      <c r="Q760" s="114">
        <f>ROUND($F760+I760+'[1]свц,услуги '!$E$47+71.25,2)</f>
        <v>931.88</v>
      </c>
      <c r="R760" s="114">
        <f>ROUND($F760+J760+'[1]свц,услуги '!$E$47+71.25,2)</f>
        <v>889.16</v>
      </c>
      <c r="S760" s="114">
        <f>ROUND($F760+G760+'[1]свц,услуги '!$E$47+99.78,2)</f>
        <v>1022.26</v>
      </c>
      <c r="T760" s="114">
        <f>ROUND($F760+H760+'[1]свц,услуги '!$E$47+99.78,2)</f>
        <v>1013.35</v>
      </c>
      <c r="U760" s="114">
        <f>ROUND($F760+I760+'[1]свц,услуги '!$E$47+99.78,2)</f>
        <v>960.41</v>
      </c>
      <c r="V760" s="114">
        <f>ROUND($F760+J760+'[1]свц,услуги '!$E$47+99.78,2)</f>
        <v>917.69</v>
      </c>
      <c r="W760" s="114">
        <f>ROUND($F760+G760+'[1]свц,услуги '!$E$47+195.05,2)</f>
        <v>1117.53</v>
      </c>
      <c r="X760" s="114">
        <f>ROUND($F760+H760+'[1]свц,услуги '!$E$47+195.05,2)</f>
        <v>1108.6199999999999</v>
      </c>
      <c r="Y760" s="114">
        <f>ROUND($F760+I760+'[1]свц,услуги '!$E$47+195.05,2)</f>
        <v>1055.68</v>
      </c>
      <c r="Z760" s="114">
        <f>ROUND($F760+J760+'[1]свц,услуги '!$E$47+195.05,2)</f>
        <v>1012.96</v>
      </c>
    </row>
    <row r="761" spans="1:26" s="14" customFormat="1" ht="14.25" customHeight="1" x14ac:dyDescent="0.2">
      <c r="A761" s="111" t="s">
        <v>312</v>
      </c>
      <c r="B761" s="111">
        <v>15</v>
      </c>
      <c r="C761" s="112">
        <v>776.94</v>
      </c>
      <c r="D761" s="112">
        <v>283.22000000000003</v>
      </c>
      <c r="E761" s="112">
        <v>0.01</v>
      </c>
      <c r="F761" s="111">
        <v>797.36</v>
      </c>
      <c r="G761" s="113">
        <f t="shared" si="44"/>
        <v>160.22151840000001</v>
      </c>
      <c r="H761" s="113">
        <f t="shared" si="45"/>
        <v>150.93626119999999</v>
      </c>
      <c r="I761" s="113">
        <f t="shared" si="46"/>
        <v>95.766922800000003</v>
      </c>
      <c r="J761" s="113">
        <f t="shared" si="47"/>
        <v>51.238353599999996</v>
      </c>
      <c r="K761" s="114">
        <f>ROUND($F761+G761+'[1]свц,услуги '!$E$47+46.81,2)</f>
        <v>1008.04</v>
      </c>
      <c r="L761" s="114">
        <f>ROUND($F761+H761+'[1]свц,услуги '!$E$47+46.81,2)</f>
        <v>998.76</v>
      </c>
      <c r="M761" s="114">
        <f>ROUND($F761+I761+'[1]свц,услуги '!$E$47+46.81,2)</f>
        <v>943.59</v>
      </c>
      <c r="N761" s="114">
        <f>ROUND($F761+J761+'[1]свц,услуги '!$E$47+46.81,2)</f>
        <v>899.06</v>
      </c>
      <c r="O761" s="114">
        <f>ROUND($F761+G761+'[1]свц,услуги '!$E$47+71.25,2)</f>
        <v>1032.48</v>
      </c>
      <c r="P761" s="114">
        <f>ROUND($F761+H761+'[1]свц,услуги '!$E$47+71.25,2)</f>
        <v>1023.2</v>
      </c>
      <c r="Q761" s="114">
        <f>ROUND($F761+I761+'[1]свц,услуги '!$E$47+71.25,2)</f>
        <v>968.03</v>
      </c>
      <c r="R761" s="114">
        <f>ROUND($F761+J761+'[1]свц,услуги '!$E$47+71.25,2)</f>
        <v>923.5</v>
      </c>
      <c r="S761" s="114">
        <f>ROUND($F761+G761+'[1]свц,услуги '!$E$47+99.78,2)</f>
        <v>1061.01</v>
      </c>
      <c r="T761" s="114">
        <f>ROUND($F761+H761+'[1]свц,услуги '!$E$47+99.78,2)</f>
        <v>1051.73</v>
      </c>
      <c r="U761" s="114">
        <f>ROUND($F761+I761+'[1]свц,услуги '!$E$47+99.78,2)</f>
        <v>996.56</v>
      </c>
      <c r="V761" s="114">
        <f>ROUND($F761+J761+'[1]свц,услуги '!$E$47+99.78,2)</f>
        <v>952.03</v>
      </c>
      <c r="W761" s="114">
        <f>ROUND($F761+G761+'[1]свц,услуги '!$E$47+195.05,2)</f>
        <v>1156.28</v>
      </c>
      <c r="X761" s="114">
        <f>ROUND($F761+H761+'[1]свц,услуги '!$E$47+195.05,2)</f>
        <v>1147</v>
      </c>
      <c r="Y761" s="114">
        <f>ROUND($F761+I761+'[1]свц,услуги '!$E$47+195.05,2)</f>
        <v>1091.83</v>
      </c>
      <c r="Z761" s="114">
        <f>ROUND($F761+J761+'[1]свц,услуги '!$E$47+195.05,2)</f>
        <v>1047.3</v>
      </c>
    </row>
    <row r="762" spans="1:26" s="14" customFormat="1" ht="14.25" customHeight="1" x14ac:dyDescent="0.2">
      <c r="A762" s="111" t="s">
        <v>312</v>
      </c>
      <c r="B762" s="111">
        <v>16</v>
      </c>
      <c r="C762" s="112">
        <v>790.23</v>
      </c>
      <c r="D762" s="112">
        <v>69.63</v>
      </c>
      <c r="E762" s="112">
        <v>0</v>
      </c>
      <c r="F762" s="111">
        <v>810.65</v>
      </c>
      <c r="G762" s="113">
        <f t="shared" si="44"/>
        <v>162.892011</v>
      </c>
      <c r="H762" s="113">
        <f t="shared" si="45"/>
        <v>153.45199174999999</v>
      </c>
      <c r="I762" s="113">
        <f t="shared" si="46"/>
        <v>97.363118249999999</v>
      </c>
      <c r="J762" s="113">
        <f t="shared" si="47"/>
        <v>52.092368999999998</v>
      </c>
      <c r="K762" s="114">
        <f>ROUND($F762+G762+'[1]свц,услуги '!$E$47+46.81,2)</f>
        <v>1024</v>
      </c>
      <c r="L762" s="114">
        <f>ROUND($F762+H762+'[1]свц,услуги '!$E$47+46.81,2)</f>
        <v>1014.56</v>
      </c>
      <c r="M762" s="114">
        <f>ROUND($F762+I762+'[1]свц,услуги '!$E$47+46.81,2)</f>
        <v>958.47</v>
      </c>
      <c r="N762" s="114">
        <f>ROUND($F762+J762+'[1]свц,услуги '!$E$47+46.81,2)</f>
        <v>913.2</v>
      </c>
      <c r="O762" s="114">
        <f>ROUND($F762+G762+'[1]свц,услуги '!$E$47+71.25,2)</f>
        <v>1048.44</v>
      </c>
      <c r="P762" s="114">
        <f>ROUND($F762+H762+'[1]свц,услуги '!$E$47+71.25,2)</f>
        <v>1039</v>
      </c>
      <c r="Q762" s="114">
        <f>ROUND($F762+I762+'[1]свц,услуги '!$E$47+71.25,2)</f>
        <v>982.91</v>
      </c>
      <c r="R762" s="114">
        <f>ROUND($F762+J762+'[1]свц,услуги '!$E$47+71.25,2)</f>
        <v>937.64</v>
      </c>
      <c r="S762" s="114">
        <f>ROUND($F762+G762+'[1]свц,услуги '!$E$47+99.78,2)</f>
        <v>1076.97</v>
      </c>
      <c r="T762" s="114">
        <f>ROUND($F762+H762+'[1]свц,услуги '!$E$47+99.78,2)</f>
        <v>1067.53</v>
      </c>
      <c r="U762" s="114">
        <f>ROUND($F762+I762+'[1]свц,услуги '!$E$47+99.78,2)</f>
        <v>1011.44</v>
      </c>
      <c r="V762" s="114">
        <f>ROUND($F762+J762+'[1]свц,услуги '!$E$47+99.78,2)</f>
        <v>966.17</v>
      </c>
      <c r="W762" s="114">
        <f>ROUND($F762+G762+'[1]свц,услуги '!$E$47+195.05,2)</f>
        <v>1172.24</v>
      </c>
      <c r="X762" s="114">
        <f>ROUND($F762+H762+'[1]свц,услуги '!$E$47+195.05,2)</f>
        <v>1162.8</v>
      </c>
      <c r="Y762" s="114">
        <f>ROUND($F762+I762+'[1]свц,услуги '!$E$47+195.05,2)</f>
        <v>1106.71</v>
      </c>
      <c r="Z762" s="114">
        <f>ROUND($F762+J762+'[1]свц,услуги '!$E$47+195.05,2)</f>
        <v>1061.44</v>
      </c>
    </row>
    <row r="763" spans="1:26" s="14" customFormat="1" ht="14.25" customHeight="1" x14ac:dyDescent="0.2">
      <c r="A763" s="111" t="s">
        <v>312</v>
      </c>
      <c r="B763" s="111">
        <v>17</v>
      </c>
      <c r="C763" s="112">
        <v>767.96</v>
      </c>
      <c r="D763" s="112">
        <v>213.6</v>
      </c>
      <c r="E763" s="112">
        <v>0</v>
      </c>
      <c r="F763" s="111">
        <v>788.38</v>
      </c>
      <c r="G763" s="113">
        <f t="shared" si="44"/>
        <v>158.41707719999999</v>
      </c>
      <c r="H763" s="113">
        <f t="shared" si="45"/>
        <v>149.23639209999999</v>
      </c>
      <c r="I763" s="113">
        <f t="shared" si="46"/>
        <v>94.688379900000001</v>
      </c>
      <c r="J763" s="113">
        <f t="shared" si="47"/>
        <v>50.661298799999997</v>
      </c>
      <c r="K763" s="114">
        <f>ROUND($F763+G763+'[1]свц,услуги '!$E$47+46.81,2)</f>
        <v>997.26</v>
      </c>
      <c r="L763" s="114">
        <f>ROUND($F763+H763+'[1]свц,услуги '!$E$47+46.81,2)</f>
        <v>988.08</v>
      </c>
      <c r="M763" s="114">
        <f>ROUND($F763+I763+'[1]свц,услуги '!$E$47+46.81,2)</f>
        <v>933.53</v>
      </c>
      <c r="N763" s="114">
        <f>ROUND($F763+J763+'[1]свц,услуги '!$E$47+46.81,2)</f>
        <v>889.5</v>
      </c>
      <c r="O763" s="114">
        <f>ROUND($F763+G763+'[1]свц,услуги '!$E$47+71.25,2)</f>
        <v>1021.7</v>
      </c>
      <c r="P763" s="114">
        <f>ROUND($F763+H763+'[1]свц,услуги '!$E$47+71.25,2)</f>
        <v>1012.52</v>
      </c>
      <c r="Q763" s="114">
        <f>ROUND($F763+I763+'[1]свц,услуги '!$E$47+71.25,2)</f>
        <v>957.97</v>
      </c>
      <c r="R763" s="114">
        <f>ROUND($F763+J763+'[1]свц,услуги '!$E$47+71.25,2)</f>
        <v>913.94</v>
      </c>
      <c r="S763" s="114">
        <f>ROUND($F763+G763+'[1]свц,услуги '!$E$47+99.78,2)</f>
        <v>1050.23</v>
      </c>
      <c r="T763" s="114">
        <f>ROUND($F763+H763+'[1]свц,услуги '!$E$47+99.78,2)</f>
        <v>1041.05</v>
      </c>
      <c r="U763" s="114">
        <f>ROUND($F763+I763+'[1]свц,услуги '!$E$47+99.78,2)</f>
        <v>986.5</v>
      </c>
      <c r="V763" s="114">
        <f>ROUND($F763+J763+'[1]свц,услуги '!$E$47+99.78,2)</f>
        <v>942.47</v>
      </c>
      <c r="W763" s="114">
        <f>ROUND($F763+G763+'[1]свц,услуги '!$E$47+195.05,2)</f>
        <v>1145.5</v>
      </c>
      <c r="X763" s="114">
        <f>ROUND($F763+H763+'[1]свц,услуги '!$E$47+195.05,2)</f>
        <v>1136.32</v>
      </c>
      <c r="Y763" s="114">
        <f>ROUND($F763+I763+'[1]свц,услуги '!$E$47+195.05,2)</f>
        <v>1081.77</v>
      </c>
      <c r="Z763" s="114">
        <f>ROUND($F763+J763+'[1]свц,услуги '!$E$47+195.05,2)</f>
        <v>1037.74</v>
      </c>
    </row>
    <row r="764" spans="1:26" s="14" customFormat="1" ht="14.25" customHeight="1" x14ac:dyDescent="0.2">
      <c r="A764" s="111" t="s">
        <v>312</v>
      </c>
      <c r="B764" s="111">
        <v>18</v>
      </c>
      <c r="C764" s="112">
        <v>739.65</v>
      </c>
      <c r="D764" s="112">
        <v>0.01</v>
      </c>
      <c r="E764" s="112">
        <v>4.3</v>
      </c>
      <c r="F764" s="111">
        <v>760.07</v>
      </c>
      <c r="G764" s="113">
        <f t="shared" si="44"/>
        <v>152.72846580000001</v>
      </c>
      <c r="H764" s="113">
        <f t="shared" si="45"/>
        <v>143.87745065000001</v>
      </c>
      <c r="I764" s="113">
        <f t="shared" si="46"/>
        <v>91.288207350000008</v>
      </c>
      <c r="J764" s="113">
        <f t="shared" si="47"/>
        <v>48.842098200000002</v>
      </c>
      <c r="K764" s="114">
        <f>ROUND($F764+G764+'[1]свц,услуги '!$E$47+46.81,2)</f>
        <v>963.26</v>
      </c>
      <c r="L764" s="114">
        <f>ROUND($F764+H764+'[1]свц,услуги '!$E$47+46.81,2)</f>
        <v>954.41</v>
      </c>
      <c r="M764" s="114">
        <f>ROUND($F764+I764+'[1]свц,услуги '!$E$47+46.81,2)</f>
        <v>901.82</v>
      </c>
      <c r="N764" s="114">
        <f>ROUND($F764+J764+'[1]свц,услуги '!$E$47+46.81,2)</f>
        <v>859.37</v>
      </c>
      <c r="O764" s="114">
        <f>ROUND($F764+G764+'[1]свц,услуги '!$E$47+71.25,2)</f>
        <v>987.7</v>
      </c>
      <c r="P764" s="114">
        <f>ROUND($F764+H764+'[1]свц,услуги '!$E$47+71.25,2)</f>
        <v>978.85</v>
      </c>
      <c r="Q764" s="114">
        <f>ROUND($F764+I764+'[1]свц,услуги '!$E$47+71.25,2)</f>
        <v>926.26</v>
      </c>
      <c r="R764" s="114">
        <f>ROUND($F764+J764+'[1]свц,услуги '!$E$47+71.25,2)</f>
        <v>883.81</v>
      </c>
      <c r="S764" s="114">
        <f>ROUND($F764+G764+'[1]свц,услуги '!$E$47+99.78,2)</f>
        <v>1016.23</v>
      </c>
      <c r="T764" s="114">
        <f>ROUND($F764+H764+'[1]свц,услуги '!$E$47+99.78,2)</f>
        <v>1007.38</v>
      </c>
      <c r="U764" s="114">
        <f>ROUND($F764+I764+'[1]свц,услуги '!$E$47+99.78,2)</f>
        <v>954.79</v>
      </c>
      <c r="V764" s="114">
        <f>ROUND($F764+J764+'[1]свц,услуги '!$E$47+99.78,2)</f>
        <v>912.34</v>
      </c>
      <c r="W764" s="114">
        <f>ROUND($F764+G764+'[1]свц,услуги '!$E$47+195.05,2)</f>
        <v>1111.5</v>
      </c>
      <c r="X764" s="114">
        <f>ROUND($F764+H764+'[1]свц,услуги '!$E$47+195.05,2)</f>
        <v>1102.6500000000001</v>
      </c>
      <c r="Y764" s="114">
        <f>ROUND($F764+I764+'[1]свц,услуги '!$E$47+195.05,2)</f>
        <v>1050.06</v>
      </c>
      <c r="Z764" s="114">
        <f>ROUND($F764+J764+'[1]свц,услуги '!$E$47+195.05,2)</f>
        <v>1007.61</v>
      </c>
    </row>
    <row r="765" spans="1:26" s="14" customFormat="1" ht="14.25" customHeight="1" x14ac:dyDescent="0.2">
      <c r="A765" s="111" t="s">
        <v>312</v>
      </c>
      <c r="B765" s="111">
        <v>19</v>
      </c>
      <c r="C765" s="112">
        <v>728.12</v>
      </c>
      <c r="D765" s="112">
        <v>13.45</v>
      </c>
      <c r="E765" s="112">
        <v>0</v>
      </c>
      <c r="F765" s="111">
        <v>748.54</v>
      </c>
      <c r="G765" s="113">
        <f t="shared" si="44"/>
        <v>150.4116276</v>
      </c>
      <c r="H765" s="113">
        <f t="shared" si="45"/>
        <v>141.6948793</v>
      </c>
      <c r="I765" s="113">
        <f t="shared" si="46"/>
        <v>89.903396700000002</v>
      </c>
      <c r="J765" s="113">
        <f t="shared" si="47"/>
        <v>48.101180399999997</v>
      </c>
      <c r="K765" s="114">
        <f>ROUND($F765+G765+'[1]свц,услуги '!$E$47+46.81,2)</f>
        <v>949.41</v>
      </c>
      <c r="L765" s="114">
        <f>ROUND($F765+H765+'[1]свц,услуги '!$E$47+46.81,2)</f>
        <v>940.7</v>
      </c>
      <c r="M765" s="114">
        <f>ROUND($F765+I765+'[1]свц,услуги '!$E$47+46.81,2)</f>
        <v>888.9</v>
      </c>
      <c r="N765" s="114">
        <f>ROUND($F765+J765+'[1]свц,услуги '!$E$47+46.81,2)</f>
        <v>847.1</v>
      </c>
      <c r="O765" s="114">
        <f>ROUND($F765+G765+'[1]свц,услуги '!$E$47+71.25,2)</f>
        <v>973.85</v>
      </c>
      <c r="P765" s="114">
        <f>ROUND($F765+H765+'[1]свц,услуги '!$E$47+71.25,2)</f>
        <v>965.14</v>
      </c>
      <c r="Q765" s="114">
        <f>ROUND($F765+I765+'[1]свц,услуги '!$E$47+71.25,2)</f>
        <v>913.34</v>
      </c>
      <c r="R765" s="114">
        <f>ROUND($F765+J765+'[1]свц,услуги '!$E$47+71.25,2)</f>
        <v>871.54</v>
      </c>
      <c r="S765" s="114">
        <f>ROUND($F765+G765+'[1]свц,услуги '!$E$47+99.78,2)</f>
        <v>1002.38</v>
      </c>
      <c r="T765" s="114">
        <f>ROUND($F765+H765+'[1]свц,услуги '!$E$47+99.78,2)</f>
        <v>993.67</v>
      </c>
      <c r="U765" s="114">
        <f>ROUND($F765+I765+'[1]свц,услуги '!$E$47+99.78,2)</f>
        <v>941.87</v>
      </c>
      <c r="V765" s="114">
        <f>ROUND($F765+J765+'[1]свц,услуги '!$E$47+99.78,2)</f>
        <v>900.07</v>
      </c>
      <c r="W765" s="114">
        <f>ROUND($F765+G765+'[1]свц,услуги '!$E$47+195.05,2)</f>
        <v>1097.6500000000001</v>
      </c>
      <c r="X765" s="114">
        <f>ROUND($F765+H765+'[1]свц,услуги '!$E$47+195.05,2)</f>
        <v>1088.94</v>
      </c>
      <c r="Y765" s="114">
        <f>ROUND($F765+I765+'[1]свц,услуги '!$E$47+195.05,2)</f>
        <v>1037.1400000000001</v>
      </c>
      <c r="Z765" s="114">
        <f>ROUND($F765+J765+'[1]свц,услуги '!$E$47+195.05,2)</f>
        <v>995.34</v>
      </c>
    </row>
    <row r="766" spans="1:26" s="14" customFormat="1" ht="14.25" customHeight="1" x14ac:dyDescent="0.2">
      <c r="A766" s="111" t="s">
        <v>312</v>
      </c>
      <c r="B766" s="111">
        <v>20</v>
      </c>
      <c r="C766" s="112">
        <v>724.33</v>
      </c>
      <c r="D766" s="112">
        <v>0</v>
      </c>
      <c r="E766" s="112">
        <v>14.29</v>
      </c>
      <c r="F766" s="111">
        <v>744.75</v>
      </c>
      <c r="G766" s="113">
        <f t="shared" si="44"/>
        <v>149.65006500000001</v>
      </c>
      <c r="H766" s="113">
        <f t="shared" si="45"/>
        <v>140.97745125</v>
      </c>
      <c r="I766" s="113">
        <f t="shared" si="46"/>
        <v>89.448198750000003</v>
      </c>
      <c r="J766" s="113">
        <f t="shared" si="47"/>
        <v>47.857634999999995</v>
      </c>
      <c r="K766" s="114">
        <f>ROUND($F766+G766+'[1]свц,услуги '!$E$47+46.81,2)</f>
        <v>944.86</v>
      </c>
      <c r="L766" s="114">
        <f>ROUND($F766+H766+'[1]свц,услуги '!$E$47+46.81,2)</f>
        <v>936.19</v>
      </c>
      <c r="M766" s="114">
        <f>ROUND($F766+I766+'[1]свц,услуги '!$E$47+46.81,2)</f>
        <v>884.66</v>
      </c>
      <c r="N766" s="114">
        <f>ROUND($F766+J766+'[1]свц,услуги '!$E$47+46.81,2)</f>
        <v>843.07</v>
      </c>
      <c r="O766" s="114">
        <f>ROUND($F766+G766+'[1]свц,услуги '!$E$47+71.25,2)</f>
        <v>969.3</v>
      </c>
      <c r="P766" s="114">
        <f>ROUND($F766+H766+'[1]свц,услуги '!$E$47+71.25,2)</f>
        <v>960.63</v>
      </c>
      <c r="Q766" s="114">
        <f>ROUND($F766+I766+'[1]свц,услуги '!$E$47+71.25,2)</f>
        <v>909.1</v>
      </c>
      <c r="R766" s="114">
        <f>ROUND($F766+J766+'[1]свц,услуги '!$E$47+71.25,2)</f>
        <v>867.51</v>
      </c>
      <c r="S766" s="114">
        <f>ROUND($F766+G766+'[1]свц,услуги '!$E$47+99.78,2)</f>
        <v>997.83</v>
      </c>
      <c r="T766" s="114">
        <f>ROUND($F766+H766+'[1]свц,услуги '!$E$47+99.78,2)</f>
        <v>989.16</v>
      </c>
      <c r="U766" s="114">
        <f>ROUND($F766+I766+'[1]свц,услуги '!$E$47+99.78,2)</f>
        <v>937.63</v>
      </c>
      <c r="V766" s="114">
        <f>ROUND($F766+J766+'[1]свц,услуги '!$E$47+99.78,2)</f>
        <v>896.04</v>
      </c>
      <c r="W766" s="114">
        <f>ROUND($F766+G766+'[1]свц,услуги '!$E$47+195.05,2)</f>
        <v>1093.0999999999999</v>
      </c>
      <c r="X766" s="114">
        <f>ROUND($F766+H766+'[1]свц,услуги '!$E$47+195.05,2)</f>
        <v>1084.43</v>
      </c>
      <c r="Y766" s="114">
        <f>ROUND($F766+I766+'[1]свц,услуги '!$E$47+195.05,2)</f>
        <v>1032.9000000000001</v>
      </c>
      <c r="Z766" s="114">
        <f>ROUND($F766+J766+'[1]свц,услуги '!$E$47+195.05,2)</f>
        <v>991.31</v>
      </c>
    </row>
    <row r="767" spans="1:26" s="14" customFormat="1" ht="14.25" customHeight="1" x14ac:dyDescent="0.2">
      <c r="A767" s="111" t="s">
        <v>312</v>
      </c>
      <c r="B767" s="111">
        <v>21</v>
      </c>
      <c r="C767" s="112">
        <v>731.56</v>
      </c>
      <c r="D767" s="112">
        <v>0</v>
      </c>
      <c r="E767" s="112">
        <v>25.14</v>
      </c>
      <c r="F767" s="111">
        <v>751.98</v>
      </c>
      <c r="G767" s="113">
        <f t="shared" si="44"/>
        <v>151.10286120000001</v>
      </c>
      <c r="H767" s="113">
        <f t="shared" si="45"/>
        <v>142.3460541</v>
      </c>
      <c r="I767" s="113">
        <f t="shared" si="46"/>
        <v>90.316557900000006</v>
      </c>
      <c r="J767" s="113">
        <f t="shared" si="47"/>
        <v>48.322234799999997</v>
      </c>
      <c r="K767" s="114">
        <f>ROUND($F767+G767+'[1]свц,услуги '!$E$47+46.81,2)</f>
        <v>953.54</v>
      </c>
      <c r="L767" s="114">
        <f>ROUND($F767+H767+'[1]свц,услуги '!$E$47+46.81,2)</f>
        <v>944.79</v>
      </c>
      <c r="M767" s="114">
        <f>ROUND($F767+I767+'[1]свц,услуги '!$E$47+46.81,2)</f>
        <v>892.76</v>
      </c>
      <c r="N767" s="114">
        <f>ROUND($F767+J767+'[1]свц,услуги '!$E$47+46.81,2)</f>
        <v>850.76</v>
      </c>
      <c r="O767" s="114">
        <f>ROUND($F767+G767+'[1]свц,услуги '!$E$47+71.25,2)</f>
        <v>977.98</v>
      </c>
      <c r="P767" s="114">
        <f>ROUND($F767+H767+'[1]свц,услуги '!$E$47+71.25,2)</f>
        <v>969.23</v>
      </c>
      <c r="Q767" s="114">
        <f>ROUND($F767+I767+'[1]свц,услуги '!$E$47+71.25,2)</f>
        <v>917.2</v>
      </c>
      <c r="R767" s="114">
        <f>ROUND($F767+J767+'[1]свц,услуги '!$E$47+71.25,2)</f>
        <v>875.2</v>
      </c>
      <c r="S767" s="114">
        <f>ROUND($F767+G767+'[1]свц,услуги '!$E$47+99.78,2)</f>
        <v>1006.51</v>
      </c>
      <c r="T767" s="114">
        <f>ROUND($F767+H767+'[1]свц,услуги '!$E$47+99.78,2)</f>
        <v>997.76</v>
      </c>
      <c r="U767" s="114">
        <f>ROUND($F767+I767+'[1]свц,услуги '!$E$47+99.78,2)</f>
        <v>945.73</v>
      </c>
      <c r="V767" s="114">
        <f>ROUND($F767+J767+'[1]свц,услуги '!$E$47+99.78,2)</f>
        <v>903.73</v>
      </c>
      <c r="W767" s="114">
        <f>ROUND($F767+G767+'[1]свц,услуги '!$E$47+195.05,2)</f>
        <v>1101.78</v>
      </c>
      <c r="X767" s="114">
        <f>ROUND($F767+H767+'[1]свц,услуги '!$E$47+195.05,2)</f>
        <v>1093.03</v>
      </c>
      <c r="Y767" s="114">
        <f>ROUND($F767+I767+'[1]свц,услуги '!$E$47+195.05,2)</f>
        <v>1041</v>
      </c>
      <c r="Z767" s="114">
        <f>ROUND($F767+J767+'[1]свц,услуги '!$E$47+195.05,2)</f>
        <v>999</v>
      </c>
    </row>
    <row r="768" spans="1:26" s="14" customFormat="1" ht="14.25" customHeight="1" x14ac:dyDescent="0.2">
      <c r="A768" s="111" t="s">
        <v>312</v>
      </c>
      <c r="B768" s="111">
        <v>22</v>
      </c>
      <c r="C768" s="112">
        <v>729.2</v>
      </c>
      <c r="D768" s="112">
        <v>0.01</v>
      </c>
      <c r="E768" s="112">
        <v>245.04</v>
      </c>
      <c r="F768" s="111">
        <v>749.62</v>
      </c>
      <c r="G768" s="113">
        <f t="shared" si="44"/>
        <v>150.62864279999999</v>
      </c>
      <c r="H768" s="113">
        <f t="shared" si="45"/>
        <v>141.8993179</v>
      </c>
      <c r="I768" s="113">
        <f t="shared" si="46"/>
        <v>90.033110100000002</v>
      </c>
      <c r="J768" s="113">
        <f t="shared" si="47"/>
        <v>48.170581200000001</v>
      </c>
      <c r="K768" s="114">
        <f>ROUND($F768+G768+'[1]свц,услуги '!$E$47+46.81,2)</f>
        <v>950.71</v>
      </c>
      <c r="L768" s="114">
        <f>ROUND($F768+H768+'[1]свц,услуги '!$E$47+46.81,2)</f>
        <v>941.98</v>
      </c>
      <c r="M768" s="114">
        <f>ROUND($F768+I768+'[1]свц,услуги '!$E$47+46.81,2)</f>
        <v>890.11</v>
      </c>
      <c r="N768" s="114">
        <f>ROUND($F768+J768+'[1]свц,услуги '!$E$47+46.81,2)</f>
        <v>848.25</v>
      </c>
      <c r="O768" s="114">
        <f>ROUND($F768+G768+'[1]свц,услуги '!$E$47+71.25,2)</f>
        <v>975.15</v>
      </c>
      <c r="P768" s="114">
        <f>ROUND($F768+H768+'[1]свц,услуги '!$E$47+71.25,2)</f>
        <v>966.42</v>
      </c>
      <c r="Q768" s="114">
        <f>ROUND($F768+I768+'[1]свц,услуги '!$E$47+71.25,2)</f>
        <v>914.55</v>
      </c>
      <c r="R768" s="114">
        <f>ROUND($F768+J768+'[1]свц,услуги '!$E$47+71.25,2)</f>
        <v>872.69</v>
      </c>
      <c r="S768" s="114">
        <f>ROUND($F768+G768+'[1]свц,услуги '!$E$47+99.78,2)</f>
        <v>1003.68</v>
      </c>
      <c r="T768" s="114">
        <f>ROUND($F768+H768+'[1]свц,услуги '!$E$47+99.78,2)</f>
        <v>994.95</v>
      </c>
      <c r="U768" s="114">
        <f>ROUND($F768+I768+'[1]свц,услуги '!$E$47+99.78,2)</f>
        <v>943.08</v>
      </c>
      <c r="V768" s="114">
        <f>ROUND($F768+J768+'[1]свц,услуги '!$E$47+99.78,2)</f>
        <v>901.22</v>
      </c>
      <c r="W768" s="114">
        <f>ROUND($F768+G768+'[1]свц,услуги '!$E$47+195.05,2)</f>
        <v>1098.95</v>
      </c>
      <c r="X768" s="114">
        <f>ROUND($F768+H768+'[1]свц,услуги '!$E$47+195.05,2)</f>
        <v>1090.22</v>
      </c>
      <c r="Y768" s="114">
        <f>ROUND($F768+I768+'[1]свц,услуги '!$E$47+195.05,2)</f>
        <v>1038.3499999999999</v>
      </c>
      <c r="Z768" s="114">
        <f>ROUND($F768+J768+'[1]свц,услуги '!$E$47+195.05,2)</f>
        <v>996.49</v>
      </c>
    </row>
    <row r="769" spans="1:26" s="27" customFormat="1" ht="14.25" customHeight="1" thickBot="1" x14ac:dyDescent="0.25">
      <c r="A769" s="111" t="s">
        <v>312</v>
      </c>
      <c r="B769" s="111">
        <v>23</v>
      </c>
      <c r="C769" s="112">
        <v>722.56</v>
      </c>
      <c r="D769" s="112">
        <v>0</v>
      </c>
      <c r="E769" s="112">
        <v>237.53</v>
      </c>
      <c r="F769" s="111">
        <v>742.98</v>
      </c>
      <c r="G769" s="113">
        <f t="shared" si="44"/>
        <v>149.29440120000001</v>
      </c>
      <c r="H769" s="113">
        <f t="shared" si="45"/>
        <v>140.64239910000001</v>
      </c>
      <c r="I769" s="113">
        <f t="shared" si="46"/>
        <v>89.235612900000007</v>
      </c>
      <c r="J769" s="113">
        <f t="shared" si="47"/>
        <v>47.7438948</v>
      </c>
      <c r="K769" s="114">
        <f>ROUND($F769+G769+'[1]свц,услуги '!$E$47+46.81,2)</f>
        <v>942.74</v>
      </c>
      <c r="L769" s="114">
        <f>ROUND($F769+H769+'[1]свц,услуги '!$E$47+46.81,2)</f>
        <v>934.08</v>
      </c>
      <c r="M769" s="114">
        <f>ROUND($F769+I769+'[1]свц,услуги '!$E$47+46.81,2)</f>
        <v>882.68</v>
      </c>
      <c r="N769" s="114">
        <f>ROUND($F769+J769+'[1]свц,услуги '!$E$47+46.81,2)</f>
        <v>841.18</v>
      </c>
      <c r="O769" s="114">
        <f>ROUND($F769+G769+'[1]свц,услуги '!$E$47+71.25,2)</f>
        <v>967.18</v>
      </c>
      <c r="P769" s="114">
        <f>ROUND($F769+H769+'[1]свц,услуги '!$E$47+71.25,2)</f>
        <v>958.52</v>
      </c>
      <c r="Q769" s="114">
        <f>ROUND($F769+I769+'[1]свц,услуги '!$E$47+71.25,2)</f>
        <v>907.12</v>
      </c>
      <c r="R769" s="114">
        <f>ROUND($F769+J769+'[1]свц,услуги '!$E$47+71.25,2)</f>
        <v>865.62</v>
      </c>
      <c r="S769" s="114">
        <f>ROUND($F769+G769+'[1]свц,услуги '!$E$47+99.78,2)</f>
        <v>995.71</v>
      </c>
      <c r="T769" s="114">
        <f>ROUND($F769+H769+'[1]свц,услуги '!$E$47+99.78,2)</f>
        <v>987.05</v>
      </c>
      <c r="U769" s="114">
        <f>ROUND($F769+I769+'[1]свц,услуги '!$E$47+99.78,2)</f>
        <v>935.65</v>
      </c>
      <c r="V769" s="114">
        <f>ROUND($F769+J769+'[1]свц,услуги '!$E$47+99.78,2)</f>
        <v>894.15</v>
      </c>
      <c r="W769" s="114">
        <f>ROUND($F769+G769+'[1]свц,услуги '!$E$47+195.05,2)</f>
        <v>1090.98</v>
      </c>
      <c r="X769" s="114">
        <f>ROUND($F769+H769+'[1]свц,услуги '!$E$47+195.05,2)</f>
        <v>1082.32</v>
      </c>
      <c r="Y769" s="114">
        <f>ROUND($F769+I769+'[1]свц,услуги '!$E$47+195.05,2)</f>
        <v>1030.92</v>
      </c>
      <c r="Z769" s="114">
        <f>ROUND($F769+J769+'[1]свц,услуги '!$E$47+195.05,2)</f>
        <v>989.42</v>
      </c>
    </row>
    <row r="770" spans="1:26" s="26" customFormat="1" ht="15.75" hidden="1" customHeight="1" thickBot="1" x14ac:dyDescent="0.25">
      <c r="A770" s="111" t="s">
        <v>313</v>
      </c>
      <c r="B770" s="111">
        <v>0</v>
      </c>
      <c r="C770" s="112">
        <v>635.76</v>
      </c>
      <c r="D770" s="112">
        <v>0.01</v>
      </c>
      <c r="E770" s="112">
        <v>152</v>
      </c>
      <c r="F770" s="111">
        <v>656.18</v>
      </c>
      <c r="G770" s="113">
        <f t="shared" si="44"/>
        <v>131.8528092</v>
      </c>
      <c r="H770" s="113">
        <f t="shared" si="45"/>
        <v>124.21159309999999</v>
      </c>
      <c r="I770" s="113">
        <f t="shared" si="46"/>
        <v>78.810498899999999</v>
      </c>
      <c r="J770" s="113">
        <f t="shared" si="47"/>
        <v>42.166126799999994</v>
      </c>
      <c r="K770" s="114">
        <f>ROUND($F770+G770+'[1]свц,услуги '!$E$47+46.81,2)</f>
        <v>838.49</v>
      </c>
      <c r="L770" s="114">
        <f>ROUND($F770+H770+'[1]свц,услуги '!$E$47+46.81,2)</f>
        <v>830.85</v>
      </c>
      <c r="M770" s="114">
        <f>ROUND($F770+I770+'[1]свц,услуги '!$E$47+46.81,2)</f>
        <v>785.45</v>
      </c>
      <c r="N770" s="114">
        <f>ROUND($F770+J770+'[1]свц,услуги '!$E$47+46.81,2)</f>
        <v>748.81</v>
      </c>
      <c r="O770" s="114">
        <f>ROUND($F770+G770+'[1]свц,услуги '!$E$47+71.25,2)</f>
        <v>862.93</v>
      </c>
      <c r="P770" s="114">
        <f>ROUND($F770+H770+'[1]свц,услуги '!$E$47+71.25,2)</f>
        <v>855.29</v>
      </c>
      <c r="Q770" s="114">
        <f>ROUND($F770+I770+'[1]свц,услуги '!$E$47+71.25,2)</f>
        <v>809.89</v>
      </c>
      <c r="R770" s="114">
        <f>ROUND($F770+J770+'[1]свц,услуги '!$E$47+71.25,2)</f>
        <v>773.25</v>
      </c>
      <c r="S770" s="114">
        <f>ROUND($F770+G770+'[1]свц,услуги '!$E$47+99.78,2)</f>
        <v>891.46</v>
      </c>
      <c r="T770" s="114">
        <f>ROUND($F770+H770+'[1]свц,услуги '!$E$47+99.78,2)</f>
        <v>883.82</v>
      </c>
      <c r="U770" s="114">
        <f>ROUND($F770+I770+'[1]свц,услуги '!$E$47+99.78,2)</f>
        <v>838.42</v>
      </c>
      <c r="V770" s="114">
        <f>ROUND($F770+J770+'[1]свц,услуги '!$E$47+99.78,2)</f>
        <v>801.78</v>
      </c>
      <c r="W770" s="114">
        <f>ROUND($F770+G770+'[1]свц,услуги '!$E$47+195.05,2)</f>
        <v>986.73</v>
      </c>
      <c r="X770" s="114">
        <f>ROUND($F770+H770+'[1]свц,услуги '!$E$47+195.05,2)</f>
        <v>979.09</v>
      </c>
      <c r="Y770" s="114">
        <f>ROUND($F770+I770+'[1]свц,услуги '!$E$47+195.05,2)</f>
        <v>933.69</v>
      </c>
      <c r="Z770" s="114">
        <f>ROUND($F770+J770+'[1]свц,услуги '!$E$47+195.05,2)</f>
        <v>897.05</v>
      </c>
    </row>
    <row r="771" spans="1:26" s="14" customFormat="1" ht="15.75" hidden="1" customHeight="1" thickBot="1" x14ac:dyDescent="0.25">
      <c r="A771" s="111" t="s">
        <v>313</v>
      </c>
      <c r="B771" s="111">
        <v>1</v>
      </c>
      <c r="C771" s="112">
        <v>602.75</v>
      </c>
      <c r="D771" s="112">
        <v>0</v>
      </c>
      <c r="E771" s="112">
        <v>141.86000000000001</v>
      </c>
      <c r="F771" s="111">
        <v>623.16999999999996</v>
      </c>
      <c r="G771" s="113">
        <f t="shared" si="44"/>
        <v>125.2197798</v>
      </c>
      <c r="H771" s="113">
        <f t="shared" si="45"/>
        <v>117.96296514999999</v>
      </c>
      <c r="I771" s="113">
        <f t="shared" si="46"/>
        <v>74.845832849999994</v>
      </c>
      <c r="J771" s="113">
        <f t="shared" si="47"/>
        <v>40.044904199999998</v>
      </c>
      <c r="K771" s="114">
        <f>ROUND($F771+G771+'[1]свц,услуги '!$E$47+46.81,2)</f>
        <v>798.85</v>
      </c>
      <c r="L771" s="114">
        <f>ROUND($F771+H771+'[1]свц,услуги '!$E$47+46.81,2)</f>
        <v>791.59</v>
      </c>
      <c r="M771" s="114">
        <f>ROUND($F771+I771+'[1]свц,услуги '!$E$47+46.81,2)</f>
        <v>748.48</v>
      </c>
      <c r="N771" s="114">
        <f>ROUND($F771+J771+'[1]свц,услуги '!$E$47+46.81,2)</f>
        <v>713.68</v>
      </c>
      <c r="O771" s="114">
        <f>ROUND($F771+G771+'[1]свц,услуги '!$E$47+71.25,2)</f>
        <v>823.29</v>
      </c>
      <c r="P771" s="114">
        <f>ROUND($F771+H771+'[1]свц,услуги '!$E$47+71.25,2)</f>
        <v>816.03</v>
      </c>
      <c r="Q771" s="114">
        <f>ROUND($F771+I771+'[1]свц,услуги '!$E$47+71.25,2)</f>
        <v>772.92</v>
      </c>
      <c r="R771" s="114">
        <f>ROUND($F771+J771+'[1]свц,услуги '!$E$47+71.25,2)</f>
        <v>738.12</v>
      </c>
      <c r="S771" s="114">
        <f>ROUND($F771+G771+'[1]свц,услуги '!$E$47+99.78,2)</f>
        <v>851.82</v>
      </c>
      <c r="T771" s="114">
        <f>ROUND($F771+H771+'[1]свц,услуги '!$E$47+99.78,2)</f>
        <v>844.56</v>
      </c>
      <c r="U771" s="114">
        <f>ROUND($F771+I771+'[1]свц,услуги '!$E$47+99.78,2)</f>
        <v>801.45</v>
      </c>
      <c r="V771" s="114">
        <f>ROUND($F771+J771+'[1]свц,услуги '!$E$47+99.78,2)</f>
        <v>766.65</v>
      </c>
      <c r="W771" s="114">
        <f>ROUND($F771+G771+'[1]свц,услуги '!$E$47+195.05,2)</f>
        <v>947.09</v>
      </c>
      <c r="X771" s="114">
        <f>ROUND($F771+H771+'[1]свц,услуги '!$E$47+195.05,2)</f>
        <v>939.83</v>
      </c>
      <c r="Y771" s="114">
        <f>ROUND($F771+I771+'[1]свц,услуги '!$E$47+195.05,2)</f>
        <v>896.72</v>
      </c>
      <c r="Z771" s="114">
        <f>ROUND($F771+J771+'[1]свц,услуги '!$E$47+195.05,2)</f>
        <v>861.92</v>
      </c>
    </row>
    <row r="772" spans="1:26" s="14" customFormat="1" ht="15.75" hidden="1" customHeight="1" thickBot="1" x14ac:dyDescent="0.25">
      <c r="A772" s="111" t="s">
        <v>313</v>
      </c>
      <c r="B772" s="111">
        <v>2</v>
      </c>
      <c r="C772" s="112">
        <v>610.4</v>
      </c>
      <c r="D772" s="112">
        <v>0</v>
      </c>
      <c r="E772" s="112">
        <v>636.22</v>
      </c>
      <c r="F772" s="111">
        <v>630.82000000000005</v>
      </c>
      <c r="G772" s="113">
        <f t="shared" si="44"/>
        <v>126.75697080000002</v>
      </c>
      <c r="H772" s="113">
        <f t="shared" si="45"/>
        <v>119.41107190000001</v>
      </c>
      <c r="I772" s="113">
        <f t="shared" si="46"/>
        <v>75.764636100000004</v>
      </c>
      <c r="J772" s="113">
        <f t="shared" si="47"/>
        <v>40.536493200000002</v>
      </c>
      <c r="K772" s="114">
        <f>ROUND($F772+G772+'[1]свц,услуги '!$E$47+46.81,2)</f>
        <v>808.04</v>
      </c>
      <c r="L772" s="114">
        <f>ROUND($F772+H772+'[1]свц,услуги '!$E$47+46.81,2)</f>
        <v>800.69</v>
      </c>
      <c r="M772" s="114">
        <f>ROUND($F772+I772+'[1]свц,услуги '!$E$47+46.81,2)</f>
        <v>757.05</v>
      </c>
      <c r="N772" s="114">
        <f>ROUND($F772+J772+'[1]свц,услуги '!$E$47+46.81,2)</f>
        <v>721.82</v>
      </c>
      <c r="O772" s="114">
        <f>ROUND($F772+G772+'[1]свц,услуги '!$E$47+71.25,2)</f>
        <v>832.48</v>
      </c>
      <c r="P772" s="114">
        <f>ROUND($F772+H772+'[1]свц,услуги '!$E$47+71.25,2)</f>
        <v>825.13</v>
      </c>
      <c r="Q772" s="114">
        <f>ROUND($F772+I772+'[1]свц,услуги '!$E$47+71.25,2)</f>
        <v>781.49</v>
      </c>
      <c r="R772" s="114">
        <f>ROUND($F772+J772+'[1]свц,услуги '!$E$47+71.25,2)</f>
        <v>746.26</v>
      </c>
      <c r="S772" s="114">
        <f>ROUND($F772+G772+'[1]свц,услуги '!$E$47+99.78,2)</f>
        <v>861.01</v>
      </c>
      <c r="T772" s="114">
        <f>ROUND($F772+H772+'[1]свц,услуги '!$E$47+99.78,2)</f>
        <v>853.66</v>
      </c>
      <c r="U772" s="114">
        <f>ROUND($F772+I772+'[1]свц,услуги '!$E$47+99.78,2)</f>
        <v>810.02</v>
      </c>
      <c r="V772" s="114">
        <f>ROUND($F772+J772+'[1]свц,услуги '!$E$47+99.78,2)</f>
        <v>774.79</v>
      </c>
      <c r="W772" s="114">
        <f>ROUND($F772+G772+'[1]свц,услуги '!$E$47+195.05,2)</f>
        <v>956.28</v>
      </c>
      <c r="X772" s="114">
        <f>ROUND($F772+H772+'[1]свц,услуги '!$E$47+195.05,2)</f>
        <v>948.93</v>
      </c>
      <c r="Y772" s="114">
        <f>ROUND($F772+I772+'[1]свц,услуги '!$E$47+195.05,2)</f>
        <v>905.29</v>
      </c>
      <c r="Z772" s="114">
        <f>ROUND($F772+J772+'[1]свц,услуги '!$E$47+195.05,2)</f>
        <v>870.06</v>
      </c>
    </row>
    <row r="773" spans="1:26" s="14" customFormat="1" ht="15.75" hidden="1" customHeight="1" thickBot="1" x14ac:dyDescent="0.25">
      <c r="A773" s="111" t="s">
        <v>313</v>
      </c>
      <c r="B773" s="111">
        <v>3</v>
      </c>
      <c r="C773" s="112">
        <v>616.44000000000005</v>
      </c>
      <c r="D773" s="112">
        <v>0</v>
      </c>
      <c r="E773" s="112">
        <v>336.76</v>
      </c>
      <c r="F773" s="111">
        <v>636.86</v>
      </c>
      <c r="G773" s="113">
        <f t="shared" si="44"/>
        <v>127.9706484</v>
      </c>
      <c r="H773" s="113">
        <f t="shared" si="45"/>
        <v>120.5544137</v>
      </c>
      <c r="I773" s="113">
        <f t="shared" si="46"/>
        <v>76.490070299999999</v>
      </c>
      <c r="J773" s="113">
        <f t="shared" si="47"/>
        <v>40.924623599999997</v>
      </c>
      <c r="K773" s="114">
        <f>ROUND($F773+G773+'[1]свц,услуги '!$E$47+46.81,2)</f>
        <v>815.29</v>
      </c>
      <c r="L773" s="114">
        <f>ROUND($F773+H773+'[1]свц,услуги '!$E$47+46.81,2)</f>
        <v>807.88</v>
      </c>
      <c r="M773" s="114">
        <f>ROUND($F773+I773+'[1]свц,услуги '!$E$47+46.81,2)</f>
        <v>763.81</v>
      </c>
      <c r="N773" s="114">
        <f>ROUND($F773+J773+'[1]свц,услуги '!$E$47+46.81,2)</f>
        <v>728.25</v>
      </c>
      <c r="O773" s="114">
        <f>ROUND($F773+G773+'[1]свц,услуги '!$E$47+71.25,2)</f>
        <v>839.73</v>
      </c>
      <c r="P773" s="114">
        <f>ROUND($F773+H773+'[1]свц,услуги '!$E$47+71.25,2)</f>
        <v>832.32</v>
      </c>
      <c r="Q773" s="114">
        <f>ROUND($F773+I773+'[1]свц,услуги '!$E$47+71.25,2)</f>
        <v>788.25</v>
      </c>
      <c r="R773" s="114">
        <f>ROUND($F773+J773+'[1]свц,услуги '!$E$47+71.25,2)</f>
        <v>752.69</v>
      </c>
      <c r="S773" s="114">
        <f>ROUND($F773+G773+'[1]свц,услуги '!$E$47+99.78,2)</f>
        <v>868.26</v>
      </c>
      <c r="T773" s="114">
        <f>ROUND($F773+H773+'[1]свц,услуги '!$E$47+99.78,2)</f>
        <v>860.85</v>
      </c>
      <c r="U773" s="114">
        <f>ROUND($F773+I773+'[1]свц,услуги '!$E$47+99.78,2)</f>
        <v>816.78</v>
      </c>
      <c r="V773" s="114">
        <f>ROUND($F773+J773+'[1]свц,услуги '!$E$47+99.78,2)</f>
        <v>781.22</v>
      </c>
      <c r="W773" s="114">
        <f>ROUND($F773+G773+'[1]свц,услуги '!$E$47+195.05,2)</f>
        <v>963.53</v>
      </c>
      <c r="X773" s="114">
        <f>ROUND($F773+H773+'[1]свц,услуги '!$E$47+195.05,2)</f>
        <v>956.12</v>
      </c>
      <c r="Y773" s="114">
        <f>ROUND($F773+I773+'[1]свц,услуги '!$E$47+195.05,2)</f>
        <v>912.05</v>
      </c>
      <c r="Z773" s="114">
        <f>ROUND($F773+J773+'[1]свц,услуги '!$E$47+195.05,2)</f>
        <v>876.49</v>
      </c>
    </row>
    <row r="774" spans="1:26" s="14" customFormat="1" ht="15.75" hidden="1" customHeight="1" thickBot="1" x14ac:dyDescent="0.25">
      <c r="A774" s="111" t="s">
        <v>313</v>
      </c>
      <c r="B774" s="111">
        <v>4</v>
      </c>
      <c r="C774" s="112">
        <v>638.19000000000005</v>
      </c>
      <c r="D774" s="112">
        <v>31.51</v>
      </c>
      <c r="E774" s="112">
        <v>0</v>
      </c>
      <c r="F774" s="111">
        <v>658.61</v>
      </c>
      <c r="G774" s="113">
        <f t="shared" si="44"/>
        <v>132.34109340000001</v>
      </c>
      <c r="H774" s="113">
        <f t="shared" si="45"/>
        <v>124.67157994999999</v>
      </c>
      <c r="I774" s="113">
        <f t="shared" si="46"/>
        <v>79.102354050000002</v>
      </c>
      <c r="J774" s="113">
        <f t="shared" si="47"/>
        <v>42.322278599999997</v>
      </c>
      <c r="K774" s="114">
        <f>ROUND($F774+G774+'[1]свц,услуги '!$E$47+46.81,2)</f>
        <v>841.41</v>
      </c>
      <c r="L774" s="114">
        <f>ROUND($F774+H774+'[1]свц,услуги '!$E$47+46.81,2)</f>
        <v>833.74</v>
      </c>
      <c r="M774" s="114">
        <f>ROUND($F774+I774+'[1]свц,услуги '!$E$47+46.81,2)</f>
        <v>788.17</v>
      </c>
      <c r="N774" s="114">
        <f>ROUND($F774+J774+'[1]свц,услуги '!$E$47+46.81,2)</f>
        <v>751.39</v>
      </c>
      <c r="O774" s="114">
        <f>ROUND($F774+G774+'[1]свц,услуги '!$E$47+71.25,2)</f>
        <v>865.85</v>
      </c>
      <c r="P774" s="114">
        <f>ROUND($F774+H774+'[1]свц,услуги '!$E$47+71.25,2)</f>
        <v>858.18</v>
      </c>
      <c r="Q774" s="114">
        <f>ROUND($F774+I774+'[1]свц,услуги '!$E$47+71.25,2)</f>
        <v>812.61</v>
      </c>
      <c r="R774" s="114">
        <f>ROUND($F774+J774+'[1]свц,услуги '!$E$47+71.25,2)</f>
        <v>775.83</v>
      </c>
      <c r="S774" s="114">
        <f>ROUND($F774+G774+'[1]свц,услуги '!$E$47+99.78,2)</f>
        <v>894.38</v>
      </c>
      <c r="T774" s="114">
        <f>ROUND($F774+H774+'[1]свц,услуги '!$E$47+99.78,2)</f>
        <v>886.71</v>
      </c>
      <c r="U774" s="114">
        <f>ROUND($F774+I774+'[1]свц,услуги '!$E$47+99.78,2)</f>
        <v>841.14</v>
      </c>
      <c r="V774" s="114">
        <f>ROUND($F774+J774+'[1]свц,услуги '!$E$47+99.78,2)</f>
        <v>804.36</v>
      </c>
      <c r="W774" s="114">
        <f>ROUND($F774+G774+'[1]свц,услуги '!$E$47+195.05,2)</f>
        <v>989.65</v>
      </c>
      <c r="X774" s="114">
        <f>ROUND($F774+H774+'[1]свц,услуги '!$E$47+195.05,2)</f>
        <v>981.98</v>
      </c>
      <c r="Y774" s="114">
        <f>ROUND($F774+I774+'[1]свц,услуги '!$E$47+195.05,2)</f>
        <v>936.41</v>
      </c>
      <c r="Z774" s="114">
        <f>ROUND($F774+J774+'[1]свц,услуги '!$E$47+195.05,2)</f>
        <v>899.63</v>
      </c>
    </row>
    <row r="775" spans="1:26" s="14" customFormat="1" ht="15.75" hidden="1" customHeight="1" thickBot="1" x14ac:dyDescent="0.25">
      <c r="A775" s="111" t="s">
        <v>313</v>
      </c>
      <c r="B775" s="111">
        <v>5</v>
      </c>
      <c r="C775" s="112">
        <v>628.46</v>
      </c>
      <c r="D775" s="112">
        <v>60.17</v>
      </c>
      <c r="E775" s="112">
        <v>0</v>
      </c>
      <c r="F775" s="111">
        <v>648.88</v>
      </c>
      <c r="G775" s="113">
        <f t="shared" si="44"/>
        <v>130.3859472</v>
      </c>
      <c r="H775" s="113">
        <f t="shared" si="45"/>
        <v>122.8297396</v>
      </c>
      <c r="I775" s="113">
        <f t="shared" si="46"/>
        <v>77.933732399999997</v>
      </c>
      <c r="J775" s="113">
        <f t="shared" si="47"/>
        <v>41.697028799999998</v>
      </c>
      <c r="K775" s="114">
        <f>ROUND($F775+G775+'[1]свц,услуги '!$E$47+46.81,2)</f>
        <v>829.73</v>
      </c>
      <c r="L775" s="114">
        <f>ROUND($F775+H775+'[1]свц,услуги '!$E$47+46.81,2)</f>
        <v>822.17</v>
      </c>
      <c r="M775" s="114">
        <f>ROUND($F775+I775+'[1]свц,услуги '!$E$47+46.81,2)</f>
        <v>777.27</v>
      </c>
      <c r="N775" s="114">
        <f>ROUND($F775+J775+'[1]свц,услуги '!$E$47+46.81,2)</f>
        <v>741.04</v>
      </c>
      <c r="O775" s="114">
        <f>ROUND($F775+G775+'[1]свц,услуги '!$E$47+71.25,2)</f>
        <v>854.17</v>
      </c>
      <c r="P775" s="114">
        <f>ROUND($F775+H775+'[1]свц,услуги '!$E$47+71.25,2)</f>
        <v>846.61</v>
      </c>
      <c r="Q775" s="114">
        <f>ROUND($F775+I775+'[1]свц,услуги '!$E$47+71.25,2)</f>
        <v>801.71</v>
      </c>
      <c r="R775" s="114">
        <f>ROUND($F775+J775+'[1]свц,услуги '!$E$47+71.25,2)</f>
        <v>765.48</v>
      </c>
      <c r="S775" s="114">
        <f>ROUND($F775+G775+'[1]свц,услуги '!$E$47+99.78,2)</f>
        <v>882.7</v>
      </c>
      <c r="T775" s="114">
        <f>ROUND($F775+H775+'[1]свц,услуги '!$E$47+99.78,2)</f>
        <v>875.14</v>
      </c>
      <c r="U775" s="114">
        <f>ROUND($F775+I775+'[1]свц,услуги '!$E$47+99.78,2)</f>
        <v>830.24</v>
      </c>
      <c r="V775" s="114">
        <f>ROUND($F775+J775+'[1]свц,услуги '!$E$47+99.78,2)</f>
        <v>794.01</v>
      </c>
      <c r="W775" s="114">
        <f>ROUND($F775+G775+'[1]свц,услуги '!$E$47+195.05,2)</f>
        <v>977.97</v>
      </c>
      <c r="X775" s="114">
        <f>ROUND($F775+H775+'[1]свц,услуги '!$E$47+195.05,2)</f>
        <v>970.41</v>
      </c>
      <c r="Y775" s="114">
        <f>ROUND($F775+I775+'[1]свц,услуги '!$E$47+195.05,2)</f>
        <v>925.51</v>
      </c>
      <c r="Z775" s="114">
        <f>ROUND($F775+J775+'[1]свц,услуги '!$E$47+195.05,2)</f>
        <v>889.28</v>
      </c>
    </row>
    <row r="776" spans="1:26" s="14" customFormat="1" ht="15.75" hidden="1" customHeight="1" thickBot="1" x14ac:dyDescent="0.25">
      <c r="A776" s="111" t="s">
        <v>313</v>
      </c>
      <c r="B776" s="111">
        <v>6</v>
      </c>
      <c r="C776" s="112">
        <v>668.13</v>
      </c>
      <c r="D776" s="112">
        <v>11.48</v>
      </c>
      <c r="E776" s="112">
        <v>0.01</v>
      </c>
      <c r="F776" s="111">
        <v>688.55</v>
      </c>
      <c r="G776" s="113">
        <f t="shared" si="44"/>
        <v>138.357237</v>
      </c>
      <c r="H776" s="113">
        <f t="shared" si="45"/>
        <v>130.33907224999999</v>
      </c>
      <c r="I776" s="113">
        <f t="shared" si="46"/>
        <v>82.698297749999995</v>
      </c>
      <c r="J776" s="113">
        <f t="shared" si="47"/>
        <v>44.246222999999993</v>
      </c>
      <c r="K776" s="114">
        <f>ROUND($F776+G776+'[1]свц,услуги '!$E$47+46.81,2)</f>
        <v>877.37</v>
      </c>
      <c r="L776" s="114">
        <f>ROUND($F776+H776+'[1]свц,услуги '!$E$47+46.81,2)</f>
        <v>869.35</v>
      </c>
      <c r="M776" s="114">
        <f>ROUND($F776+I776+'[1]свц,услуги '!$E$47+46.81,2)</f>
        <v>821.71</v>
      </c>
      <c r="N776" s="114">
        <f>ROUND($F776+J776+'[1]свц,услуги '!$E$47+46.81,2)</f>
        <v>783.26</v>
      </c>
      <c r="O776" s="114">
        <f>ROUND($F776+G776+'[1]свц,услуги '!$E$47+71.25,2)</f>
        <v>901.81</v>
      </c>
      <c r="P776" s="114">
        <f>ROUND($F776+H776+'[1]свц,услуги '!$E$47+71.25,2)</f>
        <v>893.79</v>
      </c>
      <c r="Q776" s="114">
        <f>ROUND($F776+I776+'[1]свц,услуги '!$E$47+71.25,2)</f>
        <v>846.15</v>
      </c>
      <c r="R776" s="114">
        <f>ROUND($F776+J776+'[1]свц,услуги '!$E$47+71.25,2)</f>
        <v>807.7</v>
      </c>
      <c r="S776" s="114">
        <f>ROUND($F776+G776+'[1]свц,услуги '!$E$47+99.78,2)</f>
        <v>930.34</v>
      </c>
      <c r="T776" s="114">
        <f>ROUND($F776+H776+'[1]свц,услуги '!$E$47+99.78,2)</f>
        <v>922.32</v>
      </c>
      <c r="U776" s="114">
        <f>ROUND($F776+I776+'[1]свц,услуги '!$E$47+99.78,2)</f>
        <v>874.68</v>
      </c>
      <c r="V776" s="114">
        <f>ROUND($F776+J776+'[1]свц,услуги '!$E$47+99.78,2)</f>
        <v>836.23</v>
      </c>
      <c r="W776" s="114">
        <f>ROUND($F776+G776+'[1]свц,услуги '!$E$47+195.05,2)</f>
        <v>1025.6099999999999</v>
      </c>
      <c r="X776" s="114">
        <f>ROUND($F776+H776+'[1]свц,услуги '!$E$47+195.05,2)</f>
        <v>1017.59</v>
      </c>
      <c r="Y776" s="114">
        <f>ROUND($F776+I776+'[1]свц,услуги '!$E$47+195.05,2)</f>
        <v>969.95</v>
      </c>
      <c r="Z776" s="114">
        <f>ROUND($F776+J776+'[1]свц,услуги '!$E$47+195.05,2)</f>
        <v>931.5</v>
      </c>
    </row>
    <row r="777" spans="1:26" s="14" customFormat="1" ht="15.75" hidden="1" customHeight="1" thickBot="1" x14ac:dyDescent="0.25">
      <c r="A777" s="111" t="s">
        <v>313</v>
      </c>
      <c r="B777" s="111">
        <v>7</v>
      </c>
      <c r="C777" s="112">
        <v>665.16</v>
      </c>
      <c r="D777" s="112">
        <v>15.61</v>
      </c>
      <c r="E777" s="112">
        <v>0</v>
      </c>
      <c r="F777" s="111">
        <v>685.58</v>
      </c>
      <c r="G777" s="113">
        <f t="shared" si="44"/>
        <v>137.76044520000002</v>
      </c>
      <c r="H777" s="113">
        <f t="shared" si="45"/>
        <v>129.77686610000001</v>
      </c>
      <c r="I777" s="113">
        <f t="shared" si="46"/>
        <v>82.341585900000013</v>
      </c>
      <c r="J777" s="113">
        <f t="shared" si="47"/>
        <v>44.055370799999999</v>
      </c>
      <c r="K777" s="114">
        <f>ROUND($F777+G777+'[1]свц,услуги '!$E$47+46.81,2)</f>
        <v>873.8</v>
      </c>
      <c r="L777" s="114">
        <f>ROUND($F777+H777+'[1]свц,услуги '!$E$47+46.81,2)</f>
        <v>865.82</v>
      </c>
      <c r="M777" s="114">
        <f>ROUND($F777+I777+'[1]свц,услуги '!$E$47+46.81,2)</f>
        <v>818.38</v>
      </c>
      <c r="N777" s="114">
        <f>ROUND($F777+J777+'[1]свц,услуги '!$E$47+46.81,2)</f>
        <v>780.1</v>
      </c>
      <c r="O777" s="114">
        <f>ROUND($F777+G777+'[1]свц,услуги '!$E$47+71.25,2)</f>
        <v>898.24</v>
      </c>
      <c r="P777" s="114">
        <f>ROUND($F777+H777+'[1]свц,услуги '!$E$47+71.25,2)</f>
        <v>890.26</v>
      </c>
      <c r="Q777" s="114">
        <f>ROUND($F777+I777+'[1]свц,услуги '!$E$47+71.25,2)</f>
        <v>842.82</v>
      </c>
      <c r="R777" s="114">
        <f>ROUND($F777+J777+'[1]свц,услуги '!$E$47+71.25,2)</f>
        <v>804.54</v>
      </c>
      <c r="S777" s="114">
        <f>ROUND($F777+G777+'[1]свц,услуги '!$E$47+99.78,2)</f>
        <v>926.77</v>
      </c>
      <c r="T777" s="114">
        <f>ROUND($F777+H777+'[1]свц,услуги '!$E$47+99.78,2)</f>
        <v>918.79</v>
      </c>
      <c r="U777" s="114">
        <f>ROUND($F777+I777+'[1]свц,услуги '!$E$47+99.78,2)</f>
        <v>871.35</v>
      </c>
      <c r="V777" s="114">
        <f>ROUND($F777+J777+'[1]свц,услуги '!$E$47+99.78,2)</f>
        <v>833.07</v>
      </c>
      <c r="W777" s="114">
        <f>ROUND($F777+G777+'[1]свц,услуги '!$E$47+195.05,2)</f>
        <v>1022.04</v>
      </c>
      <c r="X777" s="114">
        <f>ROUND($F777+H777+'[1]свц,услуги '!$E$47+195.05,2)</f>
        <v>1014.06</v>
      </c>
      <c r="Y777" s="114">
        <f>ROUND($F777+I777+'[1]свц,услуги '!$E$47+195.05,2)</f>
        <v>966.62</v>
      </c>
      <c r="Z777" s="114">
        <f>ROUND($F777+J777+'[1]свц,услуги '!$E$47+195.05,2)</f>
        <v>928.34</v>
      </c>
    </row>
    <row r="778" spans="1:26" s="14" customFormat="1" ht="15.75" hidden="1" customHeight="1" thickBot="1" x14ac:dyDescent="0.25">
      <c r="A778" s="111" t="s">
        <v>313</v>
      </c>
      <c r="B778" s="111">
        <v>8</v>
      </c>
      <c r="C778" s="112">
        <v>660.02</v>
      </c>
      <c r="D778" s="112">
        <v>18.96</v>
      </c>
      <c r="E778" s="112">
        <v>0</v>
      </c>
      <c r="F778" s="111">
        <v>680.44</v>
      </c>
      <c r="G778" s="113">
        <f t="shared" si="44"/>
        <v>136.72761360000001</v>
      </c>
      <c r="H778" s="113">
        <f t="shared" si="45"/>
        <v>128.80388980000001</v>
      </c>
      <c r="I778" s="113">
        <f t="shared" si="46"/>
        <v>81.72424620000001</v>
      </c>
      <c r="J778" s="113">
        <f t="shared" si="47"/>
        <v>43.725074400000004</v>
      </c>
      <c r="K778" s="114">
        <f>ROUND($F778+G778+'[1]свц,услуги '!$E$47+46.81,2)</f>
        <v>867.63</v>
      </c>
      <c r="L778" s="114">
        <f>ROUND($F778+H778+'[1]свц,услуги '!$E$47+46.81,2)</f>
        <v>859.7</v>
      </c>
      <c r="M778" s="114">
        <f>ROUND($F778+I778+'[1]свц,услуги '!$E$47+46.81,2)</f>
        <v>812.63</v>
      </c>
      <c r="N778" s="114">
        <f>ROUND($F778+J778+'[1]свц,услуги '!$E$47+46.81,2)</f>
        <v>774.63</v>
      </c>
      <c r="O778" s="114">
        <f>ROUND($F778+G778+'[1]свц,услуги '!$E$47+71.25,2)</f>
        <v>892.07</v>
      </c>
      <c r="P778" s="114">
        <f>ROUND($F778+H778+'[1]свц,услуги '!$E$47+71.25,2)</f>
        <v>884.14</v>
      </c>
      <c r="Q778" s="114">
        <f>ROUND($F778+I778+'[1]свц,услуги '!$E$47+71.25,2)</f>
        <v>837.07</v>
      </c>
      <c r="R778" s="114">
        <f>ROUND($F778+J778+'[1]свц,услуги '!$E$47+71.25,2)</f>
        <v>799.07</v>
      </c>
      <c r="S778" s="114">
        <f>ROUND($F778+G778+'[1]свц,услуги '!$E$47+99.78,2)</f>
        <v>920.6</v>
      </c>
      <c r="T778" s="114">
        <f>ROUND($F778+H778+'[1]свц,услуги '!$E$47+99.78,2)</f>
        <v>912.67</v>
      </c>
      <c r="U778" s="114">
        <f>ROUND($F778+I778+'[1]свц,услуги '!$E$47+99.78,2)</f>
        <v>865.6</v>
      </c>
      <c r="V778" s="114">
        <f>ROUND($F778+J778+'[1]свц,услуги '!$E$47+99.78,2)</f>
        <v>827.6</v>
      </c>
      <c r="W778" s="114">
        <f>ROUND($F778+G778+'[1]свц,услуги '!$E$47+195.05,2)</f>
        <v>1015.87</v>
      </c>
      <c r="X778" s="114">
        <f>ROUND($F778+H778+'[1]свц,услуги '!$E$47+195.05,2)</f>
        <v>1007.94</v>
      </c>
      <c r="Y778" s="114">
        <f>ROUND($F778+I778+'[1]свц,услуги '!$E$47+195.05,2)</f>
        <v>960.87</v>
      </c>
      <c r="Z778" s="114">
        <f>ROUND($F778+J778+'[1]свц,услуги '!$E$47+195.05,2)</f>
        <v>922.87</v>
      </c>
    </row>
    <row r="779" spans="1:26" s="14" customFormat="1" ht="15.75" hidden="1" customHeight="1" thickBot="1" x14ac:dyDescent="0.25">
      <c r="A779" s="111" t="s">
        <v>313</v>
      </c>
      <c r="B779" s="111">
        <v>9</v>
      </c>
      <c r="C779" s="112">
        <v>670.88</v>
      </c>
      <c r="D779" s="112">
        <v>0</v>
      </c>
      <c r="E779" s="112">
        <v>4.41</v>
      </c>
      <c r="F779" s="111">
        <v>691.3</v>
      </c>
      <c r="G779" s="113">
        <f t="shared" si="44"/>
        <v>138.90982199999999</v>
      </c>
      <c r="H779" s="113">
        <f t="shared" si="45"/>
        <v>130.85963349999997</v>
      </c>
      <c r="I779" s="113">
        <f t="shared" si="46"/>
        <v>83.028586500000003</v>
      </c>
      <c r="J779" s="113">
        <f t="shared" si="47"/>
        <v>44.422937999999995</v>
      </c>
      <c r="K779" s="114">
        <f>ROUND($F779+G779+'[1]свц,услуги '!$E$47+46.81,2)</f>
        <v>880.67</v>
      </c>
      <c r="L779" s="114">
        <f>ROUND($F779+H779+'[1]свц,услуги '!$E$47+46.81,2)</f>
        <v>872.62</v>
      </c>
      <c r="M779" s="114">
        <f>ROUND($F779+I779+'[1]свц,услуги '!$E$47+46.81,2)</f>
        <v>824.79</v>
      </c>
      <c r="N779" s="114">
        <f>ROUND($F779+J779+'[1]свц,услуги '!$E$47+46.81,2)</f>
        <v>786.18</v>
      </c>
      <c r="O779" s="114">
        <f>ROUND($F779+G779+'[1]свц,услуги '!$E$47+71.25,2)</f>
        <v>905.11</v>
      </c>
      <c r="P779" s="114">
        <f>ROUND($F779+H779+'[1]свц,услуги '!$E$47+71.25,2)</f>
        <v>897.06</v>
      </c>
      <c r="Q779" s="114">
        <f>ROUND($F779+I779+'[1]свц,услуги '!$E$47+71.25,2)</f>
        <v>849.23</v>
      </c>
      <c r="R779" s="114">
        <f>ROUND($F779+J779+'[1]свц,услуги '!$E$47+71.25,2)</f>
        <v>810.62</v>
      </c>
      <c r="S779" s="114">
        <f>ROUND($F779+G779+'[1]свц,услуги '!$E$47+99.78,2)</f>
        <v>933.64</v>
      </c>
      <c r="T779" s="114">
        <f>ROUND($F779+H779+'[1]свц,услуги '!$E$47+99.78,2)</f>
        <v>925.59</v>
      </c>
      <c r="U779" s="114">
        <f>ROUND($F779+I779+'[1]свц,услуги '!$E$47+99.78,2)</f>
        <v>877.76</v>
      </c>
      <c r="V779" s="114">
        <f>ROUND($F779+J779+'[1]свц,услуги '!$E$47+99.78,2)</f>
        <v>839.15</v>
      </c>
      <c r="W779" s="114">
        <f>ROUND($F779+G779+'[1]свц,услуги '!$E$47+195.05,2)</f>
        <v>1028.9100000000001</v>
      </c>
      <c r="X779" s="114">
        <f>ROUND($F779+H779+'[1]свц,услуги '!$E$47+195.05,2)</f>
        <v>1020.86</v>
      </c>
      <c r="Y779" s="114">
        <f>ROUND($F779+I779+'[1]свц,услуги '!$E$47+195.05,2)</f>
        <v>973.03</v>
      </c>
      <c r="Z779" s="114">
        <f>ROUND($F779+J779+'[1]свц,услуги '!$E$47+195.05,2)</f>
        <v>934.42</v>
      </c>
    </row>
    <row r="780" spans="1:26" s="14" customFormat="1" ht="15.75" hidden="1" customHeight="1" thickBot="1" x14ac:dyDescent="0.25">
      <c r="A780" s="111" t="s">
        <v>313</v>
      </c>
      <c r="B780" s="111">
        <v>10</v>
      </c>
      <c r="C780" s="112">
        <v>668.39</v>
      </c>
      <c r="D780" s="112">
        <v>0</v>
      </c>
      <c r="E780" s="112">
        <v>2.5099999999999998</v>
      </c>
      <c r="F780" s="111">
        <v>688.81</v>
      </c>
      <c r="G780" s="113">
        <f t="shared" si="44"/>
        <v>138.4094814</v>
      </c>
      <c r="H780" s="113">
        <f t="shared" si="45"/>
        <v>130.38828894999997</v>
      </c>
      <c r="I780" s="113">
        <f t="shared" si="46"/>
        <v>82.729525049999992</v>
      </c>
      <c r="J780" s="113">
        <f t="shared" si="47"/>
        <v>44.262930599999997</v>
      </c>
      <c r="K780" s="114">
        <f>ROUND($F780+G780+'[1]свц,услуги '!$E$47+46.81,2)</f>
        <v>877.68</v>
      </c>
      <c r="L780" s="114">
        <f>ROUND($F780+H780+'[1]свц,услуги '!$E$47+46.81,2)</f>
        <v>869.66</v>
      </c>
      <c r="M780" s="114">
        <f>ROUND($F780+I780+'[1]свц,услуги '!$E$47+46.81,2)</f>
        <v>822</v>
      </c>
      <c r="N780" s="114">
        <f>ROUND($F780+J780+'[1]свц,услуги '!$E$47+46.81,2)</f>
        <v>783.53</v>
      </c>
      <c r="O780" s="114">
        <f>ROUND($F780+G780+'[1]свц,услуги '!$E$47+71.25,2)</f>
        <v>902.12</v>
      </c>
      <c r="P780" s="114">
        <f>ROUND($F780+H780+'[1]свц,услуги '!$E$47+71.25,2)</f>
        <v>894.1</v>
      </c>
      <c r="Q780" s="114">
        <f>ROUND($F780+I780+'[1]свц,услуги '!$E$47+71.25,2)</f>
        <v>846.44</v>
      </c>
      <c r="R780" s="114">
        <f>ROUND($F780+J780+'[1]свц,услуги '!$E$47+71.25,2)</f>
        <v>807.97</v>
      </c>
      <c r="S780" s="114">
        <f>ROUND($F780+G780+'[1]свц,услуги '!$E$47+99.78,2)</f>
        <v>930.65</v>
      </c>
      <c r="T780" s="114">
        <f>ROUND($F780+H780+'[1]свц,услуги '!$E$47+99.78,2)</f>
        <v>922.63</v>
      </c>
      <c r="U780" s="114">
        <f>ROUND($F780+I780+'[1]свц,услуги '!$E$47+99.78,2)</f>
        <v>874.97</v>
      </c>
      <c r="V780" s="114">
        <f>ROUND($F780+J780+'[1]свц,услуги '!$E$47+99.78,2)</f>
        <v>836.5</v>
      </c>
      <c r="W780" s="114">
        <f>ROUND($F780+G780+'[1]свц,услуги '!$E$47+195.05,2)</f>
        <v>1025.92</v>
      </c>
      <c r="X780" s="114">
        <f>ROUND($F780+H780+'[1]свц,услуги '!$E$47+195.05,2)</f>
        <v>1017.9</v>
      </c>
      <c r="Y780" s="114">
        <f>ROUND($F780+I780+'[1]свц,услуги '!$E$47+195.05,2)</f>
        <v>970.24</v>
      </c>
      <c r="Z780" s="114">
        <f>ROUND($F780+J780+'[1]свц,услуги '!$E$47+195.05,2)</f>
        <v>931.77</v>
      </c>
    </row>
    <row r="781" spans="1:26" s="14" customFormat="1" ht="15.75" hidden="1" customHeight="1" thickBot="1" x14ac:dyDescent="0.25">
      <c r="A781" s="111" t="s">
        <v>313</v>
      </c>
      <c r="B781" s="111">
        <v>11</v>
      </c>
      <c r="C781" s="112">
        <v>636.66</v>
      </c>
      <c r="D781" s="112">
        <v>33.76</v>
      </c>
      <c r="E781" s="112">
        <v>0</v>
      </c>
      <c r="F781" s="111">
        <v>657.08</v>
      </c>
      <c r="G781" s="113">
        <f t="shared" si="44"/>
        <v>132.03365520000003</v>
      </c>
      <c r="H781" s="113">
        <f t="shared" si="45"/>
        <v>124.3819586</v>
      </c>
      <c r="I781" s="113">
        <f t="shared" si="46"/>
        <v>78.918593400000006</v>
      </c>
      <c r="J781" s="113">
        <f t="shared" si="47"/>
        <v>42.2239608</v>
      </c>
      <c r="K781" s="114">
        <f>ROUND($F781+G781+'[1]свц,услуги '!$E$47+46.81,2)</f>
        <v>839.57</v>
      </c>
      <c r="L781" s="114">
        <f>ROUND($F781+H781+'[1]свц,услуги '!$E$47+46.81,2)</f>
        <v>831.92</v>
      </c>
      <c r="M781" s="114">
        <f>ROUND($F781+I781+'[1]свц,услуги '!$E$47+46.81,2)</f>
        <v>786.46</v>
      </c>
      <c r="N781" s="114">
        <f>ROUND($F781+J781+'[1]свц,услуги '!$E$47+46.81,2)</f>
        <v>749.76</v>
      </c>
      <c r="O781" s="114">
        <f>ROUND($F781+G781+'[1]свц,услуги '!$E$47+71.25,2)</f>
        <v>864.01</v>
      </c>
      <c r="P781" s="114">
        <f>ROUND($F781+H781+'[1]свц,услуги '!$E$47+71.25,2)</f>
        <v>856.36</v>
      </c>
      <c r="Q781" s="114">
        <f>ROUND($F781+I781+'[1]свц,услуги '!$E$47+71.25,2)</f>
        <v>810.9</v>
      </c>
      <c r="R781" s="114">
        <f>ROUND($F781+J781+'[1]свц,услуги '!$E$47+71.25,2)</f>
        <v>774.2</v>
      </c>
      <c r="S781" s="114">
        <f>ROUND($F781+G781+'[1]свц,услуги '!$E$47+99.78,2)</f>
        <v>892.54</v>
      </c>
      <c r="T781" s="114">
        <f>ROUND($F781+H781+'[1]свц,услуги '!$E$47+99.78,2)</f>
        <v>884.89</v>
      </c>
      <c r="U781" s="114">
        <f>ROUND($F781+I781+'[1]свц,услуги '!$E$47+99.78,2)</f>
        <v>839.43</v>
      </c>
      <c r="V781" s="114">
        <f>ROUND($F781+J781+'[1]свц,услуги '!$E$47+99.78,2)</f>
        <v>802.73</v>
      </c>
      <c r="W781" s="114">
        <f>ROUND($F781+G781+'[1]свц,услуги '!$E$47+195.05,2)</f>
        <v>987.81</v>
      </c>
      <c r="X781" s="114">
        <f>ROUND($F781+H781+'[1]свц,услуги '!$E$47+195.05,2)</f>
        <v>980.16</v>
      </c>
      <c r="Y781" s="114">
        <f>ROUND($F781+I781+'[1]свц,услуги '!$E$47+195.05,2)</f>
        <v>934.7</v>
      </c>
      <c r="Z781" s="114">
        <f>ROUND($F781+J781+'[1]свц,услуги '!$E$47+195.05,2)</f>
        <v>898</v>
      </c>
    </row>
    <row r="782" spans="1:26" s="14" customFormat="1" ht="15.75" hidden="1" customHeight="1" thickBot="1" x14ac:dyDescent="0.25">
      <c r="A782" s="111" t="s">
        <v>313</v>
      </c>
      <c r="B782" s="111">
        <v>12</v>
      </c>
      <c r="C782" s="112">
        <v>622.53</v>
      </c>
      <c r="D782" s="112">
        <v>32.24</v>
      </c>
      <c r="E782" s="112">
        <v>0</v>
      </c>
      <c r="F782" s="111">
        <v>642.95000000000005</v>
      </c>
      <c r="G782" s="113">
        <f t="shared" si="44"/>
        <v>129.19437300000001</v>
      </c>
      <c r="H782" s="113">
        <f t="shared" si="45"/>
        <v>121.70722025000001</v>
      </c>
      <c r="I782" s="113">
        <f t="shared" si="46"/>
        <v>77.22150975000001</v>
      </c>
      <c r="J782" s="113">
        <f t="shared" si="47"/>
        <v>41.315967000000001</v>
      </c>
      <c r="K782" s="114">
        <f>ROUND($F782+G782+'[1]свц,услуги '!$E$47+46.81,2)</f>
        <v>822.61</v>
      </c>
      <c r="L782" s="114">
        <f>ROUND($F782+H782+'[1]свц,услуги '!$E$47+46.81,2)</f>
        <v>815.12</v>
      </c>
      <c r="M782" s="114">
        <f>ROUND($F782+I782+'[1]свц,услуги '!$E$47+46.81,2)</f>
        <v>770.63</v>
      </c>
      <c r="N782" s="114">
        <f>ROUND($F782+J782+'[1]свц,услуги '!$E$47+46.81,2)</f>
        <v>734.73</v>
      </c>
      <c r="O782" s="114">
        <f>ROUND($F782+G782+'[1]свц,услуги '!$E$47+71.25,2)</f>
        <v>847.05</v>
      </c>
      <c r="P782" s="114">
        <f>ROUND($F782+H782+'[1]свц,услуги '!$E$47+71.25,2)</f>
        <v>839.56</v>
      </c>
      <c r="Q782" s="114">
        <f>ROUND($F782+I782+'[1]свц,услуги '!$E$47+71.25,2)</f>
        <v>795.07</v>
      </c>
      <c r="R782" s="114">
        <f>ROUND($F782+J782+'[1]свц,услуги '!$E$47+71.25,2)</f>
        <v>759.17</v>
      </c>
      <c r="S782" s="114">
        <f>ROUND($F782+G782+'[1]свц,услуги '!$E$47+99.78,2)</f>
        <v>875.58</v>
      </c>
      <c r="T782" s="114">
        <f>ROUND($F782+H782+'[1]свц,услуги '!$E$47+99.78,2)</f>
        <v>868.09</v>
      </c>
      <c r="U782" s="114">
        <f>ROUND($F782+I782+'[1]свц,услуги '!$E$47+99.78,2)</f>
        <v>823.6</v>
      </c>
      <c r="V782" s="114">
        <f>ROUND($F782+J782+'[1]свц,услуги '!$E$47+99.78,2)</f>
        <v>787.7</v>
      </c>
      <c r="W782" s="114">
        <f>ROUND($F782+G782+'[1]свц,услуги '!$E$47+195.05,2)</f>
        <v>970.85</v>
      </c>
      <c r="X782" s="114">
        <f>ROUND($F782+H782+'[1]свц,услуги '!$E$47+195.05,2)</f>
        <v>963.36</v>
      </c>
      <c r="Y782" s="114">
        <f>ROUND($F782+I782+'[1]свц,услуги '!$E$47+195.05,2)</f>
        <v>918.87</v>
      </c>
      <c r="Z782" s="114">
        <f>ROUND($F782+J782+'[1]свц,услуги '!$E$47+195.05,2)</f>
        <v>882.97</v>
      </c>
    </row>
    <row r="783" spans="1:26" s="14" customFormat="1" ht="15.75" hidden="1" customHeight="1" thickBot="1" x14ac:dyDescent="0.25">
      <c r="A783" s="111" t="s">
        <v>313</v>
      </c>
      <c r="B783" s="111">
        <v>13</v>
      </c>
      <c r="C783" s="112">
        <v>640.86</v>
      </c>
      <c r="D783" s="112">
        <v>8.2799999999999994</v>
      </c>
      <c r="E783" s="112">
        <v>0</v>
      </c>
      <c r="F783" s="111">
        <v>661.28</v>
      </c>
      <c r="G783" s="113">
        <f t="shared" si="44"/>
        <v>132.87760320000001</v>
      </c>
      <c r="H783" s="113">
        <f t="shared" si="45"/>
        <v>125.17699759999999</v>
      </c>
      <c r="I783" s="113">
        <f t="shared" si="46"/>
        <v>79.423034400000006</v>
      </c>
      <c r="J783" s="113">
        <f t="shared" si="47"/>
        <v>42.493852799999999</v>
      </c>
      <c r="K783" s="114">
        <f>ROUND($F783+G783+'[1]свц,услуги '!$E$47+46.81,2)</f>
        <v>844.62</v>
      </c>
      <c r="L783" s="114">
        <f>ROUND($F783+H783+'[1]свц,услуги '!$E$47+46.81,2)</f>
        <v>836.92</v>
      </c>
      <c r="M783" s="114">
        <f>ROUND($F783+I783+'[1]свц,услуги '!$E$47+46.81,2)</f>
        <v>791.16</v>
      </c>
      <c r="N783" s="114">
        <f>ROUND($F783+J783+'[1]свц,услуги '!$E$47+46.81,2)</f>
        <v>754.23</v>
      </c>
      <c r="O783" s="114">
        <f>ROUND($F783+G783+'[1]свц,услуги '!$E$47+71.25,2)</f>
        <v>869.06</v>
      </c>
      <c r="P783" s="114">
        <f>ROUND($F783+H783+'[1]свц,услуги '!$E$47+71.25,2)</f>
        <v>861.36</v>
      </c>
      <c r="Q783" s="114">
        <f>ROUND($F783+I783+'[1]свц,услуги '!$E$47+71.25,2)</f>
        <v>815.6</v>
      </c>
      <c r="R783" s="114">
        <f>ROUND($F783+J783+'[1]свц,услуги '!$E$47+71.25,2)</f>
        <v>778.67</v>
      </c>
      <c r="S783" s="114">
        <f>ROUND($F783+G783+'[1]свц,услуги '!$E$47+99.78,2)</f>
        <v>897.59</v>
      </c>
      <c r="T783" s="114">
        <f>ROUND($F783+H783+'[1]свц,услуги '!$E$47+99.78,2)</f>
        <v>889.89</v>
      </c>
      <c r="U783" s="114">
        <f>ROUND($F783+I783+'[1]свц,услуги '!$E$47+99.78,2)</f>
        <v>844.13</v>
      </c>
      <c r="V783" s="114">
        <f>ROUND($F783+J783+'[1]свц,услуги '!$E$47+99.78,2)</f>
        <v>807.2</v>
      </c>
      <c r="W783" s="114">
        <f>ROUND($F783+G783+'[1]свц,услуги '!$E$47+195.05,2)</f>
        <v>992.86</v>
      </c>
      <c r="X783" s="114">
        <f>ROUND($F783+H783+'[1]свц,услуги '!$E$47+195.05,2)</f>
        <v>985.16</v>
      </c>
      <c r="Y783" s="114">
        <f>ROUND($F783+I783+'[1]свц,услуги '!$E$47+195.05,2)</f>
        <v>939.4</v>
      </c>
      <c r="Z783" s="114">
        <f>ROUND($F783+J783+'[1]свц,услуги '!$E$47+195.05,2)</f>
        <v>902.47</v>
      </c>
    </row>
    <row r="784" spans="1:26" s="14" customFormat="1" ht="15.75" hidden="1" customHeight="1" thickBot="1" x14ac:dyDescent="0.25">
      <c r="A784" s="111" t="s">
        <v>313</v>
      </c>
      <c r="B784" s="111">
        <v>14</v>
      </c>
      <c r="C784" s="112">
        <v>648.27</v>
      </c>
      <c r="D784" s="112">
        <v>27.13</v>
      </c>
      <c r="E784" s="112">
        <v>0.01</v>
      </c>
      <c r="F784" s="111">
        <v>668.69</v>
      </c>
      <c r="G784" s="113">
        <f t="shared" si="44"/>
        <v>134.36656860000002</v>
      </c>
      <c r="H784" s="113">
        <f t="shared" si="45"/>
        <v>126.57967355000001</v>
      </c>
      <c r="I784" s="113">
        <f t="shared" si="46"/>
        <v>80.313012450000002</v>
      </c>
      <c r="J784" s="113">
        <f t="shared" si="47"/>
        <v>42.970019400000005</v>
      </c>
      <c r="K784" s="114">
        <f>ROUND($F784+G784+'[1]свц,услуги '!$E$47+46.81,2)</f>
        <v>853.52</v>
      </c>
      <c r="L784" s="114">
        <f>ROUND($F784+H784+'[1]свц,услуги '!$E$47+46.81,2)</f>
        <v>845.73</v>
      </c>
      <c r="M784" s="114">
        <f>ROUND($F784+I784+'[1]свц,услуги '!$E$47+46.81,2)</f>
        <v>799.46</v>
      </c>
      <c r="N784" s="114">
        <f>ROUND($F784+J784+'[1]свц,услуги '!$E$47+46.81,2)</f>
        <v>762.12</v>
      </c>
      <c r="O784" s="114">
        <f>ROUND($F784+G784+'[1]свц,услуги '!$E$47+71.25,2)</f>
        <v>877.96</v>
      </c>
      <c r="P784" s="114">
        <f>ROUND($F784+H784+'[1]свц,услуги '!$E$47+71.25,2)</f>
        <v>870.17</v>
      </c>
      <c r="Q784" s="114">
        <f>ROUND($F784+I784+'[1]свц,услуги '!$E$47+71.25,2)</f>
        <v>823.9</v>
      </c>
      <c r="R784" s="114">
        <f>ROUND($F784+J784+'[1]свц,услуги '!$E$47+71.25,2)</f>
        <v>786.56</v>
      </c>
      <c r="S784" s="114">
        <f>ROUND($F784+G784+'[1]свц,услуги '!$E$47+99.78,2)</f>
        <v>906.49</v>
      </c>
      <c r="T784" s="114">
        <f>ROUND($F784+H784+'[1]свц,услуги '!$E$47+99.78,2)</f>
        <v>898.7</v>
      </c>
      <c r="U784" s="114">
        <f>ROUND($F784+I784+'[1]свц,услуги '!$E$47+99.78,2)</f>
        <v>852.43</v>
      </c>
      <c r="V784" s="114">
        <f>ROUND($F784+J784+'[1]свц,услуги '!$E$47+99.78,2)</f>
        <v>815.09</v>
      </c>
      <c r="W784" s="114">
        <f>ROUND($F784+G784+'[1]свц,услуги '!$E$47+195.05,2)</f>
        <v>1001.76</v>
      </c>
      <c r="X784" s="114">
        <f>ROUND($F784+H784+'[1]свц,услуги '!$E$47+195.05,2)</f>
        <v>993.97</v>
      </c>
      <c r="Y784" s="114">
        <f>ROUND($F784+I784+'[1]свц,услуги '!$E$47+195.05,2)</f>
        <v>947.7</v>
      </c>
      <c r="Z784" s="114">
        <f>ROUND($F784+J784+'[1]свц,услуги '!$E$47+195.05,2)</f>
        <v>910.36</v>
      </c>
    </row>
    <row r="785" spans="1:26" s="14" customFormat="1" ht="15.75" hidden="1" customHeight="1" thickBot="1" x14ac:dyDescent="0.25">
      <c r="A785" s="111" t="s">
        <v>313</v>
      </c>
      <c r="B785" s="111">
        <v>15</v>
      </c>
      <c r="C785" s="112">
        <v>687.28</v>
      </c>
      <c r="D785" s="112">
        <v>30.22</v>
      </c>
      <c r="E785" s="112">
        <v>0</v>
      </c>
      <c r="F785" s="111">
        <v>707.7</v>
      </c>
      <c r="G785" s="113">
        <f t="shared" si="44"/>
        <v>142.20523800000001</v>
      </c>
      <c r="H785" s="113">
        <f t="shared" si="45"/>
        <v>133.96407149999999</v>
      </c>
      <c r="I785" s="113">
        <f t="shared" si="46"/>
        <v>84.998308500000007</v>
      </c>
      <c r="J785" s="113">
        <f t="shared" si="47"/>
        <v>45.476801999999999</v>
      </c>
      <c r="K785" s="114">
        <f>ROUND($F785+G785+'[1]свц,услуги '!$E$47+46.81,2)</f>
        <v>900.37</v>
      </c>
      <c r="L785" s="114">
        <f>ROUND($F785+H785+'[1]свц,услуги '!$E$47+46.81,2)</f>
        <v>892.12</v>
      </c>
      <c r="M785" s="114">
        <f>ROUND($F785+I785+'[1]свц,услуги '!$E$47+46.81,2)</f>
        <v>843.16</v>
      </c>
      <c r="N785" s="114">
        <f>ROUND($F785+J785+'[1]свц,услуги '!$E$47+46.81,2)</f>
        <v>803.64</v>
      </c>
      <c r="O785" s="114">
        <f>ROUND($F785+G785+'[1]свц,услуги '!$E$47+71.25,2)</f>
        <v>924.81</v>
      </c>
      <c r="P785" s="114">
        <f>ROUND($F785+H785+'[1]свц,услуги '!$E$47+71.25,2)</f>
        <v>916.56</v>
      </c>
      <c r="Q785" s="114">
        <f>ROUND($F785+I785+'[1]свц,услуги '!$E$47+71.25,2)</f>
        <v>867.6</v>
      </c>
      <c r="R785" s="114">
        <f>ROUND($F785+J785+'[1]свц,услуги '!$E$47+71.25,2)</f>
        <v>828.08</v>
      </c>
      <c r="S785" s="114">
        <f>ROUND($F785+G785+'[1]свц,услуги '!$E$47+99.78,2)</f>
        <v>953.34</v>
      </c>
      <c r="T785" s="114">
        <f>ROUND($F785+H785+'[1]свц,услуги '!$E$47+99.78,2)</f>
        <v>945.09</v>
      </c>
      <c r="U785" s="114">
        <f>ROUND($F785+I785+'[1]свц,услуги '!$E$47+99.78,2)</f>
        <v>896.13</v>
      </c>
      <c r="V785" s="114">
        <f>ROUND($F785+J785+'[1]свц,услуги '!$E$47+99.78,2)</f>
        <v>856.61</v>
      </c>
      <c r="W785" s="114">
        <f>ROUND($F785+G785+'[1]свц,услуги '!$E$47+195.05,2)</f>
        <v>1048.6099999999999</v>
      </c>
      <c r="X785" s="114">
        <f>ROUND($F785+H785+'[1]свц,услуги '!$E$47+195.05,2)</f>
        <v>1040.3599999999999</v>
      </c>
      <c r="Y785" s="114">
        <f>ROUND($F785+I785+'[1]свц,услуги '!$E$47+195.05,2)</f>
        <v>991.4</v>
      </c>
      <c r="Z785" s="114">
        <f>ROUND($F785+J785+'[1]свц,услуги '!$E$47+195.05,2)</f>
        <v>951.88</v>
      </c>
    </row>
    <row r="786" spans="1:26" s="14" customFormat="1" ht="15.75" hidden="1" customHeight="1" thickBot="1" x14ac:dyDescent="0.25">
      <c r="A786" s="111" t="s">
        <v>313</v>
      </c>
      <c r="B786" s="111">
        <v>16</v>
      </c>
      <c r="C786" s="112">
        <v>720.84</v>
      </c>
      <c r="D786" s="112">
        <v>0</v>
      </c>
      <c r="E786" s="112">
        <v>21.19</v>
      </c>
      <c r="F786" s="111">
        <v>741.26</v>
      </c>
      <c r="G786" s="113">
        <f t="shared" si="44"/>
        <v>148.94878439999999</v>
      </c>
      <c r="H786" s="113">
        <f t="shared" si="45"/>
        <v>140.31681169999999</v>
      </c>
      <c r="I786" s="113">
        <f t="shared" si="46"/>
        <v>89.029032299999997</v>
      </c>
      <c r="J786" s="113">
        <f t="shared" si="47"/>
        <v>47.6333676</v>
      </c>
      <c r="K786" s="114">
        <f>ROUND($F786+G786+'[1]свц,услуги '!$E$47+46.81,2)</f>
        <v>940.67</v>
      </c>
      <c r="L786" s="114">
        <f>ROUND($F786+H786+'[1]свц,услуги '!$E$47+46.81,2)</f>
        <v>932.04</v>
      </c>
      <c r="M786" s="114">
        <f>ROUND($F786+I786+'[1]свц,услуги '!$E$47+46.81,2)</f>
        <v>880.75</v>
      </c>
      <c r="N786" s="114">
        <f>ROUND($F786+J786+'[1]свц,услуги '!$E$47+46.81,2)</f>
        <v>839.35</v>
      </c>
      <c r="O786" s="114">
        <f>ROUND($F786+G786+'[1]свц,услуги '!$E$47+71.25,2)</f>
        <v>965.11</v>
      </c>
      <c r="P786" s="114">
        <f>ROUND($F786+H786+'[1]свц,услуги '!$E$47+71.25,2)</f>
        <v>956.48</v>
      </c>
      <c r="Q786" s="114">
        <f>ROUND($F786+I786+'[1]свц,услуги '!$E$47+71.25,2)</f>
        <v>905.19</v>
      </c>
      <c r="R786" s="114">
        <f>ROUND($F786+J786+'[1]свц,услуги '!$E$47+71.25,2)</f>
        <v>863.79</v>
      </c>
      <c r="S786" s="114">
        <f>ROUND($F786+G786+'[1]свц,услуги '!$E$47+99.78,2)</f>
        <v>993.64</v>
      </c>
      <c r="T786" s="114">
        <f>ROUND($F786+H786+'[1]свц,услуги '!$E$47+99.78,2)</f>
        <v>985.01</v>
      </c>
      <c r="U786" s="114">
        <f>ROUND($F786+I786+'[1]свц,услуги '!$E$47+99.78,2)</f>
        <v>933.72</v>
      </c>
      <c r="V786" s="114">
        <f>ROUND($F786+J786+'[1]свц,услуги '!$E$47+99.78,2)</f>
        <v>892.32</v>
      </c>
      <c r="W786" s="114">
        <f>ROUND($F786+G786+'[1]свц,услуги '!$E$47+195.05,2)</f>
        <v>1088.9100000000001</v>
      </c>
      <c r="X786" s="114">
        <f>ROUND($F786+H786+'[1]свц,услуги '!$E$47+195.05,2)</f>
        <v>1080.28</v>
      </c>
      <c r="Y786" s="114">
        <f>ROUND($F786+I786+'[1]свц,услуги '!$E$47+195.05,2)</f>
        <v>1028.99</v>
      </c>
      <c r="Z786" s="114">
        <f>ROUND($F786+J786+'[1]свц,услуги '!$E$47+195.05,2)</f>
        <v>987.59</v>
      </c>
    </row>
    <row r="787" spans="1:26" s="14" customFormat="1" ht="15.75" hidden="1" customHeight="1" thickBot="1" x14ac:dyDescent="0.25">
      <c r="A787" s="111" t="s">
        <v>313</v>
      </c>
      <c r="B787" s="111">
        <v>17</v>
      </c>
      <c r="C787" s="112">
        <v>718.86</v>
      </c>
      <c r="D787" s="112">
        <v>0</v>
      </c>
      <c r="E787" s="112">
        <v>1.1299999999999999</v>
      </c>
      <c r="F787" s="111">
        <v>739.28</v>
      </c>
      <c r="G787" s="113">
        <f t="shared" si="44"/>
        <v>148.5509232</v>
      </c>
      <c r="H787" s="113">
        <f t="shared" si="45"/>
        <v>139.94200759999998</v>
      </c>
      <c r="I787" s="113">
        <f t="shared" si="46"/>
        <v>88.791224400000004</v>
      </c>
      <c r="J787" s="113">
        <f t="shared" si="47"/>
        <v>47.506132799999996</v>
      </c>
      <c r="K787" s="114">
        <f>ROUND($F787+G787+'[1]свц,услуги '!$E$47+46.81,2)</f>
        <v>938.29</v>
      </c>
      <c r="L787" s="114">
        <f>ROUND($F787+H787+'[1]свц,услуги '!$E$47+46.81,2)</f>
        <v>929.68</v>
      </c>
      <c r="M787" s="114">
        <f>ROUND($F787+I787+'[1]свц,услуги '!$E$47+46.81,2)</f>
        <v>878.53</v>
      </c>
      <c r="N787" s="114">
        <f>ROUND($F787+J787+'[1]свц,услуги '!$E$47+46.81,2)</f>
        <v>837.25</v>
      </c>
      <c r="O787" s="114">
        <f>ROUND($F787+G787+'[1]свц,услуги '!$E$47+71.25,2)</f>
        <v>962.73</v>
      </c>
      <c r="P787" s="114">
        <f>ROUND($F787+H787+'[1]свц,услуги '!$E$47+71.25,2)</f>
        <v>954.12</v>
      </c>
      <c r="Q787" s="114">
        <f>ROUND($F787+I787+'[1]свц,услуги '!$E$47+71.25,2)</f>
        <v>902.97</v>
      </c>
      <c r="R787" s="114">
        <f>ROUND($F787+J787+'[1]свц,услуги '!$E$47+71.25,2)</f>
        <v>861.69</v>
      </c>
      <c r="S787" s="114">
        <f>ROUND($F787+G787+'[1]свц,услуги '!$E$47+99.78,2)</f>
        <v>991.26</v>
      </c>
      <c r="T787" s="114">
        <f>ROUND($F787+H787+'[1]свц,услуги '!$E$47+99.78,2)</f>
        <v>982.65</v>
      </c>
      <c r="U787" s="114">
        <f>ROUND($F787+I787+'[1]свц,услуги '!$E$47+99.78,2)</f>
        <v>931.5</v>
      </c>
      <c r="V787" s="114">
        <f>ROUND($F787+J787+'[1]свц,услуги '!$E$47+99.78,2)</f>
        <v>890.22</v>
      </c>
      <c r="W787" s="114">
        <f>ROUND($F787+G787+'[1]свц,услуги '!$E$47+195.05,2)</f>
        <v>1086.53</v>
      </c>
      <c r="X787" s="114">
        <f>ROUND($F787+H787+'[1]свц,услуги '!$E$47+195.05,2)</f>
        <v>1077.92</v>
      </c>
      <c r="Y787" s="114">
        <f>ROUND($F787+I787+'[1]свц,услуги '!$E$47+195.05,2)</f>
        <v>1026.77</v>
      </c>
      <c r="Z787" s="114">
        <f>ROUND($F787+J787+'[1]свц,услуги '!$E$47+195.05,2)</f>
        <v>985.49</v>
      </c>
    </row>
    <row r="788" spans="1:26" s="14" customFormat="1" ht="15.75" hidden="1" customHeight="1" thickBot="1" x14ac:dyDescent="0.25">
      <c r="A788" s="111" t="s">
        <v>313</v>
      </c>
      <c r="B788" s="111">
        <v>18</v>
      </c>
      <c r="C788" s="112">
        <v>628.27</v>
      </c>
      <c r="D788" s="112">
        <v>0</v>
      </c>
      <c r="E788" s="112">
        <v>37.22</v>
      </c>
      <c r="F788" s="111">
        <v>648.69000000000005</v>
      </c>
      <c r="G788" s="113">
        <f t="shared" si="44"/>
        <v>130.34776860000002</v>
      </c>
      <c r="H788" s="113">
        <f t="shared" si="45"/>
        <v>122.79377355000001</v>
      </c>
      <c r="I788" s="113">
        <f t="shared" si="46"/>
        <v>77.910912450000012</v>
      </c>
      <c r="J788" s="113">
        <f t="shared" si="47"/>
        <v>41.684819400000002</v>
      </c>
      <c r="K788" s="114">
        <f>ROUND($F788+G788+'[1]свц,услуги '!$E$47+46.81,2)</f>
        <v>829.5</v>
      </c>
      <c r="L788" s="114">
        <f>ROUND($F788+H788+'[1]свц,услуги '!$E$47+46.81,2)</f>
        <v>821.94</v>
      </c>
      <c r="M788" s="114">
        <f>ROUND($F788+I788+'[1]свц,услуги '!$E$47+46.81,2)</f>
        <v>777.06</v>
      </c>
      <c r="N788" s="114">
        <f>ROUND($F788+J788+'[1]свц,услуги '!$E$47+46.81,2)</f>
        <v>740.84</v>
      </c>
      <c r="O788" s="114">
        <f>ROUND($F788+G788+'[1]свц,услуги '!$E$47+71.25,2)</f>
        <v>853.94</v>
      </c>
      <c r="P788" s="114">
        <f>ROUND($F788+H788+'[1]свц,услуги '!$E$47+71.25,2)</f>
        <v>846.38</v>
      </c>
      <c r="Q788" s="114">
        <f>ROUND($F788+I788+'[1]свц,услуги '!$E$47+71.25,2)</f>
        <v>801.5</v>
      </c>
      <c r="R788" s="114">
        <f>ROUND($F788+J788+'[1]свц,услуги '!$E$47+71.25,2)</f>
        <v>765.28</v>
      </c>
      <c r="S788" s="114">
        <f>ROUND($F788+G788+'[1]свц,услуги '!$E$47+99.78,2)</f>
        <v>882.47</v>
      </c>
      <c r="T788" s="114">
        <f>ROUND($F788+H788+'[1]свц,услуги '!$E$47+99.78,2)</f>
        <v>874.91</v>
      </c>
      <c r="U788" s="114">
        <f>ROUND($F788+I788+'[1]свц,услуги '!$E$47+99.78,2)</f>
        <v>830.03</v>
      </c>
      <c r="V788" s="114">
        <f>ROUND($F788+J788+'[1]свц,услуги '!$E$47+99.78,2)</f>
        <v>793.81</v>
      </c>
      <c r="W788" s="114">
        <f>ROUND($F788+G788+'[1]свц,услуги '!$E$47+195.05,2)</f>
        <v>977.74</v>
      </c>
      <c r="X788" s="114">
        <f>ROUND($F788+H788+'[1]свц,услуги '!$E$47+195.05,2)</f>
        <v>970.18</v>
      </c>
      <c r="Y788" s="114">
        <f>ROUND($F788+I788+'[1]свц,услуги '!$E$47+195.05,2)</f>
        <v>925.3</v>
      </c>
      <c r="Z788" s="114">
        <f>ROUND($F788+J788+'[1]свц,услуги '!$E$47+195.05,2)</f>
        <v>889.08</v>
      </c>
    </row>
    <row r="789" spans="1:26" s="14" customFormat="1" ht="15.75" hidden="1" customHeight="1" thickBot="1" x14ac:dyDescent="0.25">
      <c r="A789" s="111" t="s">
        <v>313</v>
      </c>
      <c r="B789" s="111">
        <v>19</v>
      </c>
      <c r="C789" s="112">
        <v>614.24</v>
      </c>
      <c r="D789" s="112">
        <v>0</v>
      </c>
      <c r="E789" s="112">
        <v>89.12</v>
      </c>
      <c r="F789" s="111">
        <v>634.66</v>
      </c>
      <c r="G789" s="113">
        <f t="shared" si="44"/>
        <v>127.5285804</v>
      </c>
      <c r="H789" s="113">
        <f t="shared" si="45"/>
        <v>120.13796469999998</v>
      </c>
      <c r="I789" s="113">
        <f t="shared" si="46"/>
        <v>76.225839300000004</v>
      </c>
      <c r="J789" s="113">
        <f t="shared" si="47"/>
        <v>40.7832516</v>
      </c>
      <c r="K789" s="114">
        <f>ROUND($F789+G789+'[1]свц,услуги '!$E$47+46.81,2)</f>
        <v>812.65</v>
      </c>
      <c r="L789" s="114">
        <f>ROUND($F789+H789+'[1]свц,услуги '!$E$47+46.81,2)</f>
        <v>805.26</v>
      </c>
      <c r="M789" s="114">
        <f>ROUND($F789+I789+'[1]свц,услуги '!$E$47+46.81,2)</f>
        <v>761.35</v>
      </c>
      <c r="N789" s="114">
        <f>ROUND($F789+J789+'[1]свц,услуги '!$E$47+46.81,2)</f>
        <v>725.9</v>
      </c>
      <c r="O789" s="114">
        <f>ROUND($F789+G789+'[1]свц,услуги '!$E$47+71.25,2)</f>
        <v>837.09</v>
      </c>
      <c r="P789" s="114">
        <f>ROUND($F789+H789+'[1]свц,услуги '!$E$47+71.25,2)</f>
        <v>829.7</v>
      </c>
      <c r="Q789" s="114">
        <f>ROUND($F789+I789+'[1]свц,услуги '!$E$47+71.25,2)</f>
        <v>785.79</v>
      </c>
      <c r="R789" s="114">
        <f>ROUND($F789+J789+'[1]свц,услуги '!$E$47+71.25,2)</f>
        <v>750.34</v>
      </c>
      <c r="S789" s="114">
        <f>ROUND($F789+G789+'[1]свц,услуги '!$E$47+99.78,2)</f>
        <v>865.62</v>
      </c>
      <c r="T789" s="114">
        <f>ROUND($F789+H789+'[1]свц,услуги '!$E$47+99.78,2)</f>
        <v>858.23</v>
      </c>
      <c r="U789" s="114">
        <f>ROUND($F789+I789+'[1]свц,услуги '!$E$47+99.78,2)</f>
        <v>814.32</v>
      </c>
      <c r="V789" s="114">
        <f>ROUND($F789+J789+'[1]свц,услуги '!$E$47+99.78,2)</f>
        <v>778.87</v>
      </c>
      <c r="W789" s="114">
        <f>ROUND($F789+G789+'[1]свц,услуги '!$E$47+195.05,2)</f>
        <v>960.89</v>
      </c>
      <c r="X789" s="114">
        <f>ROUND($F789+H789+'[1]свц,услуги '!$E$47+195.05,2)</f>
        <v>953.5</v>
      </c>
      <c r="Y789" s="114">
        <f>ROUND($F789+I789+'[1]свц,услуги '!$E$47+195.05,2)</f>
        <v>909.59</v>
      </c>
      <c r="Z789" s="114">
        <f>ROUND($F789+J789+'[1]свц,услуги '!$E$47+195.05,2)</f>
        <v>874.14</v>
      </c>
    </row>
    <row r="790" spans="1:26" s="14" customFormat="1" ht="15.75" hidden="1" customHeight="1" thickBot="1" x14ac:dyDescent="0.25">
      <c r="A790" s="111" t="s">
        <v>313</v>
      </c>
      <c r="B790" s="111">
        <v>20</v>
      </c>
      <c r="C790" s="112">
        <v>624.58000000000004</v>
      </c>
      <c r="D790" s="112">
        <v>0</v>
      </c>
      <c r="E790" s="112">
        <v>100.34</v>
      </c>
      <c r="F790" s="111">
        <v>645</v>
      </c>
      <c r="G790" s="113">
        <f t="shared" si="44"/>
        <v>129.6063</v>
      </c>
      <c r="H790" s="113">
        <f t="shared" si="45"/>
        <v>122.095275</v>
      </c>
      <c r="I790" s="113">
        <f t="shared" si="46"/>
        <v>77.467725000000002</v>
      </c>
      <c r="J790" s="113">
        <f t="shared" si="47"/>
        <v>41.447699999999998</v>
      </c>
      <c r="K790" s="114">
        <f>ROUND($F790+G790+'[1]свц,услуги '!$E$47+46.81,2)</f>
        <v>825.07</v>
      </c>
      <c r="L790" s="114">
        <f>ROUND($F790+H790+'[1]свц,услуги '!$E$47+46.81,2)</f>
        <v>817.56</v>
      </c>
      <c r="M790" s="114">
        <f>ROUND($F790+I790+'[1]свц,услуги '!$E$47+46.81,2)</f>
        <v>772.93</v>
      </c>
      <c r="N790" s="114">
        <f>ROUND($F790+J790+'[1]свц,услуги '!$E$47+46.81,2)</f>
        <v>736.91</v>
      </c>
      <c r="O790" s="114">
        <f>ROUND($F790+G790+'[1]свц,услуги '!$E$47+71.25,2)</f>
        <v>849.51</v>
      </c>
      <c r="P790" s="114">
        <f>ROUND($F790+H790+'[1]свц,услуги '!$E$47+71.25,2)</f>
        <v>842</v>
      </c>
      <c r="Q790" s="114">
        <f>ROUND($F790+I790+'[1]свц,услуги '!$E$47+71.25,2)</f>
        <v>797.37</v>
      </c>
      <c r="R790" s="114">
        <f>ROUND($F790+J790+'[1]свц,услуги '!$E$47+71.25,2)</f>
        <v>761.35</v>
      </c>
      <c r="S790" s="114">
        <f>ROUND($F790+G790+'[1]свц,услуги '!$E$47+99.78,2)</f>
        <v>878.04</v>
      </c>
      <c r="T790" s="114">
        <f>ROUND($F790+H790+'[1]свц,услуги '!$E$47+99.78,2)</f>
        <v>870.53</v>
      </c>
      <c r="U790" s="114">
        <f>ROUND($F790+I790+'[1]свц,услуги '!$E$47+99.78,2)</f>
        <v>825.9</v>
      </c>
      <c r="V790" s="114">
        <f>ROUND($F790+J790+'[1]свц,услуги '!$E$47+99.78,2)</f>
        <v>789.88</v>
      </c>
      <c r="W790" s="114">
        <f>ROUND($F790+G790+'[1]свц,услуги '!$E$47+195.05,2)</f>
        <v>973.31</v>
      </c>
      <c r="X790" s="114">
        <f>ROUND($F790+H790+'[1]свц,услуги '!$E$47+195.05,2)</f>
        <v>965.8</v>
      </c>
      <c r="Y790" s="114">
        <f>ROUND($F790+I790+'[1]свц,услуги '!$E$47+195.05,2)</f>
        <v>921.17</v>
      </c>
      <c r="Z790" s="114">
        <f>ROUND($F790+J790+'[1]свц,услуги '!$E$47+195.05,2)</f>
        <v>885.15</v>
      </c>
    </row>
    <row r="791" spans="1:26" s="14" customFormat="1" ht="15.75" hidden="1" customHeight="1" thickBot="1" x14ac:dyDescent="0.25">
      <c r="A791" s="111" t="s">
        <v>313</v>
      </c>
      <c r="B791" s="111">
        <v>21</v>
      </c>
      <c r="C791" s="112">
        <v>628.34</v>
      </c>
      <c r="D791" s="112">
        <v>0</v>
      </c>
      <c r="E791" s="112">
        <v>159.02000000000001</v>
      </c>
      <c r="F791" s="111">
        <v>648.76</v>
      </c>
      <c r="G791" s="113">
        <f t="shared" si="44"/>
        <v>130.36183439999999</v>
      </c>
      <c r="H791" s="113">
        <f t="shared" si="45"/>
        <v>122.80702419999999</v>
      </c>
      <c r="I791" s="113">
        <f t="shared" si="46"/>
        <v>77.919319799999997</v>
      </c>
      <c r="J791" s="113">
        <f t="shared" si="47"/>
        <v>41.689317599999995</v>
      </c>
      <c r="K791" s="114">
        <f>ROUND($F791+G791+'[1]свц,услуги '!$E$47+46.81,2)</f>
        <v>829.58</v>
      </c>
      <c r="L791" s="114">
        <f>ROUND($F791+H791+'[1]свц,услуги '!$E$47+46.81,2)</f>
        <v>822.03</v>
      </c>
      <c r="M791" s="114">
        <f>ROUND($F791+I791+'[1]свц,услуги '!$E$47+46.81,2)</f>
        <v>777.14</v>
      </c>
      <c r="N791" s="114">
        <f>ROUND($F791+J791+'[1]свц,услуги '!$E$47+46.81,2)</f>
        <v>740.91</v>
      </c>
      <c r="O791" s="114">
        <f>ROUND($F791+G791+'[1]свц,услуги '!$E$47+71.25,2)</f>
        <v>854.02</v>
      </c>
      <c r="P791" s="114">
        <f>ROUND($F791+H791+'[1]свц,услуги '!$E$47+71.25,2)</f>
        <v>846.47</v>
      </c>
      <c r="Q791" s="114">
        <f>ROUND($F791+I791+'[1]свц,услуги '!$E$47+71.25,2)</f>
        <v>801.58</v>
      </c>
      <c r="R791" s="114">
        <f>ROUND($F791+J791+'[1]свц,услуги '!$E$47+71.25,2)</f>
        <v>765.35</v>
      </c>
      <c r="S791" s="114">
        <f>ROUND($F791+G791+'[1]свц,услуги '!$E$47+99.78,2)</f>
        <v>882.55</v>
      </c>
      <c r="T791" s="114">
        <f>ROUND($F791+H791+'[1]свц,услуги '!$E$47+99.78,2)</f>
        <v>875</v>
      </c>
      <c r="U791" s="114">
        <f>ROUND($F791+I791+'[1]свц,услуги '!$E$47+99.78,2)</f>
        <v>830.11</v>
      </c>
      <c r="V791" s="114">
        <f>ROUND($F791+J791+'[1]свц,услуги '!$E$47+99.78,2)</f>
        <v>793.88</v>
      </c>
      <c r="W791" s="114">
        <f>ROUND($F791+G791+'[1]свц,услуги '!$E$47+195.05,2)</f>
        <v>977.82</v>
      </c>
      <c r="X791" s="114">
        <f>ROUND($F791+H791+'[1]свц,услуги '!$E$47+195.05,2)</f>
        <v>970.27</v>
      </c>
      <c r="Y791" s="114">
        <f>ROUND($F791+I791+'[1]свц,услуги '!$E$47+195.05,2)</f>
        <v>925.38</v>
      </c>
      <c r="Z791" s="114">
        <f>ROUND($F791+J791+'[1]свц,услуги '!$E$47+195.05,2)</f>
        <v>889.15</v>
      </c>
    </row>
    <row r="792" spans="1:26" s="14" customFormat="1" ht="15.75" hidden="1" customHeight="1" thickBot="1" x14ac:dyDescent="0.25">
      <c r="A792" s="111" t="s">
        <v>313</v>
      </c>
      <c r="B792" s="111">
        <v>22</v>
      </c>
      <c r="C792" s="112">
        <v>627.22</v>
      </c>
      <c r="D792" s="112">
        <v>0</v>
      </c>
      <c r="E792" s="112">
        <v>148.66</v>
      </c>
      <c r="F792" s="111">
        <v>647.64</v>
      </c>
      <c r="G792" s="113">
        <f t="shared" si="44"/>
        <v>130.13678160000001</v>
      </c>
      <c r="H792" s="113">
        <f t="shared" si="45"/>
        <v>122.59501379999999</v>
      </c>
      <c r="I792" s="113">
        <f t="shared" si="46"/>
        <v>77.784802200000001</v>
      </c>
      <c r="J792" s="113">
        <f t="shared" si="47"/>
        <v>41.617346399999995</v>
      </c>
      <c r="K792" s="114">
        <f>ROUND($F792+G792+'[1]свц,услуги '!$E$47+46.81,2)</f>
        <v>828.24</v>
      </c>
      <c r="L792" s="114">
        <f>ROUND($F792+H792+'[1]свц,услуги '!$E$47+46.81,2)</f>
        <v>820.7</v>
      </c>
      <c r="M792" s="114">
        <f>ROUND($F792+I792+'[1]свц,услуги '!$E$47+46.81,2)</f>
        <v>775.89</v>
      </c>
      <c r="N792" s="114">
        <f>ROUND($F792+J792+'[1]свц,услуги '!$E$47+46.81,2)</f>
        <v>739.72</v>
      </c>
      <c r="O792" s="114">
        <f>ROUND($F792+G792+'[1]свц,услуги '!$E$47+71.25,2)</f>
        <v>852.68</v>
      </c>
      <c r="P792" s="114">
        <f>ROUND($F792+H792+'[1]свц,услуги '!$E$47+71.25,2)</f>
        <v>845.14</v>
      </c>
      <c r="Q792" s="114">
        <f>ROUND($F792+I792+'[1]свц,услуги '!$E$47+71.25,2)</f>
        <v>800.33</v>
      </c>
      <c r="R792" s="114">
        <f>ROUND($F792+J792+'[1]свц,услуги '!$E$47+71.25,2)</f>
        <v>764.16</v>
      </c>
      <c r="S792" s="114">
        <f>ROUND($F792+G792+'[1]свц,услуги '!$E$47+99.78,2)</f>
        <v>881.21</v>
      </c>
      <c r="T792" s="114">
        <f>ROUND($F792+H792+'[1]свц,услуги '!$E$47+99.78,2)</f>
        <v>873.67</v>
      </c>
      <c r="U792" s="114">
        <f>ROUND($F792+I792+'[1]свц,услуги '!$E$47+99.78,2)</f>
        <v>828.86</v>
      </c>
      <c r="V792" s="114">
        <f>ROUND($F792+J792+'[1]свц,услуги '!$E$47+99.78,2)</f>
        <v>792.69</v>
      </c>
      <c r="W792" s="114">
        <f>ROUND($F792+G792+'[1]свц,услуги '!$E$47+195.05,2)</f>
        <v>976.48</v>
      </c>
      <c r="X792" s="114">
        <f>ROUND($F792+H792+'[1]свц,услуги '!$E$47+195.05,2)</f>
        <v>968.94</v>
      </c>
      <c r="Y792" s="114">
        <f>ROUND($F792+I792+'[1]свц,услуги '!$E$47+195.05,2)</f>
        <v>924.13</v>
      </c>
      <c r="Z792" s="114">
        <f>ROUND($F792+J792+'[1]свц,услуги '!$E$47+195.05,2)</f>
        <v>887.96</v>
      </c>
    </row>
    <row r="793" spans="1:26" s="27" customFormat="1" ht="15.75" hidden="1" customHeight="1" thickBot="1" x14ac:dyDescent="0.25">
      <c r="A793" s="111" t="s">
        <v>313</v>
      </c>
      <c r="B793" s="111">
        <v>23</v>
      </c>
      <c r="C793" s="112">
        <v>625.09</v>
      </c>
      <c r="D793" s="112">
        <v>0</v>
      </c>
      <c r="E793" s="112">
        <v>157.22</v>
      </c>
      <c r="F793" s="111">
        <v>645.51</v>
      </c>
      <c r="G793" s="113">
        <f t="shared" si="44"/>
        <v>129.7087794</v>
      </c>
      <c r="H793" s="113">
        <f t="shared" si="45"/>
        <v>122.19181544999999</v>
      </c>
      <c r="I793" s="113">
        <f t="shared" si="46"/>
        <v>77.528978550000005</v>
      </c>
      <c r="J793" s="113">
        <f t="shared" si="47"/>
        <v>41.480472599999999</v>
      </c>
      <c r="K793" s="114">
        <f>ROUND($F793+G793+'[1]свц,услуги '!$E$47+46.81,2)</f>
        <v>825.68</v>
      </c>
      <c r="L793" s="114">
        <f>ROUND($F793+H793+'[1]свц,услуги '!$E$47+46.81,2)</f>
        <v>818.16</v>
      </c>
      <c r="M793" s="114">
        <f>ROUND($F793+I793+'[1]свц,услуги '!$E$47+46.81,2)</f>
        <v>773.5</v>
      </c>
      <c r="N793" s="114">
        <f>ROUND($F793+J793+'[1]свц,услуги '!$E$47+46.81,2)</f>
        <v>737.45</v>
      </c>
      <c r="O793" s="114">
        <f>ROUND($F793+G793+'[1]свц,услуги '!$E$47+71.25,2)</f>
        <v>850.12</v>
      </c>
      <c r="P793" s="114">
        <f>ROUND($F793+H793+'[1]свц,услуги '!$E$47+71.25,2)</f>
        <v>842.6</v>
      </c>
      <c r="Q793" s="114">
        <f>ROUND($F793+I793+'[1]свц,услуги '!$E$47+71.25,2)</f>
        <v>797.94</v>
      </c>
      <c r="R793" s="114">
        <f>ROUND($F793+J793+'[1]свц,услуги '!$E$47+71.25,2)</f>
        <v>761.89</v>
      </c>
      <c r="S793" s="114">
        <f>ROUND($F793+G793+'[1]свц,услуги '!$E$47+99.78,2)</f>
        <v>878.65</v>
      </c>
      <c r="T793" s="114">
        <f>ROUND($F793+H793+'[1]свц,услуги '!$E$47+99.78,2)</f>
        <v>871.13</v>
      </c>
      <c r="U793" s="114">
        <f>ROUND($F793+I793+'[1]свц,услуги '!$E$47+99.78,2)</f>
        <v>826.47</v>
      </c>
      <c r="V793" s="114">
        <f>ROUND($F793+J793+'[1]свц,услуги '!$E$47+99.78,2)</f>
        <v>790.42</v>
      </c>
      <c r="W793" s="114">
        <f>ROUND($F793+G793+'[1]свц,услуги '!$E$47+195.05,2)</f>
        <v>973.92</v>
      </c>
      <c r="X793" s="114">
        <f>ROUND($F793+H793+'[1]свц,услуги '!$E$47+195.05,2)</f>
        <v>966.4</v>
      </c>
      <c r="Y793" s="114">
        <f>ROUND($F793+I793+'[1]свц,услуги '!$E$47+195.05,2)</f>
        <v>921.74</v>
      </c>
      <c r="Z793" s="114">
        <f>ROUND($F793+J793+'[1]свц,услуги '!$E$47+195.05,2)</f>
        <v>885.69</v>
      </c>
    </row>
    <row r="794" spans="1:26" ht="14.25" x14ac:dyDescent="0.2">
      <c r="A794" s="6"/>
      <c r="B794" s="6"/>
      <c r="C794" s="6"/>
      <c r="D794" s="6"/>
      <c r="E794" s="6"/>
      <c r="F794" s="6"/>
      <c r="G794" s="24"/>
      <c r="H794" s="24"/>
    </row>
    <row r="795" spans="1:26" ht="14.25" x14ac:dyDescent="0.2">
      <c r="A795" s="6"/>
      <c r="B795" s="6"/>
      <c r="C795" s="6"/>
      <c r="D795" s="6"/>
      <c r="E795" s="6"/>
      <c r="F795" s="6"/>
      <c r="G795" s="24"/>
      <c r="H795" s="24"/>
    </row>
    <row r="796" spans="1:26" ht="14.25" x14ac:dyDescent="0.2">
      <c r="A796" s="6"/>
      <c r="B796" s="6"/>
      <c r="C796" s="6"/>
      <c r="D796" s="6"/>
      <c r="E796" s="6"/>
      <c r="F796" s="6"/>
      <c r="G796" s="24"/>
      <c r="H796" s="24"/>
    </row>
    <row r="797" spans="1:26" ht="57" x14ac:dyDescent="0.2">
      <c r="A797" s="16" t="s">
        <v>212</v>
      </c>
      <c r="B797" s="6"/>
      <c r="C797" s="6"/>
      <c r="D797" s="6"/>
      <c r="E797" s="6"/>
      <c r="F797" s="6"/>
      <c r="G797" s="24"/>
      <c r="H797" s="24"/>
    </row>
    <row r="798" spans="1:26" ht="14.25" x14ac:dyDescent="0.2">
      <c r="A798" s="6"/>
      <c r="B798" s="6"/>
      <c r="C798" s="6"/>
      <c r="D798" s="6"/>
      <c r="E798" s="6"/>
      <c r="F798" s="6"/>
      <c r="G798" s="24"/>
      <c r="H798" s="24"/>
    </row>
    <row r="799" spans="1:26" ht="57" x14ac:dyDescent="0.2">
      <c r="A799" s="16" t="s">
        <v>213</v>
      </c>
      <c r="B799" s="6"/>
      <c r="C799" s="6"/>
      <c r="D799" s="6"/>
      <c r="E799" s="6"/>
      <c r="F799" s="6"/>
      <c r="G799" s="24"/>
      <c r="H799" s="24"/>
    </row>
    <row r="800" spans="1:26" ht="14.25" x14ac:dyDescent="0.2">
      <c r="A800" s="6"/>
      <c r="B800" s="6"/>
      <c r="C800" s="24"/>
      <c r="D800" s="24"/>
      <c r="E800" s="24"/>
      <c r="F800" s="24"/>
      <c r="G800" s="24"/>
      <c r="H800" s="24"/>
    </row>
    <row r="801" spans="1:8" ht="14.25" x14ac:dyDescent="0.2">
      <c r="A801" s="6"/>
      <c r="B801" s="6"/>
      <c r="C801" s="24"/>
      <c r="D801" s="24"/>
      <c r="E801" s="24"/>
      <c r="F801" s="24"/>
      <c r="G801" s="24"/>
      <c r="H801" s="24"/>
    </row>
    <row r="802" spans="1:8" ht="14.25" x14ac:dyDescent="0.2">
      <c r="A802" s="6"/>
      <c r="B802" s="6"/>
      <c r="C802" s="24"/>
      <c r="D802" s="24"/>
      <c r="E802" s="24"/>
      <c r="F802" s="24"/>
      <c r="G802" s="24"/>
      <c r="H802" s="24"/>
    </row>
    <row r="803" spans="1:8" ht="14.25" x14ac:dyDescent="0.2">
      <c r="A803" s="19"/>
      <c r="B803" s="20"/>
      <c r="C803" s="25"/>
      <c r="D803" s="25"/>
      <c r="E803" s="25"/>
      <c r="F803" s="25"/>
      <c r="G803" s="25"/>
      <c r="H803" s="25"/>
    </row>
    <row r="804" spans="1:8" ht="14.25" x14ac:dyDescent="0.2">
      <c r="A804" s="19"/>
      <c r="B804" s="20"/>
      <c r="C804" s="25"/>
      <c r="D804" s="25"/>
      <c r="E804" s="25"/>
      <c r="F804" s="25"/>
      <c r="G804" s="25"/>
      <c r="H804" s="25"/>
    </row>
  </sheetData>
  <mergeCells count="6">
    <mergeCell ref="G48:J48"/>
    <mergeCell ref="K47:Z47"/>
    <mergeCell ref="K48:N48"/>
    <mergeCell ref="O48:R48"/>
    <mergeCell ref="S48:V48"/>
    <mergeCell ref="W48:Z48"/>
  </mergeCells>
  <pageMargins left="0" right="0.70866141732283472" top="0" bottom="0" header="0.31496062992125984" footer="0.31496062992125984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B777"/>
  <sheetViews>
    <sheetView zoomScale="70" zoomScaleNormal="70" workbookViewId="0">
      <selection activeCell="D13" sqref="D13"/>
    </sheetView>
  </sheetViews>
  <sheetFormatPr defaultRowHeight="14.25" outlineLevelRow="1" x14ac:dyDescent="0.2"/>
  <cols>
    <col min="1" max="1" width="38.85546875" style="138" customWidth="1"/>
    <col min="2" max="2" width="10.5703125" style="138" customWidth="1"/>
    <col min="3" max="10" width="10.42578125" style="138" bestFit="1" customWidth="1"/>
    <col min="11" max="11" width="11" style="138" bestFit="1" customWidth="1"/>
    <col min="12" max="24" width="12.140625" style="138" bestFit="1" customWidth="1"/>
    <col min="25" max="25" width="11" style="138" bestFit="1" customWidth="1"/>
    <col min="26" max="26" width="3.7109375" style="138" customWidth="1"/>
    <col min="27" max="16384" width="9.140625" style="138"/>
  </cols>
  <sheetData>
    <row r="2" spans="1:28" s="137" customFormat="1" ht="16.5" x14ac:dyDescent="0.2">
      <c r="A2" s="136" t="s">
        <v>317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8" ht="15" x14ac:dyDescent="0.2">
      <c r="A4" s="139" t="s">
        <v>140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8" s="141" customFormat="1" ht="15.75" x14ac:dyDescent="0.25">
      <c r="A6" s="140" t="s">
        <v>276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8" ht="15" thickBot="1" x14ac:dyDescent="0.25">
      <c r="A7" s="394"/>
    </row>
    <row r="8" spans="1:28" s="146" customFormat="1" ht="15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8" s="146" customFormat="1" ht="15" thickBot="1" x14ac:dyDescent="0.25">
      <c r="A9" s="395"/>
      <c r="B9" s="300" t="s">
        <v>42</v>
      </c>
      <c r="C9" s="396" t="s">
        <v>41</v>
      </c>
      <c r="D9" s="397" t="s">
        <v>40</v>
      </c>
      <c r="E9" s="396" t="s">
        <v>39</v>
      </c>
      <c r="F9" s="396" t="s">
        <v>38</v>
      </c>
      <c r="G9" s="396" t="s">
        <v>37</v>
      </c>
      <c r="H9" s="396" t="s">
        <v>36</v>
      </c>
      <c r="I9" s="396" t="s">
        <v>35</v>
      </c>
      <c r="J9" s="396" t="s">
        <v>34</v>
      </c>
      <c r="K9" s="398" t="s">
        <v>33</v>
      </c>
      <c r="L9" s="396" t="s">
        <v>32</v>
      </c>
      <c r="M9" s="399" t="s">
        <v>31</v>
      </c>
      <c r="N9" s="398" t="s">
        <v>30</v>
      </c>
      <c r="O9" s="396" t="s">
        <v>29</v>
      </c>
      <c r="P9" s="399" t="s">
        <v>28</v>
      </c>
      <c r="Q9" s="397" t="s">
        <v>27</v>
      </c>
      <c r="R9" s="396" t="s">
        <v>26</v>
      </c>
      <c r="S9" s="397" t="s">
        <v>25</v>
      </c>
      <c r="T9" s="396" t="s">
        <v>24</v>
      </c>
      <c r="U9" s="397" t="s">
        <v>23</v>
      </c>
      <c r="V9" s="396" t="s">
        <v>22</v>
      </c>
      <c r="W9" s="397" t="s">
        <v>21</v>
      </c>
      <c r="X9" s="396" t="s">
        <v>20</v>
      </c>
      <c r="Y9" s="400" t="s">
        <v>19</v>
      </c>
    </row>
    <row r="10" spans="1:28" s="310" customFormat="1" ht="15.75" thickBot="1" x14ac:dyDescent="0.25">
      <c r="A10" s="154">
        <v>1</v>
      </c>
      <c r="B10" s="155">
        <v>913.08790437414825</v>
      </c>
      <c r="C10" s="156">
        <v>887.69523737414829</v>
      </c>
      <c r="D10" s="156">
        <v>880.64980837414828</v>
      </c>
      <c r="E10" s="156">
        <v>889.64421137414831</v>
      </c>
      <c r="F10" s="156">
        <v>923.93047237414839</v>
      </c>
      <c r="G10" s="156">
        <v>926.29388337414821</v>
      </c>
      <c r="H10" s="156">
        <v>919.37166537414828</v>
      </c>
      <c r="I10" s="156">
        <v>891.1675473741484</v>
      </c>
      <c r="J10" s="156">
        <v>919.94291637414824</v>
      </c>
      <c r="K10" s="157">
        <v>923.65044737414837</v>
      </c>
      <c r="L10" s="156">
        <v>905.30320937414831</v>
      </c>
      <c r="M10" s="158">
        <v>903.94788837414831</v>
      </c>
      <c r="N10" s="157">
        <v>902.02131637414823</v>
      </c>
      <c r="O10" s="156">
        <v>882.3747623741483</v>
      </c>
      <c r="P10" s="158">
        <v>890.50668837414833</v>
      </c>
      <c r="Q10" s="159">
        <v>904.89997337414832</v>
      </c>
      <c r="R10" s="156">
        <v>906.93855537414822</v>
      </c>
      <c r="S10" s="159">
        <v>907.5098063741483</v>
      </c>
      <c r="T10" s="156">
        <v>1030.7992133741484</v>
      </c>
      <c r="U10" s="156">
        <v>903.4550443741482</v>
      </c>
      <c r="V10" s="156">
        <v>906.93855537414822</v>
      </c>
      <c r="W10" s="156">
        <v>908.24907237414834</v>
      </c>
      <c r="X10" s="156">
        <v>907.06176637414831</v>
      </c>
      <c r="Y10" s="160">
        <v>911.65417637414828</v>
      </c>
      <c r="Z10" s="388"/>
      <c r="AA10" s="388"/>
      <c r="AB10" s="388"/>
    </row>
    <row r="11" spans="1:28" s="146" customFormat="1" x14ac:dyDescent="0.2">
      <c r="A11" s="161" t="s">
        <v>7</v>
      </c>
      <c r="B11" s="162">
        <v>545.77</v>
      </c>
      <c r="C11" s="203">
        <v>523.1</v>
      </c>
      <c r="D11" s="203">
        <v>516.80999999999995</v>
      </c>
      <c r="E11" s="204">
        <v>524.84</v>
      </c>
      <c r="F11" s="203">
        <v>555.45000000000005</v>
      </c>
      <c r="G11" s="203">
        <v>557.55999999999995</v>
      </c>
      <c r="H11" s="203">
        <v>551.38</v>
      </c>
      <c r="I11" s="203">
        <v>526.20000000000005</v>
      </c>
      <c r="J11" s="205">
        <v>551.89</v>
      </c>
      <c r="K11" s="203">
        <v>555.20000000000005</v>
      </c>
      <c r="L11" s="203">
        <v>538.82000000000005</v>
      </c>
      <c r="M11" s="203">
        <v>537.61</v>
      </c>
      <c r="N11" s="203">
        <v>535.89</v>
      </c>
      <c r="O11" s="203">
        <v>518.35</v>
      </c>
      <c r="P11" s="203">
        <v>525.61</v>
      </c>
      <c r="Q11" s="203">
        <v>538.46</v>
      </c>
      <c r="R11" s="203">
        <v>540.28</v>
      </c>
      <c r="S11" s="203">
        <v>540.79</v>
      </c>
      <c r="T11" s="203">
        <v>650.86</v>
      </c>
      <c r="U11" s="203">
        <v>537.16999999999996</v>
      </c>
      <c r="V11" s="203">
        <v>540.28</v>
      </c>
      <c r="W11" s="203">
        <v>541.45000000000005</v>
      </c>
      <c r="X11" s="203">
        <v>540.39</v>
      </c>
      <c r="Y11" s="206">
        <v>544.49</v>
      </c>
      <c r="Z11" s="276"/>
      <c r="AA11" s="276"/>
      <c r="AB11" s="276"/>
    </row>
    <row r="12" spans="1:28" s="146" customFormat="1" x14ac:dyDescent="0.2">
      <c r="A12" s="163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  <c r="Z12" s="276"/>
      <c r="AA12" s="276"/>
      <c r="AB12" s="276"/>
    </row>
    <row r="13" spans="1:28" s="146" customFormat="1" x14ac:dyDescent="0.2">
      <c r="A13" s="167" t="s">
        <v>9</v>
      </c>
      <c r="B13" s="164">
        <v>65.546976999999998</v>
      </c>
      <c r="C13" s="164">
        <v>62.824310000000004</v>
      </c>
      <c r="D13" s="164">
        <v>62.06888099999999</v>
      </c>
      <c r="E13" s="164">
        <v>63.033284000000002</v>
      </c>
      <c r="F13" s="164">
        <v>66.709545000000006</v>
      </c>
      <c r="G13" s="164">
        <v>66.962955999999991</v>
      </c>
      <c r="H13" s="164">
        <v>66.220737999999997</v>
      </c>
      <c r="I13" s="164">
        <v>63.196620000000003</v>
      </c>
      <c r="J13" s="164">
        <v>66.281988999999996</v>
      </c>
      <c r="K13" s="164">
        <v>66.679520000000011</v>
      </c>
      <c r="L13" s="164">
        <v>64.712282000000002</v>
      </c>
      <c r="M13" s="164">
        <v>64.566961000000006</v>
      </c>
      <c r="N13" s="164">
        <v>64.360388999999998</v>
      </c>
      <c r="O13" s="164">
        <v>62.253835000000002</v>
      </c>
      <c r="P13" s="164">
        <v>63.125761000000004</v>
      </c>
      <c r="Q13" s="164">
        <v>64.669046000000009</v>
      </c>
      <c r="R13" s="164">
        <v>64.887627999999992</v>
      </c>
      <c r="S13" s="164">
        <v>64.948878999999991</v>
      </c>
      <c r="T13" s="164">
        <v>78.168285999999995</v>
      </c>
      <c r="U13" s="164">
        <v>64.514116999999999</v>
      </c>
      <c r="V13" s="164">
        <v>64.887627999999992</v>
      </c>
      <c r="W13" s="164">
        <v>65.028145000000009</v>
      </c>
      <c r="X13" s="164">
        <v>64.900838999999991</v>
      </c>
      <c r="Y13" s="164">
        <v>65.393248999999997</v>
      </c>
      <c r="Z13" s="276"/>
      <c r="AA13" s="276"/>
      <c r="AB13" s="276"/>
    </row>
    <row r="14" spans="1:28" s="146" customFormat="1" ht="1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  <c r="AA14" s="276"/>
      <c r="AB14" s="276"/>
    </row>
    <row r="15" spans="1:28" s="310" customFormat="1" ht="15.75" thickBot="1" x14ac:dyDescent="0.25">
      <c r="A15" s="171">
        <v>2</v>
      </c>
      <c r="B15" s="155">
        <v>1040.4768773741482</v>
      </c>
      <c r="C15" s="156">
        <v>1038.9983453741481</v>
      </c>
      <c r="D15" s="156">
        <v>1033.5658603741483</v>
      </c>
      <c r="E15" s="156">
        <v>1014.0537183741483</v>
      </c>
      <c r="F15" s="156">
        <v>1013.4488643741483</v>
      </c>
      <c r="G15" s="156">
        <v>1035.2460103741485</v>
      </c>
      <c r="H15" s="156">
        <v>1029.8695303741483</v>
      </c>
      <c r="I15" s="156">
        <v>1036.7805473741485</v>
      </c>
      <c r="J15" s="156">
        <v>1028.7942343741483</v>
      </c>
      <c r="K15" s="157">
        <v>1038.4830993741484</v>
      </c>
      <c r="L15" s="156">
        <v>1047.7351253741483</v>
      </c>
      <c r="M15" s="158">
        <v>1045.3045083741483</v>
      </c>
      <c r="N15" s="157">
        <v>1048.8552253741484</v>
      </c>
      <c r="O15" s="156">
        <v>1019.9678463741484</v>
      </c>
      <c r="P15" s="158">
        <v>1004.6448783741483</v>
      </c>
      <c r="Q15" s="159">
        <v>1020.6959113741483</v>
      </c>
      <c r="R15" s="156">
        <v>1054.7581523741483</v>
      </c>
      <c r="S15" s="159">
        <v>1053.7388613741484</v>
      </c>
      <c r="T15" s="156">
        <v>1061.7139733741483</v>
      </c>
      <c r="U15" s="156">
        <v>1038.8191293741484</v>
      </c>
      <c r="V15" s="156">
        <v>1043.9603883741484</v>
      </c>
      <c r="W15" s="156">
        <v>1053.3580273741484</v>
      </c>
      <c r="X15" s="156">
        <v>1050.6809883741482</v>
      </c>
      <c r="Y15" s="160">
        <v>1043.8035743741484</v>
      </c>
      <c r="Z15" s="388"/>
      <c r="AA15" s="388"/>
      <c r="AB15" s="388"/>
    </row>
    <row r="16" spans="1:28" s="146" customFormat="1" x14ac:dyDescent="0.2">
      <c r="A16" s="161" t="s">
        <v>7</v>
      </c>
      <c r="B16" s="162">
        <v>659.5</v>
      </c>
      <c r="C16" s="203">
        <v>658.18</v>
      </c>
      <c r="D16" s="203">
        <v>653.33000000000004</v>
      </c>
      <c r="E16" s="204">
        <v>635.91</v>
      </c>
      <c r="F16" s="203">
        <v>635.37</v>
      </c>
      <c r="G16" s="203">
        <v>654.83000000000004</v>
      </c>
      <c r="H16" s="203">
        <v>650.03</v>
      </c>
      <c r="I16" s="203">
        <v>656.2</v>
      </c>
      <c r="J16" s="205">
        <v>649.07000000000005</v>
      </c>
      <c r="K16" s="203">
        <v>657.72</v>
      </c>
      <c r="L16" s="203">
        <v>665.98</v>
      </c>
      <c r="M16" s="203">
        <v>663.81</v>
      </c>
      <c r="N16" s="203">
        <v>666.98</v>
      </c>
      <c r="O16" s="203">
        <v>641.19000000000005</v>
      </c>
      <c r="P16" s="203">
        <v>627.51</v>
      </c>
      <c r="Q16" s="203">
        <v>641.84</v>
      </c>
      <c r="R16" s="203">
        <v>672.25</v>
      </c>
      <c r="S16" s="203">
        <v>671.34</v>
      </c>
      <c r="T16" s="203">
        <v>678.46</v>
      </c>
      <c r="U16" s="203">
        <v>658.02</v>
      </c>
      <c r="V16" s="203">
        <v>662.61</v>
      </c>
      <c r="W16" s="203">
        <v>671</v>
      </c>
      <c r="X16" s="203">
        <v>668.61</v>
      </c>
      <c r="Y16" s="206">
        <v>662.47</v>
      </c>
      <c r="Z16" s="276"/>
      <c r="AA16" s="276"/>
      <c r="AB16" s="276"/>
    </row>
    <row r="17" spans="1:28" s="146" customFormat="1" x14ac:dyDescent="0.2">
      <c r="A17" s="163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  <c r="Z17" s="276"/>
      <c r="AA17" s="276"/>
      <c r="AB17" s="276"/>
    </row>
    <row r="18" spans="1:28" s="146" customFormat="1" x14ac:dyDescent="0.2">
      <c r="A18" s="167" t="s">
        <v>9</v>
      </c>
      <c r="B18" s="164">
        <v>79.205950000000001</v>
      </c>
      <c r="C18" s="164">
        <v>79.047417999999993</v>
      </c>
      <c r="D18" s="164">
        <v>78.464933000000002</v>
      </c>
      <c r="E18" s="164">
        <v>76.372790999999992</v>
      </c>
      <c r="F18" s="164">
        <v>76.307936999999995</v>
      </c>
      <c r="G18" s="164">
        <v>78.645083</v>
      </c>
      <c r="H18" s="164">
        <v>78.068602999999996</v>
      </c>
      <c r="I18" s="164">
        <v>78.80962000000001</v>
      </c>
      <c r="J18" s="164">
        <v>77.953307000000009</v>
      </c>
      <c r="K18" s="164">
        <v>78.992171999999997</v>
      </c>
      <c r="L18" s="164">
        <v>79.984198000000006</v>
      </c>
      <c r="M18" s="164">
        <v>79.723580999999996</v>
      </c>
      <c r="N18" s="164">
        <v>80.104298</v>
      </c>
      <c r="O18" s="164">
        <v>77.006919000000011</v>
      </c>
      <c r="P18" s="164">
        <v>75.363951</v>
      </c>
      <c r="Q18" s="164">
        <v>77.084984000000006</v>
      </c>
      <c r="R18" s="164">
        <v>80.737224999999995</v>
      </c>
      <c r="S18" s="164">
        <v>80.627933999999996</v>
      </c>
      <c r="T18" s="164">
        <v>81.483046000000002</v>
      </c>
      <c r="U18" s="164">
        <v>79.028201999999993</v>
      </c>
      <c r="V18" s="164">
        <v>79.579460999999995</v>
      </c>
      <c r="W18" s="164">
        <v>80.587099999999992</v>
      </c>
      <c r="X18" s="164">
        <v>80.300060999999999</v>
      </c>
      <c r="Y18" s="164">
        <v>79.562646999999998</v>
      </c>
      <c r="Z18" s="276"/>
      <c r="AA18" s="276"/>
      <c r="AB18" s="276"/>
    </row>
    <row r="19" spans="1:28" s="146" customFormat="1" ht="1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  <c r="AA19" s="276"/>
      <c r="AB19" s="276"/>
    </row>
    <row r="20" spans="1:28" s="310" customFormat="1" ht="15.75" thickBot="1" x14ac:dyDescent="0.25">
      <c r="A20" s="154">
        <v>3</v>
      </c>
      <c r="B20" s="155">
        <v>1033.2746343741483</v>
      </c>
      <c r="C20" s="156">
        <v>1012.1047443741483</v>
      </c>
      <c r="D20" s="156">
        <v>1012.3735683741482</v>
      </c>
      <c r="E20" s="156">
        <v>1003.2223513741483</v>
      </c>
      <c r="F20" s="156">
        <v>1004.1408333741482</v>
      </c>
      <c r="G20" s="156">
        <v>1025.6691553741482</v>
      </c>
      <c r="H20" s="156">
        <v>1027.6517323741482</v>
      </c>
      <c r="I20" s="156">
        <v>1019.8894393741483</v>
      </c>
      <c r="J20" s="156">
        <v>1028.6822243741483</v>
      </c>
      <c r="K20" s="157">
        <v>1035.1564023741482</v>
      </c>
      <c r="L20" s="156">
        <v>1033.0954183741483</v>
      </c>
      <c r="M20" s="158">
        <v>1027.4725163741482</v>
      </c>
      <c r="N20" s="157">
        <v>1036.7469443741481</v>
      </c>
      <c r="O20" s="156">
        <v>1011.3878803741483</v>
      </c>
      <c r="P20" s="158">
        <v>1015.8122753741483</v>
      </c>
      <c r="Q20" s="159">
        <v>1031.2696553741482</v>
      </c>
      <c r="R20" s="156">
        <v>1042.2802383741482</v>
      </c>
      <c r="S20" s="159">
        <v>1060.3810543741483</v>
      </c>
      <c r="T20" s="156">
        <v>1061.3555413741483</v>
      </c>
      <c r="U20" s="156">
        <v>1037.8110393741483</v>
      </c>
      <c r="V20" s="156">
        <v>1041.4849673741483</v>
      </c>
      <c r="W20" s="156">
        <v>1051.7114803741483</v>
      </c>
      <c r="X20" s="156">
        <v>1047.0742663741482</v>
      </c>
      <c r="Y20" s="160">
        <v>1044.2852173741483</v>
      </c>
      <c r="Z20" s="388"/>
      <c r="AA20" s="388"/>
      <c r="AB20" s="388"/>
    </row>
    <row r="21" spans="1:28" s="146" customFormat="1" x14ac:dyDescent="0.2">
      <c r="A21" s="161" t="s">
        <v>7</v>
      </c>
      <c r="B21" s="162">
        <v>653.07000000000005</v>
      </c>
      <c r="C21" s="203">
        <v>634.16999999999996</v>
      </c>
      <c r="D21" s="203">
        <v>634.41</v>
      </c>
      <c r="E21" s="204">
        <v>626.24</v>
      </c>
      <c r="F21" s="203">
        <v>627.05999999999995</v>
      </c>
      <c r="G21" s="203">
        <v>646.28</v>
      </c>
      <c r="H21" s="203">
        <v>648.04999999999995</v>
      </c>
      <c r="I21" s="203">
        <v>641.12</v>
      </c>
      <c r="J21" s="205">
        <v>648.97</v>
      </c>
      <c r="K21" s="203">
        <v>654.75</v>
      </c>
      <c r="L21" s="203">
        <v>652.91</v>
      </c>
      <c r="M21" s="203">
        <v>647.89</v>
      </c>
      <c r="N21" s="203">
        <v>656.17</v>
      </c>
      <c r="O21" s="203">
        <v>633.53</v>
      </c>
      <c r="P21" s="203">
        <v>637.48</v>
      </c>
      <c r="Q21" s="203">
        <v>651.28</v>
      </c>
      <c r="R21" s="203">
        <v>661.11</v>
      </c>
      <c r="S21" s="203">
        <v>677.27</v>
      </c>
      <c r="T21" s="203">
        <v>678.14</v>
      </c>
      <c r="U21" s="203">
        <v>657.12</v>
      </c>
      <c r="V21" s="203">
        <v>660.4</v>
      </c>
      <c r="W21" s="203">
        <v>669.53</v>
      </c>
      <c r="X21" s="203">
        <v>665.39</v>
      </c>
      <c r="Y21" s="206">
        <v>662.9</v>
      </c>
      <c r="Z21" s="276"/>
      <c r="AA21" s="276"/>
      <c r="AB21" s="276"/>
    </row>
    <row r="22" spans="1:28" s="146" customFormat="1" x14ac:dyDescent="0.2">
      <c r="A22" s="163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  <c r="Z22" s="276"/>
      <c r="AA22" s="276"/>
      <c r="AB22" s="276"/>
    </row>
    <row r="23" spans="1:28" s="146" customFormat="1" x14ac:dyDescent="0.2">
      <c r="A23" s="167" t="s">
        <v>9</v>
      </c>
      <c r="B23" s="164">
        <v>78.433706999999998</v>
      </c>
      <c r="C23" s="164">
        <v>76.163816999999995</v>
      </c>
      <c r="D23" s="164">
        <v>76.192640999999995</v>
      </c>
      <c r="E23" s="164">
        <v>75.211423999999994</v>
      </c>
      <c r="F23" s="164">
        <v>75.309905999999998</v>
      </c>
      <c r="G23" s="164">
        <v>77.618228000000002</v>
      </c>
      <c r="H23" s="164">
        <v>77.830804999999998</v>
      </c>
      <c r="I23" s="164">
        <v>76.998512000000005</v>
      </c>
      <c r="J23" s="164">
        <v>77.941297000000006</v>
      </c>
      <c r="K23" s="164">
        <v>78.635475</v>
      </c>
      <c r="L23" s="164">
        <v>78.414490999999998</v>
      </c>
      <c r="M23" s="164">
        <v>77.811588999999998</v>
      </c>
      <c r="N23" s="164">
        <v>78.806016999999997</v>
      </c>
      <c r="O23" s="164">
        <v>76.086952999999994</v>
      </c>
      <c r="P23" s="164">
        <v>76.561347999999995</v>
      </c>
      <c r="Q23" s="164">
        <v>78.218727999999999</v>
      </c>
      <c r="R23" s="164">
        <v>79.399310999999997</v>
      </c>
      <c r="S23" s="164">
        <v>81.340126999999995</v>
      </c>
      <c r="T23" s="164">
        <v>81.444614000000001</v>
      </c>
      <c r="U23" s="164">
        <v>78.920112000000003</v>
      </c>
      <c r="V23" s="164">
        <v>79.314039999999991</v>
      </c>
      <c r="W23" s="164">
        <v>80.410552999999993</v>
      </c>
      <c r="X23" s="164">
        <v>79.913338999999993</v>
      </c>
      <c r="Y23" s="164">
        <v>79.614289999999997</v>
      </c>
      <c r="Z23" s="276"/>
      <c r="AA23" s="276"/>
      <c r="AB23" s="276"/>
    </row>
    <row r="24" spans="1:28" s="146" customFormat="1" ht="1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  <c r="AA24" s="276"/>
      <c r="AB24" s="276"/>
    </row>
    <row r="25" spans="1:28" s="310" customFormat="1" ht="15.75" thickBot="1" x14ac:dyDescent="0.25">
      <c r="A25" s="171">
        <v>4</v>
      </c>
      <c r="B25" s="155">
        <v>851.49360537414827</v>
      </c>
      <c r="C25" s="156">
        <v>817.84580137414832</v>
      </c>
      <c r="D25" s="156">
        <v>814.46309937414833</v>
      </c>
      <c r="E25" s="156">
        <v>821.2621063741484</v>
      </c>
      <c r="F25" s="156">
        <v>861.4848973741482</v>
      </c>
      <c r="G25" s="156">
        <v>874.05241937414826</v>
      </c>
      <c r="H25" s="156">
        <v>867.63424637414823</v>
      </c>
      <c r="I25" s="156">
        <v>854.94351337414832</v>
      </c>
      <c r="J25" s="156">
        <v>855.03312137414821</v>
      </c>
      <c r="K25" s="157">
        <v>862.30257037414822</v>
      </c>
      <c r="L25" s="156">
        <v>863.74749937414833</v>
      </c>
      <c r="M25" s="158">
        <v>859.98396337414829</v>
      </c>
      <c r="N25" s="157">
        <v>855.73878437414839</v>
      </c>
      <c r="O25" s="156">
        <v>830.23410737414838</v>
      </c>
      <c r="P25" s="158">
        <v>832.33989537414823</v>
      </c>
      <c r="Q25" s="159">
        <v>849.56703337414831</v>
      </c>
      <c r="R25" s="156">
        <v>869.26959237414826</v>
      </c>
      <c r="S25" s="159">
        <v>862.16815837414833</v>
      </c>
      <c r="T25" s="156">
        <v>879.55211037414836</v>
      </c>
      <c r="U25" s="156">
        <v>847.34923537414829</v>
      </c>
      <c r="V25" s="156">
        <v>851.21358037414825</v>
      </c>
      <c r="W25" s="156">
        <v>854.5738803741483</v>
      </c>
      <c r="X25" s="156">
        <v>848.15570737414839</v>
      </c>
      <c r="Y25" s="160">
        <v>859.24469737414825</v>
      </c>
      <c r="Z25" s="388"/>
      <c r="AA25" s="388"/>
      <c r="AB25" s="388"/>
    </row>
    <row r="26" spans="1:28" s="146" customFormat="1" x14ac:dyDescent="0.2">
      <c r="A26" s="161" t="s">
        <v>7</v>
      </c>
      <c r="B26" s="162">
        <v>490.78</v>
      </c>
      <c r="C26" s="203">
        <v>460.74</v>
      </c>
      <c r="D26" s="203">
        <v>457.72</v>
      </c>
      <c r="E26" s="204">
        <v>463.79</v>
      </c>
      <c r="F26" s="203">
        <v>499.7</v>
      </c>
      <c r="G26" s="203">
        <v>510.92</v>
      </c>
      <c r="H26" s="203">
        <v>505.19</v>
      </c>
      <c r="I26" s="203">
        <v>493.86</v>
      </c>
      <c r="J26" s="205">
        <v>493.94</v>
      </c>
      <c r="K26" s="203">
        <v>500.43</v>
      </c>
      <c r="L26" s="203">
        <v>501.72</v>
      </c>
      <c r="M26" s="203">
        <v>498.36</v>
      </c>
      <c r="N26" s="203">
        <v>494.57</v>
      </c>
      <c r="O26" s="203">
        <v>471.8</v>
      </c>
      <c r="P26" s="203">
        <v>473.68</v>
      </c>
      <c r="Q26" s="203">
        <v>489.06</v>
      </c>
      <c r="R26" s="203">
        <v>506.65</v>
      </c>
      <c r="S26" s="203">
        <v>500.31</v>
      </c>
      <c r="T26" s="203">
        <v>515.83000000000004</v>
      </c>
      <c r="U26" s="203">
        <v>487.08</v>
      </c>
      <c r="V26" s="203">
        <v>490.53</v>
      </c>
      <c r="W26" s="203">
        <v>493.53</v>
      </c>
      <c r="X26" s="203">
        <v>487.8</v>
      </c>
      <c r="Y26" s="206">
        <v>497.7</v>
      </c>
      <c r="Z26" s="276"/>
      <c r="AA26" s="276"/>
      <c r="AB26" s="276"/>
    </row>
    <row r="27" spans="1:28" s="146" customFormat="1" x14ac:dyDescent="0.2">
      <c r="A27" s="163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  <c r="Z27" s="276"/>
      <c r="AA27" s="276"/>
      <c r="AB27" s="276"/>
    </row>
    <row r="28" spans="1:28" s="146" customFormat="1" x14ac:dyDescent="0.2">
      <c r="A28" s="167" t="s">
        <v>9</v>
      </c>
      <c r="B28" s="164">
        <v>58.942677999999994</v>
      </c>
      <c r="C28" s="164">
        <v>55.334873999999999</v>
      </c>
      <c r="D28" s="164">
        <v>54.972172</v>
      </c>
      <c r="E28" s="164">
        <v>55.701179000000003</v>
      </c>
      <c r="F28" s="164">
        <v>60.01397</v>
      </c>
      <c r="G28" s="164">
        <v>61.361491999999998</v>
      </c>
      <c r="H28" s="164">
        <v>60.673318999999999</v>
      </c>
      <c r="I28" s="164">
        <v>59.312586000000003</v>
      </c>
      <c r="J28" s="164">
        <v>59.322193999999996</v>
      </c>
      <c r="K28" s="164">
        <v>60.101643000000003</v>
      </c>
      <c r="L28" s="164">
        <v>60.256572000000006</v>
      </c>
      <c r="M28" s="164">
        <v>59.853036000000003</v>
      </c>
      <c r="N28" s="164">
        <v>59.397857000000002</v>
      </c>
      <c r="O28" s="164">
        <v>56.663180000000004</v>
      </c>
      <c r="P28" s="164">
        <v>56.888967999999998</v>
      </c>
      <c r="Q28" s="164">
        <v>58.736105999999999</v>
      </c>
      <c r="R28" s="164">
        <v>60.848664999999997</v>
      </c>
      <c r="S28" s="164">
        <v>60.087231000000003</v>
      </c>
      <c r="T28" s="164">
        <v>61.951183000000007</v>
      </c>
      <c r="U28" s="164">
        <v>58.498307999999994</v>
      </c>
      <c r="V28" s="164">
        <v>58.912652999999999</v>
      </c>
      <c r="W28" s="164">
        <v>59.272952999999994</v>
      </c>
      <c r="X28" s="164">
        <v>58.584780000000002</v>
      </c>
      <c r="Y28" s="164">
        <v>59.773769999999999</v>
      </c>
      <c r="Z28" s="276"/>
      <c r="AA28" s="276"/>
      <c r="AB28" s="276"/>
    </row>
    <row r="29" spans="1:28" s="146" customFormat="1" ht="1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  <c r="AA29" s="276"/>
      <c r="AB29" s="276"/>
    </row>
    <row r="30" spans="1:28" s="310" customFormat="1" ht="15.75" thickBot="1" x14ac:dyDescent="0.25">
      <c r="A30" s="154">
        <v>5</v>
      </c>
      <c r="B30" s="155">
        <v>936.9796373741483</v>
      </c>
      <c r="C30" s="156">
        <v>900.03873937414835</v>
      </c>
      <c r="D30" s="156">
        <v>893.08291837414822</v>
      </c>
      <c r="E30" s="156">
        <v>894.11341037414832</v>
      </c>
      <c r="F30" s="156">
        <v>925.27459237414826</v>
      </c>
      <c r="G30" s="156">
        <v>935.09786937414822</v>
      </c>
      <c r="H30" s="156">
        <v>932.88007137414832</v>
      </c>
      <c r="I30" s="156">
        <v>913.6927583741483</v>
      </c>
      <c r="J30" s="156">
        <v>916.72822937414833</v>
      </c>
      <c r="K30" s="157">
        <v>920.77179037414828</v>
      </c>
      <c r="L30" s="156">
        <v>920.50296637414829</v>
      </c>
      <c r="M30" s="158">
        <v>935.28828637414836</v>
      </c>
      <c r="N30" s="157">
        <v>930.53906237414833</v>
      </c>
      <c r="O30" s="156">
        <v>894.43823937414834</v>
      </c>
      <c r="P30" s="158">
        <v>900.68839737414839</v>
      </c>
      <c r="Q30" s="159">
        <v>923.04559337414821</v>
      </c>
      <c r="R30" s="156">
        <v>944.50670937414839</v>
      </c>
      <c r="S30" s="159">
        <v>934.6834323741482</v>
      </c>
      <c r="T30" s="156">
        <v>903.4550443741482</v>
      </c>
      <c r="U30" s="156">
        <v>898.23537837414824</v>
      </c>
      <c r="V30" s="156">
        <v>908.06985637414823</v>
      </c>
      <c r="W30" s="156">
        <v>919.99892137414838</v>
      </c>
      <c r="X30" s="156">
        <v>916.87384237414824</v>
      </c>
      <c r="Y30" s="160">
        <v>920.26774537414826</v>
      </c>
      <c r="Z30" s="388"/>
      <c r="AA30" s="388"/>
      <c r="AB30" s="388"/>
    </row>
    <row r="31" spans="1:28" s="146" customFormat="1" x14ac:dyDescent="0.2">
      <c r="A31" s="161" t="s">
        <v>7</v>
      </c>
      <c r="B31" s="162">
        <v>567.1</v>
      </c>
      <c r="C31" s="203">
        <v>534.12</v>
      </c>
      <c r="D31" s="203">
        <v>527.91</v>
      </c>
      <c r="E31" s="204">
        <v>528.83000000000004</v>
      </c>
      <c r="F31" s="203">
        <v>556.65</v>
      </c>
      <c r="G31" s="203">
        <v>565.41999999999996</v>
      </c>
      <c r="H31" s="203">
        <v>563.44000000000005</v>
      </c>
      <c r="I31" s="203">
        <v>546.30999999999995</v>
      </c>
      <c r="J31" s="205">
        <v>549.02</v>
      </c>
      <c r="K31" s="203">
        <v>552.63</v>
      </c>
      <c r="L31" s="203">
        <v>552.39</v>
      </c>
      <c r="M31" s="203">
        <v>565.59</v>
      </c>
      <c r="N31" s="203">
        <v>561.35</v>
      </c>
      <c r="O31" s="203">
        <v>529.12</v>
      </c>
      <c r="P31" s="203">
        <v>534.70000000000005</v>
      </c>
      <c r="Q31" s="203">
        <v>554.66</v>
      </c>
      <c r="R31" s="203">
        <v>573.82000000000005</v>
      </c>
      <c r="S31" s="203">
        <v>565.04999999999995</v>
      </c>
      <c r="T31" s="203">
        <v>537.16999999999996</v>
      </c>
      <c r="U31" s="203">
        <v>532.51</v>
      </c>
      <c r="V31" s="203">
        <v>541.29</v>
      </c>
      <c r="W31" s="203">
        <v>551.94000000000005</v>
      </c>
      <c r="X31" s="203">
        <v>549.15</v>
      </c>
      <c r="Y31" s="206">
        <v>552.17999999999995</v>
      </c>
      <c r="Z31" s="276"/>
      <c r="AA31" s="276"/>
      <c r="AB31" s="276"/>
    </row>
    <row r="32" spans="1:28" s="146" customFormat="1" x14ac:dyDescent="0.2">
      <c r="A32" s="163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  <c r="Z32" s="276"/>
      <c r="AA32" s="276"/>
      <c r="AB32" s="276"/>
    </row>
    <row r="33" spans="1:28" s="146" customFormat="1" x14ac:dyDescent="0.2">
      <c r="A33" s="167" t="s">
        <v>9</v>
      </c>
      <c r="B33" s="164">
        <v>68.108710000000002</v>
      </c>
      <c r="C33" s="164">
        <v>64.147812000000002</v>
      </c>
      <c r="D33" s="164">
        <v>63.401990999999995</v>
      </c>
      <c r="E33" s="164">
        <v>63.512483000000003</v>
      </c>
      <c r="F33" s="164">
        <v>66.853664999999992</v>
      </c>
      <c r="G33" s="164">
        <v>67.906942000000001</v>
      </c>
      <c r="H33" s="164">
        <v>67.669144000000003</v>
      </c>
      <c r="I33" s="164">
        <v>65.611830999999995</v>
      </c>
      <c r="J33" s="164">
        <v>65.937302000000003</v>
      </c>
      <c r="K33" s="164">
        <v>66.370863</v>
      </c>
      <c r="L33" s="164">
        <v>66.342039</v>
      </c>
      <c r="M33" s="164">
        <v>67.92735900000001</v>
      </c>
      <c r="N33" s="164">
        <v>67.418135000000007</v>
      </c>
      <c r="O33" s="164">
        <v>63.547311999999998</v>
      </c>
      <c r="P33" s="164">
        <v>64.217470000000006</v>
      </c>
      <c r="Q33" s="164">
        <v>66.614666</v>
      </c>
      <c r="R33" s="164">
        <v>68.915782000000007</v>
      </c>
      <c r="S33" s="164">
        <v>67.862504999999999</v>
      </c>
      <c r="T33" s="164">
        <v>64.514116999999999</v>
      </c>
      <c r="U33" s="164">
        <v>63.954450999999999</v>
      </c>
      <c r="V33" s="164">
        <v>65.008928999999995</v>
      </c>
      <c r="W33" s="164">
        <v>66.287994000000012</v>
      </c>
      <c r="X33" s="164">
        <v>65.95291499999999</v>
      </c>
      <c r="Y33" s="164">
        <v>66.316817999999998</v>
      </c>
      <c r="Z33" s="276"/>
      <c r="AA33" s="276"/>
      <c r="AB33" s="276"/>
    </row>
    <row r="34" spans="1:28" s="146" customFormat="1" ht="1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  <c r="AA34" s="276"/>
      <c r="AB34" s="276"/>
    </row>
    <row r="35" spans="1:28" s="310" customFormat="1" ht="15.75" thickBot="1" x14ac:dyDescent="0.25">
      <c r="A35" s="171">
        <v>6</v>
      </c>
      <c r="B35" s="155">
        <v>924.66973837414832</v>
      </c>
      <c r="C35" s="156">
        <v>887.67283537414835</v>
      </c>
      <c r="D35" s="156">
        <v>880.81782337414836</v>
      </c>
      <c r="E35" s="156">
        <v>893.31813937414836</v>
      </c>
      <c r="F35" s="156">
        <v>929.78859537414826</v>
      </c>
      <c r="G35" s="156">
        <v>931.07671037414832</v>
      </c>
      <c r="H35" s="156">
        <v>942.56893637414828</v>
      </c>
      <c r="I35" s="156">
        <v>924.71454237414832</v>
      </c>
      <c r="J35" s="156">
        <v>940.67596737414829</v>
      </c>
      <c r="K35" s="157">
        <v>947.83340637414824</v>
      </c>
      <c r="L35" s="156">
        <v>943.49861937414823</v>
      </c>
      <c r="M35" s="158">
        <v>925.17378337414823</v>
      </c>
      <c r="N35" s="157">
        <v>922.77676937414822</v>
      </c>
      <c r="O35" s="156">
        <v>889.80102537414837</v>
      </c>
      <c r="P35" s="158">
        <v>893.5197573741483</v>
      </c>
      <c r="Q35" s="159">
        <v>915.70893837414837</v>
      </c>
      <c r="R35" s="156">
        <v>931.11031337414829</v>
      </c>
      <c r="S35" s="159">
        <v>933.98897037414827</v>
      </c>
      <c r="T35" s="156">
        <v>926.0586623741483</v>
      </c>
      <c r="U35" s="156">
        <v>895.35672137414838</v>
      </c>
      <c r="V35" s="156">
        <v>904.64235037414835</v>
      </c>
      <c r="W35" s="156">
        <v>916.35859637414842</v>
      </c>
      <c r="X35" s="156">
        <v>921.46625237414833</v>
      </c>
      <c r="Y35" s="160">
        <v>925.72263237414825</v>
      </c>
      <c r="Z35" s="388"/>
      <c r="AA35" s="388"/>
      <c r="AB35" s="388"/>
    </row>
    <row r="36" spans="1:28" s="146" customFormat="1" x14ac:dyDescent="0.2">
      <c r="A36" s="161" t="s">
        <v>7</v>
      </c>
      <c r="B36" s="162">
        <v>556.11</v>
      </c>
      <c r="C36" s="203">
        <v>523.08000000000004</v>
      </c>
      <c r="D36" s="203">
        <v>516.96</v>
      </c>
      <c r="E36" s="204">
        <v>528.12</v>
      </c>
      <c r="F36" s="203">
        <v>560.67999999999995</v>
      </c>
      <c r="G36" s="203">
        <v>561.83000000000004</v>
      </c>
      <c r="H36" s="203">
        <v>572.09</v>
      </c>
      <c r="I36" s="203">
        <v>556.15</v>
      </c>
      <c r="J36" s="205">
        <v>570.4</v>
      </c>
      <c r="K36" s="203">
        <v>576.79</v>
      </c>
      <c r="L36" s="203">
        <v>572.91999999999996</v>
      </c>
      <c r="M36" s="203">
        <v>556.55999999999995</v>
      </c>
      <c r="N36" s="203">
        <v>554.41999999999996</v>
      </c>
      <c r="O36" s="203">
        <v>524.98</v>
      </c>
      <c r="P36" s="203">
        <v>528.29999999999995</v>
      </c>
      <c r="Q36" s="203">
        <v>548.11</v>
      </c>
      <c r="R36" s="203">
        <v>561.86</v>
      </c>
      <c r="S36" s="203">
        <v>564.42999999999995</v>
      </c>
      <c r="T36" s="203">
        <v>557.35</v>
      </c>
      <c r="U36" s="203">
        <v>529.94000000000005</v>
      </c>
      <c r="V36" s="203">
        <v>538.23</v>
      </c>
      <c r="W36" s="203">
        <v>548.69000000000005</v>
      </c>
      <c r="X36" s="203">
        <v>553.25</v>
      </c>
      <c r="Y36" s="206">
        <v>557.04999999999995</v>
      </c>
      <c r="Z36" s="276"/>
      <c r="AA36" s="276"/>
      <c r="AB36" s="276"/>
    </row>
    <row r="37" spans="1:28" s="146" customFormat="1" x14ac:dyDescent="0.2">
      <c r="A37" s="163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  <c r="Z37" s="276"/>
      <c r="AA37" s="276"/>
      <c r="AB37" s="276"/>
    </row>
    <row r="38" spans="1:28" s="146" customFormat="1" x14ac:dyDescent="0.2">
      <c r="A38" s="167" t="s">
        <v>9</v>
      </c>
      <c r="B38" s="164">
        <v>66.788810999999995</v>
      </c>
      <c r="C38" s="164">
        <v>62.821908000000008</v>
      </c>
      <c r="D38" s="164">
        <v>62.086896000000003</v>
      </c>
      <c r="E38" s="164">
        <v>63.427211999999997</v>
      </c>
      <c r="F38" s="164">
        <v>67.337667999999994</v>
      </c>
      <c r="G38" s="164">
        <v>67.475783000000007</v>
      </c>
      <c r="H38" s="164">
        <v>68.708009000000004</v>
      </c>
      <c r="I38" s="164">
        <v>66.793615000000003</v>
      </c>
      <c r="J38" s="164">
        <v>68.505039999999994</v>
      </c>
      <c r="K38" s="164">
        <v>69.27247899999999</v>
      </c>
      <c r="L38" s="164">
        <v>68.807691999999989</v>
      </c>
      <c r="M38" s="164">
        <v>66.842855999999998</v>
      </c>
      <c r="N38" s="164">
        <v>66.585842</v>
      </c>
      <c r="O38" s="164">
        <v>63.050097999999998</v>
      </c>
      <c r="P38" s="164">
        <v>63.448829999999994</v>
      </c>
      <c r="Q38" s="164">
        <v>65.828011000000004</v>
      </c>
      <c r="R38" s="164">
        <v>67.479386000000005</v>
      </c>
      <c r="S38" s="164">
        <v>67.788042999999988</v>
      </c>
      <c r="T38" s="164">
        <v>66.937735000000004</v>
      </c>
      <c r="U38" s="164">
        <v>63.645794000000002</v>
      </c>
      <c r="V38" s="164">
        <v>64.641423000000003</v>
      </c>
      <c r="W38" s="164">
        <v>65.897669000000008</v>
      </c>
      <c r="X38" s="164">
        <v>66.445324999999997</v>
      </c>
      <c r="Y38" s="164">
        <v>66.901704999999993</v>
      </c>
      <c r="Z38" s="276"/>
      <c r="AA38" s="276"/>
      <c r="AB38" s="276"/>
    </row>
    <row r="39" spans="1:28" s="146" customFormat="1" ht="1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  <c r="AA39" s="276"/>
      <c r="AB39" s="276"/>
    </row>
    <row r="40" spans="1:28" s="310" customFormat="1" ht="15.75" thickBot="1" x14ac:dyDescent="0.25">
      <c r="A40" s="154">
        <v>7</v>
      </c>
      <c r="B40" s="155">
        <v>909.86201637414831</v>
      </c>
      <c r="C40" s="156">
        <v>886.83276037414839</v>
      </c>
      <c r="D40" s="156">
        <v>876.47183537414833</v>
      </c>
      <c r="E40" s="156">
        <v>876.72945837414818</v>
      </c>
      <c r="F40" s="156">
        <v>904.4855363741483</v>
      </c>
      <c r="G40" s="156">
        <v>920.61497637414834</v>
      </c>
      <c r="H40" s="156">
        <v>913.91677837414829</v>
      </c>
      <c r="I40" s="156">
        <v>905.21360137414831</v>
      </c>
      <c r="J40" s="156">
        <v>912.43824637414832</v>
      </c>
      <c r="K40" s="157">
        <v>918.89002237414832</v>
      </c>
      <c r="L40" s="156">
        <v>919.7412983741483</v>
      </c>
      <c r="M40" s="158">
        <v>922.96718637414835</v>
      </c>
      <c r="N40" s="157">
        <v>913.80476837414824</v>
      </c>
      <c r="O40" s="156">
        <v>880.42578837414828</v>
      </c>
      <c r="P40" s="158">
        <v>886.46312737414826</v>
      </c>
      <c r="Q40" s="159">
        <v>908.74191637414833</v>
      </c>
      <c r="R40" s="156">
        <v>924.4345173741483</v>
      </c>
      <c r="S40" s="159">
        <v>932.62244837414835</v>
      </c>
      <c r="T40" s="156">
        <v>918.67720337414835</v>
      </c>
      <c r="U40" s="156">
        <v>892.62367737414831</v>
      </c>
      <c r="V40" s="156">
        <v>901.51727137414832</v>
      </c>
      <c r="W40" s="156">
        <v>910.08603637414831</v>
      </c>
      <c r="X40" s="156">
        <v>911.16133237414829</v>
      </c>
      <c r="Y40" s="160">
        <v>909.80601137414828</v>
      </c>
      <c r="Z40" s="388"/>
      <c r="AA40" s="388"/>
      <c r="AB40" s="388"/>
    </row>
    <row r="41" spans="1:28" s="146" customFormat="1" x14ac:dyDescent="0.2">
      <c r="A41" s="161" t="s">
        <v>7</v>
      </c>
      <c r="B41" s="162">
        <v>542.89</v>
      </c>
      <c r="C41" s="203">
        <v>522.33000000000004</v>
      </c>
      <c r="D41" s="203">
        <v>513.08000000000004</v>
      </c>
      <c r="E41" s="204">
        <v>513.30999999999995</v>
      </c>
      <c r="F41" s="203">
        <v>538.09</v>
      </c>
      <c r="G41" s="203">
        <v>552.49</v>
      </c>
      <c r="H41" s="203">
        <v>546.51</v>
      </c>
      <c r="I41" s="203">
        <v>538.74</v>
      </c>
      <c r="J41" s="205">
        <v>545.19000000000005</v>
      </c>
      <c r="K41" s="203">
        <v>550.95000000000005</v>
      </c>
      <c r="L41" s="203">
        <v>551.71</v>
      </c>
      <c r="M41" s="203">
        <v>554.59</v>
      </c>
      <c r="N41" s="203">
        <v>546.41</v>
      </c>
      <c r="O41" s="203">
        <v>516.61</v>
      </c>
      <c r="P41" s="203">
        <v>522</v>
      </c>
      <c r="Q41" s="203">
        <v>541.89</v>
      </c>
      <c r="R41" s="203">
        <v>555.9</v>
      </c>
      <c r="S41" s="203">
        <v>563.21</v>
      </c>
      <c r="T41" s="203">
        <v>550.76</v>
      </c>
      <c r="U41" s="203">
        <v>527.5</v>
      </c>
      <c r="V41" s="203">
        <v>535.44000000000005</v>
      </c>
      <c r="W41" s="203">
        <v>543.09</v>
      </c>
      <c r="X41" s="203">
        <v>544.04999999999995</v>
      </c>
      <c r="Y41" s="206">
        <v>542.84</v>
      </c>
      <c r="Z41" s="276"/>
      <c r="AA41" s="276"/>
      <c r="AB41" s="276"/>
    </row>
    <row r="42" spans="1:28" s="146" customFormat="1" x14ac:dyDescent="0.2">
      <c r="A42" s="163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  <c r="Z42" s="276"/>
      <c r="AA42" s="276"/>
      <c r="AB42" s="276"/>
    </row>
    <row r="43" spans="1:28" s="146" customFormat="1" x14ac:dyDescent="0.2">
      <c r="A43" s="167" t="s">
        <v>9</v>
      </c>
      <c r="B43" s="164">
        <v>65.201088999999996</v>
      </c>
      <c r="C43" s="164">
        <v>62.731833000000002</v>
      </c>
      <c r="D43" s="164">
        <v>61.620908000000007</v>
      </c>
      <c r="E43" s="164">
        <v>61.648530999999991</v>
      </c>
      <c r="F43" s="164">
        <v>64.624609000000007</v>
      </c>
      <c r="G43" s="164">
        <v>66.354049000000003</v>
      </c>
      <c r="H43" s="164">
        <v>65.635851000000002</v>
      </c>
      <c r="I43" s="164">
        <v>64.702674000000002</v>
      </c>
      <c r="J43" s="164">
        <v>65.477319000000008</v>
      </c>
      <c r="K43" s="164">
        <v>66.169094999999999</v>
      </c>
      <c r="L43" s="164">
        <v>66.260371000000006</v>
      </c>
      <c r="M43" s="164">
        <v>66.606259000000009</v>
      </c>
      <c r="N43" s="164">
        <v>65.623840999999999</v>
      </c>
      <c r="O43" s="164">
        <v>62.044860999999997</v>
      </c>
      <c r="P43" s="164">
        <v>62.6922</v>
      </c>
      <c r="Q43" s="164">
        <v>65.080989000000002</v>
      </c>
      <c r="R43" s="164">
        <v>66.763589999999994</v>
      </c>
      <c r="S43" s="164">
        <v>67.641520999999997</v>
      </c>
      <c r="T43" s="164">
        <v>66.146276</v>
      </c>
      <c r="U43" s="164">
        <v>63.35275</v>
      </c>
      <c r="V43" s="164">
        <v>64.30634400000001</v>
      </c>
      <c r="W43" s="164">
        <v>65.225109000000003</v>
      </c>
      <c r="X43" s="164">
        <v>65.34040499999999</v>
      </c>
      <c r="Y43" s="164">
        <v>65.195084000000008</v>
      </c>
      <c r="Z43" s="276"/>
      <c r="AA43" s="276"/>
      <c r="AB43" s="276"/>
    </row>
    <row r="44" spans="1:28" s="146" customFormat="1" ht="1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  <c r="AA44" s="276"/>
      <c r="AB44" s="276"/>
    </row>
    <row r="45" spans="1:28" s="310" customFormat="1" ht="15.75" thickBot="1" x14ac:dyDescent="0.25">
      <c r="A45" s="171">
        <v>8</v>
      </c>
      <c r="B45" s="155">
        <v>913.3343263741483</v>
      </c>
      <c r="C45" s="156">
        <v>886.04869037414824</v>
      </c>
      <c r="D45" s="156">
        <v>904.18310937414833</v>
      </c>
      <c r="E45" s="156">
        <v>903.10781337414835</v>
      </c>
      <c r="F45" s="156">
        <v>915.9441593741484</v>
      </c>
      <c r="G45" s="156">
        <v>933.6865433741483</v>
      </c>
      <c r="H45" s="156">
        <v>926.52910437414823</v>
      </c>
      <c r="I45" s="156">
        <v>904.49673737414832</v>
      </c>
      <c r="J45" s="156">
        <v>926.32748637414829</v>
      </c>
      <c r="K45" s="157">
        <v>916.56021437414825</v>
      </c>
      <c r="L45" s="156">
        <v>917.06425937414838</v>
      </c>
      <c r="M45" s="158">
        <v>923.15760337414827</v>
      </c>
      <c r="N45" s="157">
        <v>922.07110637414826</v>
      </c>
      <c r="O45" s="156">
        <v>888.6473223741483</v>
      </c>
      <c r="P45" s="158">
        <v>891.07793937414829</v>
      </c>
      <c r="Q45" s="159">
        <v>906.03127437414832</v>
      </c>
      <c r="R45" s="156">
        <v>921.86948837414832</v>
      </c>
      <c r="S45" s="159">
        <v>911.54216637414834</v>
      </c>
      <c r="T45" s="156">
        <v>909.72760437414831</v>
      </c>
      <c r="U45" s="156">
        <v>902.17813037414828</v>
      </c>
      <c r="V45" s="156">
        <v>913.65915537414821</v>
      </c>
      <c r="W45" s="156">
        <v>918.12835437414833</v>
      </c>
      <c r="X45" s="156">
        <v>919.93171537414833</v>
      </c>
      <c r="Y45" s="160">
        <v>922.5863523741483</v>
      </c>
      <c r="Z45" s="388"/>
      <c r="AA45" s="388"/>
      <c r="AB45" s="388"/>
    </row>
    <row r="46" spans="1:28" s="146" customFormat="1" x14ac:dyDescent="0.2">
      <c r="A46" s="161" t="s">
        <v>7</v>
      </c>
      <c r="B46" s="162">
        <v>545.99</v>
      </c>
      <c r="C46" s="203">
        <v>521.63</v>
      </c>
      <c r="D46" s="203">
        <v>537.82000000000005</v>
      </c>
      <c r="E46" s="204">
        <v>536.86</v>
      </c>
      <c r="F46" s="203">
        <v>548.32000000000005</v>
      </c>
      <c r="G46" s="203">
        <v>564.16</v>
      </c>
      <c r="H46" s="203">
        <v>557.77</v>
      </c>
      <c r="I46" s="203">
        <v>538.1</v>
      </c>
      <c r="J46" s="205">
        <v>557.59</v>
      </c>
      <c r="K46" s="203">
        <v>548.87</v>
      </c>
      <c r="L46" s="203">
        <v>549.32000000000005</v>
      </c>
      <c r="M46" s="203">
        <v>554.76</v>
      </c>
      <c r="N46" s="203">
        <v>553.79</v>
      </c>
      <c r="O46" s="203">
        <v>523.95000000000005</v>
      </c>
      <c r="P46" s="203">
        <v>526.12</v>
      </c>
      <c r="Q46" s="203">
        <v>539.47</v>
      </c>
      <c r="R46" s="203">
        <v>553.61</v>
      </c>
      <c r="S46" s="203">
        <v>544.39</v>
      </c>
      <c r="T46" s="203">
        <v>542.77</v>
      </c>
      <c r="U46" s="203">
        <v>536.03</v>
      </c>
      <c r="V46" s="203">
        <v>546.28</v>
      </c>
      <c r="W46" s="203">
        <v>550.27</v>
      </c>
      <c r="X46" s="203">
        <v>551.88</v>
      </c>
      <c r="Y46" s="206">
        <v>554.25</v>
      </c>
      <c r="Z46" s="276"/>
      <c r="AA46" s="276"/>
      <c r="AB46" s="276"/>
    </row>
    <row r="47" spans="1:28" s="146" customFormat="1" x14ac:dyDescent="0.2">
      <c r="A47" s="163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  <c r="Z47" s="276"/>
      <c r="AA47" s="276"/>
      <c r="AB47" s="276"/>
    </row>
    <row r="48" spans="1:28" s="146" customFormat="1" x14ac:dyDescent="0.2">
      <c r="A48" s="167" t="s">
        <v>9</v>
      </c>
      <c r="B48" s="164">
        <v>65.573398999999995</v>
      </c>
      <c r="C48" s="164">
        <v>62.647762999999998</v>
      </c>
      <c r="D48" s="164">
        <v>64.592182000000008</v>
      </c>
      <c r="E48" s="164">
        <v>64.476886000000007</v>
      </c>
      <c r="F48" s="164">
        <v>65.853232000000006</v>
      </c>
      <c r="G48" s="164">
        <v>67.755615999999989</v>
      </c>
      <c r="H48" s="164">
        <v>66.988176999999993</v>
      </c>
      <c r="I48" s="164">
        <v>64.625810000000001</v>
      </c>
      <c r="J48" s="164">
        <v>66.966559000000004</v>
      </c>
      <c r="K48" s="164">
        <v>65.919286999999997</v>
      </c>
      <c r="L48" s="164">
        <v>65.973331999999999</v>
      </c>
      <c r="M48" s="164">
        <v>66.626676000000003</v>
      </c>
      <c r="N48" s="164">
        <v>66.510178999999994</v>
      </c>
      <c r="O48" s="164">
        <v>62.926395000000007</v>
      </c>
      <c r="P48" s="164">
        <v>63.187012000000003</v>
      </c>
      <c r="Q48" s="164">
        <v>64.790346999999997</v>
      </c>
      <c r="R48" s="164">
        <v>66.488561000000004</v>
      </c>
      <c r="S48" s="164">
        <v>65.381238999999994</v>
      </c>
      <c r="T48" s="164">
        <v>65.186677000000003</v>
      </c>
      <c r="U48" s="164">
        <v>64.377202999999994</v>
      </c>
      <c r="V48" s="164">
        <v>65.608227999999997</v>
      </c>
      <c r="W48" s="164">
        <v>66.087426999999991</v>
      </c>
      <c r="X48" s="164">
        <v>66.280788000000001</v>
      </c>
      <c r="Y48" s="164">
        <v>66.565425000000005</v>
      </c>
      <c r="Z48" s="276"/>
      <c r="AA48" s="276"/>
      <c r="AB48" s="276"/>
    </row>
    <row r="49" spans="1:28" s="146" customFormat="1" ht="1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  <c r="AA49" s="276"/>
      <c r="AB49" s="276"/>
    </row>
    <row r="50" spans="1:28" s="310" customFormat="1" ht="15.75" thickBot="1" x14ac:dyDescent="0.25">
      <c r="A50" s="154">
        <v>9</v>
      </c>
      <c r="B50" s="155">
        <v>976.53036837414822</v>
      </c>
      <c r="C50" s="156">
        <v>957.81349737414837</v>
      </c>
      <c r="D50" s="156">
        <v>953.71393137414827</v>
      </c>
      <c r="E50" s="156">
        <v>924.98336637414832</v>
      </c>
      <c r="F50" s="156">
        <v>956.8838143741483</v>
      </c>
      <c r="G50" s="156">
        <v>953.03067037414826</v>
      </c>
      <c r="H50" s="156">
        <v>969.94418037414823</v>
      </c>
      <c r="I50" s="156">
        <v>948.43826037414829</v>
      </c>
      <c r="J50" s="156">
        <v>957.54467337414837</v>
      </c>
      <c r="K50" s="157">
        <v>961.82345537414824</v>
      </c>
      <c r="L50" s="156">
        <v>962.32750037414826</v>
      </c>
      <c r="M50" s="158">
        <v>959.9080843741483</v>
      </c>
      <c r="N50" s="157">
        <v>962.46191237414837</v>
      </c>
      <c r="O50" s="156">
        <v>936.20676837414828</v>
      </c>
      <c r="P50" s="158">
        <v>944.08107137414834</v>
      </c>
      <c r="Q50" s="159">
        <v>959.94168737414839</v>
      </c>
      <c r="R50" s="156">
        <v>970.26900937414837</v>
      </c>
      <c r="S50" s="159">
        <v>968.88008537414839</v>
      </c>
      <c r="T50" s="156">
        <v>961.31941037414833</v>
      </c>
      <c r="U50" s="156">
        <v>956.06614137414829</v>
      </c>
      <c r="V50" s="156">
        <v>969.37292937414827</v>
      </c>
      <c r="W50" s="156">
        <v>978.30012637414825</v>
      </c>
      <c r="X50" s="156">
        <v>981.38040137414828</v>
      </c>
      <c r="Y50" s="160">
        <v>978.92738237414824</v>
      </c>
      <c r="Z50" s="388"/>
      <c r="AA50" s="388"/>
      <c r="AB50" s="388"/>
    </row>
    <row r="51" spans="1:28" s="146" customFormat="1" x14ac:dyDescent="0.2">
      <c r="A51" s="161" t="s">
        <v>7</v>
      </c>
      <c r="B51" s="162">
        <v>602.41</v>
      </c>
      <c r="C51" s="203">
        <v>585.70000000000005</v>
      </c>
      <c r="D51" s="203">
        <v>582.04</v>
      </c>
      <c r="E51" s="204">
        <v>556.39</v>
      </c>
      <c r="F51" s="203">
        <v>584.87</v>
      </c>
      <c r="G51" s="203">
        <v>581.42999999999995</v>
      </c>
      <c r="H51" s="203">
        <v>596.53</v>
      </c>
      <c r="I51" s="203">
        <v>577.33000000000004</v>
      </c>
      <c r="J51" s="205">
        <v>585.46</v>
      </c>
      <c r="K51" s="203">
        <v>589.28</v>
      </c>
      <c r="L51" s="203">
        <v>589.73</v>
      </c>
      <c r="M51" s="203">
        <v>587.57000000000005</v>
      </c>
      <c r="N51" s="203">
        <v>589.85</v>
      </c>
      <c r="O51" s="203">
        <v>566.41</v>
      </c>
      <c r="P51" s="203">
        <v>573.44000000000005</v>
      </c>
      <c r="Q51" s="203">
        <v>587.6</v>
      </c>
      <c r="R51" s="203">
        <v>596.82000000000005</v>
      </c>
      <c r="S51" s="203">
        <v>595.58000000000004</v>
      </c>
      <c r="T51" s="203">
        <v>588.83000000000004</v>
      </c>
      <c r="U51" s="203">
        <v>584.14</v>
      </c>
      <c r="V51" s="203">
        <v>596.02</v>
      </c>
      <c r="W51" s="203">
        <v>603.99</v>
      </c>
      <c r="X51" s="203">
        <v>606.74</v>
      </c>
      <c r="Y51" s="206">
        <v>604.54999999999995</v>
      </c>
      <c r="Z51" s="276"/>
      <c r="AA51" s="276"/>
      <c r="AB51" s="276"/>
    </row>
    <row r="52" spans="1:28" s="146" customFormat="1" x14ac:dyDescent="0.2">
      <c r="A52" s="163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  <c r="Z52" s="276"/>
      <c r="AA52" s="276"/>
      <c r="AB52" s="276"/>
    </row>
    <row r="53" spans="1:28" s="146" customFormat="1" x14ac:dyDescent="0.2">
      <c r="A53" s="167" t="s">
        <v>9</v>
      </c>
      <c r="B53" s="164">
        <v>72.349440999999999</v>
      </c>
      <c r="C53" s="164">
        <v>70.342570000000009</v>
      </c>
      <c r="D53" s="164">
        <v>69.903003999999996</v>
      </c>
      <c r="E53" s="164">
        <v>66.822439000000003</v>
      </c>
      <c r="F53" s="164">
        <v>70.242886999999996</v>
      </c>
      <c r="G53" s="164">
        <v>69.829742999999993</v>
      </c>
      <c r="H53" s="164">
        <v>71.643253000000001</v>
      </c>
      <c r="I53" s="164">
        <v>69.337333000000001</v>
      </c>
      <c r="J53" s="164">
        <v>70.313746000000009</v>
      </c>
      <c r="K53" s="164">
        <v>70.772527999999994</v>
      </c>
      <c r="L53" s="164">
        <v>70.826572999999996</v>
      </c>
      <c r="M53" s="164">
        <v>70.567157000000009</v>
      </c>
      <c r="N53" s="164">
        <v>70.840985000000003</v>
      </c>
      <c r="O53" s="164">
        <v>68.025841</v>
      </c>
      <c r="P53" s="164">
        <v>68.87014400000001</v>
      </c>
      <c r="Q53" s="164">
        <v>70.570760000000007</v>
      </c>
      <c r="R53" s="164">
        <v>71.678082000000003</v>
      </c>
      <c r="S53" s="164">
        <v>71.52915800000001</v>
      </c>
      <c r="T53" s="164">
        <v>70.718483000000006</v>
      </c>
      <c r="U53" s="164">
        <v>70.155214000000001</v>
      </c>
      <c r="V53" s="164">
        <v>71.582002000000003</v>
      </c>
      <c r="W53" s="164">
        <v>72.539198999999996</v>
      </c>
      <c r="X53" s="164">
        <v>72.869473999999997</v>
      </c>
      <c r="Y53" s="164">
        <v>72.606454999999997</v>
      </c>
      <c r="Z53" s="276"/>
      <c r="AA53" s="276"/>
      <c r="AB53" s="276"/>
    </row>
    <row r="54" spans="1:28" s="146" customFormat="1" ht="1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  <c r="AA54" s="276"/>
      <c r="AB54" s="276"/>
    </row>
    <row r="55" spans="1:28" s="310" customFormat="1" ht="15.75" thickBot="1" x14ac:dyDescent="0.25">
      <c r="A55" s="171">
        <v>10</v>
      </c>
      <c r="B55" s="155">
        <v>988.56024237414829</v>
      </c>
      <c r="C55" s="156">
        <v>975.55588137414827</v>
      </c>
      <c r="D55" s="156">
        <v>963.44760037414835</v>
      </c>
      <c r="E55" s="156">
        <v>954.22917737414832</v>
      </c>
      <c r="F55" s="156">
        <v>931.9727903741483</v>
      </c>
      <c r="G55" s="156">
        <v>959.21362237414837</v>
      </c>
      <c r="H55" s="156">
        <v>972.29639037414825</v>
      </c>
      <c r="I55" s="156">
        <v>951.56333937414831</v>
      </c>
      <c r="J55" s="156">
        <v>957.1078343741483</v>
      </c>
      <c r="K55" s="157">
        <v>980.69714037414826</v>
      </c>
      <c r="L55" s="156">
        <v>963.43639937414832</v>
      </c>
      <c r="M55" s="158">
        <v>963.81723337414826</v>
      </c>
      <c r="N55" s="157">
        <v>963.89564037414834</v>
      </c>
      <c r="O55" s="156">
        <v>946.51168837414832</v>
      </c>
      <c r="P55" s="158">
        <v>942.06489137414826</v>
      </c>
      <c r="Q55" s="159">
        <v>955.65170437414827</v>
      </c>
      <c r="R55" s="156">
        <v>985.49116837414829</v>
      </c>
      <c r="S55" s="159">
        <v>986.76808237414821</v>
      </c>
      <c r="T55" s="156">
        <v>963.49240437414824</v>
      </c>
      <c r="U55" s="156">
        <v>967.79358837414827</v>
      </c>
      <c r="V55" s="156">
        <v>973.38288737414837</v>
      </c>
      <c r="W55" s="156">
        <v>977.60566437414832</v>
      </c>
      <c r="X55" s="156">
        <v>981.77243637414836</v>
      </c>
      <c r="Y55" s="160">
        <v>985.58077637414829</v>
      </c>
      <c r="Z55" s="388"/>
      <c r="AA55" s="388"/>
      <c r="AB55" s="388"/>
    </row>
    <row r="56" spans="1:28" s="146" customFormat="1" x14ac:dyDescent="0.2">
      <c r="A56" s="161" t="s">
        <v>7</v>
      </c>
      <c r="B56" s="162">
        <v>613.15</v>
      </c>
      <c r="C56" s="203">
        <v>601.54</v>
      </c>
      <c r="D56" s="203">
        <v>590.73</v>
      </c>
      <c r="E56" s="204">
        <v>582.5</v>
      </c>
      <c r="F56" s="203">
        <v>562.63</v>
      </c>
      <c r="G56" s="203">
        <v>586.95000000000005</v>
      </c>
      <c r="H56" s="203">
        <v>598.63</v>
      </c>
      <c r="I56" s="203">
        <v>580.12</v>
      </c>
      <c r="J56" s="205">
        <v>585.07000000000005</v>
      </c>
      <c r="K56" s="203">
        <v>606.13</v>
      </c>
      <c r="L56" s="203">
        <v>590.72</v>
      </c>
      <c r="M56" s="203">
        <v>591.05999999999995</v>
      </c>
      <c r="N56" s="203">
        <v>591.13</v>
      </c>
      <c r="O56" s="203">
        <v>575.61</v>
      </c>
      <c r="P56" s="203">
        <v>571.64</v>
      </c>
      <c r="Q56" s="203">
        <v>583.77</v>
      </c>
      <c r="R56" s="203">
        <v>610.41</v>
      </c>
      <c r="S56" s="203">
        <v>611.54999999999995</v>
      </c>
      <c r="T56" s="203">
        <v>590.77</v>
      </c>
      <c r="U56" s="203">
        <v>594.61</v>
      </c>
      <c r="V56" s="203">
        <v>599.6</v>
      </c>
      <c r="W56" s="203">
        <v>603.37</v>
      </c>
      <c r="X56" s="203">
        <v>607.09</v>
      </c>
      <c r="Y56" s="206">
        <v>610.49</v>
      </c>
      <c r="Z56" s="276"/>
      <c r="AA56" s="276"/>
      <c r="AB56" s="276"/>
    </row>
    <row r="57" spans="1:28" s="146" customFormat="1" x14ac:dyDescent="0.2">
      <c r="A57" s="163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  <c r="Z57" s="276"/>
      <c r="AA57" s="276"/>
      <c r="AB57" s="276"/>
    </row>
    <row r="58" spans="1:28" s="146" customFormat="1" x14ac:dyDescent="0.2">
      <c r="A58" s="167" t="s">
        <v>9</v>
      </c>
      <c r="B58" s="164">
        <v>73.639314999999996</v>
      </c>
      <c r="C58" s="164">
        <v>72.244953999999993</v>
      </c>
      <c r="D58" s="164">
        <v>70.946673000000004</v>
      </c>
      <c r="E58" s="164">
        <v>69.958249999999992</v>
      </c>
      <c r="F58" s="164">
        <v>67.571862999999993</v>
      </c>
      <c r="G58" s="164">
        <v>70.492694999999998</v>
      </c>
      <c r="H58" s="164">
        <v>71.895462999999992</v>
      </c>
      <c r="I58" s="164">
        <v>69.672411999999994</v>
      </c>
      <c r="J58" s="164">
        <v>70.266907000000003</v>
      </c>
      <c r="K58" s="164">
        <v>72.796212999999995</v>
      </c>
      <c r="L58" s="164">
        <v>70.945472000000009</v>
      </c>
      <c r="M58" s="164">
        <v>70.986305999999999</v>
      </c>
      <c r="N58" s="164">
        <v>70.994713000000004</v>
      </c>
      <c r="O58" s="164">
        <v>69.130761000000007</v>
      </c>
      <c r="P58" s="164">
        <v>68.653964000000002</v>
      </c>
      <c r="Q58" s="164">
        <v>70.110776999999999</v>
      </c>
      <c r="R58" s="164">
        <v>73.310240999999991</v>
      </c>
      <c r="S58" s="164">
        <v>73.447154999999995</v>
      </c>
      <c r="T58" s="164">
        <v>70.951476999999997</v>
      </c>
      <c r="U58" s="164">
        <v>71.412661</v>
      </c>
      <c r="V58" s="164">
        <v>72.011960000000002</v>
      </c>
      <c r="W58" s="164">
        <v>72.464737</v>
      </c>
      <c r="X58" s="164">
        <v>72.911509000000009</v>
      </c>
      <c r="Y58" s="164">
        <v>73.319849000000005</v>
      </c>
      <c r="Z58" s="276"/>
      <c r="AA58" s="276"/>
      <c r="AB58" s="276"/>
    </row>
    <row r="59" spans="1:28" s="146" customFormat="1" ht="1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  <c r="AA59" s="276"/>
      <c r="AB59" s="276"/>
    </row>
    <row r="60" spans="1:28" s="310" customFormat="1" ht="15.75" thickBot="1" x14ac:dyDescent="0.25">
      <c r="A60" s="154">
        <v>11</v>
      </c>
      <c r="B60" s="155">
        <v>873.64918337414838</v>
      </c>
      <c r="C60" s="156">
        <v>864.1395343741483</v>
      </c>
      <c r="D60" s="156">
        <v>833.07916137414827</v>
      </c>
      <c r="E60" s="156">
        <v>857.32932637414831</v>
      </c>
      <c r="F60" s="156">
        <v>887.66163437414832</v>
      </c>
      <c r="G60" s="156">
        <v>905.10159137414826</v>
      </c>
      <c r="H60" s="156">
        <v>897.35049937414828</v>
      </c>
      <c r="I60" s="156">
        <v>895.33431937414821</v>
      </c>
      <c r="J60" s="156">
        <v>908.39468537414837</v>
      </c>
      <c r="K60" s="157">
        <v>916.38099837414836</v>
      </c>
      <c r="L60" s="156">
        <v>914.49923037414828</v>
      </c>
      <c r="M60" s="158">
        <v>896.32000737414819</v>
      </c>
      <c r="N60" s="157">
        <v>888.03126737414823</v>
      </c>
      <c r="O60" s="156">
        <v>871.05055137414831</v>
      </c>
      <c r="P60" s="158">
        <v>875.76617237414837</v>
      </c>
      <c r="Q60" s="159">
        <v>892.20924037414829</v>
      </c>
      <c r="R60" s="156">
        <v>919.03563537414834</v>
      </c>
      <c r="S60" s="159">
        <v>920.73818737414831</v>
      </c>
      <c r="T60" s="156">
        <v>888.90494537414827</v>
      </c>
      <c r="U60" s="156">
        <v>880.16816537414832</v>
      </c>
      <c r="V60" s="156">
        <v>894.69586237414831</v>
      </c>
      <c r="W60" s="156">
        <v>899.45628737414836</v>
      </c>
      <c r="X60" s="156">
        <v>899.14265937414837</v>
      </c>
      <c r="Y60" s="160">
        <v>869.39280337414834</v>
      </c>
      <c r="Z60" s="388"/>
      <c r="AA60" s="388"/>
      <c r="AB60" s="388"/>
    </row>
    <row r="61" spans="1:28" s="146" customFormat="1" x14ac:dyDescent="0.2">
      <c r="A61" s="161" t="s">
        <v>7</v>
      </c>
      <c r="B61" s="162">
        <v>510.56</v>
      </c>
      <c r="C61" s="203">
        <v>502.07</v>
      </c>
      <c r="D61" s="203">
        <v>474.34</v>
      </c>
      <c r="E61" s="204">
        <v>495.99</v>
      </c>
      <c r="F61" s="203">
        <v>523.07000000000005</v>
      </c>
      <c r="G61" s="203">
        <v>538.64</v>
      </c>
      <c r="H61" s="203">
        <v>531.72</v>
      </c>
      <c r="I61" s="203">
        <v>529.91999999999996</v>
      </c>
      <c r="J61" s="205">
        <v>541.58000000000004</v>
      </c>
      <c r="K61" s="203">
        <v>548.71</v>
      </c>
      <c r="L61" s="203">
        <v>547.03</v>
      </c>
      <c r="M61" s="203">
        <v>530.79999999999995</v>
      </c>
      <c r="N61" s="203">
        <v>523.4</v>
      </c>
      <c r="O61" s="203">
        <v>508.24</v>
      </c>
      <c r="P61" s="203">
        <v>512.45000000000005</v>
      </c>
      <c r="Q61" s="203">
        <v>527.13</v>
      </c>
      <c r="R61" s="203">
        <v>551.08000000000004</v>
      </c>
      <c r="S61" s="203">
        <v>552.6</v>
      </c>
      <c r="T61" s="203">
        <v>524.17999999999995</v>
      </c>
      <c r="U61" s="203">
        <v>516.38</v>
      </c>
      <c r="V61" s="203">
        <v>529.35</v>
      </c>
      <c r="W61" s="203">
        <v>533.6</v>
      </c>
      <c r="X61" s="203">
        <v>533.32000000000005</v>
      </c>
      <c r="Y61" s="206">
        <v>506.76</v>
      </c>
      <c r="Z61" s="276"/>
      <c r="AA61" s="276"/>
      <c r="AB61" s="276"/>
    </row>
    <row r="62" spans="1:28" s="146" customFormat="1" x14ac:dyDescent="0.2">
      <c r="A62" s="163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  <c r="Z62" s="276"/>
      <c r="AA62" s="276"/>
      <c r="AB62" s="276"/>
    </row>
    <row r="63" spans="1:28" s="146" customFormat="1" x14ac:dyDescent="0.2">
      <c r="A63" s="167" t="s">
        <v>9</v>
      </c>
      <c r="B63" s="164">
        <v>61.318255999999998</v>
      </c>
      <c r="C63" s="164">
        <v>60.298606999999997</v>
      </c>
      <c r="D63" s="164">
        <v>56.968233999999995</v>
      </c>
      <c r="E63" s="164">
        <v>59.568398999999999</v>
      </c>
      <c r="F63" s="164">
        <v>62.820707000000006</v>
      </c>
      <c r="G63" s="164">
        <v>64.690663999999998</v>
      </c>
      <c r="H63" s="164">
        <v>63.859572</v>
      </c>
      <c r="I63" s="164">
        <v>63.643391999999992</v>
      </c>
      <c r="J63" s="164">
        <v>65.043758000000011</v>
      </c>
      <c r="K63" s="164">
        <v>65.900070999999997</v>
      </c>
      <c r="L63" s="164">
        <v>65.698302999999996</v>
      </c>
      <c r="M63" s="164">
        <v>63.749079999999992</v>
      </c>
      <c r="N63" s="164">
        <v>62.860339999999994</v>
      </c>
      <c r="O63" s="164">
        <v>61.039624000000003</v>
      </c>
      <c r="P63" s="164">
        <v>61.545245000000001</v>
      </c>
      <c r="Q63" s="164">
        <v>63.308312999999998</v>
      </c>
      <c r="R63" s="164">
        <v>66.184708000000001</v>
      </c>
      <c r="S63" s="164">
        <v>66.367260000000002</v>
      </c>
      <c r="T63" s="164">
        <v>62.954017999999991</v>
      </c>
      <c r="U63" s="164">
        <v>62.017237999999999</v>
      </c>
      <c r="V63" s="164">
        <v>63.574935000000004</v>
      </c>
      <c r="W63" s="164">
        <v>64.085360000000009</v>
      </c>
      <c r="X63" s="164">
        <v>64.051732000000001</v>
      </c>
      <c r="Y63" s="164">
        <v>60.861875999999995</v>
      </c>
      <c r="Z63" s="276"/>
      <c r="AA63" s="276"/>
      <c r="AB63" s="276"/>
    </row>
    <row r="64" spans="1:28" s="146" customFormat="1" ht="1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  <c r="AA64" s="276"/>
      <c r="AB64" s="276"/>
    </row>
    <row r="65" spans="1:28" s="310" customFormat="1" ht="15.75" thickBot="1" x14ac:dyDescent="0.25">
      <c r="A65" s="171">
        <v>12</v>
      </c>
      <c r="B65" s="155">
        <v>922.44073937414828</v>
      </c>
      <c r="C65" s="156">
        <v>896.5888313741483</v>
      </c>
      <c r="D65" s="156">
        <v>901.34925637414824</v>
      </c>
      <c r="E65" s="156">
        <v>926.26028037414824</v>
      </c>
      <c r="F65" s="156">
        <v>947.1389443741482</v>
      </c>
      <c r="G65" s="156">
        <v>947.43017037414825</v>
      </c>
      <c r="H65" s="156">
        <v>939.7798873741483</v>
      </c>
      <c r="I65" s="156">
        <v>929.36295737414821</v>
      </c>
      <c r="J65" s="156">
        <v>932.64485037414829</v>
      </c>
      <c r="K65" s="157">
        <v>948.9871093741483</v>
      </c>
      <c r="L65" s="156">
        <v>943.59942837414826</v>
      </c>
      <c r="M65" s="158">
        <v>945.07796037414835</v>
      </c>
      <c r="N65" s="157">
        <v>943.19619237414827</v>
      </c>
      <c r="O65" s="156">
        <v>904.45193337414821</v>
      </c>
      <c r="P65" s="158">
        <v>916.86264137414832</v>
      </c>
      <c r="Q65" s="159">
        <v>920.79419237414822</v>
      </c>
      <c r="R65" s="156">
        <v>957.1078343741483</v>
      </c>
      <c r="S65" s="159">
        <v>954.73322237414834</v>
      </c>
      <c r="T65" s="156">
        <v>946.78051237414832</v>
      </c>
      <c r="U65" s="156">
        <v>922.20551837414826</v>
      </c>
      <c r="V65" s="156">
        <v>928.42207337414834</v>
      </c>
      <c r="W65" s="156">
        <v>935.8147333741482</v>
      </c>
      <c r="X65" s="156">
        <v>943.59942837414826</v>
      </c>
      <c r="Y65" s="160">
        <v>919.25965537414822</v>
      </c>
      <c r="Z65" s="388"/>
      <c r="AA65" s="388"/>
      <c r="AB65" s="388"/>
    </row>
    <row r="66" spans="1:28" s="146" customFormat="1" x14ac:dyDescent="0.2">
      <c r="A66" s="161" t="s">
        <v>7</v>
      </c>
      <c r="B66" s="162">
        <v>554.12</v>
      </c>
      <c r="C66" s="203">
        <v>531.04</v>
      </c>
      <c r="D66" s="203">
        <v>535.29</v>
      </c>
      <c r="E66" s="204">
        <v>557.53</v>
      </c>
      <c r="F66" s="203">
        <v>576.16999999999996</v>
      </c>
      <c r="G66" s="203">
        <v>576.42999999999995</v>
      </c>
      <c r="H66" s="203">
        <v>569.6</v>
      </c>
      <c r="I66" s="203">
        <v>560.29999999999995</v>
      </c>
      <c r="J66" s="205">
        <v>563.23</v>
      </c>
      <c r="K66" s="203">
        <v>577.82000000000005</v>
      </c>
      <c r="L66" s="203">
        <v>573.01</v>
      </c>
      <c r="M66" s="203">
        <v>574.33000000000004</v>
      </c>
      <c r="N66" s="203">
        <v>572.65</v>
      </c>
      <c r="O66" s="203">
        <v>538.05999999999995</v>
      </c>
      <c r="P66" s="203">
        <v>549.14</v>
      </c>
      <c r="Q66" s="203">
        <v>552.65</v>
      </c>
      <c r="R66" s="203">
        <v>585.07000000000005</v>
      </c>
      <c r="S66" s="203">
        <v>582.95000000000005</v>
      </c>
      <c r="T66" s="203">
        <v>575.85</v>
      </c>
      <c r="U66" s="203">
        <v>553.91</v>
      </c>
      <c r="V66" s="203">
        <v>559.46</v>
      </c>
      <c r="W66" s="203">
        <v>566.05999999999995</v>
      </c>
      <c r="X66" s="203">
        <v>573.01</v>
      </c>
      <c r="Y66" s="206">
        <v>551.28</v>
      </c>
      <c r="Z66" s="276"/>
      <c r="AA66" s="276"/>
      <c r="AB66" s="276"/>
    </row>
    <row r="67" spans="1:28" s="146" customFormat="1" x14ac:dyDescent="0.2">
      <c r="A67" s="163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  <c r="Z67" s="276"/>
      <c r="AA67" s="276"/>
      <c r="AB67" s="276"/>
    </row>
    <row r="68" spans="1:28" s="146" customFormat="1" x14ac:dyDescent="0.2">
      <c r="A68" s="167" t="s">
        <v>9</v>
      </c>
      <c r="B68" s="164">
        <v>66.549812000000003</v>
      </c>
      <c r="C68" s="164">
        <v>63.777903999999992</v>
      </c>
      <c r="D68" s="164">
        <v>64.28832899999999</v>
      </c>
      <c r="E68" s="164">
        <v>66.959352999999993</v>
      </c>
      <c r="F68" s="164">
        <v>69.198016999999993</v>
      </c>
      <c r="G68" s="164">
        <v>69.229242999999997</v>
      </c>
      <c r="H68" s="164">
        <v>68.408960000000008</v>
      </c>
      <c r="I68" s="164">
        <v>67.292029999999997</v>
      </c>
      <c r="J68" s="164">
        <v>67.643923000000001</v>
      </c>
      <c r="K68" s="164">
        <v>69.39618200000001</v>
      </c>
      <c r="L68" s="164">
        <v>68.818500999999998</v>
      </c>
      <c r="M68" s="164">
        <v>68.977033000000006</v>
      </c>
      <c r="N68" s="164">
        <v>68.77526499999999</v>
      </c>
      <c r="O68" s="164">
        <v>64.621005999999994</v>
      </c>
      <c r="P68" s="164">
        <v>65.951713999999996</v>
      </c>
      <c r="Q68" s="164">
        <v>66.373264999999989</v>
      </c>
      <c r="R68" s="164">
        <v>70.266907000000003</v>
      </c>
      <c r="S68" s="164">
        <v>70.012295000000009</v>
      </c>
      <c r="T68" s="164">
        <v>69.159585000000007</v>
      </c>
      <c r="U68" s="164">
        <v>66.524591000000001</v>
      </c>
      <c r="V68" s="164">
        <v>67.191146000000003</v>
      </c>
      <c r="W68" s="164">
        <v>67.983805999999987</v>
      </c>
      <c r="X68" s="164">
        <v>68.818500999999998</v>
      </c>
      <c r="Y68" s="164">
        <v>66.208727999999994</v>
      </c>
      <c r="Z68" s="276"/>
      <c r="AA68" s="276"/>
      <c r="AB68" s="276"/>
    </row>
    <row r="69" spans="1:28" s="146" customFormat="1" ht="1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  <c r="AA69" s="276"/>
      <c r="AB69" s="276"/>
    </row>
    <row r="70" spans="1:28" s="310" customFormat="1" ht="15.75" thickBot="1" x14ac:dyDescent="0.25">
      <c r="A70" s="154">
        <v>13</v>
      </c>
      <c r="B70" s="155">
        <v>868.5639293741483</v>
      </c>
      <c r="C70" s="156">
        <v>839.57574137414827</v>
      </c>
      <c r="D70" s="156">
        <v>840.43821837414828</v>
      </c>
      <c r="E70" s="156">
        <v>848.14450637414836</v>
      </c>
      <c r="F70" s="156">
        <v>867.26461337414833</v>
      </c>
      <c r="G70" s="156">
        <v>864.56517237414823</v>
      </c>
      <c r="H70" s="156">
        <v>1059.8423453741484</v>
      </c>
      <c r="I70" s="156">
        <v>851.5944143741483</v>
      </c>
      <c r="J70" s="156">
        <v>856.05241237414828</v>
      </c>
      <c r="K70" s="157">
        <v>865.23723237414833</v>
      </c>
      <c r="L70" s="156">
        <v>870.3224863741483</v>
      </c>
      <c r="M70" s="158">
        <v>868.20549737414819</v>
      </c>
      <c r="N70" s="157">
        <v>869.42640637414843</v>
      </c>
      <c r="O70" s="156">
        <v>836.61867737414832</v>
      </c>
      <c r="P70" s="158">
        <v>837.36914437414828</v>
      </c>
      <c r="Q70" s="159">
        <v>850.57512337414823</v>
      </c>
      <c r="R70" s="156">
        <v>889.48739737414837</v>
      </c>
      <c r="S70" s="159">
        <v>890.93232637414826</v>
      </c>
      <c r="T70" s="156">
        <v>856.00760837414839</v>
      </c>
      <c r="U70" s="156">
        <v>851.24718337414834</v>
      </c>
      <c r="V70" s="156">
        <v>862.71700737414835</v>
      </c>
      <c r="W70" s="156">
        <v>870.10966737414833</v>
      </c>
      <c r="X70" s="156">
        <v>870.31128537414838</v>
      </c>
      <c r="Y70" s="160">
        <v>877.9503673741483</v>
      </c>
      <c r="Z70" s="388"/>
      <c r="AA70" s="388"/>
      <c r="AB70" s="388"/>
    </row>
    <row r="71" spans="1:28" s="146" customFormat="1" x14ac:dyDescent="0.2">
      <c r="A71" s="161" t="s">
        <v>7</v>
      </c>
      <c r="B71" s="162">
        <v>506.02</v>
      </c>
      <c r="C71" s="203">
        <v>480.14</v>
      </c>
      <c r="D71" s="203">
        <v>480.91</v>
      </c>
      <c r="E71" s="204">
        <v>487.79</v>
      </c>
      <c r="F71" s="203">
        <v>504.86</v>
      </c>
      <c r="G71" s="203">
        <v>502.45</v>
      </c>
      <c r="H71" s="203">
        <v>498.18</v>
      </c>
      <c r="I71" s="203">
        <v>490.87</v>
      </c>
      <c r="J71" s="205">
        <v>494.85</v>
      </c>
      <c r="K71" s="203">
        <v>503.05</v>
      </c>
      <c r="L71" s="203">
        <v>507.59</v>
      </c>
      <c r="M71" s="203">
        <v>505.7</v>
      </c>
      <c r="N71" s="203">
        <v>506.79</v>
      </c>
      <c r="O71" s="203">
        <v>477.5</v>
      </c>
      <c r="P71" s="203">
        <v>478.17</v>
      </c>
      <c r="Q71" s="203">
        <v>489.96</v>
      </c>
      <c r="R71" s="203">
        <v>524.70000000000005</v>
      </c>
      <c r="S71" s="203">
        <v>525.99</v>
      </c>
      <c r="T71" s="203">
        <v>494.81</v>
      </c>
      <c r="U71" s="203">
        <v>490.56</v>
      </c>
      <c r="V71" s="203">
        <v>500.8</v>
      </c>
      <c r="W71" s="203">
        <v>507.4</v>
      </c>
      <c r="X71" s="203">
        <v>507.58</v>
      </c>
      <c r="Y71" s="206">
        <v>514.4</v>
      </c>
      <c r="Z71" s="276"/>
      <c r="AA71" s="276"/>
      <c r="AB71" s="276"/>
    </row>
    <row r="72" spans="1:28" s="146" customFormat="1" x14ac:dyDescent="0.2">
      <c r="A72" s="163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498.18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  <c r="Z72" s="276"/>
      <c r="AA72" s="276"/>
      <c r="AB72" s="276"/>
    </row>
    <row r="73" spans="1:28" s="146" customFormat="1" x14ac:dyDescent="0.2">
      <c r="A73" s="167" t="s">
        <v>9</v>
      </c>
      <c r="B73" s="164">
        <v>60.773001999999998</v>
      </c>
      <c r="C73" s="164">
        <v>57.664814</v>
      </c>
      <c r="D73" s="164">
        <v>57.757291000000002</v>
      </c>
      <c r="E73" s="164">
        <v>58.583579</v>
      </c>
      <c r="F73" s="164">
        <v>60.633685999999997</v>
      </c>
      <c r="G73" s="164">
        <v>60.344245000000001</v>
      </c>
      <c r="H73" s="164">
        <v>59.831417999999999</v>
      </c>
      <c r="I73" s="164">
        <v>58.953487000000003</v>
      </c>
      <c r="J73" s="164">
        <v>59.431485000000002</v>
      </c>
      <c r="K73" s="164">
        <v>60.416305000000001</v>
      </c>
      <c r="L73" s="164">
        <v>60.961558999999994</v>
      </c>
      <c r="M73" s="164">
        <v>60.734569999999998</v>
      </c>
      <c r="N73" s="164">
        <v>60.865479000000001</v>
      </c>
      <c r="O73" s="164">
        <v>57.347749999999998</v>
      </c>
      <c r="P73" s="164">
        <v>57.428217000000004</v>
      </c>
      <c r="Q73" s="164">
        <v>58.844195999999997</v>
      </c>
      <c r="R73" s="164">
        <v>63.016470000000005</v>
      </c>
      <c r="S73" s="164">
        <v>63.171399000000001</v>
      </c>
      <c r="T73" s="164">
        <v>59.426681000000002</v>
      </c>
      <c r="U73" s="164">
        <v>58.916255999999997</v>
      </c>
      <c r="V73" s="164">
        <v>60.146079999999998</v>
      </c>
      <c r="W73" s="164">
        <v>60.938739999999996</v>
      </c>
      <c r="X73" s="164">
        <v>60.960357999999999</v>
      </c>
      <c r="Y73" s="164">
        <v>61.779439999999994</v>
      </c>
      <c r="Z73" s="276"/>
      <c r="AA73" s="276"/>
      <c r="AB73" s="276"/>
    </row>
    <row r="74" spans="1:28" s="146" customFormat="1" ht="1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  <c r="AA74" s="276"/>
      <c r="AB74" s="276"/>
    </row>
    <row r="75" spans="1:28" s="310" customFormat="1" ht="15.75" thickBot="1" x14ac:dyDescent="0.25">
      <c r="A75" s="171">
        <v>14</v>
      </c>
      <c r="B75" s="155">
        <v>890.11465337414825</v>
      </c>
      <c r="C75" s="156">
        <v>852.74811737414825</v>
      </c>
      <c r="D75" s="156">
        <v>852.25527337414826</v>
      </c>
      <c r="E75" s="156">
        <v>855.20113637414829</v>
      </c>
      <c r="F75" s="156">
        <v>890.89872337414829</v>
      </c>
      <c r="G75" s="156">
        <v>892.22044137414832</v>
      </c>
      <c r="H75" s="156">
        <v>885.90307737414832</v>
      </c>
      <c r="I75" s="156">
        <v>874.62367037414822</v>
      </c>
      <c r="J75" s="156">
        <v>877.9503673741483</v>
      </c>
      <c r="K75" s="157">
        <v>884.6821683741482</v>
      </c>
      <c r="L75" s="156">
        <v>883.17003337414826</v>
      </c>
      <c r="M75" s="158">
        <v>888.62492037414825</v>
      </c>
      <c r="N75" s="157">
        <v>886.05989137414826</v>
      </c>
      <c r="O75" s="156">
        <v>851.32559037414831</v>
      </c>
      <c r="P75" s="158">
        <v>861.78732437414828</v>
      </c>
      <c r="Q75" s="159">
        <v>880.59380337414825</v>
      </c>
      <c r="R75" s="156">
        <v>907.29698737414833</v>
      </c>
      <c r="S75" s="159">
        <v>910.36606137414833</v>
      </c>
      <c r="T75" s="156">
        <v>901.64048237414829</v>
      </c>
      <c r="U75" s="156">
        <v>882.91241037414829</v>
      </c>
      <c r="V75" s="156">
        <v>894.28142537414828</v>
      </c>
      <c r="W75" s="156">
        <v>897.39530337414828</v>
      </c>
      <c r="X75" s="156">
        <v>891.1675473741484</v>
      </c>
      <c r="Y75" s="160">
        <v>892.33245137414826</v>
      </c>
      <c r="Z75" s="388"/>
      <c r="AA75" s="388"/>
      <c r="AB75" s="388"/>
    </row>
    <row r="76" spans="1:28" s="146" customFormat="1" x14ac:dyDescent="0.2">
      <c r="A76" s="161" t="s">
        <v>7</v>
      </c>
      <c r="B76" s="162">
        <v>525.26</v>
      </c>
      <c r="C76" s="203">
        <v>491.9</v>
      </c>
      <c r="D76" s="203">
        <v>491.46</v>
      </c>
      <c r="E76" s="204">
        <v>494.09</v>
      </c>
      <c r="F76" s="203">
        <v>525.96</v>
      </c>
      <c r="G76" s="203">
        <v>527.14</v>
      </c>
      <c r="H76" s="203">
        <v>521.5</v>
      </c>
      <c r="I76" s="203">
        <v>511.43</v>
      </c>
      <c r="J76" s="205">
        <v>514.4</v>
      </c>
      <c r="K76" s="203">
        <v>520.41</v>
      </c>
      <c r="L76" s="203">
        <v>519.05999999999995</v>
      </c>
      <c r="M76" s="203">
        <v>523.92999999999995</v>
      </c>
      <c r="N76" s="203">
        <v>521.64</v>
      </c>
      <c r="O76" s="203">
        <v>490.63</v>
      </c>
      <c r="P76" s="203">
        <v>499.97</v>
      </c>
      <c r="Q76" s="203">
        <v>516.76</v>
      </c>
      <c r="R76" s="203">
        <v>540.6</v>
      </c>
      <c r="S76" s="203">
        <v>543.34</v>
      </c>
      <c r="T76" s="203">
        <v>535.54999999999995</v>
      </c>
      <c r="U76" s="203">
        <v>518.83000000000004</v>
      </c>
      <c r="V76" s="203">
        <v>528.98</v>
      </c>
      <c r="W76" s="203">
        <v>531.76</v>
      </c>
      <c r="X76" s="203">
        <v>526.20000000000005</v>
      </c>
      <c r="Y76" s="206">
        <v>527.24</v>
      </c>
      <c r="Z76" s="276"/>
      <c r="AA76" s="276"/>
      <c r="AB76" s="276"/>
    </row>
    <row r="77" spans="1:28" s="146" customFormat="1" x14ac:dyDescent="0.2">
      <c r="A77" s="163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  <c r="Z77" s="276"/>
      <c r="AA77" s="276"/>
      <c r="AB77" s="276"/>
    </row>
    <row r="78" spans="1:28" s="146" customFormat="1" x14ac:dyDescent="0.2">
      <c r="A78" s="167" t="s">
        <v>9</v>
      </c>
      <c r="B78" s="164">
        <v>63.083725999999999</v>
      </c>
      <c r="C78" s="164">
        <v>59.077189999999995</v>
      </c>
      <c r="D78" s="164">
        <v>59.024345999999994</v>
      </c>
      <c r="E78" s="164">
        <v>59.340208999999994</v>
      </c>
      <c r="F78" s="164">
        <v>63.167796000000003</v>
      </c>
      <c r="G78" s="164">
        <v>63.309514</v>
      </c>
      <c r="H78" s="164">
        <v>62.632149999999996</v>
      </c>
      <c r="I78" s="164">
        <v>61.422742999999997</v>
      </c>
      <c r="J78" s="164">
        <v>61.779439999999994</v>
      </c>
      <c r="K78" s="164">
        <v>62.501240999999993</v>
      </c>
      <c r="L78" s="164">
        <v>62.339105999999994</v>
      </c>
      <c r="M78" s="164">
        <v>62.923992999999996</v>
      </c>
      <c r="N78" s="164">
        <v>62.648963999999999</v>
      </c>
      <c r="O78" s="164">
        <v>58.924662999999995</v>
      </c>
      <c r="P78" s="164">
        <v>60.046397000000006</v>
      </c>
      <c r="Q78" s="164">
        <v>62.062875999999996</v>
      </c>
      <c r="R78" s="164">
        <v>64.926060000000007</v>
      </c>
      <c r="S78" s="164">
        <v>65.255133999999998</v>
      </c>
      <c r="T78" s="164">
        <v>64.319554999999994</v>
      </c>
      <c r="U78" s="164">
        <v>62.311483000000003</v>
      </c>
      <c r="V78" s="164">
        <v>63.530498000000001</v>
      </c>
      <c r="W78" s="164">
        <v>63.864376</v>
      </c>
      <c r="X78" s="164">
        <v>63.196620000000003</v>
      </c>
      <c r="Y78" s="164">
        <v>63.321524000000004</v>
      </c>
      <c r="Z78" s="276"/>
      <c r="AA78" s="276"/>
      <c r="AB78" s="276"/>
    </row>
    <row r="79" spans="1:28" s="146" customFormat="1" ht="1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  <c r="AA79" s="276"/>
      <c r="AB79" s="276"/>
    </row>
    <row r="80" spans="1:28" s="310" customFormat="1" ht="15.75" thickBot="1" x14ac:dyDescent="0.25">
      <c r="A80" s="154">
        <v>15</v>
      </c>
      <c r="B80" s="155">
        <v>324.64336937414834</v>
      </c>
      <c r="C80" s="156">
        <v>324.64336937414834</v>
      </c>
      <c r="D80" s="156">
        <v>324.64336937414834</v>
      </c>
      <c r="E80" s="156">
        <v>324.64336937414834</v>
      </c>
      <c r="F80" s="156">
        <v>324.64336937414834</v>
      </c>
      <c r="G80" s="156">
        <v>324.64336937414834</v>
      </c>
      <c r="H80" s="156">
        <v>324.64336937414834</v>
      </c>
      <c r="I80" s="156">
        <v>324.64336937414834</v>
      </c>
      <c r="J80" s="156">
        <v>324.64336937414834</v>
      </c>
      <c r="K80" s="157">
        <v>324.64336937414834</v>
      </c>
      <c r="L80" s="156">
        <v>324.64336937414834</v>
      </c>
      <c r="M80" s="158">
        <v>324.64336937414834</v>
      </c>
      <c r="N80" s="157">
        <v>324.64336937414834</v>
      </c>
      <c r="O80" s="156">
        <v>324.64336937414834</v>
      </c>
      <c r="P80" s="158">
        <v>324.64336937414834</v>
      </c>
      <c r="Q80" s="159">
        <v>324.64336937414834</v>
      </c>
      <c r="R80" s="156">
        <v>324.64336937414834</v>
      </c>
      <c r="S80" s="159">
        <v>324.64336937414834</v>
      </c>
      <c r="T80" s="156">
        <v>324.64336937414834</v>
      </c>
      <c r="U80" s="156">
        <v>324.64336937414834</v>
      </c>
      <c r="V80" s="156">
        <v>324.64336937414834</v>
      </c>
      <c r="W80" s="156">
        <v>324.64336937414834</v>
      </c>
      <c r="X80" s="156">
        <v>324.64336937414834</v>
      </c>
      <c r="Y80" s="160">
        <v>324.64336937414834</v>
      </c>
      <c r="Z80" s="388"/>
      <c r="AA80" s="388"/>
      <c r="AB80" s="388"/>
    </row>
    <row r="81" spans="1:28" s="146" customFormat="1" x14ac:dyDescent="0.2">
      <c r="A81" s="161" t="s">
        <v>7</v>
      </c>
      <c r="B81" s="162">
        <v>20.420000000000002</v>
      </c>
      <c r="C81" s="203">
        <v>20.420000000000002</v>
      </c>
      <c r="D81" s="203">
        <v>20.420000000000002</v>
      </c>
      <c r="E81" s="204">
        <v>20.420000000000002</v>
      </c>
      <c r="F81" s="203">
        <v>20.420000000000002</v>
      </c>
      <c r="G81" s="203">
        <v>20.420000000000002</v>
      </c>
      <c r="H81" s="203">
        <v>20.420000000000002</v>
      </c>
      <c r="I81" s="203">
        <v>20.420000000000002</v>
      </c>
      <c r="J81" s="205">
        <v>20.420000000000002</v>
      </c>
      <c r="K81" s="203">
        <v>20.420000000000002</v>
      </c>
      <c r="L81" s="203">
        <v>20.420000000000002</v>
      </c>
      <c r="M81" s="203">
        <v>20.420000000000002</v>
      </c>
      <c r="N81" s="203">
        <v>20.420000000000002</v>
      </c>
      <c r="O81" s="203">
        <v>20.420000000000002</v>
      </c>
      <c r="P81" s="203">
        <v>20.420000000000002</v>
      </c>
      <c r="Q81" s="203">
        <v>20.420000000000002</v>
      </c>
      <c r="R81" s="203">
        <v>20.420000000000002</v>
      </c>
      <c r="S81" s="203">
        <v>20.420000000000002</v>
      </c>
      <c r="T81" s="203">
        <v>20.420000000000002</v>
      </c>
      <c r="U81" s="203">
        <v>20.420000000000002</v>
      </c>
      <c r="V81" s="203">
        <v>20.420000000000002</v>
      </c>
      <c r="W81" s="203">
        <v>20.420000000000002</v>
      </c>
      <c r="X81" s="203">
        <v>20.420000000000002</v>
      </c>
      <c r="Y81" s="206">
        <v>20.420000000000002</v>
      </c>
      <c r="Z81" s="276"/>
      <c r="AA81" s="276"/>
      <c r="AB81" s="276"/>
    </row>
    <row r="82" spans="1:28" s="146" customFormat="1" x14ac:dyDescent="0.2">
      <c r="A82" s="163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  <c r="Z82" s="276"/>
      <c r="AA82" s="276"/>
      <c r="AB82" s="276"/>
    </row>
    <row r="83" spans="1:28" s="146" customFormat="1" x14ac:dyDescent="0.2">
      <c r="A83" s="167" t="s">
        <v>9</v>
      </c>
      <c r="B83" s="164">
        <v>2.452442</v>
      </c>
      <c r="C83" s="164">
        <v>2.452442</v>
      </c>
      <c r="D83" s="164">
        <v>2.452442</v>
      </c>
      <c r="E83" s="164">
        <v>2.452442</v>
      </c>
      <c r="F83" s="164">
        <v>2.452442</v>
      </c>
      <c r="G83" s="164">
        <v>2.452442</v>
      </c>
      <c r="H83" s="164">
        <v>2.452442</v>
      </c>
      <c r="I83" s="164">
        <v>2.452442</v>
      </c>
      <c r="J83" s="164">
        <v>2.452442</v>
      </c>
      <c r="K83" s="164">
        <v>2.452442</v>
      </c>
      <c r="L83" s="164">
        <v>2.452442</v>
      </c>
      <c r="M83" s="164">
        <v>2.452442</v>
      </c>
      <c r="N83" s="164">
        <v>2.452442</v>
      </c>
      <c r="O83" s="164">
        <v>2.452442</v>
      </c>
      <c r="P83" s="164">
        <v>2.452442</v>
      </c>
      <c r="Q83" s="164">
        <v>2.452442</v>
      </c>
      <c r="R83" s="164">
        <v>2.452442</v>
      </c>
      <c r="S83" s="164">
        <v>2.452442</v>
      </c>
      <c r="T83" s="164">
        <v>2.452442</v>
      </c>
      <c r="U83" s="164">
        <v>2.452442</v>
      </c>
      <c r="V83" s="164">
        <v>2.452442</v>
      </c>
      <c r="W83" s="164">
        <v>2.452442</v>
      </c>
      <c r="X83" s="164">
        <v>2.452442</v>
      </c>
      <c r="Y83" s="164">
        <v>2.452442</v>
      </c>
      <c r="Z83" s="276"/>
      <c r="AA83" s="276"/>
      <c r="AB83" s="276"/>
    </row>
    <row r="84" spans="1:28" s="146" customFormat="1" ht="1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  <c r="AA84" s="276"/>
      <c r="AB84" s="276"/>
    </row>
    <row r="85" spans="1:28" s="310" customFormat="1" ht="15.75" thickBot="1" x14ac:dyDescent="0.25">
      <c r="A85" s="171">
        <v>16</v>
      </c>
      <c r="B85" s="155">
        <v>1036.7245423741483</v>
      </c>
      <c r="C85" s="156">
        <v>1005.1825263741483</v>
      </c>
      <c r="D85" s="156">
        <v>1004.9473053741483</v>
      </c>
      <c r="E85" s="156">
        <v>1011.9703323741483</v>
      </c>
      <c r="F85" s="156">
        <v>1024.8178793741483</v>
      </c>
      <c r="G85" s="156">
        <v>1027.2148933741482</v>
      </c>
      <c r="H85" s="156">
        <v>1018.3325003741484</v>
      </c>
      <c r="I85" s="156">
        <v>1026.6212403741483</v>
      </c>
      <c r="J85" s="156">
        <v>1019.6766203741482</v>
      </c>
      <c r="K85" s="157">
        <v>1016.0138933741482</v>
      </c>
      <c r="L85" s="156">
        <v>1018.8589473741483</v>
      </c>
      <c r="M85" s="158">
        <v>1021.2559613741483</v>
      </c>
      <c r="N85" s="157">
        <v>1017.9628673741482</v>
      </c>
      <c r="O85" s="156">
        <v>993.74630537414828</v>
      </c>
      <c r="P85" s="158">
        <v>999.08918237414821</v>
      </c>
      <c r="Q85" s="159">
        <v>1015.0170043741483</v>
      </c>
      <c r="R85" s="156">
        <v>1033.1738253741482</v>
      </c>
      <c r="S85" s="159">
        <v>1052.0363093741485</v>
      </c>
      <c r="T85" s="156">
        <v>1021.2447603741483</v>
      </c>
      <c r="U85" s="156">
        <v>1017.7724503741483</v>
      </c>
      <c r="V85" s="156">
        <v>1025.4675373741484</v>
      </c>
      <c r="W85" s="156">
        <v>1033.4650513741483</v>
      </c>
      <c r="X85" s="156">
        <v>1035.9404723741484</v>
      </c>
      <c r="Y85" s="160">
        <v>1032.5353683741482</v>
      </c>
      <c r="Z85" s="388"/>
      <c r="AA85" s="388"/>
      <c r="AB85" s="388"/>
    </row>
    <row r="86" spans="1:28" s="146" customFormat="1" x14ac:dyDescent="0.2">
      <c r="A86" s="180" t="s">
        <v>7</v>
      </c>
      <c r="B86" s="162">
        <v>656.15</v>
      </c>
      <c r="C86" s="203">
        <v>627.99</v>
      </c>
      <c r="D86" s="203">
        <v>627.78</v>
      </c>
      <c r="E86" s="204">
        <v>634.04999999999995</v>
      </c>
      <c r="F86" s="203">
        <v>645.52</v>
      </c>
      <c r="G86" s="203">
        <v>647.66</v>
      </c>
      <c r="H86" s="203">
        <v>639.73</v>
      </c>
      <c r="I86" s="203">
        <v>647.13</v>
      </c>
      <c r="J86" s="205">
        <v>640.92999999999995</v>
      </c>
      <c r="K86" s="203">
        <v>637.66</v>
      </c>
      <c r="L86" s="203">
        <v>640.20000000000005</v>
      </c>
      <c r="M86" s="203">
        <v>642.34</v>
      </c>
      <c r="N86" s="203">
        <v>639.4</v>
      </c>
      <c r="O86" s="203">
        <v>617.78</v>
      </c>
      <c r="P86" s="203">
        <v>622.54999999999995</v>
      </c>
      <c r="Q86" s="203">
        <v>636.77</v>
      </c>
      <c r="R86" s="203">
        <v>652.98</v>
      </c>
      <c r="S86" s="203">
        <v>669.82</v>
      </c>
      <c r="T86" s="203">
        <v>642.33000000000004</v>
      </c>
      <c r="U86" s="203">
        <v>639.23</v>
      </c>
      <c r="V86" s="203">
        <v>646.1</v>
      </c>
      <c r="W86" s="203">
        <v>653.24</v>
      </c>
      <c r="X86" s="203">
        <v>655.45</v>
      </c>
      <c r="Y86" s="206">
        <v>652.41</v>
      </c>
      <c r="Z86" s="276"/>
      <c r="AA86" s="276"/>
      <c r="AB86" s="276"/>
    </row>
    <row r="87" spans="1:28" s="146" customFormat="1" x14ac:dyDescent="0.2">
      <c r="A87" s="181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  <c r="Z87" s="276"/>
      <c r="AA87" s="276"/>
      <c r="AB87" s="276"/>
    </row>
    <row r="88" spans="1:28" s="146" customFormat="1" x14ac:dyDescent="0.2">
      <c r="A88" s="182" t="s">
        <v>9</v>
      </c>
      <c r="B88" s="164">
        <v>78.803614999999994</v>
      </c>
      <c r="C88" s="164">
        <v>75.421599000000001</v>
      </c>
      <c r="D88" s="164">
        <v>75.396377999999999</v>
      </c>
      <c r="E88" s="164">
        <v>76.149404999999987</v>
      </c>
      <c r="F88" s="164">
        <v>77.526951999999994</v>
      </c>
      <c r="G88" s="164">
        <v>77.783965999999992</v>
      </c>
      <c r="H88" s="164">
        <v>76.831573000000006</v>
      </c>
      <c r="I88" s="164">
        <v>77.720313000000004</v>
      </c>
      <c r="J88" s="164">
        <v>76.975692999999993</v>
      </c>
      <c r="K88" s="164">
        <v>76.582965999999999</v>
      </c>
      <c r="L88" s="164">
        <v>76.888019999999997</v>
      </c>
      <c r="M88" s="164">
        <v>77.14503400000001</v>
      </c>
      <c r="N88" s="164">
        <v>76.791939999999997</v>
      </c>
      <c r="O88" s="164">
        <v>74.195377999999991</v>
      </c>
      <c r="P88" s="164">
        <v>74.768254999999996</v>
      </c>
      <c r="Q88" s="164">
        <v>76.476077000000004</v>
      </c>
      <c r="R88" s="164">
        <v>78.422898000000004</v>
      </c>
      <c r="S88" s="164">
        <v>80.445382000000009</v>
      </c>
      <c r="T88" s="164">
        <v>77.143833000000001</v>
      </c>
      <c r="U88" s="164">
        <v>76.771523000000002</v>
      </c>
      <c r="V88" s="164">
        <v>77.596609999999998</v>
      </c>
      <c r="W88" s="164">
        <v>78.454123999999993</v>
      </c>
      <c r="X88" s="164">
        <v>78.719545000000011</v>
      </c>
      <c r="Y88" s="164">
        <v>78.354440999999994</v>
      </c>
      <c r="Z88" s="276"/>
      <c r="AA88" s="276"/>
      <c r="AB88" s="276"/>
    </row>
    <row r="89" spans="1:28" s="146" customFormat="1" ht="1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  <c r="AA89" s="276"/>
      <c r="AB89" s="276"/>
    </row>
    <row r="90" spans="1:28" s="310" customFormat="1" ht="15.75" thickBot="1" x14ac:dyDescent="0.25">
      <c r="A90" s="154">
        <v>17</v>
      </c>
      <c r="B90" s="155">
        <v>809.07541837414828</v>
      </c>
      <c r="C90" s="156">
        <v>788.77920637414843</v>
      </c>
      <c r="D90" s="156">
        <v>789.38406037414836</v>
      </c>
      <c r="E90" s="156">
        <v>792.87877237414818</v>
      </c>
      <c r="F90" s="156">
        <v>803.83335037414827</v>
      </c>
      <c r="G90" s="156">
        <v>802.60124037414835</v>
      </c>
      <c r="H90" s="156">
        <v>801.96278337414833</v>
      </c>
      <c r="I90" s="156">
        <v>795.20858037414826</v>
      </c>
      <c r="J90" s="156">
        <v>796.27267537414832</v>
      </c>
      <c r="K90" s="157">
        <v>800.99949737414818</v>
      </c>
      <c r="L90" s="156">
        <v>801.50354237414831</v>
      </c>
      <c r="M90" s="158">
        <v>796.29507737414826</v>
      </c>
      <c r="N90" s="157">
        <v>799.80099037414834</v>
      </c>
      <c r="O90" s="156">
        <v>785.51971537414829</v>
      </c>
      <c r="P90" s="158">
        <v>791.33303437414838</v>
      </c>
      <c r="Q90" s="159">
        <v>804.01256637414826</v>
      </c>
      <c r="R90" s="156">
        <v>811.88686937414832</v>
      </c>
      <c r="S90" s="159">
        <v>824.46559237414829</v>
      </c>
      <c r="T90" s="156">
        <v>799.15133237414841</v>
      </c>
      <c r="U90" s="156">
        <v>795.86943937414833</v>
      </c>
      <c r="V90" s="156">
        <v>798.44566937414822</v>
      </c>
      <c r="W90" s="156">
        <v>805.51350037414829</v>
      </c>
      <c r="X90" s="156">
        <v>812.15569337414831</v>
      </c>
      <c r="Y90" s="160">
        <v>815.34797837414828</v>
      </c>
      <c r="Z90" s="388"/>
      <c r="AA90" s="388"/>
      <c r="AB90" s="388"/>
    </row>
    <row r="91" spans="1:28" s="146" customFormat="1" x14ac:dyDescent="0.2">
      <c r="A91" s="180" t="s">
        <v>7</v>
      </c>
      <c r="B91" s="162">
        <v>452.91</v>
      </c>
      <c r="C91" s="203">
        <v>434.79</v>
      </c>
      <c r="D91" s="203">
        <v>435.33</v>
      </c>
      <c r="E91" s="204">
        <v>438.45</v>
      </c>
      <c r="F91" s="203">
        <v>448.23</v>
      </c>
      <c r="G91" s="203">
        <v>447.13</v>
      </c>
      <c r="H91" s="203">
        <v>446.56</v>
      </c>
      <c r="I91" s="203">
        <v>440.53</v>
      </c>
      <c r="J91" s="205">
        <v>441.48</v>
      </c>
      <c r="K91" s="203">
        <v>445.7</v>
      </c>
      <c r="L91" s="203">
        <v>446.15</v>
      </c>
      <c r="M91" s="203">
        <v>441.5</v>
      </c>
      <c r="N91" s="203">
        <v>444.63</v>
      </c>
      <c r="O91" s="203">
        <v>431.88</v>
      </c>
      <c r="P91" s="203">
        <v>437.07</v>
      </c>
      <c r="Q91" s="203">
        <v>448.39</v>
      </c>
      <c r="R91" s="203">
        <v>455.42</v>
      </c>
      <c r="S91" s="203">
        <v>466.65</v>
      </c>
      <c r="T91" s="203">
        <v>444.05</v>
      </c>
      <c r="U91" s="203">
        <v>441.12</v>
      </c>
      <c r="V91" s="203">
        <v>443.42</v>
      </c>
      <c r="W91" s="203">
        <v>449.73</v>
      </c>
      <c r="X91" s="203">
        <v>455.66</v>
      </c>
      <c r="Y91" s="206">
        <v>458.51</v>
      </c>
      <c r="Z91" s="276"/>
      <c r="AA91" s="276"/>
      <c r="AB91" s="276"/>
    </row>
    <row r="92" spans="1:28" s="146" customFormat="1" x14ac:dyDescent="0.2">
      <c r="A92" s="181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  <c r="Z92" s="276"/>
      <c r="AA92" s="276"/>
      <c r="AB92" s="276"/>
    </row>
    <row r="93" spans="1:28" s="146" customFormat="1" x14ac:dyDescent="0.2">
      <c r="A93" s="182" t="s">
        <v>9</v>
      </c>
      <c r="B93" s="164">
        <v>54.394491000000002</v>
      </c>
      <c r="C93" s="164">
        <v>52.218279000000003</v>
      </c>
      <c r="D93" s="164">
        <v>52.283132999999999</v>
      </c>
      <c r="E93" s="164">
        <v>52.657844999999995</v>
      </c>
      <c r="F93" s="164">
        <v>53.832422999999999</v>
      </c>
      <c r="G93" s="164">
        <v>53.700313000000001</v>
      </c>
      <c r="H93" s="164">
        <v>53.631855999999999</v>
      </c>
      <c r="I93" s="164">
        <v>52.907652999999996</v>
      </c>
      <c r="J93" s="164">
        <v>53.021748000000002</v>
      </c>
      <c r="K93" s="164">
        <v>53.528569999999995</v>
      </c>
      <c r="L93" s="164">
        <v>53.582614999999997</v>
      </c>
      <c r="M93" s="164">
        <v>53.024149999999999</v>
      </c>
      <c r="N93" s="164">
        <v>53.400062999999996</v>
      </c>
      <c r="O93" s="164">
        <v>51.868788000000002</v>
      </c>
      <c r="P93" s="164">
        <v>52.492106999999997</v>
      </c>
      <c r="Q93" s="164">
        <v>53.851638999999999</v>
      </c>
      <c r="R93" s="164">
        <v>54.695942000000002</v>
      </c>
      <c r="S93" s="164">
        <v>56.044664999999995</v>
      </c>
      <c r="T93" s="164">
        <v>53.330404999999999</v>
      </c>
      <c r="U93" s="164">
        <v>52.978512000000002</v>
      </c>
      <c r="V93" s="164">
        <v>53.254742</v>
      </c>
      <c r="W93" s="164">
        <v>54.012573000000003</v>
      </c>
      <c r="X93" s="164">
        <v>54.724766000000002</v>
      </c>
      <c r="Y93" s="164">
        <v>55.067050999999999</v>
      </c>
      <c r="Z93" s="276"/>
      <c r="AA93" s="276"/>
      <c r="AB93" s="276"/>
    </row>
    <row r="94" spans="1:28" s="146" customFormat="1" ht="1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  <c r="AA94" s="276"/>
      <c r="AB94" s="276"/>
    </row>
    <row r="95" spans="1:28" s="310" customFormat="1" ht="15.75" thickBot="1" x14ac:dyDescent="0.25">
      <c r="A95" s="184">
        <v>18</v>
      </c>
      <c r="B95" s="155">
        <v>846.52036137414837</v>
      </c>
      <c r="C95" s="156">
        <v>828.50915337414824</v>
      </c>
      <c r="D95" s="156">
        <v>828.43074637414827</v>
      </c>
      <c r="E95" s="156">
        <v>833.47119637414824</v>
      </c>
      <c r="F95" s="156">
        <v>843.63050337414825</v>
      </c>
      <c r="G95" s="156">
        <v>863.35546437414826</v>
      </c>
      <c r="H95" s="156">
        <v>856.09721637414827</v>
      </c>
      <c r="I95" s="156">
        <v>830.30131337414832</v>
      </c>
      <c r="J95" s="156">
        <v>855.04432237414824</v>
      </c>
      <c r="K95" s="157">
        <v>857.03810037414837</v>
      </c>
      <c r="L95" s="156">
        <v>838.03000337414824</v>
      </c>
      <c r="M95" s="158">
        <v>841.21108737414829</v>
      </c>
      <c r="N95" s="157">
        <v>846.07232137414826</v>
      </c>
      <c r="O95" s="156">
        <v>813.19738637414832</v>
      </c>
      <c r="P95" s="158">
        <v>816.90491737414823</v>
      </c>
      <c r="Q95" s="159">
        <v>833.38158837414835</v>
      </c>
      <c r="R95" s="156">
        <v>866.14451337414835</v>
      </c>
      <c r="S95" s="159">
        <v>869.04557237414826</v>
      </c>
      <c r="T95" s="156">
        <v>837.12272237414822</v>
      </c>
      <c r="U95" s="156">
        <v>838.26522437414837</v>
      </c>
      <c r="V95" s="156">
        <v>855.76118637414834</v>
      </c>
      <c r="W95" s="156">
        <v>855.80599037414834</v>
      </c>
      <c r="X95" s="156">
        <v>855.03312137414821</v>
      </c>
      <c r="Y95" s="160">
        <v>849.76865137414836</v>
      </c>
      <c r="Z95" s="388"/>
      <c r="AA95" s="388"/>
      <c r="AB95" s="388"/>
    </row>
    <row r="96" spans="1:28" s="146" customFormat="1" x14ac:dyDescent="0.2">
      <c r="A96" s="161" t="s">
        <v>7</v>
      </c>
      <c r="B96" s="162">
        <v>486.34</v>
      </c>
      <c r="C96" s="203">
        <v>470.26</v>
      </c>
      <c r="D96" s="203">
        <v>470.19</v>
      </c>
      <c r="E96" s="204">
        <v>474.69</v>
      </c>
      <c r="F96" s="203">
        <v>483.76</v>
      </c>
      <c r="G96" s="203">
        <v>501.37</v>
      </c>
      <c r="H96" s="203">
        <v>494.89</v>
      </c>
      <c r="I96" s="203">
        <v>471.86</v>
      </c>
      <c r="J96" s="205">
        <v>493.95</v>
      </c>
      <c r="K96" s="203">
        <v>495.73</v>
      </c>
      <c r="L96" s="203">
        <v>478.76</v>
      </c>
      <c r="M96" s="203">
        <v>481.6</v>
      </c>
      <c r="N96" s="203">
        <v>485.94</v>
      </c>
      <c r="O96" s="203">
        <v>456.59</v>
      </c>
      <c r="P96" s="203">
        <v>459.9</v>
      </c>
      <c r="Q96" s="203">
        <v>474.61</v>
      </c>
      <c r="R96" s="203">
        <v>503.86</v>
      </c>
      <c r="S96" s="203">
        <v>506.45</v>
      </c>
      <c r="T96" s="203">
        <v>477.95</v>
      </c>
      <c r="U96" s="203">
        <v>478.97</v>
      </c>
      <c r="V96" s="203">
        <v>494.59</v>
      </c>
      <c r="W96" s="203">
        <v>494.63</v>
      </c>
      <c r="X96" s="203">
        <v>493.94</v>
      </c>
      <c r="Y96" s="206">
        <v>489.24</v>
      </c>
      <c r="Z96" s="276"/>
      <c r="AA96" s="276"/>
      <c r="AB96" s="276"/>
    </row>
    <row r="97" spans="1:28" s="146" customFormat="1" x14ac:dyDescent="0.2">
      <c r="A97" s="163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  <c r="Z97" s="276"/>
      <c r="AA97" s="276"/>
      <c r="AB97" s="276"/>
    </row>
    <row r="98" spans="1:28" s="146" customFormat="1" x14ac:dyDescent="0.2">
      <c r="A98" s="167" t="s">
        <v>9</v>
      </c>
      <c r="B98" s="164">
        <v>58.409433999999997</v>
      </c>
      <c r="C98" s="164">
        <v>56.478225999999999</v>
      </c>
      <c r="D98" s="164">
        <v>56.469819000000001</v>
      </c>
      <c r="E98" s="164">
        <v>57.010269000000001</v>
      </c>
      <c r="F98" s="164">
        <v>58.099575999999999</v>
      </c>
      <c r="G98" s="164">
        <v>60.214537</v>
      </c>
      <c r="H98" s="164">
        <v>59.436288999999995</v>
      </c>
      <c r="I98" s="164">
        <v>56.670386000000001</v>
      </c>
      <c r="J98" s="164">
        <v>59.323394999999998</v>
      </c>
      <c r="K98" s="164">
        <v>59.537173000000003</v>
      </c>
      <c r="L98" s="164">
        <v>57.499075999999995</v>
      </c>
      <c r="M98" s="164">
        <v>57.840160000000004</v>
      </c>
      <c r="N98" s="164">
        <v>58.361393999999997</v>
      </c>
      <c r="O98" s="164">
        <v>54.836458999999998</v>
      </c>
      <c r="P98" s="164">
        <v>55.233989999999999</v>
      </c>
      <c r="Q98" s="164">
        <v>57.000661000000001</v>
      </c>
      <c r="R98" s="164">
        <v>60.513586000000004</v>
      </c>
      <c r="S98" s="164">
        <v>60.824644999999997</v>
      </c>
      <c r="T98" s="164">
        <v>57.401795</v>
      </c>
      <c r="U98" s="164">
        <v>57.524297000000004</v>
      </c>
      <c r="V98" s="164">
        <v>59.400258999999998</v>
      </c>
      <c r="W98" s="164">
        <v>59.405062999999998</v>
      </c>
      <c r="X98" s="164">
        <v>59.322193999999996</v>
      </c>
      <c r="Y98" s="164">
        <v>58.757724000000003</v>
      </c>
      <c r="Z98" s="276"/>
      <c r="AA98" s="276"/>
      <c r="AB98" s="276"/>
    </row>
    <row r="99" spans="1:28" s="146" customFormat="1" ht="1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  <c r="AA99" s="276"/>
      <c r="AB99" s="276"/>
    </row>
    <row r="100" spans="1:28" s="310" customFormat="1" ht="15.75" thickBot="1" x14ac:dyDescent="0.25">
      <c r="A100" s="171">
        <v>19</v>
      </c>
      <c r="B100" s="155">
        <v>953.55711737414822</v>
      </c>
      <c r="C100" s="156">
        <v>921.0966193741483</v>
      </c>
      <c r="D100" s="156">
        <v>913.24471837414831</v>
      </c>
      <c r="E100" s="156">
        <v>925.06177337414829</v>
      </c>
      <c r="F100" s="156">
        <v>938.20054637414842</v>
      </c>
      <c r="G100" s="156">
        <v>958.10472337414831</v>
      </c>
      <c r="H100" s="156">
        <v>947.01573337414823</v>
      </c>
      <c r="I100" s="156">
        <v>939.41025437414828</v>
      </c>
      <c r="J100" s="156">
        <v>948.47186337414837</v>
      </c>
      <c r="K100" s="157">
        <v>951.84336437414834</v>
      </c>
      <c r="L100" s="156">
        <v>956.69339737414839</v>
      </c>
      <c r="M100" s="158">
        <v>961.21860137414831</v>
      </c>
      <c r="N100" s="157">
        <v>935.84833637414829</v>
      </c>
      <c r="O100" s="156">
        <v>912.67346737414823</v>
      </c>
      <c r="P100" s="158">
        <v>916.13457637414831</v>
      </c>
      <c r="Q100" s="159">
        <v>931.17751937414823</v>
      </c>
      <c r="R100" s="156">
        <v>943.44261437414832</v>
      </c>
      <c r="S100" s="159">
        <v>971.52352137414834</v>
      </c>
      <c r="T100" s="156">
        <v>934.29139737414835</v>
      </c>
      <c r="U100" s="156">
        <v>924.44571837414821</v>
      </c>
      <c r="V100" s="156">
        <v>943.12898637414833</v>
      </c>
      <c r="W100" s="156">
        <v>944.59631737414827</v>
      </c>
      <c r="X100" s="156">
        <v>954.01635837414824</v>
      </c>
      <c r="Y100" s="160">
        <v>951.59694237414828</v>
      </c>
      <c r="Z100" s="388"/>
      <c r="AA100" s="388"/>
      <c r="AB100" s="388"/>
    </row>
    <row r="101" spans="1:28" s="146" customFormat="1" x14ac:dyDescent="0.2">
      <c r="A101" s="180" t="s">
        <v>7</v>
      </c>
      <c r="B101" s="162">
        <v>581.9</v>
      </c>
      <c r="C101" s="203">
        <v>552.91999999999996</v>
      </c>
      <c r="D101" s="203">
        <v>545.91</v>
      </c>
      <c r="E101" s="204">
        <v>556.46</v>
      </c>
      <c r="F101" s="203">
        <v>568.19000000000005</v>
      </c>
      <c r="G101" s="203">
        <v>585.96</v>
      </c>
      <c r="H101" s="203">
        <v>576.05999999999995</v>
      </c>
      <c r="I101" s="203">
        <v>569.27</v>
      </c>
      <c r="J101" s="205">
        <v>577.36</v>
      </c>
      <c r="K101" s="203">
        <v>580.37</v>
      </c>
      <c r="L101" s="203">
        <v>584.70000000000005</v>
      </c>
      <c r="M101" s="203">
        <v>588.74</v>
      </c>
      <c r="N101" s="203">
        <v>566.09</v>
      </c>
      <c r="O101" s="203">
        <v>545.4</v>
      </c>
      <c r="P101" s="203">
        <v>548.49</v>
      </c>
      <c r="Q101" s="203">
        <v>561.91999999999996</v>
      </c>
      <c r="R101" s="203">
        <v>572.87</v>
      </c>
      <c r="S101" s="203">
        <v>597.94000000000005</v>
      </c>
      <c r="T101" s="203">
        <v>564.70000000000005</v>
      </c>
      <c r="U101" s="203">
        <v>555.91</v>
      </c>
      <c r="V101" s="203">
        <v>572.59</v>
      </c>
      <c r="W101" s="203">
        <v>573.9</v>
      </c>
      <c r="X101" s="203">
        <v>582.30999999999995</v>
      </c>
      <c r="Y101" s="206">
        <v>580.15</v>
      </c>
      <c r="Z101" s="276"/>
      <c r="AA101" s="276"/>
      <c r="AB101" s="276"/>
    </row>
    <row r="102" spans="1:28" s="146" customFormat="1" x14ac:dyDescent="0.2">
      <c r="A102" s="181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  <c r="Z102" s="276"/>
      <c r="AA102" s="276"/>
      <c r="AB102" s="276"/>
    </row>
    <row r="103" spans="1:28" s="146" customFormat="1" x14ac:dyDescent="0.2">
      <c r="A103" s="182" t="s">
        <v>9</v>
      </c>
      <c r="B103" s="164">
        <v>69.886189999999999</v>
      </c>
      <c r="C103" s="164">
        <v>66.405691999999988</v>
      </c>
      <c r="D103" s="164">
        <v>65.563790999999995</v>
      </c>
      <c r="E103" s="164">
        <v>66.830846000000008</v>
      </c>
      <c r="F103" s="164">
        <v>68.239619000000005</v>
      </c>
      <c r="G103" s="164">
        <v>70.373795999999999</v>
      </c>
      <c r="H103" s="164">
        <v>69.184805999999995</v>
      </c>
      <c r="I103" s="164">
        <v>68.369326999999998</v>
      </c>
      <c r="J103" s="164">
        <v>69.340935999999999</v>
      </c>
      <c r="K103" s="164">
        <v>69.702437000000003</v>
      </c>
      <c r="L103" s="164">
        <v>70.222470000000001</v>
      </c>
      <c r="M103" s="164">
        <v>70.707673999999997</v>
      </c>
      <c r="N103" s="164">
        <v>67.987409</v>
      </c>
      <c r="O103" s="164">
        <v>65.502539999999996</v>
      </c>
      <c r="P103" s="164">
        <v>65.873649</v>
      </c>
      <c r="Q103" s="164">
        <v>67.486591999999987</v>
      </c>
      <c r="R103" s="164">
        <v>68.801687000000001</v>
      </c>
      <c r="S103" s="164">
        <v>71.812594000000004</v>
      </c>
      <c r="T103" s="164">
        <v>67.82047</v>
      </c>
      <c r="U103" s="164">
        <v>66.764790999999988</v>
      </c>
      <c r="V103" s="164">
        <v>68.768059000000008</v>
      </c>
      <c r="W103" s="164">
        <v>68.925389999999993</v>
      </c>
      <c r="X103" s="164">
        <v>69.935430999999994</v>
      </c>
      <c r="Y103" s="164">
        <v>69.676014999999992</v>
      </c>
      <c r="Z103" s="276"/>
      <c r="AA103" s="276"/>
      <c r="AB103" s="276"/>
    </row>
    <row r="104" spans="1:28" s="146" customFormat="1" ht="1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  <c r="AA104" s="276"/>
      <c r="AB104" s="276"/>
    </row>
    <row r="105" spans="1:28" s="310" customFormat="1" ht="15.75" thickBot="1" x14ac:dyDescent="0.25">
      <c r="A105" s="154">
        <v>20</v>
      </c>
      <c r="B105" s="155">
        <v>950.89127937414833</v>
      </c>
      <c r="C105" s="156">
        <v>918.84521837414832</v>
      </c>
      <c r="D105" s="156">
        <v>911.56456837414828</v>
      </c>
      <c r="E105" s="156">
        <v>919.11404237414831</v>
      </c>
      <c r="F105" s="156">
        <v>930.65107237414838</v>
      </c>
      <c r="G105" s="156">
        <v>951.29451537414832</v>
      </c>
      <c r="H105" s="156">
        <v>948.50546637414823</v>
      </c>
      <c r="I105" s="156">
        <v>944.31629237414825</v>
      </c>
      <c r="J105" s="156">
        <v>954.71082037414828</v>
      </c>
      <c r="K105" s="157">
        <v>951.83216337414831</v>
      </c>
      <c r="L105" s="156">
        <v>955.56209637414838</v>
      </c>
      <c r="M105" s="158">
        <v>956.82780937414839</v>
      </c>
      <c r="N105" s="157">
        <v>957.30945237414835</v>
      </c>
      <c r="O105" s="156">
        <v>928.89251537414827</v>
      </c>
      <c r="P105" s="158">
        <v>907.27458537414839</v>
      </c>
      <c r="Q105" s="159">
        <v>926.27148137414827</v>
      </c>
      <c r="R105" s="156">
        <v>963.18997737414827</v>
      </c>
      <c r="S105" s="159">
        <v>966.84150337414826</v>
      </c>
      <c r="T105" s="156">
        <v>930.85269037414832</v>
      </c>
      <c r="U105" s="156">
        <v>927.81721937414829</v>
      </c>
      <c r="V105" s="156">
        <v>949.28953637414838</v>
      </c>
      <c r="W105" s="156">
        <v>950.42083737414828</v>
      </c>
      <c r="X105" s="156">
        <v>958.50795937414841</v>
      </c>
      <c r="Y105" s="160">
        <v>957.83589937414831</v>
      </c>
      <c r="Z105" s="388"/>
      <c r="AA105" s="388"/>
      <c r="AB105" s="388"/>
    </row>
    <row r="106" spans="1:28" s="146" customFormat="1" x14ac:dyDescent="0.2">
      <c r="A106" s="180" t="s">
        <v>7</v>
      </c>
      <c r="B106" s="162">
        <v>579.52</v>
      </c>
      <c r="C106" s="203">
        <v>550.91</v>
      </c>
      <c r="D106" s="203">
        <v>544.41</v>
      </c>
      <c r="E106" s="204">
        <v>551.15</v>
      </c>
      <c r="F106" s="203">
        <v>561.45000000000005</v>
      </c>
      <c r="G106" s="203">
        <v>579.88</v>
      </c>
      <c r="H106" s="203">
        <v>577.39</v>
      </c>
      <c r="I106" s="203">
        <v>573.65</v>
      </c>
      <c r="J106" s="205">
        <v>582.92999999999995</v>
      </c>
      <c r="K106" s="203">
        <v>580.36</v>
      </c>
      <c r="L106" s="203">
        <v>583.69000000000005</v>
      </c>
      <c r="M106" s="203">
        <v>584.82000000000005</v>
      </c>
      <c r="N106" s="203">
        <v>585.25</v>
      </c>
      <c r="O106" s="203">
        <v>559.88</v>
      </c>
      <c r="P106" s="203">
        <v>540.58000000000004</v>
      </c>
      <c r="Q106" s="203">
        <v>557.54</v>
      </c>
      <c r="R106" s="203">
        <v>590.5</v>
      </c>
      <c r="S106" s="203">
        <v>593.76</v>
      </c>
      <c r="T106" s="203">
        <v>561.63</v>
      </c>
      <c r="U106" s="203">
        <v>558.91999999999996</v>
      </c>
      <c r="V106" s="203">
        <v>578.09</v>
      </c>
      <c r="W106" s="203">
        <v>579.1</v>
      </c>
      <c r="X106" s="203">
        <v>586.32000000000005</v>
      </c>
      <c r="Y106" s="206">
        <v>585.72</v>
      </c>
      <c r="Z106" s="276"/>
      <c r="AA106" s="276"/>
      <c r="AB106" s="276"/>
    </row>
    <row r="107" spans="1:28" s="146" customFormat="1" x14ac:dyDescent="0.2">
      <c r="A107" s="181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  <c r="Z107" s="276"/>
      <c r="AA107" s="276"/>
      <c r="AB107" s="276"/>
    </row>
    <row r="108" spans="1:28" s="146" customFormat="1" x14ac:dyDescent="0.2">
      <c r="A108" s="182" t="s">
        <v>9</v>
      </c>
      <c r="B108" s="164">
        <v>69.600352000000001</v>
      </c>
      <c r="C108" s="164">
        <v>66.164290999999992</v>
      </c>
      <c r="D108" s="164">
        <v>65.383640999999997</v>
      </c>
      <c r="E108" s="164">
        <v>66.193114999999992</v>
      </c>
      <c r="F108" s="164">
        <v>67.43014500000001</v>
      </c>
      <c r="G108" s="164">
        <v>69.643587999999994</v>
      </c>
      <c r="H108" s="164">
        <v>69.344538999999997</v>
      </c>
      <c r="I108" s="164">
        <v>68.895364999999998</v>
      </c>
      <c r="J108" s="164">
        <v>70.009892999999991</v>
      </c>
      <c r="K108" s="164">
        <v>69.701235999999994</v>
      </c>
      <c r="L108" s="164">
        <v>70.101168999999999</v>
      </c>
      <c r="M108" s="164">
        <v>70.236882000000008</v>
      </c>
      <c r="N108" s="164">
        <v>70.288524999999993</v>
      </c>
      <c r="O108" s="164">
        <v>67.241587999999993</v>
      </c>
      <c r="P108" s="164">
        <v>64.923658000000003</v>
      </c>
      <c r="Q108" s="164">
        <v>66.960553999999988</v>
      </c>
      <c r="R108" s="164">
        <v>70.919049999999999</v>
      </c>
      <c r="S108" s="164">
        <v>71.310575999999998</v>
      </c>
      <c r="T108" s="164">
        <v>67.451763</v>
      </c>
      <c r="U108" s="164">
        <v>67.126291999999992</v>
      </c>
      <c r="V108" s="164">
        <v>69.428609000000009</v>
      </c>
      <c r="W108" s="164">
        <v>69.549909999999997</v>
      </c>
      <c r="X108" s="164">
        <v>70.417032000000006</v>
      </c>
      <c r="Y108" s="164">
        <v>70.344971999999999</v>
      </c>
      <c r="Z108" s="276"/>
      <c r="AA108" s="276"/>
      <c r="AB108" s="276"/>
    </row>
    <row r="109" spans="1:28" s="146" customFormat="1" ht="1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  <c r="AA109" s="276"/>
      <c r="AB109" s="276"/>
    </row>
    <row r="110" spans="1:28" s="310" customFormat="1" ht="15.75" thickBot="1" x14ac:dyDescent="0.25">
      <c r="A110" s="185">
        <v>21</v>
      </c>
      <c r="B110" s="155">
        <v>1068.6921963741484</v>
      </c>
      <c r="C110" s="156">
        <v>1027.6069283741483</v>
      </c>
      <c r="D110" s="156">
        <v>1018.9485553741483</v>
      </c>
      <c r="E110" s="156">
        <v>1037.6990293741483</v>
      </c>
      <c r="F110" s="156">
        <v>1077.7650063741482</v>
      </c>
      <c r="G110" s="156">
        <v>1080.5092513741483</v>
      </c>
      <c r="H110" s="156">
        <v>1072.0748983741482</v>
      </c>
      <c r="I110" s="156">
        <v>1057.7376183741483</v>
      </c>
      <c r="J110" s="156">
        <v>1074.0126713741483</v>
      </c>
      <c r="K110" s="157">
        <v>1074.4719123741484</v>
      </c>
      <c r="L110" s="156">
        <v>1070.6187683741482</v>
      </c>
      <c r="M110" s="158">
        <v>1078.5042723741483</v>
      </c>
      <c r="N110" s="157">
        <v>1080.9908943741482</v>
      </c>
      <c r="O110" s="156">
        <v>1051.0282193741482</v>
      </c>
      <c r="P110" s="158">
        <v>1053.5820473741483</v>
      </c>
      <c r="Q110" s="159">
        <v>1071.1564163741482</v>
      </c>
      <c r="R110" s="156">
        <v>1095.1265563741483</v>
      </c>
      <c r="S110" s="159">
        <v>1100.5702423741484</v>
      </c>
      <c r="T110" s="156">
        <v>1081.7413613741483</v>
      </c>
      <c r="U110" s="156">
        <v>1039.7264103741484</v>
      </c>
      <c r="V110" s="156">
        <v>1062.5652493741484</v>
      </c>
      <c r="W110" s="156">
        <v>1062.0164003741484</v>
      </c>
      <c r="X110" s="156">
        <v>1055.3630063741482</v>
      </c>
      <c r="Y110" s="160">
        <v>1068.8042063741482</v>
      </c>
      <c r="Z110" s="388"/>
      <c r="AA110" s="388"/>
      <c r="AB110" s="388"/>
    </row>
    <row r="111" spans="1:28" s="146" customFormat="1" x14ac:dyDescent="0.2">
      <c r="A111" s="180" t="s">
        <v>7</v>
      </c>
      <c r="B111" s="162">
        <v>684.69</v>
      </c>
      <c r="C111" s="203">
        <v>648.01</v>
      </c>
      <c r="D111" s="203">
        <v>640.28</v>
      </c>
      <c r="E111" s="204">
        <v>657.02</v>
      </c>
      <c r="F111" s="203">
        <v>692.79</v>
      </c>
      <c r="G111" s="203">
        <v>695.24</v>
      </c>
      <c r="H111" s="203">
        <v>687.71</v>
      </c>
      <c r="I111" s="203">
        <v>674.91</v>
      </c>
      <c r="J111" s="205">
        <v>689.44</v>
      </c>
      <c r="K111" s="203">
        <v>689.85</v>
      </c>
      <c r="L111" s="203">
        <v>686.41</v>
      </c>
      <c r="M111" s="203">
        <v>693.45</v>
      </c>
      <c r="N111" s="203">
        <v>695.67</v>
      </c>
      <c r="O111" s="203">
        <v>668.92</v>
      </c>
      <c r="P111" s="203">
        <v>671.2</v>
      </c>
      <c r="Q111" s="203">
        <v>686.89</v>
      </c>
      <c r="R111" s="203">
        <v>708.29</v>
      </c>
      <c r="S111" s="203">
        <v>713.15</v>
      </c>
      <c r="T111" s="203">
        <v>696.34</v>
      </c>
      <c r="U111" s="203">
        <v>658.83</v>
      </c>
      <c r="V111" s="203">
        <v>679.22</v>
      </c>
      <c r="W111" s="203">
        <v>678.73</v>
      </c>
      <c r="X111" s="203">
        <v>672.79</v>
      </c>
      <c r="Y111" s="206">
        <v>684.79</v>
      </c>
      <c r="Z111" s="276"/>
      <c r="AA111" s="276"/>
      <c r="AB111" s="276"/>
    </row>
    <row r="112" spans="1:28" s="146" customFormat="1" x14ac:dyDescent="0.2">
      <c r="A112" s="181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  <c r="Z112" s="276"/>
      <c r="AA112" s="276"/>
      <c r="AB112" s="276"/>
    </row>
    <row r="113" spans="1:28" s="146" customFormat="1" x14ac:dyDescent="0.2">
      <c r="A113" s="182" t="s">
        <v>9</v>
      </c>
      <c r="B113" s="164">
        <v>82.231269000000012</v>
      </c>
      <c r="C113" s="164">
        <v>77.826000999999991</v>
      </c>
      <c r="D113" s="164">
        <v>76.897627999999997</v>
      </c>
      <c r="E113" s="164">
        <v>78.908102</v>
      </c>
      <c r="F113" s="164">
        <v>83.204078999999993</v>
      </c>
      <c r="G113" s="164">
        <v>83.498323999999997</v>
      </c>
      <c r="H113" s="164">
        <v>82.593970999999996</v>
      </c>
      <c r="I113" s="164">
        <v>81.056691000000001</v>
      </c>
      <c r="J113" s="164">
        <v>82.801743999999999</v>
      </c>
      <c r="K113" s="164">
        <v>82.850985000000009</v>
      </c>
      <c r="L113" s="164">
        <v>82.437840999999992</v>
      </c>
      <c r="M113" s="164">
        <v>83.283345000000011</v>
      </c>
      <c r="N113" s="164">
        <v>83.549966999999995</v>
      </c>
      <c r="O113" s="164">
        <v>80.337291999999991</v>
      </c>
      <c r="P113" s="164">
        <v>80.61112</v>
      </c>
      <c r="Q113" s="164">
        <v>82.495488999999992</v>
      </c>
      <c r="R113" s="164">
        <v>85.065629000000001</v>
      </c>
      <c r="S113" s="164">
        <v>85.649315000000001</v>
      </c>
      <c r="T113" s="164">
        <v>83.630434000000008</v>
      </c>
      <c r="U113" s="164">
        <v>79.125483000000003</v>
      </c>
      <c r="V113" s="164">
        <v>81.574321999999995</v>
      </c>
      <c r="W113" s="164">
        <v>81.515473</v>
      </c>
      <c r="X113" s="164">
        <v>80.802078999999992</v>
      </c>
      <c r="Y113" s="164">
        <v>82.243279000000001</v>
      </c>
      <c r="Z113" s="276"/>
      <c r="AA113" s="276"/>
      <c r="AB113" s="276"/>
    </row>
    <row r="114" spans="1:28" s="146" customFormat="1" ht="1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  <c r="AA114" s="276"/>
      <c r="AB114" s="276"/>
    </row>
    <row r="115" spans="1:28" s="310" customFormat="1" ht="15.75" thickBot="1" x14ac:dyDescent="0.25">
      <c r="A115" s="154">
        <v>22</v>
      </c>
      <c r="B115" s="155">
        <v>1054.9037653741482</v>
      </c>
      <c r="C115" s="156">
        <v>1012.1719503741483</v>
      </c>
      <c r="D115" s="156">
        <v>1008.7444443741483</v>
      </c>
      <c r="E115" s="156">
        <v>1020.2590723741483</v>
      </c>
      <c r="F115" s="156">
        <v>1064.9398613741484</v>
      </c>
      <c r="G115" s="156">
        <v>1061.4115463741484</v>
      </c>
      <c r="H115" s="156">
        <v>1061.1651243741483</v>
      </c>
      <c r="I115" s="156">
        <v>1050.7145913741483</v>
      </c>
      <c r="J115" s="156">
        <v>1060.5042653741482</v>
      </c>
      <c r="K115" s="157">
        <v>1072.0524963741484</v>
      </c>
      <c r="L115" s="156">
        <v>1071.1116123741483</v>
      </c>
      <c r="M115" s="158">
        <v>1080.9236883741482</v>
      </c>
      <c r="N115" s="157">
        <v>1077.2497603741483</v>
      </c>
      <c r="O115" s="156">
        <v>1042.2578363741484</v>
      </c>
      <c r="P115" s="158">
        <v>1053.1564093741483</v>
      </c>
      <c r="Q115" s="159">
        <v>1071.6380593741483</v>
      </c>
      <c r="R115" s="156">
        <v>1082.0549893741484</v>
      </c>
      <c r="S115" s="159">
        <v>1092.6511353741482</v>
      </c>
      <c r="T115" s="156">
        <v>1065.5559163741482</v>
      </c>
      <c r="U115" s="156">
        <v>1020.3934843741483</v>
      </c>
      <c r="V115" s="156">
        <v>1025.8931753741483</v>
      </c>
      <c r="W115" s="156">
        <v>1037.1613813741483</v>
      </c>
      <c r="X115" s="156">
        <v>1047.1526733741484</v>
      </c>
      <c r="Y115" s="160">
        <v>1066.5416043741482</v>
      </c>
      <c r="Z115" s="388"/>
      <c r="AA115" s="388"/>
      <c r="AB115" s="388"/>
    </row>
    <row r="116" spans="1:28" s="146" customFormat="1" x14ac:dyDescent="0.2">
      <c r="A116" s="180" t="s">
        <v>7</v>
      </c>
      <c r="B116" s="162">
        <v>672.38</v>
      </c>
      <c r="C116" s="203">
        <v>634.23</v>
      </c>
      <c r="D116" s="203">
        <v>631.16999999999996</v>
      </c>
      <c r="E116" s="204">
        <v>641.45000000000005</v>
      </c>
      <c r="F116" s="203">
        <v>681.34</v>
      </c>
      <c r="G116" s="203">
        <v>678.19</v>
      </c>
      <c r="H116" s="203">
        <v>677.97</v>
      </c>
      <c r="I116" s="203">
        <v>668.64</v>
      </c>
      <c r="J116" s="205">
        <v>677.38</v>
      </c>
      <c r="K116" s="203">
        <v>687.69</v>
      </c>
      <c r="L116" s="203">
        <v>686.85</v>
      </c>
      <c r="M116" s="203">
        <v>695.61</v>
      </c>
      <c r="N116" s="203">
        <v>692.33</v>
      </c>
      <c r="O116" s="203">
        <v>661.09</v>
      </c>
      <c r="P116" s="203">
        <v>670.82</v>
      </c>
      <c r="Q116" s="203">
        <v>687.32</v>
      </c>
      <c r="R116" s="203">
        <v>696.62</v>
      </c>
      <c r="S116" s="203">
        <v>706.08</v>
      </c>
      <c r="T116" s="203">
        <v>681.89</v>
      </c>
      <c r="U116" s="203">
        <v>641.57000000000005</v>
      </c>
      <c r="V116" s="203">
        <v>646.48</v>
      </c>
      <c r="W116" s="203">
        <v>656.54</v>
      </c>
      <c r="X116" s="203">
        <v>665.46</v>
      </c>
      <c r="Y116" s="206">
        <v>682.77</v>
      </c>
      <c r="Z116" s="276"/>
      <c r="AA116" s="276"/>
      <c r="AB116" s="276"/>
    </row>
    <row r="117" spans="1:28" s="146" customFormat="1" x14ac:dyDescent="0.2">
      <c r="A117" s="181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  <c r="Z117" s="276"/>
      <c r="AA117" s="276"/>
      <c r="AB117" s="276"/>
    </row>
    <row r="118" spans="1:28" s="146" customFormat="1" x14ac:dyDescent="0.2">
      <c r="A118" s="182" t="s">
        <v>9</v>
      </c>
      <c r="B118" s="164">
        <v>80.752837999999997</v>
      </c>
      <c r="C118" s="164">
        <v>76.171023000000005</v>
      </c>
      <c r="D118" s="164">
        <v>75.803516999999999</v>
      </c>
      <c r="E118" s="164">
        <v>77.038145</v>
      </c>
      <c r="F118" s="164">
        <v>81.828934000000004</v>
      </c>
      <c r="G118" s="164">
        <v>81.450619000000003</v>
      </c>
      <c r="H118" s="164">
        <v>81.424197000000007</v>
      </c>
      <c r="I118" s="164">
        <v>80.303663999999998</v>
      </c>
      <c r="J118" s="164">
        <v>81.353337999999994</v>
      </c>
      <c r="K118" s="164">
        <v>82.591569000000007</v>
      </c>
      <c r="L118" s="164">
        <v>82.490684999999999</v>
      </c>
      <c r="M118" s="164">
        <v>83.542760999999999</v>
      </c>
      <c r="N118" s="164">
        <v>83.14883300000001</v>
      </c>
      <c r="O118" s="164">
        <v>79.396909000000008</v>
      </c>
      <c r="P118" s="164">
        <v>80.565482000000003</v>
      </c>
      <c r="Q118" s="164">
        <v>82.547132000000005</v>
      </c>
      <c r="R118" s="164">
        <v>83.664062000000001</v>
      </c>
      <c r="S118" s="164">
        <v>84.800207999999998</v>
      </c>
      <c r="T118" s="164">
        <v>81.894988999999995</v>
      </c>
      <c r="U118" s="164">
        <v>77.052557000000007</v>
      </c>
      <c r="V118" s="164">
        <v>77.642247999999995</v>
      </c>
      <c r="W118" s="164">
        <v>78.850453999999999</v>
      </c>
      <c r="X118" s="164">
        <v>79.921745999999999</v>
      </c>
      <c r="Y118" s="164">
        <v>82.000676999999996</v>
      </c>
      <c r="Z118" s="276"/>
      <c r="AA118" s="276"/>
      <c r="AB118" s="276"/>
    </row>
    <row r="119" spans="1:28" s="146" customFormat="1" ht="1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  <c r="AA119" s="276"/>
      <c r="AB119" s="276"/>
    </row>
    <row r="120" spans="1:28" s="310" customFormat="1" ht="15.75" thickBot="1" x14ac:dyDescent="0.25">
      <c r="A120" s="185">
        <v>23</v>
      </c>
      <c r="B120" s="155">
        <v>1053.0331983741482</v>
      </c>
      <c r="C120" s="156">
        <v>1033.3418403741482</v>
      </c>
      <c r="D120" s="156">
        <v>1039.9392293741482</v>
      </c>
      <c r="E120" s="156">
        <v>1048.2951753741484</v>
      </c>
      <c r="F120" s="156">
        <v>1052.8427813741482</v>
      </c>
      <c r="G120" s="156">
        <v>1055.6654333741483</v>
      </c>
      <c r="H120" s="156">
        <v>1052.0475103741483</v>
      </c>
      <c r="I120" s="156">
        <v>1043.9155843741485</v>
      </c>
      <c r="J120" s="156">
        <v>1055.3742073741482</v>
      </c>
      <c r="K120" s="157">
        <v>1056.7631313741483</v>
      </c>
      <c r="L120" s="156">
        <v>1060.5378683741483</v>
      </c>
      <c r="M120" s="158">
        <v>1059.4177683741482</v>
      </c>
      <c r="N120" s="157">
        <v>1054.5229313741484</v>
      </c>
      <c r="O120" s="156">
        <v>1032.6921823741482</v>
      </c>
      <c r="P120" s="158">
        <v>1035.8172613741483</v>
      </c>
      <c r="Q120" s="159">
        <v>1049.6953003741482</v>
      </c>
      <c r="R120" s="156">
        <v>1068.0873423741482</v>
      </c>
      <c r="S120" s="159">
        <v>1061.6915713741485</v>
      </c>
      <c r="T120" s="156">
        <v>1049.1352503741484</v>
      </c>
      <c r="U120" s="156">
        <v>1046.7046333741482</v>
      </c>
      <c r="V120" s="156">
        <v>1039.3231743741483</v>
      </c>
      <c r="W120" s="156">
        <v>1049.8073103741483</v>
      </c>
      <c r="X120" s="156">
        <v>1050.4457673741483</v>
      </c>
      <c r="Y120" s="160">
        <v>1054.3661173741482</v>
      </c>
      <c r="Z120" s="388"/>
      <c r="AA120" s="388"/>
      <c r="AB120" s="388"/>
    </row>
    <row r="121" spans="1:28" s="146" customFormat="1" x14ac:dyDescent="0.2">
      <c r="A121" s="180" t="s">
        <v>7</v>
      </c>
      <c r="B121" s="162">
        <v>670.71</v>
      </c>
      <c r="C121" s="203">
        <v>653.13</v>
      </c>
      <c r="D121" s="203">
        <v>659.02</v>
      </c>
      <c r="E121" s="204">
        <v>666.48</v>
      </c>
      <c r="F121" s="203">
        <v>670.54</v>
      </c>
      <c r="G121" s="203">
        <v>673.06</v>
      </c>
      <c r="H121" s="203">
        <v>669.83</v>
      </c>
      <c r="I121" s="203">
        <v>662.57</v>
      </c>
      <c r="J121" s="205">
        <v>672.8</v>
      </c>
      <c r="K121" s="203">
        <v>674.04</v>
      </c>
      <c r="L121" s="203">
        <v>677.41</v>
      </c>
      <c r="M121" s="203">
        <v>676.41</v>
      </c>
      <c r="N121" s="203">
        <v>672.04</v>
      </c>
      <c r="O121" s="203">
        <v>652.54999999999995</v>
      </c>
      <c r="P121" s="203">
        <v>655.34</v>
      </c>
      <c r="Q121" s="203">
        <v>667.73</v>
      </c>
      <c r="R121" s="203">
        <v>684.15</v>
      </c>
      <c r="S121" s="203">
        <v>678.44</v>
      </c>
      <c r="T121" s="203">
        <v>667.23</v>
      </c>
      <c r="U121" s="203">
        <v>665.06</v>
      </c>
      <c r="V121" s="203">
        <v>658.47</v>
      </c>
      <c r="W121" s="203">
        <v>667.83</v>
      </c>
      <c r="X121" s="203">
        <v>668.4</v>
      </c>
      <c r="Y121" s="206">
        <v>671.9</v>
      </c>
      <c r="Z121" s="276"/>
      <c r="AA121" s="276"/>
      <c r="AB121" s="276"/>
    </row>
    <row r="122" spans="1:28" s="146" customFormat="1" x14ac:dyDescent="0.2">
      <c r="A122" s="181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  <c r="Z122" s="276"/>
      <c r="AA122" s="276"/>
      <c r="AB122" s="276"/>
    </row>
    <row r="123" spans="1:28" s="146" customFormat="1" x14ac:dyDescent="0.2">
      <c r="A123" s="182" t="s">
        <v>9</v>
      </c>
      <c r="B123" s="164">
        <v>80.552271000000005</v>
      </c>
      <c r="C123" s="164">
        <v>78.440912999999995</v>
      </c>
      <c r="D123" s="164">
        <v>79.148302000000001</v>
      </c>
      <c r="E123" s="164">
        <v>80.044247999999996</v>
      </c>
      <c r="F123" s="164">
        <v>80.531853999999996</v>
      </c>
      <c r="G123" s="164">
        <v>80.83450599999999</v>
      </c>
      <c r="H123" s="164">
        <v>80.446583000000004</v>
      </c>
      <c r="I123" s="164">
        <v>79.574657000000002</v>
      </c>
      <c r="J123" s="164">
        <v>80.803279999999987</v>
      </c>
      <c r="K123" s="164">
        <v>80.952203999999995</v>
      </c>
      <c r="L123" s="164">
        <v>81.356940999999992</v>
      </c>
      <c r="M123" s="164">
        <v>81.236840999999998</v>
      </c>
      <c r="N123" s="164">
        <v>80.712003999999993</v>
      </c>
      <c r="O123" s="164">
        <v>78.371254999999991</v>
      </c>
      <c r="P123" s="164">
        <v>78.706333999999998</v>
      </c>
      <c r="Q123" s="164">
        <v>80.194372999999999</v>
      </c>
      <c r="R123" s="164">
        <v>82.166415000000001</v>
      </c>
      <c r="S123" s="164">
        <v>81.480644000000012</v>
      </c>
      <c r="T123" s="164">
        <v>80.134322999999995</v>
      </c>
      <c r="U123" s="164">
        <v>79.873705999999999</v>
      </c>
      <c r="V123" s="164">
        <v>79.082246999999995</v>
      </c>
      <c r="W123" s="164">
        <v>80.206383000000002</v>
      </c>
      <c r="X123" s="164">
        <v>80.274839999999998</v>
      </c>
      <c r="Y123" s="164">
        <v>80.695189999999997</v>
      </c>
      <c r="Z123" s="276"/>
      <c r="AA123" s="276"/>
      <c r="AB123" s="276"/>
    </row>
    <row r="124" spans="1:28" s="146" customFormat="1" ht="1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  <c r="AA124" s="276"/>
      <c r="AB124" s="276"/>
    </row>
    <row r="125" spans="1:28" s="310" customFormat="1" ht="15.75" thickBot="1" x14ac:dyDescent="0.25">
      <c r="A125" s="186">
        <v>24</v>
      </c>
      <c r="B125" s="155">
        <v>1138.4408233741483</v>
      </c>
      <c r="C125" s="156">
        <v>1108.6349623741482</v>
      </c>
      <c r="D125" s="156">
        <v>1108.6349623741482</v>
      </c>
      <c r="E125" s="156">
        <v>1117.4165463741483</v>
      </c>
      <c r="F125" s="156">
        <v>1122.0313583741481</v>
      </c>
      <c r="G125" s="156">
        <v>1139.0008733741481</v>
      </c>
      <c r="H125" s="156">
        <v>1140.8378373741484</v>
      </c>
      <c r="I125" s="156">
        <v>1129.5360283741484</v>
      </c>
      <c r="J125" s="156">
        <v>1135.1925333741481</v>
      </c>
      <c r="K125" s="157">
        <v>1144.9598053741483</v>
      </c>
      <c r="L125" s="156">
        <v>1150.1346673741482</v>
      </c>
      <c r="M125" s="158">
        <v>1153.0245253741482</v>
      </c>
      <c r="N125" s="157">
        <v>1146.4607393741483</v>
      </c>
      <c r="O125" s="156">
        <v>1121.4825093741483</v>
      </c>
      <c r="P125" s="158">
        <v>1121.6617253741481</v>
      </c>
      <c r="Q125" s="159">
        <v>1140.0537673741483</v>
      </c>
      <c r="R125" s="156">
        <v>1157.7065433741482</v>
      </c>
      <c r="S125" s="159">
        <v>1153.1813393741484</v>
      </c>
      <c r="T125" s="156">
        <v>1121.9753533741484</v>
      </c>
      <c r="U125" s="156">
        <v>1120.4632183741483</v>
      </c>
      <c r="V125" s="156">
        <v>1129.312008374148</v>
      </c>
      <c r="W125" s="156">
        <v>1138.9000643741483</v>
      </c>
      <c r="X125" s="156">
        <v>1145.0606143741484</v>
      </c>
      <c r="Y125" s="160">
        <v>1144.9262023741483</v>
      </c>
      <c r="Z125" s="388"/>
      <c r="AA125" s="388"/>
      <c r="AB125" s="388"/>
    </row>
    <row r="126" spans="1:28" s="146" customFormat="1" x14ac:dyDescent="0.2">
      <c r="A126" s="180" t="s">
        <v>7</v>
      </c>
      <c r="B126" s="162">
        <v>746.96</v>
      </c>
      <c r="C126" s="203">
        <v>720.35</v>
      </c>
      <c r="D126" s="203">
        <v>720.35</v>
      </c>
      <c r="E126" s="204">
        <v>728.19</v>
      </c>
      <c r="F126" s="203">
        <v>732.31</v>
      </c>
      <c r="G126" s="203">
        <v>747.46</v>
      </c>
      <c r="H126" s="203">
        <v>749.1</v>
      </c>
      <c r="I126" s="203">
        <v>739.01</v>
      </c>
      <c r="J126" s="205">
        <v>744.06</v>
      </c>
      <c r="K126" s="203">
        <v>752.78</v>
      </c>
      <c r="L126" s="203">
        <v>757.4</v>
      </c>
      <c r="M126" s="203">
        <v>759.98</v>
      </c>
      <c r="N126" s="203">
        <v>754.12</v>
      </c>
      <c r="O126" s="203">
        <v>731.82</v>
      </c>
      <c r="P126" s="203">
        <v>731.98</v>
      </c>
      <c r="Q126" s="203">
        <v>748.4</v>
      </c>
      <c r="R126" s="203">
        <v>764.16</v>
      </c>
      <c r="S126" s="203">
        <v>760.12</v>
      </c>
      <c r="T126" s="203">
        <v>732.26</v>
      </c>
      <c r="U126" s="203">
        <v>730.91</v>
      </c>
      <c r="V126" s="203">
        <v>738.81</v>
      </c>
      <c r="W126" s="203">
        <v>747.37</v>
      </c>
      <c r="X126" s="203">
        <v>752.87</v>
      </c>
      <c r="Y126" s="206">
        <v>752.75</v>
      </c>
      <c r="Z126" s="276"/>
      <c r="AA126" s="276"/>
      <c r="AB126" s="276"/>
    </row>
    <row r="127" spans="1:28" s="146" customFormat="1" x14ac:dyDescent="0.2">
      <c r="A127" s="181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  <c r="Z127" s="276"/>
      <c r="AA127" s="276"/>
      <c r="AB127" s="276"/>
    </row>
    <row r="128" spans="1:28" s="146" customFormat="1" x14ac:dyDescent="0.2">
      <c r="A128" s="182" t="s">
        <v>9</v>
      </c>
      <c r="B128" s="164">
        <v>89.709896000000001</v>
      </c>
      <c r="C128" s="164">
        <v>86.514035000000007</v>
      </c>
      <c r="D128" s="164">
        <v>86.514035000000007</v>
      </c>
      <c r="E128" s="164">
        <v>87.455618999999999</v>
      </c>
      <c r="F128" s="164">
        <v>87.950430999999995</v>
      </c>
      <c r="G128" s="164">
        <v>89.769946000000004</v>
      </c>
      <c r="H128" s="164">
        <v>89.966909999999999</v>
      </c>
      <c r="I128" s="164">
        <v>88.755100999999996</v>
      </c>
      <c r="J128" s="164">
        <v>89.361605999999995</v>
      </c>
      <c r="K128" s="164">
        <v>90.408878000000001</v>
      </c>
      <c r="L128" s="164">
        <v>90.963740000000001</v>
      </c>
      <c r="M128" s="164">
        <v>91.273598000000007</v>
      </c>
      <c r="N128" s="164">
        <v>90.569811999999999</v>
      </c>
      <c r="O128" s="164">
        <v>87.891582</v>
      </c>
      <c r="P128" s="164">
        <v>87.910798</v>
      </c>
      <c r="Q128" s="164">
        <v>89.882840000000002</v>
      </c>
      <c r="R128" s="164">
        <v>91.775615999999999</v>
      </c>
      <c r="S128" s="164">
        <v>91.290412000000003</v>
      </c>
      <c r="T128" s="164">
        <v>87.944425999999993</v>
      </c>
      <c r="U128" s="164">
        <v>87.782291000000001</v>
      </c>
      <c r="V128" s="164">
        <v>88.731080999999989</v>
      </c>
      <c r="W128" s="164">
        <v>89.759136999999996</v>
      </c>
      <c r="X128" s="164">
        <v>90.419686999999996</v>
      </c>
      <c r="Y128" s="164">
        <v>90.405275000000003</v>
      </c>
      <c r="Z128" s="276"/>
      <c r="AA128" s="276"/>
      <c r="AB128" s="276"/>
    </row>
    <row r="129" spans="1:28" s="146" customFormat="1" ht="1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  <c r="AA129" s="276"/>
      <c r="AB129" s="276"/>
    </row>
    <row r="130" spans="1:28" s="310" customFormat="1" ht="15.75" thickBot="1" x14ac:dyDescent="0.25">
      <c r="A130" s="154">
        <v>25</v>
      </c>
      <c r="B130" s="155">
        <v>1037.5870193741482</v>
      </c>
      <c r="C130" s="156">
        <v>1022.1072373741483</v>
      </c>
      <c r="D130" s="156">
        <v>1013.0008243741484</v>
      </c>
      <c r="E130" s="156">
        <v>1069.8795023741484</v>
      </c>
      <c r="F130" s="156">
        <v>1078.8515033741483</v>
      </c>
      <c r="G130" s="156">
        <v>1082.7382503741483</v>
      </c>
      <c r="H130" s="156">
        <v>1077.5521873741484</v>
      </c>
      <c r="I130" s="156">
        <v>1061.6355663741483</v>
      </c>
      <c r="J130" s="156">
        <v>1080.3188343741483</v>
      </c>
      <c r="K130" s="157">
        <v>1097.0979323741483</v>
      </c>
      <c r="L130" s="156">
        <v>1095.7090083741482</v>
      </c>
      <c r="M130" s="158">
        <v>1096.1010433741483</v>
      </c>
      <c r="N130" s="157">
        <v>1090.0749053741483</v>
      </c>
      <c r="O130" s="156">
        <v>1050.0985363741484</v>
      </c>
      <c r="P130" s="158">
        <v>1056.1134733741483</v>
      </c>
      <c r="Q130" s="159">
        <v>1084.0711693741482</v>
      </c>
      <c r="R130" s="156">
        <v>1111.1103833741483</v>
      </c>
      <c r="S130" s="159">
        <v>1094.4432953741482</v>
      </c>
      <c r="T130" s="156">
        <v>1090.1757143741484</v>
      </c>
      <c r="U130" s="156">
        <v>1052.1371183741483</v>
      </c>
      <c r="V130" s="156">
        <v>1063.6965503741483</v>
      </c>
      <c r="W130" s="156">
        <v>1063.5733393741482</v>
      </c>
      <c r="X130" s="156">
        <v>1084.7880333741482</v>
      </c>
      <c r="Y130" s="160">
        <v>1086.2665653741483</v>
      </c>
      <c r="Z130" s="388"/>
      <c r="AA130" s="388"/>
      <c r="AB130" s="388"/>
    </row>
    <row r="131" spans="1:28" s="146" customFormat="1" x14ac:dyDescent="0.2">
      <c r="A131" s="180" t="s">
        <v>7</v>
      </c>
      <c r="B131" s="162">
        <v>656.92</v>
      </c>
      <c r="C131" s="203">
        <v>643.1</v>
      </c>
      <c r="D131" s="203">
        <v>634.97</v>
      </c>
      <c r="E131" s="204">
        <v>685.75</v>
      </c>
      <c r="F131" s="203">
        <v>693.76</v>
      </c>
      <c r="G131" s="203">
        <v>697.23</v>
      </c>
      <c r="H131" s="203">
        <v>692.6</v>
      </c>
      <c r="I131" s="203">
        <v>678.39</v>
      </c>
      <c r="J131" s="205">
        <v>695.07</v>
      </c>
      <c r="K131" s="203">
        <v>710.05</v>
      </c>
      <c r="L131" s="203">
        <v>708.81</v>
      </c>
      <c r="M131" s="203">
        <v>709.16</v>
      </c>
      <c r="N131" s="203">
        <v>703.78</v>
      </c>
      <c r="O131" s="203">
        <v>668.09</v>
      </c>
      <c r="P131" s="203">
        <v>673.46</v>
      </c>
      <c r="Q131" s="203">
        <v>698.42</v>
      </c>
      <c r="R131" s="203">
        <v>722.56</v>
      </c>
      <c r="S131" s="203">
        <v>707.68</v>
      </c>
      <c r="T131" s="203">
        <v>703.87</v>
      </c>
      <c r="U131" s="203">
        <v>669.91</v>
      </c>
      <c r="V131" s="203">
        <v>680.23</v>
      </c>
      <c r="W131" s="203">
        <v>680.12</v>
      </c>
      <c r="X131" s="203">
        <v>699.06</v>
      </c>
      <c r="Y131" s="206">
        <v>700.38</v>
      </c>
      <c r="Z131" s="276"/>
      <c r="AA131" s="276"/>
      <c r="AB131" s="276"/>
    </row>
    <row r="132" spans="1:28" s="146" customFormat="1" x14ac:dyDescent="0.2">
      <c r="A132" s="181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  <c r="Z132" s="276"/>
      <c r="AA132" s="276"/>
      <c r="AB132" s="276"/>
    </row>
    <row r="133" spans="1:28" s="146" customFormat="1" x14ac:dyDescent="0.2">
      <c r="A133" s="182" t="s">
        <v>9</v>
      </c>
      <c r="B133" s="164">
        <v>78.896091999999996</v>
      </c>
      <c r="C133" s="164">
        <v>77.236310000000003</v>
      </c>
      <c r="D133" s="164">
        <v>76.259897000000009</v>
      </c>
      <c r="E133" s="164">
        <v>82.358575000000002</v>
      </c>
      <c r="F133" s="164">
        <v>83.320576000000003</v>
      </c>
      <c r="G133" s="164">
        <v>83.737323000000004</v>
      </c>
      <c r="H133" s="164">
        <v>83.181259999999995</v>
      </c>
      <c r="I133" s="164">
        <v>81.474638999999996</v>
      </c>
      <c r="J133" s="164">
        <v>83.477907000000002</v>
      </c>
      <c r="K133" s="164">
        <v>85.277004999999988</v>
      </c>
      <c r="L133" s="164">
        <v>85.128080999999995</v>
      </c>
      <c r="M133" s="164">
        <v>85.170115999999993</v>
      </c>
      <c r="N133" s="164">
        <v>84.523978</v>
      </c>
      <c r="O133" s="164">
        <v>80.237609000000006</v>
      </c>
      <c r="P133" s="164">
        <v>80.882546000000005</v>
      </c>
      <c r="Q133" s="164">
        <v>83.880241999999996</v>
      </c>
      <c r="R133" s="164">
        <v>86.779455999999996</v>
      </c>
      <c r="S133" s="164">
        <v>84.992367999999999</v>
      </c>
      <c r="T133" s="164">
        <v>84.534786999999994</v>
      </c>
      <c r="U133" s="164">
        <v>80.45619099999999</v>
      </c>
      <c r="V133" s="164">
        <v>81.695622999999998</v>
      </c>
      <c r="W133" s="164">
        <v>81.682411999999999</v>
      </c>
      <c r="X133" s="164">
        <v>83.957105999999996</v>
      </c>
      <c r="Y133" s="164">
        <v>84.115638000000004</v>
      </c>
      <c r="Z133" s="276"/>
      <c r="AA133" s="276"/>
      <c r="AB133" s="276"/>
    </row>
    <row r="134" spans="1:28" s="146" customFormat="1" ht="1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  <c r="AA134" s="276"/>
      <c r="AB134" s="276"/>
    </row>
    <row r="135" spans="1:28" s="310" customFormat="1" ht="15.75" thickBot="1" x14ac:dyDescent="0.25">
      <c r="A135" s="184">
        <v>26</v>
      </c>
      <c r="B135" s="155">
        <v>864.63237837414829</v>
      </c>
      <c r="C135" s="156">
        <v>840.44941937414831</v>
      </c>
      <c r="D135" s="156">
        <v>834.28886937414825</v>
      </c>
      <c r="E135" s="156">
        <v>860.38719937414828</v>
      </c>
      <c r="F135" s="156">
        <v>879.4401003741483</v>
      </c>
      <c r="G135" s="156">
        <v>871.59940037414833</v>
      </c>
      <c r="H135" s="156">
        <v>860.76803337414833</v>
      </c>
      <c r="I135" s="156">
        <v>856.74687437414832</v>
      </c>
      <c r="J135" s="156">
        <v>859.77114437414821</v>
      </c>
      <c r="K135" s="157">
        <v>865.46125237414833</v>
      </c>
      <c r="L135" s="156">
        <v>867.7462563741484</v>
      </c>
      <c r="M135" s="158">
        <v>872.48427937414829</v>
      </c>
      <c r="N135" s="157">
        <v>874.27643937414825</v>
      </c>
      <c r="O135" s="156">
        <v>847.84207937414828</v>
      </c>
      <c r="P135" s="158">
        <v>852.72571537414831</v>
      </c>
      <c r="Q135" s="159">
        <v>877.91676437414833</v>
      </c>
      <c r="R135" s="156">
        <v>902.74938137414824</v>
      </c>
      <c r="S135" s="159">
        <v>887.60562937414829</v>
      </c>
      <c r="T135" s="156">
        <v>872.08104337414829</v>
      </c>
      <c r="U135" s="156">
        <v>869.62802437414837</v>
      </c>
      <c r="V135" s="156">
        <v>861.8769323741484</v>
      </c>
      <c r="W135" s="156">
        <v>863.18744937414829</v>
      </c>
      <c r="X135" s="156">
        <v>868.87755737414841</v>
      </c>
      <c r="Y135" s="160">
        <v>866.72696537414834</v>
      </c>
      <c r="Z135" s="388"/>
      <c r="AA135" s="388"/>
      <c r="AB135" s="388"/>
    </row>
    <row r="136" spans="1:28" s="146" customFormat="1" x14ac:dyDescent="0.2">
      <c r="A136" s="161" t="s">
        <v>7</v>
      </c>
      <c r="B136" s="162">
        <v>502.51</v>
      </c>
      <c r="C136" s="203">
        <v>480.92</v>
      </c>
      <c r="D136" s="203">
        <v>475.42</v>
      </c>
      <c r="E136" s="204">
        <v>498.72</v>
      </c>
      <c r="F136" s="203">
        <v>515.73</v>
      </c>
      <c r="G136" s="203">
        <v>508.73</v>
      </c>
      <c r="H136" s="203">
        <v>499.06</v>
      </c>
      <c r="I136" s="203">
        <v>495.47</v>
      </c>
      <c r="J136" s="205">
        <v>498.17</v>
      </c>
      <c r="K136" s="203">
        <v>503.25</v>
      </c>
      <c r="L136" s="203">
        <v>505.29</v>
      </c>
      <c r="M136" s="203">
        <v>509.52</v>
      </c>
      <c r="N136" s="203">
        <v>511.12</v>
      </c>
      <c r="O136" s="203">
        <v>487.52</v>
      </c>
      <c r="P136" s="203">
        <v>491.88</v>
      </c>
      <c r="Q136" s="203">
        <v>514.37</v>
      </c>
      <c r="R136" s="203">
        <v>536.54</v>
      </c>
      <c r="S136" s="203">
        <v>523.02</v>
      </c>
      <c r="T136" s="203">
        <v>509.16</v>
      </c>
      <c r="U136" s="203">
        <v>506.97</v>
      </c>
      <c r="V136" s="203">
        <v>500.05</v>
      </c>
      <c r="W136" s="203">
        <v>501.22</v>
      </c>
      <c r="X136" s="203">
        <v>506.3</v>
      </c>
      <c r="Y136" s="206">
        <v>504.38</v>
      </c>
      <c r="Z136" s="276"/>
      <c r="AA136" s="276"/>
      <c r="AB136" s="276"/>
    </row>
    <row r="137" spans="1:28" s="146" customFormat="1" x14ac:dyDescent="0.2">
      <c r="A137" s="163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  <c r="Z137" s="276"/>
      <c r="AA137" s="276"/>
      <c r="AB137" s="276"/>
    </row>
    <row r="138" spans="1:28" s="146" customFormat="1" x14ac:dyDescent="0.2">
      <c r="A138" s="167" t="s">
        <v>9</v>
      </c>
      <c r="B138" s="164">
        <v>60.351450999999997</v>
      </c>
      <c r="C138" s="164">
        <v>57.758492000000004</v>
      </c>
      <c r="D138" s="164">
        <v>57.097942000000003</v>
      </c>
      <c r="E138" s="164">
        <v>59.896272000000003</v>
      </c>
      <c r="F138" s="164">
        <v>61.939173000000004</v>
      </c>
      <c r="G138" s="164">
        <v>61.098472999999998</v>
      </c>
      <c r="H138" s="164">
        <v>59.937106</v>
      </c>
      <c r="I138" s="164">
        <v>59.505946999999999</v>
      </c>
      <c r="J138" s="164">
        <v>59.830217000000005</v>
      </c>
      <c r="K138" s="164">
        <v>60.440325000000001</v>
      </c>
      <c r="L138" s="164">
        <v>60.685329000000003</v>
      </c>
      <c r="M138" s="164">
        <v>61.193351999999997</v>
      </c>
      <c r="N138" s="164">
        <v>61.385511999999999</v>
      </c>
      <c r="O138" s="164">
        <v>58.551151999999995</v>
      </c>
      <c r="P138" s="164">
        <v>59.074787999999998</v>
      </c>
      <c r="Q138" s="164">
        <v>61.775837000000003</v>
      </c>
      <c r="R138" s="164">
        <v>64.438453999999993</v>
      </c>
      <c r="S138" s="164">
        <v>62.814701999999997</v>
      </c>
      <c r="T138" s="164">
        <v>61.150116000000004</v>
      </c>
      <c r="U138" s="164">
        <v>60.887097000000004</v>
      </c>
      <c r="V138" s="164">
        <v>60.056004999999999</v>
      </c>
      <c r="W138" s="164">
        <v>60.196522000000002</v>
      </c>
      <c r="X138" s="164">
        <v>60.806629999999998</v>
      </c>
      <c r="Y138" s="164">
        <v>60.576037999999997</v>
      </c>
      <c r="Z138" s="276"/>
      <c r="AA138" s="276"/>
      <c r="AB138" s="276"/>
    </row>
    <row r="139" spans="1:28" s="146" customFormat="1" ht="1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  <c r="AA139" s="276"/>
      <c r="AB139" s="276"/>
    </row>
    <row r="140" spans="1:28" s="310" customFormat="1" ht="15.75" thickBot="1" x14ac:dyDescent="0.25">
      <c r="A140" s="171">
        <v>27</v>
      </c>
      <c r="B140" s="155">
        <v>1055.4750163741483</v>
      </c>
      <c r="C140" s="156">
        <v>1014.7817833741483</v>
      </c>
      <c r="D140" s="156">
        <v>1029.0182543741482</v>
      </c>
      <c r="E140" s="156">
        <v>1045.7861513741484</v>
      </c>
      <c r="F140" s="156">
        <v>1062.3748323741484</v>
      </c>
      <c r="G140" s="156">
        <v>1054.6685443741483</v>
      </c>
      <c r="H140" s="156">
        <v>1052.1931233741484</v>
      </c>
      <c r="I140" s="156">
        <v>1042.2914393741482</v>
      </c>
      <c r="J140" s="156">
        <v>1049.5384863741483</v>
      </c>
      <c r="K140" s="157">
        <v>1052.3611383741484</v>
      </c>
      <c r="L140" s="156">
        <v>1057.2783773741482</v>
      </c>
      <c r="M140" s="158">
        <v>1056.0686693741482</v>
      </c>
      <c r="N140" s="157">
        <v>1038.2590793741483</v>
      </c>
      <c r="O140" s="156">
        <v>1013.6504823741483</v>
      </c>
      <c r="P140" s="158">
        <v>1015.2634263741484</v>
      </c>
      <c r="Q140" s="159">
        <v>1044.6884533741484</v>
      </c>
      <c r="R140" s="156">
        <v>1073.5758323741481</v>
      </c>
      <c r="S140" s="159">
        <v>1062.0500033741482</v>
      </c>
      <c r="T140" s="156">
        <v>1049.3032653741484</v>
      </c>
      <c r="U140" s="156">
        <v>1021.0655443741482</v>
      </c>
      <c r="V140" s="156">
        <v>1029.9031333741482</v>
      </c>
      <c r="W140" s="156">
        <v>1030.8776203741481</v>
      </c>
      <c r="X140" s="156">
        <v>1041.5297713741484</v>
      </c>
      <c r="Y140" s="160">
        <v>1042.0114143741482</v>
      </c>
      <c r="Z140" s="388"/>
      <c r="AA140" s="388"/>
      <c r="AB140" s="388"/>
    </row>
    <row r="141" spans="1:28" s="146" customFormat="1" x14ac:dyDescent="0.2">
      <c r="A141" s="161" t="s">
        <v>7</v>
      </c>
      <c r="B141" s="162">
        <v>672.89</v>
      </c>
      <c r="C141" s="203">
        <v>636.55999999999995</v>
      </c>
      <c r="D141" s="203">
        <v>649.27</v>
      </c>
      <c r="E141" s="204">
        <v>664.24</v>
      </c>
      <c r="F141" s="203">
        <v>679.05</v>
      </c>
      <c r="G141" s="203">
        <v>672.17</v>
      </c>
      <c r="H141" s="203">
        <v>669.96</v>
      </c>
      <c r="I141" s="203">
        <v>661.12</v>
      </c>
      <c r="J141" s="205">
        <v>667.59</v>
      </c>
      <c r="K141" s="203">
        <v>670.11</v>
      </c>
      <c r="L141" s="203">
        <v>674.5</v>
      </c>
      <c r="M141" s="203">
        <v>673.42</v>
      </c>
      <c r="N141" s="203">
        <v>657.52</v>
      </c>
      <c r="O141" s="203">
        <v>635.54999999999995</v>
      </c>
      <c r="P141" s="203">
        <v>636.99</v>
      </c>
      <c r="Q141" s="203">
        <v>663.26</v>
      </c>
      <c r="R141" s="203">
        <v>689.05</v>
      </c>
      <c r="S141" s="203">
        <v>678.76</v>
      </c>
      <c r="T141" s="203">
        <v>667.38</v>
      </c>
      <c r="U141" s="203">
        <v>642.16999999999996</v>
      </c>
      <c r="V141" s="203">
        <v>650.05999999999995</v>
      </c>
      <c r="W141" s="203">
        <v>650.92999999999995</v>
      </c>
      <c r="X141" s="203">
        <v>660.44</v>
      </c>
      <c r="Y141" s="206">
        <v>660.87</v>
      </c>
      <c r="Z141" s="276"/>
      <c r="AA141" s="276"/>
      <c r="AB141" s="276"/>
    </row>
    <row r="142" spans="1:28" s="146" customFormat="1" x14ac:dyDescent="0.2">
      <c r="A142" s="163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  <c r="Z142" s="276"/>
      <c r="AA142" s="276"/>
      <c r="AB142" s="276"/>
    </row>
    <row r="143" spans="1:28" s="146" customFormat="1" x14ac:dyDescent="0.2">
      <c r="A143" s="167" t="s">
        <v>9</v>
      </c>
      <c r="B143" s="164">
        <v>80.814088999999996</v>
      </c>
      <c r="C143" s="164">
        <v>76.450855999999987</v>
      </c>
      <c r="D143" s="164">
        <v>77.977327000000002</v>
      </c>
      <c r="E143" s="164">
        <v>79.775223999999994</v>
      </c>
      <c r="F143" s="164">
        <v>81.553905</v>
      </c>
      <c r="G143" s="164">
        <v>80.727616999999995</v>
      </c>
      <c r="H143" s="164">
        <v>80.462196000000006</v>
      </c>
      <c r="I143" s="164">
        <v>79.400512000000006</v>
      </c>
      <c r="J143" s="164">
        <v>80.177559000000002</v>
      </c>
      <c r="K143" s="164">
        <v>80.480210999999997</v>
      </c>
      <c r="L143" s="164">
        <v>81.007450000000006</v>
      </c>
      <c r="M143" s="164">
        <v>80.877741999999998</v>
      </c>
      <c r="N143" s="164">
        <v>78.968152000000003</v>
      </c>
      <c r="O143" s="164">
        <v>76.329554999999999</v>
      </c>
      <c r="P143" s="164">
        <v>76.502499</v>
      </c>
      <c r="Q143" s="164">
        <v>79.657526000000004</v>
      </c>
      <c r="R143" s="164">
        <v>82.754904999999994</v>
      </c>
      <c r="S143" s="164">
        <v>81.519075999999998</v>
      </c>
      <c r="T143" s="164">
        <v>80.152338</v>
      </c>
      <c r="U143" s="164">
        <v>77.124617000000001</v>
      </c>
      <c r="V143" s="164">
        <v>78.072205999999994</v>
      </c>
      <c r="W143" s="164">
        <v>78.176692999999986</v>
      </c>
      <c r="X143" s="164">
        <v>79.318843999999999</v>
      </c>
      <c r="Y143" s="164">
        <v>79.370486999999997</v>
      </c>
      <c r="Z143" s="276"/>
      <c r="AA143" s="276"/>
      <c r="AB143" s="276"/>
    </row>
    <row r="144" spans="1:28" s="146" customFormat="1" ht="1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  <c r="AA144" s="276"/>
      <c r="AB144" s="276"/>
    </row>
    <row r="145" spans="1:28" s="310" customFormat="1" ht="15.75" thickBot="1" x14ac:dyDescent="0.25">
      <c r="A145" s="186">
        <v>28</v>
      </c>
      <c r="B145" s="155">
        <v>1051.4650583741482</v>
      </c>
      <c r="C145" s="156">
        <v>1013.3592563741482</v>
      </c>
      <c r="D145" s="156">
        <v>1016.9995813741483</v>
      </c>
      <c r="E145" s="156">
        <v>1043.1315143741483</v>
      </c>
      <c r="F145" s="156">
        <v>1055.6654333741483</v>
      </c>
      <c r="G145" s="156">
        <v>1049.2696623741483</v>
      </c>
      <c r="H145" s="156">
        <v>1042.3810473741485</v>
      </c>
      <c r="I145" s="156">
        <v>1031.2360523741484</v>
      </c>
      <c r="J145" s="156">
        <v>1033.5994633741484</v>
      </c>
      <c r="K145" s="157">
        <v>1042.1570273741484</v>
      </c>
      <c r="L145" s="156">
        <v>1050.1993453741482</v>
      </c>
      <c r="M145" s="158">
        <v>1053.2460173741483</v>
      </c>
      <c r="N145" s="157">
        <v>1052.0363093741485</v>
      </c>
      <c r="O145" s="156">
        <v>1023.8433923741483</v>
      </c>
      <c r="P145" s="158">
        <v>1030.2951683741483</v>
      </c>
      <c r="Q145" s="159">
        <v>1051.9579023741483</v>
      </c>
      <c r="R145" s="156">
        <v>1085.1240633741484</v>
      </c>
      <c r="S145" s="159">
        <v>1069.9803113741484</v>
      </c>
      <c r="T145" s="156">
        <v>1055.8558503741483</v>
      </c>
      <c r="U145" s="156">
        <v>1052.9099873741484</v>
      </c>
      <c r="V145" s="156">
        <v>1038.6735163741482</v>
      </c>
      <c r="W145" s="156">
        <v>1039.9616313741483</v>
      </c>
      <c r="X145" s="156">
        <v>1049.9417223741484</v>
      </c>
      <c r="Y145" s="160">
        <v>1048.8664263741482</v>
      </c>
      <c r="Z145" s="388"/>
      <c r="AA145" s="388"/>
      <c r="AB145" s="388"/>
    </row>
    <row r="146" spans="1:28" s="146" customFormat="1" x14ac:dyDescent="0.2">
      <c r="A146" s="180" t="s">
        <v>7</v>
      </c>
      <c r="B146" s="162">
        <v>669.31</v>
      </c>
      <c r="C146" s="203">
        <v>635.29</v>
      </c>
      <c r="D146" s="203">
        <v>638.54</v>
      </c>
      <c r="E146" s="204">
        <v>661.87</v>
      </c>
      <c r="F146" s="203">
        <v>673.06</v>
      </c>
      <c r="G146" s="203">
        <v>667.35</v>
      </c>
      <c r="H146" s="203">
        <v>661.2</v>
      </c>
      <c r="I146" s="203">
        <v>651.25</v>
      </c>
      <c r="J146" s="205">
        <v>653.36</v>
      </c>
      <c r="K146" s="203">
        <v>661</v>
      </c>
      <c r="L146" s="203">
        <v>668.18</v>
      </c>
      <c r="M146" s="203">
        <v>670.9</v>
      </c>
      <c r="N146" s="203">
        <v>669.82</v>
      </c>
      <c r="O146" s="203">
        <v>644.65</v>
      </c>
      <c r="P146" s="203">
        <v>650.41</v>
      </c>
      <c r="Q146" s="203">
        <v>669.75</v>
      </c>
      <c r="R146" s="203">
        <v>699.36</v>
      </c>
      <c r="S146" s="203">
        <v>685.84</v>
      </c>
      <c r="T146" s="203">
        <v>673.23</v>
      </c>
      <c r="U146" s="203">
        <v>670.6</v>
      </c>
      <c r="V146" s="203">
        <v>657.89</v>
      </c>
      <c r="W146" s="203">
        <v>659.04</v>
      </c>
      <c r="X146" s="203">
        <v>667.95</v>
      </c>
      <c r="Y146" s="206">
        <v>666.99</v>
      </c>
      <c r="Z146" s="276"/>
      <c r="AA146" s="276"/>
      <c r="AB146" s="276"/>
    </row>
    <row r="147" spans="1:28" s="146" customFormat="1" x14ac:dyDescent="0.2">
      <c r="A147" s="181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  <c r="Z147" s="276"/>
      <c r="AA147" s="276"/>
      <c r="AB147" s="276"/>
    </row>
    <row r="148" spans="1:28" s="146" customFormat="1" x14ac:dyDescent="0.2">
      <c r="A148" s="182" t="s">
        <v>9</v>
      </c>
      <c r="B148" s="164">
        <v>80.384130999999996</v>
      </c>
      <c r="C148" s="164">
        <v>76.298328999999995</v>
      </c>
      <c r="D148" s="164">
        <v>76.688654</v>
      </c>
      <c r="E148" s="164">
        <v>79.490587000000005</v>
      </c>
      <c r="F148" s="164">
        <v>80.83450599999999</v>
      </c>
      <c r="G148" s="164">
        <v>80.148735000000002</v>
      </c>
      <c r="H148" s="164">
        <v>79.410120000000006</v>
      </c>
      <c r="I148" s="164">
        <v>78.215125</v>
      </c>
      <c r="J148" s="164">
        <v>78.468536</v>
      </c>
      <c r="K148" s="164">
        <v>79.386099999999999</v>
      </c>
      <c r="L148" s="164">
        <v>80.248417999999987</v>
      </c>
      <c r="M148" s="164">
        <v>80.575090000000003</v>
      </c>
      <c r="N148" s="164">
        <v>80.445382000000009</v>
      </c>
      <c r="O148" s="164">
        <v>77.422465000000003</v>
      </c>
      <c r="P148" s="164">
        <v>78.114240999999993</v>
      </c>
      <c r="Q148" s="164">
        <v>80.436975000000004</v>
      </c>
      <c r="R148" s="164">
        <v>83.993136000000007</v>
      </c>
      <c r="S148" s="164">
        <v>82.369383999999997</v>
      </c>
      <c r="T148" s="164">
        <v>80.854922999999999</v>
      </c>
      <c r="U148" s="164">
        <v>80.539060000000006</v>
      </c>
      <c r="V148" s="164">
        <v>79.012588999999991</v>
      </c>
      <c r="W148" s="164">
        <v>79.15070399999999</v>
      </c>
      <c r="X148" s="164">
        <v>80.22079500000001</v>
      </c>
      <c r="Y148" s="164">
        <v>80.105498999999995</v>
      </c>
      <c r="Z148" s="276"/>
      <c r="AA148" s="276"/>
      <c r="AB148" s="276"/>
    </row>
    <row r="149" spans="1:28" s="146" customFormat="1" ht="1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  <c r="AA149" s="276"/>
      <c r="AB149" s="276"/>
    </row>
    <row r="150" spans="1:28" s="310" customFormat="1" ht="15.75" thickBot="1" x14ac:dyDescent="0.25">
      <c r="A150" s="154">
        <v>29</v>
      </c>
      <c r="B150" s="155">
        <v>906.38970637414832</v>
      </c>
      <c r="C150" s="156">
        <v>883.56206837414823</v>
      </c>
      <c r="D150" s="156">
        <v>874.78048437414839</v>
      </c>
      <c r="E150" s="156">
        <v>906.31129937414835</v>
      </c>
      <c r="F150" s="156">
        <v>919.9653183741483</v>
      </c>
      <c r="G150" s="156">
        <v>919.30445937414834</v>
      </c>
      <c r="H150" s="156">
        <v>908.39468537414837</v>
      </c>
      <c r="I150" s="156">
        <v>896.80165037414827</v>
      </c>
      <c r="J150" s="156">
        <v>904.67595337414832</v>
      </c>
      <c r="K150" s="157">
        <v>911.49736237414834</v>
      </c>
      <c r="L150" s="156">
        <v>904.9895813741482</v>
      </c>
      <c r="M150" s="158">
        <v>908.89873037414827</v>
      </c>
      <c r="N150" s="157">
        <v>907.73382637414829</v>
      </c>
      <c r="O150" s="156">
        <v>879.76492937414832</v>
      </c>
      <c r="P150" s="158">
        <v>888.10967437414831</v>
      </c>
      <c r="Q150" s="159">
        <v>925.26339137414834</v>
      </c>
      <c r="R150" s="156">
        <v>937.05804437414827</v>
      </c>
      <c r="S150" s="159">
        <v>931.06550937414841</v>
      </c>
      <c r="T150" s="156">
        <v>915.29450137414835</v>
      </c>
      <c r="U150" s="156">
        <v>910.90370937414832</v>
      </c>
      <c r="V150" s="156">
        <v>905.9304653741483</v>
      </c>
      <c r="W150" s="156">
        <v>904.29511937414827</v>
      </c>
      <c r="X150" s="156">
        <v>861.20487237414818</v>
      </c>
      <c r="Y150" s="160">
        <v>879.07046737414828</v>
      </c>
      <c r="Z150" s="388"/>
      <c r="AA150" s="388"/>
      <c r="AB150" s="388"/>
    </row>
    <row r="151" spans="1:28" s="146" customFormat="1" x14ac:dyDescent="0.2">
      <c r="A151" s="180" t="s">
        <v>7</v>
      </c>
      <c r="B151" s="162">
        <v>539.79</v>
      </c>
      <c r="C151" s="203">
        <v>519.41</v>
      </c>
      <c r="D151" s="203">
        <v>511.57</v>
      </c>
      <c r="E151" s="204">
        <v>539.72</v>
      </c>
      <c r="F151" s="203">
        <v>551.91</v>
      </c>
      <c r="G151" s="203">
        <v>551.32000000000005</v>
      </c>
      <c r="H151" s="203">
        <v>541.58000000000004</v>
      </c>
      <c r="I151" s="203">
        <v>531.23</v>
      </c>
      <c r="J151" s="205">
        <v>538.26</v>
      </c>
      <c r="K151" s="203">
        <v>544.35</v>
      </c>
      <c r="L151" s="203">
        <v>538.54</v>
      </c>
      <c r="M151" s="203">
        <v>542.03</v>
      </c>
      <c r="N151" s="203">
        <v>540.99</v>
      </c>
      <c r="O151" s="203">
        <v>516.02</v>
      </c>
      <c r="P151" s="203">
        <v>523.47</v>
      </c>
      <c r="Q151" s="203">
        <v>556.64</v>
      </c>
      <c r="R151" s="203">
        <v>567.16999999999996</v>
      </c>
      <c r="S151" s="203">
        <v>561.82000000000005</v>
      </c>
      <c r="T151" s="203">
        <v>547.74</v>
      </c>
      <c r="U151" s="203">
        <v>543.82000000000005</v>
      </c>
      <c r="V151" s="203">
        <v>539.38</v>
      </c>
      <c r="W151" s="203">
        <v>537.91999999999996</v>
      </c>
      <c r="X151" s="203">
        <v>499.45</v>
      </c>
      <c r="Y151" s="206">
        <v>515.4</v>
      </c>
      <c r="Z151" s="276"/>
      <c r="AA151" s="276"/>
      <c r="AB151" s="276"/>
    </row>
    <row r="152" spans="1:28" s="146" customFormat="1" x14ac:dyDescent="0.2">
      <c r="A152" s="181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  <c r="Z152" s="276"/>
      <c r="AA152" s="276"/>
      <c r="AB152" s="276"/>
    </row>
    <row r="153" spans="1:28" s="146" customFormat="1" x14ac:dyDescent="0.2">
      <c r="A153" s="182" t="s">
        <v>9</v>
      </c>
      <c r="B153" s="164">
        <v>64.828778999999997</v>
      </c>
      <c r="C153" s="164">
        <v>62.381140999999992</v>
      </c>
      <c r="D153" s="164">
        <v>61.439557000000001</v>
      </c>
      <c r="E153" s="164">
        <v>64.820372000000006</v>
      </c>
      <c r="F153" s="164">
        <v>66.284390999999999</v>
      </c>
      <c r="G153" s="164">
        <v>66.213532000000001</v>
      </c>
      <c r="H153" s="164">
        <v>65.043758000000011</v>
      </c>
      <c r="I153" s="164">
        <v>63.800722999999998</v>
      </c>
      <c r="J153" s="164">
        <v>64.645026000000001</v>
      </c>
      <c r="K153" s="164">
        <v>65.376435000000001</v>
      </c>
      <c r="L153" s="164">
        <v>64.678653999999995</v>
      </c>
      <c r="M153" s="164">
        <v>65.097802999999999</v>
      </c>
      <c r="N153" s="164">
        <v>64.972898999999998</v>
      </c>
      <c r="O153" s="164">
        <v>61.974001999999999</v>
      </c>
      <c r="P153" s="164">
        <v>62.868746999999999</v>
      </c>
      <c r="Q153" s="164">
        <v>66.852463999999998</v>
      </c>
      <c r="R153" s="164">
        <v>68.117116999999993</v>
      </c>
      <c r="S153" s="164">
        <v>67.474581999999998</v>
      </c>
      <c r="T153" s="164">
        <v>65.783574000000002</v>
      </c>
      <c r="U153" s="164">
        <v>65.312781999999999</v>
      </c>
      <c r="V153" s="164">
        <v>64.779538000000002</v>
      </c>
      <c r="W153" s="164">
        <v>64.604191999999998</v>
      </c>
      <c r="X153" s="164">
        <v>59.983944999999999</v>
      </c>
      <c r="Y153" s="164">
        <v>61.899539999999995</v>
      </c>
      <c r="Z153" s="276"/>
      <c r="AA153" s="276"/>
      <c r="AB153" s="276"/>
    </row>
    <row r="154" spans="1:28" s="146" customFormat="1" ht="1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  <c r="AA154" s="276"/>
      <c r="AB154" s="276"/>
    </row>
    <row r="155" spans="1:28" s="310" customFormat="1" ht="15.75" thickBot="1" x14ac:dyDescent="0.25">
      <c r="A155" s="184">
        <v>30</v>
      </c>
      <c r="B155" s="155">
        <v>1135.4725583741481</v>
      </c>
      <c r="C155" s="156">
        <v>1101.1526943741483</v>
      </c>
      <c r="D155" s="156">
        <v>1102.9448543741482</v>
      </c>
      <c r="E155" s="156">
        <v>1110.3487153741482</v>
      </c>
      <c r="F155" s="156">
        <v>1134.6436843741483</v>
      </c>
      <c r="G155" s="156">
        <v>1137.1639093741483</v>
      </c>
      <c r="H155" s="156">
        <v>1179.6829053741483</v>
      </c>
      <c r="I155" s="156">
        <v>1164.8303793741482</v>
      </c>
      <c r="J155" s="156">
        <v>1178.8428303741484</v>
      </c>
      <c r="K155" s="157">
        <v>1181.4190603741483</v>
      </c>
      <c r="L155" s="156">
        <v>1183.3120293741481</v>
      </c>
      <c r="M155" s="158">
        <v>1146.0687043741482</v>
      </c>
      <c r="N155" s="157">
        <v>1129.4128173741483</v>
      </c>
      <c r="O155" s="156">
        <v>1146.0687043741482</v>
      </c>
      <c r="P155" s="158">
        <v>1158.7482363741483</v>
      </c>
      <c r="Q155" s="159">
        <v>1194.8938633741484</v>
      </c>
      <c r="R155" s="156">
        <v>1209.7799923741484</v>
      </c>
      <c r="S155" s="159">
        <v>1184.8353653741483</v>
      </c>
      <c r="T155" s="156">
        <v>1153.1253343741485</v>
      </c>
      <c r="U155" s="156">
        <v>1140.2105813741482</v>
      </c>
      <c r="V155" s="156">
        <v>1135.9654023741482</v>
      </c>
      <c r="W155" s="156">
        <v>1144.0637253741481</v>
      </c>
      <c r="X155" s="156">
        <v>1141.4202893741483</v>
      </c>
      <c r="Y155" s="160">
        <v>1133.9828253741482</v>
      </c>
      <c r="Z155" s="388"/>
      <c r="AA155" s="388"/>
      <c r="AB155" s="388"/>
    </row>
    <row r="156" spans="1:28" s="146" customFormat="1" x14ac:dyDescent="0.2">
      <c r="A156" s="161" t="s">
        <v>7</v>
      </c>
      <c r="B156" s="162">
        <v>744.31</v>
      </c>
      <c r="C156" s="203">
        <v>713.67</v>
      </c>
      <c r="D156" s="203">
        <v>715.27</v>
      </c>
      <c r="E156" s="204">
        <v>721.88</v>
      </c>
      <c r="F156" s="203">
        <v>743.57</v>
      </c>
      <c r="G156" s="203">
        <v>745.82</v>
      </c>
      <c r="H156" s="203">
        <v>783.78</v>
      </c>
      <c r="I156" s="203">
        <v>770.52</v>
      </c>
      <c r="J156" s="205">
        <v>783.03</v>
      </c>
      <c r="K156" s="203">
        <v>785.33</v>
      </c>
      <c r="L156" s="203">
        <v>787.02</v>
      </c>
      <c r="M156" s="203">
        <v>753.77</v>
      </c>
      <c r="N156" s="203">
        <v>738.9</v>
      </c>
      <c r="O156" s="203">
        <v>753.77</v>
      </c>
      <c r="P156" s="203">
        <v>765.09</v>
      </c>
      <c r="Q156" s="203">
        <v>797.36</v>
      </c>
      <c r="R156" s="203">
        <v>810.65</v>
      </c>
      <c r="S156" s="203">
        <v>788.38</v>
      </c>
      <c r="T156" s="203">
        <v>760.07</v>
      </c>
      <c r="U156" s="203">
        <v>748.54</v>
      </c>
      <c r="V156" s="203">
        <v>744.75</v>
      </c>
      <c r="W156" s="203">
        <v>751.98</v>
      </c>
      <c r="X156" s="203">
        <v>749.62</v>
      </c>
      <c r="Y156" s="206">
        <v>742.98</v>
      </c>
      <c r="Z156" s="276"/>
      <c r="AA156" s="276"/>
      <c r="AB156" s="276"/>
    </row>
    <row r="157" spans="1:28" s="146" customFormat="1" x14ac:dyDescent="0.2">
      <c r="A157" s="163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  <c r="Z157" s="276"/>
      <c r="AA157" s="276"/>
      <c r="AB157" s="276"/>
    </row>
    <row r="158" spans="1:28" s="146" customFormat="1" x14ac:dyDescent="0.2">
      <c r="A158" s="167" t="s">
        <v>9</v>
      </c>
      <c r="B158" s="164">
        <v>89.39163099999999</v>
      </c>
      <c r="C158" s="164">
        <v>85.711766999999995</v>
      </c>
      <c r="D158" s="164">
        <v>85.903926999999996</v>
      </c>
      <c r="E158" s="164">
        <v>86.697788000000003</v>
      </c>
      <c r="F158" s="164">
        <v>89.302757</v>
      </c>
      <c r="G158" s="164">
        <v>89.57298200000001</v>
      </c>
      <c r="H158" s="164">
        <v>94.131977999999989</v>
      </c>
      <c r="I158" s="164">
        <v>92.539451999999997</v>
      </c>
      <c r="J158" s="164">
        <v>94.041902999999991</v>
      </c>
      <c r="K158" s="164">
        <v>94.318133000000003</v>
      </c>
      <c r="L158" s="164">
        <v>94.521101999999999</v>
      </c>
      <c r="M158" s="164">
        <v>90.527777</v>
      </c>
      <c r="N158" s="164">
        <v>88.741889999999998</v>
      </c>
      <c r="O158" s="164">
        <v>90.527777</v>
      </c>
      <c r="P158" s="164">
        <v>91.887309000000002</v>
      </c>
      <c r="Q158" s="164">
        <v>95.762935999999996</v>
      </c>
      <c r="R158" s="164">
        <v>97.359065000000001</v>
      </c>
      <c r="S158" s="164">
        <v>94.684438</v>
      </c>
      <c r="T158" s="164">
        <v>91.284407000000002</v>
      </c>
      <c r="U158" s="164">
        <v>89.899653999999998</v>
      </c>
      <c r="V158" s="164">
        <v>89.444474999999997</v>
      </c>
      <c r="W158" s="164">
        <v>90.312798000000001</v>
      </c>
      <c r="X158" s="164">
        <v>90.029362000000006</v>
      </c>
      <c r="Y158" s="164">
        <v>89.231898000000001</v>
      </c>
      <c r="Z158" s="276"/>
      <c r="AA158" s="276"/>
      <c r="AB158" s="276"/>
    </row>
    <row r="159" spans="1:28" s="146" customFormat="1" ht="1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  <c r="AA159" s="276"/>
      <c r="AB159" s="276"/>
    </row>
    <row r="160" spans="1:28" s="310" customFormat="1" ht="15.75" thickBot="1" x14ac:dyDescent="0.25">
      <c r="A160" s="171">
        <v>31</v>
      </c>
      <c r="B160" s="155">
        <v>1036.7581453741482</v>
      </c>
      <c r="C160" s="156">
        <v>999.78364437414825</v>
      </c>
      <c r="D160" s="156">
        <v>1008.3524093741484</v>
      </c>
      <c r="E160" s="156">
        <v>1015.1178133741483</v>
      </c>
      <c r="F160" s="156">
        <v>1039.4799883741482</v>
      </c>
      <c r="G160" s="156">
        <v>1028.5814153741483</v>
      </c>
      <c r="H160" s="156">
        <v>1073.0157823741483</v>
      </c>
      <c r="I160" s="156">
        <v>1069.6890853741484</v>
      </c>
      <c r="J160" s="156">
        <v>1063.9317713741484</v>
      </c>
      <c r="K160" s="157">
        <v>1076.0960573741484</v>
      </c>
      <c r="L160" s="156">
        <v>1073.3070083741482</v>
      </c>
      <c r="M160" s="158">
        <v>1037.7662353741484</v>
      </c>
      <c r="N160" s="157">
        <v>1021.9392223741484</v>
      </c>
      <c r="O160" s="156">
        <v>1042.4706553741482</v>
      </c>
      <c r="P160" s="158">
        <v>1050.7705963741485</v>
      </c>
      <c r="Q160" s="159">
        <v>1094.4656973741482</v>
      </c>
      <c r="R160" s="156">
        <v>1132.0562533741484</v>
      </c>
      <c r="S160" s="159">
        <v>1129.8384553741485</v>
      </c>
      <c r="T160" s="156">
        <v>1028.3685963741484</v>
      </c>
      <c r="U160" s="156">
        <v>1012.6535933741483</v>
      </c>
      <c r="V160" s="156">
        <v>1024.2354273741482</v>
      </c>
      <c r="W160" s="156">
        <v>1028.4470033741484</v>
      </c>
      <c r="X160" s="156">
        <v>1027.1924913741482</v>
      </c>
      <c r="Y160" s="160">
        <v>1024.8066783741483</v>
      </c>
      <c r="Z160" s="388"/>
      <c r="AA160" s="388"/>
      <c r="AB160" s="388"/>
    </row>
    <row r="161" spans="1:28" s="146" customFormat="1" x14ac:dyDescent="0.2">
      <c r="A161" s="180" t="s">
        <v>7</v>
      </c>
      <c r="B161" s="162">
        <v>656.18</v>
      </c>
      <c r="C161" s="203">
        <v>623.16999999999996</v>
      </c>
      <c r="D161" s="203">
        <v>630.82000000000005</v>
      </c>
      <c r="E161" s="204">
        <v>636.86</v>
      </c>
      <c r="F161" s="203">
        <v>658.61</v>
      </c>
      <c r="G161" s="203">
        <v>648.88</v>
      </c>
      <c r="H161" s="203">
        <v>688.55</v>
      </c>
      <c r="I161" s="203">
        <v>685.58</v>
      </c>
      <c r="J161" s="205">
        <v>680.44</v>
      </c>
      <c r="K161" s="203">
        <v>691.3</v>
      </c>
      <c r="L161" s="203">
        <v>688.81</v>
      </c>
      <c r="M161" s="203">
        <v>657.08</v>
      </c>
      <c r="N161" s="203">
        <v>642.95000000000005</v>
      </c>
      <c r="O161" s="203">
        <v>661.28</v>
      </c>
      <c r="P161" s="203">
        <v>668.69</v>
      </c>
      <c r="Q161" s="203">
        <v>707.7</v>
      </c>
      <c r="R161" s="203">
        <v>741.26</v>
      </c>
      <c r="S161" s="203">
        <v>739.28</v>
      </c>
      <c r="T161" s="203">
        <v>648.69000000000005</v>
      </c>
      <c r="U161" s="203">
        <v>634.66</v>
      </c>
      <c r="V161" s="203">
        <v>645</v>
      </c>
      <c r="W161" s="203">
        <v>648.76</v>
      </c>
      <c r="X161" s="203">
        <v>647.64</v>
      </c>
      <c r="Y161" s="206">
        <v>645.51</v>
      </c>
      <c r="Z161" s="276"/>
      <c r="AA161" s="276"/>
      <c r="AB161" s="276"/>
    </row>
    <row r="162" spans="1:28" s="146" customFormat="1" x14ac:dyDescent="0.2">
      <c r="A162" s="181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  <c r="Z162" s="276"/>
      <c r="AA162" s="276"/>
      <c r="AB162" s="276"/>
    </row>
    <row r="163" spans="1:28" s="146" customFormat="1" x14ac:dyDescent="0.2">
      <c r="A163" s="182" t="s">
        <v>9</v>
      </c>
      <c r="B163" s="164">
        <v>78.807217999999992</v>
      </c>
      <c r="C163" s="164">
        <v>74.842716999999993</v>
      </c>
      <c r="D163" s="164">
        <v>75.761482000000001</v>
      </c>
      <c r="E163" s="164">
        <v>76.486885999999998</v>
      </c>
      <c r="F163" s="164">
        <v>79.099061000000006</v>
      </c>
      <c r="G163" s="164">
        <v>77.930487999999997</v>
      </c>
      <c r="H163" s="164">
        <v>82.69485499999999</v>
      </c>
      <c r="I163" s="164">
        <v>82.338158000000007</v>
      </c>
      <c r="J163" s="164">
        <v>81.720844</v>
      </c>
      <c r="K163" s="164">
        <v>83.02512999999999</v>
      </c>
      <c r="L163" s="164">
        <v>82.726080999999994</v>
      </c>
      <c r="M163" s="164">
        <v>78.91530800000001</v>
      </c>
      <c r="N163" s="164">
        <v>77.218294999999998</v>
      </c>
      <c r="O163" s="164">
        <v>79.419727999999992</v>
      </c>
      <c r="P163" s="164">
        <v>80.309669</v>
      </c>
      <c r="Q163" s="164">
        <v>84.994770000000003</v>
      </c>
      <c r="R163" s="164">
        <v>89.025325999999993</v>
      </c>
      <c r="S163" s="164">
        <v>88.787527999999995</v>
      </c>
      <c r="T163" s="164">
        <v>77.907668999999999</v>
      </c>
      <c r="U163" s="164">
        <v>76.22266599999999</v>
      </c>
      <c r="V163" s="164">
        <v>77.464500000000001</v>
      </c>
      <c r="W163" s="164">
        <v>77.916076000000004</v>
      </c>
      <c r="X163" s="164">
        <v>77.781564000000003</v>
      </c>
      <c r="Y163" s="164">
        <v>77.525751</v>
      </c>
      <c r="Z163" s="276"/>
      <c r="AA163" s="276"/>
      <c r="AB163" s="276"/>
    </row>
    <row r="164" spans="1:28" s="146" customFormat="1" ht="1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  <c r="AA164" s="276"/>
      <c r="AB164" s="276"/>
    </row>
    <row r="165" spans="1:28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  <c r="Z165" s="188"/>
      <c r="AA165" s="188"/>
      <c r="AB165" s="188"/>
    </row>
    <row r="166" spans="1:28" s="146" customFormat="1" ht="15" thickBot="1" x14ac:dyDescent="0.25">
      <c r="A166" s="189" t="s">
        <v>43</v>
      </c>
      <c r="B166" s="190" t="s">
        <v>56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  <c r="Z166" s="276"/>
      <c r="AA166" s="276"/>
      <c r="AB166" s="276"/>
    </row>
    <row r="167" spans="1:28" s="146" customFormat="1" ht="1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  <c r="AA167" s="276"/>
      <c r="AB167" s="276"/>
    </row>
    <row r="168" spans="1:28" s="310" customFormat="1" ht="15.75" thickBot="1" x14ac:dyDescent="0.25">
      <c r="A168" s="200">
        <v>1</v>
      </c>
      <c r="B168" s="172">
        <v>1187.5579043741484</v>
      </c>
      <c r="C168" s="173">
        <v>1162.1652373741483</v>
      </c>
      <c r="D168" s="173">
        <v>1155.1198083741483</v>
      </c>
      <c r="E168" s="174">
        <v>1164.1142113741485</v>
      </c>
      <c r="F168" s="174">
        <v>1198.4004723741482</v>
      </c>
      <c r="G168" s="174">
        <v>1200.7638833741485</v>
      </c>
      <c r="H168" s="174">
        <v>1193.8416653741483</v>
      </c>
      <c r="I168" s="174">
        <v>1165.6375473741482</v>
      </c>
      <c r="J168" s="174">
        <v>1194.4129163741484</v>
      </c>
      <c r="K168" s="175">
        <v>1198.1204473741482</v>
      </c>
      <c r="L168" s="174">
        <v>1179.7732093741483</v>
      </c>
      <c r="M168" s="176">
        <v>1178.4178883741483</v>
      </c>
      <c r="N168" s="175">
        <v>1176.4913163741483</v>
      </c>
      <c r="O168" s="174">
        <v>1156.8447623741483</v>
      </c>
      <c r="P168" s="176">
        <v>1164.9766883741484</v>
      </c>
      <c r="Q168" s="177">
        <v>1179.3699733741485</v>
      </c>
      <c r="R168" s="174">
        <v>1181.4085553741481</v>
      </c>
      <c r="S168" s="177">
        <v>1181.9798063741484</v>
      </c>
      <c r="T168" s="174">
        <v>1305.2692133741484</v>
      </c>
      <c r="U168" s="173">
        <v>1177.9250443741482</v>
      </c>
      <c r="V168" s="173">
        <v>1181.4085553741481</v>
      </c>
      <c r="W168" s="173">
        <v>1182.7190723741483</v>
      </c>
      <c r="X168" s="173">
        <v>1181.5317663741482</v>
      </c>
      <c r="Y168" s="178">
        <v>1186.1241763741482</v>
      </c>
      <c r="Z168" s="388"/>
      <c r="AA168" s="388"/>
      <c r="AB168" s="388"/>
    </row>
    <row r="169" spans="1:28" s="146" customFormat="1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  <c r="Z169" s="276"/>
      <c r="AA169" s="276"/>
      <c r="AB169" s="276"/>
    </row>
    <row r="170" spans="1:28" s="146" customFormat="1" x14ac:dyDescent="0.2">
      <c r="A170" s="163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  <c r="Z170" s="276"/>
      <c r="AA170" s="276"/>
      <c r="AB170" s="276"/>
    </row>
    <row r="171" spans="1:28" s="146" customFormat="1" x14ac:dyDescent="0.2">
      <c r="A171" s="167" t="s">
        <v>9</v>
      </c>
      <c r="B171" s="164">
        <v>65.546976999999998</v>
      </c>
      <c r="C171" s="164">
        <v>62.824310000000004</v>
      </c>
      <c r="D171" s="164">
        <v>62.06888099999999</v>
      </c>
      <c r="E171" s="164">
        <v>63.033284000000002</v>
      </c>
      <c r="F171" s="164">
        <v>66.709545000000006</v>
      </c>
      <c r="G171" s="164">
        <v>66.962955999999991</v>
      </c>
      <c r="H171" s="164">
        <v>66.220737999999997</v>
      </c>
      <c r="I171" s="164">
        <v>63.196620000000003</v>
      </c>
      <c r="J171" s="164">
        <v>66.281988999999996</v>
      </c>
      <c r="K171" s="164">
        <v>66.679520000000011</v>
      </c>
      <c r="L171" s="164">
        <v>64.712282000000002</v>
      </c>
      <c r="M171" s="164">
        <v>64.566961000000006</v>
      </c>
      <c r="N171" s="164">
        <v>64.360388999999998</v>
      </c>
      <c r="O171" s="164">
        <v>62.253835000000002</v>
      </c>
      <c r="P171" s="164">
        <v>63.125761000000004</v>
      </c>
      <c r="Q171" s="164">
        <v>64.669046000000009</v>
      </c>
      <c r="R171" s="164">
        <v>64.887627999999992</v>
      </c>
      <c r="S171" s="164">
        <v>64.948878999999991</v>
      </c>
      <c r="T171" s="164">
        <v>78.168285999999995</v>
      </c>
      <c r="U171" s="164">
        <v>64.514116999999999</v>
      </c>
      <c r="V171" s="164">
        <v>64.887627999999992</v>
      </c>
      <c r="W171" s="164">
        <v>65.028145000000009</v>
      </c>
      <c r="X171" s="164">
        <v>64.900838999999991</v>
      </c>
      <c r="Y171" s="164">
        <v>65.393248999999997</v>
      </c>
      <c r="Z171" s="276"/>
      <c r="AA171" s="276"/>
      <c r="AB171" s="276"/>
    </row>
    <row r="172" spans="1:28" s="146" customFormat="1" ht="1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  <c r="AA172" s="276"/>
      <c r="AB172" s="276"/>
    </row>
    <row r="173" spans="1:28" s="146" customFormat="1" ht="15" thickBot="1" x14ac:dyDescent="0.25">
      <c r="A173" s="171">
        <v>2</v>
      </c>
      <c r="B173" s="172">
        <v>1314.0259500000002</v>
      </c>
      <c r="C173" s="173">
        <v>1312.5474180000001</v>
      </c>
      <c r="D173" s="173">
        <v>1307.1149330000001</v>
      </c>
      <c r="E173" s="174">
        <v>1287.602791</v>
      </c>
      <c r="F173" s="174">
        <v>1286.9979370000001</v>
      </c>
      <c r="G173" s="174">
        <v>1308.795083</v>
      </c>
      <c r="H173" s="174">
        <v>1303.4186029999998</v>
      </c>
      <c r="I173" s="174">
        <v>1310.32962</v>
      </c>
      <c r="J173" s="174">
        <v>1302.3433070000001</v>
      </c>
      <c r="K173" s="175">
        <v>1312.0321719999999</v>
      </c>
      <c r="L173" s="174">
        <v>1321.2841980000003</v>
      </c>
      <c r="M173" s="176">
        <v>1318.8535810000001</v>
      </c>
      <c r="N173" s="175">
        <v>1322.4042980000002</v>
      </c>
      <c r="O173" s="174">
        <v>1293.5169190000001</v>
      </c>
      <c r="P173" s="176">
        <v>1278.193951</v>
      </c>
      <c r="Q173" s="177">
        <v>1294.2449840000002</v>
      </c>
      <c r="R173" s="174">
        <v>1328.3072250000002</v>
      </c>
      <c r="S173" s="177">
        <v>1327.2879340000002</v>
      </c>
      <c r="T173" s="174">
        <v>1335.2630460000003</v>
      </c>
      <c r="U173" s="173">
        <v>1312.3682020000001</v>
      </c>
      <c r="V173" s="173">
        <v>1317.5094610000001</v>
      </c>
      <c r="W173" s="173">
        <v>1326.9071000000001</v>
      </c>
      <c r="X173" s="173">
        <v>1324.230061</v>
      </c>
      <c r="Y173" s="178">
        <v>1317.3526469999999</v>
      </c>
      <c r="Z173" s="276"/>
      <c r="AA173" s="276"/>
      <c r="AB173" s="276"/>
    </row>
    <row r="174" spans="1:28" s="146" customFormat="1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  <c r="Z174" s="276"/>
      <c r="AA174" s="276"/>
      <c r="AB174" s="276"/>
    </row>
    <row r="175" spans="1:28" s="146" customFormat="1" x14ac:dyDescent="0.2">
      <c r="A175" s="163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  <c r="Z175" s="276"/>
      <c r="AA175" s="276"/>
      <c r="AB175" s="276"/>
    </row>
    <row r="176" spans="1:28" s="146" customFormat="1" x14ac:dyDescent="0.2">
      <c r="A176" s="167" t="s">
        <v>9</v>
      </c>
      <c r="B176" s="164">
        <v>79.205950000000001</v>
      </c>
      <c r="C176" s="164">
        <v>79.047417999999993</v>
      </c>
      <c r="D176" s="164">
        <v>78.464933000000002</v>
      </c>
      <c r="E176" s="164">
        <v>76.372790999999992</v>
      </c>
      <c r="F176" s="164">
        <v>76.307936999999995</v>
      </c>
      <c r="G176" s="164">
        <v>78.645083</v>
      </c>
      <c r="H176" s="164">
        <v>78.068602999999996</v>
      </c>
      <c r="I176" s="164">
        <v>78.80962000000001</v>
      </c>
      <c r="J176" s="164">
        <v>77.953307000000009</v>
      </c>
      <c r="K176" s="164">
        <v>78.992171999999997</v>
      </c>
      <c r="L176" s="164">
        <v>79.984198000000006</v>
      </c>
      <c r="M176" s="164">
        <v>79.723580999999996</v>
      </c>
      <c r="N176" s="164">
        <v>80.104298</v>
      </c>
      <c r="O176" s="164">
        <v>77.006919000000011</v>
      </c>
      <c r="P176" s="164">
        <v>75.363951</v>
      </c>
      <c r="Q176" s="164">
        <v>77.084984000000006</v>
      </c>
      <c r="R176" s="164">
        <v>80.737224999999995</v>
      </c>
      <c r="S176" s="164">
        <v>80.627933999999996</v>
      </c>
      <c r="T176" s="164">
        <v>81.483046000000002</v>
      </c>
      <c r="U176" s="164">
        <v>79.028201999999993</v>
      </c>
      <c r="V176" s="164">
        <v>79.579460999999995</v>
      </c>
      <c r="W176" s="164">
        <v>80.587099999999992</v>
      </c>
      <c r="X176" s="164">
        <v>80.300060999999999</v>
      </c>
      <c r="Y176" s="164">
        <v>79.562646999999998</v>
      </c>
      <c r="Z176" s="276"/>
      <c r="AA176" s="276"/>
      <c r="AB176" s="276"/>
    </row>
    <row r="177" spans="1:28" s="146" customFormat="1" ht="15" thickBot="1" x14ac:dyDescent="0.25">
      <c r="A177" s="168" t="s">
        <v>127</v>
      </c>
      <c r="B177" s="169">
        <v>2.73</v>
      </c>
      <c r="C177" s="170">
        <v>2.73</v>
      </c>
      <c r="D177" s="170">
        <v>2.73</v>
      </c>
      <c r="E177" s="170">
        <v>2.73</v>
      </c>
      <c r="F177" s="170">
        <v>2.73</v>
      </c>
      <c r="G177" s="170">
        <v>2.73</v>
      </c>
      <c r="H177" s="170">
        <v>2.73</v>
      </c>
      <c r="I177" s="170">
        <v>2.73</v>
      </c>
      <c r="J177" s="170">
        <v>2.73</v>
      </c>
      <c r="K177" s="170">
        <v>2.73</v>
      </c>
      <c r="L177" s="170">
        <v>2.73</v>
      </c>
      <c r="M177" s="170">
        <v>2.73</v>
      </c>
      <c r="N177" s="170">
        <v>2.73</v>
      </c>
      <c r="O177" s="170">
        <v>2.73</v>
      </c>
      <c r="P177" s="170">
        <v>2.73</v>
      </c>
      <c r="Q177" s="170">
        <v>2.73</v>
      </c>
      <c r="R177" s="170">
        <v>2.73</v>
      </c>
      <c r="S177" s="170">
        <v>2.73</v>
      </c>
      <c r="T177" s="170">
        <v>2.73</v>
      </c>
      <c r="U177" s="170">
        <v>2.73</v>
      </c>
      <c r="V177" s="170">
        <v>2.73</v>
      </c>
      <c r="W177" s="170">
        <v>2.73</v>
      </c>
      <c r="X177" s="170">
        <v>2.73</v>
      </c>
      <c r="Y177" s="401">
        <v>2.73</v>
      </c>
      <c r="Z177" s="276"/>
      <c r="AA177" s="276"/>
      <c r="AB177" s="276"/>
    </row>
    <row r="178" spans="1:28" s="146" customFormat="1" ht="15" thickBot="1" x14ac:dyDescent="0.25">
      <c r="A178" s="154">
        <v>3</v>
      </c>
      <c r="B178" s="172">
        <v>1307.7446343741483</v>
      </c>
      <c r="C178" s="173">
        <v>1286.5747443741482</v>
      </c>
      <c r="D178" s="173">
        <v>1286.8435683741484</v>
      </c>
      <c r="E178" s="174">
        <v>1277.6923513741483</v>
      </c>
      <c r="F178" s="174">
        <v>1278.6108333741483</v>
      </c>
      <c r="G178" s="174">
        <v>1300.1391553741482</v>
      </c>
      <c r="H178" s="174">
        <v>1302.1217323741482</v>
      </c>
      <c r="I178" s="174">
        <v>1294.3594393741485</v>
      </c>
      <c r="J178" s="174">
        <v>1303.1522243741483</v>
      </c>
      <c r="K178" s="175">
        <v>1309.6264023741485</v>
      </c>
      <c r="L178" s="174">
        <v>1307.5654183741483</v>
      </c>
      <c r="M178" s="176">
        <v>1301.9425163741482</v>
      </c>
      <c r="N178" s="175">
        <v>1311.2169443741484</v>
      </c>
      <c r="O178" s="174">
        <v>1285.8578803741482</v>
      </c>
      <c r="P178" s="176">
        <v>1290.2822753741484</v>
      </c>
      <c r="Q178" s="177">
        <v>1305.7396553741482</v>
      </c>
      <c r="R178" s="174">
        <v>1316.7502383741482</v>
      </c>
      <c r="S178" s="177">
        <v>1334.8510543741484</v>
      </c>
      <c r="T178" s="174">
        <v>1335.8255413741483</v>
      </c>
      <c r="U178" s="173">
        <v>1312.2810393741483</v>
      </c>
      <c r="V178" s="173">
        <v>1315.9549673741483</v>
      </c>
      <c r="W178" s="173">
        <v>1326.1814803741481</v>
      </c>
      <c r="X178" s="173">
        <v>1321.5442663741483</v>
      </c>
      <c r="Y178" s="178">
        <v>1318.7552173741483</v>
      </c>
      <c r="Z178" s="276"/>
      <c r="AA178" s="276"/>
      <c r="AB178" s="276"/>
    </row>
    <row r="179" spans="1:28" s="146" customFormat="1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  <c r="Z179" s="276"/>
      <c r="AA179" s="276"/>
      <c r="AB179" s="276"/>
    </row>
    <row r="180" spans="1:28" s="146" customFormat="1" x14ac:dyDescent="0.2">
      <c r="A180" s="163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  <c r="Z180" s="276"/>
      <c r="AA180" s="276"/>
      <c r="AB180" s="276"/>
    </row>
    <row r="181" spans="1:28" s="146" customFormat="1" x14ac:dyDescent="0.2">
      <c r="A181" s="167" t="s">
        <v>9</v>
      </c>
      <c r="B181" s="164">
        <v>78.433706999999998</v>
      </c>
      <c r="C181" s="164">
        <v>76.163816999999995</v>
      </c>
      <c r="D181" s="164">
        <v>76.192640999999995</v>
      </c>
      <c r="E181" s="164">
        <v>75.211423999999994</v>
      </c>
      <c r="F181" s="164">
        <v>75.309905999999998</v>
      </c>
      <c r="G181" s="164">
        <v>77.618228000000002</v>
      </c>
      <c r="H181" s="164">
        <v>77.830804999999998</v>
      </c>
      <c r="I181" s="164">
        <v>76.998512000000005</v>
      </c>
      <c r="J181" s="164">
        <v>77.941297000000006</v>
      </c>
      <c r="K181" s="164">
        <v>78.635475</v>
      </c>
      <c r="L181" s="164">
        <v>78.414490999999998</v>
      </c>
      <c r="M181" s="164">
        <v>77.811588999999998</v>
      </c>
      <c r="N181" s="164">
        <v>78.806016999999997</v>
      </c>
      <c r="O181" s="164">
        <v>76.086952999999994</v>
      </c>
      <c r="P181" s="164">
        <v>76.561347999999995</v>
      </c>
      <c r="Q181" s="164">
        <v>78.218727999999999</v>
      </c>
      <c r="R181" s="164">
        <v>79.399310999999997</v>
      </c>
      <c r="S181" s="164">
        <v>81.340126999999995</v>
      </c>
      <c r="T181" s="164">
        <v>81.444614000000001</v>
      </c>
      <c r="U181" s="164">
        <v>78.920112000000003</v>
      </c>
      <c r="V181" s="164">
        <v>79.314039999999991</v>
      </c>
      <c r="W181" s="164">
        <v>80.410552999999993</v>
      </c>
      <c r="X181" s="164">
        <v>79.913338999999993</v>
      </c>
      <c r="Y181" s="164">
        <v>79.614289999999997</v>
      </c>
      <c r="Z181" s="276"/>
      <c r="AA181" s="276"/>
      <c r="AB181" s="276"/>
    </row>
    <row r="182" spans="1:28" s="146" customFormat="1" ht="1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  <c r="AA182" s="276"/>
      <c r="AB182" s="276"/>
    </row>
    <row r="183" spans="1:28" s="146" customFormat="1" ht="15" thickBot="1" x14ac:dyDescent="0.25">
      <c r="A183" s="201">
        <v>4</v>
      </c>
      <c r="B183" s="172">
        <v>1125.9636053741481</v>
      </c>
      <c r="C183" s="173">
        <v>1092.3158013741481</v>
      </c>
      <c r="D183" s="173">
        <v>1088.9330993741482</v>
      </c>
      <c r="E183" s="174">
        <v>1095.7321063741483</v>
      </c>
      <c r="F183" s="174">
        <v>1135.9548973741482</v>
      </c>
      <c r="G183" s="174">
        <v>1148.5224193741483</v>
      </c>
      <c r="H183" s="174">
        <v>1142.1042463741483</v>
      </c>
      <c r="I183" s="174">
        <v>1129.4135133741484</v>
      </c>
      <c r="J183" s="174">
        <v>1129.5031213741483</v>
      </c>
      <c r="K183" s="175">
        <v>1136.7725703741482</v>
      </c>
      <c r="L183" s="174">
        <v>1138.2174993741482</v>
      </c>
      <c r="M183" s="176">
        <v>1134.4539633741483</v>
      </c>
      <c r="N183" s="175">
        <v>1130.2087843741483</v>
      </c>
      <c r="O183" s="174">
        <v>1104.7041073741484</v>
      </c>
      <c r="P183" s="176">
        <v>1106.8098953741483</v>
      </c>
      <c r="Q183" s="177">
        <v>1124.0370333741485</v>
      </c>
      <c r="R183" s="174">
        <v>1143.7395923741483</v>
      </c>
      <c r="S183" s="177">
        <v>1136.6381583741484</v>
      </c>
      <c r="T183" s="174">
        <v>1154.0221103741483</v>
      </c>
      <c r="U183" s="173">
        <v>1121.8192353741483</v>
      </c>
      <c r="V183" s="173">
        <v>1125.6835803741483</v>
      </c>
      <c r="W183" s="173">
        <v>1129.0438803741481</v>
      </c>
      <c r="X183" s="173">
        <v>1122.6257073741483</v>
      </c>
      <c r="Y183" s="178">
        <v>1133.7146973741483</v>
      </c>
      <c r="Z183" s="276"/>
      <c r="AA183" s="276"/>
      <c r="AB183" s="276"/>
    </row>
    <row r="184" spans="1:28" s="146" customFormat="1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  <c r="Z184" s="276"/>
      <c r="AA184" s="276"/>
      <c r="AB184" s="276"/>
    </row>
    <row r="185" spans="1:28" s="146" customFormat="1" x14ac:dyDescent="0.2">
      <c r="A185" s="163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  <c r="Z185" s="276"/>
      <c r="AA185" s="276"/>
      <c r="AB185" s="276"/>
    </row>
    <row r="186" spans="1:28" s="146" customFormat="1" x14ac:dyDescent="0.2">
      <c r="A186" s="167" t="s">
        <v>9</v>
      </c>
      <c r="B186" s="164">
        <v>58.942677999999994</v>
      </c>
      <c r="C186" s="164">
        <v>55.334873999999999</v>
      </c>
      <c r="D186" s="164">
        <v>54.972172</v>
      </c>
      <c r="E186" s="164">
        <v>55.701179000000003</v>
      </c>
      <c r="F186" s="164">
        <v>60.01397</v>
      </c>
      <c r="G186" s="164">
        <v>61.361491999999998</v>
      </c>
      <c r="H186" s="164">
        <v>60.673318999999999</v>
      </c>
      <c r="I186" s="164">
        <v>59.312586000000003</v>
      </c>
      <c r="J186" s="164">
        <v>59.322193999999996</v>
      </c>
      <c r="K186" s="164">
        <v>60.101643000000003</v>
      </c>
      <c r="L186" s="164">
        <v>60.256572000000006</v>
      </c>
      <c r="M186" s="164">
        <v>59.853036000000003</v>
      </c>
      <c r="N186" s="164">
        <v>59.397857000000002</v>
      </c>
      <c r="O186" s="164">
        <v>56.663180000000004</v>
      </c>
      <c r="P186" s="164">
        <v>56.888967999999998</v>
      </c>
      <c r="Q186" s="164">
        <v>58.736105999999999</v>
      </c>
      <c r="R186" s="164">
        <v>60.848664999999997</v>
      </c>
      <c r="S186" s="164">
        <v>60.087231000000003</v>
      </c>
      <c r="T186" s="164">
        <v>61.951183000000007</v>
      </c>
      <c r="U186" s="164">
        <v>58.498307999999994</v>
      </c>
      <c r="V186" s="164">
        <v>58.912652999999999</v>
      </c>
      <c r="W186" s="164">
        <v>59.272952999999994</v>
      </c>
      <c r="X186" s="164">
        <v>58.584780000000002</v>
      </c>
      <c r="Y186" s="164">
        <v>59.773769999999999</v>
      </c>
      <c r="Z186" s="276"/>
      <c r="AA186" s="276"/>
      <c r="AB186" s="276"/>
    </row>
    <row r="187" spans="1:28" s="146" customFormat="1" ht="1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  <c r="AA187" s="276"/>
      <c r="AB187" s="276"/>
    </row>
    <row r="188" spans="1:28" s="146" customFormat="1" ht="15" thickBot="1" x14ac:dyDescent="0.25">
      <c r="A188" s="154">
        <v>5</v>
      </c>
      <c r="B188" s="172">
        <v>1211.4496373741483</v>
      </c>
      <c r="C188" s="173">
        <v>1174.5087393741483</v>
      </c>
      <c r="D188" s="173">
        <v>1167.5529183741482</v>
      </c>
      <c r="E188" s="174">
        <v>1168.5834103741483</v>
      </c>
      <c r="F188" s="174">
        <v>1199.7445923741484</v>
      </c>
      <c r="G188" s="174">
        <v>1209.5678693741484</v>
      </c>
      <c r="H188" s="174">
        <v>1207.3500713741485</v>
      </c>
      <c r="I188" s="174">
        <v>1188.1627583741483</v>
      </c>
      <c r="J188" s="174">
        <v>1191.1982293741485</v>
      </c>
      <c r="K188" s="175">
        <v>1195.2417903741484</v>
      </c>
      <c r="L188" s="174">
        <v>1194.9729663741484</v>
      </c>
      <c r="M188" s="176">
        <v>1209.7582863741484</v>
      </c>
      <c r="N188" s="175">
        <v>1205.0090623741482</v>
      </c>
      <c r="O188" s="174">
        <v>1168.9082393741483</v>
      </c>
      <c r="P188" s="176">
        <v>1175.1583973741483</v>
      </c>
      <c r="Q188" s="177">
        <v>1197.5155933741482</v>
      </c>
      <c r="R188" s="174">
        <v>1218.9767093741484</v>
      </c>
      <c r="S188" s="177">
        <v>1209.1534323741482</v>
      </c>
      <c r="T188" s="174">
        <v>1177.9250443741482</v>
      </c>
      <c r="U188" s="173">
        <v>1172.7053783741483</v>
      </c>
      <c r="V188" s="173">
        <v>1182.5398563741485</v>
      </c>
      <c r="W188" s="173">
        <v>1194.4689213741485</v>
      </c>
      <c r="X188" s="173">
        <v>1191.3438423741484</v>
      </c>
      <c r="Y188" s="178">
        <v>1194.7377453741483</v>
      </c>
      <c r="Z188" s="276"/>
      <c r="AA188" s="276"/>
      <c r="AB188" s="276"/>
    </row>
    <row r="189" spans="1:28" s="146" customFormat="1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  <c r="Z189" s="276"/>
      <c r="AA189" s="276"/>
      <c r="AB189" s="276"/>
    </row>
    <row r="190" spans="1:28" s="146" customFormat="1" x14ac:dyDescent="0.2">
      <c r="A190" s="163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  <c r="Z190" s="276"/>
      <c r="AA190" s="276"/>
      <c r="AB190" s="276"/>
    </row>
    <row r="191" spans="1:28" s="146" customFormat="1" x14ac:dyDescent="0.2">
      <c r="A191" s="167" t="s">
        <v>9</v>
      </c>
      <c r="B191" s="164">
        <v>68.108710000000002</v>
      </c>
      <c r="C191" s="164">
        <v>64.147812000000002</v>
      </c>
      <c r="D191" s="164">
        <v>63.401990999999995</v>
      </c>
      <c r="E191" s="164">
        <v>63.512483000000003</v>
      </c>
      <c r="F191" s="164">
        <v>66.853664999999992</v>
      </c>
      <c r="G191" s="164">
        <v>67.906942000000001</v>
      </c>
      <c r="H191" s="164">
        <v>67.669144000000003</v>
      </c>
      <c r="I191" s="164">
        <v>65.611830999999995</v>
      </c>
      <c r="J191" s="164">
        <v>65.937302000000003</v>
      </c>
      <c r="K191" s="164">
        <v>66.370863</v>
      </c>
      <c r="L191" s="164">
        <v>66.342039</v>
      </c>
      <c r="M191" s="164">
        <v>67.92735900000001</v>
      </c>
      <c r="N191" s="164">
        <v>67.418135000000007</v>
      </c>
      <c r="O191" s="164">
        <v>63.547311999999998</v>
      </c>
      <c r="P191" s="164">
        <v>64.217470000000006</v>
      </c>
      <c r="Q191" s="164">
        <v>66.614666</v>
      </c>
      <c r="R191" s="164">
        <v>68.915782000000007</v>
      </c>
      <c r="S191" s="164">
        <v>67.862504999999999</v>
      </c>
      <c r="T191" s="164">
        <v>64.514116999999999</v>
      </c>
      <c r="U191" s="164">
        <v>63.954450999999999</v>
      </c>
      <c r="V191" s="164">
        <v>65.008928999999995</v>
      </c>
      <c r="W191" s="164">
        <v>66.287994000000012</v>
      </c>
      <c r="X191" s="164">
        <v>65.95291499999999</v>
      </c>
      <c r="Y191" s="164">
        <v>66.316817999999998</v>
      </c>
      <c r="Z191" s="276"/>
      <c r="AA191" s="276"/>
      <c r="AB191" s="276"/>
    </row>
    <row r="192" spans="1:28" s="146" customFormat="1" ht="1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  <c r="AA192" s="276"/>
      <c r="AB192" s="276"/>
    </row>
    <row r="193" spans="1:28" s="146" customFormat="1" ht="15" thickBot="1" x14ac:dyDescent="0.25">
      <c r="A193" s="171">
        <v>6</v>
      </c>
      <c r="B193" s="172">
        <v>1199.1397383741482</v>
      </c>
      <c r="C193" s="173">
        <v>1162.1428353741483</v>
      </c>
      <c r="D193" s="173">
        <v>1155.2878233741485</v>
      </c>
      <c r="E193" s="174">
        <v>1167.7881393741484</v>
      </c>
      <c r="F193" s="174">
        <v>1204.2585953741482</v>
      </c>
      <c r="G193" s="174">
        <v>1205.5467103741485</v>
      </c>
      <c r="H193" s="174">
        <v>1217.0389363741483</v>
      </c>
      <c r="I193" s="174">
        <v>1199.1845423741484</v>
      </c>
      <c r="J193" s="174">
        <v>1215.1459673741483</v>
      </c>
      <c r="K193" s="175">
        <v>1222.3034063741484</v>
      </c>
      <c r="L193" s="174">
        <v>1217.9686193741484</v>
      </c>
      <c r="M193" s="176">
        <v>1199.6437833741484</v>
      </c>
      <c r="N193" s="175">
        <v>1197.2467693741482</v>
      </c>
      <c r="O193" s="174">
        <v>1164.2710253741484</v>
      </c>
      <c r="P193" s="176">
        <v>1167.9897573741482</v>
      </c>
      <c r="Q193" s="177">
        <v>1190.1789383741484</v>
      </c>
      <c r="R193" s="174">
        <v>1205.5803133741483</v>
      </c>
      <c r="S193" s="177">
        <v>1208.4589703741483</v>
      </c>
      <c r="T193" s="174">
        <v>1200.5286623741483</v>
      </c>
      <c r="U193" s="173">
        <v>1169.8267213741485</v>
      </c>
      <c r="V193" s="173">
        <v>1179.1123503741485</v>
      </c>
      <c r="W193" s="173">
        <v>1190.8285963741484</v>
      </c>
      <c r="X193" s="173">
        <v>1195.9362523741484</v>
      </c>
      <c r="Y193" s="178">
        <v>1200.1926323741482</v>
      </c>
      <c r="Z193" s="276"/>
      <c r="AA193" s="276"/>
      <c r="AB193" s="276"/>
    </row>
    <row r="194" spans="1:28" s="146" customFormat="1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  <c r="Z194" s="276"/>
      <c r="AA194" s="276"/>
      <c r="AB194" s="276"/>
    </row>
    <row r="195" spans="1:28" s="146" customFormat="1" x14ac:dyDescent="0.2">
      <c r="A195" s="163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  <c r="Z195" s="276"/>
      <c r="AA195" s="276"/>
      <c r="AB195" s="276"/>
    </row>
    <row r="196" spans="1:28" s="146" customFormat="1" x14ac:dyDescent="0.2">
      <c r="A196" s="167" t="s">
        <v>9</v>
      </c>
      <c r="B196" s="164">
        <v>66.788810999999995</v>
      </c>
      <c r="C196" s="164">
        <v>62.821908000000008</v>
      </c>
      <c r="D196" s="164">
        <v>62.086896000000003</v>
      </c>
      <c r="E196" s="164">
        <v>63.427211999999997</v>
      </c>
      <c r="F196" s="164">
        <v>67.337667999999994</v>
      </c>
      <c r="G196" s="164">
        <v>67.475783000000007</v>
      </c>
      <c r="H196" s="164">
        <v>68.708009000000004</v>
      </c>
      <c r="I196" s="164">
        <v>66.793615000000003</v>
      </c>
      <c r="J196" s="164">
        <v>68.505039999999994</v>
      </c>
      <c r="K196" s="164">
        <v>69.27247899999999</v>
      </c>
      <c r="L196" s="164">
        <v>68.807691999999989</v>
      </c>
      <c r="M196" s="164">
        <v>66.842855999999998</v>
      </c>
      <c r="N196" s="164">
        <v>66.585842</v>
      </c>
      <c r="O196" s="164">
        <v>63.050097999999998</v>
      </c>
      <c r="P196" s="164">
        <v>63.448829999999994</v>
      </c>
      <c r="Q196" s="164">
        <v>65.828011000000004</v>
      </c>
      <c r="R196" s="164">
        <v>67.479386000000005</v>
      </c>
      <c r="S196" s="164">
        <v>67.788042999999988</v>
      </c>
      <c r="T196" s="164">
        <v>66.937735000000004</v>
      </c>
      <c r="U196" s="164">
        <v>63.645794000000002</v>
      </c>
      <c r="V196" s="164">
        <v>64.641423000000003</v>
      </c>
      <c r="W196" s="164">
        <v>65.897669000000008</v>
      </c>
      <c r="X196" s="164">
        <v>66.445324999999997</v>
      </c>
      <c r="Y196" s="164">
        <v>66.901704999999993</v>
      </c>
      <c r="Z196" s="276"/>
      <c r="AA196" s="276"/>
      <c r="AB196" s="276"/>
    </row>
    <row r="197" spans="1:28" s="146" customFormat="1" ht="1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  <c r="AA197" s="276"/>
      <c r="AB197" s="276"/>
    </row>
    <row r="198" spans="1:28" s="146" customFormat="1" ht="15" thickBot="1" x14ac:dyDescent="0.25">
      <c r="A198" s="154">
        <v>7</v>
      </c>
      <c r="B198" s="172">
        <v>1184.3320163741482</v>
      </c>
      <c r="C198" s="173">
        <v>1161.3027603741484</v>
      </c>
      <c r="D198" s="173">
        <v>1150.9418353741485</v>
      </c>
      <c r="E198" s="174">
        <v>1151.1994583741484</v>
      </c>
      <c r="F198" s="174">
        <v>1178.9555363741483</v>
      </c>
      <c r="G198" s="174">
        <v>1195.0849763741483</v>
      </c>
      <c r="H198" s="174">
        <v>1188.3867783741482</v>
      </c>
      <c r="I198" s="174">
        <v>1179.6836013741483</v>
      </c>
      <c r="J198" s="174">
        <v>1186.9082463741486</v>
      </c>
      <c r="K198" s="175">
        <v>1193.3600223741482</v>
      </c>
      <c r="L198" s="174">
        <v>1194.2112983741486</v>
      </c>
      <c r="M198" s="176">
        <v>1197.4371863741483</v>
      </c>
      <c r="N198" s="175">
        <v>1188.2747683741484</v>
      </c>
      <c r="O198" s="174">
        <v>1154.8957883741484</v>
      </c>
      <c r="P198" s="176">
        <v>1160.9331273741484</v>
      </c>
      <c r="Q198" s="177">
        <v>1183.2119163741484</v>
      </c>
      <c r="R198" s="174">
        <v>1198.9045173741483</v>
      </c>
      <c r="S198" s="177">
        <v>1207.0924483741485</v>
      </c>
      <c r="T198" s="174">
        <v>1193.1472033741481</v>
      </c>
      <c r="U198" s="173">
        <v>1167.0936773741485</v>
      </c>
      <c r="V198" s="173">
        <v>1175.9872713741486</v>
      </c>
      <c r="W198" s="173">
        <v>1184.5560363741483</v>
      </c>
      <c r="X198" s="173">
        <v>1185.6313323741481</v>
      </c>
      <c r="Y198" s="178">
        <v>1184.2760113741483</v>
      </c>
      <c r="Z198" s="276"/>
      <c r="AA198" s="276"/>
      <c r="AB198" s="276"/>
    </row>
    <row r="199" spans="1:28" s="146" customFormat="1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  <c r="Z199" s="276"/>
      <c r="AA199" s="276"/>
      <c r="AB199" s="276"/>
    </row>
    <row r="200" spans="1:28" s="146" customFormat="1" x14ac:dyDescent="0.2">
      <c r="A200" s="163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  <c r="Z200" s="276"/>
      <c r="AA200" s="276"/>
      <c r="AB200" s="276"/>
    </row>
    <row r="201" spans="1:28" s="146" customFormat="1" x14ac:dyDescent="0.2">
      <c r="A201" s="167" t="s">
        <v>9</v>
      </c>
      <c r="B201" s="164">
        <v>65.201088999999996</v>
      </c>
      <c r="C201" s="164">
        <v>62.731833000000002</v>
      </c>
      <c r="D201" s="164">
        <v>61.620908000000007</v>
      </c>
      <c r="E201" s="164">
        <v>61.648530999999991</v>
      </c>
      <c r="F201" s="164">
        <v>64.624609000000007</v>
      </c>
      <c r="G201" s="164">
        <v>66.354049000000003</v>
      </c>
      <c r="H201" s="164">
        <v>65.635851000000002</v>
      </c>
      <c r="I201" s="164">
        <v>64.702674000000002</v>
      </c>
      <c r="J201" s="164">
        <v>65.477319000000008</v>
      </c>
      <c r="K201" s="164">
        <v>66.169094999999999</v>
      </c>
      <c r="L201" s="164">
        <v>66.260371000000006</v>
      </c>
      <c r="M201" s="164">
        <v>66.606259000000009</v>
      </c>
      <c r="N201" s="164">
        <v>65.623840999999999</v>
      </c>
      <c r="O201" s="164">
        <v>62.044860999999997</v>
      </c>
      <c r="P201" s="164">
        <v>62.6922</v>
      </c>
      <c r="Q201" s="164">
        <v>65.080989000000002</v>
      </c>
      <c r="R201" s="164">
        <v>66.763589999999994</v>
      </c>
      <c r="S201" s="164">
        <v>67.641520999999997</v>
      </c>
      <c r="T201" s="164">
        <v>66.146276</v>
      </c>
      <c r="U201" s="164">
        <v>63.35275</v>
      </c>
      <c r="V201" s="164">
        <v>64.30634400000001</v>
      </c>
      <c r="W201" s="164">
        <v>65.225109000000003</v>
      </c>
      <c r="X201" s="164">
        <v>65.34040499999999</v>
      </c>
      <c r="Y201" s="164">
        <v>65.195084000000008</v>
      </c>
      <c r="Z201" s="276"/>
      <c r="AA201" s="276"/>
      <c r="AB201" s="276"/>
    </row>
    <row r="202" spans="1:28" s="146" customFormat="1" ht="1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  <c r="AA202" s="276"/>
      <c r="AB202" s="276"/>
    </row>
    <row r="203" spans="1:28" s="146" customFormat="1" ht="15" thickBot="1" x14ac:dyDescent="0.25">
      <c r="A203" s="171">
        <v>8</v>
      </c>
      <c r="B203" s="172">
        <v>1187.8043263741481</v>
      </c>
      <c r="C203" s="173">
        <v>1160.5186903741483</v>
      </c>
      <c r="D203" s="173">
        <v>1178.6531093741485</v>
      </c>
      <c r="E203" s="174">
        <v>1177.5778133741483</v>
      </c>
      <c r="F203" s="174">
        <v>1190.4141593741483</v>
      </c>
      <c r="G203" s="174">
        <v>1208.1565433741482</v>
      </c>
      <c r="H203" s="174">
        <v>1200.9991043741484</v>
      </c>
      <c r="I203" s="174">
        <v>1178.9667373741484</v>
      </c>
      <c r="J203" s="174">
        <v>1200.7974863741483</v>
      </c>
      <c r="K203" s="175">
        <v>1191.0302143741483</v>
      </c>
      <c r="L203" s="174">
        <v>1191.5342593741484</v>
      </c>
      <c r="M203" s="176">
        <v>1197.6276033741483</v>
      </c>
      <c r="N203" s="175">
        <v>1196.5411063741483</v>
      </c>
      <c r="O203" s="174">
        <v>1163.1173223741482</v>
      </c>
      <c r="P203" s="176">
        <v>1165.5479393741484</v>
      </c>
      <c r="Q203" s="177">
        <v>1180.5012743741484</v>
      </c>
      <c r="R203" s="174">
        <v>1196.3394883741482</v>
      </c>
      <c r="S203" s="177">
        <v>1186.0121663741484</v>
      </c>
      <c r="T203" s="174">
        <v>1184.1976043741483</v>
      </c>
      <c r="U203" s="173">
        <v>1176.6481303741482</v>
      </c>
      <c r="V203" s="173">
        <v>1188.1291553741482</v>
      </c>
      <c r="W203" s="173">
        <v>1192.5983543741484</v>
      </c>
      <c r="X203" s="173">
        <v>1194.4017153741484</v>
      </c>
      <c r="Y203" s="178">
        <v>1197.0563523741484</v>
      </c>
      <c r="Z203" s="276"/>
      <c r="AA203" s="276"/>
      <c r="AB203" s="276"/>
    </row>
    <row r="204" spans="1:28" s="146" customFormat="1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  <c r="Z204" s="276"/>
      <c r="AA204" s="276"/>
      <c r="AB204" s="276"/>
    </row>
    <row r="205" spans="1:28" s="146" customFormat="1" x14ac:dyDescent="0.2">
      <c r="A205" s="163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  <c r="Z205" s="276"/>
      <c r="AA205" s="276"/>
      <c r="AB205" s="276"/>
    </row>
    <row r="206" spans="1:28" s="146" customFormat="1" x14ac:dyDescent="0.2">
      <c r="A206" s="167" t="s">
        <v>9</v>
      </c>
      <c r="B206" s="164">
        <v>65.573398999999995</v>
      </c>
      <c r="C206" s="164">
        <v>62.647762999999998</v>
      </c>
      <c r="D206" s="164">
        <v>64.592182000000008</v>
      </c>
      <c r="E206" s="164">
        <v>64.476886000000007</v>
      </c>
      <c r="F206" s="164">
        <v>65.853232000000006</v>
      </c>
      <c r="G206" s="164">
        <v>67.755615999999989</v>
      </c>
      <c r="H206" s="164">
        <v>66.988176999999993</v>
      </c>
      <c r="I206" s="164">
        <v>64.625810000000001</v>
      </c>
      <c r="J206" s="164">
        <v>66.966559000000004</v>
      </c>
      <c r="K206" s="164">
        <v>65.919286999999997</v>
      </c>
      <c r="L206" s="164">
        <v>65.973331999999999</v>
      </c>
      <c r="M206" s="164">
        <v>66.626676000000003</v>
      </c>
      <c r="N206" s="164">
        <v>66.510178999999994</v>
      </c>
      <c r="O206" s="164">
        <v>62.926395000000007</v>
      </c>
      <c r="P206" s="164">
        <v>63.187012000000003</v>
      </c>
      <c r="Q206" s="164">
        <v>64.790346999999997</v>
      </c>
      <c r="R206" s="164">
        <v>66.488561000000004</v>
      </c>
      <c r="S206" s="164">
        <v>65.381238999999994</v>
      </c>
      <c r="T206" s="164">
        <v>65.186677000000003</v>
      </c>
      <c r="U206" s="164">
        <v>64.377202999999994</v>
      </c>
      <c r="V206" s="164">
        <v>65.608227999999997</v>
      </c>
      <c r="W206" s="164">
        <v>66.087426999999991</v>
      </c>
      <c r="X206" s="164">
        <v>66.280788000000001</v>
      </c>
      <c r="Y206" s="164">
        <v>66.565425000000005</v>
      </c>
      <c r="Z206" s="276"/>
      <c r="AA206" s="276"/>
      <c r="AB206" s="276"/>
    </row>
    <row r="207" spans="1:28" s="146" customFormat="1" ht="1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  <c r="AA207" s="276"/>
      <c r="AB207" s="276"/>
    </row>
    <row r="208" spans="1:28" s="146" customFormat="1" ht="15" thickBot="1" x14ac:dyDescent="0.25">
      <c r="A208" s="154">
        <v>9</v>
      </c>
      <c r="B208" s="172">
        <v>1228.0271173741482</v>
      </c>
      <c r="C208" s="173">
        <v>1195.5666193741483</v>
      </c>
      <c r="D208" s="173">
        <v>1187.7147183741483</v>
      </c>
      <c r="E208" s="174">
        <v>1199.5317733741485</v>
      </c>
      <c r="F208" s="174">
        <v>1212.6705463741484</v>
      </c>
      <c r="G208" s="174">
        <v>1232.5747233741486</v>
      </c>
      <c r="H208" s="174">
        <v>1221.4857333741484</v>
      </c>
      <c r="I208" s="174">
        <v>1213.8802543741483</v>
      </c>
      <c r="J208" s="174">
        <v>1222.9418633741484</v>
      </c>
      <c r="K208" s="175">
        <v>1226.3133643741483</v>
      </c>
      <c r="L208" s="174">
        <v>1231.1633973741482</v>
      </c>
      <c r="M208" s="176">
        <v>1235.6886013741482</v>
      </c>
      <c r="N208" s="175">
        <v>1210.3183363741484</v>
      </c>
      <c r="O208" s="174">
        <v>1187.1434673741483</v>
      </c>
      <c r="P208" s="176">
        <v>1190.6045763741483</v>
      </c>
      <c r="Q208" s="177">
        <v>1205.6475193741483</v>
      </c>
      <c r="R208" s="174">
        <v>1217.9126143741482</v>
      </c>
      <c r="S208" s="177">
        <v>1245.9935213741485</v>
      </c>
      <c r="T208" s="174">
        <v>1208.7613973741484</v>
      </c>
      <c r="U208" s="173">
        <v>1198.9157183741484</v>
      </c>
      <c r="V208" s="173">
        <v>1217.5989863741484</v>
      </c>
      <c r="W208" s="173">
        <v>1219.0663173741484</v>
      </c>
      <c r="X208" s="173">
        <v>1228.4863583741483</v>
      </c>
      <c r="Y208" s="178">
        <v>1226.0669423741483</v>
      </c>
      <c r="Z208" s="276"/>
      <c r="AA208" s="276"/>
      <c r="AB208" s="276"/>
    </row>
    <row r="209" spans="1:28" s="146" customFormat="1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  <c r="Z209" s="276"/>
      <c r="AA209" s="276"/>
      <c r="AB209" s="276"/>
    </row>
    <row r="210" spans="1:28" s="146" customFormat="1" x14ac:dyDescent="0.2">
      <c r="A210" s="163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  <c r="Z210" s="276"/>
      <c r="AA210" s="276"/>
      <c r="AB210" s="276"/>
    </row>
    <row r="211" spans="1:28" s="146" customFormat="1" x14ac:dyDescent="0.2">
      <c r="A211" s="167" t="s">
        <v>9</v>
      </c>
      <c r="B211" s="164">
        <v>69.886189999999999</v>
      </c>
      <c r="C211" s="164">
        <v>66.405691999999988</v>
      </c>
      <c r="D211" s="164">
        <v>65.563790999999995</v>
      </c>
      <c r="E211" s="164">
        <v>66.830846000000008</v>
      </c>
      <c r="F211" s="164">
        <v>68.239619000000005</v>
      </c>
      <c r="G211" s="164">
        <v>70.373795999999999</v>
      </c>
      <c r="H211" s="164">
        <v>69.184805999999995</v>
      </c>
      <c r="I211" s="164">
        <v>68.369326999999998</v>
      </c>
      <c r="J211" s="164">
        <v>69.340935999999999</v>
      </c>
      <c r="K211" s="164">
        <v>69.702437000000003</v>
      </c>
      <c r="L211" s="164">
        <v>70.222470000000001</v>
      </c>
      <c r="M211" s="164">
        <v>70.707673999999997</v>
      </c>
      <c r="N211" s="164">
        <v>67.987409</v>
      </c>
      <c r="O211" s="164">
        <v>65.502539999999996</v>
      </c>
      <c r="P211" s="164">
        <v>65.873649</v>
      </c>
      <c r="Q211" s="164">
        <v>67.486591999999987</v>
      </c>
      <c r="R211" s="164">
        <v>68.801687000000001</v>
      </c>
      <c r="S211" s="164">
        <v>71.812594000000004</v>
      </c>
      <c r="T211" s="164">
        <v>67.82047</v>
      </c>
      <c r="U211" s="164">
        <v>66.764790999999988</v>
      </c>
      <c r="V211" s="164">
        <v>68.768059000000008</v>
      </c>
      <c r="W211" s="164">
        <v>68.925389999999993</v>
      </c>
      <c r="X211" s="164">
        <v>69.935430999999994</v>
      </c>
      <c r="Y211" s="164">
        <v>69.676014999999992</v>
      </c>
      <c r="Z211" s="276"/>
      <c r="AA211" s="276"/>
      <c r="AB211" s="276"/>
    </row>
    <row r="212" spans="1:28" s="146" customFormat="1" ht="1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  <c r="AA212" s="276"/>
      <c r="AB212" s="276"/>
    </row>
    <row r="213" spans="1:28" s="146" customFormat="1" ht="15" thickBot="1" x14ac:dyDescent="0.25">
      <c r="A213" s="171">
        <v>10</v>
      </c>
      <c r="B213" s="172">
        <v>1263.0302423741482</v>
      </c>
      <c r="C213" s="173">
        <v>1250.0258813741484</v>
      </c>
      <c r="D213" s="173">
        <v>1237.9176003741484</v>
      </c>
      <c r="E213" s="174">
        <v>1228.6991773741483</v>
      </c>
      <c r="F213" s="174">
        <v>1206.4427903741482</v>
      </c>
      <c r="G213" s="174">
        <v>1233.6836223741482</v>
      </c>
      <c r="H213" s="174">
        <v>1246.7663903741484</v>
      </c>
      <c r="I213" s="174">
        <v>1226.0333393741482</v>
      </c>
      <c r="J213" s="174">
        <v>1231.5778343741483</v>
      </c>
      <c r="K213" s="175">
        <v>1255.1671403741484</v>
      </c>
      <c r="L213" s="174">
        <v>1237.9063993741484</v>
      </c>
      <c r="M213" s="176">
        <v>1238.2872333741484</v>
      </c>
      <c r="N213" s="175">
        <v>1238.3656403741484</v>
      </c>
      <c r="O213" s="174">
        <v>1220.9816883741485</v>
      </c>
      <c r="P213" s="176">
        <v>1216.5348913741484</v>
      </c>
      <c r="Q213" s="177">
        <v>1230.1217043741485</v>
      </c>
      <c r="R213" s="174">
        <v>1259.9611683741482</v>
      </c>
      <c r="S213" s="177">
        <v>1261.2380823741482</v>
      </c>
      <c r="T213" s="174">
        <v>1237.9624043741485</v>
      </c>
      <c r="U213" s="173">
        <v>1242.2635883741484</v>
      </c>
      <c r="V213" s="173">
        <v>1247.8528873741484</v>
      </c>
      <c r="W213" s="173">
        <v>1252.0756643741483</v>
      </c>
      <c r="X213" s="173">
        <v>1256.2424363741484</v>
      </c>
      <c r="Y213" s="178">
        <v>1260.0507763741482</v>
      </c>
      <c r="Z213" s="276"/>
      <c r="AA213" s="276"/>
      <c r="AB213" s="276"/>
    </row>
    <row r="214" spans="1:28" s="146" customFormat="1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  <c r="Z214" s="276"/>
      <c r="AA214" s="276"/>
      <c r="AB214" s="276"/>
    </row>
    <row r="215" spans="1:28" s="146" customFormat="1" x14ac:dyDescent="0.2">
      <c r="A215" s="163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  <c r="Z215" s="276"/>
      <c r="AA215" s="276"/>
      <c r="AB215" s="276"/>
    </row>
    <row r="216" spans="1:28" s="146" customFormat="1" x14ac:dyDescent="0.2">
      <c r="A216" s="167" t="s">
        <v>9</v>
      </c>
      <c r="B216" s="164">
        <v>73.639314999999996</v>
      </c>
      <c r="C216" s="164">
        <v>72.244953999999993</v>
      </c>
      <c r="D216" s="164">
        <v>70.946673000000004</v>
      </c>
      <c r="E216" s="164">
        <v>69.958249999999992</v>
      </c>
      <c r="F216" s="164">
        <v>67.571862999999993</v>
      </c>
      <c r="G216" s="164">
        <v>70.492694999999998</v>
      </c>
      <c r="H216" s="164">
        <v>71.895462999999992</v>
      </c>
      <c r="I216" s="164">
        <v>69.672411999999994</v>
      </c>
      <c r="J216" s="164">
        <v>70.266907000000003</v>
      </c>
      <c r="K216" s="164">
        <v>72.796212999999995</v>
      </c>
      <c r="L216" s="164">
        <v>70.945472000000009</v>
      </c>
      <c r="M216" s="164">
        <v>70.986305999999999</v>
      </c>
      <c r="N216" s="164">
        <v>70.994713000000004</v>
      </c>
      <c r="O216" s="164">
        <v>69.130761000000007</v>
      </c>
      <c r="P216" s="164">
        <v>68.653964000000002</v>
      </c>
      <c r="Q216" s="164">
        <v>70.110776999999999</v>
      </c>
      <c r="R216" s="164">
        <v>73.310240999999991</v>
      </c>
      <c r="S216" s="164">
        <v>73.447154999999995</v>
      </c>
      <c r="T216" s="164">
        <v>70.951476999999997</v>
      </c>
      <c r="U216" s="164">
        <v>71.412661</v>
      </c>
      <c r="V216" s="164">
        <v>72.011960000000002</v>
      </c>
      <c r="W216" s="164">
        <v>72.464737</v>
      </c>
      <c r="X216" s="164">
        <v>72.911509000000009</v>
      </c>
      <c r="Y216" s="164">
        <v>73.319849000000005</v>
      </c>
      <c r="Z216" s="276"/>
      <c r="AA216" s="276"/>
      <c r="AB216" s="276"/>
    </row>
    <row r="217" spans="1:28" s="146" customFormat="1" ht="1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  <c r="AA217" s="276"/>
      <c r="AB217" s="276"/>
    </row>
    <row r="218" spans="1:28" s="146" customFormat="1" ht="15" thickBot="1" x14ac:dyDescent="0.25">
      <c r="A218" s="154">
        <v>11</v>
      </c>
      <c r="B218" s="172">
        <v>1148.1191833741484</v>
      </c>
      <c r="C218" s="173">
        <v>1138.6095343741483</v>
      </c>
      <c r="D218" s="173">
        <v>1107.5491613741483</v>
      </c>
      <c r="E218" s="174">
        <v>1131.7993263741482</v>
      </c>
      <c r="F218" s="174">
        <v>1162.1316343741485</v>
      </c>
      <c r="G218" s="174">
        <v>1179.5715913741483</v>
      </c>
      <c r="H218" s="174">
        <v>1171.8204993741483</v>
      </c>
      <c r="I218" s="174">
        <v>1169.8043193741482</v>
      </c>
      <c r="J218" s="174">
        <v>1182.8646853741484</v>
      </c>
      <c r="K218" s="175">
        <v>1190.8509983741485</v>
      </c>
      <c r="L218" s="174">
        <v>1188.9692303741481</v>
      </c>
      <c r="M218" s="176">
        <v>1170.7900073741482</v>
      </c>
      <c r="N218" s="175">
        <v>1162.5012673741483</v>
      </c>
      <c r="O218" s="174">
        <v>1145.5205513741482</v>
      </c>
      <c r="P218" s="176">
        <v>1150.2361723741483</v>
      </c>
      <c r="Q218" s="177">
        <v>1166.6792403741483</v>
      </c>
      <c r="R218" s="174">
        <v>1193.5056353741484</v>
      </c>
      <c r="S218" s="177">
        <v>1195.2081873741483</v>
      </c>
      <c r="T218" s="174">
        <v>1163.3749453741482</v>
      </c>
      <c r="U218" s="173">
        <v>1154.6381653741482</v>
      </c>
      <c r="V218" s="173">
        <v>1169.1658623741484</v>
      </c>
      <c r="W218" s="173">
        <v>1173.9262873741484</v>
      </c>
      <c r="X218" s="173">
        <v>1173.6126593741483</v>
      </c>
      <c r="Y218" s="178">
        <v>1143.8628033741481</v>
      </c>
      <c r="Z218" s="276"/>
      <c r="AA218" s="276"/>
      <c r="AB218" s="276"/>
    </row>
    <row r="219" spans="1:28" s="146" customFormat="1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  <c r="Z219" s="276"/>
      <c r="AA219" s="276"/>
      <c r="AB219" s="276"/>
    </row>
    <row r="220" spans="1:28" s="146" customFormat="1" x14ac:dyDescent="0.2">
      <c r="A220" s="163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  <c r="Z220" s="276"/>
      <c r="AA220" s="276"/>
      <c r="AB220" s="276"/>
    </row>
    <row r="221" spans="1:28" s="146" customFormat="1" x14ac:dyDescent="0.2">
      <c r="A221" s="167" t="s">
        <v>9</v>
      </c>
      <c r="B221" s="164">
        <v>61.318255999999998</v>
      </c>
      <c r="C221" s="164">
        <v>60.298606999999997</v>
      </c>
      <c r="D221" s="164">
        <v>56.968233999999995</v>
      </c>
      <c r="E221" s="164">
        <v>59.568398999999999</v>
      </c>
      <c r="F221" s="164">
        <v>62.820707000000006</v>
      </c>
      <c r="G221" s="164">
        <v>64.690663999999998</v>
      </c>
      <c r="H221" s="164">
        <v>63.859572</v>
      </c>
      <c r="I221" s="164">
        <v>63.643391999999992</v>
      </c>
      <c r="J221" s="164">
        <v>65.043758000000011</v>
      </c>
      <c r="K221" s="164">
        <v>65.900070999999997</v>
      </c>
      <c r="L221" s="164">
        <v>65.698302999999996</v>
      </c>
      <c r="M221" s="164">
        <v>63.749079999999992</v>
      </c>
      <c r="N221" s="164">
        <v>62.860339999999994</v>
      </c>
      <c r="O221" s="164">
        <v>61.039624000000003</v>
      </c>
      <c r="P221" s="164">
        <v>61.545245000000001</v>
      </c>
      <c r="Q221" s="164">
        <v>63.308312999999998</v>
      </c>
      <c r="R221" s="164">
        <v>66.184708000000001</v>
      </c>
      <c r="S221" s="164">
        <v>66.367260000000002</v>
      </c>
      <c r="T221" s="164">
        <v>62.954017999999991</v>
      </c>
      <c r="U221" s="164">
        <v>62.017237999999999</v>
      </c>
      <c r="V221" s="164">
        <v>63.574935000000004</v>
      </c>
      <c r="W221" s="164">
        <v>64.085360000000009</v>
      </c>
      <c r="X221" s="164">
        <v>64.051732000000001</v>
      </c>
      <c r="Y221" s="164">
        <v>60.861875999999995</v>
      </c>
      <c r="Z221" s="276"/>
      <c r="AA221" s="276"/>
      <c r="AB221" s="276"/>
    </row>
    <row r="222" spans="1:28" s="146" customFormat="1" ht="1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  <c r="AA222" s="276"/>
      <c r="AB222" s="276"/>
    </row>
    <row r="223" spans="1:28" s="146" customFormat="1" ht="15" thickBot="1" x14ac:dyDescent="0.25">
      <c r="A223" s="171">
        <v>12</v>
      </c>
      <c r="B223" s="172">
        <v>1196.9107393741483</v>
      </c>
      <c r="C223" s="173">
        <v>1171.0588313741484</v>
      </c>
      <c r="D223" s="173">
        <v>1175.8192563741484</v>
      </c>
      <c r="E223" s="174">
        <v>1200.7302803741482</v>
      </c>
      <c r="F223" s="174">
        <v>1221.6089443741482</v>
      </c>
      <c r="G223" s="174">
        <v>1221.9001703741483</v>
      </c>
      <c r="H223" s="174">
        <v>1214.2498873741483</v>
      </c>
      <c r="I223" s="174">
        <v>1203.8329573741482</v>
      </c>
      <c r="J223" s="174">
        <v>1207.1148503741485</v>
      </c>
      <c r="K223" s="175">
        <v>1223.4571093741483</v>
      </c>
      <c r="L223" s="174">
        <v>1218.0694283741482</v>
      </c>
      <c r="M223" s="176">
        <v>1219.5479603741485</v>
      </c>
      <c r="N223" s="175">
        <v>1217.6661923741483</v>
      </c>
      <c r="O223" s="174">
        <v>1178.9219333741485</v>
      </c>
      <c r="P223" s="176">
        <v>1191.3326413741484</v>
      </c>
      <c r="Q223" s="177">
        <v>1195.2641923741483</v>
      </c>
      <c r="R223" s="174">
        <v>1231.5778343741483</v>
      </c>
      <c r="S223" s="177">
        <v>1229.2032223741483</v>
      </c>
      <c r="T223" s="174">
        <v>1221.2505123741485</v>
      </c>
      <c r="U223" s="173">
        <v>1196.6755183741484</v>
      </c>
      <c r="V223" s="173">
        <v>1202.8920733741486</v>
      </c>
      <c r="W223" s="173">
        <v>1210.2847333741483</v>
      </c>
      <c r="X223" s="173">
        <v>1218.0694283741482</v>
      </c>
      <c r="Y223" s="178">
        <v>1193.7296553741483</v>
      </c>
      <c r="Z223" s="276"/>
      <c r="AA223" s="276"/>
      <c r="AB223" s="276"/>
    </row>
    <row r="224" spans="1:28" s="146" customFormat="1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  <c r="Z224" s="276"/>
      <c r="AA224" s="276"/>
      <c r="AB224" s="276"/>
    </row>
    <row r="225" spans="1:28" s="146" customFormat="1" x14ac:dyDescent="0.2">
      <c r="A225" s="163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  <c r="Z225" s="276"/>
      <c r="AA225" s="276"/>
      <c r="AB225" s="276"/>
    </row>
    <row r="226" spans="1:28" s="146" customFormat="1" x14ac:dyDescent="0.2">
      <c r="A226" s="167" t="s">
        <v>9</v>
      </c>
      <c r="B226" s="164">
        <v>66.549812000000003</v>
      </c>
      <c r="C226" s="164">
        <v>63.777903999999992</v>
      </c>
      <c r="D226" s="164">
        <v>64.28832899999999</v>
      </c>
      <c r="E226" s="164">
        <v>66.959352999999993</v>
      </c>
      <c r="F226" s="164">
        <v>69.198016999999993</v>
      </c>
      <c r="G226" s="164">
        <v>69.229242999999997</v>
      </c>
      <c r="H226" s="164">
        <v>68.408960000000008</v>
      </c>
      <c r="I226" s="164">
        <v>67.292029999999997</v>
      </c>
      <c r="J226" s="164">
        <v>67.643923000000001</v>
      </c>
      <c r="K226" s="164">
        <v>69.39618200000001</v>
      </c>
      <c r="L226" s="164">
        <v>68.818500999999998</v>
      </c>
      <c r="M226" s="164">
        <v>68.977033000000006</v>
      </c>
      <c r="N226" s="164">
        <v>68.77526499999999</v>
      </c>
      <c r="O226" s="164">
        <v>64.621005999999994</v>
      </c>
      <c r="P226" s="164">
        <v>65.951713999999996</v>
      </c>
      <c r="Q226" s="164">
        <v>66.373264999999989</v>
      </c>
      <c r="R226" s="164">
        <v>70.266907000000003</v>
      </c>
      <c r="S226" s="164">
        <v>70.012295000000009</v>
      </c>
      <c r="T226" s="164">
        <v>69.159585000000007</v>
      </c>
      <c r="U226" s="164">
        <v>66.524591000000001</v>
      </c>
      <c r="V226" s="164">
        <v>67.191146000000003</v>
      </c>
      <c r="W226" s="164">
        <v>67.983805999999987</v>
      </c>
      <c r="X226" s="164">
        <v>68.818500999999998</v>
      </c>
      <c r="Y226" s="164">
        <v>66.208727999999994</v>
      </c>
      <c r="Z226" s="276"/>
      <c r="AA226" s="276"/>
      <c r="AB226" s="276"/>
    </row>
    <row r="227" spans="1:28" s="146" customFormat="1" ht="1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  <c r="AA227" s="276"/>
      <c r="AB227" s="276"/>
    </row>
    <row r="228" spans="1:28" s="146" customFormat="1" ht="15" thickBot="1" x14ac:dyDescent="0.25">
      <c r="A228" s="154">
        <v>13</v>
      </c>
      <c r="B228" s="172">
        <v>1143.0339293741483</v>
      </c>
      <c r="C228" s="173">
        <v>1114.0457413741483</v>
      </c>
      <c r="D228" s="173">
        <v>1114.9082183741482</v>
      </c>
      <c r="E228" s="174">
        <v>1122.6145063741485</v>
      </c>
      <c r="F228" s="174">
        <v>1141.7346133741482</v>
      </c>
      <c r="G228" s="174">
        <v>1139.0351723741483</v>
      </c>
      <c r="H228" s="174">
        <v>1134.2523453741483</v>
      </c>
      <c r="I228" s="174">
        <v>1126.0644143741483</v>
      </c>
      <c r="J228" s="174">
        <v>1130.5224123741484</v>
      </c>
      <c r="K228" s="175">
        <v>1139.7072323741484</v>
      </c>
      <c r="L228" s="174">
        <v>1144.7924863741484</v>
      </c>
      <c r="M228" s="176">
        <v>1142.6754973741483</v>
      </c>
      <c r="N228" s="175">
        <v>1143.8964063741485</v>
      </c>
      <c r="O228" s="174">
        <v>1111.0886773741483</v>
      </c>
      <c r="P228" s="176">
        <v>1111.8391443741482</v>
      </c>
      <c r="Q228" s="177">
        <v>1125.0451233741483</v>
      </c>
      <c r="R228" s="174">
        <v>1163.9573973741483</v>
      </c>
      <c r="S228" s="177">
        <v>1165.4023263741483</v>
      </c>
      <c r="T228" s="174">
        <v>1130.4776083741483</v>
      </c>
      <c r="U228" s="173">
        <v>1125.7171833741484</v>
      </c>
      <c r="V228" s="173">
        <v>1137.1870073741484</v>
      </c>
      <c r="W228" s="173">
        <v>1144.5796673741484</v>
      </c>
      <c r="X228" s="173">
        <v>1144.7812853741484</v>
      </c>
      <c r="Y228" s="178">
        <v>1152.4203673741483</v>
      </c>
      <c r="Z228" s="276"/>
      <c r="AA228" s="276"/>
      <c r="AB228" s="276"/>
    </row>
    <row r="229" spans="1:28" s="146" customFormat="1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  <c r="Z229" s="276"/>
      <c r="AA229" s="276"/>
      <c r="AB229" s="276"/>
    </row>
    <row r="230" spans="1:28" s="146" customFormat="1" x14ac:dyDescent="0.2">
      <c r="A230" s="163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  <c r="Z230" s="276"/>
      <c r="AA230" s="276"/>
      <c r="AB230" s="276"/>
    </row>
    <row r="231" spans="1:28" s="146" customFormat="1" x14ac:dyDescent="0.2">
      <c r="A231" s="167" t="s">
        <v>9</v>
      </c>
      <c r="B231" s="164">
        <v>60.773001999999998</v>
      </c>
      <c r="C231" s="164">
        <v>57.664814</v>
      </c>
      <c r="D231" s="164">
        <v>57.757291000000002</v>
      </c>
      <c r="E231" s="164">
        <v>58.583579</v>
      </c>
      <c r="F231" s="164">
        <v>60.633685999999997</v>
      </c>
      <c r="G231" s="164">
        <v>60.344245000000001</v>
      </c>
      <c r="H231" s="164">
        <v>59.831417999999999</v>
      </c>
      <c r="I231" s="164">
        <v>58.953487000000003</v>
      </c>
      <c r="J231" s="164">
        <v>59.431485000000002</v>
      </c>
      <c r="K231" s="164">
        <v>60.416305000000001</v>
      </c>
      <c r="L231" s="164">
        <v>60.961558999999994</v>
      </c>
      <c r="M231" s="164">
        <v>60.734569999999998</v>
      </c>
      <c r="N231" s="164">
        <v>60.865479000000001</v>
      </c>
      <c r="O231" s="164">
        <v>57.347749999999998</v>
      </c>
      <c r="P231" s="164">
        <v>57.428217000000004</v>
      </c>
      <c r="Q231" s="164">
        <v>58.844195999999997</v>
      </c>
      <c r="R231" s="164">
        <v>63.016470000000005</v>
      </c>
      <c r="S231" s="164">
        <v>63.171399000000001</v>
      </c>
      <c r="T231" s="164">
        <v>59.426681000000002</v>
      </c>
      <c r="U231" s="164">
        <v>58.916255999999997</v>
      </c>
      <c r="V231" s="164">
        <v>60.146079999999998</v>
      </c>
      <c r="W231" s="164">
        <v>60.938739999999996</v>
      </c>
      <c r="X231" s="164">
        <v>60.960357999999999</v>
      </c>
      <c r="Y231" s="164">
        <v>61.779439999999994</v>
      </c>
      <c r="Z231" s="276"/>
      <c r="AA231" s="276"/>
      <c r="AB231" s="276"/>
    </row>
    <row r="232" spans="1:28" s="146" customFormat="1" ht="1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  <c r="AA232" s="276"/>
      <c r="AB232" s="276"/>
    </row>
    <row r="233" spans="1:28" s="146" customFormat="1" ht="15" thickBot="1" x14ac:dyDescent="0.25">
      <c r="A233" s="171">
        <v>14</v>
      </c>
      <c r="B233" s="172">
        <v>1164.5846533741483</v>
      </c>
      <c r="C233" s="173">
        <v>1127.2181173741483</v>
      </c>
      <c r="D233" s="173">
        <v>1126.7252733741482</v>
      </c>
      <c r="E233" s="174">
        <v>1129.6711363741483</v>
      </c>
      <c r="F233" s="174">
        <v>1165.3687233741484</v>
      </c>
      <c r="G233" s="174">
        <v>1166.6904413741483</v>
      </c>
      <c r="H233" s="174">
        <v>1160.3730773741484</v>
      </c>
      <c r="I233" s="174">
        <v>1149.0936703741484</v>
      </c>
      <c r="J233" s="174">
        <v>1152.4203673741483</v>
      </c>
      <c r="K233" s="175">
        <v>1159.1521683741482</v>
      </c>
      <c r="L233" s="174">
        <v>1157.6400333741483</v>
      </c>
      <c r="M233" s="176">
        <v>1163.0949203741482</v>
      </c>
      <c r="N233" s="175">
        <v>1160.5298913741483</v>
      </c>
      <c r="O233" s="174">
        <v>1125.7955903741483</v>
      </c>
      <c r="P233" s="176">
        <v>1136.2573243741483</v>
      </c>
      <c r="Q233" s="177">
        <v>1155.0638033741482</v>
      </c>
      <c r="R233" s="174">
        <v>1181.7669873741484</v>
      </c>
      <c r="S233" s="177">
        <v>1184.8360613741484</v>
      </c>
      <c r="T233" s="174">
        <v>1176.1104823741482</v>
      </c>
      <c r="U233" s="173">
        <v>1157.3824103741483</v>
      </c>
      <c r="V233" s="173">
        <v>1168.7514253741485</v>
      </c>
      <c r="W233" s="173">
        <v>1171.8653033741482</v>
      </c>
      <c r="X233" s="173">
        <v>1165.6375473741482</v>
      </c>
      <c r="Y233" s="178">
        <v>1166.8024513741482</v>
      </c>
      <c r="Z233" s="276"/>
      <c r="AA233" s="276"/>
      <c r="AB233" s="276"/>
    </row>
    <row r="234" spans="1:28" s="146" customFormat="1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  <c r="Z234" s="276"/>
      <c r="AA234" s="276"/>
      <c r="AB234" s="276"/>
    </row>
    <row r="235" spans="1:28" s="146" customFormat="1" x14ac:dyDescent="0.2">
      <c r="A235" s="163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  <c r="Z235" s="276"/>
      <c r="AA235" s="276"/>
      <c r="AB235" s="276"/>
    </row>
    <row r="236" spans="1:28" s="146" customFormat="1" x14ac:dyDescent="0.2">
      <c r="A236" s="167" t="s">
        <v>9</v>
      </c>
      <c r="B236" s="164">
        <v>63.083725999999999</v>
      </c>
      <c r="C236" s="164">
        <v>59.077189999999995</v>
      </c>
      <c r="D236" s="164">
        <v>59.024345999999994</v>
      </c>
      <c r="E236" s="164">
        <v>59.340208999999994</v>
      </c>
      <c r="F236" s="164">
        <v>63.167796000000003</v>
      </c>
      <c r="G236" s="164">
        <v>63.309514</v>
      </c>
      <c r="H236" s="164">
        <v>62.632149999999996</v>
      </c>
      <c r="I236" s="164">
        <v>61.422742999999997</v>
      </c>
      <c r="J236" s="164">
        <v>61.779439999999994</v>
      </c>
      <c r="K236" s="164">
        <v>62.501240999999993</v>
      </c>
      <c r="L236" s="164">
        <v>62.339105999999994</v>
      </c>
      <c r="M236" s="164">
        <v>62.923992999999996</v>
      </c>
      <c r="N236" s="164">
        <v>62.648963999999999</v>
      </c>
      <c r="O236" s="164">
        <v>58.924662999999995</v>
      </c>
      <c r="P236" s="164">
        <v>60.046397000000006</v>
      </c>
      <c r="Q236" s="164">
        <v>62.062875999999996</v>
      </c>
      <c r="R236" s="164">
        <v>64.926060000000007</v>
      </c>
      <c r="S236" s="164">
        <v>65.255133999999998</v>
      </c>
      <c r="T236" s="164">
        <v>64.319554999999994</v>
      </c>
      <c r="U236" s="164">
        <v>62.311483000000003</v>
      </c>
      <c r="V236" s="164">
        <v>63.530498000000001</v>
      </c>
      <c r="W236" s="164">
        <v>63.864376</v>
      </c>
      <c r="X236" s="164">
        <v>63.196620000000003</v>
      </c>
      <c r="Y236" s="164">
        <v>63.321524000000004</v>
      </c>
      <c r="Z236" s="276"/>
      <c r="AA236" s="276"/>
      <c r="AB236" s="276"/>
    </row>
    <row r="237" spans="1:28" s="146" customFormat="1" ht="1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  <c r="AA237" s="276"/>
      <c r="AB237" s="276"/>
    </row>
    <row r="238" spans="1:28" s="146" customFormat="1" ht="15" thickBot="1" x14ac:dyDescent="0.25">
      <c r="A238" s="154">
        <v>15</v>
      </c>
      <c r="B238" s="172">
        <v>599.11336937414831</v>
      </c>
      <c r="C238" s="173">
        <v>599.11336937414831</v>
      </c>
      <c r="D238" s="173">
        <v>599.11336937414831</v>
      </c>
      <c r="E238" s="174">
        <v>599.11336937414831</v>
      </c>
      <c r="F238" s="174">
        <v>599.11336937414831</v>
      </c>
      <c r="G238" s="174">
        <v>599.11336937414831</v>
      </c>
      <c r="H238" s="174">
        <v>599.11336937414831</v>
      </c>
      <c r="I238" s="174">
        <v>599.11336937414831</v>
      </c>
      <c r="J238" s="174">
        <v>599.11336937414831</v>
      </c>
      <c r="K238" s="175">
        <v>599.11336937414831</v>
      </c>
      <c r="L238" s="174">
        <v>599.11336937414831</v>
      </c>
      <c r="M238" s="176">
        <v>599.11336937414831</v>
      </c>
      <c r="N238" s="175">
        <v>599.11336937414831</v>
      </c>
      <c r="O238" s="174">
        <v>599.11336937414831</v>
      </c>
      <c r="P238" s="176">
        <v>599.11336937414831</v>
      </c>
      <c r="Q238" s="177">
        <v>599.11336937414831</v>
      </c>
      <c r="R238" s="174">
        <v>599.11336937414831</v>
      </c>
      <c r="S238" s="177">
        <v>599.11336937414831</v>
      </c>
      <c r="T238" s="174">
        <v>599.11336937414831</v>
      </c>
      <c r="U238" s="173">
        <v>599.11336937414831</v>
      </c>
      <c r="V238" s="173">
        <v>599.11336937414831</v>
      </c>
      <c r="W238" s="173">
        <v>599.11336937414831</v>
      </c>
      <c r="X238" s="173">
        <v>599.11336937414831</v>
      </c>
      <c r="Y238" s="178">
        <v>599.11336937414831</v>
      </c>
      <c r="Z238" s="276"/>
      <c r="AA238" s="276"/>
      <c r="AB238" s="276"/>
    </row>
    <row r="239" spans="1:28" s="146" customFormat="1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  <c r="Z239" s="276"/>
      <c r="AA239" s="276"/>
      <c r="AB239" s="276"/>
    </row>
    <row r="240" spans="1:28" s="146" customFormat="1" x14ac:dyDescent="0.2">
      <c r="A240" s="163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  <c r="Z240" s="276"/>
      <c r="AA240" s="276"/>
      <c r="AB240" s="276"/>
    </row>
    <row r="241" spans="1:28" s="146" customFormat="1" x14ac:dyDescent="0.2">
      <c r="A241" s="167" t="s">
        <v>9</v>
      </c>
      <c r="B241" s="164">
        <v>2.452442</v>
      </c>
      <c r="C241" s="164">
        <v>2.452442</v>
      </c>
      <c r="D241" s="164">
        <v>2.452442</v>
      </c>
      <c r="E241" s="164">
        <v>2.452442</v>
      </c>
      <c r="F241" s="164">
        <v>2.452442</v>
      </c>
      <c r="G241" s="164">
        <v>2.452442</v>
      </c>
      <c r="H241" s="164">
        <v>2.452442</v>
      </c>
      <c r="I241" s="164">
        <v>2.452442</v>
      </c>
      <c r="J241" s="164">
        <v>2.452442</v>
      </c>
      <c r="K241" s="164">
        <v>2.452442</v>
      </c>
      <c r="L241" s="164">
        <v>2.452442</v>
      </c>
      <c r="M241" s="164">
        <v>2.452442</v>
      </c>
      <c r="N241" s="164">
        <v>2.452442</v>
      </c>
      <c r="O241" s="164">
        <v>2.452442</v>
      </c>
      <c r="P241" s="164">
        <v>2.452442</v>
      </c>
      <c r="Q241" s="164">
        <v>2.452442</v>
      </c>
      <c r="R241" s="164">
        <v>2.452442</v>
      </c>
      <c r="S241" s="164">
        <v>2.452442</v>
      </c>
      <c r="T241" s="164">
        <v>2.452442</v>
      </c>
      <c r="U241" s="164">
        <v>2.452442</v>
      </c>
      <c r="V241" s="164">
        <v>2.452442</v>
      </c>
      <c r="W241" s="164">
        <v>2.452442</v>
      </c>
      <c r="X241" s="164">
        <v>2.452442</v>
      </c>
      <c r="Y241" s="164">
        <v>2.452442</v>
      </c>
      <c r="Z241" s="276"/>
      <c r="AA241" s="276"/>
      <c r="AB241" s="276"/>
    </row>
    <row r="242" spans="1:28" s="146" customFormat="1" ht="1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  <c r="AA242" s="276"/>
      <c r="AB242" s="276"/>
    </row>
    <row r="243" spans="1:28" s="146" customFormat="1" ht="15" thickBot="1" x14ac:dyDescent="0.25">
      <c r="A243" s="171">
        <v>16</v>
      </c>
      <c r="B243" s="172">
        <v>1311.1945423741483</v>
      </c>
      <c r="C243" s="173">
        <v>1279.6525263741482</v>
      </c>
      <c r="D243" s="173">
        <v>1279.4173053741481</v>
      </c>
      <c r="E243" s="174">
        <v>1286.4403323741481</v>
      </c>
      <c r="F243" s="174">
        <v>1299.2878793741484</v>
      </c>
      <c r="G243" s="174">
        <v>1301.6848933741483</v>
      </c>
      <c r="H243" s="174">
        <v>1292.8025003741484</v>
      </c>
      <c r="I243" s="174">
        <v>1301.0912403741484</v>
      </c>
      <c r="J243" s="174">
        <v>1294.1466203741484</v>
      </c>
      <c r="K243" s="175">
        <v>1290.4838933741482</v>
      </c>
      <c r="L243" s="174">
        <v>1293.3289473741484</v>
      </c>
      <c r="M243" s="176">
        <v>1295.7259613741483</v>
      </c>
      <c r="N243" s="175">
        <v>1292.4328673741484</v>
      </c>
      <c r="O243" s="174">
        <v>1268.2163053741481</v>
      </c>
      <c r="P243" s="176">
        <v>1273.5591823741481</v>
      </c>
      <c r="Q243" s="177">
        <v>1289.4870043741485</v>
      </c>
      <c r="R243" s="174">
        <v>1307.6438253741485</v>
      </c>
      <c r="S243" s="177">
        <v>1326.5063093741485</v>
      </c>
      <c r="T243" s="174">
        <v>1295.7147603741485</v>
      </c>
      <c r="U243" s="173">
        <v>1292.2424503741483</v>
      </c>
      <c r="V243" s="173">
        <v>1299.9375373741484</v>
      </c>
      <c r="W243" s="173">
        <v>1307.9350513741483</v>
      </c>
      <c r="X243" s="173">
        <v>1310.4104723741482</v>
      </c>
      <c r="Y243" s="178">
        <v>1307.0053683741482</v>
      </c>
      <c r="Z243" s="276"/>
      <c r="AA243" s="276"/>
      <c r="AB243" s="276"/>
    </row>
    <row r="244" spans="1:28" s="146" customFormat="1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  <c r="Z244" s="276"/>
      <c r="AA244" s="276"/>
      <c r="AB244" s="276"/>
    </row>
    <row r="245" spans="1:28" s="146" customFormat="1" x14ac:dyDescent="0.2">
      <c r="A245" s="181" t="s">
        <v>8</v>
      </c>
      <c r="B245" s="164">
        <v>572.59</v>
      </c>
      <c r="C245" s="165">
        <v>572.59</v>
      </c>
      <c r="D245" s="165">
        <v>572.59</v>
      </c>
      <c r="E245" s="165">
        <v>572.59</v>
      </c>
      <c r="F245" s="165">
        <v>572.59</v>
      </c>
      <c r="G245" s="165">
        <v>572.59</v>
      </c>
      <c r="H245" s="165">
        <v>572.59</v>
      </c>
      <c r="I245" s="165">
        <v>572.59</v>
      </c>
      <c r="J245" s="165">
        <v>572.59</v>
      </c>
      <c r="K245" s="165">
        <v>572.59</v>
      </c>
      <c r="L245" s="165">
        <v>572.59</v>
      </c>
      <c r="M245" s="165">
        <v>572.59</v>
      </c>
      <c r="N245" s="165">
        <v>572.59</v>
      </c>
      <c r="O245" s="165">
        <v>572.59</v>
      </c>
      <c r="P245" s="165">
        <v>572.59</v>
      </c>
      <c r="Q245" s="165">
        <v>572.59</v>
      </c>
      <c r="R245" s="165">
        <v>572.59</v>
      </c>
      <c r="S245" s="165">
        <v>572.59</v>
      </c>
      <c r="T245" s="165">
        <v>572.59</v>
      </c>
      <c r="U245" s="165">
        <v>572.59</v>
      </c>
      <c r="V245" s="165">
        <v>572.59</v>
      </c>
      <c r="W245" s="165">
        <v>572.59</v>
      </c>
      <c r="X245" s="165">
        <v>572.59</v>
      </c>
      <c r="Y245" s="166">
        <v>572.59</v>
      </c>
      <c r="Z245" s="276"/>
      <c r="AA245" s="276"/>
      <c r="AB245" s="276"/>
    </row>
    <row r="246" spans="1:28" s="146" customFormat="1" x14ac:dyDescent="0.2">
      <c r="A246" s="182" t="s">
        <v>9</v>
      </c>
      <c r="B246" s="164">
        <v>78.803614999999994</v>
      </c>
      <c r="C246" s="164">
        <v>75.421599000000001</v>
      </c>
      <c r="D246" s="164">
        <v>75.396377999999999</v>
      </c>
      <c r="E246" s="164">
        <v>76.149404999999987</v>
      </c>
      <c r="F246" s="164">
        <v>77.526951999999994</v>
      </c>
      <c r="G246" s="164">
        <v>77.783965999999992</v>
      </c>
      <c r="H246" s="164">
        <v>76.831573000000006</v>
      </c>
      <c r="I246" s="164">
        <v>77.720313000000004</v>
      </c>
      <c r="J246" s="164">
        <v>76.975692999999993</v>
      </c>
      <c r="K246" s="164">
        <v>76.582965999999999</v>
      </c>
      <c r="L246" s="164">
        <v>76.888019999999997</v>
      </c>
      <c r="M246" s="164">
        <v>77.14503400000001</v>
      </c>
      <c r="N246" s="164">
        <v>76.791939999999997</v>
      </c>
      <c r="O246" s="164">
        <v>74.195377999999991</v>
      </c>
      <c r="P246" s="164">
        <v>74.768254999999996</v>
      </c>
      <c r="Q246" s="164">
        <v>76.476077000000004</v>
      </c>
      <c r="R246" s="164">
        <v>78.422898000000004</v>
      </c>
      <c r="S246" s="164">
        <v>80.445382000000009</v>
      </c>
      <c r="T246" s="164">
        <v>77.143833000000001</v>
      </c>
      <c r="U246" s="164">
        <v>76.771523000000002</v>
      </c>
      <c r="V246" s="164">
        <v>77.596609999999998</v>
      </c>
      <c r="W246" s="164">
        <v>78.454123999999993</v>
      </c>
      <c r="X246" s="164">
        <v>78.719545000000011</v>
      </c>
      <c r="Y246" s="164">
        <v>78.354440999999994</v>
      </c>
      <c r="Z246" s="276"/>
      <c r="AA246" s="276"/>
      <c r="AB246" s="276"/>
    </row>
    <row r="247" spans="1:28" s="146" customFormat="1" ht="1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  <c r="AA247" s="276"/>
      <c r="AB247" s="276"/>
    </row>
    <row r="248" spans="1:28" s="146" customFormat="1" ht="15" thickBot="1" x14ac:dyDescent="0.25">
      <c r="A248" s="154">
        <v>17</v>
      </c>
      <c r="B248" s="172">
        <v>1083.5454183741483</v>
      </c>
      <c r="C248" s="173">
        <v>1063.2492063741483</v>
      </c>
      <c r="D248" s="173">
        <v>1063.8540603741483</v>
      </c>
      <c r="E248" s="174">
        <v>1067.3487723741482</v>
      </c>
      <c r="F248" s="174">
        <v>1078.3033503741483</v>
      </c>
      <c r="G248" s="174">
        <v>1077.0712403741484</v>
      </c>
      <c r="H248" s="174">
        <v>1076.4327833741484</v>
      </c>
      <c r="I248" s="174">
        <v>1069.6785803741484</v>
      </c>
      <c r="J248" s="174">
        <v>1070.7426753741483</v>
      </c>
      <c r="K248" s="175">
        <v>1075.4694973741482</v>
      </c>
      <c r="L248" s="174">
        <v>1075.9735423741483</v>
      </c>
      <c r="M248" s="176">
        <v>1070.7650773741484</v>
      </c>
      <c r="N248" s="175">
        <v>1074.2709903741484</v>
      </c>
      <c r="O248" s="174">
        <v>1059.9897153741483</v>
      </c>
      <c r="P248" s="176">
        <v>1065.8030343741484</v>
      </c>
      <c r="Q248" s="177">
        <v>1078.4825663741483</v>
      </c>
      <c r="R248" s="174">
        <v>1086.3568693741483</v>
      </c>
      <c r="S248" s="177">
        <v>1098.9355923741482</v>
      </c>
      <c r="T248" s="174">
        <v>1073.6213323741483</v>
      </c>
      <c r="U248" s="173">
        <v>1070.3394393741482</v>
      </c>
      <c r="V248" s="173">
        <v>1072.9156693741484</v>
      </c>
      <c r="W248" s="173">
        <v>1079.9835003741484</v>
      </c>
      <c r="X248" s="173">
        <v>1086.6256933741483</v>
      </c>
      <c r="Y248" s="178">
        <v>1089.8179783741482</v>
      </c>
      <c r="Z248" s="276"/>
      <c r="AA248" s="276"/>
      <c r="AB248" s="276"/>
    </row>
    <row r="249" spans="1:28" s="146" customFormat="1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  <c r="Z249" s="276"/>
      <c r="AA249" s="276"/>
      <c r="AB249" s="276"/>
    </row>
    <row r="250" spans="1:28" s="146" customFormat="1" x14ac:dyDescent="0.2">
      <c r="A250" s="181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  <c r="Z250" s="276"/>
      <c r="AA250" s="276"/>
      <c r="AB250" s="276"/>
    </row>
    <row r="251" spans="1:28" s="146" customFormat="1" x14ac:dyDescent="0.2">
      <c r="A251" s="182" t="s">
        <v>9</v>
      </c>
      <c r="B251" s="164">
        <v>54.394491000000002</v>
      </c>
      <c r="C251" s="164">
        <v>52.218279000000003</v>
      </c>
      <c r="D251" s="164">
        <v>52.283132999999999</v>
      </c>
      <c r="E251" s="164">
        <v>52.657844999999995</v>
      </c>
      <c r="F251" s="164">
        <v>53.832422999999999</v>
      </c>
      <c r="G251" s="164">
        <v>53.700313000000001</v>
      </c>
      <c r="H251" s="164">
        <v>53.631855999999999</v>
      </c>
      <c r="I251" s="164">
        <v>52.907652999999996</v>
      </c>
      <c r="J251" s="164">
        <v>53.021748000000002</v>
      </c>
      <c r="K251" s="164">
        <v>53.528569999999995</v>
      </c>
      <c r="L251" s="164">
        <v>53.582614999999997</v>
      </c>
      <c r="M251" s="164">
        <v>53.024149999999999</v>
      </c>
      <c r="N251" s="164">
        <v>53.400062999999996</v>
      </c>
      <c r="O251" s="164">
        <v>51.868788000000002</v>
      </c>
      <c r="P251" s="164">
        <v>52.492106999999997</v>
      </c>
      <c r="Q251" s="164">
        <v>53.851638999999999</v>
      </c>
      <c r="R251" s="164">
        <v>54.695942000000002</v>
      </c>
      <c r="S251" s="164">
        <v>56.044664999999995</v>
      </c>
      <c r="T251" s="164">
        <v>53.330404999999999</v>
      </c>
      <c r="U251" s="164">
        <v>52.978512000000002</v>
      </c>
      <c r="V251" s="164">
        <v>53.254742</v>
      </c>
      <c r="W251" s="164">
        <v>54.012573000000003</v>
      </c>
      <c r="X251" s="164">
        <v>54.724766000000002</v>
      </c>
      <c r="Y251" s="164">
        <v>55.067050999999999</v>
      </c>
      <c r="Z251" s="276"/>
      <c r="AA251" s="276"/>
      <c r="AB251" s="276"/>
    </row>
    <row r="252" spans="1:28" s="146" customFormat="1" ht="1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  <c r="AA252" s="276"/>
      <c r="AB252" s="276"/>
    </row>
    <row r="253" spans="1:28" s="146" customFormat="1" ht="15" thickBot="1" x14ac:dyDescent="0.25">
      <c r="A253" s="184">
        <v>18</v>
      </c>
      <c r="B253" s="172">
        <v>1120.9903613741483</v>
      </c>
      <c r="C253" s="173">
        <v>1102.9791533741482</v>
      </c>
      <c r="D253" s="173">
        <v>1102.9007463741482</v>
      </c>
      <c r="E253" s="174">
        <v>1107.9411963741484</v>
      </c>
      <c r="F253" s="174">
        <v>1118.1005033741483</v>
      </c>
      <c r="G253" s="174">
        <v>1137.8254643741484</v>
      </c>
      <c r="H253" s="174">
        <v>1130.5672163741483</v>
      </c>
      <c r="I253" s="174">
        <v>1104.7713133741483</v>
      </c>
      <c r="J253" s="174">
        <v>1129.5143223741482</v>
      </c>
      <c r="K253" s="175">
        <v>1131.5081003741484</v>
      </c>
      <c r="L253" s="174">
        <v>1112.5000033741483</v>
      </c>
      <c r="M253" s="176">
        <v>1115.6810873741483</v>
      </c>
      <c r="N253" s="175">
        <v>1120.5423213741483</v>
      </c>
      <c r="O253" s="174">
        <v>1087.6673863741485</v>
      </c>
      <c r="P253" s="176">
        <v>1091.3749173741483</v>
      </c>
      <c r="Q253" s="177">
        <v>1107.8515883741484</v>
      </c>
      <c r="R253" s="174">
        <v>1140.6145133741484</v>
      </c>
      <c r="S253" s="177">
        <v>1143.5155723741482</v>
      </c>
      <c r="T253" s="174">
        <v>1111.5927223741483</v>
      </c>
      <c r="U253" s="173">
        <v>1112.7352243741482</v>
      </c>
      <c r="V253" s="173">
        <v>1130.2311863741484</v>
      </c>
      <c r="W253" s="173">
        <v>1130.2759903741483</v>
      </c>
      <c r="X253" s="173">
        <v>1129.5031213741483</v>
      </c>
      <c r="Y253" s="178">
        <v>1124.2386513741483</v>
      </c>
      <c r="Z253" s="276"/>
      <c r="AA253" s="276"/>
      <c r="AB253" s="276"/>
    </row>
    <row r="254" spans="1:28" s="146" customFormat="1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  <c r="Z254" s="276"/>
      <c r="AA254" s="276"/>
      <c r="AB254" s="276"/>
    </row>
    <row r="255" spans="1:28" s="146" customFormat="1" x14ac:dyDescent="0.2">
      <c r="A255" s="163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  <c r="Z255" s="276"/>
      <c r="AA255" s="276"/>
      <c r="AB255" s="276"/>
    </row>
    <row r="256" spans="1:28" s="146" customFormat="1" x14ac:dyDescent="0.2">
      <c r="A256" s="167" t="s">
        <v>9</v>
      </c>
      <c r="B256" s="164">
        <v>58.409433999999997</v>
      </c>
      <c r="C256" s="164">
        <v>56.478225999999999</v>
      </c>
      <c r="D256" s="164">
        <v>56.469819000000001</v>
      </c>
      <c r="E256" s="164">
        <v>57.010269000000001</v>
      </c>
      <c r="F256" s="164">
        <v>58.099575999999999</v>
      </c>
      <c r="G256" s="164">
        <v>60.214537</v>
      </c>
      <c r="H256" s="164">
        <v>59.436288999999995</v>
      </c>
      <c r="I256" s="164">
        <v>56.670386000000001</v>
      </c>
      <c r="J256" s="164">
        <v>59.323394999999998</v>
      </c>
      <c r="K256" s="164">
        <v>59.537173000000003</v>
      </c>
      <c r="L256" s="164">
        <v>57.499075999999995</v>
      </c>
      <c r="M256" s="164">
        <v>57.840160000000004</v>
      </c>
      <c r="N256" s="164">
        <v>58.361393999999997</v>
      </c>
      <c r="O256" s="164">
        <v>54.836458999999998</v>
      </c>
      <c r="P256" s="164">
        <v>55.233989999999999</v>
      </c>
      <c r="Q256" s="164">
        <v>57.000661000000001</v>
      </c>
      <c r="R256" s="164">
        <v>60.513586000000004</v>
      </c>
      <c r="S256" s="164">
        <v>60.824644999999997</v>
      </c>
      <c r="T256" s="164">
        <v>57.401795</v>
      </c>
      <c r="U256" s="164">
        <v>57.524297000000004</v>
      </c>
      <c r="V256" s="164">
        <v>59.400258999999998</v>
      </c>
      <c r="W256" s="164">
        <v>59.405062999999998</v>
      </c>
      <c r="X256" s="164">
        <v>59.322193999999996</v>
      </c>
      <c r="Y256" s="164">
        <v>58.757724000000003</v>
      </c>
      <c r="Z256" s="276"/>
      <c r="AA256" s="276"/>
      <c r="AB256" s="276"/>
    </row>
    <row r="257" spans="1:28" s="146" customFormat="1" ht="1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  <c r="AA257" s="276"/>
      <c r="AB257" s="276"/>
    </row>
    <row r="258" spans="1:28" s="146" customFormat="1" ht="15" thickBot="1" x14ac:dyDescent="0.25">
      <c r="A258" s="171">
        <v>19</v>
      </c>
      <c r="B258" s="172">
        <v>1228.0271173741482</v>
      </c>
      <c r="C258" s="173">
        <v>1195.5666193741483</v>
      </c>
      <c r="D258" s="173">
        <v>1187.7147183741483</v>
      </c>
      <c r="E258" s="174">
        <v>1199.5317733741485</v>
      </c>
      <c r="F258" s="174">
        <v>1212.6705463741484</v>
      </c>
      <c r="G258" s="174">
        <v>1232.5747233741486</v>
      </c>
      <c r="H258" s="174">
        <v>1221.4857333741484</v>
      </c>
      <c r="I258" s="174">
        <v>1213.8802543741483</v>
      </c>
      <c r="J258" s="174">
        <v>1222.9418633741484</v>
      </c>
      <c r="K258" s="175">
        <v>1226.3133643741483</v>
      </c>
      <c r="L258" s="174">
        <v>1231.1633973741482</v>
      </c>
      <c r="M258" s="176">
        <v>1235.6886013741482</v>
      </c>
      <c r="N258" s="175">
        <v>1210.3183363741484</v>
      </c>
      <c r="O258" s="174">
        <v>1187.1434673741483</v>
      </c>
      <c r="P258" s="176">
        <v>1190.6045763741483</v>
      </c>
      <c r="Q258" s="177">
        <v>1205.6475193741483</v>
      </c>
      <c r="R258" s="174">
        <v>1217.9126143741482</v>
      </c>
      <c r="S258" s="177">
        <v>1245.9935213741485</v>
      </c>
      <c r="T258" s="174">
        <v>1208.7613973741484</v>
      </c>
      <c r="U258" s="173">
        <v>1198.9157183741484</v>
      </c>
      <c r="V258" s="173">
        <v>1217.5989863741484</v>
      </c>
      <c r="W258" s="173">
        <v>1219.0663173741484</v>
      </c>
      <c r="X258" s="173">
        <v>1228.4863583741483</v>
      </c>
      <c r="Y258" s="178">
        <v>1226.0669423741483</v>
      </c>
      <c r="Z258" s="276"/>
      <c r="AA258" s="276"/>
      <c r="AB258" s="276"/>
    </row>
    <row r="259" spans="1:28" s="146" customFormat="1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  <c r="Z259" s="276"/>
      <c r="AA259" s="276"/>
      <c r="AB259" s="276"/>
    </row>
    <row r="260" spans="1:28" s="146" customFormat="1" x14ac:dyDescent="0.2">
      <c r="A260" s="181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  <c r="Z260" s="276"/>
      <c r="AA260" s="276"/>
      <c r="AB260" s="276"/>
    </row>
    <row r="261" spans="1:28" s="146" customFormat="1" x14ac:dyDescent="0.2">
      <c r="A261" s="182" t="s">
        <v>9</v>
      </c>
      <c r="B261" s="164">
        <v>69.886189999999999</v>
      </c>
      <c r="C261" s="164">
        <v>66.405691999999988</v>
      </c>
      <c r="D261" s="164">
        <v>65.563790999999995</v>
      </c>
      <c r="E261" s="164">
        <v>66.830846000000008</v>
      </c>
      <c r="F261" s="164">
        <v>68.239619000000005</v>
      </c>
      <c r="G261" s="164">
        <v>70.373795999999999</v>
      </c>
      <c r="H261" s="164">
        <v>69.184805999999995</v>
      </c>
      <c r="I261" s="164">
        <v>68.369326999999998</v>
      </c>
      <c r="J261" s="164">
        <v>69.340935999999999</v>
      </c>
      <c r="K261" s="164">
        <v>69.702437000000003</v>
      </c>
      <c r="L261" s="164">
        <v>70.222470000000001</v>
      </c>
      <c r="M261" s="164">
        <v>70.707673999999997</v>
      </c>
      <c r="N261" s="164">
        <v>67.987409</v>
      </c>
      <c r="O261" s="164">
        <v>65.502539999999996</v>
      </c>
      <c r="P261" s="164">
        <v>65.873649</v>
      </c>
      <c r="Q261" s="164">
        <v>67.486591999999987</v>
      </c>
      <c r="R261" s="164">
        <v>68.801687000000001</v>
      </c>
      <c r="S261" s="164">
        <v>71.812594000000004</v>
      </c>
      <c r="T261" s="164">
        <v>67.82047</v>
      </c>
      <c r="U261" s="164">
        <v>66.764790999999988</v>
      </c>
      <c r="V261" s="164">
        <v>68.768059000000008</v>
      </c>
      <c r="W261" s="164">
        <v>68.925389999999993</v>
      </c>
      <c r="X261" s="164">
        <v>69.935430999999994</v>
      </c>
      <c r="Y261" s="164">
        <v>69.676014999999992</v>
      </c>
      <c r="Z261" s="276"/>
      <c r="AA261" s="276"/>
      <c r="AB261" s="276"/>
    </row>
    <row r="262" spans="1:28" s="146" customFormat="1" ht="1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  <c r="AA262" s="276"/>
      <c r="AB262" s="276"/>
    </row>
    <row r="263" spans="1:28" s="146" customFormat="1" ht="15" thickBot="1" x14ac:dyDescent="0.25">
      <c r="A263" s="154">
        <v>20</v>
      </c>
      <c r="B263" s="172">
        <v>1225.3612793741484</v>
      </c>
      <c r="C263" s="173">
        <v>1193.3152183741483</v>
      </c>
      <c r="D263" s="173">
        <v>1186.0345683741482</v>
      </c>
      <c r="E263" s="174">
        <v>1193.5840423741483</v>
      </c>
      <c r="F263" s="174">
        <v>1205.1210723741483</v>
      </c>
      <c r="G263" s="174">
        <v>1225.7645153741482</v>
      </c>
      <c r="H263" s="174">
        <v>1222.9754663741483</v>
      </c>
      <c r="I263" s="174">
        <v>1218.7862923741484</v>
      </c>
      <c r="J263" s="174">
        <v>1229.1808203741482</v>
      </c>
      <c r="K263" s="175">
        <v>1226.3021633741484</v>
      </c>
      <c r="L263" s="174">
        <v>1230.0320963741485</v>
      </c>
      <c r="M263" s="176">
        <v>1231.2978093741483</v>
      </c>
      <c r="N263" s="175">
        <v>1231.7794523741484</v>
      </c>
      <c r="O263" s="174">
        <v>1203.3625153741484</v>
      </c>
      <c r="P263" s="176">
        <v>1181.7445853741483</v>
      </c>
      <c r="Q263" s="177">
        <v>1200.7414813741484</v>
      </c>
      <c r="R263" s="174">
        <v>1237.6599773741484</v>
      </c>
      <c r="S263" s="177">
        <v>1241.3115033741483</v>
      </c>
      <c r="T263" s="174">
        <v>1205.3226903741484</v>
      </c>
      <c r="U263" s="173">
        <v>1202.2872193741482</v>
      </c>
      <c r="V263" s="173">
        <v>1223.7595363741484</v>
      </c>
      <c r="W263" s="173">
        <v>1224.8908373741483</v>
      </c>
      <c r="X263" s="173">
        <v>1232.9779593741484</v>
      </c>
      <c r="Y263" s="178">
        <v>1232.3058993741483</v>
      </c>
      <c r="Z263" s="276"/>
      <c r="AA263" s="276"/>
      <c r="AB263" s="276"/>
    </row>
    <row r="264" spans="1:28" s="146" customFormat="1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  <c r="Z264" s="276"/>
      <c r="AA264" s="276"/>
      <c r="AB264" s="276"/>
    </row>
    <row r="265" spans="1:28" s="146" customFormat="1" x14ac:dyDescent="0.2">
      <c r="A265" s="181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  <c r="Z265" s="276"/>
      <c r="AA265" s="276"/>
      <c r="AB265" s="276"/>
    </row>
    <row r="266" spans="1:28" s="146" customFormat="1" x14ac:dyDescent="0.2">
      <c r="A266" s="182" t="s">
        <v>9</v>
      </c>
      <c r="B266" s="164">
        <v>69.600352000000001</v>
      </c>
      <c r="C266" s="164">
        <v>66.164290999999992</v>
      </c>
      <c r="D266" s="164">
        <v>65.383640999999997</v>
      </c>
      <c r="E266" s="164">
        <v>66.193114999999992</v>
      </c>
      <c r="F266" s="164">
        <v>67.43014500000001</v>
      </c>
      <c r="G266" s="164">
        <v>69.643587999999994</v>
      </c>
      <c r="H266" s="164">
        <v>69.344538999999997</v>
      </c>
      <c r="I266" s="164">
        <v>68.895364999999998</v>
      </c>
      <c r="J266" s="164">
        <v>70.009892999999991</v>
      </c>
      <c r="K266" s="164">
        <v>69.701235999999994</v>
      </c>
      <c r="L266" s="164">
        <v>70.101168999999999</v>
      </c>
      <c r="M266" s="164">
        <v>70.236882000000008</v>
      </c>
      <c r="N266" s="164">
        <v>70.288524999999993</v>
      </c>
      <c r="O266" s="164">
        <v>67.241587999999993</v>
      </c>
      <c r="P266" s="164">
        <v>64.923658000000003</v>
      </c>
      <c r="Q266" s="164">
        <v>66.960553999999988</v>
      </c>
      <c r="R266" s="164">
        <v>70.919049999999999</v>
      </c>
      <c r="S266" s="164">
        <v>71.310575999999998</v>
      </c>
      <c r="T266" s="164">
        <v>67.451763</v>
      </c>
      <c r="U266" s="164">
        <v>67.126291999999992</v>
      </c>
      <c r="V266" s="164">
        <v>69.428609000000009</v>
      </c>
      <c r="W266" s="164">
        <v>69.549909999999997</v>
      </c>
      <c r="X266" s="164">
        <v>70.417032000000006</v>
      </c>
      <c r="Y266" s="164">
        <v>70.344971999999999</v>
      </c>
      <c r="Z266" s="276"/>
      <c r="AA266" s="276"/>
      <c r="AB266" s="276"/>
    </row>
    <row r="267" spans="1:28" s="146" customFormat="1" ht="1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  <c r="AA267" s="276"/>
      <c r="AB267" s="276"/>
    </row>
    <row r="268" spans="1:28" s="146" customFormat="1" ht="15" thickBot="1" x14ac:dyDescent="0.25">
      <c r="A268" s="185">
        <v>21</v>
      </c>
      <c r="B268" s="172">
        <v>1343.1621963741486</v>
      </c>
      <c r="C268" s="173">
        <v>1302.0769283741481</v>
      </c>
      <c r="D268" s="173">
        <v>1293.4185553741481</v>
      </c>
      <c r="E268" s="174">
        <v>1312.1690293741485</v>
      </c>
      <c r="F268" s="174">
        <v>1352.2350063741485</v>
      </c>
      <c r="G268" s="174">
        <v>1354.9792513741481</v>
      </c>
      <c r="H268" s="174">
        <v>1346.5448983741485</v>
      </c>
      <c r="I268" s="174">
        <v>1332.2076183741483</v>
      </c>
      <c r="J268" s="174">
        <v>1348.4826713741486</v>
      </c>
      <c r="K268" s="175">
        <v>1348.9419123741484</v>
      </c>
      <c r="L268" s="174">
        <v>1345.0887683741482</v>
      </c>
      <c r="M268" s="176">
        <v>1352.9742723741483</v>
      </c>
      <c r="N268" s="175">
        <v>1355.4608943741482</v>
      </c>
      <c r="O268" s="174">
        <v>1325.4982193741482</v>
      </c>
      <c r="P268" s="176">
        <v>1328.0520473741483</v>
      </c>
      <c r="Q268" s="177">
        <v>1345.6264163741482</v>
      </c>
      <c r="R268" s="174">
        <v>1369.5965563741483</v>
      </c>
      <c r="S268" s="177">
        <v>1375.0402423741482</v>
      </c>
      <c r="T268" s="174">
        <v>1356.2113613741483</v>
      </c>
      <c r="U268" s="173">
        <v>1314.1964103741484</v>
      </c>
      <c r="V268" s="173">
        <v>1337.0352493741482</v>
      </c>
      <c r="W268" s="173">
        <v>1336.4864003741484</v>
      </c>
      <c r="X268" s="173">
        <v>1329.8330063741485</v>
      </c>
      <c r="Y268" s="178">
        <v>1343.2742063741484</v>
      </c>
      <c r="Z268" s="276"/>
      <c r="AA268" s="276"/>
      <c r="AB268" s="276"/>
    </row>
    <row r="269" spans="1:28" s="146" customFormat="1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  <c r="Z269" s="276"/>
      <c r="AA269" s="276"/>
      <c r="AB269" s="276"/>
    </row>
    <row r="270" spans="1:28" s="146" customFormat="1" x14ac:dyDescent="0.2">
      <c r="A270" s="181" t="s">
        <v>8</v>
      </c>
      <c r="B270" s="164">
        <v>572.59</v>
      </c>
      <c r="C270" s="165">
        <v>572.59</v>
      </c>
      <c r="D270" s="165">
        <v>572.59</v>
      </c>
      <c r="E270" s="165">
        <v>572.59</v>
      </c>
      <c r="F270" s="165">
        <v>572.59</v>
      </c>
      <c r="G270" s="165">
        <v>572.59</v>
      </c>
      <c r="H270" s="165">
        <v>572.59</v>
      </c>
      <c r="I270" s="165">
        <v>572.59</v>
      </c>
      <c r="J270" s="165">
        <v>572.59</v>
      </c>
      <c r="K270" s="165">
        <v>572.59</v>
      </c>
      <c r="L270" s="165">
        <v>572.59</v>
      </c>
      <c r="M270" s="165">
        <v>572.59</v>
      </c>
      <c r="N270" s="165">
        <v>572.59</v>
      </c>
      <c r="O270" s="165">
        <v>572.59</v>
      </c>
      <c r="P270" s="165">
        <v>572.59</v>
      </c>
      <c r="Q270" s="165">
        <v>572.59</v>
      </c>
      <c r="R270" s="165">
        <v>572.59</v>
      </c>
      <c r="S270" s="165">
        <v>572.59</v>
      </c>
      <c r="T270" s="165">
        <v>572.59</v>
      </c>
      <c r="U270" s="165">
        <v>572.59</v>
      </c>
      <c r="V270" s="165">
        <v>572.59</v>
      </c>
      <c r="W270" s="165">
        <v>572.59</v>
      </c>
      <c r="X270" s="165">
        <v>572.59</v>
      </c>
      <c r="Y270" s="166">
        <v>572.59</v>
      </c>
      <c r="Z270" s="276"/>
      <c r="AA270" s="276"/>
      <c r="AB270" s="276"/>
    </row>
    <row r="271" spans="1:28" s="146" customFormat="1" x14ac:dyDescent="0.2">
      <c r="A271" s="182" t="s">
        <v>9</v>
      </c>
      <c r="B271" s="164">
        <v>82.231269000000012</v>
      </c>
      <c r="C271" s="164">
        <v>77.826000999999991</v>
      </c>
      <c r="D271" s="164">
        <v>76.897627999999997</v>
      </c>
      <c r="E271" s="164">
        <v>78.908102</v>
      </c>
      <c r="F271" s="164">
        <v>83.204078999999993</v>
      </c>
      <c r="G271" s="164">
        <v>83.498323999999997</v>
      </c>
      <c r="H271" s="164">
        <v>82.593970999999996</v>
      </c>
      <c r="I271" s="164">
        <v>81.056691000000001</v>
      </c>
      <c r="J271" s="164">
        <v>82.801743999999999</v>
      </c>
      <c r="K271" s="164">
        <v>82.850985000000009</v>
      </c>
      <c r="L271" s="164">
        <v>82.437840999999992</v>
      </c>
      <c r="M271" s="164">
        <v>83.283345000000011</v>
      </c>
      <c r="N271" s="164">
        <v>83.549966999999995</v>
      </c>
      <c r="O271" s="164">
        <v>80.337291999999991</v>
      </c>
      <c r="P271" s="164">
        <v>80.61112</v>
      </c>
      <c r="Q271" s="164">
        <v>82.495488999999992</v>
      </c>
      <c r="R271" s="164">
        <v>85.065629000000001</v>
      </c>
      <c r="S271" s="164">
        <v>85.649315000000001</v>
      </c>
      <c r="T271" s="164">
        <v>83.630434000000008</v>
      </c>
      <c r="U271" s="164">
        <v>79.125483000000003</v>
      </c>
      <c r="V271" s="164">
        <v>81.574321999999995</v>
      </c>
      <c r="W271" s="164">
        <v>81.515473</v>
      </c>
      <c r="X271" s="164">
        <v>80.802078999999992</v>
      </c>
      <c r="Y271" s="164">
        <v>82.243279000000001</v>
      </c>
      <c r="Z271" s="276"/>
      <c r="AA271" s="276"/>
      <c r="AB271" s="276"/>
    </row>
    <row r="272" spans="1:28" s="146" customFormat="1" ht="1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  <c r="AA272" s="276"/>
      <c r="AB272" s="276"/>
    </row>
    <row r="273" spans="1:28" s="146" customFormat="1" ht="15" thickBot="1" x14ac:dyDescent="0.25">
      <c r="A273" s="154">
        <v>22</v>
      </c>
      <c r="B273" s="172">
        <v>1329.3737653741484</v>
      </c>
      <c r="C273" s="173">
        <v>1286.6419503741486</v>
      </c>
      <c r="D273" s="173">
        <v>1283.2144443741483</v>
      </c>
      <c r="E273" s="174">
        <v>1294.7290723741482</v>
      </c>
      <c r="F273" s="174">
        <v>1339.4098613741482</v>
      </c>
      <c r="G273" s="174">
        <v>1335.8815463741485</v>
      </c>
      <c r="H273" s="174">
        <v>1335.6351243741483</v>
      </c>
      <c r="I273" s="174">
        <v>1325.1845913741483</v>
      </c>
      <c r="J273" s="174">
        <v>1334.9742653741482</v>
      </c>
      <c r="K273" s="175">
        <v>1346.5224963741484</v>
      </c>
      <c r="L273" s="174">
        <v>1345.5816123741483</v>
      </c>
      <c r="M273" s="176">
        <v>1355.3936883741483</v>
      </c>
      <c r="N273" s="175">
        <v>1351.7197603741483</v>
      </c>
      <c r="O273" s="174">
        <v>1316.7278363741484</v>
      </c>
      <c r="P273" s="176">
        <v>1327.6264093741484</v>
      </c>
      <c r="Q273" s="177">
        <v>1346.1080593741483</v>
      </c>
      <c r="R273" s="174">
        <v>1356.5249893741484</v>
      </c>
      <c r="S273" s="177">
        <v>1367.1211353741485</v>
      </c>
      <c r="T273" s="174">
        <v>1340.0259163741482</v>
      </c>
      <c r="U273" s="173">
        <v>1294.8634843741484</v>
      </c>
      <c r="V273" s="173">
        <v>1300.3631753741486</v>
      </c>
      <c r="W273" s="173">
        <v>1311.6313813741483</v>
      </c>
      <c r="X273" s="173">
        <v>1321.6226733741485</v>
      </c>
      <c r="Y273" s="178">
        <v>1341.0116043741484</v>
      </c>
      <c r="Z273" s="276"/>
      <c r="AA273" s="276"/>
      <c r="AB273" s="276"/>
    </row>
    <row r="274" spans="1:28" s="146" customFormat="1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  <c r="Z274" s="276"/>
      <c r="AA274" s="276"/>
      <c r="AB274" s="276"/>
    </row>
    <row r="275" spans="1:28" s="146" customFormat="1" x14ac:dyDescent="0.2">
      <c r="A275" s="181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  <c r="Z275" s="276"/>
      <c r="AA275" s="276"/>
      <c r="AB275" s="276"/>
    </row>
    <row r="276" spans="1:28" s="146" customFormat="1" x14ac:dyDescent="0.2">
      <c r="A276" s="182" t="s">
        <v>9</v>
      </c>
      <c r="B276" s="164">
        <v>80.752837999999997</v>
      </c>
      <c r="C276" s="164">
        <v>76.171023000000005</v>
      </c>
      <c r="D276" s="164">
        <v>75.803516999999999</v>
      </c>
      <c r="E276" s="164">
        <v>77.038145</v>
      </c>
      <c r="F276" s="164">
        <v>81.828934000000004</v>
      </c>
      <c r="G276" s="164">
        <v>81.450619000000003</v>
      </c>
      <c r="H276" s="164">
        <v>81.424197000000007</v>
      </c>
      <c r="I276" s="164">
        <v>80.303663999999998</v>
      </c>
      <c r="J276" s="164">
        <v>81.353337999999994</v>
      </c>
      <c r="K276" s="164">
        <v>82.591569000000007</v>
      </c>
      <c r="L276" s="164">
        <v>82.490684999999999</v>
      </c>
      <c r="M276" s="164">
        <v>83.542760999999999</v>
      </c>
      <c r="N276" s="164">
        <v>83.14883300000001</v>
      </c>
      <c r="O276" s="164">
        <v>79.396909000000008</v>
      </c>
      <c r="P276" s="164">
        <v>80.565482000000003</v>
      </c>
      <c r="Q276" s="164">
        <v>82.547132000000005</v>
      </c>
      <c r="R276" s="164">
        <v>83.664062000000001</v>
      </c>
      <c r="S276" s="164">
        <v>84.800207999999998</v>
      </c>
      <c r="T276" s="164">
        <v>81.894988999999995</v>
      </c>
      <c r="U276" s="164">
        <v>77.052557000000007</v>
      </c>
      <c r="V276" s="164">
        <v>77.642247999999995</v>
      </c>
      <c r="W276" s="164">
        <v>78.850453999999999</v>
      </c>
      <c r="X276" s="164">
        <v>79.921745999999999</v>
      </c>
      <c r="Y276" s="164">
        <v>82.000676999999996</v>
      </c>
      <c r="Z276" s="276"/>
      <c r="AA276" s="276"/>
      <c r="AB276" s="276"/>
    </row>
    <row r="277" spans="1:28" s="146" customFormat="1" ht="1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  <c r="AA277" s="276"/>
      <c r="AB277" s="276"/>
    </row>
    <row r="278" spans="1:28" s="146" customFormat="1" ht="15" thickBot="1" x14ac:dyDescent="0.25">
      <c r="A278" s="185">
        <v>23</v>
      </c>
      <c r="B278" s="172">
        <v>1327.5031983741485</v>
      </c>
      <c r="C278" s="173">
        <v>1307.8118403741482</v>
      </c>
      <c r="D278" s="173">
        <v>1314.4092293741485</v>
      </c>
      <c r="E278" s="174">
        <v>1322.7651753741484</v>
      </c>
      <c r="F278" s="174">
        <v>1327.3127813741485</v>
      </c>
      <c r="G278" s="174">
        <v>1330.1354333741483</v>
      </c>
      <c r="H278" s="174">
        <v>1326.5175103741483</v>
      </c>
      <c r="I278" s="174">
        <v>1318.3855843741483</v>
      </c>
      <c r="J278" s="174">
        <v>1329.8442073741483</v>
      </c>
      <c r="K278" s="175">
        <v>1331.2331313741483</v>
      </c>
      <c r="L278" s="174">
        <v>1335.0078683741483</v>
      </c>
      <c r="M278" s="176">
        <v>1333.8877683741482</v>
      </c>
      <c r="N278" s="175">
        <v>1328.9929313741484</v>
      </c>
      <c r="O278" s="174">
        <v>1307.1621823741482</v>
      </c>
      <c r="P278" s="176">
        <v>1310.2872613741483</v>
      </c>
      <c r="Q278" s="177">
        <v>1324.1653003741485</v>
      </c>
      <c r="R278" s="174">
        <v>1342.5573423741482</v>
      </c>
      <c r="S278" s="177">
        <v>1336.1615713741485</v>
      </c>
      <c r="T278" s="174">
        <v>1323.6052503741485</v>
      </c>
      <c r="U278" s="173">
        <v>1321.1746333741485</v>
      </c>
      <c r="V278" s="173">
        <v>1313.7931743741483</v>
      </c>
      <c r="W278" s="173">
        <v>1324.2773103741483</v>
      </c>
      <c r="X278" s="173">
        <v>1324.9157673741483</v>
      </c>
      <c r="Y278" s="178">
        <v>1328.8361173741482</v>
      </c>
      <c r="Z278" s="276"/>
      <c r="AA278" s="276"/>
      <c r="AB278" s="276"/>
    </row>
    <row r="279" spans="1:28" s="146" customFormat="1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  <c r="Z279" s="276"/>
      <c r="AA279" s="276"/>
      <c r="AB279" s="276"/>
    </row>
    <row r="280" spans="1:28" s="146" customFormat="1" x14ac:dyDescent="0.2">
      <c r="A280" s="181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  <c r="Z280" s="276"/>
      <c r="AA280" s="276"/>
      <c r="AB280" s="276"/>
    </row>
    <row r="281" spans="1:28" s="146" customFormat="1" x14ac:dyDescent="0.2">
      <c r="A281" s="182" t="s">
        <v>9</v>
      </c>
      <c r="B281" s="164">
        <v>80.552271000000005</v>
      </c>
      <c r="C281" s="164">
        <v>78.440912999999995</v>
      </c>
      <c r="D281" s="164">
        <v>79.148302000000001</v>
      </c>
      <c r="E281" s="164">
        <v>80.044247999999996</v>
      </c>
      <c r="F281" s="164">
        <v>80.531853999999996</v>
      </c>
      <c r="G281" s="164">
        <v>80.83450599999999</v>
      </c>
      <c r="H281" s="164">
        <v>80.446583000000004</v>
      </c>
      <c r="I281" s="164">
        <v>79.574657000000002</v>
      </c>
      <c r="J281" s="164">
        <v>80.803279999999987</v>
      </c>
      <c r="K281" s="164">
        <v>80.952203999999995</v>
      </c>
      <c r="L281" s="164">
        <v>81.356940999999992</v>
      </c>
      <c r="M281" s="164">
        <v>81.236840999999998</v>
      </c>
      <c r="N281" s="164">
        <v>80.712003999999993</v>
      </c>
      <c r="O281" s="164">
        <v>78.371254999999991</v>
      </c>
      <c r="P281" s="164">
        <v>78.706333999999998</v>
      </c>
      <c r="Q281" s="164">
        <v>80.194372999999999</v>
      </c>
      <c r="R281" s="164">
        <v>82.166415000000001</v>
      </c>
      <c r="S281" s="164">
        <v>81.480644000000012</v>
      </c>
      <c r="T281" s="164">
        <v>80.134322999999995</v>
      </c>
      <c r="U281" s="164">
        <v>79.873705999999999</v>
      </c>
      <c r="V281" s="164">
        <v>79.082246999999995</v>
      </c>
      <c r="W281" s="164">
        <v>80.206383000000002</v>
      </c>
      <c r="X281" s="164">
        <v>80.274839999999998</v>
      </c>
      <c r="Y281" s="164">
        <v>80.695189999999997</v>
      </c>
      <c r="Z281" s="276"/>
      <c r="AA281" s="276"/>
      <c r="AB281" s="276"/>
    </row>
    <row r="282" spans="1:28" s="146" customFormat="1" ht="1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  <c r="AA282" s="276"/>
      <c r="AB282" s="276"/>
    </row>
    <row r="283" spans="1:28" s="146" customFormat="1" ht="15" thickBot="1" x14ac:dyDescent="0.25">
      <c r="A283" s="186">
        <v>24</v>
      </c>
      <c r="B283" s="172">
        <v>1412.9108233741485</v>
      </c>
      <c r="C283" s="173">
        <v>1383.1049623741483</v>
      </c>
      <c r="D283" s="173">
        <v>1383.1049623741483</v>
      </c>
      <c r="E283" s="174">
        <v>1391.8865463741486</v>
      </c>
      <c r="F283" s="174">
        <v>1396.5013583741484</v>
      </c>
      <c r="G283" s="174">
        <v>1413.4708733741484</v>
      </c>
      <c r="H283" s="174">
        <v>1415.3078373741484</v>
      </c>
      <c r="I283" s="174">
        <v>1404.0060283741482</v>
      </c>
      <c r="J283" s="174">
        <v>1409.6625333741483</v>
      </c>
      <c r="K283" s="175">
        <v>1419.4298053741481</v>
      </c>
      <c r="L283" s="174">
        <v>1424.6046673741482</v>
      </c>
      <c r="M283" s="176">
        <v>1427.4945253741485</v>
      </c>
      <c r="N283" s="175">
        <v>1420.9307393741483</v>
      </c>
      <c r="O283" s="174">
        <v>1395.9525093741483</v>
      </c>
      <c r="P283" s="176">
        <v>1396.1317253741483</v>
      </c>
      <c r="Q283" s="177">
        <v>1414.5237673741483</v>
      </c>
      <c r="R283" s="174">
        <v>1432.1765433741482</v>
      </c>
      <c r="S283" s="177">
        <v>1427.6513393741484</v>
      </c>
      <c r="T283" s="174">
        <v>1396.4453533741482</v>
      </c>
      <c r="U283" s="173">
        <v>1394.9332183741483</v>
      </c>
      <c r="V283" s="173">
        <v>1403.7820083741483</v>
      </c>
      <c r="W283" s="173">
        <v>1413.3700643741483</v>
      </c>
      <c r="X283" s="173">
        <v>1419.5306143741484</v>
      </c>
      <c r="Y283" s="178">
        <v>1419.3962023741485</v>
      </c>
      <c r="Z283" s="276"/>
      <c r="AA283" s="276"/>
      <c r="AB283" s="276"/>
    </row>
    <row r="284" spans="1:28" s="146" customFormat="1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  <c r="Z284" s="276"/>
      <c r="AA284" s="276"/>
      <c r="AB284" s="276"/>
    </row>
    <row r="285" spans="1:28" s="146" customFormat="1" x14ac:dyDescent="0.2">
      <c r="A285" s="181" t="s">
        <v>8</v>
      </c>
      <c r="B285" s="164">
        <v>572.59</v>
      </c>
      <c r="C285" s="165">
        <v>572.59</v>
      </c>
      <c r="D285" s="165">
        <v>572.59</v>
      </c>
      <c r="E285" s="165">
        <v>572.59</v>
      </c>
      <c r="F285" s="165">
        <v>572.59</v>
      </c>
      <c r="G285" s="165">
        <v>572.59</v>
      </c>
      <c r="H285" s="165">
        <v>572.59</v>
      </c>
      <c r="I285" s="165">
        <v>572.59</v>
      </c>
      <c r="J285" s="165">
        <v>572.59</v>
      </c>
      <c r="K285" s="165">
        <v>572.59</v>
      </c>
      <c r="L285" s="165">
        <v>572.59</v>
      </c>
      <c r="M285" s="165">
        <v>572.59</v>
      </c>
      <c r="N285" s="165">
        <v>572.59</v>
      </c>
      <c r="O285" s="165">
        <v>572.59</v>
      </c>
      <c r="P285" s="165">
        <v>572.59</v>
      </c>
      <c r="Q285" s="165">
        <v>572.59</v>
      </c>
      <c r="R285" s="165">
        <v>572.59</v>
      </c>
      <c r="S285" s="165">
        <v>572.59</v>
      </c>
      <c r="T285" s="165">
        <v>572.59</v>
      </c>
      <c r="U285" s="165">
        <v>572.59</v>
      </c>
      <c r="V285" s="165">
        <v>572.59</v>
      </c>
      <c r="W285" s="165">
        <v>572.59</v>
      </c>
      <c r="X285" s="165">
        <v>572.59</v>
      </c>
      <c r="Y285" s="166">
        <v>572.59</v>
      </c>
      <c r="Z285" s="276"/>
      <c r="AA285" s="276"/>
      <c r="AB285" s="276"/>
    </row>
    <row r="286" spans="1:28" s="146" customFormat="1" x14ac:dyDescent="0.2">
      <c r="A286" s="182" t="s">
        <v>9</v>
      </c>
      <c r="B286" s="164">
        <v>89.709896000000001</v>
      </c>
      <c r="C286" s="164">
        <v>86.514035000000007</v>
      </c>
      <c r="D286" s="164">
        <v>86.514035000000007</v>
      </c>
      <c r="E286" s="164">
        <v>87.455618999999999</v>
      </c>
      <c r="F286" s="164">
        <v>87.950430999999995</v>
      </c>
      <c r="G286" s="164">
        <v>89.769946000000004</v>
      </c>
      <c r="H286" s="164">
        <v>89.966909999999999</v>
      </c>
      <c r="I286" s="164">
        <v>88.755100999999996</v>
      </c>
      <c r="J286" s="164">
        <v>89.361605999999995</v>
      </c>
      <c r="K286" s="164">
        <v>90.408878000000001</v>
      </c>
      <c r="L286" s="164">
        <v>90.963740000000001</v>
      </c>
      <c r="M286" s="164">
        <v>91.273598000000007</v>
      </c>
      <c r="N286" s="164">
        <v>90.569811999999999</v>
      </c>
      <c r="O286" s="164">
        <v>87.891582</v>
      </c>
      <c r="P286" s="164">
        <v>87.910798</v>
      </c>
      <c r="Q286" s="164">
        <v>89.882840000000002</v>
      </c>
      <c r="R286" s="164">
        <v>91.775615999999999</v>
      </c>
      <c r="S286" s="164">
        <v>91.290412000000003</v>
      </c>
      <c r="T286" s="164">
        <v>87.944425999999993</v>
      </c>
      <c r="U286" s="164">
        <v>87.782291000000001</v>
      </c>
      <c r="V286" s="164">
        <v>88.731080999999989</v>
      </c>
      <c r="W286" s="164">
        <v>89.759136999999996</v>
      </c>
      <c r="X286" s="164">
        <v>90.419686999999996</v>
      </c>
      <c r="Y286" s="164">
        <v>90.405275000000003</v>
      </c>
      <c r="Z286" s="276"/>
      <c r="AA286" s="276"/>
      <c r="AB286" s="276"/>
    </row>
    <row r="287" spans="1:28" s="146" customFormat="1" ht="1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  <c r="AA287" s="276"/>
      <c r="AB287" s="276"/>
    </row>
    <row r="288" spans="1:28" s="146" customFormat="1" ht="15" thickBot="1" x14ac:dyDescent="0.25">
      <c r="A288" s="154">
        <v>25</v>
      </c>
      <c r="B288" s="172">
        <v>1312.0570193741482</v>
      </c>
      <c r="C288" s="173">
        <v>1296.5772373741484</v>
      </c>
      <c r="D288" s="173">
        <v>1287.4708243741482</v>
      </c>
      <c r="E288" s="174">
        <v>1344.3495023741484</v>
      </c>
      <c r="F288" s="174">
        <v>1353.3215033741483</v>
      </c>
      <c r="G288" s="174">
        <v>1357.2082503741485</v>
      </c>
      <c r="H288" s="174">
        <v>1352.0221873741484</v>
      </c>
      <c r="I288" s="174">
        <v>1336.1055663741483</v>
      </c>
      <c r="J288" s="174">
        <v>1354.7888343741483</v>
      </c>
      <c r="K288" s="175">
        <v>1371.5679323741481</v>
      </c>
      <c r="L288" s="174">
        <v>1370.1790083741485</v>
      </c>
      <c r="M288" s="176">
        <v>1370.5710433741483</v>
      </c>
      <c r="N288" s="175">
        <v>1364.5449053741481</v>
      </c>
      <c r="O288" s="174">
        <v>1324.5685363741484</v>
      </c>
      <c r="P288" s="176">
        <v>1330.5834733741485</v>
      </c>
      <c r="Q288" s="177">
        <v>1358.5411693741482</v>
      </c>
      <c r="R288" s="174">
        <v>1385.5803833741484</v>
      </c>
      <c r="S288" s="177">
        <v>1368.9132953741482</v>
      </c>
      <c r="T288" s="174">
        <v>1364.6457143741484</v>
      </c>
      <c r="U288" s="173">
        <v>1326.6071183741483</v>
      </c>
      <c r="V288" s="173">
        <v>1338.1665503741485</v>
      </c>
      <c r="W288" s="173">
        <v>1338.0433393741484</v>
      </c>
      <c r="X288" s="173">
        <v>1359.2580333741485</v>
      </c>
      <c r="Y288" s="178">
        <v>1360.7365653741483</v>
      </c>
      <c r="Z288" s="276"/>
      <c r="AA288" s="276"/>
      <c r="AB288" s="276"/>
    </row>
    <row r="289" spans="1:28" s="146" customFormat="1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  <c r="Z289" s="276"/>
      <c r="AA289" s="276"/>
      <c r="AB289" s="276"/>
    </row>
    <row r="290" spans="1:28" s="146" customFormat="1" x14ac:dyDescent="0.2">
      <c r="A290" s="181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  <c r="Z290" s="276"/>
      <c r="AA290" s="276"/>
      <c r="AB290" s="276"/>
    </row>
    <row r="291" spans="1:28" s="146" customFormat="1" x14ac:dyDescent="0.2">
      <c r="A291" s="182" t="s">
        <v>9</v>
      </c>
      <c r="B291" s="164">
        <v>78.896091999999996</v>
      </c>
      <c r="C291" s="164">
        <v>77.236310000000003</v>
      </c>
      <c r="D291" s="164">
        <v>76.259897000000009</v>
      </c>
      <c r="E291" s="164">
        <v>82.358575000000002</v>
      </c>
      <c r="F291" s="164">
        <v>83.320576000000003</v>
      </c>
      <c r="G291" s="164">
        <v>83.737323000000004</v>
      </c>
      <c r="H291" s="164">
        <v>83.181259999999995</v>
      </c>
      <c r="I291" s="164">
        <v>81.474638999999996</v>
      </c>
      <c r="J291" s="164">
        <v>83.477907000000002</v>
      </c>
      <c r="K291" s="164">
        <v>85.277004999999988</v>
      </c>
      <c r="L291" s="164">
        <v>85.128080999999995</v>
      </c>
      <c r="M291" s="164">
        <v>85.170115999999993</v>
      </c>
      <c r="N291" s="164">
        <v>84.523978</v>
      </c>
      <c r="O291" s="164">
        <v>80.237609000000006</v>
      </c>
      <c r="P291" s="164">
        <v>80.882546000000005</v>
      </c>
      <c r="Q291" s="164">
        <v>83.880241999999996</v>
      </c>
      <c r="R291" s="164">
        <v>86.779455999999996</v>
      </c>
      <c r="S291" s="164">
        <v>84.992367999999999</v>
      </c>
      <c r="T291" s="164">
        <v>84.534786999999994</v>
      </c>
      <c r="U291" s="164">
        <v>80.45619099999999</v>
      </c>
      <c r="V291" s="164">
        <v>81.695622999999998</v>
      </c>
      <c r="W291" s="164">
        <v>81.682411999999999</v>
      </c>
      <c r="X291" s="164">
        <v>83.957105999999996</v>
      </c>
      <c r="Y291" s="164">
        <v>84.115638000000004</v>
      </c>
      <c r="Z291" s="276"/>
      <c r="AA291" s="276"/>
      <c r="AB291" s="276"/>
    </row>
    <row r="292" spans="1:28" s="146" customFormat="1" ht="1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  <c r="AA292" s="276"/>
      <c r="AB292" s="276"/>
    </row>
    <row r="293" spans="1:28" s="146" customFormat="1" ht="15" thickBot="1" x14ac:dyDescent="0.25">
      <c r="A293" s="184">
        <v>26</v>
      </c>
      <c r="B293" s="172">
        <v>1139.1023783741482</v>
      </c>
      <c r="C293" s="173">
        <v>1114.9194193741482</v>
      </c>
      <c r="D293" s="173">
        <v>1108.7588693741484</v>
      </c>
      <c r="E293" s="174">
        <v>1134.8571993741482</v>
      </c>
      <c r="F293" s="174">
        <v>1153.9101003741484</v>
      </c>
      <c r="G293" s="174">
        <v>1146.0694003741485</v>
      </c>
      <c r="H293" s="174">
        <v>1135.2380333741485</v>
      </c>
      <c r="I293" s="174">
        <v>1131.2168743741483</v>
      </c>
      <c r="J293" s="174">
        <v>1134.2411443741482</v>
      </c>
      <c r="K293" s="175">
        <v>1139.9312523741485</v>
      </c>
      <c r="L293" s="174">
        <v>1142.2162563741483</v>
      </c>
      <c r="M293" s="176">
        <v>1146.9542793741484</v>
      </c>
      <c r="N293" s="175">
        <v>1148.7464393741484</v>
      </c>
      <c r="O293" s="174">
        <v>1122.3120793741484</v>
      </c>
      <c r="P293" s="176">
        <v>1127.1957153741482</v>
      </c>
      <c r="Q293" s="177">
        <v>1152.3867643741482</v>
      </c>
      <c r="R293" s="174">
        <v>1177.2193813741485</v>
      </c>
      <c r="S293" s="177">
        <v>1162.0756293741483</v>
      </c>
      <c r="T293" s="174">
        <v>1146.5510433741483</v>
      </c>
      <c r="U293" s="173">
        <v>1144.0980243741483</v>
      </c>
      <c r="V293" s="173">
        <v>1136.3469323741483</v>
      </c>
      <c r="W293" s="173">
        <v>1137.6574493741482</v>
      </c>
      <c r="X293" s="173">
        <v>1143.3475573741484</v>
      </c>
      <c r="Y293" s="178">
        <v>1141.1969653741482</v>
      </c>
      <c r="Z293" s="276"/>
      <c r="AA293" s="276"/>
      <c r="AB293" s="276"/>
    </row>
    <row r="294" spans="1:28" s="146" customFormat="1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  <c r="Z294" s="276"/>
      <c r="AA294" s="276"/>
      <c r="AB294" s="276"/>
    </row>
    <row r="295" spans="1:28" s="146" customFormat="1" x14ac:dyDescent="0.2">
      <c r="A295" s="163" t="s">
        <v>8</v>
      </c>
      <c r="B295" s="164">
        <v>572.59</v>
      </c>
      <c r="C295" s="165">
        <v>572.59</v>
      </c>
      <c r="D295" s="165">
        <v>572.59</v>
      </c>
      <c r="E295" s="165">
        <v>572.59</v>
      </c>
      <c r="F295" s="165">
        <v>572.59</v>
      </c>
      <c r="G295" s="165">
        <v>572.59</v>
      </c>
      <c r="H295" s="165">
        <v>572.59</v>
      </c>
      <c r="I295" s="165">
        <v>572.59</v>
      </c>
      <c r="J295" s="165">
        <v>572.59</v>
      </c>
      <c r="K295" s="165">
        <v>572.59</v>
      </c>
      <c r="L295" s="165">
        <v>572.59</v>
      </c>
      <c r="M295" s="165">
        <v>572.59</v>
      </c>
      <c r="N295" s="165">
        <v>572.59</v>
      </c>
      <c r="O295" s="165">
        <v>572.59</v>
      </c>
      <c r="P295" s="165">
        <v>572.59</v>
      </c>
      <c r="Q295" s="165">
        <v>572.59</v>
      </c>
      <c r="R295" s="165">
        <v>572.59</v>
      </c>
      <c r="S295" s="165">
        <v>572.59</v>
      </c>
      <c r="T295" s="165">
        <v>572.59</v>
      </c>
      <c r="U295" s="165">
        <v>572.59</v>
      </c>
      <c r="V295" s="165">
        <v>572.59</v>
      </c>
      <c r="W295" s="165">
        <v>572.59</v>
      </c>
      <c r="X295" s="165">
        <v>572.59</v>
      </c>
      <c r="Y295" s="166">
        <v>572.59</v>
      </c>
      <c r="Z295" s="276"/>
      <c r="AA295" s="276"/>
      <c r="AB295" s="276"/>
    </row>
    <row r="296" spans="1:28" s="146" customFormat="1" x14ac:dyDescent="0.2">
      <c r="A296" s="167" t="s">
        <v>9</v>
      </c>
      <c r="B296" s="164">
        <v>60.351450999999997</v>
      </c>
      <c r="C296" s="164">
        <v>57.758492000000004</v>
      </c>
      <c r="D296" s="164">
        <v>57.097942000000003</v>
      </c>
      <c r="E296" s="164">
        <v>59.896272000000003</v>
      </c>
      <c r="F296" s="164">
        <v>61.939173000000004</v>
      </c>
      <c r="G296" s="164">
        <v>61.098472999999998</v>
      </c>
      <c r="H296" s="164">
        <v>59.937106</v>
      </c>
      <c r="I296" s="164">
        <v>59.505946999999999</v>
      </c>
      <c r="J296" s="164">
        <v>59.830217000000005</v>
      </c>
      <c r="K296" s="164">
        <v>60.440325000000001</v>
      </c>
      <c r="L296" s="164">
        <v>60.685329000000003</v>
      </c>
      <c r="M296" s="164">
        <v>61.193351999999997</v>
      </c>
      <c r="N296" s="164">
        <v>61.385511999999999</v>
      </c>
      <c r="O296" s="164">
        <v>58.551151999999995</v>
      </c>
      <c r="P296" s="164">
        <v>59.074787999999998</v>
      </c>
      <c r="Q296" s="164">
        <v>61.775837000000003</v>
      </c>
      <c r="R296" s="164">
        <v>64.438453999999993</v>
      </c>
      <c r="S296" s="164">
        <v>62.814701999999997</v>
      </c>
      <c r="T296" s="164">
        <v>61.150116000000004</v>
      </c>
      <c r="U296" s="164">
        <v>60.887097000000004</v>
      </c>
      <c r="V296" s="164">
        <v>60.056004999999999</v>
      </c>
      <c r="W296" s="164">
        <v>60.196522000000002</v>
      </c>
      <c r="X296" s="164">
        <v>60.806629999999998</v>
      </c>
      <c r="Y296" s="164">
        <v>60.576037999999997</v>
      </c>
      <c r="Z296" s="276"/>
      <c r="AA296" s="276"/>
      <c r="AB296" s="276"/>
    </row>
    <row r="297" spans="1:28" s="146" customFormat="1" ht="1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  <c r="AA297" s="276"/>
      <c r="AB297" s="276"/>
    </row>
    <row r="298" spans="1:28" s="146" customFormat="1" ht="15" thickBot="1" x14ac:dyDescent="0.25">
      <c r="A298" s="171">
        <v>27</v>
      </c>
      <c r="B298" s="172">
        <v>1329.9450163741483</v>
      </c>
      <c r="C298" s="173">
        <v>1289.2517833741483</v>
      </c>
      <c r="D298" s="173">
        <v>1303.4882543741485</v>
      </c>
      <c r="E298" s="174">
        <v>1320.2561513741482</v>
      </c>
      <c r="F298" s="174">
        <v>1336.8448323741482</v>
      </c>
      <c r="G298" s="174">
        <v>1329.1385443741483</v>
      </c>
      <c r="H298" s="174">
        <v>1326.6631233741484</v>
      </c>
      <c r="I298" s="174">
        <v>1316.7614393741483</v>
      </c>
      <c r="J298" s="174">
        <v>1324.0084863741483</v>
      </c>
      <c r="K298" s="175">
        <v>1326.8311383741484</v>
      </c>
      <c r="L298" s="174">
        <v>1331.7483773741485</v>
      </c>
      <c r="M298" s="176">
        <v>1330.5386693741482</v>
      </c>
      <c r="N298" s="175">
        <v>1312.7290793741483</v>
      </c>
      <c r="O298" s="174">
        <v>1288.1204823741482</v>
      </c>
      <c r="P298" s="176">
        <v>1289.7334263741482</v>
      </c>
      <c r="Q298" s="177">
        <v>1319.1584533741482</v>
      </c>
      <c r="R298" s="174">
        <v>1348.0458323741482</v>
      </c>
      <c r="S298" s="177">
        <v>1336.5200033741482</v>
      </c>
      <c r="T298" s="174">
        <v>1323.7732653741484</v>
      </c>
      <c r="U298" s="173">
        <v>1295.5355443741482</v>
      </c>
      <c r="V298" s="173">
        <v>1304.3731333741484</v>
      </c>
      <c r="W298" s="173">
        <v>1305.3476203741482</v>
      </c>
      <c r="X298" s="173">
        <v>1315.9997713741484</v>
      </c>
      <c r="Y298" s="178">
        <v>1316.4814143741482</v>
      </c>
      <c r="Z298" s="276"/>
      <c r="AA298" s="276"/>
      <c r="AB298" s="276"/>
    </row>
    <row r="299" spans="1:28" s="146" customFormat="1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  <c r="Z299" s="276"/>
      <c r="AA299" s="276"/>
      <c r="AB299" s="276"/>
    </row>
    <row r="300" spans="1:28" s="146" customFormat="1" x14ac:dyDescent="0.2">
      <c r="A300" s="163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  <c r="Z300" s="276"/>
      <c r="AA300" s="276"/>
      <c r="AB300" s="276"/>
    </row>
    <row r="301" spans="1:28" s="146" customFormat="1" x14ac:dyDescent="0.2">
      <c r="A301" s="167" t="s">
        <v>9</v>
      </c>
      <c r="B301" s="164">
        <v>80.814088999999996</v>
      </c>
      <c r="C301" s="164">
        <v>76.450855999999987</v>
      </c>
      <c r="D301" s="164">
        <v>77.977327000000002</v>
      </c>
      <c r="E301" s="164">
        <v>79.775223999999994</v>
      </c>
      <c r="F301" s="164">
        <v>81.553905</v>
      </c>
      <c r="G301" s="164">
        <v>80.727616999999995</v>
      </c>
      <c r="H301" s="164">
        <v>80.462196000000006</v>
      </c>
      <c r="I301" s="164">
        <v>79.400512000000006</v>
      </c>
      <c r="J301" s="164">
        <v>80.177559000000002</v>
      </c>
      <c r="K301" s="164">
        <v>80.480210999999997</v>
      </c>
      <c r="L301" s="164">
        <v>81.007450000000006</v>
      </c>
      <c r="M301" s="164">
        <v>80.877741999999998</v>
      </c>
      <c r="N301" s="164">
        <v>78.968152000000003</v>
      </c>
      <c r="O301" s="164">
        <v>76.329554999999999</v>
      </c>
      <c r="P301" s="164">
        <v>76.502499</v>
      </c>
      <c r="Q301" s="164">
        <v>79.657526000000004</v>
      </c>
      <c r="R301" s="164">
        <v>82.754904999999994</v>
      </c>
      <c r="S301" s="164">
        <v>81.519075999999998</v>
      </c>
      <c r="T301" s="164">
        <v>80.152338</v>
      </c>
      <c r="U301" s="164">
        <v>77.124617000000001</v>
      </c>
      <c r="V301" s="164">
        <v>78.072205999999994</v>
      </c>
      <c r="W301" s="164">
        <v>78.176692999999986</v>
      </c>
      <c r="X301" s="164">
        <v>79.318843999999999</v>
      </c>
      <c r="Y301" s="164">
        <v>79.370486999999997</v>
      </c>
      <c r="Z301" s="276"/>
      <c r="AA301" s="276"/>
      <c r="AB301" s="276"/>
    </row>
    <row r="302" spans="1:28" s="146" customFormat="1" ht="1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  <c r="AA302" s="276"/>
      <c r="AB302" s="276"/>
    </row>
    <row r="303" spans="1:28" s="146" customFormat="1" ht="15" thickBot="1" x14ac:dyDescent="0.25">
      <c r="A303" s="186">
        <v>28</v>
      </c>
      <c r="B303" s="172">
        <v>1325.9350583741484</v>
      </c>
      <c r="C303" s="173">
        <v>1287.8292563741484</v>
      </c>
      <c r="D303" s="173">
        <v>1291.4695813741484</v>
      </c>
      <c r="E303" s="174">
        <v>1317.6015143741483</v>
      </c>
      <c r="F303" s="174">
        <v>1330.1354333741483</v>
      </c>
      <c r="G303" s="174">
        <v>1323.7396623741483</v>
      </c>
      <c r="H303" s="174">
        <v>1316.8510473741483</v>
      </c>
      <c r="I303" s="174">
        <v>1305.7060523741484</v>
      </c>
      <c r="J303" s="174">
        <v>1308.0694633741484</v>
      </c>
      <c r="K303" s="175">
        <v>1316.6270273741484</v>
      </c>
      <c r="L303" s="174">
        <v>1324.6693453741482</v>
      </c>
      <c r="M303" s="176">
        <v>1327.7160173741484</v>
      </c>
      <c r="N303" s="175">
        <v>1326.5063093741485</v>
      </c>
      <c r="O303" s="174">
        <v>1298.3133923741484</v>
      </c>
      <c r="P303" s="176">
        <v>1304.7651683741483</v>
      </c>
      <c r="Q303" s="177">
        <v>1326.4279023741485</v>
      </c>
      <c r="R303" s="174">
        <v>1359.5940633741484</v>
      </c>
      <c r="S303" s="177">
        <v>1344.4503113741484</v>
      </c>
      <c r="T303" s="174">
        <v>1330.3258503741486</v>
      </c>
      <c r="U303" s="173">
        <v>1327.3799873741484</v>
      </c>
      <c r="V303" s="173">
        <v>1313.1435163741482</v>
      </c>
      <c r="W303" s="173">
        <v>1314.4316313741483</v>
      </c>
      <c r="X303" s="173">
        <v>1324.4117223741482</v>
      </c>
      <c r="Y303" s="178">
        <v>1323.3364263741482</v>
      </c>
      <c r="Z303" s="276"/>
      <c r="AA303" s="276"/>
      <c r="AB303" s="276"/>
    </row>
    <row r="304" spans="1:28" s="146" customFormat="1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  <c r="Z304" s="276"/>
      <c r="AA304" s="276"/>
      <c r="AB304" s="276"/>
    </row>
    <row r="305" spans="1:28" s="146" customFormat="1" x14ac:dyDescent="0.2">
      <c r="A305" s="181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  <c r="Z305" s="276"/>
      <c r="AA305" s="276"/>
      <c r="AB305" s="276"/>
    </row>
    <row r="306" spans="1:28" s="146" customFormat="1" x14ac:dyDescent="0.2">
      <c r="A306" s="182" t="s">
        <v>9</v>
      </c>
      <c r="B306" s="164">
        <v>80.384130999999996</v>
      </c>
      <c r="C306" s="164">
        <v>76.298328999999995</v>
      </c>
      <c r="D306" s="164">
        <v>76.688654</v>
      </c>
      <c r="E306" s="164">
        <v>79.490587000000005</v>
      </c>
      <c r="F306" s="164">
        <v>80.83450599999999</v>
      </c>
      <c r="G306" s="164">
        <v>80.148735000000002</v>
      </c>
      <c r="H306" s="164">
        <v>79.410120000000006</v>
      </c>
      <c r="I306" s="164">
        <v>78.215125</v>
      </c>
      <c r="J306" s="164">
        <v>78.468536</v>
      </c>
      <c r="K306" s="164">
        <v>79.386099999999999</v>
      </c>
      <c r="L306" s="164">
        <v>80.248417999999987</v>
      </c>
      <c r="M306" s="164">
        <v>80.575090000000003</v>
      </c>
      <c r="N306" s="164">
        <v>80.445382000000009</v>
      </c>
      <c r="O306" s="164">
        <v>77.422465000000003</v>
      </c>
      <c r="P306" s="164">
        <v>78.114240999999993</v>
      </c>
      <c r="Q306" s="164">
        <v>80.436975000000004</v>
      </c>
      <c r="R306" s="164">
        <v>83.993136000000007</v>
      </c>
      <c r="S306" s="164">
        <v>82.369383999999997</v>
      </c>
      <c r="T306" s="164">
        <v>80.854922999999999</v>
      </c>
      <c r="U306" s="164">
        <v>80.539060000000006</v>
      </c>
      <c r="V306" s="164">
        <v>79.012588999999991</v>
      </c>
      <c r="W306" s="164">
        <v>79.15070399999999</v>
      </c>
      <c r="X306" s="164">
        <v>80.22079500000001</v>
      </c>
      <c r="Y306" s="164">
        <v>80.105498999999995</v>
      </c>
      <c r="Z306" s="276"/>
      <c r="AA306" s="276"/>
      <c r="AB306" s="276"/>
    </row>
    <row r="307" spans="1:28" s="146" customFormat="1" ht="1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  <c r="AA307" s="276"/>
      <c r="AB307" s="276"/>
    </row>
    <row r="308" spans="1:28" s="146" customFormat="1" ht="15" thickBot="1" x14ac:dyDescent="0.25">
      <c r="A308" s="154">
        <v>29</v>
      </c>
      <c r="B308" s="172">
        <v>1180.8597063741483</v>
      </c>
      <c r="C308" s="173">
        <v>1158.0320683741484</v>
      </c>
      <c r="D308" s="173">
        <v>1149.2504843741483</v>
      </c>
      <c r="E308" s="174">
        <v>1180.7812993741481</v>
      </c>
      <c r="F308" s="174">
        <v>1194.4353183741482</v>
      </c>
      <c r="G308" s="174">
        <v>1193.7744593741484</v>
      </c>
      <c r="H308" s="174">
        <v>1182.8646853741484</v>
      </c>
      <c r="I308" s="174">
        <v>1171.2716503741485</v>
      </c>
      <c r="J308" s="174">
        <v>1179.1459533741481</v>
      </c>
      <c r="K308" s="175">
        <v>1185.9673623741483</v>
      </c>
      <c r="L308" s="174">
        <v>1179.4595813741485</v>
      </c>
      <c r="M308" s="176">
        <v>1183.3687303741483</v>
      </c>
      <c r="N308" s="175">
        <v>1182.2038263741483</v>
      </c>
      <c r="O308" s="174">
        <v>1154.2349293741484</v>
      </c>
      <c r="P308" s="176">
        <v>1162.5796743741482</v>
      </c>
      <c r="Q308" s="177">
        <v>1199.7333913741484</v>
      </c>
      <c r="R308" s="174">
        <v>1211.5280443741483</v>
      </c>
      <c r="S308" s="177">
        <v>1205.5355093741484</v>
      </c>
      <c r="T308" s="174">
        <v>1189.7645013741483</v>
      </c>
      <c r="U308" s="173">
        <v>1185.3737093741483</v>
      </c>
      <c r="V308" s="173">
        <v>1180.4004653741483</v>
      </c>
      <c r="W308" s="173">
        <v>1178.7651193741483</v>
      </c>
      <c r="X308" s="173">
        <v>1135.6748723741482</v>
      </c>
      <c r="Y308" s="178">
        <v>1153.5404673741482</v>
      </c>
      <c r="Z308" s="276"/>
      <c r="AA308" s="276"/>
      <c r="AB308" s="276"/>
    </row>
    <row r="309" spans="1:28" s="146" customFormat="1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  <c r="Z309" s="276"/>
      <c r="AA309" s="276"/>
      <c r="AB309" s="276"/>
    </row>
    <row r="310" spans="1:28" s="146" customFormat="1" x14ac:dyDescent="0.2">
      <c r="A310" s="181" t="s">
        <v>8</v>
      </c>
      <c r="B310" s="164">
        <v>572.59</v>
      </c>
      <c r="C310" s="165">
        <v>572.59</v>
      </c>
      <c r="D310" s="165">
        <v>572.59</v>
      </c>
      <c r="E310" s="165">
        <v>572.59</v>
      </c>
      <c r="F310" s="165">
        <v>572.59</v>
      </c>
      <c r="G310" s="165">
        <v>572.59</v>
      </c>
      <c r="H310" s="165">
        <v>572.59</v>
      </c>
      <c r="I310" s="165">
        <v>572.59</v>
      </c>
      <c r="J310" s="165">
        <v>572.59</v>
      </c>
      <c r="K310" s="165">
        <v>572.59</v>
      </c>
      <c r="L310" s="165">
        <v>572.59</v>
      </c>
      <c r="M310" s="165">
        <v>572.59</v>
      </c>
      <c r="N310" s="165">
        <v>572.59</v>
      </c>
      <c r="O310" s="165">
        <v>572.59</v>
      </c>
      <c r="P310" s="165">
        <v>572.59</v>
      </c>
      <c r="Q310" s="165">
        <v>572.59</v>
      </c>
      <c r="R310" s="165">
        <v>572.59</v>
      </c>
      <c r="S310" s="165">
        <v>572.59</v>
      </c>
      <c r="T310" s="165">
        <v>572.59</v>
      </c>
      <c r="U310" s="165">
        <v>572.59</v>
      </c>
      <c r="V310" s="165">
        <v>572.59</v>
      </c>
      <c r="W310" s="165">
        <v>572.59</v>
      </c>
      <c r="X310" s="165">
        <v>572.59</v>
      </c>
      <c r="Y310" s="166">
        <v>572.59</v>
      </c>
      <c r="Z310" s="276"/>
      <c r="AA310" s="276"/>
      <c r="AB310" s="276"/>
    </row>
    <row r="311" spans="1:28" s="146" customFormat="1" x14ac:dyDescent="0.2">
      <c r="A311" s="182" t="s">
        <v>9</v>
      </c>
      <c r="B311" s="164">
        <v>64.828778999999997</v>
      </c>
      <c r="C311" s="164">
        <v>62.381140999999992</v>
      </c>
      <c r="D311" s="164">
        <v>61.439557000000001</v>
      </c>
      <c r="E311" s="164">
        <v>64.820372000000006</v>
      </c>
      <c r="F311" s="164">
        <v>66.284390999999999</v>
      </c>
      <c r="G311" s="164">
        <v>66.213532000000001</v>
      </c>
      <c r="H311" s="164">
        <v>65.043758000000011</v>
      </c>
      <c r="I311" s="164">
        <v>63.800722999999998</v>
      </c>
      <c r="J311" s="164">
        <v>64.645026000000001</v>
      </c>
      <c r="K311" s="164">
        <v>65.376435000000001</v>
      </c>
      <c r="L311" s="164">
        <v>64.678653999999995</v>
      </c>
      <c r="M311" s="164">
        <v>65.097802999999999</v>
      </c>
      <c r="N311" s="164">
        <v>64.972898999999998</v>
      </c>
      <c r="O311" s="164">
        <v>61.974001999999999</v>
      </c>
      <c r="P311" s="164">
        <v>62.868746999999999</v>
      </c>
      <c r="Q311" s="164">
        <v>66.852463999999998</v>
      </c>
      <c r="R311" s="164">
        <v>68.117116999999993</v>
      </c>
      <c r="S311" s="164">
        <v>67.474581999999998</v>
      </c>
      <c r="T311" s="164">
        <v>65.783574000000002</v>
      </c>
      <c r="U311" s="164">
        <v>65.312781999999999</v>
      </c>
      <c r="V311" s="164">
        <v>64.779538000000002</v>
      </c>
      <c r="W311" s="164">
        <v>64.604191999999998</v>
      </c>
      <c r="X311" s="164">
        <v>59.983944999999999</v>
      </c>
      <c r="Y311" s="164">
        <v>61.899539999999995</v>
      </c>
      <c r="Z311" s="276"/>
      <c r="AA311" s="276"/>
      <c r="AB311" s="276"/>
    </row>
    <row r="312" spans="1:28" s="146" customFormat="1" ht="1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  <c r="AA312" s="276"/>
      <c r="AB312" s="276"/>
    </row>
    <row r="313" spans="1:28" s="146" customFormat="1" ht="15" thickBot="1" x14ac:dyDescent="0.25">
      <c r="A313" s="184">
        <v>30</v>
      </c>
      <c r="B313" s="172">
        <v>1409.9425583741483</v>
      </c>
      <c r="C313" s="173">
        <v>1375.6226943741483</v>
      </c>
      <c r="D313" s="173">
        <v>1377.4148543741485</v>
      </c>
      <c r="E313" s="174">
        <v>1384.8187153741483</v>
      </c>
      <c r="F313" s="174">
        <v>1409.1136843741483</v>
      </c>
      <c r="G313" s="174">
        <v>1411.6339093741483</v>
      </c>
      <c r="H313" s="174">
        <v>1454.1529053741481</v>
      </c>
      <c r="I313" s="174">
        <v>1439.3003793741484</v>
      </c>
      <c r="J313" s="174">
        <v>1453.3128303741482</v>
      </c>
      <c r="K313" s="175">
        <v>1455.8890603741484</v>
      </c>
      <c r="L313" s="174">
        <v>1457.7820293741484</v>
      </c>
      <c r="M313" s="176">
        <v>1420.5387043741484</v>
      </c>
      <c r="N313" s="175">
        <v>1403.8828173741483</v>
      </c>
      <c r="O313" s="174">
        <v>1420.5387043741484</v>
      </c>
      <c r="P313" s="176">
        <v>1433.2182363741483</v>
      </c>
      <c r="Q313" s="177">
        <v>1469.3638633741484</v>
      </c>
      <c r="R313" s="174">
        <v>1484.2499923741484</v>
      </c>
      <c r="S313" s="177">
        <v>1459.3053653741483</v>
      </c>
      <c r="T313" s="174">
        <v>1427.5953343741485</v>
      </c>
      <c r="U313" s="173">
        <v>1414.6805813741485</v>
      </c>
      <c r="V313" s="173">
        <v>1410.4354023741485</v>
      </c>
      <c r="W313" s="173">
        <v>1418.5337253741484</v>
      </c>
      <c r="X313" s="173">
        <v>1415.8902893741483</v>
      </c>
      <c r="Y313" s="178">
        <v>1408.4528253741485</v>
      </c>
      <c r="Z313" s="276"/>
      <c r="AA313" s="276"/>
      <c r="AB313" s="276"/>
    </row>
    <row r="314" spans="1:28" s="146" customFormat="1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  <c r="Z314" s="276"/>
      <c r="AA314" s="276"/>
      <c r="AB314" s="276"/>
    </row>
    <row r="315" spans="1:28" s="146" customFormat="1" x14ac:dyDescent="0.2">
      <c r="A315" s="163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  <c r="Z315" s="276"/>
      <c r="AA315" s="276"/>
      <c r="AB315" s="276"/>
    </row>
    <row r="316" spans="1:28" s="146" customFormat="1" x14ac:dyDescent="0.2">
      <c r="A316" s="167" t="s">
        <v>9</v>
      </c>
      <c r="B316" s="164">
        <v>89.39163099999999</v>
      </c>
      <c r="C316" s="164">
        <v>85.711766999999995</v>
      </c>
      <c r="D316" s="164">
        <v>85.903926999999996</v>
      </c>
      <c r="E316" s="164">
        <v>86.697788000000003</v>
      </c>
      <c r="F316" s="164">
        <v>89.302757</v>
      </c>
      <c r="G316" s="164">
        <v>89.57298200000001</v>
      </c>
      <c r="H316" s="164">
        <v>94.131977999999989</v>
      </c>
      <c r="I316" s="164">
        <v>92.539451999999997</v>
      </c>
      <c r="J316" s="164">
        <v>94.041902999999991</v>
      </c>
      <c r="K316" s="164">
        <v>94.318133000000003</v>
      </c>
      <c r="L316" s="164">
        <v>94.521101999999999</v>
      </c>
      <c r="M316" s="164">
        <v>90.527777</v>
      </c>
      <c r="N316" s="164">
        <v>88.741889999999998</v>
      </c>
      <c r="O316" s="164">
        <v>90.527777</v>
      </c>
      <c r="P316" s="164">
        <v>91.887309000000002</v>
      </c>
      <c r="Q316" s="164">
        <v>95.762935999999996</v>
      </c>
      <c r="R316" s="164">
        <v>97.359065000000001</v>
      </c>
      <c r="S316" s="164">
        <v>94.684438</v>
      </c>
      <c r="T316" s="164">
        <v>91.284407000000002</v>
      </c>
      <c r="U316" s="164">
        <v>89.899653999999998</v>
      </c>
      <c r="V316" s="164">
        <v>89.444474999999997</v>
      </c>
      <c r="W316" s="164">
        <v>90.312798000000001</v>
      </c>
      <c r="X316" s="164">
        <v>90.029362000000006</v>
      </c>
      <c r="Y316" s="164">
        <v>89.231898000000001</v>
      </c>
      <c r="Z316" s="276"/>
      <c r="AA316" s="276"/>
      <c r="AB316" s="276"/>
    </row>
    <row r="317" spans="1:28" s="146" customFormat="1" ht="1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  <c r="AA317" s="276"/>
      <c r="AB317" s="276"/>
    </row>
    <row r="318" spans="1:28" s="146" customFormat="1" ht="15" thickBot="1" x14ac:dyDescent="0.25">
      <c r="A318" s="171">
        <v>31</v>
      </c>
      <c r="B318" s="172">
        <v>1311.2281453741482</v>
      </c>
      <c r="C318" s="173">
        <v>1274.2536443741483</v>
      </c>
      <c r="D318" s="173">
        <v>1282.8224093741485</v>
      </c>
      <c r="E318" s="174">
        <v>1289.5878133741483</v>
      </c>
      <c r="F318" s="174">
        <v>1313.9499883741485</v>
      </c>
      <c r="G318" s="174">
        <v>1303.0514153741483</v>
      </c>
      <c r="H318" s="174">
        <v>1347.4857823741481</v>
      </c>
      <c r="I318" s="174">
        <v>1344.1590853741484</v>
      </c>
      <c r="J318" s="174">
        <v>1338.4017713741484</v>
      </c>
      <c r="K318" s="175">
        <v>1350.5660573741482</v>
      </c>
      <c r="L318" s="174">
        <v>1347.7770083741484</v>
      </c>
      <c r="M318" s="176">
        <v>1312.2362353741485</v>
      </c>
      <c r="N318" s="175">
        <v>1296.4092223741482</v>
      </c>
      <c r="O318" s="174">
        <v>1316.9406553741483</v>
      </c>
      <c r="P318" s="176">
        <v>1325.2405963741485</v>
      </c>
      <c r="Q318" s="177">
        <v>1368.9356973741483</v>
      </c>
      <c r="R318" s="174">
        <v>1406.5262533741482</v>
      </c>
      <c r="S318" s="177">
        <v>1404.3084553741483</v>
      </c>
      <c r="T318" s="174">
        <v>1302.8385963741484</v>
      </c>
      <c r="U318" s="173">
        <v>1287.1235933741482</v>
      </c>
      <c r="V318" s="173">
        <v>1298.7054273741485</v>
      </c>
      <c r="W318" s="173">
        <v>1302.9170033741482</v>
      </c>
      <c r="X318" s="173">
        <v>1301.6624913741482</v>
      </c>
      <c r="Y318" s="178">
        <v>1299.2766783741481</v>
      </c>
      <c r="Z318" s="276"/>
      <c r="AA318" s="276"/>
      <c r="AB318" s="276"/>
    </row>
    <row r="319" spans="1:28" s="146" customFormat="1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  <c r="Z319" s="276"/>
      <c r="AA319" s="276"/>
      <c r="AB319" s="276"/>
    </row>
    <row r="320" spans="1:28" s="146" customFormat="1" x14ac:dyDescent="0.2">
      <c r="A320" s="181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  <c r="Z320" s="276"/>
      <c r="AA320" s="276"/>
      <c r="AB320" s="276"/>
    </row>
    <row r="321" spans="1:28" s="146" customFormat="1" x14ac:dyDescent="0.2">
      <c r="A321" s="182" t="s">
        <v>9</v>
      </c>
      <c r="B321" s="164">
        <v>78.807217999999992</v>
      </c>
      <c r="C321" s="164">
        <v>74.842716999999993</v>
      </c>
      <c r="D321" s="164">
        <v>75.761482000000001</v>
      </c>
      <c r="E321" s="164">
        <v>76.486885999999998</v>
      </c>
      <c r="F321" s="164">
        <v>79.099061000000006</v>
      </c>
      <c r="G321" s="164">
        <v>77.930487999999997</v>
      </c>
      <c r="H321" s="164">
        <v>82.69485499999999</v>
      </c>
      <c r="I321" s="164">
        <v>82.338158000000007</v>
      </c>
      <c r="J321" s="164">
        <v>81.720844</v>
      </c>
      <c r="K321" s="164">
        <v>83.02512999999999</v>
      </c>
      <c r="L321" s="164">
        <v>82.726080999999994</v>
      </c>
      <c r="M321" s="164">
        <v>78.91530800000001</v>
      </c>
      <c r="N321" s="164">
        <v>77.218294999999998</v>
      </c>
      <c r="O321" s="164">
        <v>79.419727999999992</v>
      </c>
      <c r="P321" s="164">
        <v>80.309669</v>
      </c>
      <c r="Q321" s="164">
        <v>84.994770000000003</v>
      </c>
      <c r="R321" s="164">
        <v>89.025325999999993</v>
      </c>
      <c r="S321" s="164">
        <v>88.787527999999995</v>
      </c>
      <c r="T321" s="164">
        <v>77.907668999999999</v>
      </c>
      <c r="U321" s="164">
        <v>76.22266599999999</v>
      </c>
      <c r="V321" s="164">
        <v>77.464500000000001</v>
      </c>
      <c r="W321" s="164">
        <v>77.916076000000004</v>
      </c>
      <c r="X321" s="164">
        <v>77.781564000000003</v>
      </c>
      <c r="Y321" s="164">
        <v>77.525751</v>
      </c>
      <c r="Z321" s="276"/>
      <c r="AA321" s="276"/>
      <c r="AB321" s="276"/>
    </row>
    <row r="322" spans="1:28" s="146" customFormat="1" ht="1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  <c r="AA322" s="276"/>
      <c r="AB322" s="276"/>
    </row>
    <row r="323" spans="1:28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  <c r="Z323" s="188"/>
      <c r="AA323" s="188"/>
      <c r="AB323" s="188"/>
    </row>
    <row r="324" spans="1:28" s="146" customFormat="1" ht="15" thickBot="1" x14ac:dyDescent="0.25">
      <c r="A324" s="189" t="s">
        <v>43</v>
      </c>
      <c r="B324" s="190" t="s">
        <v>57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  <c r="Z324" s="276"/>
      <c r="AA324" s="276"/>
      <c r="AB324" s="276"/>
    </row>
    <row r="325" spans="1:28" s="146" customFormat="1" ht="1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  <c r="AA325" s="276"/>
      <c r="AB325" s="276"/>
    </row>
    <row r="326" spans="1:28" s="310" customFormat="1" ht="15.75" thickBot="1" x14ac:dyDescent="0.25">
      <c r="A326" s="200">
        <v>1</v>
      </c>
      <c r="B326" s="172">
        <v>1331.6779043741483</v>
      </c>
      <c r="C326" s="173">
        <v>1306.2852373741482</v>
      </c>
      <c r="D326" s="173">
        <v>1299.2398083741482</v>
      </c>
      <c r="E326" s="174">
        <v>1308.2342113741486</v>
      </c>
      <c r="F326" s="174">
        <v>1342.5204723741483</v>
      </c>
      <c r="G326" s="174">
        <v>1344.8838833741484</v>
      </c>
      <c r="H326" s="174">
        <v>1337.9616653741484</v>
      </c>
      <c r="I326" s="174">
        <v>1309.7575473741483</v>
      </c>
      <c r="J326" s="174">
        <v>1338.5329163741483</v>
      </c>
      <c r="K326" s="175">
        <v>1342.2404473741483</v>
      </c>
      <c r="L326" s="174">
        <v>1323.8932093741485</v>
      </c>
      <c r="M326" s="176">
        <v>1322.5378883741485</v>
      </c>
      <c r="N326" s="175">
        <v>1320.6113163741481</v>
      </c>
      <c r="O326" s="174">
        <v>1300.9647623741482</v>
      </c>
      <c r="P326" s="176">
        <v>1309.0966883741485</v>
      </c>
      <c r="Q326" s="177">
        <v>1323.4899733741483</v>
      </c>
      <c r="R326" s="174">
        <v>1325.5285553741483</v>
      </c>
      <c r="S326" s="177">
        <v>1326.0998063741483</v>
      </c>
      <c r="T326" s="174">
        <v>1449.3892133741485</v>
      </c>
      <c r="U326" s="173">
        <v>1322.0450443741483</v>
      </c>
      <c r="V326" s="173">
        <v>1325.5285553741483</v>
      </c>
      <c r="W326" s="173">
        <v>1326.8390723741484</v>
      </c>
      <c r="X326" s="173">
        <v>1325.6517663741481</v>
      </c>
      <c r="Y326" s="178">
        <v>1330.2441763741483</v>
      </c>
      <c r="Z326" s="388"/>
      <c r="AA326" s="388"/>
      <c r="AB326" s="388"/>
    </row>
    <row r="327" spans="1:28" s="146" customFormat="1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  <c r="Z327" s="276"/>
      <c r="AA327" s="276"/>
      <c r="AB327" s="276"/>
    </row>
    <row r="328" spans="1:28" s="146" customFormat="1" x14ac:dyDescent="0.2">
      <c r="A328" s="163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  <c r="Z328" s="276"/>
      <c r="AA328" s="276"/>
      <c r="AB328" s="276"/>
    </row>
    <row r="329" spans="1:28" s="146" customFormat="1" x14ac:dyDescent="0.2">
      <c r="A329" s="167" t="s">
        <v>9</v>
      </c>
      <c r="B329" s="164">
        <v>65.546976999999998</v>
      </c>
      <c r="C329" s="164">
        <v>62.824310000000004</v>
      </c>
      <c r="D329" s="164">
        <v>62.06888099999999</v>
      </c>
      <c r="E329" s="164">
        <v>63.033284000000002</v>
      </c>
      <c r="F329" s="164">
        <v>66.709545000000006</v>
      </c>
      <c r="G329" s="164">
        <v>66.962955999999991</v>
      </c>
      <c r="H329" s="164">
        <v>66.220737999999997</v>
      </c>
      <c r="I329" s="164">
        <v>63.196620000000003</v>
      </c>
      <c r="J329" s="164">
        <v>66.281988999999996</v>
      </c>
      <c r="K329" s="164">
        <v>66.679520000000011</v>
      </c>
      <c r="L329" s="164">
        <v>64.712282000000002</v>
      </c>
      <c r="M329" s="164">
        <v>64.566961000000006</v>
      </c>
      <c r="N329" s="164">
        <v>64.360388999999998</v>
      </c>
      <c r="O329" s="164">
        <v>62.253835000000002</v>
      </c>
      <c r="P329" s="164">
        <v>63.125761000000004</v>
      </c>
      <c r="Q329" s="164">
        <v>64.669046000000009</v>
      </c>
      <c r="R329" s="164">
        <v>64.887627999999992</v>
      </c>
      <c r="S329" s="164">
        <v>64.948878999999991</v>
      </c>
      <c r="T329" s="164">
        <v>78.168285999999995</v>
      </c>
      <c r="U329" s="164">
        <v>64.514116999999999</v>
      </c>
      <c r="V329" s="164">
        <v>64.887627999999992</v>
      </c>
      <c r="W329" s="164">
        <v>65.028145000000009</v>
      </c>
      <c r="X329" s="164">
        <v>64.900838999999991</v>
      </c>
      <c r="Y329" s="164">
        <v>65.393248999999997</v>
      </c>
      <c r="Z329" s="276"/>
      <c r="AA329" s="276"/>
      <c r="AB329" s="276"/>
    </row>
    <row r="330" spans="1:28" s="146" customFormat="1" ht="1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  <c r="AA330" s="276"/>
      <c r="AB330" s="276"/>
    </row>
    <row r="331" spans="1:28" s="146" customFormat="1" ht="15" thickBot="1" x14ac:dyDescent="0.25">
      <c r="A331" s="171">
        <v>2</v>
      </c>
      <c r="B331" s="172">
        <v>1459.0668773741484</v>
      </c>
      <c r="C331" s="173">
        <v>1457.5883453741483</v>
      </c>
      <c r="D331" s="173">
        <v>1452.1558603741482</v>
      </c>
      <c r="E331" s="174">
        <v>1432.6437183741482</v>
      </c>
      <c r="F331" s="174">
        <v>1432.0388643741483</v>
      </c>
      <c r="G331" s="174">
        <v>1453.8360103741481</v>
      </c>
      <c r="H331" s="174">
        <v>1448.4595303741482</v>
      </c>
      <c r="I331" s="174">
        <v>1455.3705473741484</v>
      </c>
      <c r="J331" s="174">
        <v>1447.3842343741485</v>
      </c>
      <c r="K331" s="175">
        <v>1457.0730993741483</v>
      </c>
      <c r="L331" s="174">
        <v>1466.3251253741485</v>
      </c>
      <c r="M331" s="176">
        <v>1463.8945083741482</v>
      </c>
      <c r="N331" s="175">
        <v>1467.4452253741483</v>
      </c>
      <c r="O331" s="174">
        <v>1438.5578463741483</v>
      </c>
      <c r="P331" s="176">
        <v>1423.2348783741484</v>
      </c>
      <c r="Q331" s="177">
        <v>1439.2859113741486</v>
      </c>
      <c r="R331" s="174">
        <v>1473.3481523741484</v>
      </c>
      <c r="S331" s="177">
        <v>1472.3288613741486</v>
      </c>
      <c r="T331" s="174">
        <v>1480.3039733741484</v>
      </c>
      <c r="U331" s="173">
        <v>1457.4091293741483</v>
      </c>
      <c r="V331" s="173">
        <v>1462.5503883741485</v>
      </c>
      <c r="W331" s="173">
        <v>1471.9480273741483</v>
      </c>
      <c r="X331" s="173">
        <v>1469.2709883741484</v>
      </c>
      <c r="Y331" s="178">
        <v>1462.3935743741483</v>
      </c>
      <c r="Z331" s="276"/>
      <c r="AA331" s="276"/>
      <c r="AB331" s="276"/>
    </row>
    <row r="332" spans="1:28" s="146" customFormat="1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  <c r="Z332" s="276"/>
      <c r="AA332" s="276"/>
      <c r="AB332" s="276"/>
    </row>
    <row r="333" spans="1:28" s="146" customFormat="1" x14ac:dyDescent="0.2">
      <c r="A333" s="163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  <c r="Z333" s="276"/>
      <c r="AA333" s="276"/>
      <c r="AB333" s="276"/>
    </row>
    <row r="334" spans="1:28" s="146" customFormat="1" x14ac:dyDescent="0.2">
      <c r="A334" s="167" t="s">
        <v>9</v>
      </c>
      <c r="B334" s="164">
        <v>79.205950000000001</v>
      </c>
      <c r="C334" s="164">
        <v>79.047417999999993</v>
      </c>
      <c r="D334" s="164">
        <v>78.464933000000002</v>
      </c>
      <c r="E334" s="164">
        <v>76.372790999999992</v>
      </c>
      <c r="F334" s="164">
        <v>76.307936999999995</v>
      </c>
      <c r="G334" s="164">
        <v>78.645083</v>
      </c>
      <c r="H334" s="164">
        <v>78.068602999999996</v>
      </c>
      <c r="I334" s="164">
        <v>78.80962000000001</v>
      </c>
      <c r="J334" s="164">
        <v>77.953307000000009</v>
      </c>
      <c r="K334" s="164">
        <v>78.992171999999997</v>
      </c>
      <c r="L334" s="164">
        <v>79.984198000000006</v>
      </c>
      <c r="M334" s="164">
        <v>79.723580999999996</v>
      </c>
      <c r="N334" s="164">
        <v>80.104298</v>
      </c>
      <c r="O334" s="164">
        <v>77.006919000000011</v>
      </c>
      <c r="P334" s="164">
        <v>75.363951</v>
      </c>
      <c r="Q334" s="164">
        <v>77.084984000000006</v>
      </c>
      <c r="R334" s="164">
        <v>80.737224999999995</v>
      </c>
      <c r="S334" s="164">
        <v>80.627933999999996</v>
      </c>
      <c r="T334" s="164">
        <v>81.483046000000002</v>
      </c>
      <c r="U334" s="164">
        <v>79.028201999999993</v>
      </c>
      <c r="V334" s="164">
        <v>79.579460999999995</v>
      </c>
      <c r="W334" s="164">
        <v>80.587099999999992</v>
      </c>
      <c r="X334" s="164">
        <v>80.300060999999999</v>
      </c>
      <c r="Y334" s="164">
        <v>79.562646999999998</v>
      </c>
      <c r="Z334" s="276"/>
      <c r="AA334" s="276"/>
      <c r="AB334" s="276"/>
    </row>
    <row r="335" spans="1:28" s="146" customFormat="1" ht="1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  <c r="AA335" s="276"/>
      <c r="AB335" s="276"/>
    </row>
    <row r="336" spans="1:28" s="146" customFormat="1" ht="15" thickBot="1" x14ac:dyDescent="0.25">
      <c r="A336" s="154">
        <v>3</v>
      </c>
      <c r="B336" s="172">
        <v>1451.8646343741484</v>
      </c>
      <c r="C336" s="173">
        <v>1430.6947443741485</v>
      </c>
      <c r="D336" s="173">
        <v>1430.9635683741483</v>
      </c>
      <c r="E336" s="174">
        <v>1421.8123513741484</v>
      </c>
      <c r="F336" s="174">
        <v>1422.7308333741482</v>
      </c>
      <c r="G336" s="174">
        <v>1444.2591553741483</v>
      </c>
      <c r="H336" s="174">
        <v>1446.2417323741483</v>
      </c>
      <c r="I336" s="174">
        <v>1438.4794393741483</v>
      </c>
      <c r="J336" s="174">
        <v>1447.2722243741484</v>
      </c>
      <c r="K336" s="175">
        <v>1453.7464023741484</v>
      </c>
      <c r="L336" s="174">
        <v>1451.6854183741482</v>
      </c>
      <c r="M336" s="176">
        <v>1446.0625163741481</v>
      </c>
      <c r="N336" s="175">
        <v>1455.3369443741483</v>
      </c>
      <c r="O336" s="174">
        <v>1429.9778803741483</v>
      </c>
      <c r="P336" s="176">
        <v>1434.4022753741483</v>
      </c>
      <c r="Q336" s="177">
        <v>1449.8596553741484</v>
      </c>
      <c r="R336" s="174">
        <v>1460.8702383741484</v>
      </c>
      <c r="S336" s="177">
        <v>1478.9710543741483</v>
      </c>
      <c r="T336" s="174">
        <v>1479.9455413741482</v>
      </c>
      <c r="U336" s="173">
        <v>1456.4010393741482</v>
      </c>
      <c r="V336" s="173">
        <v>1460.0749673741484</v>
      </c>
      <c r="W336" s="173">
        <v>1470.3014803741482</v>
      </c>
      <c r="X336" s="173">
        <v>1465.6642663741482</v>
      </c>
      <c r="Y336" s="178">
        <v>1462.8752173741484</v>
      </c>
      <c r="Z336" s="276"/>
      <c r="AA336" s="276"/>
      <c r="AB336" s="276"/>
    </row>
    <row r="337" spans="1:28" s="146" customFormat="1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  <c r="Z337" s="276"/>
      <c r="AA337" s="276"/>
      <c r="AB337" s="276"/>
    </row>
    <row r="338" spans="1:28" s="146" customFormat="1" x14ac:dyDescent="0.2">
      <c r="A338" s="163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  <c r="Z338" s="276"/>
      <c r="AA338" s="276"/>
      <c r="AB338" s="276"/>
    </row>
    <row r="339" spans="1:28" s="146" customFormat="1" x14ac:dyDescent="0.2">
      <c r="A339" s="167" t="s">
        <v>9</v>
      </c>
      <c r="B339" s="164">
        <v>78.433706999999998</v>
      </c>
      <c r="C339" s="164">
        <v>76.163816999999995</v>
      </c>
      <c r="D339" s="164">
        <v>76.192640999999995</v>
      </c>
      <c r="E339" s="164">
        <v>75.211423999999994</v>
      </c>
      <c r="F339" s="164">
        <v>75.309905999999998</v>
      </c>
      <c r="G339" s="164">
        <v>77.618228000000002</v>
      </c>
      <c r="H339" s="164">
        <v>77.830804999999998</v>
      </c>
      <c r="I339" s="164">
        <v>76.998512000000005</v>
      </c>
      <c r="J339" s="164">
        <v>77.941297000000006</v>
      </c>
      <c r="K339" s="164">
        <v>78.635475</v>
      </c>
      <c r="L339" s="164">
        <v>78.414490999999998</v>
      </c>
      <c r="M339" s="164">
        <v>77.811588999999998</v>
      </c>
      <c r="N339" s="164">
        <v>78.806016999999997</v>
      </c>
      <c r="O339" s="164">
        <v>76.086952999999994</v>
      </c>
      <c r="P339" s="164">
        <v>76.561347999999995</v>
      </c>
      <c r="Q339" s="164">
        <v>78.218727999999999</v>
      </c>
      <c r="R339" s="164">
        <v>79.399310999999997</v>
      </c>
      <c r="S339" s="164">
        <v>81.340126999999995</v>
      </c>
      <c r="T339" s="164">
        <v>81.444614000000001</v>
      </c>
      <c r="U339" s="164">
        <v>78.920112000000003</v>
      </c>
      <c r="V339" s="164">
        <v>79.314039999999991</v>
      </c>
      <c r="W339" s="164">
        <v>80.410552999999993</v>
      </c>
      <c r="X339" s="164">
        <v>79.913338999999993</v>
      </c>
      <c r="Y339" s="164">
        <v>79.614289999999997</v>
      </c>
      <c r="Z339" s="276"/>
      <c r="AA339" s="276"/>
      <c r="AB339" s="276"/>
    </row>
    <row r="340" spans="1:28" s="146" customFormat="1" ht="1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  <c r="AA340" s="276"/>
      <c r="AB340" s="276"/>
    </row>
    <row r="341" spans="1:28" s="146" customFormat="1" ht="15" thickBot="1" x14ac:dyDescent="0.25">
      <c r="A341" s="201">
        <v>4</v>
      </c>
      <c r="B341" s="172">
        <v>1270.0836053741482</v>
      </c>
      <c r="C341" s="173">
        <v>1236.4358013741482</v>
      </c>
      <c r="D341" s="173">
        <v>1233.0530993741484</v>
      </c>
      <c r="E341" s="174">
        <v>1239.8521063741482</v>
      </c>
      <c r="F341" s="174">
        <v>1280.0748973741483</v>
      </c>
      <c r="G341" s="174">
        <v>1292.6424193741484</v>
      </c>
      <c r="H341" s="174">
        <v>1286.2242463741484</v>
      </c>
      <c r="I341" s="174">
        <v>1273.5335133741485</v>
      </c>
      <c r="J341" s="174">
        <v>1273.6231213741485</v>
      </c>
      <c r="K341" s="175">
        <v>1280.8925703741484</v>
      </c>
      <c r="L341" s="174">
        <v>1282.3374993741484</v>
      </c>
      <c r="M341" s="176">
        <v>1278.5739633741484</v>
      </c>
      <c r="N341" s="175">
        <v>1274.3287843741482</v>
      </c>
      <c r="O341" s="174">
        <v>1248.8241073741483</v>
      </c>
      <c r="P341" s="176">
        <v>1250.9298953741484</v>
      </c>
      <c r="Q341" s="177">
        <v>1268.1570333741483</v>
      </c>
      <c r="R341" s="174">
        <v>1287.8595923741484</v>
      </c>
      <c r="S341" s="177">
        <v>1280.7581583741483</v>
      </c>
      <c r="T341" s="174">
        <v>1298.1421103741482</v>
      </c>
      <c r="U341" s="173">
        <v>1265.9392353741482</v>
      </c>
      <c r="V341" s="173">
        <v>1269.8035803741484</v>
      </c>
      <c r="W341" s="173">
        <v>1273.1638803741482</v>
      </c>
      <c r="X341" s="173">
        <v>1266.7457073741482</v>
      </c>
      <c r="Y341" s="178">
        <v>1277.8346973741484</v>
      </c>
      <c r="Z341" s="276"/>
      <c r="AA341" s="276"/>
      <c r="AB341" s="276"/>
    </row>
    <row r="342" spans="1:28" s="146" customFormat="1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  <c r="Z342" s="276"/>
      <c r="AA342" s="276"/>
      <c r="AB342" s="276"/>
    </row>
    <row r="343" spans="1:28" s="146" customFormat="1" x14ac:dyDescent="0.2">
      <c r="A343" s="163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  <c r="Z343" s="276"/>
      <c r="AA343" s="276"/>
      <c r="AB343" s="276"/>
    </row>
    <row r="344" spans="1:28" s="146" customFormat="1" x14ac:dyDescent="0.2">
      <c r="A344" s="167" t="s">
        <v>9</v>
      </c>
      <c r="B344" s="164">
        <v>58.942677999999994</v>
      </c>
      <c r="C344" s="164">
        <v>55.334873999999999</v>
      </c>
      <c r="D344" s="164">
        <v>54.972172</v>
      </c>
      <c r="E344" s="164">
        <v>55.701179000000003</v>
      </c>
      <c r="F344" s="164">
        <v>60.01397</v>
      </c>
      <c r="G344" s="164">
        <v>61.361491999999998</v>
      </c>
      <c r="H344" s="164">
        <v>60.673318999999999</v>
      </c>
      <c r="I344" s="164">
        <v>59.312586000000003</v>
      </c>
      <c r="J344" s="164">
        <v>59.322193999999996</v>
      </c>
      <c r="K344" s="164">
        <v>60.101643000000003</v>
      </c>
      <c r="L344" s="164">
        <v>60.256572000000006</v>
      </c>
      <c r="M344" s="164">
        <v>59.853036000000003</v>
      </c>
      <c r="N344" s="164">
        <v>59.397857000000002</v>
      </c>
      <c r="O344" s="164">
        <v>56.663180000000004</v>
      </c>
      <c r="P344" s="164">
        <v>56.888967999999998</v>
      </c>
      <c r="Q344" s="164">
        <v>58.736105999999999</v>
      </c>
      <c r="R344" s="164">
        <v>60.848664999999997</v>
      </c>
      <c r="S344" s="164">
        <v>60.087231000000003</v>
      </c>
      <c r="T344" s="164">
        <v>61.951183000000007</v>
      </c>
      <c r="U344" s="164">
        <v>58.498307999999994</v>
      </c>
      <c r="V344" s="164">
        <v>58.912652999999999</v>
      </c>
      <c r="W344" s="164">
        <v>59.272952999999994</v>
      </c>
      <c r="X344" s="164">
        <v>58.584780000000002</v>
      </c>
      <c r="Y344" s="164">
        <v>59.773769999999999</v>
      </c>
      <c r="Z344" s="276"/>
      <c r="AA344" s="276"/>
      <c r="AB344" s="276"/>
    </row>
    <row r="345" spans="1:28" s="146" customFormat="1" ht="1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  <c r="AA345" s="276"/>
      <c r="AB345" s="276"/>
    </row>
    <row r="346" spans="1:28" s="146" customFormat="1" ht="15" thickBot="1" x14ac:dyDescent="0.25">
      <c r="A346" s="154">
        <v>5</v>
      </c>
      <c r="B346" s="172">
        <v>1355.5696373741482</v>
      </c>
      <c r="C346" s="173">
        <v>1318.6287393741482</v>
      </c>
      <c r="D346" s="173">
        <v>1311.6729183741481</v>
      </c>
      <c r="E346" s="174">
        <v>1312.7034103741482</v>
      </c>
      <c r="F346" s="174">
        <v>1343.8645923741485</v>
      </c>
      <c r="G346" s="174">
        <v>1353.6878693741485</v>
      </c>
      <c r="H346" s="174">
        <v>1351.4700713741483</v>
      </c>
      <c r="I346" s="174">
        <v>1332.2827583741482</v>
      </c>
      <c r="J346" s="174">
        <v>1335.3182293741484</v>
      </c>
      <c r="K346" s="175">
        <v>1339.3617903741485</v>
      </c>
      <c r="L346" s="174">
        <v>1339.0929663741483</v>
      </c>
      <c r="M346" s="176">
        <v>1353.8782863741485</v>
      </c>
      <c r="N346" s="175">
        <v>1349.1290623741481</v>
      </c>
      <c r="O346" s="174">
        <v>1313.0282393741481</v>
      </c>
      <c r="P346" s="176">
        <v>1319.2783973741484</v>
      </c>
      <c r="Q346" s="177">
        <v>1341.6355933741481</v>
      </c>
      <c r="R346" s="174">
        <v>1363.0967093741485</v>
      </c>
      <c r="S346" s="177">
        <v>1353.2734323741483</v>
      </c>
      <c r="T346" s="174">
        <v>1322.0450443741483</v>
      </c>
      <c r="U346" s="173">
        <v>1316.8253783741484</v>
      </c>
      <c r="V346" s="173">
        <v>1326.6598563741484</v>
      </c>
      <c r="W346" s="173">
        <v>1338.5889213741484</v>
      </c>
      <c r="X346" s="173">
        <v>1335.4638423741485</v>
      </c>
      <c r="Y346" s="178">
        <v>1338.8577453741482</v>
      </c>
      <c r="Z346" s="276"/>
      <c r="AA346" s="276"/>
      <c r="AB346" s="276"/>
    </row>
    <row r="347" spans="1:28" s="146" customFormat="1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  <c r="Z347" s="276"/>
      <c r="AA347" s="276"/>
      <c r="AB347" s="276"/>
    </row>
    <row r="348" spans="1:28" s="146" customFormat="1" x14ac:dyDescent="0.2">
      <c r="A348" s="163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  <c r="Z348" s="276"/>
      <c r="AA348" s="276"/>
      <c r="AB348" s="276"/>
    </row>
    <row r="349" spans="1:28" s="146" customFormat="1" x14ac:dyDescent="0.2">
      <c r="A349" s="167" t="s">
        <v>9</v>
      </c>
      <c r="B349" s="164">
        <v>68.108710000000002</v>
      </c>
      <c r="C349" s="164">
        <v>64.147812000000002</v>
      </c>
      <c r="D349" s="164">
        <v>63.401990999999995</v>
      </c>
      <c r="E349" s="164">
        <v>63.512483000000003</v>
      </c>
      <c r="F349" s="164">
        <v>66.853664999999992</v>
      </c>
      <c r="G349" s="164">
        <v>67.906942000000001</v>
      </c>
      <c r="H349" s="164">
        <v>67.669144000000003</v>
      </c>
      <c r="I349" s="164">
        <v>65.611830999999995</v>
      </c>
      <c r="J349" s="164">
        <v>65.937302000000003</v>
      </c>
      <c r="K349" s="164">
        <v>66.370863</v>
      </c>
      <c r="L349" s="164">
        <v>66.342039</v>
      </c>
      <c r="M349" s="164">
        <v>67.92735900000001</v>
      </c>
      <c r="N349" s="164">
        <v>67.418135000000007</v>
      </c>
      <c r="O349" s="164">
        <v>63.547311999999998</v>
      </c>
      <c r="P349" s="164">
        <v>64.217470000000006</v>
      </c>
      <c r="Q349" s="164">
        <v>66.614666</v>
      </c>
      <c r="R349" s="164">
        <v>68.915782000000007</v>
      </c>
      <c r="S349" s="164">
        <v>67.862504999999999</v>
      </c>
      <c r="T349" s="164">
        <v>64.514116999999999</v>
      </c>
      <c r="U349" s="164">
        <v>63.954450999999999</v>
      </c>
      <c r="V349" s="164">
        <v>65.008928999999995</v>
      </c>
      <c r="W349" s="164">
        <v>66.287994000000012</v>
      </c>
      <c r="X349" s="164">
        <v>65.95291499999999</v>
      </c>
      <c r="Y349" s="164">
        <v>66.316817999999998</v>
      </c>
      <c r="Z349" s="276"/>
      <c r="AA349" s="276"/>
      <c r="AB349" s="276"/>
    </row>
    <row r="350" spans="1:28" s="146" customFormat="1" ht="1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  <c r="AA350" s="276"/>
      <c r="AB350" s="276"/>
    </row>
    <row r="351" spans="1:28" s="146" customFormat="1" ht="15" thickBot="1" x14ac:dyDescent="0.25">
      <c r="A351" s="171">
        <v>6</v>
      </c>
      <c r="B351" s="172">
        <v>1343.2597383741484</v>
      </c>
      <c r="C351" s="173">
        <v>1306.2628353741482</v>
      </c>
      <c r="D351" s="173">
        <v>1299.4078233741484</v>
      </c>
      <c r="E351" s="174">
        <v>1311.9081393741483</v>
      </c>
      <c r="F351" s="174">
        <v>1348.3785953741481</v>
      </c>
      <c r="G351" s="174">
        <v>1349.6667103741484</v>
      </c>
      <c r="H351" s="174">
        <v>1361.1589363741484</v>
      </c>
      <c r="I351" s="174">
        <v>1343.3045423741485</v>
      </c>
      <c r="J351" s="174">
        <v>1359.2659673741484</v>
      </c>
      <c r="K351" s="175">
        <v>1366.4234063741483</v>
      </c>
      <c r="L351" s="174">
        <v>1362.0886193741485</v>
      </c>
      <c r="M351" s="176">
        <v>1343.7637833741483</v>
      </c>
      <c r="N351" s="175">
        <v>1341.3667693741484</v>
      </c>
      <c r="O351" s="174">
        <v>1308.3910253741483</v>
      </c>
      <c r="P351" s="176">
        <v>1312.1097573741483</v>
      </c>
      <c r="Q351" s="177">
        <v>1334.2989383741485</v>
      </c>
      <c r="R351" s="174">
        <v>1349.7003133741484</v>
      </c>
      <c r="S351" s="177">
        <v>1352.5789703741482</v>
      </c>
      <c r="T351" s="174">
        <v>1344.6486623741482</v>
      </c>
      <c r="U351" s="173">
        <v>1313.9467213741484</v>
      </c>
      <c r="V351" s="173">
        <v>1323.2323503741484</v>
      </c>
      <c r="W351" s="173">
        <v>1334.9485963741483</v>
      </c>
      <c r="X351" s="173">
        <v>1340.0562523741482</v>
      </c>
      <c r="Y351" s="178">
        <v>1344.3126323741483</v>
      </c>
      <c r="Z351" s="276"/>
      <c r="AA351" s="276"/>
      <c r="AB351" s="276"/>
    </row>
    <row r="352" spans="1:28" s="146" customFormat="1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  <c r="Z352" s="276"/>
      <c r="AA352" s="276"/>
      <c r="AB352" s="276"/>
    </row>
    <row r="353" spans="1:28" s="146" customFormat="1" x14ac:dyDescent="0.2">
      <c r="A353" s="163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  <c r="Z353" s="276"/>
      <c r="AA353" s="276"/>
      <c r="AB353" s="276"/>
    </row>
    <row r="354" spans="1:28" s="146" customFormat="1" x14ac:dyDescent="0.2">
      <c r="A354" s="167" t="s">
        <v>9</v>
      </c>
      <c r="B354" s="164">
        <v>66.788810999999995</v>
      </c>
      <c r="C354" s="164">
        <v>62.821908000000008</v>
      </c>
      <c r="D354" s="164">
        <v>62.086896000000003</v>
      </c>
      <c r="E354" s="164">
        <v>63.427211999999997</v>
      </c>
      <c r="F354" s="164">
        <v>67.337667999999994</v>
      </c>
      <c r="G354" s="164">
        <v>67.475783000000007</v>
      </c>
      <c r="H354" s="164">
        <v>68.708009000000004</v>
      </c>
      <c r="I354" s="164">
        <v>66.793615000000003</v>
      </c>
      <c r="J354" s="164">
        <v>68.505039999999994</v>
      </c>
      <c r="K354" s="164">
        <v>69.27247899999999</v>
      </c>
      <c r="L354" s="164">
        <v>68.807691999999989</v>
      </c>
      <c r="M354" s="164">
        <v>66.842855999999998</v>
      </c>
      <c r="N354" s="164">
        <v>66.585842</v>
      </c>
      <c r="O354" s="164">
        <v>63.050097999999998</v>
      </c>
      <c r="P354" s="164">
        <v>63.448829999999994</v>
      </c>
      <c r="Q354" s="164">
        <v>65.828011000000004</v>
      </c>
      <c r="R354" s="164">
        <v>67.479386000000005</v>
      </c>
      <c r="S354" s="164">
        <v>67.788042999999988</v>
      </c>
      <c r="T354" s="164">
        <v>66.937735000000004</v>
      </c>
      <c r="U354" s="164">
        <v>63.645794000000002</v>
      </c>
      <c r="V354" s="164">
        <v>64.641423000000003</v>
      </c>
      <c r="W354" s="164">
        <v>65.897669000000008</v>
      </c>
      <c r="X354" s="164">
        <v>66.445324999999997</v>
      </c>
      <c r="Y354" s="164">
        <v>66.901704999999993</v>
      </c>
      <c r="Z354" s="276"/>
      <c r="AA354" s="276"/>
      <c r="AB354" s="276"/>
    </row>
    <row r="355" spans="1:28" s="146" customFormat="1" ht="1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  <c r="AA355" s="276"/>
      <c r="AB355" s="276"/>
    </row>
    <row r="356" spans="1:28" s="146" customFormat="1" ht="15" thickBot="1" x14ac:dyDescent="0.25">
      <c r="A356" s="154">
        <v>7</v>
      </c>
      <c r="B356" s="172">
        <v>1328.4520163741481</v>
      </c>
      <c r="C356" s="173">
        <v>1305.4227603741483</v>
      </c>
      <c r="D356" s="173">
        <v>1295.0618353741484</v>
      </c>
      <c r="E356" s="174">
        <v>1295.3194583741483</v>
      </c>
      <c r="F356" s="174">
        <v>1323.0755363741484</v>
      </c>
      <c r="G356" s="174">
        <v>1339.2049763741484</v>
      </c>
      <c r="H356" s="174">
        <v>1332.5067783741483</v>
      </c>
      <c r="I356" s="174">
        <v>1323.8036013741482</v>
      </c>
      <c r="J356" s="174">
        <v>1331.0282463741485</v>
      </c>
      <c r="K356" s="175">
        <v>1337.4800223741483</v>
      </c>
      <c r="L356" s="174">
        <v>1338.3312983741484</v>
      </c>
      <c r="M356" s="176">
        <v>1341.5571863741484</v>
      </c>
      <c r="N356" s="175">
        <v>1332.3947683741483</v>
      </c>
      <c r="O356" s="174">
        <v>1299.0157883741485</v>
      </c>
      <c r="P356" s="176">
        <v>1305.0531273741483</v>
      </c>
      <c r="Q356" s="177">
        <v>1327.3319163741482</v>
      </c>
      <c r="R356" s="174">
        <v>1343.0245173741484</v>
      </c>
      <c r="S356" s="177">
        <v>1351.2124483741484</v>
      </c>
      <c r="T356" s="174">
        <v>1337.2672033741483</v>
      </c>
      <c r="U356" s="173">
        <v>1311.2136773741483</v>
      </c>
      <c r="V356" s="173">
        <v>1320.1072713741485</v>
      </c>
      <c r="W356" s="173">
        <v>1328.6760363741485</v>
      </c>
      <c r="X356" s="173">
        <v>1329.7513323741482</v>
      </c>
      <c r="Y356" s="178">
        <v>1328.3960113741484</v>
      </c>
      <c r="Z356" s="276"/>
      <c r="AA356" s="276"/>
      <c r="AB356" s="276"/>
    </row>
    <row r="357" spans="1:28" s="146" customFormat="1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  <c r="Z357" s="276"/>
      <c r="AA357" s="276"/>
      <c r="AB357" s="276"/>
    </row>
    <row r="358" spans="1:28" s="146" customFormat="1" x14ac:dyDescent="0.2">
      <c r="A358" s="163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  <c r="Z358" s="276"/>
      <c r="AA358" s="276"/>
      <c r="AB358" s="276"/>
    </row>
    <row r="359" spans="1:28" s="146" customFormat="1" x14ac:dyDescent="0.2">
      <c r="A359" s="167" t="s">
        <v>9</v>
      </c>
      <c r="B359" s="164">
        <v>65.201088999999996</v>
      </c>
      <c r="C359" s="164">
        <v>62.731833000000002</v>
      </c>
      <c r="D359" s="164">
        <v>61.620908000000007</v>
      </c>
      <c r="E359" s="164">
        <v>61.648530999999991</v>
      </c>
      <c r="F359" s="164">
        <v>64.624609000000007</v>
      </c>
      <c r="G359" s="164">
        <v>66.354049000000003</v>
      </c>
      <c r="H359" s="164">
        <v>65.635851000000002</v>
      </c>
      <c r="I359" s="164">
        <v>64.702674000000002</v>
      </c>
      <c r="J359" s="164">
        <v>65.477319000000008</v>
      </c>
      <c r="K359" s="164">
        <v>66.169094999999999</v>
      </c>
      <c r="L359" s="164">
        <v>66.260371000000006</v>
      </c>
      <c r="M359" s="164">
        <v>66.606259000000009</v>
      </c>
      <c r="N359" s="164">
        <v>65.623840999999999</v>
      </c>
      <c r="O359" s="164">
        <v>62.044860999999997</v>
      </c>
      <c r="P359" s="164">
        <v>62.6922</v>
      </c>
      <c r="Q359" s="164">
        <v>65.080989000000002</v>
      </c>
      <c r="R359" s="164">
        <v>66.763589999999994</v>
      </c>
      <c r="S359" s="164">
        <v>67.641520999999997</v>
      </c>
      <c r="T359" s="164">
        <v>66.146276</v>
      </c>
      <c r="U359" s="164">
        <v>63.35275</v>
      </c>
      <c r="V359" s="164">
        <v>64.30634400000001</v>
      </c>
      <c r="W359" s="164">
        <v>65.225109000000003</v>
      </c>
      <c r="X359" s="164">
        <v>65.34040499999999</v>
      </c>
      <c r="Y359" s="164">
        <v>65.195084000000008</v>
      </c>
      <c r="Z359" s="276"/>
      <c r="AA359" s="276"/>
      <c r="AB359" s="276"/>
    </row>
    <row r="360" spans="1:28" s="146" customFormat="1" ht="1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  <c r="AA360" s="276"/>
      <c r="AB360" s="276"/>
    </row>
    <row r="361" spans="1:28" s="146" customFormat="1" ht="15" thickBot="1" x14ac:dyDescent="0.25">
      <c r="A361" s="171">
        <v>8</v>
      </c>
      <c r="B361" s="172">
        <v>1331.9243263741484</v>
      </c>
      <c r="C361" s="173">
        <v>1304.6386903741484</v>
      </c>
      <c r="D361" s="173">
        <v>1322.7731093741486</v>
      </c>
      <c r="E361" s="174">
        <v>1321.6978133741484</v>
      </c>
      <c r="F361" s="174">
        <v>1334.5341593741484</v>
      </c>
      <c r="G361" s="174">
        <v>1352.2765433741481</v>
      </c>
      <c r="H361" s="174">
        <v>1345.1191043741483</v>
      </c>
      <c r="I361" s="174">
        <v>1323.0867373741482</v>
      </c>
      <c r="J361" s="174">
        <v>1344.9174863741484</v>
      </c>
      <c r="K361" s="175">
        <v>1335.1502143741482</v>
      </c>
      <c r="L361" s="174">
        <v>1335.6542593741485</v>
      </c>
      <c r="M361" s="176">
        <v>1341.7476033741484</v>
      </c>
      <c r="N361" s="175">
        <v>1340.6611063741482</v>
      </c>
      <c r="O361" s="174">
        <v>1307.2373223741483</v>
      </c>
      <c r="P361" s="176">
        <v>1309.6679393741483</v>
      </c>
      <c r="Q361" s="177">
        <v>1324.6212743741482</v>
      </c>
      <c r="R361" s="174">
        <v>1340.4594883741486</v>
      </c>
      <c r="S361" s="177">
        <v>1330.1321663741483</v>
      </c>
      <c r="T361" s="174">
        <v>1328.3176043741482</v>
      </c>
      <c r="U361" s="173">
        <v>1320.7681303741483</v>
      </c>
      <c r="V361" s="173">
        <v>1332.2491553741484</v>
      </c>
      <c r="W361" s="173">
        <v>1336.7183543741482</v>
      </c>
      <c r="X361" s="173">
        <v>1338.5217153741485</v>
      </c>
      <c r="Y361" s="178">
        <v>1341.1763523741483</v>
      </c>
      <c r="Z361" s="276"/>
      <c r="AA361" s="276"/>
      <c r="AB361" s="276"/>
    </row>
    <row r="362" spans="1:28" s="146" customFormat="1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  <c r="Z362" s="276"/>
      <c r="AA362" s="276"/>
      <c r="AB362" s="276"/>
    </row>
    <row r="363" spans="1:28" s="146" customFormat="1" x14ac:dyDescent="0.2">
      <c r="A363" s="163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  <c r="Z363" s="276"/>
      <c r="AA363" s="276"/>
      <c r="AB363" s="276"/>
    </row>
    <row r="364" spans="1:28" s="146" customFormat="1" x14ac:dyDescent="0.2">
      <c r="A364" s="167" t="s">
        <v>9</v>
      </c>
      <c r="B364" s="164">
        <v>65.573398999999995</v>
      </c>
      <c r="C364" s="164">
        <v>62.647762999999998</v>
      </c>
      <c r="D364" s="164">
        <v>64.592182000000008</v>
      </c>
      <c r="E364" s="164">
        <v>64.476886000000007</v>
      </c>
      <c r="F364" s="164">
        <v>65.853232000000006</v>
      </c>
      <c r="G364" s="164">
        <v>67.755615999999989</v>
      </c>
      <c r="H364" s="164">
        <v>66.988176999999993</v>
      </c>
      <c r="I364" s="164">
        <v>64.625810000000001</v>
      </c>
      <c r="J364" s="164">
        <v>66.966559000000004</v>
      </c>
      <c r="K364" s="164">
        <v>65.919286999999997</v>
      </c>
      <c r="L364" s="164">
        <v>65.973331999999999</v>
      </c>
      <c r="M364" s="164">
        <v>66.626676000000003</v>
      </c>
      <c r="N364" s="164">
        <v>66.510178999999994</v>
      </c>
      <c r="O364" s="164">
        <v>62.926395000000007</v>
      </c>
      <c r="P364" s="164">
        <v>63.187012000000003</v>
      </c>
      <c r="Q364" s="164">
        <v>64.790346999999997</v>
      </c>
      <c r="R364" s="164">
        <v>66.488561000000004</v>
      </c>
      <c r="S364" s="164">
        <v>65.381238999999994</v>
      </c>
      <c r="T364" s="164">
        <v>65.186677000000003</v>
      </c>
      <c r="U364" s="164">
        <v>64.377202999999994</v>
      </c>
      <c r="V364" s="164">
        <v>65.608227999999997</v>
      </c>
      <c r="W364" s="164">
        <v>66.087426999999991</v>
      </c>
      <c r="X364" s="164">
        <v>66.280788000000001</v>
      </c>
      <c r="Y364" s="164">
        <v>66.565425000000005</v>
      </c>
      <c r="Z364" s="276"/>
      <c r="AA364" s="276"/>
      <c r="AB364" s="276"/>
    </row>
    <row r="365" spans="1:28" s="146" customFormat="1" ht="1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  <c r="AA365" s="276"/>
      <c r="AB365" s="276"/>
    </row>
    <row r="366" spans="1:28" s="146" customFormat="1" ht="15" thickBot="1" x14ac:dyDescent="0.25">
      <c r="A366" s="154">
        <v>9</v>
      </c>
      <c r="B366" s="172">
        <v>1395.1203683741483</v>
      </c>
      <c r="C366" s="173">
        <v>1376.4034973741484</v>
      </c>
      <c r="D366" s="173">
        <v>1372.3039313741483</v>
      </c>
      <c r="E366" s="174">
        <v>1343.5733663741482</v>
      </c>
      <c r="F366" s="174">
        <v>1375.4738143741481</v>
      </c>
      <c r="G366" s="174">
        <v>1371.6206703741482</v>
      </c>
      <c r="H366" s="174">
        <v>1388.5341803741483</v>
      </c>
      <c r="I366" s="174">
        <v>1367.0282603741482</v>
      </c>
      <c r="J366" s="174">
        <v>1376.1346733741484</v>
      </c>
      <c r="K366" s="175">
        <v>1380.4134553741483</v>
      </c>
      <c r="L366" s="174">
        <v>1380.9175003741484</v>
      </c>
      <c r="M366" s="176">
        <v>1378.4980843741484</v>
      </c>
      <c r="N366" s="175">
        <v>1381.0519123741483</v>
      </c>
      <c r="O366" s="174">
        <v>1354.7967683741481</v>
      </c>
      <c r="P366" s="176">
        <v>1362.6710713741484</v>
      </c>
      <c r="Q366" s="177">
        <v>1378.5316873741483</v>
      </c>
      <c r="R366" s="174">
        <v>1388.8590093741484</v>
      </c>
      <c r="S366" s="177">
        <v>1387.4700853741483</v>
      </c>
      <c r="T366" s="174">
        <v>1379.9094103741484</v>
      </c>
      <c r="U366" s="173">
        <v>1374.6561413741481</v>
      </c>
      <c r="V366" s="173">
        <v>1387.9629293741484</v>
      </c>
      <c r="W366" s="173">
        <v>1396.8901263741484</v>
      </c>
      <c r="X366" s="173">
        <v>1399.9704013741484</v>
      </c>
      <c r="Y366" s="178">
        <v>1397.5173823741484</v>
      </c>
      <c r="Z366" s="276"/>
      <c r="AA366" s="276"/>
      <c r="AB366" s="276"/>
    </row>
    <row r="367" spans="1:28" s="146" customFormat="1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  <c r="Z367" s="276"/>
      <c r="AA367" s="276"/>
      <c r="AB367" s="276"/>
    </row>
    <row r="368" spans="1:28" s="146" customFormat="1" x14ac:dyDescent="0.2">
      <c r="A368" s="163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  <c r="Z368" s="276"/>
      <c r="AA368" s="276"/>
      <c r="AB368" s="276"/>
    </row>
    <row r="369" spans="1:28" s="146" customFormat="1" x14ac:dyDescent="0.2">
      <c r="A369" s="167" t="s">
        <v>9</v>
      </c>
      <c r="B369" s="164">
        <v>72.349440999999999</v>
      </c>
      <c r="C369" s="164">
        <v>70.342570000000009</v>
      </c>
      <c r="D369" s="164">
        <v>69.903003999999996</v>
      </c>
      <c r="E369" s="164">
        <v>66.822439000000003</v>
      </c>
      <c r="F369" s="164">
        <v>70.242886999999996</v>
      </c>
      <c r="G369" s="164">
        <v>69.829742999999993</v>
      </c>
      <c r="H369" s="164">
        <v>71.643253000000001</v>
      </c>
      <c r="I369" s="164">
        <v>69.337333000000001</v>
      </c>
      <c r="J369" s="164">
        <v>70.313746000000009</v>
      </c>
      <c r="K369" s="164">
        <v>70.772527999999994</v>
      </c>
      <c r="L369" s="164">
        <v>70.826572999999996</v>
      </c>
      <c r="M369" s="164">
        <v>70.567157000000009</v>
      </c>
      <c r="N369" s="164">
        <v>70.840985000000003</v>
      </c>
      <c r="O369" s="164">
        <v>68.025841</v>
      </c>
      <c r="P369" s="164">
        <v>68.87014400000001</v>
      </c>
      <c r="Q369" s="164">
        <v>70.570760000000007</v>
      </c>
      <c r="R369" s="164">
        <v>71.678082000000003</v>
      </c>
      <c r="S369" s="164">
        <v>71.52915800000001</v>
      </c>
      <c r="T369" s="164">
        <v>70.718483000000006</v>
      </c>
      <c r="U369" s="164">
        <v>70.155214000000001</v>
      </c>
      <c r="V369" s="164">
        <v>71.582002000000003</v>
      </c>
      <c r="W369" s="164">
        <v>72.539198999999996</v>
      </c>
      <c r="X369" s="164">
        <v>72.869473999999997</v>
      </c>
      <c r="Y369" s="164">
        <v>72.606454999999997</v>
      </c>
      <c r="Z369" s="276"/>
      <c r="AA369" s="276"/>
      <c r="AB369" s="276"/>
    </row>
    <row r="370" spans="1:28" s="146" customFormat="1" ht="1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  <c r="AA370" s="276"/>
      <c r="AB370" s="276"/>
    </row>
    <row r="371" spans="1:28" s="146" customFormat="1" ht="15" thickBot="1" x14ac:dyDescent="0.25">
      <c r="A371" s="171">
        <v>10</v>
      </c>
      <c r="B371" s="172">
        <v>1407.1502423741483</v>
      </c>
      <c r="C371" s="173">
        <v>1394.1458813741483</v>
      </c>
      <c r="D371" s="173">
        <v>1382.0376003741483</v>
      </c>
      <c r="E371" s="174">
        <v>1372.8191773741482</v>
      </c>
      <c r="F371" s="174">
        <v>1350.5627903741483</v>
      </c>
      <c r="G371" s="174">
        <v>1377.8036223741483</v>
      </c>
      <c r="H371" s="174">
        <v>1390.8863903741485</v>
      </c>
      <c r="I371" s="174">
        <v>1370.1533393741481</v>
      </c>
      <c r="J371" s="174">
        <v>1375.6978343741484</v>
      </c>
      <c r="K371" s="175">
        <v>1399.2871403741485</v>
      </c>
      <c r="L371" s="174">
        <v>1382.0263993741485</v>
      </c>
      <c r="M371" s="176">
        <v>1382.4072333741483</v>
      </c>
      <c r="N371" s="175">
        <v>1382.4856403741485</v>
      </c>
      <c r="O371" s="174">
        <v>1365.1016883741484</v>
      </c>
      <c r="P371" s="176">
        <v>1360.6548913741483</v>
      </c>
      <c r="Q371" s="177">
        <v>1374.2417043741484</v>
      </c>
      <c r="R371" s="174">
        <v>1404.0811683741481</v>
      </c>
      <c r="S371" s="177">
        <v>1405.3580823741484</v>
      </c>
      <c r="T371" s="174">
        <v>1382.0824043741484</v>
      </c>
      <c r="U371" s="173">
        <v>1386.3835883741485</v>
      </c>
      <c r="V371" s="173">
        <v>1391.9728873741483</v>
      </c>
      <c r="W371" s="173">
        <v>1396.1956643741482</v>
      </c>
      <c r="X371" s="173">
        <v>1400.3624363741485</v>
      </c>
      <c r="Y371" s="178">
        <v>1404.1707763741483</v>
      </c>
      <c r="Z371" s="276"/>
      <c r="AA371" s="276"/>
      <c r="AB371" s="276"/>
    </row>
    <row r="372" spans="1:28" s="146" customFormat="1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  <c r="Z372" s="276"/>
      <c r="AA372" s="276"/>
      <c r="AB372" s="276"/>
    </row>
    <row r="373" spans="1:28" s="146" customFormat="1" x14ac:dyDescent="0.2">
      <c r="A373" s="163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  <c r="Z373" s="276"/>
      <c r="AA373" s="276"/>
      <c r="AB373" s="276"/>
    </row>
    <row r="374" spans="1:28" s="146" customFormat="1" x14ac:dyDescent="0.2">
      <c r="A374" s="167" t="s">
        <v>9</v>
      </c>
      <c r="B374" s="164">
        <v>73.639314999999996</v>
      </c>
      <c r="C374" s="164">
        <v>72.244953999999993</v>
      </c>
      <c r="D374" s="164">
        <v>70.946673000000004</v>
      </c>
      <c r="E374" s="164">
        <v>69.958249999999992</v>
      </c>
      <c r="F374" s="164">
        <v>67.571862999999993</v>
      </c>
      <c r="G374" s="164">
        <v>70.492694999999998</v>
      </c>
      <c r="H374" s="164">
        <v>71.895462999999992</v>
      </c>
      <c r="I374" s="164">
        <v>69.672411999999994</v>
      </c>
      <c r="J374" s="164">
        <v>70.266907000000003</v>
      </c>
      <c r="K374" s="164">
        <v>72.796212999999995</v>
      </c>
      <c r="L374" s="164">
        <v>70.945472000000009</v>
      </c>
      <c r="M374" s="164">
        <v>70.986305999999999</v>
      </c>
      <c r="N374" s="164">
        <v>70.994713000000004</v>
      </c>
      <c r="O374" s="164">
        <v>69.130761000000007</v>
      </c>
      <c r="P374" s="164">
        <v>68.653964000000002</v>
      </c>
      <c r="Q374" s="164">
        <v>70.110776999999999</v>
      </c>
      <c r="R374" s="164">
        <v>73.310240999999991</v>
      </c>
      <c r="S374" s="164">
        <v>73.447154999999995</v>
      </c>
      <c r="T374" s="164">
        <v>70.951476999999997</v>
      </c>
      <c r="U374" s="164">
        <v>71.412661</v>
      </c>
      <c r="V374" s="164">
        <v>72.011960000000002</v>
      </c>
      <c r="W374" s="164">
        <v>72.464737</v>
      </c>
      <c r="X374" s="164">
        <v>72.911509000000009</v>
      </c>
      <c r="Y374" s="164">
        <v>73.319849000000005</v>
      </c>
      <c r="Z374" s="276"/>
      <c r="AA374" s="276"/>
      <c r="AB374" s="276"/>
    </row>
    <row r="375" spans="1:28" s="146" customFormat="1" ht="1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  <c r="AA375" s="276"/>
      <c r="AB375" s="276"/>
    </row>
    <row r="376" spans="1:28" s="146" customFormat="1" ht="15" thickBot="1" x14ac:dyDescent="0.25">
      <c r="A376" s="154">
        <v>11</v>
      </c>
      <c r="B376" s="172">
        <v>1292.2391833741483</v>
      </c>
      <c r="C376" s="173">
        <v>1282.7295343741482</v>
      </c>
      <c r="D376" s="173">
        <v>1251.6691613741482</v>
      </c>
      <c r="E376" s="174">
        <v>1275.9193263741483</v>
      </c>
      <c r="F376" s="174">
        <v>1306.2516343741486</v>
      </c>
      <c r="G376" s="174">
        <v>1323.6915913741482</v>
      </c>
      <c r="H376" s="174">
        <v>1315.9404993741484</v>
      </c>
      <c r="I376" s="174">
        <v>1313.9243193741484</v>
      </c>
      <c r="J376" s="174">
        <v>1326.9846853741483</v>
      </c>
      <c r="K376" s="175">
        <v>1334.9709983741484</v>
      </c>
      <c r="L376" s="174">
        <v>1333.0892303741482</v>
      </c>
      <c r="M376" s="176">
        <v>1314.9100073741483</v>
      </c>
      <c r="N376" s="175">
        <v>1306.6212673741484</v>
      </c>
      <c r="O376" s="174">
        <v>1289.6405513741483</v>
      </c>
      <c r="P376" s="176">
        <v>1294.3561723741484</v>
      </c>
      <c r="Q376" s="177">
        <v>1310.7992403741484</v>
      </c>
      <c r="R376" s="174">
        <v>1337.6256353741483</v>
      </c>
      <c r="S376" s="177">
        <v>1339.3281873741482</v>
      </c>
      <c r="T376" s="174">
        <v>1307.4949453741481</v>
      </c>
      <c r="U376" s="173">
        <v>1298.7581653741483</v>
      </c>
      <c r="V376" s="173">
        <v>1313.2858623741483</v>
      </c>
      <c r="W376" s="173">
        <v>1318.0462873741483</v>
      </c>
      <c r="X376" s="173">
        <v>1317.7326593741484</v>
      </c>
      <c r="Y376" s="178">
        <v>1287.9828033741483</v>
      </c>
      <c r="Z376" s="276"/>
      <c r="AA376" s="276"/>
      <c r="AB376" s="276"/>
    </row>
    <row r="377" spans="1:28" s="146" customFormat="1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  <c r="Z377" s="276"/>
      <c r="AA377" s="276"/>
      <c r="AB377" s="276"/>
    </row>
    <row r="378" spans="1:28" s="146" customFormat="1" x14ac:dyDescent="0.2">
      <c r="A378" s="163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  <c r="Z378" s="276"/>
      <c r="AA378" s="276"/>
      <c r="AB378" s="276"/>
    </row>
    <row r="379" spans="1:28" s="146" customFormat="1" x14ac:dyDescent="0.2">
      <c r="A379" s="167" t="s">
        <v>9</v>
      </c>
      <c r="B379" s="164">
        <v>61.318255999999998</v>
      </c>
      <c r="C379" s="164">
        <v>60.298606999999997</v>
      </c>
      <c r="D379" s="164">
        <v>56.968233999999995</v>
      </c>
      <c r="E379" s="164">
        <v>59.568398999999999</v>
      </c>
      <c r="F379" s="164">
        <v>62.820707000000006</v>
      </c>
      <c r="G379" s="164">
        <v>64.690663999999998</v>
      </c>
      <c r="H379" s="164">
        <v>63.859572</v>
      </c>
      <c r="I379" s="164">
        <v>63.643391999999992</v>
      </c>
      <c r="J379" s="164">
        <v>65.043758000000011</v>
      </c>
      <c r="K379" s="164">
        <v>65.900070999999997</v>
      </c>
      <c r="L379" s="164">
        <v>65.698302999999996</v>
      </c>
      <c r="M379" s="164">
        <v>63.749079999999992</v>
      </c>
      <c r="N379" s="164">
        <v>62.860339999999994</v>
      </c>
      <c r="O379" s="164">
        <v>61.039624000000003</v>
      </c>
      <c r="P379" s="164">
        <v>61.545245000000001</v>
      </c>
      <c r="Q379" s="164">
        <v>63.308312999999998</v>
      </c>
      <c r="R379" s="164">
        <v>66.184708000000001</v>
      </c>
      <c r="S379" s="164">
        <v>66.367260000000002</v>
      </c>
      <c r="T379" s="164">
        <v>62.954017999999991</v>
      </c>
      <c r="U379" s="164">
        <v>62.017237999999999</v>
      </c>
      <c r="V379" s="164">
        <v>63.574935000000004</v>
      </c>
      <c r="W379" s="164">
        <v>64.085360000000009</v>
      </c>
      <c r="X379" s="164">
        <v>64.051732000000001</v>
      </c>
      <c r="Y379" s="164">
        <v>60.861875999999995</v>
      </c>
      <c r="Z379" s="276"/>
      <c r="AA379" s="276"/>
      <c r="AB379" s="276"/>
    </row>
    <row r="380" spans="1:28" s="146" customFormat="1" ht="1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  <c r="AA380" s="276"/>
      <c r="AB380" s="276"/>
    </row>
    <row r="381" spans="1:28" s="146" customFormat="1" ht="15" thickBot="1" x14ac:dyDescent="0.25">
      <c r="A381" s="171">
        <v>12</v>
      </c>
      <c r="B381" s="172">
        <v>1341.0307393741482</v>
      </c>
      <c r="C381" s="173">
        <v>1315.1788313741483</v>
      </c>
      <c r="D381" s="173">
        <v>1319.9392563741483</v>
      </c>
      <c r="E381" s="174">
        <v>1344.8502803741483</v>
      </c>
      <c r="F381" s="174">
        <v>1365.7289443741483</v>
      </c>
      <c r="G381" s="174">
        <v>1366.0201703741482</v>
      </c>
      <c r="H381" s="174">
        <v>1358.3698873741482</v>
      </c>
      <c r="I381" s="174">
        <v>1347.9529573741484</v>
      </c>
      <c r="J381" s="174">
        <v>1351.2348503741484</v>
      </c>
      <c r="K381" s="175">
        <v>1367.5771093741484</v>
      </c>
      <c r="L381" s="174">
        <v>1362.1894283741483</v>
      </c>
      <c r="M381" s="176">
        <v>1363.6679603741484</v>
      </c>
      <c r="N381" s="175">
        <v>1361.7861923741484</v>
      </c>
      <c r="O381" s="174">
        <v>1323.0419333741484</v>
      </c>
      <c r="P381" s="176">
        <v>1335.4526413741482</v>
      </c>
      <c r="Q381" s="177">
        <v>1339.3841923741484</v>
      </c>
      <c r="R381" s="174">
        <v>1375.6978343741484</v>
      </c>
      <c r="S381" s="177">
        <v>1373.3232223741484</v>
      </c>
      <c r="T381" s="174">
        <v>1365.3705123741483</v>
      </c>
      <c r="U381" s="173">
        <v>1340.7955183741483</v>
      </c>
      <c r="V381" s="173">
        <v>1347.0120733741485</v>
      </c>
      <c r="W381" s="173">
        <v>1354.4047333741482</v>
      </c>
      <c r="X381" s="173">
        <v>1362.1894283741483</v>
      </c>
      <c r="Y381" s="178">
        <v>1337.8496553741484</v>
      </c>
      <c r="Z381" s="276"/>
      <c r="AA381" s="276"/>
      <c r="AB381" s="276"/>
    </row>
    <row r="382" spans="1:28" s="146" customFormat="1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  <c r="Z382" s="276"/>
      <c r="AA382" s="276"/>
      <c r="AB382" s="276"/>
    </row>
    <row r="383" spans="1:28" s="146" customFormat="1" x14ac:dyDescent="0.2">
      <c r="A383" s="163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  <c r="Z383" s="276"/>
      <c r="AA383" s="276"/>
      <c r="AB383" s="276"/>
    </row>
    <row r="384" spans="1:28" s="146" customFormat="1" x14ac:dyDescent="0.2">
      <c r="A384" s="167" t="s">
        <v>9</v>
      </c>
      <c r="B384" s="164">
        <v>66.549812000000003</v>
      </c>
      <c r="C384" s="164">
        <v>63.777903999999992</v>
      </c>
      <c r="D384" s="164">
        <v>64.28832899999999</v>
      </c>
      <c r="E384" s="164">
        <v>66.959352999999993</v>
      </c>
      <c r="F384" s="164">
        <v>69.198016999999993</v>
      </c>
      <c r="G384" s="164">
        <v>69.229242999999997</v>
      </c>
      <c r="H384" s="164">
        <v>68.408960000000008</v>
      </c>
      <c r="I384" s="164">
        <v>67.292029999999997</v>
      </c>
      <c r="J384" s="164">
        <v>67.643923000000001</v>
      </c>
      <c r="K384" s="164">
        <v>69.39618200000001</v>
      </c>
      <c r="L384" s="164">
        <v>68.818500999999998</v>
      </c>
      <c r="M384" s="164">
        <v>68.977033000000006</v>
      </c>
      <c r="N384" s="164">
        <v>68.77526499999999</v>
      </c>
      <c r="O384" s="164">
        <v>64.621005999999994</v>
      </c>
      <c r="P384" s="164">
        <v>65.951713999999996</v>
      </c>
      <c r="Q384" s="164">
        <v>66.373264999999989</v>
      </c>
      <c r="R384" s="164">
        <v>70.266907000000003</v>
      </c>
      <c r="S384" s="164">
        <v>70.012295000000009</v>
      </c>
      <c r="T384" s="164">
        <v>69.159585000000007</v>
      </c>
      <c r="U384" s="164">
        <v>66.524591000000001</v>
      </c>
      <c r="V384" s="164">
        <v>67.191146000000003</v>
      </c>
      <c r="W384" s="164">
        <v>67.983805999999987</v>
      </c>
      <c r="X384" s="164">
        <v>68.818500999999998</v>
      </c>
      <c r="Y384" s="164">
        <v>66.208727999999994</v>
      </c>
      <c r="Z384" s="276"/>
      <c r="AA384" s="276"/>
      <c r="AB384" s="276"/>
    </row>
    <row r="385" spans="1:28" s="146" customFormat="1" ht="1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  <c r="AA385" s="276"/>
      <c r="AB385" s="276"/>
    </row>
    <row r="386" spans="1:28" s="146" customFormat="1" ht="15" thickBot="1" x14ac:dyDescent="0.25">
      <c r="A386" s="154">
        <v>13</v>
      </c>
      <c r="B386" s="172">
        <v>1287.1539293741482</v>
      </c>
      <c r="C386" s="173">
        <v>1258.1657413741482</v>
      </c>
      <c r="D386" s="173">
        <v>1259.0282183741483</v>
      </c>
      <c r="E386" s="174">
        <v>1266.7345063741484</v>
      </c>
      <c r="F386" s="174">
        <v>1285.8546133741484</v>
      </c>
      <c r="G386" s="174">
        <v>1283.1551723741484</v>
      </c>
      <c r="H386" s="174">
        <v>1278.3723453741484</v>
      </c>
      <c r="I386" s="174">
        <v>1270.1844143741482</v>
      </c>
      <c r="J386" s="174">
        <v>1274.6424123741483</v>
      </c>
      <c r="K386" s="175">
        <v>1283.8272323741483</v>
      </c>
      <c r="L386" s="174">
        <v>1288.9124863741483</v>
      </c>
      <c r="M386" s="176">
        <v>1286.7954973741485</v>
      </c>
      <c r="N386" s="175">
        <v>1288.0164063741483</v>
      </c>
      <c r="O386" s="174">
        <v>1255.2086773741482</v>
      </c>
      <c r="P386" s="176">
        <v>1255.9591443741483</v>
      </c>
      <c r="Q386" s="177">
        <v>1269.1651233741484</v>
      </c>
      <c r="R386" s="174">
        <v>1308.0773973741484</v>
      </c>
      <c r="S386" s="177">
        <v>1309.5223263741484</v>
      </c>
      <c r="T386" s="174">
        <v>1274.5976083741482</v>
      </c>
      <c r="U386" s="173">
        <v>1269.8371833741483</v>
      </c>
      <c r="V386" s="173">
        <v>1281.3070073741483</v>
      </c>
      <c r="W386" s="173">
        <v>1288.6996673741485</v>
      </c>
      <c r="X386" s="173">
        <v>1288.9012853741483</v>
      </c>
      <c r="Y386" s="178">
        <v>1296.5403673741484</v>
      </c>
      <c r="Z386" s="276"/>
      <c r="AA386" s="276"/>
      <c r="AB386" s="276"/>
    </row>
    <row r="387" spans="1:28" s="146" customFormat="1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  <c r="Z387" s="276"/>
      <c r="AA387" s="276"/>
      <c r="AB387" s="276"/>
    </row>
    <row r="388" spans="1:28" s="146" customFormat="1" x14ac:dyDescent="0.2">
      <c r="A388" s="163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  <c r="Z388" s="276"/>
      <c r="AA388" s="276"/>
      <c r="AB388" s="276"/>
    </row>
    <row r="389" spans="1:28" s="146" customFormat="1" x14ac:dyDescent="0.2">
      <c r="A389" s="167" t="s">
        <v>9</v>
      </c>
      <c r="B389" s="164">
        <v>60.773001999999998</v>
      </c>
      <c r="C389" s="164">
        <v>57.664814</v>
      </c>
      <c r="D389" s="164">
        <v>57.757291000000002</v>
      </c>
      <c r="E389" s="164">
        <v>58.583579</v>
      </c>
      <c r="F389" s="164">
        <v>60.633685999999997</v>
      </c>
      <c r="G389" s="164">
        <v>60.344245000000001</v>
      </c>
      <c r="H389" s="164">
        <v>59.831417999999999</v>
      </c>
      <c r="I389" s="164">
        <v>58.953487000000003</v>
      </c>
      <c r="J389" s="164">
        <v>59.431485000000002</v>
      </c>
      <c r="K389" s="164">
        <v>60.416305000000001</v>
      </c>
      <c r="L389" s="164">
        <v>60.961558999999994</v>
      </c>
      <c r="M389" s="164">
        <v>60.734569999999998</v>
      </c>
      <c r="N389" s="164">
        <v>60.865479000000001</v>
      </c>
      <c r="O389" s="164">
        <v>57.347749999999998</v>
      </c>
      <c r="P389" s="164">
        <v>57.428217000000004</v>
      </c>
      <c r="Q389" s="164">
        <v>58.844195999999997</v>
      </c>
      <c r="R389" s="164">
        <v>63.016470000000005</v>
      </c>
      <c r="S389" s="164">
        <v>63.171399000000001</v>
      </c>
      <c r="T389" s="164">
        <v>59.426681000000002</v>
      </c>
      <c r="U389" s="164">
        <v>58.916255999999997</v>
      </c>
      <c r="V389" s="164">
        <v>60.146079999999998</v>
      </c>
      <c r="W389" s="164">
        <v>60.938739999999996</v>
      </c>
      <c r="X389" s="164">
        <v>60.960357999999999</v>
      </c>
      <c r="Y389" s="164">
        <v>61.779439999999994</v>
      </c>
      <c r="Z389" s="276"/>
      <c r="AA389" s="276"/>
      <c r="AB389" s="276"/>
    </row>
    <row r="390" spans="1:28" s="146" customFormat="1" ht="1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  <c r="AA390" s="276"/>
      <c r="AB390" s="276"/>
    </row>
    <row r="391" spans="1:28" s="146" customFormat="1" ht="15" thickBot="1" x14ac:dyDescent="0.25">
      <c r="A391" s="171">
        <v>14</v>
      </c>
      <c r="B391" s="172">
        <v>1308.7046533741484</v>
      </c>
      <c r="C391" s="173">
        <v>1271.3381173741484</v>
      </c>
      <c r="D391" s="173">
        <v>1270.8452733741483</v>
      </c>
      <c r="E391" s="174">
        <v>1273.7911363741482</v>
      </c>
      <c r="F391" s="174">
        <v>1309.4887233741483</v>
      </c>
      <c r="G391" s="174">
        <v>1310.8104413741482</v>
      </c>
      <c r="H391" s="174">
        <v>1304.4930773741482</v>
      </c>
      <c r="I391" s="174">
        <v>1293.2136703741485</v>
      </c>
      <c r="J391" s="174">
        <v>1296.5403673741484</v>
      </c>
      <c r="K391" s="175">
        <v>1303.2721683741481</v>
      </c>
      <c r="L391" s="174">
        <v>1301.7600333741482</v>
      </c>
      <c r="M391" s="176">
        <v>1307.2149203741481</v>
      </c>
      <c r="N391" s="175">
        <v>1304.6498913741482</v>
      </c>
      <c r="O391" s="174">
        <v>1269.9155903741485</v>
      </c>
      <c r="P391" s="176">
        <v>1280.3773243741484</v>
      </c>
      <c r="Q391" s="177">
        <v>1299.1838033741483</v>
      </c>
      <c r="R391" s="174">
        <v>1325.8869873741482</v>
      </c>
      <c r="S391" s="177">
        <v>1328.9560613741485</v>
      </c>
      <c r="T391" s="174">
        <v>1320.2304823741483</v>
      </c>
      <c r="U391" s="173">
        <v>1301.5024103741482</v>
      </c>
      <c r="V391" s="173">
        <v>1312.8714253741484</v>
      </c>
      <c r="W391" s="173">
        <v>1315.9853033741483</v>
      </c>
      <c r="X391" s="173">
        <v>1309.7575473741483</v>
      </c>
      <c r="Y391" s="178">
        <v>1310.9224513741483</v>
      </c>
      <c r="Z391" s="276"/>
      <c r="AA391" s="276"/>
      <c r="AB391" s="276"/>
    </row>
    <row r="392" spans="1:28" s="146" customFormat="1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  <c r="Z392" s="276"/>
      <c r="AA392" s="276"/>
      <c r="AB392" s="276"/>
    </row>
    <row r="393" spans="1:28" s="146" customFormat="1" x14ac:dyDescent="0.2">
      <c r="A393" s="163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  <c r="Z393" s="276"/>
      <c r="AA393" s="276"/>
      <c r="AB393" s="276"/>
    </row>
    <row r="394" spans="1:28" s="146" customFormat="1" x14ac:dyDescent="0.2">
      <c r="A394" s="167" t="s">
        <v>9</v>
      </c>
      <c r="B394" s="164">
        <v>63.083725999999999</v>
      </c>
      <c r="C394" s="164">
        <v>59.077189999999995</v>
      </c>
      <c r="D394" s="164">
        <v>59.024345999999994</v>
      </c>
      <c r="E394" s="164">
        <v>59.340208999999994</v>
      </c>
      <c r="F394" s="164">
        <v>63.167796000000003</v>
      </c>
      <c r="G394" s="164">
        <v>63.309514</v>
      </c>
      <c r="H394" s="164">
        <v>62.632149999999996</v>
      </c>
      <c r="I394" s="164">
        <v>61.422742999999997</v>
      </c>
      <c r="J394" s="164">
        <v>61.779439999999994</v>
      </c>
      <c r="K394" s="164">
        <v>62.501240999999993</v>
      </c>
      <c r="L394" s="164">
        <v>62.339105999999994</v>
      </c>
      <c r="M394" s="164">
        <v>62.923992999999996</v>
      </c>
      <c r="N394" s="164">
        <v>62.648963999999999</v>
      </c>
      <c r="O394" s="164">
        <v>58.924662999999995</v>
      </c>
      <c r="P394" s="164">
        <v>60.046397000000006</v>
      </c>
      <c r="Q394" s="164">
        <v>62.062875999999996</v>
      </c>
      <c r="R394" s="164">
        <v>64.926060000000007</v>
      </c>
      <c r="S394" s="164">
        <v>65.255133999999998</v>
      </c>
      <c r="T394" s="164">
        <v>64.319554999999994</v>
      </c>
      <c r="U394" s="164">
        <v>62.311483000000003</v>
      </c>
      <c r="V394" s="164">
        <v>63.530498000000001</v>
      </c>
      <c r="W394" s="164">
        <v>63.864376</v>
      </c>
      <c r="X394" s="164">
        <v>63.196620000000003</v>
      </c>
      <c r="Y394" s="164">
        <v>63.321524000000004</v>
      </c>
      <c r="Z394" s="276"/>
      <c r="AA394" s="276"/>
      <c r="AB394" s="276"/>
    </row>
    <row r="395" spans="1:28" s="146" customFormat="1" ht="1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  <c r="AA395" s="276"/>
      <c r="AB395" s="276"/>
    </row>
    <row r="396" spans="1:28" s="146" customFormat="1" ht="15" thickBot="1" x14ac:dyDescent="0.25">
      <c r="A396" s="154">
        <v>15</v>
      </c>
      <c r="B396" s="172">
        <v>743.23336937414831</v>
      </c>
      <c r="C396" s="173">
        <v>743.23336937414831</v>
      </c>
      <c r="D396" s="173">
        <v>743.23336937414831</v>
      </c>
      <c r="E396" s="174">
        <v>743.23336937414831</v>
      </c>
      <c r="F396" s="174">
        <v>743.23336937414831</v>
      </c>
      <c r="G396" s="174">
        <v>743.23336937414831</v>
      </c>
      <c r="H396" s="174">
        <v>743.23336937414831</v>
      </c>
      <c r="I396" s="174">
        <v>743.23336937414831</v>
      </c>
      <c r="J396" s="174">
        <v>743.23336937414831</v>
      </c>
      <c r="K396" s="175">
        <v>743.23336937414831</v>
      </c>
      <c r="L396" s="174">
        <v>743.23336937414831</v>
      </c>
      <c r="M396" s="176">
        <v>743.23336937414831</v>
      </c>
      <c r="N396" s="175">
        <v>743.23336937414831</v>
      </c>
      <c r="O396" s="174">
        <v>743.23336937414831</v>
      </c>
      <c r="P396" s="176">
        <v>743.23336937414831</v>
      </c>
      <c r="Q396" s="177">
        <v>743.23336937414831</v>
      </c>
      <c r="R396" s="174">
        <v>743.23336937414831</v>
      </c>
      <c r="S396" s="177">
        <v>743.23336937414831</v>
      </c>
      <c r="T396" s="174">
        <v>743.23336937414831</v>
      </c>
      <c r="U396" s="173">
        <v>743.23336937414831</v>
      </c>
      <c r="V396" s="173">
        <v>743.23336937414831</v>
      </c>
      <c r="W396" s="173">
        <v>743.23336937414831</v>
      </c>
      <c r="X396" s="173">
        <v>743.23336937414831</v>
      </c>
      <c r="Y396" s="178">
        <v>743.23336937414831</v>
      </c>
      <c r="Z396" s="276"/>
      <c r="AA396" s="276"/>
      <c r="AB396" s="276"/>
    </row>
    <row r="397" spans="1:28" s="146" customFormat="1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  <c r="Z397" s="276"/>
      <c r="AA397" s="276"/>
      <c r="AB397" s="276"/>
    </row>
    <row r="398" spans="1:28" s="146" customFormat="1" x14ac:dyDescent="0.2">
      <c r="A398" s="163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  <c r="Z398" s="276"/>
      <c r="AA398" s="276"/>
      <c r="AB398" s="276"/>
    </row>
    <row r="399" spans="1:28" s="146" customFormat="1" x14ac:dyDescent="0.2">
      <c r="A399" s="167" t="s">
        <v>9</v>
      </c>
      <c r="B399" s="164">
        <v>2.452442</v>
      </c>
      <c r="C399" s="164">
        <v>2.452442</v>
      </c>
      <c r="D399" s="164">
        <v>2.452442</v>
      </c>
      <c r="E399" s="164">
        <v>2.452442</v>
      </c>
      <c r="F399" s="164">
        <v>2.452442</v>
      </c>
      <c r="G399" s="164">
        <v>2.452442</v>
      </c>
      <c r="H399" s="164">
        <v>2.452442</v>
      </c>
      <c r="I399" s="164">
        <v>2.452442</v>
      </c>
      <c r="J399" s="164">
        <v>2.452442</v>
      </c>
      <c r="K399" s="164">
        <v>2.452442</v>
      </c>
      <c r="L399" s="164">
        <v>2.452442</v>
      </c>
      <c r="M399" s="164">
        <v>2.452442</v>
      </c>
      <c r="N399" s="164">
        <v>2.452442</v>
      </c>
      <c r="O399" s="164">
        <v>2.452442</v>
      </c>
      <c r="P399" s="164">
        <v>2.452442</v>
      </c>
      <c r="Q399" s="164">
        <v>2.452442</v>
      </c>
      <c r="R399" s="164">
        <v>2.452442</v>
      </c>
      <c r="S399" s="164">
        <v>2.452442</v>
      </c>
      <c r="T399" s="164">
        <v>2.452442</v>
      </c>
      <c r="U399" s="164">
        <v>2.452442</v>
      </c>
      <c r="V399" s="164">
        <v>2.452442</v>
      </c>
      <c r="W399" s="164">
        <v>2.452442</v>
      </c>
      <c r="X399" s="164">
        <v>2.452442</v>
      </c>
      <c r="Y399" s="164">
        <v>2.452442</v>
      </c>
      <c r="Z399" s="276"/>
      <c r="AA399" s="276"/>
      <c r="AB399" s="276"/>
    </row>
    <row r="400" spans="1:28" s="146" customFormat="1" ht="1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  <c r="AA400" s="276"/>
      <c r="AB400" s="276"/>
    </row>
    <row r="401" spans="1:28" s="146" customFormat="1" ht="15" thickBot="1" x14ac:dyDescent="0.25">
      <c r="A401" s="171">
        <v>16</v>
      </c>
      <c r="B401" s="172">
        <v>1455.3145423741485</v>
      </c>
      <c r="C401" s="173">
        <v>1423.7725263741484</v>
      </c>
      <c r="D401" s="173">
        <v>1423.5373053741482</v>
      </c>
      <c r="E401" s="174">
        <v>1430.5603323741482</v>
      </c>
      <c r="F401" s="174">
        <v>1443.4078793741483</v>
      </c>
      <c r="G401" s="174">
        <v>1445.8048933741482</v>
      </c>
      <c r="H401" s="174">
        <v>1436.9225003741483</v>
      </c>
      <c r="I401" s="174">
        <v>1445.2112403741485</v>
      </c>
      <c r="J401" s="174">
        <v>1438.2666203741483</v>
      </c>
      <c r="K401" s="175">
        <v>1434.6038933741481</v>
      </c>
      <c r="L401" s="174">
        <v>1437.4489473741485</v>
      </c>
      <c r="M401" s="176">
        <v>1439.8459613741486</v>
      </c>
      <c r="N401" s="175">
        <v>1436.5528673741485</v>
      </c>
      <c r="O401" s="174">
        <v>1412.3363053741482</v>
      </c>
      <c r="P401" s="176">
        <v>1417.6791823741482</v>
      </c>
      <c r="Q401" s="177">
        <v>1433.6070043741483</v>
      </c>
      <c r="R401" s="174">
        <v>1451.7638253741484</v>
      </c>
      <c r="S401" s="177">
        <v>1470.6263093741486</v>
      </c>
      <c r="T401" s="174">
        <v>1439.8347603741483</v>
      </c>
      <c r="U401" s="173">
        <v>1436.3624503741482</v>
      </c>
      <c r="V401" s="173">
        <v>1444.0575373741483</v>
      </c>
      <c r="W401" s="173">
        <v>1452.0550513741484</v>
      </c>
      <c r="X401" s="173">
        <v>1454.5304723741483</v>
      </c>
      <c r="Y401" s="178">
        <v>1451.1253683741481</v>
      </c>
      <c r="Z401" s="276"/>
      <c r="AA401" s="276"/>
      <c r="AB401" s="276"/>
    </row>
    <row r="402" spans="1:28" s="146" customFormat="1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  <c r="Z402" s="276"/>
      <c r="AA402" s="276"/>
      <c r="AB402" s="276"/>
    </row>
    <row r="403" spans="1:28" s="146" customFormat="1" x14ac:dyDescent="0.2">
      <c r="A403" s="181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  <c r="Z403" s="276"/>
      <c r="AA403" s="276"/>
      <c r="AB403" s="276"/>
    </row>
    <row r="404" spans="1:28" s="146" customFormat="1" x14ac:dyDescent="0.2">
      <c r="A404" s="182" t="s">
        <v>9</v>
      </c>
      <c r="B404" s="164">
        <v>78.803614999999994</v>
      </c>
      <c r="C404" s="164">
        <v>75.421599000000001</v>
      </c>
      <c r="D404" s="164">
        <v>75.396377999999999</v>
      </c>
      <c r="E404" s="164">
        <v>76.149404999999987</v>
      </c>
      <c r="F404" s="164">
        <v>77.526951999999994</v>
      </c>
      <c r="G404" s="164">
        <v>77.783965999999992</v>
      </c>
      <c r="H404" s="164">
        <v>76.831573000000006</v>
      </c>
      <c r="I404" s="164">
        <v>77.720313000000004</v>
      </c>
      <c r="J404" s="164">
        <v>76.975692999999993</v>
      </c>
      <c r="K404" s="164">
        <v>76.582965999999999</v>
      </c>
      <c r="L404" s="164">
        <v>76.888019999999997</v>
      </c>
      <c r="M404" s="164">
        <v>77.14503400000001</v>
      </c>
      <c r="N404" s="164">
        <v>76.791939999999997</v>
      </c>
      <c r="O404" s="164">
        <v>74.195377999999991</v>
      </c>
      <c r="P404" s="164">
        <v>74.768254999999996</v>
      </c>
      <c r="Q404" s="164">
        <v>76.476077000000004</v>
      </c>
      <c r="R404" s="164">
        <v>78.422898000000004</v>
      </c>
      <c r="S404" s="164">
        <v>80.445382000000009</v>
      </c>
      <c r="T404" s="164">
        <v>77.143833000000001</v>
      </c>
      <c r="U404" s="164">
        <v>76.771523000000002</v>
      </c>
      <c r="V404" s="164">
        <v>77.596609999999998</v>
      </c>
      <c r="W404" s="164">
        <v>78.454123999999993</v>
      </c>
      <c r="X404" s="164">
        <v>78.719545000000011</v>
      </c>
      <c r="Y404" s="164">
        <v>78.354440999999994</v>
      </c>
      <c r="Z404" s="276"/>
      <c r="AA404" s="276"/>
      <c r="AB404" s="276"/>
    </row>
    <row r="405" spans="1:28" s="146" customFormat="1" ht="1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  <c r="AA405" s="276"/>
      <c r="AB405" s="276"/>
    </row>
    <row r="406" spans="1:28" s="146" customFormat="1" ht="15" thickBot="1" x14ac:dyDescent="0.25">
      <c r="A406" s="154">
        <v>17</v>
      </c>
      <c r="B406" s="172">
        <v>1227.6654183741484</v>
      </c>
      <c r="C406" s="173">
        <v>1207.3692063741482</v>
      </c>
      <c r="D406" s="173">
        <v>1207.9740603741482</v>
      </c>
      <c r="E406" s="174">
        <v>1211.4687723741483</v>
      </c>
      <c r="F406" s="174">
        <v>1222.4233503741484</v>
      </c>
      <c r="G406" s="174">
        <v>1221.1912403741485</v>
      </c>
      <c r="H406" s="174">
        <v>1220.5527833741482</v>
      </c>
      <c r="I406" s="174">
        <v>1213.7985803741483</v>
      </c>
      <c r="J406" s="174">
        <v>1214.8626753741485</v>
      </c>
      <c r="K406" s="175">
        <v>1219.5894973741483</v>
      </c>
      <c r="L406" s="174">
        <v>1220.0935423741485</v>
      </c>
      <c r="M406" s="176">
        <v>1214.8850773741483</v>
      </c>
      <c r="N406" s="175">
        <v>1218.3909903741485</v>
      </c>
      <c r="O406" s="174">
        <v>1204.1097153741484</v>
      </c>
      <c r="P406" s="176">
        <v>1209.9230343741483</v>
      </c>
      <c r="Q406" s="177">
        <v>1222.6025663741482</v>
      </c>
      <c r="R406" s="174">
        <v>1230.4768693741485</v>
      </c>
      <c r="S406" s="177">
        <v>1243.0555923741483</v>
      </c>
      <c r="T406" s="174">
        <v>1217.7413323741482</v>
      </c>
      <c r="U406" s="173">
        <v>1214.4594393741481</v>
      </c>
      <c r="V406" s="173">
        <v>1217.0356693741485</v>
      </c>
      <c r="W406" s="173">
        <v>1224.1035003741483</v>
      </c>
      <c r="X406" s="173">
        <v>1230.7456933741485</v>
      </c>
      <c r="Y406" s="178">
        <v>1233.9379783741483</v>
      </c>
      <c r="Z406" s="276"/>
      <c r="AA406" s="276"/>
      <c r="AB406" s="276"/>
    </row>
    <row r="407" spans="1:28" s="146" customFormat="1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  <c r="Z407" s="276"/>
      <c r="AA407" s="276"/>
      <c r="AB407" s="276"/>
    </row>
    <row r="408" spans="1:28" s="146" customFormat="1" x14ac:dyDescent="0.2">
      <c r="A408" s="181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  <c r="Z408" s="276"/>
      <c r="AA408" s="276"/>
      <c r="AB408" s="276"/>
    </row>
    <row r="409" spans="1:28" s="146" customFormat="1" x14ac:dyDescent="0.2">
      <c r="A409" s="182" t="s">
        <v>9</v>
      </c>
      <c r="B409" s="164">
        <v>54.394491000000002</v>
      </c>
      <c r="C409" s="164">
        <v>52.218279000000003</v>
      </c>
      <c r="D409" s="164">
        <v>52.283132999999999</v>
      </c>
      <c r="E409" s="164">
        <v>52.657844999999995</v>
      </c>
      <c r="F409" s="164">
        <v>53.832422999999999</v>
      </c>
      <c r="G409" s="164">
        <v>53.700313000000001</v>
      </c>
      <c r="H409" s="164">
        <v>53.631855999999999</v>
      </c>
      <c r="I409" s="164">
        <v>52.907652999999996</v>
      </c>
      <c r="J409" s="164">
        <v>53.021748000000002</v>
      </c>
      <c r="K409" s="164">
        <v>53.528569999999995</v>
      </c>
      <c r="L409" s="164">
        <v>53.582614999999997</v>
      </c>
      <c r="M409" s="164">
        <v>53.024149999999999</v>
      </c>
      <c r="N409" s="164">
        <v>53.400062999999996</v>
      </c>
      <c r="O409" s="164">
        <v>51.868788000000002</v>
      </c>
      <c r="P409" s="164">
        <v>52.492106999999997</v>
      </c>
      <c r="Q409" s="164">
        <v>53.851638999999999</v>
      </c>
      <c r="R409" s="164">
        <v>54.695942000000002</v>
      </c>
      <c r="S409" s="164">
        <v>56.044664999999995</v>
      </c>
      <c r="T409" s="164">
        <v>53.330404999999999</v>
      </c>
      <c r="U409" s="164">
        <v>52.978512000000002</v>
      </c>
      <c r="V409" s="164">
        <v>53.254742</v>
      </c>
      <c r="W409" s="164">
        <v>54.012573000000003</v>
      </c>
      <c r="X409" s="164">
        <v>54.724766000000002</v>
      </c>
      <c r="Y409" s="164">
        <v>55.067050999999999</v>
      </c>
      <c r="Z409" s="276"/>
      <c r="AA409" s="276"/>
      <c r="AB409" s="276"/>
    </row>
    <row r="410" spans="1:28" s="146" customFormat="1" ht="1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  <c r="AA410" s="276"/>
      <c r="AB410" s="276"/>
    </row>
    <row r="411" spans="1:28" s="146" customFormat="1" ht="15" thickBot="1" x14ac:dyDescent="0.25">
      <c r="A411" s="184">
        <v>18</v>
      </c>
      <c r="B411" s="172">
        <v>1265.1103613741482</v>
      </c>
      <c r="C411" s="173">
        <v>1247.0991533741483</v>
      </c>
      <c r="D411" s="173">
        <v>1247.0207463741483</v>
      </c>
      <c r="E411" s="174">
        <v>1252.0611963741485</v>
      </c>
      <c r="F411" s="174">
        <v>1262.2205033741484</v>
      </c>
      <c r="G411" s="174">
        <v>1281.9454643741483</v>
      </c>
      <c r="H411" s="174">
        <v>1274.6872163741482</v>
      </c>
      <c r="I411" s="174">
        <v>1248.8913133741485</v>
      </c>
      <c r="J411" s="174">
        <v>1273.6343223741483</v>
      </c>
      <c r="K411" s="175">
        <v>1275.6281003741483</v>
      </c>
      <c r="L411" s="174">
        <v>1256.6200033741484</v>
      </c>
      <c r="M411" s="176">
        <v>1259.8010873741482</v>
      </c>
      <c r="N411" s="175">
        <v>1264.6623213741484</v>
      </c>
      <c r="O411" s="174">
        <v>1231.7873863741484</v>
      </c>
      <c r="P411" s="176">
        <v>1235.4949173741484</v>
      </c>
      <c r="Q411" s="177">
        <v>1251.9715883741485</v>
      </c>
      <c r="R411" s="174">
        <v>1284.7345133741485</v>
      </c>
      <c r="S411" s="177">
        <v>1287.6355723741483</v>
      </c>
      <c r="T411" s="174">
        <v>1255.7127223741484</v>
      </c>
      <c r="U411" s="173">
        <v>1256.8552243741483</v>
      </c>
      <c r="V411" s="173">
        <v>1274.3511863741483</v>
      </c>
      <c r="W411" s="173">
        <v>1274.3959903741484</v>
      </c>
      <c r="X411" s="173">
        <v>1273.6231213741485</v>
      </c>
      <c r="Y411" s="178">
        <v>1268.3586513741484</v>
      </c>
      <c r="Z411" s="276"/>
      <c r="AA411" s="276"/>
      <c r="AB411" s="276"/>
    </row>
    <row r="412" spans="1:28" s="146" customFormat="1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  <c r="Z412" s="276"/>
      <c r="AA412" s="276"/>
      <c r="AB412" s="276"/>
    </row>
    <row r="413" spans="1:28" s="146" customFormat="1" x14ac:dyDescent="0.2">
      <c r="A413" s="163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  <c r="Z413" s="276"/>
      <c r="AA413" s="276"/>
      <c r="AB413" s="276"/>
    </row>
    <row r="414" spans="1:28" s="146" customFormat="1" x14ac:dyDescent="0.2">
      <c r="A414" s="167" t="s">
        <v>9</v>
      </c>
      <c r="B414" s="164">
        <v>58.409433999999997</v>
      </c>
      <c r="C414" s="164">
        <v>56.478225999999999</v>
      </c>
      <c r="D414" s="164">
        <v>56.469819000000001</v>
      </c>
      <c r="E414" s="164">
        <v>57.010269000000001</v>
      </c>
      <c r="F414" s="164">
        <v>58.099575999999999</v>
      </c>
      <c r="G414" s="164">
        <v>60.214537</v>
      </c>
      <c r="H414" s="164">
        <v>59.436288999999995</v>
      </c>
      <c r="I414" s="164">
        <v>56.670386000000001</v>
      </c>
      <c r="J414" s="164">
        <v>59.323394999999998</v>
      </c>
      <c r="K414" s="164">
        <v>59.537173000000003</v>
      </c>
      <c r="L414" s="164">
        <v>57.499075999999995</v>
      </c>
      <c r="M414" s="164">
        <v>57.840160000000004</v>
      </c>
      <c r="N414" s="164">
        <v>58.361393999999997</v>
      </c>
      <c r="O414" s="164">
        <v>54.836458999999998</v>
      </c>
      <c r="P414" s="164">
        <v>55.233989999999999</v>
      </c>
      <c r="Q414" s="164">
        <v>57.000661000000001</v>
      </c>
      <c r="R414" s="164">
        <v>60.513586000000004</v>
      </c>
      <c r="S414" s="164">
        <v>60.824644999999997</v>
      </c>
      <c r="T414" s="164">
        <v>57.401795</v>
      </c>
      <c r="U414" s="164">
        <v>57.524297000000004</v>
      </c>
      <c r="V414" s="164">
        <v>59.400258999999998</v>
      </c>
      <c r="W414" s="164">
        <v>59.405062999999998</v>
      </c>
      <c r="X414" s="164">
        <v>59.322193999999996</v>
      </c>
      <c r="Y414" s="164">
        <v>58.757724000000003</v>
      </c>
      <c r="Z414" s="276"/>
      <c r="AA414" s="276"/>
      <c r="AB414" s="276"/>
    </row>
    <row r="415" spans="1:28" s="146" customFormat="1" ht="1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  <c r="AA415" s="276"/>
      <c r="AB415" s="276"/>
    </row>
    <row r="416" spans="1:28" s="146" customFormat="1" ht="15" thickBot="1" x14ac:dyDescent="0.25">
      <c r="A416" s="171">
        <v>19</v>
      </c>
      <c r="B416" s="172">
        <v>1372.1471173741484</v>
      </c>
      <c r="C416" s="173">
        <v>1339.6866193741484</v>
      </c>
      <c r="D416" s="173">
        <v>1331.8347183741482</v>
      </c>
      <c r="E416" s="174">
        <v>1343.6517733741484</v>
      </c>
      <c r="F416" s="174">
        <v>1356.7905463741483</v>
      </c>
      <c r="G416" s="174">
        <v>1376.6947233741485</v>
      </c>
      <c r="H416" s="174">
        <v>1365.6057333741483</v>
      </c>
      <c r="I416" s="174">
        <v>1358.0002543741482</v>
      </c>
      <c r="J416" s="174">
        <v>1367.0618633741485</v>
      </c>
      <c r="K416" s="175">
        <v>1370.4333643741481</v>
      </c>
      <c r="L416" s="174">
        <v>1375.2833973741483</v>
      </c>
      <c r="M416" s="176">
        <v>1379.8086013741483</v>
      </c>
      <c r="N416" s="175">
        <v>1354.4383363741485</v>
      </c>
      <c r="O416" s="174">
        <v>1331.2634673741484</v>
      </c>
      <c r="P416" s="176">
        <v>1334.7245763741482</v>
      </c>
      <c r="Q416" s="177">
        <v>1349.7675193741484</v>
      </c>
      <c r="R416" s="174">
        <v>1362.0326143741481</v>
      </c>
      <c r="S416" s="177">
        <v>1390.1135213741484</v>
      </c>
      <c r="T416" s="174">
        <v>1352.8813973741483</v>
      </c>
      <c r="U416" s="173">
        <v>1343.0357183741482</v>
      </c>
      <c r="V416" s="173">
        <v>1361.7189863741485</v>
      </c>
      <c r="W416" s="173">
        <v>1363.1863173741483</v>
      </c>
      <c r="X416" s="173">
        <v>1372.6063583741482</v>
      </c>
      <c r="Y416" s="178">
        <v>1370.1869423741484</v>
      </c>
      <c r="Z416" s="276"/>
      <c r="AA416" s="276"/>
      <c r="AB416" s="276"/>
    </row>
    <row r="417" spans="1:28" s="146" customFormat="1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  <c r="Z417" s="276"/>
      <c r="AA417" s="276"/>
      <c r="AB417" s="276"/>
    </row>
    <row r="418" spans="1:28" s="146" customFormat="1" x14ac:dyDescent="0.2">
      <c r="A418" s="181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  <c r="Z418" s="276"/>
      <c r="AA418" s="276"/>
      <c r="AB418" s="276"/>
    </row>
    <row r="419" spans="1:28" s="146" customFormat="1" x14ac:dyDescent="0.2">
      <c r="A419" s="182" t="s">
        <v>9</v>
      </c>
      <c r="B419" s="164">
        <v>69.886189999999999</v>
      </c>
      <c r="C419" s="164">
        <v>66.405691999999988</v>
      </c>
      <c r="D419" s="164">
        <v>65.563790999999995</v>
      </c>
      <c r="E419" s="164">
        <v>66.830846000000008</v>
      </c>
      <c r="F419" s="164">
        <v>68.239619000000005</v>
      </c>
      <c r="G419" s="164">
        <v>70.373795999999999</v>
      </c>
      <c r="H419" s="164">
        <v>69.184805999999995</v>
      </c>
      <c r="I419" s="164">
        <v>68.369326999999998</v>
      </c>
      <c r="J419" s="164">
        <v>69.340935999999999</v>
      </c>
      <c r="K419" s="164">
        <v>69.702437000000003</v>
      </c>
      <c r="L419" s="164">
        <v>70.222470000000001</v>
      </c>
      <c r="M419" s="164">
        <v>70.707673999999997</v>
      </c>
      <c r="N419" s="164">
        <v>67.987409</v>
      </c>
      <c r="O419" s="164">
        <v>65.502539999999996</v>
      </c>
      <c r="P419" s="164">
        <v>65.873649</v>
      </c>
      <c r="Q419" s="164">
        <v>67.486591999999987</v>
      </c>
      <c r="R419" s="164">
        <v>68.801687000000001</v>
      </c>
      <c r="S419" s="164">
        <v>71.812594000000004</v>
      </c>
      <c r="T419" s="164">
        <v>67.82047</v>
      </c>
      <c r="U419" s="164">
        <v>66.764790999999988</v>
      </c>
      <c r="V419" s="164">
        <v>68.768059000000008</v>
      </c>
      <c r="W419" s="164">
        <v>68.925389999999993</v>
      </c>
      <c r="X419" s="164">
        <v>69.935430999999994</v>
      </c>
      <c r="Y419" s="164">
        <v>69.676014999999992</v>
      </c>
      <c r="Z419" s="276"/>
      <c r="AA419" s="276"/>
      <c r="AB419" s="276"/>
    </row>
    <row r="420" spans="1:28" s="146" customFormat="1" ht="1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  <c r="AA420" s="276"/>
      <c r="AB420" s="276"/>
    </row>
    <row r="421" spans="1:28" s="146" customFormat="1" ht="15" thickBot="1" x14ac:dyDescent="0.25">
      <c r="A421" s="154">
        <v>20</v>
      </c>
      <c r="B421" s="172">
        <v>1369.4812793741482</v>
      </c>
      <c r="C421" s="173">
        <v>1337.4352183741482</v>
      </c>
      <c r="D421" s="173">
        <v>1330.1545683741481</v>
      </c>
      <c r="E421" s="174">
        <v>1337.7040423741485</v>
      </c>
      <c r="F421" s="174">
        <v>1349.2410723741484</v>
      </c>
      <c r="G421" s="174">
        <v>1369.8845153741484</v>
      </c>
      <c r="H421" s="174">
        <v>1367.0954663741481</v>
      </c>
      <c r="I421" s="174">
        <v>1362.9062923741485</v>
      </c>
      <c r="J421" s="174">
        <v>1373.3008203741481</v>
      </c>
      <c r="K421" s="175">
        <v>1370.4221633741483</v>
      </c>
      <c r="L421" s="174">
        <v>1374.1520963741484</v>
      </c>
      <c r="M421" s="176">
        <v>1375.4178093741484</v>
      </c>
      <c r="N421" s="175">
        <v>1375.8994523741483</v>
      </c>
      <c r="O421" s="174">
        <v>1347.4825153741485</v>
      </c>
      <c r="P421" s="176">
        <v>1325.8645853741482</v>
      </c>
      <c r="Q421" s="177">
        <v>1344.8614813741483</v>
      </c>
      <c r="R421" s="174">
        <v>1381.7799773741483</v>
      </c>
      <c r="S421" s="177">
        <v>1385.4315033741484</v>
      </c>
      <c r="T421" s="174">
        <v>1349.4426903741485</v>
      </c>
      <c r="U421" s="173">
        <v>1346.4072193741483</v>
      </c>
      <c r="V421" s="173">
        <v>1367.8795363741485</v>
      </c>
      <c r="W421" s="173">
        <v>1369.0108373741482</v>
      </c>
      <c r="X421" s="173">
        <v>1377.0979593741486</v>
      </c>
      <c r="Y421" s="178">
        <v>1376.4258993741485</v>
      </c>
      <c r="Z421" s="276"/>
      <c r="AA421" s="276"/>
      <c r="AB421" s="276"/>
    </row>
    <row r="422" spans="1:28" s="146" customFormat="1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  <c r="Z422" s="276"/>
      <c r="AA422" s="276"/>
      <c r="AB422" s="276"/>
    </row>
    <row r="423" spans="1:28" s="146" customFormat="1" x14ac:dyDescent="0.2">
      <c r="A423" s="181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  <c r="Z423" s="276"/>
      <c r="AA423" s="276"/>
      <c r="AB423" s="276"/>
    </row>
    <row r="424" spans="1:28" s="146" customFormat="1" x14ac:dyDescent="0.2">
      <c r="A424" s="182" t="s">
        <v>9</v>
      </c>
      <c r="B424" s="164">
        <v>69.600352000000001</v>
      </c>
      <c r="C424" s="164">
        <v>66.164290999999992</v>
      </c>
      <c r="D424" s="164">
        <v>65.383640999999997</v>
      </c>
      <c r="E424" s="164">
        <v>66.193114999999992</v>
      </c>
      <c r="F424" s="164">
        <v>67.43014500000001</v>
      </c>
      <c r="G424" s="164">
        <v>69.643587999999994</v>
      </c>
      <c r="H424" s="164">
        <v>69.344538999999997</v>
      </c>
      <c r="I424" s="164">
        <v>68.895364999999998</v>
      </c>
      <c r="J424" s="164">
        <v>70.009892999999991</v>
      </c>
      <c r="K424" s="164">
        <v>69.701235999999994</v>
      </c>
      <c r="L424" s="164">
        <v>70.101168999999999</v>
      </c>
      <c r="M424" s="164">
        <v>70.236882000000008</v>
      </c>
      <c r="N424" s="164">
        <v>70.288524999999993</v>
      </c>
      <c r="O424" s="164">
        <v>67.241587999999993</v>
      </c>
      <c r="P424" s="164">
        <v>64.923658000000003</v>
      </c>
      <c r="Q424" s="164">
        <v>66.960553999999988</v>
      </c>
      <c r="R424" s="164">
        <v>70.919049999999999</v>
      </c>
      <c r="S424" s="164">
        <v>71.310575999999998</v>
      </c>
      <c r="T424" s="164">
        <v>67.451763</v>
      </c>
      <c r="U424" s="164">
        <v>67.126291999999992</v>
      </c>
      <c r="V424" s="164">
        <v>69.428609000000009</v>
      </c>
      <c r="W424" s="164">
        <v>69.549909999999997</v>
      </c>
      <c r="X424" s="164">
        <v>70.417032000000006</v>
      </c>
      <c r="Y424" s="164">
        <v>70.344971999999999</v>
      </c>
      <c r="Z424" s="276"/>
      <c r="AA424" s="276"/>
      <c r="AB424" s="276"/>
    </row>
    <row r="425" spans="1:28" s="146" customFormat="1" ht="1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  <c r="AA425" s="276"/>
      <c r="AB425" s="276"/>
    </row>
    <row r="426" spans="1:28" s="146" customFormat="1" ht="15" thickBot="1" x14ac:dyDescent="0.25">
      <c r="A426" s="185">
        <v>21</v>
      </c>
      <c r="B426" s="172">
        <v>1487.2821963741485</v>
      </c>
      <c r="C426" s="173">
        <v>1446.1969283741482</v>
      </c>
      <c r="D426" s="173">
        <v>1437.5385553741482</v>
      </c>
      <c r="E426" s="174">
        <v>1456.2890293741484</v>
      </c>
      <c r="F426" s="174">
        <v>1496.3550063741484</v>
      </c>
      <c r="G426" s="174">
        <v>1499.0992513741483</v>
      </c>
      <c r="H426" s="174">
        <v>1490.6648983741484</v>
      </c>
      <c r="I426" s="174">
        <v>1476.3276183741482</v>
      </c>
      <c r="J426" s="174">
        <v>1492.6026713741485</v>
      </c>
      <c r="K426" s="175">
        <v>1493.0619123741483</v>
      </c>
      <c r="L426" s="174">
        <v>1489.2087683741481</v>
      </c>
      <c r="M426" s="176">
        <v>1497.0942723741484</v>
      </c>
      <c r="N426" s="175">
        <v>1499.5808943741483</v>
      </c>
      <c r="O426" s="174">
        <v>1469.6182193741483</v>
      </c>
      <c r="P426" s="176">
        <v>1472.1720473741484</v>
      </c>
      <c r="Q426" s="177">
        <v>1489.7464163741481</v>
      </c>
      <c r="R426" s="174">
        <v>1513.7165563741482</v>
      </c>
      <c r="S426" s="177">
        <v>1519.1602423741485</v>
      </c>
      <c r="T426" s="174">
        <v>1500.3313613741484</v>
      </c>
      <c r="U426" s="173">
        <v>1458.3164103741483</v>
      </c>
      <c r="V426" s="173">
        <v>1481.1552493741483</v>
      </c>
      <c r="W426" s="173">
        <v>1480.6064003741483</v>
      </c>
      <c r="X426" s="173">
        <v>1473.9530063741483</v>
      </c>
      <c r="Y426" s="178">
        <v>1487.3942063741483</v>
      </c>
      <c r="Z426" s="276"/>
      <c r="AA426" s="276"/>
      <c r="AB426" s="276"/>
    </row>
    <row r="427" spans="1:28" s="146" customFormat="1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  <c r="Z427" s="276"/>
      <c r="AA427" s="276"/>
      <c r="AB427" s="276"/>
    </row>
    <row r="428" spans="1:28" s="146" customFormat="1" x14ac:dyDescent="0.2">
      <c r="A428" s="181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  <c r="Z428" s="276"/>
      <c r="AA428" s="276"/>
      <c r="AB428" s="276"/>
    </row>
    <row r="429" spans="1:28" s="146" customFormat="1" x14ac:dyDescent="0.2">
      <c r="A429" s="182" t="s">
        <v>9</v>
      </c>
      <c r="B429" s="164">
        <v>82.231269000000012</v>
      </c>
      <c r="C429" s="164">
        <v>77.826000999999991</v>
      </c>
      <c r="D429" s="164">
        <v>76.897627999999997</v>
      </c>
      <c r="E429" s="164">
        <v>78.908102</v>
      </c>
      <c r="F429" s="164">
        <v>83.204078999999993</v>
      </c>
      <c r="G429" s="164">
        <v>83.498323999999997</v>
      </c>
      <c r="H429" s="164">
        <v>82.593970999999996</v>
      </c>
      <c r="I429" s="164">
        <v>81.056691000000001</v>
      </c>
      <c r="J429" s="164">
        <v>82.801743999999999</v>
      </c>
      <c r="K429" s="164">
        <v>82.850985000000009</v>
      </c>
      <c r="L429" s="164">
        <v>82.437840999999992</v>
      </c>
      <c r="M429" s="164">
        <v>83.283345000000011</v>
      </c>
      <c r="N429" s="164">
        <v>83.549966999999995</v>
      </c>
      <c r="O429" s="164">
        <v>80.337291999999991</v>
      </c>
      <c r="P429" s="164">
        <v>80.61112</v>
      </c>
      <c r="Q429" s="164">
        <v>82.495488999999992</v>
      </c>
      <c r="R429" s="164">
        <v>85.065629000000001</v>
      </c>
      <c r="S429" s="164">
        <v>85.649315000000001</v>
      </c>
      <c r="T429" s="164">
        <v>83.630434000000008</v>
      </c>
      <c r="U429" s="164">
        <v>79.125483000000003</v>
      </c>
      <c r="V429" s="164">
        <v>81.574321999999995</v>
      </c>
      <c r="W429" s="164">
        <v>81.515473</v>
      </c>
      <c r="X429" s="164">
        <v>80.802078999999992</v>
      </c>
      <c r="Y429" s="164">
        <v>82.243279000000001</v>
      </c>
      <c r="Z429" s="276"/>
      <c r="AA429" s="276"/>
      <c r="AB429" s="276"/>
    </row>
    <row r="430" spans="1:28" s="146" customFormat="1" ht="1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  <c r="AA430" s="276"/>
      <c r="AB430" s="276"/>
    </row>
    <row r="431" spans="1:28" s="146" customFormat="1" ht="15" thickBot="1" x14ac:dyDescent="0.25">
      <c r="A431" s="154">
        <v>22</v>
      </c>
      <c r="B431" s="172">
        <v>1473.4937653741483</v>
      </c>
      <c r="C431" s="173">
        <v>1430.7619503741485</v>
      </c>
      <c r="D431" s="173">
        <v>1427.3344443741485</v>
      </c>
      <c r="E431" s="174">
        <v>1438.8490723741484</v>
      </c>
      <c r="F431" s="174">
        <v>1483.5298613741486</v>
      </c>
      <c r="G431" s="174">
        <v>1480.0015463741483</v>
      </c>
      <c r="H431" s="174">
        <v>1479.7551243741484</v>
      </c>
      <c r="I431" s="174">
        <v>1469.3045913741482</v>
      </c>
      <c r="J431" s="174">
        <v>1479.0942653741483</v>
      </c>
      <c r="K431" s="175">
        <v>1490.6424963741483</v>
      </c>
      <c r="L431" s="174">
        <v>1489.7016123741482</v>
      </c>
      <c r="M431" s="176">
        <v>1499.5136883741484</v>
      </c>
      <c r="N431" s="175">
        <v>1495.8397603741482</v>
      </c>
      <c r="O431" s="174">
        <v>1460.8478363741485</v>
      </c>
      <c r="P431" s="176">
        <v>1471.7464093741485</v>
      </c>
      <c r="Q431" s="177">
        <v>1490.2280593741484</v>
      </c>
      <c r="R431" s="174">
        <v>1500.6449893741483</v>
      </c>
      <c r="S431" s="177">
        <v>1511.2411353741484</v>
      </c>
      <c r="T431" s="174">
        <v>1484.1459163741481</v>
      </c>
      <c r="U431" s="173">
        <v>1438.9834843741485</v>
      </c>
      <c r="V431" s="173">
        <v>1444.4831753741485</v>
      </c>
      <c r="W431" s="173">
        <v>1455.7513813741482</v>
      </c>
      <c r="X431" s="173">
        <v>1465.7426733741484</v>
      </c>
      <c r="Y431" s="178">
        <v>1485.1316043741483</v>
      </c>
      <c r="Z431" s="276"/>
      <c r="AA431" s="276"/>
      <c r="AB431" s="276"/>
    </row>
    <row r="432" spans="1:28" s="146" customFormat="1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  <c r="Z432" s="276"/>
      <c r="AA432" s="276"/>
      <c r="AB432" s="276"/>
    </row>
    <row r="433" spans="1:28" s="146" customFormat="1" x14ac:dyDescent="0.2">
      <c r="A433" s="181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  <c r="Z433" s="276"/>
      <c r="AA433" s="276"/>
      <c r="AB433" s="276"/>
    </row>
    <row r="434" spans="1:28" s="146" customFormat="1" x14ac:dyDescent="0.2">
      <c r="A434" s="182" t="s">
        <v>9</v>
      </c>
      <c r="B434" s="164">
        <v>80.752837999999997</v>
      </c>
      <c r="C434" s="164">
        <v>76.171023000000005</v>
      </c>
      <c r="D434" s="164">
        <v>75.803516999999999</v>
      </c>
      <c r="E434" s="164">
        <v>77.038145</v>
      </c>
      <c r="F434" s="164">
        <v>81.828934000000004</v>
      </c>
      <c r="G434" s="164">
        <v>81.450619000000003</v>
      </c>
      <c r="H434" s="164">
        <v>81.424197000000007</v>
      </c>
      <c r="I434" s="164">
        <v>80.303663999999998</v>
      </c>
      <c r="J434" s="164">
        <v>81.353337999999994</v>
      </c>
      <c r="K434" s="164">
        <v>82.591569000000007</v>
      </c>
      <c r="L434" s="164">
        <v>82.490684999999999</v>
      </c>
      <c r="M434" s="164">
        <v>83.542760999999999</v>
      </c>
      <c r="N434" s="164">
        <v>83.14883300000001</v>
      </c>
      <c r="O434" s="164">
        <v>79.396909000000008</v>
      </c>
      <c r="P434" s="164">
        <v>80.565482000000003</v>
      </c>
      <c r="Q434" s="164">
        <v>82.547132000000005</v>
      </c>
      <c r="R434" s="164">
        <v>83.664062000000001</v>
      </c>
      <c r="S434" s="164">
        <v>84.800207999999998</v>
      </c>
      <c r="T434" s="164">
        <v>81.894988999999995</v>
      </c>
      <c r="U434" s="164">
        <v>77.052557000000007</v>
      </c>
      <c r="V434" s="164">
        <v>77.642247999999995</v>
      </c>
      <c r="W434" s="164">
        <v>78.850453999999999</v>
      </c>
      <c r="X434" s="164">
        <v>79.921745999999999</v>
      </c>
      <c r="Y434" s="164">
        <v>82.000676999999996</v>
      </c>
      <c r="Z434" s="276"/>
      <c r="AA434" s="276"/>
      <c r="AB434" s="276"/>
    </row>
    <row r="435" spans="1:28" s="146" customFormat="1" ht="1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  <c r="AA435" s="276"/>
      <c r="AB435" s="276"/>
    </row>
    <row r="436" spans="1:28" s="146" customFormat="1" ht="15" thickBot="1" x14ac:dyDescent="0.25">
      <c r="A436" s="185">
        <v>23</v>
      </c>
      <c r="B436" s="172">
        <v>1471.6231983741484</v>
      </c>
      <c r="C436" s="173">
        <v>1451.9318403741484</v>
      </c>
      <c r="D436" s="173">
        <v>1458.5292293741484</v>
      </c>
      <c r="E436" s="174">
        <v>1466.8851753741483</v>
      </c>
      <c r="F436" s="174">
        <v>1471.4327813741484</v>
      </c>
      <c r="G436" s="174">
        <v>1474.2554333741482</v>
      </c>
      <c r="H436" s="174">
        <v>1470.6375103741482</v>
      </c>
      <c r="I436" s="174">
        <v>1462.5055843741486</v>
      </c>
      <c r="J436" s="174">
        <v>1473.9642073741484</v>
      </c>
      <c r="K436" s="175">
        <v>1475.3531313741482</v>
      </c>
      <c r="L436" s="174">
        <v>1479.1278683741482</v>
      </c>
      <c r="M436" s="176">
        <v>1478.0077683741481</v>
      </c>
      <c r="N436" s="175">
        <v>1473.1129313741483</v>
      </c>
      <c r="O436" s="174">
        <v>1451.2821823741483</v>
      </c>
      <c r="P436" s="176">
        <v>1454.4072613741484</v>
      </c>
      <c r="Q436" s="177">
        <v>1468.2853003741484</v>
      </c>
      <c r="R436" s="174">
        <v>1486.6773423741483</v>
      </c>
      <c r="S436" s="177">
        <v>1480.2815713741484</v>
      </c>
      <c r="T436" s="174">
        <v>1467.7252503741483</v>
      </c>
      <c r="U436" s="173">
        <v>1465.2946333741484</v>
      </c>
      <c r="V436" s="173">
        <v>1457.9131743741484</v>
      </c>
      <c r="W436" s="173">
        <v>1468.3973103741482</v>
      </c>
      <c r="X436" s="173">
        <v>1469.0357673741485</v>
      </c>
      <c r="Y436" s="178">
        <v>1472.9561173741483</v>
      </c>
      <c r="Z436" s="276"/>
      <c r="AA436" s="276"/>
      <c r="AB436" s="276"/>
    </row>
    <row r="437" spans="1:28" s="146" customFormat="1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  <c r="Z437" s="276"/>
      <c r="AA437" s="276"/>
      <c r="AB437" s="276"/>
    </row>
    <row r="438" spans="1:28" s="146" customFormat="1" x14ac:dyDescent="0.2">
      <c r="A438" s="181" t="s">
        <v>8</v>
      </c>
      <c r="B438" s="164">
        <v>716.71</v>
      </c>
      <c r="C438" s="165">
        <v>716.71</v>
      </c>
      <c r="D438" s="165">
        <v>716.71</v>
      </c>
      <c r="E438" s="165">
        <v>716.71</v>
      </c>
      <c r="F438" s="165">
        <v>716.71</v>
      </c>
      <c r="G438" s="165">
        <v>716.71</v>
      </c>
      <c r="H438" s="165">
        <v>716.71</v>
      </c>
      <c r="I438" s="165">
        <v>716.71</v>
      </c>
      <c r="J438" s="165">
        <v>716.71</v>
      </c>
      <c r="K438" s="165">
        <v>716.71</v>
      </c>
      <c r="L438" s="165">
        <v>716.71</v>
      </c>
      <c r="M438" s="165">
        <v>716.71</v>
      </c>
      <c r="N438" s="165">
        <v>716.71</v>
      </c>
      <c r="O438" s="165">
        <v>716.71</v>
      </c>
      <c r="P438" s="165">
        <v>716.71</v>
      </c>
      <c r="Q438" s="165">
        <v>716.71</v>
      </c>
      <c r="R438" s="165">
        <v>716.71</v>
      </c>
      <c r="S438" s="165">
        <v>716.71</v>
      </c>
      <c r="T438" s="165">
        <v>716.71</v>
      </c>
      <c r="U438" s="165">
        <v>716.71</v>
      </c>
      <c r="V438" s="165">
        <v>716.71</v>
      </c>
      <c r="W438" s="165">
        <v>716.71</v>
      </c>
      <c r="X438" s="165">
        <v>716.71</v>
      </c>
      <c r="Y438" s="166">
        <v>716.71</v>
      </c>
      <c r="Z438" s="276"/>
      <c r="AA438" s="276"/>
      <c r="AB438" s="276"/>
    </row>
    <row r="439" spans="1:28" s="146" customFormat="1" x14ac:dyDescent="0.2">
      <c r="A439" s="182" t="s">
        <v>9</v>
      </c>
      <c r="B439" s="164">
        <v>80.552271000000005</v>
      </c>
      <c r="C439" s="164">
        <v>78.440912999999995</v>
      </c>
      <c r="D439" s="164">
        <v>79.148302000000001</v>
      </c>
      <c r="E439" s="164">
        <v>80.044247999999996</v>
      </c>
      <c r="F439" s="164">
        <v>80.531853999999996</v>
      </c>
      <c r="G439" s="164">
        <v>80.83450599999999</v>
      </c>
      <c r="H439" s="164">
        <v>80.446583000000004</v>
      </c>
      <c r="I439" s="164">
        <v>79.574657000000002</v>
      </c>
      <c r="J439" s="164">
        <v>80.803279999999987</v>
      </c>
      <c r="K439" s="164">
        <v>80.952203999999995</v>
      </c>
      <c r="L439" s="164">
        <v>81.356940999999992</v>
      </c>
      <c r="M439" s="164">
        <v>81.236840999999998</v>
      </c>
      <c r="N439" s="164">
        <v>80.712003999999993</v>
      </c>
      <c r="O439" s="164">
        <v>78.371254999999991</v>
      </c>
      <c r="P439" s="164">
        <v>78.706333999999998</v>
      </c>
      <c r="Q439" s="164">
        <v>80.194372999999999</v>
      </c>
      <c r="R439" s="164">
        <v>82.166415000000001</v>
      </c>
      <c r="S439" s="164">
        <v>81.480644000000012</v>
      </c>
      <c r="T439" s="164">
        <v>80.134322999999995</v>
      </c>
      <c r="U439" s="164">
        <v>79.873705999999999</v>
      </c>
      <c r="V439" s="164">
        <v>79.082246999999995</v>
      </c>
      <c r="W439" s="164">
        <v>80.206383000000002</v>
      </c>
      <c r="X439" s="164">
        <v>80.274839999999998</v>
      </c>
      <c r="Y439" s="164">
        <v>80.695189999999997</v>
      </c>
      <c r="Z439" s="276"/>
      <c r="AA439" s="276"/>
      <c r="AB439" s="276"/>
    </row>
    <row r="440" spans="1:28" s="146" customFormat="1" ht="1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  <c r="AA440" s="276"/>
      <c r="AB440" s="276"/>
    </row>
    <row r="441" spans="1:28" s="146" customFormat="1" ht="15" thickBot="1" x14ac:dyDescent="0.25">
      <c r="A441" s="186">
        <v>24</v>
      </c>
      <c r="B441" s="172">
        <v>1557.0308233741484</v>
      </c>
      <c r="C441" s="173">
        <v>1527.2249623741482</v>
      </c>
      <c r="D441" s="173">
        <v>1527.2249623741482</v>
      </c>
      <c r="E441" s="174">
        <v>1536.0065463741485</v>
      </c>
      <c r="F441" s="174">
        <v>1540.6213583741483</v>
      </c>
      <c r="G441" s="174">
        <v>1557.5908733741483</v>
      </c>
      <c r="H441" s="174">
        <v>1559.4278373741483</v>
      </c>
      <c r="I441" s="174">
        <v>1548.1260283741483</v>
      </c>
      <c r="J441" s="174">
        <v>1553.7825333741482</v>
      </c>
      <c r="K441" s="175">
        <v>1563.5498053741483</v>
      </c>
      <c r="L441" s="174">
        <v>1568.7246673741483</v>
      </c>
      <c r="M441" s="176">
        <v>1571.6145253741483</v>
      </c>
      <c r="N441" s="175">
        <v>1565.0507393741482</v>
      </c>
      <c r="O441" s="174">
        <v>1540.0725093741485</v>
      </c>
      <c r="P441" s="176">
        <v>1540.2517253741482</v>
      </c>
      <c r="Q441" s="177">
        <v>1558.6437673741484</v>
      </c>
      <c r="R441" s="174">
        <v>1576.2965433741481</v>
      </c>
      <c r="S441" s="177">
        <v>1571.7713393741483</v>
      </c>
      <c r="T441" s="174">
        <v>1540.5653533741483</v>
      </c>
      <c r="U441" s="173">
        <v>1539.0532183741482</v>
      </c>
      <c r="V441" s="173">
        <v>1547.9020083741482</v>
      </c>
      <c r="W441" s="173">
        <v>1557.4900643741482</v>
      </c>
      <c r="X441" s="173">
        <v>1563.6506143741483</v>
      </c>
      <c r="Y441" s="178">
        <v>1563.5162023741484</v>
      </c>
      <c r="Z441" s="276"/>
      <c r="AA441" s="276"/>
      <c r="AB441" s="276"/>
    </row>
    <row r="442" spans="1:28" s="146" customFormat="1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  <c r="Z442" s="276"/>
      <c r="AA442" s="276"/>
      <c r="AB442" s="276"/>
    </row>
    <row r="443" spans="1:28" s="146" customFormat="1" x14ac:dyDescent="0.2">
      <c r="A443" s="181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  <c r="Z443" s="276"/>
      <c r="AA443" s="276"/>
      <c r="AB443" s="276"/>
    </row>
    <row r="444" spans="1:28" s="146" customFormat="1" x14ac:dyDescent="0.2">
      <c r="A444" s="182" t="s">
        <v>9</v>
      </c>
      <c r="B444" s="164">
        <v>89.709896000000001</v>
      </c>
      <c r="C444" s="164">
        <v>86.514035000000007</v>
      </c>
      <c r="D444" s="164">
        <v>86.514035000000007</v>
      </c>
      <c r="E444" s="164">
        <v>87.455618999999999</v>
      </c>
      <c r="F444" s="164">
        <v>87.950430999999995</v>
      </c>
      <c r="G444" s="164">
        <v>89.769946000000004</v>
      </c>
      <c r="H444" s="164">
        <v>89.966909999999999</v>
      </c>
      <c r="I444" s="164">
        <v>88.755100999999996</v>
      </c>
      <c r="J444" s="164">
        <v>89.361605999999995</v>
      </c>
      <c r="K444" s="164">
        <v>90.408878000000001</v>
      </c>
      <c r="L444" s="164">
        <v>90.963740000000001</v>
      </c>
      <c r="M444" s="164">
        <v>91.273598000000007</v>
      </c>
      <c r="N444" s="164">
        <v>90.569811999999999</v>
      </c>
      <c r="O444" s="164">
        <v>87.891582</v>
      </c>
      <c r="P444" s="164">
        <v>87.910798</v>
      </c>
      <c r="Q444" s="164">
        <v>89.882840000000002</v>
      </c>
      <c r="R444" s="164">
        <v>91.775615999999999</v>
      </c>
      <c r="S444" s="164">
        <v>91.290412000000003</v>
      </c>
      <c r="T444" s="164">
        <v>87.944425999999993</v>
      </c>
      <c r="U444" s="164">
        <v>87.782291000000001</v>
      </c>
      <c r="V444" s="164">
        <v>88.731080999999989</v>
      </c>
      <c r="W444" s="164">
        <v>89.759136999999996</v>
      </c>
      <c r="X444" s="164">
        <v>90.419686999999996</v>
      </c>
      <c r="Y444" s="164">
        <v>90.405275000000003</v>
      </c>
      <c r="Z444" s="276"/>
      <c r="AA444" s="276"/>
      <c r="AB444" s="276"/>
    </row>
    <row r="445" spans="1:28" s="146" customFormat="1" ht="1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  <c r="AA445" s="276"/>
      <c r="AB445" s="276"/>
    </row>
    <row r="446" spans="1:28" s="146" customFormat="1" ht="15" thickBot="1" x14ac:dyDescent="0.25">
      <c r="A446" s="154">
        <v>25</v>
      </c>
      <c r="B446" s="172">
        <v>1456.1770193741484</v>
      </c>
      <c r="C446" s="173">
        <v>1440.6972373741482</v>
      </c>
      <c r="D446" s="173">
        <v>1431.5908243741483</v>
      </c>
      <c r="E446" s="174">
        <v>1488.4695023741483</v>
      </c>
      <c r="F446" s="174">
        <v>1497.4415033741484</v>
      </c>
      <c r="G446" s="174">
        <v>1501.3282503741484</v>
      </c>
      <c r="H446" s="174">
        <v>1496.1421873741483</v>
      </c>
      <c r="I446" s="174">
        <v>1480.2255663741482</v>
      </c>
      <c r="J446" s="174">
        <v>1498.9088343741485</v>
      </c>
      <c r="K446" s="175">
        <v>1515.6879323741482</v>
      </c>
      <c r="L446" s="174">
        <v>1514.2990083741483</v>
      </c>
      <c r="M446" s="176">
        <v>1514.6910433741482</v>
      </c>
      <c r="N446" s="175">
        <v>1508.6649053741482</v>
      </c>
      <c r="O446" s="174">
        <v>1468.6885363741485</v>
      </c>
      <c r="P446" s="176">
        <v>1474.7034733741484</v>
      </c>
      <c r="Q446" s="177">
        <v>1502.6611693741484</v>
      </c>
      <c r="R446" s="174">
        <v>1529.7003833741483</v>
      </c>
      <c r="S446" s="177">
        <v>1513.0332953741481</v>
      </c>
      <c r="T446" s="174">
        <v>1508.7657143741483</v>
      </c>
      <c r="U446" s="173">
        <v>1470.7271183741482</v>
      </c>
      <c r="V446" s="173">
        <v>1482.2865503741484</v>
      </c>
      <c r="W446" s="173">
        <v>1482.1633393741483</v>
      </c>
      <c r="X446" s="173">
        <v>1503.3780333741483</v>
      </c>
      <c r="Y446" s="178">
        <v>1504.8565653741484</v>
      </c>
      <c r="Z446" s="276"/>
      <c r="AA446" s="276"/>
      <c r="AB446" s="276"/>
    </row>
    <row r="447" spans="1:28" s="146" customFormat="1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  <c r="Z447" s="276"/>
      <c r="AA447" s="276"/>
      <c r="AB447" s="276"/>
    </row>
    <row r="448" spans="1:28" s="146" customFormat="1" x14ac:dyDescent="0.2">
      <c r="A448" s="181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  <c r="Z448" s="276"/>
      <c r="AA448" s="276"/>
      <c r="AB448" s="276"/>
    </row>
    <row r="449" spans="1:28" s="146" customFormat="1" x14ac:dyDescent="0.2">
      <c r="A449" s="182" t="s">
        <v>9</v>
      </c>
      <c r="B449" s="164">
        <v>78.896091999999996</v>
      </c>
      <c r="C449" s="164">
        <v>77.236310000000003</v>
      </c>
      <c r="D449" s="164">
        <v>76.259897000000009</v>
      </c>
      <c r="E449" s="164">
        <v>82.358575000000002</v>
      </c>
      <c r="F449" s="164">
        <v>83.320576000000003</v>
      </c>
      <c r="G449" s="164">
        <v>83.737323000000004</v>
      </c>
      <c r="H449" s="164">
        <v>83.181259999999995</v>
      </c>
      <c r="I449" s="164">
        <v>81.474638999999996</v>
      </c>
      <c r="J449" s="164">
        <v>83.477907000000002</v>
      </c>
      <c r="K449" s="164">
        <v>85.277004999999988</v>
      </c>
      <c r="L449" s="164">
        <v>85.128080999999995</v>
      </c>
      <c r="M449" s="164">
        <v>85.170115999999993</v>
      </c>
      <c r="N449" s="164">
        <v>84.523978</v>
      </c>
      <c r="O449" s="164">
        <v>80.237609000000006</v>
      </c>
      <c r="P449" s="164">
        <v>80.882546000000005</v>
      </c>
      <c r="Q449" s="164">
        <v>83.880241999999996</v>
      </c>
      <c r="R449" s="164">
        <v>86.779455999999996</v>
      </c>
      <c r="S449" s="164">
        <v>84.992367999999999</v>
      </c>
      <c r="T449" s="164">
        <v>84.534786999999994</v>
      </c>
      <c r="U449" s="164">
        <v>80.45619099999999</v>
      </c>
      <c r="V449" s="164">
        <v>81.695622999999998</v>
      </c>
      <c r="W449" s="164">
        <v>81.682411999999999</v>
      </c>
      <c r="X449" s="164">
        <v>83.957105999999996</v>
      </c>
      <c r="Y449" s="164">
        <v>84.115638000000004</v>
      </c>
      <c r="Z449" s="276"/>
      <c r="AA449" s="276"/>
      <c r="AB449" s="276"/>
    </row>
    <row r="450" spans="1:28" s="146" customFormat="1" ht="1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  <c r="AA450" s="276"/>
      <c r="AB450" s="276"/>
    </row>
    <row r="451" spans="1:28" s="146" customFormat="1" ht="15" thickBot="1" x14ac:dyDescent="0.25">
      <c r="A451" s="184">
        <v>26</v>
      </c>
      <c r="B451" s="172">
        <v>1283.2223783741483</v>
      </c>
      <c r="C451" s="173">
        <v>1259.0394193741483</v>
      </c>
      <c r="D451" s="173">
        <v>1252.8788693741485</v>
      </c>
      <c r="E451" s="174">
        <v>1278.9771993741483</v>
      </c>
      <c r="F451" s="174">
        <v>1298.0301003741483</v>
      </c>
      <c r="G451" s="174">
        <v>1290.1894003741484</v>
      </c>
      <c r="H451" s="174">
        <v>1279.3580333741484</v>
      </c>
      <c r="I451" s="174">
        <v>1275.3368743741485</v>
      </c>
      <c r="J451" s="174">
        <v>1278.3611443741484</v>
      </c>
      <c r="K451" s="175">
        <v>1284.0512523741484</v>
      </c>
      <c r="L451" s="174">
        <v>1286.3362563741482</v>
      </c>
      <c r="M451" s="176">
        <v>1291.0742793741483</v>
      </c>
      <c r="N451" s="175">
        <v>1292.8664393741483</v>
      </c>
      <c r="O451" s="174">
        <v>1266.4320793741483</v>
      </c>
      <c r="P451" s="176">
        <v>1271.3157153741483</v>
      </c>
      <c r="Q451" s="177">
        <v>1296.5067643741481</v>
      </c>
      <c r="R451" s="174">
        <v>1321.3393813741484</v>
      </c>
      <c r="S451" s="177">
        <v>1306.1956293741482</v>
      </c>
      <c r="T451" s="174">
        <v>1290.6710433741484</v>
      </c>
      <c r="U451" s="173">
        <v>1288.2180243741484</v>
      </c>
      <c r="V451" s="173">
        <v>1280.4669323741482</v>
      </c>
      <c r="W451" s="173">
        <v>1281.7774493741483</v>
      </c>
      <c r="X451" s="173">
        <v>1287.4675573741483</v>
      </c>
      <c r="Y451" s="178">
        <v>1285.3169653741484</v>
      </c>
      <c r="Z451" s="276"/>
      <c r="AA451" s="276"/>
      <c r="AB451" s="276"/>
    </row>
    <row r="452" spans="1:28" s="146" customFormat="1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  <c r="Z452" s="276"/>
      <c r="AA452" s="276"/>
      <c r="AB452" s="276"/>
    </row>
    <row r="453" spans="1:28" s="146" customFormat="1" x14ac:dyDescent="0.2">
      <c r="A453" s="163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  <c r="Z453" s="276"/>
      <c r="AA453" s="276"/>
      <c r="AB453" s="276"/>
    </row>
    <row r="454" spans="1:28" s="146" customFormat="1" x14ac:dyDescent="0.2">
      <c r="A454" s="167" t="s">
        <v>9</v>
      </c>
      <c r="B454" s="164">
        <v>60.351450999999997</v>
      </c>
      <c r="C454" s="164">
        <v>57.758492000000004</v>
      </c>
      <c r="D454" s="164">
        <v>57.097942000000003</v>
      </c>
      <c r="E454" s="164">
        <v>59.896272000000003</v>
      </c>
      <c r="F454" s="164">
        <v>61.939173000000004</v>
      </c>
      <c r="G454" s="164">
        <v>61.098472999999998</v>
      </c>
      <c r="H454" s="164">
        <v>59.937106</v>
      </c>
      <c r="I454" s="164">
        <v>59.505946999999999</v>
      </c>
      <c r="J454" s="164">
        <v>59.830217000000005</v>
      </c>
      <c r="K454" s="164">
        <v>60.440325000000001</v>
      </c>
      <c r="L454" s="164">
        <v>60.685329000000003</v>
      </c>
      <c r="M454" s="164">
        <v>61.193351999999997</v>
      </c>
      <c r="N454" s="164">
        <v>61.385511999999999</v>
      </c>
      <c r="O454" s="164">
        <v>58.551151999999995</v>
      </c>
      <c r="P454" s="164">
        <v>59.074787999999998</v>
      </c>
      <c r="Q454" s="164">
        <v>61.775837000000003</v>
      </c>
      <c r="R454" s="164">
        <v>64.438453999999993</v>
      </c>
      <c r="S454" s="164">
        <v>62.814701999999997</v>
      </c>
      <c r="T454" s="164">
        <v>61.150116000000004</v>
      </c>
      <c r="U454" s="164">
        <v>60.887097000000004</v>
      </c>
      <c r="V454" s="164">
        <v>60.056004999999999</v>
      </c>
      <c r="W454" s="164">
        <v>60.196522000000002</v>
      </c>
      <c r="X454" s="164">
        <v>60.806629999999998</v>
      </c>
      <c r="Y454" s="164">
        <v>60.576037999999997</v>
      </c>
      <c r="Z454" s="276"/>
      <c r="AA454" s="276"/>
      <c r="AB454" s="276"/>
    </row>
    <row r="455" spans="1:28" s="146" customFormat="1" ht="1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  <c r="AA455" s="276"/>
      <c r="AB455" s="276"/>
    </row>
    <row r="456" spans="1:28" s="146" customFormat="1" ht="15" thickBot="1" x14ac:dyDescent="0.25">
      <c r="A456" s="171">
        <v>27</v>
      </c>
      <c r="B456" s="172">
        <v>1474.0650163741482</v>
      </c>
      <c r="C456" s="173">
        <v>1433.3717833741482</v>
      </c>
      <c r="D456" s="173">
        <v>1447.6082543741484</v>
      </c>
      <c r="E456" s="174">
        <v>1464.3761513741483</v>
      </c>
      <c r="F456" s="174">
        <v>1480.9648323741483</v>
      </c>
      <c r="G456" s="174">
        <v>1473.2585443741484</v>
      </c>
      <c r="H456" s="174">
        <v>1470.7831233741483</v>
      </c>
      <c r="I456" s="174">
        <v>1460.8814393741482</v>
      </c>
      <c r="J456" s="174">
        <v>1468.1284863741485</v>
      </c>
      <c r="K456" s="175">
        <v>1470.9511383741485</v>
      </c>
      <c r="L456" s="174">
        <v>1475.8683773741484</v>
      </c>
      <c r="M456" s="176">
        <v>1474.6586693741483</v>
      </c>
      <c r="N456" s="175">
        <v>1456.8490793741482</v>
      </c>
      <c r="O456" s="174">
        <v>1432.2404823741483</v>
      </c>
      <c r="P456" s="176">
        <v>1433.8534263741483</v>
      </c>
      <c r="Q456" s="177">
        <v>1463.2784533741483</v>
      </c>
      <c r="R456" s="174">
        <v>1492.1658323741483</v>
      </c>
      <c r="S456" s="177">
        <v>1480.6400033741484</v>
      </c>
      <c r="T456" s="174">
        <v>1467.8932653741485</v>
      </c>
      <c r="U456" s="173">
        <v>1439.6555443741483</v>
      </c>
      <c r="V456" s="173">
        <v>1448.4931333741483</v>
      </c>
      <c r="W456" s="173">
        <v>1449.4676203741481</v>
      </c>
      <c r="X456" s="173">
        <v>1460.1197713741483</v>
      </c>
      <c r="Y456" s="178">
        <v>1460.6014143741481</v>
      </c>
      <c r="Z456" s="276"/>
      <c r="AA456" s="276"/>
      <c r="AB456" s="276"/>
    </row>
    <row r="457" spans="1:28" s="146" customFormat="1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  <c r="Z457" s="276"/>
      <c r="AA457" s="276"/>
      <c r="AB457" s="276"/>
    </row>
    <row r="458" spans="1:28" s="146" customFormat="1" x14ac:dyDescent="0.2">
      <c r="A458" s="163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  <c r="Z458" s="276"/>
      <c r="AA458" s="276"/>
      <c r="AB458" s="276"/>
    </row>
    <row r="459" spans="1:28" s="146" customFormat="1" x14ac:dyDescent="0.2">
      <c r="A459" s="167" t="s">
        <v>9</v>
      </c>
      <c r="B459" s="164">
        <v>80.814088999999996</v>
      </c>
      <c r="C459" s="164">
        <v>76.450855999999987</v>
      </c>
      <c r="D459" s="164">
        <v>77.977327000000002</v>
      </c>
      <c r="E459" s="164">
        <v>79.775223999999994</v>
      </c>
      <c r="F459" s="164">
        <v>81.553905</v>
      </c>
      <c r="G459" s="164">
        <v>80.727616999999995</v>
      </c>
      <c r="H459" s="164">
        <v>80.462196000000006</v>
      </c>
      <c r="I459" s="164">
        <v>79.400512000000006</v>
      </c>
      <c r="J459" s="164">
        <v>80.177559000000002</v>
      </c>
      <c r="K459" s="164">
        <v>80.480210999999997</v>
      </c>
      <c r="L459" s="164">
        <v>81.007450000000006</v>
      </c>
      <c r="M459" s="164">
        <v>80.877741999999998</v>
      </c>
      <c r="N459" s="164">
        <v>78.968152000000003</v>
      </c>
      <c r="O459" s="164">
        <v>76.329554999999999</v>
      </c>
      <c r="P459" s="164">
        <v>76.502499</v>
      </c>
      <c r="Q459" s="164">
        <v>79.657526000000004</v>
      </c>
      <c r="R459" s="164">
        <v>82.754904999999994</v>
      </c>
      <c r="S459" s="164">
        <v>81.519075999999998</v>
      </c>
      <c r="T459" s="164">
        <v>80.152338</v>
      </c>
      <c r="U459" s="164">
        <v>77.124617000000001</v>
      </c>
      <c r="V459" s="164">
        <v>78.072205999999994</v>
      </c>
      <c r="W459" s="164">
        <v>78.176692999999986</v>
      </c>
      <c r="X459" s="164">
        <v>79.318843999999999</v>
      </c>
      <c r="Y459" s="164">
        <v>79.370486999999997</v>
      </c>
      <c r="Z459" s="276"/>
      <c r="AA459" s="276"/>
      <c r="AB459" s="276"/>
    </row>
    <row r="460" spans="1:28" s="146" customFormat="1" ht="1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  <c r="AA460" s="276"/>
      <c r="AB460" s="276"/>
    </row>
    <row r="461" spans="1:28" s="146" customFormat="1" ht="15" thickBot="1" x14ac:dyDescent="0.25">
      <c r="A461" s="186">
        <v>28</v>
      </c>
      <c r="B461" s="172">
        <v>1470.0550583741483</v>
      </c>
      <c r="C461" s="173">
        <v>1431.9492563741483</v>
      </c>
      <c r="D461" s="173">
        <v>1435.5895813741483</v>
      </c>
      <c r="E461" s="174">
        <v>1461.7215143741482</v>
      </c>
      <c r="F461" s="174">
        <v>1474.2554333741482</v>
      </c>
      <c r="G461" s="174">
        <v>1467.8596623741482</v>
      </c>
      <c r="H461" s="174">
        <v>1460.9710473741484</v>
      </c>
      <c r="I461" s="174">
        <v>1449.8260523741483</v>
      </c>
      <c r="J461" s="174">
        <v>1452.1894633741485</v>
      </c>
      <c r="K461" s="175">
        <v>1460.7470273741483</v>
      </c>
      <c r="L461" s="174">
        <v>1468.7893453741481</v>
      </c>
      <c r="M461" s="176">
        <v>1471.8360173741485</v>
      </c>
      <c r="N461" s="175">
        <v>1470.6263093741486</v>
      </c>
      <c r="O461" s="174">
        <v>1442.4333923741485</v>
      </c>
      <c r="P461" s="176">
        <v>1448.8851683741482</v>
      </c>
      <c r="Q461" s="177">
        <v>1470.5479023741484</v>
      </c>
      <c r="R461" s="174">
        <v>1503.7140633741485</v>
      </c>
      <c r="S461" s="177">
        <v>1488.5703113741486</v>
      </c>
      <c r="T461" s="174">
        <v>1474.4458503741484</v>
      </c>
      <c r="U461" s="173">
        <v>1471.4999873741483</v>
      </c>
      <c r="V461" s="173">
        <v>1457.2635163741481</v>
      </c>
      <c r="W461" s="173">
        <v>1458.5516313741482</v>
      </c>
      <c r="X461" s="173">
        <v>1468.5317223741483</v>
      </c>
      <c r="Y461" s="178">
        <v>1467.4564263741484</v>
      </c>
      <c r="Z461" s="276"/>
      <c r="AA461" s="276"/>
      <c r="AB461" s="276"/>
    </row>
    <row r="462" spans="1:28" s="146" customFormat="1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  <c r="Z462" s="276"/>
      <c r="AA462" s="276"/>
      <c r="AB462" s="276"/>
    </row>
    <row r="463" spans="1:28" s="146" customFormat="1" x14ac:dyDescent="0.2">
      <c r="A463" s="181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  <c r="Z463" s="276"/>
      <c r="AA463" s="276"/>
      <c r="AB463" s="276"/>
    </row>
    <row r="464" spans="1:28" s="146" customFormat="1" x14ac:dyDescent="0.2">
      <c r="A464" s="182" t="s">
        <v>9</v>
      </c>
      <c r="B464" s="164">
        <v>80.384130999999996</v>
      </c>
      <c r="C464" s="164">
        <v>76.298328999999995</v>
      </c>
      <c r="D464" s="164">
        <v>76.688654</v>
      </c>
      <c r="E464" s="164">
        <v>79.490587000000005</v>
      </c>
      <c r="F464" s="164">
        <v>80.83450599999999</v>
      </c>
      <c r="G464" s="164">
        <v>80.148735000000002</v>
      </c>
      <c r="H464" s="164">
        <v>79.410120000000006</v>
      </c>
      <c r="I464" s="164">
        <v>78.215125</v>
      </c>
      <c r="J464" s="164">
        <v>78.468536</v>
      </c>
      <c r="K464" s="164">
        <v>79.386099999999999</v>
      </c>
      <c r="L464" s="164">
        <v>80.248417999999987</v>
      </c>
      <c r="M464" s="164">
        <v>80.575090000000003</v>
      </c>
      <c r="N464" s="164">
        <v>80.445382000000009</v>
      </c>
      <c r="O464" s="164">
        <v>77.422465000000003</v>
      </c>
      <c r="P464" s="164">
        <v>78.114240999999993</v>
      </c>
      <c r="Q464" s="164">
        <v>80.436975000000004</v>
      </c>
      <c r="R464" s="164">
        <v>83.993136000000007</v>
      </c>
      <c r="S464" s="164">
        <v>82.369383999999997</v>
      </c>
      <c r="T464" s="164">
        <v>80.854922999999999</v>
      </c>
      <c r="U464" s="164">
        <v>80.539060000000006</v>
      </c>
      <c r="V464" s="164">
        <v>79.012588999999991</v>
      </c>
      <c r="W464" s="164">
        <v>79.15070399999999</v>
      </c>
      <c r="X464" s="164">
        <v>80.22079500000001</v>
      </c>
      <c r="Y464" s="164">
        <v>80.105498999999995</v>
      </c>
      <c r="Z464" s="276"/>
      <c r="AA464" s="276"/>
      <c r="AB464" s="276"/>
    </row>
    <row r="465" spans="1:28" s="146" customFormat="1" ht="1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  <c r="AA465" s="276"/>
      <c r="AB465" s="276"/>
    </row>
    <row r="466" spans="1:28" s="146" customFormat="1" ht="15" thickBot="1" x14ac:dyDescent="0.25">
      <c r="A466" s="154">
        <v>29</v>
      </c>
      <c r="B466" s="172">
        <v>1324.9797063741482</v>
      </c>
      <c r="C466" s="173">
        <v>1302.1520683741483</v>
      </c>
      <c r="D466" s="173">
        <v>1293.3704843741482</v>
      </c>
      <c r="E466" s="174">
        <v>1324.9012993741483</v>
      </c>
      <c r="F466" s="174">
        <v>1338.5553183741481</v>
      </c>
      <c r="G466" s="174">
        <v>1337.8944593741485</v>
      </c>
      <c r="H466" s="174">
        <v>1326.9846853741483</v>
      </c>
      <c r="I466" s="174">
        <v>1315.3916503741484</v>
      </c>
      <c r="J466" s="174">
        <v>1323.2659533741482</v>
      </c>
      <c r="K466" s="175">
        <v>1330.0873623741481</v>
      </c>
      <c r="L466" s="174">
        <v>1323.5795813741483</v>
      </c>
      <c r="M466" s="176">
        <v>1327.4887303741482</v>
      </c>
      <c r="N466" s="175">
        <v>1326.3238263741484</v>
      </c>
      <c r="O466" s="174">
        <v>1298.3549293741482</v>
      </c>
      <c r="P466" s="176">
        <v>1306.6996743741483</v>
      </c>
      <c r="Q466" s="177">
        <v>1343.8533913741483</v>
      </c>
      <c r="R466" s="174">
        <v>1355.6480443741484</v>
      </c>
      <c r="S466" s="177">
        <v>1349.6555093741486</v>
      </c>
      <c r="T466" s="174">
        <v>1333.8845013741484</v>
      </c>
      <c r="U466" s="173">
        <v>1329.4937093741485</v>
      </c>
      <c r="V466" s="173">
        <v>1324.5204653741484</v>
      </c>
      <c r="W466" s="173">
        <v>1322.8851193741484</v>
      </c>
      <c r="X466" s="173">
        <v>1279.7948723741483</v>
      </c>
      <c r="Y466" s="178">
        <v>1297.6604673741483</v>
      </c>
      <c r="Z466" s="276"/>
      <c r="AA466" s="276"/>
      <c r="AB466" s="276"/>
    </row>
    <row r="467" spans="1:28" s="146" customFormat="1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  <c r="Z467" s="276"/>
      <c r="AA467" s="276"/>
      <c r="AB467" s="276"/>
    </row>
    <row r="468" spans="1:28" s="146" customFormat="1" x14ac:dyDescent="0.2">
      <c r="A468" s="181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  <c r="Z468" s="276"/>
      <c r="AA468" s="276"/>
      <c r="AB468" s="276"/>
    </row>
    <row r="469" spans="1:28" s="146" customFormat="1" x14ac:dyDescent="0.2">
      <c r="A469" s="182" t="s">
        <v>9</v>
      </c>
      <c r="B469" s="164">
        <v>64.828778999999997</v>
      </c>
      <c r="C469" s="164">
        <v>62.381140999999992</v>
      </c>
      <c r="D469" s="164">
        <v>61.439557000000001</v>
      </c>
      <c r="E469" s="164">
        <v>64.820372000000006</v>
      </c>
      <c r="F469" s="164">
        <v>66.284390999999999</v>
      </c>
      <c r="G469" s="164">
        <v>66.213532000000001</v>
      </c>
      <c r="H469" s="164">
        <v>65.043758000000011</v>
      </c>
      <c r="I469" s="164">
        <v>63.800722999999998</v>
      </c>
      <c r="J469" s="164">
        <v>64.645026000000001</v>
      </c>
      <c r="K469" s="164">
        <v>65.376435000000001</v>
      </c>
      <c r="L469" s="164">
        <v>64.678653999999995</v>
      </c>
      <c r="M469" s="164">
        <v>65.097802999999999</v>
      </c>
      <c r="N469" s="164">
        <v>64.972898999999998</v>
      </c>
      <c r="O469" s="164">
        <v>61.974001999999999</v>
      </c>
      <c r="P469" s="164">
        <v>62.868746999999999</v>
      </c>
      <c r="Q469" s="164">
        <v>66.852463999999998</v>
      </c>
      <c r="R469" s="164">
        <v>68.117116999999993</v>
      </c>
      <c r="S469" s="164">
        <v>67.474581999999998</v>
      </c>
      <c r="T469" s="164">
        <v>65.783574000000002</v>
      </c>
      <c r="U469" s="164">
        <v>65.312781999999999</v>
      </c>
      <c r="V469" s="164">
        <v>64.779538000000002</v>
      </c>
      <c r="W469" s="164">
        <v>64.604191999999998</v>
      </c>
      <c r="X469" s="164">
        <v>59.983944999999999</v>
      </c>
      <c r="Y469" s="164">
        <v>61.899539999999995</v>
      </c>
      <c r="Z469" s="276"/>
      <c r="AA469" s="276"/>
      <c r="AB469" s="276"/>
    </row>
    <row r="470" spans="1:28" s="146" customFormat="1" ht="1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  <c r="AA470" s="276"/>
      <c r="AB470" s="276"/>
    </row>
    <row r="471" spans="1:28" s="146" customFormat="1" ht="15" thickBot="1" x14ac:dyDescent="0.25">
      <c r="A471" s="184">
        <v>30</v>
      </c>
      <c r="B471" s="172">
        <v>1554.0625583741482</v>
      </c>
      <c r="C471" s="173">
        <v>1519.7426943741484</v>
      </c>
      <c r="D471" s="173">
        <v>1521.5348543741484</v>
      </c>
      <c r="E471" s="174">
        <v>1528.9387153741484</v>
      </c>
      <c r="F471" s="174">
        <v>1553.2336843741484</v>
      </c>
      <c r="G471" s="174">
        <v>1555.7539093741484</v>
      </c>
      <c r="H471" s="174">
        <v>1598.2729053741482</v>
      </c>
      <c r="I471" s="174">
        <v>1583.4203793741483</v>
      </c>
      <c r="J471" s="174">
        <v>1597.4328303741484</v>
      </c>
      <c r="K471" s="175">
        <v>1600.0090603741482</v>
      </c>
      <c r="L471" s="174">
        <v>1601.9020293741482</v>
      </c>
      <c r="M471" s="176">
        <v>1564.6587043741483</v>
      </c>
      <c r="N471" s="175">
        <v>1548.0028173741484</v>
      </c>
      <c r="O471" s="174">
        <v>1564.6587043741483</v>
      </c>
      <c r="P471" s="176">
        <v>1577.3382363741484</v>
      </c>
      <c r="Q471" s="177">
        <v>1613.4838633741485</v>
      </c>
      <c r="R471" s="174">
        <v>1628.3699923741485</v>
      </c>
      <c r="S471" s="177">
        <v>1603.4253653741484</v>
      </c>
      <c r="T471" s="174">
        <v>1571.7153343741486</v>
      </c>
      <c r="U471" s="173">
        <v>1558.8005813741484</v>
      </c>
      <c r="V471" s="173">
        <v>1554.5554023741483</v>
      </c>
      <c r="W471" s="173">
        <v>1562.6537253741483</v>
      </c>
      <c r="X471" s="173">
        <v>1560.0102893741482</v>
      </c>
      <c r="Y471" s="178">
        <v>1552.5728253741484</v>
      </c>
      <c r="Z471" s="276"/>
      <c r="AA471" s="276"/>
      <c r="AB471" s="276"/>
    </row>
    <row r="472" spans="1:28" s="146" customFormat="1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  <c r="Z472" s="276"/>
      <c r="AA472" s="276"/>
      <c r="AB472" s="276"/>
    </row>
    <row r="473" spans="1:28" s="146" customFormat="1" x14ac:dyDescent="0.2">
      <c r="A473" s="163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  <c r="Z473" s="276"/>
      <c r="AA473" s="276"/>
      <c r="AB473" s="276"/>
    </row>
    <row r="474" spans="1:28" s="146" customFormat="1" x14ac:dyDescent="0.2">
      <c r="A474" s="167" t="s">
        <v>9</v>
      </c>
      <c r="B474" s="164">
        <v>89.39163099999999</v>
      </c>
      <c r="C474" s="164">
        <v>85.711766999999995</v>
      </c>
      <c r="D474" s="164">
        <v>85.903926999999996</v>
      </c>
      <c r="E474" s="164">
        <v>86.697788000000003</v>
      </c>
      <c r="F474" s="164">
        <v>89.302757</v>
      </c>
      <c r="G474" s="164">
        <v>89.57298200000001</v>
      </c>
      <c r="H474" s="164">
        <v>94.131977999999989</v>
      </c>
      <c r="I474" s="164">
        <v>92.539451999999997</v>
      </c>
      <c r="J474" s="164">
        <v>94.041902999999991</v>
      </c>
      <c r="K474" s="164">
        <v>94.318133000000003</v>
      </c>
      <c r="L474" s="164">
        <v>94.521101999999999</v>
      </c>
      <c r="M474" s="164">
        <v>90.527777</v>
      </c>
      <c r="N474" s="164">
        <v>88.741889999999998</v>
      </c>
      <c r="O474" s="164">
        <v>90.527777</v>
      </c>
      <c r="P474" s="164">
        <v>91.887309000000002</v>
      </c>
      <c r="Q474" s="164">
        <v>95.762935999999996</v>
      </c>
      <c r="R474" s="164">
        <v>97.359065000000001</v>
      </c>
      <c r="S474" s="164">
        <v>94.684438</v>
      </c>
      <c r="T474" s="164">
        <v>91.284407000000002</v>
      </c>
      <c r="U474" s="164">
        <v>89.899653999999998</v>
      </c>
      <c r="V474" s="164">
        <v>89.444474999999997</v>
      </c>
      <c r="W474" s="164">
        <v>90.312798000000001</v>
      </c>
      <c r="X474" s="164">
        <v>90.029362000000006</v>
      </c>
      <c r="Y474" s="164">
        <v>89.231898000000001</v>
      </c>
      <c r="Z474" s="276"/>
      <c r="AA474" s="276"/>
      <c r="AB474" s="276"/>
    </row>
    <row r="475" spans="1:28" s="146" customFormat="1" ht="1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  <c r="AA475" s="276"/>
      <c r="AB475" s="276"/>
    </row>
    <row r="476" spans="1:28" s="146" customFormat="1" ht="15" thickBot="1" x14ac:dyDescent="0.25">
      <c r="A476" s="171">
        <v>31</v>
      </c>
      <c r="B476" s="172">
        <v>1455.3481453741481</v>
      </c>
      <c r="C476" s="173">
        <v>1418.3736443741484</v>
      </c>
      <c r="D476" s="173">
        <v>1426.9424093741484</v>
      </c>
      <c r="E476" s="174">
        <v>1433.7078133741484</v>
      </c>
      <c r="F476" s="174">
        <v>1458.0699883741484</v>
      </c>
      <c r="G476" s="174">
        <v>1447.1714153741484</v>
      </c>
      <c r="H476" s="174">
        <v>1491.6057823741482</v>
      </c>
      <c r="I476" s="174">
        <v>1488.2790853741483</v>
      </c>
      <c r="J476" s="174">
        <v>1482.5217713741483</v>
      </c>
      <c r="K476" s="175">
        <v>1494.6860573741483</v>
      </c>
      <c r="L476" s="174">
        <v>1491.8970083741483</v>
      </c>
      <c r="M476" s="176">
        <v>1456.3562353741484</v>
      </c>
      <c r="N476" s="175">
        <v>1440.5292223741483</v>
      </c>
      <c r="O476" s="174">
        <v>1461.0606553741484</v>
      </c>
      <c r="P476" s="176">
        <v>1469.3605963741484</v>
      </c>
      <c r="Q476" s="177">
        <v>1513.0556973741484</v>
      </c>
      <c r="R476" s="174">
        <v>1550.6462533741483</v>
      </c>
      <c r="S476" s="177">
        <v>1548.4284553741484</v>
      </c>
      <c r="T476" s="174">
        <v>1446.9585963741483</v>
      </c>
      <c r="U476" s="173">
        <v>1431.2435933741481</v>
      </c>
      <c r="V476" s="173">
        <v>1442.8254273741484</v>
      </c>
      <c r="W476" s="173">
        <v>1447.0370033741483</v>
      </c>
      <c r="X476" s="173">
        <v>1445.7824913741481</v>
      </c>
      <c r="Y476" s="178">
        <v>1443.3966783741482</v>
      </c>
      <c r="Z476" s="276"/>
      <c r="AA476" s="276"/>
      <c r="AB476" s="276"/>
    </row>
    <row r="477" spans="1:28" s="146" customFormat="1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  <c r="Z477" s="276"/>
      <c r="AA477" s="276"/>
      <c r="AB477" s="276"/>
    </row>
    <row r="478" spans="1:28" s="146" customFormat="1" x14ac:dyDescent="0.2">
      <c r="A478" s="181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  <c r="Z478" s="276"/>
      <c r="AA478" s="276"/>
      <c r="AB478" s="276"/>
    </row>
    <row r="479" spans="1:28" s="146" customFormat="1" x14ac:dyDescent="0.2">
      <c r="A479" s="182" t="s">
        <v>9</v>
      </c>
      <c r="B479" s="164">
        <v>78.807217999999992</v>
      </c>
      <c r="C479" s="164">
        <v>74.842716999999993</v>
      </c>
      <c r="D479" s="164">
        <v>75.761482000000001</v>
      </c>
      <c r="E479" s="164">
        <v>76.486885999999998</v>
      </c>
      <c r="F479" s="164">
        <v>79.099061000000006</v>
      </c>
      <c r="G479" s="164">
        <v>77.930487999999997</v>
      </c>
      <c r="H479" s="164">
        <v>82.69485499999999</v>
      </c>
      <c r="I479" s="164">
        <v>82.338158000000007</v>
      </c>
      <c r="J479" s="164">
        <v>81.720844</v>
      </c>
      <c r="K479" s="164">
        <v>83.02512999999999</v>
      </c>
      <c r="L479" s="164">
        <v>82.726080999999994</v>
      </c>
      <c r="M479" s="164">
        <v>78.91530800000001</v>
      </c>
      <c r="N479" s="164">
        <v>77.218294999999998</v>
      </c>
      <c r="O479" s="164">
        <v>79.419727999999992</v>
      </c>
      <c r="P479" s="164">
        <v>80.309669</v>
      </c>
      <c r="Q479" s="164">
        <v>84.994770000000003</v>
      </c>
      <c r="R479" s="164">
        <v>89.025325999999993</v>
      </c>
      <c r="S479" s="164">
        <v>88.787527999999995</v>
      </c>
      <c r="T479" s="164">
        <v>77.907668999999999</v>
      </c>
      <c r="U479" s="164">
        <v>76.22266599999999</v>
      </c>
      <c r="V479" s="164">
        <v>77.464500000000001</v>
      </c>
      <c r="W479" s="164">
        <v>77.916076000000004</v>
      </c>
      <c r="X479" s="164">
        <v>77.781564000000003</v>
      </c>
      <c r="Y479" s="164">
        <v>77.525751</v>
      </c>
      <c r="Z479" s="276"/>
      <c r="AA479" s="276"/>
      <c r="AB479" s="276"/>
    </row>
    <row r="480" spans="1:28" s="146" customFormat="1" ht="1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  <c r="AA480" s="276"/>
      <c r="AB480" s="276"/>
    </row>
    <row r="481" spans="1:28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7"/>
      <c r="Z481" s="188"/>
      <c r="AA481" s="188"/>
      <c r="AB481" s="188"/>
    </row>
    <row r="482" spans="1:28" s="146" customFormat="1" ht="15" thickBot="1" x14ac:dyDescent="0.25">
      <c r="A482" s="189" t="s">
        <v>43</v>
      </c>
      <c r="B482" s="190" t="s">
        <v>58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  <c r="Z482" s="276"/>
      <c r="AA482" s="276"/>
      <c r="AB482" s="276"/>
    </row>
    <row r="483" spans="1:28" s="146" customFormat="1" ht="1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  <c r="Z483" s="276"/>
      <c r="AA483" s="276"/>
      <c r="AB483" s="276"/>
    </row>
    <row r="484" spans="1:28" s="310" customFormat="1" ht="15.75" thickBot="1" x14ac:dyDescent="0.25">
      <c r="A484" s="200">
        <v>1</v>
      </c>
      <c r="B484" s="174">
        <v>1455.0479043741482</v>
      </c>
      <c r="C484" s="174">
        <v>1429.6552373741483</v>
      </c>
      <c r="D484" s="174">
        <v>1422.6098083741481</v>
      </c>
      <c r="E484" s="174">
        <v>1431.6042113741485</v>
      </c>
      <c r="F484" s="174">
        <v>1465.8904723741484</v>
      </c>
      <c r="G484" s="174">
        <v>1468.2538833741482</v>
      </c>
      <c r="H484" s="174">
        <v>1461.3316653741483</v>
      </c>
      <c r="I484" s="174">
        <v>1433.1275473741484</v>
      </c>
      <c r="J484" s="174">
        <v>1461.9029163741484</v>
      </c>
      <c r="K484" s="174">
        <v>1465.6104473741484</v>
      </c>
      <c r="L484" s="174">
        <v>1447.2632093741483</v>
      </c>
      <c r="M484" s="174">
        <v>1445.9078883741483</v>
      </c>
      <c r="N484" s="174">
        <v>1443.9813163741483</v>
      </c>
      <c r="O484" s="174">
        <v>1424.3347623741483</v>
      </c>
      <c r="P484" s="174">
        <v>1432.4666883741484</v>
      </c>
      <c r="Q484" s="174">
        <v>1446.8599733741482</v>
      </c>
      <c r="R484" s="174">
        <v>1448.8985553741484</v>
      </c>
      <c r="S484" s="174">
        <v>1449.4698063741482</v>
      </c>
      <c r="T484" s="174">
        <v>1572.7592133741484</v>
      </c>
      <c r="U484" s="174">
        <v>1445.4150443741482</v>
      </c>
      <c r="V484" s="174">
        <v>1448.8985553741484</v>
      </c>
      <c r="W484" s="174">
        <v>1450.2090723741485</v>
      </c>
      <c r="X484" s="174">
        <v>1449.0217663741482</v>
      </c>
      <c r="Y484" s="174">
        <v>1453.6141763741484</v>
      </c>
      <c r="Z484" s="388"/>
      <c r="AA484" s="388"/>
      <c r="AB484" s="388"/>
    </row>
    <row r="485" spans="1:28" s="146" customFormat="1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  <c r="Z485" s="276"/>
      <c r="AA485" s="276"/>
      <c r="AB485" s="276"/>
    </row>
    <row r="486" spans="1:28" s="146" customFormat="1" x14ac:dyDescent="0.2">
      <c r="A486" s="163" t="s">
        <v>8</v>
      </c>
      <c r="B486" s="164">
        <v>840.08</v>
      </c>
      <c r="C486" s="164">
        <v>840.08</v>
      </c>
      <c r="D486" s="164">
        <v>840.08</v>
      </c>
      <c r="E486" s="164">
        <v>840.08</v>
      </c>
      <c r="F486" s="164">
        <v>840.08</v>
      </c>
      <c r="G486" s="164">
        <v>840.08</v>
      </c>
      <c r="H486" s="164">
        <v>840.08</v>
      </c>
      <c r="I486" s="164">
        <v>840.08</v>
      </c>
      <c r="J486" s="164">
        <v>840.08</v>
      </c>
      <c r="K486" s="164">
        <v>840.08</v>
      </c>
      <c r="L486" s="164">
        <v>840.08</v>
      </c>
      <c r="M486" s="164">
        <v>840.08</v>
      </c>
      <c r="N486" s="164">
        <v>840.08</v>
      </c>
      <c r="O486" s="164">
        <v>840.08</v>
      </c>
      <c r="P486" s="164">
        <v>840.08</v>
      </c>
      <c r="Q486" s="164">
        <v>840.08</v>
      </c>
      <c r="R486" s="164">
        <v>840.08</v>
      </c>
      <c r="S486" s="164">
        <v>840.08</v>
      </c>
      <c r="T486" s="164">
        <v>840.08</v>
      </c>
      <c r="U486" s="164">
        <v>840.08</v>
      </c>
      <c r="V486" s="164">
        <v>840.08</v>
      </c>
      <c r="W486" s="164">
        <v>840.08</v>
      </c>
      <c r="X486" s="164">
        <v>840.08</v>
      </c>
      <c r="Y486" s="164">
        <v>840.08</v>
      </c>
      <c r="Z486" s="276"/>
      <c r="AA486" s="276"/>
      <c r="AB486" s="276"/>
    </row>
    <row r="487" spans="1:28" s="146" customFormat="1" x14ac:dyDescent="0.2">
      <c r="A487" s="167" t="s">
        <v>9</v>
      </c>
      <c r="B487" s="164">
        <v>65.546976999999998</v>
      </c>
      <c r="C487" s="164">
        <v>62.824310000000004</v>
      </c>
      <c r="D487" s="164">
        <v>62.06888099999999</v>
      </c>
      <c r="E487" s="164">
        <v>63.033284000000002</v>
      </c>
      <c r="F487" s="164">
        <v>66.709545000000006</v>
      </c>
      <c r="G487" s="164">
        <v>66.962955999999991</v>
      </c>
      <c r="H487" s="164">
        <v>66.220737999999997</v>
      </c>
      <c r="I487" s="164">
        <v>63.196620000000003</v>
      </c>
      <c r="J487" s="164">
        <v>66.281988999999996</v>
      </c>
      <c r="K487" s="164">
        <v>66.679520000000011</v>
      </c>
      <c r="L487" s="164">
        <v>64.712282000000002</v>
      </c>
      <c r="M487" s="164">
        <v>64.566961000000006</v>
      </c>
      <c r="N487" s="164">
        <v>64.360388999999998</v>
      </c>
      <c r="O487" s="164">
        <v>62.253835000000002</v>
      </c>
      <c r="P487" s="164">
        <v>63.125761000000004</v>
      </c>
      <c r="Q487" s="164">
        <v>64.669046000000009</v>
      </c>
      <c r="R487" s="164">
        <v>64.887627999999992</v>
      </c>
      <c r="S487" s="164">
        <v>64.948878999999991</v>
      </c>
      <c r="T487" s="164">
        <v>78.168285999999995</v>
      </c>
      <c r="U487" s="164">
        <v>64.514116999999999</v>
      </c>
      <c r="V487" s="164">
        <v>64.887627999999992</v>
      </c>
      <c r="W487" s="164">
        <v>65.028145000000009</v>
      </c>
      <c r="X487" s="164">
        <v>64.900838999999991</v>
      </c>
      <c r="Y487" s="164">
        <v>65.393248999999997</v>
      </c>
      <c r="Z487" s="276"/>
      <c r="AA487" s="276"/>
      <c r="AB487" s="276"/>
    </row>
    <row r="488" spans="1:28" s="146" customFormat="1" ht="1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  <c r="AA488" s="276"/>
      <c r="AB488" s="276"/>
    </row>
    <row r="489" spans="1:28" s="146" customFormat="1" ht="15" thickBot="1" x14ac:dyDescent="0.25">
      <c r="A489" s="171">
        <v>2</v>
      </c>
      <c r="B489" s="174">
        <v>1582.4368773741483</v>
      </c>
      <c r="C489" s="174">
        <v>1580.9583453741482</v>
      </c>
      <c r="D489" s="174">
        <v>1575.5258603741484</v>
      </c>
      <c r="E489" s="174">
        <v>1556.0137183741483</v>
      </c>
      <c r="F489" s="174">
        <v>1555.4088643741484</v>
      </c>
      <c r="G489" s="174">
        <v>1577.2060103741485</v>
      </c>
      <c r="H489" s="174">
        <v>1571.8295303741484</v>
      </c>
      <c r="I489" s="174">
        <v>1578.7405473741485</v>
      </c>
      <c r="J489" s="174">
        <v>1570.7542343741484</v>
      </c>
      <c r="K489" s="174">
        <v>1580.4430993741485</v>
      </c>
      <c r="L489" s="174">
        <v>1589.6951253741483</v>
      </c>
      <c r="M489" s="174">
        <v>1587.2645083741481</v>
      </c>
      <c r="N489" s="174">
        <v>1590.8152253741482</v>
      </c>
      <c r="O489" s="174">
        <v>1561.9278463741482</v>
      </c>
      <c r="P489" s="174">
        <v>1546.6048783741485</v>
      </c>
      <c r="Q489" s="174">
        <v>1562.6559113741484</v>
      </c>
      <c r="R489" s="174">
        <v>1596.7181523741483</v>
      </c>
      <c r="S489" s="174">
        <v>1595.6988613741485</v>
      </c>
      <c r="T489" s="174">
        <v>1603.6739733741483</v>
      </c>
      <c r="U489" s="174">
        <v>1580.7791293741482</v>
      </c>
      <c r="V489" s="174">
        <v>1585.9203883741484</v>
      </c>
      <c r="W489" s="174">
        <v>1595.3180273741482</v>
      </c>
      <c r="X489" s="174">
        <v>1592.6409883741483</v>
      </c>
      <c r="Y489" s="174">
        <v>1585.7635743741484</v>
      </c>
      <c r="Z489" s="276"/>
      <c r="AA489" s="276"/>
      <c r="AB489" s="276"/>
    </row>
    <row r="490" spans="1:28" s="146" customFormat="1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  <c r="Z490" s="276"/>
      <c r="AA490" s="276"/>
      <c r="AB490" s="276"/>
    </row>
    <row r="491" spans="1:28" s="146" customFormat="1" x14ac:dyDescent="0.2">
      <c r="A491" s="163" t="s">
        <v>8</v>
      </c>
      <c r="B491" s="164">
        <v>840.08</v>
      </c>
      <c r="C491" s="164">
        <v>840.08</v>
      </c>
      <c r="D491" s="164">
        <v>840.08</v>
      </c>
      <c r="E491" s="164">
        <v>840.08</v>
      </c>
      <c r="F491" s="164">
        <v>840.08</v>
      </c>
      <c r="G491" s="164">
        <v>840.08</v>
      </c>
      <c r="H491" s="164">
        <v>840.08</v>
      </c>
      <c r="I491" s="164">
        <v>840.08</v>
      </c>
      <c r="J491" s="164">
        <v>840.08</v>
      </c>
      <c r="K491" s="164">
        <v>840.08</v>
      </c>
      <c r="L491" s="164">
        <v>840.08</v>
      </c>
      <c r="M491" s="164">
        <v>840.08</v>
      </c>
      <c r="N491" s="164">
        <v>840.08</v>
      </c>
      <c r="O491" s="164">
        <v>840.08</v>
      </c>
      <c r="P491" s="164">
        <v>840.08</v>
      </c>
      <c r="Q491" s="164">
        <v>840.08</v>
      </c>
      <c r="R491" s="164">
        <v>840.08</v>
      </c>
      <c r="S491" s="164">
        <v>840.08</v>
      </c>
      <c r="T491" s="164">
        <v>840.08</v>
      </c>
      <c r="U491" s="164">
        <v>840.08</v>
      </c>
      <c r="V491" s="164">
        <v>840.08</v>
      </c>
      <c r="W491" s="164">
        <v>840.08</v>
      </c>
      <c r="X491" s="164">
        <v>840.08</v>
      </c>
      <c r="Y491" s="164">
        <v>840.08</v>
      </c>
      <c r="Z491" s="276"/>
      <c r="AA491" s="276"/>
      <c r="AB491" s="276"/>
    </row>
    <row r="492" spans="1:28" s="146" customFormat="1" x14ac:dyDescent="0.2">
      <c r="A492" s="167" t="s">
        <v>9</v>
      </c>
      <c r="B492" s="164">
        <v>79.205950000000001</v>
      </c>
      <c r="C492" s="164">
        <v>79.047417999999993</v>
      </c>
      <c r="D492" s="164">
        <v>78.464933000000002</v>
      </c>
      <c r="E492" s="164">
        <v>76.372790999999992</v>
      </c>
      <c r="F492" s="164">
        <v>76.307936999999995</v>
      </c>
      <c r="G492" s="164">
        <v>78.645083</v>
      </c>
      <c r="H492" s="164">
        <v>78.068602999999996</v>
      </c>
      <c r="I492" s="164">
        <v>78.80962000000001</v>
      </c>
      <c r="J492" s="164">
        <v>77.953307000000009</v>
      </c>
      <c r="K492" s="164">
        <v>78.992171999999997</v>
      </c>
      <c r="L492" s="164">
        <v>79.984198000000006</v>
      </c>
      <c r="M492" s="164">
        <v>79.723580999999996</v>
      </c>
      <c r="N492" s="164">
        <v>80.104298</v>
      </c>
      <c r="O492" s="164">
        <v>77.006919000000011</v>
      </c>
      <c r="P492" s="164">
        <v>75.363951</v>
      </c>
      <c r="Q492" s="164">
        <v>77.084984000000006</v>
      </c>
      <c r="R492" s="164">
        <v>80.737224999999995</v>
      </c>
      <c r="S492" s="164">
        <v>80.627933999999996</v>
      </c>
      <c r="T492" s="164">
        <v>81.483046000000002</v>
      </c>
      <c r="U492" s="164">
        <v>79.028201999999993</v>
      </c>
      <c r="V492" s="164">
        <v>79.579460999999995</v>
      </c>
      <c r="W492" s="164">
        <v>80.587099999999992</v>
      </c>
      <c r="X492" s="164">
        <v>80.300060999999999</v>
      </c>
      <c r="Y492" s="164">
        <v>79.562646999999998</v>
      </c>
      <c r="Z492" s="276"/>
      <c r="AA492" s="276"/>
      <c r="AB492" s="276"/>
    </row>
    <row r="493" spans="1:28" s="146" customFormat="1" ht="1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  <c r="AA493" s="276"/>
      <c r="AB493" s="276"/>
    </row>
    <row r="494" spans="1:28" s="146" customFormat="1" ht="15" thickBot="1" x14ac:dyDescent="0.25">
      <c r="A494" s="154">
        <v>3</v>
      </c>
      <c r="B494" s="174">
        <v>1575.2346343741483</v>
      </c>
      <c r="C494" s="174">
        <v>1554.0647443741484</v>
      </c>
      <c r="D494" s="174">
        <v>1554.3335683741484</v>
      </c>
      <c r="E494" s="174">
        <v>1545.1823513741485</v>
      </c>
      <c r="F494" s="174">
        <v>1546.1008333741481</v>
      </c>
      <c r="G494" s="174">
        <v>1567.6291553741485</v>
      </c>
      <c r="H494" s="174">
        <v>1569.6117323741485</v>
      </c>
      <c r="I494" s="174">
        <v>1561.8494393741482</v>
      </c>
      <c r="J494" s="174">
        <v>1570.6422243741486</v>
      </c>
      <c r="K494" s="174">
        <v>1577.1164023741483</v>
      </c>
      <c r="L494" s="174">
        <v>1575.0554183741483</v>
      </c>
      <c r="M494" s="174">
        <v>1569.4325163741482</v>
      </c>
      <c r="N494" s="174">
        <v>1578.7069443741482</v>
      </c>
      <c r="O494" s="174">
        <v>1553.3478803741484</v>
      </c>
      <c r="P494" s="174">
        <v>1557.7722753741482</v>
      </c>
      <c r="Q494" s="174">
        <v>1573.2296553741485</v>
      </c>
      <c r="R494" s="174">
        <v>1584.2402383741482</v>
      </c>
      <c r="S494" s="174">
        <v>1602.3410543741481</v>
      </c>
      <c r="T494" s="174">
        <v>1603.3155413741483</v>
      </c>
      <c r="U494" s="174">
        <v>1579.7710393741484</v>
      </c>
      <c r="V494" s="174">
        <v>1583.4449673741483</v>
      </c>
      <c r="W494" s="174">
        <v>1593.6714803741484</v>
      </c>
      <c r="X494" s="174">
        <v>1589.0342663741483</v>
      </c>
      <c r="Y494" s="174">
        <v>1586.2452173741483</v>
      </c>
      <c r="Z494" s="276"/>
      <c r="AA494" s="276"/>
      <c r="AB494" s="276"/>
    </row>
    <row r="495" spans="1:28" s="146" customFormat="1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162">
        <v>662.9</v>
      </c>
      <c r="Z495" s="276"/>
      <c r="AA495" s="276"/>
      <c r="AB495" s="276"/>
    </row>
    <row r="496" spans="1:28" s="146" customFormat="1" x14ac:dyDescent="0.2">
      <c r="A496" s="163" t="s">
        <v>8</v>
      </c>
      <c r="B496" s="164">
        <v>840.08</v>
      </c>
      <c r="C496" s="164">
        <v>840.08</v>
      </c>
      <c r="D496" s="164">
        <v>840.08</v>
      </c>
      <c r="E496" s="164">
        <v>840.08</v>
      </c>
      <c r="F496" s="164">
        <v>840.08</v>
      </c>
      <c r="G496" s="164">
        <v>840.08</v>
      </c>
      <c r="H496" s="164">
        <v>840.08</v>
      </c>
      <c r="I496" s="164">
        <v>840.08</v>
      </c>
      <c r="J496" s="164">
        <v>840.08</v>
      </c>
      <c r="K496" s="164">
        <v>840.08</v>
      </c>
      <c r="L496" s="164">
        <v>840.08</v>
      </c>
      <c r="M496" s="164">
        <v>840.08</v>
      </c>
      <c r="N496" s="164">
        <v>840.08</v>
      </c>
      <c r="O496" s="164">
        <v>840.08</v>
      </c>
      <c r="P496" s="164">
        <v>840.08</v>
      </c>
      <c r="Q496" s="164">
        <v>840.08</v>
      </c>
      <c r="R496" s="164">
        <v>840.08</v>
      </c>
      <c r="S496" s="164">
        <v>840.08</v>
      </c>
      <c r="T496" s="164">
        <v>840.08</v>
      </c>
      <c r="U496" s="164">
        <v>840.08</v>
      </c>
      <c r="V496" s="164">
        <v>840.08</v>
      </c>
      <c r="W496" s="164">
        <v>840.08</v>
      </c>
      <c r="X496" s="164">
        <v>840.08</v>
      </c>
      <c r="Y496" s="164">
        <v>840.08</v>
      </c>
      <c r="Z496" s="276"/>
      <c r="AA496" s="276"/>
      <c r="AB496" s="276"/>
    </row>
    <row r="497" spans="1:28" s="146" customFormat="1" x14ac:dyDescent="0.2">
      <c r="A497" s="167" t="s">
        <v>9</v>
      </c>
      <c r="B497" s="164">
        <v>78.433706999999998</v>
      </c>
      <c r="C497" s="164">
        <v>76.163816999999995</v>
      </c>
      <c r="D497" s="164">
        <v>76.192640999999995</v>
      </c>
      <c r="E497" s="164">
        <v>75.211423999999994</v>
      </c>
      <c r="F497" s="164">
        <v>75.309905999999998</v>
      </c>
      <c r="G497" s="164">
        <v>77.618228000000002</v>
      </c>
      <c r="H497" s="164">
        <v>77.830804999999998</v>
      </c>
      <c r="I497" s="164">
        <v>76.998512000000005</v>
      </c>
      <c r="J497" s="164">
        <v>77.941297000000006</v>
      </c>
      <c r="K497" s="164">
        <v>78.635475</v>
      </c>
      <c r="L497" s="164">
        <v>78.414490999999998</v>
      </c>
      <c r="M497" s="164">
        <v>77.811588999999998</v>
      </c>
      <c r="N497" s="164">
        <v>78.806016999999997</v>
      </c>
      <c r="O497" s="164">
        <v>76.086952999999994</v>
      </c>
      <c r="P497" s="164">
        <v>76.561347999999995</v>
      </c>
      <c r="Q497" s="164">
        <v>78.218727999999999</v>
      </c>
      <c r="R497" s="164">
        <v>79.399310999999997</v>
      </c>
      <c r="S497" s="164">
        <v>81.340126999999995</v>
      </c>
      <c r="T497" s="164">
        <v>81.444614000000001</v>
      </c>
      <c r="U497" s="164">
        <v>78.920112000000003</v>
      </c>
      <c r="V497" s="164">
        <v>79.314039999999991</v>
      </c>
      <c r="W497" s="164">
        <v>80.410552999999993</v>
      </c>
      <c r="X497" s="164">
        <v>79.913338999999993</v>
      </c>
      <c r="Y497" s="164">
        <v>79.614289999999997</v>
      </c>
      <c r="Z497" s="276"/>
      <c r="AA497" s="276"/>
      <c r="AB497" s="276"/>
    </row>
    <row r="498" spans="1:28" s="146" customFormat="1" ht="1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  <c r="AA498" s="276"/>
      <c r="AB498" s="276"/>
    </row>
    <row r="499" spans="1:28" s="146" customFormat="1" ht="15" thickBot="1" x14ac:dyDescent="0.25">
      <c r="A499" s="201">
        <v>4</v>
      </c>
      <c r="B499" s="174">
        <v>1393.4536053741483</v>
      </c>
      <c r="C499" s="174">
        <v>1359.8058013741484</v>
      </c>
      <c r="D499" s="174">
        <v>1356.4230993741485</v>
      </c>
      <c r="E499" s="174">
        <v>1363.2221063741483</v>
      </c>
      <c r="F499" s="174">
        <v>1403.4448973741482</v>
      </c>
      <c r="G499" s="174">
        <v>1416.0124193741483</v>
      </c>
      <c r="H499" s="174">
        <v>1409.5942463741483</v>
      </c>
      <c r="I499" s="174">
        <v>1396.9035133741484</v>
      </c>
      <c r="J499" s="174">
        <v>1396.9931213741484</v>
      </c>
      <c r="K499" s="174">
        <v>1404.2625703741483</v>
      </c>
      <c r="L499" s="174">
        <v>1405.7074993741485</v>
      </c>
      <c r="M499" s="174">
        <v>1401.9439633741483</v>
      </c>
      <c r="N499" s="174">
        <v>1397.6987843741483</v>
      </c>
      <c r="O499" s="174">
        <v>1372.1941073741484</v>
      </c>
      <c r="P499" s="174">
        <v>1374.2998953741483</v>
      </c>
      <c r="Q499" s="174">
        <v>1391.5270333741485</v>
      </c>
      <c r="R499" s="174">
        <v>1411.2295923741483</v>
      </c>
      <c r="S499" s="174">
        <v>1404.1281583741484</v>
      </c>
      <c r="T499" s="174">
        <v>1421.5121103741483</v>
      </c>
      <c r="U499" s="174">
        <v>1389.3092353741483</v>
      </c>
      <c r="V499" s="174">
        <v>1393.1735803741485</v>
      </c>
      <c r="W499" s="174">
        <v>1396.5338803741483</v>
      </c>
      <c r="X499" s="174">
        <v>1390.1157073741483</v>
      </c>
      <c r="Y499" s="174">
        <v>1401.2046973741483</v>
      </c>
      <c r="Z499" s="276"/>
      <c r="AA499" s="276"/>
      <c r="AB499" s="276"/>
    </row>
    <row r="500" spans="1:28" s="146" customFormat="1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  <c r="Z500" s="276"/>
      <c r="AA500" s="276"/>
      <c r="AB500" s="276"/>
    </row>
    <row r="501" spans="1:28" s="146" customFormat="1" x14ac:dyDescent="0.2">
      <c r="A501" s="163" t="s">
        <v>8</v>
      </c>
      <c r="B501" s="164">
        <v>840.08</v>
      </c>
      <c r="C501" s="164">
        <v>840.08</v>
      </c>
      <c r="D501" s="164">
        <v>840.08</v>
      </c>
      <c r="E501" s="164">
        <v>840.08</v>
      </c>
      <c r="F501" s="164">
        <v>840.08</v>
      </c>
      <c r="G501" s="164">
        <v>840.08</v>
      </c>
      <c r="H501" s="164">
        <v>840.08</v>
      </c>
      <c r="I501" s="164">
        <v>840.08</v>
      </c>
      <c r="J501" s="164">
        <v>840.08</v>
      </c>
      <c r="K501" s="164">
        <v>840.08</v>
      </c>
      <c r="L501" s="164">
        <v>840.08</v>
      </c>
      <c r="M501" s="164">
        <v>840.08</v>
      </c>
      <c r="N501" s="164">
        <v>840.08</v>
      </c>
      <c r="O501" s="164">
        <v>840.08</v>
      </c>
      <c r="P501" s="164">
        <v>840.08</v>
      </c>
      <c r="Q501" s="164">
        <v>840.08</v>
      </c>
      <c r="R501" s="164">
        <v>840.08</v>
      </c>
      <c r="S501" s="164">
        <v>840.08</v>
      </c>
      <c r="T501" s="164">
        <v>840.08</v>
      </c>
      <c r="U501" s="164">
        <v>840.08</v>
      </c>
      <c r="V501" s="164">
        <v>840.08</v>
      </c>
      <c r="W501" s="164">
        <v>840.08</v>
      </c>
      <c r="X501" s="164">
        <v>840.08</v>
      </c>
      <c r="Y501" s="164">
        <v>840.08</v>
      </c>
      <c r="Z501" s="276"/>
      <c r="AA501" s="276"/>
      <c r="AB501" s="276"/>
    </row>
    <row r="502" spans="1:28" s="146" customFormat="1" x14ac:dyDescent="0.2">
      <c r="A502" s="167" t="s">
        <v>9</v>
      </c>
      <c r="B502" s="164">
        <v>58.942677999999994</v>
      </c>
      <c r="C502" s="164">
        <v>55.334873999999999</v>
      </c>
      <c r="D502" s="164">
        <v>54.972172</v>
      </c>
      <c r="E502" s="164">
        <v>55.701179000000003</v>
      </c>
      <c r="F502" s="164">
        <v>60.01397</v>
      </c>
      <c r="G502" s="164">
        <v>61.361491999999998</v>
      </c>
      <c r="H502" s="164">
        <v>60.673318999999999</v>
      </c>
      <c r="I502" s="164">
        <v>59.312586000000003</v>
      </c>
      <c r="J502" s="164">
        <v>59.322193999999996</v>
      </c>
      <c r="K502" s="164">
        <v>60.101643000000003</v>
      </c>
      <c r="L502" s="164">
        <v>60.256572000000006</v>
      </c>
      <c r="M502" s="164">
        <v>59.853036000000003</v>
      </c>
      <c r="N502" s="164">
        <v>59.397857000000002</v>
      </c>
      <c r="O502" s="164">
        <v>56.663180000000004</v>
      </c>
      <c r="P502" s="164">
        <v>56.888967999999998</v>
      </c>
      <c r="Q502" s="164">
        <v>58.736105999999999</v>
      </c>
      <c r="R502" s="164">
        <v>60.848664999999997</v>
      </c>
      <c r="S502" s="164">
        <v>60.087231000000003</v>
      </c>
      <c r="T502" s="164">
        <v>61.951183000000007</v>
      </c>
      <c r="U502" s="164">
        <v>58.498307999999994</v>
      </c>
      <c r="V502" s="164">
        <v>58.912652999999999</v>
      </c>
      <c r="W502" s="164">
        <v>59.272952999999994</v>
      </c>
      <c r="X502" s="164">
        <v>58.584780000000002</v>
      </c>
      <c r="Y502" s="164">
        <v>59.773769999999999</v>
      </c>
      <c r="Z502" s="276"/>
      <c r="AA502" s="276"/>
      <c r="AB502" s="276"/>
    </row>
    <row r="503" spans="1:28" s="146" customFormat="1" ht="1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  <c r="AA503" s="276"/>
      <c r="AB503" s="276"/>
    </row>
    <row r="504" spans="1:28" s="146" customFormat="1" ht="15" thickBot="1" x14ac:dyDescent="0.25">
      <c r="A504" s="154">
        <v>5</v>
      </c>
      <c r="B504" s="174">
        <v>1478.9396373741483</v>
      </c>
      <c r="C504" s="174">
        <v>1441.9987393741483</v>
      </c>
      <c r="D504" s="174">
        <v>1435.0429183741483</v>
      </c>
      <c r="E504" s="174">
        <v>1436.0734103741484</v>
      </c>
      <c r="F504" s="174">
        <v>1467.2345923741484</v>
      </c>
      <c r="G504" s="174">
        <v>1477.0578693741484</v>
      </c>
      <c r="H504" s="174">
        <v>1474.8400713741482</v>
      </c>
      <c r="I504" s="174">
        <v>1455.6527583741481</v>
      </c>
      <c r="J504" s="174">
        <v>1458.6882293741482</v>
      </c>
      <c r="K504" s="174">
        <v>1462.7317903741484</v>
      </c>
      <c r="L504" s="174">
        <v>1462.4629663741482</v>
      </c>
      <c r="M504" s="174">
        <v>1477.2482863741484</v>
      </c>
      <c r="N504" s="174">
        <v>1472.4990623741485</v>
      </c>
      <c r="O504" s="174">
        <v>1436.3982393741483</v>
      </c>
      <c r="P504" s="174">
        <v>1442.6483973741485</v>
      </c>
      <c r="Q504" s="174">
        <v>1465.0055933741482</v>
      </c>
      <c r="R504" s="174">
        <v>1486.4667093741484</v>
      </c>
      <c r="S504" s="174">
        <v>1476.6434323741485</v>
      </c>
      <c r="T504" s="174">
        <v>1445.4150443741482</v>
      </c>
      <c r="U504" s="174">
        <v>1440.1953783741485</v>
      </c>
      <c r="V504" s="174">
        <v>1450.0298563741483</v>
      </c>
      <c r="W504" s="174">
        <v>1461.9589213741483</v>
      </c>
      <c r="X504" s="174">
        <v>1458.8338423741484</v>
      </c>
      <c r="Y504" s="174">
        <v>1462.2277453741483</v>
      </c>
      <c r="Z504" s="276"/>
      <c r="AA504" s="276"/>
      <c r="AB504" s="276"/>
    </row>
    <row r="505" spans="1:28" s="146" customFormat="1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  <c r="Z505" s="276"/>
      <c r="AA505" s="276"/>
      <c r="AB505" s="276"/>
    </row>
    <row r="506" spans="1:28" s="146" customFormat="1" x14ac:dyDescent="0.2">
      <c r="A506" s="163" t="s">
        <v>8</v>
      </c>
      <c r="B506" s="164">
        <v>840.08</v>
      </c>
      <c r="C506" s="164">
        <v>840.08</v>
      </c>
      <c r="D506" s="164">
        <v>840.08</v>
      </c>
      <c r="E506" s="164">
        <v>840.08</v>
      </c>
      <c r="F506" s="164">
        <v>840.08</v>
      </c>
      <c r="G506" s="164">
        <v>840.08</v>
      </c>
      <c r="H506" s="164">
        <v>840.08</v>
      </c>
      <c r="I506" s="164">
        <v>840.08</v>
      </c>
      <c r="J506" s="164">
        <v>840.08</v>
      </c>
      <c r="K506" s="164">
        <v>840.08</v>
      </c>
      <c r="L506" s="164">
        <v>840.08</v>
      </c>
      <c r="M506" s="164">
        <v>840.08</v>
      </c>
      <c r="N506" s="164">
        <v>840.08</v>
      </c>
      <c r="O506" s="164">
        <v>840.08</v>
      </c>
      <c r="P506" s="164">
        <v>840.08</v>
      </c>
      <c r="Q506" s="164">
        <v>840.08</v>
      </c>
      <c r="R506" s="164">
        <v>840.08</v>
      </c>
      <c r="S506" s="164">
        <v>840.08</v>
      </c>
      <c r="T506" s="164">
        <v>840.08</v>
      </c>
      <c r="U506" s="164">
        <v>840.08</v>
      </c>
      <c r="V506" s="164">
        <v>840.08</v>
      </c>
      <c r="W506" s="164">
        <v>840.08</v>
      </c>
      <c r="X506" s="164">
        <v>840.08</v>
      </c>
      <c r="Y506" s="164">
        <v>840.08</v>
      </c>
      <c r="Z506" s="276"/>
      <c r="AA506" s="276"/>
      <c r="AB506" s="276"/>
    </row>
    <row r="507" spans="1:28" s="146" customFormat="1" x14ac:dyDescent="0.2">
      <c r="A507" s="167" t="s">
        <v>9</v>
      </c>
      <c r="B507" s="164">
        <v>68.108710000000002</v>
      </c>
      <c r="C507" s="164">
        <v>64.147812000000002</v>
      </c>
      <c r="D507" s="164">
        <v>63.401990999999995</v>
      </c>
      <c r="E507" s="164">
        <v>63.512483000000003</v>
      </c>
      <c r="F507" s="164">
        <v>66.853664999999992</v>
      </c>
      <c r="G507" s="164">
        <v>67.906942000000001</v>
      </c>
      <c r="H507" s="164">
        <v>67.669144000000003</v>
      </c>
      <c r="I507" s="164">
        <v>65.611830999999995</v>
      </c>
      <c r="J507" s="164">
        <v>65.937302000000003</v>
      </c>
      <c r="K507" s="164">
        <v>66.370863</v>
      </c>
      <c r="L507" s="164">
        <v>66.342039</v>
      </c>
      <c r="M507" s="164">
        <v>67.92735900000001</v>
      </c>
      <c r="N507" s="164">
        <v>67.418135000000007</v>
      </c>
      <c r="O507" s="164">
        <v>63.547311999999998</v>
      </c>
      <c r="P507" s="164">
        <v>64.217470000000006</v>
      </c>
      <c r="Q507" s="164">
        <v>66.614666</v>
      </c>
      <c r="R507" s="164">
        <v>68.915782000000007</v>
      </c>
      <c r="S507" s="164">
        <v>67.862504999999999</v>
      </c>
      <c r="T507" s="164">
        <v>64.514116999999999</v>
      </c>
      <c r="U507" s="164">
        <v>63.954450999999999</v>
      </c>
      <c r="V507" s="164">
        <v>65.008928999999995</v>
      </c>
      <c r="W507" s="164">
        <v>66.287994000000012</v>
      </c>
      <c r="X507" s="164">
        <v>65.95291499999999</v>
      </c>
      <c r="Y507" s="164">
        <v>66.316817999999998</v>
      </c>
      <c r="Z507" s="276"/>
      <c r="AA507" s="276"/>
      <c r="AB507" s="276"/>
    </row>
    <row r="508" spans="1:28" s="146" customFormat="1" ht="1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  <c r="AA508" s="276"/>
      <c r="AB508" s="276"/>
    </row>
    <row r="509" spans="1:28" s="146" customFormat="1" ht="15" thickBot="1" x14ac:dyDescent="0.25">
      <c r="A509" s="171">
        <v>6</v>
      </c>
      <c r="B509" s="174">
        <v>1466.6297383741482</v>
      </c>
      <c r="C509" s="174">
        <v>1429.6328353741485</v>
      </c>
      <c r="D509" s="174">
        <v>1422.7778233741483</v>
      </c>
      <c r="E509" s="174">
        <v>1435.2781393741484</v>
      </c>
      <c r="F509" s="174">
        <v>1471.7485953741482</v>
      </c>
      <c r="G509" s="174">
        <v>1473.0367103741485</v>
      </c>
      <c r="H509" s="174">
        <v>1484.5289363741483</v>
      </c>
      <c r="I509" s="174">
        <v>1466.6745423741484</v>
      </c>
      <c r="J509" s="174">
        <v>1482.6359673741483</v>
      </c>
      <c r="K509" s="174">
        <v>1489.7934063741482</v>
      </c>
      <c r="L509" s="174">
        <v>1485.4586193741484</v>
      </c>
      <c r="M509" s="174">
        <v>1467.1337833741482</v>
      </c>
      <c r="N509" s="174">
        <v>1464.7367693741483</v>
      </c>
      <c r="O509" s="174">
        <v>1431.7610253741482</v>
      </c>
      <c r="P509" s="174">
        <v>1435.4797573741484</v>
      </c>
      <c r="Q509" s="174">
        <v>1457.6689383741484</v>
      </c>
      <c r="R509" s="174">
        <v>1473.0703133741483</v>
      </c>
      <c r="S509" s="174">
        <v>1475.9489703741483</v>
      </c>
      <c r="T509" s="174">
        <v>1468.0186623741483</v>
      </c>
      <c r="U509" s="174">
        <v>1437.3167213741483</v>
      </c>
      <c r="V509" s="174">
        <v>1446.6023503741483</v>
      </c>
      <c r="W509" s="174">
        <v>1458.3185963741482</v>
      </c>
      <c r="X509" s="174">
        <v>1463.4262523741481</v>
      </c>
      <c r="Y509" s="174">
        <v>1467.6826323741484</v>
      </c>
      <c r="Z509" s="276"/>
      <c r="AA509" s="276"/>
      <c r="AB509" s="276"/>
    </row>
    <row r="510" spans="1:28" s="146" customFormat="1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  <c r="Z510" s="276"/>
      <c r="AA510" s="276"/>
      <c r="AB510" s="276"/>
    </row>
    <row r="511" spans="1:28" s="146" customFormat="1" x14ac:dyDescent="0.2">
      <c r="A511" s="163" t="s">
        <v>8</v>
      </c>
      <c r="B511" s="164">
        <v>840.08</v>
      </c>
      <c r="C511" s="164">
        <v>840.08</v>
      </c>
      <c r="D511" s="164">
        <v>840.08</v>
      </c>
      <c r="E511" s="164">
        <v>840.08</v>
      </c>
      <c r="F511" s="164">
        <v>840.08</v>
      </c>
      <c r="G511" s="164">
        <v>840.08</v>
      </c>
      <c r="H511" s="164">
        <v>840.08</v>
      </c>
      <c r="I511" s="164">
        <v>840.08</v>
      </c>
      <c r="J511" s="164">
        <v>840.08</v>
      </c>
      <c r="K511" s="164">
        <v>840.08</v>
      </c>
      <c r="L511" s="164">
        <v>840.08</v>
      </c>
      <c r="M511" s="164">
        <v>840.08</v>
      </c>
      <c r="N511" s="164">
        <v>840.08</v>
      </c>
      <c r="O511" s="164">
        <v>840.08</v>
      </c>
      <c r="P511" s="164">
        <v>840.08</v>
      </c>
      <c r="Q511" s="164">
        <v>840.08</v>
      </c>
      <c r="R511" s="164">
        <v>840.08</v>
      </c>
      <c r="S511" s="164">
        <v>840.08</v>
      </c>
      <c r="T511" s="164">
        <v>840.08</v>
      </c>
      <c r="U511" s="164">
        <v>840.08</v>
      </c>
      <c r="V511" s="164">
        <v>840.08</v>
      </c>
      <c r="W511" s="164">
        <v>840.08</v>
      </c>
      <c r="X511" s="164">
        <v>840.08</v>
      </c>
      <c r="Y511" s="164">
        <v>840.08</v>
      </c>
      <c r="Z511" s="276"/>
      <c r="AA511" s="276"/>
      <c r="AB511" s="276"/>
    </row>
    <row r="512" spans="1:28" s="146" customFormat="1" x14ac:dyDescent="0.2">
      <c r="A512" s="167" t="s">
        <v>9</v>
      </c>
      <c r="B512" s="164">
        <v>66.788810999999995</v>
      </c>
      <c r="C512" s="164">
        <v>62.821908000000008</v>
      </c>
      <c r="D512" s="164">
        <v>62.086896000000003</v>
      </c>
      <c r="E512" s="164">
        <v>63.427211999999997</v>
      </c>
      <c r="F512" s="164">
        <v>67.337667999999994</v>
      </c>
      <c r="G512" s="164">
        <v>67.475783000000007</v>
      </c>
      <c r="H512" s="164">
        <v>68.708009000000004</v>
      </c>
      <c r="I512" s="164">
        <v>66.793615000000003</v>
      </c>
      <c r="J512" s="164">
        <v>68.505039999999994</v>
      </c>
      <c r="K512" s="164">
        <v>69.27247899999999</v>
      </c>
      <c r="L512" s="164">
        <v>68.807691999999989</v>
      </c>
      <c r="M512" s="164">
        <v>66.842855999999998</v>
      </c>
      <c r="N512" s="164">
        <v>66.585842</v>
      </c>
      <c r="O512" s="164">
        <v>63.050097999999998</v>
      </c>
      <c r="P512" s="164">
        <v>63.448829999999994</v>
      </c>
      <c r="Q512" s="164">
        <v>65.828011000000004</v>
      </c>
      <c r="R512" s="164">
        <v>67.479386000000005</v>
      </c>
      <c r="S512" s="164">
        <v>67.788042999999988</v>
      </c>
      <c r="T512" s="164">
        <v>66.937735000000004</v>
      </c>
      <c r="U512" s="164">
        <v>63.645794000000002</v>
      </c>
      <c r="V512" s="164">
        <v>64.641423000000003</v>
      </c>
      <c r="W512" s="164">
        <v>65.897669000000008</v>
      </c>
      <c r="X512" s="164">
        <v>66.445324999999997</v>
      </c>
      <c r="Y512" s="164">
        <v>66.901704999999993</v>
      </c>
      <c r="Z512" s="276"/>
      <c r="AA512" s="276"/>
      <c r="AB512" s="276"/>
    </row>
    <row r="513" spans="1:28" s="146" customFormat="1" ht="1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  <c r="AA513" s="276"/>
      <c r="AB513" s="276"/>
    </row>
    <row r="514" spans="1:28" s="146" customFormat="1" ht="15" thickBot="1" x14ac:dyDescent="0.25">
      <c r="A514" s="154">
        <v>7</v>
      </c>
      <c r="B514" s="174">
        <v>1451.8220163741482</v>
      </c>
      <c r="C514" s="174">
        <v>1428.7927603741484</v>
      </c>
      <c r="D514" s="174">
        <v>1418.4318353741485</v>
      </c>
      <c r="E514" s="174">
        <v>1418.6894583741482</v>
      </c>
      <c r="F514" s="174">
        <v>1446.4455363741483</v>
      </c>
      <c r="G514" s="174">
        <v>1462.5749763741485</v>
      </c>
      <c r="H514" s="174">
        <v>1455.8767783741484</v>
      </c>
      <c r="I514" s="174">
        <v>1447.1736013741486</v>
      </c>
      <c r="J514" s="174">
        <v>1454.3982463741484</v>
      </c>
      <c r="K514" s="174">
        <v>1460.8500223741485</v>
      </c>
      <c r="L514" s="174">
        <v>1461.7012983741483</v>
      </c>
      <c r="M514" s="174">
        <v>1464.9271863741483</v>
      </c>
      <c r="N514" s="174">
        <v>1455.7647683741484</v>
      </c>
      <c r="O514" s="174">
        <v>1422.3857883741484</v>
      </c>
      <c r="P514" s="174">
        <v>1428.4231273741482</v>
      </c>
      <c r="Q514" s="174">
        <v>1450.7019163741484</v>
      </c>
      <c r="R514" s="174">
        <v>1466.3945173741483</v>
      </c>
      <c r="S514" s="174">
        <v>1474.5824483741483</v>
      </c>
      <c r="T514" s="174">
        <v>1460.6372033741484</v>
      </c>
      <c r="U514" s="174">
        <v>1434.5836773741482</v>
      </c>
      <c r="V514" s="174">
        <v>1443.4772713741484</v>
      </c>
      <c r="W514" s="174">
        <v>1452.0460363741483</v>
      </c>
      <c r="X514" s="174">
        <v>1453.1213323741483</v>
      </c>
      <c r="Y514" s="174">
        <v>1451.7660113741483</v>
      </c>
      <c r="Z514" s="276"/>
      <c r="AA514" s="276"/>
      <c r="AB514" s="276"/>
    </row>
    <row r="515" spans="1:28" s="146" customFormat="1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  <c r="Z515" s="276"/>
      <c r="AA515" s="276"/>
      <c r="AB515" s="276"/>
    </row>
    <row r="516" spans="1:28" s="146" customFormat="1" x14ac:dyDescent="0.2">
      <c r="A516" s="163" t="s">
        <v>8</v>
      </c>
      <c r="B516" s="164">
        <v>840.08</v>
      </c>
      <c r="C516" s="164">
        <v>840.08</v>
      </c>
      <c r="D516" s="164">
        <v>840.08</v>
      </c>
      <c r="E516" s="164">
        <v>840.08</v>
      </c>
      <c r="F516" s="164">
        <v>840.08</v>
      </c>
      <c r="G516" s="164">
        <v>840.08</v>
      </c>
      <c r="H516" s="164">
        <v>840.08</v>
      </c>
      <c r="I516" s="164">
        <v>840.08</v>
      </c>
      <c r="J516" s="164">
        <v>840.08</v>
      </c>
      <c r="K516" s="164">
        <v>840.08</v>
      </c>
      <c r="L516" s="164">
        <v>840.08</v>
      </c>
      <c r="M516" s="164">
        <v>840.08</v>
      </c>
      <c r="N516" s="164">
        <v>840.08</v>
      </c>
      <c r="O516" s="164">
        <v>840.08</v>
      </c>
      <c r="P516" s="164">
        <v>840.08</v>
      </c>
      <c r="Q516" s="164">
        <v>840.08</v>
      </c>
      <c r="R516" s="164">
        <v>840.08</v>
      </c>
      <c r="S516" s="164">
        <v>840.08</v>
      </c>
      <c r="T516" s="164">
        <v>840.08</v>
      </c>
      <c r="U516" s="164">
        <v>840.08</v>
      </c>
      <c r="V516" s="164">
        <v>840.08</v>
      </c>
      <c r="W516" s="164">
        <v>840.08</v>
      </c>
      <c r="X516" s="164">
        <v>840.08</v>
      </c>
      <c r="Y516" s="164">
        <v>840.08</v>
      </c>
      <c r="Z516" s="276"/>
      <c r="AA516" s="276"/>
      <c r="AB516" s="276"/>
    </row>
    <row r="517" spans="1:28" s="146" customFormat="1" x14ac:dyDescent="0.2">
      <c r="A517" s="167" t="s">
        <v>9</v>
      </c>
      <c r="B517" s="164">
        <v>65.201088999999996</v>
      </c>
      <c r="C517" s="164">
        <v>62.731833000000002</v>
      </c>
      <c r="D517" s="164">
        <v>61.620908000000007</v>
      </c>
      <c r="E517" s="164">
        <v>61.648530999999991</v>
      </c>
      <c r="F517" s="164">
        <v>64.624609000000007</v>
      </c>
      <c r="G517" s="164">
        <v>66.354049000000003</v>
      </c>
      <c r="H517" s="164">
        <v>65.635851000000002</v>
      </c>
      <c r="I517" s="164">
        <v>64.702674000000002</v>
      </c>
      <c r="J517" s="164">
        <v>65.477319000000008</v>
      </c>
      <c r="K517" s="164">
        <v>66.169094999999999</v>
      </c>
      <c r="L517" s="164">
        <v>66.260371000000006</v>
      </c>
      <c r="M517" s="164">
        <v>66.606259000000009</v>
      </c>
      <c r="N517" s="164">
        <v>65.623840999999999</v>
      </c>
      <c r="O517" s="164">
        <v>62.044860999999997</v>
      </c>
      <c r="P517" s="164">
        <v>62.6922</v>
      </c>
      <c r="Q517" s="164">
        <v>65.080989000000002</v>
      </c>
      <c r="R517" s="164">
        <v>66.763589999999994</v>
      </c>
      <c r="S517" s="164">
        <v>67.641520999999997</v>
      </c>
      <c r="T517" s="164">
        <v>66.146276</v>
      </c>
      <c r="U517" s="164">
        <v>63.35275</v>
      </c>
      <c r="V517" s="164">
        <v>64.30634400000001</v>
      </c>
      <c r="W517" s="164">
        <v>65.225109000000003</v>
      </c>
      <c r="X517" s="164">
        <v>65.34040499999999</v>
      </c>
      <c r="Y517" s="164">
        <v>65.195084000000008</v>
      </c>
      <c r="Z517" s="276"/>
      <c r="AA517" s="276"/>
      <c r="AB517" s="276"/>
    </row>
    <row r="518" spans="1:28" s="146" customFormat="1" ht="1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  <c r="AA518" s="276"/>
      <c r="AB518" s="276"/>
    </row>
    <row r="519" spans="1:28" s="146" customFormat="1" ht="15" thickBot="1" x14ac:dyDescent="0.25">
      <c r="A519" s="171">
        <v>8</v>
      </c>
      <c r="B519" s="174">
        <v>1455.2943263741483</v>
      </c>
      <c r="C519" s="174">
        <v>1428.0086903741483</v>
      </c>
      <c r="D519" s="174">
        <v>1446.1431093741485</v>
      </c>
      <c r="E519" s="174">
        <v>1445.0678133741483</v>
      </c>
      <c r="F519" s="174">
        <v>1457.9041593741483</v>
      </c>
      <c r="G519" s="174">
        <v>1475.6465433741482</v>
      </c>
      <c r="H519" s="174">
        <v>1468.4891043741482</v>
      </c>
      <c r="I519" s="174">
        <v>1446.4567373741484</v>
      </c>
      <c r="J519" s="174">
        <v>1468.2874863741483</v>
      </c>
      <c r="K519" s="174">
        <v>1458.5202143741483</v>
      </c>
      <c r="L519" s="174">
        <v>1459.0242593741484</v>
      </c>
      <c r="M519" s="174">
        <v>1465.1176033741485</v>
      </c>
      <c r="N519" s="174">
        <v>1464.0311063741481</v>
      </c>
      <c r="O519" s="174">
        <v>1430.6073223741485</v>
      </c>
      <c r="P519" s="174">
        <v>1433.0379393741484</v>
      </c>
      <c r="Q519" s="174">
        <v>1447.9912743741486</v>
      </c>
      <c r="R519" s="174">
        <v>1463.8294883741485</v>
      </c>
      <c r="S519" s="174">
        <v>1453.5021663741484</v>
      </c>
      <c r="T519" s="174">
        <v>1451.6876043741481</v>
      </c>
      <c r="U519" s="174">
        <v>1444.1381303741484</v>
      </c>
      <c r="V519" s="174">
        <v>1455.6191553741485</v>
      </c>
      <c r="W519" s="174">
        <v>1460.0883543741481</v>
      </c>
      <c r="X519" s="174">
        <v>1461.8917153741484</v>
      </c>
      <c r="Y519" s="174">
        <v>1464.5463523741482</v>
      </c>
      <c r="Z519" s="276"/>
      <c r="AA519" s="276"/>
      <c r="AB519" s="276"/>
    </row>
    <row r="520" spans="1:28" s="146" customFormat="1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  <c r="Z520" s="276"/>
      <c r="AA520" s="276"/>
      <c r="AB520" s="276"/>
    </row>
    <row r="521" spans="1:28" s="146" customFormat="1" x14ac:dyDescent="0.2">
      <c r="A521" s="163" t="s">
        <v>8</v>
      </c>
      <c r="B521" s="164">
        <v>840.08</v>
      </c>
      <c r="C521" s="164">
        <v>840.08</v>
      </c>
      <c r="D521" s="164">
        <v>840.08</v>
      </c>
      <c r="E521" s="164">
        <v>840.08</v>
      </c>
      <c r="F521" s="164">
        <v>840.08</v>
      </c>
      <c r="G521" s="164">
        <v>840.08</v>
      </c>
      <c r="H521" s="164">
        <v>840.08</v>
      </c>
      <c r="I521" s="164">
        <v>840.08</v>
      </c>
      <c r="J521" s="164">
        <v>840.08</v>
      </c>
      <c r="K521" s="164">
        <v>840.08</v>
      </c>
      <c r="L521" s="164">
        <v>840.08</v>
      </c>
      <c r="M521" s="164">
        <v>840.08</v>
      </c>
      <c r="N521" s="164">
        <v>840.08</v>
      </c>
      <c r="O521" s="164">
        <v>840.08</v>
      </c>
      <c r="P521" s="164">
        <v>840.08</v>
      </c>
      <c r="Q521" s="164">
        <v>840.08</v>
      </c>
      <c r="R521" s="164">
        <v>840.08</v>
      </c>
      <c r="S521" s="164">
        <v>840.08</v>
      </c>
      <c r="T521" s="164">
        <v>840.08</v>
      </c>
      <c r="U521" s="164">
        <v>840.08</v>
      </c>
      <c r="V521" s="164">
        <v>840.08</v>
      </c>
      <c r="W521" s="164">
        <v>840.08</v>
      </c>
      <c r="X521" s="164">
        <v>840.08</v>
      </c>
      <c r="Y521" s="164">
        <v>840.08</v>
      </c>
      <c r="Z521" s="276"/>
      <c r="AA521" s="276"/>
      <c r="AB521" s="276"/>
    </row>
    <row r="522" spans="1:28" s="146" customFormat="1" x14ac:dyDescent="0.2">
      <c r="A522" s="167" t="s">
        <v>9</v>
      </c>
      <c r="B522" s="164">
        <v>65.573398999999995</v>
      </c>
      <c r="C522" s="164">
        <v>62.647762999999998</v>
      </c>
      <c r="D522" s="164">
        <v>64.592182000000008</v>
      </c>
      <c r="E522" s="164">
        <v>64.476886000000007</v>
      </c>
      <c r="F522" s="164">
        <v>65.853232000000006</v>
      </c>
      <c r="G522" s="164">
        <v>67.755615999999989</v>
      </c>
      <c r="H522" s="164">
        <v>66.988176999999993</v>
      </c>
      <c r="I522" s="164">
        <v>64.625810000000001</v>
      </c>
      <c r="J522" s="164">
        <v>66.966559000000004</v>
      </c>
      <c r="K522" s="164">
        <v>65.919286999999997</v>
      </c>
      <c r="L522" s="164">
        <v>65.973331999999999</v>
      </c>
      <c r="M522" s="164">
        <v>66.626676000000003</v>
      </c>
      <c r="N522" s="164">
        <v>66.510178999999994</v>
      </c>
      <c r="O522" s="164">
        <v>62.926395000000007</v>
      </c>
      <c r="P522" s="164">
        <v>63.187012000000003</v>
      </c>
      <c r="Q522" s="164">
        <v>64.790346999999997</v>
      </c>
      <c r="R522" s="164">
        <v>66.488561000000004</v>
      </c>
      <c r="S522" s="164">
        <v>65.381238999999994</v>
      </c>
      <c r="T522" s="164">
        <v>65.186677000000003</v>
      </c>
      <c r="U522" s="164">
        <v>64.377202999999994</v>
      </c>
      <c r="V522" s="164">
        <v>65.608227999999997</v>
      </c>
      <c r="W522" s="164">
        <v>66.087426999999991</v>
      </c>
      <c r="X522" s="164">
        <v>66.280788000000001</v>
      </c>
      <c r="Y522" s="164">
        <v>66.565425000000005</v>
      </c>
      <c r="Z522" s="276"/>
      <c r="AA522" s="276"/>
      <c r="AB522" s="276"/>
    </row>
    <row r="523" spans="1:28" s="146" customFormat="1" ht="1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  <c r="AA523" s="276"/>
      <c r="AB523" s="276"/>
    </row>
    <row r="524" spans="1:28" s="146" customFormat="1" ht="15" thickBot="1" x14ac:dyDescent="0.25">
      <c r="A524" s="154">
        <v>9</v>
      </c>
      <c r="B524" s="174">
        <v>1518.4903683741484</v>
      </c>
      <c r="C524" s="174">
        <v>1499.7734973741485</v>
      </c>
      <c r="D524" s="174">
        <v>1495.6739313741482</v>
      </c>
      <c r="E524" s="174">
        <v>1466.9433663741484</v>
      </c>
      <c r="F524" s="174">
        <v>1498.8438143741485</v>
      </c>
      <c r="G524" s="174">
        <v>1494.9906703741483</v>
      </c>
      <c r="H524" s="174">
        <v>1511.9041803741484</v>
      </c>
      <c r="I524" s="174">
        <v>1490.3982603741483</v>
      </c>
      <c r="J524" s="174">
        <v>1499.5046733741483</v>
      </c>
      <c r="K524" s="174">
        <v>1503.7834553741484</v>
      </c>
      <c r="L524" s="174">
        <v>1504.2875003741483</v>
      </c>
      <c r="M524" s="174">
        <v>1501.8680843741483</v>
      </c>
      <c r="N524" s="174">
        <v>1504.4219123741484</v>
      </c>
      <c r="O524" s="174">
        <v>1478.1667683741482</v>
      </c>
      <c r="P524" s="174">
        <v>1486.0410713741483</v>
      </c>
      <c r="Q524" s="174">
        <v>1501.9016873741484</v>
      </c>
      <c r="R524" s="174">
        <v>1512.2290093741483</v>
      </c>
      <c r="S524" s="174">
        <v>1510.8400853741484</v>
      </c>
      <c r="T524" s="174">
        <v>1503.2794103741485</v>
      </c>
      <c r="U524" s="174">
        <v>1498.0261413741484</v>
      </c>
      <c r="V524" s="174">
        <v>1511.3329293741483</v>
      </c>
      <c r="W524" s="174">
        <v>1520.2601263741485</v>
      </c>
      <c r="X524" s="174">
        <v>1523.3404013741485</v>
      </c>
      <c r="Y524" s="174">
        <v>1520.8873823741485</v>
      </c>
      <c r="Z524" s="276"/>
      <c r="AA524" s="276"/>
      <c r="AB524" s="276"/>
    </row>
    <row r="525" spans="1:28" s="146" customFormat="1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  <c r="Z525" s="276"/>
      <c r="AA525" s="276"/>
      <c r="AB525" s="276"/>
    </row>
    <row r="526" spans="1:28" s="146" customFormat="1" x14ac:dyDescent="0.2">
      <c r="A526" s="163" t="s">
        <v>8</v>
      </c>
      <c r="B526" s="164">
        <v>840.08</v>
      </c>
      <c r="C526" s="164">
        <v>840.08</v>
      </c>
      <c r="D526" s="164">
        <v>840.08</v>
      </c>
      <c r="E526" s="164">
        <v>840.08</v>
      </c>
      <c r="F526" s="164">
        <v>840.08</v>
      </c>
      <c r="G526" s="164">
        <v>840.08</v>
      </c>
      <c r="H526" s="164">
        <v>840.08</v>
      </c>
      <c r="I526" s="164">
        <v>840.08</v>
      </c>
      <c r="J526" s="164">
        <v>840.08</v>
      </c>
      <c r="K526" s="164">
        <v>840.08</v>
      </c>
      <c r="L526" s="164">
        <v>840.08</v>
      </c>
      <c r="M526" s="164">
        <v>840.08</v>
      </c>
      <c r="N526" s="164">
        <v>840.08</v>
      </c>
      <c r="O526" s="164">
        <v>840.08</v>
      </c>
      <c r="P526" s="164">
        <v>840.08</v>
      </c>
      <c r="Q526" s="164">
        <v>840.08</v>
      </c>
      <c r="R526" s="164">
        <v>840.08</v>
      </c>
      <c r="S526" s="164">
        <v>840.08</v>
      </c>
      <c r="T526" s="164">
        <v>840.08</v>
      </c>
      <c r="U526" s="164">
        <v>840.08</v>
      </c>
      <c r="V526" s="164">
        <v>840.08</v>
      </c>
      <c r="W526" s="164">
        <v>840.08</v>
      </c>
      <c r="X526" s="164">
        <v>840.08</v>
      </c>
      <c r="Y526" s="164">
        <v>840.08</v>
      </c>
      <c r="Z526" s="276"/>
      <c r="AA526" s="276"/>
      <c r="AB526" s="276"/>
    </row>
    <row r="527" spans="1:28" s="146" customFormat="1" x14ac:dyDescent="0.2">
      <c r="A527" s="167" t="s">
        <v>9</v>
      </c>
      <c r="B527" s="164">
        <v>72.349440999999999</v>
      </c>
      <c r="C527" s="164">
        <v>70.342570000000009</v>
      </c>
      <c r="D527" s="164">
        <v>69.903003999999996</v>
      </c>
      <c r="E527" s="164">
        <v>66.822439000000003</v>
      </c>
      <c r="F527" s="164">
        <v>70.242886999999996</v>
      </c>
      <c r="G527" s="164">
        <v>69.829742999999993</v>
      </c>
      <c r="H527" s="164">
        <v>71.643253000000001</v>
      </c>
      <c r="I527" s="164">
        <v>69.337333000000001</v>
      </c>
      <c r="J527" s="164">
        <v>70.313746000000009</v>
      </c>
      <c r="K527" s="164">
        <v>70.772527999999994</v>
      </c>
      <c r="L527" s="164">
        <v>70.826572999999996</v>
      </c>
      <c r="M527" s="164">
        <v>70.567157000000009</v>
      </c>
      <c r="N527" s="164">
        <v>70.840985000000003</v>
      </c>
      <c r="O527" s="164">
        <v>68.025841</v>
      </c>
      <c r="P527" s="164">
        <v>68.87014400000001</v>
      </c>
      <c r="Q527" s="164">
        <v>70.570760000000007</v>
      </c>
      <c r="R527" s="164">
        <v>71.678082000000003</v>
      </c>
      <c r="S527" s="164">
        <v>71.52915800000001</v>
      </c>
      <c r="T527" s="164">
        <v>70.718483000000006</v>
      </c>
      <c r="U527" s="164">
        <v>70.155214000000001</v>
      </c>
      <c r="V527" s="164">
        <v>71.582002000000003</v>
      </c>
      <c r="W527" s="164">
        <v>72.539198999999996</v>
      </c>
      <c r="X527" s="164">
        <v>72.869473999999997</v>
      </c>
      <c r="Y527" s="164">
        <v>72.606454999999997</v>
      </c>
      <c r="Z527" s="276"/>
      <c r="AA527" s="276"/>
      <c r="AB527" s="276"/>
    </row>
    <row r="528" spans="1:28" s="146" customFormat="1" ht="1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  <c r="AA528" s="276"/>
      <c r="AB528" s="276"/>
    </row>
    <row r="529" spans="1:28" s="146" customFormat="1" ht="15" thickBot="1" x14ac:dyDescent="0.25">
      <c r="A529" s="171">
        <v>10</v>
      </c>
      <c r="B529" s="174">
        <v>1530.5202423741482</v>
      </c>
      <c r="C529" s="174">
        <v>1517.5158813741482</v>
      </c>
      <c r="D529" s="174">
        <v>1505.4076003741482</v>
      </c>
      <c r="E529" s="174">
        <v>1496.1891773741481</v>
      </c>
      <c r="F529" s="174">
        <v>1473.9327903741482</v>
      </c>
      <c r="G529" s="174">
        <v>1501.1736223741484</v>
      </c>
      <c r="H529" s="174">
        <v>1514.2563903741484</v>
      </c>
      <c r="I529" s="174">
        <v>1493.5233393741482</v>
      </c>
      <c r="J529" s="174">
        <v>1499.0678343741483</v>
      </c>
      <c r="K529" s="174">
        <v>1522.6571403741484</v>
      </c>
      <c r="L529" s="174">
        <v>1505.3963993741486</v>
      </c>
      <c r="M529" s="174">
        <v>1505.7772333741482</v>
      </c>
      <c r="N529" s="174">
        <v>1505.8556403741484</v>
      </c>
      <c r="O529" s="174">
        <v>1488.4716883741482</v>
      </c>
      <c r="P529" s="174">
        <v>1484.0248913741484</v>
      </c>
      <c r="Q529" s="174">
        <v>1497.6117043741483</v>
      </c>
      <c r="R529" s="174">
        <v>1527.4511683741482</v>
      </c>
      <c r="S529" s="174">
        <v>1528.7280823741485</v>
      </c>
      <c r="T529" s="174">
        <v>1505.4524043741483</v>
      </c>
      <c r="U529" s="174">
        <v>1509.7535883741484</v>
      </c>
      <c r="V529" s="174">
        <v>1515.3428873741484</v>
      </c>
      <c r="W529" s="174">
        <v>1519.5656643741484</v>
      </c>
      <c r="X529" s="174">
        <v>1523.7324363741484</v>
      </c>
      <c r="Y529" s="174">
        <v>1527.5407763741484</v>
      </c>
      <c r="Z529" s="276"/>
      <c r="AA529" s="276"/>
      <c r="AB529" s="276"/>
    </row>
    <row r="530" spans="1:28" s="146" customFormat="1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  <c r="Z530" s="276"/>
      <c r="AA530" s="276"/>
      <c r="AB530" s="276"/>
    </row>
    <row r="531" spans="1:28" s="146" customFormat="1" x14ac:dyDescent="0.2">
      <c r="A531" s="163" t="s">
        <v>8</v>
      </c>
      <c r="B531" s="164">
        <v>840.08</v>
      </c>
      <c r="C531" s="164">
        <v>840.08</v>
      </c>
      <c r="D531" s="164">
        <v>840.08</v>
      </c>
      <c r="E531" s="164">
        <v>840.08</v>
      </c>
      <c r="F531" s="164">
        <v>840.08</v>
      </c>
      <c r="G531" s="164">
        <v>840.08</v>
      </c>
      <c r="H531" s="164">
        <v>840.08</v>
      </c>
      <c r="I531" s="164">
        <v>840.08</v>
      </c>
      <c r="J531" s="164">
        <v>840.08</v>
      </c>
      <c r="K531" s="164">
        <v>840.08</v>
      </c>
      <c r="L531" s="164">
        <v>840.08</v>
      </c>
      <c r="M531" s="164">
        <v>840.08</v>
      </c>
      <c r="N531" s="164">
        <v>840.08</v>
      </c>
      <c r="O531" s="164">
        <v>840.08</v>
      </c>
      <c r="P531" s="164">
        <v>840.08</v>
      </c>
      <c r="Q531" s="164">
        <v>840.08</v>
      </c>
      <c r="R531" s="164">
        <v>840.08</v>
      </c>
      <c r="S531" s="164">
        <v>840.08</v>
      </c>
      <c r="T531" s="164">
        <v>840.08</v>
      </c>
      <c r="U531" s="164">
        <v>840.08</v>
      </c>
      <c r="V531" s="164">
        <v>840.08</v>
      </c>
      <c r="W531" s="164">
        <v>840.08</v>
      </c>
      <c r="X531" s="164">
        <v>840.08</v>
      </c>
      <c r="Y531" s="164">
        <v>840.08</v>
      </c>
      <c r="Z531" s="276"/>
      <c r="AA531" s="276"/>
      <c r="AB531" s="276"/>
    </row>
    <row r="532" spans="1:28" s="146" customFormat="1" x14ac:dyDescent="0.2">
      <c r="A532" s="167" t="s">
        <v>9</v>
      </c>
      <c r="B532" s="164">
        <v>73.639314999999996</v>
      </c>
      <c r="C532" s="164">
        <v>72.244953999999993</v>
      </c>
      <c r="D532" s="164">
        <v>70.946673000000004</v>
      </c>
      <c r="E532" s="164">
        <v>69.958249999999992</v>
      </c>
      <c r="F532" s="164">
        <v>67.571862999999993</v>
      </c>
      <c r="G532" s="164">
        <v>70.492694999999998</v>
      </c>
      <c r="H532" s="164">
        <v>71.895462999999992</v>
      </c>
      <c r="I532" s="164">
        <v>69.672411999999994</v>
      </c>
      <c r="J532" s="164">
        <v>70.266907000000003</v>
      </c>
      <c r="K532" s="164">
        <v>72.796212999999995</v>
      </c>
      <c r="L532" s="164">
        <v>70.945472000000009</v>
      </c>
      <c r="M532" s="164">
        <v>70.986305999999999</v>
      </c>
      <c r="N532" s="164">
        <v>70.994713000000004</v>
      </c>
      <c r="O532" s="164">
        <v>69.130761000000007</v>
      </c>
      <c r="P532" s="164">
        <v>68.653964000000002</v>
      </c>
      <c r="Q532" s="164">
        <v>70.110776999999999</v>
      </c>
      <c r="R532" s="164">
        <v>73.310240999999991</v>
      </c>
      <c r="S532" s="164">
        <v>73.447154999999995</v>
      </c>
      <c r="T532" s="164">
        <v>70.951476999999997</v>
      </c>
      <c r="U532" s="164">
        <v>71.412661</v>
      </c>
      <c r="V532" s="164">
        <v>72.011960000000002</v>
      </c>
      <c r="W532" s="164">
        <v>72.464737</v>
      </c>
      <c r="X532" s="164">
        <v>72.911509000000009</v>
      </c>
      <c r="Y532" s="164">
        <v>73.319849000000005</v>
      </c>
      <c r="Z532" s="276"/>
      <c r="AA532" s="276"/>
      <c r="AB532" s="276"/>
    </row>
    <row r="533" spans="1:28" s="146" customFormat="1" ht="1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  <c r="AA533" s="276"/>
      <c r="AB533" s="276"/>
    </row>
    <row r="534" spans="1:28" s="146" customFormat="1" ht="15" thickBot="1" x14ac:dyDescent="0.25">
      <c r="A534" s="154">
        <v>11</v>
      </c>
      <c r="B534" s="174">
        <v>1415.6091833741484</v>
      </c>
      <c r="C534" s="174">
        <v>1406.0995343741483</v>
      </c>
      <c r="D534" s="174">
        <v>1375.0391613741483</v>
      </c>
      <c r="E534" s="174">
        <v>1399.2893263741485</v>
      </c>
      <c r="F534" s="174">
        <v>1429.6216343741485</v>
      </c>
      <c r="G534" s="174">
        <v>1447.0615913741483</v>
      </c>
      <c r="H534" s="174">
        <v>1439.3104993741485</v>
      </c>
      <c r="I534" s="174">
        <v>1437.2943193741482</v>
      </c>
      <c r="J534" s="174">
        <v>1450.3546853741484</v>
      </c>
      <c r="K534" s="174">
        <v>1458.3409983741483</v>
      </c>
      <c r="L534" s="174">
        <v>1456.4592303741483</v>
      </c>
      <c r="M534" s="174">
        <v>1438.2800073741485</v>
      </c>
      <c r="N534" s="174">
        <v>1429.9912673741483</v>
      </c>
      <c r="O534" s="174">
        <v>1413.0105513741485</v>
      </c>
      <c r="P534" s="174">
        <v>1417.7261723741485</v>
      </c>
      <c r="Q534" s="174">
        <v>1434.1692403741483</v>
      </c>
      <c r="R534" s="174">
        <v>1460.9956353741484</v>
      </c>
      <c r="S534" s="174">
        <v>1462.6981873741483</v>
      </c>
      <c r="T534" s="174">
        <v>1430.8649453741482</v>
      </c>
      <c r="U534" s="174">
        <v>1422.1281653741482</v>
      </c>
      <c r="V534" s="174">
        <v>1436.6558623741485</v>
      </c>
      <c r="W534" s="174">
        <v>1441.4162873741484</v>
      </c>
      <c r="X534" s="174">
        <v>1441.1026593741483</v>
      </c>
      <c r="Y534" s="174">
        <v>1411.3528033741484</v>
      </c>
      <c r="Z534" s="276"/>
      <c r="AA534" s="276"/>
      <c r="AB534" s="276"/>
    </row>
    <row r="535" spans="1:28" s="146" customFormat="1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  <c r="Z535" s="276"/>
      <c r="AA535" s="276"/>
      <c r="AB535" s="276"/>
    </row>
    <row r="536" spans="1:28" s="146" customFormat="1" x14ac:dyDescent="0.2">
      <c r="A536" s="163" t="s">
        <v>8</v>
      </c>
      <c r="B536" s="164">
        <v>840.08</v>
      </c>
      <c r="C536" s="164">
        <v>840.08</v>
      </c>
      <c r="D536" s="164">
        <v>840.08</v>
      </c>
      <c r="E536" s="164">
        <v>840.08</v>
      </c>
      <c r="F536" s="164">
        <v>840.08</v>
      </c>
      <c r="G536" s="164">
        <v>840.08</v>
      </c>
      <c r="H536" s="164">
        <v>840.08</v>
      </c>
      <c r="I536" s="164">
        <v>840.08</v>
      </c>
      <c r="J536" s="164">
        <v>840.08</v>
      </c>
      <c r="K536" s="164">
        <v>840.08</v>
      </c>
      <c r="L536" s="164">
        <v>840.08</v>
      </c>
      <c r="M536" s="164">
        <v>840.08</v>
      </c>
      <c r="N536" s="164">
        <v>840.08</v>
      </c>
      <c r="O536" s="164">
        <v>840.08</v>
      </c>
      <c r="P536" s="164">
        <v>840.08</v>
      </c>
      <c r="Q536" s="164">
        <v>840.08</v>
      </c>
      <c r="R536" s="164">
        <v>840.08</v>
      </c>
      <c r="S536" s="164">
        <v>840.08</v>
      </c>
      <c r="T536" s="164">
        <v>840.08</v>
      </c>
      <c r="U536" s="164">
        <v>840.08</v>
      </c>
      <c r="V536" s="164">
        <v>840.08</v>
      </c>
      <c r="W536" s="164">
        <v>840.08</v>
      </c>
      <c r="X536" s="164">
        <v>840.08</v>
      </c>
      <c r="Y536" s="164">
        <v>840.08</v>
      </c>
      <c r="Z536" s="276"/>
      <c r="AA536" s="276"/>
      <c r="AB536" s="276"/>
    </row>
    <row r="537" spans="1:28" s="146" customFormat="1" x14ac:dyDescent="0.2">
      <c r="A537" s="167" t="s">
        <v>9</v>
      </c>
      <c r="B537" s="164">
        <v>61.318255999999998</v>
      </c>
      <c r="C537" s="164">
        <v>60.298606999999997</v>
      </c>
      <c r="D537" s="164">
        <v>56.968233999999995</v>
      </c>
      <c r="E537" s="164">
        <v>59.568398999999999</v>
      </c>
      <c r="F537" s="164">
        <v>62.820707000000006</v>
      </c>
      <c r="G537" s="164">
        <v>64.690663999999998</v>
      </c>
      <c r="H537" s="164">
        <v>63.859572</v>
      </c>
      <c r="I537" s="164">
        <v>63.643391999999992</v>
      </c>
      <c r="J537" s="164">
        <v>65.043758000000011</v>
      </c>
      <c r="K537" s="164">
        <v>65.900070999999997</v>
      </c>
      <c r="L537" s="164">
        <v>65.698302999999996</v>
      </c>
      <c r="M537" s="164">
        <v>63.749079999999992</v>
      </c>
      <c r="N537" s="164">
        <v>62.860339999999994</v>
      </c>
      <c r="O537" s="164">
        <v>61.039624000000003</v>
      </c>
      <c r="P537" s="164">
        <v>61.545245000000001</v>
      </c>
      <c r="Q537" s="164">
        <v>63.308312999999998</v>
      </c>
      <c r="R537" s="164">
        <v>66.184708000000001</v>
      </c>
      <c r="S537" s="164">
        <v>66.367260000000002</v>
      </c>
      <c r="T537" s="164">
        <v>62.954017999999991</v>
      </c>
      <c r="U537" s="164">
        <v>62.017237999999999</v>
      </c>
      <c r="V537" s="164">
        <v>63.574935000000004</v>
      </c>
      <c r="W537" s="164">
        <v>64.085360000000009</v>
      </c>
      <c r="X537" s="164">
        <v>64.051732000000001</v>
      </c>
      <c r="Y537" s="164">
        <v>60.861875999999995</v>
      </c>
      <c r="Z537" s="276"/>
      <c r="AA537" s="276"/>
      <c r="AB537" s="276"/>
    </row>
    <row r="538" spans="1:28" s="146" customFormat="1" ht="1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  <c r="AA538" s="276"/>
      <c r="AB538" s="276"/>
    </row>
    <row r="539" spans="1:28" s="146" customFormat="1" ht="15" thickBot="1" x14ac:dyDescent="0.25">
      <c r="A539" s="171">
        <v>12</v>
      </c>
      <c r="B539" s="174">
        <v>1464.4007393741483</v>
      </c>
      <c r="C539" s="174">
        <v>1438.5488313741482</v>
      </c>
      <c r="D539" s="174">
        <v>1443.3092563741482</v>
      </c>
      <c r="E539" s="174">
        <v>1468.2202803741484</v>
      </c>
      <c r="F539" s="174">
        <v>1489.0989443741482</v>
      </c>
      <c r="G539" s="174">
        <v>1489.3901703741483</v>
      </c>
      <c r="H539" s="174">
        <v>1481.7398873741483</v>
      </c>
      <c r="I539" s="174">
        <v>1471.3229573741485</v>
      </c>
      <c r="J539" s="174">
        <v>1474.6048503741483</v>
      </c>
      <c r="K539" s="174">
        <v>1490.9471093741483</v>
      </c>
      <c r="L539" s="174">
        <v>1485.5594283741484</v>
      </c>
      <c r="M539" s="174">
        <v>1487.0379603741483</v>
      </c>
      <c r="N539" s="174">
        <v>1485.1561923741483</v>
      </c>
      <c r="O539" s="174">
        <v>1446.4119333741482</v>
      </c>
      <c r="P539" s="174">
        <v>1458.8226413741484</v>
      </c>
      <c r="Q539" s="174">
        <v>1462.7541923741483</v>
      </c>
      <c r="R539" s="174">
        <v>1499.0678343741483</v>
      </c>
      <c r="S539" s="174">
        <v>1496.6932223741485</v>
      </c>
      <c r="T539" s="174">
        <v>1488.7405123741485</v>
      </c>
      <c r="U539" s="174">
        <v>1464.1655183741484</v>
      </c>
      <c r="V539" s="174">
        <v>1470.3820733741484</v>
      </c>
      <c r="W539" s="174">
        <v>1477.7747333741481</v>
      </c>
      <c r="X539" s="174">
        <v>1485.5594283741484</v>
      </c>
      <c r="Y539" s="174">
        <v>1461.2196553741485</v>
      </c>
      <c r="Z539" s="276"/>
      <c r="AA539" s="276"/>
      <c r="AB539" s="276"/>
    </row>
    <row r="540" spans="1:28" s="146" customFormat="1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  <c r="Z540" s="276"/>
      <c r="AA540" s="276"/>
      <c r="AB540" s="276"/>
    </row>
    <row r="541" spans="1:28" s="146" customFormat="1" x14ac:dyDescent="0.2">
      <c r="A541" s="163" t="s">
        <v>8</v>
      </c>
      <c r="B541" s="164">
        <v>840.08</v>
      </c>
      <c r="C541" s="164">
        <v>840.08</v>
      </c>
      <c r="D541" s="164">
        <v>840.08</v>
      </c>
      <c r="E541" s="164">
        <v>840.08</v>
      </c>
      <c r="F541" s="164">
        <v>840.08</v>
      </c>
      <c r="G541" s="164">
        <v>840.08</v>
      </c>
      <c r="H541" s="164">
        <v>840.08</v>
      </c>
      <c r="I541" s="164">
        <v>840.08</v>
      </c>
      <c r="J541" s="164">
        <v>840.08</v>
      </c>
      <c r="K541" s="164">
        <v>840.08</v>
      </c>
      <c r="L541" s="164">
        <v>840.08</v>
      </c>
      <c r="M541" s="164">
        <v>840.08</v>
      </c>
      <c r="N541" s="164">
        <v>840.08</v>
      </c>
      <c r="O541" s="164">
        <v>840.08</v>
      </c>
      <c r="P541" s="164">
        <v>840.08</v>
      </c>
      <c r="Q541" s="164">
        <v>840.08</v>
      </c>
      <c r="R541" s="164">
        <v>840.08</v>
      </c>
      <c r="S541" s="164">
        <v>840.08</v>
      </c>
      <c r="T541" s="164">
        <v>840.08</v>
      </c>
      <c r="U541" s="164">
        <v>840.08</v>
      </c>
      <c r="V541" s="164">
        <v>840.08</v>
      </c>
      <c r="W541" s="164">
        <v>840.08</v>
      </c>
      <c r="X541" s="164">
        <v>840.08</v>
      </c>
      <c r="Y541" s="164">
        <v>840.08</v>
      </c>
      <c r="Z541" s="276"/>
      <c r="AA541" s="276"/>
      <c r="AB541" s="276"/>
    </row>
    <row r="542" spans="1:28" s="146" customFormat="1" x14ac:dyDescent="0.2">
      <c r="A542" s="167" t="s">
        <v>9</v>
      </c>
      <c r="B542" s="164">
        <v>66.549812000000003</v>
      </c>
      <c r="C542" s="164">
        <v>63.777903999999992</v>
      </c>
      <c r="D542" s="164">
        <v>64.28832899999999</v>
      </c>
      <c r="E542" s="164">
        <v>66.959352999999993</v>
      </c>
      <c r="F542" s="164">
        <v>69.198016999999993</v>
      </c>
      <c r="G542" s="164">
        <v>69.229242999999997</v>
      </c>
      <c r="H542" s="164">
        <v>68.408960000000008</v>
      </c>
      <c r="I542" s="164">
        <v>67.292029999999997</v>
      </c>
      <c r="J542" s="164">
        <v>67.643923000000001</v>
      </c>
      <c r="K542" s="164">
        <v>69.39618200000001</v>
      </c>
      <c r="L542" s="164">
        <v>68.818500999999998</v>
      </c>
      <c r="M542" s="164">
        <v>68.977033000000006</v>
      </c>
      <c r="N542" s="164">
        <v>68.77526499999999</v>
      </c>
      <c r="O542" s="164">
        <v>64.621005999999994</v>
      </c>
      <c r="P542" s="164">
        <v>65.951713999999996</v>
      </c>
      <c r="Q542" s="164">
        <v>66.373264999999989</v>
      </c>
      <c r="R542" s="164">
        <v>70.266907000000003</v>
      </c>
      <c r="S542" s="164">
        <v>70.012295000000009</v>
      </c>
      <c r="T542" s="164">
        <v>69.159585000000007</v>
      </c>
      <c r="U542" s="164">
        <v>66.524591000000001</v>
      </c>
      <c r="V542" s="164">
        <v>67.191146000000003</v>
      </c>
      <c r="W542" s="164">
        <v>67.983805999999987</v>
      </c>
      <c r="X542" s="164">
        <v>68.818500999999998</v>
      </c>
      <c r="Y542" s="164">
        <v>66.208727999999994</v>
      </c>
      <c r="Z542" s="276"/>
      <c r="AA542" s="276"/>
      <c r="AB542" s="276"/>
    </row>
    <row r="543" spans="1:28" s="146" customFormat="1" ht="1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  <c r="AA543" s="276"/>
      <c r="AB543" s="276"/>
    </row>
    <row r="544" spans="1:28" s="146" customFormat="1" ht="15" thickBot="1" x14ac:dyDescent="0.25">
      <c r="A544" s="154">
        <v>13</v>
      </c>
      <c r="B544" s="174">
        <v>1410.5239293741481</v>
      </c>
      <c r="C544" s="174">
        <v>1381.5357413741483</v>
      </c>
      <c r="D544" s="174">
        <v>1382.3982183741482</v>
      </c>
      <c r="E544" s="174">
        <v>1390.1045063741485</v>
      </c>
      <c r="F544" s="174">
        <v>1409.2246133741482</v>
      </c>
      <c r="G544" s="174">
        <v>1406.5251723741483</v>
      </c>
      <c r="H544" s="174">
        <v>1401.7423453741483</v>
      </c>
      <c r="I544" s="174">
        <v>1393.5544143741483</v>
      </c>
      <c r="J544" s="174">
        <v>1398.0124123741484</v>
      </c>
      <c r="K544" s="174">
        <v>1407.1972323741484</v>
      </c>
      <c r="L544" s="174">
        <v>1412.2824863741484</v>
      </c>
      <c r="M544" s="174">
        <v>1410.1654973741483</v>
      </c>
      <c r="N544" s="174">
        <v>1411.3864063741485</v>
      </c>
      <c r="O544" s="174">
        <v>1378.5786773741481</v>
      </c>
      <c r="P544" s="174">
        <v>1379.3291443741482</v>
      </c>
      <c r="Q544" s="174">
        <v>1392.5351233741483</v>
      </c>
      <c r="R544" s="174">
        <v>1431.4473973741485</v>
      </c>
      <c r="S544" s="174">
        <v>1432.8923263741485</v>
      </c>
      <c r="T544" s="174">
        <v>1397.9676083741483</v>
      </c>
      <c r="U544" s="174">
        <v>1393.2071833741484</v>
      </c>
      <c r="V544" s="174">
        <v>1404.6770073741484</v>
      </c>
      <c r="W544" s="174">
        <v>1412.0696673741484</v>
      </c>
      <c r="X544" s="174">
        <v>1412.2712853741484</v>
      </c>
      <c r="Y544" s="174">
        <v>1419.9103673741483</v>
      </c>
      <c r="Z544" s="276"/>
      <c r="AA544" s="276"/>
      <c r="AB544" s="276"/>
    </row>
    <row r="545" spans="1:28" s="146" customFormat="1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  <c r="Z545" s="276"/>
      <c r="AA545" s="276"/>
      <c r="AB545" s="276"/>
    </row>
    <row r="546" spans="1:28" s="146" customFormat="1" x14ac:dyDescent="0.2">
      <c r="A546" s="163" t="s">
        <v>8</v>
      </c>
      <c r="B546" s="164">
        <v>840.08</v>
      </c>
      <c r="C546" s="164">
        <v>840.08</v>
      </c>
      <c r="D546" s="164">
        <v>840.08</v>
      </c>
      <c r="E546" s="164">
        <v>840.08</v>
      </c>
      <c r="F546" s="164">
        <v>840.08</v>
      </c>
      <c r="G546" s="164">
        <v>840.08</v>
      </c>
      <c r="H546" s="164">
        <v>840.08</v>
      </c>
      <c r="I546" s="164">
        <v>840.08</v>
      </c>
      <c r="J546" s="164">
        <v>840.08</v>
      </c>
      <c r="K546" s="164">
        <v>840.08</v>
      </c>
      <c r="L546" s="164">
        <v>840.08</v>
      </c>
      <c r="M546" s="164">
        <v>840.08</v>
      </c>
      <c r="N546" s="164">
        <v>840.08</v>
      </c>
      <c r="O546" s="164">
        <v>840.08</v>
      </c>
      <c r="P546" s="164">
        <v>840.08</v>
      </c>
      <c r="Q546" s="164">
        <v>840.08</v>
      </c>
      <c r="R546" s="164">
        <v>840.08</v>
      </c>
      <c r="S546" s="164">
        <v>840.08</v>
      </c>
      <c r="T546" s="164">
        <v>840.08</v>
      </c>
      <c r="U546" s="164">
        <v>840.08</v>
      </c>
      <c r="V546" s="164">
        <v>840.08</v>
      </c>
      <c r="W546" s="164">
        <v>840.08</v>
      </c>
      <c r="X546" s="164">
        <v>840.08</v>
      </c>
      <c r="Y546" s="164">
        <v>840.08</v>
      </c>
      <c r="Z546" s="276"/>
      <c r="AA546" s="276"/>
      <c r="AB546" s="276"/>
    </row>
    <row r="547" spans="1:28" s="146" customFormat="1" x14ac:dyDescent="0.2">
      <c r="A547" s="167" t="s">
        <v>9</v>
      </c>
      <c r="B547" s="164">
        <v>60.773001999999998</v>
      </c>
      <c r="C547" s="164">
        <v>57.664814</v>
      </c>
      <c r="D547" s="164">
        <v>57.757291000000002</v>
      </c>
      <c r="E547" s="164">
        <v>58.583579</v>
      </c>
      <c r="F547" s="164">
        <v>60.633685999999997</v>
      </c>
      <c r="G547" s="164">
        <v>60.344245000000001</v>
      </c>
      <c r="H547" s="164">
        <v>59.831417999999999</v>
      </c>
      <c r="I547" s="164">
        <v>58.953487000000003</v>
      </c>
      <c r="J547" s="164">
        <v>59.431485000000002</v>
      </c>
      <c r="K547" s="164">
        <v>60.416305000000001</v>
      </c>
      <c r="L547" s="164">
        <v>60.961558999999994</v>
      </c>
      <c r="M547" s="164">
        <v>60.734569999999998</v>
      </c>
      <c r="N547" s="164">
        <v>60.865479000000001</v>
      </c>
      <c r="O547" s="164">
        <v>57.347749999999998</v>
      </c>
      <c r="P547" s="164">
        <v>57.428217000000004</v>
      </c>
      <c r="Q547" s="164">
        <v>58.844195999999997</v>
      </c>
      <c r="R547" s="164">
        <v>63.016470000000005</v>
      </c>
      <c r="S547" s="164">
        <v>63.171399000000001</v>
      </c>
      <c r="T547" s="164">
        <v>59.426681000000002</v>
      </c>
      <c r="U547" s="164">
        <v>58.916255999999997</v>
      </c>
      <c r="V547" s="164">
        <v>60.146079999999998</v>
      </c>
      <c r="W547" s="164">
        <v>60.938739999999996</v>
      </c>
      <c r="X547" s="164">
        <v>60.960357999999999</v>
      </c>
      <c r="Y547" s="164">
        <v>61.779439999999994</v>
      </c>
      <c r="Z547" s="276"/>
      <c r="AA547" s="276"/>
      <c r="AB547" s="276"/>
    </row>
    <row r="548" spans="1:28" s="146" customFormat="1" ht="1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  <c r="AA548" s="276"/>
      <c r="AB548" s="276"/>
    </row>
    <row r="549" spans="1:28" s="146" customFormat="1" ht="15" thickBot="1" x14ac:dyDescent="0.25">
      <c r="A549" s="171">
        <v>14</v>
      </c>
      <c r="B549" s="174">
        <v>1432.0746533741485</v>
      </c>
      <c r="C549" s="174">
        <v>1394.7081173741483</v>
      </c>
      <c r="D549" s="174">
        <v>1394.2152733741482</v>
      </c>
      <c r="E549" s="174">
        <v>1397.1611363741483</v>
      </c>
      <c r="F549" s="174">
        <v>1432.8587233741482</v>
      </c>
      <c r="G549" s="174">
        <v>1434.1804413741484</v>
      </c>
      <c r="H549" s="174">
        <v>1427.8630773741481</v>
      </c>
      <c r="I549" s="174">
        <v>1416.5836703741484</v>
      </c>
      <c r="J549" s="174">
        <v>1419.9103673741483</v>
      </c>
      <c r="K549" s="174">
        <v>1426.6421683741482</v>
      </c>
      <c r="L549" s="174">
        <v>1425.1300333741481</v>
      </c>
      <c r="M549" s="174">
        <v>1430.5849203741484</v>
      </c>
      <c r="N549" s="174">
        <v>1428.0198913741483</v>
      </c>
      <c r="O549" s="174">
        <v>1393.2855903741483</v>
      </c>
      <c r="P549" s="174">
        <v>1403.7473243741485</v>
      </c>
      <c r="Q549" s="174">
        <v>1422.5538033741484</v>
      </c>
      <c r="R549" s="174">
        <v>1449.2569873741484</v>
      </c>
      <c r="S549" s="174">
        <v>1452.3260613741484</v>
      </c>
      <c r="T549" s="174">
        <v>1443.6004823741484</v>
      </c>
      <c r="U549" s="174">
        <v>1424.8724103741483</v>
      </c>
      <c r="V549" s="174">
        <v>1436.2414253741483</v>
      </c>
      <c r="W549" s="174">
        <v>1439.3553033741484</v>
      </c>
      <c r="X549" s="174">
        <v>1433.1275473741484</v>
      </c>
      <c r="Y549" s="174">
        <v>1434.2924513741484</v>
      </c>
      <c r="Z549" s="276"/>
      <c r="AA549" s="276"/>
      <c r="AB549" s="276"/>
    </row>
    <row r="550" spans="1:28" s="146" customFormat="1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  <c r="Z550" s="276"/>
      <c r="AA550" s="276"/>
      <c r="AB550" s="276"/>
    </row>
    <row r="551" spans="1:28" s="146" customFormat="1" x14ac:dyDescent="0.2">
      <c r="A551" s="163" t="s">
        <v>8</v>
      </c>
      <c r="B551" s="164">
        <v>840.08</v>
      </c>
      <c r="C551" s="164">
        <v>840.08</v>
      </c>
      <c r="D551" s="164">
        <v>840.08</v>
      </c>
      <c r="E551" s="164">
        <v>840.08</v>
      </c>
      <c r="F551" s="164">
        <v>840.08</v>
      </c>
      <c r="G551" s="164">
        <v>840.08</v>
      </c>
      <c r="H551" s="164">
        <v>840.08</v>
      </c>
      <c r="I551" s="164">
        <v>840.08</v>
      </c>
      <c r="J551" s="164">
        <v>840.08</v>
      </c>
      <c r="K551" s="164">
        <v>840.08</v>
      </c>
      <c r="L551" s="164">
        <v>840.08</v>
      </c>
      <c r="M551" s="164">
        <v>840.08</v>
      </c>
      <c r="N551" s="164">
        <v>840.08</v>
      </c>
      <c r="O551" s="164">
        <v>840.08</v>
      </c>
      <c r="P551" s="164">
        <v>840.08</v>
      </c>
      <c r="Q551" s="164">
        <v>840.08</v>
      </c>
      <c r="R551" s="164">
        <v>840.08</v>
      </c>
      <c r="S551" s="164">
        <v>840.08</v>
      </c>
      <c r="T551" s="164">
        <v>840.08</v>
      </c>
      <c r="U551" s="164">
        <v>840.08</v>
      </c>
      <c r="V551" s="164">
        <v>840.08</v>
      </c>
      <c r="W551" s="164">
        <v>840.08</v>
      </c>
      <c r="X551" s="164">
        <v>840.08</v>
      </c>
      <c r="Y551" s="164">
        <v>840.08</v>
      </c>
      <c r="Z551" s="276"/>
      <c r="AA551" s="276"/>
      <c r="AB551" s="276"/>
    </row>
    <row r="552" spans="1:28" s="146" customFormat="1" x14ac:dyDescent="0.2">
      <c r="A552" s="167" t="s">
        <v>9</v>
      </c>
      <c r="B552" s="164">
        <v>63.083725999999999</v>
      </c>
      <c r="C552" s="164">
        <v>59.077189999999995</v>
      </c>
      <c r="D552" s="164">
        <v>59.024345999999994</v>
      </c>
      <c r="E552" s="164">
        <v>59.340208999999994</v>
      </c>
      <c r="F552" s="164">
        <v>63.167796000000003</v>
      </c>
      <c r="G552" s="164">
        <v>63.309514</v>
      </c>
      <c r="H552" s="164">
        <v>62.632149999999996</v>
      </c>
      <c r="I552" s="164">
        <v>61.422742999999997</v>
      </c>
      <c r="J552" s="164">
        <v>61.779439999999994</v>
      </c>
      <c r="K552" s="164">
        <v>62.501240999999993</v>
      </c>
      <c r="L552" s="164">
        <v>62.339105999999994</v>
      </c>
      <c r="M552" s="164">
        <v>62.923992999999996</v>
      </c>
      <c r="N552" s="164">
        <v>62.648963999999999</v>
      </c>
      <c r="O552" s="164">
        <v>58.924662999999995</v>
      </c>
      <c r="P552" s="164">
        <v>60.046397000000006</v>
      </c>
      <c r="Q552" s="164">
        <v>62.062875999999996</v>
      </c>
      <c r="R552" s="164">
        <v>64.926060000000007</v>
      </c>
      <c r="S552" s="164">
        <v>65.255133999999998</v>
      </c>
      <c r="T552" s="164">
        <v>64.319554999999994</v>
      </c>
      <c r="U552" s="164">
        <v>62.311483000000003</v>
      </c>
      <c r="V552" s="164">
        <v>63.530498000000001</v>
      </c>
      <c r="W552" s="164">
        <v>63.864376</v>
      </c>
      <c r="X552" s="164">
        <v>63.196620000000003</v>
      </c>
      <c r="Y552" s="164">
        <v>63.321524000000004</v>
      </c>
      <c r="Z552" s="276"/>
      <c r="AA552" s="276"/>
      <c r="AB552" s="276"/>
    </row>
    <row r="553" spans="1:28" s="146" customFormat="1" ht="1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  <c r="AA553" s="276"/>
      <c r="AB553" s="276"/>
    </row>
    <row r="554" spans="1:28" s="146" customFormat="1" ht="15" thickBot="1" x14ac:dyDescent="0.25">
      <c r="A554" s="154">
        <v>15</v>
      </c>
      <c r="B554" s="174">
        <v>866.60336937414831</v>
      </c>
      <c r="C554" s="174">
        <v>866.60336937414831</v>
      </c>
      <c r="D554" s="174">
        <v>866.60336937414831</v>
      </c>
      <c r="E554" s="174">
        <v>866.60336937414831</v>
      </c>
      <c r="F554" s="174">
        <v>866.60336937414831</v>
      </c>
      <c r="G554" s="174">
        <v>866.60336937414831</v>
      </c>
      <c r="H554" s="174">
        <v>866.60336937414831</v>
      </c>
      <c r="I554" s="174">
        <v>866.60336937414831</v>
      </c>
      <c r="J554" s="174">
        <v>866.60336937414831</v>
      </c>
      <c r="K554" s="174">
        <v>866.60336937414831</v>
      </c>
      <c r="L554" s="174">
        <v>866.60336937414831</v>
      </c>
      <c r="M554" s="174">
        <v>866.60336937414831</v>
      </c>
      <c r="N554" s="174">
        <v>866.60336937414831</v>
      </c>
      <c r="O554" s="174">
        <v>866.60336937414831</v>
      </c>
      <c r="P554" s="174">
        <v>866.60336937414831</v>
      </c>
      <c r="Q554" s="174">
        <v>866.60336937414831</v>
      </c>
      <c r="R554" s="174">
        <v>866.60336937414831</v>
      </c>
      <c r="S554" s="174">
        <v>866.60336937414831</v>
      </c>
      <c r="T554" s="174">
        <v>866.60336937414831</v>
      </c>
      <c r="U554" s="174">
        <v>866.60336937414831</v>
      </c>
      <c r="V554" s="174">
        <v>866.60336937414831</v>
      </c>
      <c r="W554" s="174">
        <v>866.60336937414831</v>
      </c>
      <c r="X554" s="174">
        <v>866.60336937414831</v>
      </c>
      <c r="Y554" s="174">
        <v>866.60336937414831</v>
      </c>
      <c r="Z554" s="276"/>
      <c r="AA554" s="276"/>
      <c r="AB554" s="276"/>
    </row>
    <row r="555" spans="1:28" s="146" customFormat="1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  <c r="Z555" s="276"/>
      <c r="AA555" s="276"/>
      <c r="AB555" s="276"/>
    </row>
    <row r="556" spans="1:28" s="146" customFormat="1" x14ac:dyDescent="0.2">
      <c r="A556" s="163" t="s">
        <v>8</v>
      </c>
      <c r="B556" s="164">
        <v>840.08</v>
      </c>
      <c r="C556" s="164">
        <v>840.08</v>
      </c>
      <c r="D556" s="164">
        <v>840.08</v>
      </c>
      <c r="E556" s="164">
        <v>840.08</v>
      </c>
      <c r="F556" s="164">
        <v>840.08</v>
      </c>
      <c r="G556" s="164">
        <v>840.08</v>
      </c>
      <c r="H556" s="164">
        <v>840.08</v>
      </c>
      <c r="I556" s="164">
        <v>840.08</v>
      </c>
      <c r="J556" s="164">
        <v>840.08</v>
      </c>
      <c r="K556" s="164">
        <v>840.08</v>
      </c>
      <c r="L556" s="164">
        <v>840.08</v>
      </c>
      <c r="M556" s="164">
        <v>840.08</v>
      </c>
      <c r="N556" s="164">
        <v>840.08</v>
      </c>
      <c r="O556" s="164">
        <v>840.08</v>
      </c>
      <c r="P556" s="164">
        <v>840.08</v>
      </c>
      <c r="Q556" s="164">
        <v>840.08</v>
      </c>
      <c r="R556" s="164">
        <v>840.08</v>
      </c>
      <c r="S556" s="164">
        <v>840.08</v>
      </c>
      <c r="T556" s="164">
        <v>840.08</v>
      </c>
      <c r="U556" s="164">
        <v>840.08</v>
      </c>
      <c r="V556" s="164">
        <v>840.08</v>
      </c>
      <c r="W556" s="164">
        <v>840.08</v>
      </c>
      <c r="X556" s="164">
        <v>840.08</v>
      </c>
      <c r="Y556" s="164">
        <v>840.08</v>
      </c>
      <c r="Z556" s="276"/>
      <c r="AA556" s="276"/>
      <c r="AB556" s="276"/>
    </row>
    <row r="557" spans="1:28" s="146" customFormat="1" x14ac:dyDescent="0.2">
      <c r="A557" s="167" t="s">
        <v>9</v>
      </c>
      <c r="B557" s="164">
        <v>2.452442</v>
      </c>
      <c r="C557" s="164">
        <v>2.452442</v>
      </c>
      <c r="D557" s="164">
        <v>2.452442</v>
      </c>
      <c r="E557" s="164">
        <v>2.452442</v>
      </c>
      <c r="F557" s="164">
        <v>2.452442</v>
      </c>
      <c r="G557" s="164">
        <v>2.452442</v>
      </c>
      <c r="H557" s="164">
        <v>2.452442</v>
      </c>
      <c r="I557" s="164">
        <v>2.452442</v>
      </c>
      <c r="J557" s="164">
        <v>2.452442</v>
      </c>
      <c r="K557" s="164">
        <v>2.452442</v>
      </c>
      <c r="L557" s="164">
        <v>2.452442</v>
      </c>
      <c r="M557" s="164">
        <v>2.452442</v>
      </c>
      <c r="N557" s="164">
        <v>2.452442</v>
      </c>
      <c r="O557" s="164">
        <v>2.452442</v>
      </c>
      <c r="P557" s="164">
        <v>2.452442</v>
      </c>
      <c r="Q557" s="164">
        <v>2.452442</v>
      </c>
      <c r="R557" s="164">
        <v>2.452442</v>
      </c>
      <c r="S557" s="164">
        <v>2.452442</v>
      </c>
      <c r="T557" s="164">
        <v>2.452442</v>
      </c>
      <c r="U557" s="164">
        <v>2.452442</v>
      </c>
      <c r="V557" s="164">
        <v>2.452442</v>
      </c>
      <c r="W557" s="164">
        <v>2.452442</v>
      </c>
      <c r="X557" s="164">
        <v>2.452442</v>
      </c>
      <c r="Y557" s="164">
        <v>2.452442</v>
      </c>
      <c r="Z557" s="276"/>
      <c r="AA557" s="276"/>
      <c r="AB557" s="276"/>
    </row>
    <row r="558" spans="1:28" s="146" customFormat="1" ht="1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  <c r="AA558" s="276"/>
      <c r="AB558" s="276"/>
    </row>
    <row r="559" spans="1:28" s="146" customFormat="1" ht="15" thickBot="1" x14ac:dyDescent="0.25">
      <c r="A559" s="171">
        <v>16</v>
      </c>
      <c r="B559" s="174">
        <v>1578.6845423741484</v>
      </c>
      <c r="C559" s="174">
        <v>1547.1425263741485</v>
      </c>
      <c r="D559" s="174">
        <v>1546.9073053741483</v>
      </c>
      <c r="E559" s="174">
        <v>1553.9303323741483</v>
      </c>
      <c r="F559" s="174">
        <v>1566.7778793741481</v>
      </c>
      <c r="G559" s="174">
        <v>1569.1748933741483</v>
      </c>
      <c r="H559" s="174">
        <v>1560.2925003741482</v>
      </c>
      <c r="I559" s="174">
        <v>1568.5812403741484</v>
      </c>
      <c r="J559" s="174">
        <v>1561.6366203741484</v>
      </c>
      <c r="K559" s="174">
        <v>1557.9738933741482</v>
      </c>
      <c r="L559" s="174">
        <v>1560.8189473741486</v>
      </c>
      <c r="M559" s="174">
        <v>1563.2159613741485</v>
      </c>
      <c r="N559" s="174">
        <v>1559.9228673741484</v>
      </c>
      <c r="O559" s="174">
        <v>1535.7063053741483</v>
      </c>
      <c r="P559" s="174">
        <v>1541.0491823741484</v>
      </c>
      <c r="Q559" s="174">
        <v>1556.9770043741482</v>
      </c>
      <c r="R559" s="174">
        <v>1575.1338253741483</v>
      </c>
      <c r="S559" s="174">
        <v>1593.9963093741485</v>
      </c>
      <c r="T559" s="174">
        <v>1563.2047603741485</v>
      </c>
      <c r="U559" s="174">
        <v>1559.7324503741481</v>
      </c>
      <c r="V559" s="174">
        <v>1567.4275373741484</v>
      </c>
      <c r="W559" s="174">
        <v>1575.4250513741486</v>
      </c>
      <c r="X559" s="174">
        <v>1577.9004723741484</v>
      </c>
      <c r="Y559" s="174">
        <v>1574.4953683741483</v>
      </c>
      <c r="Z559" s="276"/>
      <c r="AA559" s="276"/>
      <c r="AB559" s="276"/>
    </row>
    <row r="560" spans="1:28" s="146" customFormat="1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  <c r="Z560" s="276"/>
      <c r="AA560" s="276"/>
      <c r="AB560" s="276"/>
    </row>
    <row r="561" spans="1:28" s="146" customFormat="1" x14ac:dyDescent="0.2">
      <c r="A561" s="181" t="s">
        <v>8</v>
      </c>
      <c r="B561" s="164">
        <v>840.08</v>
      </c>
      <c r="C561" s="164">
        <v>840.08</v>
      </c>
      <c r="D561" s="164">
        <v>840.08</v>
      </c>
      <c r="E561" s="164">
        <v>840.08</v>
      </c>
      <c r="F561" s="164">
        <v>840.08</v>
      </c>
      <c r="G561" s="164">
        <v>840.08</v>
      </c>
      <c r="H561" s="164">
        <v>840.08</v>
      </c>
      <c r="I561" s="164">
        <v>840.08</v>
      </c>
      <c r="J561" s="164">
        <v>840.08</v>
      </c>
      <c r="K561" s="164">
        <v>840.08</v>
      </c>
      <c r="L561" s="164">
        <v>840.08</v>
      </c>
      <c r="M561" s="164">
        <v>840.08</v>
      </c>
      <c r="N561" s="164">
        <v>840.08</v>
      </c>
      <c r="O561" s="164">
        <v>840.08</v>
      </c>
      <c r="P561" s="164">
        <v>840.08</v>
      </c>
      <c r="Q561" s="164">
        <v>840.08</v>
      </c>
      <c r="R561" s="164">
        <v>840.08</v>
      </c>
      <c r="S561" s="164">
        <v>840.08</v>
      </c>
      <c r="T561" s="164">
        <v>840.08</v>
      </c>
      <c r="U561" s="164">
        <v>840.08</v>
      </c>
      <c r="V561" s="164">
        <v>840.08</v>
      </c>
      <c r="W561" s="164">
        <v>840.08</v>
      </c>
      <c r="X561" s="164">
        <v>840.08</v>
      </c>
      <c r="Y561" s="164">
        <v>840.08</v>
      </c>
      <c r="Z561" s="276"/>
      <c r="AA561" s="276"/>
      <c r="AB561" s="276"/>
    </row>
    <row r="562" spans="1:28" s="146" customFormat="1" x14ac:dyDescent="0.2">
      <c r="A562" s="182" t="s">
        <v>9</v>
      </c>
      <c r="B562" s="164">
        <v>78.803614999999994</v>
      </c>
      <c r="C562" s="164">
        <v>75.421599000000001</v>
      </c>
      <c r="D562" s="164">
        <v>75.396377999999999</v>
      </c>
      <c r="E562" s="164">
        <v>76.149404999999987</v>
      </c>
      <c r="F562" s="164">
        <v>77.526951999999994</v>
      </c>
      <c r="G562" s="164">
        <v>77.783965999999992</v>
      </c>
      <c r="H562" s="164">
        <v>76.831573000000006</v>
      </c>
      <c r="I562" s="164">
        <v>77.720313000000004</v>
      </c>
      <c r="J562" s="164">
        <v>76.975692999999993</v>
      </c>
      <c r="K562" s="164">
        <v>76.582965999999999</v>
      </c>
      <c r="L562" s="164">
        <v>76.888019999999997</v>
      </c>
      <c r="M562" s="164">
        <v>77.14503400000001</v>
      </c>
      <c r="N562" s="164">
        <v>76.791939999999997</v>
      </c>
      <c r="O562" s="164">
        <v>74.195377999999991</v>
      </c>
      <c r="P562" s="164">
        <v>74.768254999999996</v>
      </c>
      <c r="Q562" s="164">
        <v>76.476077000000004</v>
      </c>
      <c r="R562" s="164">
        <v>78.422898000000004</v>
      </c>
      <c r="S562" s="164">
        <v>80.445382000000009</v>
      </c>
      <c r="T562" s="164">
        <v>77.143833000000001</v>
      </c>
      <c r="U562" s="164">
        <v>76.771523000000002</v>
      </c>
      <c r="V562" s="164">
        <v>77.596609999999998</v>
      </c>
      <c r="W562" s="164">
        <v>78.454123999999993</v>
      </c>
      <c r="X562" s="164">
        <v>78.719545000000011</v>
      </c>
      <c r="Y562" s="164">
        <v>78.354440999999994</v>
      </c>
      <c r="Z562" s="276"/>
      <c r="AA562" s="276"/>
      <c r="AB562" s="276"/>
    </row>
    <row r="563" spans="1:28" s="146" customFormat="1" ht="1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  <c r="AA563" s="276"/>
      <c r="AB563" s="276"/>
    </row>
    <row r="564" spans="1:28" s="146" customFormat="1" ht="15" thickBot="1" x14ac:dyDescent="0.25">
      <c r="A564" s="154">
        <v>17</v>
      </c>
      <c r="B564" s="174">
        <v>1351.0354183741483</v>
      </c>
      <c r="C564" s="174">
        <v>1330.7392063741484</v>
      </c>
      <c r="D564" s="174">
        <v>1331.3440603741483</v>
      </c>
      <c r="E564" s="174">
        <v>1334.8387723741482</v>
      </c>
      <c r="F564" s="174">
        <v>1345.7933503741483</v>
      </c>
      <c r="G564" s="174">
        <v>1344.5612403741484</v>
      </c>
      <c r="H564" s="174">
        <v>1343.9227833741484</v>
      </c>
      <c r="I564" s="174">
        <v>1337.1685803741484</v>
      </c>
      <c r="J564" s="174">
        <v>1338.2326753741484</v>
      </c>
      <c r="K564" s="174">
        <v>1342.9594973741482</v>
      </c>
      <c r="L564" s="174">
        <v>1343.4635423741483</v>
      </c>
      <c r="M564" s="174">
        <v>1338.2550773741482</v>
      </c>
      <c r="N564" s="174">
        <v>1341.7609903741484</v>
      </c>
      <c r="O564" s="174">
        <v>1327.4797153741483</v>
      </c>
      <c r="P564" s="174">
        <v>1333.2930343741484</v>
      </c>
      <c r="Q564" s="174">
        <v>1345.9725663741483</v>
      </c>
      <c r="R564" s="174">
        <v>1353.8468693741484</v>
      </c>
      <c r="S564" s="174">
        <v>1366.4255923741482</v>
      </c>
      <c r="T564" s="174">
        <v>1341.1113323741483</v>
      </c>
      <c r="U564" s="174">
        <v>1337.8294393741483</v>
      </c>
      <c r="V564" s="174">
        <v>1340.4056693741484</v>
      </c>
      <c r="W564" s="174">
        <v>1347.4735003741482</v>
      </c>
      <c r="X564" s="174">
        <v>1354.1156933741483</v>
      </c>
      <c r="Y564" s="174">
        <v>1357.3079783741484</v>
      </c>
      <c r="Z564" s="276"/>
      <c r="AA564" s="276"/>
      <c r="AB564" s="276"/>
    </row>
    <row r="565" spans="1:28" s="146" customFormat="1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  <c r="Z565" s="276"/>
      <c r="AA565" s="276"/>
      <c r="AB565" s="276"/>
    </row>
    <row r="566" spans="1:28" s="146" customFormat="1" x14ac:dyDescent="0.2">
      <c r="A566" s="181" t="s">
        <v>8</v>
      </c>
      <c r="B566" s="164">
        <v>840.08</v>
      </c>
      <c r="C566" s="164">
        <v>840.08</v>
      </c>
      <c r="D566" s="164">
        <v>840.08</v>
      </c>
      <c r="E566" s="164">
        <v>840.08</v>
      </c>
      <c r="F566" s="164">
        <v>840.08</v>
      </c>
      <c r="G566" s="164">
        <v>840.08</v>
      </c>
      <c r="H566" s="164">
        <v>840.08</v>
      </c>
      <c r="I566" s="164">
        <v>840.08</v>
      </c>
      <c r="J566" s="164">
        <v>840.08</v>
      </c>
      <c r="K566" s="164">
        <v>840.08</v>
      </c>
      <c r="L566" s="164">
        <v>840.08</v>
      </c>
      <c r="M566" s="164">
        <v>840.08</v>
      </c>
      <c r="N566" s="164">
        <v>840.08</v>
      </c>
      <c r="O566" s="164">
        <v>840.08</v>
      </c>
      <c r="P566" s="164">
        <v>840.08</v>
      </c>
      <c r="Q566" s="164">
        <v>840.08</v>
      </c>
      <c r="R566" s="164">
        <v>840.08</v>
      </c>
      <c r="S566" s="164">
        <v>840.08</v>
      </c>
      <c r="T566" s="164">
        <v>840.08</v>
      </c>
      <c r="U566" s="164">
        <v>840.08</v>
      </c>
      <c r="V566" s="164">
        <v>840.08</v>
      </c>
      <c r="W566" s="164">
        <v>840.08</v>
      </c>
      <c r="X566" s="164">
        <v>840.08</v>
      </c>
      <c r="Y566" s="164">
        <v>840.08</v>
      </c>
      <c r="Z566" s="276"/>
      <c r="AA566" s="276"/>
      <c r="AB566" s="276"/>
    </row>
    <row r="567" spans="1:28" s="146" customFormat="1" x14ac:dyDescent="0.2">
      <c r="A567" s="182" t="s">
        <v>9</v>
      </c>
      <c r="B567" s="164">
        <v>54.394491000000002</v>
      </c>
      <c r="C567" s="164">
        <v>52.218279000000003</v>
      </c>
      <c r="D567" s="164">
        <v>52.283132999999999</v>
      </c>
      <c r="E567" s="164">
        <v>52.657844999999995</v>
      </c>
      <c r="F567" s="164">
        <v>53.832422999999999</v>
      </c>
      <c r="G567" s="164">
        <v>53.700313000000001</v>
      </c>
      <c r="H567" s="164">
        <v>53.631855999999999</v>
      </c>
      <c r="I567" s="164">
        <v>52.907652999999996</v>
      </c>
      <c r="J567" s="164">
        <v>53.021748000000002</v>
      </c>
      <c r="K567" s="164">
        <v>53.528569999999995</v>
      </c>
      <c r="L567" s="164">
        <v>53.582614999999997</v>
      </c>
      <c r="M567" s="164">
        <v>53.024149999999999</v>
      </c>
      <c r="N567" s="164">
        <v>53.400062999999996</v>
      </c>
      <c r="O567" s="164">
        <v>51.868788000000002</v>
      </c>
      <c r="P567" s="164">
        <v>52.492106999999997</v>
      </c>
      <c r="Q567" s="164">
        <v>53.851638999999999</v>
      </c>
      <c r="R567" s="164">
        <v>54.695942000000002</v>
      </c>
      <c r="S567" s="164">
        <v>56.044664999999995</v>
      </c>
      <c r="T567" s="164">
        <v>53.330404999999999</v>
      </c>
      <c r="U567" s="164">
        <v>52.978512000000002</v>
      </c>
      <c r="V567" s="164">
        <v>53.254742</v>
      </c>
      <c r="W567" s="164">
        <v>54.012573000000003</v>
      </c>
      <c r="X567" s="164">
        <v>54.724766000000002</v>
      </c>
      <c r="Y567" s="164">
        <v>55.067050999999999</v>
      </c>
      <c r="Z567" s="276"/>
      <c r="AA567" s="276"/>
      <c r="AB567" s="276"/>
    </row>
    <row r="568" spans="1:28" s="146" customFormat="1" ht="1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  <c r="AA568" s="276"/>
      <c r="AB568" s="276"/>
    </row>
    <row r="569" spans="1:28" s="146" customFormat="1" ht="15" thickBot="1" x14ac:dyDescent="0.25">
      <c r="A569" s="184">
        <v>18</v>
      </c>
      <c r="B569" s="174">
        <v>1388.4803613741483</v>
      </c>
      <c r="C569" s="174">
        <v>1370.4691533741484</v>
      </c>
      <c r="D569" s="174">
        <v>1370.3907463741482</v>
      </c>
      <c r="E569" s="174">
        <v>1375.4311963741484</v>
      </c>
      <c r="F569" s="174">
        <v>1385.5905033741485</v>
      </c>
      <c r="G569" s="174">
        <v>1405.3154643741484</v>
      </c>
      <c r="H569" s="174">
        <v>1398.0572163741483</v>
      </c>
      <c r="I569" s="174">
        <v>1372.2613133741484</v>
      </c>
      <c r="J569" s="174">
        <v>1397.0043223741482</v>
      </c>
      <c r="K569" s="174">
        <v>1398.9981003741482</v>
      </c>
      <c r="L569" s="174">
        <v>1379.9900033741485</v>
      </c>
      <c r="M569" s="174">
        <v>1383.1710873741483</v>
      </c>
      <c r="N569" s="174">
        <v>1388.0323213741483</v>
      </c>
      <c r="O569" s="174">
        <v>1355.1573863741485</v>
      </c>
      <c r="P569" s="174">
        <v>1358.8649173741483</v>
      </c>
      <c r="Q569" s="174">
        <v>1375.3415883741484</v>
      </c>
      <c r="R569" s="174">
        <v>1408.1045133741484</v>
      </c>
      <c r="S569" s="174">
        <v>1411.0055723741482</v>
      </c>
      <c r="T569" s="174">
        <v>1379.0827223741483</v>
      </c>
      <c r="U569" s="174">
        <v>1380.2252243741484</v>
      </c>
      <c r="V569" s="174">
        <v>1397.7211863741484</v>
      </c>
      <c r="W569" s="174">
        <v>1397.7659903741483</v>
      </c>
      <c r="X569" s="174">
        <v>1396.9931213741484</v>
      </c>
      <c r="Y569" s="174">
        <v>1391.7286513741485</v>
      </c>
      <c r="Z569" s="276"/>
      <c r="AA569" s="276"/>
      <c r="AB569" s="276"/>
    </row>
    <row r="570" spans="1:28" s="146" customFormat="1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  <c r="Z570" s="276"/>
      <c r="AA570" s="276"/>
      <c r="AB570" s="276"/>
    </row>
    <row r="571" spans="1:28" s="146" customFormat="1" x14ac:dyDescent="0.2">
      <c r="A571" s="163" t="s">
        <v>8</v>
      </c>
      <c r="B571" s="164">
        <v>840.08</v>
      </c>
      <c r="C571" s="164">
        <v>840.08</v>
      </c>
      <c r="D571" s="164">
        <v>840.08</v>
      </c>
      <c r="E571" s="164">
        <v>840.08</v>
      </c>
      <c r="F571" s="164">
        <v>840.08</v>
      </c>
      <c r="G571" s="164">
        <v>840.08</v>
      </c>
      <c r="H571" s="164">
        <v>840.08</v>
      </c>
      <c r="I571" s="164">
        <v>840.08</v>
      </c>
      <c r="J571" s="164">
        <v>840.08</v>
      </c>
      <c r="K571" s="164">
        <v>840.08</v>
      </c>
      <c r="L571" s="164">
        <v>840.08</v>
      </c>
      <c r="M571" s="164">
        <v>840.08</v>
      </c>
      <c r="N571" s="164">
        <v>840.08</v>
      </c>
      <c r="O571" s="164">
        <v>840.08</v>
      </c>
      <c r="P571" s="164">
        <v>840.08</v>
      </c>
      <c r="Q571" s="164">
        <v>840.08</v>
      </c>
      <c r="R571" s="164">
        <v>840.08</v>
      </c>
      <c r="S571" s="164">
        <v>840.08</v>
      </c>
      <c r="T571" s="164">
        <v>840.08</v>
      </c>
      <c r="U571" s="164">
        <v>840.08</v>
      </c>
      <c r="V571" s="164">
        <v>840.08</v>
      </c>
      <c r="W571" s="164">
        <v>840.08</v>
      </c>
      <c r="X571" s="164">
        <v>840.08</v>
      </c>
      <c r="Y571" s="164">
        <v>840.08</v>
      </c>
      <c r="Z571" s="276"/>
      <c r="AA571" s="276"/>
      <c r="AB571" s="276"/>
    </row>
    <row r="572" spans="1:28" s="146" customFormat="1" x14ac:dyDescent="0.2">
      <c r="A572" s="167" t="s">
        <v>9</v>
      </c>
      <c r="B572" s="164">
        <v>58.409433999999997</v>
      </c>
      <c r="C572" s="164">
        <v>56.478225999999999</v>
      </c>
      <c r="D572" s="164">
        <v>56.469819000000001</v>
      </c>
      <c r="E572" s="164">
        <v>57.010269000000001</v>
      </c>
      <c r="F572" s="164">
        <v>58.099575999999999</v>
      </c>
      <c r="G572" s="164">
        <v>60.214537</v>
      </c>
      <c r="H572" s="164">
        <v>59.436288999999995</v>
      </c>
      <c r="I572" s="164">
        <v>56.670386000000001</v>
      </c>
      <c r="J572" s="164">
        <v>59.323394999999998</v>
      </c>
      <c r="K572" s="164">
        <v>59.537173000000003</v>
      </c>
      <c r="L572" s="164">
        <v>57.499075999999995</v>
      </c>
      <c r="M572" s="164">
        <v>57.840160000000004</v>
      </c>
      <c r="N572" s="164">
        <v>58.361393999999997</v>
      </c>
      <c r="O572" s="164">
        <v>54.836458999999998</v>
      </c>
      <c r="P572" s="164">
        <v>55.233989999999999</v>
      </c>
      <c r="Q572" s="164">
        <v>57.000661000000001</v>
      </c>
      <c r="R572" s="164">
        <v>60.513586000000004</v>
      </c>
      <c r="S572" s="164">
        <v>60.824644999999997</v>
      </c>
      <c r="T572" s="164">
        <v>57.401795</v>
      </c>
      <c r="U572" s="164">
        <v>57.524297000000004</v>
      </c>
      <c r="V572" s="164">
        <v>59.400258999999998</v>
      </c>
      <c r="W572" s="164">
        <v>59.405062999999998</v>
      </c>
      <c r="X572" s="164">
        <v>59.322193999999996</v>
      </c>
      <c r="Y572" s="164">
        <v>58.757724000000003</v>
      </c>
      <c r="Z572" s="276"/>
      <c r="AA572" s="276"/>
      <c r="AB572" s="276"/>
    </row>
    <row r="573" spans="1:28" s="146" customFormat="1" ht="1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  <c r="AA573" s="276"/>
      <c r="AB573" s="276"/>
    </row>
    <row r="574" spans="1:28" s="146" customFormat="1" ht="15" thickBot="1" x14ac:dyDescent="0.25">
      <c r="A574" s="171">
        <v>19</v>
      </c>
      <c r="B574" s="174">
        <v>1495.5171173741483</v>
      </c>
      <c r="C574" s="174">
        <v>1463.0566193741483</v>
      </c>
      <c r="D574" s="174">
        <v>1455.2047183741483</v>
      </c>
      <c r="E574" s="174">
        <v>1467.0217733741483</v>
      </c>
      <c r="F574" s="174">
        <v>1480.1605463741482</v>
      </c>
      <c r="G574" s="174">
        <v>1500.0647233741483</v>
      </c>
      <c r="H574" s="174">
        <v>1488.9757333741481</v>
      </c>
      <c r="I574" s="174">
        <v>1481.3702543741481</v>
      </c>
      <c r="J574" s="174">
        <v>1490.4318633741484</v>
      </c>
      <c r="K574" s="174">
        <v>1493.8033643741483</v>
      </c>
      <c r="L574" s="174">
        <v>1498.6533973741484</v>
      </c>
      <c r="M574" s="174">
        <v>1503.1786013741485</v>
      </c>
      <c r="N574" s="174">
        <v>1477.8083363741484</v>
      </c>
      <c r="O574" s="174">
        <v>1454.6334673741483</v>
      </c>
      <c r="P574" s="174">
        <v>1458.0945763741486</v>
      </c>
      <c r="Q574" s="174">
        <v>1473.1375193741483</v>
      </c>
      <c r="R574" s="174">
        <v>1485.4026143741482</v>
      </c>
      <c r="S574" s="174">
        <v>1513.4835213741483</v>
      </c>
      <c r="T574" s="174">
        <v>1476.2513973741486</v>
      </c>
      <c r="U574" s="174">
        <v>1466.4057183741484</v>
      </c>
      <c r="V574" s="174">
        <v>1485.0889863741484</v>
      </c>
      <c r="W574" s="174">
        <v>1486.5563173741482</v>
      </c>
      <c r="X574" s="174">
        <v>1495.976358374148</v>
      </c>
      <c r="Y574" s="174">
        <v>1493.5569423741483</v>
      </c>
      <c r="Z574" s="276"/>
      <c r="AA574" s="276"/>
      <c r="AB574" s="276"/>
    </row>
    <row r="575" spans="1:28" s="146" customFormat="1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  <c r="Z575" s="276"/>
      <c r="AA575" s="276"/>
      <c r="AB575" s="276"/>
    </row>
    <row r="576" spans="1:28" s="146" customFormat="1" x14ac:dyDescent="0.2">
      <c r="A576" s="181" t="s">
        <v>8</v>
      </c>
      <c r="B576" s="164">
        <v>840.08</v>
      </c>
      <c r="C576" s="164">
        <v>840.08</v>
      </c>
      <c r="D576" s="164">
        <v>840.08</v>
      </c>
      <c r="E576" s="164">
        <v>840.08</v>
      </c>
      <c r="F576" s="164">
        <v>840.08</v>
      </c>
      <c r="G576" s="164">
        <v>840.08</v>
      </c>
      <c r="H576" s="164">
        <v>840.08</v>
      </c>
      <c r="I576" s="164">
        <v>840.08</v>
      </c>
      <c r="J576" s="164">
        <v>840.08</v>
      </c>
      <c r="K576" s="164">
        <v>840.08</v>
      </c>
      <c r="L576" s="164">
        <v>840.08</v>
      </c>
      <c r="M576" s="164">
        <v>840.08</v>
      </c>
      <c r="N576" s="164">
        <v>840.08</v>
      </c>
      <c r="O576" s="164">
        <v>840.08</v>
      </c>
      <c r="P576" s="164">
        <v>840.08</v>
      </c>
      <c r="Q576" s="164">
        <v>840.08</v>
      </c>
      <c r="R576" s="164">
        <v>840.08</v>
      </c>
      <c r="S576" s="164">
        <v>840.08</v>
      </c>
      <c r="T576" s="164">
        <v>840.08</v>
      </c>
      <c r="U576" s="164">
        <v>840.08</v>
      </c>
      <c r="V576" s="164">
        <v>840.08</v>
      </c>
      <c r="W576" s="164">
        <v>840.08</v>
      </c>
      <c r="X576" s="164">
        <v>840.08</v>
      </c>
      <c r="Y576" s="164">
        <v>840.08</v>
      </c>
      <c r="Z576" s="276"/>
      <c r="AA576" s="276"/>
      <c r="AB576" s="276"/>
    </row>
    <row r="577" spans="1:28" s="146" customFormat="1" x14ac:dyDescent="0.2">
      <c r="A577" s="182" t="s">
        <v>9</v>
      </c>
      <c r="B577" s="164">
        <v>69.886189999999999</v>
      </c>
      <c r="C577" s="164">
        <v>66.405691999999988</v>
      </c>
      <c r="D577" s="164">
        <v>65.563790999999995</v>
      </c>
      <c r="E577" s="164">
        <v>66.830846000000008</v>
      </c>
      <c r="F577" s="164">
        <v>68.239619000000005</v>
      </c>
      <c r="G577" s="164">
        <v>70.373795999999999</v>
      </c>
      <c r="H577" s="164">
        <v>69.184805999999995</v>
      </c>
      <c r="I577" s="164">
        <v>68.369326999999998</v>
      </c>
      <c r="J577" s="164">
        <v>69.340935999999999</v>
      </c>
      <c r="K577" s="164">
        <v>69.702437000000003</v>
      </c>
      <c r="L577" s="164">
        <v>70.222470000000001</v>
      </c>
      <c r="M577" s="164">
        <v>70.707673999999997</v>
      </c>
      <c r="N577" s="164">
        <v>67.987409</v>
      </c>
      <c r="O577" s="164">
        <v>65.502539999999996</v>
      </c>
      <c r="P577" s="164">
        <v>65.873649</v>
      </c>
      <c r="Q577" s="164">
        <v>67.486591999999987</v>
      </c>
      <c r="R577" s="164">
        <v>68.801687000000001</v>
      </c>
      <c r="S577" s="164">
        <v>71.812594000000004</v>
      </c>
      <c r="T577" s="164">
        <v>67.82047</v>
      </c>
      <c r="U577" s="164">
        <v>66.764790999999988</v>
      </c>
      <c r="V577" s="164">
        <v>68.768059000000008</v>
      </c>
      <c r="W577" s="164">
        <v>68.925389999999993</v>
      </c>
      <c r="X577" s="164">
        <v>69.935430999999994</v>
      </c>
      <c r="Y577" s="164">
        <v>69.676014999999992</v>
      </c>
      <c r="Z577" s="276"/>
      <c r="AA577" s="276"/>
      <c r="AB577" s="276"/>
    </row>
    <row r="578" spans="1:28" s="146" customFormat="1" ht="1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  <c r="AA578" s="276"/>
      <c r="AB578" s="276"/>
    </row>
    <row r="579" spans="1:28" s="146" customFormat="1" ht="15" thickBot="1" x14ac:dyDescent="0.25">
      <c r="A579" s="154">
        <v>20</v>
      </c>
      <c r="B579" s="174">
        <v>1492.8512793741481</v>
      </c>
      <c r="C579" s="174">
        <v>1460.8052183741484</v>
      </c>
      <c r="D579" s="174">
        <v>1453.5245683741482</v>
      </c>
      <c r="E579" s="174">
        <v>1461.0740423741483</v>
      </c>
      <c r="F579" s="174">
        <v>1472.6110723741485</v>
      </c>
      <c r="G579" s="174">
        <v>1493.2545153741482</v>
      </c>
      <c r="H579" s="174">
        <v>1490.4654663741483</v>
      </c>
      <c r="I579" s="174">
        <v>1486.2762923741484</v>
      </c>
      <c r="J579" s="174">
        <v>1496.6708203741482</v>
      </c>
      <c r="K579" s="174">
        <v>1493.7921633741482</v>
      </c>
      <c r="L579" s="174">
        <v>1497.5220963741483</v>
      </c>
      <c r="M579" s="174">
        <v>1498.7878093741483</v>
      </c>
      <c r="N579" s="174">
        <v>1499.2694523741482</v>
      </c>
      <c r="O579" s="174">
        <v>1470.8525153741484</v>
      </c>
      <c r="P579" s="174">
        <v>1449.2345853741483</v>
      </c>
      <c r="Q579" s="174">
        <v>1468.2314813741482</v>
      </c>
      <c r="R579" s="174">
        <v>1505.1499773741482</v>
      </c>
      <c r="S579" s="174">
        <v>1508.8015033741485</v>
      </c>
      <c r="T579" s="174">
        <v>1472.8126903741484</v>
      </c>
      <c r="U579" s="174">
        <v>1469.7772193741482</v>
      </c>
      <c r="V579" s="174">
        <v>1491.2495363741484</v>
      </c>
      <c r="W579" s="174">
        <v>1492.3808373741483</v>
      </c>
      <c r="X579" s="174">
        <v>1500.4679593741484</v>
      </c>
      <c r="Y579" s="174">
        <v>1499.7958993741486</v>
      </c>
      <c r="Z579" s="276"/>
      <c r="AA579" s="276"/>
      <c r="AB579" s="276"/>
    </row>
    <row r="580" spans="1:28" s="146" customFormat="1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  <c r="Z580" s="276"/>
      <c r="AA580" s="276"/>
      <c r="AB580" s="276"/>
    </row>
    <row r="581" spans="1:28" s="146" customFormat="1" x14ac:dyDescent="0.2">
      <c r="A581" s="181" t="s">
        <v>8</v>
      </c>
      <c r="B581" s="164">
        <v>840.08</v>
      </c>
      <c r="C581" s="164">
        <v>840.08</v>
      </c>
      <c r="D581" s="164">
        <v>840.08</v>
      </c>
      <c r="E581" s="164">
        <v>840.08</v>
      </c>
      <c r="F581" s="164">
        <v>840.08</v>
      </c>
      <c r="G581" s="164">
        <v>840.08</v>
      </c>
      <c r="H581" s="164">
        <v>840.08</v>
      </c>
      <c r="I581" s="164">
        <v>840.08</v>
      </c>
      <c r="J581" s="164">
        <v>840.08</v>
      </c>
      <c r="K581" s="164">
        <v>840.08</v>
      </c>
      <c r="L581" s="164">
        <v>840.08</v>
      </c>
      <c r="M581" s="164">
        <v>840.08</v>
      </c>
      <c r="N581" s="164">
        <v>840.08</v>
      </c>
      <c r="O581" s="164">
        <v>840.08</v>
      </c>
      <c r="P581" s="164">
        <v>840.08</v>
      </c>
      <c r="Q581" s="164">
        <v>840.08</v>
      </c>
      <c r="R581" s="164">
        <v>840.08</v>
      </c>
      <c r="S581" s="164">
        <v>840.08</v>
      </c>
      <c r="T581" s="164">
        <v>840.08</v>
      </c>
      <c r="U581" s="164">
        <v>840.08</v>
      </c>
      <c r="V581" s="164">
        <v>840.08</v>
      </c>
      <c r="W581" s="164">
        <v>840.08</v>
      </c>
      <c r="X581" s="164">
        <v>840.08</v>
      </c>
      <c r="Y581" s="164">
        <v>840.08</v>
      </c>
      <c r="Z581" s="276"/>
      <c r="AA581" s="276"/>
      <c r="AB581" s="276"/>
    </row>
    <row r="582" spans="1:28" s="146" customFormat="1" x14ac:dyDescent="0.2">
      <c r="A582" s="182" t="s">
        <v>9</v>
      </c>
      <c r="B582" s="164">
        <v>69.600352000000001</v>
      </c>
      <c r="C582" s="164">
        <v>66.164290999999992</v>
      </c>
      <c r="D582" s="164">
        <v>65.383640999999997</v>
      </c>
      <c r="E582" s="164">
        <v>66.193114999999992</v>
      </c>
      <c r="F582" s="164">
        <v>67.43014500000001</v>
      </c>
      <c r="G582" s="164">
        <v>69.643587999999994</v>
      </c>
      <c r="H582" s="164">
        <v>69.344538999999997</v>
      </c>
      <c r="I582" s="164">
        <v>68.895364999999998</v>
      </c>
      <c r="J582" s="164">
        <v>70.009892999999991</v>
      </c>
      <c r="K582" s="164">
        <v>69.701235999999994</v>
      </c>
      <c r="L582" s="164">
        <v>70.101168999999999</v>
      </c>
      <c r="M582" s="164">
        <v>70.236882000000008</v>
      </c>
      <c r="N582" s="164">
        <v>70.288524999999993</v>
      </c>
      <c r="O582" s="164">
        <v>67.241587999999993</v>
      </c>
      <c r="P582" s="164">
        <v>64.923658000000003</v>
      </c>
      <c r="Q582" s="164">
        <v>66.960553999999988</v>
      </c>
      <c r="R582" s="164">
        <v>70.919049999999999</v>
      </c>
      <c r="S582" s="164">
        <v>71.310575999999998</v>
      </c>
      <c r="T582" s="164">
        <v>67.451763</v>
      </c>
      <c r="U582" s="164">
        <v>67.126291999999992</v>
      </c>
      <c r="V582" s="164">
        <v>69.428609000000009</v>
      </c>
      <c r="W582" s="164">
        <v>69.549909999999997</v>
      </c>
      <c r="X582" s="164">
        <v>70.417032000000006</v>
      </c>
      <c r="Y582" s="164">
        <v>70.344971999999999</v>
      </c>
      <c r="Z582" s="276"/>
      <c r="AA582" s="276"/>
      <c r="AB582" s="276"/>
    </row>
    <row r="583" spans="1:28" s="146" customFormat="1" ht="1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  <c r="AA583" s="276"/>
      <c r="AB583" s="276"/>
    </row>
    <row r="584" spans="1:28" s="146" customFormat="1" ht="15" thickBot="1" x14ac:dyDescent="0.25">
      <c r="A584" s="185">
        <v>21</v>
      </c>
      <c r="B584" s="174">
        <v>1610.6521963741484</v>
      </c>
      <c r="C584" s="174">
        <v>1569.5669283741483</v>
      </c>
      <c r="D584" s="174">
        <v>1560.9085553741484</v>
      </c>
      <c r="E584" s="174">
        <v>1579.6590293741483</v>
      </c>
      <c r="F584" s="174">
        <v>1619.7250063741483</v>
      </c>
      <c r="G584" s="174">
        <v>1622.4692513741484</v>
      </c>
      <c r="H584" s="174">
        <v>1614.0348983741483</v>
      </c>
      <c r="I584" s="174">
        <v>1599.6976183741483</v>
      </c>
      <c r="J584" s="174">
        <v>1615.9726713741484</v>
      </c>
      <c r="K584" s="174">
        <v>1616.4319123741484</v>
      </c>
      <c r="L584" s="174">
        <v>1612.5787683741482</v>
      </c>
      <c r="M584" s="174">
        <v>1620.4642723741485</v>
      </c>
      <c r="N584" s="174">
        <v>1622.9508943741482</v>
      </c>
      <c r="O584" s="174">
        <v>1592.9882193741482</v>
      </c>
      <c r="P584" s="174">
        <v>1595.5420473741485</v>
      </c>
      <c r="Q584" s="174">
        <v>1613.1164163741482</v>
      </c>
      <c r="R584" s="174">
        <v>1637.0865563741481</v>
      </c>
      <c r="S584" s="174">
        <v>1642.5302423741484</v>
      </c>
      <c r="T584" s="174">
        <v>1623.7013613741483</v>
      </c>
      <c r="U584" s="174">
        <v>1581.6864103741484</v>
      </c>
      <c r="V584" s="174">
        <v>1604.5252493741484</v>
      </c>
      <c r="W584" s="174">
        <v>1603.9764003741482</v>
      </c>
      <c r="X584" s="174">
        <v>1597.3230063741482</v>
      </c>
      <c r="Y584" s="174">
        <v>1610.7642063741482</v>
      </c>
      <c r="Z584" s="276"/>
      <c r="AA584" s="276"/>
      <c r="AB584" s="276"/>
    </row>
    <row r="585" spans="1:28" s="146" customFormat="1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  <c r="Z585" s="276"/>
      <c r="AA585" s="276"/>
      <c r="AB585" s="276"/>
    </row>
    <row r="586" spans="1:28" s="146" customFormat="1" x14ac:dyDescent="0.2">
      <c r="A586" s="181" t="s">
        <v>8</v>
      </c>
      <c r="B586" s="164">
        <v>840.08</v>
      </c>
      <c r="C586" s="164">
        <v>840.08</v>
      </c>
      <c r="D586" s="164">
        <v>840.08</v>
      </c>
      <c r="E586" s="164">
        <v>840.08</v>
      </c>
      <c r="F586" s="164">
        <v>840.08</v>
      </c>
      <c r="G586" s="164">
        <v>840.08</v>
      </c>
      <c r="H586" s="164">
        <v>840.08</v>
      </c>
      <c r="I586" s="164">
        <v>840.08</v>
      </c>
      <c r="J586" s="164">
        <v>840.08</v>
      </c>
      <c r="K586" s="164">
        <v>840.08</v>
      </c>
      <c r="L586" s="164">
        <v>840.08</v>
      </c>
      <c r="M586" s="164">
        <v>840.08</v>
      </c>
      <c r="N586" s="164">
        <v>840.08</v>
      </c>
      <c r="O586" s="164">
        <v>840.08</v>
      </c>
      <c r="P586" s="164">
        <v>840.08</v>
      </c>
      <c r="Q586" s="164">
        <v>840.08</v>
      </c>
      <c r="R586" s="164">
        <v>840.08</v>
      </c>
      <c r="S586" s="164">
        <v>840.08</v>
      </c>
      <c r="T586" s="164">
        <v>840.08</v>
      </c>
      <c r="U586" s="164">
        <v>840.08</v>
      </c>
      <c r="V586" s="164">
        <v>840.08</v>
      </c>
      <c r="W586" s="164">
        <v>840.08</v>
      </c>
      <c r="X586" s="164">
        <v>840.08</v>
      </c>
      <c r="Y586" s="164">
        <v>840.08</v>
      </c>
      <c r="Z586" s="276"/>
      <c r="AA586" s="276"/>
      <c r="AB586" s="276"/>
    </row>
    <row r="587" spans="1:28" s="146" customFormat="1" x14ac:dyDescent="0.2">
      <c r="A587" s="182" t="s">
        <v>9</v>
      </c>
      <c r="B587" s="164">
        <v>82.231269000000012</v>
      </c>
      <c r="C587" s="164">
        <v>77.826000999999991</v>
      </c>
      <c r="D587" s="164">
        <v>76.897627999999997</v>
      </c>
      <c r="E587" s="164">
        <v>78.908102</v>
      </c>
      <c r="F587" s="164">
        <v>83.204078999999993</v>
      </c>
      <c r="G587" s="164">
        <v>83.498323999999997</v>
      </c>
      <c r="H587" s="164">
        <v>82.593970999999996</v>
      </c>
      <c r="I587" s="164">
        <v>81.056691000000001</v>
      </c>
      <c r="J587" s="164">
        <v>82.801743999999999</v>
      </c>
      <c r="K587" s="164">
        <v>82.850985000000009</v>
      </c>
      <c r="L587" s="164">
        <v>82.437840999999992</v>
      </c>
      <c r="M587" s="164">
        <v>83.283345000000011</v>
      </c>
      <c r="N587" s="164">
        <v>83.549966999999995</v>
      </c>
      <c r="O587" s="164">
        <v>80.337291999999991</v>
      </c>
      <c r="P587" s="164">
        <v>80.61112</v>
      </c>
      <c r="Q587" s="164">
        <v>82.495488999999992</v>
      </c>
      <c r="R587" s="164">
        <v>85.065629000000001</v>
      </c>
      <c r="S587" s="164">
        <v>85.649315000000001</v>
      </c>
      <c r="T587" s="164">
        <v>83.630434000000008</v>
      </c>
      <c r="U587" s="164">
        <v>79.125483000000003</v>
      </c>
      <c r="V587" s="164">
        <v>81.574321999999995</v>
      </c>
      <c r="W587" s="164">
        <v>81.515473</v>
      </c>
      <c r="X587" s="164">
        <v>80.802078999999992</v>
      </c>
      <c r="Y587" s="164">
        <v>82.243279000000001</v>
      </c>
      <c r="Z587" s="276"/>
      <c r="AA587" s="276"/>
      <c r="AB587" s="276"/>
    </row>
    <row r="588" spans="1:28" s="146" customFormat="1" ht="1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  <c r="AA588" s="276"/>
      <c r="AB588" s="276"/>
    </row>
    <row r="589" spans="1:28" s="146" customFormat="1" ht="15" thickBot="1" x14ac:dyDescent="0.25">
      <c r="A589" s="154">
        <v>22</v>
      </c>
      <c r="B589" s="174">
        <v>1596.8637653741482</v>
      </c>
      <c r="C589" s="174">
        <v>1554.1319503741483</v>
      </c>
      <c r="D589" s="174">
        <v>1550.7044443741484</v>
      </c>
      <c r="E589" s="174">
        <v>1562.2190723741485</v>
      </c>
      <c r="F589" s="174">
        <v>1606.8998613741485</v>
      </c>
      <c r="G589" s="174">
        <v>1603.3715463741482</v>
      </c>
      <c r="H589" s="174">
        <v>1603.1251243741485</v>
      </c>
      <c r="I589" s="174">
        <v>1592.6745913741483</v>
      </c>
      <c r="J589" s="174">
        <v>1602.4642653741482</v>
      </c>
      <c r="K589" s="174">
        <v>1614.0124963741482</v>
      </c>
      <c r="L589" s="174">
        <v>1613.0716123741483</v>
      </c>
      <c r="M589" s="174">
        <v>1622.8836883741483</v>
      </c>
      <c r="N589" s="174">
        <v>1619.2097603741483</v>
      </c>
      <c r="O589" s="174">
        <v>1584.2178363741484</v>
      </c>
      <c r="P589" s="174">
        <v>1595.1164093741484</v>
      </c>
      <c r="Q589" s="174">
        <v>1613.5980593741483</v>
      </c>
      <c r="R589" s="174">
        <v>1624.0149893741484</v>
      </c>
      <c r="S589" s="174">
        <v>1634.6111353741483</v>
      </c>
      <c r="T589" s="174">
        <v>1607.5159163741482</v>
      </c>
      <c r="U589" s="174">
        <v>1562.3534843741484</v>
      </c>
      <c r="V589" s="174">
        <v>1567.8531753741483</v>
      </c>
      <c r="W589" s="174">
        <v>1579.1213813741481</v>
      </c>
      <c r="X589" s="174">
        <v>1589.1126733741482</v>
      </c>
      <c r="Y589" s="174">
        <v>1608.5016043741482</v>
      </c>
      <c r="Z589" s="276"/>
      <c r="AA589" s="276"/>
      <c r="AB589" s="276"/>
    </row>
    <row r="590" spans="1:28" s="146" customFormat="1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  <c r="Z590" s="276"/>
      <c r="AA590" s="276"/>
      <c r="AB590" s="276"/>
    </row>
    <row r="591" spans="1:28" s="146" customFormat="1" x14ac:dyDescent="0.2">
      <c r="A591" s="181" t="s">
        <v>8</v>
      </c>
      <c r="B591" s="164">
        <v>840.08</v>
      </c>
      <c r="C591" s="164">
        <v>840.08</v>
      </c>
      <c r="D591" s="164">
        <v>840.08</v>
      </c>
      <c r="E591" s="164">
        <v>840.08</v>
      </c>
      <c r="F591" s="164">
        <v>840.08</v>
      </c>
      <c r="G591" s="164">
        <v>840.08</v>
      </c>
      <c r="H591" s="164">
        <v>840.08</v>
      </c>
      <c r="I591" s="164">
        <v>840.08</v>
      </c>
      <c r="J591" s="164">
        <v>840.08</v>
      </c>
      <c r="K591" s="164">
        <v>840.08</v>
      </c>
      <c r="L591" s="164">
        <v>840.08</v>
      </c>
      <c r="M591" s="164">
        <v>840.08</v>
      </c>
      <c r="N591" s="164">
        <v>840.08</v>
      </c>
      <c r="O591" s="164">
        <v>840.08</v>
      </c>
      <c r="P591" s="164">
        <v>840.08</v>
      </c>
      <c r="Q591" s="164">
        <v>840.08</v>
      </c>
      <c r="R591" s="164">
        <v>840.08</v>
      </c>
      <c r="S591" s="164">
        <v>840.08</v>
      </c>
      <c r="T591" s="164">
        <v>840.08</v>
      </c>
      <c r="U591" s="164">
        <v>840.08</v>
      </c>
      <c r="V591" s="164">
        <v>840.08</v>
      </c>
      <c r="W591" s="164">
        <v>840.08</v>
      </c>
      <c r="X591" s="164">
        <v>840.08</v>
      </c>
      <c r="Y591" s="164">
        <v>840.08</v>
      </c>
      <c r="Z591" s="276"/>
      <c r="AA591" s="276"/>
      <c r="AB591" s="276"/>
    </row>
    <row r="592" spans="1:28" s="146" customFormat="1" x14ac:dyDescent="0.2">
      <c r="A592" s="182" t="s">
        <v>9</v>
      </c>
      <c r="B592" s="164">
        <v>80.752837999999997</v>
      </c>
      <c r="C592" s="164">
        <v>76.171023000000005</v>
      </c>
      <c r="D592" s="164">
        <v>75.803516999999999</v>
      </c>
      <c r="E592" s="164">
        <v>77.038145</v>
      </c>
      <c r="F592" s="164">
        <v>81.828934000000004</v>
      </c>
      <c r="G592" s="164">
        <v>81.450619000000003</v>
      </c>
      <c r="H592" s="164">
        <v>81.424197000000007</v>
      </c>
      <c r="I592" s="164">
        <v>80.303663999999998</v>
      </c>
      <c r="J592" s="164">
        <v>81.353337999999994</v>
      </c>
      <c r="K592" s="164">
        <v>82.591569000000007</v>
      </c>
      <c r="L592" s="164">
        <v>82.490684999999999</v>
      </c>
      <c r="M592" s="164">
        <v>83.542760999999999</v>
      </c>
      <c r="N592" s="164">
        <v>83.14883300000001</v>
      </c>
      <c r="O592" s="164">
        <v>79.396909000000008</v>
      </c>
      <c r="P592" s="164">
        <v>80.565482000000003</v>
      </c>
      <c r="Q592" s="164">
        <v>82.547132000000005</v>
      </c>
      <c r="R592" s="164">
        <v>83.664062000000001</v>
      </c>
      <c r="S592" s="164">
        <v>84.800207999999998</v>
      </c>
      <c r="T592" s="164">
        <v>81.894988999999995</v>
      </c>
      <c r="U592" s="164">
        <v>77.052557000000007</v>
      </c>
      <c r="V592" s="164">
        <v>77.642247999999995</v>
      </c>
      <c r="W592" s="164">
        <v>78.850453999999999</v>
      </c>
      <c r="X592" s="164">
        <v>79.921745999999999</v>
      </c>
      <c r="Y592" s="164">
        <v>82.000676999999996</v>
      </c>
      <c r="Z592" s="276"/>
      <c r="AA592" s="276"/>
      <c r="AB592" s="276"/>
    </row>
    <row r="593" spans="1:28" s="146" customFormat="1" ht="1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  <c r="AA593" s="276"/>
      <c r="AB593" s="276"/>
    </row>
    <row r="594" spans="1:28" s="146" customFormat="1" ht="15" thickBot="1" x14ac:dyDescent="0.25">
      <c r="A594" s="185">
        <v>23</v>
      </c>
      <c r="B594" s="174">
        <v>1594.9931983741483</v>
      </c>
      <c r="C594" s="174">
        <v>1575.3018403741482</v>
      </c>
      <c r="D594" s="174">
        <v>1581.8992293741483</v>
      </c>
      <c r="E594" s="174">
        <v>1590.2551753741482</v>
      </c>
      <c r="F594" s="174">
        <v>1594.8027813741483</v>
      </c>
      <c r="G594" s="174">
        <v>1597.6254333741481</v>
      </c>
      <c r="H594" s="174">
        <v>1594.0075103741483</v>
      </c>
      <c r="I594" s="174">
        <v>1585.8755843741485</v>
      </c>
      <c r="J594" s="174">
        <v>1597.3342073741485</v>
      </c>
      <c r="K594" s="174">
        <v>1598.7231313741481</v>
      </c>
      <c r="L594" s="174">
        <v>1602.4978683741483</v>
      </c>
      <c r="M594" s="174">
        <v>1601.3777683741482</v>
      </c>
      <c r="N594" s="174">
        <v>1596.4829313741482</v>
      </c>
      <c r="O594" s="174">
        <v>1574.6521823741484</v>
      </c>
      <c r="P594" s="174">
        <v>1577.7772613741483</v>
      </c>
      <c r="Q594" s="174">
        <v>1591.6553003741483</v>
      </c>
      <c r="R594" s="174">
        <v>1610.0473423741482</v>
      </c>
      <c r="S594" s="174">
        <v>1603.6515713741483</v>
      </c>
      <c r="T594" s="174">
        <v>1591.0952503741482</v>
      </c>
      <c r="U594" s="174">
        <v>1588.6646333741483</v>
      </c>
      <c r="V594" s="174">
        <v>1581.2831743741485</v>
      </c>
      <c r="W594" s="174">
        <v>1591.7673103741483</v>
      </c>
      <c r="X594" s="174">
        <v>1592.4057673741484</v>
      </c>
      <c r="Y594" s="174">
        <v>1596.3261173741482</v>
      </c>
      <c r="Z594" s="276"/>
      <c r="AA594" s="276"/>
      <c r="AB594" s="276"/>
    </row>
    <row r="595" spans="1:28" s="146" customFormat="1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  <c r="Z595" s="276"/>
      <c r="AA595" s="276"/>
      <c r="AB595" s="276"/>
    </row>
    <row r="596" spans="1:28" s="146" customFormat="1" x14ac:dyDescent="0.2">
      <c r="A596" s="181" t="s">
        <v>8</v>
      </c>
      <c r="B596" s="164">
        <v>840.08</v>
      </c>
      <c r="C596" s="164">
        <v>840.08</v>
      </c>
      <c r="D596" s="164">
        <v>840.08</v>
      </c>
      <c r="E596" s="164">
        <v>840.08</v>
      </c>
      <c r="F596" s="164">
        <v>840.08</v>
      </c>
      <c r="G596" s="164">
        <v>840.08</v>
      </c>
      <c r="H596" s="164">
        <v>840.08</v>
      </c>
      <c r="I596" s="164">
        <v>840.08</v>
      </c>
      <c r="J596" s="164">
        <v>840.08</v>
      </c>
      <c r="K596" s="164">
        <v>840.08</v>
      </c>
      <c r="L596" s="164">
        <v>840.08</v>
      </c>
      <c r="M596" s="164">
        <v>840.08</v>
      </c>
      <c r="N596" s="164">
        <v>840.08</v>
      </c>
      <c r="O596" s="164">
        <v>840.08</v>
      </c>
      <c r="P596" s="164">
        <v>840.08</v>
      </c>
      <c r="Q596" s="164">
        <v>840.08</v>
      </c>
      <c r="R596" s="164">
        <v>840.08</v>
      </c>
      <c r="S596" s="164">
        <v>840.08</v>
      </c>
      <c r="T596" s="164">
        <v>840.08</v>
      </c>
      <c r="U596" s="164">
        <v>840.08</v>
      </c>
      <c r="V596" s="164">
        <v>840.08</v>
      </c>
      <c r="W596" s="164">
        <v>840.08</v>
      </c>
      <c r="X596" s="164">
        <v>840.08</v>
      </c>
      <c r="Y596" s="164">
        <v>840.08</v>
      </c>
      <c r="Z596" s="276"/>
      <c r="AA596" s="276"/>
      <c r="AB596" s="276"/>
    </row>
    <row r="597" spans="1:28" s="146" customFormat="1" x14ac:dyDescent="0.2">
      <c r="A597" s="182" t="s">
        <v>9</v>
      </c>
      <c r="B597" s="164">
        <v>80.552271000000005</v>
      </c>
      <c r="C597" s="164">
        <v>78.440912999999995</v>
      </c>
      <c r="D597" s="164">
        <v>79.148302000000001</v>
      </c>
      <c r="E597" s="164">
        <v>80.044247999999996</v>
      </c>
      <c r="F597" s="164">
        <v>80.531853999999996</v>
      </c>
      <c r="G597" s="164">
        <v>80.83450599999999</v>
      </c>
      <c r="H597" s="164">
        <v>80.446583000000004</v>
      </c>
      <c r="I597" s="164">
        <v>79.574657000000002</v>
      </c>
      <c r="J597" s="164">
        <v>80.803279999999987</v>
      </c>
      <c r="K597" s="164">
        <v>80.952203999999995</v>
      </c>
      <c r="L597" s="164">
        <v>81.356940999999992</v>
      </c>
      <c r="M597" s="164">
        <v>81.236840999999998</v>
      </c>
      <c r="N597" s="164">
        <v>80.712003999999993</v>
      </c>
      <c r="O597" s="164">
        <v>78.371254999999991</v>
      </c>
      <c r="P597" s="164">
        <v>78.706333999999998</v>
      </c>
      <c r="Q597" s="164">
        <v>80.194372999999999</v>
      </c>
      <c r="R597" s="164">
        <v>82.166415000000001</v>
      </c>
      <c r="S597" s="164">
        <v>81.480644000000012</v>
      </c>
      <c r="T597" s="164">
        <v>80.134322999999995</v>
      </c>
      <c r="U597" s="164">
        <v>79.873705999999999</v>
      </c>
      <c r="V597" s="164">
        <v>79.082246999999995</v>
      </c>
      <c r="W597" s="164">
        <v>80.206383000000002</v>
      </c>
      <c r="X597" s="164">
        <v>80.274839999999998</v>
      </c>
      <c r="Y597" s="164">
        <v>80.695189999999997</v>
      </c>
      <c r="Z597" s="276"/>
      <c r="AA597" s="276"/>
      <c r="AB597" s="276"/>
    </row>
    <row r="598" spans="1:28" s="146" customFormat="1" ht="1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  <c r="AA598" s="276"/>
      <c r="AB598" s="276"/>
    </row>
    <row r="599" spans="1:28" s="146" customFormat="1" ht="15" thickBot="1" x14ac:dyDescent="0.25">
      <c r="A599" s="186">
        <v>24</v>
      </c>
      <c r="B599" s="174">
        <v>1680.4008233741483</v>
      </c>
      <c r="C599" s="174">
        <v>1650.5949623741483</v>
      </c>
      <c r="D599" s="174">
        <v>1650.5949623741483</v>
      </c>
      <c r="E599" s="174">
        <v>1659.3765463741483</v>
      </c>
      <c r="F599" s="174">
        <v>1663.9913583741481</v>
      </c>
      <c r="G599" s="174">
        <v>1680.9608733741482</v>
      </c>
      <c r="H599" s="174">
        <v>1682.7978373741485</v>
      </c>
      <c r="I599" s="174">
        <v>1671.4960283741484</v>
      </c>
      <c r="J599" s="174">
        <v>1677.1525333741481</v>
      </c>
      <c r="K599" s="174">
        <v>1686.9198053741484</v>
      </c>
      <c r="L599" s="174">
        <v>1692.0946673741482</v>
      </c>
      <c r="M599" s="174">
        <v>1694.9845253741482</v>
      </c>
      <c r="N599" s="174">
        <v>1688.4207393741483</v>
      </c>
      <c r="O599" s="174">
        <v>1663.4425093741484</v>
      </c>
      <c r="P599" s="174">
        <v>1663.6217253741481</v>
      </c>
      <c r="Q599" s="174">
        <v>1682.0137673741483</v>
      </c>
      <c r="R599" s="174">
        <v>1699.6665433741482</v>
      </c>
      <c r="S599" s="174">
        <v>1695.1413393741484</v>
      </c>
      <c r="T599" s="174">
        <v>1663.9353533741485</v>
      </c>
      <c r="U599" s="174">
        <v>1662.4232183741483</v>
      </c>
      <c r="V599" s="174">
        <v>1671.2720083741481</v>
      </c>
      <c r="W599" s="174">
        <v>1680.8600643741484</v>
      </c>
      <c r="X599" s="174">
        <v>1687.0206143741484</v>
      </c>
      <c r="Y599" s="174">
        <v>1686.8862023741483</v>
      </c>
      <c r="Z599" s="276"/>
      <c r="AA599" s="276"/>
      <c r="AB599" s="276"/>
    </row>
    <row r="600" spans="1:28" s="146" customFormat="1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  <c r="Z600" s="276"/>
      <c r="AA600" s="276"/>
      <c r="AB600" s="276"/>
    </row>
    <row r="601" spans="1:28" s="146" customFormat="1" x14ac:dyDescent="0.2">
      <c r="A601" s="181" t="s">
        <v>8</v>
      </c>
      <c r="B601" s="164">
        <v>840.08</v>
      </c>
      <c r="C601" s="164">
        <v>840.08</v>
      </c>
      <c r="D601" s="164">
        <v>840.08</v>
      </c>
      <c r="E601" s="164">
        <v>840.08</v>
      </c>
      <c r="F601" s="164">
        <v>840.08</v>
      </c>
      <c r="G601" s="164">
        <v>840.08</v>
      </c>
      <c r="H601" s="164">
        <v>840.08</v>
      </c>
      <c r="I601" s="164">
        <v>840.08</v>
      </c>
      <c r="J601" s="164">
        <v>840.08</v>
      </c>
      <c r="K601" s="164">
        <v>840.08</v>
      </c>
      <c r="L601" s="164">
        <v>840.08</v>
      </c>
      <c r="M601" s="164">
        <v>840.08</v>
      </c>
      <c r="N601" s="164">
        <v>840.08</v>
      </c>
      <c r="O601" s="164">
        <v>840.08</v>
      </c>
      <c r="P601" s="164">
        <v>840.08</v>
      </c>
      <c r="Q601" s="164">
        <v>840.08</v>
      </c>
      <c r="R601" s="164">
        <v>840.08</v>
      </c>
      <c r="S601" s="164">
        <v>840.08</v>
      </c>
      <c r="T601" s="164">
        <v>840.08</v>
      </c>
      <c r="U601" s="164">
        <v>840.08</v>
      </c>
      <c r="V601" s="164">
        <v>840.08</v>
      </c>
      <c r="W601" s="164">
        <v>840.08</v>
      </c>
      <c r="X601" s="164">
        <v>840.08</v>
      </c>
      <c r="Y601" s="164">
        <v>840.08</v>
      </c>
      <c r="Z601" s="276"/>
      <c r="AA601" s="276"/>
      <c r="AB601" s="276"/>
    </row>
    <row r="602" spans="1:28" s="146" customFormat="1" x14ac:dyDescent="0.2">
      <c r="A602" s="182" t="s">
        <v>9</v>
      </c>
      <c r="B602" s="164">
        <v>89.709896000000001</v>
      </c>
      <c r="C602" s="164">
        <v>86.514035000000007</v>
      </c>
      <c r="D602" s="164">
        <v>86.514035000000007</v>
      </c>
      <c r="E602" s="164">
        <v>87.455618999999999</v>
      </c>
      <c r="F602" s="164">
        <v>87.950430999999995</v>
      </c>
      <c r="G602" s="164">
        <v>89.769946000000004</v>
      </c>
      <c r="H602" s="164">
        <v>89.966909999999999</v>
      </c>
      <c r="I602" s="164">
        <v>88.755100999999996</v>
      </c>
      <c r="J602" s="164">
        <v>89.361605999999995</v>
      </c>
      <c r="K602" s="164">
        <v>90.408878000000001</v>
      </c>
      <c r="L602" s="164">
        <v>90.963740000000001</v>
      </c>
      <c r="M602" s="164">
        <v>91.273598000000007</v>
      </c>
      <c r="N602" s="164">
        <v>90.569811999999999</v>
      </c>
      <c r="O602" s="164">
        <v>87.891582</v>
      </c>
      <c r="P602" s="164">
        <v>87.910798</v>
      </c>
      <c r="Q602" s="164">
        <v>89.882840000000002</v>
      </c>
      <c r="R602" s="164">
        <v>91.775615999999999</v>
      </c>
      <c r="S602" s="164">
        <v>91.290412000000003</v>
      </c>
      <c r="T602" s="164">
        <v>87.944425999999993</v>
      </c>
      <c r="U602" s="164">
        <v>87.782291000000001</v>
      </c>
      <c r="V602" s="164">
        <v>88.731080999999989</v>
      </c>
      <c r="W602" s="164">
        <v>89.759136999999996</v>
      </c>
      <c r="X602" s="164">
        <v>90.419686999999996</v>
      </c>
      <c r="Y602" s="164">
        <v>90.405275000000003</v>
      </c>
      <c r="Z602" s="276"/>
      <c r="AA602" s="276"/>
      <c r="AB602" s="276"/>
    </row>
    <row r="603" spans="1:28" s="146" customFormat="1" ht="1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  <c r="AA603" s="276"/>
      <c r="AB603" s="276"/>
    </row>
    <row r="604" spans="1:28" s="146" customFormat="1" ht="15" thickBot="1" x14ac:dyDescent="0.25">
      <c r="A604" s="154">
        <v>25</v>
      </c>
      <c r="B604" s="174">
        <v>1579.5470193741482</v>
      </c>
      <c r="C604" s="174">
        <v>1564.0672373741484</v>
      </c>
      <c r="D604" s="174">
        <v>1554.9608243741484</v>
      </c>
      <c r="E604" s="174">
        <v>1611.8395023741482</v>
      </c>
      <c r="F604" s="174">
        <v>1620.8115033741485</v>
      </c>
      <c r="G604" s="174">
        <v>1624.6982503741483</v>
      </c>
      <c r="H604" s="174">
        <v>1619.5121873741484</v>
      </c>
      <c r="I604" s="174">
        <v>1603.5955663741483</v>
      </c>
      <c r="J604" s="174">
        <v>1622.2788343741483</v>
      </c>
      <c r="K604" s="174">
        <v>1639.0579323741483</v>
      </c>
      <c r="L604" s="174">
        <v>1637.6690083741482</v>
      </c>
      <c r="M604" s="174">
        <v>1638.0610433741483</v>
      </c>
      <c r="N604" s="174">
        <v>1632.0349053741484</v>
      </c>
      <c r="O604" s="174">
        <v>1592.0585363741484</v>
      </c>
      <c r="P604" s="174">
        <v>1598.0734733741483</v>
      </c>
      <c r="Q604" s="174">
        <v>1626.0311693741482</v>
      </c>
      <c r="R604" s="174">
        <v>1653.0703833741482</v>
      </c>
      <c r="S604" s="174">
        <v>1636.4032953741482</v>
      </c>
      <c r="T604" s="174">
        <v>1632.1357143741484</v>
      </c>
      <c r="U604" s="174">
        <v>1594.0971183741483</v>
      </c>
      <c r="V604" s="174">
        <v>1605.6565503741483</v>
      </c>
      <c r="W604" s="174">
        <v>1605.5333393741482</v>
      </c>
      <c r="X604" s="174">
        <v>1626.7480333741482</v>
      </c>
      <c r="Y604" s="174">
        <v>1628.2265653741483</v>
      </c>
      <c r="Z604" s="276"/>
      <c r="AA604" s="276"/>
      <c r="AB604" s="276"/>
    </row>
    <row r="605" spans="1:28" s="146" customFormat="1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  <c r="Z605" s="276"/>
      <c r="AA605" s="276"/>
      <c r="AB605" s="276"/>
    </row>
    <row r="606" spans="1:28" s="146" customFormat="1" x14ac:dyDescent="0.2">
      <c r="A606" s="181" t="s">
        <v>8</v>
      </c>
      <c r="B606" s="164">
        <v>840.08</v>
      </c>
      <c r="C606" s="164">
        <v>840.08</v>
      </c>
      <c r="D606" s="164">
        <v>840.08</v>
      </c>
      <c r="E606" s="164">
        <v>840.08</v>
      </c>
      <c r="F606" s="164">
        <v>840.08</v>
      </c>
      <c r="G606" s="164">
        <v>840.08</v>
      </c>
      <c r="H606" s="164">
        <v>840.08</v>
      </c>
      <c r="I606" s="164">
        <v>840.08</v>
      </c>
      <c r="J606" s="164">
        <v>840.08</v>
      </c>
      <c r="K606" s="164">
        <v>840.08</v>
      </c>
      <c r="L606" s="164">
        <v>840.08</v>
      </c>
      <c r="M606" s="164">
        <v>840.08</v>
      </c>
      <c r="N606" s="164">
        <v>840.08</v>
      </c>
      <c r="O606" s="164">
        <v>840.08</v>
      </c>
      <c r="P606" s="164">
        <v>840.08</v>
      </c>
      <c r="Q606" s="164">
        <v>840.08</v>
      </c>
      <c r="R606" s="164">
        <v>840.08</v>
      </c>
      <c r="S606" s="164">
        <v>840.08</v>
      </c>
      <c r="T606" s="164">
        <v>840.08</v>
      </c>
      <c r="U606" s="164">
        <v>840.08</v>
      </c>
      <c r="V606" s="164">
        <v>840.08</v>
      </c>
      <c r="W606" s="164">
        <v>840.08</v>
      </c>
      <c r="X606" s="164">
        <v>840.08</v>
      </c>
      <c r="Y606" s="164">
        <v>840.08</v>
      </c>
      <c r="Z606" s="276"/>
      <c r="AA606" s="276"/>
      <c r="AB606" s="276"/>
    </row>
    <row r="607" spans="1:28" s="146" customFormat="1" x14ac:dyDescent="0.2">
      <c r="A607" s="182" t="s">
        <v>9</v>
      </c>
      <c r="B607" s="164">
        <v>78.896091999999996</v>
      </c>
      <c r="C607" s="164">
        <v>77.236310000000003</v>
      </c>
      <c r="D607" s="164">
        <v>76.259897000000009</v>
      </c>
      <c r="E607" s="164">
        <v>82.358575000000002</v>
      </c>
      <c r="F607" s="164">
        <v>83.320576000000003</v>
      </c>
      <c r="G607" s="164">
        <v>83.737323000000004</v>
      </c>
      <c r="H607" s="164">
        <v>83.181259999999995</v>
      </c>
      <c r="I607" s="164">
        <v>81.474638999999996</v>
      </c>
      <c r="J607" s="164">
        <v>83.477907000000002</v>
      </c>
      <c r="K607" s="164">
        <v>85.277004999999988</v>
      </c>
      <c r="L607" s="164">
        <v>85.128080999999995</v>
      </c>
      <c r="M607" s="164">
        <v>85.170115999999993</v>
      </c>
      <c r="N607" s="164">
        <v>84.523978</v>
      </c>
      <c r="O607" s="164">
        <v>80.237609000000006</v>
      </c>
      <c r="P607" s="164">
        <v>80.882546000000005</v>
      </c>
      <c r="Q607" s="164">
        <v>83.880241999999996</v>
      </c>
      <c r="R607" s="164">
        <v>86.779455999999996</v>
      </c>
      <c r="S607" s="164">
        <v>84.992367999999999</v>
      </c>
      <c r="T607" s="164">
        <v>84.534786999999994</v>
      </c>
      <c r="U607" s="164">
        <v>80.45619099999999</v>
      </c>
      <c r="V607" s="164">
        <v>81.695622999999998</v>
      </c>
      <c r="W607" s="164">
        <v>81.682411999999999</v>
      </c>
      <c r="X607" s="164">
        <v>83.957105999999996</v>
      </c>
      <c r="Y607" s="164">
        <v>84.115638000000004</v>
      </c>
      <c r="Z607" s="276"/>
      <c r="AA607" s="276"/>
      <c r="AB607" s="276"/>
    </row>
    <row r="608" spans="1:28" s="146" customFormat="1" ht="1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  <c r="AA608" s="276"/>
      <c r="AB608" s="276"/>
    </row>
    <row r="609" spans="1:28" s="146" customFormat="1" ht="15" thickBot="1" x14ac:dyDescent="0.25">
      <c r="A609" s="184">
        <v>26</v>
      </c>
      <c r="B609" s="174">
        <v>1406.5923783741484</v>
      </c>
      <c r="C609" s="174">
        <v>1382.4094193741482</v>
      </c>
      <c r="D609" s="174">
        <v>1376.2488693741484</v>
      </c>
      <c r="E609" s="174">
        <v>1402.3471993741484</v>
      </c>
      <c r="F609" s="174">
        <v>1421.4001003741482</v>
      </c>
      <c r="G609" s="174">
        <v>1413.5594003741483</v>
      </c>
      <c r="H609" s="174">
        <v>1402.7280333741485</v>
      </c>
      <c r="I609" s="174">
        <v>1398.7068743741486</v>
      </c>
      <c r="J609" s="174">
        <v>1401.7311443741482</v>
      </c>
      <c r="K609" s="174">
        <v>1407.4212523741483</v>
      </c>
      <c r="L609" s="174">
        <v>1409.7062563741483</v>
      </c>
      <c r="M609" s="174">
        <v>1414.4442793741482</v>
      </c>
      <c r="N609" s="174">
        <v>1416.2364393741484</v>
      </c>
      <c r="O609" s="174">
        <v>1389.8020793741482</v>
      </c>
      <c r="P609" s="174">
        <v>1394.6857153741482</v>
      </c>
      <c r="Q609" s="174">
        <v>1419.8767643741483</v>
      </c>
      <c r="R609" s="174">
        <v>1444.7093813741483</v>
      </c>
      <c r="S609" s="174">
        <v>1429.5656293741481</v>
      </c>
      <c r="T609" s="174">
        <v>1414.0410433741483</v>
      </c>
      <c r="U609" s="174">
        <v>1411.5880243741485</v>
      </c>
      <c r="V609" s="174">
        <v>1403.8369323741483</v>
      </c>
      <c r="W609" s="174">
        <v>1405.1474493741484</v>
      </c>
      <c r="X609" s="174">
        <v>1410.8375573741484</v>
      </c>
      <c r="Y609" s="174">
        <v>1408.6869653741483</v>
      </c>
      <c r="Z609" s="276"/>
      <c r="AA609" s="276"/>
      <c r="AB609" s="276"/>
    </row>
    <row r="610" spans="1:28" s="146" customFormat="1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  <c r="Z610" s="276"/>
      <c r="AA610" s="276"/>
      <c r="AB610" s="276"/>
    </row>
    <row r="611" spans="1:28" s="146" customFormat="1" x14ac:dyDescent="0.2">
      <c r="A611" s="163" t="s">
        <v>8</v>
      </c>
      <c r="B611" s="164">
        <v>840.08</v>
      </c>
      <c r="C611" s="164">
        <v>840.08</v>
      </c>
      <c r="D611" s="164">
        <v>840.08</v>
      </c>
      <c r="E611" s="164">
        <v>840.08</v>
      </c>
      <c r="F611" s="164">
        <v>840.08</v>
      </c>
      <c r="G611" s="164">
        <v>840.08</v>
      </c>
      <c r="H611" s="164">
        <v>840.08</v>
      </c>
      <c r="I611" s="164">
        <v>840.08</v>
      </c>
      <c r="J611" s="164">
        <v>840.08</v>
      </c>
      <c r="K611" s="164">
        <v>840.08</v>
      </c>
      <c r="L611" s="164">
        <v>840.08</v>
      </c>
      <c r="M611" s="164">
        <v>840.08</v>
      </c>
      <c r="N611" s="164">
        <v>840.08</v>
      </c>
      <c r="O611" s="164">
        <v>840.08</v>
      </c>
      <c r="P611" s="164">
        <v>840.08</v>
      </c>
      <c r="Q611" s="164">
        <v>840.08</v>
      </c>
      <c r="R611" s="164">
        <v>840.08</v>
      </c>
      <c r="S611" s="164">
        <v>840.08</v>
      </c>
      <c r="T611" s="164">
        <v>840.08</v>
      </c>
      <c r="U611" s="164">
        <v>840.08</v>
      </c>
      <c r="V611" s="164">
        <v>840.08</v>
      </c>
      <c r="W611" s="164">
        <v>840.08</v>
      </c>
      <c r="X611" s="164">
        <v>840.08</v>
      </c>
      <c r="Y611" s="164">
        <v>840.08</v>
      </c>
      <c r="Z611" s="276"/>
      <c r="AA611" s="276"/>
      <c r="AB611" s="276"/>
    </row>
    <row r="612" spans="1:28" s="146" customFormat="1" x14ac:dyDescent="0.2">
      <c r="A612" s="167" t="s">
        <v>9</v>
      </c>
      <c r="B612" s="164">
        <v>60.351450999999997</v>
      </c>
      <c r="C612" s="164">
        <v>57.758492000000004</v>
      </c>
      <c r="D612" s="164">
        <v>57.097942000000003</v>
      </c>
      <c r="E612" s="164">
        <v>59.896272000000003</v>
      </c>
      <c r="F612" s="164">
        <v>61.939173000000004</v>
      </c>
      <c r="G612" s="164">
        <v>61.098472999999998</v>
      </c>
      <c r="H612" s="164">
        <v>59.937106</v>
      </c>
      <c r="I612" s="164">
        <v>59.505946999999999</v>
      </c>
      <c r="J612" s="164">
        <v>59.830217000000005</v>
      </c>
      <c r="K612" s="164">
        <v>60.440325000000001</v>
      </c>
      <c r="L612" s="164">
        <v>60.685329000000003</v>
      </c>
      <c r="M612" s="164">
        <v>61.193351999999997</v>
      </c>
      <c r="N612" s="164">
        <v>61.385511999999999</v>
      </c>
      <c r="O612" s="164">
        <v>58.551151999999995</v>
      </c>
      <c r="P612" s="164">
        <v>59.074787999999998</v>
      </c>
      <c r="Q612" s="164">
        <v>61.775837000000003</v>
      </c>
      <c r="R612" s="164">
        <v>64.438453999999993</v>
      </c>
      <c r="S612" s="164">
        <v>62.814701999999997</v>
      </c>
      <c r="T612" s="164">
        <v>61.150116000000004</v>
      </c>
      <c r="U612" s="164">
        <v>60.887097000000004</v>
      </c>
      <c r="V612" s="164">
        <v>60.056004999999999</v>
      </c>
      <c r="W612" s="164">
        <v>60.196522000000002</v>
      </c>
      <c r="X612" s="164">
        <v>60.806629999999998</v>
      </c>
      <c r="Y612" s="164">
        <v>60.576037999999997</v>
      </c>
      <c r="Z612" s="276"/>
      <c r="AA612" s="276"/>
      <c r="AB612" s="276"/>
    </row>
    <row r="613" spans="1:28" s="146" customFormat="1" ht="1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  <c r="AA613" s="276"/>
      <c r="AB613" s="276"/>
    </row>
    <row r="614" spans="1:28" s="146" customFormat="1" ht="15" thickBot="1" x14ac:dyDescent="0.25">
      <c r="A614" s="171">
        <v>27</v>
      </c>
      <c r="B614" s="174">
        <v>1597.4350163741483</v>
      </c>
      <c r="C614" s="174">
        <v>1556.7417833741481</v>
      </c>
      <c r="D614" s="174">
        <v>1570.9782543741483</v>
      </c>
      <c r="E614" s="174">
        <v>1587.7461513741484</v>
      </c>
      <c r="F614" s="174">
        <v>1604.3348323741484</v>
      </c>
      <c r="G614" s="174">
        <v>1596.6285443741483</v>
      </c>
      <c r="H614" s="174">
        <v>1594.1531233741482</v>
      </c>
      <c r="I614" s="174">
        <v>1584.2514393741483</v>
      </c>
      <c r="J614" s="174">
        <v>1591.4984863741483</v>
      </c>
      <c r="K614" s="174">
        <v>1594.3211383741484</v>
      </c>
      <c r="L614" s="174">
        <v>1599.2383773741483</v>
      </c>
      <c r="M614" s="174">
        <v>1598.0286693741482</v>
      </c>
      <c r="N614" s="174">
        <v>1580.2190793741481</v>
      </c>
      <c r="O614" s="174">
        <v>1555.6104823741484</v>
      </c>
      <c r="P614" s="174">
        <v>1557.2234263741484</v>
      </c>
      <c r="Q614" s="174">
        <v>1586.6484533741484</v>
      </c>
      <c r="R614" s="174">
        <v>1615.5358323741484</v>
      </c>
      <c r="S614" s="174">
        <v>1604.0100033741485</v>
      </c>
      <c r="T614" s="174">
        <v>1591.2632653741484</v>
      </c>
      <c r="U614" s="174">
        <v>1563.0255443741482</v>
      </c>
      <c r="V614" s="174">
        <v>1571.8631333741482</v>
      </c>
      <c r="W614" s="174">
        <v>1572.8376203741482</v>
      </c>
      <c r="X614" s="174">
        <v>1583.4897713741482</v>
      </c>
      <c r="Y614" s="174">
        <v>1583.9714143741483</v>
      </c>
      <c r="Z614" s="276"/>
      <c r="AA614" s="276"/>
      <c r="AB614" s="276"/>
    </row>
    <row r="615" spans="1:28" s="146" customFormat="1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  <c r="Z615" s="276"/>
      <c r="AA615" s="276"/>
      <c r="AB615" s="276"/>
    </row>
    <row r="616" spans="1:28" s="146" customFormat="1" x14ac:dyDescent="0.2">
      <c r="A616" s="163" t="s">
        <v>8</v>
      </c>
      <c r="B616" s="164">
        <v>840.08</v>
      </c>
      <c r="C616" s="164">
        <v>840.08</v>
      </c>
      <c r="D616" s="164">
        <v>840.08</v>
      </c>
      <c r="E616" s="164">
        <v>840.08</v>
      </c>
      <c r="F616" s="164">
        <v>840.08</v>
      </c>
      <c r="G616" s="164">
        <v>840.08</v>
      </c>
      <c r="H616" s="164">
        <v>840.08</v>
      </c>
      <c r="I616" s="164">
        <v>840.08</v>
      </c>
      <c r="J616" s="164">
        <v>840.08</v>
      </c>
      <c r="K616" s="164">
        <v>840.08</v>
      </c>
      <c r="L616" s="164">
        <v>840.08</v>
      </c>
      <c r="M616" s="164">
        <v>840.08</v>
      </c>
      <c r="N616" s="164">
        <v>840.08</v>
      </c>
      <c r="O616" s="164">
        <v>840.08</v>
      </c>
      <c r="P616" s="164">
        <v>840.08</v>
      </c>
      <c r="Q616" s="164">
        <v>840.08</v>
      </c>
      <c r="R616" s="164">
        <v>840.08</v>
      </c>
      <c r="S616" s="164">
        <v>840.08</v>
      </c>
      <c r="T616" s="164">
        <v>840.08</v>
      </c>
      <c r="U616" s="164">
        <v>840.08</v>
      </c>
      <c r="V616" s="164">
        <v>840.08</v>
      </c>
      <c r="W616" s="164">
        <v>840.08</v>
      </c>
      <c r="X616" s="164">
        <v>840.08</v>
      </c>
      <c r="Y616" s="164">
        <v>840.08</v>
      </c>
      <c r="Z616" s="276"/>
      <c r="AA616" s="276"/>
      <c r="AB616" s="276"/>
    </row>
    <row r="617" spans="1:28" s="146" customFormat="1" x14ac:dyDescent="0.2">
      <c r="A617" s="167" t="s">
        <v>9</v>
      </c>
      <c r="B617" s="164">
        <v>80.814088999999996</v>
      </c>
      <c r="C617" s="164">
        <v>76.450855999999987</v>
      </c>
      <c r="D617" s="164">
        <v>77.977327000000002</v>
      </c>
      <c r="E617" s="164">
        <v>79.775223999999994</v>
      </c>
      <c r="F617" s="164">
        <v>81.553905</v>
      </c>
      <c r="G617" s="164">
        <v>80.727616999999995</v>
      </c>
      <c r="H617" s="164">
        <v>80.462196000000006</v>
      </c>
      <c r="I617" s="164">
        <v>79.400512000000006</v>
      </c>
      <c r="J617" s="164">
        <v>80.177559000000002</v>
      </c>
      <c r="K617" s="164">
        <v>80.480210999999997</v>
      </c>
      <c r="L617" s="164">
        <v>81.007450000000006</v>
      </c>
      <c r="M617" s="164">
        <v>80.877741999999998</v>
      </c>
      <c r="N617" s="164">
        <v>78.968152000000003</v>
      </c>
      <c r="O617" s="164">
        <v>76.329554999999999</v>
      </c>
      <c r="P617" s="164">
        <v>76.502499</v>
      </c>
      <c r="Q617" s="164">
        <v>79.657526000000004</v>
      </c>
      <c r="R617" s="164">
        <v>82.754904999999994</v>
      </c>
      <c r="S617" s="164">
        <v>81.519075999999998</v>
      </c>
      <c r="T617" s="164">
        <v>80.152338</v>
      </c>
      <c r="U617" s="164">
        <v>77.124617000000001</v>
      </c>
      <c r="V617" s="164">
        <v>78.072205999999994</v>
      </c>
      <c r="W617" s="164">
        <v>78.176692999999986</v>
      </c>
      <c r="X617" s="164">
        <v>79.318843999999999</v>
      </c>
      <c r="Y617" s="164">
        <v>79.370486999999997</v>
      </c>
      <c r="Z617" s="276"/>
      <c r="AA617" s="276"/>
      <c r="AB617" s="276"/>
    </row>
    <row r="618" spans="1:28" s="146" customFormat="1" ht="1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  <c r="AA618" s="276"/>
      <c r="AB618" s="276"/>
    </row>
    <row r="619" spans="1:28" s="146" customFormat="1" ht="15" thickBot="1" x14ac:dyDescent="0.25">
      <c r="A619" s="186">
        <v>28</v>
      </c>
      <c r="B619" s="174">
        <v>1593.4250583741482</v>
      </c>
      <c r="C619" s="174">
        <v>1555.3192563741482</v>
      </c>
      <c r="D619" s="174">
        <v>1558.9595813741482</v>
      </c>
      <c r="E619" s="174">
        <v>1585.0915143741483</v>
      </c>
      <c r="F619" s="174">
        <v>1597.6254333741481</v>
      </c>
      <c r="G619" s="174">
        <v>1591.2296623741483</v>
      </c>
      <c r="H619" s="174">
        <v>1584.3410473741485</v>
      </c>
      <c r="I619" s="174">
        <v>1573.1960523741482</v>
      </c>
      <c r="J619" s="174">
        <v>1575.5594633741484</v>
      </c>
      <c r="K619" s="174">
        <v>1584.1170273741482</v>
      </c>
      <c r="L619" s="174">
        <v>1592.1593453741482</v>
      </c>
      <c r="M619" s="174">
        <v>1595.2060173741484</v>
      </c>
      <c r="N619" s="174">
        <v>1593.9963093741485</v>
      </c>
      <c r="O619" s="174">
        <v>1565.8033923741484</v>
      </c>
      <c r="P619" s="174">
        <v>1572.2551683741483</v>
      </c>
      <c r="Q619" s="174">
        <v>1593.9179023741483</v>
      </c>
      <c r="R619" s="174">
        <v>1627.0840633741484</v>
      </c>
      <c r="S619" s="174">
        <v>1611.9403113741485</v>
      </c>
      <c r="T619" s="174">
        <v>1597.8158503741483</v>
      </c>
      <c r="U619" s="174">
        <v>1594.8699873741484</v>
      </c>
      <c r="V619" s="174">
        <v>1580.6335163741483</v>
      </c>
      <c r="W619" s="174">
        <v>1581.9216313741481</v>
      </c>
      <c r="X619" s="174">
        <v>1591.9017223741484</v>
      </c>
      <c r="Y619" s="174">
        <v>1590.8264263741485</v>
      </c>
      <c r="Z619" s="276"/>
      <c r="AA619" s="276"/>
      <c r="AB619" s="276"/>
    </row>
    <row r="620" spans="1:28" s="146" customFormat="1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  <c r="Z620" s="276"/>
      <c r="AA620" s="276"/>
      <c r="AB620" s="276"/>
    </row>
    <row r="621" spans="1:28" s="146" customFormat="1" x14ac:dyDescent="0.2">
      <c r="A621" s="181" t="s">
        <v>8</v>
      </c>
      <c r="B621" s="164">
        <v>840.08</v>
      </c>
      <c r="C621" s="164">
        <v>840.08</v>
      </c>
      <c r="D621" s="164">
        <v>840.08</v>
      </c>
      <c r="E621" s="164">
        <v>840.08</v>
      </c>
      <c r="F621" s="164">
        <v>840.08</v>
      </c>
      <c r="G621" s="164">
        <v>840.08</v>
      </c>
      <c r="H621" s="164">
        <v>840.08</v>
      </c>
      <c r="I621" s="164">
        <v>840.08</v>
      </c>
      <c r="J621" s="164">
        <v>840.08</v>
      </c>
      <c r="K621" s="164">
        <v>840.08</v>
      </c>
      <c r="L621" s="164">
        <v>840.08</v>
      </c>
      <c r="M621" s="164">
        <v>840.08</v>
      </c>
      <c r="N621" s="164">
        <v>840.08</v>
      </c>
      <c r="O621" s="164">
        <v>840.08</v>
      </c>
      <c r="P621" s="164">
        <v>840.08</v>
      </c>
      <c r="Q621" s="164">
        <v>840.08</v>
      </c>
      <c r="R621" s="164">
        <v>840.08</v>
      </c>
      <c r="S621" s="164">
        <v>840.08</v>
      </c>
      <c r="T621" s="164">
        <v>840.08</v>
      </c>
      <c r="U621" s="164">
        <v>840.08</v>
      </c>
      <c r="V621" s="164">
        <v>840.08</v>
      </c>
      <c r="W621" s="164">
        <v>840.08</v>
      </c>
      <c r="X621" s="164">
        <v>840.08</v>
      </c>
      <c r="Y621" s="164">
        <v>840.08</v>
      </c>
      <c r="Z621" s="276"/>
      <c r="AA621" s="276"/>
      <c r="AB621" s="276"/>
    </row>
    <row r="622" spans="1:28" s="146" customFormat="1" x14ac:dyDescent="0.2">
      <c r="A622" s="182" t="s">
        <v>9</v>
      </c>
      <c r="B622" s="164">
        <v>80.384130999999996</v>
      </c>
      <c r="C622" s="164">
        <v>76.298328999999995</v>
      </c>
      <c r="D622" s="164">
        <v>76.688654</v>
      </c>
      <c r="E622" s="164">
        <v>79.490587000000005</v>
      </c>
      <c r="F622" s="164">
        <v>80.83450599999999</v>
      </c>
      <c r="G622" s="164">
        <v>80.148735000000002</v>
      </c>
      <c r="H622" s="164">
        <v>79.410120000000006</v>
      </c>
      <c r="I622" s="164">
        <v>78.215125</v>
      </c>
      <c r="J622" s="164">
        <v>78.468536</v>
      </c>
      <c r="K622" s="164">
        <v>79.386099999999999</v>
      </c>
      <c r="L622" s="164">
        <v>80.248417999999987</v>
      </c>
      <c r="M622" s="164">
        <v>80.575090000000003</v>
      </c>
      <c r="N622" s="164">
        <v>80.445382000000009</v>
      </c>
      <c r="O622" s="164">
        <v>77.422465000000003</v>
      </c>
      <c r="P622" s="164">
        <v>78.114240999999993</v>
      </c>
      <c r="Q622" s="164">
        <v>80.436975000000004</v>
      </c>
      <c r="R622" s="164">
        <v>83.993136000000007</v>
      </c>
      <c r="S622" s="164">
        <v>82.369383999999997</v>
      </c>
      <c r="T622" s="164">
        <v>80.854922999999999</v>
      </c>
      <c r="U622" s="164">
        <v>80.539060000000006</v>
      </c>
      <c r="V622" s="164">
        <v>79.012588999999991</v>
      </c>
      <c r="W622" s="164">
        <v>79.15070399999999</v>
      </c>
      <c r="X622" s="164">
        <v>80.22079500000001</v>
      </c>
      <c r="Y622" s="164">
        <v>80.105498999999995</v>
      </c>
      <c r="Z622" s="276"/>
      <c r="AA622" s="276"/>
      <c r="AB622" s="276"/>
    </row>
    <row r="623" spans="1:28" s="146" customFormat="1" ht="1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  <c r="AA623" s="276"/>
      <c r="AB623" s="276"/>
    </row>
    <row r="624" spans="1:28" s="146" customFormat="1" ht="15" thickBot="1" x14ac:dyDescent="0.25">
      <c r="A624" s="154">
        <v>29</v>
      </c>
      <c r="B624" s="174">
        <v>1448.3497063741481</v>
      </c>
      <c r="C624" s="174">
        <v>1425.5220683741484</v>
      </c>
      <c r="D624" s="174">
        <v>1416.7404843741483</v>
      </c>
      <c r="E624" s="174">
        <v>1448.2712993741484</v>
      </c>
      <c r="F624" s="174">
        <v>1461.9253183741482</v>
      </c>
      <c r="G624" s="174">
        <v>1461.2644593741484</v>
      </c>
      <c r="H624" s="174">
        <v>1450.3546853741484</v>
      </c>
      <c r="I624" s="174">
        <v>1438.7616503741483</v>
      </c>
      <c r="J624" s="174">
        <v>1446.6359533741484</v>
      </c>
      <c r="K624" s="174">
        <v>1453.4573623741483</v>
      </c>
      <c r="L624" s="174">
        <v>1446.9495813741482</v>
      </c>
      <c r="M624" s="174">
        <v>1450.8587303741485</v>
      </c>
      <c r="N624" s="174">
        <v>1449.6938263741486</v>
      </c>
      <c r="O624" s="174">
        <v>1421.7249293741481</v>
      </c>
      <c r="P624" s="174">
        <v>1430.0696743741485</v>
      </c>
      <c r="Q624" s="174">
        <v>1467.2233913741484</v>
      </c>
      <c r="R624" s="174">
        <v>1479.0180443741483</v>
      </c>
      <c r="S624" s="174">
        <v>1473.0255093741484</v>
      </c>
      <c r="T624" s="174">
        <v>1457.2545013741485</v>
      </c>
      <c r="U624" s="174">
        <v>1452.8637093741484</v>
      </c>
      <c r="V624" s="174">
        <v>1447.8904653741483</v>
      </c>
      <c r="W624" s="174">
        <v>1446.2551193741483</v>
      </c>
      <c r="X624" s="174">
        <v>1403.1648723741482</v>
      </c>
      <c r="Y624" s="174">
        <v>1421.0304673741482</v>
      </c>
      <c r="Z624" s="276"/>
      <c r="AA624" s="276"/>
      <c r="AB624" s="276"/>
    </row>
    <row r="625" spans="1:28" s="146" customFormat="1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  <c r="Z625" s="276"/>
      <c r="AA625" s="276"/>
      <c r="AB625" s="276"/>
    </row>
    <row r="626" spans="1:28" s="146" customFormat="1" x14ac:dyDescent="0.2">
      <c r="A626" s="181" t="s">
        <v>8</v>
      </c>
      <c r="B626" s="164">
        <v>840.08</v>
      </c>
      <c r="C626" s="164">
        <v>840.08</v>
      </c>
      <c r="D626" s="164">
        <v>840.08</v>
      </c>
      <c r="E626" s="164">
        <v>840.08</v>
      </c>
      <c r="F626" s="164">
        <v>840.08</v>
      </c>
      <c r="G626" s="164">
        <v>840.08</v>
      </c>
      <c r="H626" s="164">
        <v>840.08</v>
      </c>
      <c r="I626" s="164">
        <v>840.08</v>
      </c>
      <c r="J626" s="164">
        <v>840.08</v>
      </c>
      <c r="K626" s="164">
        <v>840.08</v>
      </c>
      <c r="L626" s="164">
        <v>840.08</v>
      </c>
      <c r="M626" s="164">
        <v>840.08</v>
      </c>
      <c r="N626" s="164">
        <v>840.08</v>
      </c>
      <c r="O626" s="164">
        <v>840.08</v>
      </c>
      <c r="P626" s="164">
        <v>840.08</v>
      </c>
      <c r="Q626" s="164">
        <v>840.08</v>
      </c>
      <c r="R626" s="164">
        <v>840.08</v>
      </c>
      <c r="S626" s="164">
        <v>840.08</v>
      </c>
      <c r="T626" s="164">
        <v>840.08</v>
      </c>
      <c r="U626" s="164">
        <v>840.08</v>
      </c>
      <c r="V626" s="164">
        <v>840.08</v>
      </c>
      <c r="W626" s="164">
        <v>840.08</v>
      </c>
      <c r="X626" s="164">
        <v>840.08</v>
      </c>
      <c r="Y626" s="164">
        <v>840.08</v>
      </c>
      <c r="Z626" s="276"/>
      <c r="AA626" s="276"/>
      <c r="AB626" s="276"/>
    </row>
    <row r="627" spans="1:28" s="146" customFormat="1" x14ac:dyDescent="0.2">
      <c r="A627" s="182" t="s">
        <v>9</v>
      </c>
      <c r="B627" s="164">
        <v>64.828778999999997</v>
      </c>
      <c r="C627" s="164">
        <v>62.381140999999992</v>
      </c>
      <c r="D627" s="164">
        <v>61.439557000000001</v>
      </c>
      <c r="E627" s="164">
        <v>64.820372000000006</v>
      </c>
      <c r="F627" s="164">
        <v>66.284390999999999</v>
      </c>
      <c r="G627" s="164">
        <v>66.213532000000001</v>
      </c>
      <c r="H627" s="164">
        <v>65.043758000000011</v>
      </c>
      <c r="I627" s="164">
        <v>63.800722999999998</v>
      </c>
      <c r="J627" s="164">
        <v>64.645026000000001</v>
      </c>
      <c r="K627" s="164">
        <v>65.376435000000001</v>
      </c>
      <c r="L627" s="164">
        <v>64.678653999999995</v>
      </c>
      <c r="M627" s="164">
        <v>65.097802999999999</v>
      </c>
      <c r="N627" s="164">
        <v>64.972898999999998</v>
      </c>
      <c r="O627" s="164">
        <v>61.974001999999999</v>
      </c>
      <c r="P627" s="164">
        <v>62.868746999999999</v>
      </c>
      <c r="Q627" s="164">
        <v>66.852463999999998</v>
      </c>
      <c r="R627" s="164">
        <v>68.117116999999993</v>
      </c>
      <c r="S627" s="164">
        <v>67.474581999999998</v>
      </c>
      <c r="T627" s="164">
        <v>65.783574000000002</v>
      </c>
      <c r="U627" s="164">
        <v>65.312781999999999</v>
      </c>
      <c r="V627" s="164">
        <v>64.779538000000002</v>
      </c>
      <c r="W627" s="164">
        <v>64.604191999999998</v>
      </c>
      <c r="X627" s="164">
        <v>59.983944999999999</v>
      </c>
      <c r="Y627" s="164">
        <v>61.899539999999995</v>
      </c>
      <c r="Z627" s="276"/>
      <c r="AA627" s="276"/>
      <c r="AB627" s="276"/>
    </row>
    <row r="628" spans="1:28" s="146" customFormat="1" ht="1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  <c r="AA628" s="276"/>
      <c r="AB628" s="276"/>
    </row>
    <row r="629" spans="1:28" s="146" customFormat="1" ht="15" thickBot="1" x14ac:dyDescent="0.25">
      <c r="A629" s="184">
        <v>30</v>
      </c>
      <c r="B629" s="174">
        <v>1677.4325583741481</v>
      </c>
      <c r="C629" s="174">
        <v>1643.1126943741483</v>
      </c>
      <c r="D629" s="174">
        <v>1644.9048543741483</v>
      </c>
      <c r="E629" s="174">
        <v>1652.3087153741483</v>
      </c>
      <c r="F629" s="174">
        <v>1676.6036843741483</v>
      </c>
      <c r="G629" s="174">
        <v>1679.1239093741483</v>
      </c>
      <c r="H629" s="174">
        <v>1721.6429053741483</v>
      </c>
      <c r="I629" s="174">
        <v>1706.7903793741482</v>
      </c>
      <c r="J629" s="174">
        <v>1720.8028303741485</v>
      </c>
      <c r="K629" s="174">
        <v>1723.3790603741484</v>
      </c>
      <c r="L629" s="174">
        <v>1725.2720293741481</v>
      </c>
      <c r="M629" s="174">
        <v>1688.0287043741482</v>
      </c>
      <c r="N629" s="174">
        <v>1671.3728173741483</v>
      </c>
      <c r="O629" s="174">
        <v>1688.0287043741482</v>
      </c>
      <c r="P629" s="174">
        <v>1700.7082363741483</v>
      </c>
      <c r="Q629" s="174">
        <v>1736.8538633741484</v>
      </c>
      <c r="R629" s="174">
        <v>1751.7399923741484</v>
      </c>
      <c r="S629" s="174">
        <v>1726.7953653741483</v>
      </c>
      <c r="T629" s="174">
        <v>1695.0853343741485</v>
      </c>
      <c r="U629" s="174">
        <v>1682.1705813741482</v>
      </c>
      <c r="V629" s="174">
        <v>1677.9254023741482</v>
      </c>
      <c r="W629" s="174">
        <v>1686.0237253741482</v>
      </c>
      <c r="X629" s="174">
        <v>1683.3802893741483</v>
      </c>
      <c r="Y629" s="174">
        <v>1675.9428253741482</v>
      </c>
      <c r="Z629" s="276"/>
      <c r="AA629" s="276"/>
      <c r="AB629" s="276"/>
    </row>
    <row r="630" spans="1:28" s="146" customFormat="1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  <c r="Z630" s="276"/>
      <c r="AA630" s="276"/>
      <c r="AB630" s="276"/>
    </row>
    <row r="631" spans="1:28" s="146" customFormat="1" x14ac:dyDescent="0.2">
      <c r="A631" s="163" t="s">
        <v>8</v>
      </c>
      <c r="B631" s="164">
        <v>840.08</v>
      </c>
      <c r="C631" s="164">
        <v>840.08</v>
      </c>
      <c r="D631" s="164">
        <v>840.08</v>
      </c>
      <c r="E631" s="164">
        <v>840.08</v>
      </c>
      <c r="F631" s="164">
        <v>840.08</v>
      </c>
      <c r="G631" s="164">
        <v>840.08</v>
      </c>
      <c r="H631" s="164">
        <v>840.08</v>
      </c>
      <c r="I631" s="164">
        <v>840.08</v>
      </c>
      <c r="J631" s="164">
        <v>840.08</v>
      </c>
      <c r="K631" s="164">
        <v>840.08</v>
      </c>
      <c r="L631" s="164">
        <v>840.08</v>
      </c>
      <c r="M631" s="164">
        <v>840.08</v>
      </c>
      <c r="N631" s="164">
        <v>840.08</v>
      </c>
      <c r="O631" s="164">
        <v>840.08</v>
      </c>
      <c r="P631" s="164">
        <v>840.08</v>
      </c>
      <c r="Q631" s="164">
        <v>840.08</v>
      </c>
      <c r="R631" s="164">
        <v>840.08</v>
      </c>
      <c r="S631" s="164">
        <v>840.08</v>
      </c>
      <c r="T631" s="164">
        <v>840.08</v>
      </c>
      <c r="U631" s="164">
        <v>840.08</v>
      </c>
      <c r="V631" s="164">
        <v>840.08</v>
      </c>
      <c r="W631" s="164">
        <v>840.08</v>
      </c>
      <c r="X631" s="164">
        <v>840.08</v>
      </c>
      <c r="Y631" s="164">
        <v>840.08</v>
      </c>
      <c r="Z631" s="276"/>
      <c r="AA631" s="276"/>
      <c r="AB631" s="276"/>
    </row>
    <row r="632" spans="1:28" s="146" customFormat="1" x14ac:dyDescent="0.2">
      <c r="A632" s="167" t="s">
        <v>9</v>
      </c>
      <c r="B632" s="164">
        <v>89.39163099999999</v>
      </c>
      <c r="C632" s="164">
        <v>85.711766999999995</v>
      </c>
      <c r="D632" s="164">
        <v>85.903926999999996</v>
      </c>
      <c r="E632" s="164">
        <v>86.697788000000003</v>
      </c>
      <c r="F632" s="164">
        <v>89.302757</v>
      </c>
      <c r="G632" s="164">
        <v>89.57298200000001</v>
      </c>
      <c r="H632" s="164">
        <v>94.131977999999989</v>
      </c>
      <c r="I632" s="164">
        <v>92.539451999999997</v>
      </c>
      <c r="J632" s="164">
        <v>94.041902999999991</v>
      </c>
      <c r="K632" s="164">
        <v>94.318133000000003</v>
      </c>
      <c r="L632" s="164">
        <v>94.521101999999999</v>
      </c>
      <c r="M632" s="164">
        <v>90.527777</v>
      </c>
      <c r="N632" s="164">
        <v>88.741889999999998</v>
      </c>
      <c r="O632" s="164">
        <v>90.527777</v>
      </c>
      <c r="P632" s="164">
        <v>91.887309000000002</v>
      </c>
      <c r="Q632" s="164">
        <v>95.762935999999996</v>
      </c>
      <c r="R632" s="164">
        <v>97.359065000000001</v>
      </c>
      <c r="S632" s="164">
        <v>94.684438</v>
      </c>
      <c r="T632" s="164">
        <v>91.284407000000002</v>
      </c>
      <c r="U632" s="164">
        <v>89.899653999999998</v>
      </c>
      <c r="V632" s="164">
        <v>89.444474999999997</v>
      </c>
      <c r="W632" s="164">
        <v>90.312798000000001</v>
      </c>
      <c r="X632" s="164">
        <v>90.029362000000006</v>
      </c>
      <c r="Y632" s="164">
        <v>89.231898000000001</v>
      </c>
      <c r="Z632" s="276"/>
      <c r="AA632" s="276"/>
      <c r="AB632" s="276"/>
    </row>
    <row r="633" spans="1:28" s="146" customFormat="1" ht="1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  <c r="AA633" s="276"/>
      <c r="AB633" s="276"/>
    </row>
    <row r="634" spans="1:28" s="146" customFormat="1" ht="15" thickBot="1" x14ac:dyDescent="0.25">
      <c r="A634" s="171">
        <v>31</v>
      </c>
      <c r="B634" s="174">
        <v>1578.7181453741482</v>
      </c>
      <c r="C634" s="174">
        <v>1541.7436443741483</v>
      </c>
      <c r="D634" s="174">
        <v>1550.3124093741483</v>
      </c>
      <c r="E634" s="174">
        <v>1557.0778133741483</v>
      </c>
      <c r="F634" s="174">
        <v>1581.4399883741482</v>
      </c>
      <c r="G634" s="174">
        <v>1570.5414153741483</v>
      </c>
      <c r="H634" s="174">
        <v>1614.9757823741484</v>
      </c>
      <c r="I634" s="174">
        <v>1611.6490853741484</v>
      </c>
      <c r="J634" s="174">
        <v>1605.8917713741482</v>
      </c>
      <c r="K634" s="174">
        <v>1618.0560573741484</v>
      </c>
      <c r="L634" s="174">
        <v>1615.2670083741482</v>
      </c>
      <c r="M634" s="174">
        <v>1579.7262353741485</v>
      </c>
      <c r="N634" s="174">
        <v>1563.8992223741484</v>
      </c>
      <c r="O634" s="174">
        <v>1584.4306553741485</v>
      </c>
      <c r="P634" s="174">
        <v>1592.7305963741483</v>
      </c>
      <c r="Q634" s="174">
        <v>1636.4256973741485</v>
      </c>
      <c r="R634" s="174">
        <v>1674.0162533741484</v>
      </c>
      <c r="S634" s="174">
        <v>1671.7984553741485</v>
      </c>
      <c r="T634" s="174">
        <v>1570.3285963741482</v>
      </c>
      <c r="U634" s="174">
        <v>1554.6135933741482</v>
      </c>
      <c r="V634" s="174">
        <v>1566.1954273741483</v>
      </c>
      <c r="W634" s="174">
        <v>1570.4070033741484</v>
      </c>
      <c r="X634" s="174">
        <v>1569.1524913741484</v>
      </c>
      <c r="Y634" s="174">
        <v>1566.7666783741483</v>
      </c>
      <c r="Z634" s="276"/>
      <c r="AA634" s="276"/>
      <c r="AB634" s="276"/>
    </row>
    <row r="635" spans="1:28" s="146" customFormat="1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  <c r="Z635" s="276"/>
      <c r="AA635" s="276"/>
      <c r="AB635" s="276"/>
    </row>
    <row r="636" spans="1:28" s="146" customFormat="1" x14ac:dyDescent="0.2">
      <c r="A636" s="181" t="s">
        <v>8</v>
      </c>
      <c r="B636" s="164">
        <v>840.08</v>
      </c>
      <c r="C636" s="164">
        <v>840.08</v>
      </c>
      <c r="D636" s="164">
        <v>840.08</v>
      </c>
      <c r="E636" s="164">
        <v>840.08</v>
      </c>
      <c r="F636" s="164">
        <v>840.08</v>
      </c>
      <c r="G636" s="164">
        <v>840.08</v>
      </c>
      <c r="H636" s="164">
        <v>840.08</v>
      </c>
      <c r="I636" s="164">
        <v>840.08</v>
      </c>
      <c r="J636" s="164">
        <v>840.08</v>
      </c>
      <c r="K636" s="164">
        <v>840.08</v>
      </c>
      <c r="L636" s="164">
        <v>840.08</v>
      </c>
      <c r="M636" s="164">
        <v>840.08</v>
      </c>
      <c r="N636" s="164">
        <v>840.08</v>
      </c>
      <c r="O636" s="164">
        <v>840.08</v>
      </c>
      <c r="P636" s="164">
        <v>840.08</v>
      </c>
      <c r="Q636" s="164">
        <v>840.08</v>
      </c>
      <c r="R636" s="164">
        <v>840.08</v>
      </c>
      <c r="S636" s="164">
        <v>840.08</v>
      </c>
      <c r="T636" s="164">
        <v>840.08</v>
      </c>
      <c r="U636" s="164">
        <v>840.08</v>
      </c>
      <c r="V636" s="164">
        <v>840.08</v>
      </c>
      <c r="W636" s="164">
        <v>840.08</v>
      </c>
      <c r="X636" s="164">
        <v>840.08</v>
      </c>
      <c r="Y636" s="164">
        <v>840.08</v>
      </c>
      <c r="Z636" s="276"/>
      <c r="AA636" s="276"/>
      <c r="AB636" s="276"/>
    </row>
    <row r="637" spans="1:28" s="146" customFormat="1" x14ac:dyDescent="0.2">
      <c r="A637" s="182" t="s">
        <v>9</v>
      </c>
      <c r="B637" s="164">
        <v>78.807217999999992</v>
      </c>
      <c r="C637" s="164">
        <v>74.842716999999993</v>
      </c>
      <c r="D637" s="164">
        <v>75.761482000000001</v>
      </c>
      <c r="E637" s="164">
        <v>76.486885999999998</v>
      </c>
      <c r="F637" s="164">
        <v>79.099061000000006</v>
      </c>
      <c r="G637" s="164">
        <v>77.930487999999997</v>
      </c>
      <c r="H637" s="164">
        <v>82.69485499999999</v>
      </c>
      <c r="I637" s="164">
        <v>82.338158000000007</v>
      </c>
      <c r="J637" s="164">
        <v>81.720844</v>
      </c>
      <c r="K637" s="164">
        <v>83.02512999999999</v>
      </c>
      <c r="L637" s="164">
        <v>82.726080999999994</v>
      </c>
      <c r="M637" s="164">
        <v>78.91530800000001</v>
      </c>
      <c r="N637" s="164">
        <v>77.218294999999998</v>
      </c>
      <c r="O637" s="164">
        <v>79.419727999999992</v>
      </c>
      <c r="P637" s="164">
        <v>80.309669</v>
      </c>
      <c r="Q637" s="164">
        <v>84.994770000000003</v>
      </c>
      <c r="R637" s="164">
        <v>89.025325999999993</v>
      </c>
      <c r="S637" s="164">
        <v>88.787527999999995</v>
      </c>
      <c r="T637" s="164">
        <v>77.907668999999999</v>
      </c>
      <c r="U637" s="164">
        <v>76.22266599999999</v>
      </c>
      <c r="V637" s="164">
        <v>77.464500000000001</v>
      </c>
      <c r="W637" s="164">
        <v>77.916076000000004</v>
      </c>
      <c r="X637" s="164">
        <v>77.781564000000003</v>
      </c>
      <c r="Y637" s="164">
        <v>77.525751</v>
      </c>
      <c r="Z637" s="276"/>
      <c r="AA637" s="276"/>
      <c r="AB637" s="276"/>
    </row>
    <row r="638" spans="1:28" s="146" customFormat="1" ht="1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  <c r="AA638" s="276"/>
      <c r="AB638" s="276"/>
    </row>
    <row r="639" spans="1:28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  <c r="Z639" s="188"/>
      <c r="AA639" s="188"/>
      <c r="AB639" s="188"/>
    </row>
    <row r="640" spans="1:28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  <c r="Z640" s="188"/>
      <c r="AA640" s="188"/>
      <c r="AB640" s="188"/>
    </row>
    <row r="641" spans="1:28" s="231" customFormat="1" ht="16.5" thickBot="1" x14ac:dyDescent="0.3">
      <c r="A641" s="230" t="s">
        <v>74</v>
      </c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78"/>
      <c r="AA641" s="278"/>
      <c r="AB641" s="278"/>
    </row>
    <row r="642" spans="1:28" s="146" customFormat="1" ht="15" thickBot="1" x14ac:dyDescent="0.25">
      <c r="A642" s="189" t="s">
        <v>43</v>
      </c>
      <c r="B642" s="190" t="s">
        <v>55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  <c r="Z642" s="276"/>
      <c r="AA642" s="276"/>
      <c r="AB642" s="276"/>
    </row>
    <row r="643" spans="1:28" s="146" customFormat="1" ht="15" thickBot="1" x14ac:dyDescent="0.25">
      <c r="A643" s="193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  <c r="Z643" s="276"/>
      <c r="AA643" s="276"/>
      <c r="AB643" s="276"/>
    </row>
    <row r="644" spans="1:28" s="310" customFormat="1" ht="15.75" thickBot="1" x14ac:dyDescent="0.25">
      <c r="A644" s="200">
        <v>1</v>
      </c>
      <c r="B644" s="172">
        <v>614.96790437414825</v>
      </c>
      <c r="C644" s="173">
        <v>589.57523737414829</v>
      </c>
      <c r="D644" s="173">
        <v>582.52980837414827</v>
      </c>
      <c r="E644" s="174">
        <v>591.52421137414831</v>
      </c>
      <c r="F644" s="174">
        <v>625.81047237414839</v>
      </c>
      <c r="G644" s="174">
        <v>628.1738833741482</v>
      </c>
      <c r="H644" s="174">
        <v>621.25166537414827</v>
      </c>
      <c r="I644" s="174">
        <v>593.04754737414839</v>
      </c>
      <c r="J644" s="174">
        <v>621.82291637414824</v>
      </c>
      <c r="K644" s="175">
        <v>625.53044737414837</v>
      </c>
      <c r="L644" s="174">
        <v>607.1832093741483</v>
      </c>
      <c r="M644" s="176">
        <v>605.8278883741483</v>
      </c>
      <c r="N644" s="175">
        <v>603.90131637414834</v>
      </c>
      <c r="O644" s="174">
        <v>584.2547623741483</v>
      </c>
      <c r="P644" s="176">
        <v>592.38668837414832</v>
      </c>
      <c r="Q644" s="177">
        <v>606.77997337414831</v>
      </c>
      <c r="R644" s="174">
        <v>608.81855537414822</v>
      </c>
      <c r="S644" s="177">
        <v>609.38980637414829</v>
      </c>
      <c r="T644" s="174">
        <v>732.67921337414828</v>
      </c>
      <c r="U644" s="173">
        <v>605.33504437414831</v>
      </c>
      <c r="V644" s="173">
        <v>608.81855537414822</v>
      </c>
      <c r="W644" s="173">
        <v>610.12907237414834</v>
      </c>
      <c r="X644" s="173">
        <v>608.9417663741483</v>
      </c>
      <c r="Y644" s="178">
        <v>613.53417637414827</v>
      </c>
      <c r="Z644" s="388"/>
      <c r="AA644" s="388"/>
      <c r="AB644" s="388"/>
    </row>
    <row r="645" spans="1:28" s="146" customFormat="1" x14ac:dyDescent="0.2">
      <c r="A645" s="232" t="s">
        <v>7</v>
      </c>
      <c r="B645" s="162">
        <v>545.77</v>
      </c>
      <c r="C645" s="162">
        <v>523.1</v>
      </c>
      <c r="D645" s="162">
        <v>516.80999999999995</v>
      </c>
      <c r="E645" s="162">
        <v>524.84</v>
      </c>
      <c r="F645" s="162">
        <v>555.45000000000005</v>
      </c>
      <c r="G645" s="162">
        <v>557.55999999999995</v>
      </c>
      <c r="H645" s="162">
        <v>551.38</v>
      </c>
      <c r="I645" s="162">
        <v>526.20000000000005</v>
      </c>
      <c r="J645" s="162">
        <v>551.89</v>
      </c>
      <c r="K645" s="162">
        <v>555.20000000000005</v>
      </c>
      <c r="L645" s="162">
        <v>538.82000000000005</v>
      </c>
      <c r="M645" s="162">
        <v>537.61</v>
      </c>
      <c r="N645" s="162">
        <v>535.89</v>
      </c>
      <c r="O645" s="162">
        <v>518.35</v>
      </c>
      <c r="P645" s="162">
        <v>525.61</v>
      </c>
      <c r="Q645" s="162">
        <v>538.46</v>
      </c>
      <c r="R645" s="162">
        <v>540.28</v>
      </c>
      <c r="S645" s="162">
        <v>540.79</v>
      </c>
      <c r="T645" s="162">
        <v>650.86</v>
      </c>
      <c r="U645" s="162">
        <v>537.16999999999996</v>
      </c>
      <c r="V645" s="162">
        <v>540.28</v>
      </c>
      <c r="W645" s="162">
        <v>541.45000000000005</v>
      </c>
      <c r="X645" s="162">
        <v>540.39</v>
      </c>
      <c r="Y645" s="162">
        <v>544.49</v>
      </c>
      <c r="Z645" s="276"/>
      <c r="AA645" s="276"/>
      <c r="AB645" s="276"/>
    </row>
    <row r="646" spans="1:28" s="146" customFormat="1" x14ac:dyDescent="0.2">
      <c r="A646" s="167" t="s">
        <v>9</v>
      </c>
      <c r="B646" s="164">
        <v>65.546976999999998</v>
      </c>
      <c r="C646" s="164">
        <v>62.824310000000004</v>
      </c>
      <c r="D646" s="164">
        <v>62.06888099999999</v>
      </c>
      <c r="E646" s="164">
        <v>63.033284000000002</v>
      </c>
      <c r="F646" s="164">
        <v>66.709545000000006</v>
      </c>
      <c r="G646" s="164">
        <v>66.962955999999991</v>
      </c>
      <c r="H646" s="164">
        <v>66.220737999999997</v>
      </c>
      <c r="I646" s="164">
        <v>63.196620000000003</v>
      </c>
      <c r="J646" s="164">
        <v>66.281988999999996</v>
      </c>
      <c r="K646" s="164">
        <v>66.679520000000011</v>
      </c>
      <c r="L646" s="164">
        <v>64.712282000000002</v>
      </c>
      <c r="M646" s="164">
        <v>64.566961000000006</v>
      </c>
      <c r="N646" s="164">
        <v>64.360388999999998</v>
      </c>
      <c r="O646" s="164">
        <v>62.253835000000002</v>
      </c>
      <c r="P646" s="164">
        <v>63.125761000000004</v>
      </c>
      <c r="Q646" s="164">
        <v>64.669046000000009</v>
      </c>
      <c r="R646" s="164">
        <v>64.887627999999992</v>
      </c>
      <c r="S646" s="164">
        <v>64.948878999999991</v>
      </c>
      <c r="T646" s="164">
        <v>78.168285999999995</v>
      </c>
      <c r="U646" s="164">
        <v>64.514116999999999</v>
      </c>
      <c r="V646" s="164">
        <v>64.887627999999992</v>
      </c>
      <c r="W646" s="164">
        <v>65.028145000000009</v>
      </c>
      <c r="X646" s="164">
        <v>64.900838999999991</v>
      </c>
      <c r="Y646" s="164">
        <v>65.393248999999997</v>
      </c>
      <c r="Z646" s="276"/>
      <c r="AA646" s="276"/>
      <c r="AB646" s="276"/>
    </row>
    <row r="647" spans="1:28" s="146" customFormat="1" ht="15" thickBot="1" x14ac:dyDescent="0.25">
      <c r="A647" s="168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  <c r="Z647" s="276"/>
      <c r="AA647" s="276"/>
      <c r="AB647" s="276"/>
    </row>
    <row r="648" spans="1:28" s="310" customFormat="1" ht="15.75" thickBot="1" x14ac:dyDescent="0.25">
      <c r="A648" s="171">
        <v>2</v>
      </c>
      <c r="B648" s="172">
        <v>742.35687737414833</v>
      </c>
      <c r="C648" s="173">
        <v>740.87834537414824</v>
      </c>
      <c r="D648" s="173">
        <v>735.44586037414831</v>
      </c>
      <c r="E648" s="174">
        <v>715.93371837414827</v>
      </c>
      <c r="F648" s="174">
        <v>715.32886437414834</v>
      </c>
      <c r="G648" s="174">
        <v>737.12601037414834</v>
      </c>
      <c r="H648" s="174">
        <v>731.74953037414821</v>
      </c>
      <c r="I648" s="174">
        <v>738.66054737414834</v>
      </c>
      <c r="J648" s="174">
        <v>730.67423437414834</v>
      </c>
      <c r="K648" s="175">
        <v>740.36309937414831</v>
      </c>
      <c r="L648" s="174">
        <v>749.61512537414831</v>
      </c>
      <c r="M648" s="176">
        <v>747.18450837414821</v>
      </c>
      <c r="N648" s="175">
        <v>750.73522537414829</v>
      </c>
      <c r="O648" s="174">
        <v>721.84784637414839</v>
      </c>
      <c r="P648" s="176">
        <v>706.52487837414833</v>
      </c>
      <c r="Q648" s="177">
        <v>722.57591137414829</v>
      </c>
      <c r="R648" s="174">
        <v>756.63815237414826</v>
      </c>
      <c r="S648" s="177">
        <v>755.61886137414831</v>
      </c>
      <c r="T648" s="174">
        <v>763.59397337414839</v>
      </c>
      <c r="U648" s="173">
        <v>740.69912937414824</v>
      </c>
      <c r="V648" s="173">
        <v>745.84038837414835</v>
      </c>
      <c r="W648" s="173">
        <v>755.23802737414826</v>
      </c>
      <c r="X648" s="173">
        <v>752.56098837414834</v>
      </c>
      <c r="Y648" s="178">
        <v>745.68357437414829</v>
      </c>
      <c r="Z648" s="388"/>
      <c r="AA648" s="388"/>
      <c r="AB648" s="388"/>
    </row>
    <row r="649" spans="1:28" s="146" customFormat="1" x14ac:dyDescent="0.2">
      <c r="A649" s="232" t="s">
        <v>7</v>
      </c>
      <c r="B649" s="162">
        <v>659.5</v>
      </c>
      <c r="C649" s="162">
        <v>658.18</v>
      </c>
      <c r="D649" s="162">
        <v>653.33000000000004</v>
      </c>
      <c r="E649" s="162">
        <v>635.91</v>
      </c>
      <c r="F649" s="162">
        <v>635.37</v>
      </c>
      <c r="G649" s="162">
        <v>654.83000000000004</v>
      </c>
      <c r="H649" s="162">
        <v>650.03</v>
      </c>
      <c r="I649" s="162">
        <v>656.2</v>
      </c>
      <c r="J649" s="162">
        <v>649.07000000000005</v>
      </c>
      <c r="K649" s="162">
        <v>657.72</v>
      </c>
      <c r="L649" s="162">
        <v>665.98</v>
      </c>
      <c r="M649" s="162">
        <v>663.81</v>
      </c>
      <c r="N649" s="162">
        <v>666.98</v>
      </c>
      <c r="O649" s="162">
        <v>641.19000000000005</v>
      </c>
      <c r="P649" s="162">
        <v>627.51</v>
      </c>
      <c r="Q649" s="162">
        <v>641.84</v>
      </c>
      <c r="R649" s="162">
        <v>672.25</v>
      </c>
      <c r="S649" s="162">
        <v>671.34</v>
      </c>
      <c r="T649" s="162">
        <v>678.46</v>
      </c>
      <c r="U649" s="162">
        <v>658.02</v>
      </c>
      <c r="V649" s="162">
        <v>662.61</v>
      </c>
      <c r="W649" s="162">
        <v>671</v>
      </c>
      <c r="X649" s="162">
        <v>668.61</v>
      </c>
      <c r="Y649" s="162">
        <v>662.47</v>
      </c>
      <c r="Z649" s="276"/>
      <c r="AA649" s="276"/>
      <c r="AB649" s="276"/>
    </row>
    <row r="650" spans="1:28" s="146" customFormat="1" x14ac:dyDescent="0.2">
      <c r="A650" s="167" t="s">
        <v>9</v>
      </c>
      <c r="B650" s="164">
        <v>79.205950000000001</v>
      </c>
      <c r="C650" s="164">
        <v>79.047417999999993</v>
      </c>
      <c r="D650" s="164">
        <v>78.464933000000002</v>
      </c>
      <c r="E650" s="164">
        <v>76.372790999999992</v>
      </c>
      <c r="F650" s="164">
        <v>76.307936999999995</v>
      </c>
      <c r="G650" s="164">
        <v>78.645083</v>
      </c>
      <c r="H650" s="164">
        <v>78.068602999999996</v>
      </c>
      <c r="I650" s="164">
        <v>78.80962000000001</v>
      </c>
      <c r="J650" s="164">
        <v>77.953307000000009</v>
      </c>
      <c r="K650" s="164">
        <v>78.992171999999997</v>
      </c>
      <c r="L650" s="164">
        <v>79.984198000000006</v>
      </c>
      <c r="M650" s="164">
        <v>79.723580999999996</v>
      </c>
      <c r="N650" s="164">
        <v>80.104298</v>
      </c>
      <c r="O650" s="164">
        <v>77.006919000000011</v>
      </c>
      <c r="P650" s="164">
        <v>75.363951</v>
      </c>
      <c r="Q650" s="164">
        <v>77.084984000000006</v>
      </c>
      <c r="R650" s="164">
        <v>80.737224999999995</v>
      </c>
      <c r="S650" s="164">
        <v>80.627933999999996</v>
      </c>
      <c r="T650" s="164">
        <v>81.483046000000002</v>
      </c>
      <c r="U650" s="164">
        <v>79.028201999999993</v>
      </c>
      <c r="V650" s="164">
        <v>79.579460999999995</v>
      </c>
      <c r="W650" s="164">
        <v>80.587099999999992</v>
      </c>
      <c r="X650" s="164">
        <v>80.300060999999999</v>
      </c>
      <c r="Y650" s="164">
        <v>79.562646999999998</v>
      </c>
      <c r="Z650" s="276"/>
      <c r="AA650" s="276"/>
      <c r="AB650" s="276"/>
    </row>
    <row r="651" spans="1:28" s="146" customFormat="1" ht="15" thickBot="1" x14ac:dyDescent="0.25">
      <c r="A651" s="168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  <c r="Z651" s="276"/>
      <c r="AA651" s="276"/>
      <c r="AB651" s="276"/>
    </row>
    <row r="652" spans="1:28" s="310" customFormat="1" ht="15.75" thickBot="1" x14ac:dyDescent="0.25">
      <c r="A652" s="154">
        <v>3</v>
      </c>
      <c r="B652" s="172">
        <v>735.15463437414837</v>
      </c>
      <c r="C652" s="173">
        <v>713.98474437414825</v>
      </c>
      <c r="D652" s="173">
        <v>714.25356837414824</v>
      </c>
      <c r="E652" s="174">
        <v>705.10235137414827</v>
      </c>
      <c r="F652" s="174">
        <v>706.0208333741482</v>
      </c>
      <c r="G652" s="174">
        <v>727.54915537414831</v>
      </c>
      <c r="H652" s="174">
        <v>729.53173237414831</v>
      </c>
      <c r="I652" s="174">
        <v>721.76943937414831</v>
      </c>
      <c r="J652" s="174">
        <v>730.56222437414829</v>
      </c>
      <c r="K652" s="175">
        <v>737.03640237414834</v>
      </c>
      <c r="L652" s="174">
        <v>734.97541837414826</v>
      </c>
      <c r="M652" s="176">
        <v>729.35251637414831</v>
      </c>
      <c r="N652" s="175">
        <v>738.62694437414825</v>
      </c>
      <c r="O652" s="174">
        <v>713.26788037414826</v>
      </c>
      <c r="P652" s="176">
        <v>717.69227537414827</v>
      </c>
      <c r="Q652" s="177">
        <v>733.14965537414832</v>
      </c>
      <c r="R652" s="174">
        <v>744.16023837414832</v>
      </c>
      <c r="S652" s="177">
        <v>762.26105437414822</v>
      </c>
      <c r="T652" s="174">
        <v>763.23554137414828</v>
      </c>
      <c r="U652" s="173">
        <v>739.69103937414832</v>
      </c>
      <c r="V652" s="173">
        <v>743.36496737414825</v>
      </c>
      <c r="W652" s="173">
        <v>753.5914803741482</v>
      </c>
      <c r="X652" s="173">
        <v>748.95426637414823</v>
      </c>
      <c r="Y652" s="178">
        <v>746.16521737414826</v>
      </c>
      <c r="Z652" s="388"/>
      <c r="AA652" s="388"/>
      <c r="AB652" s="388"/>
    </row>
    <row r="653" spans="1:28" s="146" customFormat="1" x14ac:dyDescent="0.2">
      <c r="A653" s="161" t="s">
        <v>7</v>
      </c>
      <c r="B653" s="162">
        <v>653.07000000000005</v>
      </c>
      <c r="C653" s="162">
        <v>634.16999999999996</v>
      </c>
      <c r="D653" s="162">
        <v>634.41</v>
      </c>
      <c r="E653" s="162">
        <v>626.24</v>
      </c>
      <c r="F653" s="162">
        <v>627.05999999999995</v>
      </c>
      <c r="G653" s="162">
        <v>646.28</v>
      </c>
      <c r="H653" s="162">
        <v>648.04999999999995</v>
      </c>
      <c r="I653" s="162">
        <v>641.12</v>
      </c>
      <c r="J653" s="162">
        <v>648.97</v>
      </c>
      <c r="K653" s="162">
        <v>654.75</v>
      </c>
      <c r="L653" s="162">
        <v>652.91</v>
      </c>
      <c r="M653" s="162">
        <v>647.89</v>
      </c>
      <c r="N653" s="162">
        <v>656.17</v>
      </c>
      <c r="O653" s="162">
        <v>633.53</v>
      </c>
      <c r="P653" s="162">
        <v>637.48</v>
      </c>
      <c r="Q653" s="162">
        <v>651.28</v>
      </c>
      <c r="R653" s="162">
        <v>661.11</v>
      </c>
      <c r="S653" s="162">
        <v>677.27</v>
      </c>
      <c r="T653" s="162">
        <v>678.14</v>
      </c>
      <c r="U653" s="162">
        <v>657.12</v>
      </c>
      <c r="V653" s="162">
        <v>660.4</v>
      </c>
      <c r="W653" s="162">
        <v>669.53</v>
      </c>
      <c r="X653" s="162">
        <v>665.39</v>
      </c>
      <c r="Y653" s="162">
        <v>662.9</v>
      </c>
      <c r="Z653" s="276"/>
      <c r="AA653" s="276"/>
      <c r="AB653" s="276"/>
    </row>
    <row r="654" spans="1:28" s="146" customFormat="1" x14ac:dyDescent="0.2">
      <c r="A654" s="181" t="s">
        <v>9</v>
      </c>
      <c r="B654" s="164">
        <v>78.433706999999998</v>
      </c>
      <c r="C654" s="164">
        <v>76.163816999999995</v>
      </c>
      <c r="D654" s="164">
        <v>76.192640999999995</v>
      </c>
      <c r="E654" s="164">
        <v>75.211423999999994</v>
      </c>
      <c r="F654" s="164">
        <v>75.309905999999998</v>
      </c>
      <c r="G654" s="164">
        <v>77.618228000000002</v>
      </c>
      <c r="H654" s="164">
        <v>77.830804999999998</v>
      </c>
      <c r="I654" s="164">
        <v>76.998512000000005</v>
      </c>
      <c r="J654" s="164">
        <v>77.941297000000006</v>
      </c>
      <c r="K654" s="164">
        <v>78.635475</v>
      </c>
      <c r="L654" s="164">
        <v>78.414490999999998</v>
      </c>
      <c r="M654" s="164">
        <v>77.811588999999998</v>
      </c>
      <c r="N654" s="164">
        <v>78.806016999999997</v>
      </c>
      <c r="O654" s="164">
        <v>76.086952999999994</v>
      </c>
      <c r="P654" s="164">
        <v>76.561347999999995</v>
      </c>
      <c r="Q654" s="164">
        <v>78.218727999999999</v>
      </c>
      <c r="R654" s="164">
        <v>79.399310999999997</v>
      </c>
      <c r="S654" s="164">
        <v>81.340126999999995</v>
      </c>
      <c r="T654" s="164">
        <v>81.444614000000001</v>
      </c>
      <c r="U654" s="164">
        <v>78.920112000000003</v>
      </c>
      <c r="V654" s="164">
        <v>79.314039999999991</v>
      </c>
      <c r="W654" s="164">
        <v>80.410552999999993</v>
      </c>
      <c r="X654" s="164">
        <v>79.913338999999993</v>
      </c>
      <c r="Y654" s="164">
        <v>79.614289999999997</v>
      </c>
      <c r="Z654" s="276"/>
      <c r="AA654" s="276"/>
      <c r="AB654" s="276"/>
    </row>
    <row r="655" spans="1:28" s="146" customFormat="1" ht="15" thickBot="1" x14ac:dyDescent="0.25">
      <c r="A655" s="168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  <c r="Z655" s="276"/>
      <c r="AA655" s="276"/>
      <c r="AB655" s="276"/>
    </row>
    <row r="656" spans="1:28" s="310" customFormat="1" ht="15.75" thickBot="1" x14ac:dyDescent="0.25">
      <c r="A656" s="171">
        <v>4</v>
      </c>
      <c r="B656" s="172">
        <v>553.37360537414827</v>
      </c>
      <c r="C656" s="173">
        <v>519.72580137414832</v>
      </c>
      <c r="D656" s="173">
        <v>516.34309937414832</v>
      </c>
      <c r="E656" s="174">
        <v>523.14210637414828</v>
      </c>
      <c r="F656" s="174">
        <v>563.36489737414831</v>
      </c>
      <c r="G656" s="174">
        <v>575.93241937414837</v>
      </c>
      <c r="H656" s="174">
        <v>569.51424637414834</v>
      </c>
      <c r="I656" s="174">
        <v>556.82351337414832</v>
      </c>
      <c r="J656" s="174">
        <v>556.91312137414832</v>
      </c>
      <c r="K656" s="175">
        <v>564.18257037414833</v>
      </c>
      <c r="L656" s="174">
        <v>565.62749937414833</v>
      </c>
      <c r="M656" s="176">
        <v>561.86396337414828</v>
      </c>
      <c r="N656" s="175">
        <v>557.61878437414828</v>
      </c>
      <c r="O656" s="174">
        <v>532.11410737414826</v>
      </c>
      <c r="P656" s="176">
        <v>534.21989537414834</v>
      </c>
      <c r="Q656" s="177">
        <v>551.4470333741483</v>
      </c>
      <c r="R656" s="174">
        <v>571.14959237414826</v>
      </c>
      <c r="S656" s="177">
        <v>564.04815837414833</v>
      </c>
      <c r="T656" s="174">
        <v>581.43211037414835</v>
      </c>
      <c r="U656" s="173">
        <v>549.22923537414829</v>
      </c>
      <c r="V656" s="173">
        <v>553.09358037414825</v>
      </c>
      <c r="W656" s="173">
        <v>556.4538803741483</v>
      </c>
      <c r="X656" s="173">
        <v>550.03570737414827</v>
      </c>
      <c r="Y656" s="178">
        <v>561.12469737414824</v>
      </c>
      <c r="Z656" s="388"/>
      <c r="AA656" s="388"/>
      <c r="AB656" s="388"/>
    </row>
    <row r="657" spans="1:28" s="146" customFormat="1" x14ac:dyDescent="0.2">
      <c r="A657" s="232" t="s">
        <v>7</v>
      </c>
      <c r="B657" s="162">
        <v>490.78</v>
      </c>
      <c r="C657" s="162">
        <v>460.74</v>
      </c>
      <c r="D657" s="162">
        <v>457.72</v>
      </c>
      <c r="E657" s="162">
        <v>463.79</v>
      </c>
      <c r="F657" s="162">
        <v>499.7</v>
      </c>
      <c r="G657" s="162">
        <v>510.92</v>
      </c>
      <c r="H657" s="162">
        <v>505.19</v>
      </c>
      <c r="I657" s="162">
        <v>493.86</v>
      </c>
      <c r="J657" s="162">
        <v>493.94</v>
      </c>
      <c r="K657" s="162">
        <v>500.43</v>
      </c>
      <c r="L657" s="162">
        <v>501.72</v>
      </c>
      <c r="M657" s="162">
        <v>498.36</v>
      </c>
      <c r="N657" s="162">
        <v>494.57</v>
      </c>
      <c r="O657" s="162">
        <v>471.8</v>
      </c>
      <c r="P657" s="162">
        <v>473.68</v>
      </c>
      <c r="Q657" s="162">
        <v>489.06</v>
      </c>
      <c r="R657" s="162">
        <v>506.65</v>
      </c>
      <c r="S657" s="162">
        <v>500.31</v>
      </c>
      <c r="T657" s="162">
        <v>515.83000000000004</v>
      </c>
      <c r="U657" s="162">
        <v>487.08</v>
      </c>
      <c r="V657" s="162">
        <v>490.53</v>
      </c>
      <c r="W657" s="162">
        <v>493.53</v>
      </c>
      <c r="X657" s="162">
        <v>487.8</v>
      </c>
      <c r="Y657" s="162">
        <v>497.7</v>
      </c>
      <c r="Z657" s="276"/>
      <c r="AA657" s="276"/>
      <c r="AB657" s="276"/>
    </row>
    <row r="658" spans="1:28" s="146" customFormat="1" x14ac:dyDescent="0.2">
      <c r="A658" s="167" t="s">
        <v>9</v>
      </c>
      <c r="B658" s="164">
        <v>58.942677999999994</v>
      </c>
      <c r="C658" s="164">
        <v>55.334873999999999</v>
      </c>
      <c r="D658" s="164">
        <v>54.972172</v>
      </c>
      <c r="E658" s="164">
        <v>55.701179000000003</v>
      </c>
      <c r="F658" s="164">
        <v>60.01397</v>
      </c>
      <c r="G658" s="164">
        <v>61.361491999999998</v>
      </c>
      <c r="H658" s="164">
        <v>60.673318999999999</v>
      </c>
      <c r="I658" s="164">
        <v>59.312586000000003</v>
      </c>
      <c r="J658" s="164">
        <v>59.322193999999996</v>
      </c>
      <c r="K658" s="164">
        <v>60.101643000000003</v>
      </c>
      <c r="L658" s="164">
        <v>60.256572000000006</v>
      </c>
      <c r="M658" s="164">
        <v>59.853036000000003</v>
      </c>
      <c r="N658" s="164">
        <v>59.397857000000002</v>
      </c>
      <c r="O658" s="164">
        <v>56.663180000000004</v>
      </c>
      <c r="P658" s="164">
        <v>56.888967999999998</v>
      </c>
      <c r="Q658" s="164">
        <v>58.736105999999999</v>
      </c>
      <c r="R658" s="164">
        <v>60.848664999999997</v>
      </c>
      <c r="S658" s="164">
        <v>60.087231000000003</v>
      </c>
      <c r="T658" s="164">
        <v>61.951183000000007</v>
      </c>
      <c r="U658" s="164">
        <v>58.498307999999994</v>
      </c>
      <c r="V658" s="164">
        <v>58.912652999999999</v>
      </c>
      <c r="W658" s="164">
        <v>59.272952999999994</v>
      </c>
      <c r="X658" s="164">
        <v>58.584780000000002</v>
      </c>
      <c r="Y658" s="164">
        <v>59.773769999999999</v>
      </c>
      <c r="Z658" s="276"/>
      <c r="AA658" s="276"/>
      <c r="AB658" s="276"/>
    </row>
    <row r="659" spans="1:28" s="146" customFormat="1" ht="1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  <c r="AA659" s="276"/>
      <c r="AB659" s="276"/>
    </row>
    <row r="660" spans="1:28" s="310" customFormat="1" ht="15.75" thickBot="1" x14ac:dyDescent="0.25">
      <c r="A660" s="154">
        <v>5</v>
      </c>
      <c r="B660" s="172">
        <v>638.85963737414829</v>
      </c>
      <c r="C660" s="173">
        <v>601.91873937414834</v>
      </c>
      <c r="D660" s="173">
        <v>594.96291837414822</v>
      </c>
      <c r="E660" s="174">
        <v>595.99341037414831</v>
      </c>
      <c r="F660" s="174">
        <v>627.15459237414825</v>
      </c>
      <c r="G660" s="174">
        <v>636.97786937414821</v>
      </c>
      <c r="H660" s="174">
        <v>634.76007137414831</v>
      </c>
      <c r="I660" s="174">
        <v>615.57275837414818</v>
      </c>
      <c r="J660" s="174">
        <v>618.60822937414832</v>
      </c>
      <c r="K660" s="175">
        <v>622.65179037414828</v>
      </c>
      <c r="L660" s="174">
        <v>622.38296637414828</v>
      </c>
      <c r="M660" s="176">
        <v>637.16828637414835</v>
      </c>
      <c r="N660" s="175">
        <v>632.41906237414833</v>
      </c>
      <c r="O660" s="174">
        <v>596.31823937414833</v>
      </c>
      <c r="P660" s="176">
        <v>602.56839737414839</v>
      </c>
      <c r="Q660" s="177">
        <v>624.92559337414832</v>
      </c>
      <c r="R660" s="174">
        <v>646.38670937414838</v>
      </c>
      <c r="S660" s="177">
        <v>636.56343237414831</v>
      </c>
      <c r="T660" s="174">
        <v>605.33504437414831</v>
      </c>
      <c r="U660" s="173">
        <v>600.11537837414824</v>
      </c>
      <c r="V660" s="173">
        <v>609.94985637414823</v>
      </c>
      <c r="W660" s="173">
        <v>621.87892137414838</v>
      </c>
      <c r="X660" s="173">
        <v>618.75384237414823</v>
      </c>
      <c r="Y660" s="178">
        <v>622.14774537414826</v>
      </c>
      <c r="Z660" s="388"/>
      <c r="AA660" s="388"/>
      <c r="AB660" s="388"/>
    </row>
    <row r="661" spans="1:28" s="146" customFormat="1" x14ac:dyDescent="0.2">
      <c r="A661" s="167" t="s">
        <v>7</v>
      </c>
      <c r="B661" s="162">
        <v>567.1</v>
      </c>
      <c r="C661" s="162">
        <v>534.12</v>
      </c>
      <c r="D661" s="162">
        <v>527.91</v>
      </c>
      <c r="E661" s="162">
        <v>528.83000000000004</v>
      </c>
      <c r="F661" s="162">
        <v>556.65</v>
      </c>
      <c r="G661" s="162">
        <v>565.41999999999996</v>
      </c>
      <c r="H661" s="162">
        <v>563.44000000000005</v>
      </c>
      <c r="I661" s="162">
        <v>546.30999999999995</v>
      </c>
      <c r="J661" s="162">
        <v>549.02</v>
      </c>
      <c r="K661" s="162">
        <v>552.63</v>
      </c>
      <c r="L661" s="162">
        <v>552.39</v>
      </c>
      <c r="M661" s="162">
        <v>565.59</v>
      </c>
      <c r="N661" s="162">
        <v>561.35</v>
      </c>
      <c r="O661" s="162">
        <v>529.12</v>
      </c>
      <c r="P661" s="162">
        <v>534.70000000000005</v>
      </c>
      <c r="Q661" s="162">
        <v>554.66</v>
      </c>
      <c r="R661" s="162">
        <v>573.82000000000005</v>
      </c>
      <c r="S661" s="162">
        <v>565.04999999999995</v>
      </c>
      <c r="T661" s="162">
        <v>537.16999999999996</v>
      </c>
      <c r="U661" s="162">
        <v>532.51</v>
      </c>
      <c r="V661" s="162">
        <v>541.29</v>
      </c>
      <c r="W661" s="162">
        <v>551.94000000000005</v>
      </c>
      <c r="X661" s="162">
        <v>549.15</v>
      </c>
      <c r="Y661" s="162">
        <v>552.17999999999995</v>
      </c>
      <c r="Z661" s="276"/>
      <c r="AA661" s="276"/>
      <c r="AB661" s="276"/>
    </row>
    <row r="662" spans="1:28" s="146" customFormat="1" x14ac:dyDescent="0.2">
      <c r="A662" s="181" t="s">
        <v>9</v>
      </c>
      <c r="B662" s="164">
        <v>68.108710000000002</v>
      </c>
      <c r="C662" s="164">
        <v>64.147812000000002</v>
      </c>
      <c r="D662" s="164">
        <v>63.401990999999995</v>
      </c>
      <c r="E662" s="164">
        <v>63.512483000000003</v>
      </c>
      <c r="F662" s="164">
        <v>66.853664999999992</v>
      </c>
      <c r="G662" s="164">
        <v>67.906942000000001</v>
      </c>
      <c r="H662" s="164">
        <v>67.669144000000003</v>
      </c>
      <c r="I662" s="164">
        <v>65.611830999999995</v>
      </c>
      <c r="J662" s="164">
        <v>65.937302000000003</v>
      </c>
      <c r="K662" s="164">
        <v>66.370863</v>
      </c>
      <c r="L662" s="164">
        <v>66.342039</v>
      </c>
      <c r="M662" s="164">
        <v>67.92735900000001</v>
      </c>
      <c r="N662" s="164">
        <v>67.418135000000007</v>
      </c>
      <c r="O662" s="164">
        <v>63.547311999999998</v>
      </c>
      <c r="P662" s="164">
        <v>64.217470000000006</v>
      </c>
      <c r="Q662" s="164">
        <v>66.614666</v>
      </c>
      <c r="R662" s="164">
        <v>68.915782000000007</v>
      </c>
      <c r="S662" s="164">
        <v>67.862504999999999</v>
      </c>
      <c r="T662" s="164">
        <v>64.514116999999999</v>
      </c>
      <c r="U662" s="164">
        <v>63.954450999999999</v>
      </c>
      <c r="V662" s="164">
        <v>65.008928999999995</v>
      </c>
      <c r="W662" s="164">
        <v>66.287994000000012</v>
      </c>
      <c r="X662" s="164">
        <v>65.95291499999999</v>
      </c>
      <c r="Y662" s="164">
        <v>66.316817999999998</v>
      </c>
      <c r="Z662" s="276"/>
      <c r="AA662" s="276"/>
      <c r="AB662" s="276"/>
    </row>
    <row r="663" spans="1:28" s="146" customFormat="1" ht="15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  <c r="Z663" s="276"/>
      <c r="AA663" s="276"/>
      <c r="AB663" s="276"/>
    </row>
    <row r="664" spans="1:28" s="310" customFormat="1" ht="15.75" thickBot="1" x14ac:dyDescent="0.25">
      <c r="A664" s="233">
        <v>6</v>
      </c>
      <c r="B664" s="172">
        <v>626.54973837414832</v>
      </c>
      <c r="C664" s="173">
        <v>589.55283537414834</v>
      </c>
      <c r="D664" s="173">
        <v>582.69782337414836</v>
      </c>
      <c r="E664" s="174">
        <v>595.19813937414824</v>
      </c>
      <c r="F664" s="174">
        <v>631.66859537414825</v>
      </c>
      <c r="G664" s="174">
        <v>632.95671037414832</v>
      </c>
      <c r="H664" s="174">
        <v>644.44893637414839</v>
      </c>
      <c r="I664" s="174">
        <v>626.59454237414832</v>
      </c>
      <c r="J664" s="174">
        <v>642.55596737414828</v>
      </c>
      <c r="K664" s="175">
        <v>649.71340637414824</v>
      </c>
      <c r="L664" s="174">
        <v>645.37861937414823</v>
      </c>
      <c r="M664" s="176">
        <v>627.05378337414822</v>
      </c>
      <c r="N664" s="175">
        <v>624.65676937414821</v>
      </c>
      <c r="O664" s="174">
        <v>591.68102537414836</v>
      </c>
      <c r="P664" s="176">
        <v>595.39975737414829</v>
      </c>
      <c r="Q664" s="177">
        <v>617.58893837414826</v>
      </c>
      <c r="R664" s="174">
        <v>632.99031337414829</v>
      </c>
      <c r="S664" s="177">
        <v>635.86897037414826</v>
      </c>
      <c r="T664" s="174">
        <v>627.93866237414829</v>
      </c>
      <c r="U664" s="173">
        <v>597.23672137414837</v>
      </c>
      <c r="V664" s="173">
        <v>606.52235037414835</v>
      </c>
      <c r="W664" s="173">
        <v>618.2385963741483</v>
      </c>
      <c r="X664" s="173">
        <v>623.34625237414832</v>
      </c>
      <c r="Y664" s="178">
        <v>627.60263237414824</v>
      </c>
      <c r="Z664" s="388"/>
      <c r="AA664" s="388"/>
      <c r="AB664" s="388"/>
    </row>
    <row r="665" spans="1:28" s="146" customFormat="1" x14ac:dyDescent="0.2">
      <c r="A665" s="161" t="s">
        <v>7</v>
      </c>
      <c r="B665" s="162">
        <v>556.11</v>
      </c>
      <c r="C665" s="162">
        <v>523.08000000000004</v>
      </c>
      <c r="D665" s="162">
        <v>516.96</v>
      </c>
      <c r="E665" s="162">
        <v>528.12</v>
      </c>
      <c r="F665" s="162">
        <v>560.67999999999995</v>
      </c>
      <c r="G665" s="162">
        <v>561.83000000000004</v>
      </c>
      <c r="H665" s="162">
        <v>572.09</v>
      </c>
      <c r="I665" s="162">
        <v>556.15</v>
      </c>
      <c r="J665" s="162">
        <v>570.4</v>
      </c>
      <c r="K665" s="162">
        <v>576.79</v>
      </c>
      <c r="L665" s="162">
        <v>572.91999999999996</v>
      </c>
      <c r="M665" s="162">
        <v>556.55999999999995</v>
      </c>
      <c r="N665" s="162">
        <v>554.41999999999996</v>
      </c>
      <c r="O665" s="162">
        <v>524.98</v>
      </c>
      <c r="P665" s="162">
        <v>528.29999999999995</v>
      </c>
      <c r="Q665" s="162">
        <v>548.11</v>
      </c>
      <c r="R665" s="162">
        <v>561.86</v>
      </c>
      <c r="S665" s="162">
        <v>564.42999999999995</v>
      </c>
      <c r="T665" s="162">
        <v>557.35</v>
      </c>
      <c r="U665" s="162">
        <v>529.94000000000005</v>
      </c>
      <c r="V665" s="162">
        <v>538.23</v>
      </c>
      <c r="W665" s="162">
        <v>548.69000000000005</v>
      </c>
      <c r="X665" s="162">
        <v>553.25</v>
      </c>
      <c r="Y665" s="162">
        <v>557.04999999999995</v>
      </c>
      <c r="Z665" s="276"/>
      <c r="AA665" s="276"/>
      <c r="AB665" s="276"/>
    </row>
    <row r="666" spans="1:28" s="146" customFormat="1" x14ac:dyDescent="0.2">
      <c r="A666" s="181" t="s">
        <v>9</v>
      </c>
      <c r="B666" s="164">
        <v>66.788810999999995</v>
      </c>
      <c r="C666" s="164">
        <v>62.821908000000008</v>
      </c>
      <c r="D666" s="164">
        <v>62.086896000000003</v>
      </c>
      <c r="E666" s="164">
        <v>63.427211999999997</v>
      </c>
      <c r="F666" s="164">
        <v>67.337667999999994</v>
      </c>
      <c r="G666" s="164">
        <v>67.475783000000007</v>
      </c>
      <c r="H666" s="164">
        <v>68.708009000000004</v>
      </c>
      <c r="I666" s="164">
        <v>66.793615000000003</v>
      </c>
      <c r="J666" s="164">
        <v>68.505039999999994</v>
      </c>
      <c r="K666" s="164">
        <v>69.27247899999999</v>
      </c>
      <c r="L666" s="164">
        <v>68.807691999999989</v>
      </c>
      <c r="M666" s="164">
        <v>66.842855999999998</v>
      </c>
      <c r="N666" s="164">
        <v>66.585842</v>
      </c>
      <c r="O666" s="164">
        <v>63.050097999999998</v>
      </c>
      <c r="P666" s="164">
        <v>63.448829999999994</v>
      </c>
      <c r="Q666" s="164">
        <v>65.828011000000004</v>
      </c>
      <c r="R666" s="164">
        <v>67.479386000000005</v>
      </c>
      <c r="S666" s="164">
        <v>67.788042999999988</v>
      </c>
      <c r="T666" s="164">
        <v>66.937735000000004</v>
      </c>
      <c r="U666" s="164">
        <v>63.645794000000002</v>
      </c>
      <c r="V666" s="164">
        <v>64.641423000000003</v>
      </c>
      <c r="W666" s="164">
        <v>65.897669000000008</v>
      </c>
      <c r="X666" s="164">
        <v>66.445324999999997</v>
      </c>
      <c r="Y666" s="164">
        <v>66.901704999999993</v>
      </c>
      <c r="Z666" s="276"/>
      <c r="AA666" s="276"/>
      <c r="AB666" s="276"/>
    </row>
    <row r="667" spans="1:28" s="146" customFormat="1" ht="15" thickBot="1" x14ac:dyDescent="0.25">
      <c r="A667" s="168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  <c r="Z667" s="276"/>
      <c r="AA667" s="276"/>
      <c r="AB667" s="276"/>
    </row>
    <row r="668" spans="1:28" s="310" customFormat="1" ht="15.75" thickBot="1" x14ac:dyDescent="0.25">
      <c r="A668" s="154">
        <v>7</v>
      </c>
      <c r="B668" s="172">
        <v>611.74201637414831</v>
      </c>
      <c r="C668" s="173">
        <v>588.71276037414839</v>
      </c>
      <c r="D668" s="173">
        <v>578.35183537414832</v>
      </c>
      <c r="E668" s="174">
        <v>578.60945837414829</v>
      </c>
      <c r="F668" s="174">
        <v>606.36553637414829</v>
      </c>
      <c r="G668" s="174">
        <v>622.49497637414834</v>
      </c>
      <c r="H668" s="174">
        <v>615.79677837414829</v>
      </c>
      <c r="I668" s="174">
        <v>607.09360137414831</v>
      </c>
      <c r="J668" s="174">
        <v>614.31824637414832</v>
      </c>
      <c r="K668" s="175">
        <v>620.77002237414831</v>
      </c>
      <c r="L668" s="174">
        <v>621.6212983741483</v>
      </c>
      <c r="M668" s="176">
        <v>624.84718637414835</v>
      </c>
      <c r="N668" s="175">
        <v>615.68476837414823</v>
      </c>
      <c r="O668" s="174">
        <v>582.30578837414828</v>
      </c>
      <c r="P668" s="176">
        <v>588.34312737414825</v>
      </c>
      <c r="Q668" s="177">
        <v>610.62191637414833</v>
      </c>
      <c r="R668" s="174">
        <v>626.31451737414829</v>
      </c>
      <c r="S668" s="177">
        <v>634.50244837414834</v>
      </c>
      <c r="T668" s="174">
        <v>620.55720337414823</v>
      </c>
      <c r="U668" s="173">
        <v>594.50367737414831</v>
      </c>
      <c r="V668" s="173">
        <v>603.39727137414832</v>
      </c>
      <c r="W668" s="173">
        <v>611.9660363741483</v>
      </c>
      <c r="X668" s="173">
        <v>613.04133237414828</v>
      </c>
      <c r="Y668" s="178">
        <v>611.68601137414839</v>
      </c>
      <c r="Z668" s="388"/>
      <c r="AA668" s="388"/>
      <c r="AB668" s="388"/>
    </row>
    <row r="669" spans="1:28" s="146" customFormat="1" x14ac:dyDescent="0.2">
      <c r="A669" s="161" t="s">
        <v>7</v>
      </c>
      <c r="B669" s="162">
        <v>542.89</v>
      </c>
      <c r="C669" s="162">
        <v>522.33000000000004</v>
      </c>
      <c r="D669" s="162">
        <v>513.08000000000004</v>
      </c>
      <c r="E669" s="162">
        <v>513.30999999999995</v>
      </c>
      <c r="F669" s="162">
        <v>538.09</v>
      </c>
      <c r="G669" s="162">
        <v>552.49</v>
      </c>
      <c r="H669" s="162">
        <v>546.51</v>
      </c>
      <c r="I669" s="162">
        <v>538.74</v>
      </c>
      <c r="J669" s="162">
        <v>545.19000000000005</v>
      </c>
      <c r="K669" s="162">
        <v>550.95000000000005</v>
      </c>
      <c r="L669" s="162">
        <v>551.71</v>
      </c>
      <c r="M669" s="162">
        <v>554.59</v>
      </c>
      <c r="N669" s="162">
        <v>546.41</v>
      </c>
      <c r="O669" s="162">
        <v>516.61</v>
      </c>
      <c r="P669" s="162">
        <v>522</v>
      </c>
      <c r="Q669" s="162">
        <v>541.89</v>
      </c>
      <c r="R669" s="162">
        <v>555.9</v>
      </c>
      <c r="S669" s="162">
        <v>563.21</v>
      </c>
      <c r="T669" s="162">
        <v>550.76</v>
      </c>
      <c r="U669" s="162">
        <v>527.5</v>
      </c>
      <c r="V669" s="162">
        <v>535.44000000000005</v>
      </c>
      <c r="W669" s="162">
        <v>543.09</v>
      </c>
      <c r="X669" s="162">
        <v>544.04999999999995</v>
      </c>
      <c r="Y669" s="162">
        <v>542.84</v>
      </c>
      <c r="Z669" s="276"/>
      <c r="AA669" s="276"/>
      <c r="AB669" s="276"/>
    </row>
    <row r="670" spans="1:28" s="146" customFormat="1" x14ac:dyDescent="0.2">
      <c r="A670" s="181" t="s">
        <v>9</v>
      </c>
      <c r="B670" s="164">
        <v>65.201088999999996</v>
      </c>
      <c r="C670" s="164">
        <v>62.731833000000002</v>
      </c>
      <c r="D670" s="164">
        <v>61.620908000000007</v>
      </c>
      <c r="E670" s="164">
        <v>61.648530999999991</v>
      </c>
      <c r="F670" s="164">
        <v>64.624609000000007</v>
      </c>
      <c r="G670" s="164">
        <v>66.354049000000003</v>
      </c>
      <c r="H670" s="164">
        <v>65.635851000000002</v>
      </c>
      <c r="I670" s="164">
        <v>64.702674000000002</v>
      </c>
      <c r="J670" s="164">
        <v>65.477319000000008</v>
      </c>
      <c r="K670" s="164">
        <v>66.169094999999999</v>
      </c>
      <c r="L670" s="164">
        <v>66.260371000000006</v>
      </c>
      <c r="M670" s="164">
        <v>66.606259000000009</v>
      </c>
      <c r="N670" s="164">
        <v>65.623840999999999</v>
      </c>
      <c r="O670" s="164">
        <v>62.044860999999997</v>
      </c>
      <c r="P670" s="164">
        <v>62.6922</v>
      </c>
      <c r="Q670" s="164">
        <v>65.080989000000002</v>
      </c>
      <c r="R670" s="164">
        <v>66.763589999999994</v>
      </c>
      <c r="S670" s="164">
        <v>67.641520999999997</v>
      </c>
      <c r="T670" s="164">
        <v>66.146276</v>
      </c>
      <c r="U670" s="164">
        <v>63.35275</v>
      </c>
      <c r="V670" s="164">
        <v>64.30634400000001</v>
      </c>
      <c r="W670" s="164">
        <v>65.225109000000003</v>
      </c>
      <c r="X670" s="164">
        <v>65.34040499999999</v>
      </c>
      <c r="Y670" s="164">
        <v>65.195084000000008</v>
      </c>
      <c r="Z670" s="276"/>
      <c r="AA670" s="276"/>
      <c r="AB670" s="276"/>
    </row>
    <row r="671" spans="1:28" s="146" customFormat="1" ht="15" thickBot="1" x14ac:dyDescent="0.25">
      <c r="A671" s="168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  <c r="Z671" s="276"/>
      <c r="AA671" s="276"/>
      <c r="AB671" s="276"/>
    </row>
    <row r="672" spans="1:28" s="310" customFormat="1" ht="15.75" thickBot="1" x14ac:dyDescent="0.25">
      <c r="A672" s="171">
        <v>8</v>
      </c>
      <c r="B672" s="172">
        <v>615.2143263741483</v>
      </c>
      <c r="C672" s="173">
        <v>587.92869037414835</v>
      </c>
      <c r="D672" s="173">
        <v>606.06310937414833</v>
      </c>
      <c r="E672" s="174">
        <v>604.98781337414835</v>
      </c>
      <c r="F672" s="174">
        <v>617.82415937414839</v>
      </c>
      <c r="G672" s="174">
        <v>635.5665433741483</v>
      </c>
      <c r="H672" s="174">
        <v>628.40910437414823</v>
      </c>
      <c r="I672" s="174">
        <v>606.37673737414832</v>
      </c>
      <c r="J672" s="174">
        <v>628.20748637414829</v>
      </c>
      <c r="K672" s="175">
        <v>618.44021437414835</v>
      </c>
      <c r="L672" s="174">
        <v>618.94425937414837</v>
      </c>
      <c r="M672" s="176">
        <v>625.03760337414826</v>
      </c>
      <c r="N672" s="175">
        <v>623.95110637414825</v>
      </c>
      <c r="O672" s="174">
        <v>590.5273223741483</v>
      </c>
      <c r="P672" s="176">
        <v>592.95793937414828</v>
      </c>
      <c r="Q672" s="177">
        <v>607.91127437414832</v>
      </c>
      <c r="R672" s="174">
        <v>623.74948837414831</v>
      </c>
      <c r="S672" s="177">
        <v>613.42216637414822</v>
      </c>
      <c r="T672" s="174">
        <v>611.60760437414831</v>
      </c>
      <c r="U672" s="173">
        <v>604.05813037414828</v>
      </c>
      <c r="V672" s="173">
        <v>615.53915537414832</v>
      </c>
      <c r="W672" s="173">
        <v>620.00835437414821</v>
      </c>
      <c r="X672" s="173">
        <v>621.81171537414832</v>
      </c>
      <c r="Y672" s="178">
        <v>624.4663523741483</v>
      </c>
      <c r="Z672" s="388"/>
      <c r="AA672" s="388"/>
      <c r="AB672" s="388"/>
    </row>
    <row r="673" spans="1:28" s="146" customFormat="1" x14ac:dyDescent="0.2">
      <c r="A673" s="161" t="s">
        <v>7</v>
      </c>
      <c r="B673" s="162">
        <v>545.99</v>
      </c>
      <c r="C673" s="162">
        <v>521.63</v>
      </c>
      <c r="D673" s="162">
        <v>537.82000000000005</v>
      </c>
      <c r="E673" s="162">
        <v>536.86</v>
      </c>
      <c r="F673" s="162">
        <v>548.32000000000005</v>
      </c>
      <c r="G673" s="162">
        <v>564.16</v>
      </c>
      <c r="H673" s="162">
        <v>557.77</v>
      </c>
      <c r="I673" s="162">
        <v>538.1</v>
      </c>
      <c r="J673" s="162">
        <v>557.59</v>
      </c>
      <c r="K673" s="162">
        <v>548.87</v>
      </c>
      <c r="L673" s="162">
        <v>549.32000000000005</v>
      </c>
      <c r="M673" s="162">
        <v>554.76</v>
      </c>
      <c r="N673" s="162">
        <v>553.79</v>
      </c>
      <c r="O673" s="162">
        <v>523.95000000000005</v>
      </c>
      <c r="P673" s="162">
        <v>526.12</v>
      </c>
      <c r="Q673" s="162">
        <v>539.47</v>
      </c>
      <c r="R673" s="162">
        <v>553.61</v>
      </c>
      <c r="S673" s="162">
        <v>544.39</v>
      </c>
      <c r="T673" s="162">
        <v>542.77</v>
      </c>
      <c r="U673" s="162">
        <v>536.03</v>
      </c>
      <c r="V673" s="162">
        <v>546.28</v>
      </c>
      <c r="W673" s="162">
        <v>550.27</v>
      </c>
      <c r="X673" s="162">
        <v>551.88</v>
      </c>
      <c r="Y673" s="162">
        <v>554.25</v>
      </c>
      <c r="Z673" s="276"/>
      <c r="AA673" s="276"/>
      <c r="AB673" s="276"/>
    </row>
    <row r="674" spans="1:28" s="146" customFormat="1" x14ac:dyDescent="0.2">
      <c r="A674" s="181" t="s">
        <v>9</v>
      </c>
      <c r="B674" s="164">
        <v>65.573398999999995</v>
      </c>
      <c r="C674" s="164">
        <v>62.647762999999998</v>
      </c>
      <c r="D674" s="164">
        <v>64.592182000000008</v>
      </c>
      <c r="E674" s="164">
        <v>64.476886000000007</v>
      </c>
      <c r="F674" s="164">
        <v>65.853232000000006</v>
      </c>
      <c r="G674" s="164">
        <v>67.755615999999989</v>
      </c>
      <c r="H674" s="164">
        <v>66.988176999999993</v>
      </c>
      <c r="I674" s="164">
        <v>64.625810000000001</v>
      </c>
      <c r="J674" s="164">
        <v>66.966559000000004</v>
      </c>
      <c r="K674" s="164">
        <v>65.919286999999997</v>
      </c>
      <c r="L674" s="164">
        <v>65.973331999999999</v>
      </c>
      <c r="M674" s="164">
        <v>66.626676000000003</v>
      </c>
      <c r="N674" s="164">
        <v>66.510178999999994</v>
      </c>
      <c r="O674" s="164">
        <v>62.926395000000007</v>
      </c>
      <c r="P674" s="164">
        <v>63.187012000000003</v>
      </c>
      <c r="Q674" s="164">
        <v>64.790346999999997</v>
      </c>
      <c r="R674" s="164">
        <v>66.488561000000004</v>
      </c>
      <c r="S674" s="164">
        <v>65.381238999999994</v>
      </c>
      <c r="T674" s="164">
        <v>65.186677000000003</v>
      </c>
      <c r="U674" s="164">
        <v>64.377202999999994</v>
      </c>
      <c r="V674" s="164">
        <v>65.608227999999997</v>
      </c>
      <c r="W674" s="164">
        <v>66.087426999999991</v>
      </c>
      <c r="X674" s="164">
        <v>66.280788000000001</v>
      </c>
      <c r="Y674" s="164">
        <v>66.565425000000005</v>
      </c>
      <c r="Z674" s="276"/>
      <c r="AA674" s="276"/>
      <c r="AB674" s="276"/>
    </row>
    <row r="675" spans="1:28" s="146" customFormat="1" ht="15" thickBot="1" x14ac:dyDescent="0.25">
      <c r="A675" s="168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  <c r="Z675" s="276"/>
      <c r="AA675" s="276"/>
      <c r="AB675" s="276"/>
    </row>
    <row r="676" spans="1:28" s="310" customFormat="1" ht="15.75" thickBot="1" x14ac:dyDescent="0.25">
      <c r="A676" s="154">
        <v>9</v>
      </c>
      <c r="B676" s="172">
        <v>678.41036837414822</v>
      </c>
      <c r="C676" s="173">
        <v>659.69349737414836</v>
      </c>
      <c r="D676" s="173">
        <v>655.59393137414827</v>
      </c>
      <c r="E676" s="174">
        <v>626.86336637414831</v>
      </c>
      <c r="F676" s="174">
        <v>658.7638143741483</v>
      </c>
      <c r="G676" s="174">
        <v>654.91067037414825</v>
      </c>
      <c r="H676" s="174">
        <v>671.82418037414823</v>
      </c>
      <c r="I676" s="174">
        <v>650.31826037414839</v>
      </c>
      <c r="J676" s="174">
        <v>659.42467337414837</v>
      </c>
      <c r="K676" s="175">
        <v>663.70345537414823</v>
      </c>
      <c r="L676" s="174">
        <v>664.20750037414837</v>
      </c>
      <c r="M676" s="176">
        <v>661.78808437414841</v>
      </c>
      <c r="N676" s="175">
        <v>664.34191237414836</v>
      </c>
      <c r="O676" s="174">
        <v>638.08676837414828</v>
      </c>
      <c r="P676" s="176">
        <v>645.96107137414833</v>
      </c>
      <c r="Q676" s="177">
        <v>661.82168737414827</v>
      </c>
      <c r="R676" s="174">
        <v>672.14900937414836</v>
      </c>
      <c r="S676" s="177">
        <v>670.76008537414839</v>
      </c>
      <c r="T676" s="174">
        <v>663.19941037414833</v>
      </c>
      <c r="U676" s="173">
        <v>657.94614137414828</v>
      </c>
      <c r="V676" s="173">
        <v>671.25292937414827</v>
      </c>
      <c r="W676" s="173">
        <v>680.18012637414836</v>
      </c>
      <c r="X676" s="173">
        <v>683.26040137414827</v>
      </c>
      <c r="Y676" s="178">
        <v>680.80738237414823</v>
      </c>
      <c r="Z676" s="388"/>
      <c r="AA676" s="388"/>
      <c r="AB676" s="388"/>
    </row>
    <row r="677" spans="1:28" s="146" customFormat="1" x14ac:dyDescent="0.2">
      <c r="A677" s="232" t="s">
        <v>7</v>
      </c>
      <c r="B677" s="162">
        <v>602.41</v>
      </c>
      <c r="C677" s="162">
        <v>585.70000000000005</v>
      </c>
      <c r="D677" s="162">
        <v>582.04</v>
      </c>
      <c r="E677" s="162">
        <v>556.39</v>
      </c>
      <c r="F677" s="162">
        <v>584.87</v>
      </c>
      <c r="G677" s="162">
        <v>581.42999999999995</v>
      </c>
      <c r="H677" s="162">
        <v>596.53</v>
      </c>
      <c r="I677" s="162">
        <v>577.33000000000004</v>
      </c>
      <c r="J677" s="162">
        <v>585.46</v>
      </c>
      <c r="K677" s="162">
        <v>589.28</v>
      </c>
      <c r="L677" s="162">
        <v>589.73</v>
      </c>
      <c r="M677" s="162">
        <v>587.57000000000005</v>
      </c>
      <c r="N677" s="162">
        <v>589.85</v>
      </c>
      <c r="O677" s="162">
        <v>566.41</v>
      </c>
      <c r="P677" s="162">
        <v>573.44000000000005</v>
      </c>
      <c r="Q677" s="162">
        <v>587.6</v>
      </c>
      <c r="R677" s="162">
        <v>596.82000000000005</v>
      </c>
      <c r="S677" s="162">
        <v>595.58000000000004</v>
      </c>
      <c r="T677" s="162">
        <v>588.83000000000004</v>
      </c>
      <c r="U677" s="162">
        <v>584.14</v>
      </c>
      <c r="V677" s="162">
        <v>596.02</v>
      </c>
      <c r="W677" s="162">
        <v>603.99</v>
      </c>
      <c r="X677" s="162">
        <v>606.74</v>
      </c>
      <c r="Y677" s="162">
        <v>604.54999999999995</v>
      </c>
      <c r="Z677" s="276"/>
      <c r="AA677" s="276"/>
      <c r="AB677" s="276"/>
    </row>
    <row r="678" spans="1:28" s="146" customFormat="1" x14ac:dyDescent="0.2">
      <c r="A678" s="167" t="s">
        <v>9</v>
      </c>
      <c r="B678" s="164">
        <v>72.349440999999999</v>
      </c>
      <c r="C678" s="164">
        <v>70.342570000000009</v>
      </c>
      <c r="D678" s="164">
        <v>69.903003999999996</v>
      </c>
      <c r="E678" s="164">
        <v>66.822439000000003</v>
      </c>
      <c r="F678" s="164">
        <v>70.242886999999996</v>
      </c>
      <c r="G678" s="164">
        <v>69.829742999999993</v>
      </c>
      <c r="H678" s="164">
        <v>71.643253000000001</v>
      </c>
      <c r="I678" s="164">
        <v>69.337333000000001</v>
      </c>
      <c r="J678" s="164">
        <v>70.313746000000009</v>
      </c>
      <c r="K678" s="164">
        <v>70.772527999999994</v>
      </c>
      <c r="L678" s="164">
        <v>70.826572999999996</v>
      </c>
      <c r="M678" s="164">
        <v>70.567157000000009</v>
      </c>
      <c r="N678" s="164">
        <v>70.840985000000003</v>
      </c>
      <c r="O678" s="164">
        <v>68.025841</v>
      </c>
      <c r="P678" s="164">
        <v>68.87014400000001</v>
      </c>
      <c r="Q678" s="164">
        <v>70.570760000000007</v>
      </c>
      <c r="R678" s="164">
        <v>71.678082000000003</v>
      </c>
      <c r="S678" s="164">
        <v>71.52915800000001</v>
      </c>
      <c r="T678" s="164">
        <v>70.718483000000006</v>
      </c>
      <c r="U678" s="164">
        <v>70.155214000000001</v>
      </c>
      <c r="V678" s="164">
        <v>71.582002000000003</v>
      </c>
      <c r="W678" s="164">
        <v>72.539198999999996</v>
      </c>
      <c r="X678" s="164">
        <v>72.869473999999997</v>
      </c>
      <c r="Y678" s="164">
        <v>72.606454999999997</v>
      </c>
      <c r="Z678" s="276"/>
      <c r="AA678" s="276"/>
      <c r="AB678" s="276"/>
    </row>
    <row r="679" spans="1:28" s="146" customFormat="1" ht="1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  <c r="AA679" s="276"/>
      <c r="AB679" s="276"/>
    </row>
    <row r="680" spans="1:28" s="310" customFormat="1" ht="15.75" thickBot="1" x14ac:dyDescent="0.25">
      <c r="A680" s="171">
        <v>10</v>
      </c>
      <c r="B680" s="172">
        <v>690.44024237414828</v>
      </c>
      <c r="C680" s="173">
        <v>677.43588137414827</v>
      </c>
      <c r="D680" s="173">
        <v>665.32760037414835</v>
      </c>
      <c r="E680" s="174">
        <v>656.10917737414832</v>
      </c>
      <c r="F680" s="174">
        <v>633.8527903741483</v>
      </c>
      <c r="G680" s="174">
        <v>661.09362237414837</v>
      </c>
      <c r="H680" s="174">
        <v>674.17639037414824</v>
      </c>
      <c r="I680" s="174">
        <v>653.44333937414831</v>
      </c>
      <c r="J680" s="174">
        <v>658.98783437414841</v>
      </c>
      <c r="K680" s="175">
        <v>682.57714037414826</v>
      </c>
      <c r="L680" s="174">
        <v>665.31639937414832</v>
      </c>
      <c r="M680" s="176">
        <v>665.69723337414825</v>
      </c>
      <c r="N680" s="175">
        <v>665.77564037414834</v>
      </c>
      <c r="O680" s="174">
        <v>648.39168837414832</v>
      </c>
      <c r="P680" s="176">
        <v>643.94489137414826</v>
      </c>
      <c r="Q680" s="177">
        <v>657.53170437414826</v>
      </c>
      <c r="R680" s="174">
        <v>687.37116837414828</v>
      </c>
      <c r="S680" s="177">
        <v>688.6480823741482</v>
      </c>
      <c r="T680" s="174">
        <v>665.37240437414823</v>
      </c>
      <c r="U680" s="173">
        <v>669.67358837414827</v>
      </c>
      <c r="V680" s="173">
        <v>675.26288737414836</v>
      </c>
      <c r="W680" s="173">
        <v>679.48566437414831</v>
      </c>
      <c r="X680" s="173">
        <v>683.65243637414835</v>
      </c>
      <c r="Y680" s="178">
        <v>687.46077637414828</v>
      </c>
      <c r="Z680" s="388"/>
      <c r="AA680" s="388"/>
      <c r="AB680" s="388"/>
    </row>
    <row r="681" spans="1:28" s="146" customFormat="1" x14ac:dyDescent="0.2">
      <c r="A681" s="161" t="s">
        <v>7</v>
      </c>
      <c r="B681" s="162">
        <v>613.15</v>
      </c>
      <c r="C681" s="162">
        <v>601.54</v>
      </c>
      <c r="D681" s="162">
        <v>590.73</v>
      </c>
      <c r="E681" s="162">
        <v>582.5</v>
      </c>
      <c r="F681" s="162">
        <v>562.63</v>
      </c>
      <c r="G681" s="162">
        <v>586.95000000000005</v>
      </c>
      <c r="H681" s="162">
        <v>598.63</v>
      </c>
      <c r="I681" s="162">
        <v>580.12</v>
      </c>
      <c r="J681" s="162">
        <v>585.07000000000005</v>
      </c>
      <c r="K681" s="162">
        <v>606.13</v>
      </c>
      <c r="L681" s="162">
        <v>590.72</v>
      </c>
      <c r="M681" s="162">
        <v>591.05999999999995</v>
      </c>
      <c r="N681" s="162">
        <v>591.13</v>
      </c>
      <c r="O681" s="162">
        <v>575.61</v>
      </c>
      <c r="P681" s="162">
        <v>571.64</v>
      </c>
      <c r="Q681" s="162">
        <v>583.77</v>
      </c>
      <c r="R681" s="162">
        <v>610.41</v>
      </c>
      <c r="S681" s="162">
        <v>611.54999999999995</v>
      </c>
      <c r="T681" s="162">
        <v>590.77</v>
      </c>
      <c r="U681" s="162">
        <v>594.61</v>
      </c>
      <c r="V681" s="162">
        <v>599.6</v>
      </c>
      <c r="W681" s="162">
        <v>603.37</v>
      </c>
      <c r="X681" s="162">
        <v>607.09</v>
      </c>
      <c r="Y681" s="162">
        <v>610.49</v>
      </c>
      <c r="Z681" s="276"/>
      <c r="AA681" s="276"/>
      <c r="AB681" s="276"/>
    </row>
    <row r="682" spans="1:28" s="146" customFormat="1" x14ac:dyDescent="0.2">
      <c r="A682" s="181" t="s">
        <v>9</v>
      </c>
      <c r="B682" s="164">
        <v>73.639314999999996</v>
      </c>
      <c r="C682" s="164">
        <v>72.244953999999993</v>
      </c>
      <c r="D682" s="164">
        <v>70.946673000000004</v>
      </c>
      <c r="E682" s="164">
        <v>69.958249999999992</v>
      </c>
      <c r="F682" s="164">
        <v>67.571862999999993</v>
      </c>
      <c r="G682" s="164">
        <v>70.492694999999998</v>
      </c>
      <c r="H682" s="164">
        <v>71.895462999999992</v>
      </c>
      <c r="I682" s="164">
        <v>69.672411999999994</v>
      </c>
      <c r="J682" s="164">
        <v>70.266907000000003</v>
      </c>
      <c r="K682" s="164">
        <v>72.796212999999995</v>
      </c>
      <c r="L682" s="164">
        <v>70.945472000000009</v>
      </c>
      <c r="M682" s="164">
        <v>70.986305999999999</v>
      </c>
      <c r="N682" s="164">
        <v>70.994713000000004</v>
      </c>
      <c r="O682" s="164">
        <v>69.130761000000007</v>
      </c>
      <c r="P682" s="164">
        <v>68.653964000000002</v>
      </c>
      <c r="Q682" s="164">
        <v>70.110776999999999</v>
      </c>
      <c r="R682" s="164">
        <v>73.310240999999991</v>
      </c>
      <c r="S682" s="164">
        <v>73.447154999999995</v>
      </c>
      <c r="T682" s="164">
        <v>70.951476999999997</v>
      </c>
      <c r="U682" s="164">
        <v>71.412661</v>
      </c>
      <c r="V682" s="164">
        <v>72.011960000000002</v>
      </c>
      <c r="W682" s="164">
        <v>72.464737</v>
      </c>
      <c r="X682" s="164">
        <v>72.911509000000009</v>
      </c>
      <c r="Y682" s="164">
        <v>73.319849000000005</v>
      </c>
      <c r="Z682" s="276"/>
      <c r="AA682" s="276"/>
      <c r="AB682" s="276"/>
    </row>
    <row r="683" spans="1:28" s="146" customFormat="1" ht="15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  <c r="Z683" s="276"/>
      <c r="AA683" s="276"/>
      <c r="AB683" s="276"/>
    </row>
    <row r="684" spans="1:28" s="310" customFormat="1" ht="15.75" thickBot="1" x14ac:dyDescent="0.25">
      <c r="A684" s="154">
        <v>11</v>
      </c>
      <c r="B684" s="172">
        <v>575.52918337414826</v>
      </c>
      <c r="C684" s="173">
        <v>566.01953437414829</v>
      </c>
      <c r="D684" s="173">
        <v>534.95916137414827</v>
      </c>
      <c r="E684" s="174">
        <v>559.2093263741483</v>
      </c>
      <c r="F684" s="174">
        <v>589.54163437414832</v>
      </c>
      <c r="G684" s="174">
        <v>606.98159137414825</v>
      </c>
      <c r="H684" s="174">
        <v>599.23049937414828</v>
      </c>
      <c r="I684" s="174">
        <v>597.2143193741482</v>
      </c>
      <c r="J684" s="174">
        <v>610.27468537414836</v>
      </c>
      <c r="K684" s="175">
        <v>618.26099837414836</v>
      </c>
      <c r="L684" s="174">
        <v>616.37923037414828</v>
      </c>
      <c r="M684" s="176">
        <v>598.2000073741483</v>
      </c>
      <c r="N684" s="175">
        <v>589.91126737414822</v>
      </c>
      <c r="O684" s="174">
        <v>572.93055137414831</v>
      </c>
      <c r="P684" s="176">
        <v>577.64617237414836</v>
      </c>
      <c r="Q684" s="177">
        <v>594.08924037414829</v>
      </c>
      <c r="R684" s="174">
        <v>620.91563537414834</v>
      </c>
      <c r="S684" s="177">
        <v>622.61818737414831</v>
      </c>
      <c r="T684" s="174">
        <v>590.78494537414826</v>
      </c>
      <c r="U684" s="173">
        <v>582.04816537414831</v>
      </c>
      <c r="V684" s="173">
        <v>596.5758623741483</v>
      </c>
      <c r="W684" s="173">
        <v>601.33628737414836</v>
      </c>
      <c r="X684" s="173">
        <v>601.02265937414836</v>
      </c>
      <c r="Y684" s="178">
        <v>571.27280337414822</v>
      </c>
      <c r="Z684" s="388"/>
      <c r="AA684" s="388"/>
      <c r="AB684" s="388"/>
    </row>
    <row r="685" spans="1:28" s="146" customFormat="1" x14ac:dyDescent="0.2">
      <c r="A685" s="161" t="s">
        <v>7</v>
      </c>
      <c r="B685" s="162">
        <v>510.56</v>
      </c>
      <c r="C685" s="162">
        <v>502.07</v>
      </c>
      <c r="D685" s="162">
        <v>474.34</v>
      </c>
      <c r="E685" s="162">
        <v>495.99</v>
      </c>
      <c r="F685" s="162">
        <v>523.07000000000005</v>
      </c>
      <c r="G685" s="162">
        <v>538.64</v>
      </c>
      <c r="H685" s="162">
        <v>531.72</v>
      </c>
      <c r="I685" s="162">
        <v>529.91999999999996</v>
      </c>
      <c r="J685" s="162">
        <v>541.58000000000004</v>
      </c>
      <c r="K685" s="162">
        <v>548.71</v>
      </c>
      <c r="L685" s="162">
        <v>547.03</v>
      </c>
      <c r="M685" s="162">
        <v>530.79999999999995</v>
      </c>
      <c r="N685" s="162">
        <v>523.4</v>
      </c>
      <c r="O685" s="162">
        <v>508.24</v>
      </c>
      <c r="P685" s="162">
        <v>512.45000000000005</v>
      </c>
      <c r="Q685" s="162">
        <v>527.13</v>
      </c>
      <c r="R685" s="162">
        <v>551.08000000000004</v>
      </c>
      <c r="S685" s="162">
        <v>552.6</v>
      </c>
      <c r="T685" s="162">
        <v>524.17999999999995</v>
      </c>
      <c r="U685" s="162">
        <v>516.38</v>
      </c>
      <c r="V685" s="162">
        <v>529.35</v>
      </c>
      <c r="W685" s="162">
        <v>533.6</v>
      </c>
      <c r="X685" s="162">
        <v>533.32000000000005</v>
      </c>
      <c r="Y685" s="162">
        <v>506.76</v>
      </c>
      <c r="Z685" s="276"/>
      <c r="AA685" s="276"/>
      <c r="AB685" s="276"/>
    </row>
    <row r="686" spans="1:28" s="146" customFormat="1" x14ac:dyDescent="0.2">
      <c r="A686" s="181" t="s">
        <v>9</v>
      </c>
      <c r="B686" s="164">
        <v>61.318255999999998</v>
      </c>
      <c r="C686" s="164">
        <v>60.298606999999997</v>
      </c>
      <c r="D686" s="164">
        <v>56.968233999999995</v>
      </c>
      <c r="E686" s="164">
        <v>59.568398999999999</v>
      </c>
      <c r="F686" s="164">
        <v>62.820707000000006</v>
      </c>
      <c r="G686" s="164">
        <v>64.690663999999998</v>
      </c>
      <c r="H686" s="164">
        <v>63.859572</v>
      </c>
      <c r="I686" s="164">
        <v>63.643391999999992</v>
      </c>
      <c r="J686" s="164">
        <v>65.043758000000011</v>
      </c>
      <c r="K686" s="164">
        <v>65.900070999999997</v>
      </c>
      <c r="L686" s="164">
        <v>65.698302999999996</v>
      </c>
      <c r="M686" s="164">
        <v>63.749079999999992</v>
      </c>
      <c r="N686" s="164">
        <v>62.860339999999994</v>
      </c>
      <c r="O686" s="164">
        <v>61.039624000000003</v>
      </c>
      <c r="P686" s="164">
        <v>61.545245000000001</v>
      </c>
      <c r="Q686" s="164">
        <v>63.308312999999998</v>
      </c>
      <c r="R686" s="164">
        <v>66.184708000000001</v>
      </c>
      <c r="S686" s="164">
        <v>66.367260000000002</v>
      </c>
      <c r="T686" s="164">
        <v>62.954017999999991</v>
      </c>
      <c r="U686" s="164">
        <v>62.017237999999999</v>
      </c>
      <c r="V686" s="164">
        <v>63.574935000000004</v>
      </c>
      <c r="W686" s="164">
        <v>64.085360000000009</v>
      </c>
      <c r="X686" s="164">
        <v>64.051732000000001</v>
      </c>
      <c r="Y686" s="164">
        <v>60.861875999999995</v>
      </c>
      <c r="Z686" s="276"/>
      <c r="AA686" s="276"/>
      <c r="AB686" s="276"/>
    </row>
    <row r="687" spans="1:28" s="146" customFormat="1" ht="15" thickBot="1" x14ac:dyDescent="0.25">
      <c r="A687" s="168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  <c r="Z687" s="276"/>
      <c r="AA687" s="276"/>
      <c r="AB687" s="276"/>
    </row>
    <row r="688" spans="1:28" s="310" customFormat="1" ht="15.75" thickBot="1" x14ac:dyDescent="0.25">
      <c r="A688" s="171">
        <v>12</v>
      </c>
      <c r="B688" s="172">
        <v>624.32073937414827</v>
      </c>
      <c r="C688" s="173">
        <v>598.46883137414829</v>
      </c>
      <c r="D688" s="173">
        <v>603.22925637414824</v>
      </c>
      <c r="E688" s="174">
        <v>628.14028037414823</v>
      </c>
      <c r="F688" s="174">
        <v>649.0189443741483</v>
      </c>
      <c r="G688" s="174">
        <v>649.31017037414824</v>
      </c>
      <c r="H688" s="174">
        <v>641.6598873741483</v>
      </c>
      <c r="I688" s="174">
        <v>631.2429573741482</v>
      </c>
      <c r="J688" s="174">
        <v>634.52485037414829</v>
      </c>
      <c r="K688" s="175">
        <v>650.86710937414841</v>
      </c>
      <c r="L688" s="174">
        <v>645.47942837414826</v>
      </c>
      <c r="M688" s="176">
        <v>646.95796037414834</v>
      </c>
      <c r="N688" s="175">
        <v>645.07619237414826</v>
      </c>
      <c r="O688" s="174">
        <v>606.33193337414821</v>
      </c>
      <c r="P688" s="176">
        <v>618.74264137414832</v>
      </c>
      <c r="Q688" s="177">
        <v>622.67419237414822</v>
      </c>
      <c r="R688" s="174">
        <v>658.98783437414841</v>
      </c>
      <c r="S688" s="177">
        <v>656.61322237414834</v>
      </c>
      <c r="T688" s="174">
        <v>648.66051237414831</v>
      </c>
      <c r="U688" s="173">
        <v>624.08551837414825</v>
      </c>
      <c r="V688" s="173">
        <v>630.30207337414834</v>
      </c>
      <c r="W688" s="173">
        <v>637.6947333741482</v>
      </c>
      <c r="X688" s="173">
        <v>645.47942837414826</v>
      </c>
      <c r="Y688" s="178">
        <v>621.13965537414822</v>
      </c>
      <c r="Z688" s="388"/>
      <c r="AA688" s="388"/>
      <c r="AB688" s="388"/>
    </row>
    <row r="689" spans="1:28" s="146" customFormat="1" ht="18.75" customHeight="1" outlineLevel="1" x14ac:dyDescent="0.2">
      <c r="A689" s="161" t="s">
        <v>7</v>
      </c>
      <c r="B689" s="162">
        <v>554.12</v>
      </c>
      <c r="C689" s="162">
        <v>531.04</v>
      </c>
      <c r="D689" s="162">
        <v>535.29</v>
      </c>
      <c r="E689" s="162">
        <v>557.53</v>
      </c>
      <c r="F689" s="162">
        <v>576.16999999999996</v>
      </c>
      <c r="G689" s="162">
        <v>576.42999999999995</v>
      </c>
      <c r="H689" s="162">
        <v>569.6</v>
      </c>
      <c r="I689" s="162">
        <v>560.29999999999995</v>
      </c>
      <c r="J689" s="162">
        <v>563.23</v>
      </c>
      <c r="K689" s="162">
        <v>577.82000000000005</v>
      </c>
      <c r="L689" s="162">
        <v>573.01</v>
      </c>
      <c r="M689" s="162">
        <v>574.33000000000004</v>
      </c>
      <c r="N689" s="162">
        <v>572.65</v>
      </c>
      <c r="O689" s="162">
        <v>538.05999999999995</v>
      </c>
      <c r="P689" s="162">
        <v>549.14</v>
      </c>
      <c r="Q689" s="162">
        <v>552.65</v>
      </c>
      <c r="R689" s="162">
        <v>585.07000000000005</v>
      </c>
      <c r="S689" s="162">
        <v>582.95000000000005</v>
      </c>
      <c r="T689" s="162">
        <v>575.85</v>
      </c>
      <c r="U689" s="162">
        <v>553.91</v>
      </c>
      <c r="V689" s="162">
        <v>559.46</v>
      </c>
      <c r="W689" s="162">
        <v>566.05999999999995</v>
      </c>
      <c r="X689" s="162">
        <v>573.01</v>
      </c>
      <c r="Y689" s="162">
        <v>551.28</v>
      </c>
      <c r="Z689" s="162">
        <v>0</v>
      </c>
      <c r="AA689" s="276"/>
      <c r="AB689" s="276"/>
    </row>
    <row r="690" spans="1:28" s="146" customFormat="1" ht="18.75" customHeight="1" outlineLevel="1" x14ac:dyDescent="0.2">
      <c r="A690" s="181" t="s">
        <v>9</v>
      </c>
      <c r="B690" s="164">
        <v>66.549812000000003</v>
      </c>
      <c r="C690" s="164">
        <v>63.777903999999992</v>
      </c>
      <c r="D690" s="164">
        <v>64.28832899999999</v>
      </c>
      <c r="E690" s="164">
        <v>66.959352999999993</v>
      </c>
      <c r="F690" s="164">
        <v>69.198016999999993</v>
      </c>
      <c r="G690" s="164">
        <v>69.229242999999997</v>
      </c>
      <c r="H690" s="164">
        <v>68.408960000000008</v>
      </c>
      <c r="I690" s="164">
        <v>67.292029999999997</v>
      </c>
      <c r="J690" s="164">
        <v>67.643923000000001</v>
      </c>
      <c r="K690" s="164">
        <v>69.39618200000001</v>
      </c>
      <c r="L690" s="164">
        <v>68.818500999999998</v>
      </c>
      <c r="M690" s="164">
        <v>68.977033000000006</v>
      </c>
      <c r="N690" s="164">
        <v>68.77526499999999</v>
      </c>
      <c r="O690" s="164">
        <v>64.621005999999994</v>
      </c>
      <c r="P690" s="164">
        <v>65.951713999999996</v>
      </c>
      <c r="Q690" s="164">
        <v>66.373264999999989</v>
      </c>
      <c r="R690" s="164">
        <v>70.266907000000003</v>
      </c>
      <c r="S690" s="164">
        <v>70.012295000000009</v>
      </c>
      <c r="T690" s="164">
        <v>69.159585000000007</v>
      </c>
      <c r="U690" s="164">
        <v>66.524591000000001</v>
      </c>
      <c r="V690" s="164">
        <v>67.191146000000003</v>
      </c>
      <c r="W690" s="164">
        <v>67.983805999999987</v>
      </c>
      <c r="X690" s="164">
        <v>68.818500999999998</v>
      </c>
      <c r="Y690" s="164">
        <v>66.208727999999994</v>
      </c>
      <c r="Z690" s="276"/>
      <c r="AA690" s="276"/>
      <c r="AB690" s="276"/>
    </row>
    <row r="691" spans="1:28" s="146" customFormat="1" ht="18.75" customHeight="1" outlineLevel="1" thickBot="1" x14ac:dyDescent="0.25">
      <c r="A691" s="168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  <c r="Z691" s="276"/>
      <c r="AA691" s="276"/>
      <c r="AB691" s="276"/>
    </row>
    <row r="692" spans="1:28" s="310" customFormat="1" ht="18.75" customHeight="1" thickBot="1" x14ac:dyDescent="0.25">
      <c r="A692" s="154">
        <v>13</v>
      </c>
      <c r="B692" s="172">
        <v>570.4439293741483</v>
      </c>
      <c r="C692" s="173">
        <v>541.45574137414826</v>
      </c>
      <c r="D692" s="173">
        <v>542.31821837414827</v>
      </c>
      <c r="E692" s="174">
        <v>550.02450637414836</v>
      </c>
      <c r="F692" s="174">
        <v>569.14461337414832</v>
      </c>
      <c r="G692" s="174">
        <v>566.44517237414834</v>
      </c>
      <c r="H692" s="174">
        <v>561.66234537414834</v>
      </c>
      <c r="I692" s="174">
        <v>553.4744143741483</v>
      </c>
      <c r="J692" s="174">
        <v>557.93241237414827</v>
      </c>
      <c r="K692" s="175">
        <v>567.11723237414833</v>
      </c>
      <c r="L692" s="174">
        <v>572.20248637414829</v>
      </c>
      <c r="M692" s="176">
        <v>570.0854973741483</v>
      </c>
      <c r="N692" s="175">
        <v>571.30640637414831</v>
      </c>
      <c r="O692" s="174">
        <v>538.49867737414831</v>
      </c>
      <c r="P692" s="176">
        <v>539.24914437414827</v>
      </c>
      <c r="Q692" s="177">
        <v>552.45512337414823</v>
      </c>
      <c r="R692" s="174">
        <v>591.36739737414837</v>
      </c>
      <c r="S692" s="177">
        <v>592.81232637414826</v>
      </c>
      <c r="T692" s="174">
        <v>557.88760837414827</v>
      </c>
      <c r="U692" s="173">
        <v>553.12718337414833</v>
      </c>
      <c r="V692" s="173">
        <v>564.59700737414835</v>
      </c>
      <c r="W692" s="173">
        <v>571.98966737414821</v>
      </c>
      <c r="X692" s="173">
        <v>572.19128537414826</v>
      </c>
      <c r="Y692" s="178">
        <v>579.8303673741483</v>
      </c>
      <c r="Z692" s="388"/>
      <c r="AA692" s="388"/>
      <c r="AB692" s="388"/>
    </row>
    <row r="693" spans="1:28" s="146" customFormat="1" ht="18.75" customHeight="1" outlineLevel="1" x14ac:dyDescent="0.2">
      <c r="A693" s="232" t="s">
        <v>7</v>
      </c>
      <c r="B693" s="162">
        <v>506.02</v>
      </c>
      <c r="C693" s="162">
        <v>480.14</v>
      </c>
      <c r="D693" s="162">
        <v>480.91</v>
      </c>
      <c r="E693" s="162">
        <v>487.79</v>
      </c>
      <c r="F693" s="162">
        <v>504.86</v>
      </c>
      <c r="G693" s="162">
        <v>502.45</v>
      </c>
      <c r="H693" s="162">
        <v>498.18</v>
      </c>
      <c r="I693" s="162">
        <v>490.87</v>
      </c>
      <c r="J693" s="162">
        <v>494.85</v>
      </c>
      <c r="K693" s="162">
        <v>503.05</v>
      </c>
      <c r="L693" s="162">
        <v>507.59</v>
      </c>
      <c r="M693" s="162">
        <v>505.7</v>
      </c>
      <c r="N693" s="162">
        <v>506.79</v>
      </c>
      <c r="O693" s="162">
        <v>477.5</v>
      </c>
      <c r="P693" s="162">
        <v>478.17</v>
      </c>
      <c r="Q693" s="162">
        <v>489.96</v>
      </c>
      <c r="R693" s="162">
        <v>524.70000000000005</v>
      </c>
      <c r="S693" s="162">
        <v>525.99</v>
      </c>
      <c r="T693" s="162">
        <v>494.81</v>
      </c>
      <c r="U693" s="162">
        <v>490.56</v>
      </c>
      <c r="V693" s="162">
        <v>500.8</v>
      </c>
      <c r="W693" s="162">
        <v>507.4</v>
      </c>
      <c r="X693" s="162">
        <v>507.58</v>
      </c>
      <c r="Y693" s="162">
        <v>514.4</v>
      </c>
      <c r="Z693" s="276"/>
      <c r="AA693" s="276"/>
      <c r="AB693" s="276"/>
    </row>
    <row r="694" spans="1:28" s="146" customFormat="1" ht="18.75" customHeight="1" outlineLevel="1" x14ac:dyDescent="0.2">
      <c r="A694" s="167" t="s">
        <v>9</v>
      </c>
      <c r="B694" s="164">
        <v>60.773001999999998</v>
      </c>
      <c r="C694" s="164">
        <v>57.664814</v>
      </c>
      <c r="D694" s="164">
        <v>57.757291000000002</v>
      </c>
      <c r="E694" s="164">
        <v>58.583579</v>
      </c>
      <c r="F694" s="164">
        <v>60.633685999999997</v>
      </c>
      <c r="G694" s="164">
        <v>60.344245000000001</v>
      </c>
      <c r="H694" s="164">
        <v>59.831417999999999</v>
      </c>
      <c r="I694" s="164">
        <v>58.953487000000003</v>
      </c>
      <c r="J694" s="164">
        <v>59.431485000000002</v>
      </c>
      <c r="K694" s="164">
        <v>60.416305000000001</v>
      </c>
      <c r="L694" s="164">
        <v>60.961558999999994</v>
      </c>
      <c r="M694" s="164">
        <v>60.734569999999998</v>
      </c>
      <c r="N694" s="164">
        <v>60.865479000000001</v>
      </c>
      <c r="O694" s="164">
        <v>57.347749999999998</v>
      </c>
      <c r="P694" s="164">
        <v>57.428217000000004</v>
      </c>
      <c r="Q694" s="164">
        <v>58.844195999999997</v>
      </c>
      <c r="R694" s="164">
        <v>63.016470000000005</v>
      </c>
      <c r="S694" s="164">
        <v>63.171399000000001</v>
      </c>
      <c r="T694" s="164">
        <v>59.426681000000002</v>
      </c>
      <c r="U694" s="164">
        <v>58.916255999999997</v>
      </c>
      <c r="V694" s="164">
        <v>60.146079999999998</v>
      </c>
      <c r="W694" s="164">
        <v>60.938739999999996</v>
      </c>
      <c r="X694" s="164">
        <v>60.960357999999999</v>
      </c>
      <c r="Y694" s="164">
        <v>61.779439999999994</v>
      </c>
      <c r="Z694" s="276"/>
      <c r="AA694" s="276"/>
      <c r="AB694" s="276"/>
    </row>
    <row r="695" spans="1:28" s="146" customFormat="1" ht="18.75" customHeight="1" outlineLevel="1" thickBot="1" x14ac:dyDescent="0.25">
      <c r="A695" s="168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  <c r="Z695" s="276"/>
      <c r="AA695" s="276"/>
      <c r="AB695" s="276"/>
    </row>
    <row r="696" spans="1:28" s="310" customFormat="1" ht="18.75" customHeight="1" thickBot="1" x14ac:dyDescent="0.25">
      <c r="A696" s="171">
        <v>14</v>
      </c>
      <c r="B696" s="172">
        <v>591.99465337414824</v>
      </c>
      <c r="C696" s="173">
        <v>554.62811737414825</v>
      </c>
      <c r="D696" s="173">
        <v>554.13527337414826</v>
      </c>
      <c r="E696" s="174">
        <v>557.08113637414829</v>
      </c>
      <c r="F696" s="174">
        <v>592.77872337414829</v>
      </c>
      <c r="G696" s="174">
        <v>594.10044137414832</v>
      </c>
      <c r="H696" s="174">
        <v>587.78307737414832</v>
      </c>
      <c r="I696" s="174">
        <v>576.50367037414833</v>
      </c>
      <c r="J696" s="174">
        <v>579.8303673741483</v>
      </c>
      <c r="K696" s="175">
        <v>586.56216837414831</v>
      </c>
      <c r="L696" s="174">
        <v>585.05003337414826</v>
      </c>
      <c r="M696" s="176">
        <v>590.50492037414824</v>
      </c>
      <c r="N696" s="175">
        <v>587.93989137414826</v>
      </c>
      <c r="O696" s="174">
        <v>553.2055903741483</v>
      </c>
      <c r="P696" s="176">
        <v>563.66732437414828</v>
      </c>
      <c r="Q696" s="177">
        <v>582.47380337414825</v>
      </c>
      <c r="R696" s="174">
        <v>609.17698737414833</v>
      </c>
      <c r="S696" s="177">
        <v>612.24606137414833</v>
      </c>
      <c r="T696" s="174">
        <v>603.52048237414829</v>
      </c>
      <c r="U696" s="173">
        <v>584.79241037414829</v>
      </c>
      <c r="V696" s="173">
        <v>596.16142537414828</v>
      </c>
      <c r="W696" s="173">
        <v>599.27530337414828</v>
      </c>
      <c r="X696" s="173">
        <v>593.04754737414839</v>
      </c>
      <c r="Y696" s="178">
        <v>594.21245137414826</v>
      </c>
      <c r="Z696" s="388"/>
      <c r="AA696" s="388"/>
      <c r="AB696" s="388"/>
    </row>
    <row r="697" spans="1:28" s="146" customFormat="1" ht="18.75" customHeight="1" outlineLevel="1" x14ac:dyDescent="0.2">
      <c r="A697" s="161" t="s">
        <v>7</v>
      </c>
      <c r="B697" s="162">
        <v>525.26</v>
      </c>
      <c r="C697" s="162">
        <v>491.9</v>
      </c>
      <c r="D697" s="162">
        <v>491.46</v>
      </c>
      <c r="E697" s="162">
        <v>494.09</v>
      </c>
      <c r="F697" s="162">
        <v>525.96</v>
      </c>
      <c r="G697" s="162">
        <v>527.14</v>
      </c>
      <c r="H697" s="162">
        <v>521.5</v>
      </c>
      <c r="I697" s="162">
        <v>511.43</v>
      </c>
      <c r="J697" s="162">
        <v>514.4</v>
      </c>
      <c r="K697" s="162">
        <v>520.41</v>
      </c>
      <c r="L697" s="162">
        <v>519.05999999999995</v>
      </c>
      <c r="M697" s="162">
        <v>523.92999999999995</v>
      </c>
      <c r="N697" s="162">
        <v>521.64</v>
      </c>
      <c r="O697" s="162">
        <v>490.63</v>
      </c>
      <c r="P697" s="162">
        <v>499.97</v>
      </c>
      <c r="Q697" s="162">
        <v>516.76</v>
      </c>
      <c r="R697" s="162">
        <v>540.6</v>
      </c>
      <c r="S697" s="162">
        <v>543.34</v>
      </c>
      <c r="T697" s="162">
        <v>535.54999999999995</v>
      </c>
      <c r="U697" s="162">
        <v>518.83000000000004</v>
      </c>
      <c r="V697" s="162">
        <v>528.98</v>
      </c>
      <c r="W697" s="162">
        <v>531.76</v>
      </c>
      <c r="X697" s="162">
        <v>526.20000000000005</v>
      </c>
      <c r="Y697" s="162">
        <v>527.24</v>
      </c>
      <c r="Z697" s="276"/>
      <c r="AA697" s="276"/>
      <c r="AB697" s="276"/>
    </row>
    <row r="698" spans="1:28" s="146" customFormat="1" ht="18.75" customHeight="1" outlineLevel="1" x14ac:dyDescent="0.2">
      <c r="A698" s="181" t="s">
        <v>9</v>
      </c>
      <c r="B698" s="164">
        <v>63.083725999999999</v>
      </c>
      <c r="C698" s="164">
        <v>59.077189999999995</v>
      </c>
      <c r="D698" s="164">
        <v>59.024345999999994</v>
      </c>
      <c r="E698" s="164">
        <v>59.340208999999994</v>
      </c>
      <c r="F698" s="164">
        <v>63.167796000000003</v>
      </c>
      <c r="G698" s="164">
        <v>63.309514</v>
      </c>
      <c r="H698" s="164">
        <v>62.632149999999996</v>
      </c>
      <c r="I698" s="164">
        <v>61.422742999999997</v>
      </c>
      <c r="J698" s="164">
        <v>61.779439999999994</v>
      </c>
      <c r="K698" s="164">
        <v>62.501240999999993</v>
      </c>
      <c r="L698" s="164">
        <v>62.339105999999994</v>
      </c>
      <c r="M698" s="164">
        <v>62.923992999999996</v>
      </c>
      <c r="N698" s="164">
        <v>62.648963999999999</v>
      </c>
      <c r="O698" s="164">
        <v>58.924662999999995</v>
      </c>
      <c r="P698" s="164">
        <v>60.046397000000006</v>
      </c>
      <c r="Q698" s="164">
        <v>62.062875999999996</v>
      </c>
      <c r="R698" s="164">
        <v>64.926060000000007</v>
      </c>
      <c r="S698" s="164">
        <v>65.255133999999998</v>
      </c>
      <c r="T698" s="164">
        <v>64.319554999999994</v>
      </c>
      <c r="U698" s="164">
        <v>62.311483000000003</v>
      </c>
      <c r="V698" s="164">
        <v>63.530498000000001</v>
      </c>
      <c r="W698" s="164">
        <v>63.864376</v>
      </c>
      <c r="X698" s="164">
        <v>63.196620000000003</v>
      </c>
      <c r="Y698" s="164">
        <v>63.321524000000004</v>
      </c>
      <c r="Z698" s="276"/>
      <c r="AA698" s="276"/>
      <c r="AB698" s="276"/>
    </row>
    <row r="699" spans="1:28" s="146" customFormat="1" ht="18.75" customHeight="1" outlineLevel="1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  <c r="AA699" s="276"/>
      <c r="AB699" s="276"/>
    </row>
    <row r="700" spans="1:28" s="310" customFormat="1" ht="18.75" customHeight="1" thickBot="1" x14ac:dyDescent="0.25">
      <c r="A700" s="154">
        <v>15</v>
      </c>
      <c r="B700" s="172">
        <v>26.523369374148292</v>
      </c>
      <c r="C700" s="173">
        <v>26.523369374148292</v>
      </c>
      <c r="D700" s="173">
        <v>26.523369374148292</v>
      </c>
      <c r="E700" s="174">
        <v>26.523369374148292</v>
      </c>
      <c r="F700" s="174">
        <v>26.523369374148292</v>
      </c>
      <c r="G700" s="174">
        <v>26.523369374148292</v>
      </c>
      <c r="H700" s="174">
        <v>26.523369374148292</v>
      </c>
      <c r="I700" s="174">
        <v>26.523369374148292</v>
      </c>
      <c r="J700" s="174">
        <v>26.523369374148292</v>
      </c>
      <c r="K700" s="175">
        <v>26.523369374148292</v>
      </c>
      <c r="L700" s="174">
        <v>26.523369374148292</v>
      </c>
      <c r="M700" s="176">
        <v>26.523369374148292</v>
      </c>
      <c r="N700" s="175">
        <v>26.523369374148292</v>
      </c>
      <c r="O700" s="174">
        <v>26.523369374148292</v>
      </c>
      <c r="P700" s="176">
        <v>26.523369374148292</v>
      </c>
      <c r="Q700" s="177">
        <v>26.523369374148292</v>
      </c>
      <c r="R700" s="174">
        <v>26.523369374148292</v>
      </c>
      <c r="S700" s="177">
        <v>26.523369374148292</v>
      </c>
      <c r="T700" s="174">
        <v>26.523369374148292</v>
      </c>
      <c r="U700" s="173">
        <v>26.523369374148292</v>
      </c>
      <c r="V700" s="173">
        <v>26.523369374148292</v>
      </c>
      <c r="W700" s="173">
        <v>26.523369374148292</v>
      </c>
      <c r="X700" s="173">
        <v>26.523369374148292</v>
      </c>
      <c r="Y700" s="178">
        <v>26.523369374148292</v>
      </c>
      <c r="Z700" s="388"/>
      <c r="AA700" s="388"/>
      <c r="AB700" s="388"/>
    </row>
    <row r="701" spans="1:28" s="146" customFormat="1" ht="18.75" customHeight="1" outlineLevel="1" x14ac:dyDescent="0.2">
      <c r="A701" s="232" t="s">
        <v>7</v>
      </c>
      <c r="B701" s="162">
        <v>20.420000000000002</v>
      </c>
      <c r="C701" s="162">
        <v>20.420000000000002</v>
      </c>
      <c r="D701" s="162">
        <v>20.420000000000002</v>
      </c>
      <c r="E701" s="162">
        <v>20.420000000000002</v>
      </c>
      <c r="F701" s="162">
        <v>20.420000000000002</v>
      </c>
      <c r="G701" s="162">
        <v>20.420000000000002</v>
      </c>
      <c r="H701" s="162">
        <v>20.420000000000002</v>
      </c>
      <c r="I701" s="162">
        <v>20.420000000000002</v>
      </c>
      <c r="J701" s="162">
        <v>20.420000000000002</v>
      </c>
      <c r="K701" s="162">
        <v>20.420000000000002</v>
      </c>
      <c r="L701" s="162">
        <v>20.420000000000002</v>
      </c>
      <c r="M701" s="162">
        <v>20.420000000000002</v>
      </c>
      <c r="N701" s="162">
        <v>20.420000000000002</v>
      </c>
      <c r="O701" s="162">
        <v>20.420000000000002</v>
      </c>
      <c r="P701" s="162">
        <v>20.420000000000002</v>
      </c>
      <c r="Q701" s="162">
        <v>20.420000000000002</v>
      </c>
      <c r="R701" s="162">
        <v>20.420000000000002</v>
      </c>
      <c r="S701" s="162">
        <v>20.420000000000002</v>
      </c>
      <c r="T701" s="162">
        <v>20.420000000000002</v>
      </c>
      <c r="U701" s="162">
        <v>20.420000000000002</v>
      </c>
      <c r="V701" s="162">
        <v>20.420000000000002</v>
      </c>
      <c r="W701" s="162">
        <v>20.420000000000002</v>
      </c>
      <c r="X701" s="162">
        <v>20.420000000000002</v>
      </c>
      <c r="Y701" s="162">
        <v>20.420000000000002</v>
      </c>
      <c r="Z701" s="276"/>
      <c r="AA701" s="276"/>
      <c r="AB701" s="276"/>
    </row>
    <row r="702" spans="1:28" s="146" customFormat="1" ht="18.75" customHeight="1" outlineLevel="1" x14ac:dyDescent="0.2">
      <c r="A702" s="167" t="s">
        <v>9</v>
      </c>
      <c r="B702" s="164">
        <v>2.452442</v>
      </c>
      <c r="C702" s="164">
        <v>2.452442</v>
      </c>
      <c r="D702" s="164">
        <v>2.452442</v>
      </c>
      <c r="E702" s="164">
        <v>2.452442</v>
      </c>
      <c r="F702" s="164">
        <v>2.452442</v>
      </c>
      <c r="G702" s="164">
        <v>2.452442</v>
      </c>
      <c r="H702" s="164">
        <v>2.452442</v>
      </c>
      <c r="I702" s="164">
        <v>2.452442</v>
      </c>
      <c r="J702" s="164">
        <v>2.452442</v>
      </c>
      <c r="K702" s="164">
        <v>2.452442</v>
      </c>
      <c r="L702" s="164">
        <v>2.452442</v>
      </c>
      <c r="M702" s="164">
        <v>2.452442</v>
      </c>
      <c r="N702" s="164">
        <v>2.452442</v>
      </c>
      <c r="O702" s="164">
        <v>2.452442</v>
      </c>
      <c r="P702" s="164">
        <v>2.452442</v>
      </c>
      <c r="Q702" s="164">
        <v>2.452442</v>
      </c>
      <c r="R702" s="164">
        <v>2.452442</v>
      </c>
      <c r="S702" s="164">
        <v>2.452442</v>
      </c>
      <c r="T702" s="164">
        <v>2.452442</v>
      </c>
      <c r="U702" s="164">
        <v>2.452442</v>
      </c>
      <c r="V702" s="164">
        <v>2.452442</v>
      </c>
      <c r="W702" s="164">
        <v>2.452442</v>
      </c>
      <c r="X702" s="164">
        <v>2.452442</v>
      </c>
      <c r="Y702" s="164">
        <v>2.452442</v>
      </c>
      <c r="Z702" s="276"/>
      <c r="AA702" s="276"/>
      <c r="AB702" s="276"/>
    </row>
    <row r="703" spans="1:28" s="146" customFormat="1" ht="18.75" customHeight="1" outlineLevel="1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  <c r="Z703" s="276"/>
      <c r="AA703" s="276"/>
      <c r="AB703" s="276"/>
    </row>
    <row r="704" spans="1:28" s="310" customFormat="1" ht="18.75" customHeight="1" thickBot="1" x14ac:dyDescent="0.25">
      <c r="A704" s="171">
        <v>16</v>
      </c>
      <c r="B704" s="172">
        <v>738.60454237414831</v>
      </c>
      <c r="C704" s="173">
        <v>707.06252637414832</v>
      </c>
      <c r="D704" s="173">
        <v>706.8273053741483</v>
      </c>
      <c r="E704" s="174">
        <v>713.85033237414825</v>
      </c>
      <c r="F704" s="174">
        <v>726.69787937414821</v>
      </c>
      <c r="G704" s="174">
        <v>729.09489337414823</v>
      </c>
      <c r="H704" s="174">
        <v>720.21250037414836</v>
      </c>
      <c r="I704" s="174">
        <v>728.50124037414832</v>
      </c>
      <c r="J704" s="174">
        <v>721.55662037414822</v>
      </c>
      <c r="K704" s="175">
        <v>717.89389337414832</v>
      </c>
      <c r="L704" s="174">
        <v>720.73894737414832</v>
      </c>
      <c r="M704" s="176">
        <v>723.13596137414834</v>
      </c>
      <c r="N704" s="175">
        <v>719.84286737414823</v>
      </c>
      <c r="O704" s="174">
        <v>695.62630537414827</v>
      </c>
      <c r="P704" s="176">
        <v>700.9691823741482</v>
      </c>
      <c r="Q704" s="177">
        <v>716.89700437414831</v>
      </c>
      <c r="R704" s="174">
        <v>735.05382537414835</v>
      </c>
      <c r="S704" s="177">
        <v>753.91630937414834</v>
      </c>
      <c r="T704" s="174">
        <v>723.12476037414831</v>
      </c>
      <c r="U704" s="173">
        <v>719.65245037414832</v>
      </c>
      <c r="V704" s="173">
        <v>727.34753737414826</v>
      </c>
      <c r="W704" s="173">
        <v>735.34505137414828</v>
      </c>
      <c r="X704" s="173">
        <v>737.82047237414838</v>
      </c>
      <c r="Y704" s="178">
        <v>734.41536837414822</v>
      </c>
      <c r="Z704" s="388"/>
      <c r="AA704" s="388"/>
      <c r="AB704" s="388"/>
    </row>
    <row r="705" spans="1:28" s="146" customFormat="1" x14ac:dyDescent="0.2">
      <c r="A705" s="232" t="s">
        <v>7</v>
      </c>
      <c r="B705" s="162">
        <v>656.15</v>
      </c>
      <c r="C705" s="162">
        <v>627.99</v>
      </c>
      <c r="D705" s="162">
        <v>627.78</v>
      </c>
      <c r="E705" s="162">
        <v>634.04999999999995</v>
      </c>
      <c r="F705" s="162">
        <v>645.52</v>
      </c>
      <c r="G705" s="162">
        <v>647.66</v>
      </c>
      <c r="H705" s="162">
        <v>639.73</v>
      </c>
      <c r="I705" s="162">
        <v>647.13</v>
      </c>
      <c r="J705" s="162">
        <v>640.92999999999995</v>
      </c>
      <c r="K705" s="162">
        <v>637.66</v>
      </c>
      <c r="L705" s="162">
        <v>640.20000000000005</v>
      </c>
      <c r="M705" s="162">
        <v>642.34</v>
      </c>
      <c r="N705" s="162">
        <v>639.4</v>
      </c>
      <c r="O705" s="162">
        <v>617.78</v>
      </c>
      <c r="P705" s="162">
        <v>622.54999999999995</v>
      </c>
      <c r="Q705" s="162">
        <v>636.77</v>
      </c>
      <c r="R705" s="162">
        <v>652.98</v>
      </c>
      <c r="S705" s="162">
        <v>669.82</v>
      </c>
      <c r="T705" s="162">
        <v>642.33000000000004</v>
      </c>
      <c r="U705" s="162">
        <v>639.23</v>
      </c>
      <c r="V705" s="162">
        <v>646.1</v>
      </c>
      <c r="W705" s="162">
        <v>653.24</v>
      </c>
      <c r="X705" s="162">
        <v>655.45</v>
      </c>
      <c r="Y705" s="162">
        <v>652.41</v>
      </c>
      <c r="Z705" s="276"/>
      <c r="AA705" s="276"/>
      <c r="AB705" s="276"/>
    </row>
    <row r="706" spans="1:28" s="146" customFormat="1" x14ac:dyDescent="0.2">
      <c r="A706" s="182" t="s">
        <v>9</v>
      </c>
      <c r="B706" s="164">
        <v>78.803614999999994</v>
      </c>
      <c r="C706" s="164">
        <v>75.421599000000001</v>
      </c>
      <c r="D706" s="164">
        <v>75.396377999999999</v>
      </c>
      <c r="E706" s="164">
        <v>76.149404999999987</v>
      </c>
      <c r="F706" s="164">
        <v>77.526951999999994</v>
      </c>
      <c r="G706" s="164">
        <v>77.783965999999992</v>
      </c>
      <c r="H706" s="164">
        <v>76.831573000000006</v>
      </c>
      <c r="I706" s="164">
        <v>77.720313000000004</v>
      </c>
      <c r="J706" s="164">
        <v>76.975692999999993</v>
      </c>
      <c r="K706" s="164">
        <v>76.582965999999999</v>
      </c>
      <c r="L706" s="164">
        <v>76.888019999999997</v>
      </c>
      <c r="M706" s="164">
        <v>77.14503400000001</v>
      </c>
      <c r="N706" s="164">
        <v>76.791939999999997</v>
      </c>
      <c r="O706" s="164">
        <v>74.195377999999991</v>
      </c>
      <c r="P706" s="164">
        <v>74.768254999999996</v>
      </c>
      <c r="Q706" s="164">
        <v>76.476077000000004</v>
      </c>
      <c r="R706" s="164">
        <v>78.422898000000004</v>
      </c>
      <c r="S706" s="164">
        <v>80.445382000000009</v>
      </c>
      <c r="T706" s="164">
        <v>77.143833000000001</v>
      </c>
      <c r="U706" s="164">
        <v>76.771523000000002</v>
      </c>
      <c r="V706" s="164">
        <v>77.596609999999998</v>
      </c>
      <c r="W706" s="164">
        <v>78.454123999999993</v>
      </c>
      <c r="X706" s="164">
        <v>78.719545000000011</v>
      </c>
      <c r="Y706" s="164">
        <v>78.354440999999994</v>
      </c>
      <c r="Z706" s="276"/>
      <c r="AA706" s="276"/>
      <c r="AB706" s="276"/>
    </row>
    <row r="707" spans="1:28" s="146" customFormat="1" ht="15" thickBot="1" x14ac:dyDescent="0.25">
      <c r="A707" s="183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  <c r="Z707" s="276"/>
      <c r="AA707" s="276"/>
      <c r="AB707" s="276"/>
    </row>
    <row r="708" spans="1:28" s="310" customFormat="1" ht="15.75" thickBot="1" x14ac:dyDescent="0.25">
      <c r="A708" s="154">
        <v>17</v>
      </c>
      <c r="B708" s="172">
        <v>510.95541837414834</v>
      </c>
      <c r="C708" s="173">
        <v>490.65920637414831</v>
      </c>
      <c r="D708" s="173">
        <v>491.2640603741483</v>
      </c>
      <c r="E708" s="174">
        <v>494.75877237414829</v>
      </c>
      <c r="F708" s="174">
        <v>505.71335037414832</v>
      </c>
      <c r="G708" s="174">
        <v>504.48124037414829</v>
      </c>
      <c r="H708" s="174">
        <v>503.84278337414833</v>
      </c>
      <c r="I708" s="174">
        <v>497.08858037414825</v>
      </c>
      <c r="J708" s="174">
        <v>498.15267537414832</v>
      </c>
      <c r="K708" s="175">
        <v>502.87949737414829</v>
      </c>
      <c r="L708" s="174">
        <v>503.38354237414825</v>
      </c>
      <c r="M708" s="176">
        <v>498.17507737414832</v>
      </c>
      <c r="N708" s="175">
        <v>501.68099037414828</v>
      </c>
      <c r="O708" s="174">
        <v>487.39971537414829</v>
      </c>
      <c r="P708" s="176">
        <v>493.21303437414826</v>
      </c>
      <c r="Q708" s="177">
        <v>505.89256637414826</v>
      </c>
      <c r="R708" s="174">
        <v>513.76686937414831</v>
      </c>
      <c r="S708" s="177">
        <v>526.34559237414828</v>
      </c>
      <c r="T708" s="174">
        <v>501.03133237414829</v>
      </c>
      <c r="U708" s="173">
        <v>497.74943937414832</v>
      </c>
      <c r="V708" s="173">
        <v>500.32566937414833</v>
      </c>
      <c r="W708" s="173">
        <v>507.39350037414829</v>
      </c>
      <c r="X708" s="173">
        <v>514.03569337414831</v>
      </c>
      <c r="Y708" s="178">
        <v>517.22797837414828</v>
      </c>
      <c r="Z708" s="388"/>
      <c r="AA708" s="388"/>
      <c r="AB708" s="388"/>
    </row>
    <row r="709" spans="1:28" s="146" customFormat="1" x14ac:dyDescent="0.2">
      <c r="A709" s="232" t="s">
        <v>7</v>
      </c>
      <c r="B709" s="162">
        <v>452.91</v>
      </c>
      <c r="C709" s="162">
        <v>434.79</v>
      </c>
      <c r="D709" s="162">
        <v>435.33</v>
      </c>
      <c r="E709" s="162">
        <v>438.45</v>
      </c>
      <c r="F709" s="162">
        <v>448.23</v>
      </c>
      <c r="G709" s="162">
        <v>447.13</v>
      </c>
      <c r="H709" s="162">
        <v>446.56</v>
      </c>
      <c r="I709" s="162">
        <v>440.53</v>
      </c>
      <c r="J709" s="162">
        <v>441.48</v>
      </c>
      <c r="K709" s="162">
        <v>445.7</v>
      </c>
      <c r="L709" s="162">
        <v>446.15</v>
      </c>
      <c r="M709" s="162">
        <v>441.5</v>
      </c>
      <c r="N709" s="162">
        <v>444.63</v>
      </c>
      <c r="O709" s="162">
        <v>431.88</v>
      </c>
      <c r="P709" s="162">
        <v>437.07</v>
      </c>
      <c r="Q709" s="162">
        <v>448.39</v>
      </c>
      <c r="R709" s="162">
        <v>455.42</v>
      </c>
      <c r="S709" s="162">
        <v>466.65</v>
      </c>
      <c r="T709" s="162">
        <v>444.05</v>
      </c>
      <c r="U709" s="162">
        <v>441.12</v>
      </c>
      <c r="V709" s="162">
        <v>443.42</v>
      </c>
      <c r="W709" s="162">
        <v>449.73</v>
      </c>
      <c r="X709" s="162">
        <v>455.66</v>
      </c>
      <c r="Y709" s="162">
        <v>458.51</v>
      </c>
      <c r="Z709" s="276"/>
      <c r="AA709" s="276"/>
      <c r="AB709" s="276"/>
    </row>
    <row r="710" spans="1:28" s="146" customFormat="1" x14ac:dyDescent="0.2">
      <c r="A710" s="182" t="s">
        <v>9</v>
      </c>
      <c r="B710" s="164">
        <v>54.394491000000002</v>
      </c>
      <c r="C710" s="164">
        <v>52.218279000000003</v>
      </c>
      <c r="D710" s="164">
        <v>52.283132999999999</v>
      </c>
      <c r="E710" s="164">
        <v>52.657844999999995</v>
      </c>
      <c r="F710" s="164">
        <v>53.832422999999999</v>
      </c>
      <c r="G710" s="164">
        <v>53.700313000000001</v>
      </c>
      <c r="H710" s="164">
        <v>53.631855999999999</v>
      </c>
      <c r="I710" s="164">
        <v>52.907652999999996</v>
      </c>
      <c r="J710" s="164">
        <v>53.021748000000002</v>
      </c>
      <c r="K710" s="164">
        <v>53.528569999999995</v>
      </c>
      <c r="L710" s="164">
        <v>53.582614999999997</v>
      </c>
      <c r="M710" s="164">
        <v>53.024149999999999</v>
      </c>
      <c r="N710" s="164">
        <v>53.400062999999996</v>
      </c>
      <c r="O710" s="164">
        <v>51.868788000000002</v>
      </c>
      <c r="P710" s="164">
        <v>52.492106999999997</v>
      </c>
      <c r="Q710" s="164">
        <v>53.851638999999999</v>
      </c>
      <c r="R710" s="164">
        <v>54.695942000000002</v>
      </c>
      <c r="S710" s="164">
        <v>56.044664999999995</v>
      </c>
      <c r="T710" s="164">
        <v>53.330404999999999</v>
      </c>
      <c r="U710" s="164">
        <v>52.978512000000002</v>
      </c>
      <c r="V710" s="164">
        <v>53.254742</v>
      </c>
      <c r="W710" s="164">
        <v>54.012573000000003</v>
      </c>
      <c r="X710" s="164">
        <v>54.724766000000002</v>
      </c>
      <c r="Y710" s="164">
        <v>55.067050999999999</v>
      </c>
      <c r="Z710" s="276"/>
      <c r="AA710" s="276"/>
      <c r="AB710" s="276"/>
    </row>
    <row r="711" spans="1:28" s="146" customFormat="1" ht="15" thickBot="1" x14ac:dyDescent="0.25">
      <c r="A711" s="183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  <c r="Z711" s="276"/>
      <c r="AA711" s="276"/>
      <c r="AB711" s="276"/>
    </row>
    <row r="712" spans="1:28" s="310" customFormat="1" ht="15.75" thickBot="1" x14ac:dyDescent="0.25">
      <c r="A712" s="184">
        <v>18</v>
      </c>
      <c r="B712" s="172">
        <v>548.40036137414825</v>
      </c>
      <c r="C712" s="173">
        <v>530.38915337414824</v>
      </c>
      <c r="D712" s="173">
        <v>530.31074637414827</v>
      </c>
      <c r="E712" s="174">
        <v>535.35119637414834</v>
      </c>
      <c r="F712" s="174">
        <v>545.51050337414824</v>
      </c>
      <c r="G712" s="174">
        <v>565.23546437414825</v>
      </c>
      <c r="H712" s="174">
        <v>557.97721637414827</v>
      </c>
      <c r="I712" s="174">
        <v>532.18131337414832</v>
      </c>
      <c r="J712" s="174">
        <v>556.92432237414823</v>
      </c>
      <c r="K712" s="175">
        <v>558.91810037414837</v>
      </c>
      <c r="L712" s="174">
        <v>539.91000337414823</v>
      </c>
      <c r="M712" s="176">
        <v>543.09108737414829</v>
      </c>
      <c r="N712" s="175">
        <v>547.95232137414826</v>
      </c>
      <c r="O712" s="174">
        <v>515.0773863741482</v>
      </c>
      <c r="P712" s="176">
        <v>518.78491737414822</v>
      </c>
      <c r="Q712" s="177">
        <v>535.26158837414835</v>
      </c>
      <c r="R712" s="174">
        <v>568.02451337414834</v>
      </c>
      <c r="S712" s="177">
        <v>570.92557237414826</v>
      </c>
      <c r="T712" s="174">
        <v>539.00272237414833</v>
      </c>
      <c r="U712" s="173">
        <v>540.14522437414837</v>
      </c>
      <c r="V712" s="173">
        <v>557.64118637414822</v>
      </c>
      <c r="W712" s="173">
        <v>557.68599037414833</v>
      </c>
      <c r="X712" s="173">
        <v>556.91312137414832</v>
      </c>
      <c r="Y712" s="178">
        <v>551.64865137414836</v>
      </c>
      <c r="Z712" s="388"/>
      <c r="AA712" s="388"/>
      <c r="AB712" s="388"/>
    </row>
    <row r="713" spans="1:28" s="146" customFormat="1" x14ac:dyDescent="0.2">
      <c r="A713" s="161" t="s">
        <v>7</v>
      </c>
      <c r="B713" s="162">
        <v>486.34</v>
      </c>
      <c r="C713" s="162">
        <v>470.26</v>
      </c>
      <c r="D713" s="162">
        <v>470.19</v>
      </c>
      <c r="E713" s="162">
        <v>474.69</v>
      </c>
      <c r="F713" s="162">
        <v>483.76</v>
      </c>
      <c r="G713" s="162">
        <v>501.37</v>
      </c>
      <c r="H713" s="162">
        <v>494.89</v>
      </c>
      <c r="I713" s="162">
        <v>471.86</v>
      </c>
      <c r="J713" s="162">
        <v>493.95</v>
      </c>
      <c r="K713" s="162">
        <v>495.73</v>
      </c>
      <c r="L713" s="162">
        <v>478.76</v>
      </c>
      <c r="M713" s="162">
        <v>481.6</v>
      </c>
      <c r="N713" s="162">
        <v>485.94</v>
      </c>
      <c r="O713" s="162">
        <v>456.59</v>
      </c>
      <c r="P713" s="162">
        <v>459.9</v>
      </c>
      <c r="Q713" s="162">
        <v>474.61</v>
      </c>
      <c r="R713" s="162">
        <v>503.86</v>
      </c>
      <c r="S713" s="162">
        <v>506.45</v>
      </c>
      <c r="T713" s="162">
        <v>477.95</v>
      </c>
      <c r="U713" s="162">
        <v>478.97</v>
      </c>
      <c r="V713" s="162">
        <v>494.59</v>
      </c>
      <c r="W713" s="162">
        <v>494.63</v>
      </c>
      <c r="X713" s="162">
        <v>493.94</v>
      </c>
      <c r="Y713" s="162">
        <v>489.24</v>
      </c>
      <c r="Z713" s="276"/>
      <c r="AA713" s="276"/>
      <c r="AB713" s="276"/>
    </row>
    <row r="714" spans="1:28" s="146" customFormat="1" x14ac:dyDescent="0.2">
      <c r="A714" s="181" t="s">
        <v>9</v>
      </c>
      <c r="B714" s="164">
        <v>58.409433999999997</v>
      </c>
      <c r="C714" s="164">
        <v>56.478225999999999</v>
      </c>
      <c r="D714" s="164">
        <v>56.469819000000001</v>
      </c>
      <c r="E714" s="164">
        <v>57.010269000000001</v>
      </c>
      <c r="F714" s="164">
        <v>58.099575999999999</v>
      </c>
      <c r="G714" s="164">
        <v>60.214537</v>
      </c>
      <c r="H714" s="164">
        <v>59.436288999999995</v>
      </c>
      <c r="I714" s="164">
        <v>56.670386000000001</v>
      </c>
      <c r="J714" s="164">
        <v>59.323394999999998</v>
      </c>
      <c r="K714" s="164">
        <v>59.537173000000003</v>
      </c>
      <c r="L714" s="164">
        <v>57.499075999999995</v>
      </c>
      <c r="M714" s="164">
        <v>57.840160000000004</v>
      </c>
      <c r="N714" s="164">
        <v>58.361393999999997</v>
      </c>
      <c r="O714" s="164">
        <v>54.836458999999998</v>
      </c>
      <c r="P714" s="164">
        <v>55.233989999999999</v>
      </c>
      <c r="Q714" s="164">
        <v>57.000661000000001</v>
      </c>
      <c r="R714" s="164">
        <v>60.513586000000004</v>
      </c>
      <c r="S714" s="164">
        <v>60.824644999999997</v>
      </c>
      <c r="T714" s="164">
        <v>57.401795</v>
      </c>
      <c r="U714" s="164">
        <v>57.524297000000004</v>
      </c>
      <c r="V714" s="164">
        <v>59.400258999999998</v>
      </c>
      <c r="W714" s="164">
        <v>59.405062999999998</v>
      </c>
      <c r="X714" s="164">
        <v>59.322193999999996</v>
      </c>
      <c r="Y714" s="164">
        <v>58.757724000000003</v>
      </c>
      <c r="Z714" s="276"/>
      <c r="AA714" s="276"/>
      <c r="AB714" s="276"/>
    </row>
    <row r="715" spans="1:28" s="146" customFormat="1" ht="15" thickBot="1" x14ac:dyDescent="0.25">
      <c r="A715" s="168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  <c r="Z715" s="276"/>
      <c r="AA715" s="276"/>
      <c r="AB715" s="276"/>
    </row>
    <row r="716" spans="1:28" s="310" customFormat="1" ht="15.75" thickBot="1" x14ac:dyDescent="0.25">
      <c r="A716" s="171">
        <v>19</v>
      </c>
      <c r="B716" s="172">
        <v>655.43711737414833</v>
      </c>
      <c r="C716" s="173">
        <v>622.97661937414819</v>
      </c>
      <c r="D716" s="173">
        <v>615.1247183741483</v>
      </c>
      <c r="E716" s="174">
        <v>626.9417733741484</v>
      </c>
      <c r="F716" s="174">
        <v>640.0805463741483</v>
      </c>
      <c r="G716" s="174">
        <v>659.9847233741483</v>
      </c>
      <c r="H716" s="174">
        <v>648.89573337414822</v>
      </c>
      <c r="I716" s="174">
        <v>641.29025437414828</v>
      </c>
      <c r="J716" s="174">
        <v>650.35186337414825</v>
      </c>
      <c r="K716" s="175">
        <v>653.72336437414833</v>
      </c>
      <c r="L716" s="174">
        <v>658.57339737414839</v>
      </c>
      <c r="M716" s="176">
        <v>663.0986013741483</v>
      </c>
      <c r="N716" s="175">
        <v>637.72833637414828</v>
      </c>
      <c r="O716" s="174">
        <v>614.55346737414823</v>
      </c>
      <c r="P716" s="176">
        <v>618.01457637414831</v>
      </c>
      <c r="Q716" s="177">
        <v>633.05751937414823</v>
      </c>
      <c r="R716" s="174">
        <v>645.32261437414832</v>
      </c>
      <c r="S716" s="177">
        <v>673.40352137414834</v>
      </c>
      <c r="T716" s="174">
        <v>636.17139737414834</v>
      </c>
      <c r="U716" s="173">
        <v>626.32571837414821</v>
      </c>
      <c r="V716" s="173">
        <v>645.00898637414832</v>
      </c>
      <c r="W716" s="173">
        <v>646.47631737414827</v>
      </c>
      <c r="X716" s="173">
        <v>655.89635837414824</v>
      </c>
      <c r="Y716" s="178">
        <v>653.47694237414828</v>
      </c>
      <c r="Z716" s="388"/>
      <c r="AA716" s="388"/>
      <c r="AB716" s="388"/>
    </row>
    <row r="717" spans="1:28" s="146" customFormat="1" x14ac:dyDescent="0.2">
      <c r="A717" s="180" t="s">
        <v>7</v>
      </c>
      <c r="B717" s="162">
        <v>581.9</v>
      </c>
      <c r="C717" s="162">
        <v>552.91999999999996</v>
      </c>
      <c r="D717" s="162">
        <v>545.91</v>
      </c>
      <c r="E717" s="162">
        <v>556.46</v>
      </c>
      <c r="F717" s="162">
        <v>568.19000000000005</v>
      </c>
      <c r="G717" s="162">
        <v>585.96</v>
      </c>
      <c r="H717" s="162">
        <v>576.05999999999995</v>
      </c>
      <c r="I717" s="162">
        <v>569.27</v>
      </c>
      <c r="J717" s="162">
        <v>577.36</v>
      </c>
      <c r="K717" s="162">
        <v>580.37</v>
      </c>
      <c r="L717" s="162">
        <v>584.70000000000005</v>
      </c>
      <c r="M717" s="162">
        <v>588.74</v>
      </c>
      <c r="N717" s="162">
        <v>566.09</v>
      </c>
      <c r="O717" s="162">
        <v>545.4</v>
      </c>
      <c r="P717" s="162">
        <v>548.49</v>
      </c>
      <c r="Q717" s="162">
        <v>561.91999999999996</v>
      </c>
      <c r="R717" s="162">
        <v>572.87</v>
      </c>
      <c r="S717" s="162">
        <v>597.94000000000005</v>
      </c>
      <c r="T717" s="162">
        <v>564.70000000000005</v>
      </c>
      <c r="U717" s="162">
        <v>555.91</v>
      </c>
      <c r="V717" s="162">
        <v>572.59</v>
      </c>
      <c r="W717" s="162">
        <v>573.9</v>
      </c>
      <c r="X717" s="162">
        <v>582.30999999999995</v>
      </c>
      <c r="Y717" s="162">
        <v>580.15</v>
      </c>
      <c r="Z717" s="276"/>
      <c r="AA717" s="276"/>
      <c r="AB717" s="276"/>
    </row>
    <row r="718" spans="1:28" s="146" customFormat="1" x14ac:dyDescent="0.2">
      <c r="A718" s="181" t="s">
        <v>9</v>
      </c>
      <c r="B718" s="164">
        <v>69.886189999999999</v>
      </c>
      <c r="C718" s="164">
        <v>66.405691999999988</v>
      </c>
      <c r="D718" s="164">
        <v>65.563790999999995</v>
      </c>
      <c r="E718" s="164">
        <v>66.830846000000008</v>
      </c>
      <c r="F718" s="164">
        <v>68.239619000000005</v>
      </c>
      <c r="G718" s="164">
        <v>70.373795999999999</v>
      </c>
      <c r="H718" s="164">
        <v>69.184805999999995</v>
      </c>
      <c r="I718" s="164">
        <v>68.369326999999998</v>
      </c>
      <c r="J718" s="164">
        <v>69.340935999999999</v>
      </c>
      <c r="K718" s="164">
        <v>69.702437000000003</v>
      </c>
      <c r="L718" s="164">
        <v>70.222470000000001</v>
      </c>
      <c r="M718" s="164">
        <v>70.707673999999997</v>
      </c>
      <c r="N718" s="164">
        <v>67.987409</v>
      </c>
      <c r="O718" s="164">
        <v>65.502539999999996</v>
      </c>
      <c r="P718" s="164">
        <v>65.873649</v>
      </c>
      <c r="Q718" s="164">
        <v>67.486591999999987</v>
      </c>
      <c r="R718" s="164">
        <v>68.801687000000001</v>
      </c>
      <c r="S718" s="164">
        <v>71.812594000000004</v>
      </c>
      <c r="T718" s="164">
        <v>67.82047</v>
      </c>
      <c r="U718" s="164">
        <v>66.764790999999988</v>
      </c>
      <c r="V718" s="164">
        <v>68.768059000000008</v>
      </c>
      <c r="W718" s="164">
        <v>68.925389999999993</v>
      </c>
      <c r="X718" s="164">
        <v>69.935430999999994</v>
      </c>
      <c r="Y718" s="164">
        <v>69.676014999999992</v>
      </c>
      <c r="Z718" s="276"/>
      <c r="AA718" s="276"/>
      <c r="AB718" s="276"/>
    </row>
    <row r="719" spans="1:28" s="146" customFormat="1" ht="15" thickBot="1" x14ac:dyDescent="0.25">
      <c r="A719" s="183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  <c r="AA719" s="276"/>
      <c r="AB719" s="276"/>
    </row>
    <row r="720" spans="1:28" s="310" customFormat="1" ht="15.75" thickBot="1" x14ac:dyDescent="0.25">
      <c r="A720" s="154">
        <v>20</v>
      </c>
      <c r="B720" s="172">
        <v>652.77127937414832</v>
      </c>
      <c r="C720" s="173">
        <v>620.7252183741482</v>
      </c>
      <c r="D720" s="173">
        <v>613.44456837414828</v>
      </c>
      <c r="E720" s="174">
        <v>620.99404237414831</v>
      </c>
      <c r="F720" s="174">
        <v>632.53107237414838</v>
      </c>
      <c r="G720" s="174">
        <v>653.17451537414831</v>
      </c>
      <c r="H720" s="174">
        <v>650.38546637414834</v>
      </c>
      <c r="I720" s="174">
        <v>646.19629237414824</v>
      </c>
      <c r="J720" s="174">
        <v>656.59082037414828</v>
      </c>
      <c r="K720" s="175">
        <v>653.7121633741483</v>
      </c>
      <c r="L720" s="174">
        <v>657.44209637414838</v>
      </c>
      <c r="M720" s="176">
        <v>658.70780937414838</v>
      </c>
      <c r="N720" s="175">
        <v>659.18945237414823</v>
      </c>
      <c r="O720" s="174">
        <v>630.77251537414827</v>
      </c>
      <c r="P720" s="176">
        <v>609.15458537414838</v>
      </c>
      <c r="Q720" s="177">
        <v>628.15148137414826</v>
      </c>
      <c r="R720" s="174">
        <v>665.06997737414827</v>
      </c>
      <c r="S720" s="177">
        <v>668.72150337414826</v>
      </c>
      <c r="T720" s="174">
        <v>632.73269037414832</v>
      </c>
      <c r="U720" s="173">
        <v>629.69721937414829</v>
      </c>
      <c r="V720" s="173">
        <v>651.16953637414838</v>
      </c>
      <c r="W720" s="173">
        <v>652.30083737414827</v>
      </c>
      <c r="X720" s="173">
        <v>660.38795937414829</v>
      </c>
      <c r="Y720" s="178">
        <v>659.71589937414831</v>
      </c>
      <c r="Z720" s="388"/>
      <c r="AA720" s="388"/>
      <c r="AB720" s="388"/>
    </row>
    <row r="721" spans="1:28" s="146" customFormat="1" x14ac:dyDescent="0.2">
      <c r="A721" s="232" t="s">
        <v>7</v>
      </c>
      <c r="B721" s="162">
        <v>579.52</v>
      </c>
      <c r="C721" s="162">
        <v>550.91</v>
      </c>
      <c r="D721" s="162">
        <v>544.41</v>
      </c>
      <c r="E721" s="162">
        <v>551.15</v>
      </c>
      <c r="F721" s="162">
        <v>561.45000000000005</v>
      </c>
      <c r="G721" s="162">
        <v>579.88</v>
      </c>
      <c r="H721" s="162">
        <v>577.39</v>
      </c>
      <c r="I721" s="162">
        <v>573.65</v>
      </c>
      <c r="J721" s="162">
        <v>582.92999999999995</v>
      </c>
      <c r="K721" s="162">
        <v>580.36</v>
      </c>
      <c r="L721" s="162">
        <v>583.69000000000005</v>
      </c>
      <c r="M721" s="162">
        <v>584.82000000000005</v>
      </c>
      <c r="N721" s="162">
        <v>585.25</v>
      </c>
      <c r="O721" s="162">
        <v>559.88</v>
      </c>
      <c r="P721" s="162">
        <v>540.58000000000004</v>
      </c>
      <c r="Q721" s="162">
        <v>557.54</v>
      </c>
      <c r="R721" s="162">
        <v>590.5</v>
      </c>
      <c r="S721" s="162">
        <v>593.76</v>
      </c>
      <c r="T721" s="162">
        <v>561.63</v>
      </c>
      <c r="U721" s="162">
        <v>558.91999999999996</v>
      </c>
      <c r="V721" s="162">
        <v>578.09</v>
      </c>
      <c r="W721" s="162">
        <v>579.1</v>
      </c>
      <c r="X721" s="162">
        <v>586.32000000000005</v>
      </c>
      <c r="Y721" s="162">
        <v>585.72</v>
      </c>
      <c r="Z721" s="276"/>
      <c r="AA721" s="276"/>
      <c r="AB721" s="276"/>
    </row>
    <row r="722" spans="1:28" s="146" customFormat="1" x14ac:dyDescent="0.2">
      <c r="A722" s="182" t="s">
        <v>9</v>
      </c>
      <c r="B722" s="164">
        <v>69.600352000000001</v>
      </c>
      <c r="C722" s="164">
        <v>66.164290999999992</v>
      </c>
      <c r="D722" s="164">
        <v>65.383640999999997</v>
      </c>
      <c r="E722" s="164">
        <v>66.193114999999992</v>
      </c>
      <c r="F722" s="164">
        <v>67.43014500000001</v>
      </c>
      <c r="G722" s="164">
        <v>69.643587999999994</v>
      </c>
      <c r="H722" s="164">
        <v>69.344538999999997</v>
      </c>
      <c r="I722" s="164">
        <v>68.895364999999998</v>
      </c>
      <c r="J722" s="164">
        <v>70.009892999999991</v>
      </c>
      <c r="K722" s="164">
        <v>69.701235999999994</v>
      </c>
      <c r="L722" s="164">
        <v>70.101168999999999</v>
      </c>
      <c r="M722" s="164">
        <v>70.236882000000008</v>
      </c>
      <c r="N722" s="164">
        <v>70.288524999999993</v>
      </c>
      <c r="O722" s="164">
        <v>67.241587999999993</v>
      </c>
      <c r="P722" s="164">
        <v>64.923658000000003</v>
      </c>
      <c r="Q722" s="164">
        <v>66.960553999999988</v>
      </c>
      <c r="R722" s="164">
        <v>70.919049999999999</v>
      </c>
      <c r="S722" s="164">
        <v>71.310575999999998</v>
      </c>
      <c r="T722" s="164">
        <v>67.451763</v>
      </c>
      <c r="U722" s="164">
        <v>67.126291999999992</v>
      </c>
      <c r="V722" s="164">
        <v>69.428609000000009</v>
      </c>
      <c r="W722" s="164">
        <v>69.549909999999997</v>
      </c>
      <c r="X722" s="164">
        <v>70.417032000000006</v>
      </c>
      <c r="Y722" s="164">
        <v>70.344971999999999</v>
      </c>
      <c r="Z722" s="276"/>
      <c r="AA722" s="276"/>
      <c r="AB722" s="276"/>
    </row>
    <row r="723" spans="1:28" s="146" customFormat="1" ht="15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  <c r="Z723" s="276"/>
      <c r="AA723" s="276"/>
      <c r="AB723" s="276"/>
    </row>
    <row r="724" spans="1:28" s="310" customFormat="1" ht="15.75" thickBot="1" x14ac:dyDescent="0.25">
      <c r="A724" s="185">
        <v>21</v>
      </c>
      <c r="B724" s="172">
        <v>770.57219637414835</v>
      </c>
      <c r="C724" s="173">
        <v>729.48692837414831</v>
      </c>
      <c r="D724" s="173">
        <v>720.82855537414821</v>
      </c>
      <c r="E724" s="174">
        <v>739.57902937414826</v>
      </c>
      <c r="F724" s="174">
        <v>779.64500637414824</v>
      </c>
      <c r="G724" s="174">
        <v>782.38925137414833</v>
      </c>
      <c r="H724" s="174">
        <v>773.95489837414834</v>
      </c>
      <c r="I724" s="174">
        <v>759.61761837414826</v>
      </c>
      <c r="J724" s="174">
        <v>775.89267137414834</v>
      </c>
      <c r="K724" s="175">
        <v>776.35191237414836</v>
      </c>
      <c r="L724" s="174">
        <v>772.49876837414831</v>
      </c>
      <c r="M724" s="176">
        <v>780.3842723741484</v>
      </c>
      <c r="N724" s="175">
        <v>782.87089437414829</v>
      </c>
      <c r="O724" s="174">
        <v>752.9082193741483</v>
      </c>
      <c r="P724" s="176">
        <v>755.46204737414837</v>
      </c>
      <c r="Q724" s="177">
        <v>773.0364163741483</v>
      </c>
      <c r="R724" s="174">
        <v>797.0065563741482</v>
      </c>
      <c r="S724" s="177">
        <v>802.45024237414827</v>
      </c>
      <c r="T724" s="174">
        <v>783.62136137414836</v>
      </c>
      <c r="U724" s="173">
        <v>741.60641037414837</v>
      </c>
      <c r="V724" s="173">
        <v>764.44524937414826</v>
      </c>
      <c r="W724" s="173">
        <v>763.89640037414836</v>
      </c>
      <c r="X724" s="173">
        <v>757.24300637414831</v>
      </c>
      <c r="Y724" s="178">
        <v>770.68420637414829</v>
      </c>
      <c r="Z724" s="388"/>
      <c r="AA724" s="388"/>
      <c r="AB724" s="388"/>
    </row>
    <row r="725" spans="1:28" s="146" customFormat="1" x14ac:dyDescent="0.2">
      <c r="A725" s="232" t="s">
        <v>7</v>
      </c>
      <c r="B725" s="162">
        <v>684.69</v>
      </c>
      <c r="C725" s="162">
        <v>648.01</v>
      </c>
      <c r="D725" s="162">
        <v>640.28</v>
      </c>
      <c r="E725" s="162">
        <v>657.02</v>
      </c>
      <c r="F725" s="162">
        <v>692.79</v>
      </c>
      <c r="G725" s="162">
        <v>695.24</v>
      </c>
      <c r="H725" s="162">
        <v>687.71</v>
      </c>
      <c r="I725" s="162">
        <v>674.91</v>
      </c>
      <c r="J725" s="162">
        <v>689.44</v>
      </c>
      <c r="K725" s="162">
        <v>689.85</v>
      </c>
      <c r="L725" s="162">
        <v>686.41</v>
      </c>
      <c r="M725" s="162">
        <v>693.45</v>
      </c>
      <c r="N725" s="162">
        <v>695.67</v>
      </c>
      <c r="O725" s="162">
        <v>668.92</v>
      </c>
      <c r="P725" s="162">
        <v>671.2</v>
      </c>
      <c r="Q725" s="162">
        <v>686.89</v>
      </c>
      <c r="R725" s="162">
        <v>708.29</v>
      </c>
      <c r="S725" s="162">
        <v>713.15</v>
      </c>
      <c r="T725" s="162">
        <v>696.34</v>
      </c>
      <c r="U725" s="162">
        <v>658.83</v>
      </c>
      <c r="V725" s="162">
        <v>679.22</v>
      </c>
      <c r="W725" s="162">
        <v>678.73</v>
      </c>
      <c r="X725" s="162">
        <v>672.79</v>
      </c>
      <c r="Y725" s="162">
        <v>684.79</v>
      </c>
      <c r="Z725" s="276"/>
      <c r="AA725" s="276"/>
      <c r="AB725" s="276"/>
    </row>
    <row r="726" spans="1:28" s="146" customFormat="1" x14ac:dyDescent="0.2">
      <c r="A726" s="182" t="s">
        <v>9</v>
      </c>
      <c r="B726" s="164">
        <v>82.231269000000012</v>
      </c>
      <c r="C726" s="164">
        <v>77.826000999999991</v>
      </c>
      <c r="D726" s="164">
        <v>76.897627999999997</v>
      </c>
      <c r="E726" s="164">
        <v>78.908102</v>
      </c>
      <c r="F726" s="164">
        <v>83.204078999999993</v>
      </c>
      <c r="G726" s="164">
        <v>83.498323999999997</v>
      </c>
      <c r="H726" s="164">
        <v>82.593970999999996</v>
      </c>
      <c r="I726" s="164">
        <v>81.056691000000001</v>
      </c>
      <c r="J726" s="164">
        <v>82.801743999999999</v>
      </c>
      <c r="K726" s="164">
        <v>82.850985000000009</v>
      </c>
      <c r="L726" s="164">
        <v>82.437840999999992</v>
      </c>
      <c r="M726" s="164">
        <v>83.283345000000011</v>
      </c>
      <c r="N726" s="164">
        <v>83.549966999999995</v>
      </c>
      <c r="O726" s="164">
        <v>80.337291999999991</v>
      </c>
      <c r="P726" s="164">
        <v>80.61112</v>
      </c>
      <c r="Q726" s="164">
        <v>82.495488999999992</v>
      </c>
      <c r="R726" s="164">
        <v>85.065629000000001</v>
      </c>
      <c r="S726" s="164">
        <v>85.649315000000001</v>
      </c>
      <c r="T726" s="164">
        <v>83.630434000000008</v>
      </c>
      <c r="U726" s="164">
        <v>79.125483000000003</v>
      </c>
      <c r="V726" s="164">
        <v>81.574321999999995</v>
      </c>
      <c r="W726" s="164">
        <v>81.515473</v>
      </c>
      <c r="X726" s="164">
        <v>80.802078999999992</v>
      </c>
      <c r="Y726" s="164">
        <v>82.243279000000001</v>
      </c>
      <c r="Z726" s="276"/>
      <c r="AA726" s="276"/>
      <c r="AB726" s="276"/>
    </row>
    <row r="727" spans="1:28" s="146" customFormat="1" ht="15" thickBot="1" x14ac:dyDescent="0.25">
      <c r="A727" s="183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  <c r="Z727" s="276"/>
      <c r="AA727" s="276"/>
      <c r="AB727" s="276"/>
    </row>
    <row r="728" spans="1:28" s="310" customFormat="1" ht="15.75" thickBot="1" x14ac:dyDescent="0.25">
      <c r="A728" s="154">
        <v>22</v>
      </c>
      <c r="B728" s="172">
        <v>756.78376537414829</v>
      </c>
      <c r="C728" s="173">
        <v>714.0519503741483</v>
      </c>
      <c r="D728" s="173">
        <v>710.6244443741482</v>
      </c>
      <c r="E728" s="174">
        <v>722.13907237414833</v>
      </c>
      <c r="F728" s="174">
        <v>766.81986137414833</v>
      </c>
      <c r="G728" s="174">
        <v>763.29154637414831</v>
      </c>
      <c r="H728" s="174">
        <v>763.04512437414837</v>
      </c>
      <c r="I728" s="174">
        <v>752.59459137414831</v>
      </c>
      <c r="J728" s="174">
        <v>762.3842653741483</v>
      </c>
      <c r="K728" s="175">
        <v>773.9324963741484</v>
      </c>
      <c r="L728" s="174">
        <v>772.9916123741483</v>
      </c>
      <c r="M728" s="176">
        <v>782.80368837414835</v>
      </c>
      <c r="N728" s="175">
        <v>779.1297603741483</v>
      </c>
      <c r="O728" s="174">
        <v>744.13783637414838</v>
      </c>
      <c r="P728" s="176">
        <v>755.03640937414832</v>
      </c>
      <c r="Q728" s="177">
        <v>773.51805937414838</v>
      </c>
      <c r="R728" s="174">
        <v>783.93498937414824</v>
      </c>
      <c r="S728" s="177">
        <v>794.53113537414833</v>
      </c>
      <c r="T728" s="174">
        <v>767.43591637414829</v>
      </c>
      <c r="U728" s="173">
        <v>722.27348437414832</v>
      </c>
      <c r="V728" s="173">
        <v>727.77317537414831</v>
      </c>
      <c r="W728" s="173">
        <v>739.04138137414827</v>
      </c>
      <c r="X728" s="173">
        <v>749.03267337414832</v>
      </c>
      <c r="Y728" s="178">
        <v>768.42160437414827</v>
      </c>
      <c r="Z728" s="388"/>
      <c r="AA728" s="388"/>
      <c r="AB728" s="388"/>
    </row>
    <row r="729" spans="1:28" s="146" customFormat="1" x14ac:dyDescent="0.2">
      <c r="A729" s="180" t="s">
        <v>7</v>
      </c>
      <c r="B729" s="162">
        <v>672.38</v>
      </c>
      <c r="C729" s="162">
        <v>634.23</v>
      </c>
      <c r="D729" s="162">
        <v>631.16999999999996</v>
      </c>
      <c r="E729" s="162">
        <v>641.45000000000005</v>
      </c>
      <c r="F729" s="162">
        <v>681.34</v>
      </c>
      <c r="G729" s="162">
        <v>678.19</v>
      </c>
      <c r="H729" s="162">
        <v>677.97</v>
      </c>
      <c r="I729" s="162">
        <v>668.64</v>
      </c>
      <c r="J729" s="162">
        <v>677.38</v>
      </c>
      <c r="K729" s="162">
        <v>687.69</v>
      </c>
      <c r="L729" s="162">
        <v>686.85</v>
      </c>
      <c r="M729" s="162">
        <v>695.61</v>
      </c>
      <c r="N729" s="162">
        <v>692.33</v>
      </c>
      <c r="O729" s="162">
        <v>661.09</v>
      </c>
      <c r="P729" s="162">
        <v>670.82</v>
      </c>
      <c r="Q729" s="162">
        <v>687.32</v>
      </c>
      <c r="R729" s="162">
        <v>696.62</v>
      </c>
      <c r="S729" s="162">
        <v>706.08</v>
      </c>
      <c r="T729" s="162">
        <v>681.89</v>
      </c>
      <c r="U729" s="162">
        <v>641.57000000000005</v>
      </c>
      <c r="V729" s="162">
        <v>646.48</v>
      </c>
      <c r="W729" s="162">
        <v>656.54</v>
      </c>
      <c r="X729" s="162">
        <v>665.46</v>
      </c>
      <c r="Y729" s="162">
        <v>682.77</v>
      </c>
      <c r="Z729" s="276"/>
      <c r="AA729" s="276"/>
      <c r="AB729" s="276"/>
    </row>
    <row r="730" spans="1:28" s="146" customFormat="1" x14ac:dyDescent="0.2">
      <c r="A730" s="181" t="s">
        <v>9</v>
      </c>
      <c r="B730" s="164">
        <v>80.752837999999997</v>
      </c>
      <c r="C730" s="164">
        <v>76.171023000000005</v>
      </c>
      <c r="D730" s="164">
        <v>75.803516999999999</v>
      </c>
      <c r="E730" s="164">
        <v>77.038145</v>
      </c>
      <c r="F730" s="164">
        <v>81.828934000000004</v>
      </c>
      <c r="G730" s="164">
        <v>81.450619000000003</v>
      </c>
      <c r="H730" s="164">
        <v>81.424197000000007</v>
      </c>
      <c r="I730" s="164">
        <v>80.303663999999998</v>
      </c>
      <c r="J730" s="164">
        <v>81.353337999999994</v>
      </c>
      <c r="K730" s="164">
        <v>82.591569000000007</v>
      </c>
      <c r="L730" s="164">
        <v>82.490684999999999</v>
      </c>
      <c r="M730" s="164">
        <v>83.542760999999999</v>
      </c>
      <c r="N730" s="164">
        <v>83.14883300000001</v>
      </c>
      <c r="O730" s="164">
        <v>79.396909000000008</v>
      </c>
      <c r="P730" s="164">
        <v>80.565482000000003</v>
      </c>
      <c r="Q730" s="164">
        <v>82.547132000000005</v>
      </c>
      <c r="R730" s="164">
        <v>83.664062000000001</v>
      </c>
      <c r="S730" s="164">
        <v>84.800207999999998</v>
      </c>
      <c r="T730" s="164">
        <v>81.894988999999995</v>
      </c>
      <c r="U730" s="164">
        <v>77.052557000000007</v>
      </c>
      <c r="V730" s="164">
        <v>77.642247999999995</v>
      </c>
      <c r="W730" s="164">
        <v>78.850453999999999</v>
      </c>
      <c r="X730" s="164">
        <v>79.921745999999999</v>
      </c>
      <c r="Y730" s="164">
        <v>82.000676999999996</v>
      </c>
      <c r="Z730" s="276"/>
      <c r="AA730" s="276"/>
      <c r="AB730" s="276"/>
    </row>
    <row r="731" spans="1:28" s="146" customFormat="1" ht="15" thickBot="1" x14ac:dyDescent="0.25">
      <c r="A731" s="183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  <c r="Z731" s="276"/>
      <c r="AA731" s="276"/>
      <c r="AB731" s="276"/>
    </row>
    <row r="732" spans="1:28" s="310" customFormat="1" ht="15.75" thickBot="1" x14ac:dyDescent="0.25">
      <c r="A732" s="185">
        <v>23</v>
      </c>
      <c r="B732" s="172">
        <v>754.91319837414835</v>
      </c>
      <c r="C732" s="173">
        <v>735.22184037414831</v>
      </c>
      <c r="D732" s="173">
        <v>741.81922937414834</v>
      </c>
      <c r="E732" s="174">
        <v>750.17517537414835</v>
      </c>
      <c r="F732" s="174">
        <v>754.72278137414821</v>
      </c>
      <c r="G732" s="174">
        <v>757.54543337414827</v>
      </c>
      <c r="H732" s="174">
        <v>753.92751037414837</v>
      </c>
      <c r="I732" s="174">
        <v>745.79558437414835</v>
      </c>
      <c r="J732" s="174">
        <v>757.25420737414822</v>
      </c>
      <c r="K732" s="175">
        <v>758.6431313741482</v>
      </c>
      <c r="L732" s="174">
        <v>762.41786837414827</v>
      </c>
      <c r="M732" s="176">
        <v>761.29776837414829</v>
      </c>
      <c r="N732" s="175">
        <v>756.40293137414824</v>
      </c>
      <c r="O732" s="174">
        <v>734.57218237414827</v>
      </c>
      <c r="P732" s="176">
        <v>737.6972613741483</v>
      </c>
      <c r="Q732" s="177">
        <v>751.57530037414836</v>
      </c>
      <c r="R732" s="174">
        <v>769.9673423741483</v>
      </c>
      <c r="S732" s="177">
        <v>763.57157137414833</v>
      </c>
      <c r="T732" s="174">
        <v>751.01525037414831</v>
      </c>
      <c r="U732" s="173">
        <v>748.58463337414821</v>
      </c>
      <c r="V732" s="173">
        <v>741.20317437414838</v>
      </c>
      <c r="W732" s="173">
        <v>751.6873103741483</v>
      </c>
      <c r="X732" s="173">
        <v>752.32576737414831</v>
      </c>
      <c r="Y732" s="178">
        <v>756.2461173741483</v>
      </c>
      <c r="Z732" s="388"/>
      <c r="AA732" s="388"/>
      <c r="AB732" s="388"/>
    </row>
    <row r="733" spans="1:28" s="146" customFormat="1" x14ac:dyDescent="0.2">
      <c r="A733" s="180" t="s">
        <v>7</v>
      </c>
      <c r="B733" s="162">
        <v>670.71</v>
      </c>
      <c r="C733" s="162">
        <v>653.13</v>
      </c>
      <c r="D733" s="162">
        <v>659.02</v>
      </c>
      <c r="E733" s="162">
        <v>666.48</v>
      </c>
      <c r="F733" s="162">
        <v>670.54</v>
      </c>
      <c r="G733" s="162">
        <v>673.06</v>
      </c>
      <c r="H733" s="162">
        <v>669.83</v>
      </c>
      <c r="I733" s="162">
        <v>662.57</v>
      </c>
      <c r="J733" s="162">
        <v>672.8</v>
      </c>
      <c r="K733" s="162">
        <v>674.04</v>
      </c>
      <c r="L733" s="162">
        <v>677.41</v>
      </c>
      <c r="M733" s="162">
        <v>676.41</v>
      </c>
      <c r="N733" s="162">
        <v>672.04</v>
      </c>
      <c r="O733" s="162">
        <v>652.54999999999995</v>
      </c>
      <c r="P733" s="162">
        <v>655.34</v>
      </c>
      <c r="Q733" s="162">
        <v>667.73</v>
      </c>
      <c r="R733" s="162">
        <v>684.15</v>
      </c>
      <c r="S733" s="162">
        <v>678.44</v>
      </c>
      <c r="T733" s="162">
        <v>667.23</v>
      </c>
      <c r="U733" s="162">
        <v>665.06</v>
      </c>
      <c r="V733" s="162">
        <v>658.47</v>
      </c>
      <c r="W733" s="162">
        <v>667.83</v>
      </c>
      <c r="X733" s="162">
        <v>668.4</v>
      </c>
      <c r="Y733" s="162">
        <v>671.9</v>
      </c>
      <c r="Z733" s="276"/>
      <c r="AA733" s="276"/>
      <c r="AB733" s="276"/>
    </row>
    <row r="734" spans="1:28" s="146" customFormat="1" x14ac:dyDescent="0.2">
      <c r="A734" s="181" t="s">
        <v>9</v>
      </c>
      <c r="B734" s="164">
        <v>80.552271000000005</v>
      </c>
      <c r="C734" s="164">
        <v>78.440912999999995</v>
      </c>
      <c r="D734" s="164">
        <v>79.148302000000001</v>
      </c>
      <c r="E734" s="164">
        <v>80.044247999999996</v>
      </c>
      <c r="F734" s="164">
        <v>80.531853999999996</v>
      </c>
      <c r="G734" s="164">
        <v>80.83450599999999</v>
      </c>
      <c r="H734" s="164">
        <v>80.446583000000004</v>
      </c>
      <c r="I734" s="164">
        <v>79.574657000000002</v>
      </c>
      <c r="J734" s="164">
        <v>80.803279999999987</v>
      </c>
      <c r="K734" s="164">
        <v>80.952203999999995</v>
      </c>
      <c r="L734" s="164">
        <v>81.356940999999992</v>
      </c>
      <c r="M734" s="164">
        <v>81.236840999999998</v>
      </c>
      <c r="N734" s="164">
        <v>80.712003999999993</v>
      </c>
      <c r="O734" s="164">
        <v>78.371254999999991</v>
      </c>
      <c r="P734" s="164">
        <v>78.706333999999998</v>
      </c>
      <c r="Q734" s="164">
        <v>80.194372999999999</v>
      </c>
      <c r="R734" s="164">
        <v>82.166415000000001</v>
      </c>
      <c r="S734" s="164">
        <v>81.480644000000012</v>
      </c>
      <c r="T734" s="164">
        <v>80.134322999999995</v>
      </c>
      <c r="U734" s="164">
        <v>79.873705999999999</v>
      </c>
      <c r="V734" s="164">
        <v>79.082246999999995</v>
      </c>
      <c r="W734" s="164">
        <v>80.206383000000002</v>
      </c>
      <c r="X734" s="164">
        <v>80.274839999999998</v>
      </c>
      <c r="Y734" s="164">
        <v>80.695189999999997</v>
      </c>
      <c r="Z734" s="276"/>
      <c r="AA734" s="276"/>
      <c r="AB734" s="276"/>
    </row>
    <row r="735" spans="1:28" s="146" customFormat="1" ht="15" thickBot="1" x14ac:dyDescent="0.25">
      <c r="A735" s="183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  <c r="Z735" s="276"/>
      <c r="AA735" s="276"/>
      <c r="AB735" s="276"/>
    </row>
    <row r="736" spans="1:28" s="310" customFormat="1" ht="15.75" thickBot="1" x14ac:dyDescent="0.25">
      <c r="A736" s="186">
        <v>24</v>
      </c>
      <c r="B736" s="172">
        <v>840.32082337414829</v>
      </c>
      <c r="C736" s="173">
        <v>810.51496237414835</v>
      </c>
      <c r="D736" s="173">
        <v>810.51496237414835</v>
      </c>
      <c r="E736" s="174">
        <v>819.29654637414831</v>
      </c>
      <c r="F736" s="174">
        <v>823.91135837414822</v>
      </c>
      <c r="G736" s="174">
        <v>840.88087337414834</v>
      </c>
      <c r="H736" s="174">
        <v>842.7178373741483</v>
      </c>
      <c r="I736" s="174">
        <v>831.41602837414825</v>
      </c>
      <c r="J736" s="174">
        <v>837.07253337414818</v>
      </c>
      <c r="K736" s="175">
        <v>846.83980537414823</v>
      </c>
      <c r="L736" s="174">
        <v>852.0146673741483</v>
      </c>
      <c r="M736" s="176">
        <v>854.90452537414831</v>
      </c>
      <c r="N736" s="175">
        <v>848.34073937414826</v>
      </c>
      <c r="O736" s="174">
        <v>823.36250937414832</v>
      </c>
      <c r="P736" s="176">
        <v>823.54172537414831</v>
      </c>
      <c r="Q736" s="177">
        <v>841.93376737414826</v>
      </c>
      <c r="R736" s="174">
        <v>859.58654337414828</v>
      </c>
      <c r="S736" s="177">
        <v>855.06133937414825</v>
      </c>
      <c r="T736" s="174">
        <v>823.85535337414831</v>
      </c>
      <c r="U736" s="173">
        <v>822.34321837414825</v>
      </c>
      <c r="V736" s="173">
        <v>831.19200837414826</v>
      </c>
      <c r="W736" s="173">
        <v>840.78006437414831</v>
      </c>
      <c r="X736" s="173">
        <v>846.94061437414825</v>
      </c>
      <c r="Y736" s="178">
        <v>846.80620237414826</v>
      </c>
      <c r="Z736" s="388"/>
      <c r="AA736" s="388"/>
      <c r="AB736" s="388"/>
    </row>
    <row r="737" spans="1:28" s="146" customFormat="1" x14ac:dyDescent="0.2">
      <c r="A737" s="180" t="s">
        <v>7</v>
      </c>
      <c r="B737" s="162">
        <v>746.96</v>
      </c>
      <c r="C737" s="162">
        <v>720.35</v>
      </c>
      <c r="D737" s="162">
        <v>720.35</v>
      </c>
      <c r="E737" s="162">
        <v>728.19</v>
      </c>
      <c r="F737" s="162">
        <v>732.31</v>
      </c>
      <c r="G737" s="162">
        <v>747.46</v>
      </c>
      <c r="H737" s="162">
        <v>749.1</v>
      </c>
      <c r="I737" s="162">
        <v>739.01</v>
      </c>
      <c r="J737" s="162">
        <v>744.06</v>
      </c>
      <c r="K737" s="162">
        <v>752.78</v>
      </c>
      <c r="L737" s="162">
        <v>757.4</v>
      </c>
      <c r="M737" s="162">
        <v>759.98</v>
      </c>
      <c r="N737" s="162">
        <v>754.12</v>
      </c>
      <c r="O737" s="162">
        <v>731.82</v>
      </c>
      <c r="P737" s="162">
        <v>731.98</v>
      </c>
      <c r="Q737" s="162">
        <v>748.4</v>
      </c>
      <c r="R737" s="162">
        <v>764.16</v>
      </c>
      <c r="S737" s="162">
        <v>760.12</v>
      </c>
      <c r="T737" s="162">
        <v>732.26</v>
      </c>
      <c r="U737" s="162">
        <v>730.91</v>
      </c>
      <c r="V737" s="162">
        <v>738.81</v>
      </c>
      <c r="W737" s="162">
        <v>747.37</v>
      </c>
      <c r="X737" s="162">
        <v>752.87</v>
      </c>
      <c r="Y737" s="162">
        <v>752.75</v>
      </c>
      <c r="Z737" s="276"/>
      <c r="AA737" s="276"/>
      <c r="AB737" s="276"/>
    </row>
    <row r="738" spans="1:28" s="146" customFormat="1" x14ac:dyDescent="0.2">
      <c r="A738" s="181" t="s">
        <v>9</v>
      </c>
      <c r="B738" s="164">
        <v>89.709896000000001</v>
      </c>
      <c r="C738" s="164">
        <v>86.514035000000007</v>
      </c>
      <c r="D738" s="164">
        <v>86.514035000000007</v>
      </c>
      <c r="E738" s="164">
        <v>87.455618999999999</v>
      </c>
      <c r="F738" s="164">
        <v>87.950430999999995</v>
      </c>
      <c r="G738" s="164">
        <v>89.769946000000004</v>
      </c>
      <c r="H738" s="164">
        <v>89.966909999999999</v>
      </c>
      <c r="I738" s="164">
        <v>88.755100999999996</v>
      </c>
      <c r="J738" s="164">
        <v>89.361605999999995</v>
      </c>
      <c r="K738" s="164">
        <v>90.408878000000001</v>
      </c>
      <c r="L738" s="164">
        <v>90.963740000000001</v>
      </c>
      <c r="M738" s="164">
        <v>91.273598000000007</v>
      </c>
      <c r="N738" s="164">
        <v>90.569811999999999</v>
      </c>
      <c r="O738" s="164">
        <v>87.891582</v>
      </c>
      <c r="P738" s="164">
        <v>87.910798</v>
      </c>
      <c r="Q738" s="164">
        <v>89.882840000000002</v>
      </c>
      <c r="R738" s="164">
        <v>91.775615999999999</v>
      </c>
      <c r="S738" s="164">
        <v>91.290412000000003</v>
      </c>
      <c r="T738" s="164">
        <v>87.944425999999993</v>
      </c>
      <c r="U738" s="164">
        <v>87.782291000000001</v>
      </c>
      <c r="V738" s="164">
        <v>88.731080999999989</v>
      </c>
      <c r="W738" s="164">
        <v>89.759136999999996</v>
      </c>
      <c r="X738" s="164">
        <v>90.419686999999996</v>
      </c>
      <c r="Y738" s="164">
        <v>90.405275000000003</v>
      </c>
      <c r="Z738" s="276"/>
      <c r="AA738" s="276"/>
      <c r="AB738" s="276"/>
    </row>
    <row r="739" spans="1:28" s="146" customFormat="1" ht="1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  <c r="AA739" s="276"/>
      <c r="AB739" s="276"/>
    </row>
    <row r="740" spans="1:28" s="310" customFormat="1" ht="15.75" thickBot="1" x14ac:dyDescent="0.25">
      <c r="A740" s="154">
        <v>25</v>
      </c>
      <c r="B740" s="172">
        <v>739.46701937414821</v>
      </c>
      <c r="C740" s="173">
        <v>723.98723737414832</v>
      </c>
      <c r="D740" s="173">
        <v>714.88082437414835</v>
      </c>
      <c r="E740" s="174">
        <v>771.75950237414827</v>
      </c>
      <c r="F740" s="174">
        <v>780.73150337414825</v>
      </c>
      <c r="G740" s="174">
        <v>784.61825037414837</v>
      </c>
      <c r="H740" s="174">
        <v>779.43218737414827</v>
      </c>
      <c r="I740" s="174">
        <v>763.51556637414831</v>
      </c>
      <c r="J740" s="174">
        <v>782.1988343741483</v>
      </c>
      <c r="K740" s="175">
        <v>798.97793237414828</v>
      </c>
      <c r="L740" s="174">
        <v>797.58900837414819</v>
      </c>
      <c r="M740" s="176">
        <v>797.98104337414827</v>
      </c>
      <c r="N740" s="175">
        <v>791.95490537414821</v>
      </c>
      <c r="O740" s="174">
        <v>751.97853637414835</v>
      </c>
      <c r="P740" s="176">
        <v>757.99347337414838</v>
      </c>
      <c r="Q740" s="177">
        <v>785.95116937414821</v>
      </c>
      <c r="R740" s="174">
        <v>812.99038337414822</v>
      </c>
      <c r="S740" s="177">
        <v>796.3232953741483</v>
      </c>
      <c r="T740" s="174">
        <v>792.05571437414824</v>
      </c>
      <c r="U740" s="173">
        <v>754.01711837414825</v>
      </c>
      <c r="V740" s="173">
        <v>765.57655037414827</v>
      </c>
      <c r="W740" s="173">
        <v>765.4533393741483</v>
      </c>
      <c r="X740" s="173">
        <v>786.66803337414819</v>
      </c>
      <c r="Y740" s="178">
        <v>788.14656537414828</v>
      </c>
      <c r="Z740" s="388"/>
      <c r="AA740" s="388"/>
      <c r="AB740" s="388"/>
    </row>
    <row r="741" spans="1:28" s="146" customFormat="1" x14ac:dyDescent="0.2">
      <c r="A741" s="180" t="s">
        <v>7</v>
      </c>
      <c r="B741" s="162">
        <v>656.92</v>
      </c>
      <c r="C741" s="162">
        <v>643.1</v>
      </c>
      <c r="D741" s="162">
        <v>634.97</v>
      </c>
      <c r="E741" s="162">
        <v>685.75</v>
      </c>
      <c r="F741" s="162">
        <v>693.76</v>
      </c>
      <c r="G741" s="162">
        <v>697.23</v>
      </c>
      <c r="H741" s="162">
        <v>692.6</v>
      </c>
      <c r="I741" s="162">
        <v>678.39</v>
      </c>
      <c r="J741" s="162">
        <v>695.07</v>
      </c>
      <c r="K741" s="162">
        <v>710.05</v>
      </c>
      <c r="L741" s="162">
        <v>708.81</v>
      </c>
      <c r="M741" s="162">
        <v>709.16</v>
      </c>
      <c r="N741" s="162">
        <v>703.78</v>
      </c>
      <c r="O741" s="162">
        <v>668.09</v>
      </c>
      <c r="P741" s="162">
        <v>673.46</v>
      </c>
      <c r="Q741" s="162">
        <v>698.42</v>
      </c>
      <c r="R741" s="162">
        <v>722.56</v>
      </c>
      <c r="S741" s="162">
        <v>707.68</v>
      </c>
      <c r="T741" s="162">
        <v>703.87</v>
      </c>
      <c r="U741" s="162">
        <v>669.91</v>
      </c>
      <c r="V741" s="162">
        <v>680.23</v>
      </c>
      <c r="W741" s="162">
        <v>680.12</v>
      </c>
      <c r="X741" s="162">
        <v>699.06</v>
      </c>
      <c r="Y741" s="162">
        <v>700.38</v>
      </c>
      <c r="Z741" s="276"/>
      <c r="AA741" s="276"/>
      <c r="AB741" s="276"/>
    </row>
    <row r="742" spans="1:28" s="146" customFormat="1" x14ac:dyDescent="0.2">
      <c r="A742" s="181" t="s">
        <v>9</v>
      </c>
      <c r="B742" s="164">
        <v>78.896091999999996</v>
      </c>
      <c r="C742" s="164">
        <v>77.236310000000003</v>
      </c>
      <c r="D742" s="164">
        <v>76.259897000000009</v>
      </c>
      <c r="E742" s="164">
        <v>82.358575000000002</v>
      </c>
      <c r="F742" s="164">
        <v>83.320576000000003</v>
      </c>
      <c r="G742" s="164">
        <v>83.737323000000004</v>
      </c>
      <c r="H742" s="164">
        <v>83.181259999999995</v>
      </c>
      <c r="I742" s="164">
        <v>81.474638999999996</v>
      </c>
      <c r="J742" s="164">
        <v>83.477907000000002</v>
      </c>
      <c r="K742" s="164">
        <v>85.277004999999988</v>
      </c>
      <c r="L742" s="164">
        <v>85.128080999999995</v>
      </c>
      <c r="M742" s="164">
        <v>85.170115999999993</v>
      </c>
      <c r="N742" s="164">
        <v>84.523978</v>
      </c>
      <c r="O742" s="164">
        <v>80.237609000000006</v>
      </c>
      <c r="P742" s="164">
        <v>80.882546000000005</v>
      </c>
      <c r="Q742" s="164">
        <v>83.880241999999996</v>
      </c>
      <c r="R742" s="164">
        <v>86.779455999999996</v>
      </c>
      <c r="S742" s="164">
        <v>84.992367999999999</v>
      </c>
      <c r="T742" s="164">
        <v>84.534786999999994</v>
      </c>
      <c r="U742" s="164">
        <v>80.45619099999999</v>
      </c>
      <c r="V742" s="164">
        <v>81.695622999999998</v>
      </c>
      <c r="W742" s="164">
        <v>81.682411999999999</v>
      </c>
      <c r="X742" s="164">
        <v>83.957105999999996</v>
      </c>
      <c r="Y742" s="164">
        <v>84.115638000000004</v>
      </c>
      <c r="Z742" s="276"/>
      <c r="AA742" s="276"/>
      <c r="AB742" s="276"/>
    </row>
    <row r="743" spans="1:28" s="146" customFormat="1" ht="15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  <c r="Z743" s="276"/>
      <c r="AA743" s="276"/>
      <c r="AB743" s="276"/>
    </row>
    <row r="744" spans="1:28" s="310" customFormat="1" ht="15.75" thickBot="1" x14ac:dyDescent="0.25">
      <c r="A744" s="184">
        <v>26</v>
      </c>
      <c r="B744" s="172">
        <v>566.51237837414828</v>
      </c>
      <c r="C744" s="173">
        <v>542.3294193741483</v>
      </c>
      <c r="D744" s="173">
        <v>536.16886937414836</v>
      </c>
      <c r="E744" s="174">
        <v>562.26719937414828</v>
      </c>
      <c r="F744" s="174">
        <v>581.3201003741483</v>
      </c>
      <c r="G744" s="174">
        <v>573.47940037414833</v>
      </c>
      <c r="H744" s="174">
        <v>562.64803337414833</v>
      </c>
      <c r="I744" s="174">
        <v>558.62687437414831</v>
      </c>
      <c r="J744" s="174">
        <v>561.65114437414832</v>
      </c>
      <c r="K744" s="175">
        <v>567.34125237414833</v>
      </c>
      <c r="L744" s="174">
        <v>569.62625637414828</v>
      </c>
      <c r="M744" s="176">
        <v>574.36427937414828</v>
      </c>
      <c r="N744" s="175">
        <v>576.15643937414825</v>
      </c>
      <c r="O744" s="174">
        <v>549.72207937414828</v>
      </c>
      <c r="P744" s="176">
        <v>554.6057153741483</v>
      </c>
      <c r="Q744" s="177">
        <v>579.79676437414832</v>
      </c>
      <c r="R744" s="174">
        <v>604.62938137414824</v>
      </c>
      <c r="S744" s="177">
        <v>589.48562937414829</v>
      </c>
      <c r="T744" s="174">
        <v>573.96104337414829</v>
      </c>
      <c r="U744" s="173">
        <v>571.50802437414836</v>
      </c>
      <c r="V744" s="173">
        <v>563.75693237414828</v>
      </c>
      <c r="W744" s="173">
        <v>565.06744937414828</v>
      </c>
      <c r="X744" s="173">
        <v>570.75755737414829</v>
      </c>
      <c r="Y744" s="178">
        <v>568.60696537414833</v>
      </c>
      <c r="Z744" s="388"/>
      <c r="AA744" s="388"/>
      <c r="AB744" s="388"/>
    </row>
    <row r="745" spans="1:28" s="146" customFormat="1" x14ac:dyDescent="0.2">
      <c r="A745" s="161" t="s">
        <v>7</v>
      </c>
      <c r="B745" s="162">
        <v>502.51</v>
      </c>
      <c r="C745" s="162">
        <v>480.92</v>
      </c>
      <c r="D745" s="162">
        <v>475.42</v>
      </c>
      <c r="E745" s="162">
        <v>498.72</v>
      </c>
      <c r="F745" s="162">
        <v>515.73</v>
      </c>
      <c r="G745" s="162">
        <v>508.73</v>
      </c>
      <c r="H745" s="162">
        <v>499.06</v>
      </c>
      <c r="I745" s="162">
        <v>495.47</v>
      </c>
      <c r="J745" s="162">
        <v>498.17</v>
      </c>
      <c r="K745" s="162">
        <v>503.25</v>
      </c>
      <c r="L745" s="162">
        <v>505.29</v>
      </c>
      <c r="M745" s="162">
        <v>509.52</v>
      </c>
      <c r="N745" s="162">
        <v>511.12</v>
      </c>
      <c r="O745" s="162">
        <v>487.52</v>
      </c>
      <c r="P745" s="162">
        <v>491.88</v>
      </c>
      <c r="Q745" s="162">
        <v>514.37</v>
      </c>
      <c r="R745" s="162">
        <v>536.54</v>
      </c>
      <c r="S745" s="162">
        <v>523.02</v>
      </c>
      <c r="T745" s="162">
        <v>509.16</v>
      </c>
      <c r="U745" s="162">
        <v>506.97</v>
      </c>
      <c r="V745" s="162">
        <v>500.05</v>
      </c>
      <c r="W745" s="162">
        <v>501.22</v>
      </c>
      <c r="X745" s="162">
        <v>506.3</v>
      </c>
      <c r="Y745" s="162">
        <v>504.38</v>
      </c>
      <c r="Z745" s="276"/>
      <c r="AA745" s="276"/>
      <c r="AB745" s="276"/>
    </row>
    <row r="746" spans="1:28" s="146" customFormat="1" x14ac:dyDescent="0.2">
      <c r="A746" s="181" t="s">
        <v>9</v>
      </c>
      <c r="B746" s="164">
        <v>60.351450999999997</v>
      </c>
      <c r="C746" s="164">
        <v>57.758492000000004</v>
      </c>
      <c r="D746" s="164">
        <v>57.097942000000003</v>
      </c>
      <c r="E746" s="164">
        <v>59.896272000000003</v>
      </c>
      <c r="F746" s="164">
        <v>61.939173000000004</v>
      </c>
      <c r="G746" s="164">
        <v>61.098472999999998</v>
      </c>
      <c r="H746" s="164">
        <v>59.937106</v>
      </c>
      <c r="I746" s="164">
        <v>59.505946999999999</v>
      </c>
      <c r="J746" s="164">
        <v>59.830217000000005</v>
      </c>
      <c r="K746" s="164">
        <v>60.440325000000001</v>
      </c>
      <c r="L746" s="164">
        <v>60.685329000000003</v>
      </c>
      <c r="M746" s="164">
        <v>61.193351999999997</v>
      </c>
      <c r="N746" s="164">
        <v>61.385511999999999</v>
      </c>
      <c r="O746" s="164">
        <v>58.551151999999995</v>
      </c>
      <c r="P746" s="164">
        <v>59.074787999999998</v>
      </c>
      <c r="Q746" s="164">
        <v>61.775837000000003</v>
      </c>
      <c r="R746" s="164">
        <v>64.438453999999993</v>
      </c>
      <c r="S746" s="164">
        <v>62.814701999999997</v>
      </c>
      <c r="T746" s="164">
        <v>61.150116000000004</v>
      </c>
      <c r="U746" s="164">
        <v>60.887097000000004</v>
      </c>
      <c r="V746" s="164">
        <v>60.056004999999999</v>
      </c>
      <c r="W746" s="164">
        <v>60.196522000000002</v>
      </c>
      <c r="X746" s="164">
        <v>60.806629999999998</v>
      </c>
      <c r="Y746" s="164">
        <v>60.576037999999997</v>
      </c>
      <c r="Z746" s="276"/>
      <c r="AA746" s="276"/>
      <c r="AB746" s="276"/>
    </row>
    <row r="747" spans="1:28" s="146" customFormat="1" ht="15" thickBot="1" x14ac:dyDescent="0.25">
      <c r="A747" s="168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  <c r="Z747" s="276"/>
      <c r="AA747" s="276"/>
      <c r="AB747" s="276"/>
    </row>
    <row r="748" spans="1:28" s="310" customFormat="1" ht="15.75" thickBot="1" x14ac:dyDescent="0.25">
      <c r="A748" s="171">
        <v>27</v>
      </c>
      <c r="B748" s="172">
        <v>757.35501637414825</v>
      </c>
      <c r="C748" s="173">
        <v>716.66178337414817</v>
      </c>
      <c r="D748" s="173">
        <v>730.89825437414834</v>
      </c>
      <c r="E748" s="174">
        <v>747.66615137414828</v>
      </c>
      <c r="F748" s="174">
        <v>764.25483237414824</v>
      </c>
      <c r="G748" s="174">
        <v>756.54854437414826</v>
      </c>
      <c r="H748" s="174">
        <v>754.07312337414828</v>
      </c>
      <c r="I748" s="174">
        <v>744.17143937414835</v>
      </c>
      <c r="J748" s="174">
        <v>751.4184863741483</v>
      </c>
      <c r="K748" s="175">
        <v>754.24113837414825</v>
      </c>
      <c r="L748" s="174">
        <v>759.15837737414836</v>
      </c>
      <c r="M748" s="176">
        <v>757.94866937414827</v>
      </c>
      <c r="N748" s="175">
        <v>740.13907937414831</v>
      </c>
      <c r="O748" s="174">
        <v>715.53048237414828</v>
      </c>
      <c r="P748" s="176">
        <v>717.14342637414825</v>
      </c>
      <c r="Q748" s="177">
        <v>746.56845337414825</v>
      </c>
      <c r="R748" s="174">
        <v>775.45583237414826</v>
      </c>
      <c r="S748" s="177">
        <v>763.93000337414833</v>
      </c>
      <c r="T748" s="174">
        <v>751.18326537414828</v>
      </c>
      <c r="U748" s="173">
        <v>722.94554437414831</v>
      </c>
      <c r="V748" s="173">
        <v>731.78313337414829</v>
      </c>
      <c r="W748" s="173">
        <v>732.75762037414825</v>
      </c>
      <c r="X748" s="173">
        <v>743.40977137414836</v>
      </c>
      <c r="Y748" s="178">
        <v>743.89141437414833</v>
      </c>
      <c r="Z748" s="388"/>
      <c r="AA748" s="388"/>
      <c r="AB748" s="388"/>
    </row>
    <row r="749" spans="1:28" s="146" customFormat="1" x14ac:dyDescent="0.2">
      <c r="A749" s="161" t="s">
        <v>7</v>
      </c>
      <c r="B749" s="162">
        <v>672.89</v>
      </c>
      <c r="C749" s="162">
        <v>636.55999999999995</v>
      </c>
      <c r="D749" s="162">
        <v>649.27</v>
      </c>
      <c r="E749" s="162">
        <v>664.24</v>
      </c>
      <c r="F749" s="162">
        <v>679.05</v>
      </c>
      <c r="G749" s="162">
        <v>672.17</v>
      </c>
      <c r="H749" s="162">
        <v>669.96</v>
      </c>
      <c r="I749" s="162">
        <v>661.12</v>
      </c>
      <c r="J749" s="162">
        <v>667.59</v>
      </c>
      <c r="K749" s="162">
        <v>670.11</v>
      </c>
      <c r="L749" s="162">
        <v>674.5</v>
      </c>
      <c r="M749" s="162">
        <v>673.42</v>
      </c>
      <c r="N749" s="162">
        <v>657.52</v>
      </c>
      <c r="O749" s="162">
        <v>635.54999999999995</v>
      </c>
      <c r="P749" s="162">
        <v>636.99</v>
      </c>
      <c r="Q749" s="162">
        <v>663.26</v>
      </c>
      <c r="R749" s="162">
        <v>689.05</v>
      </c>
      <c r="S749" s="162">
        <v>678.76</v>
      </c>
      <c r="T749" s="162">
        <v>667.38</v>
      </c>
      <c r="U749" s="162">
        <v>642.16999999999996</v>
      </c>
      <c r="V749" s="162">
        <v>650.05999999999995</v>
      </c>
      <c r="W749" s="162">
        <v>650.92999999999995</v>
      </c>
      <c r="X749" s="162">
        <v>660.44</v>
      </c>
      <c r="Y749" s="162">
        <v>660.87</v>
      </c>
      <c r="Z749" s="276"/>
      <c r="AA749" s="276"/>
      <c r="AB749" s="276"/>
    </row>
    <row r="750" spans="1:28" s="146" customFormat="1" x14ac:dyDescent="0.2">
      <c r="A750" s="181" t="s">
        <v>9</v>
      </c>
      <c r="B750" s="164">
        <v>80.814088999999996</v>
      </c>
      <c r="C750" s="164">
        <v>76.450855999999987</v>
      </c>
      <c r="D750" s="164">
        <v>77.977327000000002</v>
      </c>
      <c r="E750" s="164">
        <v>79.775223999999994</v>
      </c>
      <c r="F750" s="164">
        <v>81.553905</v>
      </c>
      <c r="G750" s="164">
        <v>80.727616999999995</v>
      </c>
      <c r="H750" s="164">
        <v>80.462196000000006</v>
      </c>
      <c r="I750" s="164">
        <v>79.400512000000006</v>
      </c>
      <c r="J750" s="164">
        <v>80.177559000000002</v>
      </c>
      <c r="K750" s="164">
        <v>80.480210999999997</v>
      </c>
      <c r="L750" s="164">
        <v>81.007450000000006</v>
      </c>
      <c r="M750" s="164">
        <v>80.877741999999998</v>
      </c>
      <c r="N750" s="164">
        <v>78.968152000000003</v>
      </c>
      <c r="O750" s="164">
        <v>76.329554999999999</v>
      </c>
      <c r="P750" s="164">
        <v>76.502499</v>
      </c>
      <c r="Q750" s="164">
        <v>79.657526000000004</v>
      </c>
      <c r="R750" s="164">
        <v>82.754904999999994</v>
      </c>
      <c r="S750" s="164">
        <v>81.519075999999998</v>
      </c>
      <c r="T750" s="164">
        <v>80.152338</v>
      </c>
      <c r="U750" s="164">
        <v>77.124617000000001</v>
      </c>
      <c r="V750" s="164">
        <v>78.072205999999994</v>
      </c>
      <c r="W750" s="164">
        <v>78.176692999999986</v>
      </c>
      <c r="X750" s="164">
        <v>79.318843999999999</v>
      </c>
      <c r="Y750" s="164">
        <v>79.370486999999997</v>
      </c>
      <c r="Z750" s="276"/>
      <c r="AA750" s="276"/>
      <c r="AB750" s="276"/>
    </row>
    <row r="751" spans="1:28" s="146" customFormat="1" ht="15" thickBot="1" x14ac:dyDescent="0.25">
      <c r="A751" s="168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  <c r="Z751" s="276"/>
      <c r="AA751" s="276"/>
      <c r="AB751" s="276"/>
    </row>
    <row r="752" spans="1:28" s="310" customFormat="1" ht="15.75" thickBot="1" x14ac:dyDescent="0.25">
      <c r="A752" s="186">
        <v>28</v>
      </c>
      <c r="B752" s="172">
        <v>753.34505837414827</v>
      </c>
      <c r="C752" s="173">
        <v>715.23925637414823</v>
      </c>
      <c r="D752" s="173">
        <v>718.8795813741483</v>
      </c>
      <c r="E752" s="174">
        <v>745.01151437414831</v>
      </c>
      <c r="F752" s="174">
        <v>757.54543337414827</v>
      </c>
      <c r="G752" s="174">
        <v>751.14966237414831</v>
      </c>
      <c r="H752" s="174">
        <v>744.26104737414835</v>
      </c>
      <c r="I752" s="174">
        <v>733.11605237414824</v>
      </c>
      <c r="J752" s="174">
        <v>735.47946337414828</v>
      </c>
      <c r="K752" s="175">
        <v>744.03702737414824</v>
      </c>
      <c r="L752" s="174">
        <v>752.07934537414826</v>
      </c>
      <c r="M752" s="176">
        <v>755.12601737414832</v>
      </c>
      <c r="N752" s="175">
        <v>753.91630937414834</v>
      </c>
      <c r="O752" s="174">
        <v>725.72339237414826</v>
      </c>
      <c r="P752" s="176">
        <v>732.17516837414826</v>
      </c>
      <c r="Q752" s="177">
        <v>753.83790237414826</v>
      </c>
      <c r="R752" s="174">
        <v>787.00406337414836</v>
      </c>
      <c r="S752" s="177">
        <v>771.8603113741483</v>
      </c>
      <c r="T752" s="174">
        <v>757.7358503741483</v>
      </c>
      <c r="U752" s="173">
        <v>754.78998737414827</v>
      </c>
      <c r="V752" s="173">
        <v>740.55351637414833</v>
      </c>
      <c r="W752" s="173">
        <v>741.84163137414828</v>
      </c>
      <c r="X752" s="173">
        <v>751.82172237414829</v>
      </c>
      <c r="Y752" s="178">
        <v>750.74642637414831</v>
      </c>
      <c r="Z752" s="388"/>
      <c r="AA752" s="388"/>
      <c r="AB752" s="388"/>
    </row>
    <row r="753" spans="1:28" s="146" customFormat="1" x14ac:dyDescent="0.2">
      <c r="A753" s="180" t="s">
        <v>7</v>
      </c>
      <c r="B753" s="162">
        <v>669.31</v>
      </c>
      <c r="C753" s="162">
        <v>635.29</v>
      </c>
      <c r="D753" s="162">
        <v>638.54</v>
      </c>
      <c r="E753" s="162">
        <v>661.87</v>
      </c>
      <c r="F753" s="162">
        <v>673.06</v>
      </c>
      <c r="G753" s="162">
        <v>667.35</v>
      </c>
      <c r="H753" s="162">
        <v>661.2</v>
      </c>
      <c r="I753" s="162">
        <v>651.25</v>
      </c>
      <c r="J753" s="162">
        <v>653.36</v>
      </c>
      <c r="K753" s="162">
        <v>661</v>
      </c>
      <c r="L753" s="162">
        <v>668.18</v>
      </c>
      <c r="M753" s="162">
        <v>670.9</v>
      </c>
      <c r="N753" s="162">
        <v>669.82</v>
      </c>
      <c r="O753" s="162">
        <v>644.65</v>
      </c>
      <c r="P753" s="162">
        <v>650.41</v>
      </c>
      <c r="Q753" s="162">
        <v>669.75</v>
      </c>
      <c r="R753" s="162">
        <v>699.36</v>
      </c>
      <c r="S753" s="162">
        <v>685.84</v>
      </c>
      <c r="T753" s="162">
        <v>673.23</v>
      </c>
      <c r="U753" s="162">
        <v>670.6</v>
      </c>
      <c r="V753" s="162">
        <v>657.89</v>
      </c>
      <c r="W753" s="162">
        <v>659.04</v>
      </c>
      <c r="X753" s="162">
        <v>667.95</v>
      </c>
      <c r="Y753" s="162">
        <v>666.99</v>
      </c>
      <c r="Z753" s="276"/>
      <c r="AA753" s="276"/>
      <c r="AB753" s="276"/>
    </row>
    <row r="754" spans="1:28" s="146" customFormat="1" x14ac:dyDescent="0.2">
      <c r="A754" s="181" t="s">
        <v>9</v>
      </c>
      <c r="B754" s="164">
        <v>80.384130999999996</v>
      </c>
      <c r="C754" s="164">
        <v>76.298328999999995</v>
      </c>
      <c r="D754" s="164">
        <v>76.688654</v>
      </c>
      <c r="E754" s="164">
        <v>79.490587000000005</v>
      </c>
      <c r="F754" s="164">
        <v>80.83450599999999</v>
      </c>
      <c r="G754" s="164">
        <v>80.148735000000002</v>
      </c>
      <c r="H754" s="164">
        <v>79.410120000000006</v>
      </c>
      <c r="I754" s="164">
        <v>78.215125</v>
      </c>
      <c r="J754" s="164">
        <v>78.468536</v>
      </c>
      <c r="K754" s="164">
        <v>79.386099999999999</v>
      </c>
      <c r="L754" s="164">
        <v>80.248417999999987</v>
      </c>
      <c r="M754" s="164">
        <v>80.575090000000003</v>
      </c>
      <c r="N754" s="164">
        <v>80.445382000000009</v>
      </c>
      <c r="O754" s="164">
        <v>77.422465000000003</v>
      </c>
      <c r="P754" s="164">
        <v>78.114240999999993</v>
      </c>
      <c r="Q754" s="164">
        <v>80.436975000000004</v>
      </c>
      <c r="R754" s="164">
        <v>83.993136000000007</v>
      </c>
      <c r="S754" s="164">
        <v>82.369383999999997</v>
      </c>
      <c r="T754" s="164">
        <v>80.854922999999999</v>
      </c>
      <c r="U754" s="164">
        <v>80.539060000000006</v>
      </c>
      <c r="V754" s="164">
        <v>79.012588999999991</v>
      </c>
      <c r="W754" s="164">
        <v>79.15070399999999</v>
      </c>
      <c r="X754" s="164">
        <v>80.22079500000001</v>
      </c>
      <c r="Y754" s="164">
        <v>80.105498999999995</v>
      </c>
      <c r="Z754" s="276"/>
      <c r="AA754" s="276"/>
      <c r="AB754" s="276"/>
    </row>
    <row r="755" spans="1:28" s="146" customFormat="1" ht="15" thickBot="1" x14ac:dyDescent="0.25">
      <c r="A755" s="183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  <c r="Z755" s="276"/>
      <c r="AA755" s="276"/>
      <c r="AB755" s="276"/>
    </row>
    <row r="756" spans="1:28" s="310" customFormat="1" ht="15.75" thickBot="1" x14ac:dyDescent="0.25">
      <c r="A756" s="154">
        <v>29</v>
      </c>
      <c r="B756" s="172">
        <v>608.2697063741482</v>
      </c>
      <c r="C756" s="173">
        <v>585.44206837414822</v>
      </c>
      <c r="D756" s="173">
        <v>576.66048437414827</v>
      </c>
      <c r="E756" s="174">
        <v>608.19129937414834</v>
      </c>
      <c r="F756" s="174">
        <v>621.84531837414829</v>
      </c>
      <c r="G756" s="174">
        <v>621.18445937414833</v>
      </c>
      <c r="H756" s="174">
        <v>610.27468537414836</v>
      </c>
      <c r="I756" s="174">
        <v>598.68165037414826</v>
      </c>
      <c r="J756" s="174">
        <v>606.55595337414832</v>
      </c>
      <c r="K756" s="175">
        <v>613.37736237414833</v>
      </c>
      <c r="L756" s="174">
        <v>606.86958137414831</v>
      </c>
      <c r="M756" s="176">
        <v>610.77873037414827</v>
      </c>
      <c r="N756" s="175">
        <v>609.61382637414829</v>
      </c>
      <c r="O756" s="174">
        <v>581.64492937414832</v>
      </c>
      <c r="P756" s="176">
        <v>589.98967437414831</v>
      </c>
      <c r="Q756" s="177">
        <v>627.14339137414822</v>
      </c>
      <c r="R756" s="174">
        <v>638.93804437414826</v>
      </c>
      <c r="S756" s="177">
        <v>632.94550937414829</v>
      </c>
      <c r="T756" s="174">
        <v>617.17450137414835</v>
      </c>
      <c r="U756" s="173">
        <v>612.78370937414832</v>
      </c>
      <c r="V756" s="173">
        <v>607.81046537414829</v>
      </c>
      <c r="W756" s="173">
        <v>606.17511937414827</v>
      </c>
      <c r="X756" s="173">
        <v>563.08487237414829</v>
      </c>
      <c r="Y756" s="178">
        <v>580.95046737414827</v>
      </c>
      <c r="Z756" s="388"/>
      <c r="AA756" s="388"/>
      <c r="AB756" s="388"/>
    </row>
    <row r="757" spans="1:28" s="146" customFormat="1" x14ac:dyDescent="0.2">
      <c r="A757" s="180" t="s">
        <v>7</v>
      </c>
      <c r="B757" s="162">
        <v>539.79</v>
      </c>
      <c r="C757" s="162">
        <v>519.41</v>
      </c>
      <c r="D757" s="162">
        <v>511.57</v>
      </c>
      <c r="E757" s="162">
        <v>539.72</v>
      </c>
      <c r="F757" s="162">
        <v>551.91</v>
      </c>
      <c r="G757" s="162">
        <v>551.32000000000005</v>
      </c>
      <c r="H757" s="162">
        <v>541.58000000000004</v>
      </c>
      <c r="I757" s="162">
        <v>531.23</v>
      </c>
      <c r="J757" s="162">
        <v>538.26</v>
      </c>
      <c r="K757" s="162">
        <v>544.35</v>
      </c>
      <c r="L757" s="162">
        <v>538.54</v>
      </c>
      <c r="M757" s="162">
        <v>542.03</v>
      </c>
      <c r="N757" s="162">
        <v>540.99</v>
      </c>
      <c r="O757" s="162">
        <v>516.02</v>
      </c>
      <c r="P757" s="162">
        <v>523.47</v>
      </c>
      <c r="Q757" s="162">
        <v>556.64</v>
      </c>
      <c r="R757" s="162">
        <v>567.16999999999996</v>
      </c>
      <c r="S757" s="162">
        <v>561.82000000000005</v>
      </c>
      <c r="T757" s="162">
        <v>547.74</v>
      </c>
      <c r="U757" s="162">
        <v>543.82000000000005</v>
      </c>
      <c r="V757" s="162">
        <v>539.38</v>
      </c>
      <c r="W757" s="162">
        <v>537.91999999999996</v>
      </c>
      <c r="X757" s="162">
        <v>499.45</v>
      </c>
      <c r="Y757" s="162">
        <v>515.4</v>
      </c>
      <c r="Z757" s="276"/>
      <c r="AA757" s="276"/>
      <c r="AB757" s="276"/>
    </row>
    <row r="758" spans="1:28" s="146" customFormat="1" x14ac:dyDescent="0.2">
      <c r="A758" s="181" t="s">
        <v>9</v>
      </c>
      <c r="B758" s="164">
        <v>64.828778999999997</v>
      </c>
      <c r="C758" s="164">
        <v>62.381140999999992</v>
      </c>
      <c r="D758" s="164">
        <v>61.439557000000001</v>
      </c>
      <c r="E758" s="164">
        <v>64.820372000000006</v>
      </c>
      <c r="F758" s="164">
        <v>66.284390999999999</v>
      </c>
      <c r="G758" s="164">
        <v>66.213532000000001</v>
      </c>
      <c r="H758" s="164">
        <v>65.043758000000011</v>
      </c>
      <c r="I758" s="164">
        <v>63.800722999999998</v>
      </c>
      <c r="J758" s="164">
        <v>64.645026000000001</v>
      </c>
      <c r="K758" s="164">
        <v>65.376435000000001</v>
      </c>
      <c r="L758" s="164">
        <v>64.678653999999995</v>
      </c>
      <c r="M758" s="164">
        <v>65.097802999999999</v>
      </c>
      <c r="N758" s="164">
        <v>64.972898999999998</v>
      </c>
      <c r="O758" s="164">
        <v>61.974001999999999</v>
      </c>
      <c r="P758" s="164">
        <v>62.868746999999999</v>
      </c>
      <c r="Q758" s="164">
        <v>66.852463999999998</v>
      </c>
      <c r="R758" s="164">
        <v>68.117116999999993</v>
      </c>
      <c r="S758" s="164">
        <v>67.474581999999998</v>
      </c>
      <c r="T758" s="164">
        <v>65.783574000000002</v>
      </c>
      <c r="U758" s="164">
        <v>65.312781999999999</v>
      </c>
      <c r="V758" s="164">
        <v>64.779538000000002</v>
      </c>
      <c r="W758" s="164">
        <v>64.604191999999998</v>
      </c>
      <c r="X758" s="164">
        <v>59.983944999999999</v>
      </c>
      <c r="Y758" s="164">
        <v>61.899539999999995</v>
      </c>
      <c r="Z758" s="276"/>
      <c r="AA758" s="276"/>
      <c r="AB758" s="276"/>
    </row>
    <row r="759" spans="1:28" s="146" customFormat="1" ht="1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  <c r="AA759" s="276"/>
      <c r="AB759" s="276"/>
    </row>
    <row r="760" spans="1:28" s="310" customFormat="1" ht="15.75" thickBot="1" x14ac:dyDescent="0.25">
      <c r="A760" s="184">
        <v>30</v>
      </c>
      <c r="B760" s="172">
        <v>837.3525583741482</v>
      </c>
      <c r="C760" s="173">
        <v>803.03269437414826</v>
      </c>
      <c r="D760" s="173">
        <v>804.82485437414823</v>
      </c>
      <c r="E760" s="174">
        <v>812.22871537414835</v>
      </c>
      <c r="F760" s="174">
        <v>836.52368437414839</v>
      </c>
      <c r="G760" s="174">
        <v>839.04390937414837</v>
      </c>
      <c r="H760" s="174">
        <v>881.56290537414827</v>
      </c>
      <c r="I760" s="174">
        <v>866.71037937414826</v>
      </c>
      <c r="J760" s="174">
        <v>880.72283037414832</v>
      </c>
      <c r="K760" s="175">
        <v>883.29906037414833</v>
      </c>
      <c r="L760" s="174">
        <v>885.19202937414832</v>
      </c>
      <c r="M760" s="176">
        <v>847.94870437414829</v>
      </c>
      <c r="N760" s="175">
        <v>831.29281737414829</v>
      </c>
      <c r="O760" s="174">
        <v>847.94870437414829</v>
      </c>
      <c r="P760" s="176">
        <v>860.62823637414829</v>
      </c>
      <c r="Q760" s="177">
        <v>896.77386337414828</v>
      </c>
      <c r="R760" s="174">
        <v>911.65999237414826</v>
      </c>
      <c r="S760" s="177">
        <v>886.71536537414829</v>
      </c>
      <c r="T760" s="174">
        <v>855.00533437414833</v>
      </c>
      <c r="U760" s="173">
        <v>842.09058137414831</v>
      </c>
      <c r="V760" s="173">
        <v>837.84540237414831</v>
      </c>
      <c r="W760" s="173">
        <v>845.94372537414836</v>
      </c>
      <c r="X760" s="173">
        <v>843.30028937414829</v>
      </c>
      <c r="Y760" s="178">
        <v>835.86282537414831</v>
      </c>
      <c r="Z760" s="388"/>
      <c r="AA760" s="388"/>
      <c r="AB760" s="388"/>
    </row>
    <row r="761" spans="1:28" s="146" customFormat="1" x14ac:dyDescent="0.2">
      <c r="A761" s="232" t="s">
        <v>7</v>
      </c>
      <c r="B761" s="162">
        <v>744.31</v>
      </c>
      <c r="C761" s="162">
        <v>713.67</v>
      </c>
      <c r="D761" s="162">
        <v>715.27</v>
      </c>
      <c r="E761" s="162">
        <v>721.88</v>
      </c>
      <c r="F761" s="162">
        <v>743.57</v>
      </c>
      <c r="G761" s="162">
        <v>745.82</v>
      </c>
      <c r="H761" s="162">
        <v>783.78</v>
      </c>
      <c r="I761" s="162">
        <v>770.52</v>
      </c>
      <c r="J761" s="162">
        <v>783.03</v>
      </c>
      <c r="K761" s="162">
        <v>785.33</v>
      </c>
      <c r="L761" s="162">
        <v>787.02</v>
      </c>
      <c r="M761" s="162">
        <v>753.77</v>
      </c>
      <c r="N761" s="162">
        <v>738.9</v>
      </c>
      <c r="O761" s="162">
        <v>753.77</v>
      </c>
      <c r="P761" s="162">
        <v>765.09</v>
      </c>
      <c r="Q761" s="162">
        <v>797.36</v>
      </c>
      <c r="R761" s="162">
        <v>810.65</v>
      </c>
      <c r="S761" s="162">
        <v>788.38</v>
      </c>
      <c r="T761" s="162">
        <v>760.07</v>
      </c>
      <c r="U761" s="162">
        <v>748.54</v>
      </c>
      <c r="V761" s="162">
        <v>744.75</v>
      </c>
      <c r="W761" s="162">
        <v>751.98</v>
      </c>
      <c r="X761" s="162">
        <v>749.62</v>
      </c>
      <c r="Y761" s="162">
        <v>742.98</v>
      </c>
      <c r="Z761" s="276"/>
      <c r="AA761" s="276"/>
      <c r="AB761" s="276"/>
    </row>
    <row r="762" spans="1:28" s="146" customFormat="1" x14ac:dyDescent="0.2">
      <c r="A762" s="167" t="s">
        <v>9</v>
      </c>
      <c r="B762" s="164">
        <v>89.39163099999999</v>
      </c>
      <c r="C762" s="164">
        <v>85.711766999999995</v>
      </c>
      <c r="D762" s="164">
        <v>85.903926999999996</v>
      </c>
      <c r="E762" s="164">
        <v>86.697788000000003</v>
      </c>
      <c r="F762" s="164">
        <v>89.302757</v>
      </c>
      <c r="G762" s="164">
        <v>89.57298200000001</v>
      </c>
      <c r="H762" s="164">
        <v>94.131977999999989</v>
      </c>
      <c r="I762" s="164">
        <v>92.539451999999997</v>
      </c>
      <c r="J762" s="164">
        <v>94.041902999999991</v>
      </c>
      <c r="K762" s="164">
        <v>94.318133000000003</v>
      </c>
      <c r="L762" s="164">
        <v>94.521101999999999</v>
      </c>
      <c r="M762" s="164">
        <v>90.527777</v>
      </c>
      <c r="N762" s="164">
        <v>88.741889999999998</v>
      </c>
      <c r="O762" s="164">
        <v>90.527777</v>
      </c>
      <c r="P762" s="164">
        <v>91.887309000000002</v>
      </c>
      <c r="Q762" s="164">
        <v>95.762935999999996</v>
      </c>
      <c r="R762" s="164">
        <v>97.359065000000001</v>
      </c>
      <c r="S762" s="164">
        <v>94.684438</v>
      </c>
      <c r="T762" s="164">
        <v>91.284407000000002</v>
      </c>
      <c r="U762" s="164">
        <v>89.899653999999998</v>
      </c>
      <c r="V762" s="164">
        <v>89.444474999999997</v>
      </c>
      <c r="W762" s="164">
        <v>90.312798000000001</v>
      </c>
      <c r="X762" s="164">
        <v>90.029362000000006</v>
      </c>
      <c r="Y762" s="164">
        <v>89.231898000000001</v>
      </c>
      <c r="Z762" s="276"/>
      <c r="AA762" s="276"/>
      <c r="AB762" s="276"/>
    </row>
    <row r="763" spans="1:28" s="146" customFormat="1" ht="15" thickBot="1" x14ac:dyDescent="0.25">
      <c r="A763" s="168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  <c r="Z763" s="276"/>
      <c r="AA763" s="276"/>
      <c r="AB763" s="276"/>
    </row>
    <row r="764" spans="1:28" s="310" customFormat="1" ht="15.75" thickBot="1" x14ac:dyDescent="0.25">
      <c r="A764" s="171">
        <v>31</v>
      </c>
      <c r="B764" s="172">
        <v>738.63814537414828</v>
      </c>
      <c r="C764" s="173">
        <v>701.66364437414825</v>
      </c>
      <c r="D764" s="173">
        <v>710.23240937414835</v>
      </c>
      <c r="E764" s="174">
        <v>716.99781337414834</v>
      </c>
      <c r="F764" s="174">
        <v>741.35998837414832</v>
      </c>
      <c r="G764" s="174">
        <v>730.46141537414826</v>
      </c>
      <c r="H764" s="174">
        <v>774.89578237414821</v>
      </c>
      <c r="I764" s="174">
        <v>771.56908537414836</v>
      </c>
      <c r="J764" s="174">
        <v>765.81177137414829</v>
      </c>
      <c r="K764" s="175">
        <v>777.97605737414824</v>
      </c>
      <c r="L764" s="174">
        <v>775.18700837414826</v>
      </c>
      <c r="M764" s="176">
        <v>739.64623537414832</v>
      </c>
      <c r="N764" s="175">
        <v>723.81922237414835</v>
      </c>
      <c r="O764" s="174">
        <v>744.35065537414823</v>
      </c>
      <c r="P764" s="176">
        <v>752.65059637414834</v>
      </c>
      <c r="Q764" s="177">
        <v>796.34569737414836</v>
      </c>
      <c r="R764" s="174">
        <v>833.93625337414824</v>
      </c>
      <c r="S764" s="177">
        <v>831.71845537414822</v>
      </c>
      <c r="T764" s="174">
        <v>730.24859637414829</v>
      </c>
      <c r="U764" s="173">
        <v>714.53359337414827</v>
      </c>
      <c r="V764" s="173">
        <v>726.11542737414834</v>
      </c>
      <c r="W764" s="173">
        <v>730.32700337414826</v>
      </c>
      <c r="X764" s="173">
        <v>729.07249137414829</v>
      </c>
      <c r="Y764" s="178">
        <v>726.6866783741483</v>
      </c>
      <c r="Z764" s="388"/>
      <c r="AA764" s="388"/>
      <c r="AB764" s="388"/>
    </row>
    <row r="765" spans="1:28" s="146" customFormat="1" x14ac:dyDescent="0.2">
      <c r="A765" s="180" t="s">
        <v>7</v>
      </c>
      <c r="B765" s="162">
        <v>656.18</v>
      </c>
      <c r="C765" s="162">
        <v>623.16999999999996</v>
      </c>
      <c r="D765" s="162">
        <v>630.82000000000005</v>
      </c>
      <c r="E765" s="162">
        <v>636.86</v>
      </c>
      <c r="F765" s="162">
        <v>658.61</v>
      </c>
      <c r="G765" s="162">
        <v>648.88</v>
      </c>
      <c r="H765" s="162">
        <v>688.55</v>
      </c>
      <c r="I765" s="162">
        <v>685.58</v>
      </c>
      <c r="J765" s="162">
        <v>680.44</v>
      </c>
      <c r="K765" s="162">
        <v>691.3</v>
      </c>
      <c r="L765" s="162">
        <v>688.81</v>
      </c>
      <c r="M765" s="162">
        <v>657.08</v>
      </c>
      <c r="N765" s="162">
        <v>642.95000000000005</v>
      </c>
      <c r="O765" s="162">
        <v>661.28</v>
      </c>
      <c r="P765" s="162">
        <v>668.69</v>
      </c>
      <c r="Q765" s="162">
        <v>707.7</v>
      </c>
      <c r="R765" s="162">
        <v>741.26</v>
      </c>
      <c r="S765" s="162">
        <v>739.28</v>
      </c>
      <c r="T765" s="162">
        <v>648.69000000000005</v>
      </c>
      <c r="U765" s="162">
        <v>634.66</v>
      </c>
      <c r="V765" s="162">
        <v>645</v>
      </c>
      <c r="W765" s="162">
        <v>648.76</v>
      </c>
      <c r="X765" s="162">
        <v>647.64</v>
      </c>
      <c r="Y765" s="162">
        <v>645.51</v>
      </c>
      <c r="Z765" s="276"/>
      <c r="AA765" s="276"/>
      <c r="AB765" s="276"/>
    </row>
    <row r="766" spans="1:28" s="146" customFormat="1" x14ac:dyDescent="0.2">
      <c r="A766" s="181" t="s">
        <v>9</v>
      </c>
      <c r="B766" s="164">
        <v>78.807217999999992</v>
      </c>
      <c r="C766" s="164">
        <v>74.842716999999993</v>
      </c>
      <c r="D766" s="164">
        <v>75.761482000000001</v>
      </c>
      <c r="E766" s="164">
        <v>76.486885999999998</v>
      </c>
      <c r="F766" s="164">
        <v>79.099061000000006</v>
      </c>
      <c r="G766" s="164">
        <v>77.930487999999997</v>
      </c>
      <c r="H766" s="164">
        <v>82.69485499999999</v>
      </c>
      <c r="I766" s="164">
        <v>82.338158000000007</v>
      </c>
      <c r="J766" s="164">
        <v>81.720844</v>
      </c>
      <c r="K766" s="164">
        <v>83.02512999999999</v>
      </c>
      <c r="L766" s="164">
        <v>82.726080999999994</v>
      </c>
      <c r="M766" s="164">
        <v>78.91530800000001</v>
      </c>
      <c r="N766" s="164">
        <v>77.218294999999998</v>
      </c>
      <c r="O766" s="164">
        <v>79.419727999999992</v>
      </c>
      <c r="P766" s="164">
        <v>80.309669</v>
      </c>
      <c r="Q766" s="164">
        <v>84.994770000000003</v>
      </c>
      <c r="R766" s="164">
        <v>89.025325999999993</v>
      </c>
      <c r="S766" s="164">
        <v>88.787527999999995</v>
      </c>
      <c r="T766" s="164">
        <v>77.907668999999999</v>
      </c>
      <c r="U766" s="164">
        <v>76.22266599999999</v>
      </c>
      <c r="V766" s="164">
        <v>77.464500000000001</v>
      </c>
      <c r="W766" s="164">
        <v>77.916076000000004</v>
      </c>
      <c r="X766" s="164">
        <v>77.781564000000003</v>
      </c>
      <c r="Y766" s="164">
        <v>77.525751</v>
      </c>
      <c r="Z766" s="276"/>
      <c r="AA766" s="276"/>
      <c r="AB766" s="276"/>
    </row>
    <row r="767" spans="1:28" s="146" customFormat="1" ht="15" thickBot="1" x14ac:dyDescent="0.25">
      <c r="A767" s="183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  <c r="Z767" s="276"/>
      <c r="AA767" s="276"/>
      <c r="AB767" s="276"/>
    </row>
    <row r="768" spans="1:28" x14ac:dyDescent="0.2">
      <c r="A768" s="202"/>
      <c r="B768" s="188"/>
      <c r="C768" s="188"/>
      <c r="D768" s="188"/>
      <c r="E768" s="188"/>
      <c r="F768" s="188"/>
      <c r="G768" s="188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202"/>
      <c r="Z768" s="188"/>
      <c r="AA768" s="188"/>
      <c r="AB768" s="188"/>
    </row>
    <row r="769" spans="1:25" x14ac:dyDescent="0.2">
      <c r="A769" s="218"/>
      <c r="Y769" s="218"/>
    </row>
    <row r="770" spans="1:25" s="141" customFormat="1" ht="16.5" thickBot="1" x14ac:dyDescent="0.3">
      <c r="A770" s="140" t="s">
        <v>68</v>
      </c>
    </row>
    <row r="771" spans="1:25" ht="15" thickBot="1" x14ac:dyDescent="0.25">
      <c r="A771" s="246" t="s">
        <v>44</v>
      </c>
      <c r="B771" s="246"/>
      <c r="C771" s="246"/>
      <c r="D771" s="246"/>
      <c r="E771" s="246"/>
      <c r="F771" s="302" t="s">
        <v>64</v>
      </c>
      <c r="G771" s="246"/>
      <c r="H771" s="246"/>
      <c r="I771" s="246"/>
      <c r="J771" s="246"/>
      <c r="K771" s="246"/>
      <c r="L771" s="246"/>
      <c r="M771" s="246"/>
      <c r="U771" s="146"/>
      <c r="V771" s="146"/>
      <c r="W771" s="146"/>
      <c r="X771" s="146"/>
      <c r="Y771" s="146"/>
    </row>
    <row r="772" spans="1:25" ht="15" thickBot="1" x14ac:dyDescent="0.25">
      <c r="A772" s="246"/>
      <c r="B772" s="246"/>
      <c r="C772" s="246"/>
      <c r="D772" s="246"/>
      <c r="E772" s="246"/>
      <c r="F772" s="302" t="s">
        <v>17</v>
      </c>
      <c r="G772" s="246"/>
      <c r="H772" s="246"/>
      <c r="I772" s="246"/>
      <c r="J772" s="246"/>
      <c r="K772" s="246"/>
      <c r="L772" s="246"/>
      <c r="M772" s="246"/>
      <c r="U772" s="146"/>
      <c r="V772" s="146"/>
      <c r="W772" s="146"/>
      <c r="X772" s="146"/>
      <c r="Y772" s="146"/>
    </row>
    <row r="773" spans="1:25" ht="15" thickBot="1" x14ac:dyDescent="0.25">
      <c r="A773" s="246"/>
      <c r="B773" s="246"/>
      <c r="C773" s="246"/>
      <c r="D773" s="246"/>
      <c r="E773" s="246"/>
      <c r="F773" s="403" t="s">
        <v>3</v>
      </c>
      <c r="G773" s="252"/>
      <c r="H773" s="252" t="s">
        <v>16</v>
      </c>
      <c r="I773" s="252"/>
      <c r="J773" s="252" t="s">
        <v>15</v>
      </c>
      <c r="K773" s="252"/>
      <c r="L773" s="252" t="s">
        <v>4</v>
      </c>
      <c r="M773" s="253"/>
      <c r="U773" s="146"/>
      <c r="V773" s="146"/>
      <c r="W773" s="146"/>
      <c r="X773" s="146"/>
      <c r="Y773" s="146"/>
    </row>
    <row r="774" spans="1:25" ht="15" thickBot="1" x14ac:dyDescent="0.25">
      <c r="A774" s="254" t="s">
        <v>82</v>
      </c>
      <c r="B774" s="254"/>
      <c r="C774" s="254"/>
      <c r="D774" s="254"/>
      <c r="E774" s="254"/>
      <c r="F774" s="255">
        <v>258486.18</v>
      </c>
      <c r="G774" s="256"/>
      <c r="H774" s="238">
        <v>258486.18</v>
      </c>
      <c r="I774" s="256"/>
      <c r="J774" s="238">
        <v>258486.18</v>
      </c>
      <c r="K774" s="256"/>
      <c r="L774" s="238">
        <v>258486.18</v>
      </c>
      <c r="M774" s="239"/>
      <c r="U774" s="146"/>
      <c r="V774" s="146"/>
      <c r="W774" s="146"/>
      <c r="X774" s="146"/>
      <c r="Y774" s="146"/>
    </row>
    <row r="775" spans="1:25" ht="15" thickBot="1" x14ac:dyDescent="0.25">
      <c r="A775" s="259" t="s">
        <v>7</v>
      </c>
      <c r="B775" s="259"/>
      <c r="C775" s="259"/>
      <c r="D775" s="259"/>
      <c r="E775" s="259"/>
      <c r="F775" s="261">
        <v>258486.18</v>
      </c>
      <c r="G775" s="404"/>
      <c r="H775" s="261">
        <v>258486.18</v>
      </c>
      <c r="I775" s="404"/>
      <c r="J775" s="261">
        <v>258486.18</v>
      </c>
      <c r="K775" s="404"/>
      <c r="L775" s="261">
        <v>258486.18</v>
      </c>
      <c r="M775" s="404"/>
      <c r="U775" s="146"/>
      <c r="V775" s="146"/>
      <c r="W775" s="146"/>
      <c r="X775" s="146"/>
      <c r="Y775" s="146"/>
    </row>
    <row r="776" spans="1:25" ht="15" thickBot="1" x14ac:dyDescent="0.25">
      <c r="A776" s="254" t="s">
        <v>18</v>
      </c>
      <c r="B776" s="254"/>
      <c r="C776" s="254"/>
      <c r="D776" s="254"/>
      <c r="E776" s="254"/>
      <c r="F776" s="238">
        <v>258486.18</v>
      </c>
      <c r="G776" s="256"/>
      <c r="H776" s="238">
        <v>258486.18</v>
      </c>
      <c r="I776" s="256"/>
      <c r="J776" s="238">
        <v>258486.18</v>
      </c>
      <c r="K776" s="256"/>
      <c r="L776" s="238">
        <v>258486.18</v>
      </c>
      <c r="M776" s="256"/>
      <c r="U776" s="146"/>
      <c r="V776" s="146"/>
      <c r="W776" s="146"/>
      <c r="X776" s="146"/>
      <c r="Y776" s="146"/>
    </row>
    <row r="777" spans="1:25" ht="15" thickBot="1" x14ac:dyDescent="0.25">
      <c r="A777" s="304" t="s">
        <v>7</v>
      </c>
      <c r="B777" s="304"/>
      <c r="C777" s="304"/>
      <c r="D777" s="304"/>
      <c r="E777" s="304"/>
      <c r="F777" s="405">
        <v>258486.18</v>
      </c>
      <c r="G777" s="406"/>
      <c r="H777" s="405">
        <v>258486.18</v>
      </c>
      <c r="I777" s="406"/>
      <c r="J777" s="405">
        <v>258486.18</v>
      </c>
      <c r="K777" s="406"/>
      <c r="L777" s="405">
        <v>258486.18</v>
      </c>
      <c r="M777" s="406"/>
      <c r="U777" s="146"/>
      <c r="V777" s="146"/>
      <c r="W777" s="146"/>
      <c r="X777" s="146"/>
      <c r="Y777" s="146"/>
    </row>
  </sheetData>
  <mergeCells count="40">
    <mergeCell ref="A776:E776"/>
    <mergeCell ref="F776:G776"/>
    <mergeCell ref="H776:I776"/>
    <mergeCell ref="J776:K776"/>
    <mergeCell ref="L776:M776"/>
    <mergeCell ref="A777:E777"/>
    <mergeCell ref="F777:G777"/>
    <mergeCell ref="H777:I777"/>
    <mergeCell ref="J777:K777"/>
    <mergeCell ref="L777:M777"/>
    <mergeCell ref="A774:E774"/>
    <mergeCell ref="F774:G774"/>
    <mergeCell ref="H774:I774"/>
    <mergeCell ref="J774:K774"/>
    <mergeCell ref="L774:M774"/>
    <mergeCell ref="A775:E775"/>
    <mergeCell ref="F775:G775"/>
    <mergeCell ref="H775:I775"/>
    <mergeCell ref="J775:K775"/>
    <mergeCell ref="L775:M775"/>
    <mergeCell ref="A771:E773"/>
    <mergeCell ref="F771:M771"/>
    <mergeCell ref="F772:M772"/>
    <mergeCell ref="F773:G773"/>
    <mergeCell ref="H773:I773"/>
    <mergeCell ref="J773:K773"/>
    <mergeCell ref="L773:M773"/>
    <mergeCell ref="A642:A643"/>
    <mergeCell ref="B642:Y642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641:Y64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7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38.85546875" style="138" customWidth="1"/>
    <col min="2" max="2" width="10.5703125" style="138" customWidth="1"/>
    <col min="3" max="10" width="10.42578125" style="138" bestFit="1" customWidth="1"/>
    <col min="11" max="11" width="11" style="138" bestFit="1" customWidth="1"/>
    <col min="12" max="24" width="12.140625" style="138" bestFit="1" customWidth="1"/>
    <col min="25" max="25" width="11" style="138" bestFit="1" customWidth="1"/>
    <col min="26" max="26" width="3.7109375" style="138" customWidth="1"/>
    <col min="27" max="16384" width="9.140625" style="138"/>
  </cols>
  <sheetData>
    <row r="2" spans="1:25" s="137" customFormat="1" ht="16.5" x14ac:dyDescent="0.2">
      <c r="A2" s="136" t="s">
        <v>317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5" ht="15" x14ac:dyDescent="0.2">
      <c r="A4" s="139" t="s">
        <v>141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5" s="141" customFormat="1" ht="15.75" x14ac:dyDescent="0.25">
      <c r="A6" s="140" t="s">
        <v>276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" thickBot="1" x14ac:dyDescent="0.25">
      <c r="A7" s="394"/>
    </row>
    <row r="8" spans="1:25" s="146" customFormat="1" ht="15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s="146" customFormat="1" ht="15" thickBot="1" x14ac:dyDescent="0.25">
      <c r="A9" s="395"/>
      <c r="B9" s="300" t="s">
        <v>42</v>
      </c>
      <c r="C9" s="396" t="s">
        <v>41</v>
      </c>
      <c r="D9" s="397" t="s">
        <v>40</v>
      </c>
      <c r="E9" s="396" t="s">
        <v>39</v>
      </c>
      <c r="F9" s="396" t="s">
        <v>38</v>
      </c>
      <c r="G9" s="396" t="s">
        <v>37</v>
      </c>
      <c r="H9" s="396" t="s">
        <v>36</v>
      </c>
      <c r="I9" s="396" t="s">
        <v>35</v>
      </c>
      <c r="J9" s="396" t="s">
        <v>34</v>
      </c>
      <c r="K9" s="398" t="s">
        <v>33</v>
      </c>
      <c r="L9" s="396" t="s">
        <v>32</v>
      </c>
      <c r="M9" s="399" t="s">
        <v>31</v>
      </c>
      <c r="N9" s="398" t="s">
        <v>30</v>
      </c>
      <c r="O9" s="396" t="s">
        <v>29</v>
      </c>
      <c r="P9" s="399" t="s">
        <v>28</v>
      </c>
      <c r="Q9" s="397" t="s">
        <v>27</v>
      </c>
      <c r="R9" s="396" t="s">
        <v>26</v>
      </c>
      <c r="S9" s="397" t="s">
        <v>25</v>
      </c>
      <c r="T9" s="396" t="s">
        <v>24</v>
      </c>
      <c r="U9" s="397" t="s">
        <v>23</v>
      </c>
      <c r="V9" s="396" t="s">
        <v>22</v>
      </c>
      <c r="W9" s="397" t="s">
        <v>21</v>
      </c>
      <c r="X9" s="396" t="s">
        <v>20</v>
      </c>
      <c r="Y9" s="400" t="s">
        <v>19</v>
      </c>
    </row>
    <row r="10" spans="1:25" s="310" customFormat="1" ht="15.75" thickBot="1" x14ac:dyDescent="0.25">
      <c r="A10" s="154">
        <v>1</v>
      </c>
      <c r="B10" s="155">
        <v>882.63393837414833</v>
      </c>
      <c r="C10" s="156">
        <v>858.50625737414828</v>
      </c>
      <c r="D10" s="156">
        <v>851.81181037414819</v>
      </c>
      <c r="E10" s="156">
        <v>860.35813937414832</v>
      </c>
      <c r="F10" s="156">
        <v>892.9363623741483</v>
      </c>
      <c r="G10" s="156">
        <v>895.1820353741482</v>
      </c>
      <c r="H10" s="156">
        <v>888.60466137414824</v>
      </c>
      <c r="I10" s="156">
        <v>861.80558737414833</v>
      </c>
      <c r="J10" s="156">
        <v>889.14745437414831</v>
      </c>
      <c r="K10" s="157">
        <v>892.6702873741483</v>
      </c>
      <c r="L10" s="156">
        <v>875.23705337414833</v>
      </c>
      <c r="M10" s="158">
        <v>873.94925037414828</v>
      </c>
      <c r="N10" s="157">
        <v>872.11865437414826</v>
      </c>
      <c r="O10" s="156">
        <v>853.45083237414838</v>
      </c>
      <c r="P10" s="158">
        <v>861.17765037414836</v>
      </c>
      <c r="Q10" s="159">
        <v>874.85390537414833</v>
      </c>
      <c r="R10" s="156">
        <v>876.79093137414827</v>
      </c>
      <c r="S10" s="159">
        <v>877.33372437414823</v>
      </c>
      <c r="T10" s="156">
        <v>994.48122537414827</v>
      </c>
      <c r="U10" s="156">
        <v>873.48095837414826</v>
      </c>
      <c r="V10" s="156">
        <v>876.79093137414827</v>
      </c>
      <c r="W10" s="156">
        <v>878.03616237414838</v>
      </c>
      <c r="X10" s="156">
        <v>876.90800437414828</v>
      </c>
      <c r="Y10" s="160">
        <v>881.27163437414833</v>
      </c>
    </row>
    <row r="11" spans="1:25" s="146" customFormat="1" x14ac:dyDescent="0.2">
      <c r="A11" s="161" t="s">
        <v>7</v>
      </c>
      <c r="B11" s="162">
        <v>545.77</v>
      </c>
      <c r="C11" s="203">
        <v>523.1</v>
      </c>
      <c r="D11" s="203">
        <v>516.80999999999995</v>
      </c>
      <c r="E11" s="204">
        <v>524.84</v>
      </c>
      <c r="F11" s="203">
        <v>555.45000000000005</v>
      </c>
      <c r="G11" s="203">
        <v>557.55999999999995</v>
      </c>
      <c r="H11" s="203">
        <v>551.38</v>
      </c>
      <c r="I11" s="203">
        <v>526.20000000000005</v>
      </c>
      <c r="J11" s="205">
        <v>551.89</v>
      </c>
      <c r="K11" s="203">
        <v>555.20000000000005</v>
      </c>
      <c r="L11" s="203">
        <v>538.82000000000005</v>
      </c>
      <c r="M11" s="203">
        <v>537.61</v>
      </c>
      <c r="N11" s="203">
        <v>535.89</v>
      </c>
      <c r="O11" s="203">
        <v>518.35</v>
      </c>
      <c r="P11" s="203">
        <v>525.61</v>
      </c>
      <c r="Q11" s="203">
        <v>538.46</v>
      </c>
      <c r="R11" s="203">
        <v>540.28</v>
      </c>
      <c r="S11" s="203">
        <v>540.79</v>
      </c>
      <c r="T11" s="203">
        <v>650.86</v>
      </c>
      <c r="U11" s="203">
        <v>537.16999999999996</v>
      </c>
      <c r="V11" s="203">
        <v>540.28</v>
      </c>
      <c r="W11" s="203">
        <v>541.45000000000005</v>
      </c>
      <c r="X11" s="203">
        <v>540.39</v>
      </c>
      <c r="Y11" s="206">
        <v>544.49</v>
      </c>
    </row>
    <row r="12" spans="1:25" s="146" customFormat="1" x14ac:dyDescent="0.2">
      <c r="A12" s="163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</row>
    <row r="13" spans="1:25" s="146" customFormat="1" x14ac:dyDescent="0.2">
      <c r="A13" s="167" t="s">
        <v>9</v>
      </c>
      <c r="B13" s="164">
        <v>35.093010999999997</v>
      </c>
      <c r="C13" s="164">
        <v>33.635329999999996</v>
      </c>
      <c r="D13" s="164">
        <v>33.230882999999992</v>
      </c>
      <c r="E13" s="164">
        <v>33.747211999999998</v>
      </c>
      <c r="F13" s="164">
        <v>35.715434999999999</v>
      </c>
      <c r="G13" s="164">
        <v>35.851107999999996</v>
      </c>
      <c r="H13" s="164">
        <v>35.453733999999997</v>
      </c>
      <c r="I13" s="164">
        <v>33.83466</v>
      </c>
      <c r="J13" s="164">
        <v>35.486526999999995</v>
      </c>
      <c r="K13" s="164">
        <v>35.699359999999999</v>
      </c>
      <c r="L13" s="164">
        <v>34.646126000000002</v>
      </c>
      <c r="M13" s="164">
        <v>34.568322999999999</v>
      </c>
      <c r="N13" s="164">
        <v>34.457726999999998</v>
      </c>
      <c r="O13" s="164">
        <v>33.329904999999997</v>
      </c>
      <c r="P13" s="164">
        <v>33.796723</v>
      </c>
      <c r="Q13" s="164">
        <v>34.622978000000003</v>
      </c>
      <c r="R13" s="164">
        <v>34.740003999999999</v>
      </c>
      <c r="S13" s="164">
        <v>34.772796999999997</v>
      </c>
      <c r="T13" s="164">
        <v>41.850297999999995</v>
      </c>
      <c r="U13" s="164">
        <v>34.540030999999992</v>
      </c>
      <c r="V13" s="164">
        <v>34.740003999999999</v>
      </c>
      <c r="W13" s="164">
        <v>34.815235000000001</v>
      </c>
      <c r="X13" s="164">
        <v>34.747076999999997</v>
      </c>
      <c r="Y13" s="164">
        <v>35.010706999999996</v>
      </c>
    </row>
    <row r="14" spans="1:25" s="146" customFormat="1" ht="1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5" s="310" customFormat="1" ht="15.75" thickBot="1" x14ac:dyDescent="0.25">
      <c r="A15" s="171">
        <v>2</v>
      </c>
      <c r="B15" s="155">
        <v>1003.6767773741483</v>
      </c>
      <c r="C15" s="156">
        <v>1002.2719013741482</v>
      </c>
      <c r="D15" s="156">
        <v>997.1100463741484</v>
      </c>
      <c r="E15" s="156">
        <v>978.56994037414825</v>
      </c>
      <c r="F15" s="156">
        <v>977.99521837414829</v>
      </c>
      <c r="G15" s="156">
        <v>998.7064963741484</v>
      </c>
      <c r="H15" s="156">
        <v>993.59785637414825</v>
      </c>
      <c r="I15" s="156">
        <v>1000.1645873741484</v>
      </c>
      <c r="J15" s="156">
        <v>992.57612837414831</v>
      </c>
      <c r="K15" s="157">
        <v>1001.7823233741483</v>
      </c>
      <c r="L15" s="156">
        <v>1010.5734413741483</v>
      </c>
      <c r="M15" s="158">
        <v>1008.2639103741483</v>
      </c>
      <c r="N15" s="157">
        <v>1011.6377413741483</v>
      </c>
      <c r="O15" s="156">
        <v>984.18944437414837</v>
      </c>
      <c r="P15" s="158">
        <v>969.62982037414827</v>
      </c>
      <c r="Q15" s="159">
        <v>984.88123937414832</v>
      </c>
      <c r="R15" s="156">
        <v>1017.2466023741483</v>
      </c>
      <c r="S15" s="159">
        <v>1016.2780893741483</v>
      </c>
      <c r="T15" s="156">
        <v>1023.8559053741483</v>
      </c>
      <c r="U15" s="156">
        <v>1002.1016133741483</v>
      </c>
      <c r="V15" s="156">
        <v>1006.9867503741483</v>
      </c>
      <c r="W15" s="156">
        <v>1015.9162273741483</v>
      </c>
      <c r="X15" s="156">
        <v>1013.3725503741483</v>
      </c>
      <c r="Y15" s="160">
        <v>1006.8377483741483</v>
      </c>
    </row>
    <row r="16" spans="1:25" s="146" customFormat="1" x14ac:dyDescent="0.2">
      <c r="A16" s="161" t="s">
        <v>7</v>
      </c>
      <c r="B16" s="162">
        <v>659.5</v>
      </c>
      <c r="C16" s="203">
        <v>658.18</v>
      </c>
      <c r="D16" s="203">
        <v>653.33000000000004</v>
      </c>
      <c r="E16" s="204">
        <v>635.91</v>
      </c>
      <c r="F16" s="203">
        <v>635.37</v>
      </c>
      <c r="G16" s="203">
        <v>654.83000000000004</v>
      </c>
      <c r="H16" s="203">
        <v>650.03</v>
      </c>
      <c r="I16" s="203">
        <v>656.2</v>
      </c>
      <c r="J16" s="205">
        <v>649.07000000000005</v>
      </c>
      <c r="K16" s="203">
        <v>657.72</v>
      </c>
      <c r="L16" s="203">
        <v>665.98</v>
      </c>
      <c r="M16" s="203">
        <v>663.81</v>
      </c>
      <c r="N16" s="203">
        <v>666.98</v>
      </c>
      <c r="O16" s="203">
        <v>641.19000000000005</v>
      </c>
      <c r="P16" s="203">
        <v>627.51</v>
      </c>
      <c r="Q16" s="203">
        <v>641.84</v>
      </c>
      <c r="R16" s="203">
        <v>672.25</v>
      </c>
      <c r="S16" s="203">
        <v>671.34</v>
      </c>
      <c r="T16" s="203">
        <v>678.46</v>
      </c>
      <c r="U16" s="203">
        <v>658.02</v>
      </c>
      <c r="V16" s="203">
        <v>662.61</v>
      </c>
      <c r="W16" s="203">
        <v>671</v>
      </c>
      <c r="X16" s="203">
        <v>668.61</v>
      </c>
      <c r="Y16" s="206">
        <v>662.47</v>
      </c>
    </row>
    <row r="17" spans="1:25" s="146" customFormat="1" x14ac:dyDescent="0.2">
      <c r="A17" s="163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</row>
    <row r="18" spans="1:25" s="146" customFormat="1" x14ac:dyDescent="0.2">
      <c r="A18" s="167" t="s">
        <v>9</v>
      </c>
      <c r="B18" s="164">
        <v>42.405850000000001</v>
      </c>
      <c r="C18" s="164">
        <v>42.320973999999993</v>
      </c>
      <c r="D18" s="164">
        <v>42.009118999999998</v>
      </c>
      <c r="E18" s="164">
        <v>40.889012999999998</v>
      </c>
      <c r="F18" s="164">
        <v>40.854290999999996</v>
      </c>
      <c r="G18" s="164">
        <v>42.105569000000003</v>
      </c>
      <c r="H18" s="164">
        <v>41.796928999999999</v>
      </c>
      <c r="I18" s="164">
        <v>42.193660000000001</v>
      </c>
      <c r="J18" s="164">
        <v>41.735201000000004</v>
      </c>
      <c r="K18" s="164">
        <v>42.291395999999999</v>
      </c>
      <c r="L18" s="164">
        <v>42.822513999999998</v>
      </c>
      <c r="M18" s="164">
        <v>42.682982999999993</v>
      </c>
      <c r="N18" s="164">
        <v>42.886814000000001</v>
      </c>
      <c r="O18" s="164">
        <v>41.228517000000004</v>
      </c>
      <c r="P18" s="164">
        <v>40.348892999999997</v>
      </c>
      <c r="Q18" s="164">
        <v>41.270311999999997</v>
      </c>
      <c r="R18" s="164">
        <v>43.225674999999995</v>
      </c>
      <c r="S18" s="164">
        <v>43.167161999999998</v>
      </c>
      <c r="T18" s="164">
        <v>43.624977999999999</v>
      </c>
      <c r="U18" s="164">
        <v>42.310685999999997</v>
      </c>
      <c r="V18" s="164">
        <v>42.605823000000001</v>
      </c>
      <c r="W18" s="164">
        <v>43.145299999999999</v>
      </c>
      <c r="X18" s="164">
        <v>42.991622999999997</v>
      </c>
      <c r="Y18" s="164">
        <v>42.596820999999998</v>
      </c>
    </row>
    <row r="19" spans="1:25" s="146" customFormat="1" ht="1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310" customFormat="1" ht="15.75" thickBot="1" x14ac:dyDescent="0.25">
      <c r="A20" s="154">
        <v>3</v>
      </c>
      <c r="B20" s="155">
        <v>996.83332837414832</v>
      </c>
      <c r="C20" s="156">
        <v>976.71805837414831</v>
      </c>
      <c r="D20" s="156">
        <v>976.97349037414824</v>
      </c>
      <c r="E20" s="156">
        <v>968.27815937414834</v>
      </c>
      <c r="F20" s="156">
        <v>969.15088537414829</v>
      </c>
      <c r="G20" s="156">
        <v>989.60673137414824</v>
      </c>
      <c r="H20" s="156">
        <v>991.49054237414828</v>
      </c>
      <c r="I20" s="156">
        <v>984.11494337414831</v>
      </c>
      <c r="J20" s="156">
        <v>992.46969837414838</v>
      </c>
      <c r="K20" s="157">
        <v>998.62135237414827</v>
      </c>
      <c r="L20" s="156">
        <v>996.6630403741483</v>
      </c>
      <c r="M20" s="158">
        <v>991.32025437414825</v>
      </c>
      <c r="N20" s="157">
        <v>1000.1326583741483</v>
      </c>
      <c r="O20" s="156">
        <v>976.03690637414832</v>
      </c>
      <c r="P20" s="158">
        <v>980.2408913741483</v>
      </c>
      <c r="Q20" s="159">
        <v>994.92823137414825</v>
      </c>
      <c r="R20" s="156">
        <v>1005.3903003741483</v>
      </c>
      <c r="S20" s="159">
        <v>1022.5893883741483</v>
      </c>
      <c r="T20" s="156">
        <v>1023.5153293741482</v>
      </c>
      <c r="U20" s="156">
        <v>1001.1437433741482</v>
      </c>
      <c r="V20" s="156">
        <v>1004.6346473741482</v>
      </c>
      <c r="W20" s="156">
        <v>1014.3517063741483</v>
      </c>
      <c r="X20" s="156">
        <v>1009.9455043741483</v>
      </c>
      <c r="Y20" s="160">
        <v>1007.2953973741483</v>
      </c>
    </row>
    <row r="21" spans="1:25" s="146" customFormat="1" x14ac:dyDescent="0.2">
      <c r="A21" s="161" t="s">
        <v>7</v>
      </c>
      <c r="B21" s="162">
        <v>653.07000000000005</v>
      </c>
      <c r="C21" s="203">
        <v>634.16999999999996</v>
      </c>
      <c r="D21" s="203">
        <v>634.41</v>
      </c>
      <c r="E21" s="204">
        <v>626.24</v>
      </c>
      <c r="F21" s="203">
        <v>627.05999999999995</v>
      </c>
      <c r="G21" s="203">
        <v>646.28</v>
      </c>
      <c r="H21" s="203">
        <v>648.04999999999995</v>
      </c>
      <c r="I21" s="203">
        <v>641.12</v>
      </c>
      <c r="J21" s="205">
        <v>648.97</v>
      </c>
      <c r="K21" s="203">
        <v>654.75</v>
      </c>
      <c r="L21" s="203">
        <v>652.91</v>
      </c>
      <c r="M21" s="203">
        <v>647.89</v>
      </c>
      <c r="N21" s="203">
        <v>656.17</v>
      </c>
      <c r="O21" s="203">
        <v>633.53</v>
      </c>
      <c r="P21" s="203">
        <v>637.48</v>
      </c>
      <c r="Q21" s="203">
        <v>651.28</v>
      </c>
      <c r="R21" s="203">
        <v>661.11</v>
      </c>
      <c r="S21" s="203">
        <v>677.27</v>
      </c>
      <c r="T21" s="203">
        <v>678.14</v>
      </c>
      <c r="U21" s="203">
        <v>657.12</v>
      </c>
      <c r="V21" s="203">
        <v>660.4</v>
      </c>
      <c r="W21" s="203">
        <v>669.53</v>
      </c>
      <c r="X21" s="203">
        <v>665.39</v>
      </c>
      <c r="Y21" s="206">
        <v>662.9</v>
      </c>
    </row>
    <row r="22" spans="1:25" s="146" customFormat="1" x14ac:dyDescent="0.2">
      <c r="A22" s="163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</row>
    <row r="23" spans="1:25" s="146" customFormat="1" x14ac:dyDescent="0.2">
      <c r="A23" s="167" t="s">
        <v>9</v>
      </c>
      <c r="B23" s="164">
        <v>41.992401000000001</v>
      </c>
      <c r="C23" s="164">
        <v>40.777130999999997</v>
      </c>
      <c r="D23" s="164">
        <v>40.792562999999994</v>
      </c>
      <c r="E23" s="164">
        <v>40.267232</v>
      </c>
      <c r="F23" s="164">
        <v>40.319957999999993</v>
      </c>
      <c r="G23" s="164">
        <v>41.555803999999995</v>
      </c>
      <c r="H23" s="164">
        <v>41.669614999999993</v>
      </c>
      <c r="I23" s="164">
        <v>41.224015999999999</v>
      </c>
      <c r="J23" s="164">
        <v>41.728771000000002</v>
      </c>
      <c r="K23" s="164">
        <v>42.100424999999994</v>
      </c>
      <c r="L23" s="164">
        <v>41.982112999999998</v>
      </c>
      <c r="M23" s="164">
        <v>41.659326999999998</v>
      </c>
      <c r="N23" s="164">
        <v>42.191730999999997</v>
      </c>
      <c r="O23" s="164">
        <v>40.735978999999993</v>
      </c>
      <c r="P23" s="164">
        <v>40.989964000000001</v>
      </c>
      <c r="Q23" s="164">
        <v>41.877303999999995</v>
      </c>
      <c r="R23" s="164">
        <v>42.509372999999997</v>
      </c>
      <c r="S23" s="164">
        <v>43.548460999999996</v>
      </c>
      <c r="T23" s="164">
        <v>43.604401999999993</v>
      </c>
      <c r="U23" s="164">
        <v>42.252815999999996</v>
      </c>
      <c r="V23" s="164">
        <v>42.463719999999995</v>
      </c>
      <c r="W23" s="164">
        <v>43.050778999999999</v>
      </c>
      <c r="X23" s="164">
        <v>42.784576999999999</v>
      </c>
      <c r="Y23" s="164">
        <v>42.624469999999995</v>
      </c>
    </row>
    <row r="24" spans="1:25" s="146" customFormat="1" ht="1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310" customFormat="1" ht="15.75" thickBot="1" x14ac:dyDescent="0.25">
      <c r="A25" s="171">
        <v>4</v>
      </c>
      <c r="B25" s="155">
        <v>824.10808137414824</v>
      </c>
      <c r="C25" s="156">
        <v>792.13650937414832</v>
      </c>
      <c r="D25" s="156">
        <v>788.92232337414828</v>
      </c>
      <c r="E25" s="156">
        <v>795.38262437414835</v>
      </c>
      <c r="F25" s="156">
        <v>833.60163737414825</v>
      </c>
      <c r="G25" s="156">
        <v>845.5430833741483</v>
      </c>
      <c r="H25" s="156">
        <v>839.4446443741482</v>
      </c>
      <c r="I25" s="156">
        <v>827.38612537414826</v>
      </c>
      <c r="J25" s="156">
        <v>827.47126937414828</v>
      </c>
      <c r="K25" s="157">
        <v>834.37857637414822</v>
      </c>
      <c r="L25" s="156">
        <v>835.75152337414829</v>
      </c>
      <c r="M25" s="158">
        <v>832.17547537414828</v>
      </c>
      <c r="N25" s="157">
        <v>828.14177837414832</v>
      </c>
      <c r="O25" s="156">
        <v>803.90766737414833</v>
      </c>
      <c r="P25" s="158">
        <v>805.90855137414826</v>
      </c>
      <c r="Q25" s="159">
        <v>822.27748537414834</v>
      </c>
      <c r="R25" s="156">
        <v>840.99852237414825</v>
      </c>
      <c r="S25" s="159">
        <v>834.25086037414837</v>
      </c>
      <c r="T25" s="156">
        <v>850.76879637414834</v>
      </c>
      <c r="U25" s="156">
        <v>820.17017137414837</v>
      </c>
      <c r="V25" s="156">
        <v>823.84200637414824</v>
      </c>
      <c r="W25" s="156">
        <v>827.03490637414825</v>
      </c>
      <c r="X25" s="156">
        <v>820.93646737414838</v>
      </c>
      <c r="Y25" s="160">
        <v>831.47303737414825</v>
      </c>
    </row>
    <row r="26" spans="1:25" s="146" customFormat="1" x14ac:dyDescent="0.2">
      <c r="A26" s="161" t="s">
        <v>7</v>
      </c>
      <c r="B26" s="162">
        <v>490.78</v>
      </c>
      <c r="C26" s="203">
        <v>460.74</v>
      </c>
      <c r="D26" s="203">
        <v>457.72</v>
      </c>
      <c r="E26" s="204">
        <v>463.79</v>
      </c>
      <c r="F26" s="203">
        <v>499.7</v>
      </c>
      <c r="G26" s="203">
        <v>510.92</v>
      </c>
      <c r="H26" s="203">
        <v>505.19</v>
      </c>
      <c r="I26" s="203">
        <v>493.86</v>
      </c>
      <c r="J26" s="205">
        <v>493.94</v>
      </c>
      <c r="K26" s="203">
        <v>500.43</v>
      </c>
      <c r="L26" s="203">
        <v>501.72</v>
      </c>
      <c r="M26" s="203">
        <v>498.36</v>
      </c>
      <c r="N26" s="203">
        <v>494.57</v>
      </c>
      <c r="O26" s="203">
        <v>471.8</v>
      </c>
      <c r="P26" s="203">
        <v>473.68</v>
      </c>
      <c r="Q26" s="203">
        <v>489.06</v>
      </c>
      <c r="R26" s="203">
        <v>506.65</v>
      </c>
      <c r="S26" s="203">
        <v>500.31</v>
      </c>
      <c r="T26" s="203">
        <v>515.83000000000004</v>
      </c>
      <c r="U26" s="203">
        <v>487.08</v>
      </c>
      <c r="V26" s="203">
        <v>490.53</v>
      </c>
      <c r="W26" s="203">
        <v>493.53</v>
      </c>
      <c r="X26" s="203">
        <v>487.8</v>
      </c>
      <c r="Y26" s="206">
        <v>497.7</v>
      </c>
    </row>
    <row r="27" spans="1:25" s="146" customFormat="1" x14ac:dyDescent="0.2">
      <c r="A27" s="163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</row>
    <row r="28" spans="1:25" s="146" customFormat="1" x14ac:dyDescent="0.2">
      <c r="A28" s="167" t="s">
        <v>9</v>
      </c>
      <c r="B28" s="164">
        <v>31.557153999999997</v>
      </c>
      <c r="C28" s="164">
        <v>29.625581999999998</v>
      </c>
      <c r="D28" s="164">
        <v>29.431395999999999</v>
      </c>
      <c r="E28" s="164">
        <v>29.821697</v>
      </c>
      <c r="F28" s="164">
        <v>32.130710000000001</v>
      </c>
      <c r="G28" s="164">
        <v>32.852156000000001</v>
      </c>
      <c r="H28" s="164">
        <v>32.483716999999999</v>
      </c>
      <c r="I28" s="164">
        <v>31.755198</v>
      </c>
      <c r="J28" s="164">
        <v>31.760341999999998</v>
      </c>
      <c r="K28" s="164">
        <v>32.177648999999995</v>
      </c>
      <c r="L28" s="164">
        <v>32.260596</v>
      </c>
      <c r="M28" s="164">
        <v>32.044547999999999</v>
      </c>
      <c r="N28" s="164">
        <v>31.800850999999998</v>
      </c>
      <c r="O28" s="164">
        <v>30.336739999999999</v>
      </c>
      <c r="P28" s="164">
        <v>30.457623999999999</v>
      </c>
      <c r="Q28" s="164">
        <v>31.446558</v>
      </c>
      <c r="R28" s="164">
        <v>32.577594999999995</v>
      </c>
      <c r="S28" s="164">
        <v>32.169933</v>
      </c>
      <c r="T28" s="164">
        <v>33.167869000000003</v>
      </c>
      <c r="U28" s="164">
        <v>31.319243999999998</v>
      </c>
      <c r="V28" s="164">
        <v>31.541078999999996</v>
      </c>
      <c r="W28" s="164">
        <v>31.733978999999998</v>
      </c>
      <c r="X28" s="164">
        <v>31.365539999999999</v>
      </c>
      <c r="Y28" s="164">
        <v>32.002109999999995</v>
      </c>
    </row>
    <row r="29" spans="1:25" s="146" customFormat="1" ht="1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310" customFormat="1" ht="15.75" thickBot="1" x14ac:dyDescent="0.25">
      <c r="A30" s="154">
        <v>5</v>
      </c>
      <c r="B30" s="155">
        <v>905.33545737414829</v>
      </c>
      <c r="C30" s="156">
        <v>870.23484337414834</v>
      </c>
      <c r="D30" s="156">
        <v>863.62554037414827</v>
      </c>
      <c r="E30" s="156">
        <v>864.60469637414838</v>
      </c>
      <c r="F30" s="156">
        <v>894.21352237414828</v>
      </c>
      <c r="G30" s="156">
        <v>903.54743337414823</v>
      </c>
      <c r="H30" s="156">
        <v>901.44011937414837</v>
      </c>
      <c r="I30" s="156">
        <v>883.20866037414828</v>
      </c>
      <c r="J30" s="156">
        <v>886.09291337414834</v>
      </c>
      <c r="K30" s="157">
        <v>889.93503637414824</v>
      </c>
      <c r="L30" s="156">
        <v>889.67960437414831</v>
      </c>
      <c r="M30" s="158">
        <v>903.72836437414833</v>
      </c>
      <c r="N30" s="157">
        <v>899.21573237414827</v>
      </c>
      <c r="O30" s="156">
        <v>864.91334337414833</v>
      </c>
      <c r="P30" s="158">
        <v>870.85213737414836</v>
      </c>
      <c r="Q30" s="159">
        <v>892.09556537414824</v>
      </c>
      <c r="R30" s="156">
        <v>912.48755337414832</v>
      </c>
      <c r="S30" s="159">
        <v>903.15364237414826</v>
      </c>
      <c r="T30" s="156">
        <v>873.48095837414826</v>
      </c>
      <c r="U30" s="156">
        <v>868.52132037414833</v>
      </c>
      <c r="V30" s="156">
        <v>877.86587437414823</v>
      </c>
      <c r="W30" s="156">
        <v>889.20066937414833</v>
      </c>
      <c r="X30" s="156">
        <v>886.23127237414826</v>
      </c>
      <c r="Y30" s="160">
        <v>889.45610137414826</v>
      </c>
    </row>
    <row r="31" spans="1:25" s="146" customFormat="1" x14ac:dyDescent="0.2">
      <c r="A31" s="161" t="s">
        <v>7</v>
      </c>
      <c r="B31" s="162">
        <v>567.1</v>
      </c>
      <c r="C31" s="203">
        <v>534.12</v>
      </c>
      <c r="D31" s="203">
        <v>527.91</v>
      </c>
      <c r="E31" s="204">
        <v>528.83000000000004</v>
      </c>
      <c r="F31" s="203">
        <v>556.65</v>
      </c>
      <c r="G31" s="203">
        <v>565.41999999999996</v>
      </c>
      <c r="H31" s="203">
        <v>563.44000000000005</v>
      </c>
      <c r="I31" s="203">
        <v>546.30999999999995</v>
      </c>
      <c r="J31" s="205">
        <v>549.02</v>
      </c>
      <c r="K31" s="203">
        <v>552.63</v>
      </c>
      <c r="L31" s="203">
        <v>552.39</v>
      </c>
      <c r="M31" s="203">
        <v>565.59</v>
      </c>
      <c r="N31" s="203">
        <v>561.35</v>
      </c>
      <c r="O31" s="203">
        <v>529.12</v>
      </c>
      <c r="P31" s="203">
        <v>534.70000000000005</v>
      </c>
      <c r="Q31" s="203">
        <v>554.66</v>
      </c>
      <c r="R31" s="203">
        <v>573.82000000000005</v>
      </c>
      <c r="S31" s="203">
        <v>565.04999999999995</v>
      </c>
      <c r="T31" s="203">
        <v>537.16999999999996</v>
      </c>
      <c r="U31" s="203">
        <v>532.51</v>
      </c>
      <c r="V31" s="203">
        <v>541.29</v>
      </c>
      <c r="W31" s="203">
        <v>551.94000000000005</v>
      </c>
      <c r="X31" s="203">
        <v>549.15</v>
      </c>
      <c r="Y31" s="206">
        <v>552.17999999999995</v>
      </c>
    </row>
    <row r="32" spans="1:25" s="146" customFormat="1" x14ac:dyDescent="0.2">
      <c r="A32" s="163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</row>
    <row r="33" spans="1:25" s="146" customFormat="1" x14ac:dyDescent="0.2">
      <c r="A33" s="167" t="s">
        <v>9</v>
      </c>
      <c r="B33" s="164">
        <v>36.464529999999996</v>
      </c>
      <c r="C33" s="164">
        <v>34.343916</v>
      </c>
      <c r="D33" s="164">
        <v>33.944612999999997</v>
      </c>
      <c r="E33" s="164">
        <v>34.003768999999998</v>
      </c>
      <c r="F33" s="164">
        <v>35.792594999999999</v>
      </c>
      <c r="G33" s="164">
        <v>36.356505999999996</v>
      </c>
      <c r="H33" s="164">
        <v>36.229192000000005</v>
      </c>
      <c r="I33" s="164">
        <v>35.127732999999992</v>
      </c>
      <c r="J33" s="164">
        <v>35.301985999999999</v>
      </c>
      <c r="K33" s="164">
        <v>35.534109000000001</v>
      </c>
      <c r="L33" s="164">
        <v>35.518676999999997</v>
      </c>
      <c r="M33" s="164">
        <v>36.367437000000002</v>
      </c>
      <c r="N33" s="164">
        <v>36.094805000000001</v>
      </c>
      <c r="O33" s="164">
        <v>34.022416</v>
      </c>
      <c r="P33" s="164">
        <v>34.381210000000003</v>
      </c>
      <c r="Q33" s="164">
        <v>35.664637999999997</v>
      </c>
      <c r="R33" s="164">
        <v>36.896625999999998</v>
      </c>
      <c r="S33" s="164">
        <v>36.332714999999993</v>
      </c>
      <c r="T33" s="164">
        <v>34.540030999999992</v>
      </c>
      <c r="U33" s="164">
        <v>34.240392999999997</v>
      </c>
      <c r="V33" s="164">
        <v>34.804946999999999</v>
      </c>
      <c r="W33" s="164">
        <v>35.489742</v>
      </c>
      <c r="X33" s="164">
        <v>35.310344999999998</v>
      </c>
      <c r="Y33" s="164">
        <v>35.505173999999997</v>
      </c>
    </row>
    <row r="34" spans="1:25" s="146" customFormat="1" ht="1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310" customFormat="1" ht="15.75" thickBot="1" x14ac:dyDescent="0.25">
      <c r="A35" s="171">
        <v>6</v>
      </c>
      <c r="B35" s="155">
        <v>893.63880037414833</v>
      </c>
      <c r="C35" s="156">
        <v>858.48497137414836</v>
      </c>
      <c r="D35" s="156">
        <v>851.97145537414838</v>
      </c>
      <c r="E35" s="156">
        <v>863.84904337414832</v>
      </c>
      <c r="F35" s="156">
        <v>898.50265137414829</v>
      </c>
      <c r="G35" s="156">
        <v>899.72659637414836</v>
      </c>
      <c r="H35" s="156">
        <v>910.64631437414835</v>
      </c>
      <c r="I35" s="156">
        <v>893.68137237414828</v>
      </c>
      <c r="J35" s="156">
        <v>908.84764737414832</v>
      </c>
      <c r="K35" s="157">
        <v>915.64852437414822</v>
      </c>
      <c r="L35" s="156">
        <v>911.52968337414825</v>
      </c>
      <c r="M35" s="158">
        <v>894.1177353741482</v>
      </c>
      <c r="N35" s="157">
        <v>891.84013337414831</v>
      </c>
      <c r="O35" s="156">
        <v>860.50714137414832</v>
      </c>
      <c r="P35" s="158">
        <v>864.04061737414827</v>
      </c>
      <c r="Q35" s="159">
        <v>885.12440037414831</v>
      </c>
      <c r="R35" s="156">
        <v>899.75852537414835</v>
      </c>
      <c r="S35" s="159">
        <v>902.4937763741483</v>
      </c>
      <c r="T35" s="156">
        <v>894.95853237414826</v>
      </c>
      <c r="U35" s="156">
        <v>865.78606937414838</v>
      </c>
      <c r="V35" s="156">
        <v>874.60911637414836</v>
      </c>
      <c r="W35" s="156">
        <v>885.74169437414832</v>
      </c>
      <c r="X35" s="156">
        <v>890.59490237414832</v>
      </c>
      <c r="Y35" s="160">
        <v>894.63924237414824</v>
      </c>
    </row>
    <row r="36" spans="1:25" s="146" customFormat="1" x14ac:dyDescent="0.2">
      <c r="A36" s="161" t="s">
        <v>7</v>
      </c>
      <c r="B36" s="162">
        <v>556.11</v>
      </c>
      <c r="C36" s="203">
        <v>523.08000000000004</v>
      </c>
      <c r="D36" s="203">
        <v>516.96</v>
      </c>
      <c r="E36" s="204">
        <v>528.12</v>
      </c>
      <c r="F36" s="203">
        <v>560.67999999999995</v>
      </c>
      <c r="G36" s="203">
        <v>561.83000000000004</v>
      </c>
      <c r="H36" s="203">
        <v>572.09</v>
      </c>
      <c r="I36" s="203">
        <v>556.15</v>
      </c>
      <c r="J36" s="205">
        <v>570.4</v>
      </c>
      <c r="K36" s="203">
        <v>576.79</v>
      </c>
      <c r="L36" s="203">
        <v>572.91999999999996</v>
      </c>
      <c r="M36" s="203">
        <v>556.55999999999995</v>
      </c>
      <c r="N36" s="203">
        <v>554.41999999999996</v>
      </c>
      <c r="O36" s="203">
        <v>524.98</v>
      </c>
      <c r="P36" s="203">
        <v>528.29999999999995</v>
      </c>
      <c r="Q36" s="203">
        <v>548.11</v>
      </c>
      <c r="R36" s="203">
        <v>561.86</v>
      </c>
      <c r="S36" s="203">
        <v>564.42999999999995</v>
      </c>
      <c r="T36" s="203">
        <v>557.35</v>
      </c>
      <c r="U36" s="203">
        <v>529.94000000000005</v>
      </c>
      <c r="V36" s="203">
        <v>538.23</v>
      </c>
      <c r="W36" s="203">
        <v>548.69000000000005</v>
      </c>
      <c r="X36" s="203">
        <v>553.25</v>
      </c>
      <c r="Y36" s="206">
        <v>557.04999999999995</v>
      </c>
    </row>
    <row r="37" spans="1:25" s="146" customFormat="1" x14ac:dyDescent="0.2">
      <c r="A37" s="163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</row>
    <row r="38" spans="1:25" s="146" customFormat="1" x14ac:dyDescent="0.2">
      <c r="A38" s="167" t="s">
        <v>9</v>
      </c>
      <c r="B38" s="164">
        <v>35.757872999999996</v>
      </c>
      <c r="C38" s="164">
        <v>33.634044000000003</v>
      </c>
      <c r="D38" s="164">
        <v>33.240527999999998</v>
      </c>
      <c r="E38" s="164">
        <v>33.958115999999997</v>
      </c>
      <c r="F38" s="164">
        <v>36.051723999999993</v>
      </c>
      <c r="G38" s="164">
        <v>36.125669000000002</v>
      </c>
      <c r="H38" s="164">
        <v>36.785387</v>
      </c>
      <c r="I38" s="164">
        <v>35.760444999999997</v>
      </c>
      <c r="J38" s="164">
        <v>36.676719999999996</v>
      </c>
      <c r="K38" s="164">
        <v>37.087596999999995</v>
      </c>
      <c r="L38" s="164">
        <v>36.838755999999997</v>
      </c>
      <c r="M38" s="164">
        <v>35.786807999999994</v>
      </c>
      <c r="N38" s="164">
        <v>35.649205999999992</v>
      </c>
      <c r="O38" s="164">
        <v>33.756214</v>
      </c>
      <c r="P38" s="164">
        <v>33.969689999999993</v>
      </c>
      <c r="Q38" s="164">
        <v>35.243473000000002</v>
      </c>
      <c r="R38" s="164">
        <v>36.127597999999999</v>
      </c>
      <c r="S38" s="164">
        <v>36.292848999999997</v>
      </c>
      <c r="T38" s="164">
        <v>35.837604999999996</v>
      </c>
      <c r="U38" s="164">
        <v>34.075142</v>
      </c>
      <c r="V38" s="164">
        <v>34.608188999999996</v>
      </c>
      <c r="W38" s="164">
        <v>35.280767000000004</v>
      </c>
      <c r="X38" s="164">
        <v>35.573974999999997</v>
      </c>
      <c r="Y38" s="164">
        <v>35.818314999999998</v>
      </c>
    </row>
    <row r="39" spans="1:25" s="146" customFormat="1" ht="1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310" customFormat="1" ht="15.75" thickBot="1" x14ac:dyDescent="0.25">
      <c r="A40" s="154">
        <v>7</v>
      </c>
      <c r="B40" s="155">
        <v>879.56875437414828</v>
      </c>
      <c r="C40" s="156">
        <v>857.68674637414836</v>
      </c>
      <c r="D40" s="156">
        <v>847.84197137414833</v>
      </c>
      <c r="E40" s="156">
        <v>848.0867603741483</v>
      </c>
      <c r="F40" s="156">
        <v>874.46011437414836</v>
      </c>
      <c r="G40" s="156">
        <v>889.78603437414836</v>
      </c>
      <c r="H40" s="156">
        <v>883.42152037414826</v>
      </c>
      <c r="I40" s="156">
        <v>875.15190937414832</v>
      </c>
      <c r="J40" s="156">
        <v>882.01664437414831</v>
      </c>
      <c r="K40" s="157">
        <v>888.14701237414829</v>
      </c>
      <c r="L40" s="156">
        <v>888.95588037414836</v>
      </c>
      <c r="M40" s="158">
        <v>892.0210643741483</v>
      </c>
      <c r="N40" s="157">
        <v>883.31509037414821</v>
      </c>
      <c r="O40" s="156">
        <v>851.59895037414833</v>
      </c>
      <c r="P40" s="158">
        <v>857.33552737414834</v>
      </c>
      <c r="Q40" s="159">
        <v>878.50445437414828</v>
      </c>
      <c r="R40" s="156">
        <v>893.41529737414828</v>
      </c>
      <c r="S40" s="159">
        <v>901.19533037414828</v>
      </c>
      <c r="T40" s="156">
        <v>887.94479537414827</v>
      </c>
      <c r="U40" s="156">
        <v>863.18917737414836</v>
      </c>
      <c r="V40" s="156">
        <v>871.6397193741484</v>
      </c>
      <c r="W40" s="156">
        <v>879.78161437414838</v>
      </c>
      <c r="X40" s="156">
        <v>880.8033423741482</v>
      </c>
      <c r="Y40" s="160">
        <v>879.51553937414837</v>
      </c>
    </row>
    <row r="41" spans="1:25" s="146" customFormat="1" x14ac:dyDescent="0.2">
      <c r="A41" s="161" t="s">
        <v>7</v>
      </c>
      <c r="B41" s="162">
        <v>542.89</v>
      </c>
      <c r="C41" s="203">
        <v>522.33000000000004</v>
      </c>
      <c r="D41" s="203">
        <v>513.08000000000004</v>
      </c>
      <c r="E41" s="204">
        <v>513.30999999999995</v>
      </c>
      <c r="F41" s="203">
        <v>538.09</v>
      </c>
      <c r="G41" s="203">
        <v>552.49</v>
      </c>
      <c r="H41" s="203">
        <v>546.51</v>
      </c>
      <c r="I41" s="203">
        <v>538.74</v>
      </c>
      <c r="J41" s="205">
        <v>545.19000000000005</v>
      </c>
      <c r="K41" s="203">
        <v>550.95000000000005</v>
      </c>
      <c r="L41" s="203">
        <v>551.71</v>
      </c>
      <c r="M41" s="203">
        <v>554.59</v>
      </c>
      <c r="N41" s="203">
        <v>546.41</v>
      </c>
      <c r="O41" s="203">
        <v>516.61</v>
      </c>
      <c r="P41" s="203">
        <v>522</v>
      </c>
      <c r="Q41" s="203">
        <v>541.89</v>
      </c>
      <c r="R41" s="203">
        <v>555.9</v>
      </c>
      <c r="S41" s="203">
        <v>563.21</v>
      </c>
      <c r="T41" s="203">
        <v>550.76</v>
      </c>
      <c r="U41" s="203">
        <v>527.5</v>
      </c>
      <c r="V41" s="203">
        <v>535.44000000000005</v>
      </c>
      <c r="W41" s="203">
        <v>543.09</v>
      </c>
      <c r="X41" s="203">
        <v>544.04999999999995</v>
      </c>
      <c r="Y41" s="206">
        <v>542.84</v>
      </c>
    </row>
    <row r="42" spans="1:25" s="146" customFormat="1" x14ac:dyDescent="0.2">
      <c r="A42" s="163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</row>
    <row r="43" spans="1:25" s="146" customFormat="1" x14ac:dyDescent="0.2">
      <c r="A43" s="167" t="s">
        <v>9</v>
      </c>
      <c r="B43" s="164">
        <v>34.907826999999997</v>
      </c>
      <c r="C43" s="164">
        <v>33.585819000000001</v>
      </c>
      <c r="D43" s="164">
        <v>32.991044000000002</v>
      </c>
      <c r="E43" s="164">
        <v>33.005832999999996</v>
      </c>
      <c r="F43" s="164">
        <v>34.599187000000001</v>
      </c>
      <c r="G43" s="164">
        <v>35.525106999999998</v>
      </c>
      <c r="H43" s="164">
        <v>35.140592999999996</v>
      </c>
      <c r="I43" s="164">
        <v>34.640982000000001</v>
      </c>
      <c r="J43" s="164">
        <v>35.055717000000001</v>
      </c>
      <c r="K43" s="164">
        <v>35.426085</v>
      </c>
      <c r="L43" s="164">
        <v>35.474952999999999</v>
      </c>
      <c r="M43" s="164">
        <v>35.660136999999999</v>
      </c>
      <c r="N43" s="164">
        <v>35.134162999999994</v>
      </c>
      <c r="O43" s="164">
        <v>33.218023000000002</v>
      </c>
      <c r="P43" s="164">
        <v>33.564599999999999</v>
      </c>
      <c r="Q43" s="164">
        <v>34.843526999999995</v>
      </c>
      <c r="R43" s="164">
        <v>35.744369999999996</v>
      </c>
      <c r="S43" s="164">
        <v>36.214402999999997</v>
      </c>
      <c r="T43" s="164">
        <v>35.413867999999994</v>
      </c>
      <c r="U43" s="164">
        <v>33.91825</v>
      </c>
      <c r="V43" s="164">
        <v>34.428792000000001</v>
      </c>
      <c r="W43" s="164">
        <v>34.920687000000001</v>
      </c>
      <c r="X43" s="164">
        <v>34.982414999999996</v>
      </c>
      <c r="Y43" s="164">
        <v>34.904612</v>
      </c>
    </row>
    <row r="44" spans="1:25" s="146" customFormat="1" ht="1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310" customFormat="1" ht="15.75" thickBot="1" x14ac:dyDescent="0.25">
      <c r="A45" s="171">
        <v>8</v>
      </c>
      <c r="B45" s="155">
        <v>882.86808437414834</v>
      </c>
      <c r="C45" s="156">
        <v>856.94173637414826</v>
      </c>
      <c r="D45" s="156">
        <v>874.17275337414833</v>
      </c>
      <c r="E45" s="156">
        <v>873.15102537414828</v>
      </c>
      <c r="F45" s="156">
        <v>885.34790337414836</v>
      </c>
      <c r="G45" s="156">
        <v>902.20641537414826</v>
      </c>
      <c r="H45" s="156">
        <v>895.40553837414825</v>
      </c>
      <c r="I45" s="156">
        <v>874.47075737414832</v>
      </c>
      <c r="J45" s="156">
        <v>895.2139643741483</v>
      </c>
      <c r="K45" s="157">
        <v>885.93326837414827</v>
      </c>
      <c r="L45" s="156">
        <v>886.41220337414836</v>
      </c>
      <c r="M45" s="158">
        <v>892.20199537414828</v>
      </c>
      <c r="N45" s="157">
        <v>891.16962437414827</v>
      </c>
      <c r="O45" s="156">
        <v>859.41091237414832</v>
      </c>
      <c r="P45" s="158">
        <v>861.72044337414832</v>
      </c>
      <c r="Q45" s="159">
        <v>875.92884837414829</v>
      </c>
      <c r="R45" s="156">
        <v>890.97805037414832</v>
      </c>
      <c r="S45" s="159">
        <v>881.16520437414829</v>
      </c>
      <c r="T45" s="156">
        <v>879.44103837414832</v>
      </c>
      <c r="U45" s="156">
        <v>872.26765637414826</v>
      </c>
      <c r="V45" s="156">
        <v>883.17673137414829</v>
      </c>
      <c r="W45" s="156">
        <v>887.42328837414823</v>
      </c>
      <c r="X45" s="156">
        <v>889.13681137414824</v>
      </c>
      <c r="Y45" s="160">
        <v>891.65920237414832</v>
      </c>
    </row>
    <row r="46" spans="1:25" s="146" customFormat="1" x14ac:dyDescent="0.2">
      <c r="A46" s="161" t="s">
        <v>7</v>
      </c>
      <c r="B46" s="162">
        <v>545.99</v>
      </c>
      <c r="C46" s="203">
        <v>521.63</v>
      </c>
      <c r="D46" s="203">
        <v>537.82000000000005</v>
      </c>
      <c r="E46" s="204">
        <v>536.86</v>
      </c>
      <c r="F46" s="203">
        <v>548.32000000000005</v>
      </c>
      <c r="G46" s="203">
        <v>564.16</v>
      </c>
      <c r="H46" s="203">
        <v>557.77</v>
      </c>
      <c r="I46" s="203">
        <v>538.1</v>
      </c>
      <c r="J46" s="205">
        <v>557.59</v>
      </c>
      <c r="K46" s="203">
        <v>548.87</v>
      </c>
      <c r="L46" s="203">
        <v>549.32000000000005</v>
      </c>
      <c r="M46" s="203">
        <v>554.76</v>
      </c>
      <c r="N46" s="203">
        <v>553.79</v>
      </c>
      <c r="O46" s="203">
        <v>523.95000000000005</v>
      </c>
      <c r="P46" s="203">
        <v>526.12</v>
      </c>
      <c r="Q46" s="203">
        <v>539.47</v>
      </c>
      <c r="R46" s="203">
        <v>553.61</v>
      </c>
      <c r="S46" s="203">
        <v>544.39</v>
      </c>
      <c r="T46" s="203">
        <v>542.77</v>
      </c>
      <c r="U46" s="203">
        <v>536.03</v>
      </c>
      <c r="V46" s="203">
        <v>546.28</v>
      </c>
      <c r="W46" s="203">
        <v>550.27</v>
      </c>
      <c r="X46" s="203">
        <v>551.88</v>
      </c>
      <c r="Y46" s="206">
        <v>554.25</v>
      </c>
    </row>
    <row r="47" spans="1:25" s="146" customFormat="1" x14ac:dyDescent="0.2">
      <c r="A47" s="163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</row>
    <row r="48" spans="1:25" s="146" customFormat="1" x14ac:dyDescent="0.2">
      <c r="A48" s="167" t="s">
        <v>9</v>
      </c>
      <c r="B48" s="164">
        <v>35.107157000000001</v>
      </c>
      <c r="C48" s="164">
        <v>33.540808999999996</v>
      </c>
      <c r="D48" s="164">
        <v>34.581826</v>
      </c>
      <c r="E48" s="164">
        <v>34.520097999999997</v>
      </c>
      <c r="F48" s="164">
        <v>35.256976000000002</v>
      </c>
      <c r="G48" s="164">
        <v>36.275487999999996</v>
      </c>
      <c r="H48" s="164">
        <v>35.864610999999996</v>
      </c>
      <c r="I48" s="164">
        <v>34.599829999999997</v>
      </c>
      <c r="J48" s="164">
        <v>35.853037</v>
      </c>
      <c r="K48" s="164">
        <v>35.292341</v>
      </c>
      <c r="L48" s="164">
        <v>35.321276000000005</v>
      </c>
      <c r="M48" s="164">
        <v>35.671067999999998</v>
      </c>
      <c r="N48" s="164">
        <v>35.608696999999992</v>
      </c>
      <c r="O48" s="164">
        <v>33.689985</v>
      </c>
      <c r="P48" s="164">
        <v>33.829515999999998</v>
      </c>
      <c r="Q48" s="164">
        <v>34.687921000000003</v>
      </c>
      <c r="R48" s="164">
        <v>35.597122999999996</v>
      </c>
      <c r="S48" s="164">
        <v>35.004276999999995</v>
      </c>
      <c r="T48" s="164">
        <v>34.900110999999995</v>
      </c>
      <c r="U48" s="164">
        <v>34.466728999999994</v>
      </c>
      <c r="V48" s="164">
        <v>35.125803999999995</v>
      </c>
      <c r="W48" s="164">
        <v>35.382360999999996</v>
      </c>
      <c r="X48" s="164">
        <v>35.485883999999999</v>
      </c>
      <c r="Y48" s="164">
        <v>35.638275</v>
      </c>
    </row>
    <row r="49" spans="1:25" s="146" customFormat="1" ht="1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310" customFormat="1" ht="15.75" thickBot="1" x14ac:dyDescent="0.25">
      <c r="A50" s="154">
        <v>9</v>
      </c>
      <c r="B50" s="155">
        <v>942.91589037414826</v>
      </c>
      <c r="C50" s="156">
        <v>925.13143737414839</v>
      </c>
      <c r="D50" s="156">
        <v>921.23609937414824</v>
      </c>
      <c r="E50" s="156">
        <v>893.93680437414832</v>
      </c>
      <c r="F50" s="156">
        <v>924.24806837414826</v>
      </c>
      <c r="G50" s="156">
        <v>920.58687637414823</v>
      </c>
      <c r="H50" s="156">
        <v>936.65780637414832</v>
      </c>
      <c r="I50" s="156">
        <v>916.22324637414829</v>
      </c>
      <c r="J50" s="156">
        <v>924.87600537414835</v>
      </c>
      <c r="K50" s="157">
        <v>928.9416313741483</v>
      </c>
      <c r="L50" s="156">
        <v>929.42056637414828</v>
      </c>
      <c r="M50" s="158">
        <v>927.12167837414836</v>
      </c>
      <c r="N50" s="157">
        <v>929.54828237414836</v>
      </c>
      <c r="O50" s="156">
        <v>904.60109037414827</v>
      </c>
      <c r="P50" s="158">
        <v>912.0831193741484</v>
      </c>
      <c r="Q50" s="159">
        <v>927.15360737414835</v>
      </c>
      <c r="R50" s="156">
        <v>936.96645337414839</v>
      </c>
      <c r="S50" s="159">
        <v>935.64672137414834</v>
      </c>
      <c r="T50" s="156">
        <v>928.46269637414832</v>
      </c>
      <c r="U50" s="156">
        <v>923.47112937414829</v>
      </c>
      <c r="V50" s="156">
        <v>936.11501337414825</v>
      </c>
      <c r="W50" s="156">
        <v>944.59748437414828</v>
      </c>
      <c r="X50" s="156">
        <v>947.52430937414829</v>
      </c>
      <c r="Y50" s="160">
        <v>945.19349237414826</v>
      </c>
    </row>
    <row r="51" spans="1:25" s="146" customFormat="1" x14ac:dyDescent="0.2">
      <c r="A51" s="161" t="s">
        <v>7</v>
      </c>
      <c r="B51" s="162">
        <v>602.41</v>
      </c>
      <c r="C51" s="203">
        <v>585.70000000000005</v>
      </c>
      <c r="D51" s="203">
        <v>582.04</v>
      </c>
      <c r="E51" s="204">
        <v>556.39</v>
      </c>
      <c r="F51" s="203">
        <v>584.87</v>
      </c>
      <c r="G51" s="203">
        <v>581.42999999999995</v>
      </c>
      <c r="H51" s="203">
        <v>596.53</v>
      </c>
      <c r="I51" s="203">
        <v>577.33000000000004</v>
      </c>
      <c r="J51" s="205">
        <v>585.46</v>
      </c>
      <c r="K51" s="203">
        <v>589.28</v>
      </c>
      <c r="L51" s="203">
        <v>589.73</v>
      </c>
      <c r="M51" s="203">
        <v>587.57000000000005</v>
      </c>
      <c r="N51" s="203">
        <v>589.85</v>
      </c>
      <c r="O51" s="203">
        <v>566.41</v>
      </c>
      <c r="P51" s="203">
        <v>573.44000000000005</v>
      </c>
      <c r="Q51" s="203">
        <v>587.6</v>
      </c>
      <c r="R51" s="203">
        <v>596.82000000000005</v>
      </c>
      <c r="S51" s="203">
        <v>595.58000000000004</v>
      </c>
      <c r="T51" s="203">
        <v>588.83000000000004</v>
      </c>
      <c r="U51" s="203">
        <v>584.14</v>
      </c>
      <c r="V51" s="203">
        <v>596.02</v>
      </c>
      <c r="W51" s="203">
        <v>603.99</v>
      </c>
      <c r="X51" s="203">
        <v>606.74</v>
      </c>
      <c r="Y51" s="206">
        <v>604.54999999999995</v>
      </c>
    </row>
    <row r="52" spans="1:25" s="146" customFormat="1" x14ac:dyDescent="0.2">
      <c r="A52" s="163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</row>
    <row r="53" spans="1:25" s="146" customFormat="1" x14ac:dyDescent="0.2">
      <c r="A53" s="167" t="s">
        <v>9</v>
      </c>
      <c r="B53" s="164">
        <v>38.734962999999993</v>
      </c>
      <c r="C53" s="164">
        <v>37.660510000000002</v>
      </c>
      <c r="D53" s="164">
        <v>37.425171999999996</v>
      </c>
      <c r="E53" s="164">
        <v>35.775876999999994</v>
      </c>
      <c r="F53" s="164">
        <v>37.607140999999999</v>
      </c>
      <c r="G53" s="164">
        <v>37.385948999999997</v>
      </c>
      <c r="H53" s="164">
        <v>38.356878999999999</v>
      </c>
      <c r="I53" s="164">
        <v>37.122318999999997</v>
      </c>
      <c r="J53" s="164">
        <v>37.645077999999998</v>
      </c>
      <c r="K53" s="164">
        <v>37.890703999999992</v>
      </c>
      <c r="L53" s="164">
        <v>37.919638999999997</v>
      </c>
      <c r="M53" s="164">
        <v>37.780751000000002</v>
      </c>
      <c r="N53" s="164">
        <v>37.927354999999999</v>
      </c>
      <c r="O53" s="164">
        <v>36.420162999999995</v>
      </c>
      <c r="P53" s="164">
        <v>36.872191999999998</v>
      </c>
      <c r="Q53" s="164">
        <v>37.782679999999999</v>
      </c>
      <c r="R53" s="164">
        <v>38.375526000000001</v>
      </c>
      <c r="S53" s="164">
        <v>38.295794000000001</v>
      </c>
      <c r="T53" s="164">
        <v>37.861769000000002</v>
      </c>
      <c r="U53" s="164">
        <v>37.560201999999997</v>
      </c>
      <c r="V53" s="164">
        <v>38.324085999999994</v>
      </c>
      <c r="W53" s="164">
        <v>38.836556999999999</v>
      </c>
      <c r="X53" s="164">
        <v>39.013382</v>
      </c>
      <c r="Y53" s="164">
        <v>38.872564999999994</v>
      </c>
    </row>
    <row r="54" spans="1:25" s="146" customFormat="1" ht="1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310" customFormat="1" ht="15.75" thickBot="1" x14ac:dyDescent="0.25">
      <c r="A55" s="171">
        <v>10</v>
      </c>
      <c r="B55" s="155">
        <v>954.34647237414833</v>
      </c>
      <c r="C55" s="156">
        <v>941.9899493741483</v>
      </c>
      <c r="D55" s="156">
        <v>930.48486637414828</v>
      </c>
      <c r="E55" s="156">
        <v>921.72567737414829</v>
      </c>
      <c r="F55" s="156">
        <v>900.57803637414827</v>
      </c>
      <c r="G55" s="156">
        <v>926.46181237414839</v>
      </c>
      <c r="H55" s="156">
        <v>938.89283637414826</v>
      </c>
      <c r="I55" s="156">
        <v>919.19264337414825</v>
      </c>
      <c r="J55" s="156">
        <v>924.46092837414835</v>
      </c>
      <c r="K55" s="157">
        <v>946.87508637414828</v>
      </c>
      <c r="L55" s="156">
        <v>930.47422337414832</v>
      </c>
      <c r="M55" s="158">
        <v>930.8360853741483</v>
      </c>
      <c r="N55" s="157">
        <v>930.91058637414835</v>
      </c>
      <c r="O55" s="156">
        <v>914.39265037414827</v>
      </c>
      <c r="P55" s="158">
        <v>910.16737937414825</v>
      </c>
      <c r="Q55" s="159">
        <v>923.07733837414833</v>
      </c>
      <c r="R55" s="156">
        <v>951.43029037414829</v>
      </c>
      <c r="S55" s="159">
        <v>952.64359237414828</v>
      </c>
      <c r="T55" s="156">
        <v>930.52743837414823</v>
      </c>
      <c r="U55" s="156">
        <v>934.61435037414833</v>
      </c>
      <c r="V55" s="156">
        <v>939.92520737414827</v>
      </c>
      <c r="W55" s="156">
        <v>943.93761837414831</v>
      </c>
      <c r="X55" s="156">
        <v>947.89681437414833</v>
      </c>
      <c r="Y55" s="160">
        <v>951.5154343741483</v>
      </c>
    </row>
    <row r="56" spans="1:25" s="146" customFormat="1" x14ac:dyDescent="0.2">
      <c r="A56" s="161" t="s">
        <v>7</v>
      </c>
      <c r="B56" s="162">
        <v>613.15</v>
      </c>
      <c r="C56" s="203">
        <v>601.54</v>
      </c>
      <c r="D56" s="203">
        <v>590.73</v>
      </c>
      <c r="E56" s="204">
        <v>582.5</v>
      </c>
      <c r="F56" s="203">
        <v>562.63</v>
      </c>
      <c r="G56" s="203">
        <v>586.95000000000005</v>
      </c>
      <c r="H56" s="203">
        <v>598.63</v>
      </c>
      <c r="I56" s="203">
        <v>580.12</v>
      </c>
      <c r="J56" s="205">
        <v>585.07000000000005</v>
      </c>
      <c r="K56" s="203">
        <v>606.13</v>
      </c>
      <c r="L56" s="203">
        <v>590.72</v>
      </c>
      <c r="M56" s="203">
        <v>591.05999999999995</v>
      </c>
      <c r="N56" s="203">
        <v>591.13</v>
      </c>
      <c r="O56" s="203">
        <v>575.61</v>
      </c>
      <c r="P56" s="203">
        <v>571.64</v>
      </c>
      <c r="Q56" s="203">
        <v>583.77</v>
      </c>
      <c r="R56" s="203">
        <v>610.41</v>
      </c>
      <c r="S56" s="203">
        <v>611.54999999999995</v>
      </c>
      <c r="T56" s="203">
        <v>590.77</v>
      </c>
      <c r="U56" s="203">
        <v>594.61</v>
      </c>
      <c r="V56" s="203">
        <v>599.6</v>
      </c>
      <c r="W56" s="203">
        <v>603.37</v>
      </c>
      <c r="X56" s="203">
        <v>607.09</v>
      </c>
      <c r="Y56" s="206">
        <v>610.49</v>
      </c>
    </row>
    <row r="57" spans="1:25" s="146" customFormat="1" x14ac:dyDescent="0.2">
      <c r="A57" s="163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</row>
    <row r="58" spans="1:25" s="146" customFormat="1" x14ac:dyDescent="0.2">
      <c r="A58" s="167" t="s">
        <v>9</v>
      </c>
      <c r="B58" s="164">
        <v>39.425545</v>
      </c>
      <c r="C58" s="164">
        <v>38.679021999999996</v>
      </c>
      <c r="D58" s="164">
        <v>37.983938999999999</v>
      </c>
      <c r="E58" s="164">
        <v>37.454749999999997</v>
      </c>
      <c r="F58" s="164">
        <v>36.177108999999994</v>
      </c>
      <c r="G58" s="164">
        <v>37.740884999999999</v>
      </c>
      <c r="H58" s="164">
        <v>38.491909</v>
      </c>
      <c r="I58" s="164">
        <v>37.301715999999999</v>
      </c>
      <c r="J58" s="164">
        <v>37.620001000000002</v>
      </c>
      <c r="K58" s="164">
        <v>38.974159</v>
      </c>
      <c r="L58" s="164">
        <v>37.983296000000003</v>
      </c>
      <c r="M58" s="164">
        <v>38.005157999999994</v>
      </c>
      <c r="N58" s="164">
        <v>38.009658999999999</v>
      </c>
      <c r="O58" s="164">
        <v>37.011722999999996</v>
      </c>
      <c r="P58" s="164">
        <v>36.756451999999996</v>
      </c>
      <c r="Q58" s="164">
        <v>37.536410999999994</v>
      </c>
      <c r="R58" s="164">
        <v>39.249362999999995</v>
      </c>
      <c r="S58" s="164">
        <v>39.322664999999994</v>
      </c>
      <c r="T58" s="164">
        <v>37.986510999999993</v>
      </c>
      <c r="U58" s="164">
        <v>38.233423000000002</v>
      </c>
      <c r="V58" s="164">
        <v>38.554279999999999</v>
      </c>
      <c r="W58" s="164">
        <v>38.796690999999996</v>
      </c>
      <c r="X58" s="164">
        <v>39.035887000000002</v>
      </c>
      <c r="Y58" s="164">
        <v>39.254506999999997</v>
      </c>
    </row>
    <row r="59" spans="1:25" s="146" customFormat="1" ht="1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310" customFormat="1" ht="15.75" thickBot="1" x14ac:dyDescent="0.25">
      <c r="A60" s="154">
        <v>11</v>
      </c>
      <c r="B60" s="155">
        <v>845.1599353741484</v>
      </c>
      <c r="C60" s="156">
        <v>836.12402837414834</v>
      </c>
      <c r="D60" s="156">
        <v>806.61098937414829</v>
      </c>
      <c r="E60" s="156">
        <v>829.65308437414831</v>
      </c>
      <c r="F60" s="156">
        <v>858.4743283741484</v>
      </c>
      <c r="G60" s="156">
        <v>875.04547937414827</v>
      </c>
      <c r="H60" s="156">
        <v>867.68052337414838</v>
      </c>
      <c r="I60" s="156">
        <v>865.76478337414824</v>
      </c>
      <c r="J60" s="156">
        <v>878.1745213741483</v>
      </c>
      <c r="K60" s="157">
        <v>885.76298037414836</v>
      </c>
      <c r="L60" s="156">
        <v>883.97495637414829</v>
      </c>
      <c r="M60" s="158">
        <v>866.70136737414828</v>
      </c>
      <c r="N60" s="157">
        <v>858.8255473741483</v>
      </c>
      <c r="O60" s="156">
        <v>842.69075937414834</v>
      </c>
      <c r="P60" s="158">
        <v>847.1714623741484</v>
      </c>
      <c r="Q60" s="159">
        <v>862.79538637414828</v>
      </c>
      <c r="R60" s="156">
        <v>888.28537137414833</v>
      </c>
      <c r="S60" s="159">
        <v>889.90310737414836</v>
      </c>
      <c r="T60" s="156">
        <v>859.65570137414829</v>
      </c>
      <c r="U60" s="156">
        <v>851.35416137414825</v>
      </c>
      <c r="V60" s="156">
        <v>865.15813237414829</v>
      </c>
      <c r="W60" s="156">
        <v>869.68140737414831</v>
      </c>
      <c r="X60" s="156">
        <v>869.38340337414832</v>
      </c>
      <c r="Y60" s="160">
        <v>841.11559537414826</v>
      </c>
    </row>
    <row r="61" spans="1:25" s="146" customFormat="1" x14ac:dyDescent="0.2">
      <c r="A61" s="161" t="s">
        <v>7</v>
      </c>
      <c r="B61" s="162">
        <v>510.56</v>
      </c>
      <c r="C61" s="203">
        <v>502.07</v>
      </c>
      <c r="D61" s="203">
        <v>474.34</v>
      </c>
      <c r="E61" s="204">
        <v>495.99</v>
      </c>
      <c r="F61" s="203">
        <v>523.07000000000005</v>
      </c>
      <c r="G61" s="203">
        <v>538.64</v>
      </c>
      <c r="H61" s="203">
        <v>531.72</v>
      </c>
      <c r="I61" s="203">
        <v>529.91999999999996</v>
      </c>
      <c r="J61" s="205">
        <v>541.58000000000004</v>
      </c>
      <c r="K61" s="203">
        <v>548.71</v>
      </c>
      <c r="L61" s="203">
        <v>547.03</v>
      </c>
      <c r="M61" s="203">
        <v>530.79999999999995</v>
      </c>
      <c r="N61" s="203">
        <v>523.4</v>
      </c>
      <c r="O61" s="203">
        <v>508.24</v>
      </c>
      <c r="P61" s="203">
        <v>512.45000000000005</v>
      </c>
      <c r="Q61" s="203">
        <v>527.13</v>
      </c>
      <c r="R61" s="203">
        <v>551.08000000000004</v>
      </c>
      <c r="S61" s="203">
        <v>552.6</v>
      </c>
      <c r="T61" s="203">
        <v>524.17999999999995</v>
      </c>
      <c r="U61" s="203">
        <v>516.38</v>
      </c>
      <c r="V61" s="203">
        <v>529.35</v>
      </c>
      <c r="W61" s="203">
        <v>533.6</v>
      </c>
      <c r="X61" s="203">
        <v>533.32000000000005</v>
      </c>
      <c r="Y61" s="206">
        <v>506.76</v>
      </c>
    </row>
    <row r="62" spans="1:25" s="146" customFormat="1" x14ac:dyDescent="0.2">
      <c r="A62" s="163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</row>
    <row r="63" spans="1:25" s="146" customFormat="1" x14ac:dyDescent="0.2">
      <c r="A63" s="167" t="s">
        <v>9</v>
      </c>
      <c r="B63" s="164">
        <v>32.829007999999995</v>
      </c>
      <c r="C63" s="164">
        <v>32.283100999999995</v>
      </c>
      <c r="D63" s="164">
        <v>30.500061999999996</v>
      </c>
      <c r="E63" s="164">
        <v>31.892156999999997</v>
      </c>
      <c r="F63" s="164">
        <v>33.633400999999999</v>
      </c>
      <c r="G63" s="164">
        <v>34.634551999999999</v>
      </c>
      <c r="H63" s="164">
        <v>34.189596000000002</v>
      </c>
      <c r="I63" s="164">
        <v>34.073855999999992</v>
      </c>
      <c r="J63" s="164">
        <v>34.823594</v>
      </c>
      <c r="K63" s="164">
        <v>35.282052999999998</v>
      </c>
      <c r="L63" s="164">
        <v>35.174028999999997</v>
      </c>
      <c r="M63" s="164">
        <v>34.130439999999993</v>
      </c>
      <c r="N63" s="164">
        <v>33.654619999999994</v>
      </c>
      <c r="O63" s="164">
        <v>32.679831999999998</v>
      </c>
      <c r="P63" s="164">
        <v>32.950535000000002</v>
      </c>
      <c r="Q63" s="164">
        <v>33.894458999999998</v>
      </c>
      <c r="R63" s="164">
        <v>35.434443999999999</v>
      </c>
      <c r="S63" s="164">
        <v>35.532179999999997</v>
      </c>
      <c r="T63" s="164">
        <v>33.704773999999993</v>
      </c>
      <c r="U63" s="164">
        <v>33.203233999999995</v>
      </c>
      <c r="V63" s="164">
        <v>34.037205</v>
      </c>
      <c r="W63" s="164">
        <v>34.310479999999998</v>
      </c>
      <c r="X63" s="164">
        <v>34.292476000000001</v>
      </c>
      <c r="Y63" s="164">
        <v>32.584668000000001</v>
      </c>
    </row>
    <row r="64" spans="1:25" s="146" customFormat="1" ht="1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310" customFormat="1" ht="15.75" thickBot="1" x14ac:dyDescent="0.25">
      <c r="A65" s="171">
        <v>12</v>
      </c>
      <c r="B65" s="155">
        <v>891.52084337414828</v>
      </c>
      <c r="C65" s="156">
        <v>866.9567993741482</v>
      </c>
      <c r="D65" s="156">
        <v>871.48007437414822</v>
      </c>
      <c r="E65" s="156">
        <v>895.15010637414832</v>
      </c>
      <c r="F65" s="156">
        <v>914.98865837414826</v>
      </c>
      <c r="G65" s="156">
        <v>915.26537637414822</v>
      </c>
      <c r="H65" s="156">
        <v>907.9962073741483</v>
      </c>
      <c r="I65" s="156">
        <v>898.09821737414825</v>
      </c>
      <c r="J65" s="156">
        <v>901.21661637414832</v>
      </c>
      <c r="K65" s="157">
        <v>916.74475337414833</v>
      </c>
      <c r="L65" s="156">
        <v>911.62547037414834</v>
      </c>
      <c r="M65" s="158">
        <v>913.03034637414839</v>
      </c>
      <c r="N65" s="157">
        <v>911.24232237414822</v>
      </c>
      <c r="O65" s="156">
        <v>874.42818537414826</v>
      </c>
      <c r="P65" s="158">
        <v>886.2206293741483</v>
      </c>
      <c r="Q65" s="159">
        <v>889.95632237414827</v>
      </c>
      <c r="R65" s="156">
        <v>924.46092837414835</v>
      </c>
      <c r="S65" s="159">
        <v>922.20461237414838</v>
      </c>
      <c r="T65" s="156">
        <v>914.64808237414832</v>
      </c>
      <c r="U65" s="156">
        <v>891.29734037414823</v>
      </c>
      <c r="V65" s="156">
        <v>897.20420537414839</v>
      </c>
      <c r="W65" s="156">
        <v>904.22858537414822</v>
      </c>
      <c r="X65" s="156">
        <v>911.62547037414834</v>
      </c>
      <c r="Y65" s="160">
        <v>888.4982313741483</v>
      </c>
    </row>
    <row r="66" spans="1:25" s="146" customFormat="1" x14ac:dyDescent="0.2">
      <c r="A66" s="161" t="s">
        <v>7</v>
      </c>
      <c r="B66" s="162">
        <v>554.12</v>
      </c>
      <c r="C66" s="203">
        <v>531.04</v>
      </c>
      <c r="D66" s="203">
        <v>535.29</v>
      </c>
      <c r="E66" s="204">
        <v>557.53</v>
      </c>
      <c r="F66" s="203">
        <v>576.16999999999996</v>
      </c>
      <c r="G66" s="203">
        <v>576.42999999999995</v>
      </c>
      <c r="H66" s="203">
        <v>569.6</v>
      </c>
      <c r="I66" s="203">
        <v>560.29999999999995</v>
      </c>
      <c r="J66" s="205">
        <v>563.23</v>
      </c>
      <c r="K66" s="203">
        <v>577.82000000000005</v>
      </c>
      <c r="L66" s="203">
        <v>573.01</v>
      </c>
      <c r="M66" s="203">
        <v>574.33000000000004</v>
      </c>
      <c r="N66" s="203">
        <v>572.65</v>
      </c>
      <c r="O66" s="203">
        <v>538.05999999999995</v>
      </c>
      <c r="P66" s="203">
        <v>549.14</v>
      </c>
      <c r="Q66" s="203">
        <v>552.65</v>
      </c>
      <c r="R66" s="203">
        <v>585.07000000000005</v>
      </c>
      <c r="S66" s="203">
        <v>582.95000000000005</v>
      </c>
      <c r="T66" s="203">
        <v>575.85</v>
      </c>
      <c r="U66" s="203">
        <v>553.91</v>
      </c>
      <c r="V66" s="203">
        <v>559.46</v>
      </c>
      <c r="W66" s="203">
        <v>566.05999999999995</v>
      </c>
      <c r="X66" s="203">
        <v>573.01</v>
      </c>
      <c r="Y66" s="206">
        <v>551.28</v>
      </c>
    </row>
    <row r="67" spans="1:25" s="146" customFormat="1" x14ac:dyDescent="0.2">
      <c r="A67" s="163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</row>
    <row r="68" spans="1:25" s="146" customFormat="1" x14ac:dyDescent="0.2">
      <c r="A68" s="167" t="s">
        <v>9</v>
      </c>
      <c r="B68" s="164">
        <v>35.629916000000001</v>
      </c>
      <c r="C68" s="164">
        <v>34.145871999999997</v>
      </c>
      <c r="D68" s="164">
        <v>34.419146999999995</v>
      </c>
      <c r="E68" s="164">
        <v>35.849178999999999</v>
      </c>
      <c r="F68" s="164">
        <v>37.047730999999992</v>
      </c>
      <c r="G68" s="164">
        <v>37.064448999999996</v>
      </c>
      <c r="H68" s="164">
        <v>36.625279999999997</v>
      </c>
      <c r="I68" s="164">
        <v>36.027289999999994</v>
      </c>
      <c r="J68" s="164">
        <v>36.215688999999998</v>
      </c>
      <c r="K68" s="164">
        <v>37.153826000000002</v>
      </c>
      <c r="L68" s="164">
        <v>36.844542999999994</v>
      </c>
      <c r="M68" s="164">
        <v>36.929419000000003</v>
      </c>
      <c r="N68" s="164">
        <v>36.821394999999995</v>
      </c>
      <c r="O68" s="164">
        <v>34.597257999999997</v>
      </c>
      <c r="P68" s="164">
        <v>35.309701999999994</v>
      </c>
      <c r="Q68" s="164">
        <v>35.535394999999994</v>
      </c>
      <c r="R68" s="164">
        <v>37.620001000000002</v>
      </c>
      <c r="S68" s="164">
        <v>37.483685000000001</v>
      </c>
      <c r="T68" s="164">
        <v>37.027155</v>
      </c>
      <c r="U68" s="164">
        <v>35.616412999999994</v>
      </c>
      <c r="V68" s="164">
        <v>35.973278000000001</v>
      </c>
      <c r="W68" s="164">
        <v>36.397657999999993</v>
      </c>
      <c r="X68" s="164">
        <v>36.844542999999994</v>
      </c>
      <c r="Y68" s="164">
        <v>35.447303999999995</v>
      </c>
    </row>
    <row r="69" spans="1:25" s="146" customFormat="1" ht="1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310" customFormat="1" ht="15.75" thickBot="1" x14ac:dyDescent="0.25">
      <c r="A70" s="154">
        <v>13</v>
      </c>
      <c r="B70" s="155">
        <v>840.32801337414833</v>
      </c>
      <c r="C70" s="156">
        <v>812.78392937414833</v>
      </c>
      <c r="D70" s="156">
        <v>813.60344037414825</v>
      </c>
      <c r="E70" s="156">
        <v>820.92582437414842</v>
      </c>
      <c r="F70" s="156">
        <v>839.0934253741483</v>
      </c>
      <c r="G70" s="156">
        <v>836.52846237414826</v>
      </c>
      <c r="H70" s="156">
        <v>1032.0439013741484</v>
      </c>
      <c r="I70" s="156">
        <v>824.20386837414833</v>
      </c>
      <c r="J70" s="156">
        <v>828.43978237414831</v>
      </c>
      <c r="K70" s="157">
        <v>837.16704237414842</v>
      </c>
      <c r="L70" s="156">
        <v>841.99896437414827</v>
      </c>
      <c r="M70" s="158">
        <v>839.98743737414827</v>
      </c>
      <c r="N70" s="157">
        <v>841.14752437414836</v>
      </c>
      <c r="O70" s="156">
        <v>809.97417737414833</v>
      </c>
      <c r="P70" s="158">
        <v>810.68725837414831</v>
      </c>
      <c r="Q70" s="159">
        <v>823.23535537414818</v>
      </c>
      <c r="R70" s="156">
        <v>860.20913737414833</v>
      </c>
      <c r="S70" s="159">
        <v>861.58208437414828</v>
      </c>
      <c r="T70" s="156">
        <v>828.39721037414836</v>
      </c>
      <c r="U70" s="156">
        <v>823.87393537414835</v>
      </c>
      <c r="V70" s="156">
        <v>834.77236737414842</v>
      </c>
      <c r="W70" s="156">
        <v>841.79674737414825</v>
      </c>
      <c r="X70" s="156">
        <v>841.98832137414831</v>
      </c>
      <c r="Y70" s="160">
        <v>849.24684737414827</v>
      </c>
    </row>
    <row r="71" spans="1:25" s="146" customFormat="1" x14ac:dyDescent="0.2">
      <c r="A71" s="161" t="s">
        <v>7</v>
      </c>
      <c r="B71" s="162">
        <v>506.02</v>
      </c>
      <c r="C71" s="203">
        <v>480.14</v>
      </c>
      <c r="D71" s="203">
        <v>480.91</v>
      </c>
      <c r="E71" s="204">
        <v>487.79</v>
      </c>
      <c r="F71" s="203">
        <v>504.86</v>
      </c>
      <c r="G71" s="203">
        <v>502.45</v>
      </c>
      <c r="H71" s="203">
        <v>498.18</v>
      </c>
      <c r="I71" s="203">
        <v>490.87</v>
      </c>
      <c r="J71" s="205">
        <v>494.85</v>
      </c>
      <c r="K71" s="203">
        <v>503.05</v>
      </c>
      <c r="L71" s="203">
        <v>507.59</v>
      </c>
      <c r="M71" s="203">
        <v>505.7</v>
      </c>
      <c r="N71" s="203">
        <v>506.79</v>
      </c>
      <c r="O71" s="203">
        <v>477.5</v>
      </c>
      <c r="P71" s="203">
        <v>478.17</v>
      </c>
      <c r="Q71" s="203">
        <v>489.96</v>
      </c>
      <c r="R71" s="203">
        <v>524.70000000000005</v>
      </c>
      <c r="S71" s="203">
        <v>525.99</v>
      </c>
      <c r="T71" s="203">
        <v>494.81</v>
      </c>
      <c r="U71" s="203">
        <v>490.56</v>
      </c>
      <c r="V71" s="203">
        <v>500.8</v>
      </c>
      <c r="W71" s="203">
        <v>507.4</v>
      </c>
      <c r="X71" s="203">
        <v>507.58</v>
      </c>
      <c r="Y71" s="206">
        <v>514.4</v>
      </c>
    </row>
    <row r="72" spans="1:25" s="146" customFormat="1" x14ac:dyDescent="0.2">
      <c r="A72" s="163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498.18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</row>
    <row r="73" spans="1:25" s="146" customFormat="1" x14ac:dyDescent="0.2">
      <c r="A73" s="167" t="s">
        <v>9</v>
      </c>
      <c r="B73" s="164">
        <v>32.537085999999995</v>
      </c>
      <c r="C73" s="164">
        <v>30.873001999999996</v>
      </c>
      <c r="D73" s="164">
        <v>30.922512999999999</v>
      </c>
      <c r="E73" s="164">
        <v>31.364896999999999</v>
      </c>
      <c r="F73" s="164">
        <v>32.462497999999997</v>
      </c>
      <c r="G73" s="164">
        <v>32.307534999999994</v>
      </c>
      <c r="H73" s="164">
        <v>32.032973999999996</v>
      </c>
      <c r="I73" s="164">
        <v>31.562940999999999</v>
      </c>
      <c r="J73" s="164">
        <v>31.818854999999999</v>
      </c>
      <c r="K73" s="164">
        <v>32.346114999999998</v>
      </c>
      <c r="L73" s="164">
        <v>32.638036999999997</v>
      </c>
      <c r="M73" s="164">
        <v>32.516509999999997</v>
      </c>
      <c r="N73" s="164">
        <v>32.586596999999998</v>
      </c>
      <c r="O73" s="164">
        <v>30.703249999999997</v>
      </c>
      <c r="P73" s="164">
        <v>30.746330999999998</v>
      </c>
      <c r="Q73" s="164">
        <v>31.504427999999997</v>
      </c>
      <c r="R73" s="164">
        <v>33.738210000000002</v>
      </c>
      <c r="S73" s="164">
        <v>33.821156999999999</v>
      </c>
      <c r="T73" s="164">
        <v>31.816282999999999</v>
      </c>
      <c r="U73" s="164">
        <v>31.543007999999997</v>
      </c>
      <c r="V73" s="164">
        <v>32.201439999999998</v>
      </c>
      <c r="W73" s="164">
        <v>32.625819999999997</v>
      </c>
      <c r="X73" s="164">
        <v>32.637394</v>
      </c>
      <c r="Y73" s="164">
        <v>33.075919999999996</v>
      </c>
    </row>
    <row r="74" spans="1:25" s="146" customFormat="1" ht="1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310" customFormat="1" ht="15.75" thickBot="1" x14ac:dyDescent="0.25">
      <c r="A75" s="171">
        <v>14</v>
      </c>
      <c r="B75" s="155">
        <v>860.80514537414831</v>
      </c>
      <c r="C75" s="156">
        <v>825.30009737414832</v>
      </c>
      <c r="D75" s="156">
        <v>824.83180537414819</v>
      </c>
      <c r="E75" s="156">
        <v>827.63091437414835</v>
      </c>
      <c r="F75" s="156">
        <v>861.55015537414829</v>
      </c>
      <c r="G75" s="156">
        <v>862.80602937414824</v>
      </c>
      <c r="H75" s="156">
        <v>856.80337737414834</v>
      </c>
      <c r="I75" s="156">
        <v>846.08587637414826</v>
      </c>
      <c r="J75" s="156">
        <v>849.24684737414827</v>
      </c>
      <c r="K75" s="157">
        <v>855.64329037414825</v>
      </c>
      <c r="L75" s="156">
        <v>854.2064853741482</v>
      </c>
      <c r="M75" s="158">
        <v>859.38962637414829</v>
      </c>
      <c r="N75" s="157">
        <v>856.95237937414834</v>
      </c>
      <c r="O75" s="156">
        <v>823.94843637414829</v>
      </c>
      <c r="P75" s="158">
        <v>833.88899837414829</v>
      </c>
      <c r="Q75" s="159">
        <v>851.75859537414829</v>
      </c>
      <c r="R75" s="156">
        <v>877.13150737414833</v>
      </c>
      <c r="S75" s="159">
        <v>880.04768937414838</v>
      </c>
      <c r="T75" s="156">
        <v>871.75679237414829</v>
      </c>
      <c r="U75" s="156">
        <v>853.96169637414835</v>
      </c>
      <c r="V75" s="156">
        <v>864.76434137414833</v>
      </c>
      <c r="W75" s="156">
        <v>867.72309537414833</v>
      </c>
      <c r="X75" s="156">
        <v>861.80558737414833</v>
      </c>
      <c r="Y75" s="160">
        <v>862.91245937414828</v>
      </c>
    </row>
    <row r="76" spans="1:25" s="146" customFormat="1" x14ac:dyDescent="0.2">
      <c r="A76" s="161" t="s">
        <v>7</v>
      </c>
      <c r="B76" s="162">
        <v>525.26</v>
      </c>
      <c r="C76" s="203">
        <v>491.9</v>
      </c>
      <c r="D76" s="203">
        <v>491.46</v>
      </c>
      <c r="E76" s="204">
        <v>494.09</v>
      </c>
      <c r="F76" s="203">
        <v>525.96</v>
      </c>
      <c r="G76" s="203">
        <v>527.14</v>
      </c>
      <c r="H76" s="203">
        <v>521.5</v>
      </c>
      <c r="I76" s="203">
        <v>511.43</v>
      </c>
      <c r="J76" s="205">
        <v>514.4</v>
      </c>
      <c r="K76" s="203">
        <v>520.41</v>
      </c>
      <c r="L76" s="203">
        <v>519.05999999999995</v>
      </c>
      <c r="M76" s="203">
        <v>523.92999999999995</v>
      </c>
      <c r="N76" s="203">
        <v>521.64</v>
      </c>
      <c r="O76" s="203">
        <v>490.63</v>
      </c>
      <c r="P76" s="203">
        <v>499.97</v>
      </c>
      <c r="Q76" s="203">
        <v>516.76</v>
      </c>
      <c r="R76" s="203">
        <v>540.6</v>
      </c>
      <c r="S76" s="203">
        <v>543.34</v>
      </c>
      <c r="T76" s="203">
        <v>535.54999999999995</v>
      </c>
      <c r="U76" s="203">
        <v>518.83000000000004</v>
      </c>
      <c r="V76" s="203">
        <v>528.98</v>
      </c>
      <c r="W76" s="203">
        <v>531.76</v>
      </c>
      <c r="X76" s="203">
        <v>526.20000000000005</v>
      </c>
      <c r="Y76" s="206">
        <v>527.24</v>
      </c>
    </row>
    <row r="77" spans="1:25" s="146" customFormat="1" x14ac:dyDescent="0.2">
      <c r="A77" s="163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</row>
    <row r="78" spans="1:25" s="146" customFormat="1" x14ac:dyDescent="0.2">
      <c r="A78" s="167" t="s">
        <v>9</v>
      </c>
      <c r="B78" s="164">
        <v>33.774217999999998</v>
      </c>
      <c r="C78" s="164">
        <v>31.629169999999995</v>
      </c>
      <c r="D78" s="164">
        <v>31.600877999999998</v>
      </c>
      <c r="E78" s="164">
        <v>31.769986999999997</v>
      </c>
      <c r="F78" s="164">
        <v>33.819228000000003</v>
      </c>
      <c r="G78" s="164">
        <v>33.895101999999994</v>
      </c>
      <c r="H78" s="164">
        <v>33.532449999999997</v>
      </c>
      <c r="I78" s="164">
        <v>32.884948999999999</v>
      </c>
      <c r="J78" s="164">
        <v>33.075919999999996</v>
      </c>
      <c r="K78" s="164">
        <v>33.462362999999996</v>
      </c>
      <c r="L78" s="164">
        <v>33.375557999999991</v>
      </c>
      <c r="M78" s="164">
        <v>33.688698999999993</v>
      </c>
      <c r="N78" s="164">
        <v>33.541452</v>
      </c>
      <c r="O78" s="164">
        <v>31.547508999999998</v>
      </c>
      <c r="P78" s="164">
        <v>32.148071000000002</v>
      </c>
      <c r="Q78" s="164">
        <v>33.227667999999994</v>
      </c>
      <c r="R78" s="164">
        <v>34.760579999999997</v>
      </c>
      <c r="S78" s="164">
        <v>34.936762000000002</v>
      </c>
      <c r="T78" s="164">
        <v>34.435864999999993</v>
      </c>
      <c r="U78" s="164">
        <v>33.360768999999998</v>
      </c>
      <c r="V78" s="164">
        <v>34.013413999999997</v>
      </c>
      <c r="W78" s="164">
        <v>34.192167999999995</v>
      </c>
      <c r="X78" s="164">
        <v>33.83466</v>
      </c>
      <c r="Y78" s="164">
        <v>33.901531999999996</v>
      </c>
    </row>
    <row r="79" spans="1:25" s="146" customFormat="1" ht="1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310" customFormat="1" ht="15.75" thickBot="1" x14ac:dyDescent="0.25">
      <c r="A80" s="154">
        <v>15</v>
      </c>
      <c r="B80" s="155">
        <v>323.50393337414829</v>
      </c>
      <c r="C80" s="156">
        <v>323.50393337414829</v>
      </c>
      <c r="D80" s="156">
        <v>323.50393337414829</v>
      </c>
      <c r="E80" s="156">
        <v>323.50393337414829</v>
      </c>
      <c r="F80" s="156">
        <v>323.50393337414829</v>
      </c>
      <c r="G80" s="156">
        <v>323.50393337414829</v>
      </c>
      <c r="H80" s="156">
        <v>323.50393337414829</v>
      </c>
      <c r="I80" s="156">
        <v>323.50393337414829</v>
      </c>
      <c r="J80" s="156">
        <v>323.50393337414829</v>
      </c>
      <c r="K80" s="157">
        <v>323.50393337414829</v>
      </c>
      <c r="L80" s="156">
        <v>323.50393337414829</v>
      </c>
      <c r="M80" s="158">
        <v>323.50393337414829</v>
      </c>
      <c r="N80" s="157">
        <v>323.50393337414829</v>
      </c>
      <c r="O80" s="156">
        <v>323.50393337414829</v>
      </c>
      <c r="P80" s="158">
        <v>323.50393337414829</v>
      </c>
      <c r="Q80" s="159">
        <v>323.50393337414829</v>
      </c>
      <c r="R80" s="156">
        <v>323.50393337414829</v>
      </c>
      <c r="S80" s="159">
        <v>323.50393337414829</v>
      </c>
      <c r="T80" s="156">
        <v>323.50393337414829</v>
      </c>
      <c r="U80" s="156">
        <v>323.50393337414829</v>
      </c>
      <c r="V80" s="156">
        <v>323.50393337414829</v>
      </c>
      <c r="W80" s="156">
        <v>323.50393337414829</v>
      </c>
      <c r="X80" s="156">
        <v>323.50393337414829</v>
      </c>
      <c r="Y80" s="160">
        <v>323.50393337414829</v>
      </c>
    </row>
    <row r="81" spans="1:25" s="146" customFormat="1" x14ac:dyDescent="0.2">
      <c r="A81" s="161" t="s">
        <v>7</v>
      </c>
      <c r="B81" s="162">
        <v>20.420000000000002</v>
      </c>
      <c r="C81" s="203">
        <v>20.420000000000002</v>
      </c>
      <c r="D81" s="203">
        <v>20.420000000000002</v>
      </c>
      <c r="E81" s="204">
        <v>20.420000000000002</v>
      </c>
      <c r="F81" s="203">
        <v>20.420000000000002</v>
      </c>
      <c r="G81" s="203">
        <v>20.420000000000002</v>
      </c>
      <c r="H81" s="203">
        <v>20.420000000000002</v>
      </c>
      <c r="I81" s="203">
        <v>20.420000000000002</v>
      </c>
      <c r="J81" s="205">
        <v>20.420000000000002</v>
      </c>
      <c r="K81" s="203">
        <v>20.420000000000002</v>
      </c>
      <c r="L81" s="203">
        <v>20.420000000000002</v>
      </c>
      <c r="M81" s="203">
        <v>20.420000000000002</v>
      </c>
      <c r="N81" s="203">
        <v>20.420000000000002</v>
      </c>
      <c r="O81" s="203">
        <v>20.420000000000002</v>
      </c>
      <c r="P81" s="203">
        <v>20.420000000000002</v>
      </c>
      <c r="Q81" s="203">
        <v>20.420000000000002</v>
      </c>
      <c r="R81" s="203">
        <v>20.420000000000002</v>
      </c>
      <c r="S81" s="203">
        <v>20.420000000000002</v>
      </c>
      <c r="T81" s="203">
        <v>20.420000000000002</v>
      </c>
      <c r="U81" s="203">
        <v>20.420000000000002</v>
      </c>
      <c r="V81" s="203">
        <v>20.420000000000002</v>
      </c>
      <c r="W81" s="203">
        <v>20.420000000000002</v>
      </c>
      <c r="X81" s="203">
        <v>20.420000000000002</v>
      </c>
      <c r="Y81" s="206">
        <v>20.420000000000002</v>
      </c>
    </row>
    <row r="82" spans="1:25" s="146" customFormat="1" x14ac:dyDescent="0.2">
      <c r="A82" s="163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</row>
    <row r="83" spans="1:25" s="146" customFormat="1" x14ac:dyDescent="0.2">
      <c r="A83" s="167" t="s">
        <v>9</v>
      </c>
      <c r="B83" s="164">
        <v>1.3130060000000001</v>
      </c>
      <c r="C83" s="164">
        <v>1.3130060000000001</v>
      </c>
      <c r="D83" s="164">
        <v>1.3130060000000001</v>
      </c>
      <c r="E83" s="164">
        <v>1.3130060000000001</v>
      </c>
      <c r="F83" s="164">
        <v>1.3130060000000001</v>
      </c>
      <c r="G83" s="164">
        <v>1.3130060000000001</v>
      </c>
      <c r="H83" s="164">
        <v>1.3130060000000001</v>
      </c>
      <c r="I83" s="164">
        <v>1.3130060000000001</v>
      </c>
      <c r="J83" s="164">
        <v>1.3130060000000001</v>
      </c>
      <c r="K83" s="164">
        <v>1.3130060000000001</v>
      </c>
      <c r="L83" s="164">
        <v>1.3130060000000001</v>
      </c>
      <c r="M83" s="164">
        <v>1.3130060000000001</v>
      </c>
      <c r="N83" s="164">
        <v>1.3130060000000001</v>
      </c>
      <c r="O83" s="164">
        <v>1.3130060000000001</v>
      </c>
      <c r="P83" s="164">
        <v>1.3130060000000001</v>
      </c>
      <c r="Q83" s="164">
        <v>1.3130060000000001</v>
      </c>
      <c r="R83" s="164">
        <v>1.3130060000000001</v>
      </c>
      <c r="S83" s="164">
        <v>1.3130060000000001</v>
      </c>
      <c r="T83" s="164">
        <v>1.3130060000000001</v>
      </c>
      <c r="U83" s="164">
        <v>1.3130060000000001</v>
      </c>
      <c r="V83" s="164">
        <v>1.3130060000000001</v>
      </c>
      <c r="W83" s="164">
        <v>1.3130060000000001</v>
      </c>
      <c r="X83" s="164">
        <v>1.3130060000000001</v>
      </c>
      <c r="Y83" s="164">
        <v>1.3130060000000001</v>
      </c>
    </row>
    <row r="84" spans="1:25" s="146" customFormat="1" ht="1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310" customFormat="1" ht="15.75" thickBot="1" x14ac:dyDescent="0.25">
      <c r="A85" s="171">
        <v>16</v>
      </c>
      <c r="B85" s="155">
        <v>1000.1113723741482</v>
      </c>
      <c r="C85" s="156">
        <v>970.14068437414835</v>
      </c>
      <c r="D85" s="156">
        <v>969.9171813741483</v>
      </c>
      <c r="E85" s="156">
        <v>976.59034237414824</v>
      </c>
      <c r="F85" s="156">
        <v>988.79786337414828</v>
      </c>
      <c r="G85" s="156">
        <v>991.07546537414828</v>
      </c>
      <c r="H85" s="156">
        <v>982.63556637414831</v>
      </c>
      <c r="I85" s="156">
        <v>990.51138637414829</v>
      </c>
      <c r="J85" s="156">
        <v>983.91272637414829</v>
      </c>
      <c r="K85" s="157">
        <v>980.43246537414825</v>
      </c>
      <c r="L85" s="156">
        <v>983.13578737414832</v>
      </c>
      <c r="M85" s="158">
        <v>985.41338937414832</v>
      </c>
      <c r="N85" s="157">
        <v>982.2843473741483</v>
      </c>
      <c r="O85" s="156">
        <v>959.27418137414827</v>
      </c>
      <c r="P85" s="158">
        <v>964.3508923741482</v>
      </c>
      <c r="Q85" s="159">
        <v>979.48523837414825</v>
      </c>
      <c r="R85" s="156">
        <v>996.73754137414835</v>
      </c>
      <c r="S85" s="159">
        <v>1014.6603533741484</v>
      </c>
      <c r="T85" s="156">
        <v>985.40274637414836</v>
      </c>
      <c r="U85" s="156">
        <v>982.10341637414831</v>
      </c>
      <c r="V85" s="156">
        <v>989.41515737414829</v>
      </c>
      <c r="W85" s="156">
        <v>997.01425937414831</v>
      </c>
      <c r="X85" s="156">
        <v>999.36636237414837</v>
      </c>
      <c r="Y85" s="160">
        <v>996.13089037414829</v>
      </c>
    </row>
    <row r="86" spans="1:25" s="146" customFormat="1" x14ac:dyDescent="0.2">
      <c r="A86" s="180" t="s">
        <v>7</v>
      </c>
      <c r="B86" s="162">
        <v>656.15</v>
      </c>
      <c r="C86" s="203">
        <v>627.99</v>
      </c>
      <c r="D86" s="203">
        <v>627.78</v>
      </c>
      <c r="E86" s="204">
        <v>634.04999999999995</v>
      </c>
      <c r="F86" s="203">
        <v>645.52</v>
      </c>
      <c r="G86" s="203">
        <v>647.66</v>
      </c>
      <c r="H86" s="203">
        <v>639.73</v>
      </c>
      <c r="I86" s="203">
        <v>647.13</v>
      </c>
      <c r="J86" s="205">
        <v>640.92999999999995</v>
      </c>
      <c r="K86" s="203">
        <v>637.66</v>
      </c>
      <c r="L86" s="203">
        <v>640.20000000000005</v>
      </c>
      <c r="M86" s="203">
        <v>642.34</v>
      </c>
      <c r="N86" s="203">
        <v>639.4</v>
      </c>
      <c r="O86" s="203">
        <v>617.78</v>
      </c>
      <c r="P86" s="203">
        <v>622.54999999999995</v>
      </c>
      <c r="Q86" s="203">
        <v>636.77</v>
      </c>
      <c r="R86" s="203">
        <v>652.98</v>
      </c>
      <c r="S86" s="203">
        <v>669.82</v>
      </c>
      <c r="T86" s="203">
        <v>642.33000000000004</v>
      </c>
      <c r="U86" s="203">
        <v>639.23</v>
      </c>
      <c r="V86" s="203">
        <v>646.1</v>
      </c>
      <c r="W86" s="203">
        <v>653.24</v>
      </c>
      <c r="X86" s="203">
        <v>655.45</v>
      </c>
      <c r="Y86" s="206">
        <v>652.41</v>
      </c>
    </row>
    <row r="87" spans="1:25" s="146" customFormat="1" x14ac:dyDescent="0.2">
      <c r="A87" s="181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</row>
    <row r="88" spans="1:25" s="146" customFormat="1" x14ac:dyDescent="0.2">
      <c r="A88" s="182" t="s">
        <v>9</v>
      </c>
      <c r="B88" s="164">
        <v>42.190444999999997</v>
      </c>
      <c r="C88" s="164">
        <v>40.379756999999998</v>
      </c>
      <c r="D88" s="164">
        <v>40.366253999999998</v>
      </c>
      <c r="E88" s="164">
        <v>40.769414999999995</v>
      </c>
      <c r="F88" s="164">
        <v>41.506935999999996</v>
      </c>
      <c r="G88" s="164">
        <v>41.644537999999997</v>
      </c>
      <c r="H88" s="164">
        <v>41.134639</v>
      </c>
      <c r="I88" s="164">
        <v>41.610458999999999</v>
      </c>
      <c r="J88" s="164">
        <v>41.211798999999992</v>
      </c>
      <c r="K88" s="164">
        <v>41.001537999999996</v>
      </c>
      <c r="L88" s="164">
        <v>41.164859999999997</v>
      </c>
      <c r="M88" s="164">
        <v>41.302461999999998</v>
      </c>
      <c r="N88" s="164">
        <v>41.113419999999998</v>
      </c>
      <c r="O88" s="164">
        <v>39.723253999999997</v>
      </c>
      <c r="P88" s="164">
        <v>40.029964999999997</v>
      </c>
      <c r="Q88" s="164">
        <v>40.944310999999999</v>
      </c>
      <c r="R88" s="164">
        <v>41.986613999999996</v>
      </c>
      <c r="S88" s="164">
        <v>43.069426</v>
      </c>
      <c r="T88" s="164">
        <v>41.301819000000002</v>
      </c>
      <c r="U88" s="164">
        <v>41.102488999999998</v>
      </c>
      <c r="V88" s="164">
        <v>41.544229999999999</v>
      </c>
      <c r="W88" s="164">
        <v>42.003332</v>
      </c>
      <c r="X88" s="164">
        <v>42.145434999999999</v>
      </c>
      <c r="Y88" s="164">
        <v>41.949962999999997</v>
      </c>
    </row>
    <row r="89" spans="1:25" s="146" customFormat="1" ht="1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310" customFormat="1" ht="15.75" thickBot="1" x14ac:dyDescent="0.25">
      <c r="A90" s="154">
        <v>17</v>
      </c>
      <c r="B90" s="155">
        <v>783.80304037414828</v>
      </c>
      <c r="C90" s="156">
        <v>764.51792437414838</v>
      </c>
      <c r="D90" s="156">
        <v>765.09264637414833</v>
      </c>
      <c r="E90" s="156">
        <v>768.41326237414819</v>
      </c>
      <c r="F90" s="156">
        <v>778.82211637414832</v>
      </c>
      <c r="G90" s="156">
        <v>777.65138637414827</v>
      </c>
      <c r="H90" s="156">
        <v>777.04473537414833</v>
      </c>
      <c r="I90" s="156">
        <v>770.62700637414832</v>
      </c>
      <c r="J90" s="156">
        <v>771.6380913741483</v>
      </c>
      <c r="K90" s="157">
        <v>776.12943737414821</v>
      </c>
      <c r="L90" s="156">
        <v>776.6083723741483</v>
      </c>
      <c r="M90" s="158">
        <v>771.65937737414833</v>
      </c>
      <c r="N90" s="157">
        <v>774.99063637414827</v>
      </c>
      <c r="O90" s="156">
        <v>761.42081137414834</v>
      </c>
      <c r="P90" s="158">
        <v>766.94452837414838</v>
      </c>
      <c r="Q90" s="159">
        <v>778.99240437414824</v>
      </c>
      <c r="R90" s="156">
        <v>786.47443337414825</v>
      </c>
      <c r="S90" s="159">
        <v>798.42652237414825</v>
      </c>
      <c r="T90" s="156">
        <v>774.37334237414836</v>
      </c>
      <c r="U90" s="156">
        <v>771.2549433741483</v>
      </c>
      <c r="V90" s="156">
        <v>773.70283337414821</v>
      </c>
      <c r="W90" s="156">
        <v>780.41856637414833</v>
      </c>
      <c r="X90" s="156">
        <v>786.72986537414829</v>
      </c>
      <c r="Y90" s="160">
        <v>789.76312037414834</v>
      </c>
    </row>
    <row r="91" spans="1:25" s="146" customFormat="1" x14ac:dyDescent="0.2">
      <c r="A91" s="180" t="s">
        <v>7</v>
      </c>
      <c r="B91" s="162">
        <v>452.91</v>
      </c>
      <c r="C91" s="203">
        <v>434.79</v>
      </c>
      <c r="D91" s="203">
        <v>435.33</v>
      </c>
      <c r="E91" s="204">
        <v>438.45</v>
      </c>
      <c r="F91" s="203">
        <v>448.23</v>
      </c>
      <c r="G91" s="203">
        <v>447.13</v>
      </c>
      <c r="H91" s="203">
        <v>446.56</v>
      </c>
      <c r="I91" s="203">
        <v>440.53</v>
      </c>
      <c r="J91" s="205">
        <v>441.48</v>
      </c>
      <c r="K91" s="203">
        <v>445.7</v>
      </c>
      <c r="L91" s="203">
        <v>446.15</v>
      </c>
      <c r="M91" s="203">
        <v>441.5</v>
      </c>
      <c r="N91" s="203">
        <v>444.63</v>
      </c>
      <c r="O91" s="203">
        <v>431.88</v>
      </c>
      <c r="P91" s="203">
        <v>437.07</v>
      </c>
      <c r="Q91" s="203">
        <v>448.39</v>
      </c>
      <c r="R91" s="203">
        <v>455.42</v>
      </c>
      <c r="S91" s="203">
        <v>466.65</v>
      </c>
      <c r="T91" s="203">
        <v>444.05</v>
      </c>
      <c r="U91" s="203">
        <v>441.12</v>
      </c>
      <c r="V91" s="203">
        <v>443.42</v>
      </c>
      <c r="W91" s="203">
        <v>449.73</v>
      </c>
      <c r="X91" s="203">
        <v>455.66</v>
      </c>
      <c r="Y91" s="206">
        <v>458.51</v>
      </c>
    </row>
    <row r="92" spans="1:25" s="146" customFormat="1" x14ac:dyDescent="0.2">
      <c r="A92" s="181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</row>
    <row r="93" spans="1:25" s="146" customFormat="1" x14ac:dyDescent="0.2">
      <c r="A93" s="182" t="s">
        <v>9</v>
      </c>
      <c r="B93" s="164">
        <v>29.122112999999999</v>
      </c>
      <c r="C93" s="164">
        <v>27.956997000000001</v>
      </c>
      <c r="D93" s="164">
        <v>27.991718999999996</v>
      </c>
      <c r="E93" s="164">
        <v>28.192334999999996</v>
      </c>
      <c r="F93" s="164">
        <v>28.821189</v>
      </c>
      <c r="G93" s="164">
        <v>28.750458999999999</v>
      </c>
      <c r="H93" s="164">
        <v>28.713807999999997</v>
      </c>
      <c r="I93" s="164">
        <v>28.326078999999996</v>
      </c>
      <c r="J93" s="164">
        <v>28.387163999999999</v>
      </c>
      <c r="K93" s="164">
        <v>28.658509999999996</v>
      </c>
      <c r="L93" s="164">
        <v>28.687444999999997</v>
      </c>
      <c r="M93" s="164">
        <v>28.388449999999999</v>
      </c>
      <c r="N93" s="164">
        <v>28.589708999999999</v>
      </c>
      <c r="O93" s="164">
        <v>27.769883999999998</v>
      </c>
      <c r="P93" s="164">
        <v>28.103600999999998</v>
      </c>
      <c r="Q93" s="164">
        <v>28.831476999999996</v>
      </c>
      <c r="R93" s="164">
        <v>29.283505999999999</v>
      </c>
      <c r="S93" s="164">
        <v>30.005594999999996</v>
      </c>
      <c r="T93" s="164">
        <v>28.552415</v>
      </c>
      <c r="U93" s="164">
        <v>28.364015999999999</v>
      </c>
      <c r="V93" s="164">
        <v>28.511906</v>
      </c>
      <c r="W93" s="164">
        <v>28.917638999999998</v>
      </c>
      <c r="X93" s="164">
        <v>29.298938</v>
      </c>
      <c r="Y93" s="164">
        <v>29.482192999999999</v>
      </c>
    </row>
    <row r="94" spans="1:25" s="146" customFormat="1" ht="1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310" customFormat="1" ht="15.75" thickBot="1" x14ac:dyDescent="0.25">
      <c r="A95" s="184">
        <v>18</v>
      </c>
      <c r="B95" s="155">
        <v>819.38258937414832</v>
      </c>
      <c r="C95" s="156">
        <v>802.26864537414826</v>
      </c>
      <c r="D95" s="156">
        <v>802.19414437414821</v>
      </c>
      <c r="E95" s="156">
        <v>806.98349437414822</v>
      </c>
      <c r="F95" s="156">
        <v>816.6366953741483</v>
      </c>
      <c r="G95" s="156">
        <v>835.37901837414825</v>
      </c>
      <c r="H95" s="156">
        <v>828.48235437414826</v>
      </c>
      <c r="I95" s="156">
        <v>803.97152537414831</v>
      </c>
      <c r="J95" s="156">
        <v>827.48191237414824</v>
      </c>
      <c r="K95" s="157">
        <v>829.37636637414835</v>
      </c>
      <c r="L95" s="156">
        <v>811.31519537414829</v>
      </c>
      <c r="M95" s="158">
        <v>814.33780737414827</v>
      </c>
      <c r="N95" s="157">
        <v>818.95686937414825</v>
      </c>
      <c r="O95" s="156">
        <v>787.71966437414835</v>
      </c>
      <c r="P95" s="158">
        <v>791.24249737414823</v>
      </c>
      <c r="Q95" s="159">
        <v>806.89835037414832</v>
      </c>
      <c r="R95" s="156">
        <v>838.02912537414829</v>
      </c>
      <c r="S95" s="159">
        <v>840.78566237414827</v>
      </c>
      <c r="T95" s="156">
        <v>810.45311237414819</v>
      </c>
      <c r="U95" s="156">
        <v>811.53869837414834</v>
      </c>
      <c r="V95" s="156">
        <v>828.16306437414835</v>
      </c>
      <c r="W95" s="156">
        <v>828.2056363741483</v>
      </c>
      <c r="X95" s="156">
        <v>827.47126937414828</v>
      </c>
      <c r="Y95" s="160">
        <v>822.46905937414829</v>
      </c>
    </row>
    <row r="96" spans="1:25" s="146" customFormat="1" x14ac:dyDescent="0.2">
      <c r="A96" s="161" t="s">
        <v>7</v>
      </c>
      <c r="B96" s="162">
        <v>486.34</v>
      </c>
      <c r="C96" s="203">
        <v>470.26</v>
      </c>
      <c r="D96" s="203">
        <v>470.19</v>
      </c>
      <c r="E96" s="204">
        <v>474.69</v>
      </c>
      <c r="F96" s="203">
        <v>483.76</v>
      </c>
      <c r="G96" s="203">
        <v>501.37</v>
      </c>
      <c r="H96" s="203">
        <v>494.89</v>
      </c>
      <c r="I96" s="203">
        <v>471.86</v>
      </c>
      <c r="J96" s="205">
        <v>493.95</v>
      </c>
      <c r="K96" s="203">
        <v>495.73</v>
      </c>
      <c r="L96" s="203">
        <v>478.76</v>
      </c>
      <c r="M96" s="203">
        <v>481.6</v>
      </c>
      <c r="N96" s="203">
        <v>485.94</v>
      </c>
      <c r="O96" s="203">
        <v>456.59</v>
      </c>
      <c r="P96" s="203">
        <v>459.9</v>
      </c>
      <c r="Q96" s="203">
        <v>474.61</v>
      </c>
      <c r="R96" s="203">
        <v>503.86</v>
      </c>
      <c r="S96" s="203">
        <v>506.45</v>
      </c>
      <c r="T96" s="203">
        <v>477.95</v>
      </c>
      <c r="U96" s="203">
        <v>478.97</v>
      </c>
      <c r="V96" s="203">
        <v>494.59</v>
      </c>
      <c r="W96" s="203">
        <v>494.63</v>
      </c>
      <c r="X96" s="203">
        <v>493.94</v>
      </c>
      <c r="Y96" s="206">
        <v>489.24</v>
      </c>
    </row>
    <row r="97" spans="1:25" s="146" customFormat="1" x14ac:dyDescent="0.2">
      <c r="A97" s="163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</row>
    <row r="98" spans="1:25" s="146" customFormat="1" x14ac:dyDescent="0.2">
      <c r="A98" s="167" t="s">
        <v>9</v>
      </c>
      <c r="B98" s="164">
        <v>31.271661999999996</v>
      </c>
      <c r="C98" s="164">
        <v>30.237717999999997</v>
      </c>
      <c r="D98" s="164">
        <v>30.233216999999996</v>
      </c>
      <c r="E98" s="164">
        <v>30.522566999999999</v>
      </c>
      <c r="F98" s="164">
        <v>31.105767999999998</v>
      </c>
      <c r="G98" s="164">
        <v>32.238090999999997</v>
      </c>
      <c r="H98" s="164">
        <v>31.821426999999996</v>
      </c>
      <c r="I98" s="164">
        <v>30.340598</v>
      </c>
      <c r="J98" s="164">
        <v>31.760984999999998</v>
      </c>
      <c r="K98" s="164">
        <v>31.875439</v>
      </c>
      <c r="L98" s="164">
        <v>30.784267999999997</v>
      </c>
      <c r="M98" s="164">
        <v>30.96688</v>
      </c>
      <c r="N98" s="164">
        <v>31.245941999999999</v>
      </c>
      <c r="O98" s="164">
        <v>29.358736999999998</v>
      </c>
      <c r="P98" s="164">
        <v>29.571569999999998</v>
      </c>
      <c r="Q98" s="164">
        <v>30.517422999999997</v>
      </c>
      <c r="R98" s="164">
        <v>32.398198000000001</v>
      </c>
      <c r="S98" s="164">
        <v>32.564734999999999</v>
      </c>
      <c r="T98" s="164">
        <v>30.732184999999998</v>
      </c>
      <c r="U98" s="164">
        <v>30.797771000000001</v>
      </c>
      <c r="V98" s="164">
        <v>31.802136999999995</v>
      </c>
      <c r="W98" s="164">
        <v>31.804708999999999</v>
      </c>
      <c r="X98" s="164">
        <v>31.760341999999998</v>
      </c>
      <c r="Y98" s="164">
        <v>31.458131999999999</v>
      </c>
    </row>
    <row r="99" spans="1:25" s="146" customFormat="1" ht="1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310" customFormat="1" ht="15.75" thickBot="1" x14ac:dyDescent="0.25">
      <c r="A100" s="171">
        <v>19</v>
      </c>
      <c r="B100" s="155">
        <v>921.08709737414824</v>
      </c>
      <c r="C100" s="156">
        <v>890.2436833741483</v>
      </c>
      <c r="D100" s="156">
        <v>882.78294037414821</v>
      </c>
      <c r="E100" s="156">
        <v>894.01130537414838</v>
      </c>
      <c r="F100" s="156">
        <v>906.49554437414838</v>
      </c>
      <c r="G100" s="156">
        <v>925.40815537414835</v>
      </c>
      <c r="H100" s="156">
        <v>914.87158537414825</v>
      </c>
      <c r="I100" s="156">
        <v>907.64498837414828</v>
      </c>
      <c r="J100" s="156">
        <v>916.25517537414828</v>
      </c>
      <c r="K100" s="157">
        <v>919.45871837414825</v>
      </c>
      <c r="L100" s="156">
        <v>924.06713737414839</v>
      </c>
      <c r="M100" s="158">
        <v>928.36690937414835</v>
      </c>
      <c r="N100" s="157">
        <v>904.26051437414833</v>
      </c>
      <c r="O100" s="156">
        <v>882.24014737414825</v>
      </c>
      <c r="P100" s="158">
        <v>885.52883437414835</v>
      </c>
      <c r="Q100" s="159">
        <v>899.82238337414822</v>
      </c>
      <c r="R100" s="156">
        <v>911.47646837414834</v>
      </c>
      <c r="S100" s="159">
        <v>938.15846937414835</v>
      </c>
      <c r="T100" s="156">
        <v>902.78113737414833</v>
      </c>
      <c r="U100" s="156">
        <v>893.42594037414824</v>
      </c>
      <c r="V100" s="156">
        <v>911.17846437414835</v>
      </c>
      <c r="W100" s="156">
        <v>912.57269737414822</v>
      </c>
      <c r="X100" s="156">
        <v>921.52346037414827</v>
      </c>
      <c r="Y100" s="160">
        <v>919.22457237414824</v>
      </c>
    </row>
    <row r="101" spans="1:25" s="146" customFormat="1" x14ac:dyDescent="0.2">
      <c r="A101" s="180" t="s">
        <v>7</v>
      </c>
      <c r="B101" s="162">
        <v>581.9</v>
      </c>
      <c r="C101" s="203">
        <v>552.91999999999996</v>
      </c>
      <c r="D101" s="203">
        <v>545.91</v>
      </c>
      <c r="E101" s="204">
        <v>556.46</v>
      </c>
      <c r="F101" s="203">
        <v>568.19000000000005</v>
      </c>
      <c r="G101" s="203">
        <v>585.96</v>
      </c>
      <c r="H101" s="203">
        <v>576.05999999999995</v>
      </c>
      <c r="I101" s="203">
        <v>569.27</v>
      </c>
      <c r="J101" s="205">
        <v>577.36</v>
      </c>
      <c r="K101" s="203">
        <v>580.37</v>
      </c>
      <c r="L101" s="203">
        <v>584.70000000000005</v>
      </c>
      <c r="M101" s="203">
        <v>588.74</v>
      </c>
      <c r="N101" s="203">
        <v>566.09</v>
      </c>
      <c r="O101" s="203">
        <v>545.4</v>
      </c>
      <c r="P101" s="203">
        <v>548.49</v>
      </c>
      <c r="Q101" s="203">
        <v>561.91999999999996</v>
      </c>
      <c r="R101" s="203">
        <v>572.87</v>
      </c>
      <c r="S101" s="203">
        <v>597.94000000000005</v>
      </c>
      <c r="T101" s="203">
        <v>564.70000000000005</v>
      </c>
      <c r="U101" s="203">
        <v>555.91</v>
      </c>
      <c r="V101" s="203">
        <v>572.59</v>
      </c>
      <c r="W101" s="203">
        <v>573.9</v>
      </c>
      <c r="X101" s="203">
        <v>582.30999999999995</v>
      </c>
      <c r="Y101" s="206">
        <v>580.15</v>
      </c>
    </row>
    <row r="102" spans="1:25" s="146" customFormat="1" x14ac:dyDescent="0.2">
      <c r="A102" s="181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</row>
    <row r="103" spans="1:25" s="146" customFormat="1" x14ac:dyDescent="0.2">
      <c r="A103" s="182" t="s">
        <v>9</v>
      </c>
      <c r="B103" s="164">
        <v>37.416169999999994</v>
      </c>
      <c r="C103" s="164">
        <v>35.552755999999995</v>
      </c>
      <c r="D103" s="164">
        <v>35.102012999999992</v>
      </c>
      <c r="E103" s="164">
        <v>35.780377999999999</v>
      </c>
      <c r="F103" s="164">
        <v>36.534617000000004</v>
      </c>
      <c r="G103" s="164">
        <v>37.677227999999999</v>
      </c>
      <c r="H103" s="164">
        <v>37.040657999999993</v>
      </c>
      <c r="I103" s="164">
        <v>36.604060999999994</v>
      </c>
      <c r="J103" s="164">
        <v>37.124248000000001</v>
      </c>
      <c r="K103" s="164">
        <v>37.317791</v>
      </c>
      <c r="L103" s="164">
        <v>37.596209999999999</v>
      </c>
      <c r="M103" s="164">
        <v>37.855981999999997</v>
      </c>
      <c r="N103" s="164">
        <v>36.399586999999997</v>
      </c>
      <c r="O103" s="164">
        <v>35.069219999999994</v>
      </c>
      <c r="P103" s="164">
        <v>35.267907000000001</v>
      </c>
      <c r="Q103" s="164">
        <v>36.131455999999993</v>
      </c>
      <c r="R103" s="164">
        <v>36.835540999999999</v>
      </c>
      <c r="S103" s="164">
        <v>38.447541999999999</v>
      </c>
      <c r="T103" s="164">
        <v>36.310209999999998</v>
      </c>
      <c r="U103" s="164">
        <v>35.745012999999993</v>
      </c>
      <c r="V103" s="164">
        <v>36.817537000000002</v>
      </c>
      <c r="W103" s="164">
        <v>36.901769999999999</v>
      </c>
      <c r="X103" s="164">
        <v>37.442532999999997</v>
      </c>
      <c r="Y103" s="164">
        <v>37.303644999999996</v>
      </c>
    </row>
    <row r="104" spans="1:25" s="146" customFormat="1" ht="1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310" customFormat="1" ht="15.75" thickBot="1" x14ac:dyDescent="0.25">
      <c r="A105" s="154">
        <v>20</v>
      </c>
      <c r="B105" s="155">
        <v>918.55406337414831</v>
      </c>
      <c r="C105" s="156">
        <v>888.10444037414823</v>
      </c>
      <c r="D105" s="156">
        <v>881.18649037414821</v>
      </c>
      <c r="E105" s="156">
        <v>888.35987237414827</v>
      </c>
      <c r="F105" s="156">
        <v>899.32216237414832</v>
      </c>
      <c r="G105" s="156">
        <v>918.93721137414832</v>
      </c>
      <c r="H105" s="156">
        <v>916.28710437414827</v>
      </c>
      <c r="I105" s="156">
        <v>912.30662237414822</v>
      </c>
      <c r="J105" s="156">
        <v>922.18332637414824</v>
      </c>
      <c r="K105" s="157">
        <v>919.44807537414829</v>
      </c>
      <c r="L105" s="156">
        <v>922.99219437414831</v>
      </c>
      <c r="M105" s="158">
        <v>924.19485337414835</v>
      </c>
      <c r="N105" s="157">
        <v>924.6525023741483</v>
      </c>
      <c r="O105" s="156">
        <v>897.65121137414826</v>
      </c>
      <c r="P105" s="158">
        <v>877.1102213741483</v>
      </c>
      <c r="Q105" s="159">
        <v>895.16074937414828</v>
      </c>
      <c r="R105" s="156">
        <v>930.24007737414831</v>
      </c>
      <c r="S105" s="159">
        <v>933.70969537414828</v>
      </c>
      <c r="T105" s="156">
        <v>899.51373637414827</v>
      </c>
      <c r="U105" s="156">
        <v>896.62948337414821</v>
      </c>
      <c r="V105" s="156">
        <v>917.03211437414836</v>
      </c>
      <c r="W105" s="156">
        <v>918.10705737414833</v>
      </c>
      <c r="X105" s="156">
        <v>925.79130337414836</v>
      </c>
      <c r="Y105" s="160">
        <v>925.15272337414831</v>
      </c>
    </row>
    <row r="106" spans="1:25" s="146" customFormat="1" x14ac:dyDescent="0.2">
      <c r="A106" s="180" t="s">
        <v>7</v>
      </c>
      <c r="B106" s="162">
        <v>579.52</v>
      </c>
      <c r="C106" s="203">
        <v>550.91</v>
      </c>
      <c r="D106" s="203">
        <v>544.41</v>
      </c>
      <c r="E106" s="204">
        <v>551.15</v>
      </c>
      <c r="F106" s="203">
        <v>561.45000000000005</v>
      </c>
      <c r="G106" s="203">
        <v>579.88</v>
      </c>
      <c r="H106" s="203">
        <v>577.39</v>
      </c>
      <c r="I106" s="203">
        <v>573.65</v>
      </c>
      <c r="J106" s="205">
        <v>582.92999999999995</v>
      </c>
      <c r="K106" s="203">
        <v>580.36</v>
      </c>
      <c r="L106" s="203">
        <v>583.69000000000005</v>
      </c>
      <c r="M106" s="203">
        <v>584.82000000000005</v>
      </c>
      <c r="N106" s="203">
        <v>585.25</v>
      </c>
      <c r="O106" s="203">
        <v>559.88</v>
      </c>
      <c r="P106" s="203">
        <v>540.58000000000004</v>
      </c>
      <c r="Q106" s="203">
        <v>557.54</v>
      </c>
      <c r="R106" s="203">
        <v>590.5</v>
      </c>
      <c r="S106" s="203">
        <v>593.76</v>
      </c>
      <c r="T106" s="203">
        <v>561.63</v>
      </c>
      <c r="U106" s="203">
        <v>558.91999999999996</v>
      </c>
      <c r="V106" s="203">
        <v>578.09</v>
      </c>
      <c r="W106" s="203">
        <v>579.1</v>
      </c>
      <c r="X106" s="203">
        <v>586.32000000000005</v>
      </c>
      <c r="Y106" s="206">
        <v>585.72</v>
      </c>
    </row>
    <row r="107" spans="1:25" s="146" customFormat="1" x14ac:dyDescent="0.2">
      <c r="A107" s="181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</row>
    <row r="108" spans="1:25" s="146" customFormat="1" x14ac:dyDescent="0.2">
      <c r="A108" s="182" t="s">
        <v>9</v>
      </c>
      <c r="B108" s="164">
        <v>37.263135999999996</v>
      </c>
      <c r="C108" s="164">
        <v>35.423512999999993</v>
      </c>
      <c r="D108" s="164">
        <v>35.005562999999995</v>
      </c>
      <c r="E108" s="164">
        <v>35.438944999999997</v>
      </c>
      <c r="F108" s="164">
        <v>36.101235000000003</v>
      </c>
      <c r="G108" s="164">
        <v>37.286283999999995</v>
      </c>
      <c r="H108" s="164">
        <v>37.126176999999998</v>
      </c>
      <c r="I108" s="164">
        <v>36.885694999999998</v>
      </c>
      <c r="J108" s="164">
        <v>37.482398999999994</v>
      </c>
      <c r="K108" s="164">
        <v>37.317147999999996</v>
      </c>
      <c r="L108" s="164">
        <v>37.531267</v>
      </c>
      <c r="M108" s="164">
        <v>37.603926000000001</v>
      </c>
      <c r="N108" s="164">
        <v>37.631574999999998</v>
      </c>
      <c r="O108" s="164">
        <v>36.000284000000001</v>
      </c>
      <c r="P108" s="164">
        <v>34.759293999999997</v>
      </c>
      <c r="Q108" s="164">
        <v>35.849821999999996</v>
      </c>
      <c r="R108" s="164">
        <v>37.969149999999999</v>
      </c>
      <c r="S108" s="164">
        <v>38.178767999999998</v>
      </c>
      <c r="T108" s="164">
        <v>36.112808999999999</v>
      </c>
      <c r="U108" s="164">
        <v>35.938555999999998</v>
      </c>
      <c r="V108" s="164">
        <v>37.171187000000003</v>
      </c>
      <c r="W108" s="164">
        <v>37.236129999999996</v>
      </c>
      <c r="X108" s="164">
        <v>37.700375999999999</v>
      </c>
      <c r="Y108" s="164">
        <v>37.661796000000002</v>
      </c>
    </row>
    <row r="109" spans="1:25" s="146" customFormat="1" ht="1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310" customFormat="1" ht="15.75" thickBot="1" x14ac:dyDescent="0.25">
      <c r="A110" s="185">
        <v>21</v>
      </c>
      <c r="B110" s="155">
        <v>1030.4864943741484</v>
      </c>
      <c r="C110" s="156">
        <v>991.44797037414833</v>
      </c>
      <c r="D110" s="156">
        <v>983.22093137414822</v>
      </c>
      <c r="E110" s="156">
        <v>1001.0373133741483</v>
      </c>
      <c r="F110" s="156">
        <v>1039.1073243741482</v>
      </c>
      <c r="G110" s="156">
        <v>1041.7148593741483</v>
      </c>
      <c r="H110" s="156">
        <v>1033.7006803741483</v>
      </c>
      <c r="I110" s="156">
        <v>1020.0776403741482</v>
      </c>
      <c r="J110" s="156">
        <v>1035.5419193741484</v>
      </c>
      <c r="K110" s="157">
        <v>1035.9782823741484</v>
      </c>
      <c r="L110" s="156">
        <v>1032.3170903741482</v>
      </c>
      <c r="M110" s="158">
        <v>1039.8097623741482</v>
      </c>
      <c r="N110" s="157">
        <v>1042.1725083741483</v>
      </c>
      <c r="O110" s="156">
        <v>1013.7024833741483</v>
      </c>
      <c r="P110" s="158">
        <v>1016.1290873741483</v>
      </c>
      <c r="Q110" s="159">
        <v>1032.8279543741482</v>
      </c>
      <c r="R110" s="156">
        <v>1055.6039743741483</v>
      </c>
      <c r="S110" s="159">
        <v>1060.7764723741482</v>
      </c>
      <c r="T110" s="156">
        <v>1042.8855893741484</v>
      </c>
      <c r="U110" s="156">
        <v>1002.9636963741483</v>
      </c>
      <c r="V110" s="156">
        <v>1024.6647733741484</v>
      </c>
      <c r="W110" s="156">
        <v>1024.1432663741482</v>
      </c>
      <c r="X110" s="156">
        <v>1017.8213243741483</v>
      </c>
      <c r="Y110" s="160">
        <v>1030.5929243741482</v>
      </c>
    </row>
    <row r="111" spans="1:25" s="146" customFormat="1" x14ac:dyDescent="0.2">
      <c r="A111" s="180" t="s">
        <v>7</v>
      </c>
      <c r="B111" s="162">
        <v>684.69</v>
      </c>
      <c r="C111" s="203">
        <v>648.01</v>
      </c>
      <c r="D111" s="203">
        <v>640.28</v>
      </c>
      <c r="E111" s="204">
        <v>657.02</v>
      </c>
      <c r="F111" s="203">
        <v>692.79</v>
      </c>
      <c r="G111" s="203">
        <v>695.24</v>
      </c>
      <c r="H111" s="203">
        <v>687.71</v>
      </c>
      <c r="I111" s="203">
        <v>674.91</v>
      </c>
      <c r="J111" s="205">
        <v>689.44</v>
      </c>
      <c r="K111" s="203">
        <v>689.85</v>
      </c>
      <c r="L111" s="203">
        <v>686.41</v>
      </c>
      <c r="M111" s="203">
        <v>693.45</v>
      </c>
      <c r="N111" s="203">
        <v>695.67</v>
      </c>
      <c r="O111" s="203">
        <v>668.92</v>
      </c>
      <c r="P111" s="203">
        <v>671.2</v>
      </c>
      <c r="Q111" s="203">
        <v>686.89</v>
      </c>
      <c r="R111" s="203">
        <v>708.29</v>
      </c>
      <c r="S111" s="203">
        <v>713.15</v>
      </c>
      <c r="T111" s="203">
        <v>696.34</v>
      </c>
      <c r="U111" s="203">
        <v>658.83</v>
      </c>
      <c r="V111" s="203">
        <v>679.22</v>
      </c>
      <c r="W111" s="203">
        <v>678.73</v>
      </c>
      <c r="X111" s="203">
        <v>672.79</v>
      </c>
      <c r="Y111" s="206">
        <v>684.79</v>
      </c>
    </row>
    <row r="112" spans="1:25" s="146" customFormat="1" x14ac:dyDescent="0.2">
      <c r="A112" s="181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</row>
    <row r="113" spans="1:25" s="146" customFormat="1" x14ac:dyDescent="0.2">
      <c r="A113" s="182" t="s">
        <v>9</v>
      </c>
      <c r="B113" s="164">
        <v>44.025567000000002</v>
      </c>
      <c r="C113" s="164">
        <v>41.667043</v>
      </c>
      <c r="D113" s="164">
        <v>41.170003999999999</v>
      </c>
      <c r="E113" s="164">
        <v>42.246385999999994</v>
      </c>
      <c r="F113" s="164">
        <v>44.546396999999992</v>
      </c>
      <c r="G113" s="164">
        <v>44.703931999999995</v>
      </c>
      <c r="H113" s="164">
        <v>44.219752999999997</v>
      </c>
      <c r="I113" s="164">
        <v>43.396712999999998</v>
      </c>
      <c r="J113" s="164">
        <v>44.330992000000002</v>
      </c>
      <c r="K113" s="164">
        <v>44.357354999999998</v>
      </c>
      <c r="L113" s="164">
        <v>44.136162999999996</v>
      </c>
      <c r="M113" s="164">
        <v>44.588835000000003</v>
      </c>
      <c r="N113" s="164">
        <v>44.731580999999991</v>
      </c>
      <c r="O113" s="164">
        <v>43.011555999999992</v>
      </c>
      <c r="P113" s="164">
        <v>43.158160000000002</v>
      </c>
      <c r="Q113" s="164">
        <v>44.167026999999997</v>
      </c>
      <c r="R113" s="164">
        <v>45.543046999999994</v>
      </c>
      <c r="S113" s="164">
        <v>45.855544999999992</v>
      </c>
      <c r="T113" s="164">
        <v>44.774661999999999</v>
      </c>
      <c r="U113" s="164">
        <v>42.362769</v>
      </c>
      <c r="V113" s="164">
        <v>43.673845999999998</v>
      </c>
      <c r="W113" s="164">
        <v>43.642339</v>
      </c>
      <c r="X113" s="164">
        <v>43.260396999999998</v>
      </c>
      <c r="Y113" s="164">
        <v>44.031996999999997</v>
      </c>
    </row>
    <row r="114" spans="1:25" s="146" customFormat="1" ht="1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310" customFormat="1" ht="15.75" thickBot="1" x14ac:dyDescent="0.25">
      <c r="A115" s="154">
        <v>22</v>
      </c>
      <c r="B115" s="155">
        <v>1017.3849613741482</v>
      </c>
      <c r="C115" s="156">
        <v>976.7819163741483</v>
      </c>
      <c r="D115" s="156">
        <v>973.5251583741483</v>
      </c>
      <c r="E115" s="156">
        <v>984.46616237414833</v>
      </c>
      <c r="F115" s="156">
        <v>1026.9210893741483</v>
      </c>
      <c r="G115" s="156">
        <v>1023.5685443741484</v>
      </c>
      <c r="H115" s="156">
        <v>1023.3343983741483</v>
      </c>
      <c r="I115" s="156">
        <v>1013.4044793741483</v>
      </c>
      <c r="J115" s="156">
        <v>1022.7064613741483</v>
      </c>
      <c r="K115" s="157">
        <v>1033.6793943741484</v>
      </c>
      <c r="L115" s="156">
        <v>1032.7853823741484</v>
      </c>
      <c r="M115" s="158">
        <v>1042.1086503741483</v>
      </c>
      <c r="N115" s="157">
        <v>1038.6177463741483</v>
      </c>
      <c r="O115" s="156">
        <v>1005.3690143741484</v>
      </c>
      <c r="P115" s="158">
        <v>1015.7246533741484</v>
      </c>
      <c r="Q115" s="159">
        <v>1033.2856033741484</v>
      </c>
      <c r="R115" s="156">
        <v>1043.1835933741484</v>
      </c>
      <c r="S115" s="159">
        <v>1053.2518713741483</v>
      </c>
      <c r="T115" s="156">
        <v>1027.5064543741482</v>
      </c>
      <c r="U115" s="156">
        <v>984.5938783741484</v>
      </c>
      <c r="V115" s="156">
        <v>989.81959137414833</v>
      </c>
      <c r="W115" s="156">
        <v>1000.5264493741482</v>
      </c>
      <c r="X115" s="156">
        <v>1010.0200053741484</v>
      </c>
      <c r="Y115" s="160">
        <v>1028.4430383741483</v>
      </c>
    </row>
    <row r="116" spans="1:25" s="146" customFormat="1" x14ac:dyDescent="0.2">
      <c r="A116" s="180" t="s">
        <v>7</v>
      </c>
      <c r="B116" s="162">
        <v>672.38</v>
      </c>
      <c r="C116" s="203">
        <v>634.23</v>
      </c>
      <c r="D116" s="203">
        <v>631.16999999999996</v>
      </c>
      <c r="E116" s="204">
        <v>641.45000000000005</v>
      </c>
      <c r="F116" s="203">
        <v>681.34</v>
      </c>
      <c r="G116" s="203">
        <v>678.19</v>
      </c>
      <c r="H116" s="203">
        <v>677.97</v>
      </c>
      <c r="I116" s="203">
        <v>668.64</v>
      </c>
      <c r="J116" s="205">
        <v>677.38</v>
      </c>
      <c r="K116" s="203">
        <v>687.69</v>
      </c>
      <c r="L116" s="203">
        <v>686.85</v>
      </c>
      <c r="M116" s="203">
        <v>695.61</v>
      </c>
      <c r="N116" s="203">
        <v>692.33</v>
      </c>
      <c r="O116" s="203">
        <v>661.09</v>
      </c>
      <c r="P116" s="203">
        <v>670.82</v>
      </c>
      <c r="Q116" s="203">
        <v>687.32</v>
      </c>
      <c r="R116" s="203">
        <v>696.62</v>
      </c>
      <c r="S116" s="203">
        <v>706.08</v>
      </c>
      <c r="T116" s="203">
        <v>681.89</v>
      </c>
      <c r="U116" s="203">
        <v>641.57000000000005</v>
      </c>
      <c r="V116" s="203">
        <v>646.48</v>
      </c>
      <c r="W116" s="203">
        <v>656.54</v>
      </c>
      <c r="X116" s="203">
        <v>665.46</v>
      </c>
      <c r="Y116" s="206">
        <v>682.77</v>
      </c>
    </row>
    <row r="117" spans="1:25" s="146" customFormat="1" x14ac:dyDescent="0.2">
      <c r="A117" s="181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</row>
    <row r="118" spans="1:25" s="146" customFormat="1" x14ac:dyDescent="0.2">
      <c r="A118" s="182" t="s">
        <v>9</v>
      </c>
      <c r="B118" s="164">
        <v>43.234033999999994</v>
      </c>
      <c r="C118" s="164">
        <v>40.780988999999998</v>
      </c>
      <c r="D118" s="164">
        <v>40.584230999999996</v>
      </c>
      <c r="E118" s="164">
        <v>41.245235000000001</v>
      </c>
      <c r="F118" s="164">
        <v>43.810161999999998</v>
      </c>
      <c r="G118" s="164">
        <v>43.607616999999998</v>
      </c>
      <c r="H118" s="164">
        <v>43.593471000000001</v>
      </c>
      <c r="I118" s="164">
        <v>42.993551999999994</v>
      </c>
      <c r="J118" s="164">
        <v>43.555533999999994</v>
      </c>
      <c r="K118" s="164">
        <v>44.218467000000004</v>
      </c>
      <c r="L118" s="164">
        <v>44.164454999999997</v>
      </c>
      <c r="M118" s="164">
        <v>44.727722999999997</v>
      </c>
      <c r="N118" s="164">
        <v>44.516818999999998</v>
      </c>
      <c r="O118" s="164">
        <v>42.508086999999996</v>
      </c>
      <c r="P118" s="164">
        <v>43.133726000000003</v>
      </c>
      <c r="Q118" s="164">
        <v>44.194676000000001</v>
      </c>
      <c r="R118" s="164">
        <v>44.792665999999997</v>
      </c>
      <c r="S118" s="164">
        <v>45.400944000000003</v>
      </c>
      <c r="T118" s="164">
        <v>43.845526999999997</v>
      </c>
      <c r="U118" s="164">
        <v>41.252951000000003</v>
      </c>
      <c r="V118" s="164">
        <v>41.568663999999998</v>
      </c>
      <c r="W118" s="164">
        <v>42.215521999999993</v>
      </c>
      <c r="X118" s="164">
        <v>42.789077999999996</v>
      </c>
      <c r="Y118" s="164">
        <v>43.902110999999998</v>
      </c>
    </row>
    <row r="119" spans="1:25" s="146" customFormat="1" ht="1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310" customFormat="1" ht="15.75" thickBot="1" x14ac:dyDescent="0.25">
      <c r="A120" s="185">
        <v>23</v>
      </c>
      <c r="B120" s="155">
        <v>1015.6075803741484</v>
      </c>
      <c r="C120" s="156">
        <v>996.8971863741483</v>
      </c>
      <c r="D120" s="156">
        <v>1003.1659133741483</v>
      </c>
      <c r="E120" s="156">
        <v>1011.1055913741483</v>
      </c>
      <c r="F120" s="156">
        <v>1015.4266493741483</v>
      </c>
      <c r="G120" s="156">
        <v>1018.1086853741482</v>
      </c>
      <c r="H120" s="156">
        <v>1014.6709963741483</v>
      </c>
      <c r="I120" s="156">
        <v>1006.9441783741484</v>
      </c>
      <c r="J120" s="156">
        <v>1017.8319673741482</v>
      </c>
      <c r="K120" s="157">
        <v>1019.1516993741483</v>
      </c>
      <c r="L120" s="156">
        <v>1022.7383903741483</v>
      </c>
      <c r="M120" s="158">
        <v>1021.6740903741482</v>
      </c>
      <c r="N120" s="157">
        <v>1017.0230993741483</v>
      </c>
      <c r="O120" s="156">
        <v>996.27989237414829</v>
      </c>
      <c r="P120" s="158">
        <v>999.24928937414836</v>
      </c>
      <c r="Q120" s="159">
        <v>1012.4359663741483</v>
      </c>
      <c r="R120" s="156">
        <v>1029.9117723741483</v>
      </c>
      <c r="S120" s="159">
        <v>1023.8346193741484</v>
      </c>
      <c r="T120" s="156">
        <v>1011.9038163741483</v>
      </c>
      <c r="U120" s="156">
        <v>1009.5942853741483</v>
      </c>
      <c r="V120" s="156">
        <v>1002.5805483741483</v>
      </c>
      <c r="W120" s="156">
        <v>1012.5423963741483</v>
      </c>
      <c r="X120" s="156">
        <v>1013.1490473741483</v>
      </c>
      <c r="Y120" s="160">
        <v>1016.8740973741483</v>
      </c>
    </row>
    <row r="121" spans="1:25" s="146" customFormat="1" x14ac:dyDescent="0.2">
      <c r="A121" s="180" t="s">
        <v>7</v>
      </c>
      <c r="B121" s="162">
        <v>670.71</v>
      </c>
      <c r="C121" s="203">
        <v>653.13</v>
      </c>
      <c r="D121" s="203">
        <v>659.02</v>
      </c>
      <c r="E121" s="204">
        <v>666.48</v>
      </c>
      <c r="F121" s="203">
        <v>670.54</v>
      </c>
      <c r="G121" s="203">
        <v>673.06</v>
      </c>
      <c r="H121" s="203">
        <v>669.83</v>
      </c>
      <c r="I121" s="203">
        <v>662.57</v>
      </c>
      <c r="J121" s="205">
        <v>672.8</v>
      </c>
      <c r="K121" s="203">
        <v>674.04</v>
      </c>
      <c r="L121" s="203">
        <v>677.41</v>
      </c>
      <c r="M121" s="203">
        <v>676.41</v>
      </c>
      <c r="N121" s="203">
        <v>672.04</v>
      </c>
      <c r="O121" s="203">
        <v>652.54999999999995</v>
      </c>
      <c r="P121" s="203">
        <v>655.34</v>
      </c>
      <c r="Q121" s="203">
        <v>667.73</v>
      </c>
      <c r="R121" s="203">
        <v>684.15</v>
      </c>
      <c r="S121" s="203">
        <v>678.44</v>
      </c>
      <c r="T121" s="203">
        <v>667.23</v>
      </c>
      <c r="U121" s="203">
        <v>665.06</v>
      </c>
      <c r="V121" s="203">
        <v>658.47</v>
      </c>
      <c r="W121" s="203">
        <v>667.83</v>
      </c>
      <c r="X121" s="203">
        <v>668.4</v>
      </c>
      <c r="Y121" s="206">
        <v>671.9</v>
      </c>
    </row>
    <row r="122" spans="1:25" s="146" customFormat="1" x14ac:dyDescent="0.2">
      <c r="A122" s="181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</row>
    <row r="123" spans="1:25" s="146" customFormat="1" x14ac:dyDescent="0.2">
      <c r="A123" s="182" t="s">
        <v>9</v>
      </c>
      <c r="B123" s="164">
        <v>43.126652999999997</v>
      </c>
      <c r="C123" s="164">
        <v>41.996258999999995</v>
      </c>
      <c r="D123" s="164">
        <v>42.374985999999993</v>
      </c>
      <c r="E123" s="164">
        <v>42.854664</v>
      </c>
      <c r="F123" s="164">
        <v>43.115721999999998</v>
      </c>
      <c r="G123" s="164">
        <v>43.277757999999992</v>
      </c>
      <c r="H123" s="164">
        <v>43.070068999999997</v>
      </c>
      <c r="I123" s="164">
        <v>42.603251</v>
      </c>
      <c r="J123" s="164">
        <v>43.261039999999994</v>
      </c>
      <c r="K123" s="164">
        <v>43.340771999999994</v>
      </c>
      <c r="L123" s="164">
        <v>43.557462999999998</v>
      </c>
      <c r="M123" s="164">
        <v>43.493162999999996</v>
      </c>
      <c r="N123" s="164">
        <v>43.212171999999995</v>
      </c>
      <c r="O123" s="164">
        <v>41.958964999999992</v>
      </c>
      <c r="P123" s="164">
        <v>42.138362000000001</v>
      </c>
      <c r="Q123" s="164">
        <v>42.935038999999996</v>
      </c>
      <c r="R123" s="164">
        <v>43.990844999999993</v>
      </c>
      <c r="S123" s="164">
        <v>43.623691999999998</v>
      </c>
      <c r="T123" s="164">
        <v>42.902889000000002</v>
      </c>
      <c r="U123" s="164">
        <v>42.763357999999997</v>
      </c>
      <c r="V123" s="164">
        <v>42.339621000000001</v>
      </c>
      <c r="W123" s="164">
        <v>42.941468999999998</v>
      </c>
      <c r="X123" s="164">
        <v>42.978119999999997</v>
      </c>
      <c r="Y123" s="164">
        <v>43.203169999999993</v>
      </c>
    </row>
    <row r="124" spans="1:25" s="146" customFormat="1" ht="1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310" customFormat="1" ht="15.75" thickBot="1" x14ac:dyDescent="0.25">
      <c r="A125" s="186">
        <v>24</v>
      </c>
      <c r="B125" s="155">
        <v>1096.7604553741483</v>
      </c>
      <c r="C125" s="156">
        <v>1068.4394323741483</v>
      </c>
      <c r="D125" s="156">
        <v>1068.4394323741483</v>
      </c>
      <c r="E125" s="156">
        <v>1076.7835443741483</v>
      </c>
      <c r="F125" s="156">
        <v>1081.168460374148</v>
      </c>
      <c r="G125" s="156">
        <v>1097.2926053741483</v>
      </c>
      <c r="H125" s="156">
        <v>1099.0380573741484</v>
      </c>
      <c r="I125" s="156">
        <v>1088.2992703741484</v>
      </c>
      <c r="J125" s="156">
        <v>1093.6739853741481</v>
      </c>
      <c r="K125" s="157">
        <v>1102.9546813741483</v>
      </c>
      <c r="L125" s="156">
        <v>1107.8717473741483</v>
      </c>
      <c r="M125" s="158">
        <v>1110.6176413741482</v>
      </c>
      <c r="N125" s="157">
        <v>1104.3808433741483</v>
      </c>
      <c r="O125" s="156">
        <v>1080.6469533741483</v>
      </c>
      <c r="P125" s="158">
        <v>1080.8172413741481</v>
      </c>
      <c r="Q125" s="159">
        <v>1098.2930473741483</v>
      </c>
      <c r="R125" s="156">
        <v>1115.0664153741482</v>
      </c>
      <c r="S125" s="159">
        <v>1110.7666433741483</v>
      </c>
      <c r="T125" s="156">
        <v>1081.1152453741483</v>
      </c>
      <c r="U125" s="156">
        <v>1079.6784403741483</v>
      </c>
      <c r="V125" s="156">
        <v>1088.086410374148</v>
      </c>
      <c r="W125" s="156">
        <v>1097.1968183741483</v>
      </c>
      <c r="X125" s="156">
        <v>1103.0504683741483</v>
      </c>
      <c r="Y125" s="160">
        <v>1102.9227523741481</v>
      </c>
    </row>
    <row r="126" spans="1:25" s="146" customFormat="1" x14ac:dyDescent="0.2">
      <c r="A126" s="180" t="s">
        <v>7</v>
      </c>
      <c r="B126" s="162">
        <v>746.96</v>
      </c>
      <c r="C126" s="203">
        <v>720.35</v>
      </c>
      <c r="D126" s="203">
        <v>720.35</v>
      </c>
      <c r="E126" s="204">
        <v>728.19</v>
      </c>
      <c r="F126" s="203">
        <v>732.31</v>
      </c>
      <c r="G126" s="203">
        <v>747.46</v>
      </c>
      <c r="H126" s="203">
        <v>749.1</v>
      </c>
      <c r="I126" s="203">
        <v>739.01</v>
      </c>
      <c r="J126" s="205">
        <v>744.06</v>
      </c>
      <c r="K126" s="203">
        <v>752.78</v>
      </c>
      <c r="L126" s="203">
        <v>757.4</v>
      </c>
      <c r="M126" s="203">
        <v>759.98</v>
      </c>
      <c r="N126" s="203">
        <v>754.12</v>
      </c>
      <c r="O126" s="203">
        <v>731.82</v>
      </c>
      <c r="P126" s="203">
        <v>731.98</v>
      </c>
      <c r="Q126" s="203">
        <v>748.4</v>
      </c>
      <c r="R126" s="203">
        <v>764.16</v>
      </c>
      <c r="S126" s="203">
        <v>760.12</v>
      </c>
      <c r="T126" s="203">
        <v>732.26</v>
      </c>
      <c r="U126" s="203">
        <v>730.91</v>
      </c>
      <c r="V126" s="203">
        <v>738.81</v>
      </c>
      <c r="W126" s="203">
        <v>747.37</v>
      </c>
      <c r="X126" s="203">
        <v>752.87</v>
      </c>
      <c r="Y126" s="206">
        <v>752.75</v>
      </c>
    </row>
    <row r="127" spans="1:25" s="146" customFormat="1" x14ac:dyDescent="0.2">
      <c r="A127" s="181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</row>
    <row r="128" spans="1:25" s="146" customFormat="1" x14ac:dyDescent="0.2">
      <c r="A128" s="182" t="s">
        <v>9</v>
      </c>
      <c r="B128" s="164">
        <v>48.029527999999999</v>
      </c>
      <c r="C128" s="164">
        <v>46.318505000000002</v>
      </c>
      <c r="D128" s="164">
        <v>46.318505000000002</v>
      </c>
      <c r="E128" s="164">
        <v>46.822617000000001</v>
      </c>
      <c r="F128" s="164">
        <v>47.087532999999993</v>
      </c>
      <c r="G128" s="164">
        <v>48.061678000000001</v>
      </c>
      <c r="H128" s="164">
        <v>48.16713</v>
      </c>
      <c r="I128" s="164">
        <v>47.518342999999994</v>
      </c>
      <c r="J128" s="164">
        <v>47.843057999999992</v>
      </c>
      <c r="K128" s="164">
        <v>48.403753999999992</v>
      </c>
      <c r="L128" s="164">
        <v>48.700819999999993</v>
      </c>
      <c r="M128" s="164">
        <v>48.866713999999995</v>
      </c>
      <c r="N128" s="164">
        <v>48.489915999999994</v>
      </c>
      <c r="O128" s="164">
        <v>47.056026000000003</v>
      </c>
      <c r="P128" s="164">
        <v>47.066313999999998</v>
      </c>
      <c r="Q128" s="164">
        <v>48.122119999999995</v>
      </c>
      <c r="R128" s="164">
        <v>49.135487999999995</v>
      </c>
      <c r="S128" s="164">
        <v>48.875715999999997</v>
      </c>
      <c r="T128" s="164">
        <v>47.084317999999996</v>
      </c>
      <c r="U128" s="164">
        <v>46.997512999999998</v>
      </c>
      <c r="V128" s="164">
        <v>47.505482999999991</v>
      </c>
      <c r="W128" s="164">
        <v>48.055890999999995</v>
      </c>
      <c r="X128" s="164">
        <v>48.409540999999997</v>
      </c>
      <c r="Y128" s="164">
        <v>48.401824999999995</v>
      </c>
    </row>
    <row r="129" spans="1:25" s="146" customFormat="1" ht="1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310" customFormat="1" ht="15.75" thickBot="1" x14ac:dyDescent="0.25">
      <c r="A130" s="154">
        <v>25</v>
      </c>
      <c r="B130" s="155">
        <v>1000.9308833741483</v>
      </c>
      <c r="C130" s="156">
        <v>986.22225737414828</v>
      </c>
      <c r="D130" s="156">
        <v>977.56949837414834</v>
      </c>
      <c r="E130" s="156">
        <v>1031.6146523741484</v>
      </c>
      <c r="F130" s="156">
        <v>1040.1396953741482</v>
      </c>
      <c r="G130" s="156">
        <v>1043.8328163741483</v>
      </c>
      <c r="H130" s="156">
        <v>1038.9051073741484</v>
      </c>
      <c r="I130" s="156">
        <v>1023.7814043741482</v>
      </c>
      <c r="J130" s="156">
        <v>1041.5339283741484</v>
      </c>
      <c r="K130" s="157">
        <v>1057.4771423741483</v>
      </c>
      <c r="L130" s="156">
        <v>1056.1574103741482</v>
      </c>
      <c r="M130" s="158">
        <v>1056.5299153741482</v>
      </c>
      <c r="N130" s="157">
        <v>1050.8039813741482</v>
      </c>
      <c r="O130" s="156">
        <v>1012.8191143741483</v>
      </c>
      <c r="P130" s="158">
        <v>1018.5344053741484</v>
      </c>
      <c r="Q130" s="159">
        <v>1045.0993333741483</v>
      </c>
      <c r="R130" s="156">
        <v>1070.7915353741482</v>
      </c>
      <c r="S130" s="159">
        <v>1054.9547513741481</v>
      </c>
      <c r="T130" s="156">
        <v>1050.8997683741484</v>
      </c>
      <c r="U130" s="156">
        <v>1014.7561403741482</v>
      </c>
      <c r="V130" s="156">
        <v>1025.7397163741482</v>
      </c>
      <c r="W130" s="156">
        <v>1025.6226433741483</v>
      </c>
      <c r="X130" s="156">
        <v>1045.7804853741482</v>
      </c>
      <c r="Y130" s="160">
        <v>1047.1853613741482</v>
      </c>
    </row>
    <row r="131" spans="1:25" s="146" customFormat="1" x14ac:dyDescent="0.2">
      <c r="A131" s="180" t="s">
        <v>7</v>
      </c>
      <c r="B131" s="162">
        <v>656.92</v>
      </c>
      <c r="C131" s="203">
        <v>643.1</v>
      </c>
      <c r="D131" s="203">
        <v>634.97</v>
      </c>
      <c r="E131" s="204">
        <v>685.75</v>
      </c>
      <c r="F131" s="203">
        <v>693.76</v>
      </c>
      <c r="G131" s="203">
        <v>697.23</v>
      </c>
      <c r="H131" s="203">
        <v>692.6</v>
      </c>
      <c r="I131" s="203">
        <v>678.39</v>
      </c>
      <c r="J131" s="205">
        <v>695.07</v>
      </c>
      <c r="K131" s="203">
        <v>710.05</v>
      </c>
      <c r="L131" s="203">
        <v>708.81</v>
      </c>
      <c r="M131" s="203">
        <v>709.16</v>
      </c>
      <c r="N131" s="203">
        <v>703.78</v>
      </c>
      <c r="O131" s="203">
        <v>668.09</v>
      </c>
      <c r="P131" s="203">
        <v>673.46</v>
      </c>
      <c r="Q131" s="203">
        <v>698.42</v>
      </c>
      <c r="R131" s="203">
        <v>722.56</v>
      </c>
      <c r="S131" s="203">
        <v>707.68</v>
      </c>
      <c r="T131" s="203">
        <v>703.87</v>
      </c>
      <c r="U131" s="203">
        <v>669.91</v>
      </c>
      <c r="V131" s="203">
        <v>680.23</v>
      </c>
      <c r="W131" s="203">
        <v>680.12</v>
      </c>
      <c r="X131" s="203">
        <v>699.06</v>
      </c>
      <c r="Y131" s="206">
        <v>700.38</v>
      </c>
    </row>
    <row r="132" spans="1:25" s="146" customFormat="1" x14ac:dyDescent="0.2">
      <c r="A132" s="181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</row>
    <row r="133" spans="1:25" s="146" customFormat="1" x14ac:dyDescent="0.2">
      <c r="A133" s="182" t="s">
        <v>9</v>
      </c>
      <c r="B133" s="164">
        <v>42.239955999999992</v>
      </c>
      <c r="C133" s="164">
        <v>41.351329999999997</v>
      </c>
      <c r="D133" s="164">
        <v>40.828570999999997</v>
      </c>
      <c r="E133" s="164">
        <v>44.093724999999999</v>
      </c>
      <c r="F133" s="164">
        <v>44.608767999999998</v>
      </c>
      <c r="G133" s="164">
        <v>44.831888999999997</v>
      </c>
      <c r="H133" s="164">
        <v>44.534179999999999</v>
      </c>
      <c r="I133" s="164">
        <v>43.620476999999994</v>
      </c>
      <c r="J133" s="164">
        <v>44.693001000000002</v>
      </c>
      <c r="K133" s="164">
        <v>45.656214999999996</v>
      </c>
      <c r="L133" s="164">
        <v>45.576482999999996</v>
      </c>
      <c r="M133" s="164">
        <v>45.598987999999999</v>
      </c>
      <c r="N133" s="164">
        <v>45.253053999999999</v>
      </c>
      <c r="O133" s="164">
        <v>42.958187000000002</v>
      </c>
      <c r="P133" s="164">
        <v>43.303477999999998</v>
      </c>
      <c r="Q133" s="164">
        <v>44.908405999999992</v>
      </c>
      <c r="R133" s="164">
        <v>46.460607999999993</v>
      </c>
      <c r="S133" s="164">
        <v>45.503823999999994</v>
      </c>
      <c r="T133" s="164">
        <v>45.258840999999997</v>
      </c>
      <c r="U133" s="164">
        <v>43.075212999999998</v>
      </c>
      <c r="V133" s="164">
        <v>43.738788999999997</v>
      </c>
      <c r="W133" s="164">
        <v>43.731715999999999</v>
      </c>
      <c r="X133" s="164">
        <v>44.949557999999996</v>
      </c>
      <c r="Y133" s="164">
        <v>45.034433999999997</v>
      </c>
    </row>
    <row r="134" spans="1:25" s="146" customFormat="1" ht="1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310" customFormat="1" ht="15.75" thickBot="1" x14ac:dyDescent="0.25">
      <c r="A135" s="184">
        <v>26</v>
      </c>
      <c r="B135" s="155">
        <v>836.59232037414824</v>
      </c>
      <c r="C135" s="156">
        <v>813.61408337414821</v>
      </c>
      <c r="D135" s="156">
        <v>807.76043337414831</v>
      </c>
      <c r="E135" s="156">
        <v>832.55862337414828</v>
      </c>
      <c r="F135" s="156">
        <v>850.66236637414829</v>
      </c>
      <c r="G135" s="156">
        <v>843.21226637414827</v>
      </c>
      <c r="H135" s="156">
        <v>832.92048537414837</v>
      </c>
      <c r="I135" s="156">
        <v>829.09964837414827</v>
      </c>
      <c r="J135" s="156">
        <v>831.97325837414826</v>
      </c>
      <c r="K135" s="157">
        <v>837.37990237414829</v>
      </c>
      <c r="L135" s="156">
        <v>839.55107437414836</v>
      </c>
      <c r="M135" s="158">
        <v>844.05306337414822</v>
      </c>
      <c r="N135" s="157">
        <v>845.75594337414827</v>
      </c>
      <c r="O135" s="156">
        <v>820.63846337414827</v>
      </c>
      <c r="P135" s="158">
        <v>825.27881137414829</v>
      </c>
      <c r="Q135" s="159">
        <v>849.21491837414828</v>
      </c>
      <c r="R135" s="156">
        <v>872.81044937414822</v>
      </c>
      <c r="S135" s="159">
        <v>858.42111337414826</v>
      </c>
      <c r="T135" s="156">
        <v>843.66991537414822</v>
      </c>
      <c r="U135" s="156">
        <v>841.33909837414831</v>
      </c>
      <c r="V135" s="156">
        <v>833.97414237414841</v>
      </c>
      <c r="W135" s="156">
        <v>835.21937337414829</v>
      </c>
      <c r="X135" s="156">
        <v>840.62601737414832</v>
      </c>
      <c r="Y135" s="160">
        <v>838.58256137414833</v>
      </c>
    </row>
    <row r="136" spans="1:25" s="146" customFormat="1" x14ac:dyDescent="0.2">
      <c r="A136" s="161" t="s">
        <v>7</v>
      </c>
      <c r="B136" s="162">
        <v>502.51</v>
      </c>
      <c r="C136" s="203">
        <v>480.92</v>
      </c>
      <c r="D136" s="203">
        <v>475.42</v>
      </c>
      <c r="E136" s="204">
        <v>498.72</v>
      </c>
      <c r="F136" s="203">
        <v>515.73</v>
      </c>
      <c r="G136" s="203">
        <v>508.73</v>
      </c>
      <c r="H136" s="203">
        <v>499.06</v>
      </c>
      <c r="I136" s="203">
        <v>495.47</v>
      </c>
      <c r="J136" s="205">
        <v>498.17</v>
      </c>
      <c r="K136" s="203">
        <v>503.25</v>
      </c>
      <c r="L136" s="203">
        <v>505.29</v>
      </c>
      <c r="M136" s="203">
        <v>509.52</v>
      </c>
      <c r="N136" s="203">
        <v>511.12</v>
      </c>
      <c r="O136" s="203">
        <v>487.52</v>
      </c>
      <c r="P136" s="203">
        <v>491.88</v>
      </c>
      <c r="Q136" s="203">
        <v>514.37</v>
      </c>
      <c r="R136" s="203">
        <v>536.54</v>
      </c>
      <c r="S136" s="203">
        <v>523.02</v>
      </c>
      <c r="T136" s="203">
        <v>509.16</v>
      </c>
      <c r="U136" s="203">
        <v>506.97</v>
      </c>
      <c r="V136" s="203">
        <v>500.05</v>
      </c>
      <c r="W136" s="203">
        <v>501.22</v>
      </c>
      <c r="X136" s="203">
        <v>506.3</v>
      </c>
      <c r="Y136" s="206">
        <v>504.38</v>
      </c>
    </row>
    <row r="137" spans="1:25" s="146" customFormat="1" x14ac:dyDescent="0.2">
      <c r="A137" s="163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</row>
    <row r="138" spans="1:25" s="146" customFormat="1" x14ac:dyDescent="0.2">
      <c r="A138" s="167" t="s">
        <v>9</v>
      </c>
      <c r="B138" s="164">
        <v>32.311392999999995</v>
      </c>
      <c r="C138" s="164">
        <v>30.923155999999999</v>
      </c>
      <c r="D138" s="164">
        <v>30.569506000000001</v>
      </c>
      <c r="E138" s="164">
        <v>32.067695999999998</v>
      </c>
      <c r="F138" s="164">
        <v>33.161439000000001</v>
      </c>
      <c r="G138" s="164">
        <v>32.711339000000002</v>
      </c>
      <c r="H138" s="164">
        <v>32.089557999999997</v>
      </c>
      <c r="I138" s="164">
        <v>31.858720999999999</v>
      </c>
      <c r="J138" s="164">
        <v>32.032330999999999</v>
      </c>
      <c r="K138" s="164">
        <v>32.358975000000001</v>
      </c>
      <c r="L138" s="164">
        <v>32.490147</v>
      </c>
      <c r="M138" s="164">
        <v>32.762135999999998</v>
      </c>
      <c r="N138" s="164">
        <v>32.865015999999997</v>
      </c>
      <c r="O138" s="164">
        <v>31.347535999999998</v>
      </c>
      <c r="P138" s="164">
        <v>31.627883999999998</v>
      </c>
      <c r="Q138" s="164">
        <v>33.073990999999999</v>
      </c>
      <c r="R138" s="164">
        <v>34.499521999999999</v>
      </c>
      <c r="S138" s="164">
        <v>33.630185999999995</v>
      </c>
      <c r="T138" s="164">
        <v>32.738987999999999</v>
      </c>
      <c r="U138" s="164">
        <v>32.598171000000001</v>
      </c>
      <c r="V138" s="164">
        <v>32.153214999999996</v>
      </c>
      <c r="W138" s="164">
        <v>32.228445999999998</v>
      </c>
      <c r="X138" s="164">
        <v>32.55509</v>
      </c>
      <c r="Y138" s="164">
        <v>32.431633999999995</v>
      </c>
    </row>
    <row r="139" spans="1:25" s="146" customFormat="1" ht="1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310" customFormat="1" ht="15.75" thickBot="1" x14ac:dyDescent="0.25">
      <c r="A140" s="171">
        <v>27</v>
      </c>
      <c r="B140" s="155">
        <v>1017.9277543741483</v>
      </c>
      <c r="C140" s="156">
        <v>979.2617353741482</v>
      </c>
      <c r="D140" s="156">
        <v>992.78898837414829</v>
      </c>
      <c r="E140" s="156">
        <v>1008.7215593741483</v>
      </c>
      <c r="F140" s="156">
        <v>1024.4838423741483</v>
      </c>
      <c r="G140" s="156">
        <v>1017.1614583741482</v>
      </c>
      <c r="H140" s="156">
        <v>1014.8093553741484</v>
      </c>
      <c r="I140" s="156">
        <v>1005.4009433741483</v>
      </c>
      <c r="J140" s="156">
        <v>1012.2869643741483</v>
      </c>
      <c r="K140" s="157">
        <v>1014.9690003741483</v>
      </c>
      <c r="L140" s="156">
        <v>1019.6412773741483</v>
      </c>
      <c r="M140" s="158">
        <v>1018.4918333741482</v>
      </c>
      <c r="N140" s="157">
        <v>1001.5694633741483</v>
      </c>
      <c r="O140" s="156">
        <v>978.18679237414824</v>
      </c>
      <c r="P140" s="158">
        <v>979.71938437414826</v>
      </c>
      <c r="Q140" s="159">
        <v>1007.6785453741483</v>
      </c>
      <c r="R140" s="156">
        <v>1035.1268423741483</v>
      </c>
      <c r="S140" s="159">
        <v>1024.1751953741482</v>
      </c>
      <c r="T140" s="156">
        <v>1012.0634613741483</v>
      </c>
      <c r="U140" s="156">
        <v>985.23245837414822</v>
      </c>
      <c r="V140" s="156">
        <v>993.62978537414824</v>
      </c>
      <c r="W140" s="156">
        <v>994.55572637414821</v>
      </c>
      <c r="X140" s="156">
        <v>1004.6772193741483</v>
      </c>
      <c r="Y140" s="160">
        <v>1005.1348683741483</v>
      </c>
    </row>
    <row r="141" spans="1:25" s="146" customFormat="1" x14ac:dyDescent="0.2">
      <c r="A141" s="161" t="s">
        <v>7</v>
      </c>
      <c r="B141" s="162">
        <v>672.89</v>
      </c>
      <c r="C141" s="203">
        <v>636.55999999999995</v>
      </c>
      <c r="D141" s="203">
        <v>649.27</v>
      </c>
      <c r="E141" s="204">
        <v>664.24</v>
      </c>
      <c r="F141" s="203">
        <v>679.05</v>
      </c>
      <c r="G141" s="203">
        <v>672.17</v>
      </c>
      <c r="H141" s="203">
        <v>669.96</v>
      </c>
      <c r="I141" s="203">
        <v>661.12</v>
      </c>
      <c r="J141" s="205">
        <v>667.59</v>
      </c>
      <c r="K141" s="203">
        <v>670.11</v>
      </c>
      <c r="L141" s="203">
        <v>674.5</v>
      </c>
      <c r="M141" s="203">
        <v>673.42</v>
      </c>
      <c r="N141" s="203">
        <v>657.52</v>
      </c>
      <c r="O141" s="203">
        <v>635.54999999999995</v>
      </c>
      <c r="P141" s="203">
        <v>636.99</v>
      </c>
      <c r="Q141" s="203">
        <v>663.26</v>
      </c>
      <c r="R141" s="203">
        <v>689.05</v>
      </c>
      <c r="S141" s="203">
        <v>678.76</v>
      </c>
      <c r="T141" s="203">
        <v>667.38</v>
      </c>
      <c r="U141" s="203">
        <v>642.16999999999996</v>
      </c>
      <c r="V141" s="203">
        <v>650.05999999999995</v>
      </c>
      <c r="W141" s="203">
        <v>650.92999999999995</v>
      </c>
      <c r="X141" s="203">
        <v>660.44</v>
      </c>
      <c r="Y141" s="206">
        <v>660.87</v>
      </c>
    </row>
    <row r="142" spans="1:25" s="146" customFormat="1" x14ac:dyDescent="0.2">
      <c r="A142" s="163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</row>
    <row r="143" spans="1:25" s="146" customFormat="1" x14ac:dyDescent="0.2">
      <c r="A143" s="167" t="s">
        <v>9</v>
      </c>
      <c r="B143" s="164">
        <v>43.266826999999999</v>
      </c>
      <c r="C143" s="164">
        <v>40.930807999999992</v>
      </c>
      <c r="D143" s="164">
        <v>41.748060999999993</v>
      </c>
      <c r="E143" s="164">
        <v>42.710631999999997</v>
      </c>
      <c r="F143" s="164">
        <v>43.662914999999991</v>
      </c>
      <c r="G143" s="164">
        <v>43.220530999999994</v>
      </c>
      <c r="H143" s="164">
        <v>43.078428000000002</v>
      </c>
      <c r="I143" s="164">
        <v>42.510016</v>
      </c>
      <c r="J143" s="164">
        <v>42.926037000000001</v>
      </c>
      <c r="K143" s="164">
        <v>43.088073000000001</v>
      </c>
      <c r="L143" s="164">
        <v>43.370349999999995</v>
      </c>
      <c r="M143" s="164">
        <v>43.300905999999998</v>
      </c>
      <c r="N143" s="164">
        <v>42.278535999999995</v>
      </c>
      <c r="O143" s="164">
        <v>40.865864999999992</v>
      </c>
      <c r="P143" s="164">
        <v>40.958456999999996</v>
      </c>
      <c r="Q143" s="164">
        <v>42.647617999999994</v>
      </c>
      <c r="R143" s="164">
        <v>44.305914999999992</v>
      </c>
      <c r="S143" s="164">
        <v>43.644267999999997</v>
      </c>
      <c r="T143" s="164">
        <v>42.912533999999994</v>
      </c>
      <c r="U143" s="164">
        <v>41.291530999999992</v>
      </c>
      <c r="V143" s="164">
        <v>41.798857999999996</v>
      </c>
      <c r="W143" s="164">
        <v>41.854798999999993</v>
      </c>
      <c r="X143" s="164">
        <v>42.466292000000003</v>
      </c>
      <c r="Y143" s="164">
        <v>42.493941</v>
      </c>
    </row>
    <row r="144" spans="1:25" s="146" customFormat="1" ht="1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310" customFormat="1" ht="15.75" thickBot="1" x14ac:dyDescent="0.25">
      <c r="A145" s="186">
        <v>28</v>
      </c>
      <c r="B145" s="155">
        <v>1014.1175603741483</v>
      </c>
      <c r="C145" s="156">
        <v>977.91007437414828</v>
      </c>
      <c r="D145" s="156">
        <v>981.36904937414829</v>
      </c>
      <c r="E145" s="156">
        <v>1006.1991683741483</v>
      </c>
      <c r="F145" s="156">
        <v>1018.1086853741482</v>
      </c>
      <c r="G145" s="156">
        <v>1012.0315323741484</v>
      </c>
      <c r="H145" s="156">
        <v>1005.4860873741484</v>
      </c>
      <c r="I145" s="156">
        <v>994.89630237414826</v>
      </c>
      <c r="J145" s="156">
        <v>997.14197537414827</v>
      </c>
      <c r="K145" s="157">
        <v>1005.2732273741483</v>
      </c>
      <c r="L145" s="156">
        <v>1012.9149013741483</v>
      </c>
      <c r="M145" s="158">
        <v>1015.8097973741483</v>
      </c>
      <c r="N145" s="157">
        <v>1014.6603533741484</v>
      </c>
      <c r="O145" s="156">
        <v>987.87192237414831</v>
      </c>
      <c r="P145" s="158">
        <v>994.00229037414829</v>
      </c>
      <c r="Q145" s="159">
        <v>1014.5858523741483</v>
      </c>
      <c r="R145" s="156">
        <v>1046.0997753741483</v>
      </c>
      <c r="S145" s="159">
        <v>1031.7104393741483</v>
      </c>
      <c r="T145" s="156">
        <v>1018.2896163741483</v>
      </c>
      <c r="U145" s="156">
        <v>1015.4905073741484</v>
      </c>
      <c r="V145" s="156">
        <v>1001.9632543741483</v>
      </c>
      <c r="W145" s="156">
        <v>1003.1871993741482</v>
      </c>
      <c r="X145" s="156">
        <v>1012.6701123741484</v>
      </c>
      <c r="Y145" s="160">
        <v>1011.6483843741483</v>
      </c>
    </row>
    <row r="146" spans="1:25" s="146" customFormat="1" x14ac:dyDescent="0.2">
      <c r="A146" s="180" t="s">
        <v>7</v>
      </c>
      <c r="B146" s="162">
        <v>669.31</v>
      </c>
      <c r="C146" s="203">
        <v>635.29</v>
      </c>
      <c r="D146" s="203">
        <v>638.54</v>
      </c>
      <c r="E146" s="204">
        <v>661.87</v>
      </c>
      <c r="F146" s="203">
        <v>673.06</v>
      </c>
      <c r="G146" s="203">
        <v>667.35</v>
      </c>
      <c r="H146" s="203">
        <v>661.2</v>
      </c>
      <c r="I146" s="203">
        <v>651.25</v>
      </c>
      <c r="J146" s="205">
        <v>653.36</v>
      </c>
      <c r="K146" s="203">
        <v>661</v>
      </c>
      <c r="L146" s="203">
        <v>668.18</v>
      </c>
      <c r="M146" s="203">
        <v>670.9</v>
      </c>
      <c r="N146" s="203">
        <v>669.82</v>
      </c>
      <c r="O146" s="203">
        <v>644.65</v>
      </c>
      <c r="P146" s="203">
        <v>650.41</v>
      </c>
      <c r="Q146" s="203">
        <v>669.75</v>
      </c>
      <c r="R146" s="203">
        <v>699.36</v>
      </c>
      <c r="S146" s="203">
        <v>685.84</v>
      </c>
      <c r="T146" s="203">
        <v>673.23</v>
      </c>
      <c r="U146" s="203">
        <v>670.6</v>
      </c>
      <c r="V146" s="203">
        <v>657.89</v>
      </c>
      <c r="W146" s="203">
        <v>659.04</v>
      </c>
      <c r="X146" s="203">
        <v>667.95</v>
      </c>
      <c r="Y146" s="206">
        <v>666.99</v>
      </c>
    </row>
    <row r="147" spans="1:25" s="146" customFormat="1" x14ac:dyDescent="0.2">
      <c r="A147" s="181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</row>
    <row r="148" spans="1:25" s="146" customFormat="1" x14ac:dyDescent="0.2">
      <c r="A148" s="182" t="s">
        <v>9</v>
      </c>
      <c r="B148" s="164">
        <v>43.036632999999995</v>
      </c>
      <c r="C148" s="164">
        <v>40.849146999999995</v>
      </c>
      <c r="D148" s="164">
        <v>41.058121999999997</v>
      </c>
      <c r="E148" s="164">
        <v>42.558240999999995</v>
      </c>
      <c r="F148" s="164">
        <v>43.277757999999992</v>
      </c>
      <c r="G148" s="164">
        <v>42.910604999999997</v>
      </c>
      <c r="H148" s="164">
        <v>42.515160000000002</v>
      </c>
      <c r="I148" s="164">
        <v>41.875374999999998</v>
      </c>
      <c r="J148" s="164">
        <v>42.011047999999995</v>
      </c>
      <c r="K148" s="164">
        <v>42.502299999999998</v>
      </c>
      <c r="L148" s="164">
        <v>42.963973999999993</v>
      </c>
      <c r="M148" s="164">
        <v>43.138869999999997</v>
      </c>
      <c r="N148" s="164">
        <v>43.069426</v>
      </c>
      <c r="O148" s="164">
        <v>41.450994999999999</v>
      </c>
      <c r="P148" s="164">
        <v>41.821362999999998</v>
      </c>
      <c r="Q148" s="164">
        <v>43.064924999999995</v>
      </c>
      <c r="R148" s="164">
        <v>44.968848000000001</v>
      </c>
      <c r="S148" s="164">
        <v>44.099511999999997</v>
      </c>
      <c r="T148" s="164">
        <v>43.288688999999998</v>
      </c>
      <c r="U148" s="164">
        <v>43.119579999999999</v>
      </c>
      <c r="V148" s="164">
        <v>42.302326999999998</v>
      </c>
      <c r="W148" s="164">
        <v>42.376271999999993</v>
      </c>
      <c r="X148" s="164">
        <v>42.949185</v>
      </c>
      <c r="Y148" s="164">
        <v>42.887456999999998</v>
      </c>
    </row>
    <row r="149" spans="1:25" s="146" customFormat="1" ht="1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310" customFormat="1" ht="15.75" thickBot="1" x14ac:dyDescent="0.25">
      <c r="A150" s="154">
        <v>29</v>
      </c>
      <c r="B150" s="155">
        <v>876.26942437414823</v>
      </c>
      <c r="C150" s="156">
        <v>854.57899037414825</v>
      </c>
      <c r="D150" s="156">
        <v>846.23487837414837</v>
      </c>
      <c r="E150" s="156">
        <v>876.19492337414829</v>
      </c>
      <c r="F150" s="156">
        <v>889.16874037414823</v>
      </c>
      <c r="G150" s="156">
        <v>888.54080337414837</v>
      </c>
      <c r="H150" s="156">
        <v>878.1745213741483</v>
      </c>
      <c r="I150" s="156">
        <v>867.15901637414834</v>
      </c>
      <c r="J150" s="156">
        <v>874.64104537414823</v>
      </c>
      <c r="K150" s="157">
        <v>881.12263237414834</v>
      </c>
      <c r="L150" s="156">
        <v>874.93904937414823</v>
      </c>
      <c r="M150" s="158">
        <v>878.65345637414828</v>
      </c>
      <c r="N150" s="157">
        <v>877.54658437414832</v>
      </c>
      <c r="O150" s="156">
        <v>850.97101337414824</v>
      </c>
      <c r="P150" s="158">
        <v>858.90004837414835</v>
      </c>
      <c r="Q150" s="159">
        <v>894.20287937414832</v>
      </c>
      <c r="R150" s="156">
        <v>905.40995837414823</v>
      </c>
      <c r="S150" s="159">
        <v>899.7159533741484</v>
      </c>
      <c r="T150" s="156">
        <v>884.73060937414834</v>
      </c>
      <c r="U150" s="156">
        <v>880.55855337414835</v>
      </c>
      <c r="V150" s="156">
        <v>875.83306137414831</v>
      </c>
      <c r="W150" s="156">
        <v>874.27918337414826</v>
      </c>
      <c r="X150" s="156">
        <v>833.33556237414825</v>
      </c>
      <c r="Y150" s="160">
        <v>850.31114737414828</v>
      </c>
    </row>
    <row r="151" spans="1:25" s="146" customFormat="1" x14ac:dyDescent="0.2">
      <c r="A151" s="180" t="s">
        <v>7</v>
      </c>
      <c r="B151" s="162">
        <v>539.79</v>
      </c>
      <c r="C151" s="203">
        <v>519.41</v>
      </c>
      <c r="D151" s="203">
        <v>511.57</v>
      </c>
      <c r="E151" s="204">
        <v>539.72</v>
      </c>
      <c r="F151" s="203">
        <v>551.91</v>
      </c>
      <c r="G151" s="203">
        <v>551.32000000000005</v>
      </c>
      <c r="H151" s="203">
        <v>541.58000000000004</v>
      </c>
      <c r="I151" s="203">
        <v>531.23</v>
      </c>
      <c r="J151" s="205">
        <v>538.26</v>
      </c>
      <c r="K151" s="203">
        <v>544.35</v>
      </c>
      <c r="L151" s="203">
        <v>538.54</v>
      </c>
      <c r="M151" s="203">
        <v>542.03</v>
      </c>
      <c r="N151" s="203">
        <v>540.99</v>
      </c>
      <c r="O151" s="203">
        <v>516.02</v>
      </c>
      <c r="P151" s="203">
        <v>523.47</v>
      </c>
      <c r="Q151" s="203">
        <v>556.64</v>
      </c>
      <c r="R151" s="203">
        <v>567.16999999999996</v>
      </c>
      <c r="S151" s="203">
        <v>561.82000000000005</v>
      </c>
      <c r="T151" s="203">
        <v>547.74</v>
      </c>
      <c r="U151" s="203">
        <v>543.82000000000005</v>
      </c>
      <c r="V151" s="203">
        <v>539.38</v>
      </c>
      <c r="W151" s="203">
        <v>537.91999999999996</v>
      </c>
      <c r="X151" s="203">
        <v>499.45</v>
      </c>
      <c r="Y151" s="206">
        <v>515.4</v>
      </c>
    </row>
    <row r="152" spans="1:25" s="146" customFormat="1" x14ac:dyDescent="0.2">
      <c r="A152" s="181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</row>
    <row r="153" spans="1:25" s="146" customFormat="1" x14ac:dyDescent="0.2">
      <c r="A153" s="182" t="s">
        <v>9</v>
      </c>
      <c r="B153" s="164">
        <v>34.708496999999994</v>
      </c>
      <c r="C153" s="164">
        <v>33.398062999999993</v>
      </c>
      <c r="D153" s="164">
        <v>32.893950999999994</v>
      </c>
      <c r="E153" s="164">
        <v>34.703995999999997</v>
      </c>
      <c r="F153" s="164">
        <v>35.487812999999996</v>
      </c>
      <c r="G153" s="164">
        <v>35.449876000000003</v>
      </c>
      <c r="H153" s="164">
        <v>34.823594</v>
      </c>
      <c r="I153" s="164">
        <v>34.158088999999997</v>
      </c>
      <c r="J153" s="164">
        <v>34.610118</v>
      </c>
      <c r="K153" s="164">
        <v>35.001705000000001</v>
      </c>
      <c r="L153" s="164">
        <v>34.628121999999998</v>
      </c>
      <c r="M153" s="164">
        <v>34.852528999999997</v>
      </c>
      <c r="N153" s="164">
        <v>34.785657</v>
      </c>
      <c r="O153" s="164">
        <v>33.180085999999996</v>
      </c>
      <c r="P153" s="164">
        <v>33.659120999999999</v>
      </c>
      <c r="Q153" s="164">
        <v>35.791951999999995</v>
      </c>
      <c r="R153" s="164">
        <v>36.469030999999994</v>
      </c>
      <c r="S153" s="164">
        <v>36.125025999999998</v>
      </c>
      <c r="T153" s="164">
        <v>35.219681999999999</v>
      </c>
      <c r="U153" s="164">
        <v>34.967626000000003</v>
      </c>
      <c r="V153" s="164">
        <v>34.682133999999998</v>
      </c>
      <c r="W153" s="164">
        <v>34.588255999999994</v>
      </c>
      <c r="X153" s="164">
        <v>32.114635</v>
      </c>
      <c r="Y153" s="164">
        <v>33.140219999999999</v>
      </c>
    </row>
    <row r="154" spans="1:25" s="146" customFormat="1" ht="1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310" customFormat="1" ht="15.75" thickBot="1" x14ac:dyDescent="0.25">
      <c r="A155" s="184">
        <v>30</v>
      </c>
      <c r="B155" s="155">
        <v>1093.9400603741481</v>
      </c>
      <c r="C155" s="156">
        <v>1061.3299083741483</v>
      </c>
      <c r="D155" s="156">
        <v>1063.0327883741484</v>
      </c>
      <c r="E155" s="156">
        <v>1070.0678113741483</v>
      </c>
      <c r="F155" s="156">
        <v>1093.1524783741484</v>
      </c>
      <c r="G155" s="156">
        <v>1095.5471533741484</v>
      </c>
      <c r="H155" s="156">
        <v>1135.9479813741484</v>
      </c>
      <c r="I155" s="156">
        <v>1121.8353633741481</v>
      </c>
      <c r="J155" s="156">
        <v>1135.1497563741484</v>
      </c>
      <c r="K155" s="157">
        <v>1137.5976463741483</v>
      </c>
      <c r="L155" s="156">
        <v>1139.3963133741481</v>
      </c>
      <c r="M155" s="158">
        <v>1104.0083383741483</v>
      </c>
      <c r="N155" s="157">
        <v>1088.1821973741482</v>
      </c>
      <c r="O155" s="156">
        <v>1104.0083383741483</v>
      </c>
      <c r="P155" s="158">
        <v>1116.0562143741483</v>
      </c>
      <c r="Q155" s="159">
        <v>1150.4011753741484</v>
      </c>
      <c r="R155" s="156">
        <v>1164.5457223741482</v>
      </c>
      <c r="S155" s="159">
        <v>1140.8437613741482</v>
      </c>
      <c r="T155" s="156">
        <v>1110.7134283741484</v>
      </c>
      <c r="U155" s="156">
        <v>1098.4420493741482</v>
      </c>
      <c r="V155" s="156">
        <v>1094.4083523741481</v>
      </c>
      <c r="W155" s="156">
        <v>1102.1032413741482</v>
      </c>
      <c r="X155" s="156">
        <v>1099.5914933741483</v>
      </c>
      <c r="Y155" s="160">
        <v>1092.5245413741482</v>
      </c>
    </row>
    <row r="156" spans="1:25" s="146" customFormat="1" x14ac:dyDescent="0.2">
      <c r="A156" s="161" t="s">
        <v>7</v>
      </c>
      <c r="B156" s="162">
        <v>744.31</v>
      </c>
      <c r="C156" s="203">
        <v>713.67</v>
      </c>
      <c r="D156" s="203">
        <v>715.27</v>
      </c>
      <c r="E156" s="204">
        <v>721.88</v>
      </c>
      <c r="F156" s="203">
        <v>743.57</v>
      </c>
      <c r="G156" s="203">
        <v>745.82</v>
      </c>
      <c r="H156" s="203">
        <v>783.78</v>
      </c>
      <c r="I156" s="203">
        <v>770.52</v>
      </c>
      <c r="J156" s="205">
        <v>783.03</v>
      </c>
      <c r="K156" s="203">
        <v>785.33</v>
      </c>
      <c r="L156" s="203">
        <v>787.02</v>
      </c>
      <c r="M156" s="203">
        <v>753.77</v>
      </c>
      <c r="N156" s="203">
        <v>738.9</v>
      </c>
      <c r="O156" s="203">
        <v>753.77</v>
      </c>
      <c r="P156" s="203">
        <v>765.09</v>
      </c>
      <c r="Q156" s="203">
        <v>797.36</v>
      </c>
      <c r="R156" s="203">
        <v>810.65</v>
      </c>
      <c r="S156" s="203">
        <v>788.38</v>
      </c>
      <c r="T156" s="203">
        <v>760.07</v>
      </c>
      <c r="U156" s="203">
        <v>748.54</v>
      </c>
      <c r="V156" s="203">
        <v>744.75</v>
      </c>
      <c r="W156" s="203">
        <v>751.98</v>
      </c>
      <c r="X156" s="203">
        <v>749.62</v>
      </c>
      <c r="Y156" s="206">
        <v>742.98</v>
      </c>
    </row>
    <row r="157" spans="1:25" s="146" customFormat="1" x14ac:dyDescent="0.2">
      <c r="A157" s="163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</row>
    <row r="158" spans="1:25" s="146" customFormat="1" x14ac:dyDescent="0.2">
      <c r="A158" s="167" t="s">
        <v>9</v>
      </c>
      <c r="B158" s="164">
        <v>47.859132999999993</v>
      </c>
      <c r="C158" s="164">
        <v>45.888980999999994</v>
      </c>
      <c r="D158" s="164">
        <v>45.991860999999993</v>
      </c>
      <c r="E158" s="164">
        <v>46.416883999999996</v>
      </c>
      <c r="F158" s="164">
        <v>47.811551000000001</v>
      </c>
      <c r="G158" s="164">
        <v>47.956226000000001</v>
      </c>
      <c r="H158" s="164">
        <v>50.397053999999997</v>
      </c>
      <c r="I158" s="164">
        <v>49.544435999999997</v>
      </c>
      <c r="J158" s="164">
        <v>50.348828999999995</v>
      </c>
      <c r="K158" s="164">
        <v>50.496718999999999</v>
      </c>
      <c r="L158" s="164">
        <v>50.605385999999996</v>
      </c>
      <c r="M158" s="164">
        <v>48.467410999999998</v>
      </c>
      <c r="N158" s="164">
        <v>47.511269999999996</v>
      </c>
      <c r="O158" s="164">
        <v>48.467410999999998</v>
      </c>
      <c r="P158" s="164">
        <v>49.195287</v>
      </c>
      <c r="Q158" s="164">
        <v>51.270247999999995</v>
      </c>
      <c r="R158" s="164">
        <v>52.124794999999999</v>
      </c>
      <c r="S158" s="164">
        <v>50.692833999999998</v>
      </c>
      <c r="T158" s="164">
        <v>48.872501</v>
      </c>
      <c r="U158" s="164">
        <v>48.131121999999998</v>
      </c>
      <c r="V158" s="164">
        <v>47.887425</v>
      </c>
      <c r="W158" s="164">
        <v>48.352314</v>
      </c>
      <c r="X158" s="164">
        <v>48.200565999999995</v>
      </c>
      <c r="Y158" s="164">
        <v>47.773613999999995</v>
      </c>
    </row>
    <row r="159" spans="1:25" s="146" customFormat="1" ht="1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310" customFormat="1" ht="15.75" thickBot="1" x14ac:dyDescent="0.25">
      <c r="A160" s="171">
        <v>31</v>
      </c>
      <c r="B160" s="155">
        <v>1000.1433013741482</v>
      </c>
      <c r="C160" s="156">
        <v>965.01075837414828</v>
      </c>
      <c r="D160" s="156">
        <v>973.15265337414837</v>
      </c>
      <c r="E160" s="156">
        <v>979.58102537414834</v>
      </c>
      <c r="F160" s="156">
        <v>1002.7295503741483</v>
      </c>
      <c r="G160" s="156">
        <v>992.37391137414829</v>
      </c>
      <c r="H160" s="156">
        <v>1034.5946923741483</v>
      </c>
      <c r="I160" s="156">
        <v>1031.4337213741483</v>
      </c>
      <c r="J160" s="156">
        <v>1025.9632193741484</v>
      </c>
      <c r="K160" s="157">
        <v>1037.5215173741483</v>
      </c>
      <c r="L160" s="156">
        <v>1034.8714103741484</v>
      </c>
      <c r="M160" s="158">
        <v>1001.1011713741483</v>
      </c>
      <c r="N160" s="157">
        <v>986.06261237414833</v>
      </c>
      <c r="O160" s="156">
        <v>1005.5712313741483</v>
      </c>
      <c r="P160" s="158">
        <v>1013.4576943741483</v>
      </c>
      <c r="Q160" s="159">
        <v>1054.9760373741483</v>
      </c>
      <c r="R160" s="156">
        <v>1090.6939453741484</v>
      </c>
      <c r="S160" s="159">
        <v>1088.5866313741483</v>
      </c>
      <c r="T160" s="156">
        <v>992.17169437414839</v>
      </c>
      <c r="U160" s="156">
        <v>977.23956537414824</v>
      </c>
      <c r="V160" s="156">
        <v>988.24442737414824</v>
      </c>
      <c r="W160" s="156">
        <v>992.24619537414833</v>
      </c>
      <c r="X160" s="156">
        <v>991.05417937414825</v>
      </c>
      <c r="Y160" s="160">
        <v>988.78722037414832</v>
      </c>
    </row>
    <row r="161" spans="1:25" s="146" customFormat="1" x14ac:dyDescent="0.2">
      <c r="A161" s="180" t="s">
        <v>7</v>
      </c>
      <c r="B161" s="162">
        <v>656.18</v>
      </c>
      <c r="C161" s="203">
        <v>623.16999999999996</v>
      </c>
      <c r="D161" s="203">
        <v>630.82000000000005</v>
      </c>
      <c r="E161" s="204">
        <v>636.86</v>
      </c>
      <c r="F161" s="203">
        <v>658.61</v>
      </c>
      <c r="G161" s="203">
        <v>648.88</v>
      </c>
      <c r="H161" s="203">
        <v>688.55</v>
      </c>
      <c r="I161" s="203">
        <v>685.58</v>
      </c>
      <c r="J161" s="205">
        <v>680.44</v>
      </c>
      <c r="K161" s="203">
        <v>691.3</v>
      </c>
      <c r="L161" s="203">
        <v>688.81</v>
      </c>
      <c r="M161" s="203">
        <v>657.08</v>
      </c>
      <c r="N161" s="203">
        <v>642.95000000000005</v>
      </c>
      <c r="O161" s="203">
        <v>661.28</v>
      </c>
      <c r="P161" s="203">
        <v>668.69</v>
      </c>
      <c r="Q161" s="203">
        <v>707.7</v>
      </c>
      <c r="R161" s="203">
        <v>741.26</v>
      </c>
      <c r="S161" s="203">
        <v>739.28</v>
      </c>
      <c r="T161" s="203">
        <v>648.69000000000005</v>
      </c>
      <c r="U161" s="203">
        <v>634.66</v>
      </c>
      <c r="V161" s="203">
        <v>645</v>
      </c>
      <c r="W161" s="203">
        <v>648.76</v>
      </c>
      <c r="X161" s="203">
        <v>647.64</v>
      </c>
      <c r="Y161" s="206">
        <v>645.51</v>
      </c>
    </row>
    <row r="162" spans="1:25" s="146" customFormat="1" x14ac:dyDescent="0.2">
      <c r="A162" s="181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</row>
    <row r="163" spans="1:25" s="146" customFormat="1" x14ac:dyDescent="0.2">
      <c r="A163" s="182" t="s">
        <v>9</v>
      </c>
      <c r="B163" s="164">
        <v>42.192373999999994</v>
      </c>
      <c r="C163" s="164">
        <v>40.069830999999994</v>
      </c>
      <c r="D163" s="164">
        <v>40.561726</v>
      </c>
      <c r="E163" s="164">
        <v>40.950097999999997</v>
      </c>
      <c r="F163" s="164">
        <v>42.348622999999996</v>
      </c>
      <c r="G163" s="164">
        <v>41.722983999999997</v>
      </c>
      <c r="H163" s="164">
        <v>44.273764999999997</v>
      </c>
      <c r="I163" s="164">
        <v>44.082794</v>
      </c>
      <c r="J163" s="164">
        <v>43.752292000000004</v>
      </c>
      <c r="K163" s="164">
        <v>44.450589999999991</v>
      </c>
      <c r="L163" s="164">
        <v>44.290482999999995</v>
      </c>
      <c r="M163" s="164">
        <v>42.250244000000002</v>
      </c>
      <c r="N163" s="164">
        <v>41.341684999999998</v>
      </c>
      <c r="O163" s="164">
        <v>42.520303999999996</v>
      </c>
      <c r="P163" s="164">
        <v>42.996766999999998</v>
      </c>
      <c r="Q163" s="164">
        <v>45.505110000000002</v>
      </c>
      <c r="R163" s="164">
        <v>47.663017999999994</v>
      </c>
      <c r="S163" s="164">
        <v>47.535703999999996</v>
      </c>
      <c r="T163" s="164">
        <v>41.710767000000004</v>
      </c>
      <c r="U163" s="164">
        <v>40.808637999999995</v>
      </c>
      <c r="V163" s="164">
        <v>41.473499999999994</v>
      </c>
      <c r="W163" s="164">
        <v>41.715267999999995</v>
      </c>
      <c r="X163" s="164">
        <v>41.643251999999997</v>
      </c>
      <c r="Y163" s="164">
        <v>41.506292999999999</v>
      </c>
    </row>
    <row r="164" spans="1:25" s="146" customFormat="1" ht="1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</row>
    <row r="166" spans="1:25" s="146" customFormat="1" ht="15" thickBot="1" x14ac:dyDescent="0.25">
      <c r="A166" s="189" t="s">
        <v>43</v>
      </c>
      <c r="B166" s="190" t="s">
        <v>56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</row>
    <row r="167" spans="1:25" s="146" customFormat="1" ht="1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310" customFormat="1" ht="15.75" thickBot="1" x14ac:dyDescent="0.25">
      <c r="A168" s="200">
        <v>1</v>
      </c>
      <c r="B168" s="172">
        <v>1157.1039383741484</v>
      </c>
      <c r="C168" s="173">
        <v>1132.9762573741484</v>
      </c>
      <c r="D168" s="173">
        <v>1126.2818103741483</v>
      </c>
      <c r="E168" s="174">
        <v>1134.8281393741483</v>
      </c>
      <c r="F168" s="174">
        <v>1167.4063623741483</v>
      </c>
      <c r="G168" s="174">
        <v>1169.6520353741485</v>
      </c>
      <c r="H168" s="174">
        <v>1163.0746613741483</v>
      </c>
      <c r="I168" s="174">
        <v>1136.2755873741482</v>
      </c>
      <c r="J168" s="174">
        <v>1163.6174543741483</v>
      </c>
      <c r="K168" s="175">
        <v>1167.1402873741483</v>
      </c>
      <c r="L168" s="174">
        <v>1149.7070533741485</v>
      </c>
      <c r="M168" s="176">
        <v>1148.4192503741483</v>
      </c>
      <c r="N168" s="175">
        <v>1146.5886543741483</v>
      </c>
      <c r="O168" s="174">
        <v>1127.9208323741484</v>
      </c>
      <c r="P168" s="176">
        <v>1135.6476503741483</v>
      </c>
      <c r="Q168" s="177">
        <v>1149.3239053741486</v>
      </c>
      <c r="R168" s="174">
        <v>1151.2609313741482</v>
      </c>
      <c r="S168" s="177">
        <v>1151.8037243741485</v>
      </c>
      <c r="T168" s="174">
        <v>1268.9512253741484</v>
      </c>
      <c r="U168" s="173">
        <v>1147.9509583741483</v>
      </c>
      <c r="V168" s="173">
        <v>1151.2609313741482</v>
      </c>
      <c r="W168" s="173">
        <v>1152.5061623741483</v>
      </c>
      <c r="X168" s="173">
        <v>1151.3780043741483</v>
      </c>
      <c r="Y168" s="178">
        <v>1155.7416343741481</v>
      </c>
    </row>
    <row r="169" spans="1:25" s="146" customFormat="1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</row>
    <row r="170" spans="1:25" s="146" customFormat="1" x14ac:dyDescent="0.2">
      <c r="A170" s="163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</row>
    <row r="171" spans="1:25" s="146" customFormat="1" x14ac:dyDescent="0.2">
      <c r="A171" s="167" t="s">
        <v>9</v>
      </c>
      <c r="B171" s="164">
        <v>35.093010999999997</v>
      </c>
      <c r="C171" s="164">
        <v>33.635329999999996</v>
      </c>
      <c r="D171" s="164">
        <v>33.230882999999992</v>
      </c>
      <c r="E171" s="164">
        <v>33.747211999999998</v>
      </c>
      <c r="F171" s="164">
        <v>35.715434999999999</v>
      </c>
      <c r="G171" s="164">
        <v>35.851107999999996</v>
      </c>
      <c r="H171" s="164">
        <v>35.453733999999997</v>
      </c>
      <c r="I171" s="164">
        <v>33.83466</v>
      </c>
      <c r="J171" s="164">
        <v>35.486526999999995</v>
      </c>
      <c r="K171" s="164">
        <v>35.699359999999999</v>
      </c>
      <c r="L171" s="164">
        <v>34.646126000000002</v>
      </c>
      <c r="M171" s="164">
        <v>34.568322999999999</v>
      </c>
      <c r="N171" s="164">
        <v>34.457726999999998</v>
      </c>
      <c r="O171" s="164">
        <v>33.329904999999997</v>
      </c>
      <c r="P171" s="164">
        <v>33.796723</v>
      </c>
      <c r="Q171" s="164">
        <v>34.622978000000003</v>
      </c>
      <c r="R171" s="164">
        <v>34.740003999999999</v>
      </c>
      <c r="S171" s="164">
        <v>34.772796999999997</v>
      </c>
      <c r="T171" s="164">
        <v>41.850297999999995</v>
      </c>
      <c r="U171" s="164">
        <v>34.540030999999992</v>
      </c>
      <c r="V171" s="164">
        <v>34.740003999999999</v>
      </c>
      <c r="W171" s="164">
        <v>34.815235000000001</v>
      </c>
      <c r="X171" s="164">
        <v>34.747076999999997</v>
      </c>
      <c r="Y171" s="164">
        <v>35.010706999999996</v>
      </c>
    </row>
    <row r="172" spans="1:25" s="146" customFormat="1" ht="1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171">
        <v>2</v>
      </c>
      <c r="B173" s="172">
        <v>1277.2258500000003</v>
      </c>
      <c r="C173" s="173">
        <v>1275.820974</v>
      </c>
      <c r="D173" s="173">
        <v>1270.6591190000001</v>
      </c>
      <c r="E173" s="174">
        <v>1252.119013</v>
      </c>
      <c r="F173" s="174">
        <v>1251.5442910000002</v>
      </c>
      <c r="G173" s="174">
        <v>1272.2555690000002</v>
      </c>
      <c r="H173" s="174">
        <v>1267.146929</v>
      </c>
      <c r="I173" s="174">
        <v>1273.7136599999999</v>
      </c>
      <c r="J173" s="174">
        <v>1266.1252010000001</v>
      </c>
      <c r="K173" s="175">
        <v>1275.331396</v>
      </c>
      <c r="L173" s="174">
        <v>1284.1225140000001</v>
      </c>
      <c r="M173" s="176">
        <v>1281.812983</v>
      </c>
      <c r="N173" s="175">
        <v>1285.1868140000001</v>
      </c>
      <c r="O173" s="174">
        <v>1257.7385170000002</v>
      </c>
      <c r="P173" s="176">
        <v>1243.178893</v>
      </c>
      <c r="Q173" s="177">
        <v>1258.4303120000002</v>
      </c>
      <c r="R173" s="174">
        <v>1290.7956750000001</v>
      </c>
      <c r="S173" s="177">
        <v>1289.827162</v>
      </c>
      <c r="T173" s="174">
        <v>1297.4049780000003</v>
      </c>
      <c r="U173" s="173">
        <v>1275.6506860000002</v>
      </c>
      <c r="V173" s="173">
        <v>1280.5358230000002</v>
      </c>
      <c r="W173" s="173">
        <v>1289.4653000000001</v>
      </c>
      <c r="X173" s="173">
        <v>1286.921623</v>
      </c>
      <c r="Y173" s="178">
        <v>1280.3868210000001</v>
      </c>
    </row>
    <row r="174" spans="1:25" s="146" customFormat="1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</row>
    <row r="175" spans="1:25" s="146" customFormat="1" x14ac:dyDescent="0.2">
      <c r="A175" s="163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</row>
    <row r="176" spans="1:25" s="146" customFormat="1" x14ac:dyDescent="0.2">
      <c r="A176" s="167" t="s">
        <v>9</v>
      </c>
      <c r="B176" s="164">
        <v>42.405850000000001</v>
      </c>
      <c r="C176" s="164">
        <v>42.320973999999993</v>
      </c>
      <c r="D176" s="164">
        <v>42.009118999999998</v>
      </c>
      <c r="E176" s="164">
        <v>40.889012999999998</v>
      </c>
      <c r="F176" s="164">
        <v>40.854290999999996</v>
      </c>
      <c r="G176" s="164">
        <v>42.105569000000003</v>
      </c>
      <c r="H176" s="164">
        <v>41.796928999999999</v>
      </c>
      <c r="I176" s="164">
        <v>42.193660000000001</v>
      </c>
      <c r="J176" s="164">
        <v>41.735201000000004</v>
      </c>
      <c r="K176" s="164">
        <v>42.291395999999999</v>
      </c>
      <c r="L176" s="164">
        <v>42.822513999999998</v>
      </c>
      <c r="M176" s="164">
        <v>42.682982999999993</v>
      </c>
      <c r="N176" s="164">
        <v>42.886814000000001</v>
      </c>
      <c r="O176" s="164">
        <v>41.228517000000004</v>
      </c>
      <c r="P176" s="164">
        <v>40.348892999999997</v>
      </c>
      <c r="Q176" s="164">
        <v>41.270311999999997</v>
      </c>
      <c r="R176" s="164">
        <v>43.225674999999995</v>
      </c>
      <c r="S176" s="164">
        <v>43.167161999999998</v>
      </c>
      <c r="T176" s="164">
        <v>43.624977999999999</v>
      </c>
      <c r="U176" s="164">
        <v>42.310685999999997</v>
      </c>
      <c r="V176" s="164">
        <v>42.605823000000001</v>
      </c>
      <c r="W176" s="164">
        <v>43.145299999999999</v>
      </c>
      <c r="X176" s="164">
        <v>42.991622999999997</v>
      </c>
      <c r="Y176" s="164">
        <v>42.596820999999998</v>
      </c>
    </row>
    <row r="177" spans="1:25" s="146" customFormat="1" ht="15" thickBot="1" x14ac:dyDescent="0.25">
      <c r="A177" s="168" t="s">
        <v>127</v>
      </c>
      <c r="B177" s="169">
        <v>2.73</v>
      </c>
      <c r="C177" s="170">
        <v>2.73</v>
      </c>
      <c r="D177" s="170">
        <v>2.73</v>
      </c>
      <c r="E177" s="170">
        <v>2.73</v>
      </c>
      <c r="F177" s="170">
        <v>2.73</v>
      </c>
      <c r="G177" s="170">
        <v>2.73</v>
      </c>
      <c r="H177" s="170">
        <v>2.73</v>
      </c>
      <c r="I177" s="170">
        <v>2.73</v>
      </c>
      <c r="J177" s="170">
        <v>2.73</v>
      </c>
      <c r="K177" s="170">
        <v>2.73</v>
      </c>
      <c r="L177" s="170">
        <v>2.73</v>
      </c>
      <c r="M177" s="170">
        <v>2.73</v>
      </c>
      <c r="N177" s="170">
        <v>2.73</v>
      </c>
      <c r="O177" s="170">
        <v>2.73</v>
      </c>
      <c r="P177" s="170">
        <v>2.73</v>
      </c>
      <c r="Q177" s="170">
        <v>2.73</v>
      </c>
      <c r="R177" s="170">
        <v>2.73</v>
      </c>
      <c r="S177" s="170">
        <v>2.73</v>
      </c>
      <c r="T177" s="170">
        <v>2.73</v>
      </c>
      <c r="U177" s="170">
        <v>2.73</v>
      </c>
      <c r="V177" s="170">
        <v>2.73</v>
      </c>
      <c r="W177" s="170">
        <v>2.73</v>
      </c>
      <c r="X177" s="170">
        <v>2.73</v>
      </c>
      <c r="Y177" s="401">
        <v>2.73</v>
      </c>
    </row>
    <row r="178" spans="1:25" s="146" customFormat="1" ht="15" thickBot="1" x14ac:dyDescent="0.25">
      <c r="A178" s="154">
        <v>3</v>
      </c>
      <c r="B178" s="172">
        <v>1271.3033283741484</v>
      </c>
      <c r="C178" s="173">
        <v>1251.1880583741483</v>
      </c>
      <c r="D178" s="173">
        <v>1251.4434903741483</v>
      </c>
      <c r="E178" s="174">
        <v>1242.7481593741481</v>
      </c>
      <c r="F178" s="174">
        <v>1243.6208853741484</v>
      </c>
      <c r="G178" s="174">
        <v>1264.0767313741483</v>
      </c>
      <c r="H178" s="174">
        <v>1265.9605423741482</v>
      </c>
      <c r="I178" s="174">
        <v>1258.5849433741482</v>
      </c>
      <c r="J178" s="174">
        <v>1266.9396983741483</v>
      </c>
      <c r="K178" s="175">
        <v>1273.0913523741485</v>
      </c>
      <c r="L178" s="174">
        <v>1271.1330403741483</v>
      </c>
      <c r="M178" s="176">
        <v>1265.7902543741484</v>
      </c>
      <c r="N178" s="175">
        <v>1274.6026583741482</v>
      </c>
      <c r="O178" s="174">
        <v>1250.5069063741482</v>
      </c>
      <c r="P178" s="176">
        <v>1254.7108913741486</v>
      </c>
      <c r="Q178" s="177">
        <v>1269.3982313741483</v>
      </c>
      <c r="R178" s="174">
        <v>1279.8603003741484</v>
      </c>
      <c r="S178" s="177">
        <v>1297.0593883741485</v>
      </c>
      <c r="T178" s="174">
        <v>1297.9853293741483</v>
      </c>
      <c r="U178" s="173">
        <v>1275.6137433741483</v>
      </c>
      <c r="V178" s="173">
        <v>1279.1046473741483</v>
      </c>
      <c r="W178" s="173">
        <v>1288.8217063741481</v>
      </c>
      <c r="X178" s="173">
        <v>1284.4155043741482</v>
      </c>
      <c r="Y178" s="178">
        <v>1281.7653973741483</v>
      </c>
    </row>
    <row r="179" spans="1:25" s="146" customFormat="1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</row>
    <row r="180" spans="1:25" s="146" customFormat="1" x14ac:dyDescent="0.2">
      <c r="A180" s="163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</row>
    <row r="181" spans="1:25" s="146" customFormat="1" x14ac:dyDescent="0.2">
      <c r="A181" s="167" t="s">
        <v>9</v>
      </c>
      <c r="B181" s="164">
        <v>41.992401000000001</v>
      </c>
      <c r="C181" s="164">
        <v>40.777130999999997</v>
      </c>
      <c r="D181" s="164">
        <v>40.792562999999994</v>
      </c>
      <c r="E181" s="164">
        <v>40.267232</v>
      </c>
      <c r="F181" s="164">
        <v>40.319957999999993</v>
      </c>
      <c r="G181" s="164">
        <v>41.555803999999995</v>
      </c>
      <c r="H181" s="164">
        <v>41.669614999999993</v>
      </c>
      <c r="I181" s="164">
        <v>41.224015999999999</v>
      </c>
      <c r="J181" s="164">
        <v>41.728771000000002</v>
      </c>
      <c r="K181" s="164">
        <v>42.100424999999994</v>
      </c>
      <c r="L181" s="164">
        <v>41.982112999999998</v>
      </c>
      <c r="M181" s="164">
        <v>41.659326999999998</v>
      </c>
      <c r="N181" s="164">
        <v>42.191730999999997</v>
      </c>
      <c r="O181" s="164">
        <v>40.735978999999993</v>
      </c>
      <c r="P181" s="164">
        <v>40.989964000000001</v>
      </c>
      <c r="Q181" s="164">
        <v>41.877303999999995</v>
      </c>
      <c r="R181" s="164">
        <v>42.509372999999997</v>
      </c>
      <c r="S181" s="164">
        <v>43.548460999999996</v>
      </c>
      <c r="T181" s="164">
        <v>43.604401999999993</v>
      </c>
      <c r="U181" s="164">
        <v>42.252815999999996</v>
      </c>
      <c r="V181" s="164">
        <v>42.463719999999995</v>
      </c>
      <c r="W181" s="164">
        <v>43.050778999999999</v>
      </c>
      <c r="X181" s="164">
        <v>42.784576999999999</v>
      </c>
      <c r="Y181" s="164">
        <v>42.624469999999995</v>
      </c>
    </row>
    <row r="182" spans="1:25" s="146" customFormat="1" ht="1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01">
        <v>4</v>
      </c>
      <c r="B183" s="172">
        <v>1098.5780813741483</v>
      </c>
      <c r="C183" s="173">
        <v>1066.6065093741481</v>
      </c>
      <c r="D183" s="173">
        <v>1063.3923233741482</v>
      </c>
      <c r="E183" s="174">
        <v>1069.8526243741485</v>
      </c>
      <c r="F183" s="174">
        <v>1108.0716373741482</v>
      </c>
      <c r="G183" s="174">
        <v>1120.0130833741482</v>
      </c>
      <c r="H183" s="174">
        <v>1113.9146443741483</v>
      </c>
      <c r="I183" s="174">
        <v>1101.8561253741484</v>
      </c>
      <c r="J183" s="174">
        <v>1101.9412693741483</v>
      </c>
      <c r="K183" s="175">
        <v>1108.8485763741483</v>
      </c>
      <c r="L183" s="174">
        <v>1110.2215233741483</v>
      </c>
      <c r="M183" s="176">
        <v>1106.6454753741484</v>
      </c>
      <c r="N183" s="175">
        <v>1102.6117783741483</v>
      </c>
      <c r="O183" s="174">
        <v>1078.3776673741484</v>
      </c>
      <c r="P183" s="176">
        <v>1080.3785513741482</v>
      </c>
      <c r="Q183" s="177">
        <v>1096.7474853741485</v>
      </c>
      <c r="R183" s="174">
        <v>1115.4685223741483</v>
      </c>
      <c r="S183" s="177">
        <v>1108.7208603741483</v>
      </c>
      <c r="T183" s="174">
        <v>1125.2387963741485</v>
      </c>
      <c r="U183" s="173">
        <v>1094.6401713741484</v>
      </c>
      <c r="V183" s="173">
        <v>1098.3120063741483</v>
      </c>
      <c r="W183" s="173">
        <v>1101.5049063741483</v>
      </c>
      <c r="X183" s="173">
        <v>1095.4064673741484</v>
      </c>
      <c r="Y183" s="178">
        <v>1105.9430373741482</v>
      </c>
    </row>
    <row r="184" spans="1:25" s="146" customFormat="1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</row>
    <row r="185" spans="1:25" s="146" customFormat="1" x14ac:dyDescent="0.2">
      <c r="A185" s="163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</row>
    <row r="186" spans="1:25" s="146" customFormat="1" x14ac:dyDescent="0.2">
      <c r="A186" s="167" t="s">
        <v>9</v>
      </c>
      <c r="B186" s="164">
        <v>31.557153999999997</v>
      </c>
      <c r="C186" s="164">
        <v>29.625581999999998</v>
      </c>
      <c r="D186" s="164">
        <v>29.431395999999999</v>
      </c>
      <c r="E186" s="164">
        <v>29.821697</v>
      </c>
      <c r="F186" s="164">
        <v>32.130710000000001</v>
      </c>
      <c r="G186" s="164">
        <v>32.852156000000001</v>
      </c>
      <c r="H186" s="164">
        <v>32.483716999999999</v>
      </c>
      <c r="I186" s="164">
        <v>31.755198</v>
      </c>
      <c r="J186" s="164">
        <v>31.760341999999998</v>
      </c>
      <c r="K186" s="164">
        <v>32.177648999999995</v>
      </c>
      <c r="L186" s="164">
        <v>32.260596</v>
      </c>
      <c r="M186" s="164">
        <v>32.044547999999999</v>
      </c>
      <c r="N186" s="164">
        <v>31.800850999999998</v>
      </c>
      <c r="O186" s="164">
        <v>30.336739999999999</v>
      </c>
      <c r="P186" s="164">
        <v>30.457623999999999</v>
      </c>
      <c r="Q186" s="164">
        <v>31.446558</v>
      </c>
      <c r="R186" s="164">
        <v>32.577594999999995</v>
      </c>
      <c r="S186" s="164">
        <v>32.169933</v>
      </c>
      <c r="T186" s="164">
        <v>33.167869000000003</v>
      </c>
      <c r="U186" s="164">
        <v>31.319243999999998</v>
      </c>
      <c r="V186" s="164">
        <v>31.541078999999996</v>
      </c>
      <c r="W186" s="164">
        <v>31.733978999999998</v>
      </c>
      <c r="X186" s="164">
        <v>31.365539999999999</v>
      </c>
      <c r="Y186" s="164">
        <v>32.002109999999995</v>
      </c>
    </row>
    <row r="187" spans="1:25" s="146" customFormat="1" ht="1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154">
        <v>5</v>
      </c>
      <c r="B188" s="172">
        <v>1179.8054573741483</v>
      </c>
      <c r="C188" s="173">
        <v>1144.7048433741484</v>
      </c>
      <c r="D188" s="173">
        <v>1138.0955403741482</v>
      </c>
      <c r="E188" s="174">
        <v>1139.0746963741483</v>
      </c>
      <c r="F188" s="174">
        <v>1168.6835223741482</v>
      </c>
      <c r="G188" s="174">
        <v>1178.0174333741484</v>
      </c>
      <c r="H188" s="174">
        <v>1175.9101193741485</v>
      </c>
      <c r="I188" s="174">
        <v>1157.6786603741484</v>
      </c>
      <c r="J188" s="174">
        <v>1160.5629133741484</v>
      </c>
      <c r="K188" s="175">
        <v>1164.4050363741483</v>
      </c>
      <c r="L188" s="174">
        <v>1164.1496043741483</v>
      </c>
      <c r="M188" s="176">
        <v>1178.1983643741485</v>
      </c>
      <c r="N188" s="175">
        <v>1173.6857323741483</v>
      </c>
      <c r="O188" s="174">
        <v>1139.3833433741484</v>
      </c>
      <c r="P188" s="176">
        <v>1145.3221373741483</v>
      </c>
      <c r="Q188" s="177">
        <v>1166.5655653741483</v>
      </c>
      <c r="R188" s="174">
        <v>1186.9575533741483</v>
      </c>
      <c r="S188" s="177">
        <v>1177.6236423741482</v>
      </c>
      <c r="T188" s="174">
        <v>1147.9509583741483</v>
      </c>
      <c r="U188" s="173">
        <v>1142.9913203741482</v>
      </c>
      <c r="V188" s="173">
        <v>1152.3358743741485</v>
      </c>
      <c r="W188" s="173">
        <v>1163.6706693741485</v>
      </c>
      <c r="X188" s="173">
        <v>1160.7012723741484</v>
      </c>
      <c r="Y188" s="178">
        <v>1163.9261013741482</v>
      </c>
    </row>
    <row r="189" spans="1:25" s="146" customFormat="1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</row>
    <row r="190" spans="1:25" s="146" customFormat="1" x14ac:dyDescent="0.2">
      <c r="A190" s="163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</row>
    <row r="191" spans="1:25" s="146" customFormat="1" x14ac:dyDescent="0.2">
      <c r="A191" s="167" t="s">
        <v>9</v>
      </c>
      <c r="B191" s="164">
        <v>36.464529999999996</v>
      </c>
      <c r="C191" s="164">
        <v>34.343916</v>
      </c>
      <c r="D191" s="164">
        <v>33.944612999999997</v>
      </c>
      <c r="E191" s="164">
        <v>34.003768999999998</v>
      </c>
      <c r="F191" s="164">
        <v>35.792594999999999</v>
      </c>
      <c r="G191" s="164">
        <v>36.356505999999996</v>
      </c>
      <c r="H191" s="164">
        <v>36.229192000000005</v>
      </c>
      <c r="I191" s="164">
        <v>35.127732999999992</v>
      </c>
      <c r="J191" s="164">
        <v>35.301985999999999</v>
      </c>
      <c r="K191" s="164">
        <v>35.534109000000001</v>
      </c>
      <c r="L191" s="164">
        <v>35.518676999999997</v>
      </c>
      <c r="M191" s="164">
        <v>36.367437000000002</v>
      </c>
      <c r="N191" s="164">
        <v>36.094805000000001</v>
      </c>
      <c r="O191" s="164">
        <v>34.022416</v>
      </c>
      <c r="P191" s="164">
        <v>34.381210000000003</v>
      </c>
      <c r="Q191" s="164">
        <v>35.664637999999997</v>
      </c>
      <c r="R191" s="164">
        <v>36.896625999999998</v>
      </c>
      <c r="S191" s="164">
        <v>36.332714999999993</v>
      </c>
      <c r="T191" s="164">
        <v>34.540030999999992</v>
      </c>
      <c r="U191" s="164">
        <v>34.240392999999997</v>
      </c>
      <c r="V191" s="164">
        <v>34.804946999999999</v>
      </c>
      <c r="W191" s="164">
        <v>35.489742</v>
      </c>
      <c r="X191" s="164">
        <v>35.310344999999998</v>
      </c>
      <c r="Y191" s="164">
        <v>35.505173999999997</v>
      </c>
    </row>
    <row r="192" spans="1:25" s="146" customFormat="1" ht="1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171">
        <v>6</v>
      </c>
      <c r="B193" s="172">
        <v>1168.1088003741484</v>
      </c>
      <c r="C193" s="173">
        <v>1132.9549713741483</v>
      </c>
      <c r="D193" s="173">
        <v>1126.4414553741485</v>
      </c>
      <c r="E193" s="174">
        <v>1138.3190433741484</v>
      </c>
      <c r="F193" s="174">
        <v>1172.9726513741482</v>
      </c>
      <c r="G193" s="174">
        <v>1174.1965963741484</v>
      </c>
      <c r="H193" s="174">
        <v>1185.1163143741483</v>
      </c>
      <c r="I193" s="174">
        <v>1168.1513723741482</v>
      </c>
      <c r="J193" s="174">
        <v>1183.3176473741482</v>
      </c>
      <c r="K193" s="175">
        <v>1190.1185243741484</v>
      </c>
      <c r="L193" s="174">
        <v>1185.9996833741484</v>
      </c>
      <c r="M193" s="176">
        <v>1168.5877353741485</v>
      </c>
      <c r="N193" s="175">
        <v>1166.3101333741483</v>
      </c>
      <c r="O193" s="174">
        <v>1134.9771413741485</v>
      </c>
      <c r="P193" s="176">
        <v>1138.5106173741481</v>
      </c>
      <c r="Q193" s="177">
        <v>1159.5944003741483</v>
      </c>
      <c r="R193" s="174">
        <v>1174.2285253741484</v>
      </c>
      <c r="S193" s="177">
        <v>1176.9637763741482</v>
      </c>
      <c r="T193" s="174">
        <v>1169.4285323741483</v>
      </c>
      <c r="U193" s="173">
        <v>1140.2560693741484</v>
      </c>
      <c r="V193" s="173">
        <v>1149.0791163741485</v>
      </c>
      <c r="W193" s="173">
        <v>1160.2116943741485</v>
      </c>
      <c r="X193" s="173">
        <v>1165.0649023741485</v>
      </c>
      <c r="Y193" s="178">
        <v>1169.1092423741482</v>
      </c>
    </row>
    <row r="194" spans="1:25" s="146" customFormat="1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</row>
    <row r="195" spans="1:25" s="146" customFormat="1" x14ac:dyDescent="0.2">
      <c r="A195" s="163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</row>
    <row r="196" spans="1:25" s="146" customFormat="1" x14ac:dyDescent="0.2">
      <c r="A196" s="167" t="s">
        <v>9</v>
      </c>
      <c r="B196" s="164">
        <v>35.757872999999996</v>
      </c>
      <c r="C196" s="164">
        <v>33.634044000000003</v>
      </c>
      <c r="D196" s="164">
        <v>33.240527999999998</v>
      </c>
      <c r="E196" s="164">
        <v>33.958115999999997</v>
      </c>
      <c r="F196" s="164">
        <v>36.051723999999993</v>
      </c>
      <c r="G196" s="164">
        <v>36.125669000000002</v>
      </c>
      <c r="H196" s="164">
        <v>36.785387</v>
      </c>
      <c r="I196" s="164">
        <v>35.760444999999997</v>
      </c>
      <c r="J196" s="164">
        <v>36.676719999999996</v>
      </c>
      <c r="K196" s="164">
        <v>37.087596999999995</v>
      </c>
      <c r="L196" s="164">
        <v>36.838755999999997</v>
      </c>
      <c r="M196" s="164">
        <v>35.786807999999994</v>
      </c>
      <c r="N196" s="164">
        <v>35.649205999999992</v>
      </c>
      <c r="O196" s="164">
        <v>33.756214</v>
      </c>
      <c r="P196" s="164">
        <v>33.969689999999993</v>
      </c>
      <c r="Q196" s="164">
        <v>35.243473000000002</v>
      </c>
      <c r="R196" s="164">
        <v>36.127597999999999</v>
      </c>
      <c r="S196" s="164">
        <v>36.292848999999997</v>
      </c>
      <c r="T196" s="164">
        <v>35.837604999999996</v>
      </c>
      <c r="U196" s="164">
        <v>34.075142</v>
      </c>
      <c r="V196" s="164">
        <v>34.608188999999996</v>
      </c>
      <c r="W196" s="164">
        <v>35.280767000000004</v>
      </c>
      <c r="X196" s="164">
        <v>35.573974999999997</v>
      </c>
      <c r="Y196" s="164">
        <v>35.818314999999998</v>
      </c>
    </row>
    <row r="197" spans="1:25" s="146" customFormat="1" ht="1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154">
        <v>7</v>
      </c>
      <c r="B198" s="172">
        <v>1154.0387543741483</v>
      </c>
      <c r="C198" s="173">
        <v>1132.1567463741483</v>
      </c>
      <c r="D198" s="173">
        <v>1122.3119713741485</v>
      </c>
      <c r="E198" s="174">
        <v>1122.5567603741483</v>
      </c>
      <c r="F198" s="174">
        <v>1148.9301143741484</v>
      </c>
      <c r="G198" s="174">
        <v>1164.2560343741482</v>
      </c>
      <c r="H198" s="174">
        <v>1157.8915203741483</v>
      </c>
      <c r="I198" s="174">
        <v>1149.6219093741481</v>
      </c>
      <c r="J198" s="174">
        <v>1156.4866443741485</v>
      </c>
      <c r="K198" s="175">
        <v>1162.6170123741483</v>
      </c>
      <c r="L198" s="174">
        <v>1163.4258803741484</v>
      </c>
      <c r="M198" s="176">
        <v>1166.4910643741484</v>
      </c>
      <c r="N198" s="175">
        <v>1157.7850903741482</v>
      </c>
      <c r="O198" s="174">
        <v>1126.0689503741482</v>
      </c>
      <c r="P198" s="176">
        <v>1131.8055273741484</v>
      </c>
      <c r="Q198" s="177">
        <v>1152.9744543741483</v>
      </c>
      <c r="R198" s="174">
        <v>1167.8852973741482</v>
      </c>
      <c r="S198" s="177">
        <v>1175.6653303741484</v>
      </c>
      <c r="T198" s="174">
        <v>1162.4147953741483</v>
      </c>
      <c r="U198" s="173">
        <v>1137.6591773741484</v>
      </c>
      <c r="V198" s="173">
        <v>1146.1097193741484</v>
      </c>
      <c r="W198" s="173">
        <v>1154.2516143741484</v>
      </c>
      <c r="X198" s="173">
        <v>1155.2733423741481</v>
      </c>
      <c r="Y198" s="178">
        <v>1153.9855393741484</v>
      </c>
    </row>
    <row r="199" spans="1:25" s="146" customFormat="1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</row>
    <row r="200" spans="1:25" s="146" customFormat="1" x14ac:dyDescent="0.2">
      <c r="A200" s="163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</row>
    <row r="201" spans="1:25" s="146" customFormat="1" x14ac:dyDescent="0.2">
      <c r="A201" s="167" t="s">
        <v>9</v>
      </c>
      <c r="B201" s="164">
        <v>34.907826999999997</v>
      </c>
      <c r="C201" s="164">
        <v>33.585819000000001</v>
      </c>
      <c r="D201" s="164">
        <v>32.991044000000002</v>
      </c>
      <c r="E201" s="164">
        <v>33.005832999999996</v>
      </c>
      <c r="F201" s="164">
        <v>34.599187000000001</v>
      </c>
      <c r="G201" s="164">
        <v>35.525106999999998</v>
      </c>
      <c r="H201" s="164">
        <v>35.140592999999996</v>
      </c>
      <c r="I201" s="164">
        <v>34.640982000000001</v>
      </c>
      <c r="J201" s="164">
        <v>35.055717000000001</v>
      </c>
      <c r="K201" s="164">
        <v>35.426085</v>
      </c>
      <c r="L201" s="164">
        <v>35.474952999999999</v>
      </c>
      <c r="M201" s="164">
        <v>35.660136999999999</v>
      </c>
      <c r="N201" s="164">
        <v>35.134162999999994</v>
      </c>
      <c r="O201" s="164">
        <v>33.218023000000002</v>
      </c>
      <c r="P201" s="164">
        <v>33.564599999999999</v>
      </c>
      <c r="Q201" s="164">
        <v>34.843526999999995</v>
      </c>
      <c r="R201" s="164">
        <v>35.744369999999996</v>
      </c>
      <c r="S201" s="164">
        <v>36.214402999999997</v>
      </c>
      <c r="T201" s="164">
        <v>35.413867999999994</v>
      </c>
      <c r="U201" s="164">
        <v>33.91825</v>
      </c>
      <c r="V201" s="164">
        <v>34.428792000000001</v>
      </c>
      <c r="W201" s="164">
        <v>34.920687000000001</v>
      </c>
      <c r="X201" s="164">
        <v>34.982414999999996</v>
      </c>
      <c r="Y201" s="164">
        <v>34.904612</v>
      </c>
    </row>
    <row r="202" spans="1:25" s="146" customFormat="1" ht="1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171">
        <v>8</v>
      </c>
      <c r="B203" s="172">
        <v>1157.3380843741481</v>
      </c>
      <c r="C203" s="173">
        <v>1131.4117363741484</v>
      </c>
      <c r="D203" s="173">
        <v>1148.6427533741485</v>
      </c>
      <c r="E203" s="174">
        <v>1147.6210253741483</v>
      </c>
      <c r="F203" s="174">
        <v>1159.8179033741483</v>
      </c>
      <c r="G203" s="174">
        <v>1176.6764153741483</v>
      </c>
      <c r="H203" s="174">
        <v>1169.8755383741484</v>
      </c>
      <c r="I203" s="174">
        <v>1148.9407573741485</v>
      </c>
      <c r="J203" s="174">
        <v>1169.6839643741484</v>
      </c>
      <c r="K203" s="175">
        <v>1160.4032683741484</v>
      </c>
      <c r="L203" s="174">
        <v>1160.8822033741483</v>
      </c>
      <c r="M203" s="176">
        <v>1166.6719953741483</v>
      </c>
      <c r="N203" s="175">
        <v>1165.6396243741483</v>
      </c>
      <c r="O203" s="174">
        <v>1133.8809123741482</v>
      </c>
      <c r="P203" s="176">
        <v>1136.1904433741483</v>
      </c>
      <c r="Q203" s="177">
        <v>1150.3988483741482</v>
      </c>
      <c r="R203" s="174">
        <v>1165.4480503741484</v>
      </c>
      <c r="S203" s="177">
        <v>1155.6352043741483</v>
      </c>
      <c r="T203" s="174">
        <v>1153.9110383741483</v>
      </c>
      <c r="U203" s="173">
        <v>1146.7376563741482</v>
      </c>
      <c r="V203" s="173">
        <v>1157.6467313741482</v>
      </c>
      <c r="W203" s="173">
        <v>1161.8932883741484</v>
      </c>
      <c r="X203" s="173">
        <v>1163.6068113741483</v>
      </c>
      <c r="Y203" s="178">
        <v>1166.1292023741485</v>
      </c>
    </row>
    <row r="204" spans="1:25" s="146" customFormat="1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</row>
    <row r="205" spans="1:25" s="146" customFormat="1" x14ac:dyDescent="0.2">
      <c r="A205" s="163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</row>
    <row r="206" spans="1:25" s="146" customFormat="1" x14ac:dyDescent="0.2">
      <c r="A206" s="167" t="s">
        <v>9</v>
      </c>
      <c r="B206" s="164">
        <v>35.107157000000001</v>
      </c>
      <c r="C206" s="164">
        <v>33.540808999999996</v>
      </c>
      <c r="D206" s="164">
        <v>34.581826</v>
      </c>
      <c r="E206" s="164">
        <v>34.520097999999997</v>
      </c>
      <c r="F206" s="164">
        <v>35.256976000000002</v>
      </c>
      <c r="G206" s="164">
        <v>36.275487999999996</v>
      </c>
      <c r="H206" s="164">
        <v>35.864610999999996</v>
      </c>
      <c r="I206" s="164">
        <v>34.599829999999997</v>
      </c>
      <c r="J206" s="164">
        <v>35.853037</v>
      </c>
      <c r="K206" s="164">
        <v>35.292341</v>
      </c>
      <c r="L206" s="164">
        <v>35.321276000000005</v>
      </c>
      <c r="M206" s="164">
        <v>35.671067999999998</v>
      </c>
      <c r="N206" s="164">
        <v>35.608696999999992</v>
      </c>
      <c r="O206" s="164">
        <v>33.689985</v>
      </c>
      <c r="P206" s="164">
        <v>33.829515999999998</v>
      </c>
      <c r="Q206" s="164">
        <v>34.687921000000003</v>
      </c>
      <c r="R206" s="164">
        <v>35.597122999999996</v>
      </c>
      <c r="S206" s="164">
        <v>35.004276999999995</v>
      </c>
      <c r="T206" s="164">
        <v>34.900110999999995</v>
      </c>
      <c r="U206" s="164">
        <v>34.466728999999994</v>
      </c>
      <c r="V206" s="164">
        <v>35.125803999999995</v>
      </c>
      <c r="W206" s="164">
        <v>35.382360999999996</v>
      </c>
      <c r="X206" s="164">
        <v>35.485883999999999</v>
      </c>
      <c r="Y206" s="164">
        <v>35.638275</v>
      </c>
    </row>
    <row r="207" spans="1:25" s="146" customFormat="1" ht="1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154">
        <v>9</v>
      </c>
      <c r="B208" s="172">
        <v>1195.5570973741483</v>
      </c>
      <c r="C208" s="173">
        <v>1164.7136833741483</v>
      </c>
      <c r="D208" s="173">
        <v>1157.2529403741482</v>
      </c>
      <c r="E208" s="174">
        <v>1168.4813053741484</v>
      </c>
      <c r="F208" s="174">
        <v>1180.9655443741485</v>
      </c>
      <c r="G208" s="174">
        <v>1199.8781553741485</v>
      </c>
      <c r="H208" s="174">
        <v>1189.3415853741483</v>
      </c>
      <c r="I208" s="174">
        <v>1182.1149883741484</v>
      </c>
      <c r="J208" s="174">
        <v>1190.7251753741484</v>
      </c>
      <c r="K208" s="175">
        <v>1193.9287183741483</v>
      </c>
      <c r="L208" s="174">
        <v>1198.5371373741482</v>
      </c>
      <c r="M208" s="176">
        <v>1202.8369093741483</v>
      </c>
      <c r="N208" s="175">
        <v>1178.7305143741485</v>
      </c>
      <c r="O208" s="174">
        <v>1156.7101473741484</v>
      </c>
      <c r="P208" s="176">
        <v>1159.9988343741481</v>
      </c>
      <c r="Q208" s="177">
        <v>1174.2923833741484</v>
      </c>
      <c r="R208" s="174">
        <v>1185.9464683741483</v>
      </c>
      <c r="S208" s="177">
        <v>1212.6284693741484</v>
      </c>
      <c r="T208" s="174">
        <v>1177.2511373741484</v>
      </c>
      <c r="U208" s="173">
        <v>1167.8959403741483</v>
      </c>
      <c r="V208" s="173">
        <v>1185.6484643741483</v>
      </c>
      <c r="W208" s="173">
        <v>1187.0426973741482</v>
      </c>
      <c r="X208" s="173">
        <v>1195.9934603741483</v>
      </c>
      <c r="Y208" s="178">
        <v>1193.6945723741483</v>
      </c>
    </row>
    <row r="209" spans="1:25" s="146" customFormat="1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</row>
    <row r="210" spans="1:25" s="146" customFormat="1" x14ac:dyDescent="0.2">
      <c r="A210" s="163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</row>
    <row r="211" spans="1:25" s="146" customFormat="1" x14ac:dyDescent="0.2">
      <c r="A211" s="167" t="s">
        <v>9</v>
      </c>
      <c r="B211" s="164">
        <v>37.416169999999994</v>
      </c>
      <c r="C211" s="164">
        <v>35.552755999999995</v>
      </c>
      <c r="D211" s="164">
        <v>35.102012999999992</v>
      </c>
      <c r="E211" s="164">
        <v>35.780377999999999</v>
      </c>
      <c r="F211" s="164">
        <v>36.534617000000004</v>
      </c>
      <c r="G211" s="164">
        <v>37.677227999999999</v>
      </c>
      <c r="H211" s="164">
        <v>37.040657999999993</v>
      </c>
      <c r="I211" s="164">
        <v>36.604060999999994</v>
      </c>
      <c r="J211" s="164">
        <v>37.124248000000001</v>
      </c>
      <c r="K211" s="164">
        <v>37.317791</v>
      </c>
      <c r="L211" s="164">
        <v>37.596209999999999</v>
      </c>
      <c r="M211" s="164">
        <v>37.855981999999997</v>
      </c>
      <c r="N211" s="164">
        <v>36.399586999999997</v>
      </c>
      <c r="O211" s="164">
        <v>35.069219999999994</v>
      </c>
      <c r="P211" s="164">
        <v>35.267907000000001</v>
      </c>
      <c r="Q211" s="164">
        <v>36.131455999999993</v>
      </c>
      <c r="R211" s="164">
        <v>36.835540999999999</v>
      </c>
      <c r="S211" s="164">
        <v>38.447541999999999</v>
      </c>
      <c r="T211" s="164">
        <v>36.310209999999998</v>
      </c>
      <c r="U211" s="164">
        <v>35.745012999999993</v>
      </c>
      <c r="V211" s="164">
        <v>36.817537000000002</v>
      </c>
      <c r="W211" s="164">
        <v>36.901769999999999</v>
      </c>
      <c r="X211" s="164">
        <v>37.442532999999997</v>
      </c>
      <c r="Y211" s="164">
        <v>37.303644999999996</v>
      </c>
    </row>
    <row r="212" spans="1:25" s="146" customFormat="1" ht="1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171">
        <v>10</v>
      </c>
      <c r="B213" s="172">
        <v>1228.8164723741484</v>
      </c>
      <c r="C213" s="173">
        <v>1216.4599493741484</v>
      </c>
      <c r="D213" s="173">
        <v>1204.9548663741484</v>
      </c>
      <c r="E213" s="174">
        <v>1196.1956773741485</v>
      </c>
      <c r="F213" s="174">
        <v>1175.0480363741483</v>
      </c>
      <c r="G213" s="174">
        <v>1200.9318123741482</v>
      </c>
      <c r="H213" s="174">
        <v>1213.3628363741484</v>
      </c>
      <c r="I213" s="174">
        <v>1193.6626433741483</v>
      </c>
      <c r="J213" s="174">
        <v>1198.9309283741484</v>
      </c>
      <c r="K213" s="175">
        <v>1221.3450863741484</v>
      </c>
      <c r="L213" s="174">
        <v>1204.9442233741484</v>
      </c>
      <c r="M213" s="176">
        <v>1205.3060853741483</v>
      </c>
      <c r="N213" s="175">
        <v>1205.3805863741484</v>
      </c>
      <c r="O213" s="174">
        <v>1188.8626503741484</v>
      </c>
      <c r="P213" s="176">
        <v>1184.6373793741484</v>
      </c>
      <c r="Q213" s="177">
        <v>1197.5473383741485</v>
      </c>
      <c r="R213" s="174">
        <v>1225.9002903741482</v>
      </c>
      <c r="S213" s="177">
        <v>1227.1135923741481</v>
      </c>
      <c r="T213" s="174">
        <v>1204.9974383741485</v>
      </c>
      <c r="U213" s="173">
        <v>1209.0843503741482</v>
      </c>
      <c r="V213" s="173">
        <v>1214.3952073741484</v>
      </c>
      <c r="W213" s="173">
        <v>1218.4076183741483</v>
      </c>
      <c r="X213" s="173">
        <v>1222.3668143741484</v>
      </c>
      <c r="Y213" s="178">
        <v>1225.9854343741483</v>
      </c>
    </row>
    <row r="214" spans="1:25" s="146" customFormat="1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</row>
    <row r="215" spans="1:25" s="146" customFormat="1" x14ac:dyDescent="0.2">
      <c r="A215" s="163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</row>
    <row r="216" spans="1:25" s="146" customFormat="1" x14ac:dyDescent="0.2">
      <c r="A216" s="167" t="s">
        <v>9</v>
      </c>
      <c r="B216" s="164">
        <v>39.425545</v>
      </c>
      <c r="C216" s="164">
        <v>38.679021999999996</v>
      </c>
      <c r="D216" s="164">
        <v>37.983938999999999</v>
      </c>
      <c r="E216" s="164">
        <v>37.454749999999997</v>
      </c>
      <c r="F216" s="164">
        <v>36.177108999999994</v>
      </c>
      <c r="G216" s="164">
        <v>37.740884999999999</v>
      </c>
      <c r="H216" s="164">
        <v>38.491909</v>
      </c>
      <c r="I216" s="164">
        <v>37.301715999999999</v>
      </c>
      <c r="J216" s="164">
        <v>37.620001000000002</v>
      </c>
      <c r="K216" s="164">
        <v>38.974159</v>
      </c>
      <c r="L216" s="164">
        <v>37.983296000000003</v>
      </c>
      <c r="M216" s="164">
        <v>38.005157999999994</v>
      </c>
      <c r="N216" s="164">
        <v>38.009658999999999</v>
      </c>
      <c r="O216" s="164">
        <v>37.011722999999996</v>
      </c>
      <c r="P216" s="164">
        <v>36.756451999999996</v>
      </c>
      <c r="Q216" s="164">
        <v>37.536410999999994</v>
      </c>
      <c r="R216" s="164">
        <v>39.249362999999995</v>
      </c>
      <c r="S216" s="164">
        <v>39.322664999999994</v>
      </c>
      <c r="T216" s="164">
        <v>37.986510999999993</v>
      </c>
      <c r="U216" s="164">
        <v>38.233423000000002</v>
      </c>
      <c r="V216" s="164">
        <v>38.554279999999999</v>
      </c>
      <c r="W216" s="164">
        <v>38.796690999999996</v>
      </c>
      <c r="X216" s="164">
        <v>39.035887000000002</v>
      </c>
      <c r="Y216" s="164">
        <v>39.254506999999997</v>
      </c>
    </row>
    <row r="217" spans="1:25" s="146" customFormat="1" ht="1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154">
        <v>11</v>
      </c>
      <c r="B218" s="172">
        <v>1119.6299353741483</v>
      </c>
      <c r="C218" s="173">
        <v>1110.5940283741484</v>
      </c>
      <c r="D218" s="173">
        <v>1081.0809893741484</v>
      </c>
      <c r="E218" s="174">
        <v>1104.1230843741482</v>
      </c>
      <c r="F218" s="174">
        <v>1132.9443283741484</v>
      </c>
      <c r="G218" s="174">
        <v>1149.5154793741483</v>
      </c>
      <c r="H218" s="174">
        <v>1142.1505233741482</v>
      </c>
      <c r="I218" s="174">
        <v>1140.2347833741483</v>
      </c>
      <c r="J218" s="174">
        <v>1152.6445213741483</v>
      </c>
      <c r="K218" s="175">
        <v>1160.2329803741484</v>
      </c>
      <c r="L218" s="174">
        <v>1158.4449563741482</v>
      </c>
      <c r="M218" s="176">
        <v>1141.1713673741481</v>
      </c>
      <c r="N218" s="175">
        <v>1133.2955473741483</v>
      </c>
      <c r="O218" s="174">
        <v>1117.1607593741483</v>
      </c>
      <c r="P218" s="176">
        <v>1121.6414623741482</v>
      </c>
      <c r="Q218" s="177">
        <v>1137.2653863741484</v>
      </c>
      <c r="R218" s="174">
        <v>1162.7553713741484</v>
      </c>
      <c r="S218" s="177">
        <v>1164.3731073741483</v>
      </c>
      <c r="T218" s="174">
        <v>1134.1257013741483</v>
      </c>
      <c r="U218" s="173">
        <v>1125.8241613741484</v>
      </c>
      <c r="V218" s="173">
        <v>1139.6281323741484</v>
      </c>
      <c r="W218" s="173">
        <v>1144.1514073741484</v>
      </c>
      <c r="X218" s="173">
        <v>1143.8534033741485</v>
      </c>
      <c r="Y218" s="178">
        <v>1115.5855953741482</v>
      </c>
    </row>
    <row r="219" spans="1:25" s="146" customFormat="1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</row>
    <row r="220" spans="1:25" s="146" customFormat="1" x14ac:dyDescent="0.2">
      <c r="A220" s="163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</row>
    <row r="221" spans="1:25" s="146" customFormat="1" x14ac:dyDescent="0.2">
      <c r="A221" s="167" t="s">
        <v>9</v>
      </c>
      <c r="B221" s="164">
        <v>32.829007999999995</v>
      </c>
      <c r="C221" s="164">
        <v>32.283100999999995</v>
      </c>
      <c r="D221" s="164">
        <v>30.500061999999996</v>
      </c>
      <c r="E221" s="164">
        <v>31.892156999999997</v>
      </c>
      <c r="F221" s="164">
        <v>33.633400999999999</v>
      </c>
      <c r="G221" s="164">
        <v>34.634551999999999</v>
      </c>
      <c r="H221" s="164">
        <v>34.189596000000002</v>
      </c>
      <c r="I221" s="164">
        <v>34.073855999999992</v>
      </c>
      <c r="J221" s="164">
        <v>34.823594</v>
      </c>
      <c r="K221" s="164">
        <v>35.282052999999998</v>
      </c>
      <c r="L221" s="164">
        <v>35.174028999999997</v>
      </c>
      <c r="M221" s="164">
        <v>34.130439999999993</v>
      </c>
      <c r="N221" s="164">
        <v>33.654619999999994</v>
      </c>
      <c r="O221" s="164">
        <v>32.679831999999998</v>
      </c>
      <c r="P221" s="164">
        <v>32.950535000000002</v>
      </c>
      <c r="Q221" s="164">
        <v>33.894458999999998</v>
      </c>
      <c r="R221" s="164">
        <v>35.434443999999999</v>
      </c>
      <c r="S221" s="164">
        <v>35.532179999999997</v>
      </c>
      <c r="T221" s="164">
        <v>33.704773999999993</v>
      </c>
      <c r="U221" s="164">
        <v>33.203233999999995</v>
      </c>
      <c r="V221" s="164">
        <v>34.037205</v>
      </c>
      <c r="W221" s="164">
        <v>34.310479999999998</v>
      </c>
      <c r="X221" s="164">
        <v>34.292476000000001</v>
      </c>
      <c r="Y221" s="164">
        <v>32.584668000000001</v>
      </c>
    </row>
    <row r="222" spans="1:25" s="146" customFormat="1" ht="1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171">
        <v>12</v>
      </c>
      <c r="B223" s="172">
        <v>1165.9908433741484</v>
      </c>
      <c r="C223" s="173">
        <v>1141.4267993741485</v>
      </c>
      <c r="D223" s="173">
        <v>1145.9500743741485</v>
      </c>
      <c r="E223" s="174">
        <v>1169.6201063741482</v>
      </c>
      <c r="F223" s="174">
        <v>1189.4586583741482</v>
      </c>
      <c r="G223" s="174">
        <v>1189.7353763741482</v>
      </c>
      <c r="H223" s="174">
        <v>1182.4662073741483</v>
      </c>
      <c r="I223" s="174">
        <v>1172.5682173741482</v>
      </c>
      <c r="J223" s="174">
        <v>1175.6866163741486</v>
      </c>
      <c r="K223" s="175">
        <v>1191.2147533741484</v>
      </c>
      <c r="L223" s="174">
        <v>1186.0954703741481</v>
      </c>
      <c r="M223" s="176">
        <v>1187.5003463741484</v>
      </c>
      <c r="N223" s="175">
        <v>1185.7123223741482</v>
      </c>
      <c r="O223" s="174">
        <v>1148.8981853741484</v>
      </c>
      <c r="P223" s="176">
        <v>1160.6906293741483</v>
      </c>
      <c r="Q223" s="177">
        <v>1164.4263223741484</v>
      </c>
      <c r="R223" s="174">
        <v>1198.9309283741484</v>
      </c>
      <c r="S223" s="177">
        <v>1196.6746123741482</v>
      </c>
      <c r="T223" s="174">
        <v>1189.1180823741483</v>
      </c>
      <c r="U223" s="173">
        <v>1165.7673403741483</v>
      </c>
      <c r="V223" s="173">
        <v>1171.6742053741484</v>
      </c>
      <c r="W223" s="173">
        <v>1178.6985853741485</v>
      </c>
      <c r="X223" s="173">
        <v>1186.0954703741481</v>
      </c>
      <c r="Y223" s="178">
        <v>1162.9682313741482</v>
      </c>
    </row>
    <row r="224" spans="1:25" s="146" customFormat="1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</row>
    <row r="225" spans="1:25" s="146" customFormat="1" x14ac:dyDescent="0.2">
      <c r="A225" s="163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</row>
    <row r="226" spans="1:25" s="146" customFormat="1" x14ac:dyDescent="0.2">
      <c r="A226" s="167" t="s">
        <v>9</v>
      </c>
      <c r="B226" s="164">
        <v>35.629916000000001</v>
      </c>
      <c r="C226" s="164">
        <v>34.145871999999997</v>
      </c>
      <c r="D226" s="164">
        <v>34.419146999999995</v>
      </c>
      <c r="E226" s="164">
        <v>35.849178999999999</v>
      </c>
      <c r="F226" s="164">
        <v>37.047730999999992</v>
      </c>
      <c r="G226" s="164">
        <v>37.064448999999996</v>
      </c>
      <c r="H226" s="164">
        <v>36.625279999999997</v>
      </c>
      <c r="I226" s="164">
        <v>36.027289999999994</v>
      </c>
      <c r="J226" s="164">
        <v>36.215688999999998</v>
      </c>
      <c r="K226" s="164">
        <v>37.153826000000002</v>
      </c>
      <c r="L226" s="164">
        <v>36.844542999999994</v>
      </c>
      <c r="M226" s="164">
        <v>36.929419000000003</v>
      </c>
      <c r="N226" s="164">
        <v>36.821394999999995</v>
      </c>
      <c r="O226" s="164">
        <v>34.597257999999997</v>
      </c>
      <c r="P226" s="164">
        <v>35.309701999999994</v>
      </c>
      <c r="Q226" s="164">
        <v>35.535394999999994</v>
      </c>
      <c r="R226" s="164">
        <v>37.620001000000002</v>
      </c>
      <c r="S226" s="164">
        <v>37.483685000000001</v>
      </c>
      <c r="T226" s="164">
        <v>37.027155</v>
      </c>
      <c r="U226" s="164">
        <v>35.616412999999994</v>
      </c>
      <c r="V226" s="164">
        <v>35.973278000000001</v>
      </c>
      <c r="W226" s="164">
        <v>36.397657999999993</v>
      </c>
      <c r="X226" s="164">
        <v>36.844542999999994</v>
      </c>
      <c r="Y226" s="164">
        <v>35.447303999999995</v>
      </c>
    </row>
    <row r="227" spans="1:25" s="146" customFormat="1" ht="1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154">
        <v>13</v>
      </c>
      <c r="B228" s="172">
        <v>1114.7980133741485</v>
      </c>
      <c r="C228" s="173">
        <v>1087.2539293741484</v>
      </c>
      <c r="D228" s="173">
        <v>1088.0734403741483</v>
      </c>
      <c r="E228" s="174">
        <v>1095.3958243741483</v>
      </c>
      <c r="F228" s="174">
        <v>1113.5634253741484</v>
      </c>
      <c r="G228" s="174">
        <v>1110.9984623741482</v>
      </c>
      <c r="H228" s="174">
        <v>1106.4539013741482</v>
      </c>
      <c r="I228" s="174">
        <v>1098.6738683741482</v>
      </c>
      <c r="J228" s="174">
        <v>1102.9097823741483</v>
      </c>
      <c r="K228" s="175">
        <v>1111.6370423741485</v>
      </c>
      <c r="L228" s="174">
        <v>1116.4689643741483</v>
      </c>
      <c r="M228" s="176">
        <v>1114.4574373741482</v>
      </c>
      <c r="N228" s="175">
        <v>1115.6175243741484</v>
      </c>
      <c r="O228" s="174">
        <v>1084.4441773741485</v>
      </c>
      <c r="P228" s="176">
        <v>1085.1572583741483</v>
      </c>
      <c r="Q228" s="177">
        <v>1097.7053553741482</v>
      </c>
      <c r="R228" s="174">
        <v>1134.6791373741482</v>
      </c>
      <c r="S228" s="177">
        <v>1136.0520843741483</v>
      </c>
      <c r="T228" s="174">
        <v>1102.8672103741485</v>
      </c>
      <c r="U228" s="173">
        <v>1098.3439353741485</v>
      </c>
      <c r="V228" s="173">
        <v>1109.2423673741484</v>
      </c>
      <c r="W228" s="173">
        <v>1116.2667473741483</v>
      </c>
      <c r="X228" s="173">
        <v>1116.4583213741485</v>
      </c>
      <c r="Y228" s="178">
        <v>1123.7168473741483</v>
      </c>
    </row>
    <row r="229" spans="1:25" s="146" customFormat="1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</row>
    <row r="230" spans="1:25" s="146" customFormat="1" x14ac:dyDescent="0.2">
      <c r="A230" s="163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</row>
    <row r="231" spans="1:25" s="146" customFormat="1" x14ac:dyDescent="0.2">
      <c r="A231" s="167" t="s">
        <v>9</v>
      </c>
      <c r="B231" s="164">
        <v>32.537085999999995</v>
      </c>
      <c r="C231" s="164">
        <v>30.873001999999996</v>
      </c>
      <c r="D231" s="164">
        <v>30.922512999999999</v>
      </c>
      <c r="E231" s="164">
        <v>31.364896999999999</v>
      </c>
      <c r="F231" s="164">
        <v>32.462497999999997</v>
      </c>
      <c r="G231" s="164">
        <v>32.307534999999994</v>
      </c>
      <c r="H231" s="164">
        <v>32.032973999999996</v>
      </c>
      <c r="I231" s="164">
        <v>31.562940999999999</v>
      </c>
      <c r="J231" s="164">
        <v>31.818854999999999</v>
      </c>
      <c r="K231" s="164">
        <v>32.346114999999998</v>
      </c>
      <c r="L231" s="164">
        <v>32.638036999999997</v>
      </c>
      <c r="M231" s="164">
        <v>32.516509999999997</v>
      </c>
      <c r="N231" s="164">
        <v>32.586596999999998</v>
      </c>
      <c r="O231" s="164">
        <v>30.703249999999997</v>
      </c>
      <c r="P231" s="164">
        <v>30.746330999999998</v>
      </c>
      <c r="Q231" s="164">
        <v>31.504427999999997</v>
      </c>
      <c r="R231" s="164">
        <v>33.738210000000002</v>
      </c>
      <c r="S231" s="164">
        <v>33.821156999999999</v>
      </c>
      <c r="T231" s="164">
        <v>31.816282999999999</v>
      </c>
      <c r="U231" s="164">
        <v>31.543007999999997</v>
      </c>
      <c r="V231" s="164">
        <v>32.201439999999998</v>
      </c>
      <c r="W231" s="164">
        <v>32.625819999999997</v>
      </c>
      <c r="X231" s="164">
        <v>32.637394</v>
      </c>
      <c r="Y231" s="164">
        <v>33.075919999999996</v>
      </c>
    </row>
    <row r="232" spans="1:25" s="146" customFormat="1" ht="1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171">
        <v>14</v>
      </c>
      <c r="B233" s="172">
        <v>1135.2751453741482</v>
      </c>
      <c r="C233" s="173">
        <v>1099.7700973741482</v>
      </c>
      <c r="D233" s="173">
        <v>1099.3018053741482</v>
      </c>
      <c r="E233" s="174">
        <v>1102.1009143741483</v>
      </c>
      <c r="F233" s="174">
        <v>1136.0201553741485</v>
      </c>
      <c r="G233" s="174">
        <v>1137.2760293741483</v>
      </c>
      <c r="H233" s="174">
        <v>1131.2733773741484</v>
      </c>
      <c r="I233" s="174">
        <v>1120.5558763741483</v>
      </c>
      <c r="J233" s="174">
        <v>1123.7168473741483</v>
      </c>
      <c r="K233" s="175">
        <v>1130.1132903741484</v>
      </c>
      <c r="L233" s="174">
        <v>1128.6764853741483</v>
      </c>
      <c r="M233" s="176">
        <v>1133.8596263741483</v>
      </c>
      <c r="N233" s="175">
        <v>1131.4223793741482</v>
      </c>
      <c r="O233" s="174">
        <v>1098.4184363741483</v>
      </c>
      <c r="P233" s="176">
        <v>1108.3589983741483</v>
      </c>
      <c r="Q233" s="177">
        <v>1126.2285953741482</v>
      </c>
      <c r="R233" s="174">
        <v>1151.6015073741482</v>
      </c>
      <c r="S233" s="177">
        <v>1154.5176893741484</v>
      </c>
      <c r="T233" s="174">
        <v>1146.2267923741481</v>
      </c>
      <c r="U233" s="173">
        <v>1128.4316963741483</v>
      </c>
      <c r="V233" s="173">
        <v>1139.2343413741485</v>
      </c>
      <c r="W233" s="173">
        <v>1142.1930953741482</v>
      </c>
      <c r="X233" s="173">
        <v>1136.2755873741482</v>
      </c>
      <c r="Y233" s="178">
        <v>1137.3824593741483</v>
      </c>
    </row>
    <row r="234" spans="1:25" s="146" customFormat="1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</row>
    <row r="235" spans="1:25" s="146" customFormat="1" x14ac:dyDescent="0.2">
      <c r="A235" s="163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</row>
    <row r="236" spans="1:25" s="146" customFormat="1" x14ac:dyDescent="0.2">
      <c r="A236" s="167" t="s">
        <v>9</v>
      </c>
      <c r="B236" s="164">
        <v>33.774217999999998</v>
      </c>
      <c r="C236" s="164">
        <v>31.629169999999995</v>
      </c>
      <c r="D236" s="164">
        <v>31.600877999999998</v>
      </c>
      <c r="E236" s="164">
        <v>31.769986999999997</v>
      </c>
      <c r="F236" s="164">
        <v>33.819228000000003</v>
      </c>
      <c r="G236" s="164">
        <v>33.895101999999994</v>
      </c>
      <c r="H236" s="164">
        <v>33.532449999999997</v>
      </c>
      <c r="I236" s="164">
        <v>32.884948999999999</v>
      </c>
      <c r="J236" s="164">
        <v>33.075919999999996</v>
      </c>
      <c r="K236" s="164">
        <v>33.462362999999996</v>
      </c>
      <c r="L236" s="164">
        <v>33.375557999999991</v>
      </c>
      <c r="M236" s="164">
        <v>33.688698999999993</v>
      </c>
      <c r="N236" s="164">
        <v>33.541452</v>
      </c>
      <c r="O236" s="164">
        <v>31.547508999999998</v>
      </c>
      <c r="P236" s="164">
        <v>32.148071000000002</v>
      </c>
      <c r="Q236" s="164">
        <v>33.227667999999994</v>
      </c>
      <c r="R236" s="164">
        <v>34.760579999999997</v>
      </c>
      <c r="S236" s="164">
        <v>34.936762000000002</v>
      </c>
      <c r="T236" s="164">
        <v>34.435864999999993</v>
      </c>
      <c r="U236" s="164">
        <v>33.360768999999998</v>
      </c>
      <c r="V236" s="164">
        <v>34.013413999999997</v>
      </c>
      <c r="W236" s="164">
        <v>34.192167999999995</v>
      </c>
      <c r="X236" s="164">
        <v>33.83466</v>
      </c>
      <c r="Y236" s="164">
        <v>33.901531999999996</v>
      </c>
    </row>
    <row r="237" spans="1:25" s="146" customFormat="1" ht="1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154">
        <v>15</v>
      </c>
      <c r="B238" s="172">
        <v>597.97393337414826</v>
      </c>
      <c r="C238" s="173">
        <v>597.97393337414826</v>
      </c>
      <c r="D238" s="173">
        <v>597.97393337414826</v>
      </c>
      <c r="E238" s="174">
        <v>597.97393337414826</v>
      </c>
      <c r="F238" s="174">
        <v>597.97393337414826</v>
      </c>
      <c r="G238" s="174">
        <v>597.97393337414826</v>
      </c>
      <c r="H238" s="174">
        <v>597.97393337414826</v>
      </c>
      <c r="I238" s="174">
        <v>597.97393337414826</v>
      </c>
      <c r="J238" s="174">
        <v>597.97393337414826</v>
      </c>
      <c r="K238" s="175">
        <v>597.97393337414826</v>
      </c>
      <c r="L238" s="174">
        <v>597.97393337414826</v>
      </c>
      <c r="M238" s="176">
        <v>597.97393337414826</v>
      </c>
      <c r="N238" s="175">
        <v>597.97393337414826</v>
      </c>
      <c r="O238" s="174">
        <v>597.97393337414826</v>
      </c>
      <c r="P238" s="176">
        <v>597.97393337414826</v>
      </c>
      <c r="Q238" s="177">
        <v>597.97393337414826</v>
      </c>
      <c r="R238" s="174">
        <v>597.97393337414826</v>
      </c>
      <c r="S238" s="177">
        <v>597.97393337414826</v>
      </c>
      <c r="T238" s="174">
        <v>597.97393337414826</v>
      </c>
      <c r="U238" s="173">
        <v>597.97393337414826</v>
      </c>
      <c r="V238" s="173">
        <v>597.97393337414826</v>
      </c>
      <c r="W238" s="173">
        <v>597.97393337414826</v>
      </c>
      <c r="X238" s="173">
        <v>597.97393337414826</v>
      </c>
      <c r="Y238" s="178">
        <v>597.97393337414826</v>
      </c>
    </row>
    <row r="239" spans="1:25" s="146" customFormat="1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</row>
    <row r="240" spans="1:25" s="146" customFormat="1" x14ac:dyDescent="0.2">
      <c r="A240" s="163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</row>
    <row r="241" spans="1:25" s="146" customFormat="1" x14ac:dyDescent="0.2">
      <c r="A241" s="167" t="s">
        <v>9</v>
      </c>
      <c r="B241" s="164">
        <v>1.3130060000000001</v>
      </c>
      <c r="C241" s="164">
        <v>1.3130060000000001</v>
      </c>
      <c r="D241" s="164">
        <v>1.3130060000000001</v>
      </c>
      <c r="E241" s="164">
        <v>1.3130060000000001</v>
      </c>
      <c r="F241" s="164">
        <v>1.3130060000000001</v>
      </c>
      <c r="G241" s="164">
        <v>1.3130060000000001</v>
      </c>
      <c r="H241" s="164">
        <v>1.3130060000000001</v>
      </c>
      <c r="I241" s="164">
        <v>1.3130060000000001</v>
      </c>
      <c r="J241" s="164">
        <v>1.3130060000000001</v>
      </c>
      <c r="K241" s="164">
        <v>1.3130060000000001</v>
      </c>
      <c r="L241" s="164">
        <v>1.3130060000000001</v>
      </c>
      <c r="M241" s="164">
        <v>1.3130060000000001</v>
      </c>
      <c r="N241" s="164">
        <v>1.3130060000000001</v>
      </c>
      <c r="O241" s="164">
        <v>1.3130060000000001</v>
      </c>
      <c r="P241" s="164">
        <v>1.3130060000000001</v>
      </c>
      <c r="Q241" s="164">
        <v>1.3130060000000001</v>
      </c>
      <c r="R241" s="164">
        <v>1.3130060000000001</v>
      </c>
      <c r="S241" s="164">
        <v>1.3130060000000001</v>
      </c>
      <c r="T241" s="164">
        <v>1.3130060000000001</v>
      </c>
      <c r="U241" s="164">
        <v>1.3130060000000001</v>
      </c>
      <c r="V241" s="164">
        <v>1.3130060000000001</v>
      </c>
      <c r="W241" s="164">
        <v>1.3130060000000001</v>
      </c>
      <c r="X241" s="164">
        <v>1.3130060000000001</v>
      </c>
      <c r="Y241" s="164">
        <v>1.3130060000000001</v>
      </c>
    </row>
    <row r="242" spans="1:25" s="146" customFormat="1" ht="1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171">
        <v>16</v>
      </c>
      <c r="B243" s="172">
        <v>1274.5813723741483</v>
      </c>
      <c r="C243" s="173">
        <v>1244.6106843741481</v>
      </c>
      <c r="D243" s="173">
        <v>1244.3871813741482</v>
      </c>
      <c r="E243" s="174">
        <v>1251.0603423741481</v>
      </c>
      <c r="F243" s="174">
        <v>1263.2678633741484</v>
      </c>
      <c r="G243" s="174">
        <v>1265.5454653741483</v>
      </c>
      <c r="H243" s="174">
        <v>1257.1055663741486</v>
      </c>
      <c r="I243" s="174">
        <v>1264.9813863741483</v>
      </c>
      <c r="J243" s="174">
        <v>1258.3827263741482</v>
      </c>
      <c r="K243" s="175">
        <v>1254.9024653741483</v>
      </c>
      <c r="L243" s="174">
        <v>1257.6057873741483</v>
      </c>
      <c r="M243" s="176">
        <v>1259.8833893741485</v>
      </c>
      <c r="N243" s="175">
        <v>1256.7543473741482</v>
      </c>
      <c r="O243" s="174">
        <v>1233.7441813741482</v>
      </c>
      <c r="P243" s="176">
        <v>1238.8208923741481</v>
      </c>
      <c r="Q243" s="177">
        <v>1253.9552383741484</v>
      </c>
      <c r="R243" s="174">
        <v>1271.2075413741484</v>
      </c>
      <c r="S243" s="177">
        <v>1289.1303533741484</v>
      </c>
      <c r="T243" s="174">
        <v>1259.8727463741484</v>
      </c>
      <c r="U243" s="173">
        <v>1256.5734163741486</v>
      </c>
      <c r="V243" s="173">
        <v>1263.8851573741483</v>
      </c>
      <c r="W243" s="173">
        <v>1271.4842593741482</v>
      </c>
      <c r="X243" s="173">
        <v>1273.8363623741482</v>
      </c>
      <c r="Y243" s="178">
        <v>1270.6008903741483</v>
      </c>
    </row>
    <row r="244" spans="1:25" s="146" customFormat="1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</row>
    <row r="245" spans="1:25" s="146" customFormat="1" x14ac:dyDescent="0.2">
      <c r="A245" s="181" t="s">
        <v>8</v>
      </c>
      <c r="B245" s="164">
        <v>572.59</v>
      </c>
      <c r="C245" s="165">
        <v>572.59</v>
      </c>
      <c r="D245" s="165">
        <v>572.59</v>
      </c>
      <c r="E245" s="165">
        <v>572.59</v>
      </c>
      <c r="F245" s="165">
        <v>572.59</v>
      </c>
      <c r="G245" s="165">
        <v>572.59</v>
      </c>
      <c r="H245" s="165">
        <v>572.59</v>
      </c>
      <c r="I245" s="165">
        <v>572.59</v>
      </c>
      <c r="J245" s="165">
        <v>572.59</v>
      </c>
      <c r="K245" s="165">
        <v>572.59</v>
      </c>
      <c r="L245" s="165">
        <v>572.59</v>
      </c>
      <c r="M245" s="165">
        <v>572.59</v>
      </c>
      <c r="N245" s="165">
        <v>572.59</v>
      </c>
      <c r="O245" s="165">
        <v>572.59</v>
      </c>
      <c r="P245" s="165">
        <v>572.59</v>
      </c>
      <c r="Q245" s="165">
        <v>572.59</v>
      </c>
      <c r="R245" s="165">
        <v>572.59</v>
      </c>
      <c r="S245" s="165">
        <v>572.59</v>
      </c>
      <c r="T245" s="165">
        <v>572.59</v>
      </c>
      <c r="U245" s="165">
        <v>572.59</v>
      </c>
      <c r="V245" s="165">
        <v>572.59</v>
      </c>
      <c r="W245" s="165">
        <v>572.59</v>
      </c>
      <c r="X245" s="165">
        <v>572.59</v>
      </c>
      <c r="Y245" s="166">
        <v>572.59</v>
      </c>
    </row>
    <row r="246" spans="1:25" s="146" customFormat="1" x14ac:dyDescent="0.2">
      <c r="A246" s="182" t="s">
        <v>9</v>
      </c>
      <c r="B246" s="164">
        <v>42.190444999999997</v>
      </c>
      <c r="C246" s="164">
        <v>40.379756999999998</v>
      </c>
      <c r="D246" s="164">
        <v>40.366253999999998</v>
      </c>
      <c r="E246" s="164">
        <v>40.769414999999995</v>
      </c>
      <c r="F246" s="164">
        <v>41.506935999999996</v>
      </c>
      <c r="G246" s="164">
        <v>41.644537999999997</v>
      </c>
      <c r="H246" s="164">
        <v>41.134639</v>
      </c>
      <c r="I246" s="164">
        <v>41.610458999999999</v>
      </c>
      <c r="J246" s="164">
        <v>41.211798999999992</v>
      </c>
      <c r="K246" s="164">
        <v>41.001537999999996</v>
      </c>
      <c r="L246" s="164">
        <v>41.164859999999997</v>
      </c>
      <c r="M246" s="164">
        <v>41.302461999999998</v>
      </c>
      <c r="N246" s="164">
        <v>41.113419999999998</v>
      </c>
      <c r="O246" s="164">
        <v>39.723253999999997</v>
      </c>
      <c r="P246" s="164">
        <v>40.029964999999997</v>
      </c>
      <c r="Q246" s="164">
        <v>40.944310999999999</v>
      </c>
      <c r="R246" s="164">
        <v>41.986613999999996</v>
      </c>
      <c r="S246" s="164">
        <v>43.069426</v>
      </c>
      <c r="T246" s="164">
        <v>41.301819000000002</v>
      </c>
      <c r="U246" s="164">
        <v>41.102488999999998</v>
      </c>
      <c r="V246" s="164">
        <v>41.544229999999999</v>
      </c>
      <c r="W246" s="164">
        <v>42.003332</v>
      </c>
      <c r="X246" s="164">
        <v>42.145434999999999</v>
      </c>
      <c r="Y246" s="164">
        <v>41.949962999999997</v>
      </c>
    </row>
    <row r="247" spans="1:25" s="146" customFormat="1" ht="1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154">
        <v>17</v>
      </c>
      <c r="B248" s="172">
        <v>1058.2730403741482</v>
      </c>
      <c r="C248" s="173">
        <v>1038.9879243741484</v>
      </c>
      <c r="D248" s="173">
        <v>1039.5626463741485</v>
      </c>
      <c r="E248" s="174">
        <v>1042.8832623741482</v>
      </c>
      <c r="F248" s="174">
        <v>1053.2921163741482</v>
      </c>
      <c r="G248" s="174">
        <v>1052.1213863741484</v>
      </c>
      <c r="H248" s="174">
        <v>1051.5147353741484</v>
      </c>
      <c r="I248" s="174">
        <v>1045.0970063741484</v>
      </c>
      <c r="J248" s="174">
        <v>1046.1080913741484</v>
      </c>
      <c r="K248" s="175">
        <v>1050.5994373741482</v>
      </c>
      <c r="L248" s="174">
        <v>1051.0783723741483</v>
      </c>
      <c r="M248" s="176">
        <v>1046.1293773741484</v>
      </c>
      <c r="N248" s="175">
        <v>1049.4606363741484</v>
      </c>
      <c r="O248" s="174">
        <v>1035.8908113741484</v>
      </c>
      <c r="P248" s="176">
        <v>1041.4145283741484</v>
      </c>
      <c r="Q248" s="177">
        <v>1053.4624043741483</v>
      </c>
      <c r="R248" s="174">
        <v>1060.9444333741483</v>
      </c>
      <c r="S248" s="177">
        <v>1072.8965223741484</v>
      </c>
      <c r="T248" s="174">
        <v>1048.8433423741485</v>
      </c>
      <c r="U248" s="173">
        <v>1045.7249433741483</v>
      </c>
      <c r="V248" s="173">
        <v>1048.1728333741482</v>
      </c>
      <c r="W248" s="173">
        <v>1054.8885663741482</v>
      </c>
      <c r="X248" s="173">
        <v>1061.1998653741482</v>
      </c>
      <c r="Y248" s="178">
        <v>1064.2331203741483</v>
      </c>
    </row>
    <row r="249" spans="1:25" s="146" customFormat="1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</row>
    <row r="250" spans="1:25" s="146" customFormat="1" x14ac:dyDescent="0.2">
      <c r="A250" s="181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</row>
    <row r="251" spans="1:25" s="146" customFormat="1" x14ac:dyDescent="0.2">
      <c r="A251" s="182" t="s">
        <v>9</v>
      </c>
      <c r="B251" s="164">
        <v>29.122112999999999</v>
      </c>
      <c r="C251" s="164">
        <v>27.956997000000001</v>
      </c>
      <c r="D251" s="164">
        <v>27.991718999999996</v>
      </c>
      <c r="E251" s="164">
        <v>28.192334999999996</v>
      </c>
      <c r="F251" s="164">
        <v>28.821189</v>
      </c>
      <c r="G251" s="164">
        <v>28.750458999999999</v>
      </c>
      <c r="H251" s="164">
        <v>28.713807999999997</v>
      </c>
      <c r="I251" s="164">
        <v>28.326078999999996</v>
      </c>
      <c r="J251" s="164">
        <v>28.387163999999999</v>
      </c>
      <c r="K251" s="164">
        <v>28.658509999999996</v>
      </c>
      <c r="L251" s="164">
        <v>28.687444999999997</v>
      </c>
      <c r="M251" s="164">
        <v>28.388449999999999</v>
      </c>
      <c r="N251" s="164">
        <v>28.589708999999999</v>
      </c>
      <c r="O251" s="164">
        <v>27.769883999999998</v>
      </c>
      <c r="P251" s="164">
        <v>28.103600999999998</v>
      </c>
      <c r="Q251" s="164">
        <v>28.831476999999996</v>
      </c>
      <c r="R251" s="164">
        <v>29.283505999999999</v>
      </c>
      <c r="S251" s="164">
        <v>30.005594999999996</v>
      </c>
      <c r="T251" s="164">
        <v>28.552415</v>
      </c>
      <c r="U251" s="164">
        <v>28.364015999999999</v>
      </c>
      <c r="V251" s="164">
        <v>28.511906</v>
      </c>
      <c r="W251" s="164">
        <v>28.917638999999998</v>
      </c>
      <c r="X251" s="164">
        <v>29.298938</v>
      </c>
      <c r="Y251" s="164">
        <v>29.482192999999999</v>
      </c>
    </row>
    <row r="252" spans="1:25" s="146" customFormat="1" ht="1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184">
        <v>18</v>
      </c>
      <c r="B253" s="172">
        <v>1093.8525893741485</v>
      </c>
      <c r="C253" s="173">
        <v>1076.7386453741483</v>
      </c>
      <c r="D253" s="173">
        <v>1076.6641443741482</v>
      </c>
      <c r="E253" s="174">
        <v>1081.4534943741482</v>
      </c>
      <c r="F253" s="174">
        <v>1091.1066953741481</v>
      </c>
      <c r="G253" s="174">
        <v>1109.8490183741483</v>
      </c>
      <c r="H253" s="174">
        <v>1102.9523543741484</v>
      </c>
      <c r="I253" s="174">
        <v>1078.4415253741483</v>
      </c>
      <c r="J253" s="174">
        <v>1101.9519123741482</v>
      </c>
      <c r="K253" s="175">
        <v>1103.8463663741484</v>
      </c>
      <c r="L253" s="174">
        <v>1085.7851953741481</v>
      </c>
      <c r="M253" s="176">
        <v>1088.8078073741483</v>
      </c>
      <c r="N253" s="175">
        <v>1093.4268693741483</v>
      </c>
      <c r="O253" s="174">
        <v>1062.1896643741484</v>
      </c>
      <c r="P253" s="176">
        <v>1065.7124973741484</v>
      </c>
      <c r="Q253" s="177">
        <v>1081.3683503741483</v>
      </c>
      <c r="R253" s="174">
        <v>1112.4991253741484</v>
      </c>
      <c r="S253" s="177">
        <v>1115.2556623741482</v>
      </c>
      <c r="T253" s="174">
        <v>1084.9231123741483</v>
      </c>
      <c r="U253" s="173">
        <v>1086.0086983741483</v>
      </c>
      <c r="V253" s="173">
        <v>1102.6330643741483</v>
      </c>
      <c r="W253" s="173">
        <v>1102.6756363741483</v>
      </c>
      <c r="X253" s="173">
        <v>1101.9412693741483</v>
      </c>
      <c r="Y253" s="178">
        <v>1096.9390593741482</v>
      </c>
    </row>
    <row r="254" spans="1:25" s="146" customFormat="1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</row>
    <row r="255" spans="1:25" s="146" customFormat="1" x14ac:dyDescent="0.2">
      <c r="A255" s="163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</row>
    <row r="256" spans="1:25" s="146" customFormat="1" x14ac:dyDescent="0.2">
      <c r="A256" s="167" t="s">
        <v>9</v>
      </c>
      <c r="B256" s="164">
        <v>31.271661999999996</v>
      </c>
      <c r="C256" s="164">
        <v>30.237717999999997</v>
      </c>
      <c r="D256" s="164">
        <v>30.233216999999996</v>
      </c>
      <c r="E256" s="164">
        <v>30.522566999999999</v>
      </c>
      <c r="F256" s="164">
        <v>31.105767999999998</v>
      </c>
      <c r="G256" s="164">
        <v>32.238090999999997</v>
      </c>
      <c r="H256" s="164">
        <v>31.821426999999996</v>
      </c>
      <c r="I256" s="164">
        <v>30.340598</v>
      </c>
      <c r="J256" s="164">
        <v>31.760984999999998</v>
      </c>
      <c r="K256" s="164">
        <v>31.875439</v>
      </c>
      <c r="L256" s="164">
        <v>30.784267999999997</v>
      </c>
      <c r="M256" s="164">
        <v>30.96688</v>
      </c>
      <c r="N256" s="164">
        <v>31.245941999999999</v>
      </c>
      <c r="O256" s="164">
        <v>29.358736999999998</v>
      </c>
      <c r="P256" s="164">
        <v>29.571569999999998</v>
      </c>
      <c r="Q256" s="164">
        <v>30.517422999999997</v>
      </c>
      <c r="R256" s="164">
        <v>32.398198000000001</v>
      </c>
      <c r="S256" s="164">
        <v>32.564734999999999</v>
      </c>
      <c r="T256" s="164">
        <v>30.732184999999998</v>
      </c>
      <c r="U256" s="164">
        <v>30.797771000000001</v>
      </c>
      <c r="V256" s="164">
        <v>31.802136999999995</v>
      </c>
      <c r="W256" s="164">
        <v>31.804708999999999</v>
      </c>
      <c r="X256" s="164">
        <v>31.760341999999998</v>
      </c>
      <c r="Y256" s="164">
        <v>31.458131999999999</v>
      </c>
    </row>
    <row r="257" spans="1:25" s="146" customFormat="1" ht="1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171">
        <v>19</v>
      </c>
      <c r="B258" s="172">
        <v>1195.5570973741483</v>
      </c>
      <c r="C258" s="173">
        <v>1164.7136833741483</v>
      </c>
      <c r="D258" s="173">
        <v>1157.2529403741482</v>
      </c>
      <c r="E258" s="174">
        <v>1168.4813053741484</v>
      </c>
      <c r="F258" s="174">
        <v>1180.9655443741485</v>
      </c>
      <c r="G258" s="174">
        <v>1199.8781553741485</v>
      </c>
      <c r="H258" s="174">
        <v>1189.3415853741483</v>
      </c>
      <c r="I258" s="174">
        <v>1182.1149883741484</v>
      </c>
      <c r="J258" s="174">
        <v>1190.7251753741484</v>
      </c>
      <c r="K258" s="175">
        <v>1193.9287183741483</v>
      </c>
      <c r="L258" s="174">
        <v>1198.5371373741482</v>
      </c>
      <c r="M258" s="176">
        <v>1202.8369093741483</v>
      </c>
      <c r="N258" s="175">
        <v>1178.7305143741485</v>
      </c>
      <c r="O258" s="174">
        <v>1156.7101473741484</v>
      </c>
      <c r="P258" s="176">
        <v>1159.9988343741481</v>
      </c>
      <c r="Q258" s="177">
        <v>1174.2923833741484</v>
      </c>
      <c r="R258" s="174">
        <v>1185.9464683741483</v>
      </c>
      <c r="S258" s="177">
        <v>1212.6284693741484</v>
      </c>
      <c r="T258" s="174">
        <v>1177.2511373741484</v>
      </c>
      <c r="U258" s="173">
        <v>1167.8959403741483</v>
      </c>
      <c r="V258" s="173">
        <v>1185.6484643741483</v>
      </c>
      <c r="W258" s="173">
        <v>1187.0426973741482</v>
      </c>
      <c r="X258" s="173">
        <v>1195.9934603741483</v>
      </c>
      <c r="Y258" s="178">
        <v>1193.6945723741483</v>
      </c>
    </row>
    <row r="259" spans="1:25" s="146" customFormat="1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</row>
    <row r="260" spans="1:25" s="146" customFormat="1" x14ac:dyDescent="0.2">
      <c r="A260" s="181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</row>
    <row r="261" spans="1:25" s="146" customFormat="1" x14ac:dyDescent="0.2">
      <c r="A261" s="182" t="s">
        <v>9</v>
      </c>
      <c r="B261" s="164">
        <v>37.416169999999994</v>
      </c>
      <c r="C261" s="164">
        <v>35.552755999999995</v>
      </c>
      <c r="D261" s="164">
        <v>35.102012999999992</v>
      </c>
      <c r="E261" s="164">
        <v>35.780377999999999</v>
      </c>
      <c r="F261" s="164">
        <v>36.534617000000004</v>
      </c>
      <c r="G261" s="164">
        <v>37.677227999999999</v>
      </c>
      <c r="H261" s="164">
        <v>37.040657999999993</v>
      </c>
      <c r="I261" s="164">
        <v>36.604060999999994</v>
      </c>
      <c r="J261" s="164">
        <v>37.124248000000001</v>
      </c>
      <c r="K261" s="164">
        <v>37.317791</v>
      </c>
      <c r="L261" s="164">
        <v>37.596209999999999</v>
      </c>
      <c r="M261" s="164">
        <v>37.855981999999997</v>
      </c>
      <c r="N261" s="164">
        <v>36.399586999999997</v>
      </c>
      <c r="O261" s="164">
        <v>35.069219999999994</v>
      </c>
      <c r="P261" s="164">
        <v>35.267907000000001</v>
      </c>
      <c r="Q261" s="164">
        <v>36.131455999999993</v>
      </c>
      <c r="R261" s="164">
        <v>36.835540999999999</v>
      </c>
      <c r="S261" s="164">
        <v>38.447541999999999</v>
      </c>
      <c r="T261" s="164">
        <v>36.310209999999998</v>
      </c>
      <c r="U261" s="164">
        <v>35.745012999999993</v>
      </c>
      <c r="V261" s="164">
        <v>36.817537000000002</v>
      </c>
      <c r="W261" s="164">
        <v>36.901769999999999</v>
      </c>
      <c r="X261" s="164">
        <v>37.442532999999997</v>
      </c>
      <c r="Y261" s="164">
        <v>37.303644999999996</v>
      </c>
    </row>
    <row r="262" spans="1:25" s="146" customFormat="1" ht="1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154">
        <v>20</v>
      </c>
      <c r="B263" s="172">
        <v>1193.0240633741485</v>
      </c>
      <c r="C263" s="173">
        <v>1162.5744403741483</v>
      </c>
      <c r="D263" s="173">
        <v>1155.6564903741482</v>
      </c>
      <c r="E263" s="174">
        <v>1162.8298723741484</v>
      </c>
      <c r="F263" s="174">
        <v>1173.7921623741483</v>
      </c>
      <c r="G263" s="174">
        <v>1193.4072113741483</v>
      </c>
      <c r="H263" s="174">
        <v>1190.7571043741484</v>
      </c>
      <c r="I263" s="174">
        <v>1186.7766223741482</v>
      </c>
      <c r="J263" s="174">
        <v>1196.6533263741483</v>
      </c>
      <c r="K263" s="175">
        <v>1193.9180753741484</v>
      </c>
      <c r="L263" s="174">
        <v>1197.4621943741486</v>
      </c>
      <c r="M263" s="176">
        <v>1198.6648533741484</v>
      </c>
      <c r="N263" s="175">
        <v>1199.1225023741483</v>
      </c>
      <c r="O263" s="174">
        <v>1172.1212113741483</v>
      </c>
      <c r="P263" s="176">
        <v>1151.5802213741483</v>
      </c>
      <c r="Q263" s="177">
        <v>1169.6307493741483</v>
      </c>
      <c r="R263" s="174">
        <v>1204.7100773741483</v>
      </c>
      <c r="S263" s="177">
        <v>1208.1796953741482</v>
      </c>
      <c r="T263" s="174">
        <v>1173.9837363741483</v>
      </c>
      <c r="U263" s="173">
        <v>1171.0994833741483</v>
      </c>
      <c r="V263" s="173">
        <v>1191.5021143741483</v>
      </c>
      <c r="W263" s="173">
        <v>1192.5770573741484</v>
      </c>
      <c r="X263" s="173">
        <v>1200.2613033741484</v>
      </c>
      <c r="Y263" s="178">
        <v>1199.6227233741483</v>
      </c>
    </row>
    <row r="264" spans="1:25" s="146" customFormat="1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</row>
    <row r="265" spans="1:25" s="146" customFormat="1" x14ac:dyDescent="0.2">
      <c r="A265" s="181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</row>
    <row r="266" spans="1:25" s="146" customFormat="1" x14ac:dyDescent="0.2">
      <c r="A266" s="182" t="s">
        <v>9</v>
      </c>
      <c r="B266" s="164">
        <v>37.263135999999996</v>
      </c>
      <c r="C266" s="164">
        <v>35.423512999999993</v>
      </c>
      <c r="D266" s="164">
        <v>35.005562999999995</v>
      </c>
      <c r="E266" s="164">
        <v>35.438944999999997</v>
      </c>
      <c r="F266" s="164">
        <v>36.101235000000003</v>
      </c>
      <c r="G266" s="164">
        <v>37.286283999999995</v>
      </c>
      <c r="H266" s="164">
        <v>37.126176999999998</v>
      </c>
      <c r="I266" s="164">
        <v>36.885694999999998</v>
      </c>
      <c r="J266" s="164">
        <v>37.482398999999994</v>
      </c>
      <c r="K266" s="164">
        <v>37.317147999999996</v>
      </c>
      <c r="L266" s="164">
        <v>37.531267</v>
      </c>
      <c r="M266" s="164">
        <v>37.603926000000001</v>
      </c>
      <c r="N266" s="164">
        <v>37.631574999999998</v>
      </c>
      <c r="O266" s="164">
        <v>36.000284000000001</v>
      </c>
      <c r="P266" s="164">
        <v>34.759293999999997</v>
      </c>
      <c r="Q266" s="164">
        <v>35.849821999999996</v>
      </c>
      <c r="R266" s="164">
        <v>37.969149999999999</v>
      </c>
      <c r="S266" s="164">
        <v>38.178767999999998</v>
      </c>
      <c r="T266" s="164">
        <v>36.112808999999999</v>
      </c>
      <c r="U266" s="164">
        <v>35.938555999999998</v>
      </c>
      <c r="V266" s="164">
        <v>37.171187000000003</v>
      </c>
      <c r="W266" s="164">
        <v>37.236129999999996</v>
      </c>
      <c r="X266" s="164">
        <v>37.700375999999999</v>
      </c>
      <c r="Y266" s="164">
        <v>37.661796000000002</v>
      </c>
    </row>
    <row r="267" spans="1:25" s="146" customFormat="1" ht="1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185">
        <v>21</v>
      </c>
      <c r="B268" s="172">
        <v>1304.9564943741484</v>
      </c>
      <c r="C268" s="173">
        <v>1265.9179703741481</v>
      </c>
      <c r="D268" s="173">
        <v>1257.6909313741482</v>
      </c>
      <c r="E268" s="174">
        <v>1275.5073133741485</v>
      </c>
      <c r="F268" s="174">
        <v>1313.5773243741485</v>
      </c>
      <c r="G268" s="174">
        <v>1316.1848593741481</v>
      </c>
      <c r="H268" s="174">
        <v>1308.1706803741486</v>
      </c>
      <c r="I268" s="174">
        <v>1294.5476403741484</v>
      </c>
      <c r="J268" s="174">
        <v>1310.0119193741484</v>
      </c>
      <c r="K268" s="175">
        <v>1310.4482823741484</v>
      </c>
      <c r="L268" s="174">
        <v>1306.7870903741482</v>
      </c>
      <c r="M268" s="176">
        <v>1314.2797623741483</v>
      </c>
      <c r="N268" s="175">
        <v>1316.6425083741483</v>
      </c>
      <c r="O268" s="174">
        <v>1288.1724833741482</v>
      </c>
      <c r="P268" s="176">
        <v>1290.5990873741482</v>
      </c>
      <c r="Q268" s="177">
        <v>1307.2979543741483</v>
      </c>
      <c r="R268" s="174">
        <v>1330.0739743741483</v>
      </c>
      <c r="S268" s="177">
        <v>1335.2464723741482</v>
      </c>
      <c r="T268" s="174">
        <v>1317.3555893741484</v>
      </c>
      <c r="U268" s="173">
        <v>1277.4336963741484</v>
      </c>
      <c r="V268" s="173">
        <v>1299.1347733741482</v>
      </c>
      <c r="W268" s="173">
        <v>1298.6132663741485</v>
      </c>
      <c r="X268" s="173">
        <v>1292.2913243741484</v>
      </c>
      <c r="Y268" s="178">
        <v>1305.0629243741485</v>
      </c>
    </row>
    <row r="269" spans="1:25" s="146" customFormat="1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</row>
    <row r="270" spans="1:25" s="146" customFormat="1" x14ac:dyDescent="0.2">
      <c r="A270" s="181" t="s">
        <v>8</v>
      </c>
      <c r="B270" s="164">
        <v>572.59</v>
      </c>
      <c r="C270" s="165">
        <v>572.59</v>
      </c>
      <c r="D270" s="165">
        <v>572.59</v>
      </c>
      <c r="E270" s="165">
        <v>572.59</v>
      </c>
      <c r="F270" s="165">
        <v>572.59</v>
      </c>
      <c r="G270" s="165">
        <v>572.59</v>
      </c>
      <c r="H270" s="165">
        <v>572.59</v>
      </c>
      <c r="I270" s="165">
        <v>572.59</v>
      </c>
      <c r="J270" s="165">
        <v>572.59</v>
      </c>
      <c r="K270" s="165">
        <v>572.59</v>
      </c>
      <c r="L270" s="165">
        <v>572.59</v>
      </c>
      <c r="M270" s="165">
        <v>572.59</v>
      </c>
      <c r="N270" s="165">
        <v>572.59</v>
      </c>
      <c r="O270" s="165">
        <v>572.59</v>
      </c>
      <c r="P270" s="165">
        <v>572.59</v>
      </c>
      <c r="Q270" s="165">
        <v>572.59</v>
      </c>
      <c r="R270" s="165">
        <v>572.59</v>
      </c>
      <c r="S270" s="165">
        <v>572.59</v>
      </c>
      <c r="T270" s="165">
        <v>572.59</v>
      </c>
      <c r="U270" s="165">
        <v>572.59</v>
      </c>
      <c r="V270" s="165">
        <v>572.59</v>
      </c>
      <c r="W270" s="165">
        <v>572.59</v>
      </c>
      <c r="X270" s="165">
        <v>572.59</v>
      </c>
      <c r="Y270" s="166">
        <v>572.59</v>
      </c>
    </row>
    <row r="271" spans="1:25" s="146" customFormat="1" x14ac:dyDescent="0.2">
      <c r="A271" s="182" t="s">
        <v>9</v>
      </c>
      <c r="B271" s="164">
        <v>44.025567000000002</v>
      </c>
      <c r="C271" s="164">
        <v>41.667043</v>
      </c>
      <c r="D271" s="164">
        <v>41.170003999999999</v>
      </c>
      <c r="E271" s="164">
        <v>42.246385999999994</v>
      </c>
      <c r="F271" s="164">
        <v>44.546396999999992</v>
      </c>
      <c r="G271" s="164">
        <v>44.703931999999995</v>
      </c>
      <c r="H271" s="164">
        <v>44.219752999999997</v>
      </c>
      <c r="I271" s="164">
        <v>43.396712999999998</v>
      </c>
      <c r="J271" s="164">
        <v>44.330992000000002</v>
      </c>
      <c r="K271" s="164">
        <v>44.357354999999998</v>
      </c>
      <c r="L271" s="164">
        <v>44.136162999999996</v>
      </c>
      <c r="M271" s="164">
        <v>44.588835000000003</v>
      </c>
      <c r="N271" s="164">
        <v>44.731580999999991</v>
      </c>
      <c r="O271" s="164">
        <v>43.011555999999992</v>
      </c>
      <c r="P271" s="164">
        <v>43.158160000000002</v>
      </c>
      <c r="Q271" s="164">
        <v>44.167026999999997</v>
      </c>
      <c r="R271" s="164">
        <v>45.543046999999994</v>
      </c>
      <c r="S271" s="164">
        <v>45.855544999999992</v>
      </c>
      <c r="T271" s="164">
        <v>44.774661999999999</v>
      </c>
      <c r="U271" s="164">
        <v>42.362769</v>
      </c>
      <c r="V271" s="164">
        <v>43.673845999999998</v>
      </c>
      <c r="W271" s="164">
        <v>43.642339</v>
      </c>
      <c r="X271" s="164">
        <v>43.260396999999998</v>
      </c>
      <c r="Y271" s="164">
        <v>44.031996999999997</v>
      </c>
    </row>
    <row r="272" spans="1:25" s="146" customFormat="1" ht="1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154">
        <v>22</v>
      </c>
      <c r="B273" s="172">
        <v>1291.8549613741484</v>
      </c>
      <c r="C273" s="173">
        <v>1251.2519163741485</v>
      </c>
      <c r="D273" s="173">
        <v>1247.9951583741483</v>
      </c>
      <c r="E273" s="174">
        <v>1258.9361623741484</v>
      </c>
      <c r="F273" s="174">
        <v>1301.3910893741484</v>
      </c>
      <c r="G273" s="174">
        <v>1298.0385443741484</v>
      </c>
      <c r="H273" s="174">
        <v>1297.8043983741481</v>
      </c>
      <c r="I273" s="174">
        <v>1287.8744793741482</v>
      </c>
      <c r="J273" s="174">
        <v>1297.1764613741484</v>
      </c>
      <c r="K273" s="175">
        <v>1308.1493943741484</v>
      </c>
      <c r="L273" s="174">
        <v>1307.2553823741484</v>
      </c>
      <c r="M273" s="176">
        <v>1316.5786503741483</v>
      </c>
      <c r="N273" s="175">
        <v>1313.0877463741483</v>
      </c>
      <c r="O273" s="174">
        <v>1279.8390143741483</v>
      </c>
      <c r="P273" s="176">
        <v>1290.1946533741484</v>
      </c>
      <c r="Q273" s="177">
        <v>1307.7556033741484</v>
      </c>
      <c r="R273" s="174">
        <v>1317.6535933741484</v>
      </c>
      <c r="S273" s="177">
        <v>1327.7218713741483</v>
      </c>
      <c r="T273" s="174">
        <v>1301.9764543741483</v>
      </c>
      <c r="U273" s="173">
        <v>1259.0638783741483</v>
      </c>
      <c r="V273" s="173">
        <v>1264.2895913741484</v>
      </c>
      <c r="W273" s="173">
        <v>1274.9964493741484</v>
      </c>
      <c r="X273" s="173">
        <v>1284.4900053741485</v>
      </c>
      <c r="Y273" s="178">
        <v>1302.9130383741485</v>
      </c>
    </row>
    <row r="274" spans="1:25" s="146" customFormat="1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</row>
    <row r="275" spans="1:25" s="146" customFormat="1" x14ac:dyDescent="0.2">
      <c r="A275" s="181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</row>
    <row r="276" spans="1:25" s="146" customFormat="1" x14ac:dyDescent="0.2">
      <c r="A276" s="182" t="s">
        <v>9</v>
      </c>
      <c r="B276" s="164">
        <v>43.234033999999994</v>
      </c>
      <c r="C276" s="164">
        <v>40.780988999999998</v>
      </c>
      <c r="D276" s="164">
        <v>40.584230999999996</v>
      </c>
      <c r="E276" s="164">
        <v>41.245235000000001</v>
      </c>
      <c r="F276" s="164">
        <v>43.810161999999998</v>
      </c>
      <c r="G276" s="164">
        <v>43.607616999999998</v>
      </c>
      <c r="H276" s="164">
        <v>43.593471000000001</v>
      </c>
      <c r="I276" s="164">
        <v>42.993551999999994</v>
      </c>
      <c r="J276" s="164">
        <v>43.555533999999994</v>
      </c>
      <c r="K276" s="164">
        <v>44.218467000000004</v>
      </c>
      <c r="L276" s="164">
        <v>44.164454999999997</v>
      </c>
      <c r="M276" s="164">
        <v>44.727722999999997</v>
      </c>
      <c r="N276" s="164">
        <v>44.516818999999998</v>
      </c>
      <c r="O276" s="164">
        <v>42.508086999999996</v>
      </c>
      <c r="P276" s="164">
        <v>43.133726000000003</v>
      </c>
      <c r="Q276" s="164">
        <v>44.194676000000001</v>
      </c>
      <c r="R276" s="164">
        <v>44.792665999999997</v>
      </c>
      <c r="S276" s="164">
        <v>45.400944000000003</v>
      </c>
      <c r="T276" s="164">
        <v>43.845526999999997</v>
      </c>
      <c r="U276" s="164">
        <v>41.252951000000003</v>
      </c>
      <c r="V276" s="164">
        <v>41.568663999999998</v>
      </c>
      <c r="W276" s="164">
        <v>42.215521999999993</v>
      </c>
      <c r="X276" s="164">
        <v>42.789077999999996</v>
      </c>
      <c r="Y276" s="164">
        <v>43.902110999999998</v>
      </c>
    </row>
    <row r="277" spans="1:25" s="146" customFormat="1" ht="1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185">
        <v>23</v>
      </c>
      <c r="B278" s="172">
        <v>1290.0775803741485</v>
      </c>
      <c r="C278" s="173">
        <v>1271.3671863741483</v>
      </c>
      <c r="D278" s="173">
        <v>1277.6359133741485</v>
      </c>
      <c r="E278" s="174">
        <v>1285.5755913741484</v>
      </c>
      <c r="F278" s="174">
        <v>1289.8966493741484</v>
      </c>
      <c r="G278" s="174">
        <v>1292.5786853741483</v>
      </c>
      <c r="H278" s="174">
        <v>1289.1409963741485</v>
      </c>
      <c r="I278" s="174">
        <v>1281.4141783741484</v>
      </c>
      <c r="J278" s="174">
        <v>1292.3019673741483</v>
      </c>
      <c r="K278" s="175">
        <v>1293.6216993741484</v>
      </c>
      <c r="L278" s="174">
        <v>1297.2083903741484</v>
      </c>
      <c r="M278" s="176">
        <v>1296.1440903741484</v>
      </c>
      <c r="N278" s="175">
        <v>1291.4930993741484</v>
      </c>
      <c r="O278" s="174">
        <v>1270.7498923741482</v>
      </c>
      <c r="P278" s="176">
        <v>1273.7192893741483</v>
      </c>
      <c r="Q278" s="177">
        <v>1286.9059663741484</v>
      </c>
      <c r="R278" s="174">
        <v>1304.3817723741483</v>
      </c>
      <c r="S278" s="177">
        <v>1298.3046193741484</v>
      </c>
      <c r="T278" s="174">
        <v>1286.3738163741484</v>
      </c>
      <c r="U278" s="173">
        <v>1284.0642853741483</v>
      </c>
      <c r="V278" s="173">
        <v>1277.0505483741483</v>
      </c>
      <c r="W278" s="173">
        <v>1287.0123963741485</v>
      </c>
      <c r="X278" s="173">
        <v>1287.6190473741483</v>
      </c>
      <c r="Y278" s="178">
        <v>1291.3440973741483</v>
      </c>
    </row>
    <row r="279" spans="1:25" s="146" customFormat="1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</row>
    <row r="280" spans="1:25" s="146" customFormat="1" x14ac:dyDescent="0.2">
      <c r="A280" s="181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</row>
    <row r="281" spans="1:25" s="146" customFormat="1" x14ac:dyDescent="0.2">
      <c r="A281" s="182" t="s">
        <v>9</v>
      </c>
      <c r="B281" s="164">
        <v>43.126652999999997</v>
      </c>
      <c r="C281" s="164">
        <v>41.996258999999995</v>
      </c>
      <c r="D281" s="164">
        <v>42.374985999999993</v>
      </c>
      <c r="E281" s="164">
        <v>42.854664</v>
      </c>
      <c r="F281" s="164">
        <v>43.115721999999998</v>
      </c>
      <c r="G281" s="164">
        <v>43.277757999999992</v>
      </c>
      <c r="H281" s="164">
        <v>43.070068999999997</v>
      </c>
      <c r="I281" s="164">
        <v>42.603251</v>
      </c>
      <c r="J281" s="164">
        <v>43.261039999999994</v>
      </c>
      <c r="K281" s="164">
        <v>43.340771999999994</v>
      </c>
      <c r="L281" s="164">
        <v>43.557462999999998</v>
      </c>
      <c r="M281" s="164">
        <v>43.493162999999996</v>
      </c>
      <c r="N281" s="164">
        <v>43.212171999999995</v>
      </c>
      <c r="O281" s="164">
        <v>41.958964999999992</v>
      </c>
      <c r="P281" s="164">
        <v>42.138362000000001</v>
      </c>
      <c r="Q281" s="164">
        <v>42.935038999999996</v>
      </c>
      <c r="R281" s="164">
        <v>43.990844999999993</v>
      </c>
      <c r="S281" s="164">
        <v>43.623691999999998</v>
      </c>
      <c r="T281" s="164">
        <v>42.902889000000002</v>
      </c>
      <c r="U281" s="164">
        <v>42.763357999999997</v>
      </c>
      <c r="V281" s="164">
        <v>42.339621000000001</v>
      </c>
      <c r="W281" s="164">
        <v>42.941468999999998</v>
      </c>
      <c r="X281" s="164">
        <v>42.978119999999997</v>
      </c>
      <c r="Y281" s="164">
        <v>43.203169999999993</v>
      </c>
    </row>
    <row r="282" spans="1:25" s="146" customFormat="1" ht="1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186">
        <v>24</v>
      </c>
      <c r="B283" s="172">
        <v>1371.2304553741485</v>
      </c>
      <c r="C283" s="173">
        <v>1342.9094323741483</v>
      </c>
      <c r="D283" s="173">
        <v>1342.9094323741483</v>
      </c>
      <c r="E283" s="174">
        <v>1351.2535443741485</v>
      </c>
      <c r="F283" s="174">
        <v>1355.6384603741483</v>
      </c>
      <c r="G283" s="174">
        <v>1371.7626053741485</v>
      </c>
      <c r="H283" s="174">
        <v>1373.5080573741484</v>
      </c>
      <c r="I283" s="174">
        <v>1362.7692703741482</v>
      </c>
      <c r="J283" s="174">
        <v>1368.1439853741483</v>
      </c>
      <c r="K283" s="175">
        <v>1377.4246813741481</v>
      </c>
      <c r="L283" s="174">
        <v>1382.3417473741483</v>
      </c>
      <c r="M283" s="176">
        <v>1385.0876413741485</v>
      </c>
      <c r="N283" s="175">
        <v>1378.8508433741483</v>
      </c>
      <c r="O283" s="174">
        <v>1355.1169533741484</v>
      </c>
      <c r="P283" s="176">
        <v>1355.2872413741484</v>
      </c>
      <c r="Q283" s="177">
        <v>1372.7630473741483</v>
      </c>
      <c r="R283" s="174">
        <v>1389.5364153741482</v>
      </c>
      <c r="S283" s="177">
        <v>1385.2366433741483</v>
      </c>
      <c r="T283" s="174">
        <v>1355.5852453741481</v>
      </c>
      <c r="U283" s="173">
        <v>1354.1484403741483</v>
      </c>
      <c r="V283" s="173">
        <v>1362.5564103741483</v>
      </c>
      <c r="W283" s="173">
        <v>1371.6668183741483</v>
      </c>
      <c r="X283" s="173">
        <v>1377.5204683741483</v>
      </c>
      <c r="Y283" s="178">
        <v>1377.3927523741484</v>
      </c>
    </row>
    <row r="284" spans="1:25" s="146" customFormat="1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</row>
    <row r="285" spans="1:25" s="146" customFormat="1" x14ac:dyDescent="0.2">
      <c r="A285" s="181" t="s">
        <v>8</v>
      </c>
      <c r="B285" s="164">
        <v>572.59</v>
      </c>
      <c r="C285" s="165">
        <v>572.59</v>
      </c>
      <c r="D285" s="165">
        <v>572.59</v>
      </c>
      <c r="E285" s="165">
        <v>572.59</v>
      </c>
      <c r="F285" s="165">
        <v>572.59</v>
      </c>
      <c r="G285" s="165">
        <v>572.59</v>
      </c>
      <c r="H285" s="165">
        <v>572.59</v>
      </c>
      <c r="I285" s="165">
        <v>572.59</v>
      </c>
      <c r="J285" s="165">
        <v>572.59</v>
      </c>
      <c r="K285" s="165">
        <v>572.59</v>
      </c>
      <c r="L285" s="165">
        <v>572.59</v>
      </c>
      <c r="M285" s="165">
        <v>572.59</v>
      </c>
      <c r="N285" s="165">
        <v>572.59</v>
      </c>
      <c r="O285" s="165">
        <v>572.59</v>
      </c>
      <c r="P285" s="165">
        <v>572.59</v>
      </c>
      <c r="Q285" s="165">
        <v>572.59</v>
      </c>
      <c r="R285" s="165">
        <v>572.59</v>
      </c>
      <c r="S285" s="165">
        <v>572.59</v>
      </c>
      <c r="T285" s="165">
        <v>572.59</v>
      </c>
      <c r="U285" s="165">
        <v>572.59</v>
      </c>
      <c r="V285" s="165">
        <v>572.59</v>
      </c>
      <c r="W285" s="165">
        <v>572.59</v>
      </c>
      <c r="X285" s="165">
        <v>572.59</v>
      </c>
      <c r="Y285" s="166">
        <v>572.59</v>
      </c>
    </row>
    <row r="286" spans="1:25" s="146" customFormat="1" x14ac:dyDescent="0.2">
      <c r="A286" s="182" t="s">
        <v>9</v>
      </c>
      <c r="B286" s="164">
        <v>48.029527999999999</v>
      </c>
      <c r="C286" s="164">
        <v>46.318505000000002</v>
      </c>
      <c r="D286" s="164">
        <v>46.318505000000002</v>
      </c>
      <c r="E286" s="164">
        <v>46.822617000000001</v>
      </c>
      <c r="F286" s="164">
        <v>47.087532999999993</v>
      </c>
      <c r="G286" s="164">
        <v>48.061678000000001</v>
      </c>
      <c r="H286" s="164">
        <v>48.16713</v>
      </c>
      <c r="I286" s="164">
        <v>47.518342999999994</v>
      </c>
      <c r="J286" s="164">
        <v>47.843057999999992</v>
      </c>
      <c r="K286" s="164">
        <v>48.403753999999992</v>
      </c>
      <c r="L286" s="164">
        <v>48.700819999999993</v>
      </c>
      <c r="M286" s="164">
        <v>48.866713999999995</v>
      </c>
      <c r="N286" s="164">
        <v>48.489915999999994</v>
      </c>
      <c r="O286" s="164">
        <v>47.056026000000003</v>
      </c>
      <c r="P286" s="164">
        <v>47.066313999999998</v>
      </c>
      <c r="Q286" s="164">
        <v>48.122119999999995</v>
      </c>
      <c r="R286" s="164">
        <v>49.135487999999995</v>
      </c>
      <c r="S286" s="164">
        <v>48.875715999999997</v>
      </c>
      <c r="T286" s="164">
        <v>47.084317999999996</v>
      </c>
      <c r="U286" s="164">
        <v>46.997512999999998</v>
      </c>
      <c r="V286" s="164">
        <v>47.505482999999991</v>
      </c>
      <c r="W286" s="164">
        <v>48.055890999999995</v>
      </c>
      <c r="X286" s="164">
        <v>48.409540999999997</v>
      </c>
      <c r="Y286" s="164">
        <v>48.401824999999995</v>
      </c>
    </row>
    <row r="287" spans="1:25" s="146" customFormat="1" ht="1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154">
        <v>25</v>
      </c>
      <c r="B288" s="172">
        <v>1275.4008833741482</v>
      </c>
      <c r="C288" s="173">
        <v>1260.6922573741483</v>
      </c>
      <c r="D288" s="173">
        <v>1252.0394983741483</v>
      </c>
      <c r="E288" s="174">
        <v>1306.0846523741484</v>
      </c>
      <c r="F288" s="174">
        <v>1314.6096953741483</v>
      </c>
      <c r="G288" s="174">
        <v>1318.3028163741485</v>
      </c>
      <c r="H288" s="174">
        <v>1313.3751073741485</v>
      </c>
      <c r="I288" s="174">
        <v>1298.2514043741483</v>
      </c>
      <c r="J288" s="174">
        <v>1316.0039283741485</v>
      </c>
      <c r="K288" s="175">
        <v>1331.9471423741481</v>
      </c>
      <c r="L288" s="174">
        <v>1330.6274103741484</v>
      </c>
      <c r="M288" s="176">
        <v>1330.9999153741483</v>
      </c>
      <c r="N288" s="175">
        <v>1325.2739813741482</v>
      </c>
      <c r="O288" s="174">
        <v>1287.2891143741483</v>
      </c>
      <c r="P288" s="176">
        <v>1293.0044053741485</v>
      </c>
      <c r="Q288" s="177">
        <v>1319.5693333741483</v>
      </c>
      <c r="R288" s="174">
        <v>1345.2615353741485</v>
      </c>
      <c r="S288" s="177">
        <v>1329.4247513741482</v>
      </c>
      <c r="T288" s="174">
        <v>1325.3697683741484</v>
      </c>
      <c r="U288" s="173">
        <v>1289.2261403741484</v>
      </c>
      <c r="V288" s="173">
        <v>1300.2097163741485</v>
      </c>
      <c r="W288" s="173">
        <v>1300.0926433741483</v>
      </c>
      <c r="X288" s="173">
        <v>1320.2504853741484</v>
      </c>
      <c r="Y288" s="178">
        <v>1321.6553613741482</v>
      </c>
    </row>
    <row r="289" spans="1:25" s="146" customFormat="1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</row>
    <row r="290" spans="1:25" s="146" customFormat="1" x14ac:dyDescent="0.2">
      <c r="A290" s="181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</row>
    <row r="291" spans="1:25" s="146" customFormat="1" x14ac:dyDescent="0.2">
      <c r="A291" s="182" t="s">
        <v>9</v>
      </c>
      <c r="B291" s="164">
        <v>42.239955999999992</v>
      </c>
      <c r="C291" s="164">
        <v>41.351329999999997</v>
      </c>
      <c r="D291" s="164">
        <v>40.828570999999997</v>
      </c>
      <c r="E291" s="164">
        <v>44.093724999999999</v>
      </c>
      <c r="F291" s="164">
        <v>44.608767999999998</v>
      </c>
      <c r="G291" s="164">
        <v>44.831888999999997</v>
      </c>
      <c r="H291" s="164">
        <v>44.534179999999999</v>
      </c>
      <c r="I291" s="164">
        <v>43.620476999999994</v>
      </c>
      <c r="J291" s="164">
        <v>44.693001000000002</v>
      </c>
      <c r="K291" s="164">
        <v>45.656214999999996</v>
      </c>
      <c r="L291" s="164">
        <v>45.576482999999996</v>
      </c>
      <c r="M291" s="164">
        <v>45.598987999999999</v>
      </c>
      <c r="N291" s="164">
        <v>45.253053999999999</v>
      </c>
      <c r="O291" s="164">
        <v>42.958187000000002</v>
      </c>
      <c r="P291" s="164">
        <v>43.303477999999998</v>
      </c>
      <c r="Q291" s="164">
        <v>44.908405999999992</v>
      </c>
      <c r="R291" s="164">
        <v>46.460607999999993</v>
      </c>
      <c r="S291" s="164">
        <v>45.503823999999994</v>
      </c>
      <c r="T291" s="164">
        <v>45.258840999999997</v>
      </c>
      <c r="U291" s="164">
        <v>43.075212999999998</v>
      </c>
      <c r="V291" s="164">
        <v>43.738788999999997</v>
      </c>
      <c r="W291" s="164">
        <v>43.731715999999999</v>
      </c>
      <c r="X291" s="164">
        <v>44.949557999999996</v>
      </c>
      <c r="Y291" s="164">
        <v>45.034433999999997</v>
      </c>
    </row>
    <row r="292" spans="1:25" s="146" customFormat="1" ht="1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184">
        <v>26</v>
      </c>
      <c r="B293" s="172">
        <v>1111.0623203741482</v>
      </c>
      <c r="C293" s="173">
        <v>1088.0840833741483</v>
      </c>
      <c r="D293" s="173">
        <v>1082.2304333741483</v>
      </c>
      <c r="E293" s="174">
        <v>1107.0286233741483</v>
      </c>
      <c r="F293" s="174">
        <v>1125.1323663741484</v>
      </c>
      <c r="G293" s="174">
        <v>1117.6822663741484</v>
      </c>
      <c r="H293" s="174">
        <v>1107.3904853741483</v>
      </c>
      <c r="I293" s="174">
        <v>1103.5696483741483</v>
      </c>
      <c r="J293" s="174">
        <v>1106.4432583741484</v>
      </c>
      <c r="K293" s="175">
        <v>1111.8499023741485</v>
      </c>
      <c r="L293" s="174">
        <v>1114.0210743741484</v>
      </c>
      <c r="M293" s="176">
        <v>1118.5230633741485</v>
      </c>
      <c r="N293" s="175">
        <v>1120.2259433741483</v>
      </c>
      <c r="O293" s="174">
        <v>1095.1084633741484</v>
      </c>
      <c r="P293" s="176">
        <v>1099.7488113741483</v>
      </c>
      <c r="Q293" s="177">
        <v>1123.6849183741483</v>
      </c>
      <c r="R293" s="174">
        <v>1147.2804493741485</v>
      </c>
      <c r="S293" s="177">
        <v>1132.8911133741485</v>
      </c>
      <c r="T293" s="174">
        <v>1118.1399153741484</v>
      </c>
      <c r="U293" s="173">
        <v>1115.8090983741483</v>
      </c>
      <c r="V293" s="173">
        <v>1108.4441423741484</v>
      </c>
      <c r="W293" s="173">
        <v>1109.6893733741483</v>
      </c>
      <c r="X293" s="173">
        <v>1115.0960173741485</v>
      </c>
      <c r="Y293" s="178">
        <v>1113.0525613741484</v>
      </c>
    </row>
    <row r="294" spans="1:25" s="146" customFormat="1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</row>
    <row r="295" spans="1:25" s="146" customFormat="1" x14ac:dyDescent="0.2">
      <c r="A295" s="163" t="s">
        <v>8</v>
      </c>
      <c r="B295" s="164">
        <v>572.59</v>
      </c>
      <c r="C295" s="165">
        <v>572.59</v>
      </c>
      <c r="D295" s="165">
        <v>572.59</v>
      </c>
      <c r="E295" s="165">
        <v>572.59</v>
      </c>
      <c r="F295" s="165">
        <v>572.59</v>
      </c>
      <c r="G295" s="165">
        <v>572.59</v>
      </c>
      <c r="H295" s="165">
        <v>572.59</v>
      </c>
      <c r="I295" s="165">
        <v>572.59</v>
      </c>
      <c r="J295" s="165">
        <v>572.59</v>
      </c>
      <c r="K295" s="165">
        <v>572.59</v>
      </c>
      <c r="L295" s="165">
        <v>572.59</v>
      </c>
      <c r="M295" s="165">
        <v>572.59</v>
      </c>
      <c r="N295" s="165">
        <v>572.59</v>
      </c>
      <c r="O295" s="165">
        <v>572.59</v>
      </c>
      <c r="P295" s="165">
        <v>572.59</v>
      </c>
      <c r="Q295" s="165">
        <v>572.59</v>
      </c>
      <c r="R295" s="165">
        <v>572.59</v>
      </c>
      <c r="S295" s="165">
        <v>572.59</v>
      </c>
      <c r="T295" s="165">
        <v>572.59</v>
      </c>
      <c r="U295" s="165">
        <v>572.59</v>
      </c>
      <c r="V295" s="165">
        <v>572.59</v>
      </c>
      <c r="W295" s="165">
        <v>572.59</v>
      </c>
      <c r="X295" s="165">
        <v>572.59</v>
      </c>
      <c r="Y295" s="166">
        <v>572.59</v>
      </c>
    </row>
    <row r="296" spans="1:25" s="146" customFormat="1" x14ac:dyDescent="0.2">
      <c r="A296" s="167" t="s">
        <v>9</v>
      </c>
      <c r="B296" s="164">
        <v>32.311392999999995</v>
      </c>
      <c r="C296" s="164">
        <v>30.923155999999999</v>
      </c>
      <c r="D296" s="164">
        <v>30.569506000000001</v>
      </c>
      <c r="E296" s="164">
        <v>32.067695999999998</v>
      </c>
      <c r="F296" s="164">
        <v>33.161439000000001</v>
      </c>
      <c r="G296" s="164">
        <v>32.711339000000002</v>
      </c>
      <c r="H296" s="164">
        <v>32.089557999999997</v>
      </c>
      <c r="I296" s="164">
        <v>31.858720999999999</v>
      </c>
      <c r="J296" s="164">
        <v>32.032330999999999</v>
      </c>
      <c r="K296" s="164">
        <v>32.358975000000001</v>
      </c>
      <c r="L296" s="164">
        <v>32.490147</v>
      </c>
      <c r="M296" s="164">
        <v>32.762135999999998</v>
      </c>
      <c r="N296" s="164">
        <v>32.865015999999997</v>
      </c>
      <c r="O296" s="164">
        <v>31.347535999999998</v>
      </c>
      <c r="P296" s="164">
        <v>31.627883999999998</v>
      </c>
      <c r="Q296" s="164">
        <v>33.073990999999999</v>
      </c>
      <c r="R296" s="164">
        <v>34.499521999999999</v>
      </c>
      <c r="S296" s="164">
        <v>33.630185999999995</v>
      </c>
      <c r="T296" s="164">
        <v>32.738987999999999</v>
      </c>
      <c r="U296" s="164">
        <v>32.598171000000001</v>
      </c>
      <c r="V296" s="164">
        <v>32.153214999999996</v>
      </c>
      <c r="W296" s="164">
        <v>32.228445999999998</v>
      </c>
      <c r="X296" s="164">
        <v>32.55509</v>
      </c>
      <c r="Y296" s="164">
        <v>32.431633999999995</v>
      </c>
    </row>
    <row r="297" spans="1:25" s="146" customFormat="1" ht="1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171">
        <v>27</v>
      </c>
      <c r="B298" s="172">
        <v>1292.3977543741482</v>
      </c>
      <c r="C298" s="173">
        <v>1253.7317353741485</v>
      </c>
      <c r="D298" s="173">
        <v>1267.2589883741484</v>
      </c>
      <c r="E298" s="174">
        <v>1283.1915593741483</v>
      </c>
      <c r="F298" s="174">
        <v>1298.9538423741481</v>
      </c>
      <c r="G298" s="174">
        <v>1291.6314583741482</v>
      </c>
      <c r="H298" s="174">
        <v>1289.2793553741485</v>
      </c>
      <c r="I298" s="174">
        <v>1279.8709433741483</v>
      </c>
      <c r="J298" s="174">
        <v>1286.7569643741483</v>
      </c>
      <c r="K298" s="175">
        <v>1289.4390003741482</v>
      </c>
      <c r="L298" s="174">
        <v>1294.1112773741484</v>
      </c>
      <c r="M298" s="176">
        <v>1292.9618333741482</v>
      </c>
      <c r="N298" s="175">
        <v>1276.0394633741485</v>
      </c>
      <c r="O298" s="174">
        <v>1252.6567923741482</v>
      </c>
      <c r="P298" s="176">
        <v>1254.1893843741482</v>
      </c>
      <c r="Q298" s="177">
        <v>1282.1485453741482</v>
      </c>
      <c r="R298" s="174">
        <v>1309.5968423741481</v>
      </c>
      <c r="S298" s="177">
        <v>1298.6451953741482</v>
      </c>
      <c r="T298" s="174">
        <v>1286.5334613741484</v>
      </c>
      <c r="U298" s="173">
        <v>1259.7024583741484</v>
      </c>
      <c r="V298" s="173">
        <v>1268.0997853741485</v>
      </c>
      <c r="W298" s="173">
        <v>1269.0257263741482</v>
      </c>
      <c r="X298" s="173">
        <v>1279.1472193741486</v>
      </c>
      <c r="Y298" s="178">
        <v>1279.6048683741483</v>
      </c>
    </row>
    <row r="299" spans="1:25" s="146" customFormat="1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</row>
    <row r="300" spans="1:25" s="146" customFormat="1" x14ac:dyDescent="0.2">
      <c r="A300" s="163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</row>
    <row r="301" spans="1:25" s="146" customFormat="1" x14ac:dyDescent="0.2">
      <c r="A301" s="167" t="s">
        <v>9</v>
      </c>
      <c r="B301" s="164">
        <v>43.266826999999999</v>
      </c>
      <c r="C301" s="164">
        <v>40.930807999999992</v>
      </c>
      <c r="D301" s="164">
        <v>41.748060999999993</v>
      </c>
      <c r="E301" s="164">
        <v>42.710631999999997</v>
      </c>
      <c r="F301" s="164">
        <v>43.662914999999991</v>
      </c>
      <c r="G301" s="164">
        <v>43.220530999999994</v>
      </c>
      <c r="H301" s="164">
        <v>43.078428000000002</v>
      </c>
      <c r="I301" s="164">
        <v>42.510016</v>
      </c>
      <c r="J301" s="164">
        <v>42.926037000000001</v>
      </c>
      <c r="K301" s="164">
        <v>43.088073000000001</v>
      </c>
      <c r="L301" s="164">
        <v>43.370349999999995</v>
      </c>
      <c r="M301" s="164">
        <v>43.300905999999998</v>
      </c>
      <c r="N301" s="164">
        <v>42.278535999999995</v>
      </c>
      <c r="O301" s="164">
        <v>40.865864999999992</v>
      </c>
      <c r="P301" s="164">
        <v>40.958456999999996</v>
      </c>
      <c r="Q301" s="164">
        <v>42.647617999999994</v>
      </c>
      <c r="R301" s="164">
        <v>44.305914999999992</v>
      </c>
      <c r="S301" s="164">
        <v>43.644267999999997</v>
      </c>
      <c r="T301" s="164">
        <v>42.912533999999994</v>
      </c>
      <c r="U301" s="164">
        <v>41.291530999999992</v>
      </c>
      <c r="V301" s="164">
        <v>41.798857999999996</v>
      </c>
      <c r="W301" s="164">
        <v>41.854798999999993</v>
      </c>
      <c r="X301" s="164">
        <v>42.466292000000003</v>
      </c>
      <c r="Y301" s="164">
        <v>42.493941</v>
      </c>
    </row>
    <row r="302" spans="1:25" s="146" customFormat="1" ht="1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186">
        <v>28</v>
      </c>
      <c r="B303" s="172">
        <v>1288.5875603741483</v>
      </c>
      <c r="C303" s="173">
        <v>1252.3800743741483</v>
      </c>
      <c r="D303" s="173">
        <v>1255.8390493741483</v>
      </c>
      <c r="E303" s="174">
        <v>1280.6691683741483</v>
      </c>
      <c r="F303" s="174">
        <v>1292.5786853741483</v>
      </c>
      <c r="G303" s="174">
        <v>1286.5015323741484</v>
      </c>
      <c r="H303" s="174">
        <v>1279.9560873741482</v>
      </c>
      <c r="I303" s="174">
        <v>1269.3663023741485</v>
      </c>
      <c r="J303" s="174">
        <v>1271.6119753741484</v>
      </c>
      <c r="K303" s="175">
        <v>1279.7432273741485</v>
      </c>
      <c r="L303" s="174">
        <v>1287.3849013741483</v>
      </c>
      <c r="M303" s="176">
        <v>1290.2797973741483</v>
      </c>
      <c r="N303" s="175">
        <v>1289.1303533741484</v>
      </c>
      <c r="O303" s="174">
        <v>1262.3419223741482</v>
      </c>
      <c r="P303" s="176">
        <v>1268.4722903741483</v>
      </c>
      <c r="Q303" s="177">
        <v>1289.0558523741483</v>
      </c>
      <c r="R303" s="174">
        <v>1320.5697753741483</v>
      </c>
      <c r="S303" s="177">
        <v>1306.1804393741484</v>
      </c>
      <c r="T303" s="174">
        <v>1292.7596163741484</v>
      </c>
      <c r="U303" s="173">
        <v>1289.9605073741484</v>
      </c>
      <c r="V303" s="173">
        <v>1276.4332543741484</v>
      </c>
      <c r="W303" s="173">
        <v>1277.6571993741484</v>
      </c>
      <c r="X303" s="173">
        <v>1287.1401123741482</v>
      </c>
      <c r="Y303" s="178">
        <v>1286.1183843741483</v>
      </c>
    </row>
    <row r="304" spans="1:25" s="146" customFormat="1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</row>
    <row r="305" spans="1:25" s="146" customFormat="1" x14ac:dyDescent="0.2">
      <c r="A305" s="181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</row>
    <row r="306" spans="1:25" s="146" customFormat="1" x14ac:dyDescent="0.2">
      <c r="A306" s="182" t="s">
        <v>9</v>
      </c>
      <c r="B306" s="164">
        <v>43.036632999999995</v>
      </c>
      <c r="C306" s="164">
        <v>40.849146999999995</v>
      </c>
      <c r="D306" s="164">
        <v>41.058121999999997</v>
      </c>
      <c r="E306" s="164">
        <v>42.558240999999995</v>
      </c>
      <c r="F306" s="164">
        <v>43.277757999999992</v>
      </c>
      <c r="G306" s="164">
        <v>42.910604999999997</v>
      </c>
      <c r="H306" s="164">
        <v>42.515160000000002</v>
      </c>
      <c r="I306" s="164">
        <v>41.875374999999998</v>
      </c>
      <c r="J306" s="164">
        <v>42.011047999999995</v>
      </c>
      <c r="K306" s="164">
        <v>42.502299999999998</v>
      </c>
      <c r="L306" s="164">
        <v>42.963973999999993</v>
      </c>
      <c r="M306" s="164">
        <v>43.138869999999997</v>
      </c>
      <c r="N306" s="164">
        <v>43.069426</v>
      </c>
      <c r="O306" s="164">
        <v>41.450994999999999</v>
      </c>
      <c r="P306" s="164">
        <v>41.821362999999998</v>
      </c>
      <c r="Q306" s="164">
        <v>43.064924999999995</v>
      </c>
      <c r="R306" s="164">
        <v>44.968848000000001</v>
      </c>
      <c r="S306" s="164">
        <v>44.099511999999997</v>
      </c>
      <c r="T306" s="164">
        <v>43.288688999999998</v>
      </c>
      <c r="U306" s="164">
        <v>43.119579999999999</v>
      </c>
      <c r="V306" s="164">
        <v>42.302326999999998</v>
      </c>
      <c r="W306" s="164">
        <v>42.376271999999993</v>
      </c>
      <c r="X306" s="164">
        <v>42.949185</v>
      </c>
      <c r="Y306" s="164">
        <v>42.887456999999998</v>
      </c>
    </row>
    <row r="307" spans="1:25" s="146" customFormat="1" ht="1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154">
        <v>29</v>
      </c>
      <c r="B308" s="172">
        <v>1150.7394243741485</v>
      </c>
      <c r="C308" s="173">
        <v>1129.0489903741484</v>
      </c>
      <c r="D308" s="173">
        <v>1120.7048783741484</v>
      </c>
      <c r="E308" s="174">
        <v>1150.6649233741482</v>
      </c>
      <c r="F308" s="174">
        <v>1163.6387403741483</v>
      </c>
      <c r="G308" s="174">
        <v>1163.0108033741483</v>
      </c>
      <c r="H308" s="174">
        <v>1152.6445213741483</v>
      </c>
      <c r="I308" s="174">
        <v>1141.6290163741485</v>
      </c>
      <c r="J308" s="174">
        <v>1149.1110453741483</v>
      </c>
      <c r="K308" s="175">
        <v>1155.5926323741483</v>
      </c>
      <c r="L308" s="174">
        <v>1149.4090493741485</v>
      </c>
      <c r="M308" s="176">
        <v>1153.1234563741482</v>
      </c>
      <c r="N308" s="175">
        <v>1152.0165843741481</v>
      </c>
      <c r="O308" s="174">
        <v>1125.4410133741485</v>
      </c>
      <c r="P308" s="176">
        <v>1133.3700483741482</v>
      </c>
      <c r="Q308" s="177">
        <v>1168.6728793741484</v>
      </c>
      <c r="R308" s="174">
        <v>1179.8799583741484</v>
      </c>
      <c r="S308" s="177">
        <v>1174.1859533741483</v>
      </c>
      <c r="T308" s="174">
        <v>1159.2006093741481</v>
      </c>
      <c r="U308" s="173">
        <v>1155.0285533741485</v>
      </c>
      <c r="V308" s="173">
        <v>1150.3030613741482</v>
      </c>
      <c r="W308" s="173">
        <v>1148.7491833741483</v>
      </c>
      <c r="X308" s="173">
        <v>1107.8055623741482</v>
      </c>
      <c r="Y308" s="178">
        <v>1124.7811473741483</v>
      </c>
    </row>
    <row r="309" spans="1:25" s="146" customFormat="1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</row>
    <row r="310" spans="1:25" s="146" customFormat="1" x14ac:dyDescent="0.2">
      <c r="A310" s="181" t="s">
        <v>8</v>
      </c>
      <c r="B310" s="164">
        <v>572.59</v>
      </c>
      <c r="C310" s="165">
        <v>572.59</v>
      </c>
      <c r="D310" s="165">
        <v>572.59</v>
      </c>
      <c r="E310" s="165">
        <v>572.59</v>
      </c>
      <c r="F310" s="165">
        <v>572.59</v>
      </c>
      <c r="G310" s="165">
        <v>572.59</v>
      </c>
      <c r="H310" s="165">
        <v>572.59</v>
      </c>
      <c r="I310" s="165">
        <v>572.59</v>
      </c>
      <c r="J310" s="165">
        <v>572.59</v>
      </c>
      <c r="K310" s="165">
        <v>572.59</v>
      </c>
      <c r="L310" s="165">
        <v>572.59</v>
      </c>
      <c r="M310" s="165">
        <v>572.59</v>
      </c>
      <c r="N310" s="165">
        <v>572.59</v>
      </c>
      <c r="O310" s="165">
        <v>572.59</v>
      </c>
      <c r="P310" s="165">
        <v>572.59</v>
      </c>
      <c r="Q310" s="165">
        <v>572.59</v>
      </c>
      <c r="R310" s="165">
        <v>572.59</v>
      </c>
      <c r="S310" s="165">
        <v>572.59</v>
      </c>
      <c r="T310" s="165">
        <v>572.59</v>
      </c>
      <c r="U310" s="165">
        <v>572.59</v>
      </c>
      <c r="V310" s="165">
        <v>572.59</v>
      </c>
      <c r="W310" s="165">
        <v>572.59</v>
      </c>
      <c r="X310" s="165">
        <v>572.59</v>
      </c>
      <c r="Y310" s="166">
        <v>572.59</v>
      </c>
    </row>
    <row r="311" spans="1:25" s="146" customFormat="1" x14ac:dyDescent="0.2">
      <c r="A311" s="182" t="s">
        <v>9</v>
      </c>
      <c r="B311" s="164">
        <v>34.708496999999994</v>
      </c>
      <c r="C311" s="164">
        <v>33.398062999999993</v>
      </c>
      <c r="D311" s="164">
        <v>32.893950999999994</v>
      </c>
      <c r="E311" s="164">
        <v>34.703995999999997</v>
      </c>
      <c r="F311" s="164">
        <v>35.487812999999996</v>
      </c>
      <c r="G311" s="164">
        <v>35.449876000000003</v>
      </c>
      <c r="H311" s="164">
        <v>34.823594</v>
      </c>
      <c r="I311" s="164">
        <v>34.158088999999997</v>
      </c>
      <c r="J311" s="164">
        <v>34.610118</v>
      </c>
      <c r="K311" s="164">
        <v>35.001705000000001</v>
      </c>
      <c r="L311" s="164">
        <v>34.628121999999998</v>
      </c>
      <c r="M311" s="164">
        <v>34.852528999999997</v>
      </c>
      <c r="N311" s="164">
        <v>34.785657</v>
      </c>
      <c r="O311" s="164">
        <v>33.180085999999996</v>
      </c>
      <c r="P311" s="164">
        <v>33.659120999999999</v>
      </c>
      <c r="Q311" s="164">
        <v>35.791951999999995</v>
      </c>
      <c r="R311" s="164">
        <v>36.469030999999994</v>
      </c>
      <c r="S311" s="164">
        <v>36.125025999999998</v>
      </c>
      <c r="T311" s="164">
        <v>35.219681999999999</v>
      </c>
      <c r="U311" s="164">
        <v>34.967626000000003</v>
      </c>
      <c r="V311" s="164">
        <v>34.682133999999998</v>
      </c>
      <c r="W311" s="164">
        <v>34.588255999999994</v>
      </c>
      <c r="X311" s="164">
        <v>32.114635</v>
      </c>
      <c r="Y311" s="164">
        <v>33.140219999999999</v>
      </c>
    </row>
    <row r="312" spans="1:25" s="146" customFormat="1" ht="1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184">
        <v>30</v>
      </c>
      <c r="B313" s="172">
        <v>1368.4100603741483</v>
      </c>
      <c r="C313" s="173">
        <v>1335.7999083741483</v>
      </c>
      <c r="D313" s="173">
        <v>1337.5027883741484</v>
      </c>
      <c r="E313" s="174">
        <v>1344.5378113741483</v>
      </c>
      <c r="F313" s="174">
        <v>1367.6224783741484</v>
      </c>
      <c r="G313" s="174">
        <v>1370.0171533741484</v>
      </c>
      <c r="H313" s="174">
        <v>1410.4179813741482</v>
      </c>
      <c r="I313" s="174">
        <v>1396.3053633741483</v>
      </c>
      <c r="J313" s="174">
        <v>1409.6197563741482</v>
      </c>
      <c r="K313" s="175">
        <v>1412.0676463741484</v>
      </c>
      <c r="L313" s="174">
        <v>1413.8663133741484</v>
      </c>
      <c r="M313" s="176">
        <v>1378.4783383741485</v>
      </c>
      <c r="N313" s="175">
        <v>1362.6521973741483</v>
      </c>
      <c r="O313" s="174">
        <v>1378.4783383741485</v>
      </c>
      <c r="P313" s="176">
        <v>1390.5262143741484</v>
      </c>
      <c r="Q313" s="177">
        <v>1424.8711753741484</v>
      </c>
      <c r="R313" s="174">
        <v>1439.0157223741483</v>
      </c>
      <c r="S313" s="177">
        <v>1415.3137613741483</v>
      </c>
      <c r="T313" s="174">
        <v>1385.1834283741484</v>
      </c>
      <c r="U313" s="173">
        <v>1372.9120493741484</v>
      </c>
      <c r="V313" s="173">
        <v>1368.8783523741483</v>
      </c>
      <c r="W313" s="173">
        <v>1376.5732413741484</v>
      </c>
      <c r="X313" s="173">
        <v>1374.0614933741483</v>
      </c>
      <c r="Y313" s="178">
        <v>1366.9945413741484</v>
      </c>
    </row>
    <row r="314" spans="1:25" s="146" customFormat="1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</row>
    <row r="315" spans="1:25" s="146" customFormat="1" x14ac:dyDescent="0.2">
      <c r="A315" s="163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</row>
    <row r="316" spans="1:25" s="146" customFormat="1" x14ac:dyDescent="0.2">
      <c r="A316" s="167" t="s">
        <v>9</v>
      </c>
      <c r="B316" s="164">
        <v>47.859132999999993</v>
      </c>
      <c r="C316" s="164">
        <v>45.888980999999994</v>
      </c>
      <c r="D316" s="164">
        <v>45.991860999999993</v>
      </c>
      <c r="E316" s="164">
        <v>46.416883999999996</v>
      </c>
      <c r="F316" s="164">
        <v>47.811551000000001</v>
      </c>
      <c r="G316" s="164">
        <v>47.956226000000001</v>
      </c>
      <c r="H316" s="164">
        <v>50.397053999999997</v>
      </c>
      <c r="I316" s="164">
        <v>49.544435999999997</v>
      </c>
      <c r="J316" s="164">
        <v>50.348828999999995</v>
      </c>
      <c r="K316" s="164">
        <v>50.496718999999999</v>
      </c>
      <c r="L316" s="164">
        <v>50.605385999999996</v>
      </c>
      <c r="M316" s="164">
        <v>48.467410999999998</v>
      </c>
      <c r="N316" s="164">
        <v>47.511269999999996</v>
      </c>
      <c r="O316" s="164">
        <v>48.467410999999998</v>
      </c>
      <c r="P316" s="164">
        <v>49.195287</v>
      </c>
      <c r="Q316" s="164">
        <v>51.270247999999995</v>
      </c>
      <c r="R316" s="164">
        <v>52.124794999999999</v>
      </c>
      <c r="S316" s="164">
        <v>50.692833999999998</v>
      </c>
      <c r="T316" s="164">
        <v>48.872501</v>
      </c>
      <c r="U316" s="164">
        <v>48.131121999999998</v>
      </c>
      <c r="V316" s="164">
        <v>47.887425</v>
      </c>
      <c r="W316" s="164">
        <v>48.352314</v>
      </c>
      <c r="X316" s="164">
        <v>48.200565999999995</v>
      </c>
      <c r="Y316" s="164">
        <v>47.773613999999995</v>
      </c>
    </row>
    <row r="317" spans="1:25" s="146" customFormat="1" ht="1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171">
        <v>31</v>
      </c>
      <c r="B318" s="172">
        <v>1274.6133013741483</v>
      </c>
      <c r="C318" s="173">
        <v>1239.4807583741483</v>
      </c>
      <c r="D318" s="173">
        <v>1247.6226533741483</v>
      </c>
      <c r="E318" s="174">
        <v>1254.0510253741484</v>
      </c>
      <c r="F318" s="174">
        <v>1277.1995503741484</v>
      </c>
      <c r="G318" s="174">
        <v>1266.8439113741483</v>
      </c>
      <c r="H318" s="174">
        <v>1309.0646923741481</v>
      </c>
      <c r="I318" s="174">
        <v>1305.9037213741483</v>
      </c>
      <c r="J318" s="174">
        <v>1300.4332193741484</v>
      </c>
      <c r="K318" s="175">
        <v>1311.9915173741481</v>
      </c>
      <c r="L318" s="174">
        <v>1309.3414103741484</v>
      </c>
      <c r="M318" s="176">
        <v>1275.5711713741484</v>
      </c>
      <c r="N318" s="175">
        <v>1260.5326123741484</v>
      </c>
      <c r="O318" s="174">
        <v>1280.0412313741481</v>
      </c>
      <c r="P318" s="176">
        <v>1287.9276943741486</v>
      </c>
      <c r="Q318" s="177">
        <v>1329.4460373741483</v>
      </c>
      <c r="R318" s="174">
        <v>1365.1639453741482</v>
      </c>
      <c r="S318" s="177">
        <v>1363.0566313741481</v>
      </c>
      <c r="T318" s="174">
        <v>1266.6416943741485</v>
      </c>
      <c r="U318" s="173">
        <v>1251.7095653741483</v>
      </c>
      <c r="V318" s="173">
        <v>1262.7144273741485</v>
      </c>
      <c r="W318" s="173">
        <v>1266.7161953741481</v>
      </c>
      <c r="X318" s="173">
        <v>1265.5241793741484</v>
      </c>
      <c r="Y318" s="178">
        <v>1263.2572203741481</v>
      </c>
    </row>
    <row r="319" spans="1:25" s="146" customFormat="1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</row>
    <row r="320" spans="1:25" s="146" customFormat="1" x14ac:dyDescent="0.2">
      <c r="A320" s="181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</row>
    <row r="321" spans="1:25" s="146" customFormat="1" x14ac:dyDescent="0.2">
      <c r="A321" s="182" t="s">
        <v>9</v>
      </c>
      <c r="B321" s="164">
        <v>42.192373999999994</v>
      </c>
      <c r="C321" s="164">
        <v>40.069830999999994</v>
      </c>
      <c r="D321" s="164">
        <v>40.561726</v>
      </c>
      <c r="E321" s="164">
        <v>40.950097999999997</v>
      </c>
      <c r="F321" s="164">
        <v>42.348622999999996</v>
      </c>
      <c r="G321" s="164">
        <v>41.722983999999997</v>
      </c>
      <c r="H321" s="164">
        <v>44.273764999999997</v>
      </c>
      <c r="I321" s="164">
        <v>44.082794</v>
      </c>
      <c r="J321" s="164">
        <v>43.752292000000004</v>
      </c>
      <c r="K321" s="164">
        <v>44.450589999999991</v>
      </c>
      <c r="L321" s="164">
        <v>44.290482999999995</v>
      </c>
      <c r="M321" s="164">
        <v>42.250244000000002</v>
      </c>
      <c r="N321" s="164">
        <v>41.341684999999998</v>
      </c>
      <c r="O321" s="164">
        <v>42.520303999999996</v>
      </c>
      <c r="P321" s="164">
        <v>42.996766999999998</v>
      </c>
      <c r="Q321" s="164">
        <v>45.505110000000002</v>
      </c>
      <c r="R321" s="164">
        <v>47.663017999999994</v>
      </c>
      <c r="S321" s="164">
        <v>47.535703999999996</v>
      </c>
      <c r="T321" s="164">
        <v>41.710767000000004</v>
      </c>
      <c r="U321" s="164">
        <v>40.808637999999995</v>
      </c>
      <c r="V321" s="164">
        <v>41.473499999999994</v>
      </c>
      <c r="W321" s="164">
        <v>41.715267999999995</v>
      </c>
      <c r="X321" s="164">
        <v>41.643251999999997</v>
      </c>
      <c r="Y321" s="164">
        <v>41.506292999999999</v>
      </c>
    </row>
    <row r="322" spans="1:25" s="146" customFormat="1" ht="1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15" thickBot="1" x14ac:dyDescent="0.25">
      <c r="A324" s="189" t="s">
        <v>43</v>
      </c>
      <c r="B324" s="190" t="s">
        <v>57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1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310" customFormat="1" ht="15.75" thickBot="1" x14ac:dyDescent="0.25">
      <c r="A326" s="200">
        <v>1</v>
      </c>
      <c r="B326" s="172">
        <v>1301.2239383741482</v>
      </c>
      <c r="C326" s="173">
        <v>1277.0962573741483</v>
      </c>
      <c r="D326" s="173">
        <v>1270.4018103741482</v>
      </c>
      <c r="E326" s="174">
        <v>1278.9481393741485</v>
      </c>
      <c r="F326" s="174">
        <v>1311.5263623741484</v>
      </c>
      <c r="G326" s="174">
        <v>1313.7720353741483</v>
      </c>
      <c r="H326" s="174">
        <v>1307.1946613741484</v>
      </c>
      <c r="I326" s="174">
        <v>1280.3955873741484</v>
      </c>
      <c r="J326" s="174">
        <v>1307.7374543741482</v>
      </c>
      <c r="K326" s="175">
        <v>1311.2602873741484</v>
      </c>
      <c r="L326" s="174">
        <v>1293.8270533741486</v>
      </c>
      <c r="M326" s="176">
        <v>1292.5392503741484</v>
      </c>
      <c r="N326" s="175">
        <v>1290.7086543741482</v>
      </c>
      <c r="O326" s="174">
        <v>1272.0408323741483</v>
      </c>
      <c r="P326" s="176">
        <v>1279.7676503741484</v>
      </c>
      <c r="Q326" s="177">
        <v>1293.4439053741485</v>
      </c>
      <c r="R326" s="174">
        <v>1295.3809313741483</v>
      </c>
      <c r="S326" s="177">
        <v>1295.9237243741484</v>
      </c>
      <c r="T326" s="174">
        <v>1413.0712253741485</v>
      </c>
      <c r="U326" s="173">
        <v>1292.0709583741484</v>
      </c>
      <c r="V326" s="173">
        <v>1295.3809313741483</v>
      </c>
      <c r="W326" s="173">
        <v>1296.6261623741484</v>
      </c>
      <c r="X326" s="173">
        <v>1295.4980043741482</v>
      </c>
      <c r="Y326" s="178">
        <v>1299.8616343741483</v>
      </c>
    </row>
    <row r="327" spans="1:25" s="146" customFormat="1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</row>
    <row r="328" spans="1:25" s="146" customFormat="1" x14ac:dyDescent="0.2">
      <c r="A328" s="163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</row>
    <row r="329" spans="1:25" s="146" customFormat="1" x14ac:dyDescent="0.2">
      <c r="A329" s="167" t="s">
        <v>9</v>
      </c>
      <c r="B329" s="164">
        <v>35.093010999999997</v>
      </c>
      <c r="C329" s="164">
        <v>33.635329999999996</v>
      </c>
      <c r="D329" s="164">
        <v>33.230882999999992</v>
      </c>
      <c r="E329" s="164">
        <v>33.747211999999998</v>
      </c>
      <c r="F329" s="164">
        <v>35.715434999999999</v>
      </c>
      <c r="G329" s="164">
        <v>35.851107999999996</v>
      </c>
      <c r="H329" s="164">
        <v>35.453733999999997</v>
      </c>
      <c r="I329" s="164">
        <v>33.83466</v>
      </c>
      <c r="J329" s="164">
        <v>35.486526999999995</v>
      </c>
      <c r="K329" s="164">
        <v>35.699359999999999</v>
      </c>
      <c r="L329" s="164">
        <v>34.646126000000002</v>
      </c>
      <c r="M329" s="164">
        <v>34.568322999999999</v>
      </c>
      <c r="N329" s="164">
        <v>34.457726999999998</v>
      </c>
      <c r="O329" s="164">
        <v>33.329904999999997</v>
      </c>
      <c r="P329" s="164">
        <v>33.796723</v>
      </c>
      <c r="Q329" s="164">
        <v>34.622978000000003</v>
      </c>
      <c r="R329" s="164">
        <v>34.740003999999999</v>
      </c>
      <c r="S329" s="164">
        <v>34.772796999999997</v>
      </c>
      <c r="T329" s="164">
        <v>41.850297999999995</v>
      </c>
      <c r="U329" s="164">
        <v>34.540030999999992</v>
      </c>
      <c r="V329" s="164">
        <v>34.740003999999999</v>
      </c>
      <c r="W329" s="164">
        <v>34.815235000000001</v>
      </c>
      <c r="X329" s="164">
        <v>34.747076999999997</v>
      </c>
      <c r="Y329" s="164">
        <v>35.010706999999996</v>
      </c>
    </row>
    <row r="330" spans="1:25" s="146" customFormat="1" ht="1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171">
        <v>2</v>
      </c>
      <c r="B331" s="172">
        <v>1422.2667773741484</v>
      </c>
      <c r="C331" s="173">
        <v>1420.8619013741481</v>
      </c>
      <c r="D331" s="173">
        <v>1415.7000463741483</v>
      </c>
      <c r="E331" s="174">
        <v>1397.1599403741482</v>
      </c>
      <c r="F331" s="174">
        <v>1396.5852183741483</v>
      </c>
      <c r="G331" s="174">
        <v>1417.2964963741483</v>
      </c>
      <c r="H331" s="174">
        <v>1412.1878563741484</v>
      </c>
      <c r="I331" s="174">
        <v>1418.7545873741483</v>
      </c>
      <c r="J331" s="174">
        <v>1411.1661283741485</v>
      </c>
      <c r="K331" s="175">
        <v>1420.3723233741484</v>
      </c>
      <c r="L331" s="174">
        <v>1429.1634413741483</v>
      </c>
      <c r="M331" s="176">
        <v>1426.8539103741482</v>
      </c>
      <c r="N331" s="175">
        <v>1430.2277413741483</v>
      </c>
      <c r="O331" s="174">
        <v>1402.7794443741484</v>
      </c>
      <c r="P331" s="176">
        <v>1388.2198203741484</v>
      </c>
      <c r="Q331" s="177">
        <v>1403.4712393741486</v>
      </c>
      <c r="R331" s="174">
        <v>1435.8366023741482</v>
      </c>
      <c r="S331" s="177">
        <v>1434.8680893741484</v>
      </c>
      <c r="T331" s="174">
        <v>1442.4459053741484</v>
      </c>
      <c r="U331" s="173">
        <v>1420.6916133741483</v>
      </c>
      <c r="V331" s="173">
        <v>1425.5767503741486</v>
      </c>
      <c r="W331" s="173">
        <v>1434.5062273741482</v>
      </c>
      <c r="X331" s="173">
        <v>1431.9625503741483</v>
      </c>
      <c r="Y331" s="178">
        <v>1425.4277483741485</v>
      </c>
    </row>
    <row r="332" spans="1:25" s="146" customFormat="1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</row>
    <row r="333" spans="1:25" s="146" customFormat="1" x14ac:dyDescent="0.2">
      <c r="A333" s="163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</row>
    <row r="334" spans="1:25" s="146" customFormat="1" x14ac:dyDescent="0.2">
      <c r="A334" s="167" t="s">
        <v>9</v>
      </c>
      <c r="B334" s="164">
        <v>42.405850000000001</v>
      </c>
      <c r="C334" s="164">
        <v>42.320973999999993</v>
      </c>
      <c r="D334" s="164">
        <v>42.009118999999998</v>
      </c>
      <c r="E334" s="164">
        <v>40.889012999999998</v>
      </c>
      <c r="F334" s="164">
        <v>40.854290999999996</v>
      </c>
      <c r="G334" s="164">
        <v>42.105569000000003</v>
      </c>
      <c r="H334" s="164">
        <v>41.796928999999999</v>
      </c>
      <c r="I334" s="164">
        <v>42.193660000000001</v>
      </c>
      <c r="J334" s="164">
        <v>41.735201000000004</v>
      </c>
      <c r="K334" s="164">
        <v>42.291395999999999</v>
      </c>
      <c r="L334" s="164">
        <v>42.822513999999998</v>
      </c>
      <c r="M334" s="164">
        <v>42.682982999999993</v>
      </c>
      <c r="N334" s="164">
        <v>42.886814000000001</v>
      </c>
      <c r="O334" s="164">
        <v>41.228517000000004</v>
      </c>
      <c r="P334" s="164">
        <v>40.348892999999997</v>
      </c>
      <c r="Q334" s="164">
        <v>41.270311999999997</v>
      </c>
      <c r="R334" s="164">
        <v>43.225674999999995</v>
      </c>
      <c r="S334" s="164">
        <v>43.167161999999998</v>
      </c>
      <c r="T334" s="164">
        <v>43.624977999999999</v>
      </c>
      <c r="U334" s="164">
        <v>42.310685999999997</v>
      </c>
      <c r="V334" s="164">
        <v>42.605823000000001</v>
      </c>
      <c r="W334" s="164">
        <v>43.145299999999999</v>
      </c>
      <c r="X334" s="164">
        <v>42.991622999999997</v>
      </c>
      <c r="Y334" s="164">
        <v>42.596820999999998</v>
      </c>
    </row>
    <row r="335" spans="1:25" s="146" customFormat="1" ht="1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154">
        <v>3</v>
      </c>
      <c r="B336" s="172">
        <v>1415.4233283741485</v>
      </c>
      <c r="C336" s="173">
        <v>1395.3080583741485</v>
      </c>
      <c r="D336" s="173">
        <v>1395.5634903741482</v>
      </c>
      <c r="E336" s="174">
        <v>1386.8681593741483</v>
      </c>
      <c r="F336" s="174">
        <v>1387.7408853741483</v>
      </c>
      <c r="G336" s="174">
        <v>1408.1967313741484</v>
      </c>
      <c r="H336" s="174">
        <v>1410.0805423741483</v>
      </c>
      <c r="I336" s="174">
        <v>1402.7049433741481</v>
      </c>
      <c r="J336" s="174">
        <v>1411.0596983741484</v>
      </c>
      <c r="K336" s="175">
        <v>1417.2113523741484</v>
      </c>
      <c r="L336" s="174">
        <v>1415.2530403741482</v>
      </c>
      <c r="M336" s="176">
        <v>1409.9102543741483</v>
      </c>
      <c r="N336" s="175">
        <v>1418.7226583741483</v>
      </c>
      <c r="O336" s="174">
        <v>1394.6269063741483</v>
      </c>
      <c r="P336" s="176">
        <v>1398.8308913741485</v>
      </c>
      <c r="Q336" s="177">
        <v>1413.5182313741484</v>
      </c>
      <c r="R336" s="174">
        <v>1423.9803003741486</v>
      </c>
      <c r="S336" s="177">
        <v>1441.1793883741484</v>
      </c>
      <c r="T336" s="174">
        <v>1442.1053293741481</v>
      </c>
      <c r="U336" s="173">
        <v>1419.7337433741482</v>
      </c>
      <c r="V336" s="173">
        <v>1423.2246473741484</v>
      </c>
      <c r="W336" s="173">
        <v>1432.9417063741482</v>
      </c>
      <c r="X336" s="173">
        <v>1428.5355043741481</v>
      </c>
      <c r="Y336" s="178">
        <v>1425.8853973741484</v>
      </c>
    </row>
    <row r="337" spans="1:25" s="146" customFormat="1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</row>
    <row r="338" spans="1:25" s="146" customFormat="1" x14ac:dyDescent="0.2">
      <c r="A338" s="163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</row>
    <row r="339" spans="1:25" s="146" customFormat="1" x14ac:dyDescent="0.2">
      <c r="A339" s="167" t="s">
        <v>9</v>
      </c>
      <c r="B339" s="164">
        <v>41.992401000000001</v>
      </c>
      <c r="C339" s="164">
        <v>40.777130999999997</v>
      </c>
      <c r="D339" s="164">
        <v>40.792562999999994</v>
      </c>
      <c r="E339" s="164">
        <v>40.267232</v>
      </c>
      <c r="F339" s="164">
        <v>40.319957999999993</v>
      </c>
      <c r="G339" s="164">
        <v>41.555803999999995</v>
      </c>
      <c r="H339" s="164">
        <v>41.669614999999993</v>
      </c>
      <c r="I339" s="164">
        <v>41.224015999999999</v>
      </c>
      <c r="J339" s="164">
        <v>41.728771000000002</v>
      </c>
      <c r="K339" s="164">
        <v>42.100424999999994</v>
      </c>
      <c r="L339" s="164">
        <v>41.982112999999998</v>
      </c>
      <c r="M339" s="164">
        <v>41.659326999999998</v>
      </c>
      <c r="N339" s="164">
        <v>42.191730999999997</v>
      </c>
      <c r="O339" s="164">
        <v>40.735978999999993</v>
      </c>
      <c r="P339" s="164">
        <v>40.989964000000001</v>
      </c>
      <c r="Q339" s="164">
        <v>41.877303999999995</v>
      </c>
      <c r="R339" s="164">
        <v>42.509372999999997</v>
      </c>
      <c r="S339" s="164">
        <v>43.548460999999996</v>
      </c>
      <c r="T339" s="164">
        <v>43.604401999999993</v>
      </c>
      <c r="U339" s="164">
        <v>42.252815999999996</v>
      </c>
      <c r="V339" s="164">
        <v>42.463719999999995</v>
      </c>
      <c r="W339" s="164">
        <v>43.050778999999999</v>
      </c>
      <c r="X339" s="164">
        <v>42.784576999999999</v>
      </c>
      <c r="Y339" s="164">
        <v>42.624469999999995</v>
      </c>
    </row>
    <row r="340" spans="1:25" s="146" customFormat="1" ht="1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01">
        <v>4</v>
      </c>
      <c r="B341" s="172">
        <v>1242.6980813741484</v>
      </c>
      <c r="C341" s="173">
        <v>1210.7265093741482</v>
      </c>
      <c r="D341" s="173">
        <v>1207.5123233741483</v>
      </c>
      <c r="E341" s="174">
        <v>1213.9726243741484</v>
      </c>
      <c r="F341" s="174">
        <v>1252.1916373741483</v>
      </c>
      <c r="G341" s="174">
        <v>1264.1330833741483</v>
      </c>
      <c r="H341" s="174">
        <v>1258.0346443741485</v>
      </c>
      <c r="I341" s="174">
        <v>1245.9761253741485</v>
      </c>
      <c r="J341" s="174">
        <v>1246.0612693741484</v>
      </c>
      <c r="K341" s="175">
        <v>1252.9685763741484</v>
      </c>
      <c r="L341" s="174">
        <v>1254.3415233741484</v>
      </c>
      <c r="M341" s="176">
        <v>1250.7654753741485</v>
      </c>
      <c r="N341" s="175">
        <v>1246.7317783741482</v>
      </c>
      <c r="O341" s="174">
        <v>1222.4976673741483</v>
      </c>
      <c r="P341" s="176">
        <v>1224.4985513741483</v>
      </c>
      <c r="Q341" s="177">
        <v>1240.8674853741484</v>
      </c>
      <c r="R341" s="174">
        <v>1259.5885223741484</v>
      </c>
      <c r="S341" s="177">
        <v>1252.8408603741482</v>
      </c>
      <c r="T341" s="174">
        <v>1269.3587963741484</v>
      </c>
      <c r="U341" s="173">
        <v>1238.7601713741483</v>
      </c>
      <c r="V341" s="173">
        <v>1242.4320063741484</v>
      </c>
      <c r="W341" s="173">
        <v>1245.6249063741484</v>
      </c>
      <c r="X341" s="173">
        <v>1239.5264673741483</v>
      </c>
      <c r="Y341" s="178">
        <v>1250.0630373741483</v>
      </c>
    </row>
    <row r="342" spans="1:25" s="146" customFormat="1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</row>
    <row r="343" spans="1:25" s="146" customFormat="1" x14ac:dyDescent="0.2">
      <c r="A343" s="163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</row>
    <row r="344" spans="1:25" s="146" customFormat="1" x14ac:dyDescent="0.2">
      <c r="A344" s="167" t="s">
        <v>9</v>
      </c>
      <c r="B344" s="164">
        <v>31.557153999999997</v>
      </c>
      <c r="C344" s="164">
        <v>29.625581999999998</v>
      </c>
      <c r="D344" s="164">
        <v>29.431395999999999</v>
      </c>
      <c r="E344" s="164">
        <v>29.821697</v>
      </c>
      <c r="F344" s="164">
        <v>32.130710000000001</v>
      </c>
      <c r="G344" s="164">
        <v>32.852156000000001</v>
      </c>
      <c r="H344" s="164">
        <v>32.483716999999999</v>
      </c>
      <c r="I344" s="164">
        <v>31.755198</v>
      </c>
      <c r="J344" s="164">
        <v>31.760341999999998</v>
      </c>
      <c r="K344" s="164">
        <v>32.177648999999995</v>
      </c>
      <c r="L344" s="164">
        <v>32.260596</v>
      </c>
      <c r="M344" s="164">
        <v>32.044547999999999</v>
      </c>
      <c r="N344" s="164">
        <v>31.800850999999998</v>
      </c>
      <c r="O344" s="164">
        <v>30.336739999999999</v>
      </c>
      <c r="P344" s="164">
        <v>30.457623999999999</v>
      </c>
      <c r="Q344" s="164">
        <v>31.446558</v>
      </c>
      <c r="R344" s="164">
        <v>32.577594999999995</v>
      </c>
      <c r="S344" s="164">
        <v>32.169933</v>
      </c>
      <c r="T344" s="164">
        <v>33.167869000000003</v>
      </c>
      <c r="U344" s="164">
        <v>31.319243999999998</v>
      </c>
      <c r="V344" s="164">
        <v>31.541078999999996</v>
      </c>
      <c r="W344" s="164">
        <v>31.733978999999998</v>
      </c>
      <c r="X344" s="164">
        <v>31.365539999999999</v>
      </c>
      <c r="Y344" s="164">
        <v>32.002109999999995</v>
      </c>
    </row>
    <row r="345" spans="1:25" s="146" customFormat="1" ht="1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154">
        <v>5</v>
      </c>
      <c r="B346" s="172">
        <v>1323.9254573741482</v>
      </c>
      <c r="C346" s="173">
        <v>1288.8248433741483</v>
      </c>
      <c r="D346" s="173">
        <v>1282.2155403741481</v>
      </c>
      <c r="E346" s="174">
        <v>1283.1946963741482</v>
      </c>
      <c r="F346" s="174">
        <v>1312.8035223741483</v>
      </c>
      <c r="G346" s="174">
        <v>1322.1374333741485</v>
      </c>
      <c r="H346" s="174">
        <v>1320.0301193741484</v>
      </c>
      <c r="I346" s="174">
        <v>1301.7986603741483</v>
      </c>
      <c r="J346" s="174">
        <v>1304.6829133741483</v>
      </c>
      <c r="K346" s="175">
        <v>1308.5250363741484</v>
      </c>
      <c r="L346" s="174">
        <v>1308.2696043741482</v>
      </c>
      <c r="M346" s="176">
        <v>1322.3183643741486</v>
      </c>
      <c r="N346" s="175">
        <v>1317.8057323741482</v>
      </c>
      <c r="O346" s="174">
        <v>1283.5033433741482</v>
      </c>
      <c r="P346" s="176">
        <v>1289.4421373741484</v>
      </c>
      <c r="Q346" s="177">
        <v>1310.6855653741482</v>
      </c>
      <c r="R346" s="174">
        <v>1331.0775533741485</v>
      </c>
      <c r="S346" s="177">
        <v>1321.7436423741483</v>
      </c>
      <c r="T346" s="174">
        <v>1292.0709583741484</v>
      </c>
      <c r="U346" s="173">
        <v>1287.1113203741484</v>
      </c>
      <c r="V346" s="173">
        <v>1296.4558743741484</v>
      </c>
      <c r="W346" s="173">
        <v>1307.7906693741484</v>
      </c>
      <c r="X346" s="173">
        <v>1304.8212723741485</v>
      </c>
      <c r="Y346" s="178">
        <v>1308.0461013741481</v>
      </c>
    </row>
    <row r="347" spans="1:25" s="146" customFormat="1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</row>
    <row r="348" spans="1:25" s="146" customFormat="1" x14ac:dyDescent="0.2">
      <c r="A348" s="163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</row>
    <row r="349" spans="1:25" s="146" customFormat="1" x14ac:dyDescent="0.2">
      <c r="A349" s="167" t="s">
        <v>9</v>
      </c>
      <c r="B349" s="164">
        <v>36.464529999999996</v>
      </c>
      <c r="C349" s="164">
        <v>34.343916</v>
      </c>
      <c r="D349" s="164">
        <v>33.944612999999997</v>
      </c>
      <c r="E349" s="164">
        <v>34.003768999999998</v>
      </c>
      <c r="F349" s="164">
        <v>35.792594999999999</v>
      </c>
      <c r="G349" s="164">
        <v>36.356505999999996</v>
      </c>
      <c r="H349" s="164">
        <v>36.229192000000005</v>
      </c>
      <c r="I349" s="164">
        <v>35.127732999999992</v>
      </c>
      <c r="J349" s="164">
        <v>35.301985999999999</v>
      </c>
      <c r="K349" s="164">
        <v>35.534109000000001</v>
      </c>
      <c r="L349" s="164">
        <v>35.518676999999997</v>
      </c>
      <c r="M349" s="164">
        <v>36.367437000000002</v>
      </c>
      <c r="N349" s="164">
        <v>36.094805000000001</v>
      </c>
      <c r="O349" s="164">
        <v>34.022416</v>
      </c>
      <c r="P349" s="164">
        <v>34.381210000000003</v>
      </c>
      <c r="Q349" s="164">
        <v>35.664637999999997</v>
      </c>
      <c r="R349" s="164">
        <v>36.896625999999998</v>
      </c>
      <c r="S349" s="164">
        <v>36.332714999999993</v>
      </c>
      <c r="T349" s="164">
        <v>34.540030999999992</v>
      </c>
      <c r="U349" s="164">
        <v>34.240392999999997</v>
      </c>
      <c r="V349" s="164">
        <v>34.804946999999999</v>
      </c>
      <c r="W349" s="164">
        <v>35.489742</v>
      </c>
      <c r="X349" s="164">
        <v>35.310344999999998</v>
      </c>
      <c r="Y349" s="164">
        <v>35.505173999999997</v>
      </c>
    </row>
    <row r="350" spans="1:25" s="146" customFormat="1" ht="1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171">
        <v>6</v>
      </c>
      <c r="B351" s="172">
        <v>1312.2288003741485</v>
      </c>
      <c r="C351" s="173">
        <v>1277.0749713741482</v>
      </c>
      <c r="D351" s="173">
        <v>1270.5614553741484</v>
      </c>
      <c r="E351" s="174">
        <v>1282.4390433741482</v>
      </c>
      <c r="F351" s="174">
        <v>1317.0926513741481</v>
      </c>
      <c r="G351" s="174">
        <v>1318.3165963741483</v>
      </c>
      <c r="H351" s="174">
        <v>1329.2363143741484</v>
      </c>
      <c r="I351" s="174">
        <v>1312.2713723741483</v>
      </c>
      <c r="J351" s="174">
        <v>1327.4376473741484</v>
      </c>
      <c r="K351" s="175">
        <v>1334.2385243741483</v>
      </c>
      <c r="L351" s="174">
        <v>1330.1196833741485</v>
      </c>
      <c r="M351" s="176">
        <v>1312.7077353741483</v>
      </c>
      <c r="N351" s="175">
        <v>1310.4301333741485</v>
      </c>
      <c r="O351" s="174">
        <v>1279.0971413741484</v>
      </c>
      <c r="P351" s="176">
        <v>1282.6306173741482</v>
      </c>
      <c r="Q351" s="177">
        <v>1303.7144003741485</v>
      </c>
      <c r="R351" s="174">
        <v>1318.3485253741485</v>
      </c>
      <c r="S351" s="177">
        <v>1321.0837763741481</v>
      </c>
      <c r="T351" s="174">
        <v>1313.5485323741482</v>
      </c>
      <c r="U351" s="173">
        <v>1284.3760693741483</v>
      </c>
      <c r="V351" s="173">
        <v>1293.1991163741484</v>
      </c>
      <c r="W351" s="173">
        <v>1304.3316943741484</v>
      </c>
      <c r="X351" s="173">
        <v>1309.1849023741484</v>
      </c>
      <c r="Y351" s="178">
        <v>1313.2292423741483</v>
      </c>
    </row>
    <row r="352" spans="1:25" s="146" customFormat="1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</row>
    <row r="353" spans="1:25" s="146" customFormat="1" x14ac:dyDescent="0.2">
      <c r="A353" s="163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</row>
    <row r="354" spans="1:25" s="146" customFormat="1" x14ac:dyDescent="0.2">
      <c r="A354" s="167" t="s">
        <v>9</v>
      </c>
      <c r="B354" s="164">
        <v>35.757872999999996</v>
      </c>
      <c r="C354" s="164">
        <v>33.634044000000003</v>
      </c>
      <c r="D354" s="164">
        <v>33.240527999999998</v>
      </c>
      <c r="E354" s="164">
        <v>33.958115999999997</v>
      </c>
      <c r="F354" s="164">
        <v>36.051723999999993</v>
      </c>
      <c r="G354" s="164">
        <v>36.125669000000002</v>
      </c>
      <c r="H354" s="164">
        <v>36.785387</v>
      </c>
      <c r="I354" s="164">
        <v>35.760444999999997</v>
      </c>
      <c r="J354" s="164">
        <v>36.676719999999996</v>
      </c>
      <c r="K354" s="164">
        <v>37.087596999999995</v>
      </c>
      <c r="L354" s="164">
        <v>36.838755999999997</v>
      </c>
      <c r="M354" s="164">
        <v>35.786807999999994</v>
      </c>
      <c r="N354" s="164">
        <v>35.649205999999992</v>
      </c>
      <c r="O354" s="164">
        <v>33.756214</v>
      </c>
      <c r="P354" s="164">
        <v>33.969689999999993</v>
      </c>
      <c r="Q354" s="164">
        <v>35.243473000000002</v>
      </c>
      <c r="R354" s="164">
        <v>36.127597999999999</v>
      </c>
      <c r="S354" s="164">
        <v>36.292848999999997</v>
      </c>
      <c r="T354" s="164">
        <v>35.837604999999996</v>
      </c>
      <c r="U354" s="164">
        <v>34.075142</v>
      </c>
      <c r="V354" s="164">
        <v>34.608188999999996</v>
      </c>
      <c r="W354" s="164">
        <v>35.280767000000004</v>
      </c>
      <c r="X354" s="164">
        <v>35.573974999999997</v>
      </c>
      <c r="Y354" s="164">
        <v>35.818314999999998</v>
      </c>
    </row>
    <row r="355" spans="1:25" s="146" customFormat="1" ht="1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154">
        <v>7</v>
      </c>
      <c r="B356" s="172">
        <v>1298.1587543741482</v>
      </c>
      <c r="C356" s="173">
        <v>1276.2767463741482</v>
      </c>
      <c r="D356" s="173">
        <v>1266.4319713741484</v>
      </c>
      <c r="E356" s="174">
        <v>1266.6767603741482</v>
      </c>
      <c r="F356" s="174">
        <v>1293.0501143741485</v>
      </c>
      <c r="G356" s="174">
        <v>1308.3760343741483</v>
      </c>
      <c r="H356" s="174">
        <v>1302.0115203741484</v>
      </c>
      <c r="I356" s="174">
        <v>1293.7419093741482</v>
      </c>
      <c r="J356" s="174">
        <v>1300.6066443741483</v>
      </c>
      <c r="K356" s="175">
        <v>1306.7370123741484</v>
      </c>
      <c r="L356" s="174">
        <v>1307.5458803741483</v>
      </c>
      <c r="M356" s="176">
        <v>1310.6110643741486</v>
      </c>
      <c r="N356" s="175">
        <v>1301.9050903741481</v>
      </c>
      <c r="O356" s="174">
        <v>1270.1889503741484</v>
      </c>
      <c r="P356" s="176">
        <v>1275.9255273741483</v>
      </c>
      <c r="Q356" s="177">
        <v>1297.0944543741482</v>
      </c>
      <c r="R356" s="174">
        <v>1312.0052973741483</v>
      </c>
      <c r="S356" s="177">
        <v>1319.7853303741483</v>
      </c>
      <c r="T356" s="174">
        <v>1306.5347953741484</v>
      </c>
      <c r="U356" s="173">
        <v>1281.7791773741483</v>
      </c>
      <c r="V356" s="173">
        <v>1290.2297193741483</v>
      </c>
      <c r="W356" s="173">
        <v>1298.3716143741485</v>
      </c>
      <c r="X356" s="173">
        <v>1299.3933423741482</v>
      </c>
      <c r="Y356" s="178">
        <v>1298.1055393741485</v>
      </c>
    </row>
    <row r="357" spans="1:25" s="146" customFormat="1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</row>
    <row r="358" spans="1:25" s="146" customFormat="1" x14ac:dyDescent="0.2">
      <c r="A358" s="163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</row>
    <row r="359" spans="1:25" s="146" customFormat="1" x14ac:dyDescent="0.2">
      <c r="A359" s="167" t="s">
        <v>9</v>
      </c>
      <c r="B359" s="164">
        <v>34.907826999999997</v>
      </c>
      <c r="C359" s="164">
        <v>33.585819000000001</v>
      </c>
      <c r="D359" s="164">
        <v>32.991044000000002</v>
      </c>
      <c r="E359" s="164">
        <v>33.005832999999996</v>
      </c>
      <c r="F359" s="164">
        <v>34.599187000000001</v>
      </c>
      <c r="G359" s="164">
        <v>35.525106999999998</v>
      </c>
      <c r="H359" s="164">
        <v>35.140592999999996</v>
      </c>
      <c r="I359" s="164">
        <v>34.640982000000001</v>
      </c>
      <c r="J359" s="164">
        <v>35.055717000000001</v>
      </c>
      <c r="K359" s="164">
        <v>35.426085</v>
      </c>
      <c r="L359" s="164">
        <v>35.474952999999999</v>
      </c>
      <c r="M359" s="164">
        <v>35.660136999999999</v>
      </c>
      <c r="N359" s="164">
        <v>35.134162999999994</v>
      </c>
      <c r="O359" s="164">
        <v>33.218023000000002</v>
      </c>
      <c r="P359" s="164">
        <v>33.564599999999999</v>
      </c>
      <c r="Q359" s="164">
        <v>34.843526999999995</v>
      </c>
      <c r="R359" s="164">
        <v>35.744369999999996</v>
      </c>
      <c r="S359" s="164">
        <v>36.214402999999997</v>
      </c>
      <c r="T359" s="164">
        <v>35.413867999999994</v>
      </c>
      <c r="U359" s="164">
        <v>33.91825</v>
      </c>
      <c r="V359" s="164">
        <v>34.428792000000001</v>
      </c>
      <c r="W359" s="164">
        <v>34.920687000000001</v>
      </c>
      <c r="X359" s="164">
        <v>34.982414999999996</v>
      </c>
      <c r="Y359" s="164">
        <v>34.904612</v>
      </c>
    </row>
    <row r="360" spans="1:25" s="146" customFormat="1" ht="1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171">
        <v>8</v>
      </c>
      <c r="B361" s="172">
        <v>1301.4580843741483</v>
      </c>
      <c r="C361" s="173">
        <v>1275.5317363741485</v>
      </c>
      <c r="D361" s="173">
        <v>1292.7627533741486</v>
      </c>
      <c r="E361" s="174">
        <v>1291.7410253741484</v>
      </c>
      <c r="F361" s="174">
        <v>1303.9379033741484</v>
      </c>
      <c r="G361" s="174">
        <v>1320.7964153741482</v>
      </c>
      <c r="H361" s="174">
        <v>1313.9955383741483</v>
      </c>
      <c r="I361" s="174">
        <v>1293.0607573741484</v>
      </c>
      <c r="J361" s="174">
        <v>1313.8039643741486</v>
      </c>
      <c r="K361" s="175">
        <v>1304.5232683741483</v>
      </c>
      <c r="L361" s="174">
        <v>1305.0022033741484</v>
      </c>
      <c r="M361" s="176">
        <v>1310.7919953741484</v>
      </c>
      <c r="N361" s="175">
        <v>1309.7596243741482</v>
      </c>
      <c r="O361" s="174">
        <v>1278.0009123741484</v>
      </c>
      <c r="P361" s="176">
        <v>1280.3104433741482</v>
      </c>
      <c r="Q361" s="177">
        <v>1294.5188483741483</v>
      </c>
      <c r="R361" s="174">
        <v>1309.5680503741485</v>
      </c>
      <c r="S361" s="177">
        <v>1299.7552043741482</v>
      </c>
      <c r="T361" s="174">
        <v>1298.0310383741482</v>
      </c>
      <c r="U361" s="173">
        <v>1290.8576563741483</v>
      </c>
      <c r="V361" s="173">
        <v>1301.7667313741483</v>
      </c>
      <c r="W361" s="173">
        <v>1306.0132883741483</v>
      </c>
      <c r="X361" s="173">
        <v>1307.7268113741484</v>
      </c>
      <c r="Y361" s="178">
        <v>1310.2492023741484</v>
      </c>
    </row>
    <row r="362" spans="1:25" s="146" customFormat="1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</row>
    <row r="363" spans="1:25" s="146" customFormat="1" x14ac:dyDescent="0.2">
      <c r="A363" s="163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</row>
    <row r="364" spans="1:25" s="146" customFormat="1" x14ac:dyDescent="0.2">
      <c r="A364" s="167" t="s">
        <v>9</v>
      </c>
      <c r="B364" s="164">
        <v>35.107157000000001</v>
      </c>
      <c r="C364" s="164">
        <v>33.540808999999996</v>
      </c>
      <c r="D364" s="164">
        <v>34.581826</v>
      </c>
      <c r="E364" s="164">
        <v>34.520097999999997</v>
      </c>
      <c r="F364" s="164">
        <v>35.256976000000002</v>
      </c>
      <c r="G364" s="164">
        <v>36.275487999999996</v>
      </c>
      <c r="H364" s="164">
        <v>35.864610999999996</v>
      </c>
      <c r="I364" s="164">
        <v>34.599829999999997</v>
      </c>
      <c r="J364" s="164">
        <v>35.853037</v>
      </c>
      <c r="K364" s="164">
        <v>35.292341</v>
      </c>
      <c r="L364" s="164">
        <v>35.321276000000005</v>
      </c>
      <c r="M364" s="164">
        <v>35.671067999999998</v>
      </c>
      <c r="N364" s="164">
        <v>35.608696999999992</v>
      </c>
      <c r="O364" s="164">
        <v>33.689985</v>
      </c>
      <c r="P364" s="164">
        <v>33.829515999999998</v>
      </c>
      <c r="Q364" s="164">
        <v>34.687921000000003</v>
      </c>
      <c r="R364" s="164">
        <v>35.597122999999996</v>
      </c>
      <c r="S364" s="164">
        <v>35.004276999999995</v>
      </c>
      <c r="T364" s="164">
        <v>34.900110999999995</v>
      </c>
      <c r="U364" s="164">
        <v>34.466728999999994</v>
      </c>
      <c r="V364" s="164">
        <v>35.125803999999995</v>
      </c>
      <c r="W364" s="164">
        <v>35.382360999999996</v>
      </c>
      <c r="X364" s="164">
        <v>35.485883999999999</v>
      </c>
      <c r="Y364" s="164">
        <v>35.638275</v>
      </c>
    </row>
    <row r="365" spans="1:25" s="146" customFormat="1" ht="1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154">
        <v>9</v>
      </c>
      <c r="B366" s="172">
        <v>1361.5058903741481</v>
      </c>
      <c r="C366" s="173">
        <v>1343.7214373741483</v>
      </c>
      <c r="D366" s="173">
        <v>1339.8260993741483</v>
      </c>
      <c r="E366" s="174">
        <v>1312.5268043741482</v>
      </c>
      <c r="F366" s="174">
        <v>1342.8380683741482</v>
      </c>
      <c r="G366" s="174">
        <v>1339.1768763741482</v>
      </c>
      <c r="H366" s="174">
        <v>1355.2478063741482</v>
      </c>
      <c r="I366" s="174">
        <v>1334.8132463741483</v>
      </c>
      <c r="J366" s="174">
        <v>1343.4660053741484</v>
      </c>
      <c r="K366" s="175">
        <v>1347.5316313741482</v>
      </c>
      <c r="L366" s="174">
        <v>1348.0105663741483</v>
      </c>
      <c r="M366" s="176">
        <v>1345.7116783741485</v>
      </c>
      <c r="N366" s="175">
        <v>1348.1382823741483</v>
      </c>
      <c r="O366" s="174">
        <v>1323.1910903741482</v>
      </c>
      <c r="P366" s="176">
        <v>1330.6731193741484</v>
      </c>
      <c r="Q366" s="177">
        <v>1345.7436073741483</v>
      </c>
      <c r="R366" s="174">
        <v>1355.5564533741485</v>
      </c>
      <c r="S366" s="177">
        <v>1354.2367213741484</v>
      </c>
      <c r="T366" s="174">
        <v>1347.0526963741484</v>
      </c>
      <c r="U366" s="173">
        <v>1342.0611293741481</v>
      </c>
      <c r="V366" s="173">
        <v>1354.7050133741484</v>
      </c>
      <c r="W366" s="173">
        <v>1363.1874843741484</v>
      </c>
      <c r="X366" s="173">
        <v>1366.1143093741484</v>
      </c>
      <c r="Y366" s="178">
        <v>1363.7834923741482</v>
      </c>
    </row>
    <row r="367" spans="1:25" s="146" customFormat="1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</row>
    <row r="368" spans="1:25" s="146" customFormat="1" x14ac:dyDescent="0.2">
      <c r="A368" s="163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</row>
    <row r="369" spans="1:25" s="146" customFormat="1" x14ac:dyDescent="0.2">
      <c r="A369" s="167" t="s">
        <v>9</v>
      </c>
      <c r="B369" s="164">
        <v>38.734962999999993</v>
      </c>
      <c r="C369" s="164">
        <v>37.660510000000002</v>
      </c>
      <c r="D369" s="164">
        <v>37.425171999999996</v>
      </c>
      <c r="E369" s="164">
        <v>35.775876999999994</v>
      </c>
      <c r="F369" s="164">
        <v>37.607140999999999</v>
      </c>
      <c r="G369" s="164">
        <v>37.385948999999997</v>
      </c>
      <c r="H369" s="164">
        <v>38.356878999999999</v>
      </c>
      <c r="I369" s="164">
        <v>37.122318999999997</v>
      </c>
      <c r="J369" s="164">
        <v>37.645077999999998</v>
      </c>
      <c r="K369" s="164">
        <v>37.890703999999992</v>
      </c>
      <c r="L369" s="164">
        <v>37.919638999999997</v>
      </c>
      <c r="M369" s="164">
        <v>37.780751000000002</v>
      </c>
      <c r="N369" s="164">
        <v>37.927354999999999</v>
      </c>
      <c r="O369" s="164">
        <v>36.420162999999995</v>
      </c>
      <c r="P369" s="164">
        <v>36.872191999999998</v>
      </c>
      <c r="Q369" s="164">
        <v>37.782679999999999</v>
      </c>
      <c r="R369" s="164">
        <v>38.375526000000001</v>
      </c>
      <c r="S369" s="164">
        <v>38.295794000000001</v>
      </c>
      <c r="T369" s="164">
        <v>37.861769000000002</v>
      </c>
      <c r="U369" s="164">
        <v>37.560201999999997</v>
      </c>
      <c r="V369" s="164">
        <v>38.324085999999994</v>
      </c>
      <c r="W369" s="164">
        <v>38.836556999999999</v>
      </c>
      <c r="X369" s="164">
        <v>39.013382</v>
      </c>
      <c r="Y369" s="164">
        <v>38.872564999999994</v>
      </c>
    </row>
    <row r="370" spans="1:25" s="146" customFormat="1" ht="1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171">
        <v>10</v>
      </c>
      <c r="B371" s="172">
        <v>1372.9364723741485</v>
      </c>
      <c r="C371" s="173">
        <v>1360.5799493741483</v>
      </c>
      <c r="D371" s="173">
        <v>1349.0748663741483</v>
      </c>
      <c r="E371" s="174">
        <v>1340.3156773741484</v>
      </c>
      <c r="F371" s="174">
        <v>1319.1680363741484</v>
      </c>
      <c r="G371" s="174">
        <v>1345.0518123741483</v>
      </c>
      <c r="H371" s="174">
        <v>1357.4828363741485</v>
      </c>
      <c r="I371" s="174">
        <v>1337.7826433741482</v>
      </c>
      <c r="J371" s="174">
        <v>1343.0509283741485</v>
      </c>
      <c r="K371" s="175">
        <v>1365.4650863741485</v>
      </c>
      <c r="L371" s="174">
        <v>1349.0642233741485</v>
      </c>
      <c r="M371" s="176">
        <v>1349.4260853741482</v>
      </c>
      <c r="N371" s="175">
        <v>1349.5005863741485</v>
      </c>
      <c r="O371" s="174">
        <v>1332.9826503741485</v>
      </c>
      <c r="P371" s="176">
        <v>1328.7573793741483</v>
      </c>
      <c r="Q371" s="177">
        <v>1341.6673383741484</v>
      </c>
      <c r="R371" s="174">
        <v>1370.0202903741481</v>
      </c>
      <c r="S371" s="177">
        <v>1371.2335923741482</v>
      </c>
      <c r="T371" s="174">
        <v>1349.1174383741484</v>
      </c>
      <c r="U371" s="173">
        <v>1353.2043503741484</v>
      </c>
      <c r="V371" s="173">
        <v>1358.5152073741483</v>
      </c>
      <c r="W371" s="173">
        <v>1362.5276183741482</v>
      </c>
      <c r="X371" s="173">
        <v>1366.4868143741485</v>
      </c>
      <c r="Y371" s="178">
        <v>1370.1054343741484</v>
      </c>
    </row>
    <row r="372" spans="1:25" s="146" customFormat="1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</row>
    <row r="373" spans="1:25" s="146" customFormat="1" x14ac:dyDescent="0.2">
      <c r="A373" s="163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</row>
    <row r="374" spans="1:25" s="146" customFormat="1" x14ac:dyDescent="0.2">
      <c r="A374" s="167" t="s">
        <v>9</v>
      </c>
      <c r="B374" s="164">
        <v>39.425545</v>
      </c>
      <c r="C374" s="164">
        <v>38.679021999999996</v>
      </c>
      <c r="D374" s="164">
        <v>37.983938999999999</v>
      </c>
      <c r="E374" s="164">
        <v>37.454749999999997</v>
      </c>
      <c r="F374" s="164">
        <v>36.177108999999994</v>
      </c>
      <c r="G374" s="164">
        <v>37.740884999999999</v>
      </c>
      <c r="H374" s="164">
        <v>38.491909</v>
      </c>
      <c r="I374" s="164">
        <v>37.301715999999999</v>
      </c>
      <c r="J374" s="164">
        <v>37.620001000000002</v>
      </c>
      <c r="K374" s="164">
        <v>38.974159</v>
      </c>
      <c r="L374" s="164">
        <v>37.983296000000003</v>
      </c>
      <c r="M374" s="164">
        <v>38.005157999999994</v>
      </c>
      <c r="N374" s="164">
        <v>38.009658999999999</v>
      </c>
      <c r="O374" s="164">
        <v>37.011722999999996</v>
      </c>
      <c r="P374" s="164">
        <v>36.756451999999996</v>
      </c>
      <c r="Q374" s="164">
        <v>37.536410999999994</v>
      </c>
      <c r="R374" s="164">
        <v>39.249362999999995</v>
      </c>
      <c r="S374" s="164">
        <v>39.322664999999994</v>
      </c>
      <c r="T374" s="164">
        <v>37.986510999999993</v>
      </c>
      <c r="U374" s="164">
        <v>38.233423000000002</v>
      </c>
      <c r="V374" s="164">
        <v>38.554279999999999</v>
      </c>
      <c r="W374" s="164">
        <v>38.796690999999996</v>
      </c>
      <c r="X374" s="164">
        <v>39.035887000000002</v>
      </c>
      <c r="Y374" s="164">
        <v>39.254506999999997</v>
      </c>
    </row>
    <row r="375" spans="1:25" s="146" customFormat="1" ht="1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154">
        <v>11</v>
      </c>
      <c r="B376" s="172">
        <v>1263.7499353741482</v>
      </c>
      <c r="C376" s="173">
        <v>1254.7140283741483</v>
      </c>
      <c r="D376" s="173">
        <v>1225.2009893741483</v>
      </c>
      <c r="E376" s="174">
        <v>1248.2430843741483</v>
      </c>
      <c r="F376" s="174">
        <v>1277.0643283741485</v>
      </c>
      <c r="G376" s="174">
        <v>1293.6354793741482</v>
      </c>
      <c r="H376" s="174">
        <v>1286.2705233741483</v>
      </c>
      <c r="I376" s="174">
        <v>1284.3547833741484</v>
      </c>
      <c r="J376" s="174">
        <v>1296.7645213741482</v>
      </c>
      <c r="K376" s="175">
        <v>1304.3529803741483</v>
      </c>
      <c r="L376" s="174">
        <v>1302.5649563741483</v>
      </c>
      <c r="M376" s="176">
        <v>1285.2913673741482</v>
      </c>
      <c r="N376" s="175">
        <v>1277.4155473741484</v>
      </c>
      <c r="O376" s="174">
        <v>1261.2807593741484</v>
      </c>
      <c r="P376" s="176">
        <v>1265.7614623741483</v>
      </c>
      <c r="Q376" s="177">
        <v>1281.3853863741485</v>
      </c>
      <c r="R376" s="174">
        <v>1306.8753713741482</v>
      </c>
      <c r="S376" s="177">
        <v>1308.4931073741482</v>
      </c>
      <c r="T376" s="174">
        <v>1278.2457013741482</v>
      </c>
      <c r="U376" s="173">
        <v>1269.9441613741485</v>
      </c>
      <c r="V376" s="173">
        <v>1283.7481323741483</v>
      </c>
      <c r="W376" s="173">
        <v>1288.2714073741483</v>
      </c>
      <c r="X376" s="173">
        <v>1287.9734033741486</v>
      </c>
      <c r="Y376" s="178">
        <v>1259.7055953741483</v>
      </c>
    </row>
    <row r="377" spans="1:25" s="146" customFormat="1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</row>
    <row r="378" spans="1:25" s="146" customFormat="1" x14ac:dyDescent="0.2">
      <c r="A378" s="163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</row>
    <row r="379" spans="1:25" s="146" customFormat="1" x14ac:dyDescent="0.2">
      <c r="A379" s="167" t="s">
        <v>9</v>
      </c>
      <c r="B379" s="164">
        <v>32.829007999999995</v>
      </c>
      <c r="C379" s="164">
        <v>32.283100999999995</v>
      </c>
      <c r="D379" s="164">
        <v>30.500061999999996</v>
      </c>
      <c r="E379" s="164">
        <v>31.892156999999997</v>
      </c>
      <c r="F379" s="164">
        <v>33.633400999999999</v>
      </c>
      <c r="G379" s="164">
        <v>34.634551999999999</v>
      </c>
      <c r="H379" s="164">
        <v>34.189596000000002</v>
      </c>
      <c r="I379" s="164">
        <v>34.073855999999992</v>
      </c>
      <c r="J379" s="164">
        <v>34.823594</v>
      </c>
      <c r="K379" s="164">
        <v>35.282052999999998</v>
      </c>
      <c r="L379" s="164">
        <v>35.174028999999997</v>
      </c>
      <c r="M379" s="164">
        <v>34.130439999999993</v>
      </c>
      <c r="N379" s="164">
        <v>33.654619999999994</v>
      </c>
      <c r="O379" s="164">
        <v>32.679831999999998</v>
      </c>
      <c r="P379" s="164">
        <v>32.950535000000002</v>
      </c>
      <c r="Q379" s="164">
        <v>33.894458999999998</v>
      </c>
      <c r="R379" s="164">
        <v>35.434443999999999</v>
      </c>
      <c r="S379" s="164">
        <v>35.532179999999997</v>
      </c>
      <c r="T379" s="164">
        <v>33.704773999999993</v>
      </c>
      <c r="U379" s="164">
        <v>33.203233999999995</v>
      </c>
      <c r="V379" s="164">
        <v>34.037205</v>
      </c>
      <c r="W379" s="164">
        <v>34.310479999999998</v>
      </c>
      <c r="X379" s="164">
        <v>34.292476000000001</v>
      </c>
      <c r="Y379" s="164">
        <v>32.584668000000001</v>
      </c>
    </row>
    <row r="380" spans="1:25" s="146" customFormat="1" ht="1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171">
        <v>12</v>
      </c>
      <c r="B381" s="172">
        <v>1310.1108433741483</v>
      </c>
      <c r="C381" s="173">
        <v>1285.5467993741483</v>
      </c>
      <c r="D381" s="173">
        <v>1290.0700743741484</v>
      </c>
      <c r="E381" s="174">
        <v>1313.7401063741484</v>
      </c>
      <c r="F381" s="174">
        <v>1333.5786583741483</v>
      </c>
      <c r="G381" s="174">
        <v>1333.8553763741481</v>
      </c>
      <c r="H381" s="174">
        <v>1326.5862073741482</v>
      </c>
      <c r="I381" s="174">
        <v>1316.6882173741483</v>
      </c>
      <c r="J381" s="174">
        <v>1319.8066163741485</v>
      </c>
      <c r="K381" s="175">
        <v>1335.3347533741485</v>
      </c>
      <c r="L381" s="174">
        <v>1330.2154703741483</v>
      </c>
      <c r="M381" s="176">
        <v>1331.6203463741483</v>
      </c>
      <c r="N381" s="175">
        <v>1329.8323223741484</v>
      </c>
      <c r="O381" s="174">
        <v>1293.0181853741483</v>
      </c>
      <c r="P381" s="176">
        <v>1304.8106293741482</v>
      </c>
      <c r="Q381" s="177">
        <v>1308.5463223741483</v>
      </c>
      <c r="R381" s="174">
        <v>1343.0509283741485</v>
      </c>
      <c r="S381" s="177">
        <v>1340.7946123741483</v>
      </c>
      <c r="T381" s="174">
        <v>1333.2380823741482</v>
      </c>
      <c r="U381" s="173">
        <v>1309.8873403741482</v>
      </c>
      <c r="V381" s="173">
        <v>1315.7942053741483</v>
      </c>
      <c r="W381" s="173">
        <v>1322.8185853741484</v>
      </c>
      <c r="X381" s="173">
        <v>1330.2154703741483</v>
      </c>
      <c r="Y381" s="178">
        <v>1307.0882313741483</v>
      </c>
    </row>
    <row r="382" spans="1:25" s="146" customFormat="1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</row>
    <row r="383" spans="1:25" s="146" customFormat="1" x14ac:dyDescent="0.2">
      <c r="A383" s="163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</row>
    <row r="384" spans="1:25" s="146" customFormat="1" x14ac:dyDescent="0.2">
      <c r="A384" s="167" t="s">
        <v>9</v>
      </c>
      <c r="B384" s="164">
        <v>35.629916000000001</v>
      </c>
      <c r="C384" s="164">
        <v>34.145871999999997</v>
      </c>
      <c r="D384" s="164">
        <v>34.419146999999995</v>
      </c>
      <c r="E384" s="164">
        <v>35.849178999999999</v>
      </c>
      <c r="F384" s="164">
        <v>37.047730999999992</v>
      </c>
      <c r="G384" s="164">
        <v>37.064448999999996</v>
      </c>
      <c r="H384" s="164">
        <v>36.625279999999997</v>
      </c>
      <c r="I384" s="164">
        <v>36.027289999999994</v>
      </c>
      <c r="J384" s="164">
        <v>36.215688999999998</v>
      </c>
      <c r="K384" s="164">
        <v>37.153826000000002</v>
      </c>
      <c r="L384" s="164">
        <v>36.844542999999994</v>
      </c>
      <c r="M384" s="164">
        <v>36.929419000000003</v>
      </c>
      <c r="N384" s="164">
        <v>36.821394999999995</v>
      </c>
      <c r="O384" s="164">
        <v>34.597257999999997</v>
      </c>
      <c r="P384" s="164">
        <v>35.309701999999994</v>
      </c>
      <c r="Q384" s="164">
        <v>35.535394999999994</v>
      </c>
      <c r="R384" s="164">
        <v>37.620001000000002</v>
      </c>
      <c r="S384" s="164">
        <v>37.483685000000001</v>
      </c>
      <c r="T384" s="164">
        <v>37.027155</v>
      </c>
      <c r="U384" s="164">
        <v>35.616412999999994</v>
      </c>
      <c r="V384" s="164">
        <v>35.973278000000001</v>
      </c>
      <c r="W384" s="164">
        <v>36.397657999999993</v>
      </c>
      <c r="X384" s="164">
        <v>36.844542999999994</v>
      </c>
      <c r="Y384" s="164">
        <v>35.447303999999995</v>
      </c>
    </row>
    <row r="385" spans="1:25" s="146" customFormat="1" ht="1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154">
        <v>13</v>
      </c>
      <c r="B386" s="172">
        <v>1258.9180133741484</v>
      </c>
      <c r="C386" s="173">
        <v>1231.3739293741482</v>
      </c>
      <c r="D386" s="173">
        <v>1232.1934403741484</v>
      </c>
      <c r="E386" s="174">
        <v>1239.5158243741482</v>
      </c>
      <c r="F386" s="174">
        <v>1257.6834253741486</v>
      </c>
      <c r="G386" s="174">
        <v>1255.1184623741483</v>
      </c>
      <c r="H386" s="174">
        <v>1250.5739013741484</v>
      </c>
      <c r="I386" s="174">
        <v>1242.7938683741481</v>
      </c>
      <c r="J386" s="174">
        <v>1247.0297823741482</v>
      </c>
      <c r="K386" s="175">
        <v>1255.7570423741483</v>
      </c>
      <c r="L386" s="174">
        <v>1260.5889643741482</v>
      </c>
      <c r="M386" s="176">
        <v>1258.5774373741483</v>
      </c>
      <c r="N386" s="175">
        <v>1259.7375243741483</v>
      </c>
      <c r="O386" s="174">
        <v>1228.5641773741484</v>
      </c>
      <c r="P386" s="176">
        <v>1229.2772583741485</v>
      </c>
      <c r="Q386" s="177">
        <v>1241.8253553741483</v>
      </c>
      <c r="R386" s="174">
        <v>1278.7991373741484</v>
      </c>
      <c r="S386" s="177">
        <v>1280.1720843741484</v>
      </c>
      <c r="T386" s="174">
        <v>1246.9872103741484</v>
      </c>
      <c r="U386" s="173">
        <v>1242.4639353741484</v>
      </c>
      <c r="V386" s="173">
        <v>1253.3623673741483</v>
      </c>
      <c r="W386" s="173">
        <v>1260.3867473741484</v>
      </c>
      <c r="X386" s="173">
        <v>1260.5783213741483</v>
      </c>
      <c r="Y386" s="178">
        <v>1267.8368473741484</v>
      </c>
    </row>
    <row r="387" spans="1:25" s="146" customFormat="1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</row>
    <row r="388" spans="1:25" s="146" customFormat="1" x14ac:dyDescent="0.2">
      <c r="A388" s="163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</row>
    <row r="389" spans="1:25" s="146" customFormat="1" x14ac:dyDescent="0.2">
      <c r="A389" s="167" t="s">
        <v>9</v>
      </c>
      <c r="B389" s="164">
        <v>32.537085999999995</v>
      </c>
      <c r="C389" s="164">
        <v>30.873001999999996</v>
      </c>
      <c r="D389" s="164">
        <v>30.922512999999999</v>
      </c>
      <c r="E389" s="164">
        <v>31.364896999999999</v>
      </c>
      <c r="F389" s="164">
        <v>32.462497999999997</v>
      </c>
      <c r="G389" s="164">
        <v>32.307534999999994</v>
      </c>
      <c r="H389" s="164">
        <v>32.032973999999996</v>
      </c>
      <c r="I389" s="164">
        <v>31.562940999999999</v>
      </c>
      <c r="J389" s="164">
        <v>31.818854999999999</v>
      </c>
      <c r="K389" s="164">
        <v>32.346114999999998</v>
      </c>
      <c r="L389" s="164">
        <v>32.638036999999997</v>
      </c>
      <c r="M389" s="164">
        <v>32.516509999999997</v>
      </c>
      <c r="N389" s="164">
        <v>32.586596999999998</v>
      </c>
      <c r="O389" s="164">
        <v>30.703249999999997</v>
      </c>
      <c r="P389" s="164">
        <v>30.746330999999998</v>
      </c>
      <c r="Q389" s="164">
        <v>31.504427999999997</v>
      </c>
      <c r="R389" s="164">
        <v>33.738210000000002</v>
      </c>
      <c r="S389" s="164">
        <v>33.821156999999999</v>
      </c>
      <c r="T389" s="164">
        <v>31.816282999999999</v>
      </c>
      <c r="U389" s="164">
        <v>31.543007999999997</v>
      </c>
      <c r="V389" s="164">
        <v>32.201439999999998</v>
      </c>
      <c r="W389" s="164">
        <v>32.625819999999997</v>
      </c>
      <c r="X389" s="164">
        <v>32.637394</v>
      </c>
      <c r="Y389" s="164">
        <v>33.075919999999996</v>
      </c>
    </row>
    <row r="390" spans="1:25" s="146" customFormat="1" ht="1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171">
        <v>14</v>
      </c>
      <c r="B391" s="172">
        <v>1279.3951453741483</v>
      </c>
      <c r="C391" s="173">
        <v>1243.8900973741484</v>
      </c>
      <c r="D391" s="173">
        <v>1243.4218053741483</v>
      </c>
      <c r="E391" s="174">
        <v>1246.2209143741482</v>
      </c>
      <c r="F391" s="174">
        <v>1280.1401553741484</v>
      </c>
      <c r="G391" s="174">
        <v>1281.3960293741482</v>
      </c>
      <c r="H391" s="174">
        <v>1275.3933773741483</v>
      </c>
      <c r="I391" s="174">
        <v>1264.6758763741484</v>
      </c>
      <c r="J391" s="174">
        <v>1267.8368473741484</v>
      </c>
      <c r="K391" s="175">
        <v>1274.2332903741483</v>
      </c>
      <c r="L391" s="174">
        <v>1272.7964853741482</v>
      </c>
      <c r="M391" s="176">
        <v>1277.9796263741482</v>
      </c>
      <c r="N391" s="175">
        <v>1275.5423793741481</v>
      </c>
      <c r="O391" s="174">
        <v>1242.5384363741484</v>
      </c>
      <c r="P391" s="176">
        <v>1252.4789983741484</v>
      </c>
      <c r="Q391" s="177">
        <v>1270.3485953741483</v>
      </c>
      <c r="R391" s="174">
        <v>1295.7215073741481</v>
      </c>
      <c r="S391" s="177">
        <v>1298.6376893741485</v>
      </c>
      <c r="T391" s="174">
        <v>1290.3467923741482</v>
      </c>
      <c r="U391" s="173">
        <v>1272.5516963741482</v>
      </c>
      <c r="V391" s="173">
        <v>1283.3543413741484</v>
      </c>
      <c r="W391" s="173">
        <v>1286.3130953741484</v>
      </c>
      <c r="X391" s="173">
        <v>1280.3955873741484</v>
      </c>
      <c r="Y391" s="178">
        <v>1281.5024593741484</v>
      </c>
    </row>
    <row r="392" spans="1:25" s="146" customFormat="1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</row>
    <row r="393" spans="1:25" s="146" customFormat="1" x14ac:dyDescent="0.2">
      <c r="A393" s="163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</row>
    <row r="394" spans="1:25" s="146" customFormat="1" x14ac:dyDescent="0.2">
      <c r="A394" s="167" t="s">
        <v>9</v>
      </c>
      <c r="B394" s="164">
        <v>33.774217999999998</v>
      </c>
      <c r="C394" s="164">
        <v>31.629169999999995</v>
      </c>
      <c r="D394" s="164">
        <v>31.600877999999998</v>
      </c>
      <c r="E394" s="164">
        <v>31.769986999999997</v>
      </c>
      <c r="F394" s="164">
        <v>33.819228000000003</v>
      </c>
      <c r="G394" s="164">
        <v>33.895101999999994</v>
      </c>
      <c r="H394" s="164">
        <v>33.532449999999997</v>
      </c>
      <c r="I394" s="164">
        <v>32.884948999999999</v>
      </c>
      <c r="J394" s="164">
        <v>33.075919999999996</v>
      </c>
      <c r="K394" s="164">
        <v>33.462362999999996</v>
      </c>
      <c r="L394" s="164">
        <v>33.375557999999991</v>
      </c>
      <c r="M394" s="164">
        <v>33.688698999999993</v>
      </c>
      <c r="N394" s="164">
        <v>33.541452</v>
      </c>
      <c r="O394" s="164">
        <v>31.547508999999998</v>
      </c>
      <c r="P394" s="164">
        <v>32.148071000000002</v>
      </c>
      <c r="Q394" s="164">
        <v>33.227667999999994</v>
      </c>
      <c r="R394" s="164">
        <v>34.760579999999997</v>
      </c>
      <c r="S394" s="164">
        <v>34.936762000000002</v>
      </c>
      <c r="T394" s="164">
        <v>34.435864999999993</v>
      </c>
      <c r="U394" s="164">
        <v>33.360768999999998</v>
      </c>
      <c r="V394" s="164">
        <v>34.013413999999997</v>
      </c>
      <c r="W394" s="164">
        <v>34.192167999999995</v>
      </c>
      <c r="X394" s="164">
        <v>33.83466</v>
      </c>
      <c r="Y394" s="164">
        <v>33.901531999999996</v>
      </c>
    </row>
    <row r="395" spans="1:25" s="146" customFormat="1" ht="1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154">
        <v>15</v>
      </c>
      <c r="B396" s="172">
        <v>742.09393337414826</v>
      </c>
      <c r="C396" s="173">
        <v>742.09393337414826</v>
      </c>
      <c r="D396" s="173">
        <v>742.09393337414826</v>
      </c>
      <c r="E396" s="174">
        <v>742.09393337414826</v>
      </c>
      <c r="F396" s="174">
        <v>742.09393337414826</v>
      </c>
      <c r="G396" s="174">
        <v>742.09393337414826</v>
      </c>
      <c r="H396" s="174">
        <v>742.09393337414826</v>
      </c>
      <c r="I396" s="174">
        <v>742.09393337414826</v>
      </c>
      <c r="J396" s="174">
        <v>742.09393337414826</v>
      </c>
      <c r="K396" s="175">
        <v>742.09393337414826</v>
      </c>
      <c r="L396" s="174">
        <v>742.09393337414826</v>
      </c>
      <c r="M396" s="176">
        <v>742.09393337414826</v>
      </c>
      <c r="N396" s="175">
        <v>742.09393337414826</v>
      </c>
      <c r="O396" s="174">
        <v>742.09393337414826</v>
      </c>
      <c r="P396" s="176">
        <v>742.09393337414826</v>
      </c>
      <c r="Q396" s="177">
        <v>742.09393337414826</v>
      </c>
      <c r="R396" s="174">
        <v>742.09393337414826</v>
      </c>
      <c r="S396" s="177">
        <v>742.09393337414826</v>
      </c>
      <c r="T396" s="174">
        <v>742.09393337414826</v>
      </c>
      <c r="U396" s="173">
        <v>742.09393337414826</v>
      </c>
      <c r="V396" s="173">
        <v>742.09393337414826</v>
      </c>
      <c r="W396" s="173">
        <v>742.09393337414826</v>
      </c>
      <c r="X396" s="173">
        <v>742.09393337414826</v>
      </c>
      <c r="Y396" s="178">
        <v>742.09393337414826</v>
      </c>
    </row>
    <row r="397" spans="1:25" s="146" customFormat="1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</row>
    <row r="398" spans="1:25" s="146" customFormat="1" x14ac:dyDescent="0.2">
      <c r="A398" s="163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</row>
    <row r="399" spans="1:25" s="146" customFormat="1" x14ac:dyDescent="0.2">
      <c r="A399" s="167" t="s">
        <v>9</v>
      </c>
      <c r="B399" s="164">
        <v>1.3130060000000001</v>
      </c>
      <c r="C399" s="164">
        <v>1.3130060000000001</v>
      </c>
      <c r="D399" s="164">
        <v>1.3130060000000001</v>
      </c>
      <c r="E399" s="164">
        <v>1.3130060000000001</v>
      </c>
      <c r="F399" s="164">
        <v>1.3130060000000001</v>
      </c>
      <c r="G399" s="164">
        <v>1.3130060000000001</v>
      </c>
      <c r="H399" s="164">
        <v>1.3130060000000001</v>
      </c>
      <c r="I399" s="164">
        <v>1.3130060000000001</v>
      </c>
      <c r="J399" s="164">
        <v>1.3130060000000001</v>
      </c>
      <c r="K399" s="164">
        <v>1.3130060000000001</v>
      </c>
      <c r="L399" s="164">
        <v>1.3130060000000001</v>
      </c>
      <c r="M399" s="164">
        <v>1.3130060000000001</v>
      </c>
      <c r="N399" s="164">
        <v>1.3130060000000001</v>
      </c>
      <c r="O399" s="164">
        <v>1.3130060000000001</v>
      </c>
      <c r="P399" s="164">
        <v>1.3130060000000001</v>
      </c>
      <c r="Q399" s="164">
        <v>1.3130060000000001</v>
      </c>
      <c r="R399" s="164">
        <v>1.3130060000000001</v>
      </c>
      <c r="S399" s="164">
        <v>1.3130060000000001</v>
      </c>
      <c r="T399" s="164">
        <v>1.3130060000000001</v>
      </c>
      <c r="U399" s="164">
        <v>1.3130060000000001</v>
      </c>
      <c r="V399" s="164">
        <v>1.3130060000000001</v>
      </c>
      <c r="W399" s="164">
        <v>1.3130060000000001</v>
      </c>
      <c r="X399" s="164">
        <v>1.3130060000000001</v>
      </c>
      <c r="Y399" s="164">
        <v>1.3130060000000001</v>
      </c>
    </row>
    <row r="400" spans="1:25" s="146" customFormat="1" ht="1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171">
        <v>16</v>
      </c>
      <c r="B401" s="172">
        <v>1418.7013723741484</v>
      </c>
      <c r="C401" s="173">
        <v>1388.7306843741483</v>
      </c>
      <c r="D401" s="173">
        <v>1388.5071813741483</v>
      </c>
      <c r="E401" s="174">
        <v>1395.1803423741483</v>
      </c>
      <c r="F401" s="174">
        <v>1407.3878633741483</v>
      </c>
      <c r="G401" s="174">
        <v>1409.6654653741482</v>
      </c>
      <c r="H401" s="174">
        <v>1401.2255663741485</v>
      </c>
      <c r="I401" s="174">
        <v>1409.1013863741484</v>
      </c>
      <c r="J401" s="174">
        <v>1402.5027263741481</v>
      </c>
      <c r="K401" s="175">
        <v>1399.0224653741482</v>
      </c>
      <c r="L401" s="174">
        <v>1401.7257873741485</v>
      </c>
      <c r="M401" s="176">
        <v>1404.0033893741486</v>
      </c>
      <c r="N401" s="175">
        <v>1400.8743473741483</v>
      </c>
      <c r="O401" s="174">
        <v>1377.8641813741483</v>
      </c>
      <c r="P401" s="176">
        <v>1382.9408923741482</v>
      </c>
      <c r="Q401" s="177">
        <v>1398.0752383741483</v>
      </c>
      <c r="R401" s="174">
        <v>1415.3275413741483</v>
      </c>
      <c r="S401" s="177">
        <v>1433.2503533741485</v>
      </c>
      <c r="T401" s="174">
        <v>1403.9927463741483</v>
      </c>
      <c r="U401" s="173">
        <v>1400.6934163741485</v>
      </c>
      <c r="V401" s="173">
        <v>1408.0051573741482</v>
      </c>
      <c r="W401" s="173">
        <v>1415.6042593741483</v>
      </c>
      <c r="X401" s="173">
        <v>1417.9563623741483</v>
      </c>
      <c r="Y401" s="178">
        <v>1414.7208903741482</v>
      </c>
    </row>
    <row r="402" spans="1:25" s="146" customFormat="1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</row>
    <row r="403" spans="1:25" s="146" customFormat="1" x14ac:dyDescent="0.2">
      <c r="A403" s="181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</row>
    <row r="404" spans="1:25" s="146" customFormat="1" x14ac:dyDescent="0.2">
      <c r="A404" s="182" t="s">
        <v>9</v>
      </c>
      <c r="B404" s="164">
        <v>42.190444999999997</v>
      </c>
      <c r="C404" s="164">
        <v>40.379756999999998</v>
      </c>
      <c r="D404" s="164">
        <v>40.366253999999998</v>
      </c>
      <c r="E404" s="164">
        <v>40.769414999999995</v>
      </c>
      <c r="F404" s="164">
        <v>41.506935999999996</v>
      </c>
      <c r="G404" s="164">
        <v>41.644537999999997</v>
      </c>
      <c r="H404" s="164">
        <v>41.134639</v>
      </c>
      <c r="I404" s="164">
        <v>41.610458999999999</v>
      </c>
      <c r="J404" s="164">
        <v>41.211798999999992</v>
      </c>
      <c r="K404" s="164">
        <v>41.001537999999996</v>
      </c>
      <c r="L404" s="164">
        <v>41.164859999999997</v>
      </c>
      <c r="M404" s="164">
        <v>41.302461999999998</v>
      </c>
      <c r="N404" s="164">
        <v>41.113419999999998</v>
      </c>
      <c r="O404" s="164">
        <v>39.723253999999997</v>
      </c>
      <c r="P404" s="164">
        <v>40.029964999999997</v>
      </c>
      <c r="Q404" s="164">
        <v>40.944310999999999</v>
      </c>
      <c r="R404" s="164">
        <v>41.986613999999996</v>
      </c>
      <c r="S404" s="164">
        <v>43.069426</v>
      </c>
      <c r="T404" s="164">
        <v>41.301819000000002</v>
      </c>
      <c r="U404" s="164">
        <v>41.102488999999998</v>
      </c>
      <c r="V404" s="164">
        <v>41.544229999999999</v>
      </c>
      <c r="W404" s="164">
        <v>42.003332</v>
      </c>
      <c r="X404" s="164">
        <v>42.145434999999999</v>
      </c>
      <c r="Y404" s="164">
        <v>41.949962999999997</v>
      </c>
    </row>
    <row r="405" spans="1:25" s="146" customFormat="1" ht="1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154">
        <v>17</v>
      </c>
      <c r="B406" s="172">
        <v>1202.3930403741483</v>
      </c>
      <c r="C406" s="173">
        <v>1183.1079243741483</v>
      </c>
      <c r="D406" s="173">
        <v>1183.6826463741484</v>
      </c>
      <c r="E406" s="174">
        <v>1187.0032623741483</v>
      </c>
      <c r="F406" s="174">
        <v>1197.4121163741484</v>
      </c>
      <c r="G406" s="174">
        <v>1196.2413863741485</v>
      </c>
      <c r="H406" s="174">
        <v>1195.6347353741482</v>
      </c>
      <c r="I406" s="174">
        <v>1189.2170063741482</v>
      </c>
      <c r="J406" s="174">
        <v>1190.2280913741483</v>
      </c>
      <c r="K406" s="175">
        <v>1194.7194373741484</v>
      </c>
      <c r="L406" s="174">
        <v>1195.1983723741484</v>
      </c>
      <c r="M406" s="176">
        <v>1190.2493773741483</v>
      </c>
      <c r="N406" s="175">
        <v>1193.5806363741485</v>
      </c>
      <c r="O406" s="174">
        <v>1180.0108113741485</v>
      </c>
      <c r="P406" s="176">
        <v>1185.5345283741483</v>
      </c>
      <c r="Q406" s="177">
        <v>1197.5824043741482</v>
      </c>
      <c r="R406" s="174">
        <v>1205.0644333741484</v>
      </c>
      <c r="S406" s="177">
        <v>1217.0165223741485</v>
      </c>
      <c r="T406" s="174">
        <v>1192.9633423741484</v>
      </c>
      <c r="U406" s="173">
        <v>1189.8449433741482</v>
      </c>
      <c r="V406" s="173">
        <v>1192.2928333741484</v>
      </c>
      <c r="W406" s="173">
        <v>1199.0085663741484</v>
      </c>
      <c r="X406" s="173">
        <v>1205.3198653741483</v>
      </c>
      <c r="Y406" s="178">
        <v>1208.3531203741484</v>
      </c>
    </row>
    <row r="407" spans="1:25" s="146" customFormat="1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</row>
    <row r="408" spans="1:25" s="146" customFormat="1" x14ac:dyDescent="0.2">
      <c r="A408" s="181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</row>
    <row r="409" spans="1:25" s="146" customFormat="1" x14ac:dyDescent="0.2">
      <c r="A409" s="182" t="s">
        <v>9</v>
      </c>
      <c r="B409" s="164">
        <v>29.122112999999999</v>
      </c>
      <c r="C409" s="164">
        <v>27.956997000000001</v>
      </c>
      <c r="D409" s="164">
        <v>27.991718999999996</v>
      </c>
      <c r="E409" s="164">
        <v>28.192334999999996</v>
      </c>
      <c r="F409" s="164">
        <v>28.821189</v>
      </c>
      <c r="G409" s="164">
        <v>28.750458999999999</v>
      </c>
      <c r="H409" s="164">
        <v>28.713807999999997</v>
      </c>
      <c r="I409" s="164">
        <v>28.326078999999996</v>
      </c>
      <c r="J409" s="164">
        <v>28.387163999999999</v>
      </c>
      <c r="K409" s="164">
        <v>28.658509999999996</v>
      </c>
      <c r="L409" s="164">
        <v>28.687444999999997</v>
      </c>
      <c r="M409" s="164">
        <v>28.388449999999999</v>
      </c>
      <c r="N409" s="164">
        <v>28.589708999999999</v>
      </c>
      <c r="O409" s="164">
        <v>27.769883999999998</v>
      </c>
      <c r="P409" s="164">
        <v>28.103600999999998</v>
      </c>
      <c r="Q409" s="164">
        <v>28.831476999999996</v>
      </c>
      <c r="R409" s="164">
        <v>29.283505999999999</v>
      </c>
      <c r="S409" s="164">
        <v>30.005594999999996</v>
      </c>
      <c r="T409" s="164">
        <v>28.552415</v>
      </c>
      <c r="U409" s="164">
        <v>28.364015999999999</v>
      </c>
      <c r="V409" s="164">
        <v>28.511906</v>
      </c>
      <c r="W409" s="164">
        <v>28.917638999999998</v>
      </c>
      <c r="X409" s="164">
        <v>29.298938</v>
      </c>
      <c r="Y409" s="164">
        <v>29.482192999999999</v>
      </c>
    </row>
    <row r="410" spans="1:25" s="146" customFormat="1" ht="1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184">
        <v>18</v>
      </c>
      <c r="B411" s="172">
        <v>1237.9725893741484</v>
      </c>
      <c r="C411" s="173">
        <v>1220.8586453741484</v>
      </c>
      <c r="D411" s="173">
        <v>1220.7841443741484</v>
      </c>
      <c r="E411" s="174">
        <v>1225.5734943741484</v>
      </c>
      <c r="F411" s="174">
        <v>1235.2266953741482</v>
      </c>
      <c r="G411" s="174">
        <v>1253.9690183741482</v>
      </c>
      <c r="H411" s="174">
        <v>1247.0723543741483</v>
      </c>
      <c r="I411" s="174">
        <v>1222.5615253741485</v>
      </c>
      <c r="J411" s="174">
        <v>1246.0719123741483</v>
      </c>
      <c r="K411" s="175">
        <v>1247.9663663741483</v>
      </c>
      <c r="L411" s="174">
        <v>1229.9051953741484</v>
      </c>
      <c r="M411" s="176">
        <v>1232.9278073741482</v>
      </c>
      <c r="N411" s="175">
        <v>1237.5468693741484</v>
      </c>
      <c r="O411" s="174">
        <v>1206.3096643741483</v>
      </c>
      <c r="P411" s="176">
        <v>1209.8324973741485</v>
      </c>
      <c r="Q411" s="177">
        <v>1225.4883503741485</v>
      </c>
      <c r="R411" s="174">
        <v>1256.6191253741486</v>
      </c>
      <c r="S411" s="177">
        <v>1259.3756623741483</v>
      </c>
      <c r="T411" s="174">
        <v>1229.0431123741484</v>
      </c>
      <c r="U411" s="173">
        <v>1230.1286983741484</v>
      </c>
      <c r="V411" s="173">
        <v>1246.7530643741482</v>
      </c>
      <c r="W411" s="173">
        <v>1246.7956363741484</v>
      </c>
      <c r="X411" s="173">
        <v>1246.0612693741484</v>
      </c>
      <c r="Y411" s="178">
        <v>1241.0590593741483</v>
      </c>
    </row>
    <row r="412" spans="1:25" s="146" customFormat="1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</row>
    <row r="413" spans="1:25" s="146" customFormat="1" x14ac:dyDescent="0.2">
      <c r="A413" s="163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</row>
    <row r="414" spans="1:25" s="146" customFormat="1" x14ac:dyDescent="0.2">
      <c r="A414" s="167" t="s">
        <v>9</v>
      </c>
      <c r="B414" s="164">
        <v>31.271661999999996</v>
      </c>
      <c r="C414" s="164">
        <v>30.237717999999997</v>
      </c>
      <c r="D414" s="164">
        <v>30.233216999999996</v>
      </c>
      <c r="E414" s="164">
        <v>30.522566999999999</v>
      </c>
      <c r="F414" s="164">
        <v>31.105767999999998</v>
      </c>
      <c r="G414" s="164">
        <v>32.238090999999997</v>
      </c>
      <c r="H414" s="164">
        <v>31.821426999999996</v>
      </c>
      <c r="I414" s="164">
        <v>30.340598</v>
      </c>
      <c r="J414" s="164">
        <v>31.760984999999998</v>
      </c>
      <c r="K414" s="164">
        <v>31.875439</v>
      </c>
      <c r="L414" s="164">
        <v>30.784267999999997</v>
      </c>
      <c r="M414" s="164">
        <v>30.96688</v>
      </c>
      <c r="N414" s="164">
        <v>31.245941999999999</v>
      </c>
      <c r="O414" s="164">
        <v>29.358736999999998</v>
      </c>
      <c r="P414" s="164">
        <v>29.571569999999998</v>
      </c>
      <c r="Q414" s="164">
        <v>30.517422999999997</v>
      </c>
      <c r="R414" s="164">
        <v>32.398198000000001</v>
      </c>
      <c r="S414" s="164">
        <v>32.564734999999999</v>
      </c>
      <c r="T414" s="164">
        <v>30.732184999999998</v>
      </c>
      <c r="U414" s="164">
        <v>30.797771000000001</v>
      </c>
      <c r="V414" s="164">
        <v>31.802136999999995</v>
      </c>
      <c r="W414" s="164">
        <v>31.804708999999999</v>
      </c>
      <c r="X414" s="164">
        <v>31.760341999999998</v>
      </c>
      <c r="Y414" s="164">
        <v>31.458131999999999</v>
      </c>
    </row>
    <row r="415" spans="1:25" s="146" customFormat="1" ht="1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171">
        <v>19</v>
      </c>
      <c r="B416" s="172">
        <v>1339.6770973741484</v>
      </c>
      <c r="C416" s="173">
        <v>1308.8336833741484</v>
      </c>
      <c r="D416" s="173">
        <v>1301.3729403741481</v>
      </c>
      <c r="E416" s="174">
        <v>1312.6013053741483</v>
      </c>
      <c r="F416" s="174">
        <v>1325.0855443741484</v>
      </c>
      <c r="G416" s="174">
        <v>1343.9981553741484</v>
      </c>
      <c r="H416" s="174">
        <v>1333.4615853741482</v>
      </c>
      <c r="I416" s="174">
        <v>1326.2349883741483</v>
      </c>
      <c r="J416" s="174">
        <v>1334.8451753741485</v>
      </c>
      <c r="K416" s="175">
        <v>1338.0487183741482</v>
      </c>
      <c r="L416" s="174">
        <v>1342.6571373741483</v>
      </c>
      <c r="M416" s="176">
        <v>1346.9569093741484</v>
      </c>
      <c r="N416" s="175">
        <v>1322.8505143741484</v>
      </c>
      <c r="O416" s="174">
        <v>1300.8301473741485</v>
      </c>
      <c r="P416" s="176">
        <v>1304.1188343741483</v>
      </c>
      <c r="Q416" s="177">
        <v>1318.4123833741485</v>
      </c>
      <c r="R416" s="174">
        <v>1330.0664683741481</v>
      </c>
      <c r="S416" s="177">
        <v>1356.7484693741483</v>
      </c>
      <c r="T416" s="174">
        <v>1321.3711373741485</v>
      </c>
      <c r="U416" s="173">
        <v>1312.0159403741482</v>
      </c>
      <c r="V416" s="173">
        <v>1329.7684643741484</v>
      </c>
      <c r="W416" s="173">
        <v>1331.1626973741484</v>
      </c>
      <c r="X416" s="173">
        <v>1340.1134603741482</v>
      </c>
      <c r="Y416" s="178">
        <v>1337.8145723741484</v>
      </c>
    </row>
    <row r="417" spans="1:25" s="146" customFormat="1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</row>
    <row r="418" spans="1:25" s="146" customFormat="1" x14ac:dyDescent="0.2">
      <c r="A418" s="181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</row>
    <row r="419" spans="1:25" s="146" customFormat="1" x14ac:dyDescent="0.2">
      <c r="A419" s="182" t="s">
        <v>9</v>
      </c>
      <c r="B419" s="164">
        <v>37.416169999999994</v>
      </c>
      <c r="C419" s="164">
        <v>35.552755999999995</v>
      </c>
      <c r="D419" s="164">
        <v>35.102012999999992</v>
      </c>
      <c r="E419" s="164">
        <v>35.780377999999999</v>
      </c>
      <c r="F419" s="164">
        <v>36.534617000000004</v>
      </c>
      <c r="G419" s="164">
        <v>37.677227999999999</v>
      </c>
      <c r="H419" s="164">
        <v>37.040657999999993</v>
      </c>
      <c r="I419" s="164">
        <v>36.604060999999994</v>
      </c>
      <c r="J419" s="164">
        <v>37.124248000000001</v>
      </c>
      <c r="K419" s="164">
        <v>37.317791</v>
      </c>
      <c r="L419" s="164">
        <v>37.596209999999999</v>
      </c>
      <c r="M419" s="164">
        <v>37.855981999999997</v>
      </c>
      <c r="N419" s="164">
        <v>36.399586999999997</v>
      </c>
      <c r="O419" s="164">
        <v>35.069219999999994</v>
      </c>
      <c r="P419" s="164">
        <v>35.267907000000001</v>
      </c>
      <c r="Q419" s="164">
        <v>36.131455999999993</v>
      </c>
      <c r="R419" s="164">
        <v>36.835540999999999</v>
      </c>
      <c r="S419" s="164">
        <v>38.447541999999999</v>
      </c>
      <c r="T419" s="164">
        <v>36.310209999999998</v>
      </c>
      <c r="U419" s="164">
        <v>35.745012999999993</v>
      </c>
      <c r="V419" s="164">
        <v>36.817537000000002</v>
      </c>
      <c r="W419" s="164">
        <v>36.901769999999999</v>
      </c>
      <c r="X419" s="164">
        <v>37.442532999999997</v>
      </c>
      <c r="Y419" s="164">
        <v>37.303644999999996</v>
      </c>
    </row>
    <row r="420" spans="1:25" s="146" customFormat="1" ht="1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154">
        <v>20</v>
      </c>
      <c r="B421" s="172">
        <v>1337.1440633741483</v>
      </c>
      <c r="C421" s="173">
        <v>1306.6944403741481</v>
      </c>
      <c r="D421" s="173">
        <v>1299.7764903741481</v>
      </c>
      <c r="E421" s="174">
        <v>1306.9498723741485</v>
      </c>
      <c r="F421" s="174">
        <v>1317.9121623741485</v>
      </c>
      <c r="G421" s="174">
        <v>1337.5272113741485</v>
      </c>
      <c r="H421" s="174">
        <v>1334.8771043741483</v>
      </c>
      <c r="I421" s="174">
        <v>1330.8966223741484</v>
      </c>
      <c r="J421" s="174">
        <v>1340.7733263741482</v>
      </c>
      <c r="K421" s="175">
        <v>1338.0380753741485</v>
      </c>
      <c r="L421" s="174">
        <v>1341.5821943741485</v>
      </c>
      <c r="M421" s="176">
        <v>1342.7848533741485</v>
      </c>
      <c r="N421" s="175">
        <v>1343.2425023741482</v>
      </c>
      <c r="O421" s="174">
        <v>1316.2412113741484</v>
      </c>
      <c r="P421" s="176">
        <v>1295.7002213741482</v>
      </c>
      <c r="Q421" s="177">
        <v>1313.7507493741482</v>
      </c>
      <c r="R421" s="174">
        <v>1348.8300773741482</v>
      </c>
      <c r="S421" s="177">
        <v>1352.2996953741483</v>
      </c>
      <c r="T421" s="174">
        <v>1318.1037363741484</v>
      </c>
      <c r="U421" s="173">
        <v>1315.2194833741485</v>
      </c>
      <c r="V421" s="173">
        <v>1335.6221143741484</v>
      </c>
      <c r="W421" s="173">
        <v>1336.6970573741482</v>
      </c>
      <c r="X421" s="173">
        <v>1344.3813033741485</v>
      </c>
      <c r="Y421" s="178">
        <v>1343.7427233741485</v>
      </c>
    </row>
    <row r="422" spans="1:25" s="146" customFormat="1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</row>
    <row r="423" spans="1:25" s="146" customFormat="1" x14ac:dyDescent="0.2">
      <c r="A423" s="181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</row>
    <row r="424" spans="1:25" s="146" customFormat="1" x14ac:dyDescent="0.2">
      <c r="A424" s="182" t="s">
        <v>9</v>
      </c>
      <c r="B424" s="164">
        <v>37.263135999999996</v>
      </c>
      <c r="C424" s="164">
        <v>35.423512999999993</v>
      </c>
      <c r="D424" s="164">
        <v>35.005562999999995</v>
      </c>
      <c r="E424" s="164">
        <v>35.438944999999997</v>
      </c>
      <c r="F424" s="164">
        <v>36.101235000000003</v>
      </c>
      <c r="G424" s="164">
        <v>37.286283999999995</v>
      </c>
      <c r="H424" s="164">
        <v>37.126176999999998</v>
      </c>
      <c r="I424" s="164">
        <v>36.885694999999998</v>
      </c>
      <c r="J424" s="164">
        <v>37.482398999999994</v>
      </c>
      <c r="K424" s="164">
        <v>37.317147999999996</v>
      </c>
      <c r="L424" s="164">
        <v>37.531267</v>
      </c>
      <c r="M424" s="164">
        <v>37.603926000000001</v>
      </c>
      <c r="N424" s="164">
        <v>37.631574999999998</v>
      </c>
      <c r="O424" s="164">
        <v>36.000284000000001</v>
      </c>
      <c r="P424" s="164">
        <v>34.759293999999997</v>
      </c>
      <c r="Q424" s="164">
        <v>35.849821999999996</v>
      </c>
      <c r="R424" s="164">
        <v>37.969149999999999</v>
      </c>
      <c r="S424" s="164">
        <v>38.178767999999998</v>
      </c>
      <c r="T424" s="164">
        <v>36.112808999999999</v>
      </c>
      <c r="U424" s="164">
        <v>35.938555999999998</v>
      </c>
      <c r="V424" s="164">
        <v>37.171187000000003</v>
      </c>
      <c r="W424" s="164">
        <v>37.236129999999996</v>
      </c>
      <c r="X424" s="164">
        <v>37.700375999999999</v>
      </c>
      <c r="Y424" s="164">
        <v>37.661796000000002</v>
      </c>
    </row>
    <row r="425" spans="1:25" s="146" customFormat="1" ht="1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185">
        <v>21</v>
      </c>
      <c r="B426" s="172">
        <v>1449.0764943741483</v>
      </c>
      <c r="C426" s="173">
        <v>1410.0379703741482</v>
      </c>
      <c r="D426" s="173">
        <v>1401.8109313741484</v>
      </c>
      <c r="E426" s="174">
        <v>1419.6273133741483</v>
      </c>
      <c r="F426" s="174">
        <v>1457.6973243741484</v>
      </c>
      <c r="G426" s="174">
        <v>1460.3048593741482</v>
      </c>
      <c r="H426" s="174">
        <v>1452.2906803741485</v>
      </c>
      <c r="I426" s="174">
        <v>1438.6676403741483</v>
      </c>
      <c r="J426" s="174">
        <v>1454.1319193741483</v>
      </c>
      <c r="K426" s="175">
        <v>1454.5682823741483</v>
      </c>
      <c r="L426" s="174">
        <v>1450.9070903741481</v>
      </c>
      <c r="M426" s="176">
        <v>1458.3997623741484</v>
      </c>
      <c r="N426" s="175">
        <v>1460.7625083741484</v>
      </c>
      <c r="O426" s="174">
        <v>1432.2924833741483</v>
      </c>
      <c r="P426" s="176">
        <v>1434.7190873741483</v>
      </c>
      <c r="Q426" s="177">
        <v>1451.4179543741482</v>
      </c>
      <c r="R426" s="174">
        <v>1474.1939743741482</v>
      </c>
      <c r="S426" s="177">
        <v>1479.3664723741483</v>
      </c>
      <c r="T426" s="174">
        <v>1461.4755893741485</v>
      </c>
      <c r="U426" s="173">
        <v>1421.5536963741483</v>
      </c>
      <c r="V426" s="173">
        <v>1443.2547733741483</v>
      </c>
      <c r="W426" s="173">
        <v>1442.7332663741483</v>
      </c>
      <c r="X426" s="173">
        <v>1436.4113243741483</v>
      </c>
      <c r="Y426" s="178">
        <v>1449.1829243741483</v>
      </c>
    </row>
    <row r="427" spans="1:25" s="146" customFormat="1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</row>
    <row r="428" spans="1:25" s="146" customFormat="1" x14ac:dyDescent="0.2">
      <c r="A428" s="181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</row>
    <row r="429" spans="1:25" s="146" customFormat="1" x14ac:dyDescent="0.2">
      <c r="A429" s="182" t="s">
        <v>9</v>
      </c>
      <c r="B429" s="164">
        <v>44.025567000000002</v>
      </c>
      <c r="C429" s="164">
        <v>41.667043</v>
      </c>
      <c r="D429" s="164">
        <v>41.170003999999999</v>
      </c>
      <c r="E429" s="164">
        <v>42.246385999999994</v>
      </c>
      <c r="F429" s="164">
        <v>44.546396999999992</v>
      </c>
      <c r="G429" s="164">
        <v>44.703931999999995</v>
      </c>
      <c r="H429" s="164">
        <v>44.219752999999997</v>
      </c>
      <c r="I429" s="164">
        <v>43.396712999999998</v>
      </c>
      <c r="J429" s="164">
        <v>44.330992000000002</v>
      </c>
      <c r="K429" s="164">
        <v>44.357354999999998</v>
      </c>
      <c r="L429" s="164">
        <v>44.136162999999996</v>
      </c>
      <c r="M429" s="164">
        <v>44.588835000000003</v>
      </c>
      <c r="N429" s="164">
        <v>44.731580999999991</v>
      </c>
      <c r="O429" s="164">
        <v>43.011555999999992</v>
      </c>
      <c r="P429" s="164">
        <v>43.158160000000002</v>
      </c>
      <c r="Q429" s="164">
        <v>44.167026999999997</v>
      </c>
      <c r="R429" s="164">
        <v>45.543046999999994</v>
      </c>
      <c r="S429" s="164">
        <v>45.855544999999992</v>
      </c>
      <c r="T429" s="164">
        <v>44.774661999999999</v>
      </c>
      <c r="U429" s="164">
        <v>42.362769</v>
      </c>
      <c r="V429" s="164">
        <v>43.673845999999998</v>
      </c>
      <c r="W429" s="164">
        <v>43.642339</v>
      </c>
      <c r="X429" s="164">
        <v>43.260396999999998</v>
      </c>
      <c r="Y429" s="164">
        <v>44.031996999999997</v>
      </c>
    </row>
    <row r="430" spans="1:25" s="146" customFormat="1" ht="1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154">
        <v>22</v>
      </c>
      <c r="B431" s="172">
        <v>1435.9749613741485</v>
      </c>
      <c r="C431" s="173">
        <v>1395.3719163741484</v>
      </c>
      <c r="D431" s="173">
        <v>1392.1151583741485</v>
      </c>
      <c r="E431" s="174">
        <v>1403.0561623741485</v>
      </c>
      <c r="F431" s="174">
        <v>1445.5110893741485</v>
      </c>
      <c r="G431" s="174">
        <v>1442.1585443741483</v>
      </c>
      <c r="H431" s="174">
        <v>1441.9243983741483</v>
      </c>
      <c r="I431" s="174">
        <v>1431.9944793741481</v>
      </c>
      <c r="J431" s="174">
        <v>1441.2964613741485</v>
      </c>
      <c r="K431" s="175">
        <v>1452.2693943741483</v>
      </c>
      <c r="L431" s="174">
        <v>1451.3753823741483</v>
      </c>
      <c r="M431" s="176">
        <v>1460.6986503741484</v>
      </c>
      <c r="N431" s="175">
        <v>1457.2077463741482</v>
      </c>
      <c r="O431" s="174">
        <v>1423.9590143741484</v>
      </c>
      <c r="P431" s="176">
        <v>1434.3146533741485</v>
      </c>
      <c r="Q431" s="177">
        <v>1451.8756033741486</v>
      </c>
      <c r="R431" s="174">
        <v>1461.7735933741483</v>
      </c>
      <c r="S431" s="177">
        <v>1471.8418713741482</v>
      </c>
      <c r="T431" s="174">
        <v>1446.0964543741482</v>
      </c>
      <c r="U431" s="173">
        <v>1403.1838783741484</v>
      </c>
      <c r="V431" s="173">
        <v>1408.4095913741482</v>
      </c>
      <c r="W431" s="173">
        <v>1419.1164493741483</v>
      </c>
      <c r="X431" s="173">
        <v>1428.6100053741484</v>
      </c>
      <c r="Y431" s="178">
        <v>1447.0330383741484</v>
      </c>
    </row>
    <row r="432" spans="1:25" s="146" customFormat="1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</row>
    <row r="433" spans="1:25" s="146" customFormat="1" x14ac:dyDescent="0.2">
      <c r="A433" s="181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</row>
    <row r="434" spans="1:25" s="146" customFormat="1" x14ac:dyDescent="0.2">
      <c r="A434" s="182" t="s">
        <v>9</v>
      </c>
      <c r="B434" s="164">
        <v>43.234033999999994</v>
      </c>
      <c r="C434" s="164">
        <v>40.780988999999998</v>
      </c>
      <c r="D434" s="164">
        <v>40.584230999999996</v>
      </c>
      <c r="E434" s="164">
        <v>41.245235000000001</v>
      </c>
      <c r="F434" s="164">
        <v>43.810161999999998</v>
      </c>
      <c r="G434" s="164">
        <v>43.607616999999998</v>
      </c>
      <c r="H434" s="164">
        <v>43.593471000000001</v>
      </c>
      <c r="I434" s="164">
        <v>42.993551999999994</v>
      </c>
      <c r="J434" s="164">
        <v>43.555533999999994</v>
      </c>
      <c r="K434" s="164">
        <v>44.218467000000004</v>
      </c>
      <c r="L434" s="164">
        <v>44.164454999999997</v>
      </c>
      <c r="M434" s="164">
        <v>44.727722999999997</v>
      </c>
      <c r="N434" s="164">
        <v>44.516818999999998</v>
      </c>
      <c r="O434" s="164">
        <v>42.508086999999996</v>
      </c>
      <c r="P434" s="164">
        <v>43.133726000000003</v>
      </c>
      <c r="Q434" s="164">
        <v>44.194676000000001</v>
      </c>
      <c r="R434" s="164">
        <v>44.792665999999997</v>
      </c>
      <c r="S434" s="164">
        <v>45.400944000000003</v>
      </c>
      <c r="T434" s="164">
        <v>43.845526999999997</v>
      </c>
      <c r="U434" s="164">
        <v>41.252951000000003</v>
      </c>
      <c r="V434" s="164">
        <v>41.568663999999998</v>
      </c>
      <c r="W434" s="164">
        <v>42.215521999999993</v>
      </c>
      <c r="X434" s="164">
        <v>42.789077999999996</v>
      </c>
      <c r="Y434" s="164">
        <v>43.902110999999998</v>
      </c>
    </row>
    <row r="435" spans="1:25" s="146" customFormat="1" ht="1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185">
        <v>23</v>
      </c>
      <c r="B436" s="172">
        <v>1434.1975803741484</v>
      </c>
      <c r="C436" s="173">
        <v>1415.4871863741485</v>
      </c>
      <c r="D436" s="173">
        <v>1421.7559133741483</v>
      </c>
      <c r="E436" s="174">
        <v>1429.6955913741483</v>
      </c>
      <c r="F436" s="174">
        <v>1434.0166493741483</v>
      </c>
      <c r="G436" s="174">
        <v>1436.6986853741482</v>
      </c>
      <c r="H436" s="174">
        <v>1433.2609963741484</v>
      </c>
      <c r="I436" s="174">
        <v>1425.5341783741485</v>
      </c>
      <c r="J436" s="174">
        <v>1436.4219673741484</v>
      </c>
      <c r="K436" s="175">
        <v>1437.7416993741483</v>
      </c>
      <c r="L436" s="174">
        <v>1441.3283903741483</v>
      </c>
      <c r="M436" s="176">
        <v>1440.2640903741483</v>
      </c>
      <c r="N436" s="175">
        <v>1435.6130993741483</v>
      </c>
      <c r="O436" s="174">
        <v>1414.8698923741483</v>
      </c>
      <c r="P436" s="176">
        <v>1417.8392893741484</v>
      </c>
      <c r="Q436" s="177">
        <v>1431.0259663741483</v>
      </c>
      <c r="R436" s="174">
        <v>1448.5017723741485</v>
      </c>
      <c r="S436" s="177">
        <v>1442.4246193741483</v>
      </c>
      <c r="T436" s="174">
        <v>1430.4938163741483</v>
      </c>
      <c r="U436" s="173">
        <v>1428.1842853741482</v>
      </c>
      <c r="V436" s="173">
        <v>1421.1705483741484</v>
      </c>
      <c r="W436" s="173">
        <v>1431.1323963741484</v>
      </c>
      <c r="X436" s="173">
        <v>1431.7390473741484</v>
      </c>
      <c r="Y436" s="178">
        <v>1435.4640973741484</v>
      </c>
    </row>
    <row r="437" spans="1:25" s="146" customFormat="1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</row>
    <row r="438" spans="1:25" s="146" customFormat="1" x14ac:dyDescent="0.2">
      <c r="A438" s="181" t="s">
        <v>8</v>
      </c>
      <c r="B438" s="164">
        <v>716.71</v>
      </c>
      <c r="C438" s="165">
        <v>716.71</v>
      </c>
      <c r="D438" s="165">
        <v>716.71</v>
      </c>
      <c r="E438" s="165">
        <v>716.71</v>
      </c>
      <c r="F438" s="165">
        <v>716.71</v>
      </c>
      <c r="G438" s="165">
        <v>716.71</v>
      </c>
      <c r="H438" s="165">
        <v>716.71</v>
      </c>
      <c r="I438" s="165">
        <v>716.71</v>
      </c>
      <c r="J438" s="165">
        <v>716.71</v>
      </c>
      <c r="K438" s="165">
        <v>716.71</v>
      </c>
      <c r="L438" s="165">
        <v>716.71</v>
      </c>
      <c r="M438" s="165">
        <v>716.71</v>
      </c>
      <c r="N438" s="165">
        <v>716.71</v>
      </c>
      <c r="O438" s="165">
        <v>716.71</v>
      </c>
      <c r="P438" s="165">
        <v>716.71</v>
      </c>
      <c r="Q438" s="165">
        <v>716.71</v>
      </c>
      <c r="R438" s="165">
        <v>716.71</v>
      </c>
      <c r="S438" s="165">
        <v>716.71</v>
      </c>
      <c r="T438" s="165">
        <v>716.71</v>
      </c>
      <c r="U438" s="165">
        <v>716.71</v>
      </c>
      <c r="V438" s="165">
        <v>716.71</v>
      </c>
      <c r="W438" s="165">
        <v>716.71</v>
      </c>
      <c r="X438" s="165">
        <v>716.71</v>
      </c>
      <c r="Y438" s="166">
        <v>716.71</v>
      </c>
    </row>
    <row r="439" spans="1:25" s="146" customFormat="1" x14ac:dyDescent="0.2">
      <c r="A439" s="182" t="s">
        <v>9</v>
      </c>
      <c r="B439" s="164">
        <v>43.126652999999997</v>
      </c>
      <c r="C439" s="164">
        <v>41.996258999999995</v>
      </c>
      <c r="D439" s="164">
        <v>42.374985999999993</v>
      </c>
      <c r="E439" s="164">
        <v>42.854664</v>
      </c>
      <c r="F439" s="164">
        <v>43.115721999999998</v>
      </c>
      <c r="G439" s="164">
        <v>43.277757999999992</v>
      </c>
      <c r="H439" s="164">
        <v>43.070068999999997</v>
      </c>
      <c r="I439" s="164">
        <v>42.603251</v>
      </c>
      <c r="J439" s="164">
        <v>43.261039999999994</v>
      </c>
      <c r="K439" s="164">
        <v>43.340771999999994</v>
      </c>
      <c r="L439" s="164">
        <v>43.557462999999998</v>
      </c>
      <c r="M439" s="164">
        <v>43.493162999999996</v>
      </c>
      <c r="N439" s="164">
        <v>43.212171999999995</v>
      </c>
      <c r="O439" s="164">
        <v>41.958964999999992</v>
      </c>
      <c r="P439" s="164">
        <v>42.138362000000001</v>
      </c>
      <c r="Q439" s="164">
        <v>42.935038999999996</v>
      </c>
      <c r="R439" s="164">
        <v>43.990844999999993</v>
      </c>
      <c r="S439" s="164">
        <v>43.623691999999998</v>
      </c>
      <c r="T439" s="164">
        <v>42.902889000000002</v>
      </c>
      <c r="U439" s="164">
        <v>42.763357999999997</v>
      </c>
      <c r="V439" s="164">
        <v>42.339621000000001</v>
      </c>
      <c r="W439" s="164">
        <v>42.941468999999998</v>
      </c>
      <c r="X439" s="164">
        <v>42.978119999999997</v>
      </c>
      <c r="Y439" s="164">
        <v>43.203169999999993</v>
      </c>
    </row>
    <row r="440" spans="1:25" s="146" customFormat="1" ht="1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186">
        <v>24</v>
      </c>
      <c r="B441" s="172">
        <v>1515.3504553741484</v>
      </c>
      <c r="C441" s="173">
        <v>1487.0294323741482</v>
      </c>
      <c r="D441" s="173">
        <v>1487.0294323741482</v>
      </c>
      <c r="E441" s="174">
        <v>1495.3735443741484</v>
      </c>
      <c r="F441" s="174">
        <v>1499.7584603741482</v>
      </c>
      <c r="G441" s="174">
        <v>1515.8826053741484</v>
      </c>
      <c r="H441" s="174">
        <v>1517.6280573741483</v>
      </c>
      <c r="I441" s="174">
        <v>1506.8892703741483</v>
      </c>
      <c r="J441" s="174">
        <v>1512.2639853741482</v>
      </c>
      <c r="K441" s="175">
        <v>1521.5446813741482</v>
      </c>
      <c r="L441" s="174">
        <v>1526.4617473741484</v>
      </c>
      <c r="M441" s="176">
        <v>1529.2076413741484</v>
      </c>
      <c r="N441" s="175">
        <v>1522.9708433741482</v>
      </c>
      <c r="O441" s="174">
        <v>1499.2369533741485</v>
      </c>
      <c r="P441" s="176">
        <v>1499.4072413741483</v>
      </c>
      <c r="Q441" s="177">
        <v>1516.8830473741484</v>
      </c>
      <c r="R441" s="174">
        <v>1533.6564153741481</v>
      </c>
      <c r="S441" s="177">
        <v>1529.3566433741482</v>
      </c>
      <c r="T441" s="174">
        <v>1499.7052453741483</v>
      </c>
      <c r="U441" s="173">
        <v>1498.2684403741482</v>
      </c>
      <c r="V441" s="173">
        <v>1506.6764103741482</v>
      </c>
      <c r="W441" s="173">
        <v>1515.7868183741482</v>
      </c>
      <c r="X441" s="173">
        <v>1521.6404683741482</v>
      </c>
      <c r="Y441" s="178">
        <v>1521.5127523741482</v>
      </c>
    </row>
    <row r="442" spans="1:25" s="146" customFormat="1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</row>
    <row r="443" spans="1:25" s="146" customFormat="1" x14ac:dyDescent="0.2">
      <c r="A443" s="181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</row>
    <row r="444" spans="1:25" s="146" customFormat="1" x14ac:dyDescent="0.2">
      <c r="A444" s="182" t="s">
        <v>9</v>
      </c>
      <c r="B444" s="164">
        <v>48.029527999999999</v>
      </c>
      <c r="C444" s="164">
        <v>46.318505000000002</v>
      </c>
      <c r="D444" s="164">
        <v>46.318505000000002</v>
      </c>
      <c r="E444" s="164">
        <v>46.822617000000001</v>
      </c>
      <c r="F444" s="164">
        <v>47.087532999999993</v>
      </c>
      <c r="G444" s="164">
        <v>48.061678000000001</v>
      </c>
      <c r="H444" s="164">
        <v>48.16713</v>
      </c>
      <c r="I444" s="164">
        <v>47.518342999999994</v>
      </c>
      <c r="J444" s="164">
        <v>47.843057999999992</v>
      </c>
      <c r="K444" s="164">
        <v>48.403753999999992</v>
      </c>
      <c r="L444" s="164">
        <v>48.700819999999993</v>
      </c>
      <c r="M444" s="164">
        <v>48.866713999999995</v>
      </c>
      <c r="N444" s="164">
        <v>48.489915999999994</v>
      </c>
      <c r="O444" s="164">
        <v>47.056026000000003</v>
      </c>
      <c r="P444" s="164">
        <v>47.066313999999998</v>
      </c>
      <c r="Q444" s="164">
        <v>48.122119999999995</v>
      </c>
      <c r="R444" s="164">
        <v>49.135487999999995</v>
      </c>
      <c r="S444" s="164">
        <v>48.875715999999997</v>
      </c>
      <c r="T444" s="164">
        <v>47.084317999999996</v>
      </c>
      <c r="U444" s="164">
        <v>46.997512999999998</v>
      </c>
      <c r="V444" s="164">
        <v>47.505482999999991</v>
      </c>
      <c r="W444" s="164">
        <v>48.055890999999995</v>
      </c>
      <c r="X444" s="164">
        <v>48.409540999999997</v>
      </c>
      <c r="Y444" s="164">
        <v>48.401824999999995</v>
      </c>
    </row>
    <row r="445" spans="1:25" s="146" customFormat="1" ht="1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154">
        <v>25</v>
      </c>
      <c r="B446" s="172">
        <v>1419.5208833741483</v>
      </c>
      <c r="C446" s="173">
        <v>1404.8122573741482</v>
      </c>
      <c r="D446" s="173">
        <v>1396.1594983741484</v>
      </c>
      <c r="E446" s="174">
        <v>1450.2046523741483</v>
      </c>
      <c r="F446" s="174">
        <v>1458.7296953741484</v>
      </c>
      <c r="G446" s="174">
        <v>1462.4228163741484</v>
      </c>
      <c r="H446" s="174">
        <v>1457.4951073741483</v>
      </c>
      <c r="I446" s="174">
        <v>1442.3714043741481</v>
      </c>
      <c r="J446" s="174">
        <v>1460.1239283741486</v>
      </c>
      <c r="K446" s="175">
        <v>1476.0671423741483</v>
      </c>
      <c r="L446" s="174">
        <v>1474.7474103741483</v>
      </c>
      <c r="M446" s="176">
        <v>1475.1199153741481</v>
      </c>
      <c r="N446" s="175">
        <v>1469.3939813741483</v>
      </c>
      <c r="O446" s="174">
        <v>1431.4091143741484</v>
      </c>
      <c r="P446" s="176">
        <v>1437.1244053741484</v>
      </c>
      <c r="Q446" s="177">
        <v>1463.6893333741484</v>
      </c>
      <c r="R446" s="174">
        <v>1489.3815353741484</v>
      </c>
      <c r="S446" s="177">
        <v>1473.5447513741481</v>
      </c>
      <c r="T446" s="174">
        <v>1469.4897683741483</v>
      </c>
      <c r="U446" s="173">
        <v>1433.3461403741483</v>
      </c>
      <c r="V446" s="173">
        <v>1444.3297163741483</v>
      </c>
      <c r="W446" s="173">
        <v>1444.2126433741482</v>
      </c>
      <c r="X446" s="173">
        <v>1464.3704853741483</v>
      </c>
      <c r="Y446" s="178">
        <v>1465.7753613741484</v>
      </c>
    </row>
    <row r="447" spans="1:25" s="146" customFormat="1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</row>
    <row r="448" spans="1:25" s="146" customFormat="1" x14ac:dyDescent="0.2">
      <c r="A448" s="181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</row>
    <row r="449" spans="1:25" s="146" customFormat="1" x14ac:dyDescent="0.2">
      <c r="A449" s="182" t="s">
        <v>9</v>
      </c>
      <c r="B449" s="164">
        <v>42.239955999999992</v>
      </c>
      <c r="C449" s="164">
        <v>41.351329999999997</v>
      </c>
      <c r="D449" s="164">
        <v>40.828570999999997</v>
      </c>
      <c r="E449" s="164">
        <v>44.093724999999999</v>
      </c>
      <c r="F449" s="164">
        <v>44.608767999999998</v>
      </c>
      <c r="G449" s="164">
        <v>44.831888999999997</v>
      </c>
      <c r="H449" s="164">
        <v>44.534179999999999</v>
      </c>
      <c r="I449" s="164">
        <v>43.620476999999994</v>
      </c>
      <c r="J449" s="164">
        <v>44.693001000000002</v>
      </c>
      <c r="K449" s="164">
        <v>45.656214999999996</v>
      </c>
      <c r="L449" s="164">
        <v>45.576482999999996</v>
      </c>
      <c r="M449" s="164">
        <v>45.598987999999999</v>
      </c>
      <c r="N449" s="164">
        <v>45.253053999999999</v>
      </c>
      <c r="O449" s="164">
        <v>42.958187000000002</v>
      </c>
      <c r="P449" s="164">
        <v>43.303477999999998</v>
      </c>
      <c r="Q449" s="164">
        <v>44.908405999999992</v>
      </c>
      <c r="R449" s="164">
        <v>46.460607999999993</v>
      </c>
      <c r="S449" s="164">
        <v>45.503823999999994</v>
      </c>
      <c r="T449" s="164">
        <v>45.258840999999997</v>
      </c>
      <c r="U449" s="164">
        <v>43.075212999999998</v>
      </c>
      <c r="V449" s="164">
        <v>43.738788999999997</v>
      </c>
      <c r="W449" s="164">
        <v>43.731715999999999</v>
      </c>
      <c r="X449" s="164">
        <v>44.949557999999996</v>
      </c>
      <c r="Y449" s="164">
        <v>45.034433999999997</v>
      </c>
    </row>
    <row r="450" spans="1:25" s="146" customFormat="1" ht="1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184">
        <v>26</v>
      </c>
      <c r="B451" s="172">
        <v>1255.1823203741483</v>
      </c>
      <c r="C451" s="173">
        <v>1232.2040833741485</v>
      </c>
      <c r="D451" s="173">
        <v>1226.3504333741485</v>
      </c>
      <c r="E451" s="174">
        <v>1251.1486233741484</v>
      </c>
      <c r="F451" s="174">
        <v>1269.2523663741483</v>
      </c>
      <c r="G451" s="174">
        <v>1261.8022663741483</v>
      </c>
      <c r="H451" s="174">
        <v>1251.5104853741482</v>
      </c>
      <c r="I451" s="174">
        <v>1247.6896483741484</v>
      </c>
      <c r="J451" s="174">
        <v>1250.5632583741483</v>
      </c>
      <c r="K451" s="175">
        <v>1255.9699023741484</v>
      </c>
      <c r="L451" s="174">
        <v>1258.1410743741483</v>
      </c>
      <c r="M451" s="176">
        <v>1262.6430633741484</v>
      </c>
      <c r="N451" s="175">
        <v>1264.3459433741482</v>
      </c>
      <c r="O451" s="174">
        <v>1239.2284633741483</v>
      </c>
      <c r="P451" s="176">
        <v>1243.8688113741484</v>
      </c>
      <c r="Q451" s="177">
        <v>1267.8049183741482</v>
      </c>
      <c r="R451" s="174">
        <v>1291.4004493741484</v>
      </c>
      <c r="S451" s="177">
        <v>1277.0111133741484</v>
      </c>
      <c r="T451" s="174">
        <v>1262.2599153741485</v>
      </c>
      <c r="U451" s="173">
        <v>1259.9290983741485</v>
      </c>
      <c r="V451" s="173">
        <v>1252.5641423741483</v>
      </c>
      <c r="W451" s="173">
        <v>1253.8093733741484</v>
      </c>
      <c r="X451" s="173">
        <v>1259.2160173741484</v>
      </c>
      <c r="Y451" s="178">
        <v>1257.1725613741485</v>
      </c>
    </row>
    <row r="452" spans="1:25" s="146" customFormat="1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</row>
    <row r="453" spans="1:25" s="146" customFormat="1" x14ac:dyDescent="0.2">
      <c r="A453" s="163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</row>
    <row r="454" spans="1:25" s="146" customFormat="1" x14ac:dyDescent="0.2">
      <c r="A454" s="167" t="s">
        <v>9</v>
      </c>
      <c r="B454" s="164">
        <v>32.311392999999995</v>
      </c>
      <c r="C454" s="164">
        <v>30.923155999999999</v>
      </c>
      <c r="D454" s="164">
        <v>30.569506000000001</v>
      </c>
      <c r="E454" s="164">
        <v>32.067695999999998</v>
      </c>
      <c r="F454" s="164">
        <v>33.161439000000001</v>
      </c>
      <c r="G454" s="164">
        <v>32.711339000000002</v>
      </c>
      <c r="H454" s="164">
        <v>32.089557999999997</v>
      </c>
      <c r="I454" s="164">
        <v>31.858720999999999</v>
      </c>
      <c r="J454" s="164">
        <v>32.032330999999999</v>
      </c>
      <c r="K454" s="164">
        <v>32.358975000000001</v>
      </c>
      <c r="L454" s="164">
        <v>32.490147</v>
      </c>
      <c r="M454" s="164">
        <v>32.762135999999998</v>
      </c>
      <c r="N454" s="164">
        <v>32.865015999999997</v>
      </c>
      <c r="O454" s="164">
        <v>31.347535999999998</v>
      </c>
      <c r="P454" s="164">
        <v>31.627883999999998</v>
      </c>
      <c r="Q454" s="164">
        <v>33.073990999999999</v>
      </c>
      <c r="R454" s="164">
        <v>34.499521999999999</v>
      </c>
      <c r="S454" s="164">
        <v>33.630185999999995</v>
      </c>
      <c r="T454" s="164">
        <v>32.738987999999999</v>
      </c>
      <c r="U454" s="164">
        <v>32.598171000000001</v>
      </c>
      <c r="V454" s="164">
        <v>32.153214999999996</v>
      </c>
      <c r="W454" s="164">
        <v>32.228445999999998</v>
      </c>
      <c r="X454" s="164">
        <v>32.55509</v>
      </c>
      <c r="Y454" s="164">
        <v>32.431633999999995</v>
      </c>
    </row>
    <row r="455" spans="1:25" s="146" customFormat="1" ht="1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171">
        <v>27</v>
      </c>
      <c r="B456" s="172">
        <v>1436.5177543741481</v>
      </c>
      <c r="C456" s="173">
        <v>1397.8517353741483</v>
      </c>
      <c r="D456" s="173">
        <v>1411.3789883741483</v>
      </c>
      <c r="E456" s="174">
        <v>1427.3115593741484</v>
      </c>
      <c r="F456" s="174">
        <v>1443.0738423741482</v>
      </c>
      <c r="G456" s="174">
        <v>1435.7514583741483</v>
      </c>
      <c r="H456" s="174">
        <v>1433.3993553741484</v>
      </c>
      <c r="I456" s="174">
        <v>1423.9909433741482</v>
      </c>
      <c r="J456" s="174">
        <v>1430.8769643741484</v>
      </c>
      <c r="K456" s="175">
        <v>1433.5590003741484</v>
      </c>
      <c r="L456" s="174">
        <v>1438.2312773741482</v>
      </c>
      <c r="M456" s="176">
        <v>1437.0818333741483</v>
      </c>
      <c r="N456" s="175">
        <v>1420.1594633741483</v>
      </c>
      <c r="O456" s="174">
        <v>1396.7767923741483</v>
      </c>
      <c r="P456" s="176">
        <v>1398.3093843741483</v>
      </c>
      <c r="Q456" s="177">
        <v>1426.2685453741483</v>
      </c>
      <c r="R456" s="174">
        <v>1453.7168423741482</v>
      </c>
      <c r="S456" s="177">
        <v>1442.7651953741483</v>
      </c>
      <c r="T456" s="174">
        <v>1430.6534613741485</v>
      </c>
      <c r="U456" s="173">
        <v>1403.8224583741485</v>
      </c>
      <c r="V456" s="173">
        <v>1412.2197853741484</v>
      </c>
      <c r="W456" s="173">
        <v>1413.1457263741481</v>
      </c>
      <c r="X456" s="173">
        <v>1423.2672193741485</v>
      </c>
      <c r="Y456" s="178">
        <v>1423.7248683741482</v>
      </c>
    </row>
    <row r="457" spans="1:25" s="146" customFormat="1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</row>
    <row r="458" spans="1:25" s="146" customFormat="1" x14ac:dyDescent="0.2">
      <c r="A458" s="163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</row>
    <row r="459" spans="1:25" s="146" customFormat="1" x14ac:dyDescent="0.2">
      <c r="A459" s="167" t="s">
        <v>9</v>
      </c>
      <c r="B459" s="164">
        <v>43.266826999999999</v>
      </c>
      <c r="C459" s="164">
        <v>40.930807999999992</v>
      </c>
      <c r="D459" s="164">
        <v>41.748060999999993</v>
      </c>
      <c r="E459" s="164">
        <v>42.710631999999997</v>
      </c>
      <c r="F459" s="164">
        <v>43.662914999999991</v>
      </c>
      <c r="G459" s="164">
        <v>43.220530999999994</v>
      </c>
      <c r="H459" s="164">
        <v>43.078428000000002</v>
      </c>
      <c r="I459" s="164">
        <v>42.510016</v>
      </c>
      <c r="J459" s="164">
        <v>42.926037000000001</v>
      </c>
      <c r="K459" s="164">
        <v>43.088073000000001</v>
      </c>
      <c r="L459" s="164">
        <v>43.370349999999995</v>
      </c>
      <c r="M459" s="164">
        <v>43.300905999999998</v>
      </c>
      <c r="N459" s="164">
        <v>42.278535999999995</v>
      </c>
      <c r="O459" s="164">
        <v>40.865864999999992</v>
      </c>
      <c r="P459" s="164">
        <v>40.958456999999996</v>
      </c>
      <c r="Q459" s="164">
        <v>42.647617999999994</v>
      </c>
      <c r="R459" s="164">
        <v>44.305914999999992</v>
      </c>
      <c r="S459" s="164">
        <v>43.644267999999997</v>
      </c>
      <c r="T459" s="164">
        <v>42.912533999999994</v>
      </c>
      <c r="U459" s="164">
        <v>41.291530999999992</v>
      </c>
      <c r="V459" s="164">
        <v>41.798857999999996</v>
      </c>
      <c r="W459" s="164">
        <v>41.854798999999993</v>
      </c>
      <c r="X459" s="164">
        <v>42.466292000000003</v>
      </c>
      <c r="Y459" s="164">
        <v>42.493941</v>
      </c>
    </row>
    <row r="460" spans="1:25" s="146" customFormat="1" ht="1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186">
        <v>28</v>
      </c>
      <c r="B461" s="172">
        <v>1432.7075603741482</v>
      </c>
      <c r="C461" s="173">
        <v>1396.5000743741482</v>
      </c>
      <c r="D461" s="173">
        <v>1399.9590493741482</v>
      </c>
      <c r="E461" s="174">
        <v>1424.7891683741482</v>
      </c>
      <c r="F461" s="174">
        <v>1436.6986853741482</v>
      </c>
      <c r="G461" s="174">
        <v>1430.6215323741483</v>
      </c>
      <c r="H461" s="174">
        <v>1424.0760873741483</v>
      </c>
      <c r="I461" s="174">
        <v>1413.4863023741484</v>
      </c>
      <c r="J461" s="174">
        <v>1415.7319753741485</v>
      </c>
      <c r="K461" s="175">
        <v>1423.8632273741484</v>
      </c>
      <c r="L461" s="174">
        <v>1431.5049013741482</v>
      </c>
      <c r="M461" s="176">
        <v>1434.3997973741484</v>
      </c>
      <c r="N461" s="175">
        <v>1433.2503533741485</v>
      </c>
      <c r="O461" s="174">
        <v>1406.4619223741483</v>
      </c>
      <c r="P461" s="176">
        <v>1412.5922903741482</v>
      </c>
      <c r="Q461" s="177">
        <v>1433.1758523741482</v>
      </c>
      <c r="R461" s="174">
        <v>1464.6897753741484</v>
      </c>
      <c r="S461" s="177">
        <v>1450.3004393741485</v>
      </c>
      <c r="T461" s="174">
        <v>1436.8796163741483</v>
      </c>
      <c r="U461" s="173">
        <v>1434.0805073741483</v>
      </c>
      <c r="V461" s="173">
        <v>1420.5532543741483</v>
      </c>
      <c r="W461" s="173">
        <v>1421.7771993741483</v>
      </c>
      <c r="X461" s="173">
        <v>1431.2601123741483</v>
      </c>
      <c r="Y461" s="178">
        <v>1430.2383843741484</v>
      </c>
    </row>
    <row r="462" spans="1:25" s="146" customFormat="1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</row>
    <row r="463" spans="1:25" s="146" customFormat="1" x14ac:dyDescent="0.2">
      <c r="A463" s="181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</row>
    <row r="464" spans="1:25" s="146" customFormat="1" x14ac:dyDescent="0.2">
      <c r="A464" s="182" t="s">
        <v>9</v>
      </c>
      <c r="B464" s="164">
        <v>43.036632999999995</v>
      </c>
      <c r="C464" s="164">
        <v>40.849146999999995</v>
      </c>
      <c r="D464" s="164">
        <v>41.058121999999997</v>
      </c>
      <c r="E464" s="164">
        <v>42.558240999999995</v>
      </c>
      <c r="F464" s="164">
        <v>43.277757999999992</v>
      </c>
      <c r="G464" s="164">
        <v>42.910604999999997</v>
      </c>
      <c r="H464" s="164">
        <v>42.515160000000002</v>
      </c>
      <c r="I464" s="164">
        <v>41.875374999999998</v>
      </c>
      <c r="J464" s="164">
        <v>42.011047999999995</v>
      </c>
      <c r="K464" s="164">
        <v>42.502299999999998</v>
      </c>
      <c r="L464" s="164">
        <v>42.963973999999993</v>
      </c>
      <c r="M464" s="164">
        <v>43.138869999999997</v>
      </c>
      <c r="N464" s="164">
        <v>43.069426</v>
      </c>
      <c r="O464" s="164">
        <v>41.450994999999999</v>
      </c>
      <c r="P464" s="164">
        <v>41.821362999999998</v>
      </c>
      <c r="Q464" s="164">
        <v>43.064924999999995</v>
      </c>
      <c r="R464" s="164">
        <v>44.968848000000001</v>
      </c>
      <c r="S464" s="164">
        <v>44.099511999999997</v>
      </c>
      <c r="T464" s="164">
        <v>43.288688999999998</v>
      </c>
      <c r="U464" s="164">
        <v>43.119579999999999</v>
      </c>
      <c r="V464" s="164">
        <v>42.302326999999998</v>
      </c>
      <c r="W464" s="164">
        <v>42.376271999999993</v>
      </c>
      <c r="X464" s="164">
        <v>42.949185</v>
      </c>
      <c r="Y464" s="164">
        <v>42.887456999999998</v>
      </c>
    </row>
    <row r="465" spans="1:25" s="146" customFormat="1" ht="1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154">
        <v>29</v>
      </c>
      <c r="B466" s="172">
        <v>1294.8594243741484</v>
      </c>
      <c r="C466" s="173">
        <v>1273.1689903741483</v>
      </c>
      <c r="D466" s="173">
        <v>1264.8248783741483</v>
      </c>
      <c r="E466" s="174">
        <v>1294.7849233741483</v>
      </c>
      <c r="F466" s="174">
        <v>1307.7587403741481</v>
      </c>
      <c r="G466" s="174">
        <v>1307.1308033741484</v>
      </c>
      <c r="H466" s="174">
        <v>1296.7645213741482</v>
      </c>
      <c r="I466" s="174">
        <v>1285.7490163741484</v>
      </c>
      <c r="J466" s="174">
        <v>1293.2310453741484</v>
      </c>
      <c r="K466" s="175">
        <v>1299.7126323741481</v>
      </c>
      <c r="L466" s="174">
        <v>1293.5290493741484</v>
      </c>
      <c r="M466" s="176">
        <v>1297.2434563741483</v>
      </c>
      <c r="N466" s="175">
        <v>1296.1365843741482</v>
      </c>
      <c r="O466" s="174">
        <v>1269.5610133741484</v>
      </c>
      <c r="P466" s="176">
        <v>1277.4900483741483</v>
      </c>
      <c r="Q466" s="177">
        <v>1312.7928793741482</v>
      </c>
      <c r="R466" s="174">
        <v>1323.9999583741485</v>
      </c>
      <c r="S466" s="177">
        <v>1318.3059533741484</v>
      </c>
      <c r="T466" s="174">
        <v>1303.3206093741483</v>
      </c>
      <c r="U466" s="173">
        <v>1299.1485533741486</v>
      </c>
      <c r="V466" s="173">
        <v>1294.4230613741483</v>
      </c>
      <c r="W466" s="173">
        <v>1292.8691833741484</v>
      </c>
      <c r="X466" s="173">
        <v>1251.9255623741483</v>
      </c>
      <c r="Y466" s="178">
        <v>1268.9011473741484</v>
      </c>
    </row>
    <row r="467" spans="1:25" s="146" customFormat="1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</row>
    <row r="468" spans="1:25" s="146" customFormat="1" x14ac:dyDescent="0.2">
      <c r="A468" s="181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</row>
    <row r="469" spans="1:25" s="146" customFormat="1" x14ac:dyDescent="0.2">
      <c r="A469" s="182" t="s">
        <v>9</v>
      </c>
      <c r="B469" s="164">
        <v>34.708496999999994</v>
      </c>
      <c r="C469" s="164">
        <v>33.398062999999993</v>
      </c>
      <c r="D469" s="164">
        <v>32.893950999999994</v>
      </c>
      <c r="E469" s="164">
        <v>34.703995999999997</v>
      </c>
      <c r="F469" s="164">
        <v>35.487812999999996</v>
      </c>
      <c r="G469" s="164">
        <v>35.449876000000003</v>
      </c>
      <c r="H469" s="164">
        <v>34.823594</v>
      </c>
      <c r="I469" s="164">
        <v>34.158088999999997</v>
      </c>
      <c r="J469" s="164">
        <v>34.610118</v>
      </c>
      <c r="K469" s="164">
        <v>35.001705000000001</v>
      </c>
      <c r="L469" s="164">
        <v>34.628121999999998</v>
      </c>
      <c r="M469" s="164">
        <v>34.852528999999997</v>
      </c>
      <c r="N469" s="164">
        <v>34.785657</v>
      </c>
      <c r="O469" s="164">
        <v>33.180085999999996</v>
      </c>
      <c r="P469" s="164">
        <v>33.659120999999999</v>
      </c>
      <c r="Q469" s="164">
        <v>35.791951999999995</v>
      </c>
      <c r="R469" s="164">
        <v>36.469030999999994</v>
      </c>
      <c r="S469" s="164">
        <v>36.125025999999998</v>
      </c>
      <c r="T469" s="164">
        <v>35.219681999999999</v>
      </c>
      <c r="U469" s="164">
        <v>34.967626000000003</v>
      </c>
      <c r="V469" s="164">
        <v>34.682133999999998</v>
      </c>
      <c r="W469" s="164">
        <v>34.588255999999994</v>
      </c>
      <c r="X469" s="164">
        <v>32.114635</v>
      </c>
      <c r="Y469" s="164">
        <v>33.140219999999999</v>
      </c>
    </row>
    <row r="470" spans="1:25" s="146" customFormat="1" ht="1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184">
        <v>30</v>
      </c>
      <c r="B471" s="172">
        <v>1512.5300603741482</v>
      </c>
      <c r="C471" s="173">
        <v>1479.9199083741485</v>
      </c>
      <c r="D471" s="173">
        <v>1481.6227883741483</v>
      </c>
      <c r="E471" s="174">
        <v>1488.6578113741484</v>
      </c>
      <c r="F471" s="174">
        <v>1511.7424783741485</v>
      </c>
      <c r="G471" s="174">
        <v>1514.1371533741485</v>
      </c>
      <c r="H471" s="174">
        <v>1554.5379813741483</v>
      </c>
      <c r="I471" s="174">
        <v>1540.4253633741482</v>
      </c>
      <c r="J471" s="174">
        <v>1553.7397563741483</v>
      </c>
      <c r="K471" s="175">
        <v>1556.1876463741482</v>
      </c>
      <c r="L471" s="174">
        <v>1557.9863133741483</v>
      </c>
      <c r="M471" s="176">
        <v>1522.5983383741484</v>
      </c>
      <c r="N471" s="175">
        <v>1506.7721973741484</v>
      </c>
      <c r="O471" s="174">
        <v>1522.5983383741484</v>
      </c>
      <c r="P471" s="176">
        <v>1534.6462143741485</v>
      </c>
      <c r="Q471" s="177">
        <v>1568.9911753741485</v>
      </c>
      <c r="R471" s="174">
        <v>1583.1357223741484</v>
      </c>
      <c r="S471" s="177">
        <v>1559.4337613741484</v>
      </c>
      <c r="T471" s="174">
        <v>1529.3034283741486</v>
      </c>
      <c r="U471" s="173">
        <v>1517.0320493741483</v>
      </c>
      <c r="V471" s="173">
        <v>1512.9983523741482</v>
      </c>
      <c r="W471" s="173">
        <v>1520.6932413741483</v>
      </c>
      <c r="X471" s="173">
        <v>1518.1814933741482</v>
      </c>
      <c r="Y471" s="178">
        <v>1511.1145413741483</v>
      </c>
    </row>
    <row r="472" spans="1:25" s="146" customFormat="1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</row>
    <row r="473" spans="1:25" s="146" customFormat="1" x14ac:dyDescent="0.2">
      <c r="A473" s="163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</row>
    <row r="474" spans="1:25" s="146" customFormat="1" x14ac:dyDescent="0.2">
      <c r="A474" s="167" t="s">
        <v>9</v>
      </c>
      <c r="B474" s="164">
        <v>47.859132999999993</v>
      </c>
      <c r="C474" s="164">
        <v>45.888980999999994</v>
      </c>
      <c r="D474" s="164">
        <v>45.991860999999993</v>
      </c>
      <c r="E474" s="164">
        <v>46.416883999999996</v>
      </c>
      <c r="F474" s="164">
        <v>47.811551000000001</v>
      </c>
      <c r="G474" s="164">
        <v>47.956226000000001</v>
      </c>
      <c r="H474" s="164">
        <v>50.397053999999997</v>
      </c>
      <c r="I474" s="164">
        <v>49.544435999999997</v>
      </c>
      <c r="J474" s="164">
        <v>50.348828999999995</v>
      </c>
      <c r="K474" s="164">
        <v>50.496718999999999</v>
      </c>
      <c r="L474" s="164">
        <v>50.605385999999996</v>
      </c>
      <c r="M474" s="164">
        <v>48.467410999999998</v>
      </c>
      <c r="N474" s="164">
        <v>47.511269999999996</v>
      </c>
      <c r="O474" s="164">
        <v>48.467410999999998</v>
      </c>
      <c r="P474" s="164">
        <v>49.195287</v>
      </c>
      <c r="Q474" s="164">
        <v>51.270247999999995</v>
      </c>
      <c r="R474" s="164">
        <v>52.124794999999999</v>
      </c>
      <c r="S474" s="164">
        <v>50.692833999999998</v>
      </c>
      <c r="T474" s="164">
        <v>48.872501</v>
      </c>
      <c r="U474" s="164">
        <v>48.131121999999998</v>
      </c>
      <c r="V474" s="164">
        <v>47.887425</v>
      </c>
      <c r="W474" s="164">
        <v>48.352314</v>
      </c>
      <c r="X474" s="164">
        <v>48.200565999999995</v>
      </c>
      <c r="Y474" s="164">
        <v>47.773613999999995</v>
      </c>
    </row>
    <row r="475" spans="1:25" s="146" customFormat="1" ht="1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171">
        <v>31</v>
      </c>
      <c r="B476" s="172">
        <v>1418.7333013741481</v>
      </c>
      <c r="C476" s="173">
        <v>1383.6007583741484</v>
      </c>
      <c r="D476" s="173">
        <v>1391.7426533741484</v>
      </c>
      <c r="E476" s="174">
        <v>1398.1710253741485</v>
      </c>
      <c r="F476" s="174">
        <v>1421.3195503741485</v>
      </c>
      <c r="G476" s="174">
        <v>1410.9639113741484</v>
      </c>
      <c r="H476" s="174">
        <v>1453.1846923741482</v>
      </c>
      <c r="I476" s="174">
        <v>1450.0237213741482</v>
      </c>
      <c r="J476" s="174">
        <v>1444.5532193741483</v>
      </c>
      <c r="K476" s="175">
        <v>1456.1115173741482</v>
      </c>
      <c r="L476" s="174">
        <v>1453.4614103741483</v>
      </c>
      <c r="M476" s="176">
        <v>1419.6911713741483</v>
      </c>
      <c r="N476" s="175">
        <v>1404.6526123741485</v>
      </c>
      <c r="O476" s="174">
        <v>1424.1612313741482</v>
      </c>
      <c r="P476" s="176">
        <v>1432.0476943741485</v>
      </c>
      <c r="Q476" s="177">
        <v>1473.5660373741484</v>
      </c>
      <c r="R476" s="174">
        <v>1509.2839453741483</v>
      </c>
      <c r="S476" s="177">
        <v>1507.1766313741482</v>
      </c>
      <c r="T476" s="174">
        <v>1410.7616943741484</v>
      </c>
      <c r="U476" s="173">
        <v>1395.8295653741482</v>
      </c>
      <c r="V476" s="173">
        <v>1406.8344273741484</v>
      </c>
      <c r="W476" s="173">
        <v>1410.8361953741482</v>
      </c>
      <c r="X476" s="173">
        <v>1409.6441793741483</v>
      </c>
      <c r="Y476" s="178">
        <v>1407.3772203741482</v>
      </c>
    </row>
    <row r="477" spans="1:25" s="146" customFormat="1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</row>
    <row r="478" spans="1:25" s="146" customFormat="1" x14ac:dyDescent="0.2">
      <c r="A478" s="181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</row>
    <row r="479" spans="1:25" s="146" customFormat="1" x14ac:dyDescent="0.2">
      <c r="A479" s="182" t="s">
        <v>9</v>
      </c>
      <c r="B479" s="164">
        <v>42.192373999999994</v>
      </c>
      <c r="C479" s="164">
        <v>40.069830999999994</v>
      </c>
      <c r="D479" s="164">
        <v>40.561726</v>
      </c>
      <c r="E479" s="164">
        <v>40.950097999999997</v>
      </c>
      <c r="F479" s="164">
        <v>42.348622999999996</v>
      </c>
      <c r="G479" s="164">
        <v>41.722983999999997</v>
      </c>
      <c r="H479" s="164">
        <v>44.273764999999997</v>
      </c>
      <c r="I479" s="164">
        <v>44.082794</v>
      </c>
      <c r="J479" s="164">
        <v>43.752292000000004</v>
      </c>
      <c r="K479" s="164">
        <v>44.450589999999991</v>
      </c>
      <c r="L479" s="164">
        <v>44.290482999999995</v>
      </c>
      <c r="M479" s="164">
        <v>42.250244000000002</v>
      </c>
      <c r="N479" s="164">
        <v>41.341684999999998</v>
      </c>
      <c r="O479" s="164">
        <v>42.520303999999996</v>
      </c>
      <c r="P479" s="164">
        <v>42.996766999999998</v>
      </c>
      <c r="Q479" s="164">
        <v>45.505110000000002</v>
      </c>
      <c r="R479" s="164">
        <v>47.663017999999994</v>
      </c>
      <c r="S479" s="164">
        <v>47.535703999999996</v>
      </c>
      <c r="T479" s="164">
        <v>41.710767000000004</v>
      </c>
      <c r="U479" s="164">
        <v>40.808637999999995</v>
      </c>
      <c r="V479" s="164">
        <v>41.473499999999994</v>
      </c>
      <c r="W479" s="164">
        <v>41.715267999999995</v>
      </c>
      <c r="X479" s="164">
        <v>41.643251999999997</v>
      </c>
      <c r="Y479" s="164">
        <v>41.506292999999999</v>
      </c>
    </row>
    <row r="480" spans="1:25" s="146" customFormat="1" ht="1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5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7"/>
    </row>
    <row r="482" spans="1:25" s="146" customFormat="1" ht="15" thickBot="1" x14ac:dyDescent="0.25">
      <c r="A482" s="189" t="s">
        <v>43</v>
      </c>
      <c r="B482" s="190" t="s">
        <v>58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5" s="146" customFormat="1" ht="1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</row>
    <row r="484" spans="1:25" s="310" customFormat="1" ht="15.75" thickBot="1" x14ac:dyDescent="0.25">
      <c r="A484" s="200">
        <v>1</v>
      </c>
      <c r="B484" s="174">
        <v>1424.5939383741481</v>
      </c>
      <c r="C484" s="174">
        <v>1400.4662573741484</v>
      </c>
      <c r="D484" s="174">
        <v>1393.7718103741481</v>
      </c>
      <c r="E484" s="174">
        <v>1402.3181393741484</v>
      </c>
      <c r="F484" s="174">
        <v>1434.8963623741486</v>
      </c>
      <c r="G484" s="174">
        <v>1437.1420353741482</v>
      </c>
      <c r="H484" s="174">
        <v>1430.5646613741483</v>
      </c>
      <c r="I484" s="174">
        <v>1403.7655873741485</v>
      </c>
      <c r="J484" s="174">
        <v>1431.1074543741483</v>
      </c>
      <c r="K484" s="174">
        <v>1434.6302873741486</v>
      </c>
      <c r="L484" s="174">
        <v>1417.1970533741485</v>
      </c>
      <c r="M484" s="174">
        <v>1415.9092503741483</v>
      </c>
      <c r="N484" s="174">
        <v>1414.0786543741483</v>
      </c>
      <c r="O484" s="174">
        <v>1395.4108323741484</v>
      </c>
      <c r="P484" s="174">
        <v>1403.1376503741483</v>
      </c>
      <c r="Q484" s="174">
        <v>1416.8139053741484</v>
      </c>
      <c r="R484" s="174">
        <v>1418.7509313741484</v>
      </c>
      <c r="S484" s="174">
        <v>1419.2937243741483</v>
      </c>
      <c r="T484" s="174">
        <v>1536.4412253741484</v>
      </c>
      <c r="U484" s="174">
        <v>1415.4409583741483</v>
      </c>
      <c r="V484" s="174">
        <v>1418.7509313741484</v>
      </c>
      <c r="W484" s="174">
        <v>1419.9961623741485</v>
      </c>
      <c r="X484" s="174">
        <v>1418.8680043741483</v>
      </c>
      <c r="Y484" s="174">
        <v>1423.2316343741484</v>
      </c>
    </row>
    <row r="485" spans="1:25" s="146" customFormat="1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</row>
    <row r="486" spans="1:25" s="146" customFormat="1" x14ac:dyDescent="0.2">
      <c r="A486" s="163" t="s">
        <v>8</v>
      </c>
      <c r="B486" s="164">
        <v>840.08</v>
      </c>
      <c r="C486" s="164">
        <v>840.08</v>
      </c>
      <c r="D486" s="164">
        <v>840.08</v>
      </c>
      <c r="E486" s="164">
        <v>840.08</v>
      </c>
      <c r="F486" s="164">
        <v>840.08</v>
      </c>
      <c r="G486" s="164">
        <v>840.08</v>
      </c>
      <c r="H486" s="164">
        <v>840.08</v>
      </c>
      <c r="I486" s="164">
        <v>840.08</v>
      </c>
      <c r="J486" s="164">
        <v>840.08</v>
      </c>
      <c r="K486" s="164">
        <v>840.08</v>
      </c>
      <c r="L486" s="164">
        <v>840.08</v>
      </c>
      <c r="M486" s="164">
        <v>840.08</v>
      </c>
      <c r="N486" s="164">
        <v>840.08</v>
      </c>
      <c r="O486" s="164">
        <v>840.08</v>
      </c>
      <c r="P486" s="164">
        <v>840.08</v>
      </c>
      <c r="Q486" s="164">
        <v>840.08</v>
      </c>
      <c r="R486" s="164">
        <v>840.08</v>
      </c>
      <c r="S486" s="164">
        <v>840.08</v>
      </c>
      <c r="T486" s="164">
        <v>840.08</v>
      </c>
      <c r="U486" s="164">
        <v>840.08</v>
      </c>
      <c r="V486" s="164">
        <v>840.08</v>
      </c>
      <c r="W486" s="164">
        <v>840.08</v>
      </c>
      <c r="X486" s="164">
        <v>840.08</v>
      </c>
      <c r="Y486" s="164">
        <v>840.08</v>
      </c>
    </row>
    <row r="487" spans="1:25" s="146" customFormat="1" x14ac:dyDescent="0.2">
      <c r="A487" s="167" t="s">
        <v>9</v>
      </c>
      <c r="B487" s="164">
        <v>35.093010999999997</v>
      </c>
      <c r="C487" s="164">
        <v>33.635329999999996</v>
      </c>
      <c r="D487" s="164">
        <v>33.230882999999992</v>
      </c>
      <c r="E487" s="164">
        <v>33.747211999999998</v>
      </c>
      <c r="F487" s="164">
        <v>35.715434999999999</v>
      </c>
      <c r="G487" s="164">
        <v>35.851107999999996</v>
      </c>
      <c r="H487" s="164">
        <v>35.453733999999997</v>
      </c>
      <c r="I487" s="164">
        <v>33.83466</v>
      </c>
      <c r="J487" s="164">
        <v>35.486526999999995</v>
      </c>
      <c r="K487" s="164">
        <v>35.699359999999999</v>
      </c>
      <c r="L487" s="164">
        <v>34.646126000000002</v>
      </c>
      <c r="M487" s="164">
        <v>34.568322999999999</v>
      </c>
      <c r="N487" s="164">
        <v>34.457726999999998</v>
      </c>
      <c r="O487" s="164">
        <v>33.329904999999997</v>
      </c>
      <c r="P487" s="164">
        <v>33.796723</v>
      </c>
      <c r="Q487" s="164">
        <v>34.622978000000003</v>
      </c>
      <c r="R487" s="164">
        <v>34.740003999999999</v>
      </c>
      <c r="S487" s="164">
        <v>34.772796999999997</v>
      </c>
      <c r="T487" s="164">
        <v>41.850297999999995</v>
      </c>
      <c r="U487" s="164">
        <v>34.540030999999992</v>
      </c>
      <c r="V487" s="164">
        <v>34.740003999999999</v>
      </c>
      <c r="W487" s="164">
        <v>34.815235000000001</v>
      </c>
      <c r="X487" s="164">
        <v>34.747076999999997</v>
      </c>
      <c r="Y487" s="164">
        <v>35.010706999999996</v>
      </c>
    </row>
    <row r="488" spans="1:25" s="146" customFormat="1" ht="1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5" s="146" customFormat="1" ht="15" thickBot="1" x14ac:dyDescent="0.25">
      <c r="A489" s="171">
        <v>2</v>
      </c>
      <c r="B489" s="174">
        <v>1545.6367773741483</v>
      </c>
      <c r="C489" s="174">
        <v>1544.2319013741483</v>
      </c>
      <c r="D489" s="174">
        <v>1539.0700463741484</v>
      </c>
      <c r="E489" s="174">
        <v>1520.5299403741483</v>
      </c>
      <c r="F489" s="174">
        <v>1519.9552183741484</v>
      </c>
      <c r="G489" s="174">
        <v>1540.6664963741484</v>
      </c>
      <c r="H489" s="174">
        <v>1535.5578563741485</v>
      </c>
      <c r="I489" s="174">
        <v>1542.1245873741484</v>
      </c>
      <c r="J489" s="174">
        <v>1534.5361283741483</v>
      </c>
      <c r="K489" s="174">
        <v>1543.7423233741486</v>
      </c>
      <c r="L489" s="174">
        <v>1552.5334413741482</v>
      </c>
      <c r="M489" s="174">
        <v>1550.2239103741481</v>
      </c>
      <c r="N489" s="174">
        <v>1553.5977413741482</v>
      </c>
      <c r="O489" s="174">
        <v>1526.1494443741483</v>
      </c>
      <c r="P489" s="174">
        <v>1511.5898203741485</v>
      </c>
      <c r="Q489" s="174">
        <v>1526.8412393741485</v>
      </c>
      <c r="R489" s="174">
        <v>1559.2066023741481</v>
      </c>
      <c r="S489" s="174">
        <v>1558.2380893741483</v>
      </c>
      <c r="T489" s="174">
        <v>1565.8159053741483</v>
      </c>
      <c r="U489" s="174">
        <v>1544.0616133741482</v>
      </c>
      <c r="V489" s="174">
        <v>1548.9467503741485</v>
      </c>
      <c r="W489" s="174">
        <v>1557.8762273741481</v>
      </c>
      <c r="X489" s="174">
        <v>1555.3325503741482</v>
      </c>
      <c r="Y489" s="174">
        <v>1548.7977483741486</v>
      </c>
    </row>
    <row r="490" spans="1:25" s="146" customFormat="1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</row>
    <row r="491" spans="1:25" s="146" customFormat="1" x14ac:dyDescent="0.2">
      <c r="A491" s="163" t="s">
        <v>8</v>
      </c>
      <c r="B491" s="164">
        <v>840.08</v>
      </c>
      <c r="C491" s="164">
        <v>840.08</v>
      </c>
      <c r="D491" s="164">
        <v>840.08</v>
      </c>
      <c r="E491" s="164">
        <v>840.08</v>
      </c>
      <c r="F491" s="164">
        <v>840.08</v>
      </c>
      <c r="G491" s="164">
        <v>840.08</v>
      </c>
      <c r="H491" s="164">
        <v>840.08</v>
      </c>
      <c r="I491" s="164">
        <v>840.08</v>
      </c>
      <c r="J491" s="164">
        <v>840.08</v>
      </c>
      <c r="K491" s="164">
        <v>840.08</v>
      </c>
      <c r="L491" s="164">
        <v>840.08</v>
      </c>
      <c r="M491" s="164">
        <v>840.08</v>
      </c>
      <c r="N491" s="164">
        <v>840.08</v>
      </c>
      <c r="O491" s="164">
        <v>840.08</v>
      </c>
      <c r="P491" s="164">
        <v>840.08</v>
      </c>
      <c r="Q491" s="164">
        <v>840.08</v>
      </c>
      <c r="R491" s="164">
        <v>840.08</v>
      </c>
      <c r="S491" s="164">
        <v>840.08</v>
      </c>
      <c r="T491" s="164">
        <v>840.08</v>
      </c>
      <c r="U491" s="164">
        <v>840.08</v>
      </c>
      <c r="V491" s="164">
        <v>840.08</v>
      </c>
      <c r="W491" s="164">
        <v>840.08</v>
      </c>
      <c r="X491" s="164">
        <v>840.08</v>
      </c>
      <c r="Y491" s="164">
        <v>840.08</v>
      </c>
    </row>
    <row r="492" spans="1:25" s="146" customFormat="1" x14ac:dyDescent="0.2">
      <c r="A492" s="167" t="s">
        <v>9</v>
      </c>
      <c r="B492" s="164">
        <v>42.405850000000001</v>
      </c>
      <c r="C492" s="164">
        <v>42.320973999999993</v>
      </c>
      <c r="D492" s="164">
        <v>42.009118999999998</v>
      </c>
      <c r="E492" s="164">
        <v>40.889012999999998</v>
      </c>
      <c r="F492" s="164">
        <v>40.854290999999996</v>
      </c>
      <c r="G492" s="164">
        <v>42.105569000000003</v>
      </c>
      <c r="H492" s="164">
        <v>41.796928999999999</v>
      </c>
      <c r="I492" s="164">
        <v>42.193660000000001</v>
      </c>
      <c r="J492" s="164">
        <v>41.735201000000004</v>
      </c>
      <c r="K492" s="164">
        <v>42.291395999999999</v>
      </c>
      <c r="L492" s="164">
        <v>42.822513999999998</v>
      </c>
      <c r="M492" s="164">
        <v>42.682982999999993</v>
      </c>
      <c r="N492" s="164">
        <v>42.886814000000001</v>
      </c>
      <c r="O492" s="164">
        <v>41.228517000000004</v>
      </c>
      <c r="P492" s="164">
        <v>40.348892999999997</v>
      </c>
      <c r="Q492" s="164">
        <v>41.270311999999997</v>
      </c>
      <c r="R492" s="164">
        <v>43.225674999999995</v>
      </c>
      <c r="S492" s="164">
        <v>43.167161999999998</v>
      </c>
      <c r="T492" s="164">
        <v>43.624977999999999</v>
      </c>
      <c r="U492" s="164">
        <v>42.310685999999997</v>
      </c>
      <c r="V492" s="164">
        <v>42.605823000000001</v>
      </c>
      <c r="W492" s="164">
        <v>43.145299999999999</v>
      </c>
      <c r="X492" s="164">
        <v>42.991622999999997</v>
      </c>
      <c r="Y492" s="164">
        <v>42.596820999999998</v>
      </c>
    </row>
    <row r="493" spans="1:25" s="146" customFormat="1" ht="1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5" s="146" customFormat="1" ht="15" thickBot="1" x14ac:dyDescent="0.25">
      <c r="A494" s="154">
        <v>3</v>
      </c>
      <c r="B494" s="174">
        <v>1538.7933283741484</v>
      </c>
      <c r="C494" s="174">
        <v>1518.6780583741483</v>
      </c>
      <c r="D494" s="174">
        <v>1518.9334903741483</v>
      </c>
      <c r="E494" s="174">
        <v>1510.2381593741484</v>
      </c>
      <c r="F494" s="174">
        <v>1511.1108853741482</v>
      </c>
      <c r="G494" s="174">
        <v>1531.5667313741485</v>
      </c>
      <c r="H494" s="174">
        <v>1533.4505423741484</v>
      </c>
      <c r="I494" s="174">
        <v>1526.0749433741482</v>
      </c>
      <c r="J494" s="174">
        <v>1534.4296983741485</v>
      </c>
      <c r="K494" s="174">
        <v>1540.5813523741483</v>
      </c>
      <c r="L494" s="174">
        <v>1538.6230403741483</v>
      </c>
      <c r="M494" s="174">
        <v>1533.2802543741484</v>
      </c>
      <c r="N494" s="174">
        <v>1542.0926583741482</v>
      </c>
      <c r="O494" s="174">
        <v>1517.9969063741485</v>
      </c>
      <c r="P494" s="174">
        <v>1522.2008913741483</v>
      </c>
      <c r="Q494" s="174">
        <v>1536.8882313741485</v>
      </c>
      <c r="R494" s="174">
        <v>1547.3503003741484</v>
      </c>
      <c r="S494" s="174">
        <v>1564.5493883741483</v>
      </c>
      <c r="T494" s="174">
        <v>1565.4753293741483</v>
      </c>
      <c r="U494" s="174">
        <v>1543.1037433741483</v>
      </c>
      <c r="V494" s="174">
        <v>1546.5946473741483</v>
      </c>
      <c r="W494" s="174">
        <v>1556.3117063741483</v>
      </c>
      <c r="X494" s="174">
        <v>1551.9055043741482</v>
      </c>
      <c r="Y494" s="174">
        <v>1549.2553973741483</v>
      </c>
    </row>
    <row r="495" spans="1:25" s="146" customFormat="1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162">
        <v>662.9</v>
      </c>
    </row>
    <row r="496" spans="1:25" s="146" customFormat="1" x14ac:dyDescent="0.2">
      <c r="A496" s="163" t="s">
        <v>8</v>
      </c>
      <c r="B496" s="164">
        <v>840.08</v>
      </c>
      <c r="C496" s="164">
        <v>840.08</v>
      </c>
      <c r="D496" s="164">
        <v>840.08</v>
      </c>
      <c r="E496" s="164">
        <v>840.08</v>
      </c>
      <c r="F496" s="164">
        <v>840.08</v>
      </c>
      <c r="G496" s="164">
        <v>840.08</v>
      </c>
      <c r="H496" s="164">
        <v>840.08</v>
      </c>
      <c r="I496" s="164">
        <v>840.08</v>
      </c>
      <c r="J496" s="164">
        <v>840.08</v>
      </c>
      <c r="K496" s="164">
        <v>840.08</v>
      </c>
      <c r="L496" s="164">
        <v>840.08</v>
      </c>
      <c r="M496" s="164">
        <v>840.08</v>
      </c>
      <c r="N496" s="164">
        <v>840.08</v>
      </c>
      <c r="O496" s="164">
        <v>840.08</v>
      </c>
      <c r="P496" s="164">
        <v>840.08</v>
      </c>
      <c r="Q496" s="164">
        <v>840.08</v>
      </c>
      <c r="R496" s="164">
        <v>840.08</v>
      </c>
      <c r="S496" s="164">
        <v>840.08</v>
      </c>
      <c r="T496" s="164">
        <v>840.08</v>
      </c>
      <c r="U496" s="164">
        <v>840.08</v>
      </c>
      <c r="V496" s="164">
        <v>840.08</v>
      </c>
      <c r="W496" s="164">
        <v>840.08</v>
      </c>
      <c r="X496" s="164">
        <v>840.08</v>
      </c>
      <c r="Y496" s="164">
        <v>840.08</v>
      </c>
    </row>
    <row r="497" spans="1:25" s="146" customFormat="1" x14ac:dyDescent="0.2">
      <c r="A497" s="167" t="s">
        <v>9</v>
      </c>
      <c r="B497" s="164">
        <v>41.992401000000001</v>
      </c>
      <c r="C497" s="164">
        <v>40.777130999999997</v>
      </c>
      <c r="D497" s="164">
        <v>40.792562999999994</v>
      </c>
      <c r="E497" s="164">
        <v>40.267232</v>
      </c>
      <c r="F497" s="164">
        <v>40.319957999999993</v>
      </c>
      <c r="G497" s="164">
        <v>41.555803999999995</v>
      </c>
      <c r="H497" s="164">
        <v>41.669614999999993</v>
      </c>
      <c r="I497" s="164">
        <v>41.224015999999999</v>
      </c>
      <c r="J497" s="164">
        <v>41.728771000000002</v>
      </c>
      <c r="K497" s="164">
        <v>42.100424999999994</v>
      </c>
      <c r="L497" s="164">
        <v>41.982112999999998</v>
      </c>
      <c r="M497" s="164">
        <v>41.659326999999998</v>
      </c>
      <c r="N497" s="164">
        <v>42.191730999999997</v>
      </c>
      <c r="O497" s="164">
        <v>40.735978999999993</v>
      </c>
      <c r="P497" s="164">
        <v>40.989964000000001</v>
      </c>
      <c r="Q497" s="164">
        <v>41.877303999999995</v>
      </c>
      <c r="R497" s="164">
        <v>42.509372999999997</v>
      </c>
      <c r="S497" s="164">
        <v>43.548460999999996</v>
      </c>
      <c r="T497" s="164">
        <v>43.604401999999993</v>
      </c>
      <c r="U497" s="164">
        <v>42.252815999999996</v>
      </c>
      <c r="V497" s="164">
        <v>42.463719999999995</v>
      </c>
      <c r="W497" s="164">
        <v>43.050778999999999</v>
      </c>
      <c r="X497" s="164">
        <v>42.784576999999999</v>
      </c>
      <c r="Y497" s="164">
        <v>42.624469999999995</v>
      </c>
    </row>
    <row r="498" spans="1:25" s="146" customFormat="1" ht="1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01">
        <v>4</v>
      </c>
      <c r="B499" s="174">
        <v>1366.0680813741485</v>
      </c>
      <c r="C499" s="174">
        <v>1334.0965093741484</v>
      </c>
      <c r="D499" s="174">
        <v>1330.8823233741484</v>
      </c>
      <c r="E499" s="174">
        <v>1337.3426243741485</v>
      </c>
      <c r="F499" s="174">
        <v>1375.5616373741482</v>
      </c>
      <c r="G499" s="174">
        <v>1387.5030833741482</v>
      </c>
      <c r="H499" s="174">
        <v>1381.4046443741483</v>
      </c>
      <c r="I499" s="174">
        <v>1369.3461253741484</v>
      </c>
      <c r="J499" s="174">
        <v>1369.4312693741483</v>
      </c>
      <c r="K499" s="174">
        <v>1376.3385763741483</v>
      </c>
      <c r="L499" s="174">
        <v>1377.7115233741486</v>
      </c>
      <c r="M499" s="174">
        <v>1374.1354753741484</v>
      </c>
      <c r="N499" s="174">
        <v>1370.1017783741484</v>
      </c>
      <c r="O499" s="174">
        <v>1345.8676673741484</v>
      </c>
      <c r="P499" s="174">
        <v>1347.8685513741482</v>
      </c>
      <c r="Q499" s="174">
        <v>1364.2374853741485</v>
      </c>
      <c r="R499" s="174">
        <v>1382.9585223741483</v>
      </c>
      <c r="S499" s="174">
        <v>1376.2108603741483</v>
      </c>
      <c r="T499" s="174">
        <v>1392.7287963741485</v>
      </c>
      <c r="U499" s="174">
        <v>1362.1301713741484</v>
      </c>
      <c r="V499" s="174">
        <v>1365.8020063741485</v>
      </c>
      <c r="W499" s="174">
        <v>1368.9949063741485</v>
      </c>
      <c r="X499" s="174">
        <v>1362.8964673741484</v>
      </c>
      <c r="Y499" s="174">
        <v>1373.4330373741482</v>
      </c>
    </row>
    <row r="500" spans="1:25" s="146" customFormat="1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</row>
    <row r="501" spans="1:25" s="146" customFormat="1" x14ac:dyDescent="0.2">
      <c r="A501" s="163" t="s">
        <v>8</v>
      </c>
      <c r="B501" s="164">
        <v>840.08</v>
      </c>
      <c r="C501" s="164">
        <v>840.08</v>
      </c>
      <c r="D501" s="164">
        <v>840.08</v>
      </c>
      <c r="E501" s="164">
        <v>840.08</v>
      </c>
      <c r="F501" s="164">
        <v>840.08</v>
      </c>
      <c r="G501" s="164">
        <v>840.08</v>
      </c>
      <c r="H501" s="164">
        <v>840.08</v>
      </c>
      <c r="I501" s="164">
        <v>840.08</v>
      </c>
      <c r="J501" s="164">
        <v>840.08</v>
      </c>
      <c r="K501" s="164">
        <v>840.08</v>
      </c>
      <c r="L501" s="164">
        <v>840.08</v>
      </c>
      <c r="M501" s="164">
        <v>840.08</v>
      </c>
      <c r="N501" s="164">
        <v>840.08</v>
      </c>
      <c r="O501" s="164">
        <v>840.08</v>
      </c>
      <c r="P501" s="164">
        <v>840.08</v>
      </c>
      <c r="Q501" s="164">
        <v>840.08</v>
      </c>
      <c r="R501" s="164">
        <v>840.08</v>
      </c>
      <c r="S501" s="164">
        <v>840.08</v>
      </c>
      <c r="T501" s="164">
        <v>840.08</v>
      </c>
      <c r="U501" s="164">
        <v>840.08</v>
      </c>
      <c r="V501" s="164">
        <v>840.08</v>
      </c>
      <c r="W501" s="164">
        <v>840.08</v>
      </c>
      <c r="X501" s="164">
        <v>840.08</v>
      </c>
      <c r="Y501" s="164">
        <v>840.08</v>
      </c>
    </row>
    <row r="502" spans="1:25" s="146" customFormat="1" x14ac:dyDescent="0.2">
      <c r="A502" s="167" t="s">
        <v>9</v>
      </c>
      <c r="B502" s="164">
        <v>31.557153999999997</v>
      </c>
      <c r="C502" s="164">
        <v>29.625581999999998</v>
      </c>
      <c r="D502" s="164">
        <v>29.431395999999999</v>
      </c>
      <c r="E502" s="164">
        <v>29.821697</v>
      </c>
      <c r="F502" s="164">
        <v>32.130710000000001</v>
      </c>
      <c r="G502" s="164">
        <v>32.852156000000001</v>
      </c>
      <c r="H502" s="164">
        <v>32.483716999999999</v>
      </c>
      <c r="I502" s="164">
        <v>31.755198</v>
      </c>
      <c r="J502" s="164">
        <v>31.760341999999998</v>
      </c>
      <c r="K502" s="164">
        <v>32.177648999999995</v>
      </c>
      <c r="L502" s="164">
        <v>32.260596</v>
      </c>
      <c r="M502" s="164">
        <v>32.044547999999999</v>
      </c>
      <c r="N502" s="164">
        <v>31.800850999999998</v>
      </c>
      <c r="O502" s="164">
        <v>30.336739999999999</v>
      </c>
      <c r="P502" s="164">
        <v>30.457623999999999</v>
      </c>
      <c r="Q502" s="164">
        <v>31.446558</v>
      </c>
      <c r="R502" s="164">
        <v>32.577594999999995</v>
      </c>
      <c r="S502" s="164">
        <v>32.169933</v>
      </c>
      <c r="T502" s="164">
        <v>33.167869000000003</v>
      </c>
      <c r="U502" s="164">
        <v>31.319243999999998</v>
      </c>
      <c r="V502" s="164">
        <v>31.541078999999996</v>
      </c>
      <c r="W502" s="164">
        <v>31.733978999999998</v>
      </c>
      <c r="X502" s="164">
        <v>31.365539999999999</v>
      </c>
      <c r="Y502" s="164">
        <v>32.002109999999995</v>
      </c>
    </row>
    <row r="503" spans="1:25" s="146" customFormat="1" ht="1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154">
        <v>5</v>
      </c>
      <c r="B504" s="174">
        <v>1447.2954573741483</v>
      </c>
      <c r="C504" s="174">
        <v>1412.1948433741484</v>
      </c>
      <c r="D504" s="174">
        <v>1405.5855403741482</v>
      </c>
      <c r="E504" s="174">
        <v>1406.5646963741483</v>
      </c>
      <c r="F504" s="174">
        <v>1436.1735223741482</v>
      </c>
      <c r="G504" s="174">
        <v>1445.5074333741484</v>
      </c>
      <c r="H504" s="174">
        <v>1443.4001193741483</v>
      </c>
      <c r="I504" s="174">
        <v>1425.1686603741482</v>
      </c>
      <c r="J504" s="174">
        <v>1428.0529133741481</v>
      </c>
      <c r="K504" s="174">
        <v>1431.8950363741483</v>
      </c>
      <c r="L504" s="174">
        <v>1431.6396043741483</v>
      </c>
      <c r="M504" s="174">
        <v>1445.6883643741485</v>
      </c>
      <c r="N504" s="174">
        <v>1441.1757323741483</v>
      </c>
      <c r="O504" s="174">
        <v>1406.8733433741484</v>
      </c>
      <c r="P504" s="174">
        <v>1412.8121373741485</v>
      </c>
      <c r="Q504" s="174">
        <v>1434.0555653741483</v>
      </c>
      <c r="R504" s="174">
        <v>1454.4475533741484</v>
      </c>
      <c r="S504" s="174">
        <v>1445.1136423741484</v>
      </c>
      <c r="T504" s="174">
        <v>1415.4409583741483</v>
      </c>
      <c r="U504" s="174">
        <v>1410.4813203741485</v>
      </c>
      <c r="V504" s="174">
        <v>1419.8258743741483</v>
      </c>
      <c r="W504" s="174">
        <v>1431.1606693741483</v>
      </c>
      <c r="X504" s="174">
        <v>1428.1912723741484</v>
      </c>
      <c r="Y504" s="174">
        <v>1431.4161013741482</v>
      </c>
    </row>
    <row r="505" spans="1:25" s="146" customFormat="1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</row>
    <row r="506" spans="1:25" s="146" customFormat="1" x14ac:dyDescent="0.2">
      <c r="A506" s="163" t="s">
        <v>8</v>
      </c>
      <c r="B506" s="164">
        <v>840.08</v>
      </c>
      <c r="C506" s="164">
        <v>840.08</v>
      </c>
      <c r="D506" s="164">
        <v>840.08</v>
      </c>
      <c r="E506" s="164">
        <v>840.08</v>
      </c>
      <c r="F506" s="164">
        <v>840.08</v>
      </c>
      <c r="G506" s="164">
        <v>840.08</v>
      </c>
      <c r="H506" s="164">
        <v>840.08</v>
      </c>
      <c r="I506" s="164">
        <v>840.08</v>
      </c>
      <c r="J506" s="164">
        <v>840.08</v>
      </c>
      <c r="K506" s="164">
        <v>840.08</v>
      </c>
      <c r="L506" s="164">
        <v>840.08</v>
      </c>
      <c r="M506" s="164">
        <v>840.08</v>
      </c>
      <c r="N506" s="164">
        <v>840.08</v>
      </c>
      <c r="O506" s="164">
        <v>840.08</v>
      </c>
      <c r="P506" s="164">
        <v>840.08</v>
      </c>
      <c r="Q506" s="164">
        <v>840.08</v>
      </c>
      <c r="R506" s="164">
        <v>840.08</v>
      </c>
      <c r="S506" s="164">
        <v>840.08</v>
      </c>
      <c r="T506" s="164">
        <v>840.08</v>
      </c>
      <c r="U506" s="164">
        <v>840.08</v>
      </c>
      <c r="V506" s="164">
        <v>840.08</v>
      </c>
      <c r="W506" s="164">
        <v>840.08</v>
      </c>
      <c r="X506" s="164">
        <v>840.08</v>
      </c>
      <c r="Y506" s="164">
        <v>840.08</v>
      </c>
    </row>
    <row r="507" spans="1:25" s="146" customFormat="1" x14ac:dyDescent="0.2">
      <c r="A507" s="167" t="s">
        <v>9</v>
      </c>
      <c r="B507" s="164">
        <v>36.464529999999996</v>
      </c>
      <c r="C507" s="164">
        <v>34.343916</v>
      </c>
      <c r="D507" s="164">
        <v>33.944612999999997</v>
      </c>
      <c r="E507" s="164">
        <v>34.003768999999998</v>
      </c>
      <c r="F507" s="164">
        <v>35.792594999999999</v>
      </c>
      <c r="G507" s="164">
        <v>36.356505999999996</v>
      </c>
      <c r="H507" s="164">
        <v>36.229192000000005</v>
      </c>
      <c r="I507" s="164">
        <v>35.127732999999992</v>
      </c>
      <c r="J507" s="164">
        <v>35.301985999999999</v>
      </c>
      <c r="K507" s="164">
        <v>35.534109000000001</v>
      </c>
      <c r="L507" s="164">
        <v>35.518676999999997</v>
      </c>
      <c r="M507" s="164">
        <v>36.367437000000002</v>
      </c>
      <c r="N507" s="164">
        <v>36.094805000000001</v>
      </c>
      <c r="O507" s="164">
        <v>34.022416</v>
      </c>
      <c r="P507" s="164">
        <v>34.381210000000003</v>
      </c>
      <c r="Q507" s="164">
        <v>35.664637999999997</v>
      </c>
      <c r="R507" s="164">
        <v>36.896625999999998</v>
      </c>
      <c r="S507" s="164">
        <v>36.332714999999993</v>
      </c>
      <c r="T507" s="164">
        <v>34.540030999999992</v>
      </c>
      <c r="U507" s="164">
        <v>34.240392999999997</v>
      </c>
      <c r="V507" s="164">
        <v>34.804946999999999</v>
      </c>
      <c r="W507" s="164">
        <v>35.489742</v>
      </c>
      <c r="X507" s="164">
        <v>35.310344999999998</v>
      </c>
      <c r="Y507" s="164">
        <v>35.505173999999997</v>
      </c>
    </row>
    <row r="508" spans="1:25" s="146" customFormat="1" ht="1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171">
        <v>6</v>
      </c>
      <c r="B509" s="174">
        <v>1435.5988003741484</v>
      </c>
      <c r="C509" s="174">
        <v>1400.4449713741483</v>
      </c>
      <c r="D509" s="174">
        <v>1393.9314553741483</v>
      </c>
      <c r="E509" s="174">
        <v>1405.8090433741484</v>
      </c>
      <c r="F509" s="174">
        <v>1440.4626513741482</v>
      </c>
      <c r="G509" s="174">
        <v>1441.6865963741484</v>
      </c>
      <c r="H509" s="174">
        <v>1452.6063143741483</v>
      </c>
      <c r="I509" s="174">
        <v>1435.6413723741482</v>
      </c>
      <c r="J509" s="174">
        <v>1450.8076473741482</v>
      </c>
      <c r="K509" s="174">
        <v>1457.6085243741481</v>
      </c>
      <c r="L509" s="174">
        <v>1453.4896833741484</v>
      </c>
      <c r="M509" s="174">
        <v>1436.0777353741482</v>
      </c>
      <c r="N509" s="174">
        <v>1433.8001333741483</v>
      </c>
      <c r="O509" s="174">
        <v>1402.4671413741482</v>
      </c>
      <c r="P509" s="174">
        <v>1406.0006173741483</v>
      </c>
      <c r="Q509" s="174">
        <v>1427.0844003741483</v>
      </c>
      <c r="R509" s="174">
        <v>1441.7185253741484</v>
      </c>
      <c r="S509" s="174">
        <v>1444.4537763741482</v>
      </c>
      <c r="T509" s="174">
        <v>1436.9185323741483</v>
      </c>
      <c r="U509" s="174">
        <v>1407.7460693741482</v>
      </c>
      <c r="V509" s="174">
        <v>1416.5691163741483</v>
      </c>
      <c r="W509" s="174">
        <v>1427.7016943741482</v>
      </c>
      <c r="X509" s="174">
        <v>1432.5549023741482</v>
      </c>
      <c r="Y509" s="174">
        <v>1436.5992423741484</v>
      </c>
    </row>
    <row r="510" spans="1:25" s="146" customFormat="1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</row>
    <row r="511" spans="1:25" s="146" customFormat="1" x14ac:dyDescent="0.2">
      <c r="A511" s="163" t="s">
        <v>8</v>
      </c>
      <c r="B511" s="164">
        <v>840.08</v>
      </c>
      <c r="C511" s="164">
        <v>840.08</v>
      </c>
      <c r="D511" s="164">
        <v>840.08</v>
      </c>
      <c r="E511" s="164">
        <v>840.08</v>
      </c>
      <c r="F511" s="164">
        <v>840.08</v>
      </c>
      <c r="G511" s="164">
        <v>840.08</v>
      </c>
      <c r="H511" s="164">
        <v>840.08</v>
      </c>
      <c r="I511" s="164">
        <v>840.08</v>
      </c>
      <c r="J511" s="164">
        <v>840.08</v>
      </c>
      <c r="K511" s="164">
        <v>840.08</v>
      </c>
      <c r="L511" s="164">
        <v>840.08</v>
      </c>
      <c r="M511" s="164">
        <v>840.08</v>
      </c>
      <c r="N511" s="164">
        <v>840.08</v>
      </c>
      <c r="O511" s="164">
        <v>840.08</v>
      </c>
      <c r="P511" s="164">
        <v>840.08</v>
      </c>
      <c r="Q511" s="164">
        <v>840.08</v>
      </c>
      <c r="R511" s="164">
        <v>840.08</v>
      </c>
      <c r="S511" s="164">
        <v>840.08</v>
      </c>
      <c r="T511" s="164">
        <v>840.08</v>
      </c>
      <c r="U511" s="164">
        <v>840.08</v>
      </c>
      <c r="V511" s="164">
        <v>840.08</v>
      </c>
      <c r="W511" s="164">
        <v>840.08</v>
      </c>
      <c r="X511" s="164">
        <v>840.08</v>
      </c>
      <c r="Y511" s="164">
        <v>840.08</v>
      </c>
    </row>
    <row r="512" spans="1:25" s="146" customFormat="1" x14ac:dyDescent="0.2">
      <c r="A512" s="167" t="s">
        <v>9</v>
      </c>
      <c r="B512" s="164">
        <v>35.757872999999996</v>
      </c>
      <c r="C512" s="164">
        <v>33.634044000000003</v>
      </c>
      <c r="D512" s="164">
        <v>33.240527999999998</v>
      </c>
      <c r="E512" s="164">
        <v>33.958115999999997</v>
      </c>
      <c r="F512" s="164">
        <v>36.051723999999993</v>
      </c>
      <c r="G512" s="164">
        <v>36.125669000000002</v>
      </c>
      <c r="H512" s="164">
        <v>36.785387</v>
      </c>
      <c r="I512" s="164">
        <v>35.760444999999997</v>
      </c>
      <c r="J512" s="164">
        <v>36.676719999999996</v>
      </c>
      <c r="K512" s="164">
        <v>37.087596999999995</v>
      </c>
      <c r="L512" s="164">
        <v>36.838755999999997</v>
      </c>
      <c r="M512" s="164">
        <v>35.786807999999994</v>
      </c>
      <c r="N512" s="164">
        <v>35.649205999999992</v>
      </c>
      <c r="O512" s="164">
        <v>33.756214</v>
      </c>
      <c r="P512" s="164">
        <v>33.969689999999993</v>
      </c>
      <c r="Q512" s="164">
        <v>35.243473000000002</v>
      </c>
      <c r="R512" s="164">
        <v>36.127597999999999</v>
      </c>
      <c r="S512" s="164">
        <v>36.292848999999997</v>
      </c>
      <c r="T512" s="164">
        <v>35.837604999999996</v>
      </c>
      <c r="U512" s="164">
        <v>34.075142</v>
      </c>
      <c r="V512" s="164">
        <v>34.608188999999996</v>
      </c>
      <c r="W512" s="164">
        <v>35.280767000000004</v>
      </c>
      <c r="X512" s="164">
        <v>35.573974999999997</v>
      </c>
      <c r="Y512" s="164">
        <v>35.818314999999998</v>
      </c>
    </row>
    <row r="513" spans="1:25" s="146" customFormat="1" ht="1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5" thickBot="1" x14ac:dyDescent="0.25">
      <c r="A514" s="154">
        <v>7</v>
      </c>
      <c r="B514" s="174">
        <v>1421.5287543741483</v>
      </c>
      <c r="C514" s="174">
        <v>1399.6467463741483</v>
      </c>
      <c r="D514" s="174">
        <v>1389.8019713741485</v>
      </c>
      <c r="E514" s="174">
        <v>1390.0467603741481</v>
      </c>
      <c r="F514" s="174">
        <v>1416.4201143741484</v>
      </c>
      <c r="G514" s="174">
        <v>1431.7460343741484</v>
      </c>
      <c r="H514" s="174">
        <v>1425.3815203741485</v>
      </c>
      <c r="I514" s="174">
        <v>1417.1119093741484</v>
      </c>
      <c r="J514" s="174">
        <v>1423.9766443741482</v>
      </c>
      <c r="K514" s="174">
        <v>1430.1070123741486</v>
      </c>
      <c r="L514" s="174">
        <v>1430.9158803741482</v>
      </c>
      <c r="M514" s="174">
        <v>1433.9810643741484</v>
      </c>
      <c r="N514" s="174">
        <v>1425.2750903741482</v>
      </c>
      <c r="O514" s="174">
        <v>1393.5589503741483</v>
      </c>
      <c r="P514" s="174">
        <v>1399.2955273741482</v>
      </c>
      <c r="Q514" s="174">
        <v>1420.4644543741483</v>
      </c>
      <c r="R514" s="174">
        <v>1435.3752973741482</v>
      </c>
      <c r="S514" s="174">
        <v>1443.1553303741482</v>
      </c>
      <c r="T514" s="174">
        <v>1429.9047953741485</v>
      </c>
      <c r="U514" s="174">
        <v>1405.1491773741482</v>
      </c>
      <c r="V514" s="174">
        <v>1413.5997193741482</v>
      </c>
      <c r="W514" s="174">
        <v>1421.7416143741484</v>
      </c>
      <c r="X514" s="174">
        <v>1422.7633423741484</v>
      </c>
      <c r="Y514" s="174">
        <v>1421.4755393741484</v>
      </c>
    </row>
    <row r="515" spans="1:25" s="146" customFormat="1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</row>
    <row r="516" spans="1:25" s="146" customFormat="1" x14ac:dyDescent="0.2">
      <c r="A516" s="163" t="s">
        <v>8</v>
      </c>
      <c r="B516" s="164">
        <v>840.08</v>
      </c>
      <c r="C516" s="164">
        <v>840.08</v>
      </c>
      <c r="D516" s="164">
        <v>840.08</v>
      </c>
      <c r="E516" s="164">
        <v>840.08</v>
      </c>
      <c r="F516" s="164">
        <v>840.08</v>
      </c>
      <c r="G516" s="164">
        <v>840.08</v>
      </c>
      <c r="H516" s="164">
        <v>840.08</v>
      </c>
      <c r="I516" s="164">
        <v>840.08</v>
      </c>
      <c r="J516" s="164">
        <v>840.08</v>
      </c>
      <c r="K516" s="164">
        <v>840.08</v>
      </c>
      <c r="L516" s="164">
        <v>840.08</v>
      </c>
      <c r="M516" s="164">
        <v>840.08</v>
      </c>
      <c r="N516" s="164">
        <v>840.08</v>
      </c>
      <c r="O516" s="164">
        <v>840.08</v>
      </c>
      <c r="P516" s="164">
        <v>840.08</v>
      </c>
      <c r="Q516" s="164">
        <v>840.08</v>
      </c>
      <c r="R516" s="164">
        <v>840.08</v>
      </c>
      <c r="S516" s="164">
        <v>840.08</v>
      </c>
      <c r="T516" s="164">
        <v>840.08</v>
      </c>
      <c r="U516" s="164">
        <v>840.08</v>
      </c>
      <c r="V516" s="164">
        <v>840.08</v>
      </c>
      <c r="W516" s="164">
        <v>840.08</v>
      </c>
      <c r="X516" s="164">
        <v>840.08</v>
      </c>
      <c r="Y516" s="164">
        <v>840.08</v>
      </c>
    </row>
    <row r="517" spans="1:25" s="146" customFormat="1" x14ac:dyDescent="0.2">
      <c r="A517" s="167" t="s">
        <v>9</v>
      </c>
      <c r="B517" s="164">
        <v>34.907826999999997</v>
      </c>
      <c r="C517" s="164">
        <v>33.585819000000001</v>
      </c>
      <c r="D517" s="164">
        <v>32.991044000000002</v>
      </c>
      <c r="E517" s="164">
        <v>33.005832999999996</v>
      </c>
      <c r="F517" s="164">
        <v>34.599187000000001</v>
      </c>
      <c r="G517" s="164">
        <v>35.525106999999998</v>
      </c>
      <c r="H517" s="164">
        <v>35.140592999999996</v>
      </c>
      <c r="I517" s="164">
        <v>34.640982000000001</v>
      </c>
      <c r="J517" s="164">
        <v>35.055717000000001</v>
      </c>
      <c r="K517" s="164">
        <v>35.426085</v>
      </c>
      <c r="L517" s="164">
        <v>35.474952999999999</v>
      </c>
      <c r="M517" s="164">
        <v>35.660136999999999</v>
      </c>
      <c r="N517" s="164">
        <v>35.134162999999994</v>
      </c>
      <c r="O517" s="164">
        <v>33.218023000000002</v>
      </c>
      <c r="P517" s="164">
        <v>33.564599999999999</v>
      </c>
      <c r="Q517" s="164">
        <v>34.843526999999995</v>
      </c>
      <c r="R517" s="164">
        <v>35.744369999999996</v>
      </c>
      <c r="S517" s="164">
        <v>36.214402999999997</v>
      </c>
      <c r="T517" s="164">
        <v>35.413867999999994</v>
      </c>
      <c r="U517" s="164">
        <v>33.91825</v>
      </c>
      <c r="V517" s="164">
        <v>34.428792000000001</v>
      </c>
      <c r="W517" s="164">
        <v>34.920687000000001</v>
      </c>
      <c r="X517" s="164">
        <v>34.982414999999996</v>
      </c>
      <c r="Y517" s="164">
        <v>34.904612</v>
      </c>
    </row>
    <row r="518" spans="1:25" s="146" customFormat="1" ht="1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5" thickBot="1" x14ac:dyDescent="0.25">
      <c r="A519" s="171">
        <v>8</v>
      </c>
      <c r="B519" s="174">
        <v>1424.8280843741484</v>
      </c>
      <c r="C519" s="174">
        <v>1398.9017363741484</v>
      </c>
      <c r="D519" s="174">
        <v>1416.1327533741485</v>
      </c>
      <c r="E519" s="174">
        <v>1415.1110253741483</v>
      </c>
      <c r="F519" s="174">
        <v>1427.3079033741483</v>
      </c>
      <c r="G519" s="174">
        <v>1444.1664153741483</v>
      </c>
      <c r="H519" s="174">
        <v>1437.3655383741482</v>
      </c>
      <c r="I519" s="174">
        <v>1416.4307573741482</v>
      </c>
      <c r="J519" s="174">
        <v>1437.1739643741485</v>
      </c>
      <c r="K519" s="174">
        <v>1427.8932683741484</v>
      </c>
      <c r="L519" s="174">
        <v>1428.3722033741483</v>
      </c>
      <c r="M519" s="174">
        <v>1434.1619953741485</v>
      </c>
      <c r="N519" s="174">
        <v>1433.1296243741481</v>
      </c>
      <c r="O519" s="174">
        <v>1401.3709123741485</v>
      </c>
      <c r="P519" s="174">
        <v>1403.6804433741484</v>
      </c>
      <c r="Q519" s="174">
        <v>1417.8888483741484</v>
      </c>
      <c r="R519" s="174">
        <v>1432.9380503741484</v>
      </c>
      <c r="S519" s="174">
        <v>1423.1252043741483</v>
      </c>
      <c r="T519" s="174">
        <v>1421.4010383741481</v>
      </c>
      <c r="U519" s="174">
        <v>1414.2276563741484</v>
      </c>
      <c r="V519" s="174">
        <v>1425.1367313741484</v>
      </c>
      <c r="W519" s="174">
        <v>1429.3832883741482</v>
      </c>
      <c r="X519" s="174">
        <v>1431.0968113741483</v>
      </c>
      <c r="Y519" s="174">
        <v>1433.6192023741482</v>
      </c>
    </row>
    <row r="520" spans="1:25" s="146" customFormat="1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</row>
    <row r="521" spans="1:25" s="146" customFormat="1" x14ac:dyDescent="0.2">
      <c r="A521" s="163" t="s">
        <v>8</v>
      </c>
      <c r="B521" s="164">
        <v>840.08</v>
      </c>
      <c r="C521" s="164">
        <v>840.08</v>
      </c>
      <c r="D521" s="164">
        <v>840.08</v>
      </c>
      <c r="E521" s="164">
        <v>840.08</v>
      </c>
      <c r="F521" s="164">
        <v>840.08</v>
      </c>
      <c r="G521" s="164">
        <v>840.08</v>
      </c>
      <c r="H521" s="164">
        <v>840.08</v>
      </c>
      <c r="I521" s="164">
        <v>840.08</v>
      </c>
      <c r="J521" s="164">
        <v>840.08</v>
      </c>
      <c r="K521" s="164">
        <v>840.08</v>
      </c>
      <c r="L521" s="164">
        <v>840.08</v>
      </c>
      <c r="M521" s="164">
        <v>840.08</v>
      </c>
      <c r="N521" s="164">
        <v>840.08</v>
      </c>
      <c r="O521" s="164">
        <v>840.08</v>
      </c>
      <c r="P521" s="164">
        <v>840.08</v>
      </c>
      <c r="Q521" s="164">
        <v>840.08</v>
      </c>
      <c r="R521" s="164">
        <v>840.08</v>
      </c>
      <c r="S521" s="164">
        <v>840.08</v>
      </c>
      <c r="T521" s="164">
        <v>840.08</v>
      </c>
      <c r="U521" s="164">
        <v>840.08</v>
      </c>
      <c r="V521" s="164">
        <v>840.08</v>
      </c>
      <c r="W521" s="164">
        <v>840.08</v>
      </c>
      <c r="X521" s="164">
        <v>840.08</v>
      </c>
      <c r="Y521" s="164">
        <v>840.08</v>
      </c>
    </row>
    <row r="522" spans="1:25" s="146" customFormat="1" x14ac:dyDescent="0.2">
      <c r="A522" s="167" t="s">
        <v>9</v>
      </c>
      <c r="B522" s="164">
        <v>35.107157000000001</v>
      </c>
      <c r="C522" s="164">
        <v>33.540808999999996</v>
      </c>
      <c r="D522" s="164">
        <v>34.581826</v>
      </c>
      <c r="E522" s="164">
        <v>34.520097999999997</v>
      </c>
      <c r="F522" s="164">
        <v>35.256976000000002</v>
      </c>
      <c r="G522" s="164">
        <v>36.275487999999996</v>
      </c>
      <c r="H522" s="164">
        <v>35.864610999999996</v>
      </c>
      <c r="I522" s="164">
        <v>34.599829999999997</v>
      </c>
      <c r="J522" s="164">
        <v>35.853037</v>
      </c>
      <c r="K522" s="164">
        <v>35.292341</v>
      </c>
      <c r="L522" s="164">
        <v>35.321276000000005</v>
      </c>
      <c r="M522" s="164">
        <v>35.671067999999998</v>
      </c>
      <c r="N522" s="164">
        <v>35.608696999999992</v>
      </c>
      <c r="O522" s="164">
        <v>33.689985</v>
      </c>
      <c r="P522" s="164">
        <v>33.829515999999998</v>
      </c>
      <c r="Q522" s="164">
        <v>34.687921000000003</v>
      </c>
      <c r="R522" s="164">
        <v>35.597122999999996</v>
      </c>
      <c r="S522" s="164">
        <v>35.004276999999995</v>
      </c>
      <c r="T522" s="164">
        <v>34.900110999999995</v>
      </c>
      <c r="U522" s="164">
        <v>34.466728999999994</v>
      </c>
      <c r="V522" s="164">
        <v>35.125803999999995</v>
      </c>
      <c r="W522" s="164">
        <v>35.382360999999996</v>
      </c>
      <c r="X522" s="164">
        <v>35.485883999999999</v>
      </c>
      <c r="Y522" s="164">
        <v>35.638275</v>
      </c>
    </row>
    <row r="523" spans="1:25" s="146" customFormat="1" ht="1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5" thickBot="1" x14ac:dyDescent="0.25">
      <c r="A524" s="154">
        <v>9</v>
      </c>
      <c r="B524" s="174">
        <v>1484.8758903741484</v>
      </c>
      <c r="C524" s="174">
        <v>1467.0914373741484</v>
      </c>
      <c r="D524" s="174">
        <v>1463.1960993741482</v>
      </c>
      <c r="E524" s="174">
        <v>1435.8968043741484</v>
      </c>
      <c r="F524" s="174">
        <v>1466.2080683741483</v>
      </c>
      <c r="G524" s="174">
        <v>1462.5468763741483</v>
      </c>
      <c r="H524" s="174">
        <v>1478.6178063741484</v>
      </c>
      <c r="I524" s="174">
        <v>1458.1832463741484</v>
      </c>
      <c r="J524" s="174">
        <v>1466.8360053741483</v>
      </c>
      <c r="K524" s="174">
        <v>1470.9016313741483</v>
      </c>
      <c r="L524" s="174">
        <v>1471.3805663741482</v>
      </c>
      <c r="M524" s="174">
        <v>1469.0816783741484</v>
      </c>
      <c r="N524" s="174">
        <v>1471.5082823741484</v>
      </c>
      <c r="O524" s="174">
        <v>1446.5610903741483</v>
      </c>
      <c r="P524" s="174">
        <v>1454.0431193741483</v>
      </c>
      <c r="Q524" s="174">
        <v>1469.1136073741484</v>
      </c>
      <c r="R524" s="174">
        <v>1478.9264533741484</v>
      </c>
      <c r="S524" s="174">
        <v>1477.6067213741483</v>
      </c>
      <c r="T524" s="174">
        <v>1470.4226963741485</v>
      </c>
      <c r="U524" s="174">
        <v>1465.4311293741482</v>
      </c>
      <c r="V524" s="174">
        <v>1478.0750133741483</v>
      </c>
      <c r="W524" s="174">
        <v>1486.5574843741485</v>
      </c>
      <c r="X524" s="174">
        <v>1489.4843093741486</v>
      </c>
      <c r="Y524" s="174">
        <v>1487.1534923741483</v>
      </c>
    </row>
    <row r="525" spans="1:25" s="146" customFormat="1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</row>
    <row r="526" spans="1:25" s="146" customFormat="1" x14ac:dyDescent="0.2">
      <c r="A526" s="163" t="s">
        <v>8</v>
      </c>
      <c r="B526" s="164">
        <v>840.08</v>
      </c>
      <c r="C526" s="164">
        <v>840.08</v>
      </c>
      <c r="D526" s="164">
        <v>840.08</v>
      </c>
      <c r="E526" s="164">
        <v>840.08</v>
      </c>
      <c r="F526" s="164">
        <v>840.08</v>
      </c>
      <c r="G526" s="164">
        <v>840.08</v>
      </c>
      <c r="H526" s="164">
        <v>840.08</v>
      </c>
      <c r="I526" s="164">
        <v>840.08</v>
      </c>
      <c r="J526" s="164">
        <v>840.08</v>
      </c>
      <c r="K526" s="164">
        <v>840.08</v>
      </c>
      <c r="L526" s="164">
        <v>840.08</v>
      </c>
      <c r="M526" s="164">
        <v>840.08</v>
      </c>
      <c r="N526" s="164">
        <v>840.08</v>
      </c>
      <c r="O526" s="164">
        <v>840.08</v>
      </c>
      <c r="P526" s="164">
        <v>840.08</v>
      </c>
      <c r="Q526" s="164">
        <v>840.08</v>
      </c>
      <c r="R526" s="164">
        <v>840.08</v>
      </c>
      <c r="S526" s="164">
        <v>840.08</v>
      </c>
      <c r="T526" s="164">
        <v>840.08</v>
      </c>
      <c r="U526" s="164">
        <v>840.08</v>
      </c>
      <c r="V526" s="164">
        <v>840.08</v>
      </c>
      <c r="W526" s="164">
        <v>840.08</v>
      </c>
      <c r="X526" s="164">
        <v>840.08</v>
      </c>
      <c r="Y526" s="164">
        <v>840.08</v>
      </c>
    </row>
    <row r="527" spans="1:25" s="146" customFormat="1" x14ac:dyDescent="0.2">
      <c r="A527" s="167" t="s">
        <v>9</v>
      </c>
      <c r="B527" s="164">
        <v>38.734962999999993</v>
      </c>
      <c r="C527" s="164">
        <v>37.660510000000002</v>
      </c>
      <c r="D527" s="164">
        <v>37.425171999999996</v>
      </c>
      <c r="E527" s="164">
        <v>35.775876999999994</v>
      </c>
      <c r="F527" s="164">
        <v>37.607140999999999</v>
      </c>
      <c r="G527" s="164">
        <v>37.385948999999997</v>
      </c>
      <c r="H527" s="164">
        <v>38.356878999999999</v>
      </c>
      <c r="I527" s="164">
        <v>37.122318999999997</v>
      </c>
      <c r="J527" s="164">
        <v>37.645077999999998</v>
      </c>
      <c r="K527" s="164">
        <v>37.890703999999992</v>
      </c>
      <c r="L527" s="164">
        <v>37.919638999999997</v>
      </c>
      <c r="M527" s="164">
        <v>37.780751000000002</v>
      </c>
      <c r="N527" s="164">
        <v>37.927354999999999</v>
      </c>
      <c r="O527" s="164">
        <v>36.420162999999995</v>
      </c>
      <c r="P527" s="164">
        <v>36.872191999999998</v>
      </c>
      <c r="Q527" s="164">
        <v>37.782679999999999</v>
      </c>
      <c r="R527" s="164">
        <v>38.375526000000001</v>
      </c>
      <c r="S527" s="164">
        <v>38.295794000000001</v>
      </c>
      <c r="T527" s="164">
        <v>37.861769000000002</v>
      </c>
      <c r="U527" s="164">
        <v>37.560201999999997</v>
      </c>
      <c r="V527" s="164">
        <v>38.324085999999994</v>
      </c>
      <c r="W527" s="164">
        <v>38.836556999999999</v>
      </c>
      <c r="X527" s="164">
        <v>39.013382</v>
      </c>
      <c r="Y527" s="164">
        <v>38.872564999999994</v>
      </c>
    </row>
    <row r="528" spans="1:25" s="146" customFormat="1" ht="1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171">
        <v>10</v>
      </c>
      <c r="B529" s="174">
        <v>1496.3064723741484</v>
      </c>
      <c r="C529" s="174">
        <v>1483.9499493741482</v>
      </c>
      <c r="D529" s="174">
        <v>1472.4448663741482</v>
      </c>
      <c r="E529" s="174">
        <v>1463.6856773741483</v>
      </c>
      <c r="F529" s="174">
        <v>1442.5380363741483</v>
      </c>
      <c r="G529" s="174">
        <v>1468.4218123741484</v>
      </c>
      <c r="H529" s="174">
        <v>1480.8528363741484</v>
      </c>
      <c r="I529" s="174">
        <v>1461.1526433741483</v>
      </c>
      <c r="J529" s="174">
        <v>1466.4209283741484</v>
      </c>
      <c r="K529" s="174">
        <v>1488.8350863741484</v>
      </c>
      <c r="L529" s="174">
        <v>1472.4342233741486</v>
      </c>
      <c r="M529" s="174">
        <v>1472.7960853741481</v>
      </c>
      <c r="N529" s="174">
        <v>1472.8705863741484</v>
      </c>
      <c r="O529" s="174">
        <v>1456.3526503741484</v>
      </c>
      <c r="P529" s="174">
        <v>1452.1273793741484</v>
      </c>
      <c r="Q529" s="174">
        <v>1465.0373383741482</v>
      </c>
      <c r="R529" s="174">
        <v>1493.3902903741482</v>
      </c>
      <c r="S529" s="174">
        <v>1494.6035923741483</v>
      </c>
      <c r="T529" s="174">
        <v>1472.4874383741483</v>
      </c>
      <c r="U529" s="174">
        <v>1476.5743503741483</v>
      </c>
      <c r="V529" s="174">
        <v>1481.8852073741484</v>
      </c>
      <c r="W529" s="174">
        <v>1485.8976183741484</v>
      </c>
      <c r="X529" s="174">
        <v>1489.8568143741484</v>
      </c>
      <c r="Y529" s="174">
        <v>1493.4754343741486</v>
      </c>
    </row>
    <row r="530" spans="1:25" s="146" customFormat="1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</row>
    <row r="531" spans="1:25" s="146" customFormat="1" x14ac:dyDescent="0.2">
      <c r="A531" s="163" t="s">
        <v>8</v>
      </c>
      <c r="B531" s="164">
        <v>840.08</v>
      </c>
      <c r="C531" s="164">
        <v>840.08</v>
      </c>
      <c r="D531" s="164">
        <v>840.08</v>
      </c>
      <c r="E531" s="164">
        <v>840.08</v>
      </c>
      <c r="F531" s="164">
        <v>840.08</v>
      </c>
      <c r="G531" s="164">
        <v>840.08</v>
      </c>
      <c r="H531" s="164">
        <v>840.08</v>
      </c>
      <c r="I531" s="164">
        <v>840.08</v>
      </c>
      <c r="J531" s="164">
        <v>840.08</v>
      </c>
      <c r="K531" s="164">
        <v>840.08</v>
      </c>
      <c r="L531" s="164">
        <v>840.08</v>
      </c>
      <c r="M531" s="164">
        <v>840.08</v>
      </c>
      <c r="N531" s="164">
        <v>840.08</v>
      </c>
      <c r="O531" s="164">
        <v>840.08</v>
      </c>
      <c r="P531" s="164">
        <v>840.08</v>
      </c>
      <c r="Q531" s="164">
        <v>840.08</v>
      </c>
      <c r="R531" s="164">
        <v>840.08</v>
      </c>
      <c r="S531" s="164">
        <v>840.08</v>
      </c>
      <c r="T531" s="164">
        <v>840.08</v>
      </c>
      <c r="U531" s="164">
        <v>840.08</v>
      </c>
      <c r="V531" s="164">
        <v>840.08</v>
      </c>
      <c r="W531" s="164">
        <v>840.08</v>
      </c>
      <c r="X531" s="164">
        <v>840.08</v>
      </c>
      <c r="Y531" s="164">
        <v>840.08</v>
      </c>
    </row>
    <row r="532" spans="1:25" s="146" customFormat="1" x14ac:dyDescent="0.2">
      <c r="A532" s="167" t="s">
        <v>9</v>
      </c>
      <c r="B532" s="164">
        <v>39.425545</v>
      </c>
      <c r="C532" s="164">
        <v>38.679021999999996</v>
      </c>
      <c r="D532" s="164">
        <v>37.983938999999999</v>
      </c>
      <c r="E532" s="164">
        <v>37.454749999999997</v>
      </c>
      <c r="F532" s="164">
        <v>36.177108999999994</v>
      </c>
      <c r="G532" s="164">
        <v>37.740884999999999</v>
      </c>
      <c r="H532" s="164">
        <v>38.491909</v>
      </c>
      <c r="I532" s="164">
        <v>37.301715999999999</v>
      </c>
      <c r="J532" s="164">
        <v>37.620001000000002</v>
      </c>
      <c r="K532" s="164">
        <v>38.974159</v>
      </c>
      <c r="L532" s="164">
        <v>37.983296000000003</v>
      </c>
      <c r="M532" s="164">
        <v>38.005157999999994</v>
      </c>
      <c r="N532" s="164">
        <v>38.009658999999999</v>
      </c>
      <c r="O532" s="164">
        <v>37.011722999999996</v>
      </c>
      <c r="P532" s="164">
        <v>36.756451999999996</v>
      </c>
      <c r="Q532" s="164">
        <v>37.536410999999994</v>
      </c>
      <c r="R532" s="164">
        <v>39.249362999999995</v>
      </c>
      <c r="S532" s="164">
        <v>39.322664999999994</v>
      </c>
      <c r="T532" s="164">
        <v>37.986510999999993</v>
      </c>
      <c r="U532" s="164">
        <v>38.233423000000002</v>
      </c>
      <c r="V532" s="164">
        <v>38.554279999999999</v>
      </c>
      <c r="W532" s="164">
        <v>38.796690999999996</v>
      </c>
      <c r="X532" s="164">
        <v>39.035887000000002</v>
      </c>
      <c r="Y532" s="164">
        <v>39.254506999999997</v>
      </c>
    </row>
    <row r="533" spans="1:25" s="146" customFormat="1" ht="1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154">
        <v>11</v>
      </c>
      <c r="B534" s="174">
        <v>1387.1199353741483</v>
      </c>
      <c r="C534" s="174">
        <v>1378.0840283741484</v>
      </c>
      <c r="D534" s="174">
        <v>1348.5709893741484</v>
      </c>
      <c r="E534" s="174">
        <v>1371.6130843741485</v>
      </c>
      <c r="F534" s="174">
        <v>1400.4343283741484</v>
      </c>
      <c r="G534" s="174">
        <v>1417.0054793741483</v>
      </c>
      <c r="H534" s="174">
        <v>1409.6405233741484</v>
      </c>
      <c r="I534" s="174">
        <v>1407.7247833741483</v>
      </c>
      <c r="J534" s="174">
        <v>1420.1345213741483</v>
      </c>
      <c r="K534" s="174">
        <v>1427.7229803741482</v>
      </c>
      <c r="L534" s="174">
        <v>1425.9349563741484</v>
      </c>
      <c r="M534" s="174">
        <v>1408.6613673741483</v>
      </c>
      <c r="N534" s="174">
        <v>1400.7855473741483</v>
      </c>
      <c r="O534" s="174">
        <v>1384.6507593741485</v>
      </c>
      <c r="P534" s="174">
        <v>1389.1314623741484</v>
      </c>
      <c r="Q534" s="174">
        <v>1404.7553863741484</v>
      </c>
      <c r="R534" s="174">
        <v>1430.2453713741484</v>
      </c>
      <c r="S534" s="174">
        <v>1431.8631073741483</v>
      </c>
      <c r="T534" s="174">
        <v>1401.6157013741483</v>
      </c>
      <c r="U534" s="174">
        <v>1393.3141613741484</v>
      </c>
      <c r="V534" s="174">
        <v>1407.1181323741484</v>
      </c>
      <c r="W534" s="174">
        <v>1411.6414073741485</v>
      </c>
      <c r="X534" s="174">
        <v>1411.3434033741485</v>
      </c>
      <c r="Y534" s="174">
        <v>1383.0755953741484</v>
      </c>
    </row>
    <row r="535" spans="1:25" s="146" customFormat="1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</row>
    <row r="536" spans="1:25" s="146" customFormat="1" x14ac:dyDescent="0.2">
      <c r="A536" s="163" t="s">
        <v>8</v>
      </c>
      <c r="B536" s="164">
        <v>840.08</v>
      </c>
      <c r="C536" s="164">
        <v>840.08</v>
      </c>
      <c r="D536" s="164">
        <v>840.08</v>
      </c>
      <c r="E536" s="164">
        <v>840.08</v>
      </c>
      <c r="F536" s="164">
        <v>840.08</v>
      </c>
      <c r="G536" s="164">
        <v>840.08</v>
      </c>
      <c r="H536" s="164">
        <v>840.08</v>
      </c>
      <c r="I536" s="164">
        <v>840.08</v>
      </c>
      <c r="J536" s="164">
        <v>840.08</v>
      </c>
      <c r="K536" s="164">
        <v>840.08</v>
      </c>
      <c r="L536" s="164">
        <v>840.08</v>
      </c>
      <c r="M536" s="164">
        <v>840.08</v>
      </c>
      <c r="N536" s="164">
        <v>840.08</v>
      </c>
      <c r="O536" s="164">
        <v>840.08</v>
      </c>
      <c r="P536" s="164">
        <v>840.08</v>
      </c>
      <c r="Q536" s="164">
        <v>840.08</v>
      </c>
      <c r="R536" s="164">
        <v>840.08</v>
      </c>
      <c r="S536" s="164">
        <v>840.08</v>
      </c>
      <c r="T536" s="164">
        <v>840.08</v>
      </c>
      <c r="U536" s="164">
        <v>840.08</v>
      </c>
      <c r="V536" s="164">
        <v>840.08</v>
      </c>
      <c r="W536" s="164">
        <v>840.08</v>
      </c>
      <c r="X536" s="164">
        <v>840.08</v>
      </c>
      <c r="Y536" s="164">
        <v>840.08</v>
      </c>
    </row>
    <row r="537" spans="1:25" s="146" customFormat="1" x14ac:dyDescent="0.2">
      <c r="A537" s="167" t="s">
        <v>9</v>
      </c>
      <c r="B537" s="164">
        <v>32.829007999999995</v>
      </c>
      <c r="C537" s="164">
        <v>32.283100999999995</v>
      </c>
      <c r="D537" s="164">
        <v>30.500061999999996</v>
      </c>
      <c r="E537" s="164">
        <v>31.892156999999997</v>
      </c>
      <c r="F537" s="164">
        <v>33.633400999999999</v>
      </c>
      <c r="G537" s="164">
        <v>34.634551999999999</v>
      </c>
      <c r="H537" s="164">
        <v>34.189596000000002</v>
      </c>
      <c r="I537" s="164">
        <v>34.073855999999992</v>
      </c>
      <c r="J537" s="164">
        <v>34.823594</v>
      </c>
      <c r="K537" s="164">
        <v>35.282052999999998</v>
      </c>
      <c r="L537" s="164">
        <v>35.174028999999997</v>
      </c>
      <c r="M537" s="164">
        <v>34.130439999999993</v>
      </c>
      <c r="N537" s="164">
        <v>33.654619999999994</v>
      </c>
      <c r="O537" s="164">
        <v>32.679831999999998</v>
      </c>
      <c r="P537" s="164">
        <v>32.950535000000002</v>
      </c>
      <c r="Q537" s="164">
        <v>33.894458999999998</v>
      </c>
      <c r="R537" s="164">
        <v>35.434443999999999</v>
      </c>
      <c r="S537" s="164">
        <v>35.532179999999997</v>
      </c>
      <c r="T537" s="164">
        <v>33.704773999999993</v>
      </c>
      <c r="U537" s="164">
        <v>33.203233999999995</v>
      </c>
      <c r="V537" s="164">
        <v>34.037205</v>
      </c>
      <c r="W537" s="164">
        <v>34.310479999999998</v>
      </c>
      <c r="X537" s="164">
        <v>34.292476000000001</v>
      </c>
      <c r="Y537" s="164">
        <v>32.584668000000001</v>
      </c>
    </row>
    <row r="538" spans="1:25" s="146" customFormat="1" ht="1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171">
        <v>12</v>
      </c>
      <c r="B539" s="174">
        <v>1433.4808433741484</v>
      </c>
      <c r="C539" s="174">
        <v>1408.9167993741482</v>
      </c>
      <c r="D539" s="174">
        <v>1413.4400743741483</v>
      </c>
      <c r="E539" s="174">
        <v>1437.1101063741485</v>
      </c>
      <c r="F539" s="174">
        <v>1456.9486583741482</v>
      </c>
      <c r="G539" s="174">
        <v>1457.2253763741483</v>
      </c>
      <c r="H539" s="174">
        <v>1449.9562073741483</v>
      </c>
      <c r="I539" s="174">
        <v>1440.0582173741484</v>
      </c>
      <c r="J539" s="174">
        <v>1443.1766163741484</v>
      </c>
      <c r="K539" s="174">
        <v>1458.7047533741484</v>
      </c>
      <c r="L539" s="174">
        <v>1453.5854703741484</v>
      </c>
      <c r="M539" s="174">
        <v>1454.9903463741484</v>
      </c>
      <c r="N539" s="174">
        <v>1453.2023223741483</v>
      </c>
      <c r="O539" s="174">
        <v>1416.3881853741482</v>
      </c>
      <c r="P539" s="174">
        <v>1428.1806293741483</v>
      </c>
      <c r="Q539" s="174">
        <v>1431.9163223741482</v>
      </c>
      <c r="R539" s="174">
        <v>1466.4209283741484</v>
      </c>
      <c r="S539" s="174">
        <v>1464.1646123741484</v>
      </c>
      <c r="T539" s="174">
        <v>1456.6080823741484</v>
      </c>
      <c r="U539" s="174">
        <v>1433.2573403741483</v>
      </c>
      <c r="V539" s="174">
        <v>1439.1642053741482</v>
      </c>
      <c r="W539" s="174">
        <v>1446.1885853741483</v>
      </c>
      <c r="X539" s="174">
        <v>1453.5854703741484</v>
      </c>
      <c r="Y539" s="174">
        <v>1430.4582313741485</v>
      </c>
    </row>
    <row r="540" spans="1:25" s="146" customFormat="1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</row>
    <row r="541" spans="1:25" s="146" customFormat="1" x14ac:dyDescent="0.2">
      <c r="A541" s="163" t="s">
        <v>8</v>
      </c>
      <c r="B541" s="164">
        <v>840.08</v>
      </c>
      <c r="C541" s="164">
        <v>840.08</v>
      </c>
      <c r="D541" s="164">
        <v>840.08</v>
      </c>
      <c r="E541" s="164">
        <v>840.08</v>
      </c>
      <c r="F541" s="164">
        <v>840.08</v>
      </c>
      <c r="G541" s="164">
        <v>840.08</v>
      </c>
      <c r="H541" s="164">
        <v>840.08</v>
      </c>
      <c r="I541" s="164">
        <v>840.08</v>
      </c>
      <c r="J541" s="164">
        <v>840.08</v>
      </c>
      <c r="K541" s="164">
        <v>840.08</v>
      </c>
      <c r="L541" s="164">
        <v>840.08</v>
      </c>
      <c r="M541" s="164">
        <v>840.08</v>
      </c>
      <c r="N541" s="164">
        <v>840.08</v>
      </c>
      <c r="O541" s="164">
        <v>840.08</v>
      </c>
      <c r="P541" s="164">
        <v>840.08</v>
      </c>
      <c r="Q541" s="164">
        <v>840.08</v>
      </c>
      <c r="R541" s="164">
        <v>840.08</v>
      </c>
      <c r="S541" s="164">
        <v>840.08</v>
      </c>
      <c r="T541" s="164">
        <v>840.08</v>
      </c>
      <c r="U541" s="164">
        <v>840.08</v>
      </c>
      <c r="V541" s="164">
        <v>840.08</v>
      </c>
      <c r="W541" s="164">
        <v>840.08</v>
      </c>
      <c r="X541" s="164">
        <v>840.08</v>
      </c>
      <c r="Y541" s="164">
        <v>840.08</v>
      </c>
    </row>
    <row r="542" spans="1:25" s="146" customFormat="1" x14ac:dyDescent="0.2">
      <c r="A542" s="167" t="s">
        <v>9</v>
      </c>
      <c r="B542" s="164">
        <v>35.629916000000001</v>
      </c>
      <c r="C542" s="164">
        <v>34.145871999999997</v>
      </c>
      <c r="D542" s="164">
        <v>34.419146999999995</v>
      </c>
      <c r="E542" s="164">
        <v>35.849178999999999</v>
      </c>
      <c r="F542" s="164">
        <v>37.047730999999992</v>
      </c>
      <c r="G542" s="164">
        <v>37.064448999999996</v>
      </c>
      <c r="H542" s="164">
        <v>36.625279999999997</v>
      </c>
      <c r="I542" s="164">
        <v>36.027289999999994</v>
      </c>
      <c r="J542" s="164">
        <v>36.215688999999998</v>
      </c>
      <c r="K542" s="164">
        <v>37.153826000000002</v>
      </c>
      <c r="L542" s="164">
        <v>36.844542999999994</v>
      </c>
      <c r="M542" s="164">
        <v>36.929419000000003</v>
      </c>
      <c r="N542" s="164">
        <v>36.821394999999995</v>
      </c>
      <c r="O542" s="164">
        <v>34.597257999999997</v>
      </c>
      <c r="P542" s="164">
        <v>35.309701999999994</v>
      </c>
      <c r="Q542" s="164">
        <v>35.535394999999994</v>
      </c>
      <c r="R542" s="164">
        <v>37.620001000000002</v>
      </c>
      <c r="S542" s="164">
        <v>37.483685000000001</v>
      </c>
      <c r="T542" s="164">
        <v>37.027155</v>
      </c>
      <c r="U542" s="164">
        <v>35.616412999999994</v>
      </c>
      <c r="V542" s="164">
        <v>35.973278000000001</v>
      </c>
      <c r="W542" s="164">
        <v>36.397657999999993</v>
      </c>
      <c r="X542" s="164">
        <v>36.844542999999994</v>
      </c>
      <c r="Y542" s="164">
        <v>35.447303999999995</v>
      </c>
    </row>
    <row r="543" spans="1:25" s="146" customFormat="1" ht="1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154">
        <v>13</v>
      </c>
      <c r="B544" s="174">
        <v>1382.2880133741482</v>
      </c>
      <c r="C544" s="174">
        <v>1354.7439293741484</v>
      </c>
      <c r="D544" s="174">
        <v>1355.5634403741483</v>
      </c>
      <c r="E544" s="174">
        <v>1362.8858243741483</v>
      </c>
      <c r="F544" s="174">
        <v>1381.0534253741484</v>
      </c>
      <c r="G544" s="174">
        <v>1378.4884623741482</v>
      </c>
      <c r="H544" s="174">
        <v>1373.9439013741483</v>
      </c>
      <c r="I544" s="174">
        <v>1366.1638683741483</v>
      </c>
      <c r="J544" s="174">
        <v>1370.3997823741483</v>
      </c>
      <c r="K544" s="174">
        <v>1379.1270423741485</v>
      </c>
      <c r="L544" s="174">
        <v>1383.9589643741483</v>
      </c>
      <c r="M544" s="174">
        <v>1381.9474373741482</v>
      </c>
      <c r="N544" s="174">
        <v>1383.1075243741484</v>
      </c>
      <c r="O544" s="174">
        <v>1351.9341773741482</v>
      </c>
      <c r="P544" s="174">
        <v>1352.6472583741484</v>
      </c>
      <c r="Q544" s="174">
        <v>1365.1953553741482</v>
      </c>
      <c r="R544" s="174">
        <v>1402.1691373741485</v>
      </c>
      <c r="S544" s="174">
        <v>1403.5420843741485</v>
      </c>
      <c r="T544" s="174">
        <v>1370.3572103741483</v>
      </c>
      <c r="U544" s="174">
        <v>1365.8339353741485</v>
      </c>
      <c r="V544" s="174">
        <v>1376.7323673741485</v>
      </c>
      <c r="W544" s="174">
        <v>1383.7567473741483</v>
      </c>
      <c r="X544" s="174">
        <v>1383.9483213741485</v>
      </c>
      <c r="Y544" s="174">
        <v>1391.2068473741483</v>
      </c>
    </row>
    <row r="545" spans="1:25" s="146" customFormat="1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</row>
    <row r="546" spans="1:25" s="146" customFormat="1" x14ac:dyDescent="0.2">
      <c r="A546" s="163" t="s">
        <v>8</v>
      </c>
      <c r="B546" s="164">
        <v>840.08</v>
      </c>
      <c r="C546" s="164">
        <v>840.08</v>
      </c>
      <c r="D546" s="164">
        <v>840.08</v>
      </c>
      <c r="E546" s="164">
        <v>840.08</v>
      </c>
      <c r="F546" s="164">
        <v>840.08</v>
      </c>
      <c r="G546" s="164">
        <v>840.08</v>
      </c>
      <c r="H546" s="164">
        <v>840.08</v>
      </c>
      <c r="I546" s="164">
        <v>840.08</v>
      </c>
      <c r="J546" s="164">
        <v>840.08</v>
      </c>
      <c r="K546" s="164">
        <v>840.08</v>
      </c>
      <c r="L546" s="164">
        <v>840.08</v>
      </c>
      <c r="M546" s="164">
        <v>840.08</v>
      </c>
      <c r="N546" s="164">
        <v>840.08</v>
      </c>
      <c r="O546" s="164">
        <v>840.08</v>
      </c>
      <c r="P546" s="164">
        <v>840.08</v>
      </c>
      <c r="Q546" s="164">
        <v>840.08</v>
      </c>
      <c r="R546" s="164">
        <v>840.08</v>
      </c>
      <c r="S546" s="164">
        <v>840.08</v>
      </c>
      <c r="T546" s="164">
        <v>840.08</v>
      </c>
      <c r="U546" s="164">
        <v>840.08</v>
      </c>
      <c r="V546" s="164">
        <v>840.08</v>
      </c>
      <c r="W546" s="164">
        <v>840.08</v>
      </c>
      <c r="X546" s="164">
        <v>840.08</v>
      </c>
      <c r="Y546" s="164">
        <v>840.08</v>
      </c>
    </row>
    <row r="547" spans="1:25" s="146" customFormat="1" x14ac:dyDescent="0.2">
      <c r="A547" s="167" t="s">
        <v>9</v>
      </c>
      <c r="B547" s="164">
        <v>32.537085999999995</v>
      </c>
      <c r="C547" s="164">
        <v>30.873001999999996</v>
      </c>
      <c r="D547" s="164">
        <v>30.922512999999999</v>
      </c>
      <c r="E547" s="164">
        <v>31.364896999999999</v>
      </c>
      <c r="F547" s="164">
        <v>32.462497999999997</v>
      </c>
      <c r="G547" s="164">
        <v>32.307534999999994</v>
      </c>
      <c r="H547" s="164">
        <v>32.032973999999996</v>
      </c>
      <c r="I547" s="164">
        <v>31.562940999999999</v>
      </c>
      <c r="J547" s="164">
        <v>31.818854999999999</v>
      </c>
      <c r="K547" s="164">
        <v>32.346114999999998</v>
      </c>
      <c r="L547" s="164">
        <v>32.638036999999997</v>
      </c>
      <c r="M547" s="164">
        <v>32.516509999999997</v>
      </c>
      <c r="N547" s="164">
        <v>32.586596999999998</v>
      </c>
      <c r="O547" s="164">
        <v>30.703249999999997</v>
      </c>
      <c r="P547" s="164">
        <v>30.746330999999998</v>
      </c>
      <c r="Q547" s="164">
        <v>31.504427999999997</v>
      </c>
      <c r="R547" s="164">
        <v>33.738210000000002</v>
      </c>
      <c r="S547" s="164">
        <v>33.821156999999999</v>
      </c>
      <c r="T547" s="164">
        <v>31.816282999999999</v>
      </c>
      <c r="U547" s="164">
        <v>31.543007999999997</v>
      </c>
      <c r="V547" s="164">
        <v>32.201439999999998</v>
      </c>
      <c r="W547" s="164">
        <v>32.625819999999997</v>
      </c>
      <c r="X547" s="164">
        <v>32.637394</v>
      </c>
      <c r="Y547" s="164">
        <v>33.075919999999996</v>
      </c>
    </row>
    <row r="548" spans="1:25" s="146" customFormat="1" ht="1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171">
        <v>14</v>
      </c>
      <c r="B549" s="174">
        <v>1402.7651453741485</v>
      </c>
      <c r="C549" s="174">
        <v>1367.2600973741482</v>
      </c>
      <c r="D549" s="174">
        <v>1366.7918053741482</v>
      </c>
      <c r="E549" s="174">
        <v>1369.5909143741483</v>
      </c>
      <c r="F549" s="174">
        <v>1403.5101553741483</v>
      </c>
      <c r="G549" s="174">
        <v>1404.7660293741483</v>
      </c>
      <c r="H549" s="174">
        <v>1398.7633773741481</v>
      </c>
      <c r="I549" s="174">
        <v>1388.0458763741483</v>
      </c>
      <c r="J549" s="174">
        <v>1391.2068473741483</v>
      </c>
      <c r="K549" s="174">
        <v>1397.6032903741484</v>
      </c>
      <c r="L549" s="174">
        <v>1396.1664853741481</v>
      </c>
      <c r="M549" s="174">
        <v>1401.3496263741483</v>
      </c>
      <c r="N549" s="174">
        <v>1398.9123793741483</v>
      </c>
      <c r="O549" s="174">
        <v>1365.9084363741483</v>
      </c>
      <c r="P549" s="174">
        <v>1375.8489983741486</v>
      </c>
      <c r="Q549" s="174">
        <v>1393.7185953741484</v>
      </c>
      <c r="R549" s="174">
        <v>1419.0915073741483</v>
      </c>
      <c r="S549" s="174">
        <v>1422.0076893741484</v>
      </c>
      <c r="T549" s="174">
        <v>1413.7167923741483</v>
      </c>
      <c r="U549" s="174">
        <v>1395.9216963741483</v>
      </c>
      <c r="V549" s="174">
        <v>1406.7243413741483</v>
      </c>
      <c r="W549" s="174">
        <v>1409.6830953741485</v>
      </c>
      <c r="X549" s="174">
        <v>1403.7655873741485</v>
      </c>
      <c r="Y549" s="174">
        <v>1404.8724593741485</v>
      </c>
    </row>
    <row r="550" spans="1:25" s="146" customFormat="1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</row>
    <row r="551" spans="1:25" s="146" customFormat="1" x14ac:dyDescent="0.2">
      <c r="A551" s="163" t="s">
        <v>8</v>
      </c>
      <c r="B551" s="164">
        <v>840.08</v>
      </c>
      <c r="C551" s="164">
        <v>840.08</v>
      </c>
      <c r="D551" s="164">
        <v>840.08</v>
      </c>
      <c r="E551" s="164">
        <v>840.08</v>
      </c>
      <c r="F551" s="164">
        <v>840.08</v>
      </c>
      <c r="G551" s="164">
        <v>840.08</v>
      </c>
      <c r="H551" s="164">
        <v>840.08</v>
      </c>
      <c r="I551" s="164">
        <v>840.08</v>
      </c>
      <c r="J551" s="164">
        <v>840.08</v>
      </c>
      <c r="K551" s="164">
        <v>840.08</v>
      </c>
      <c r="L551" s="164">
        <v>840.08</v>
      </c>
      <c r="M551" s="164">
        <v>840.08</v>
      </c>
      <c r="N551" s="164">
        <v>840.08</v>
      </c>
      <c r="O551" s="164">
        <v>840.08</v>
      </c>
      <c r="P551" s="164">
        <v>840.08</v>
      </c>
      <c r="Q551" s="164">
        <v>840.08</v>
      </c>
      <c r="R551" s="164">
        <v>840.08</v>
      </c>
      <c r="S551" s="164">
        <v>840.08</v>
      </c>
      <c r="T551" s="164">
        <v>840.08</v>
      </c>
      <c r="U551" s="164">
        <v>840.08</v>
      </c>
      <c r="V551" s="164">
        <v>840.08</v>
      </c>
      <c r="W551" s="164">
        <v>840.08</v>
      </c>
      <c r="X551" s="164">
        <v>840.08</v>
      </c>
      <c r="Y551" s="164">
        <v>840.08</v>
      </c>
    </row>
    <row r="552" spans="1:25" s="146" customFormat="1" x14ac:dyDescent="0.2">
      <c r="A552" s="167" t="s">
        <v>9</v>
      </c>
      <c r="B552" s="164">
        <v>33.774217999999998</v>
      </c>
      <c r="C552" s="164">
        <v>31.629169999999995</v>
      </c>
      <c r="D552" s="164">
        <v>31.600877999999998</v>
      </c>
      <c r="E552" s="164">
        <v>31.769986999999997</v>
      </c>
      <c r="F552" s="164">
        <v>33.819228000000003</v>
      </c>
      <c r="G552" s="164">
        <v>33.895101999999994</v>
      </c>
      <c r="H552" s="164">
        <v>33.532449999999997</v>
      </c>
      <c r="I552" s="164">
        <v>32.884948999999999</v>
      </c>
      <c r="J552" s="164">
        <v>33.075919999999996</v>
      </c>
      <c r="K552" s="164">
        <v>33.462362999999996</v>
      </c>
      <c r="L552" s="164">
        <v>33.375557999999991</v>
      </c>
      <c r="M552" s="164">
        <v>33.688698999999993</v>
      </c>
      <c r="N552" s="164">
        <v>33.541452</v>
      </c>
      <c r="O552" s="164">
        <v>31.547508999999998</v>
      </c>
      <c r="P552" s="164">
        <v>32.148071000000002</v>
      </c>
      <c r="Q552" s="164">
        <v>33.227667999999994</v>
      </c>
      <c r="R552" s="164">
        <v>34.760579999999997</v>
      </c>
      <c r="S552" s="164">
        <v>34.936762000000002</v>
      </c>
      <c r="T552" s="164">
        <v>34.435864999999993</v>
      </c>
      <c r="U552" s="164">
        <v>33.360768999999998</v>
      </c>
      <c r="V552" s="164">
        <v>34.013413999999997</v>
      </c>
      <c r="W552" s="164">
        <v>34.192167999999995</v>
      </c>
      <c r="X552" s="164">
        <v>33.83466</v>
      </c>
      <c r="Y552" s="164">
        <v>33.901531999999996</v>
      </c>
    </row>
    <row r="553" spans="1:25" s="146" customFormat="1" ht="1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154">
        <v>15</v>
      </c>
      <c r="B554" s="174">
        <v>865.46393337414827</v>
      </c>
      <c r="C554" s="174">
        <v>865.46393337414827</v>
      </c>
      <c r="D554" s="174">
        <v>865.46393337414827</v>
      </c>
      <c r="E554" s="174">
        <v>865.46393337414827</v>
      </c>
      <c r="F554" s="174">
        <v>865.46393337414827</v>
      </c>
      <c r="G554" s="174">
        <v>865.46393337414827</v>
      </c>
      <c r="H554" s="174">
        <v>865.46393337414827</v>
      </c>
      <c r="I554" s="174">
        <v>865.46393337414827</v>
      </c>
      <c r="J554" s="174">
        <v>865.46393337414827</v>
      </c>
      <c r="K554" s="174">
        <v>865.46393337414827</v>
      </c>
      <c r="L554" s="174">
        <v>865.46393337414827</v>
      </c>
      <c r="M554" s="174">
        <v>865.46393337414827</v>
      </c>
      <c r="N554" s="174">
        <v>865.46393337414827</v>
      </c>
      <c r="O554" s="174">
        <v>865.46393337414827</v>
      </c>
      <c r="P554" s="174">
        <v>865.46393337414827</v>
      </c>
      <c r="Q554" s="174">
        <v>865.46393337414827</v>
      </c>
      <c r="R554" s="174">
        <v>865.46393337414827</v>
      </c>
      <c r="S554" s="174">
        <v>865.46393337414827</v>
      </c>
      <c r="T554" s="174">
        <v>865.46393337414827</v>
      </c>
      <c r="U554" s="174">
        <v>865.46393337414827</v>
      </c>
      <c r="V554" s="174">
        <v>865.46393337414827</v>
      </c>
      <c r="W554" s="174">
        <v>865.46393337414827</v>
      </c>
      <c r="X554" s="174">
        <v>865.46393337414827</v>
      </c>
      <c r="Y554" s="174">
        <v>865.46393337414827</v>
      </c>
    </row>
    <row r="555" spans="1:25" s="146" customFormat="1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</row>
    <row r="556" spans="1:25" s="146" customFormat="1" x14ac:dyDescent="0.2">
      <c r="A556" s="163" t="s">
        <v>8</v>
      </c>
      <c r="B556" s="164">
        <v>840.08</v>
      </c>
      <c r="C556" s="164">
        <v>840.08</v>
      </c>
      <c r="D556" s="164">
        <v>840.08</v>
      </c>
      <c r="E556" s="164">
        <v>840.08</v>
      </c>
      <c r="F556" s="164">
        <v>840.08</v>
      </c>
      <c r="G556" s="164">
        <v>840.08</v>
      </c>
      <c r="H556" s="164">
        <v>840.08</v>
      </c>
      <c r="I556" s="164">
        <v>840.08</v>
      </c>
      <c r="J556" s="164">
        <v>840.08</v>
      </c>
      <c r="K556" s="164">
        <v>840.08</v>
      </c>
      <c r="L556" s="164">
        <v>840.08</v>
      </c>
      <c r="M556" s="164">
        <v>840.08</v>
      </c>
      <c r="N556" s="164">
        <v>840.08</v>
      </c>
      <c r="O556" s="164">
        <v>840.08</v>
      </c>
      <c r="P556" s="164">
        <v>840.08</v>
      </c>
      <c r="Q556" s="164">
        <v>840.08</v>
      </c>
      <c r="R556" s="164">
        <v>840.08</v>
      </c>
      <c r="S556" s="164">
        <v>840.08</v>
      </c>
      <c r="T556" s="164">
        <v>840.08</v>
      </c>
      <c r="U556" s="164">
        <v>840.08</v>
      </c>
      <c r="V556" s="164">
        <v>840.08</v>
      </c>
      <c r="W556" s="164">
        <v>840.08</v>
      </c>
      <c r="X556" s="164">
        <v>840.08</v>
      </c>
      <c r="Y556" s="164">
        <v>840.08</v>
      </c>
    </row>
    <row r="557" spans="1:25" s="146" customFormat="1" x14ac:dyDescent="0.2">
      <c r="A557" s="167" t="s">
        <v>9</v>
      </c>
      <c r="B557" s="164">
        <v>1.3130060000000001</v>
      </c>
      <c r="C557" s="164">
        <v>1.3130060000000001</v>
      </c>
      <c r="D557" s="164">
        <v>1.3130060000000001</v>
      </c>
      <c r="E557" s="164">
        <v>1.3130060000000001</v>
      </c>
      <c r="F557" s="164">
        <v>1.3130060000000001</v>
      </c>
      <c r="G557" s="164">
        <v>1.3130060000000001</v>
      </c>
      <c r="H557" s="164">
        <v>1.3130060000000001</v>
      </c>
      <c r="I557" s="164">
        <v>1.3130060000000001</v>
      </c>
      <c r="J557" s="164">
        <v>1.3130060000000001</v>
      </c>
      <c r="K557" s="164">
        <v>1.3130060000000001</v>
      </c>
      <c r="L557" s="164">
        <v>1.3130060000000001</v>
      </c>
      <c r="M557" s="164">
        <v>1.3130060000000001</v>
      </c>
      <c r="N557" s="164">
        <v>1.3130060000000001</v>
      </c>
      <c r="O557" s="164">
        <v>1.3130060000000001</v>
      </c>
      <c r="P557" s="164">
        <v>1.3130060000000001</v>
      </c>
      <c r="Q557" s="164">
        <v>1.3130060000000001</v>
      </c>
      <c r="R557" s="164">
        <v>1.3130060000000001</v>
      </c>
      <c r="S557" s="164">
        <v>1.3130060000000001</v>
      </c>
      <c r="T557" s="164">
        <v>1.3130060000000001</v>
      </c>
      <c r="U557" s="164">
        <v>1.3130060000000001</v>
      </c>
      <c r="V557" s="164">
        <v>1.3130060000000001</v>
      </c>
      <c r="W557" s="164">
        <v>1.3130060000000001</v>
      </c>
      <c r="X557" s="164">
        <v>1.3130060000000001</v>
      </c>
      <c r="Y557" s="164">
        <v>1.3130060000000001</v>
      </c>
    </row>
    <row r="558" spans="1:25" s="146" customFormat="1" ht="1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171">
        <v>16</v>
      </c>
      <c r="B559" s="174">
        <v>1542.0713723741483</v>
      </c>
      <c r="C559" s="174">
        <v>1512.1006843741484</v>
      </c>
      <c r="D559" s="174">
        <v>1511.8771813741484</v>
      </c>
      <c r="E559" s="174">
        <v>1518.5503423741484</v>
      </c>
      <c r="F559" s="174">
        <v>1530.7578633741482</v>
      </c>
      <c r="G559" s="174">
        <v>1533.0354653741483</v>
      </c>
      <c r="H559" s="174">
        <v>1524.5955663741483</v>
      </c>
      <c r="I559" s="174">
        <v>1532.4713863741483</v>
      </c>
      <c r="J559" s="174">
        <v>1525.8727263741482</v>
      </c>
      <c r="K559" s="174">
        <v>1522.3924653741483</v>
      </c>
      <c r="L559" s="174">
        <v>1525.0957873741486</v>
      </c>
      <c r="M559" s="174">
        <v>1527.3733893741485</v>
      </c>
      <c r="N559" s="174">
        <v>1524.2443473741482</v>
      </c>
      <c r="O559" s="174">
        <v>1501.2341813741484</v>
      </c>
      <c r="P559" s="174">
        <v>1506.3108923741484</v>
      </c>
      <c r="Q559" s="174">
        <v>1521.4452383741482</v>
      </c>
      <c r="R559" s="174">
        <v>1538.6975413741482</v>
      </c>
      <c r="S559" s="174">
        <v>1556.6203533741484</v>
      </c>
      <c r="T559" s="174">
        <v>1527.3627463741484</v>
      </c>
      <c r="U559" s="174">
        <v>1524.0634163741483</v>
      </c>
      <c r="V559" s="174">
        <v>1531.3751573741483</v>
      </c>
      <c r="W559" s="174">
        <v>1538.9742593741485</v>
      </c>
      <c r="X559" s="174">
        <v>1541.3263623741484</v>
      </c>
      <c r="Y559" s="174">
        <v>1538.0908903741483</v>
      </c>
    </row>
    <row r="560" spans="1:25" s="146" customFormat="1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</row>
    <row r="561" spans="1:25" s="146" customFormat="1" x14ac:dyDescent="0.2">
      <c r="A561" s="181" t="s">
        <v>8</v>
      </c>
      <c r="B561" s="164">
        <v>840.08</v>
      </c>
      <c r="C561" s="164">
        <v>840.08</v>
      </c>
      <c r="D561" s="164">
        <v>840.08</v>
      </c>
      <c r="E561" s="164">
        <v>840.08</v>
      </c>
      <c r="F561" s="164">
        <v>840.08</v>
      </c>
      <c r="G561" s="164">
        <v>840.08</v>
      </c>
      <c r="H561" s="164">
        <v>840.08</v>
      </c>
      <c r="I561" s="164">
        <v>840.08</v>
      </c>
      <c r="J561" s="164">
        <v>840.08</v>
      </c>
      <c r="K561" s="164">
        <v>840.08</v>
      </c>
      <c r="L561" s="164">
        <v>840.08</v>
      </c>
      <c r="M561" s="164">
        <v>840.08</v>
      </c>
      <c r="N561" s="164">
        <v>840.08</v>
      </c>
      <c r="O561" s="164">
        <v>840.08</v>
      </c>
      <c r="P561" s="164">
        <v>840.08</v>
      </c>
      <c r="Q561" s="164">
        <v>840.08</v>
      </c>
      <c r="R561" s="164">
        <v>840.08</v>
      </c>
      <c r="S561" s="164">
        <v>840.08</v>
      </c>
      <c r="T561" s="164">
        <v>840.08</v>
      </c>
      <c r="U561" s="164">
        <v>840.08</v>
      </c>
      <c r="V561" s="164">
        <v>840.08</v>
      </c>
      <c r="W561" s="164">
        <v>840.08</v>
      </c>
      <c r="X561" s="164">
        <v>840.08</v>
      </c>
      <c r="Y561" s="164">
        <v>840.08</v>
      </c>
    </row>
    <row r="562" spans="1:25" s="146" customFormat="1" x14ac:dyDescent="0.2">
      <c r="A562" s="182" t="s">
        <v>9</v>
      </c>
      <c r="B562" s="164">
        <v>42.190444999999997</v>
      </c>
      <c r="C562" s="164">
        <v>40.379756999999998</v>
      </c>
      <c r="D562" s="164">
        <v>40.366253999999998</v>
      </c>
      <c r="E562" s="164">
        <v>40.769414999999995</v>
      </c>
      <c r="F562" s="164">
        <v>41.506935999999996</v>
      </c>
      <c r="G562" s="164">
        <v>41.644537999999997</v>
      </c>
      <c r="H562" s="164">
        <v>41.134639</v>
      </c>
      <c r="I562" s="164">
        <v>41.610458999999999</v>
      </c>
      <c r="J562" s="164">
        <v>41.211798999999992</v>
      </c>
      <c r="K562" s="164">
        <v>41.001537999999996</v>
      </c>
      <c r="L562" s="164">
        <v>41.164859999999997</v>
      </c>
      <c r="M562" s="164">
        <v>41.302461999999998</v>
      </c>
      <c r="N562" s="164">
        <v>41.113419999999998</v>
      </c>
      <c r="O562" s="164">
        <v>39.723253999999997</v>
      </c>
      <c r="P562" s="164">
        <v>40.029964999999997</v>
      </c>
      <c r="Q562" s="164">
        <v>40.944310999999999</v>
      </c>
      <c r="R562" s="164">
        <v>41.986613999999996</v>
      </c>
      <c r="S562" s="164">
        <v>43.069426</v>
      </c>
      <c r="T562" s="164">
        <v>41.301819000000002</v>
      </c>
      <c r="U562" s="164">
        <v>41.102488999999998</v>
      </c>
      <c r="V562" s="164">
        <v>41.544229999999999</v>
      </c>
      <c r="W562" s="164">
        <v>42.003332</v>
      </c>
      <c r="X562" s="164">
        <v>42.145434999999999</v>
      </c>
      <c r="Y562" s="164">
        <v>41.949962999999997</v>
      </c>
    </row>
    <row r="563" spans="1:25" s="146" customFormat="1" ht="1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154">
        <v>17</v>
      </c>
      <c r="B564" s="174">
        <v>1325.7630403741482</v>
      </c>
      <c r="C564" s="174">
        <v>1306.4779243741484</v>
      </c>
      <c r="D564" s="174">
        <v>1307.0526463741485</v>
      </c>
      <c r="E564" s="174">
        <v>1310.3732623741482</v>
      </c>
      <c r="F564" s="174">
        <v>1320.7821163741482</v>
      </c>
      <c r="G564" s="174">
        <v>1319.6113863741484</v>
      </c>
      <c r="H564" s="174">
        <v>1319.0047353741484</v>
      </c>
      <c r="I564" s="174">
        <v>1312.5870063741484</v>
      </c>
      <c r="J564" s="174">
        <v>1313.5980913741482</v>
      </c>
      <c r="K564" s="174">
        <v>1318.0894373741482</v>
      </c>
      <c r="L564" s="174">
        <v>1318.5683723741483</v>
      </c>
      <c r="M564" s="174">
        <v>1313.6193773741481</v>
      </c>
      <c r="N564" s="174">
        <v>1316.9506363741484</v>
      </c>
      <c r="O564" s="174">
        <v>1303.3808113741484</v>
      </c>
      <c r="P564" s="174">
        <v>1308.9045283741484</v>
      </c>
      <c r="Q564" s="174">
        <v>1320.9524043741483</v>
      </c>
      <c r="R564" s="174">
        <v>1328.4344333741483</v>
      </c>
      <c r="S564" s="174">
        <v>1340.3865223741484</v>
      </c>
      <c r="T564" s="174">
        <v>1316.3333423741485</v>
      </c>
      <c r="U564" s="174">
        <v>1313.2149433741483</v>
      </c>
      <c r="V564" s="174">
        <v>1315.6628333741482</v>
      </c>
      <c r="W564" s="174">
        <v>1322.3785663741482</v>
      </c>
      <c r="X564" s="174">
        <v>1328.6898653741482</v>
      </c>
      <c r="Y564" s="174">
        <v>1331.7231203741485</v>
      </c>
    </row>
    <row r="565" spans="1:25" s="146" customFormat="1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</row>
    <row r="566" spans="1:25" s="146" customFormat="1" x14ac:dyDescent="0.2">
      <c r="A566" s="181" t="s">
        <v>8</v>
      </c>
      <c r="B566" s="164">
        <v>840.08</v>
      </c>
      <c r="C566" s="164">
        <v>840.08</v>
      </c>
      <c r="D566" s="164">
        <v>840.08</v>
      </c>
      <c r="E566" s="164">
        <v>840.08</v>
      </c>
      <c r="F566" s="164">
        <v>840.08</v>
      </c>
      <c r="G566" s="164">
        <v>840.08</v>
      </c>
      <c r="H566" s="164">
        <v>840.08</v>
      </c>
      <c r="I566" s="164">
        <v>840.08</v>
      </c>
      <c r="J566" s="164">
        <v>840.08</v>
      </c>
      <c r="K566" s="164">
        <v>840.08</v>
      </c>
      <c r="L566" s="164">
        <v>840.08</v>
      </c>
      <c r="M566" s="164">
        <v>840.08</v>
      </c>
      <c r="N566" s="164">
        <v>840.08</v>
      </c>
      <c r="O566" s="164">
        <v>840.08</v>
      </c>
      <c r="P566" s="164">
        <v>840.08</v>
      </c>
      <c r="Q566" s="164">
        <v>840.08</v>
      </c>
      <c r="R566" s="164">
        <v>840.08</v>
      </c>
      <c r="S566" s="164">
        <v>840.08</v>
      </c>
      <c r="T566" s="164">
        <v>840.08</v>
      </c>
      <c r="U566" s="164">
        <v>840.08</v>
      </c>
      <c r="V566" s="164">
        <v>840.08</v>
      </c>
      <c r="W566" s="164">
        <v>840.08</v>
      </c>
      <c r="X566" s="164">
        <v>840.08</v>
      </c>
      <c r="Y566" s="164">
        <v>840.08</v>
      </c>
    </row>
    <row r="567" spans="1:25" s="146" customFormat="1" x14ac:dyDescent="0.2">
      <c r="A567" s="182" t="s">
        <v>9</v>
      </c>
      <c r="B567" s="164">
        <v>29.122112999999999</v>
      </c>
      <c r="C567" s="164">
        <v>27.956997000000001</v>
      </c>
      <c r="D567" s="164">
        <v>27.991718999999996</v>
      </c>
      <c r="E567" s="164">
        <v>28.192334999999996</v>
      </c>
      <c r="F567" s="164">
        <v>28.821189</v>
      </c>
      <c r="G567" s="164">
        <v>28.750458999999999</v>
      </c>
      <c r="H567" s="164">
        <v>28.713807999999997</v>
      </c>
      <c r="I567" s="164">
        <v>28.326078999999996</v>
      </c>
      <c r="J567" s="164">
        <v>28.387163999999999</v>
      </c>
      <c r="K567" s="164">
        <v>28.658509999999996</v>
      </c>
      <c r="L567" s="164">
        <v>28.687444999999997</v>
      </c>
      <c r="M567" s="164">
        <v>28.388449999999999</v>
      </c>
      <c r="N567" s="164">
        <v>28.589708999999999</v>
      </c>
      <c r="O567" s="164">
        <v>27.769883999999998</v>
      </c>
      <c r="P567" s="164">
        <v>28.103600999999998</v>
      </c>
      <c r="Q567" s="164">
        <v>28.831476999999996</v>
      </c>
      <c r="R567" s="164">
        <v>29.283505999999999</v>
      </c>
      <c r="S567" s="164">
        <v>30.005594999999996</v>
      </c>
      <c r="T567" s="164">
        <v>28.552415</v>
      </c>
      <c r="U567" s="164">
        <v>28.364015999999999</v>
      </c>
      <c r="V567" s="164">
        <v>28.511906</v>
      </c>
      <c r="W567" s="164">
        <v>28.917638999999998</v>
      </c>
      <c r="X567" s="164">
        <v>29.298938</v>
      </c>
      <c r="Y567" s="164">
        <v>29.482192999999999</v>
      </c>
    </row>
    <row r="568" spans="1:25" s="146" customFormat="1" ht="1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184">
        <v>18</v>
      </c>
      <c r="B569" s="174">
        <v>1361.3425893741485</v>
      </c>
      <c r="C569" s="174">
        <v>1344.2286453741485</v>
      </c>
      <c r="D569" s="174">
        <v>1344.1541443741482</v>
      </c>
      <c r="E569" s="174">
        <v>1348.9434943741483</v>
      </c>
      <c r="F569" s="174">
        <v>1358.5966953741483</v>
      </c>
      <c r="G569" s="174">
        <v>1377.3390183741483</v>
      </c>
      <c r="H569" s="174">
        <v>1370.4423543741484</v>
      </c>
      <c r="I569" s="174">
        <v>1345.9315253741484</v>
      </c>
      <c r="J569" s="174">
        <v>1369.4419123741482</v>
      </c>
      <c r="K569" s="174">
        <v>1371.3363663741482</v>
      </c>
      <c r="L569" s="174">
        <v>1353.2751953741483</v>
      </c>
      <c r="M569" s="174">
        <v>1356.2978073741483</v>
      </c>
      <c r="N569" s="174">
        <v>1360.9168693741483</v>
      </c>
      <c r="O569" s="174">
        <v>1329.6796643741484</v>
      </c>
      <c r="P569" s="174">
        <v>1333.2024973741484</v>
      </c>
      <c r="Q569" s="174">
        <v>1348.8583503741484</v>
      </c>
      <c r="R569" s="174">
        <v>1379.9891253741484</v>
      </c>
      <c r="S569" s="174">
        <v>1382.7456623741482</v>
      </c>
      <c r="T569" s="174">
        <v>1352.4131123741483</v>
      </c>
      <c r="U569" s="174">
        <v>1353.4986983741485</v>
      </c>
      <c r="V569" s="174">
        <v>1370.1230643741483</v>
      </c>
      <c r="W569" s="174">
        <v>1370.1656363741483</v>
      </c>
      <c r="X569" s="174">
        <v>1369.4312693741483</v>
      </c>
      <c r="Y569" s="174">
        <v>1364.4290593741484</v>
      </c>
    </row>
    <row r="570" spans="1:25" s="146" customFormat="1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</row>
    <row r="571" spans="1:25" s="146" customFormat="1" x14ac:dyDescent="0.2">
      <c r="A571" s="163" t="s">
        <v>8</v>
      </c>
      <c r="B571" s="164">
        <v>840.08</v>
      </c>
      <c r="C571" s="164">
        <v>840.08</v>
      </c>
      <c r="D571" s="164">
        <v>840.08</v>
      </c>
      <c r="E571" s="164">
        <v>840.08</v>
      </c>
      <c r="F571" s="164">
        <v>840.08</v>
      </c>
      <c r="G571" s="164">
        <v>840.08</v>
      </c>
      <c r="H571" s="164">
        <v>840.08</v>
      </c>
      <c r="I571" s="164">
        <v>840.08</v>
      </c>
      <c r="J571" s="164">
        <v>840.08</v>
      </c>
      <c r="K571" s="164">
        <v>840.08</v>
      </c>
      <c r="L571" s="164">
        <v>840.08</v>
      </c>
      <c r="M571" s="164">
        <v>840.08</v>
      </c>
      <c r="N571" s="164">
        <v>840.08</v>
      </c>
      <c r="O571" s="164">
        <v>840.08</v>
      </c>
      <c r="P571" s="164">
        <v>840.08</v>
      </c>
      <c r="Q571" s="164">
        <v>840.08</v>
      </c>
      <c r="R571" s="164">
        <v>840.08</v>
      </c>
      <c r="S571" s="164">
        <v>840.08</v>
      </c>
      <c r="T571" s="164">
        <v>840.08</v>
      </c>
      <c r="U571" s="164">
        <v>840.08</v>
      </c>
      <c r="V571" s="164">
        <v>840.08</v>
      </c>
      <c r="W571" s="164">
        <v>840.08</v>
      </c>
      <c r="X571" s="164">
        <v>840.08</v>
      </c>
      <c r="Y571" s="164">
        <v>840.08</v>
      </c>
    </row>
    <row r="572" spans="1:25" s="146" customFormat="1" x14ac:dyDescent="0.2">
      <c r="A572" s="167" t="s">
        <v>9</v>
      </c>
      <c r="B572" s="164">
        <v>31.271661999999996</v>
      </c>
      <c r="C572" s="164">
        <v>30.237717999999997</v>
      </c>
      <c r="D572" s="164">
        <v>30.233216999999996</v>
      </c>
      <c r="E572" s="164">
        <v>30.522566999999999</v>
      </c>
      <c r="F572" s="164">
        <v>31.105767999999998</v>
      </c>
      <c r="G572" s="164">
        <v>32.238090999999997</v>
      </c>
      <c r="H572" s="164">
        <v>31.821426999999996</v>
      </c>
      <c r="I572" s="164">
        <v>30.340598</v>
      </c>
      <c r="J572" s="164">
        <v>31.760984999999998</v>
      </c>
      <c r="K572" s="164">
        <v>31.875439</v>
      </c>
      <c r="L572" s="164">
        <v>30.784267999999997</v>
      </c>
      <c r="M572" s="164">
        <v>30.96688</v>
      </c>
      <c r="N572" s="164">
        <v>31.245941999999999</v>
      </c>
      <c r="O572" s="164">
        <v>29.358736999999998</v>
      </c>
      <c r="P572" s="164">
        <v>29.571569999999998</v>
      </c>
      <c r="Q572" s="164">
        <v>30.517422999999997</v>
      </c>
      <c r="R572" s="164">
        <v>32.398198000000001</v>
      </c>
      <c r="S572" s="164">
        <v>32.564734999999999</v>
      </c>
      <c r="T572" s="164">
        <v>30.732184999999998</v>
      </c>
      <c r="U572" s="164">
        <v>30.797771000000001</v>
      </c>
      <c r="V572" s="164">
        <v>31.802136999999995</v>
      </c>
      <c r="W572" s="164">
        <v>31.804708999999999</v>
      </c>
      <c r="X572" s="164">
        <v>31.760341999999998</v>
      </c>
      <c r="Y572" s="164">
        <v>31.458131999999999</v>
      </c>
    </row>
    <row r="573" spans="1:25" s="146" customFormat="1" ht="1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171">
        <v>19</v>
      </c>
      <c r="B574" s="174">
        <v>1463.0470973741483</v>
      </c>
      <c r="C574" s="174">
        <v>1432.2036833741483</v>
      </c>
      <c r="D574" s="174">
        <v>1424.7429403741482</v>
      </c>
      <c r="E574" s="174">
        <v>1435.9713053741482</v>
      </c>
      <c r="F574" s="174">
        <v>1448.4555443741483</v>
      </c>
      <c r="G574" s="174">
        <v>1467.3681553741483</v>
      </c>
      <c r="H574" s="174">
        <v>1456.8315853741481</v>
      </c>
      <c r="I574" s="174">
        <v>1449.6049883741482</v>
      </c>
      <c r="J574" s="174">
        <v>1458.2151753741484</v>
      </c>
      <c r="K574" s="174">
        <v>1461.4187183741483</v>
      </c>
      <c r="L574" s="174">
        <v>1466.0271373741484</v>
      </c>
      <c r="M574" s="174">
        <v>1470.3269093741485</v>
      </c>
      <c r="N574" s="174">
        <v>1446.2205143741483</v>
      </c>
      <c r="O574" s="174">
        <v>1424.2001473741484</v>
      </c>
      <c r="P574" s="174">
        <v>1427.4888343741484</v>
      </c>
      <c r="Q574" s="174">
        <v>1441.7823833741484</v>
      </c>
      <c r="R574" s="174">
        <v>1453.4364683741483</v>
      </c>
      <c r="S574" s="174">
        <v>1480.1184693741482</v>
      </c>
      <c r="T574" s="174">
        <v>1444.7411373741486</v>
      </c>
      <c r="U574" s="174">
        <v>1435.3859403741483</v>
      </c>
      <c r="V574" s="174">
        <v>1453.1384643741483</v>
      </c>
      <c r="W574" s="174">
        <v>1454.5326973741483</v>
      </c>
      <c r="X574" s="174">
        <v>1463.4834603741481</v>
      </c>
      <c r="Y574" s="174">
        <v>1461.1845723741483</v>
      </c>
    </row>
    <row r="575" spans="1:25" s="146" customFormat="1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</row>
    <row r="576" spans="1:25" s="146" customFormat="1" x14ac:dyDescent="0.2">
      <c r="A576" s="181" t="s">
        <v>8</v>
      </c>
      <c r="B576" s="164">
        <v>840.08</v>
      </c>
      <c r="C576" s="164">
        <v>840.08</v>
      </c>
      <c r="D576" s="164">
        <v>840.08</v>
      </c>
      <c r="E576" s="164">
        <v>840.08</v>
      </c>
      <c r="F576" s="164">
        <v>840.08</v>
      </c>
      <c r="G576" s="164">
        <v>840.08</v>
      </c>
      <c r="H576" s="164">
        <v>840.08</v>
      </c>
      <c r="I576" s="164">
        <v>840.08</v>
      </c>
      <c r="J576" s="164">
        <v>840.08</v>
      </c>
      <c r="K576" s="164">
        <v>840.08</v>
      </c>
      <c r="L576" s="164">
        <v>840.08</v>
      </c>
      <c r="M576" s="164">
        <v>840.08</v>
      </c>
      <c r="N576" s="164">
        <v>840.08</v>
      </c>
      <c r="O576" s="164">
        <v>840.08</v>
      </c>
      <c r="P576" s="164">
        <v>840.08</v>
      </c>
      <c r="Q576" s="164">
        <v>840.08</v>
      </c>
      <c r="R576" s="164">
        <v>840.08</v>
      </c>
      <c r="S576" s="164">
        <v>840.08</v>
      </c>
      <c r="T576" s="164">
        <v>840.08</v>
      </c>
      <c r="U576" s="164">
        <v>840.08</v>
      </c>
      <c r="V576" s="164">
        <v>840.08</v>
      </c>
      <c r="W576" s="164">
        <v>840.08</v>
      </c>
      <c r="X576" s="164">
        <v>840.08</v>
      </c>
      <c r="Y576" s="164">
        <v>840.08</v>
      </c>
    </row>
    <row r="577" spans="1:25" s="146" customFormat="1" x14ac:dyDescent="0.2">
      <c r="A577" s="182" t="s">
        <v>9</v>
      </c>
      <c r="B577" s="164">
        <v>37.416169999999994</v>
      </c>
      <c r="C577" s="164">
        <v>35.552755999999995</v>
      </c>
      <c r="D577" s="164">
        <v>35.102012999999992</v>
      </c>
      <c r="E577" s="164">
        <v>35.780377999999999</v>
      </c>
      <c r="F577" s="164">
        <v>36.534617000000004</v>
      </c>
      <c r="G577" s="164">
        <v>37.677227999999999</v>
      </c>
      <c r="H577" s="164">
        <v>37.040657999999993</v>
      </c>
      <c r="I577" s="164">
        <v>36.604060999999994</v>
      </c>
      <c r="J577" s="164">
        <v>37.124248000000001</v>
      </c>
      <c r="K577" s="164">
        <v>37.317791</v>
      </c>
      <c r="L577" s="164">
        <v>37.596209999999999</v>
      </c>
      <c r="M577" s="164">
        <v>37.855981999999997</v>
      </c>
      <c r="N577" s="164">
        <v>36.399586999999997</v>
      </c>
      <c r="O577" s="164">
        <v>35.069219999999994</v>
      </c>
      <c r="P577" s="164">
        <v>35.267907000000001</v>
      </c>
      <c r="Q577" s="164">
        <v>36.131455999999993</v>
      </c>
      <c r="R577" s="164">
        <v>36.835540999999999</v>
      </c>
      <c r="S577" s="164">
        <v>38.447541999999999</v>
      </c>
      <c r="T577" s="164">
        <v>36.310209999999998</v>
      </c>
      <c r="U577" s="164">
        <v>35.745012999999993</v>
      </c>
      <c r="V577" s="164">
        <v>36.817537000000002</v>
      </c>
      <c r="W577" s="164">
        <v>36.901769999999999</v>
      </c>
      <c r="X577" s="164">
        <v>37.442532999999997</v>
      </c>
      <c r="Y577" s="164">
        <v>37.303644999999996</v>
      </c>
    </row>
    <row r="578" spans="1:25" s="146" customFormat="1" ht="1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154">
        <v>20</v>
      </c>
      <c r="B579" s="174">
        <v>1460.5140633741482</v>
      </c>
      <c r="C579" s="174">
        <v>1430.0644403741483</v>
      </c>
      <c r="D579" s="174">
        <v>1423.1464903741482</v>
      </c>
      <c r="E579" s="174">
        <v>1430.3198723741484</v>
      </c>
      <c r="F579" s="174">
        <v>1441.2821623741486</v>
      </c>
      <c r="G579" s="174">
        <v>1460.8972113741484</v>
      </c>
      <c r="H579" s="174">
        <v>1458.2471043741484</v>
      </c>
      <c r="I579" s="174">
        <v>1454.2666223741483</v>
      </c>
      <c r="J579" s="174">
        <v>1464.1433263741483</v>
      </c>
      <c r="K579" s="174">
        <v>1461.4080753741484</v>
      </c>
      <c r="L579" s="174">
        <v>1464.9521943741483</v>
      </c>
      <c r="M579" s="174">
        <v>1466.1548533741484</v>
      </c>
      <c r="N579" s="174">
        <v>1466.6125023741481</v>
      </c>
      <c r="O579" s="174">
        <v>1439.6112113741483</v>
      </c>
      <c r="P579" s="174">
        <v>1419.0702213741483</v>
      </c>
      <c r="Q579" s="174">
        <v>1437.1207493741481</v>
      </c>
      <c r="R579" s="174">
        <v>1472.2000773741481</v>
      </c>
      <c r="S579" s="174">
        <v>1475.6696953741484</v>
      </c>
      <c r="T579" s="174">
        <v>1441.4737363741483</v>
      </c>
      <c r="U579" s="174">
        <v>1438.5894833741484</v>
      </c>
      <c r="V579" s="174">
        <v>1458.9921143741483</v>
      </c>
      <c r="W579" s="174">
        <v>1460.0670573741484</v>
      </c>
      <c r="X579" s="174">
        <v>1467.7513033741484</v>
      </c>
      <c r="Y579" s="174">
        <v>1467.1127233741486</v>
      </c>
    </row>
    <row r="580" spans="1:25" s="146" customFormat="1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</row>
    <row r="581" spans="1:25" s="146" customFormat="1" x14ac:dyDescent="0.2">
      <c r="A581" s="181" t="s">
        <v>8</v>
      </c>
      <c r="B581" s="164">
        <v>840.08</v>
      </c>
      <c r="C581" s="164">
        <v>840.08</v>
      </c>
      <c r="D581" s="164">
        <v>840.08</v>
      </c>
      <c r="E581" s="164">
        <v>840.08</v>
      </c>
      <c r="F581" s="164">
        <v>840.08</v>
      </c>
      <c r="G581" s="164">
        <v>840.08</v>
      </c>
      <c r="H581" s="164">
        <v>840.08</v>
      </c>
      <c r="I581" s="164">
        <v>840.08</v>
      </c>
      <c r="J581" s="164">
        <v>840.08</v>
      </c>
      <c r="K581" s="164">
        <v>840.08</v>
      </c>
      <c r="L581" s="164">
        <v>840.08</v>
      </c>
      <c r="M581" s="164">
        <v>840.08</v>
      </c>
      <c r="N581" s="164">
        <v>840.08</v>
      </c>
      <c r="O581" s="164">
        <v>840.08</v>
      </c>
      <c r="P581" s="164">
        <v>840.08</v>
      </c>
      <c r="Q581" s="164">
        <v>840.08</v>
      </c>
      <c r="R581" s="164">
        <v>840.08</v>
      </c>
      <c r="S581" s="164">
        <v>840.08</v>
      </c>
      <c r="T581" s="164">
        <v>840.08</v>
      </c>
      <c r="U581" s="164">
        <v>840.08</v>
      </c>
      <c r="V581" s="164">
        <v>840.08</v>
      </c>
      <c r="W581" s="164">
        <v>840.08</v>
      </c>
      <c r="X581" s="164">
        <v>840.08</v>
      </c>
      <c r="Y581" s="164">
        <v>840.08</v>
      </c>
    </row>
    <row r="582" spans="1:25" s="146" customFormat="1" x14ac:dyDescent="0.2">
      <c r="A582" s="182" t="s">
        <v>9</v>
      </c>
      <c r="B582" s="164">
        <v>37.263135999999996</v>
      </c>
      <c r="C582" s="164">
        <v>35.423512999999993</v>
      </c>
      <c r="D582" s="164">
        <v>35.005562999999995</v>
      </c>
      <c r="E582" s="164">
        <v>35.438944999999997</v>
      </c>
      <c r="F582" s="164">
        <v>36.101235000000003</v>
      </c>
      <c r="G582" s="164">
        <v>37.286283999999995</v>
      </c>
      <c r="H582" s="164">
        <v>37.126176999999998</v>
      </c>
      <c r="I582" s="164">
        <v>36.885694999999998</v>
      </c>
      <c r="J582" s="164">
        <v>37.482398999999994</v>
      </c>
      <c r="K582" s="164">
        <v>37.317147999999996</v>
      </c>
      <c r="L582" s="164">
        <v>37.531267</v>
      </c>
      <c r="M582" s="164">
        <v>37.603926000000001</v>
      </c>
      <c r="N582" s="164">
        <v>37.631574999999998</v>
      </c>
      <c r="O582" s="164">
        <v>36.000284000000001</v>
      </c>
      <c r="P582" s="164">
        <v>34.759293999999997</v>
      </c>
      <c r="Q582" s="164">
        <v>35.849821999999996</v>
      </c>
      <c r="R582" s="164">
        <v>37.969149999999999</v>
      </c>
      <c r="S582" s="164">
        <v>38.178767999999998</v>
      </c>
      <c r="T582" s="164">
        <v>36.112808999999999</v>
      </c>
      <c r="U582" s="164">
        <v>35.938555999999998</v>
      </c>
      <c r="V582" s="164">
        <v>37.171187000000003</v>
      </c>
      <c r="W582" s="164">
        <v>37.236129999999996</v>
      </c>
      <c r="X582" s="164">
        <v>37.700375999999999</v>
      </c>
      <c r="Y582" s="164">
        <v>37.661796000000002</v>
      </c>
    </row>
    <row r="583" spans="1:25" s="146" customFormat="1" ht="1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185">
        <v>21</v>
      </c>
      <c r="B584" s="174">
        <v>1572.4464943741482</v>
      </c>
      <c r="C584" s="174">
        <v>1533.4079703741484</v>
      </c>
      <c r="D584" s="174">
        <v>1525.1809313741485</v>
      </c>
      <c r="E584" s="174">
        <v>1542.9973133741482</v>
      </c>
      <c r="F584" s="174">
        <v>1581.0673243741483</v>
      </c>
      <c r="G584" s="174">
        <v>1583.6748593741484</v>
      </c>
      <c r="H584" s="174">
        <v>1575.6606803741483</v>
      </c>
      <c r="I584" s="174">
        <v>1562.0376403741484</v>
      </c>
      <c r="J584" s="174">
        <v>1577.5019193741482</v>
      </c>
      <c r="K584" s="174">
        <v>1577.9382823741485</v>
      </c>
      <c r="L584" s="174">
        <v>1574.2770903741482</v>
      </c>
      <c r="M584" s="174">
        <v>1581.7697623741485</v>
      </c>
      <c r="N584" s="174">
        <v>1584.1325083741483</v>
      </c>
      <c r="O584" s="174">
        <v>1555.6624833741482</v>
      </c>
      <c r="P584" s="174">
        <v>1558.0890873741484</v>
      </c>
      <c r="Q584" s="174">
        <v>1574.7879543741483</v>
      </c>
      <c r="R584" s="174">
        <v>1597.5639743741481</v>
      </c>
      <c r="S584" s="174">
        <v>1602.7364723741482</v>
      </c>
      <c r="T584" s="174">
        <v>1584.8455893741484</v>
      </c>
      <c r="U584" s="174">
        <v>1544.9236963741484</v>
      </c>
      <c r="V584" s="174">
        <v>1566.6247733741484</v>
      </c>
      <c r="W584" s="174">
        <v>1566.1032663741482</v>
      </c>
      <c r="X584" s="174">
        <v>1559.7813243741482</v>
      </c>
      <c r="Y584" s="174">
        <v>1572.5529243741482</v>
      </c>
    </row>
    <row r="585" spans="1:25" s="146" customFormat="1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</row>
    <row r="586" spans="1:25" s="146" customFormat="1" x14ac:dyDescent="0.2">
      <c r="A586" s="181" t="s">
        <v>8</v>
      </c>
      <c r="B586" s="164">
        <v>840.08</v>
      </c>
      <c r="C586" s="164">
        <v>840.08</v>
      </c>
      <c r="D586" s="164">
        <v>840.08</v>
      </c>
      <c r="E586" s="164">
        <v>840.08</v>
      </c>
      <c r="F586" s="164">
        <v>840.08</v>
      </c>
      <c r="G586" s="164">
        <v>840.08</v>
      </c>
      <c r="H586" s="164">
        <v>840.08</v>
      </c>
      <c r="I586" s="164">
        <v>840.08</v>
      </c>
      <c r="J586" s="164">
        <v>840.08</v>
      </c>
      <c r="K586" s="164">
        <v>840.08</v>
      </c>
      <c r="L586" s="164">
        <v>840.08</v>
      </c>
      <c r="M586" s="164">
        <v>840.08</v>
      </c>
      <c r="N586" s="164">
        <v>840.08</v>
      </c>
      <c r="O586" s="164">
        <v>840.08</v>
      </c>
      <c r="P586" s="164">
        <v>840.08</v>
      </c>
      <c r="Q586" s="164">
        <v>840.08</v>
      </c>
      <c r="R586" s="164">
        <v>840.08</v>
      </c>
      <c r="S586" s="164">
        <v>840.08</v>
      </c>
      <c r="T586" s="164">
        <v>840.08</v>
      </c>
      <c r="U586" s="164">
        <v>840.08</v>
      </c>
      <c r="V586" s="164">
        <v>840.08</v>
      </c>
      <c r="W586" s="164">
        <v>840.08</v>
      </c>
      <c r="X586" s="164">
        <v>840.08</v>
      </c>
      <c r="Y586" s="164">
        <v>840.08</v>
      </c>
    </row>
    <row r="587" spans="1:25" s="146" customFormat="1" x14ac:dyDescent="0.2">
      <c r="A587" s="182" t="s">
        <v>9</v>
      </c>
      <c r="B587" s="164">
        <v>44.025567000000002</v>
      </c>
      <c r="C587" s="164">
        <v>41.667043</v>
      </c>
      <c r="D587" s="164">
        <v>41.170003999999999</v>
      </c>
      <c r="E587" s="164">
        <v>42.246385999999994</v>
      </c>
      <c r="F587" s="164">
        <v>44.546396999999992</v>
      </c>
      <c r="G587" s="164">
        <v>44.703931999999995</v>
      </c>
      <c r="H587" s="164">
        <v>44.219752999999997</v>
      </c>
      <c r="I587" s="164">
        <v>43.396712999999998</v>
      </c>
      <c r="J587" s="164">
        <v>44.330992000000002</v>
      </c>
      <c r="K587" s="164">
        <v>44.357354999999998</v>
      </c>
      <c r="L587" s="164">
        <v>44.136162999999996</v>
      </c>
      <c r="M587" s="164">
        <v>44.588835000000003</v>
      </c>
      <c r="N587" s="164">
        <v>44.731580999999991</v>
      </c>
      <c r="O587" s="164">
        <v>43.011555999999992</v>
      </c>
      <c r="P587" s="164">
        <v>43.158160000000002</v>
      </c>
      <c r="Q587" s="164">
        <v>44.167026999999997</v>
      </c>
      <c r="R587" s="164">
        <v>45.543046999999994</v>
      </c>
      <c r="S587" s="164">
        <v>45.855544999999992</v>
      </c>
      <c r="T587" s="164">
        <v>44.774661999999999</v>
      </c>
      <c r="U587" s="164">
        <v>42.362769</v>
      </c>
      <c r="V587" s="164">
        <v>43.673845999999998</v>
      </c>
      <c r="W587" s="164">
        <v>43.642339</v>
      </c>
      <c r="X587" s="164">
        <v>43.260396999999998</v>
      </c>
      <c r="Y587" s="164">
        <v>44.031996999999997</v>
      </c>
    </row>
    <row r="588" spans="1:25" s="146" customFormat="1" ht="1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154">
        <v>22</v>
      </c>
      <c r="B589" s="174">
        <v>1559.3449613741484</v>
      </c>
      <c r="C589" s="174">
        <v>1518.7419163741483</v>
      </c>
      <c r="D589" s="174">
        <v>1515.4851583741483</v>
      </c>
      <c r="E589" s="174">
        <v>1526.4261623741486</v>
      </c>
      <c r="F589" s="174">
        <v>1568.8810893741484</v>
      </c>
      <c r="G589" s="174">
        <v>1565.5285443741482</v>
      </c>
      <c r="H589" s="174">
        <v>1565.2943983741484</v>
      </c>
      <c r="I589" s="174">
        <v>1555.3644793741482</v>
      </c>
      <c r="J589" s="174">
        <v>1564.6664613741484</v>
      </c>
      <c r="K589" s="174">
        <v>1575.6393943741482</v>
      </c>
      <c r="L589" s="174">
        <v>1574.7453823741484</v>
      </c>
      <c r="M589" s="174">
        <v>1584.0686503741483</v>
      </c>
      <c r="N589" s="174">
        <v>1580.5777463741483</v>
      </c>
      <c r="O589" s="174">
        <v>1547.3290143741483</v>
      </c>
      <c r="P589" s="174">
        <v>1557.6846533741484</v>
      </c>
      <c r="Q589" s="174">
        <v>1575.2456033741485</v>
      </c>
      <c r="R589" s="174">
        <v>1585.1435933741484</v>
      </c>
      <c r="S589" s="174">
        <v>1595.2118713741484</v>
      </c>
      <c r="T589" s="174">
        <v>1569.4664543741483</v>
      </c>
      <c r="U589" s="174">
        <v>1526.5538783741483</v>
      </c>
      <c r="V589" s="174">
        <v>1531.7795913741481</v>
      </c>
      <c r="W589" s="174">
        <v>1542.4864493741482</v>
      </c>
      <c r="X589" s="174">
        <v>1551.9800053741483</v>
      </c>
      <c r="Y589" s="174">
        <v>1570.4030383741483</v>
      </c>
    </row>
    <row r="590" spans="1:25" s="146" customFormat="1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</row>
    <row r="591" spans="1:25" s="146" customFormat="1" x14ac:dyDescent="0.2">
      <c r="A591" s="181" t="s">
        <v>8</v>
      </c>
      <c r="B591" s="164">
        <v>840.08</v>
      </c>
      <c r="C591" s="164">
        <v>840.08</v>
      </c>
      <c r="D591" s="164">
        <v>840.08</v>
      </c>
      <c r="E591" s="164">
        <v>840.08</v>
      </c>
      <c r="F591" s="164">
        <v>840.08</v>
      </c>
      <c r="G591" s="164">
        <v>840.08</v>
      </c>
      <c r="H591" s="164">
        <v>840.08</v>
      </c>
      <c r="I591" s="164">
        <v>840.08</v>
      </c>
      <c r="J591" s="164">
        <v>840.08</v>
      </c>
      <c r="K591" s="164">
        <v>840.08</v>
      </c>
      <c r="L591" s="164">
        <v>840.08</v>
      </c>
      <c r="M591" s="164">
        <v>840.08</v>
      </c>
      <c r="N591" s="164">
        <v>840.08</v>
      </c>
      <c r="O591" s="164">
        <v>840.08</v>
      </c>
      <c r="P591" s="164">
        <v>840.08</v>
      </c>
      <c r="Q591" s="164">
        <v>840.08</v>
      </c>
      <c r="R591" s="164">
        <v>840.08</v>
      </c>
      <c r="S591" s="164">
        <v>840.08</v>
      </c>
      <c r="T591" s="164">
        <v>840.08</v>
      </c>
      <c r="U591" s="164">
        <v>840.08</v>
      </c>
      <c r="V591" s="164">
        <v>840.08</v>
      </c>
      <c r="W591" s="164">
        <v>840.08</v>
      </c>
      <c r="X591" s="164">
        <v>840.08</v>
      </c>
      <c r="Y591" s="164">
        <v>840.08</v>
      </c>
    </row>
    <row r="592" spans="1:25" s="146" customFormat="1" x14ac:dyDescent="0.2">
      <c r="A592" s="182" t="s">
        <v>9</v>
      </c>
      <c r="B592" s="164">
        <v>43.234033999999994</v>
      </c>
      <c r="C592" s="164">
        <v>40.780988999999998</v>
      </c>
      <c r="D592" s="164">
        <v>40.584230999999996</v>
      </c>
      <c r="E592" s="164">
        <v>41.245235000000001</v>
      </c>
      <c r="F592" s="164">
        <v>43.810161999999998</v>
      </c>
      <c r="G592" s="164">
        <v>43.607616999999998</v>
      </c>
      <c r="H592" s="164">
        <v>43.593471000000001</v>
      </c>
      <c r="I592" s="164">
        <v>42.993551999999994</v>
      </c>
      <c r="J592" s="164">
        <v>43.555533999999994</v>
      </c>
      <c r="K592" s="164">
        <v>44.218467000000004</v>
      </c>
      <c r="L592" s="164">
        <v>44.164454999999997</v>
      </c>
      <c r="M592" s="164">
        <v>44.727722999999997</v>
      </c>
      <c r="N592" s="164">
        <v>44.516818999999998</v>
      </c>
      <c r="O592" s="164">
        <v>42.508086999999996</v>
      </c>
      <c r="P592" s="164">
        <v>43.133726000000003</v>
      </c>
      <c r="Q592" s="164">
        <v>44.194676000000001</v>
      </c>
      <c r="R592" s="164">
        <v>44.792665999999997</v>
      </c>
      <c r="S592" s="164">
        <v>45.400944000000003</v>
      </c>
      <c r="T592" s="164">
        <v>43.845526999999997</v>
      </c>
      <c r="U592" s="164">
        <v>41.252951000000003</v>
      </c>
      <c r="V592" s="164">
        <v>41.568663999999998</v>
      </c>
      <c r="W592" s="164">
        <v>42.215521999999993</v>
      </c>
      <c r="X592" s="164">
        <v>42.789077999999996</v>
      </c>
      <c r="Y592" s="164">
        <v>43.902110999999998</v>
      </c>
    </row>
    <row r="593" spans="1:25" s="146" customFormat="1" ht="1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185">
        <v>23</v>
      </c>
      <c r="B594" s="174">
        <v>1557.5675803741483</v>
      </c>
      <c r="C594" s="174">
        <v>1538.8571863741483</v>
      </c>
      <c r="D594" s="174">
        <v>1545.1259133741482</v>
      </c>
      <c r="E594" s="174">
        <v>1553.0655913741482</v>
      </c>
      <c r="F594" s="174">
        <v>1557.3866493741482</v>
      </c>
      <c r="G594" s="174">
        <v>1560.0686853741481</v>
      </c>
      <c r="H594" s="174">
        <v>1556.6309963741485</v>
      </c>
      <c r="I594" s="174">
        <v>1548.9041783741484</v>
      </c>
      <c r="J594" s="174">
        <v>1559.7919673741485</v>
      </c>
      <c r="K594" s="174">
        <v>1561.1116993741482</v>
      </c>
      <c r="L594" s="174">
        <v>1564.6983903741484</v>
      </c>
      <c r="M594" s="174">
        <v>1563.6340903741484</v>
      </c>
      <c r="N594" s="174">
        <v>1558.9830993741482</v>
      </c>
      <c r="O594" s="174">
        <v>1538.2398923741484</v>
      </c>
      <c r="P594" s="174">
        <v>1541.2092893741483</v>
      </c>
      <c r="Q594" s="174">
        <v>1554.3959663741482</v>
      </c>
      <c r="R594" s="174">
        <v>1571.8717723741483</v>
      </c>
      <c r="S594" s="174">
        <v>1565.7946193741482</v>
      </c>
      <c r="T594" s="174">
        <v>1553.8638163741482</v>
      </c>
      <c r="U594" s="174">
        <v>1551.5542853741481</v>
      </c>
      <c r="V594" s="174">
        <v>1544.5405483741486</v>
      </c>
      <c r="W594" s="174">
        <v>1554.5023963741485</v>
      </c>
      <c r="X594" s="174">
        <v>1555.1090473741483</v>
      </c>
      <c r="Y594" s="174">
        <v>1558.8340973741483</v>
      </c>
    </row>
    <row r="595" spans="1:25" s="146" customFormat="1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</row>
    <row r="596" spans="1:25" s="146" customFormat="1" x14ac:dyDescent="0.2">
      <c r="A596" s="181" t="s">
        <v>8</v>
      </c>
      <c r="B596" s="164">
        <v>840.08</v>
      </c>
      <c r="C596" s="164">
        <v>840.08</v>
      </c>
      <c r="D596" s="164">
        <v>840.08</v>
      </c>
      <c r="E596" s="164">
        <v>840.08</v>
      </c>
      <c r="F596" s="164">
        <v>840.08</v>
      </c>
      <c r="G596" s="164">
        <v>840.08</v>
      </c>
      <c r="H596" s="164">
        <v>840.08</v>
      </c>
      <c r="I596" s="164">
        <v>840.08</v>
      </c>
      <c r="J596" s="164">
        <v>840.08</v>
      </c>
      <c r="K596" s="164">
        <v>840.08</v>
      </c>
      <c r="L596" s="164">
        <v>840.08</v>
      </c>
      <c r="M596" s="164">
        <v>840.08</v>
      </c>
      <c r="N596" s="164">
        <v>840.08</v>
      </c>
      <c r="O596" s="164">
        <v>840.08</v>
      </c>
      <c r="P596" s="164">
        <v>840.08</v>
      </c>
      <c r="Q596" s="164">
        <v>840.08</v>
      </c>
      <c r="R596" s="164">
        <v>840.08</v>
      </c>
      <c r="S596" s="164">
        <v>840.08</v>
      </c>
      <c r="T596" s="164">
        <v>840.08</v>
      </c>
      <c r="U596" s="164">
        <v>840.08</v>
      </c>
      <c r="V596" s="164">
        <v>840.08</v>
      </c>
      <c r="W596" s="164">
        <v>840.08</v>
      </c>
      <c r="X596" s="164">
        <v>840.08</v>
      </c>
      <c r="Y596" s="164">
        <v>840.08</v>
      </c>
    </row>
    <row r="597" spans="1:25" s="146" customFormat="1" x14ac:dyDescent="0.2">
      <c r="A597" s="182" t="s">
        <v>9</v>
      </c>
      <c r="B597" s="164">
        <v>43.126652999999997</v>
      </c>
      <c r="C597" s="164">
        <v>41.996258999999995</v>
      </c>
      <c r="D597" s="164">
        <v>42.374985999999993</v>
      </c>
      <c r="E597" s="164">
        <v>42.854664</v>
      </c>
      <c r="F597" s="164">
        <v>43.115721999999998</v>
      </c>
      <c r="G597" s="164">
        <v>43.277757999999992</v>
      </c>
      <c r="H597" s="164">
        <v>43.070068999999997</v>
      </c>
      <c r="I597" s="164">
        <v>42.603251</v>
      </c>
      <c r="J597" s="164">
        <v>43.261039999999994</v>
      </c>
      <c r="K597" s="164">
        <v>43.340771999999994</v>
      </c>
      <c r="L597" s="164">
        <v>43.557462999999998</v>
      </c>
      <c r="M597" s="164">
        <v>43.493162999999996</v>
      </c>
      <c r="N597" s="164">
        <v>43.212171999999995</v>
      </c>
      <c r="O597" s="164">
        <v>41.958964999999992</v>
      </c>
      <c r="P597" s="164">
        <v>42.138362000000001</v>
      </c>
      <c r="Q597" s="164">
        <v>42.935038999999996</v>
      </c>
      <c r="R597" s="164">
        <v>43.990844999999993</v>
      </c>
      <c r="S597" s="164">
        <v>43.623691999999998</v>
      </c>
      <c r="T597" s="164">
        <v>42.902889000000002</v>
      </c>
      <c r="U597" s="164">
        <v>42.763357999999997</v>
      </c>
      <c r="V597" s="164">
        <v>42.339621000000001</v>
      </c>
      <c r="W597" s="164">
        <v>42.941468999999998</v>
      </c>
      <c r="X597" s="164">
        <v>42.978119999999997</v>
      </c>
      <c r="Y597" s="164">
        <v>43.203169999999993</v>
      </c>
    </row>
    <row r="598" spans="1:25" s="146" customFormat="1" ht="1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186">
        <v>24</v>
      </c>
      <c r="B599" s="174">
        <v>1638.7204553741483</v>
      </c>
      <c r="C599" s="174">
        <v>1610.3994323741483</v>
      </c>
      <c r="D599" s="174">
        <v>1610.3994323741483</v>
      </c>
      <c r="E599" s="174">
        <v>1618.7435443741483</v>
      </c>
      <c r="F599" s="174">
        <v>1623.1284603741481</v>
      </c>
      <c r="G599" s="174">
        <v>1639.2526053741483</v>
      </c>
      <c r="H599" s="174">
        <v>1640.9980573741484</v>
      </c>
      <c r="I599" s="174">
        <v>1630.2592703741484</v>
      </c>
      <c r="J599" s="174">
        <v>1635.6339853741481</v>
      </c>
      <c r="K599" s="174">
        <v>1644.9146813741484</v>
      </c>
      <c r="L599" s="174">
        <v>1649.8317473741483</v>
      </c>
      <c r="M599" s="174">
        <v>1652.5776413741482</v>
      </c>
      <c r="N599" s="174">
        <v>1646.3408433741483</v>
      </c>
      <c r="O599" s="174">
        <v>1622.6069533741484</v>
      </c>
      <c r="P599" s="174">
        <v>1622.7772413741482</v>
      </c>
      <c r="Q599" s="174">
        <v>1640.2530473741483</v>
      </c>
      <c r="R599" s="174">
        <v>1657.0264153741482</v>
      </c>
      <c r="S599" s="174">
        <v>1652.7266433741484</v>
      </c>
      <c r="T599" s="174">
        <v>1623.0752453741484</v>
      </c>
      <c r="U599" s="174">
        <v>1621.6384403741483</v>
      </c>
      <c r="V599" s="174">
        <v>1630.0464103741481</v>
      </c>
      <c r="W599" s="174">
        <v>1639.1568183741483</v>
      </c>
      <c r="X599" s="174">
        <v>1645.0104683741483</v>
      </c>
      <c r="Y599" s="174">
        <v>1644.8827523741481</v>
      </c>
    </row>
    <row r="600" spans="1:25" s="146" customFormat="1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</row>
    <row r="601" spans="1:25" s="146" customFormat="1" x14ac:dyDescent="0.2">
      <c r="A601" s="181" t="s">
        <v>8</v>
      </c>
      <c r="B601" s="164">
        <v>840.08</v>
      </c>
      <c r="C601" s="164">
        <v>840.08</v>
      </c>
      <c r="D601" s="164">
        <v>840.08</v>
      </c>
      <c r="E601" s="164">
        <v>840.08</v>
      </c>
      <c r="F601" s="164">
        <v>840.08</v>
      </c>
      <c r="G601" s="164">
        <v>840.08</v>
      </c>
      <c r="H601" s="164">
        <v>840.08</v>
      </c>
      <c r="I601" s="164">
        <v>840.08</v>
      </c>
      <c r="J601" s="164">
        <v>840.08</v>
      </c>
      <c r="K601" s="164">
        <v>840.08</v>
      </c>
      <c r="L601" s="164">
        <v>840.08</v>
      </c>
      <c r="M601" s="164">
        <v>840.08</v>
      </c>
      <c r="N601" s="164">
        <v>840.08</v>
      </c>
      <c r="O601" s="164">
        <v>840.08</v>
      </c>
      <c r="P601" s="164">
        <v>840.08</v>
      </c>
      <c r="Q601" s="164">
        <v>840.08</v>
      </c>
      <c r="R601" s="164">
        <v>840.08</v>
      </c>
      <c r="S601" s="164">
        <v>840.08</v>
      </c>
      <c r="T601" s="164">
        <v>840.08</v>
      </c>
      <c r="U601" s="164">
        <v>840.08</v>
      </c>
      <c r="V601" s="164">
        <v>840.08</v>
      </c>
      <c r="W601" s="164">
        <v>840.08</v>
      </c>
      <c r="X601" s="164">
        <v>840.08</v>
      </c>
      <c r="Y601" s="164">
        <v>840.08</v>
      </c>
    </row>
    <row r="602" spans="1:25" s="146" customFormat="1" x14ac:dyDescent="0.2">
      <c r="A602" s="182" t="s">
        <v>9</v>
      </c>
      <c r="B602" s="164">
        <v>48.029527999999999</v>
      </c>
      <c r="C602" s="164">
        <v>46.318505000000002</v>
      </c>
      <c r="D602" s="164">
        <v>46.318505000000002</v>
      </c>
      <c r="E602" s="164">
        <v>46.822617000000001</v>
      </c>
      <c r="F602" s="164">
        <v>47.087532999999993</v>
      </c>
      <c r="G602" s="164">
        <v>48.061678000000001</v>
      </c>
      <c r="H602" s="164">
        <v>48.16713</v>
      </c>
      <c r="I602" s="164">
        <v>47.518342999999994</v>
      </c>
      <c r="J602" s="164">
        <v>47.843057999999992</v>
      </c>
      <c r="K602" s="164">
        <v>48.403753999999992</v>
      </c>
      <c r="L602" s="164">
        <v>48.700819999999993</v>
      </c>
      <c r="M602" s="164">
        <v>48.866713999999995</v>
      </c>
      <c r="N602" s="164">
        <v>48.489915999999994</v>
      </c>
      <c r="O602" s="164">
        <v>47.056026000000003</v>
      </c>
      <c r="P602" s="164">
        <v>47.066313999999998</v>
      </c>
      <c r="Q602" s="164">
        <v>48.122119999999995</v>
      </c>
      <c r="R602" s="164">
        <v>49.135487999999995</v>
      </c>
      <c r="S602" s="164">
        <v>48.875715999999997</v>
      </c>
      <c r="T602" s="164">
        <v>47.084317999999996</v>
      </c>
      <c r="U602" s="164">
        <v>46.997512999999998</v>
      </c>
      <c r="V602" s="164">
        <v>47.505482999999991</v>
      </c>
      <c r="W602" s="164">
        <v>48.055890999999995</v>
      </c>
      <c r="X602" s="164">
        <v>48.409540999999997</v>
      </c>
      <c r="Y602" s="164">
        <v>48.401824999999995</v>
      </c>
    </row>
    <row r="603" spans="1:25" s="146" customFormat="1" ht="1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154">
        <v>25</v>
      </c>
      <c r="B604" s="174">
        <v>1542.8908833741482</v>
      </c>
      <c r="C604" s="174">
        <v>1528.1822573741483</v>
      </c>
      <c r="D604" s="174">
        <v>1519.5294983741485</v>
      </c>
      <c r="E604" s="174">
        <v>1573.5746523741482</v>
      </c>
      <c r="F604" s="174">
        <v>1582.0996953741485</v>
      </c>
      <c r="G604" s="174">
        <v>1585.7928163741483</v>
      </c>
      <c r="H604" s="174">
        <v>1580.8651073741485</v>
      </c>
      <c r="I604" s="174">
        <v>1565.7414043741483</v>
      </c>
      <c r="J604" s="174">
        <v>1583.4939283741485</v>
      </c>
      <c r="K604" s="174">
        <v>1599.4371423741484</v>
      </c>
      <c r="L604" s="174">
        <v>1598.1174103741482</v>
      </c>
      <c r="M604" s="174">
        <v>1598.4899153741483</v>
      </c>
      <c r="N604" s="174">
        <v>1592.7639813741484</v>
      </c>
      <c r="O604" s="174">
        <v>1554.7791143741483</v>
      </c>
      <c r="P604" s="174">
        <v>1560.4944053741483</v>
      </c>
      <c r="Q604" s="174">
        <v>1587.0593333741483</v>
      </c>
      <c r="R604" s="174">
        <v>1612.7515353741483</v>
      </c>
      <c r="S604" s="174">
        <v>1596.9147513741482</v>
      </c>
      <c r="T604" s="174">
        <v>1592.8597683741484</v>
      </c>
      <c r="U604" s="174">
        <v>1556.7161403741484</v>
      </c>
      <c r="V604" s="174">
        <v>1567.6997163741482</v>
      </c>
      <c r="W604" s="174">
        <v>1567.5826433741483</v>
      </c>
      <c r="X604" s="174">
        <v>1587.7404853741482</v>
      </c>
      <c r="Y604" s="174">
        <v>1589.1453613741483</v>
      </c>
    </row>
    <row r="605" spans="1:25" s="146" customFormat="1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</row>
    <row r="606" spans="1:25" s="146" customFormat="1" x14ac:dyDescent="0.2">
      <c r="A606" s="181" t="s">
        <v>8</v>
      </c>
      <c r="B606" s="164">
        <v>840.08</v>
      </c>
      <c r="C606" s="164">
        <v>840.08</v>
      </c>
      <c r="D606" s="164">
        <v>840.08</v>
      </c>
      <c r="E606" s="164">
        <v>840.08</v>
      </c>
      <c r="F606" s="164">
        <v>840.08</v>
      </c>
      <c r="G606" s="164">
        <v>840.08</v>
      </c>
      <c r="H606" s="164">
        <v>840.08</v>
      </c>
      <c r="I606" s="164">
        <v>840.08</v>
      </c>
      <c r="J606" s="164">
        <v>840.08</v>
      </c>
      <c r="K606" s="164">
        <v>840.08</v>
      </c>
      <c r="L606" s="164">
        <v>840.08</v>
      </c>
      <c r="M606" s="164">
        <v>840.08</v>
      </c>
      <c r="N606" s="164">
        <v>840.08</v>
      </c>
      <c r="O606" s="164">
        <v>840.08</v>
      </c>
      <c r="P606" s="164">
        <v>840.08</v>
      </c>
      <c r="Q606" s="164">
        <v>840.08</v>
      </c>
      <c r="R606" s="164">
        <v>840.08</v>
      </c>
      <c r="S606" s="164">
        <v>840.08</v>
      </c>
      <c r="T606" s="164">
        <v>840.08</v>
      </c>
      <c r="U606" s="164">
        <v>840.08</v>
      </c>
      <c r="V606" s="164">
        <v>840.08</v>
      </c>
      <c r="W606" s="164">
        <v>840.08</v>
      </c>
      <c r="X606" s="164">
        <v>840.08</v>
      </c>
      <c r="Y606" s="164">
        <v>840.08</v>
      </c>
    </row>
    <row r="607" spans="1:25" s="146" customFormat="1" x14ac:dyDescent="0.2">
      <c r="A607" s="182" t="s">
        <v>9</v>
      </c>
      <c r="B607" s="164">
        <v>42.239955999999992</v>
      </c>
      <c r="C607" s="164">
        <v>41.351329999999997</v>
      </c>
      <c r="D607" s="164">
        <v>40.828570999999997</v>
      </c>
      <c r="E607" s="164">
        <v>44.093724999999999</v>
      </c>
      <c r="F607" s="164">
        <v>44.608767999999998</v>
      </c>
      <c r="G607" s="164">
        <v>44.831888999999997</v>
      </c>
      <c r="H607" s="164">
        <v>44.534179999999999</v>
      </c>
      <c r="I607" s="164">
        <v>43.620476999999994</v>
      </c>
      <c r="J607" s="164">
        <v>44.693001000000002</v>
      </c>
      <c r="K607" s="164">
        <v>45.656214999999996</v>
      </c>
      <c r="L607" s="164">
        <v>45.576482999999996</v>
      </c>
      <c r="M607" s="164">
        <v>45.598987999999999</v>
      </c>
      <c r="N607" s="164">
        <v>45.253053999999999</v>
      </c>
      <c r="O607" s="164">
        <v>42.958187000000002</v>
      </c>
      <c r="P607" s="164">
        <v>43.303477999999998</v>
      </c>
      <c r="Q607" s="164">
        <v>44.908405999999992</v>
      </c>
      <c r="R607" s="164">
        <v>46.460607999999993</v>
      </c>
      <c r="S607" s="164">
        <v>45.503823999999994</v>
      </c>
      <c r="T607" s="164">
        <v>45.258840999999997</v>
      </c>
      <c r="U607" s="164">
        <v>43.075212999999998</v>
      </c>
      <c r="V607" s="164">
        <v>43.738788999999997</v>
      </c>
      <c r="W607" s="164">
        <v>43.731715999999999</v>
      </c>
      <c r="X607" s="164">
        <v>44.949557999999996</v>
      </c>
      <c r="Y607" s="164">
        <v>45.034433999999997</v>
      </c>
    </row>
    <row r="608" spans="1:25" s="146" customFormat="1" ht="1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184">
        <v>26</v>
      </c>
      <c r="B609" s="174">
        <v>1378.5523203741484</v>
      </c>
      <c r="C609" s="174">
        <v>1355.5740833741484</v>
      </c>
      <c r="D609" s="174">
        <v>1349.7204333741483</v>
      </c>
      <c r="E609" s="174">
        <v>1374.5186233741485</v>
      </c>
      <c r="F609" s="174">
        <v>1392.6223663741482</v>
      </c>
      <c r="G609" s="174">
        <v>1385.1722663741482</v>
      </c>
      <c r="H609" s="174">
        <v>1374.8804853741483</v>
      </c>
      <c r="I609" s="174">
        <v>1371.0596483741485</v>
      </c>
      <c r="J609" s="174">
        <v>1373.9332583741482</v>
      </c>
      <c r="K609" s="174">
        <v>1379.3399023741483</v>
      </c>
      <c r="L609" s="174">
        <v>1381.5110743741484</v>
      </c>
      <c r="M609" s="174">
        <v>1386.0130633741483</v>
      </c>
      <c r="N609" s="174">
        <v>1387.7159433741483</v>
      </c>
      <c r="O609" s="174">
        <v>1362.5984633741482</v>
      </c>
      <c r="P609" s="174">
        <v>1367.2388113741483</v>
      </c>
      <c r="Q609" s="174">
        <v>1391.1749183741483</v>
      </c>
      <c r="R609" s="174">
        <v>1414.7704493741483</v>
      </c>
      <c r="S609" s="174">
        <v>1400.3811133741483</v>
      </c>
      <c r="T609" s="174">
        <v>1385.6299153741484</v>
      </c>
      <c r="U609" s="174">
        <v>1383.2990983741486</v>
      </c>
      <c r="V609" s="174">
        <v>1375.9341423741485</v>
      </c>
      <c r="W609" s="174">
        <v>1377.1793733741486</v>
      </c>
      <c r="X609" s="174">
        <v>1382.5860173741485</v>
      </c>
      <c r="Y609" s="174">
        <v>1380.5425613741484</v>
      </c>
    </row>
    <row r="610" spans="1:25" s="146" customFormat="1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</row>
    <row r="611" spans="1:25" s="146" customFormat="1" x14ac:dyDescent="0.2">
      <c r="A611" s="163" t="s">
        <v>8</v>
      </c>
      <c r="B611" s="164">
        <v>840.08</v>
      </c>
      <c r="C611" s="164">
        <v>840.08</v>
      </c>
      <c r="D611" s="164">
        <v>840.08</v>
      </c>
      <c r="E611" s="164">
        <v>840.08</v>
      </c>
      <c r="F611" s="164">
        <v>840.08</v>
      </c>
      <c r="G611" s="164">
        <v>840.08</v>
      </c>
      <c r="H611" s="164">
        <v>840.08</v>
      </c>
      <c r="I611" s="164">
        <v>840.08</v>
      </c>
      <c r="J611" s="164">
        <v>840.08</v>
      </c>
      <c r="K611" s="164">
        <v>840.08</v>
      </c>
      <c r="L611" s="164">
        <v>840.08</v>
      </c>
      <c r="M611" s="164">
        <v>840.08</v>
      </c>
      <c r="N611" s="164">
        <v>840.08</v>
      </c>
      <c r="O611" s="164">
        <v>840.08</v>
      </c>
      <c r="P611" s="164">
        <v>840.08</v>
      </c>
      <c r="Q611" s="164">
        <v>840.08</v>
      </c>
      <c r="R611" s="164">
        <v>840.08</v>
      </c>
      <c r="S611" s="164">
        <v>840.08</v>
      </c>
      <c r="T611" s="164">
        <v>840.08</v>
      </c>
      <c r="U611" s="164">
        <v>840.08</v>
      </c>
      <c r="V611" s="164">
        <v>840.08</v>
      </c>
      <c r="W611" s="164">
        <v>840.08</v>
      </c>
      <c r="X611" s="164">
        <v>840.08</v>
      </c>
      <c r="Y611" s="164">
        <v>840.08</v>
      </c>
    </row>
    <row r="612" spans="1:25" s="146" customFormat="1" x14ac:dyDescent="0.2">
      <c r="A612" s="167" t="s">
        <v>9</v>
      </c>
      <c r="B612" s="164">
        <v>32.311392999999995</v>
      </c>
      <c r="C612" s="164">
        <v>30.923155999999999</v>
      </c>
      <c r="D612" s="164">
        <v>30.569506000000001</v>
      </c>
      <c r="E612" s="164">
        <v>32.067695999999998</v>
      </c>
      <c r="F612" s="164">
        <v>33.161439000000001</v>
      </c>
      <c r="G612" s="164">
        <v>32.711339000000002</v>
      </c>
      <c r="H612" s="164">
        <v>32.089557999999997</v>
      </c>
      <c r="I612" s="164">
        <v>31.858720999999999</v>
      </c>
      <c r="J612" s="164">
        <v>32.032330999999999</v>
      </c>
      <c r="K612" s="164">
        <v>32.358975000000001</v>
      </c>
      <c r="L612" s="164">
        <v>32.490147</v>
      </c>
      <c r="M612" s="164">
        <v>32.762135999999998</v>
      </c>
      <c r="N612" s="164">
        <v>32.865015999999997</v>
      </c>
      <c r="O612" s="164">
        <v>31.347535999999998</v>
      </c>
      <c r="P612" s="164">
        <v>31.627883999999998</v>
      </c>
      <c r="Q612" s="164">
        <v>33.073990999999999</v>
      </c>
      <c r="R612" s="164">
        <v>34.499521999999999</v>
      </c>
      <c r="S612" s="164">
        <v>33.630185999999995</v>
      </c>
      <c r="T612" s="164">
        <v>32.738987999999999</v>
      </c>
      <c r="U612" s="164">
        <v>32.598171000000001</v>
      </c>
      <c r="V612" s="164">
        <v>32.153214999999996</v>
      </c>
      <c r="W612" s="164">
        <v>32.228445999999998</v>
      </c>
      <c r="X612" s="164">
        <v>32.55509</v>
      </c>
      <c r="Y612" s="164">
        <v>32.431633999999995</v>
      </c>
    </row>
    <row r="613" spans="1:25" s="146" customFormat="1" ht="1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171">
        <v>27</v>
      </c>
      <c r="B614" s="174">
        <v>1559.8877543741482</v>
      </c>
      <c r="C614" s="174">
        <v>1521.2217353741482</v>
      </c>
      <c r="D614" s="174">
        <v>1534.7489883741482</v>
      </c>
      <c r="E614" s="174">
        <v>1550.6815593741485</v>
      </c>
      <c r="F614" s="174">
        <v>1566.4438423741483</v>
      </c>
      <c r="G614" s="174">
        <v>1559.1214583741482</v>
      </c>
      <c r="H614" s="174">
        <v>1556.7693553741483</v>
      </c>
      <c r="I614" s="174">
        <v>1547.3609433741483</v>
      </c>
      <c r="J614" s="174">
        <v>1554.2469643741483</v>
      </c>
      <c r="K614" s="174">
        <v>1556.9290003741482</v>
      </c>
      <c r="L614" s="174">
        <v>1561.6012773741481</v>
      </c>
      <c r="M614" s="174">
        <v>1560.4518333741482</v>
      </c>
      <c r="N614" s="174">
        <v>1543.5294633741482</v>
      </c>
      <c r="O614" s="174">
        <v>1520.1467923741484</v>
      </c>
      <c r="P614" s="174">
        <v>1521.6793843741484</v>
      </c>
      <c r="Q614" s="174">
        <v>1549.6385453741484</v>
      </c>
      <c r="R614" s="174">
        <v>1577.0868423741483</v>
      </c>
      <c r="S614" s="174">
        <v>1566.1351953741485</v>
      </c>
      <c r="T614" s="174">
        <v>1554.0234613741484</v>
      </c>
      <c r="U614" s="174">
        <v>1527.1924583741484</v>
      </c>
      <c r="V614" s="174">
        <v>1535.5897853741483</v>
      </c>
      <c r="W614" s="174">
        <v>1536.5157263741482</v>
      </c>
      <c r="X614" s="174">
        <v>1546.6372193741483</v>
      </c>
      <c r="Y614" s="174">
        <v>1547.0948683741483</v>
      </c>
    </row>
    <row r="615" spans="1:25" s="146" customFormat="1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</row>
    <row r="616" spans="1:25" s="146" customFormat="1" x14ac:dyDescent="0.2">
      <c r="A616" s="163" t="s">
        <v>8</v>
      </c>
      <c r="B616" s="164">
        <v>840.08</v>
      </c>
      <c r="C616" s="164">
        <v>840.08</v>
      </c>
      <c r="D616" s="164">
        <v>840.08</v>
      </c>
      <c r="E616" s="164">
        <v>840.08</v>
      </c>
      <c r="F616" s="164">
        <v>840.08</v>
      </c>
      <c r="G616" s="164">
        <v>840.08</v>
      </c>
      <c r="H616" s="164">
        <v>840.08</v>
      </c>
      <c r="I616" s="164">
        <v>840.08</v>
      </c>
      <c r="J616" s="164">
        <v>840.08</v>
      </c>
      <c r="K616" s="164">
        <v>840.08</v>
      </c>
      <c r="L616" s="164">
        <v>840.08</v>
      </c>
      <c r="M616" s="164">
        <v>840.08</v>
      </c>
      <c r="N616" s="164">
        <v>840.08</v>
      </c>
      <c r="O616" s="164">
        <v>840.08</v>
      </c>
      <c r="P616" s="164">
        <v>840.08</v>
      </c>
      <c r="Q616" s="164">
        <v>840.08</v>
      </c>
      <c r="R616" s="164">
        <v>840.08</v>
      </c>
      <c r="S616" s="164">
        <v>840.08</v>
      </c>
      <c r="T616" s="164">
        <v>840.08</v>
      </c>
      <c r="U616" s="164">
        <v>840.08</v>
      </c>
      <c r="V616" s="164">
        <v>840.08</v>
      </c>
      <c r="W616" s="164">
        <v>840.08</v>
      </c>
      <c r="X616" s="164">
        <v>840.08</v>
      </c>
      <c r="Y616" s="164">
        <v>840.08</v>
      </c>
    </row>
    <row r="617" spans="1:25" s="146" customFormat="1" x14ac:dyDescent="0.2">
      <c r="A617" s="167" t="s">
        <v>9</v>
      </c>
      <c r="B617" s="164">
        <v>43.266826999999999</v>
      </c>
      <c r="C617" s="164">
        <v>40.930807999999992</v>
      </c>
      <c r="D617" s="164">
        <v>41.748060999999993</v>
      </c>
      <c r="E617" s="164">
        <v>42.710631999999997</v>
      </c>
      <c r="F617" s="164">
        <v>43.662914999999991</v>
      </c>
      <c r="G617" s="164">
        <v>43.220530999999994</v>
      </c>
      <c r="H617" s="164">
        <v>43.078428000000002</v>
      </c>
      <c r="I617" s="164">
        <v>42.510016</v>
      </c>
      <c r="J617" s="164">
        <v>42.926037000000001</v>
      </c>
      <c r="K617" s="164">
        <v>43.088073000000001</v>
      </c>
      <c r="L617" s="164">
        <v>43.370349999999995</v>
      </c>
      <c r="M617" s="164">
        <v>43.300905999999998</v>
      </c>
      <c r="N617" s="164">
        <v>42.278535999999995</v>
      </c>
      <c r="O617" s="164">
        <v>40.865864999999992</v>
      </c>
      <c r="P617" s="164">
        <v>40.958456999999996</v>
      </c>
      <c r="Q617" s="164">
        <v>42.647617999999994</v>
      </c>
      <c r="R617" s="164">
        <v>44.305914999999992</v>
      </c>
      <c r="S617" s="164">
        <v>43.644267999999997</v>
      </c>
      <c r="T617" s="164">
        <v>42.912533999999994</v>
      </c>
      <c r="U617" s="164">
        <v>41.291530999999992</v>
      </c>
      <c r="V617" s="164">
        <v>41.798857999999996</v>
      </c>
      <c r="W617" s="164">
        <v>41.854798999999993</v>
      </c>
      <c r="X617" s="164">
        <v>42.466292000000003</v>
      </c>
      <c r="Y617" s="164">
        <v>42.493941</v>
      </c>
    </row>
    <row r="618" spans="1:25" s="146" customFormat="1" ht="1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186">
        <v>28</v>
      </c>
      <c r="B619" s="174">
        <v>1556.0775603741481</v>
      </c>
      <c r="C619" s="174">
        <v>1519.8700743741481</v>
      </c>
      <c r="D619" s="174">
        <v>1523.3290493741481</v>
      </c>
      <c r="E619" s="174">
        <v>1548.1591683741483</v>
      </c>
      <c r="F619" s="174">
        <v>1560.0686853741481</v>
      </c>
      <c r="G619" s="174">
        <v>1553.9915323741484</v>
      </c>
      <c r="H619" s="174">
        <v>1547.4460873741484</v>
      </c>
      <c r="I619" s="174">
        <v>1536.8563023741483</v>
      </c>
      <c r="J619" s="174">
        <v>1539.1019753741484</v>
      </c>
      <c r="K619" s="174">
        <v>1547.2332273741483</v>
      </c>
      <c r="L619" s="174">
        <v>1554.8749013741483</v>
      </c>
      <c r="M619" s="174">
        <v>1557.7697973741483</v>
      </c>
      <c r="N619" s="174">
        <v>1556.6203533741484</v>
      </c>
      <c r="O619" s="174">
        <v>1529.8319223741482</v>
      </c>
      <c r="P619" s="174">
        <v>1535.9622903741483</v>
      </c>
      <c r="Q619" s="174">
        <v>1556.5458523741481</v>
      </c>
      <c r="R619" s="174">
        <v>1588.0597753741483</v>
      </c>
      <c r="S619" s="174">
        <v>1573.6704393741484</v>
      </c>
      <c r="T619" s="174">
        <v>1560.2496163741482</v>
      </c>
      <c r="U619" s="174">
        <v>1557.4505073741484</v>
      </c>
      <c r="V619" s="174">
        <v>1543.9232543741484</v>
      </c>
      <c r="W619" s="174">
        <v>1545.1471993741482</v>
      </c>
      <c r="X619" s="174">
        <v>1554.6301123741484</v>
      </c>
      <c r="Y619" s="174">
        <v>1553.6083843741485</v>
      </c>
    </row>
    <row r="620" spans="1:25" s="146" customFormat="1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</row>
    <row r="621" spans="1:25" s="146" customFormat="1" x14ac:dyDescent="0.2">
      <c r="A621" s="181" t="s">
        <v>8</v>
      </c>
      <c r="B621" s="164">
        <v>840.08</v>
      </c>
      <c r="C621" s="164">
        <v>840.08</v>
      </c>
      <c r="D621" s="164">
        <v>840.08</v>
      </c>
      <c r="E621" s="164">
        <v>840.08</v>
      </c>
      <c r="F621" s="164">
        <v>840.08</v>
      </c>
      <c r="G621" s="164">
        <v>840.08</v>
      </c>
      <c r="H621" s="164">
        <v>840.08</v>
      </c>
      <c r="I621" s="164">
        <v>840.08</v>
      </c>
      <c r="J621" s="164">
        <v>840.08</v>
      </c>
      <c r="K621" s="164">
        <v>840.08</v>
      </c>
      <c r="L621" s="164">
        <v>840.08</v>
      </c>
      <c r="M621" s="164">
        <v>840.08</v>
      </c>
      <c r="N621" s="164">
        <v>840.08</v>
      </c>
      <c r="O621" s="164">
        <v>840.08</v>
      </c>
      <c r="P621" s="164">
        <v>840.08</v>
      </c>
      <c r="Q621" s="164">
        <v>840.08</v>
      </c>
      <c r="R621" s="164">
        <v>840.08</v>
      </c>
      <c r="S621" s="164">
        <v>840.08</v>
      </c>
      <c r="T621" s="164">
        <v>840.08</v>
      </c>
      <c r="U621" s="164">
        <v>840.08</v>
      </c>
      <c r="V621" s="164">
        <v>840.08</v>
      </c>
      <c r="W621" s="164">
        <v>840.08</v>
      </c>
      <c r="X621" s="164">
        <v>840.08</v>
      </c>
      <c r="Y621" s="164">
        <v>840.08</v>
      </c>
    </row>
    <row r="622" spans="1:25" s="146" customFormat="1" x14ac:dyDescent="0.2">
      <c r="A622" s="182" t="s">
        <v>9</v>
      </c>
      <c r="B622" s="164">
        <v>43.036632999999995</v>
      </c>
      <c r="C622" s="164">
        <v>40.849146999999995</v>
      </c>
      <c r="D622" s="164">
        <v>41.058121999999997</v>
      </c>
      <c r="E622" s="164">
        <v>42.558240999999995</v>
      </c>
      <c r="F622" s="164">
        <v>43.277757999999992</v>
      </c>
      <c r="G622" s="164">
        <v>42.910604999999997</v>
      </c>
      <c r="H622" s="164">
        <v>42.515160000000002</v>
      </c>
      <c r="I622" s="164">
        <v>41.875374999999998</v>
      </c>
      <c r="J622" s="164">
        <v>42.011047999999995</v>
      </c>
      <c r="K622" s="164">
        <v>42.502299999999998</v>
      </c>
      <c r="L622" s="164">
        <v>42.963973999999993</v>
      </c>
      <c r="M622" s="164">
        <v>43.138869999999997</v>
      </c>
      <c r="N622" s="164">
        <v>43.069426</v>
      </c>
      <c r="O622" s="164">
        <v>41.450994999999999</v>
      </c>
      <c r="P622" s="164">
        <v>41.821362999999998</v>
      </c>
      <c r="Q622" s="164">
        <v>43.064924999999995</v>
      </c>
      <c r="R622" s="164">
        <v>44.968848000000001</v>
      </c>
      <c r="S622" s="164">
        <v>44.099511999999997</v>
      </c>
      <c r="T622" s="164">
        <v>43.288688999999998</v>
      </c>
      <c r="U622" s="164">
        <v>43.119579999999999</v>
      </c>
      <c r="V622" s="164">
        <v>42.302326999999998</v>
      </c>
      <c r="W622" s="164">
        <v>42.376271999999993</v>
      </c>
      <c r="X622" s="164">
        <v>42.949185</v>
      </c>
      <c r="Y622" s="164">
        <v>42.887456999999998</v>
      </c>
    </row>
    <row r="623" spans="1:25" s="146" customFormat="1" ht="1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154">
        <v>29</v>
      </c>
      <c r="B624" s="174">
        <v>1418.2294243741483</v>
      </c>
      <c r="C624" s="174">
        <v>1396.5389903741484</v>
      </c>
      <c r="D624" s="174">
        <v>1388.1948783741484</v>
      </c>
      <c r="E624" s="174">
        <v>1418.1549233741484</v>
      </c>
      <c r="F624" s="174">
        <v>1431.1287403741483</v>
      </c>
      <c r="G624" s="174">
        <v>1430.5008033741483</v>
      </c>
      <c r="H624" s="174">
        <v>1420.1345213741483</v>
      </c>
      <c r="I624" s="174">
        <v>1409.1190163741483</v>
      </c>
      <c r="J624" s="174">
        <v>1416.6010453741485</v>
      </c>
      <c r="K624" s="174">
        <v>1423.0826323741483</v>
      </c>
      <c r="L624" s="174">
        <v>1416.8990493741483</v>
      </c>
      <c r="M624" s="174">
        <v>1420.6134563741484</v>
      </c>
      <c r="N624" s="174">
        <v>1419.5065843741484</v>
      </c>
      <c r="O624" s="174">
        <v>1392.9310133741483</v>
      </c>
      <c r="P624" s="174">
        <v>1400.8600483741484</v>
      </c>
      <c r="Q624" s="174">
        <v>1436.1628793741484</v>
      </c>
      <c r="R624" s="174">
        <v>1447.3699583741484</v>
      </c>
      <c r="S624" s="174">
        <v>1441.6759533741483</v>
      </c>
      <c r="T624" s="174">
        <v>1426.6906093741484</v>
      </c>
      <c r="U624" s="174">
        <v>1422.5185533741485</v>
      </c>
      <c r="V624" s="174">
        <v>1417.7930613741482</v>
      </c>
      <c r="W624" s="174">
        <v>1416.2391833741483</v>
      </c>
      <c r="X624" s="174">
        <v>1375.2955623741482</v>
      </c>
      <c r="Y624" s="174">
        <v>1392.2711473741483</v>
      </c>
    </row>
    <row r="625" spans="1:25" s="146" customFormat="1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</row>
    <row r="626" spans="1:25" s="146" customFormat="1" x14ac:dyDescent="0.2">
      <c r="A626" s="181" t="s">
        <v>8</v>
      </c>
      <c r="B626" s="164">
        <v>840.08</v>
      </c>
      <c r="C626" s="164">
        <v>840.08</v>
      </c>
      <c r="D626" s="164">
        <v>840.08</v>
      </c>
      <c r="E626" s="164">
        <v>840.08</v>
      </c>
      <c r="F626" s="164">
        <v>840.08</v>
      </c>
      <c r="G626" s="164">
        <v>840.08</v>
      </c>
      <c r="H626" s="164">
        <v>840.08</v>
      </c>
      <c r="I626" s="164">
        <v>840.08</v>
      </c>
      <c r="J626" s="164">
        <v>840.08</v>
      </c>
      <c r="K626" s="164">
        <v>840.08</v>
      </c>
      <c r="L626" s="164">
        <v>840.08</v>
      </c>
      <c r="M626" s="164">
        <v>840.08</v>
      </c>
      <c r="N626" s="164">
        <v>840.08</v>
      </c>
      <c r="O626" s="164">
        <v>840.08</v>
      </c>
      <c r="P626" s="164">
        <v>840.08</v>
      </c>
      <c r="Q626" s="164">
        <v>840.08</v>
      </c>
      <c r="R626" s="164">
        <v>840.08</v>
      </c>
      <c r="S626" s="164">
        <v>840.08</v>
      </c>
      <c r="T626" s="164">
        <v>840.08</v>
      </c>
      <c r="U626" s="164">
        <v>840.08</v>
      </c>
      <c r="V626" s="164">
        <v>840.08</v>
      </c>
      <c r="W626" s="164">
        <v>840.08</v>
      </c>
      <c r="X626" s="164">
        <v>840.08</v>
      </c>
      <c r="Y626" s="164">
        <v>840.08</v>
      </c>
    </row>
    <row r="627" spans="1:25" s="146" customFormat="1" x14ac:dyDescent="0.2">
      <c r="A627" s="182" t="s">
        <v>9</v>
      </c>
      <c r="B627" s="164">
        <v>34.708496999999994</v>
      </c>
      <c r="C627" s="164">
        <v>33.398062999999993</v>
      </c>
      <c r="D627" s="164">
        <v>32.893950999999994</v>
      </c>
      <c r="E627" s="164">
        <v>34.703995999999997</v>
      </c>
      <c r="F627" s="164">
        <v>35.487812999999996</v>
      </c>
      <c r="G627" s="164">
        <v>35.449876000000003</v>
      </c>
      <c r="H627" s="164">
        <v>34.823594</v>
      </c>
      <c r="I627" s="164">
        <v>34.158088999999997</v>
      </c>
      <c r="J627" s="164">
        <v>34.610118</v>
      </c>
      <c r="K627" s="164">
        <v>35.001705000000001</v>
      </c>
      <c r="L627" s="164">
        <v>34.628121999999998</v>
      </c>
      <c r="M627" s="164">
        <v>34.852528999999997</v>
      </c>
      <c r="N627" s="164">
        <v>34.785657</v>
      </c>
      <c r="O627" s="164">
        <v>33.180085999999996</v>
      </c>
      <c r="P627" s="164">
        <v>33.659120999999999</v>
      </c>
      <c r="Q627" s="164">
        <v>35.791951999999995</v>
      </c>
      <c r="R627" s="164">
        <v>36.469030999999994</v>
      </c>
      <c r="S627" s="164">
        <v>36.125025999999998</v>
      </c>
      <c r="T627" s="164">
        <v>35.219681999999999</v>
      </c>
      <c r="U627" s="164">
        <v>34.967626000000003</v>
      </c>
      <c r="V627" s="164">
        <v>34.682133999999998</v>
      </c>
      <c r="W627" s="164">
        <v>34.588255999999994</v>
      </c>
      <c r="X627" s="164">
        <v>32.114635</v>
      </c>
      <c r="Y627" s="164">
        <v>33.140219999999999</v>
      </c>
    </row>
    <row r="628" spans="1:25" s="146" customFormat="1" ht="1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5" s="146" customFormat="1" ht="15" thickBot="1" x14ac:dyDescent="0.25">
      <c r="A629" s="184">
        <v>30</v>
      </c>
      <c r="B629" s="174">
        <v>1635.9000603741481</v>
      </c>
      <c r="C629" s="174">
        <v>1603.2899083741484</v>
      </c>
      <c r="D629" s="174">
        <v>1604.9927883741482</v>
      </c>
      <c r="E629" s="174">
        <v>1612.0278113741483</v>
      </c>
      <c r="F629" s="174">
        <v>1635.1124783741484</v>
      </c>
      <c r="G629" s="174">
        <v>1637.5071533741484</v>
      </c>
      <c r="H629" s="174">
        <v>1677.9079813741484</v>
      </c>
      <c r="I629" s="174">
        <v>1663.7953633741481</v>
      </c>
      <c r="J629" s="174">
        <v>1677.1097563741484</v>
      </c>
      <c r="K629" s="174">
        <v>1679.5576463741484</v>
      </c>
      <c r="L629" s="174">
        <v>1681.3563133741482</v>
      </c>
      <c r="M629" s="174">
        <v>1645.9683383741483</v>
      </c>
      <c r="N629" s="174">
        <v>1630.1421973741483</v>
      </c>
      <c r="O629" s="174">
        <v>1645.9683383741483</v>
      </c>
      <c r="P629" s="174">
        <v>1658.0162143741484</v>
      </c>
      <c r="Q629" s="174">
        <v>1692.3611753741484</v>
      </c>
      <c r="R629" s="174">
        <v>1706.5057223741483</v>
      </c>
      <c r="S629" s="174">
        <v>1682.8037613741483</v>
      </c>
      <c r="T629" s="174">
        <v>1652.6734283741484</v>
      </c>
      <c r="U629" s="174">
        <v>1640.4020493741482</v>
      </c>
      <c r="V629" s="174">
        <v>1636.3683523741481</v>
      </c>
      <c r="W629" s="174">
        <v>1644.0632413741482</v>
      </c>
      <c r="X629" s="174">
        <v>1641.5514933741483</v>
      </c>
      <c r="Y629" s="174">
        <v>1634.4845413741482</v>
      </c>
    </row>
    <row r="630" spans="1:25" s="146" customFormat="1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</row>
    <row r="631" spans="1:25" s="146" customFormat="1" x14ac:dyDescent="0.2">
      <c r="A631" s="163" t="s">
        <v>8</v>
      </c>
      <c r="B631" s="164">
        <v>840.08</v>
      </c>
      <c r="C631" s="164">
        <v>840.08</v>
      </c>
      <c r="D631" s="164">
        <v>840.08</v>
      </c>
      <c r="E631" s="164">
        <v>840.08</v>
      </c>
      <c r="F631" s="164">
        <v>840.08</v>
      </c>
      <c r="G631" s="164">
        <v>840.08</v>
      </c>
      <c r="H631" s="164">
        <v>840.08</v>
      </c>
      <c r="I631" s="164">
        <v>840.08</v>
      </c>
      <c r="J631" s="164">
        <v>840.08</v>
      </c>
      <c r="K631" s="164">
        <v>840.08</v>
      </c>
      <c r="L631" s="164">
        <v>840.08</v>
      </c>
      <c r="M631" s="164">
        <v>840.08</v>
      </c>
      <c r="N631" s="164">
        <v>840.08</v>
      </c>
      <c r="O631" s="164">
        <v>840.08</v>
      </c>
      <c r="P631" s="164">
        <v>840.08</v>
      </c>
      <c r="Q631" s="164">
        <v>840.08</v>
      </c>
      <c r="R631" s="164">
        <v>840.08</v>
      </c>
      <c r="S631" s="164">
        <v>840.08</v>
      </c>
      <c r="T631" s="164">
        <v>840.08</v>
      </c>
      <c r="U631" s="164">
        <v>840.08</v>
      </c>
      <c r="V631" s="164">
        <v>840.08</v>
      </c>
      <c r="W631" s="164">
        <v>840.08</v>
      </c>
      <c r="X631" s="164">
        <v>840.08</v>
      </c>
      <c r="Y631" s="164">
        <v>840.08</v>
      </c>
    </row>
    <row r="632" spans="1:25" s="146" customFormat="1" x14ac:dyDescent="0.2">
      <c r="A632" s="167" t="s">
        <v>9</v>
      </c>
      <c r="B632" s="164">
        <v>47.859132999999993</v>
      </c>
      <c r="C632" s="164">
        <v>45.888980999999994</v>
      </c>
      <c r="D632" s="164">
        <v>45.991860999999993</v>
      </c>
      <c r="E632" s="164">
        <v>46.416883999999996</v>
      </c>
      <c r="F632" s="164">
        <v>47.811551000000001</v>
      </c>
      <c r="G632" s="164">
        <v>47.956226000000001</v>
      </c>
      <c r="H632" s="164">
        <v>50.397053999999997</v>
      </c>
      <c r="I632" s="164">
        <v>49.544435999999997</v>
      </c>
      <c r="J632" s="164">
        <v>50.348828999999995</v>
      </c>
      <c r="K632" s="164">
        <v>50.496718999999999</v>
      </c>
      <c r="L632" s="164">
        <v>50.605385999999996</v>
      </c>
      <c r="M632" s="164">
        <v>48.467410999999998</v>
      </c>
      <c r="N632" s="164">
        <v>47.511269999999996</v>
      </c>
      <c r="O632" s="164">
        <v>48.467410999999998</v>
      </c>
      <c r="P632" s="164">
        <v>49.195287</v>
      </c>
      <c r="Q632" s="164">
        <v>51.270247999999995</v>
      </c>
      <c r="R632" s="164">
        <v>52.124794999999999</v>
      </c>
      <c r="S632" s="164">
        <v>50.692833999999998</v>
      </c>
      <c r="T632" s="164">
        <v>48.872501</v>
      </c>
      <c r="U632" s="164">
        <v>48.131121999999998</v>
      </c>
      <c r="V632" s="164">
        <v>47.887425</v>
      </c>
      <c r="W632" s="164">
        <v>48.352314</v>
      </c>
      <c r="X632" s="164">
        <v>48.200565999999995</v>
      </c>
      <c r="Y632" s="164">
        <v>47.773613999999995</v>
      </c>
    </row>
    <row r="633" spans="1:25" s="146" customFormat="1" ht="1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5" s="146" customFormat="1" ht="15" thickBot="1" x14ac:dyDescent="0.25">
      <c r="A634" s="171">
        <v>31</v>
      </c>
      <c r="B634" s="174">
        <v>1542.1033013741483</v>
      </c>
      <c r="C634" s="174">
        <v>1506.9707583741483</v>
      </c>
      <c r="D634" s="174">
        <v>1515.1126533741483</v>
      </c>
      <c r="E634" s="174">
        <v>1521.5410253741484</v>
      </c>
      <c r="F634" s="174">
        <v>1544.6895503741484</v>
      </c>
      <c r="G634" s="174">
        <v>1534.3339113741483</v>
      </c>
      <c r="H634" s="174">
        <v>1576.5546923741483</v>
      </c>
      <c r="I634" s="174">
        <v>1573.3937213741483</v>
      </c>
      <c r="J634" s="174">
        <v>1567.9232193741482</v>
      </c>
      <c r="K634" s="174">
        <v>1579.4815173741483</v>
      </c>
      <c r="L634" s="174">
        <v>1576.8314103741482</v>
      </c>
      <c r="M634" s="174">
        <v>1543.0611713741484</v>
      </c>
      <c r="N634" s="174">
        <v>1528.0226123741486</v>
      </c>
      <c r="O634" s="174">
        <v>1547.5312313741483</v>
      </c>
      <c r="P634" s="174">
        <v>1555.4176943741484</v>
      </c>
      <c r="Q634" s="174">
        <v>1596.9360373741486</v>
      </c>
      <c r="R634" s="174">
        <v>1632.6539453741484</v>
      </c>
      <c r="S634" s="174">
        <v>1630.5466313741483</v>
      </c>
      <c r="T634" s="174">
        <v>1534.1316943741483</v>
      </c>
      <c r="U634" s="174">
        <v>1519.1995653741483</v>
      </c>
      <c r="V634" s="174">
        <v>1530.2044273741483</v>
      </c>
      <c r="W634" s="174">
        <v>1534.2061953741484</v>
      </c>
      <c r="X634" s="174">
        <v>1533.0141793741484</v>
      </c>
      <c r="Y634" s="174">
        <v>1530.7472203741484</v>
      </c>
    </row>
    <row r="635" spans="1:25" s="146" customFormat="1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</row>
    <row r="636" spans="1:25" s="146" customFormat="1" x14ac:dyDescent="0.2">
      <c r="A636" s="181" t="s">
        <v>8</v>
      </c>
      <c r="B636" s="164">
        <v>840.08</v>
      </c>
      <c r="C636" s="164">
        <v>840.08</v>
      </c>
      <c r="D636" s="164">
        <v>840.08</v>
      </c>
      <c r="E636" s="164">
        <v>840.08</v>
      </c>
      <c r="F636" s="164">
        <v>840.08</v>
      </c>
      <c r="G636" s="164">
        <v>840.08</v>
      </c>
      <c r="H636" s="164">
        <v>840.08</v>
      </c>
      <c r="I636" s="164">
        <v>840.08</v>
      </c>
      <c r="J636" s="164">
        <v>840.08</v>
      </c>
      <c r="K636" s="164">
        <v>840.08</v>
      </c>
      <c r="L636" s="164">
        <v>840.08</v>
      </c>
      <c r="M636" s="164">
        <v>840.08</v>
      </c>
      <c r="N636" s="164">
        <v>840.08</v>
      </c>
      <c r="O636" s="164">
        <v>840.08</v>
      </c>
      <c r="P636" s="164">
        <v>840.08</v>
      </c>
      <c r="Q636" s="164">
        <v>840.08</v>
      </c>
      <c r="R636" s="164">
        <v>840.08</v>
      </c>
      <c r="S636" s="164">
        <v>840.08</v>
      </c>
      <c r="T636" s="164">
        <v>840.08</v>
      </c>
      <c r="U636" s="164">
        <v>840.08</v>
      </c>
      <c r="V636" s="164">
        <v>840.08</v>
      </c>
      <c r="W636" s="164">
        <v>840.08</v>
      </c>
      <c r="X636" s="164">
        <v>840.08</v>
      </c>
      <c r="Y636" s="164">
        <v>840.08</v>
      </c>
    </row>
    <row r="637" spans="1:25" s="146" customFormat="1" x14ac:dyDescent="0.2">
      <c r="A637" s="182" t="s">
        <v>9</v>
      </c>
      <c r="B637" s="164">
        <v>42.192373999999994</v>
      </c>
      <c r="C637" s="164">
        <v>40.069830999999994</v>
      </c>
      <c r="D637" s="164">
        <v>40.561726</v>
      </c>
      <c r="E637" s="164">
        <v>40.950097999999997</v>
      </c>
      <c r="F637" s="164">
        <v>42.348622999999996</v>
      </c>
      <c r="G637" s="164">
        <v>41.722983999999997</v>
      </c>
      <c r="H637" s="164">
        <v>44.273764999999997</v>
      </c>
      <c r="I637" s="164">
        <v>44.082794</v>
      </c>
      <c r="J637" s="164">
        <v>43.752292000000004</v>
      </c>
      <c r="K637" s="164">
        <v>44.450589999999991</v>
      </c>
      <c r="L637" s="164">
        <v>44.290482999999995</v>
      </c>
      <c r="M637" s="164">
        <v>42.250244000000002</v>
      </c>
      <c r="N637" s="164">
        <v>41.341684999999998</v>
      </c>
      <c r="O637" s="164">
        <v>42.520303999999996</v>
      </c>
      <c r="P637" s="164">
        <v>42.996766999999998</v>
      </c>
      <c r="Q637" s="164">
        <v>45.505110000000002</v>
      </c>
      <c r="R637" s="164">
        <v>47.663017999999994</v>
      </c>
      <c r="S637" s="164">
        <v>47.535703999999996</v>
      </c>
      <c r="T637" s="164">
        <v>41.710767000000004</v>
      </c>
      <c r="U637" s="164">
        <v>40.808637999999995</v>
      </c>
      <c r="V637" s="164">
        <v>41.473499999999994</v>
      </c>
      <c r="W637" s="164">
        <v>41.715267999999995</v>
      </c>
      <c r="X637" s="164">
        <v>41.643251999999997</v>
      </c>
      <c r="Y637" s="164">
        <v>41.506292999999999</v>
      </c>
    </row>
    <row r="638" spans="1:25" s="146" customFormat="1" ht="1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</row>
    <row r="639" spans="1:25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5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</row>
    <row r="641" spans="1:25" s="231" customFormat="1" ht="16.5" thickBot="1" x14ac:dyDescent="0.3">
      <c r="A641" s="230" t="s">
        <v>74</v>
      </c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</row>
    <row r="642" spans="1:25" s="146" customFormat="1" ht="15" thickBot="1" x14ac:dyDescent="0.25">
      <c r="A642" s="189" t="s">
        <v>43</v>
      </c>
      <c r="B642" s="190" t="s">
        <v>55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</row>
    <row r="643" spans="1:25" s="146" customFormat="1" ht="15" thickBot="1" x14ac:dyDescent="0.25">
      <c r="A643" s="193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</row>
    <row r="644" spans="1:25" s="310" customFormat="1" ht="15.75" thickBot="1" x14ac:dyDescent="0.25">
      <c r="A644" s="200">
        <v>1</v>
      </c>
      <c r="B644" s="172">
        <v>584.51393837414832</v>
      </c>
      <c r="C644" s="173">
        <v>560.38625737414827</v>
      </c>
      <c r="D644" s="173">
        <v>553.69181037414819</v>
      </c>
      <c r="E644" s="174">
        <v>562.23813937414832</v>
      </c>
      <c r="F644" s="174">
        <v>594.8163623741483</v>
      </c>
      <c r="G644" s="174">
        <v>597.06203537414819</v>
      </c>
      <c r="H644" s="174">
        <v>590.48466137414835</v>
      </c>
      <c r="I644" s="174">
        <v>563.68558737414833</v>
      </c>
      <c r="J644" s="174">
        <v>591.02745437414831</v>
      </c>
      <c r="K644" s="175">
        <v>594.5502873741483</v>
      </c>
      <c r="L644" s="174">
        <v>577.11705337414833</v>
      </c>
      <c r="M644" s="176">
        <v>575.82925037414827</v>
      </c>
      <c r="N644" s="175">
        <v>573.99865437414826</v>
      </c>
      <c r="O644" s="174">
        <v>555.33083237414826</v>
      </c>
      <c r="P644" s="176">
        <v>563.05765037414835</v>
      </c>
      <c r="Q644" s="177">
        <v>576.73390537414832</v>
      </c>
      <c r="R644" s="174">
        <v>578.67093137414827</v>
      </c>
      <c r="S644" s="177">
        <v>579.21372437414823</v>
      </c>
      <c r="T644" s="174">
        <v>696.36122537414826</v>
      </c>
      <c r="U644" s="173">
        <v>575.36095837414825</v>
      </c>
      <c r="V644" s="173">
        <v>578.67093137414827</v>
      </c>
      <c r="W644" s="173">
        <v>579.91616237414837</v>
      </c>
      <c r="X644" s="173">
        <v>578.78800437414827</v>
      </c>
      <c r="Y644" s="178">
        <v>583.15163437414833</v>
      </c>
    </row>
    <row r="645" spans="1:25" s="146" customFormat="1" x14ac:dyDescent="0.2">
      <c r="A645" s="232" t="s">
        <v>7</v>
      </c>
      <c r="B645" s="162">
        <v>545.77</v>
      </c>
      <c r="C645" s="162">
        <v>523.1</v>
      </c>
      <c r="D645" s="162">
        <v>516.80999999999995</v>
      </c>
      <c r="E645" s="162">
        <v>524.84</v>
      </c>
      <c r="F645" s="162">
        <v>555.45000000000005</v>
      </c>
      <c r="G645" s="162">
        <v>557.55999999999995</v>
      </c>
      <c r="H645" s="162">
        <v>551.38</v>
      </c>
      <c r="I645" s="162">
        <v>526.20000000000005</v>
      </c>
      <c r="J645" s="162">
        <v>551.89</v>
      </c>
      <c r="K645" s="162">
        <v>555.20000000000005</v>
      </c>
      <c r="L645" s="162">
        <v>538.82000000000005</v>
      </c>
      <c r="M645" s="162">
        <v>537.61</v>
      </c>
      <c r="N645" s="162">
        <v>535.89</v>
      </c>
      <c r="O645" s="162">
        <v>518.35</v>
      </c>
      <c r="P645" s="162">
        <v>525.61</v>
      </c>
      <c r="Q645" s="162">
        <v>538.46</v>
      </c>
      <c r="R645" s="162">
        <v>540.28</v>
      </c>
      <c r="S645" s="162">
        <v>540.79</v>
      </c>
      <c r="T645" s="162">
        <v>650.86</v>
      </c>
      <c r="U645" s="162">
        <v>537.16999999999996</v>
      </c>
      <c r="V645" s="162">
        <v>540.28</v>
      </c>
      <c r="W645" s="162">
        <v>541.45000000000005</v>
      </c>
      <c r="X645" s="162">
        <v>540.39</v>
      </c>
      <c r="Y645" s="162">
        <v>544.49</v>
      </c>
    </row>
    <row r="646" spans="1:25" s="146" customFormat="1" x14ac:dyDescent="0.2">
      <c r="A646" s="167" t="s">
        <v>9</v>
      </c>
      <c r="B646" s="164">
        <v>35.093010999999997</v>
      </c>
      <c r="C646" s="164">
        <v>33.635329999999996</v>
      </c>
      <c r="D646" s="164">
        <v>33.230882999999992</v>
      </c>
      <c r="E646" s="164">
        <v>33.747211999999998</v>
      </c>
      <c r="F646" s="164">
        <v>35.715434999999999</v>
      </c>
      <c r="G646" s="164">
        <v>35.851107999999996</v>
      </c>
      <c r="H646" s="164">
        <v>35.453733999999997</v>
      </c>
      <c r="I646" s="164">
        <v>33.83466</v>
      </c>
      <c r="J646" s="164">
        <v>35.486526999999995</v>
      </c>
      <c r="K646" s="164">
        <v>35.699359999999999</v>
      </c>
      <c r="L646" s="164">
        <v>34.646126000000002</v>
      </c>
      <c r="M646" s="164">
        <v>34.568322999999999</v>
      </c>
      <c r="N646" s="164">
        <v>34.457726999999998</v>
      </c>
      <c r="O646" s="164">
        <v>33.329904999999997</v>
      </c>
      <c r="P646" s="164">
        <v>33.796723</v>
      </c>
      <c r="Q646" s="164">
        <v>34.622978000000003</v>
      </c>
      <c r="R646" s="164">
        <v>34.740003999999999</v>
      </c>
      <c r="S646" s="164">
        <v>34.772796999999997</v>
      </c>
      <c r="T646" s="164">
        <v>41.850297999999995</v>
      </c>
      <c r="U646" s="164">
        <v>34.540030999999992</v>
      </c>
      <c r="V646" s="164">
        <v>34.740003999999999</v>
      </c>
      <c r="W646" s="164">
        <v>34.815235000000001</v>
      </c>
      <c r="X646" s="164">
        <v>34.747076999999997</v>
      </c>
      <c r="Y646" s="164">
        <v>35.010706999999996</v>
      </c>
    </row>
    <row r="647" spans="1:25" s="146" customFormat="1" ht="15" thickBot="1" x14ac:dyDescent="0.25">
      <c r="A647" s="168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</row>
    <row r="648" spans="1:25" s="310" customFormat="1" ht="15.75" thickBot="1" x14ac:dyDescent="0.25">
      <c r="A648" s="171">
        <v>2</v>
      </c>
      <c r="B648" s="172">
        <v>705.55677737414828</v>
      </c>
      <c r="C648" s="173">
        <v>704.15190137414822</v>
      </c>
      <c r="D648" s="173">
        <v>698.99004637414828</v>
      </c>
      <c r="E648" s="174">
        <v>680.44994037414824</v>
      </c>
      <c r="F648" s="174">
        <v>679.87521837414829</v>
      </c>
      <c r="G648" s="174">
        <v>700.58649637414828</v>
      </c>
      <c r="H648" s="174">
        <v>695.47785637414825</v>
      </c>
      <c r="I648" s="174">
        <v>702.04458737414836</v>
      </c>
      <c r="J648" s="174">
        <v>694.45612837414831</v>
      </c>
      <c r="K648" s="175">
        <v>703.66232337414829</v>
      </c>
      <c r="L648" s="174">
        <v>712.45344137414827</v>
      </c>
      <c r="M648" s="176">
        <v>710.14391037414828</v>
      </c>
      <c r="N648" s="175">
        <v>713.51774137414827</v>
      </c>
      <c r="O648" s="174">
        <v>686.06944437414836</v>
      </c>
      <c r="P648" s="176">
        <v>671.50982037414826</v>
      </c>
      <c r="Q648" s="177">
        <v>686.76123937414832</v>
      </c>
      <c r="R648" s="174">
        <v>719.12660237414832</v>
      </c>
      <c r="S648" s="177">
        <v>718.15808937414829</v>
      </c>
      <c r="T648" s="174">
        <v>725.73590537414839</v>
      </c>
      <c r="U648" s="173">
        <v>703.98161337414831</v>
      </c>
      <c r="V648" s="173">
        <v>708.8667503741483</v>
      </c>
      <c r="W648" s="173">
        <v>717.79622737414832</v>
      </c>
      <c r="X648" s="173">
        <v>715.25255037414831</v>
      </c>
      <c r="Y648" s="178">
        <v>708.7177483741483</v>
      </c>
    </row>
    <row r="649" spans="1:25" s="146" customFormat="1" x14ac:dyDescent="0.2">
      <c r="A649" s="232" t="s">
        <v>7</v>
      </c>
      <c r="B649" s="162">
        <v>659.5</v>
      </c>
      <c r="C649" s="162">
        <v>658.18</v>
      </c>
      <c r="D649" s="162">
        <v>653.33000000000004</v>
      </c>
      <c r="E649" s="162">
        <v>635.91</v>
      </c>
      <c r="F649" s="162">
        <v>635.37</v>
      </c>
      <c r="G649" s="162">
        <v>654.83000000000004</v>
      </c>
      <c r="H649" s="162">
        <v>650.03</v>
      </c>
      <c r="I649" s="162">
        <v>656.2</v>
      </c>
      <c r="J649" s="162">
        <v>649.07000000000005</v>
      </c>
      <c r="K649" s="162">
        <v>657.72</v>
      </c>
      <c r="L649" s="162">
        <v>665.98</v>
      </c>
      <c r="M649" s="162">
        <v>663.81</v>
      </c>
      <c r="N649" s="162">
        <v>666.98</v>
      </c>
      <c r="O649" s="162">
        <v>641.19000000000005</v>
      </c>
      <c r="P649" s="162">
        <v>627.51</v>
      </c>
      <c r="Q649" s="162">
        <v>641.84</v>
      </c>
      <c r="R649" s="162">
        <v>672.25</v>
      </c>
      <c r="S649" s="162">
        <v>671.34</v>
      </c>
      <c r="T649" s="162">
        <v>678.46</v>
      </c>
      <c r="U649" s="162">
        <v>658.02</v>
      </c>
      <c r="V649" s="162">
        <v>662.61</v>
      </c>
      <c r="W649" s="162">
        <v>671</v>
      </c>
      <c r="X649" s="162">
        <v>668.61</v>
      </c>
      <c r="Y649" s="162">
        <v>662.47</v>
      </c>
    </row>
    <row r="650" spans="1:25" s="146" customFormat="1" x14ac:dyDescent="0.2">
      <c r="A650" s="167" t="s">
        <v>9</v>
      </c>
      <c r="B650" s="164">
        <v>42.405850000000001</v>
      </c>
      <c r="C650" s="164">
        <v>42.320973999999993</v>
      </c>
      <c r="D650" s="164">
        <v>42.009118999999998</v>
      </c>
      <c r="E650" s="164">
        <v>40.889012999999998</v>
      </c>
      <c r="F650" s="164">
        <v>40.854290999999996</v>
      </c>
      <c r="G650" s="164">
        <v>42.105569000000003</v>
      </c>
      <c r="H650" s="164">
        <v>41.796928999999999</v>
      </c>
      <c r="I650" s="164">
        <v>42.193660000000001</v>
      </c>
      <c r="J650" s="164">
        <v>41.735201000000004</v>
      </c>
      <c r="K650" s="164">
        <v>42.291395999999999</v>
      </c>
      <c r="L650" s="164">
        <v>42.822513999999998</v>
      </c>
      <c r="M650" s="164">
        <v>42.682982999999993</v>
      </c>
      <c r="N650" s="164">
        <v>42.886814000000001</v>
      </c>
      <c r="O650" s="164">
        <v>41.228517000000004</v>
      </c>
      <c r="P650" s="164">
        <v>40.348892999999997</v>
      </c>
      <c r="Q650" s="164">
        <v>41.270311999999997</v>
      </c>
      <c r="R650" s="164">
        <v>43.225674999999995</v>
      </c>
      <c r="S650" s="164">
        <v>43.167161999999998</v>
      </c>
      <c r="T650" s="164">
        <v>43.624977999999999</v>
      </c>
      <c r="U650" s="164">
        <v>42.310685999999997</v>
      </c>
      <c r="V650" s="164">
        <v>42.605823000000001</v>
      </c>
      <c r="W650" s="164">
        <v>43.145299999999999</v>
      </c>
      <c r="X650" s="164">
        <v>42.991622999999997</v>
      </c>
      <c r="Y650" s="164">
        <v>42.596820999999998</v>
      </c>
    </row>
    <row r="651" spans="1:25" s="146" customFormat="1" ht="15" thickBot="1" x14ac:dyDescent="0.25">
      <c r="A651" s="168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</row>
    <row r="652" spans="1:25" s="310" customFormat="1" ht="15.75" thickBot="1" x14ac:dyDescent="0.25">
      <c r="A652" s="154">
        <v>3</v>
      </c>
      <c r="B652" s="172">
        <v>698.71332837414832</v>
      </c>
      <c r="C652" s="173">
        <v>678.5980583741482</v>
      </c>
      <c r="D652" s="173">
        <v>678.85349037414824</v>
      </c>
      <c r="E652" s="174">
        <v>670.15815937414834</v>
      </c>
      <c r="F652" s="174">
        <v>671.03088537414828</v>
      </c>
      <c r="G652" s="174">
        <v>691.48673137414823</v>
      </c>
      <c r="H652" s="174">
        <v>693.37054237414827</v>
      </c>
      <c r="I652" s="174">
        <v>685.99494337414831</v>
      </c>
      <c r="J652" s="174">
        <v>694.34969837414837</v>
      </c>
      <c r="K652" s="175">
        <v>700.50135237414827</v>
      </c>
      <c r="L652" s="174">
        <v>698.54304037414829</v>
      </c>
      <c r="M652" s="176">
        <v>693.20025437414824</v>
      </c>
      <c r="N652" s="175">
        <v>702.01265837414826</v>
      </c>
      <c r="O652" s="174">
        <v>677.91690637414831</v>
      </c>
      <c r="P652" s="176">
        <v>682.1208913741483</v>
      </c>
      <c r="Q652" s="177">
        <v>696.80823137414825</v>
      </c>
      <c r="R652" s="174">
        <v>707.27030037414829</v>
      </c>
      <c r="S652" s="177">
        <v>724.46938837414825</v>
      </c>
      <c r="T652" s="174">
        <v>725.39532937414833</v>
      </c>
      <c r="U652" s="173">
        <v>703.02374337414835</v>
      </c>
      <c r="V652" s="173">
        <v>706.51464737414824</v>
      </c>
      <c r="W652" s="173">
        <v>716.2317063741483</v>
      </c>
      <c r="X652" s="173">
        <v>711.8255043741483</v>
      </c>
      <c r="Y652" s="178">
        <v>709.17539737414825</v>
      </c>
    </row>
    <row r="653" spans="1:25" s="146" customFormat="1" x14ac:dyDescent="0.2">
      <c r="A653" s="161" t="s">
        <v>7</v>
      </c>
      <c r="B653" s="162">
        <v>653.07000000000005</v>
      </c>
      <c r="C653" s="162">
        <v>634.16999999999996</v>
      </c>
      <c r="D653" s="162">
        <v>634.41</v>
      </c>
      <c r="E653" s="162">
        <v>626.24</v>
      </c>
      <c r="F653" s="162">
        <v>627.05999999999995</v>
      </c>
      <c r="G653" s="162">
        <v>646.28</v>
      </c>
      <c r="H653" s="162">
        <v>648.04999999999995</v>
      </c>
      <c r="I653" s="162">
        <v>641.12</v>
      </c>
      <c r="J653" s="162">
        <v>648.97</v>
      </c>
      <c r="K653" s="162">
        <v>654.75</v>
      </c>
      <c r="L653" s="162">
        <v>652.91</v>
      </c>
      <c r="M653" s="162">
        <v>647.89</v>
      </c>
      <c r="N653" s="162">
        <v>656.17</v>
      </c>
      <c r="O653" s="162">
        <v>633.53</v>
      </c>
      <c r="P653" s="162">
        <v>637.48</v>
      </c>
      <c r="Q653" s="162">
        <v>651.28</v>
      </c>
      <c r="R653" s="162">
        <v>661.11</v>
      </c>
      <c r="S653" s="162">
        <v>677.27</v>
      </c>
      <c r="T653" s="162">
        <v>678.14</v>
      </c>
      <c r="U653" s="162">
        <v>657.12</v>
      </c>
      <c r="V653" s="162">
        <v>660.4</v>
      </c>
      <c r="W653" s="162">
        <v>669.53</v>
      </c>
      <c r="X653" s="162">
        <v>665.39</v>
      </c>
      <c r="Y653" s="162">
        <v>662.9</v>
      </c>
    </row>
    <row r="654" spans="1:25" s="146" customFormat="1" x14ac:dyDescent="0.2">
      <c r="A654" s="181" t="s">
        <v>9</v>
      </c>
      <c r="B654" s="164">
        <v>41.992401000000001</v>
      </c>
      <c r="C654" s="164">
        <v>40.777130999999997</v>
      </c>
      <c r="D654" s="164">
        <v>40.792562999999994</v>
      </c>
      <c r="E654" s="164">
        <v>40.267232</v>
      </c>
      <c r="F654" s="164">
        <v>40.319957999999993</v>
      </c>
      <c r="G654" s="164">
        <v>41.555803999999995</v>
      </c>
      <c r="H654" s="164">
        <v>41.669614999999993</v>
      </c>
      <c r="I654" s="164">
        <v>41.224015999999999</v>
      </c>
      <c r="J654" s="164">
        <v>41.728771000000002</v>
      </c>
      <c r="K654" s="164">
        <v>42.100424999999994</v>
      </c>
      <c r="L654" s="164">
        <v>41.982112999999998</v>
      </c>
      <c r="M654" s="164">
        <v>41.659326999999998</v>
      </c>
      <c r="N654" s="164">
        <v>42.191730999999997</v>
      </c>
      <c r="O654" s="164">
        <v>40.735978999999993</v>
      </c>
      <c r="P654" s="164">
        <v>40.989964000000001</v>
      </c>
      <c r="Q654" s="164">
        <v>41.877303999999995</v>
      </c>
      <c r="R654" s="164">
        <v>42.509372999999997</v>
      </c>
      <c r="S654" s="164">
        <v>43.548460999999996</v>
      </c>
      <c r="T654" s="164">
        <v>43.604401999999993</v>
      </c>
      <c r="U654" s="164">
        <v>42.252815999999996</v>
      </c>
      <c r="V654" s="164">
        <v>42.463719999999995</v>
      </c>
      <c r="W654" s="164">
        <v>43.050778999999999</v>
      </c>
      <c r="X654" s="164">
        <v>42.784576999999999</v>
      </c>
      <c r="Y654" s="164">
        <v>42.624469999999995</v>
      </c>
    </row>
    <row r="655" spans="1:25" s="146" customFormat="1" ht="15" thickBot="1" x14ac:dyDescent="0.25">
      <c r="A655" s="168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</row>
    <row r="656" spans="1:25" s="310" customFormat="1" ht="15.75" thickBot="1" x14ac:dyDescent="0.25">
      <c r="A656" s="171">
        <v>4</v>
      </c>
      <c r="B656" s="172">
        <v>525.98808137414824</v>
      </c>
      <c r="C656" s="173">
        <v>494.01650937414831</v>
      </c>
      <c r="D656" s="173">
        <v>490.80232337414833</v>
      </c>
      <c r="E656" s="174">
        <v>497.26262437414834</v>
      </c>
      <c r="F656" s="174">
        <v>535.48163737414825</v>
      </c>
      <c r="G656" s="174">
        <v>547.42308337414829</v>
      </c>
      <c r="H656" s="174">
        <v>541.32464437414831</v>
      </c>
      <c r="I656" s="174">
        <v>529.26612537414826</v>
      </c>
      <c r="J656" s="174">
        <v>529.35126937414827</v>
      </c>
      <c r="K656" s="175">
        <v>536.25857637414833</v>
      </c>
      <c r="L656" s="174">
        <v>537.63152337414829</v>
      </c>
      <c r="M656" s="176">
        <v>534.05547537414827</v>
      </c>
      <c r="N656" s="175">
        <v>530.02177837414831</v>
      </c>
      <c r="O656" s="174">
        <v>505.78766737414833</v>
      </c>
      <c r="P656" s="176">
        <v>507.78855137414831</v>
      </c>
      <c r="Q656" s="177">
        <v>524.15748537414834</v>
      </c>
      <c r="R656" s="174">
        <v>542.87852237414825</v>
      </c>
      <c r="S656" s="177">
        <v>536.13086037414826</v>
      </c>
      <c r="T656" s="174">
        <v>552.64879637414833</v>
      </c>
      <c r="U656" s="173">
        <v>522.05017137414825</v>
      </c>
      <c r="V656" s="173">
        <v>525.72200637414824</v>
      </c>
      <c r="W656" s="173">
        <v>528.91490637414825</v>
      </c>
      <c r="X656" s="173">
        <v>522.81646737414826</v>
      </c>
      <c r="Y656" s="178">
        <v>533.35303737414824</v>
      </c>
    </row>
    <row r="657" spans="1:25" s="146" customFormat="1" x14ac:dyDescent="0.2">
      <c r="A657" s="232" t="s">
        <v>7</v>
      </c>
      <c r="B657" s="162">
        <v>490.78</v>
      </c>
      <c r="C657" s="162">
        <v>460.74</v>
      </c>
      <c r="D657" s="162">
        <v>457.72</v>
      </c>
      <c r="E657" s="162">
        <v>463.79</v>
      </c>
      <c r="F657" s="162">
        <v>499.7</v>
      </c>
      <c r="G657" s="162">
        <v>510.92</v>
      </c>
      <c r="H657" s="162">
        <v>505.19</v>
      </c>
      <c r="I657" s="162">
        <v>493.86</v>
      </c>
      <c r="J657" s="162">
        <v>493.94</v>
      </c>
      <c r="K657" s="162">
        <v>500.43</v>
      </c>
      <c r="L657" s="162">
        <v>501.72</v>
      </c>
      <c r="M657" s="162">
        <v>498.36</v>
      </c>
      <c r="N657" s="162">
        <v>494.57</v>
      </c>
      <c r="O657" s="162">
        <v>471.8</v>
      </c>
      <c r="P657" s="162">
        <v>473.68</v>
      </c>
      <c r="Q657" s="162">
        <v>489.06</v>
      </c>
      <c r="R657" s="162">
        <v>506.65</v>
      </c>
      <c r="S657" s="162">
        <v>500.31</v>
      </c>
      <c r="T657" s="162">
        <v>515.83000000000004</v>
      </c>
      <c r="U657" s="162">
        <v>487.08</v>
      </c>
      <c r="V657" s="162">
        <v>490.53</v>
      </c>
      <c r="W657" s="162">
        <v>493.53</v>
      </c>
      <c r="X657" s="162">
        <v>487.8</v>
      </c>
      <c r="Y657" s="162">
        <v>497.7</v>
      </c>
    </row>
    <row r="658" spans="1:25" s="146" customFormat="1" x14ac:dyDescent="0.2">
      <c r="A658" s="167" t="s">
        <v>9</v>
      </c>
      <c r="B658" s="164">
        <v>31.557153999999997</v>
      </c>
      <c r="C658" s="164">
        <v>29.625581999999998</v>
      </c>
      <c r="D658" s="164">
        <v>29.431395999999999</v>
      </c>
      <c r="E658" s="164">
        <v>29.821697</v>
      </c>
      <c r="F658" s="164">
        <v>32.130710000000001</v>
      </c>
      <c r="G658" s="164">
        <v>32.852156000000001</v>
      </c>
      <c r="H658" s="164">
        <v>32.483716999999999</v>
      </c>
      <c r="I658" s="164">
        <v>31.755198</v>
      </c>
      <c r="J658" s="164">
        <v>31.760341999999998</v>
      </c>
      <c r="K658" s="164">
        <v>32.177648999999995</v>
      </c>
      <c r="L658" s="164">
        <v>32.260596</v>
      </c>
      <c r="M658" s="164">
        <v>32.044547999999999</v>
      </c>
      <c r="N658" s="164">
        <v>31.800850999999998</v>
      </c>
      <c r="O658" s="164">
        <v>30.336739999999999</v>
      </c>
      <c r="P658" s="164">
        <v>30.457623999999999</v>
      </c>
      <c r="Q658" s="164">
        <v>31.446558</v>
      </c>
      <c r="R658" s="164">
        <v>32.577594999999995</v>
      </c>
      <c r="S658" s="164">
        <v>32.169933</v>
      </c>
      <c r="T658" s="164">
        <v>33.167869000000003</v>
      </c>
      <c r="U658" s="164">
        <v>31.319243999999998</v>
      </c>
      <c r="V658" s="164">
        <v>31.541078999999996</v>
      </c>
      <c r="W658" s="164">
        <v>31.733978999999998</v>
      </c>
      <c r="X658" s="164">
        <v>31.365539999999999</v>
      </c>
      <c r="Y658" s="164">
        <v>32.002109999999995</v>
      </c>
    </row>
    <row r="659" spans="1:25" s="146" customFormat="1" ht="1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</row>
    <row r="660" spans="1:25" s="310" customFormat="1" ht="15.75" thickBot="1" x14ac:dyDescent="0.25">
      <c r="A660" s="154">
        <v>5</v>
      </c>
      <c r="B660" s="172">
        <v>607.21545737414829</v>
      </c>
      <c r="C660" s="173">
        <v>572.11484337414834</v>
      </c>
      <c r="D660" s="173">
        <v>565.50554037414827</v>
      </c>
      <c r="E660" s="174">
        <v>566.48469637414837</v>
      </c>
      <c r="F660" s="174">
        <v>596.09352237414828</v>
      </c>
      <c r="G660" s="174">
        <v>605.42743337414822</v>
      </c>
      <c r="H660" s="174">
        <v>603.32011937414836</v>
      </c>
      <c r="I660" s="174">
        <v>585.08866037414828</v>
      </c>
      <c r="J660" s="174">
        <v>587.97291337414822</v>
      </c>
      <c r="K660" s="175">
        <v>591.81503637414835</v>
      </c>
      <c r="L660" s="174">
        <v>591.55960437414831</v>
      </c>
      <c r="M660" s="176">
        <v>605.60836437414832</v>
      </c>
      <c r="N660" s="175">
        <v>601.09573237414827</v>
      </c>
      <c r="O660" s="174">
        <v>566.79334337414832</v>
      </c>
      <c r="P660" s="176">
        <v>572.73213737414835</v>
      </c>
      <c r="Q660" s="177">
        <v>593.97556537414823</v>
      </c>
      <c r="R660" s="174">
        <v>614.36755337414832</v>
      </c>
      <c r="S660" s="177">
        <v>605.03364237414826</v>
      </c>
      <c r="T660" s="174">
        <v>575.36095837414825</v>
      </c>
      <c r="U660" s="173">
        <v>570.40132037414833</v>
      </c>
      <c r="V660" s="173">
        <v>579.74587437414823</v>
      </c>
      <c r="W660" s="173">
        <v>591.08066937414833</v>
      </c>
      <c r="X660" s="173">
        <v>588.11127237414826</v>
      </c>
      <c r="Y660" s="178">
        <v>591.33610137414826</v>
      </c>
    </row>
    <row r="661" spans="1:25" s="146" customFormat="1" x14ac:dyDescent="0.2">
      <c r="A661" s="167" t="s">
        <v>7</v>
      </c>
      <c r="B661" s="162">
        <v>567.1</v>
      </c>
      <c r="C661" s="162">
        <v>534.12</v>
      </c>
      <c r="D661" s="162">
        <v>527.91</v>
      </c>
      <c r="E661" s="162">
        <v>528.83000000000004</v>
      </c>
      <c r="F661" s="162">
        <v>556.65</v>
      </c>
      <c r="G661" s="162">
        <v>565.41999999999996</v>
      </c>
      <c r="H661" s="162">
        <v>563.44000000000005</v>
      </c>
      <c r="I661" s="162">
        <v>546.30999999999995</v>
      </c>
      <c r="J661" s="162">
        <v>549.02</v>
      </c>
      <c r="K661" s="162">
        <v>552.63</v>
      </c>
      <c r="L661" s="162">
        <v>552.39</v>
      </c>
      <c r="M661" s="162">
        <v>565.59</v>
      </c>
      <c r="N661" s="162">
        <v>561.35</v>
      </c>
      <c r="O661" s="162">
        <v>529.12</v>
      </c>
      <c r="P661" s="162">
        <v>534.70000000000005</v>
      </c>
      <c r="Q661" s="162">
        <v>554.66</v>
      </c>
      <c r="R661" s="162">
        <v>573.82000000000005</v>
      </c>
      <c r="S661" s="162">
        <v>565.04999999999995</v>
      </c>
      <c r="T661" s="162">
        <v>537.16999999999996</v>
      </c>
      <c r="U661" s="162">
        <v>532.51</v>
      </c>
      <c r="V661" s="162">
        <v>541.29</v>
      </c>
      <c r="W661" s="162">
        <v>551.94000000000005</v>
      </c>
      <c r="X661" s="162">
        <v>549.15</v>
      </c>
      <c r="Y661" s="162">
        <v>552.17999999999995</v>
      </c>
    </row>
    <row r="662" spans="1:25" s="146" customFormat="1" x14ac:dyDescent="0.2">
      <c r="A662" s="181" t="s">
        <v>9</v>
      </c>
      <c r="B662" s="164">
        <v>36.464529999999996</v>
      </c>
      <c r="C662" s="164">
        <v>34.343916</v>
      </c>
      <c r="D662" s="164">
        <v>33.944612999999997</v>
      </c>
      <c r="E662" s="164">
        <v>34.003768999999998</v>
      </c>
      <c r="F662" s="164">
        <v>35.792594999999999</v>
      </c>
      <c r="G662" s="164">
        <v>36.356505999999996</v>
      </c>
      <c r="H662" s="164">
        <v>36.229192000000005</v>
      </c>
      <c r="I662" s="164">
        <v>35.127732999999992</v>
      </c>
      <c r="J662" s="164">
        <v>35.301985999999999</v>
      </c>
      <c r="K662" s="164">
        <v>35.534109000000001</v>
      </c>
      <c r="L662" s="164">
        <v>35.518676999999997</v>
      </c>
      <c r="M662" s="164">
        <v>36.367437000000002</v>
      </c>
      <c r="N662" s="164">
        <v>36.094805000000001</v>
      </c>
      <c r="O662" s="164">
        <v>34.022416</v>
      </c>
      <c r="P662" s="164">
        <v>34.381210000000003</v>
      </c>
      <c r="Q662" s="164">
        <v>35.664637999999997</v>
      </c>
      <c r="R662" s="164">
        <v>36.896625999999998</v>
      </c>
      <c r="S662" s="164">
        <v>36.332714999999993</v>
      </c>
      <c r="T662" s="164">
        <v>34.540030999999992</v>
      </c>
      <c r="U662" s="164">
        <v>34.240392999999997</v>
      </c>
      <c r="V662" s="164">
        <v>34.804946999999999</v>
      </c>
      <c r="W662" s="164">
        <v>35.489742</v>
      </c>
      <c r="X662" s="164">
        <v>35.310344999999998</v>
      </c>
      <c r="Y662" s="164">
        <v>35.505173999999997</v>
      </c>
    </row>
    <row r="663" spans="1:25" s="146" customFormat="1" ht="15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</row>
    <row r="664" spans="1:25" s="310" customFormat="1" ht="15.75" thickBot="1" x14ac:dyDescent="0.25">
      <c r="A664" s="233">
        <v>6</v>
      </c>
      <c r="B664" s="172">
        <v>595.51880037414833</v>
      </c>
      <c r="C664" s="173">
        <v>560.36497137414835</v>
      </c>
      <c r="D664" s="173">
        <v>553.85145537414837</v>
      </c>
      <c r="E664" s="174">
        <v>565.72904337414832</v>
      </c>
      <c r="F664" s="174">
        <v>600.38265137414828</v>
      </c>
      <c r="G664" s="174">
        <v>601.60659637414835</v>
      </c>
      <c r="H664" s="174">
        <v>612.52631437414834</v>
      </c>
      <c r="I664" s="174">
        <v>595.56137237414828</v>
      </c>
      <c r="J664" s="174">
        <v>610.72764737414832</v>
      </c>
      <c r="K664" s="175">
        <v>617.52852437414822</v>
      </c>
      <c r="L664" s="174">
        <v>613.40968337414824</v>
      </c>
      <c r="M664" s="176">
        <v>595.99773537414819</v>
      </c>
      <c r="N664" s="175">
        <v>593.72013337414819</v>
      </c>
      <c r="O664" s="174">
        <v>562.38714137414831</v>
      </c>
      <c r="P664" s="176">
        <v>565.92061737414826</v>
      </c>
      <c r="Q664" s="177">
        <v>587.0044003741483</v>
      </c>
      <c r="R664" s="174">
        <v>601.63852537414834</v>
      </c>
      <c r="S664" s="177">
        <v>604.37377637414829</v>
      </c>
      <c r="T664" s="174">
        <v>596.83853237414837</v>
      </c>
      <c r="U664" s="173">
        <v>567.66606937414838</v>
      </c>
      <c r="V664" s="173">
        <v>576.48911637414835</v>
      </c>
      <c r="W664" s="173">
        <v>587.62169437414832</v>
      </c>
      <c r="X664" s="173">
        <v>592.47490237414831</v>
      </c>
      <c r="Y664" s="178">
        <v>596.51924237414823</v>
      </c>
    </row>
    <row r="665" spans="1:25" s="146" customFormat="1" x14ac:dyDescent="0.2">
      <c r="A665" s="161" t="s">
        <v>7</v>
      </c>
      <c r="B665" s="162">
        <v>556.11</v>
      </c>
      <c r="C665" s="162">
        <v>523.08000000000004</v>
      </c>
      <c r="D665" s="162">
        <v>516.96</v>
      </c>
      <c r="E665" s="162">
        <v>528.12</v>
      </c>
      <c r="F665" s="162">
        <v>560.67999999999995</v>
      </c>
      <c r="G665" s="162">
        <v>561.83000000000004</v>
      </c>
      <c r="H665" s="162">
        <v>572.09</v>
      </c>
      <c r="I665" s="162">
        <v>556.15</v>
      </c>
      <c r="J665" s="162">
        <v>570.4</v>
      </c>
      <c r="K665" s="162">
        <v>576.79</v>
      </c>
      <c r="L665" s="162">
        <v>572.91999999999996</v>
      </c>
      <c r="M665" s="162">
        <v>556.55999999999995</v>
      </c>
      <c r="N665" s="162">
        <v>554.41999999999996</v>
      </c>
      <c r="O665" s="162">
        <v>524.98</v>
      </c>
      <c r="P665" s="162">
        <v>528.29999999999995</v>
      </c>
      <c r="Q665" s="162">
        <v>548.11</v>
      </c>
      <c r="R665" s="162">
        <v>561.86</v>
      </c>
      <c r="S665" s="162">
        <v>564.42999999999995</v>
      </c>
      <c r="T665" s="162">
        <v>557.35</v>
      </c>
      <c r="U665" s="162">
        <v>529.94000000000005</v>
      </c>
      <c r="V665" s="162">
        <v>538.23</v>
      </c>
      <c r="W665" s="162">
        <v>548.69000000000005</v>
      </c>
      <c r="X665" s="162">
        <v>553.25</v>
      </c>
      <c r="Y665" s="162">
        <v>557.04999999999995</v>
      </c>
    </row>
    <row r="666" spans="1:25" s="146" customFormat="1" x14ac:dyDescent="0.2">
      <c r="A666" s="181" t="s">
        <v>9</v>
      </c>
      <c r="B666" s="164">
        <v>35.757872999999996</v>
      </c>
      <c r="C666" s="164">
        <v>33.634044000000003</v>
      </c>
      <c r="D666" s="164">
        <v>33.240527999999998</v>
      </c>
      <c r="E666" s="164">
        <v>33.958115999999997</v>
      </c>
      <c r="F666" s="164">
        <v>36.051723999999993</v>
      </c>
      <c r="G666" s="164">
        <v>36.125669000000002</v>
      </c>
      <c r="H666" s="164">
        <v>36.785387</v>
      </c>
      <c r="I666" s="164">
        <v>35.760444999999997</v>
      </c>
      <c r="J666" s="164">
        <v>36.676719999999996</v>
      </c>
      <c r="K666" s="164">
        <v>37.087596999999995</v>
      </c>
      <c r="L666" s="164">
        <v>36.838755999999997</v>
      </c>
      <c r="M666" s="164">
        <v>35.786807999999994</v>
      </c>
      <c r="N666" s="164">
        <v>35.649205999999992</v>
      </c>
      <c r="O666" s="164">
        <v>33.756214</v>
      </c>
      <c r="P666" s="164">
        <v>33.969689999999993</v>
      </c>
      <c r="Q666" s="164">
        <v>35.243473000000002</v>
      </c>
      <c r="R666" s="164">
        <v>36.127597999999999</v>
      </c>
      <c r="S666" s="164">
        <v>36.292848999999997</v>
      </c>
      <c r="T666" s="164">
        <v>35.837604999999996</v>
      </c>
      <c r="U666" s="164">
        <v>34.075142</v>
      </c>
      <c r="V666" s="164">
        <v>34.608188999999996</v>
      </c>
      <c r="W666" s="164">
        <v>35.280767000000004</v>
      </c>
      <c r="X666" s="164">
        <v>35.573974999999997</v>
      </c>
      <c r="Y666" s="164">
        <v>35.818314999999998</v>
      </c>
    </row>
    <row r="667" spans="1:25" s="146" customFormat="1" ht="15" thickBot="1" x14ac:dyDescent="0.25">
      <c r="A667" s="168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</row>
    <row r="668" spans="1:25" s="310" customFormat="1" ht="15.75" thickBot="1" x14ac:dyDescent="0.25">
      <c r="A668" s="154">
        <v>7</v>
      </c>
      <c r="B668" s="172">
        <v>581.44875437414828</v>
      </c>
      <c r="C668" s="173">
        <v>559.56674637414835</v>
      </c>
      <c r="D668" s="173">
        <v>549.72197137414832</v>
      </c>
      <c r="E668" s="174">
        <v>549.96676037414818</v>
      </c>
      <c r="F668" s="174">
        <v>576.34011437414836</v>
      </c>
      <c r="G668" s="174">
        <v>591.66603437414835</v>
      </c>
      <c r="H668" s="174">
        <v>585.30152037414825</v>
      </c>
      <c r="I668" s="174">
        <v>577.03190937414831</v>
      </c>
      <c r="J668" s="174">
        <v>583.89664437414831</v>
      </c>
      <c r="K668" s="175">
        <v>590.0270123741484</v>
      </c>
      <c r="L668" s="174">
        <v>590.83588037414836</v>
      </c>
      <c r="M668" s="176">
        <v>593.90106437414829</v>
      </c>
      <c r="N668" s="175">
        <v>585.19509037414821</v>
      </c>
      <c r="O668" s="174">
        <v>553.47895037414833</v>
      </c>
      <c r="P668" s="176">
        <v>559.21552737414834</v>
      </c>
      <c r="Q668" s="177">
        <v>580.38445437414828</v>
      </c>
      <c r="R668" s="174">
        <v>595.29529737414828</v>
      </c>
      <c r="S668" s="177">
        <v>603.07533037414828</v>
      </c>
      <c r="T668" s="174">
        <v>589.82479537414827</v>
      </c>
      <c r="U668" s="173">
        <v>565.06917737414824</v>
      </c>
      <c r="V668" s="173">
        <v>573.51971937414839</v>
      </c>
      <c r="W668" s="173">
        <v>581.66161437414837</v>
      </c>
      <c r="X668" s="173">
        <v>582.6833423741482</v>
      </c>
      <c r="Y668" s="178">
        <v>581.39553937414837</v>
      </c>
    </row>
    <row r="669" spans="1:25" s="146" customFormat="1" x14ac:dyDescent="0.2">
      <c r="A669" s="161" t="s">
        <v>7</v>
      </c>
      <c r="B669" s="162">
        <v>542.89</v>
      </c>
      <c r="C669" s="162">
        <v>522.33000000000004</v>
      </c>
      <c r="D669" s="162">
        <v>513.08000000000004</v>
      </c>
      <c r="E669" s="162">
        <v>513.30999999999995</v>
      </c>
      <c r="F669" s="162">
        <v>538.09</v>
      </c>
      <c r="G669" s="162">
        <v>552.49</v>
      </c>
      <c r="H669" s="162">
        <v>546.51</v>
      </c>
      <c r="I669" s="162">
        <v>538.74</v>
      </c>
      <c r="J669" s="162">
        <v>545.19000000000005</v>
      </c>
      <c r="K669" s="162">
        <v>550.95000000000005</v>
      </c>
      <c r="L669" s="162">
        <v>551.71</v>
      </c>
      <c r="M669" s="162">
        <v>554.59</v>
      </c>
      <c r="N669" s="162">
        <v>546.41</v>
      </c>
      <c r="O669" s="162">
        <v>516.61</v>
      </c>
      <c r="P669" s="162">
        <v>522</v>
      </c>
      <c r="Q669" s="162">
        <v>541.89</v>
      </c>
      <c r="R669" s="162">
        <v>555.9</v>
      </c>
      <c r="S669" s="162">
        <v>563.21</v>
      </c>
      <c r="T669" s="162">
        <v>550.76</v>
      </c>
      <c r="U669" s="162">
        <v>527.5</v>
      </c>
      <c r="V669" s="162">
        <v>535.44000000000005</v>
      </c>
      <c r="W669" s="162">
        <v>543.09</v>
      </c>
      <c r="X669" s="162">
        <v>544.04999999999995</v>
      </c>
      <c r="Y669" s="162">
        <v>542.84</v>
      </c>
    </row>
    <row r="670" spans="1:25" s="146" customFormat="1" x14ac:dyDescent="0.2">
      <c r="A670" s="181" t="s">
        <v>9</v>
      </c>
      <c r="B670" s="164">
        <v>34.907826999999997</v>
      </c>
      <c r="C670" s="164">
        <v>33.585819000000001</v>
      </c>
      <c r="D670" s="164">
        <v>32.991044000000002</v>
      </c>
      <c r="E670" s="164">
        <v>33.005832999999996</v>
      </c>
      <c r="F670" s="164">
        <v>34.599187000000001</v>
      </c>
      <c r="G670" s="164">
        <v>35.525106999999998</v>
      </c>
      <c r="H670" s="164">
        <v>35.140592999999996</v>
      </c>
      <c r="I670" s="164">
        <v>34.640982000000001</v>
      </c>
      <c r="J670" s="164">
        <v>35.055717000000001</v>
      </c>
      <c r="K670" s="164">
        <v>35.426085</v>
      </c>
      <c r="L670" s="164">
        <v>35.474952999999999</v>
      </c>
      <c r="M670" s="164">
        <v>35.660136999999999</v>
      </c>
      <c r="N670" s="164">
        <v>35.134162999999994</v>
      </c>
      <c r="O670" s="164">
        <v>33.218023000000002</v>
      </c>
      <c r="P670" s="164">
        <v>33.564599999999999</v>
      </c>
      <c r="Q670" s="164">
        <v>34.843526999999995</v>
      </c>
      <c r="R670" s="164">
        <v>35.744369999999996</v>
      </c>
      <c r="S670" s="164">
        <v>36.214402999999997</v>
      </c>
      <c r="T670" s="164">
        <v>35.413867999999994</v>
      </c>
      <c r="U670" s="164">
        <v>33.91825</v>
      </c>
      <c r="V670" s="164">
        <v>34.428792000000001</v>
      </c>
      <c r="W670" s="164">
        <v>34.920687000000001</v>
      </c>
      <c r="X670" s="164">
        <v>34.982414999999996</v>
      </c>
      <c r="Y670" s="164">
        <v>34.904612</v>
      </c>
    </row>
    <row r="671" spans="1:25" s="146" customFormat="1" ht="15" thickBot="1" x14ac:dyDescent="0.25">
      <c r="A671" s="168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</row>
    <row r="672" spans="1:25" s="310" customFormat="1" ht="15.75" thickBot="1" x14ac:dyDescent="0.25">
      <c r="A672" s="171">
        <v>8</v>
      </c>
      <c r="B672" s="172">
        <v>584.74808437414833</v>
      </c>
      <c r="C672" s="173">
        <v>558.82173637414826</v>
      </c>
      <c r="D672" s="173">
        <v>576.05275337414832</v>
      </c>
      <c r="E672" s="174">
        <v>575.03102537414827</v>
      </c>
      <c r="F672" s="174">
        <v>587.22790337414835</v>
      </c>
      <c r="G672" s="174">
        <v>604.08641537414826</v>
      </c>
      <c r="H672" s="174">
        <v>597.28553837414825</v>
      </c>
      <c r="I672" s="174">
        <v>576.35075737414832</v>
      </c>
      <c r="J672" s="174">
        <v>597.0939643741483</v>
      </c>
      <c r="K672" s="175">
        <v>587.81326837414827</v>
      </c>
      <c r="L672" s="174">
        <v>588.29220337414836</v>
      </c>
      <c r="M672" s="176">
        <v>594.08199537414828</v>
      </c>
      <c r="N672" s="175">
        <v>593.04962437414827</v>
      </c>
      <c r="O672" s="174">
        <v>561.29091237414832</v>
      </c>
      <c r="P672" s="176">
        <v>563.60044337414831</v>
      </c>
      <c r="Q672" s="177">
        <v>577.80884837414828</v>
      </c>
      <c r="R672" s="174">
        <v>592.85805037414832</v>
      </c>
      <c r="S672" s="177">
        <v>583.04520437414828</v>
      </c>
      <c r="T672" s="174">
        <v>581.32103837414832</v>
      </c>
      <c r="U672" s="173">
        <v>574.14765637414826</v>
      </c>
      <c r="V672" s="173">
        <v>585.05673137414828</v>
      </c>
      <c r="W672" s="173">
        <v>589.30328837414822</v>
      </c>
      <c r="X672" s="173">
        <v>591.01681137414835</v>
      </c>
      <c r="Y672" s="178">
        <v>593.53920237414832</v>
      </c>
    </row>
    <row r="673" spans="1:25" s="146" customFormat="1" x14ac:dyDescent="0.2">
      <c r="A673" s="161" t="s">
        <v>7</v>
      </c>
      <c r="B673" s="162">
        <v>545.99</v>
      </c>
      <c r="C673" s="162">
        <v>521.63</v>
      </c>
      <c r="D673" s="162">
        <v>537.82000000000005</v>
      </c>
      <c r="E673" s="162">
        <v>536.86</v>
      </c>
      <c r="F673" s="162">
        <v>548.32000000000005</v>
      </c>
      <c r="G673" s="162">
        <v>564.16</v>
      </c>
      <c r="H673" s="162">
        <v>557.77</v>
      </c>
      <c r="I673" s="162">
        <v>538.1</v>
      </c>
      <c r="J673" s="162">
        <v>557.59</v>
      </c>
      <c r="K673" s="162">
        <v>548.87</v>
      </c>
      <c r="L673" s="162">
        <v>549.32000000000005</v>
      </c>
      <c r="M673" s="162">
        <v>554.76</v>
      </c>
      <c r="N673" s="162">
        <v>553.79</v>
      </c>
      <c r="O673" s="162">
        <v>523.95000000000005</v>
      </c>
      <c r="P673" s="162">
        <v>526.12</v>
      </c>
      <c r="Q673" s="162">
        <v>539.47</v>
      </c>
      <c r="R673" s="162">
        <v>553.61</v>
      </c>
      <c r="S673" s="162">
        <v>544.39</v>
      </c>
      <c r="T673" s="162">
        <v>542.77</v>
      </c>
      <c r="U673" s="162">
        <v>536.03</v>
      </c>
      <c r="V673" s="162">
        <v>546.28</v>
      </c>
      <c r="W673" s="162">
        <v>550.27</v>
      </c>
      <c r="X673" s="162">
        <v>551.88</v>
      </c>
      <c r="Y673" s="162">
        <v>554.25</v>
      </c>
    </row>
    <row r="674" spans="1:25" s="146" customFormat="1" x14ac:dyDescent="0.2">
      <c r="A674" s="181" t="s">
        <v>9</v>
      </c>
      <c r="B674" s="164">
        <v>35.107157000000001</v>
      </c>
      <c r="C674" s="164">
        <v>33.540808999999996</v>
      </c>
      <c r="D674" s="164">
        <v>34.581826</v>
      </c>
      <c r="E674" s="164">
        <v>34.520097999999997</v>
      </c>
      <c r="F674" s="164">
        <v>35.256976000000002</v>
      </c>
      <c r="G674" s="164">
        <v>36.275487999999996</v>
      </c>
      <c r="H674" s="164">
        <v>35.864610999999996</v>
      </c>
      <c r="I674" s="164">
        <v>34.599829999999997</v>
      </c>
      <c r="J674" s="164">
        <v>35.853037</v>
      </c>
      <c r="K674" s="164">
        <v>35.292341</v>
      </c>
      <c r="L674" s="164">
        <v>35.321276000000005</v>
      </c>
      <c r="M674" s="164">
        <v>35.671067999999998</v>
      </c>
      <c r="N674" s="164">
        <v>35.608696999999992</v>
      </c>
      <c r="O674" s="164">
        <v>33.689985</v>
      </c>
      <c r="P674" s="164">
        <v>33.829515999999998</v>
      </c>
      <c r="Q674" s="164">
        <v>34.687921000000003</v>
      </c>
      <c r="R674" s="164">
        <v>35.597122999999996</v>
      </c>
      <c r="S674" s="164">
        <v>35.004276999999995</v>
      </c>
      <c r="T674" s="164">
        <v>34.900110999999995</v>
      </c>
      <c r="U674" s="164">
        <v>34.466728999999994</v>
      </c>
      <c r="V674" s="164">
        <v>35.125803999999995</v>
      </c>
      <c r="W674" s="164">
        <v>35.382360999999996</v>
      </c>
      <c r="X674" s="164">
        <v>35.485883999999999</v>
      </c>
      <c r="Y674" s="164">
        <v>35.638275</v>
      </c>
    </row>
    <row r="675" spans="1:25" s="146" customFormat="1" ht="15" thickBot="1" x14ac:dyDescent="0.25">
      <c r="A675" s="168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</row>
    <row r="676" spans="1:25" s="310" customFormat="1" ht="15.75" thickBot="1" x14ac:dyDescent="0.25">
      <c r="A676" s="154">
        <v>9</v>
      </c>
      <c r="B676" s="172">
        <v>644.79589037414826</v>
      </c>
      <c r="C676" s="173">
        <v>627.01143737414839</v>
      </c>
      <c r="D676" s="173">
        <v>623.11609937414823</v>
      </c>
      <c r="E676" s="174">
        <v>595.81680437414832</v>
      </c>
      <c r="F676" s="174">
        <v>626.12806837414826</v>
      </c>
      <c r="G676" s="174">
        <v>622.46687637414823</v>
      </c>
      <c r="H676" s="174">
        <v>638.53780637414832</v>
      </c>
      <c r="I676" s="174">
        <v>618.10324637414828</v>
      </c>
      <c r="J676" s="174">
        <v>626.75600537414834</v>
      </c>
      <c r="K676" s="175">
        <v>630.8216313741483</v>
      </c>
      <c r="L676" s="174">
        <v>631.30056637414827</v>
      </c>
      <c r="M676" s="176">
        <v>629.00167837414836</v>
      </c>
      <c r="N676" s="175">
        <v>631.42828237414835</v>
      </c>
      <c r="O676" s="174">
        <v>606.48109037414827</v>
      </c>
      <c r="P676" s="176">
        <v>613.96311937414839</v>
      </c>
      <c r="Q676" s="177">
        <v>629.03360737414835</v>
      </c>
      <c r="R676" s="174">
        <v>638.84645337414838</v>
      </c>
      <c r="S676" s="177">
        <v>637.52672137414834</v>
      </c>
      <c r="T676" s="174">
        <v>630.34269637414832</v>
      </c>
      <c r="U676" s="173">
        <v>625.35112937414829</v>
      </c>
      <c r="V676" s="173">
        <v>637.99501337414824</v>
      </c>
      <c r="W676" s="173">
        <v>646.47748437414828</v>
      </c>
      <c r="X676" s="173">
        <v>649.40430937414828</v>
      </c>
      <c r="Y676" s="178">
        <v>647.07349237414826</v>
      </c>
    </row>
    <row r="677" spans="1:25" s="146" customFormat="1" x14ac:dyDescent="0.2">
      <c r="A677" s="232" t="s">
        <v>7</v>
      </c>
      <c r="B677" s="162">
        <v>602.41</v>
      </c>
      <c r="C677" s="162">
        <v>585.70000000000005</v>
      </c>
      <c r="D677" s="162">
        <v>582.04</v>
      </c>
      <c r="E677" s="162">
        <v>556.39</v>
      </c>
      <c r="F677" s="162">
        <v>584.87</v>
      </c>
      <c r="G677" s="162">
        <v>581.42999999999995</v>
      </c>
      <c r="H677" s="162">
        <v>596.53</v>
      </c>
      <c r="I677" s="162">
        <v>577.33000000000004</v>
      </c>
      <c r="J677" s="162">
        <v>585.46</v>
      </c>
      <c r="K677" s="162">
        <v>589.28</v>
      </c>
      <c r="L677" s="162">
        <v>589.73</v>
      </c>
      <c r="M677" s="162">
        <v>587.57000000000005</v>
      </c>
      <c r="N677" s="162">
        <v>589.85</v>
      </c>
      <c r="O677" s="162">
        <v>566.41</v>
      </c>
      <c r="P677" s="162">
        <v>573.44000000000005</v>
      </c>
      <c r="Q677" s="162">
        <v>587.6</v>
      </c>
      <c r="R677" s="162">
        <v>596.82000000000005</v>
      </c>
      <c r="S677" s="162">
        <v>595.58000000000004</v>
      </c>
      <c r="T677" s="162">
        <v>588.83000000000004</v>
      </c>
      <c r="U677" s="162">
        <v>584.14</v>
      </c>
      <c r="V677" s="162">
        <v>596.02</v>
      </c>
      <c r="W677" s="162">
        <v>603.99</v>
      </c>
      <c r="X677" s="162">
        <v>606.74</v>
      </c>
      <c r="Y677" s="162">
        <v>604.54999999999995</v>
      </c>
    </row>
    <row r="678" spans="1:25" s="146" customFormat="1" x14ac:dyDescent="0.2">
      <c r="A678" s="167" t="s">
        <v>9</v>
      </c>
      <c r="B678" s="164">
        <v>38.734962999999993</v>
      </c>
      <c r="C678" s="164">
        <v>37.660510000000002</v>
      </c>
      <c r="D678" s="164">
        <v>37.425171999999996</v>
      </c>
      <c r="E678" s="164">
        <v>35.775876999999994</v>
      </c>
      <c r="F678" s="164">
        <v>37.607140999999999</v>
      </c>
      <c r="G678" s="164">
        <v>37.385948999999997</v>
      </c>
      <c r="H678" s="164">
        <v>38.356878999999999</v>
      </c>
      <c r="I678" s="164">
        <v>37.122318999999997</v>
      </c>
      <c r="J678" s="164">
        <v>37.645077999999998</v>
      </c>
      <c r="K678" s="164">
        <v>37.890703999999992</v>
      </c>
      <c r="L678" s="164">
        <v>37.919638999999997</v>
      </c>
      <c r="M678" s="164">
        <v>37.780751000000002</v>
      </c>
      <c r="N678" s="164">
        <v>37.927354999999999</v>
      </c>
      <c r="O678" s="164">
        <v>36.420162999999995</v>
      </c>
      <c r="P678" s="164">
        <v>36.872191999999998</v>
      </c>
      <c r="Q678" s="164">
        <v>37.782679999999999</v>
      </c>
      <c r="R678" s="164">
        <v>38.375526000000001</v>
      </c>
      <c r="S678" s="164">
        <v>38.295794000000001</v>
      </c>
      <c r="T678" s="164">
        <v>37.861769000000002</v>
      </c>
      <c r="U678" s="164">
        <v>37.560201999999997</v>
      </c>
      <c r="V678" s="164">
        <v>38.324085999999994</v>
      </c>
      <c r="W678" s="164">
        <v>38.836556999999999</v>
      </c>
      <c r="X678" s="164">
        <v>39.013382</v>
      </c>
      <c r="Y678" s="164">
        <v>38.872564999999994</v>
      </c>
    </row>
    <row r="679" spans="1:25" s="146" customFormat="1" ht="1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</row>
    <row r="680" spans="1:25" s="310" customFormat="1" ht="15.75" thickBot="1" x14ac:dyDescent="0.25">
      <c r="A680" s="171">
        <v>10</v>
      </c>
      <c r="B680" s="172">
        <v>656.22647237414822</v>
      </c>
      <c r="C680" s="173">
        <v>643.86994937414829</v>
      </c>
      <c r="D680" s="173">
        <v>632.36486637414828</v>
      </c>
      <c r="E680" s="174">
        <v>623.60567737414829</v>
      </c>
      <c r="F680" s="174">
        <v>602.45803637414826</v>
      </c>
      <c r="G680" s="174">
        <v>628.34181237414839</v>
      </c>
      <c r="H680" s="174">
        <v>640.77283637414826</v>
      </c>
      <c r="I680" s="174">
        <v>621.07264337414836</v>
      </c>
      <c r="J680" s="174">
        <v>626.34092837414835</v>
      </c>
      <c r="K680" s="175">
        <v>648.75508637414828</v>
      </c>
      <c r="L680" s="174">
        <v>632.35422337414832</v>
      </c>
      <c r="M680" s="176">
        <v>632.71608537414818</v>
      </c>
      <c r="N680" s="175">
        <v>632.79058637414823</v>
      </c>
      <c r="O680" s="174">
        <v>616.27265037414827</v>
      </c>
      <c r="P680" s="176">
        <v>612.04737937414825</v>
      </c>
      <c r="Q680" s="177">
        <v>624.95733837414832</v>
      </c>
      <c r="R680" s="174">
        <v>653.31029037414828</v>
      </c>
      <c r="S680" s="177">
        <v>654.52359237414828</v>
      </c>
      <c r="T680" s="174">
        <v>632.40743837414823</v>
      </c>
      <c r="U680" s="173">
        <v>636.49435037414833</v>
      </c>
      <c r="V680" s="173">
        <v>641.80520737414827</v>
      </c>
      <c r="W680" s="173">
        <v>645.81761837414831</v>
      </c>
      <c r="X680" s="173">
        <v>649.77681437414833</v>
      </c>
      <c r="Y680" s="178">
        <v>653.39543437414829</v>
      </c>
    </row>
    <row r="681" spans="1:25" s="146" customFormat="1" x14ac:dyDescent="0.2">
      <c r="A681" s="161" t="s">
        <v>7</v>
      </c>
      <c r="B681" s="162">
        <v>613.15</v>
      </c>
      <c r="C681" s="162">
        <v>601.54</v>
      </c>
      <c r="D681" s="162">
        <v>590.73</v>
      </c>
      <c r="E681" s="162">
        <v>582.5</v>
      </c>
      <c r="F681" s="162">
        <v>562.63</v>
      </c>
      <c r="G681" s="162">
        <v>586.95000000000005</v>
      </c>
      <c r="H681" s="162">
        <v>598.63</v>
      </c>
      <c r="I681" s="162">
        <v>580.12</v>
      </c>
      <c r="J681" s="162">
        <v>585.07000000000005</v>
      </c>
      <c r="K681" s="162">
        <v>606.13</v>
      </c>
      <c r="L681" s="162">
        <v>590.72</v>
      </c>
      <c r="M681" s="162">
        <v>591.05999999999995</v>
      </c>
      <c r="N681" s="162">
        <v>591.13</v>
      </c>
      <c r="O681" s="162">
        <v>575.61</v>
      </c>
      <c r="P681" s="162">
        <v>571.64</v>
      </c>
      <c r="Q681" s="162">
        <v>583.77</v>
      </c>
      <c r="R681" s="162">
        <v>610.41</v>
      </c>
      <c r="S681" s="162">
        <v>611.54999999999995</v>
      </c>
      <c r="T681" s="162">
        <v>590.77</v>
      </c>
      <c r="U681" s="162">
        <v>594.61</v>
      </c>
      <c r="V681" s="162">
        <v>599.6</v>
      </c>
      <c r="W681" s="162">
        <v>603.37</v>
      </c>
      <c r="X681" s="162">
        <v>607.09</v>
      </c>
      <c r="Y681" s="162">
        <v>610.49</v>
      </c>
    </row>
    <row r="682" spans="1:25" s="146" customFormat="1" x14ac:dyDescent="0.2">
      <c r="A682" s="181" t="s">
        <v>9</v>
      </c>
      <c r="B682" s="164">
        <v>39.425545</v>
      </c>
      <c r="C682" s="164">
        <v>38.679021999999996</v>
      </c>
      <c r="D682" s="164">
        <v>37.983938999999999</v>
      </c>
      <c r="E682" s="164">
        <v>37.454749999999997</v>
      </c>
      <c r="F682" s="164">
        <v>36.177108999999994</v>
      </c>
      <c r="G682" s="164">
        <v>37.740884999999999</v>
      </c>
      <c r="H682" s="164">
        <v>38.491909</v>
      </c>
      <c r="I682" s="164">
        <v>37.301715999999999</v>
      </c>
      <c r="J682" s="164">
        <v>37.620001000000002</v>
      </c>
      <c r="K682" s="164">
        <v>38.974159</v>
      </c>
      <c r="L682" s="164">
        <v>37.983296000000003</v>
      </c>
      <c r="M682" s="164">
        <v>38.005157999999994</v>
      </c>
      <c r="N682" s="164">
        <v>38.009658999999999</v>
      </c>
      <c r="O682" s="164">
        <v>37.011722999999996</v>
      </c>
      <c r="P682" s="164">
        <v>36.756451999999996</v>
      </c>
      <c r="Q682" s="164">
        <v>37.536410999999994</v>
      </c>
      <c r="R682" s="164">
        <v>39.249362999999995</v>
      </c>
      <c r="S682" s="164">
        <v>39.322664999999994</v>
      </c>
      <c r="T682" s="164">
        <v>37.986510999999993</v>
      </c>
      <c r="U682" s="164">
        <v>38.233423000000002</v>
      </c>
      <c r="V682" s="164">
        <v>38.554279999999999</v>
      </c>
      <c r="W682" s="164">
        <v>38.796690999999996</v>
      </c>
      <c r="X682" s="164">
        <v>39.035887000000002</v>
      </c>
      <c r="Y682" s="164">
        <v>39.254506999999997</v>
      </c>
    </row>
    <row r="683" spans="1:25" s="146" customFormat="1" ht="15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</row>
    <row r="684" spans="1:25" s="310" customFormat="1" ht="15.75" thickBot="1" x14ac:dyDescent="0.25">
      <c r="A684" s="154">
        <v>11</v>
      </c>
      <c r="B684" s="172">
        <v>547.03993537414829</v>
      </c>
      <c r="C684" s="173">
        <v>538.00402837414833</v>
      </c>
      <c r="D684" s="173">
        <v>508.49098937414828</v>
      </c>
      <c r="E684" s="174">
        <v>531.5330843741483</v>
      </c>
      <c r="F684" s="174">
        <v>560.35432837414839</v>
      </c>
      <c r="G684" s="174">
        <v>576.92547937414827</v>
      </c>
      <c r="H684" s="174">
        <v>569.56052337414837</v>
      </c>
      <c r="I684" s="174">
        <v>567.64478337414823</v>
      </c>
      <c r="J684" s="174">
        <v>580.05452137414829</v>
      </c>
      <c r="K684" s="175">
        <v>587.64298037414835</v>
      </c>
      <c r="L684" s="174">
        <v>585.85495637414829</v>
      </c>
      <c r="M684" s="176">
        <v>568.58136737414827</v>
      </c>
      <c r="N684" s="175">
        <v>560.7055473741483</v>
      </c>
      <c r="O684" s="174">
        <v>544.57075937414834</v>
      </c>
      <c r="P684" s="176">
        <v>549.05146237414829</v>
      </c>
      <c r="Q684" s="177">
        <v>564.67538637414827</v>
      </c>
      <c r="R684" s="174">
        <v>590.16537137414832</v>
      </c>
      <c r="S684" s="177">
        <v>591.78310737414836</v>
      </c>
      <c r="T684" s="174">
        <v>561.53570137414829</v>
      </c>
      <c r="U684" s="173">
        <v>553.23416137414824</v>
      </c>
      <c r="V684" s="173">
        <v>567.03813237414829</v>
      </c>
      <c r="W684" s="173">
        <v>571.5614073741483</v>
      </c>
      <c r="X684" s="173">
        <v>571.26340337414831</v>
      </c>
      <c r="Y684" s="178">
        <v>542.99559537414825</v>
      </c>
    </row>
    <row r="685" spans="1:25" s="146" customFormat="1" x14ac:dyDescent="0.2">
      <c r="A685" s="161" t="s">
        <v>7</v>
      </c>
      <c r="B685" s="162">
        <v>510.56</v>
      </c>
      <c r="C685" s="162">
        <v>502.07</v>
      </c>
      <c r="D685" s="162">
        <v>474.34</v>
      </c>
      <c r="E685" s="162">
        <v>495.99</v>
      </c>
      <c r="F685" s="162">
        <v>523.07000000000005</v>
      </c>
      <c r="G685" s="162">
        <v>538.64</v>
      </c>
      <c r="H685" s="162">
        <v>531.72</v>
      </c>
      <c r="I685" s="162">
        <v>529.91999999999996</v>
      </c>
      <c r="J685" s="162">
        <v>541.58000000000004</v>
      </c>
      <c r="K685" s="162">
        <v>548.71</v>
      </c>
      <c r="L685" s="162">
        <v>547.03</v>
      </c>
      <c r="M685" s="162">
        <v>530.79999999999995</v>
      </c>
      <c r="N685" s="162">
        <v>523.4</v>
      </c>
      <c r="O685" s="162">
        <v>508.24</v>
      </c>
      <c r="P685" s="162">
        <v>512.45000000000005</v>
      </c>
      <c r="Q685" s="162">
        <v>527.13</v>
      </c>
      <c r="R685" s="162">
        <v>551.08000000000004</v>
      </c>
      <c r="S685" s="162">
        <v>552.6</v>
      </c>
      <c r="T685" s="162">
        <v>524.17999999999995</v>
      </c>
      <c r="U685" s="162">
        <v>516.38</v>
      </c>
      <c r="V685" s="162">
        <v>529.35</v>
      </c>
      <c r="W685" s="162">
        <v>533.6</v>
      </c>
      <c r="X685" s="162">
        <v>533.32000000000005</v>
      </c>
      <c r="Y685" s="162">
        <v>506.76</v>
      </c>
    </row>
    <row r="686" spans="1:25" s="146" customFormat="1" x14ac:dyDescent="0.2">
      <c r="A686" s="181" t="s">
        <v>9</v>
      </c>
      <c r="B686" s="164">
        <v>32.829007999999995</v>
      </c>
      <c r="C686" s="164">
        <v>32.283100999999995</v>
      </c>
      <c r="D686" s="164">
        <v>30.500061999999996</v>
      </c>
      <c r="E686" s="164">
        <v>31.892156999999997</v>
      </c>
      <c r="F686" s="164">
        <v>33.633400999999999</v>
      </c>
      <c r="G686" s="164">
        <v>34.634551999999999</v>
      </c>
      <c r="H686" s="164">
        <v>34.189596000000002</v>
      </c>
      <c r="I686" s="164">
        <v>34.073855999999992</v>
      </c>
      <c r="J686" s="164">
        <v>34.823594</v>
      </c>
      <c r="K686" s="164">
        <v>35.282052999999998</v>
      </c>
      <c r="L686" s="164">
        <v>35.174028999999997</v>
      </c>
      <c r="M686" s="164">
        <v>34.130439999999993</v>
      </c>
      <c r="N686" s="164">
        <v>33.654619999999994</v>
      </c>
      <c r="O686" s="164">
        <v>32.679831999999998</v>
      </c>
      <c r="P686" s="164">
        <v>32.950535000000002</v>
      </c>
      <c r="Q686" s="164">
        <v>33.894458999999998</v>
      </c>
      <c r="R686" s="164">
        <v>35.434443999999999</v>
      </c>
      <c r="S686" s="164">
        <v>35.532179999999997</v>
      </c>
      <c r="T686" s="164">
        <v>33.704773999999993</v>
      </c>
      <c r="U686" s="164">
        <v>33.203233999999995</v>
      </c>
      <c r="V686" s="164">
        <v>34.037205</v>
      </c>
      <c r="W686" s="164">
        <v>34.310479999999998</v>
      </c>
      <c r="X686" s="164">
        <v>34.292476000000001</v>
      </c>
      <c r="Y686" s="164">
        <v>32.584668000000001</v>
      </c>
    </row>
    <row r="687" spans="1:25" s="146" customFormat="1" ht="15" thickBot="1" x14ac:dyDescent="0.25">
      <c r="A687" s="168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</row>
    <row r="688" spans="1:25" s="310" customFormat="1" ht="15.75" thickBot="1" x14ac:dyDescent="0.25">
      <c r="A688" s="171">
        <v>12</v>
      </c>
      <c r="B688" s="172">
        <v>593.40084337414828</v>
      </c>
      <c r="C688" s="173">
        <v>568.83679937414831</v>
      </c>
      <c r="D688" s="173">
        <v>573.36007437414821</v>
      </c>
      <c r="E688" s="174">
        <v>597.03010637414832</v>
      </c>
      <c r="F688" s="174">
        <v>616.86865837414825</v>
      </c>
      <c r="G688" s="174">
        <v>617.14537637414821</v>
      </c>
      <c r="H688" s="174">
        <v>609.87620737414829</v>
      </c>
      <c r="I688" s="174">
        <v>599.97821737414824</v>
      </c>
      <c r="J688" s="174">
        <v>603.09661637414831</v>
      </c>
      <c r="K688" s="175">
        <v>618.62475337414833</v>
      </c>
      <c r="L688" s="174">
        <v>613.50547037414833</v>
      </c>
      <c r="M688" s="176">
        <v>614.91034637414839</v>
      </c>
      <c r="N688" s="175">
        <v>613.12232237414833</v>
      </c>
      <c r="O688" s="174">
        <v>576.30818537414825</v>
      </c>
      <c r="P688" s="176">
        <v>588.1006293741483</v>
      </c>
      <c r="Q688" s="177">
        <v>591.83632237414827</v>
      </c>
      <c r="R688" s="174">
        <v>626.34092837414835</v>
      </c>
      <c r="S688" s="177">
        <v>624.08461237414838</v>
      </c>
      <c r="T688" s="174">
        <v>616.52808237414831</v>
      </c>
      <c r="U688" s="173">
        <v>593.17734037414823</v>
      </c>
      <c r="V688" s="173">
        <v>599.08420537414838</v>
      </c>
      <c r="W688" s="173">
        <v>606.10858537414822</v>
      </c>
      <c r="X688" s="173">
        <v>613.50547037414833</v>
      </c>
      <c r="Y688" s="178">
        <v>590.3782313741483</v>
      </c>
    </row>
    <row r="689" spans="1:26" s="146" customFormat="1" ht="18.75" customHeight="1" outlineLevel="1" x14ac:dyDescent="0.2">
      <c r="A689" s="161" t="s">
        <v>7</v>
      </c>
      <c r="B689" s="162">
        <v>554.12</v>
      </c>
      <c r="C689" s="162">
        <v>531.04</v>
      </c>
      <c r="D689" s="162">
        <v>535.29</v>
      </c>
      <c r="E689" s="162">
        <v>557.53</v>
      </c>
      <c r="F689" s="162">
        <v>576.16999999999996</v>
      </c>
      <c r="G689" s="162">
        <v>576.42999999999995</v>
      </c>
      <c r="H689" s="162">
        <v>569.6</v>
      </c>
      <c r="I689" s="162">
        <v>560.29999999999995</v>
      </c>
      <c r="J689" s="162">
        <v>563.23</v>
      </c>
      <c r="K689" s="162">
        <v>577.82000000000005</v>
      </c>
      <c r="L689" s="162">
        <v>573.01</v>
      </c>
      <c r="M689" s="162">
        <v>574.33000000000004</v>
      </c>
      <c r="N689" s="162">
        <v>572.65</v>
      </c>
      <c r="O689" s="162">
        <v>538.05999999999995</v>
      </c>
      <c r="P689" s="162">
        <v>549.14</v>
      </c>
      <c r="Q689" s="162">
        <v>552.65</v>
      </c>
      <c r="R689" s="162">
        <v>585.07000000000005</v>
      </c>
      <c r="S689" s="162">
        <v>582.95000000000005</v>
      </c>
      <c r="T689" s="162">
        <v>575.85</v>
      </c>
      <c r="U689" s="162">
        <v>553.91</v>
      </c>
      <c r="V689" s="162">
        <v>559.46</v>
      </c>
      <c r="W689" s="162">
        <v>566.05999999999995</v>
      </c>
      <c r="X689" s="162">
        <v>573.01</v>
      </c>
      <c r="Y689" s="162">
        <v>551.28</v>
      </c>
      <c r="Z689" s="402">
        <v>0</v>
      </c>
    </row>
    <row r="690" spans="1:26" s="146" customFormat="1" ht="18.75" customHeight="1" outlineLevel="1" x14ac:dyDescent="0.2">
      <c r="A690" s="181" t="s">
        <v>9</v>
      </c>
      <c r="B690" s="164">
        <v>35.629916000000001</v>
      </c>
      <c r="C690" s="164">
        <v>34.145871999999997</v>
      </c>
      <c r="D690" s="164">
        <v>34.419146999999995</v>
      </c>
      <c r="E690" s="164">
        <v>35.849178999999999</v>
      </c>
      <c r="F690" s="164">
        <v>37.047730999999992</v>
      </c>
      <c r="G690" s="164">
        <v>37.064448999999996</v>
      </c>
      <c r="H690" s="164">
        <v>36.625279999999997</v>
      </c>
      <c r="I690" s="164">
        <v>36.027289999999994</v>
      </c>
      <c r="J690" s="164">
        <v>36.215688999999998</v>
      </c>
      <c r="K690" s="164">
        <v>37.153826000000002</v>
      </c>
      <c r="L690" s="164">
        <v>36.844542999999994</v>
      </c>
      <c r="M690" s="164">
        <v>36.929419000000003</v>
      </c>
      <c r="N690" s="164">
        <v>36.821394999999995</v>
      </c>
      <c r="O690" s="164">
        <v>34.597257999999997</v>
      </c>
      <c r="P690" s="164">
        <v>35.309701999999994</v>
      </c>
      <c r="Q690" s="164">
        <v>35.535394999999994</v>
      </c>
      <c r="R690" s="164">
        <v>37.620001000000002</v>
      </c>
      <c r="S690" s="164">
        <v>37.483685000000001</v>
      </c>
      <c r="T690" s="164">
        <v>37.027155</v>
      </c>
      <c r="U690" s="164">
        <v>35.616412999999994</v>
      </c>
      <c r="V690" s="164">
        <v>35.973278000000001</v>
      </c>
      <c r="W690" s="164">
        <v>36.397657999999993</v>
      </c>
      <c r="X690" s="164">
        <v>36.844542999999994</v>
      </c>
      <c r="Y690" s="164">
        <v>35.447303999999995</v>
      </c>
    </row>
    <row r="691" spans="1:26" s="146" customFormat="1" ht="18.75" customHeight="1" outlineLevel="1" thickBot="1" x14ac:dyDescent="0.25">
      <c r="A691" s="168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</row>
    <row r="692" spans="1:26" s="310" customFormat="1" ht="18.75" customHeight="1" thickBot="1" x14ac:dyDescent="0.25">
      <c r="A692" s="154">
        <v>13</v>
      </c>
      <c r="B692" s="172">
        <v>542.20801337414832</v>
      </c>
      <c r="C692" s="173">
        <v>514.66392937414821</v>
      </c>
      <c r="D692" s="173">
        <v>515.48344037414824</v>
      </c>
      <c r="E692" s="174">
        <v>522.8058243741483</v>
      </c>
      <c r="F692" s="174">
        <v>540.97342537414829</v>
      </c>
      <c r="G692" s="174">
        <v>538.40846237414826</v>
      </c>
      <c r="H692" s="174">
        <v>533.86390137414833</v>
      </c>
      <c r="I692" s="174">
        <v>526.08386837414832</v>
      </c>
      <c r="J692" s="174">
        <v>530.3197823741483</v>
      </c>
      <c r="K692" s="175">
        <v>539.0470423741483</v>
      </c>
      <c r="L692" s="174">
        <v>543.87896437414827</v>
      </c>
      <c r="M692" s="176">
        <v>541.86743737414827</v>
      </c>
      <c r="N692" s="175">
        <v>543.02752437414836</v>
      </c>
      <c r="O692" s="174">
        <v>511.85417737414832</v>
      </c>
      <c r="P692" s="176">
        <v>512.56725837414831</v>
      </c>
      <c r="Q692" s="177">
        <v>525.11535537414829</v>
      </c>
      <c r="R692" s="174">
        <v>562.08913737414832</v>
      </c>
      <c r="S692" s="177">
        <v>563.46208437414828</v>
      </c>
      <c r="T692" s="174">
        <v>530.27721037414835</v>
      </c>
      <c r="U692" s="173">
        <v>525.75393537414834</v>
      </c>
      <c r="V692" s="173">
        <v>536.6523673741483</v>
      </c>
      <c r="W692" s="173">
        <v>543.67674737414825</v>
      </c>
      <c r="X692" s="173">
        <v>543.86832137414831</v>
      </c>
      <c r="Y692" s="178">
        <v>551.12684737414827</v>
      </c>
    </row>
    <row r="693" spans="1:26" s="146" customFormat="1" ht="18.75" customHeight="1" outlineLevel="1" x14ac:dyDescent="0.2">
      <c r="A693" s="232" t="s">
        <v>7</v>
      </c>
      <c r="B693" s="162">
        <v>506.02</v>
      </c>
      <c r="C693" s="162">
        <v>480.14</v>
      </c>
      <c r="D693" s="162">
        <v>480.91</v>
      </c>
      <c r="E693" s="162">
        <v>487.79</v>
      </c>
      <c r="F693" s="162">
        <v>504.86</v>
      </c>
      <c r="G693" s="162">
        <v>502.45</v>
      </c>
      <c r="H693" s="162">
        <v>498.18</v>
      </c>
      <c r="I693" s="162">
        <v>490.87</v>
      </c>
      <c r="J693" s="162">
        <v>494.85</v>
      </c>
      <c r="K693" s="162">
        <v>503.05</v>
      </c>
      <c r="L693" s="162">
        <v>507.59</v>
      </c>
      <c r="M693" s="162">
        <v>505.7</v>
      </c>
      <c r="N693" s="162">
        <v>506.79</v>
      </c>
      <c r="O693" s="162">
        <v>477.5</v>
      </c>
      <c r="P693" s="162">
        <v>478.17</v>
      </c>
      <c r="Q693" s="162">
        <v>489.96</v>
      </c>
      <c r="R693" s="162">
        <v>524.70000000000005</v>
      </c>
      <c r="S693" s="162">
        <v>525.99</v>
      </c>
      <c r="T693" s="162">
        <v>494.81</v>
      </c>
      <c r="U693" s="162">
        <v>490.56</v>
      </c>
      <c r="V693" s="162">
        <v>500.8</v>
      </c>
      <c r="W693" s="162">
        <v>507.4</v>
      </c>
      <c r="X693" s="162">
        <v>507.58</v>
      </c>
      <c r="Y693" s="162">
        <v>514.4</v>
      </c>
    </row>
    <row r="694" spans="1:26" s="146" customFormat="1" ht="18.75" customHeight="1" outlineLevel="1" x14ac:dyDescent="0.2">
      <c r="A694" s="167" t="s">
        <v>9</v>
      </c>
      <c r="B694" s="164">
        <v>32.537085999999995</v>
      </c>
      <c r="C694" s="164">
        <v>30.873001999999996</v>
      </c>
      <c r="D694" s="164">
        <v>30.922512999999999</v>
      </c>
      <c r="E694" s="164">
        <v>31.364896999999999</v>
      </c>
      <c r="F694" s="164">
        <v>32.462497999999997</v>
      </c>
      <c r="G694" s="164">
        <v>32.307534999999994</v>
      </c>
      <c r="H694" s="164">
        <v>32.032973999999996</v>
      </c>
      <c r="I694" s="164">
        <v>31.562940999999999</v>
      </c>
      <c r="J694" s="164">
        <v>31.818854999999999</v>
      </c>
      <c r="K694" s="164">
        <v>32.346114999999998</v>
      </c>
      <c r="L694" s="164">
        <v>32.638036999999997</v>
      </c>
      <c r="M694" s="164">
        <v>32.516509999999997</v>
      </c>
      <c r="N694" s="164">
        <v>32.586596999999998</v>
      </c>
      <c r="O694" s="164">
        <v>30.703249999999997</v>
      </c>
      <c r="P694" s="164">
        <v>30.746330999999998</v>
      </c>
      <c r="Q694" s="164">
        <v>31.504427999999997</v>
      </c>
      <c r="R694" s="164">
        <v>33.738210000000002</v>
      </c>
      <c r="S694" s="164">
        <v>33.821156999999999</v>
      </c>
      <c r="T694" s="164">
        <v>31.816282999999999</v>
      </c>
      <c r="U694" s="164">
        <v>31.543007999999997</v>
      </c>
      <c r="V694" s="164">
        <v>32.201439999999998</v>
      </c>
      <c r="W694" s="164">
        <v>32.625819999999997</v>
      </c>
      <c r="X694" s="164">
        <v>32.637394</v>
      </c>
      <c r="Y694" s="164">
        <v>33.075919999999996</v>
      </c>
    </row>
    <row r="695" spans="1:26" s="146" customFormat="1" ht="18.75" customHeight="1" outlineLevel="1" thickBot="1" x14ac:dyDescent="0.25">
      <c r="A695" s="168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</row>
    <row r="696" spans="1:26" s="310" customFormat="1" ht="18.75" customHeight="1" thickBot="1" x14ac:dyDescent="0.25">
      <c r="A696" s="171">
        <v>14</v>
      </c>
      <c r="B696" s="172">
        <v>562.68514537414831</v>
      </c>
      <c r="C696" s="173">
        <v>527.18009737414832</v>
      </c>
      <c r="D696" s="173">
        <v>526.7118053741483</v>
      </c>
      <c r="E696" s="174">
        <v>529.51091437414823</v>
      </c>
      <c r="F696" s="174">
        <v>563.43015537414828</v>
      </c>
      <c r="G696" s="174">
        <v>564.68602937414823</v>
      </c>
      <c r="H696" s="174">
        <v>558.68337737414834</v>
      </c>
      <c r="I696" s="174">
        <v>547.96587637414825</v>
      </c>
      <c r="J696" s="174">
        <v>551.12684737414827</v>
      </c>
      <c r="K696" s="175">
        <v>557.52329037414825</v>
      </c>
      <c r="L696" s="174">
        <v>556.0864853741482</v>
      </c>
      <c r="M696" s="176">
        <v>561.26962637414829</v>
      </c>
      <c r="N696" s="175">
        <v>558.83237937414833</v>
      </c>
      <c r="O696" s="174">
        <v>525.82843637414828</v>
      </c>
      <c r="P696" s="176">
        <v>535.76899837414828</v>
      </c>
      <c r="Q696" s="177">
        <v>553.63859537414828</v>
      </c>
      <c r="R696" s="174">
        <v>579.01150737414832</v>
      </c>
      <c r="S696" s="177">
        <v>581.92768937414837</v>
      </c>
      <c r="T696" s="174">
        <v>573.63679237414829</v>
      </c>
      <c r="U696" s="173">
        <v>555.84169637414834</v>
      </c>
      <c r="V696" s="173">
        <v>566.64434137414833</v>
      </c>
      <c r="W696" s="173">
        <v>569.60309537414832</v>
      </c>
      <c r="X696" s="173">
        <v>563.68558737414833</v>
      </c>
      <c r="Y696" s="178">
        <v>564.79245937414828</v>
      </c>
    </row>
    <row r="697" spans="1:26" s="146" customFormat="1" ht="18.75" customHeight="1" outlineLevel="1" x14ac:dyDescent="0.2">
      <c r="A697" s="161" t="s">
        <v>7</v>
      </c>
      <c r="B697" s="162">
        <v>525.26</v>
      </c>
      <c r="C697" s="162">
        <v>491.9</v>
      </c>
      <c r="D697" s="162">
        <v>491.46</v>
      </c>
      <c r="E697" s="162">
        <v>494.09</v>
      </c>
      <c r="F697" s="162">
        <v>525.96</v>
      </c>
      <c r="G697" s="162">
        <v>527.14</v>
      </c>
      <c r="H697" s="162">
        <v>521.5</v>
      </c>
      <c r="I697" s="162">
        <v>511.43</v>
      </c>
      <c r="J697" s="162">
        <v>514.4</v>
      </c>
      <c r="K697" s="162">
        <v>520.41</v>
      </c>
      <c r="L697" s="162">
        <v>519.05999999999995</v>
      </c>
      <c r="M697" s="162">
        <v>523.92999999999995</v>
      </c>
      <c r="N697" s="162">
        <v>521.64</v>
      </c>
      <c r="O697" s="162">
        <v>490.63</v>
      </c>
      <c r="P697" s="162">
        <v>499.97</v>
      </c>
      <c r="Q697" s="162">
        <v>516.76</v>
      </c>
      <c r="R697" s="162">
        <v>540.6</v>
      </c>
      <c r="S697" s="162">
        <v>543.34</v>
      </c>
      <c r="T697" s="162">
        <v>535.54999999999995</v>
      </c>
      <c r="U697" s="162">
        <v>518.83000000000004</v>
      </c>
      <c r="V697" s="162">
        <v>528.98</v>
      </c>
      <c r="W697" s="162">
        <v>531.76</v>
      </c>
      <c r="X697" s="162">
        <v>526.20000000000005</v>
      </c>
      <c r="Y697" s="162">
        <v>527.24</v>
      </c>
    </row>
    <row r="698" spans="1:26" s="146" customFormat="1" ht="18.75" customHeight="1" outlineLevel="1" x14ac:dyDescent="0.2">
      <c r="A698" s="181" t="s">
        <v>9</v>
      </c>
      <c r="B698" s="164">
        <v>33.774217999999998</v>
      </c>
      <c r="C698" s="164">
        <v>31.629169999999995</v>
      </c>
      <c r="D698" s="164">
        <v>31.600877999999998</v>
      </c>
      <c r="E698" s="164">
        <v>31.769986999999997</v>
      </c>
      <c r="F698" s="164">
        <v>33.819228000000003</v>
      </c>
      <c r="G698" s="164">
        <v>33.895101999999994</v>
      </c>
      <c r="H698" s="164">
        <v>33.532449999999997</v>
      </c>
      <c r="I698" s="164">
        <v>32.884948999999999</v>
      </c>
      <c r="J698" s="164">
        <v>33.075919999999996</v>
      </c>
      <c r="K698" s="164">
        <v>33.462362999999996</v>
      </c>
      <c r="L698" s="164">
        <v>33.375557999999991</v>
      </c>
      <c r="M698" s="164">
        <v>33.688698999999993</v>
      </c>
      <c r="N698" s="164">
        <v>33.541452</v>
      </c>
      <c r="O698" s="164">
        <v>31.547508999999998</v>
      </c>
      <c r="P698" s="164">
        <v>32.148071000000002</v>
      </c>
      <c r="Q698" s="164">
        <v>33.227667999999994</v>
      </c>
      <c r="R698" s="164">
        <v>34.760579999999997</v>
      </c>
      <c r="S698" s="164">
        <v>34.936762000000002</v>
      </c>
      <c r="T698" s="164">
        <v>34.435864999999993</v>
      </c>
      <c r="U698" s="164">
        <v>33.360768999999998</v>
      </c>
      <c r="V698" s="164">
        <v>34.013413999999997</v>
      </c>
      <c r="W698" s="164">
        <v>34.192167999999995</v>
      </c>
      <c r="X698" s="164">
        <v>33.83466</v>
      </c>
      <c r="Y698" s="164">
        <v>33.901531999999996</v>
      </c>
    </row>
    <row r="699" spans="1:26" s="146" customFormat="1" ht="18.75" customHeight="1" outlineLevel="1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</row>
    <row r="700" spans="1:26" s="310" customFormat="1" ht="18.75" customHeight="1" thickBot="1" x14ac:dyDescent="0.25">
      <c r="A700" s="154">
        <v>15</v>
      </c>
      <c r="B700" s="172">
        <v>25.383933374148292</v>
      </c>
      <c r="C700" s="173">
        <v>25.383933374148292</v>
      </c>
      <c r="D700" s="173">
        <v>25.383933374148292</v>
      </c>
      <c r="E700" s="174">
        <v>25.383933374148292</v>
      </c>
      <c r="F700" s="174">
        <v>25.383933374148292</v>
      </c>
      <c r="G700" s="174">
        <v>25.383933374148292</v>
      </c>
      <c r="H700" s="174">
        <v>25.383933374148292</v>
      </c>
      <c r="I700" s="174">
        <v>25.383933374148292</v>
      </c>
      <c r="J700" s="174">
        <v>25.383933374148292</v>
      </c>
      <c r="K700" s="175">
        <v>25.383933374148292</v>
      </c>
      <c r="L700" s="174">
        <v>25.383933374148292</v>
      </c>
      <c r="M700" s="176">
        <v>25.383933374148292</v>
      </c>
      <c r="N700" s="175">
        <v>25.383933374148292</v>
      </c>
      <c r="O700" s="174">
        <v>25.383933374148292</v>
      </c>
      <c r="P700" s="176">
        <v>25.383933374148292</v>
      </c>
      <c r="Q700" s="177">
        <v>25.383933374148292</v>
      </c>
      <c r="R700" s="174">
        <v>25.383933374148292</v>
      </c>
      <c r="S700" s="177">
        <v>25.383933374148292</v>
      </c>
      <c r="T700" s="174">
        <v>25.383933374148292</v>
      </c>
      <c r="U700" s="173">
        <v>25.383933374148292</v>
      </c>
      <c r="V700" s="173">
        <v>25.383933374148292</v>
      </c>
      <c r="W700" s="173">
        <v>25.383933374148292</v>
      </c>
      <c r="X700" s="173">
        <v>25.383933374148292</v>
      </c>
      <c r="Y700" s="178">
        <v>25.383933374148292</v>
      </c>
    </row>
    <row r="701" spans="1:26" s="146" customFormat="1" ht="18.75" customHeight="1" outlineLevel="1" x14ac:dyDescent="0.2">
      <c r="A701" s="232" t="s">
        <v>7</v>
      </c>
      <c r="B701" s="162">
        <v>20.420000000000002</v>
      </c>
      <c r="C701" s="162">
        <v>20.420000000000002</v>
      </c>
      <c r="D701" s="162">
        <v>20.420000000000002</v>
      </c>
      <c r="E701" s="162">
        <v>20.420000000000002</v>
      </c>
      <c r="F701" s="162">
        <v>20.420000000000002</v>
      </c>
      <c r="G701" s="162">
        <v>20.420000000000002</v>
      </c>
      <c r="H701" s="162">
        <v>20.420000000000002</v>
      </c>
      <c r="I701" s="162">
        <v>20.420000000000002</v>
      </c>
      <c r="J701" s="162">
        <v>20.420000000000002</v>
      </c>
      <c r="K701" s="162">
        <v>20.420000000000002</v>
      </c>
      <c r="L701" s="162">
        <v>20.420000000000002</v>
      </c>
      <c r="M701" s="162">
        <v>20.420000000000002</v>
      </c>
      <c r="N701" s="162">
        <v>20.420000000000002</v>
      </c>
      <c r="O701" s="162">
        <v>20.420000000000002</v>
      </c>
      <c r="P701" s="162">
        <v>20.420000000000002</v>
      </c>
      <c r="Q701" s="162">
        <v>20.420000000000002</v>
      </c>
      <c r="R701" s="162">
        <v>20.420000000000002</v>
      </c>
      <c r="S701" s="162">
        <v>20.420000000000002</v>
      </c>
      <c r="T701" s="162">
        <v>20.420000000000002</v>
      </c>
      <c r="U701" s="162">
        <v>20.420000000000002</v>
      </c>
      <c r="V701" s="162">
        <v>20.420000000000002</v>
      </c>
      <c r="W701" s="162">
        <v>20.420000000000002</v>
      </c>
      <c r="X701" s="162">
        <v>20.420000000000002</v>
      </c>
      <c r="Y701" s="162">
        <v>20.420000000000002</v>
      </c>
    </row>
    <row r="702" spans="1:26" s="146" customFormat="1" ht="18.75" customHeight="1" outlineLevel="1" x14ac:dyDescent="0.2">
      <c r="A702" s="167" t="s">
        <v>9</v>
      </c>
      <c r="B702" s="164">
        <v>1.3130060000000001</v>
      </c>
      <c r="C702" s="164">
        <v>1.3130060000000001</v>
      </c>
      <c r="D702" s="164">
        <v>1.3130060000000001</v>
      </c>
      <c r="E702" s="164">
        <v>1.3130060000000001</v>
      </c>
      <c r="F702" s="164">
        <v>1.3130060000000001</v>
      </c>
      <c r="G702" s="164">
        <v>1.3130060000000001</v>
      </c>
      <c r="H702" s="164">
        <v>1.3130060000000001</v>
      </c>
      <c r="I702" s="164">
        <v>1.3130060000000001</v>
      </c>
      <c r="J702" s="164">
        <v>1.3130060000000001</v>
      </c>
      <c r="K702" s="164">
        <v>1.3130060000000001</v>
      </c>
      <c r="L702" s="164">
        <v>1.3130060000000001</v>
      </c>
      <c r="M702" s="164">
        <v>1.3130060000000001</v>
      </c>
      <c r="N702" s="164">
        <v>1.3130060000000001</v>
      </c>
      <c r="O702" s="164">
        <v>1.3130060000000001</v>
      </c>
      <c r="P702" s="164">
        <v>1.3130060000000001</v>
      </c>
      <c r="Q702" s="164">
        <v>1.3130060000000001</v>
      </c>
      <c r="R702" s="164">
        <v>1.3130060000000001</v>
      </c>
      <c r="S702" s="164">
        <v>1.3130060000000001</v>
      </c>
      <c r="T702" s="164">
        <v>1.3130060000000001</v>
      </c>
      <c r="U702" s="164">
        <v>1.3130060000000001</v>
      </c>
      <c r="V702" s="164">
        <v>1.3130060000000001</v>
      </c>
      <c r="W702" s="164">
        <v>1.3130060000000001</v>
      </c>
      <c r="X702" s="164">
        <v>1.3130060000000001</v>
      </c>
      <c r="Y702" s="164">
        <v>1.3130060000000001</v>
      </c>
    </row>
    <row r="703" spans="1:26" s="146" customFormat="1" ht="18.75" customHeight="1" outlineLevel="1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</row>
    <row r="704" spans="1:26" s="310" customFormat="1" ht="18.75" customHeight="1" thickBot="1" x14ac:dyDescent="0.25">
      <c r="A704" s="171">
        <v>16</v>
      </c>
      <c r="B704" s="172">
        <v>701.99137237414823</v>
      </c>
      <c r="C704" s="173">
        <v>672.02068437414835</v>
      </c>
      <c r="D704" s="173">
        <v>671.79718137414829</v>
      </c>
      <c r="E704" s="174">
        <v>678.47034237414823</v>
      </c>
      <c r="F704" s="174">
        <v>690.67786337414827</v>
      </c>
      <c r="G704" s="174">
        <v>692.95546537414828</v>
      </c>
      <c r="H704" s="174">
        <v>684.51556637414831</v>
      </c>
      <c r="I704" s="174">
        <v>692.39138637414828</v>
      </c>
      <c r="J704" s="174">
        <v>685.79272637414829</v>
      </c>
      <c r="K704" s="175">
        <v>682.31246537414825</v>
      </c>
      <c r="L704" s="174">
        <v>685.01578737414832</v>
      </c>
      <c r="M704" s="176">
        <v>687.29338937414832</v>
      </c>
      <c r="N704" s="175">
        <v>684.16434737414829</v>
      </c>
      <c r="O704" s="174">
        <v>661.15418137414827</v>
      </c>
      <c r="P704" s="176">
        <v>666.2308923741482</v>
      </c>
      <c r="Q704" s="177">
        <v>681.36523837414825</v>
      </c>
      <c r="R704" s="174">
        <v>698.61754137414835</v>
      </c>
      <c r="S704" s="177">
        <v>716.54035337414837</v>
      </c>
      <c r="T704" s="174">
        <v>687.28274637414836</v>
      </c>
      <c r="U704" s="173">
        <v>683.98341637414831</v>
      </c>
      <c r="V704" s="173">
        <v>691.29515737414829</v>
      </c>
      <c r="W704" s="173">
        <v>698.89425937414831</v>
      </c>
      <c r="X704" s="173">
        <v>701.24636237414836</v>
      </c>
      <c r="Y704" s="178">
        <v>698.01089037414829</v>
      </c>
    </row>
    <row r="705" spans="1:25" s="146" customFormat="1" x14ac:dyDescent="0.2">
      <c r="A705" s="232" t="s">
        <v>7</v>
      </c>
      <c r="B705" s="162">
        <v>656.15</v>
      </c>
      <c r="C705" s="162">
        <v>627.99</v>
      </c>
      <c r="D705" s="162">
        <v>627.78</v>
      </c>
      <c r="E705" s="162">
        <v>634.04999999999995</v>
      </c>
      <c r="F705" s="162">
        <v>645.52</v>
      </c>
      <c r="G705" s="162">
        <v>647.66</v>
      </c>
      <c r="H705" s="162">
        <v>639.73</v>
      </c>
      <c r="I705" s="162">
        <v>647.13</v>
      </c>
      <c r="J705" s="162">
        <v>640.92999999999995</v>
      </c>
      <c r="K705" s="162">
        <v>637.66</v>
      </c>
      <c r="L705" s="162">
        <v>640.20000000000005</v>
      </c>
      <c r="M705" s="162">
        <v>642.34</v>
      </c>
      <c r="N705" s="162">
        <v>639.4</v>
      </c>
      <c r="O705" s="162">
        <v>617.78</v>
      </c>
      <c r="P705" s="162">
        <v>622.54999999999995</v>
      </c>
      <c r="Q705" s="162">
        <v>636.77</v>
      </c>
      <c r="R705" s="162">
        <v>652.98</v>
      </c>
      <c r="S705" s="162">
        <v>669.82</v>
      </c>
      <c r="T705" s="162">
        <v>642.33000000000004</v>
      </c>
      <c r="U705" s="162">
        <v>639.23</v>
      </c>
      <c r="V705" s="162">
        <v>646.1</v>
      </c>
      <c r="W705" s="162">
        <v>653.24</v>
      </c>
      <c r="X705" s="162">
        <v>655.45</v>
      </c>
      <c r="Y705" s="162">
        <v>652.41</v>
      </c>
    </row>
    <row r="706" spans="1:25" s="146" customFormat="1" x14ac:dyDescent="0.2">
      <c r="A706" s="182" t="s">
        <v>9</v>
      </c>
      <c r="B706" s="164">
        <v>42.190444999999997</v>
      </c>
      <c r="C706" s="164">
        <v>40.379756999999998</v>
      </c>
      <c r="D706" s="164">
        <v>40.366253999999998</v>
      </c>
      <c r="E706" s="164">
        <v>40.769414999999995</v>
      </c>
      <c r="F706" s="164">
        <v>41.506935999999996</v>
      </c>
      <c r="G706" s="164">
        <v>41.644537999999997</v>
      </c>
      <c r="H706" s="164">
        <v>41.134639</v>
      </c>
      <c r="I706" s="164">
        <v>41.610458999999999</v>
      </c>
      <c r="J706" s="164">
        <v>41.211798999999992</v>
      </c>
      <c r="K706" s="164">
        <v>41.001537999999996</v>
      </c>
      <c r="L706" s="164">
        <v>41.164859999999997</v>
      </c>
      <c r="M706" s="164">
        <v>41.302461999999998</v>
      </c>
      <c r="N706" s="164">
        <v>41.113419999999998</v>
      </c>
      <c r="O706" s="164">
        <v>39.723253999999997</v>
      </c>
      <c r="P706" s="164">
        <v>40.029964999999997</v>
      </c>
      <c r="Q706" s="164">
        <v>40.944310999999999</v>
      </c>
      <c r="R706" s="164">
        <v>41.986613999999996</v>
      </c>
      <c r="S706" s="164">
        <v>43.069426</v>
      </c>
      <c r="T706" s="164">
        <v>41.301819000000002</v>
      </c>
      <c r="U706" s="164">
        <v>41.102488999999998</v>
      </c>
      <c r="V706" s="164">
        <v>41.544229999999999</v>
      </c>
      <c r="W706" s="164">
        <v>42.003332</v>
      </c>
      <c r="X706" s="164">
        <v>42.145434999999999</v>
      </c>
      <c r="Y706" s="164">
        <v>41.949962999999997</v>
      </c>
    </row>
    <row r="707" spans="1:25" s="146" customFormat="1" ht="15" thickBot="1" x14ac:dyDescent="0.25">
      <c r="A707" s="183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</row>
    <row r="708" spans="1:25" s="310" customFormat="1" ht="15.75" thickBot="1" x14ac:dyDescent="0.25">
      <c r="A708" s="154">
        <v>17</v>
      </c>
      <c r="B708" s="172">
        <v>485.68304037414833</v>
      </c>
      <c r="C708" s="173">
        <v>466.39792437414832</v>
      </c>
      <c r="D708" s="173">
        <v>466.97264637414827</v>
      </c>
      <c r="E708" s="174">
        <v>470.2932623741483</v>
      </c>
      <c r="F708" s="174">
        <v>480.70211637414832</v>
      </c>
      <c r="G708" s="174">
        <v>479.53138637414827</v>
      </c>
      <c r="H708" s="174">
        <v>478.92473537414827</v>
      </c>
      <c r="I708" s="174">
        <v>472.50700637414826</v>
      </c>
      <c r="J708" s="174">
        <v>473.5180913741483</v>
      </c>
      <c r="K708" s="175">
        <v>478.00943737414826</v>
      </c>
      <c r="L708" s="174">
        <v>478.4883723741483</v>
      </c>
      <c r="M708" s="176">
        <v>473.53937737414827</v>
      </c>
      <c r="N708" s="175">
        <v>476.87063637414826</v>
      </c>
      <c r="O708" s="174">
        <v>463.30081137414828</v>
      </c>
      <c r="P708" s="176">
        <v>468.82452837414826</v>
      </c>
      <c r="Q708" s="177">
        <v>480.87240437414829</v>
      </c>
      <c r="R708" s="174">
        <v>488.3544333741483</v>
      </c>
      <c r="S708" s="177">
        <v>500.30652237414824</v>
      </c>
      <c r="T708" s="174">
        <v>476.2533423741483</v>
      </c>
      <c r="U708" s="173">
        <v>473.13494337414829</v>
      </c>
      <c r="V708" s="173">
        <v>475.58283337414832</v>
      </c>
      <c r="W708" s="173">
        <v>482.29856637414832</v>
      </c>
      <c r="X708" s="173">
        <v>488.60986537414834</v>
      </c>
      <c r="Y708" s="178">
        <v>491.64312037414828</v>
      </c>
    </row>
    <row r="709" spans="1:25" s="146" customFormat="1" x14ac:dyDescent="0.2">
      <c r="A709" s="232" t="s">
        <v>7</v>
      </c>
      <c r="B709" s="162">
        <v>452.91</v>
      </c>
      <c r="C709" s="162">
        <v>434.79</v>
      </c>
      <c r="D709" s="162">
        <v>435.33</v>
      </c>
      <c r="E709" s="162">
        <v>438.45</v>
      </c>
      <c r="F709" s="162">
        <v>448.23</v>
      </c>
      <c r="G709" s="162">
        <v>447.13</v>
      </c>
      <c r="H709" s="162">
        <v>446.56</v>
      </c>
      <c r="I709" s="162">
        <v>440.53</v>
      </c>
      <c r="J709" s="162">
        <v>441.48</v>
      </c>
      <c r="K709" s="162">
        <v>445.7</v>
      </c>
      <c r="L709" s="162">
        <v>446.15</v>
      </c>
      <c r="M709" s="162">
        <v>441.5</v>
      </c>
      <c r="N709" s="162">
        <v>444.63</v>
      </c>
      <c r="O709" s="162">
        <v>431.88</v>
      </c>
      <c r="P709" s="162">
        <v>437.07</v>
      </c>
      <c r="Q709" s="162">
        <v>448.39</v>
      </c>
      <c r="R709" s="162">
        <v>455.42</v>
      </c>
      <c r="S709" s="162">
        <v>466.65</v>
      </c>
      <c r="T709" s="162">
        <v>444.05</v>
      </c>
      <c r="U709" s="162">
        <v>441.12</v>
      </c>
      <c r="V709" s="162">
        <v>443.42</v>
      </c>
      <c r="W709" s="162">
        <v>449.73</v>
      </c>
      <c r="X709" s="162">
        <v>455.66</v>
      </c>
      <c r="Y709" s="162">
        <v>458.51</v>
      </c>
    </row>
    <row r="710" spans="1:25" s="146" customFormat="1" x14ac:dyDescent="0.2">
      <c r="A710" s="182" t="s">
        <v>9</v>
      </c>
      <c r="B710" s="164">
        <v>29.122112999999999</v>
      </c>
      <c r="C710" s="164">
        <v>27.956997000000001</v>
      </c>
      <c r="D710" s="164">
        <v>27.991718999999996</v>
      </c>
      <c r="E710" s="164">
        <v>28.192334999999996</v>
      </c>
      <c r="F710" s="164">
        <v>28.821189</v>
      </c>
      <c r="G710" s="164">
        <v>28.750458999999999</v>
      </c>
      <c r="H710" s="164">
        <v>28.713807999999997</v>
      </c>
      <c r="I710" s="164">
        <v>28.326078999999996</v>
      </c>
      <c r="J710" s="164">
        <v>28.387163999999999</v>
      </c>
      <c r="K710" s="164">
        <v>28.658509999999996</v>
      </c>
      <c r="L710" s="164">
        <v>28.687444999999997</v>
      </c>
      <c r="M710" s="164">
        <v>28.388449999999999</v>
      </c>
      <c r="N710" s="164">
        <v>28.589708999999999</v>
      </c>
      <c r="O710" s="164">
        <v>27.769883999999998</v>
      </c>
      <c r="P710" s="164">
        <v>28.103600999999998</v>
      </c>
      <c r="Q710" s="164">
        <v>28.831476999999996</v>
      </c>
      <c r="R710" s="164">
        <v>29.283505999999999</v>
      </c>
      <c r="S710" s="164">
        <v>30.005594999999996</v>
      </c>
      <c r="T710" s="164">
        <v>28.552415</v>
      </c>
      <c r="U710" s="164">
        <v>28.364015999999999</v>
      </c>
      <c r="V710" s="164">
        <v>28.511906</v>
      </c>
      <c r="W710" s="164">
        <v>28.917638999999998</v>
      </c>
      <c r="X710" s="164">
        <v>29.298938</v>
      </c>
      <c r="Y710" s="164">
        <v>29.482192999999999</v>
      </c>
    </row>
    <row r="711" spans="1:25" s="146" customFormat="1" ht="15" thickBot="1" x14ac:dyDescent="0.25">
      <c r="A711" s="183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</row>
    <row r="712" spans="1:25" s="310" customFormat="1" ht="15.75" thickBot="1" x14ac:dyDescent="0.25">
      <c r="A712" s="184">
        <v>18</v>
      </c>
      <c r="B712" s="172">
        <v>521.26258937414832</v>
      </c>
      <c r="C712" s="173">
        <v>504.14864537414826</v>
      </c>
      <c r="D712" s="173">
        <v>504.07414437414832</v>
      </c>
      <c r="E712" s="174">
        <v>508.86349437414827</v>
      </c>
      <c r="F712" s="174">
        <v>518.5166953741483</v>
      </c>
      <c r="G712" s="174">
        <v>537.25901837414835</v>
      </c>
      <c r="H712" s="174">
        <v>530.36235437414825</v>
      </c>
      <c r="I712" s="174">
        <v>505.85152537414831</v>
      </c>
      <c r="J712" s="174">
        <v>529.36191237414823</v>
      </c>
      <c r="K712" s="175">
        <v>531.25636637414834</v>
      </c>
      <c r="L712" s="174">
        <v>513.19519537414828</v>
      </c>
      <c r="M712" s="176">
        <v>516.21780737414826</v>
      </c>
      <c r="N712" s="175">
        <v>520.83686937414825</v>
      </c>
      <c r="O712" s="174">
        <v>489.59966437414829</v>
      </c>
      <c r="P712" s="176">
        <v>493.12249737414828</v>
      </c>
      <c r="Q712" s="177">
        <v>508.77835037414832</v>
      </c>
      <c r="R712" s="174">
        <v>539.90912537414829</v>
      </c>
      <c r="S712" s="177">
        <v>542.66566237414827</v>
      </c>
      <c r="T712" s="174">
        <v>512.3331123741483</v>
      </c>
      <c r="U712" s="173">
        <v>513.41869837414833</v>
      </c>
      <c r="V712" s="173">
        <v>530.04306437414823</v>
      </c>
      <c r="W712" s="173">
        <v>530.08563637414829</v>
      </c>
      <c r="X712" s="173">
        <v>529.35126937414827</v>
      </c>
      <c r="Y712" s="178">
        <v>524.34905937414828</v>
      </c>
    </row>
    <row r="713" spans="1:25" s="146" customFormat="1" x14ac:dyDescent="0.2">
      <c r="A713" s="161" t="s">
        <v>7</v>
      </c>
      <c r="B713" s="162">
        <v>486.34</v>
      </c>
      <c r="C713" s="162">
        <v>470.26</v>
      </c>
      <c r="D713" s="162">
        <v>470.19</v>
      </c>
      <c r="E713" s="162">
        <v>474.69</v>
      </c>
      <c r="F713" s="162">
        <v>483.76</v>
      </c>
      <c r="G713" s="162">
        <v>501.37</v>
      </c>
      <c r="H713" s="162">
        <v>494.89</v>
      </c>
      <c r="I713" s="162">
        <v>471.86</v>
      </c>
      <c r="J713" s="162">
        <v>493.95</v>
      </c>
      <c r="K713" s="162">
        <v>495.73</v>
      </c>
      <c r="L713" s="162">
        <v>478.76</v>
      </c>
      <c r="M713" s="162">
        <v>481.6</v>
      </c>
      <c r="N713" s="162">
        <v>485.94</v>
      </c>
      <c r="O713" s="162">
        <v>456.59</v>
      </c>
      <c r="P713" s="162">
        <v>459.9</v>
      </c>
      <c r="Q713" s="162">
        <v>474.61</v>
      </c>
      <c r="R713" s="162">
        <v>503.86</v>
      </c>
      <c r="S713" s="162">
        <v>506.45</v>
      </c>
      <c r="T713" s="162">
        <v>477.95</v>
      </c>
      <c r="U713" s="162">
        <v>478.97</v>
      </c>
      <c r="V713" s="162">
        <v>494.59</v>
      </c>
      <c r="W713" s="162">
        <v>494.63</v>
      </c>
      <c r="X713" s="162">
        <v>493.94</v>
      </c>
      <c r="Y713" s="162">
        <v>489.24</v>
      </c>
    </row>
    <row r="714" spans="1:25" s="146" customFormat="1" x14ac:dyDescent="0.2">
      <c r="A714" s="181" t="s">
        <v>9</v>
      </c>
      <c r="B714" s="164">
        <v>31.271661999999996</v>
      </c>
      <c r="C714" s="164">
        <v>30.237717999999997</v>
      </c>
      <c r="D714" s="164">
        <v>30.233216999999996</v>
      </c>
      <c r="E714" s="164">
        <v>30.522566999999999</v>
      </c>
      <c r="F714" s="164">
        <v>31.105767999999998</v>
      </c>
      <c r="G714" s="164">
        <v>32.238090999999997</v>
      </c>
      <c r="H714" s="164">
        <v>31.821426999999996</v>
      </c>
      <c r="I714" s="164">
        <v>30.340598</v>
      </c>
      <c r="J714" s="164">
        <v>31.760984999999998</v>
      </c>
      <c r="K714" s="164">
        <v>31.875439</v>
      </c>
      <c r="L714" s="164">
        <v>30.784267999999997</v>
      </c>
      <c r="M714" s="164">
        <v>30.96688</v>
      </c>
      <c r="N714" s="164">
        <v>31.245941999999999</v>
      </c>
      <c r="O714" s="164">
        <v>29.358736999999998</v>
      </c>
      <c r="P714" s="164">
        <v>29.571569999999998</v>
      </c>
      <c r="Q714" s="164">
        <v>30.517422999999997</v>
      </c>
      <c r="R714" s="164">
        <v>32.398198000000001</v>
      </c>
      <c r="S714" s="164">
        <v>32.564734999999999</v>
      </c>
      <c r="T714" s="164">
        <v>30.732184999999998</v>
      </c>
      <c r="U714" s="164">
        <v>30.797771000000001</v>
      </c>
      <c r="V714" s="164">
        <v>31.802136999999995</v>
      </c>
      <c r="W714" s="164">
        <v>31.804708999999999</v>
      </c>
      <c r="X714" s="164">
        <v>31.760341999999998</v>
      </c>
      <c r="Y714" s="164">
        <v>31.458131999999999</v>
      </c>
    </row>
    <row r="715" spans="1:25" s="146" customFormat="1" ht="15" thickBot="1" x14ac:dyDescent="0.25">
      <c r="A715" s="168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</row>
    <row r="716" spans="1:25" s="310" customFormat="1" ht="15.75" thickBot="1" x14ac:dyDescent="0.25">
      <c r="A716" s="171">
        <v>19</v>
      </c>
      <c r="B716" s="172">
        <v>622.96709737414824</v>
      </c>
      <c r="C716" s="173">
        <v>592.1236833741483</v>
      </c>
      <c r="D716" s="173">
        <v>584.66294037414821</v>
      </c>
      <c r="E716" s="174">
        <v>595.89130537414837</v>
      </c>
      <c r="F716" s="174">
        <v>608.37554437414838</v>
      </c>
      <c r="G716" s="174">
        <v>627.28815537414835</v>
      </c>
      <c r="H716" s="174">
        <v>616.75158537414825</v>
      </c>
      <c r="I716" s="174">
        <v>609.52498837414828</v>
      </c>
      <c r="J716" s="174">
        <v>618.13517537414828</v>
      </c>
      <c r="K716" s="175">
        <v>621.33871837414836</v>
      </c>
      <c r="L716" s="174">
        <v>625.94713737414838</v>
      </c>
      <c r="M716" s="176">
        <v>630.24690937414834</v>
      </c>
      <c r="N716" s="175">
        <v>606.14051437414832</v>
      </c>
      <c r="O716" s="174">
        <v>584.12014737414825</v>
      </c>
      <c r="P716" s="176">
        <v>587.40883437414834</v>
      </c>
      <c r="Q716" s="177">
        <v>601.70238337414821</v>
      </c>
      <c r="R716" s="174">
        <v>613.35646837414833</v>
      </c>
      <c r="S716" s="177">
        <v>640.03846937414835</v>
      </c>
      <c r="T716" s="174">
        <v>604.66113737414832</v>
      </c>
      <c r="U716" s="173">
        <v>595.30594037414824</v>
      </c>
      <c r="V716" s="173">
        <v>613.05846437414834</v>
      </c>
      <c r="W716" s="173">
        <v>614.45269737414833</v>
      </c>
      <c r="X716" s="173">
        <v>623.40346037414827</v>
      </c>
      <c r="Y716" s="178">
        <v>621.10457237414823</v>
      </c>
    </row>
    <row r="717" spans="1:25" s="146" customFormat="1" x14ac:dyDescent="0.2">
      <c r="A717" s="180" t="s">
        <v>7</v>
      </c>
      <c r="B717" s="162">
        <v>581.9</v>
      </c>
      <c r="C717" s="162">
        <v>552.91999999999996</v>
      </c>
      <c r="D717" s="162">
        <v>545.91</v>
      </c>
      <c r="E717" s="162">
        <v>556.46</v>
      </c>
      <c r="F717" s="162">
        <v>568.19000000000005</v>
      </c>
      <c r="G717" s="162">
        <v>585.96</v>
      </c>
      <c r="H717" s="162">
        <v>576.05999999999995</v>
      </c>
      <c r="I717" s="162">
        <v>569.27</v>
      </c>
      <c r="J717" s="162">
        <v>577.36</v>
      </c>
      <c r="K717" s="162">
        <v>580.37</v>
      </c>
      <c r="L717" s="162">
        <v>584.70000000000005</v>
      </c>
      <c r="M717" s="162">
        <v>588.74</v>
      </c>
      <c r="N717" s="162">
        <v>566.09</v>
      </c>
      <c r="O717" s="162">
        <v>545.4</v>
      </c>
      <c r="P717" s="162">
        <v>548.49</v>
      </c>
      <c r="Q717" s="162">
        <v>561.91999999999996</v>
      </c>
      <c r="R717" s="162">
        <v>572.87</v>
      </c>
      <c r="S717" s="162">
        <v>597.94000000000005</v>
      </c>
      <c r="T717" s="162">
        <v>564.70000000000005</v>
      </c>
      <c r="U717" s="162">
        <v>555.91</v>
      </c>
      <c r="V717" s="162">
        <v>572.59</v>
      </c>
      <c r="W717" s="162">
        <v>573.9</v>
      </c>
      <c r="X717" s="162">
        <v>582.30999999999995</v>
      </c>
      <c r="Y717" s="162">
        <v>580.15</v>
      </c>
    </row>
    <row r="718" spans="1:25" s="146" customFormat="1" x14ac:dyDescent="0.2">
      <c r="A718" s="181" t="s">
        <v>9</v>
      </c>
      <c r="B718" s="164">
        <v>37.416169999999994</v>
      </c>
      <c r="C718" s="164">
        <v>35.552755999999995</v>
      </c>
      <c r="D718" s="164">
        <v>35.102012999999992</v>
      </c>
      <c r="E718" s="164">
        <v>35.780377999999999</v>
      </c>
      <c r="F718" s="164">
        <v>36.534617000000004</v>
      </c>
      <c r="G718" s="164">
        <v>37.677227999999999</v>
      </c>
      <c r="H718" s="164">
        <v>37.040657999999993</v>
      </c>
      <c r="I718" s="164">
        <v>36.604060999999994</v>
      </c>
      <c r="J718" s="164">
        <v>37.124248000000001</v>
      </c>
      <c r="K718" s="164">
        <v>37.317791</v>
      </c>
      <c r="L718" s="164">
        <v>37.596209999999999</v>
      </c>
      <c r="M718" s="164">
        <v>37.855981999999997</v>
      </c>
      <c r="N718" s="164">
        <v>36.399586999999997</v>
      </c>
      <c r="O718" s="164">
        <v>35.069219999999994</v>
      </c>
      <c r="P718" s="164">
        <v>35.267907000000001</v>
      </c>
      <c r="Q718" s="164">
        <v>36.131455999999993</v>
      </c>
      <c r="R718" s="164">
        <v>36.835540999999999</v>
      </c>
      <c r="S718" s="164">
        <v>38.447541999999999</v>
      </c>
      <c r="T718" s="164">
        <v>36.310209999999998</v>
      </c>
      <c r="U718" s="164">
        <v>35.745012999999993</v>
      </c>
      <c r="V718" s="164">
        <v>36.817537000000002</v>
      </c>
      <c r="W718" s="164">
        <v>36.901769999999999</v>
      </c>
      <c r="X718" s="164">
        <v>37.442532999999997</v>
      </c>
      <c r="Y718" s="164">
        <v>37.303644999999996</v>
      </c>
    </row>
    <row r="719" spans="1:25" s="146" customFormat="1" ht="15" thickBot="1" x14ac:dyDescent="0.25">
      <c r="A719" s="183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</row>
    <row r="720" spans="1:25" s="310" customFormat="1" ht="15.75" thickBot="1" x14ac:dyDescent="0.25">
      <c r="A720" s="154">
        <v>20</v>
      </c>
      <c r="B720" s="172">
        <v>620.43406337414831</v>
      </c>
      <c r="C720" s="173">
        <v>589.98444037414822</v>
      </c>
      <c r="D720" s="173">
        <v>583.06649037414832</v>
      </c>
      <c r="E720" s="174">
        <v>590.23987237414826</v>
      </c>
      <c r="F720" s="174">
        <v>601.20216237414832</v>
      </c>
      <c r="G720" s="174">
        <v>620.81721137414831</v>
      </c>
      <c r="H720" s="174">
        <v>618.16710437414827</v>
      </c>
      <c r="I720" s="174">
        <v>614.18662237414833</v>
      </c>
      <c r="J720" s="174">
        <v>624.06332637414823</v>
      </c>
      <c r="K720" s="175">
        <v>621.32807537414828</v>
      </c>
      <c r="L720" s="174">
        <v>624.87219437414831</v>
      </c>
      <c r="M720" s="176">
        <v>626.07485337414835</v>
      </c>
      <c r="N720" s="175">
        <v>626.53250237414829</v>
      </c>
      <c r="O720" s="174">
        <v>599.53121137414826</v>
      </c>
      <c r="P720" s="176">
        <v>578.99022137414829</v>
      </c>
      <c r="Q720" s="177">
        <v>597.04074937414828</v>
      </c>
      <c r="R720" s="174">
        <v>632.12007737414831</v>
      </c>
      <c r="S720" s="177">
        <v>635.58969537414828</v>
      </c>
      <c r="T720" s="174">
        <v>601.39373637414826</v>
      </c>
      <c r="U720" s="173">
        <v>598.5094833741482</v>
      </c>
      <c r="V720" s="173">
        <v>618.91211437414836</v>
      </c>
      <c r="W720" s="173">
        <v>619.98705737414832</v>
      </c>
      <c r="X720" s="173">
        <v>627.67130337414835</v>
      </c>
      <c r="Y720" s="178">
        <v>627.0327233741483</v>
      </c>
    </row>
    <row r="721" spans="1:25" s="146" customFormat="1" x14ac:dyDescent="0.2">
      <c r="A721" s="232" t="s">
        <v>7</v>
      </c>
      <c r="B721" s="162">
        <v>579.52</v>
      </c>
      <c r="C721" s="162">
        <v>550.91</v>
      </c>
      <c r="D721" s="162">
        <v>544.41</v>
      </c>
      <c r="E721" s="162">
        <v>551.15</v>
      </c>
      <c r="F721" s="162">
        <v>561.45000000000005</v>
      </c>
      <c r="G721" s="162">
        <v>579.88</v>
      </c>
      <c r="H721" s="162">
        <v>577.39</v>
      </c>
      <c r="I721" s="162">
        <v>573.65</v>
      </c>
      <c r="J721" s="162">
        <v>582.92999999999995</v>
      </c>
      <c r="K721" s="162">
        <v>580.36</v>
      </c>
      <c r="L721" s="162">
        <v>583.69000000000005</v>
      </c>
      <c r="M721" s="162">
        <v>584.82000000000005</v>
      </c>
      <c r="N721" s="162">
        <v>585.25</v>
      </c>
      <c r="O721" s="162">
        <v>559.88</v>
      </c>
      <c r="P721" s="162">
        <v>540.58000000000004</v>
      </c>
      <c r="Q721" s="162">
        <v>557.54</v>
      </c>
      <c r="R721" s="162">
        <v>590.5</v>
      </c>
      <c r="S721" s="162">
        <v>593.76</v>
      </c>
      <c r="T721" s="162">
        <v>561.63</v>
      </c>
      <c r="U721" s="162">
        <v>558.91999999999996</v>
      </c>
      <c r="V721" s="162">
        <v>578.09</v>
      </c>
      <c r="W721" s="162">
        <v>579.1</v>
      </c>
      <c r="X721" s="162">
        <v>586.32000000000005</v>
      </c>
      <c r="Y721" s="162">
        <v>585.72</v>
      </c>
    </row>
    <row r="722" spans="1:25" s="146" customFormat="1" x14ac:dyDescent="0.2">
      <c r="A722" s="182" t="s">
        <v>9</v>
      </c>
      <c r="B722" s="164">
        <v>37.263135999999996</v>
      </c>
      <c r="C722" s="164">
        <v>35.423512999999993</v>
      </c>
      <c r="D722" s="164">
        <v>35.005562999999995</v>
      </c>
      <c r="E722" s="164">
        <v>35.438944999999997</v>
      </c>
      <c r="F722" s="164">
        <v>36.101235000000003</v>
      </c>
      <c r="G722" s="164">
        <v>37.286283999999995</v>
      </c>
      <c r="H722" s="164">
        <v>37.126176999999998</v>
      </c>
      <c r="I722" s="164">
        <v>36.885694999999998</v>
      </c>
      <c r="J722" s="164">
        <v>37.482398999999994</v>
      </c>
      <c r="K722" s="164">
        <v>37.317147999999996</v>
      </c>
      <c r="L722" s="164">
        <v>37.531267</v>
      </c>
      <c r="M722" s="164">
        <v>37.603926000000001</v>
      </c>
      <c r="N722" s="164">
        <v>37.631574999999998</v>
      </c>
      <c r="O722" s="164">
        <v>36.000284000000001</v>
      </c>
      <c r="P722" s="164">
        <v>34.759293999999997</v>
      </c>
      <c r="Q722" s="164">
        <v>35.849821999999996</v>
      </c>
      <c r="R722" s="164">
        <v>37.969149999999999</v>
      </c>
      <c r="S722" s="164">
        <v>38.178767999999998</v>
      </c>
      <c r="T722" s="164">
        <v>36.112808999999999</v>
      </c>
      <c r="U722" s="164">
        <v>35.938555999999998</v>
      </c>
      <c r="V722" s="164">
        <v>37.171187000000003</v>
      </c>
      <c r="W722" s="164">
        <v>37.236129999999996</v>
      </c>
      <c r="X722" s="164">
        <v>37.700375999999999</v>
      </c>
      <c r="Y722" s="164">
        <v>37.661796000000002</v>
      </c>
    </row>
    <row r="723" spans="1:25" s="146" customFormat="1" ht="15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</row>
    <row r="724" spans="1:25" s="310" customFormat="1" ht="15.75" thickBot="1" x14ac:dyDescent="0.25">
      <c r="A724" s="185">
        <v>21</v>
      </c>
      <c r="B724" s="172">
        <v>732.36649437414837</v>
      </c>
      <c r="C724" s="173">
        <v>693.32797037414832</v>
      </c>
      <c r="D724" s="173">
        <v>685.10093137414822</v>
      </c>
      <c r="E724" s="174">
        <v>702.91731337414831</v>
      </c>
      <c r="F724" s="174">
        <v>740.98732437414822</v>
      </c>
      <c r="G724" s="174">
        <v>743.59485937414831</v>
      </c>
      <c r="H724" s="174">
        <v>735.5806803741483</v>
      </c>
      <c r="I724" s="174">
        <v>721.95764037414824</v>
      </c>
      <c r="J724" s="174">
        <v>737.42191937414839</v>
      </c>
      <c r="K724" s="175">
        <v>737.8582823741483</v>
      </c>
      <c r="L724" s="174">
        <v>734.19709037414827</v>
      </c>
      <c r="M724" s="176">
        <v>741.68976237414836</v>
      </c>
      <c r="N724" s="175">
        <v>744.05250837414826</v>
      </c>
      <c r="O724" s="174">
        <v>715.5824833741483</v>
      </c>
      <c r="P724" s="176">
        <v>718.00908737414829</v>
      </c>
      <c r="Q724" s="177">
        <v>734.70795437414824</v>
      </c>
      <c r="R724" s="174">
        <v>757.48397437414826</v>
      </c>
      <c r="S724" s="177">
        <v>762.65647237414828</v>
      </c>
      <c r="T724" s="174">
        <v>744.76558937414836</v>
      </c>
      <c r="U724" s="173">
        <v>704.84369637414829</v>
      </c>
      <c r="V724" s="173">
        <v>726.54477337414835</v>
      </c>
      <c r="W724" s="173">
        <v>726.02326637414831</v>
      </c>
      <c r="X724" s="173">
        <v>719.70132437414827</v>
      </c>
      <c r="Y724" s="178">
        <v>732.47292437414831</v>
      </c>
    </row>
    <row r="725" spans="1:25" s="146" customFormat="1" x14ac:dyDescent="0.2">
      <c r="A725" s="232" t="s">
        <v>7</v>
      </c>
      <c r="B725" s="162">
        <v>684.69</v>
      </c>
      <c r="C725" s="162">
        <v>648.01</v>
      </c>
      <c r="D725" s="162">
        <v>640.28</v>
      </c>
      <c r="E725" s="162">
        <v>657.02</v>
      </c>
      <c r="F725" s="162">
        <v>692.79</v>
      </c>
      <c r="G725" s="162">
        <v>695.24</v>
      </c>
      <c r="H725" s="162">
        <v>687.71</v>
      </c>
      <c r="I725" s="162">
        <v>674.91</v>
      </c>
      <c r="J725" s="162">
        <v>689.44</v>
      </c>
      <c r="K725" s="162">
        <v>689.85</v>
      </c>
      <c r="L725" s="162">
        <v>686.41</v>
      </c>
      <c r="M725" s="162">
        <v>693.45</v>
      </c>
      <c r="N725" s="162">
        <v>695.67</v>
      </c>
      <c r="O725" s="162">
        <v>668.92</v>
      </c>
      <c r="P725" s="162">
        <v>671.2</v>
      </c>
      <c r="Q725" s="162">
        <v>686.89</v>
      </c>
      <c r="R725" s="162">
        <v>708.29</v>
      </c>
      <c r="S725" s="162">
        <v>713.15</v>
      </c>
      <c r="T725" s="162">
        <v>696.34</v>
      </c>
      <c r="U725" s="162">
        <v>658.83</v>
      </c>
      <c r="V725" s="162">
        <v>679.22</v>
      </c>
      <c r="W725" s="162">
        <v>678.73</v>
      </c>
      <c r="X725" s="162">
        <v>672.79</v>
      </c>
      <c r="Y725" s="162">
        <v>684.79</v>
      </c>
    </row>
    <row r="726" spans="1:25" s="146" customFormat="1" x14ac:dyDescent="0.2">
      <c r="A726" s="182" t="s">
        <v>9</v>
      </c>
      <c r="B726" s="164">
        <v>44.025567000000002</v>
      </c>
      <c r="C726" s="164">
        <v>41.667043</v>
      </c>
      <c r="D726" s="164">
        <v>41.170003999999999</v>
      </c>
      <c r="E726" s="164">
        <v>42.246385999999994</v>
      </c>
      <c r="F726" s="164">
        <v>44.546396999999992</v>
      </c>
      <c r="G726" s="164">
        <v>44.703931999999995</v>
      </c>
      <c r="H726" s="164">
        <v>44.219752999999997</v>
      </c>
      <c r="I726" s="164">
        <v>43.396712999999998</v>
      </c>
      <c r="J726" s="164">
        <v>44.330992000000002</v>
      </c>
      <c r="K726" s="164">
        <v>44.357354999999998</v>
      </c>
      <c r="L726" s="164">
        <v>44.136162999999996</v>
      </c>
      <c r="M726" s="164">
        <v>44.588835000000003</v>
      </c>
      <c r="N726" s="164">
        <v>44.731580999999991</v>
      </c>
      <c r="O726" s="164">
        <v>43.011555999999992</v>
      </c>
      <c r="P726" s="164">
        <v>43.158160000000002</v>
      </c>
      <c r="Q726" s="164">
        <v>44.167026999999997</v>
      </c>
      <c r="R726" s="164">
        <v>45.543046999999994</v>
      </c>
      <c r="S726" s="164">
        <v>45.855544999999992</v>
      </c>
      <c r="T726" s="164">
        <v>44.774661999999999</v>
      </c>
      <c r="U726" s="164">
        <v>42.362769</v>
      </c>
      <c r="V726" s="164">
        <v>43.673845999999998</v>
      </c>
      <c r="W726" s="164">
        <v>43.642339</v>
      </c>
      <c r="X726" s="164">
        <v>43.260396999999998</v>
      </c>
      <c r="Y726" s="164">
        <v>44.031996999999997</v>
      </c>
    </row>
    <row r="727" spans="1:25" s="146" customFormat="1" ht="15" thickBot="1" x14ac:dyDescent="0.25">
      <c r="A727" s="183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</row>
    <row r="728" spans="1:25" s="310" customFormat="1" ht="15.75" thickBot="1" x14ac:dyDescent="0.25">
      <c r="A728" s="154">
        <v>22</v>
      </c>
      <c r="B728" s="172">
        <v>719.26496137414824</v>
      </c>
      <c r="C728" s="173">
        <v>678.66191637414829</v>
      </c>
      <c r="D728" s="173">
        <v>675.4051583741483</v>
      </c>
      <c r="E728" s="174">
        <v>686.34616237414832</v>
      </c>
      <c r="F728" s="174">
        <v>728.80108937414832</v>
      </c>
      <c r="G728" s="174">
        <v>725.44854437414836</v>
      </c>
      <c r="H728" s="174">
        <v>725.21439837414835</v>
      </c>
      <c r="I728" s="174">
        <v>715.2844793741483</v>
      </c>
      <c r="J728" s="174">
        <v>724.58646137414826</v>
      </c>
      <c r="K728" s="175">
        <v>735.55939437414838</v>
      </c>
      <c r="L728" s="174">
        <v>734.66538237414829</v>
      </c>
      <c r="M728" s="176">
        <v>743.98865037414828</v>
      </c>
      <c r="N728" s="175">
        <v>740.49774637414839</v>
      </c>
      <c r="O728" s="174">
        <v>707.24901437414837</v>
      </c>
      <c r="P728" s="176">
        <v>717.60465337414837</v>
      </c>
      <c r="Q728" s="177">
        <v>735.1656033741483</v>
      </c>
      <c r="R728" s="174">
        <v>745.06359337414824</v>
      </c>
      <c r="S728" s="177">
        <v>755.13187137414832</v>
      </c>
      <c r="T728" s="174">
        <v>729.38645437414823</v>
      </c>
      <c r="U728" s="173">
        <v>686.4738783741484</v>
      </c>
      <c r="V728" s="173">
        <v>691.69959137414833</v>
      </c>
      <c r="W728" s="173">
        <v>702.40644937414822</v>
      </c>
      <c r="X728" s="173">
        <v>711.90000537414835</v>
      </c>
      <c r="Y728" s="178">
        <v>730.32303837414827</v>
      </c>
    </row>
    <row r="729" spans="1:25" s="146" customFormat="1" x14ac:dyDescent="0.2">
      <c r="A729" s="180" t="s">
        <v>7</v>
      </c>
      <c r="B729" s="162">
        <v>672.38</v>
      </c>
      <c r="C729" s="162">
        <v>634.23</v>
      </c>
      <c r="D729" s="162">
        <v>631.16999999999996</v>
      </c>
      <c r="E729" s="162">
        <v>641.45000000000005</v>
      </c>
      <c r="F729" s="162">
        <v>681.34</v>
      </c>
      <c r="G729" s="162">
        <v>678.19</v>
      </c>
      <c r="H729" s="162">
        <v>677.97</v>
      </c>
      <c r="I729" s="162">
        <v>668.64</v>
      </c>
      <c r="J729" s="162">
        <v>677.38</v>
      </c>
      <c r="K729" s="162">
        <v>687.69</v>
      </c>
      <c r="L729" s="162">
        <v>686.85</v>
      </c>
      <c r="M729" s="162">
        <v>695.61</v>
      </c>
      <c r="N729" s="162">
        <v>692.33</v>
      </c>
      <c r="O729" s="162">
        <v>661.09</v>
      </c>
      <c r="P729" s="162">
        <v>670.82</v>
      </c>
      <c r="Q729" s="162">
        <v>687.32</v>
      </c>
      <c r="R729" s="162">
        <v>696.62</v>
      </c>
      <c r="S729" s="162">
        <v>706.08</v>
      </c>
      <c r="T729" s="162">
        <v>681.89</v>
      </c>
      <c r="U729" s="162">
        <v>641.57000000000005</v>
      </c>
      <c r="V729" s="162">
        <v>646.48</v>
      </c>
      <c r="W729" s="162">
        <v>656.54</v>
      </c>
      <c r="X729" s="162">
        <v>665.46</v>
      </c>
      <c r="Y729" s="162">
        <v>682.77</v>
      </c>
    </row>
    <row r="730" spans="1:25" s="146" customFormat="1" x14ac:dyDescent="0.2">
      <c r="A730" s="181" t="s">
        <v>9</v>
      </c>
      <c r="B730" s="164">
        <v>43.234033999999994</v>
      </c>
      <c r="C730" s="164">
        <v>40.780988999999998</v>
      </c>
      <c r="D730" s="164">
        <v>40.584230999999996</v>
      </c>
      <c r="E730" s="164">
        <v>41.245235000000001</v>
      </c>
      <c r="F730" s="164">
        <v>43.810161999999998</v>
      </c>
      <c r="G730" s="164">
        <v>43.607616999999998</v>
      </c>
      <c r="H730" s="164">
        <v>43.593471000000001</v>
      </c>
      <c r="I730" s="164">
        <v>42.993551999999994</v>
      </c>
      <c r="J730" s="164">
        <v>43.555533999999994</v>
      </c>
      <c r="K730" s="164">
        <v>44.218467000000004</v>
      </c>
      <c r="L730" s="164">
        <v>44.164454999999997</v>
      </c>
      <c r="M730" s="164">
        <v>44.727722999999997</v>
      </c>
      <c r="N730" s="164">
        <v>44.516818999999998</v>
      </c>
      <c r="O730" s="164">
        <v>42.508086999999996</v>
      </c>
      <c r="P730" s="164">
        <v>43.133726000000003</v>
      </c>
      <c r="Q730" s="164">
        <v>44.194676000000001</v>
      </c>
      <c r="R730" s="164">
        <v>44.792665999999997</v>
      </c>
      <c r="S730" s="164">
        <v>45.400944000000003</v>
      </c>
      <c r="T730" s="164">
        <v>43.845526999999997</v>
      </c>
      <c r="U730" s="164">
        <v>41.252951000000003</v>
      </c>
      <c r="V730" s="164">
        <v>41.568663999999998</v>
      </c>
      <c r="W730" s="164">
        <v>42.215521999999993</v>
      </c>
      <c r="X730" s="164">
        <v>42.789077999999996</v>
      </c>
      <c r="Y730" s="164">
        <v>43.902110999999998</v>
      </c>
    </row>
    <row r="731" spans="1:25" s="146" customFormat="1" ht="15" thickBot="1" x14ac:dyDescent="0.25">
      <c r="A731" s="183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</row>
    <row r="732" spans="1:25" s="310" customFormat="1" ht="15.75" thickBot="1" x14ac:dyDescent="0.25">
      <c r="A732" s="185">
        <v>23</v>
      </c>
      <c r="B732" s="172">
        <v>717.48758037414837</v>
      </c>
      <c r="C732" s="173">
        <v>698.7771863741483</v>
      </c>
      <c r="D732" s="173">
        <v>705.04591337414831</v>
      </c>
      <c r="E732" s="174">
        <v>712.98559137414827</v>
      </c>
      <c r="F732" s="174">
        <v>717.30664937414826</v>
      </c>
      <c r="G732" s="174">
        <v>719.98868537414819</v>
      </c>
      <c r="H732" s="174">
        <v>716.55099637414833</v>
      </c>
      <c r="I732" s="174">
        <v>708.82417837414835</v>
      </c>
      <c r="J732" s="174">
        <v>719.71196737414823</v>
      </c>
      <c r="K732" s="175">
        <v>721.03169937414827</v>
      </c>
      <c r="L732" s="174">
        <v>724.61839037414825</v>
      </c>
      <c r="M732" s="176">
        <v>723.55409037414825</v>
      </c>
      <c r="N732" s="175">
        <v>718.90309937414827</v>
      </c>
      <c r="O732" s="174">
        <v>698.15989237414828</v>
      </c>
      <c r="P732" s="176">
        <v>701.12928937414836</v>
      </c>
      <c r="Q732" s="177">
        <v>714.31596637414827</v>
      </c>
      <c r="R732" s="174">
        <v>731.79177237414831</v>
      </c>
      <c r="S732" s="177">
        <v>725.71461937414836</v>
      </c>
      <c r="T732" s="174">
        <v>713.78381637414827</v>
      </c>
      <c r="U732" s="173">
        <v>711.47428537414828</v>
      </c>
      <c r="V732" s="173">
        <v>704.46054837414829</v>
      </c>
      <c r="W732" s="173">
        <v>714.42239637414832</v>
      </c>
      <c r="X732" s="173">
        <v>715.02904737414826</v>
      </c>
      <c r="Y732" s="178">
        <v>718.75409737414827</v>
      </c>
    </row>
    <row r="733" spans="1:25" s="146" customFormat="1" x14ac:dyDescent="0.2">
      <c r="A733" s="180" t="s">
        <v>7</v>
      </c>
      <c r="B733" s="162">
        <v>670.71</v>
      </c>
      <c r="C733" s="162">
        <v>653.13</v>
      </c>
      <c r="D733" s="162">
        <v>659.02</v>
      </c>
      <c r="E733" s="162">
        <v>666.48</v>
      </c>
      <c r="F733" s="162">
        <v>670.54</v>
      </c>
      <c r="G733" s="162">
        <v>673.06</v>
      </c>
      <c r="H733" s="162">
        <v>669.83</v>
      </c>
      <c r="I733" s="162">
        <v>662.57</v>
      </c>
      <c r="J733" s="162">
        <v>672.8</v>
      </c>
      <c r="K733" s="162">
        <v>674.04</v>
      </c>
      <c r="L733" s="162">
        <v>677.41</v>
      </c>
      <c r="M733" s="162">
        <v>676.41</v>
      </c>
      <c r="N733" s="162">
        <v>672.04</v>
      </c>
      <c r="O733" s="162">
        <v>652.54999999999995</v>
      </c>
      <c r="P733" s="162">
        <v>655.34</v>
      </c>
      <c r="Q733" s="162">
        <v>667.73</v>
      </c>
      <c r="R733" s="162">
        <v>684.15</v>
      </c>
      <c r="S733" s="162">
        <v>678.44</v>
      </c>
      <c r="T733" s="162">
        <v>667.23</v>
      </c>
      <c r="U733" s="162">
        <v>665.06</v>
      </c>
      <c r="V733" s="162">
        <v>658.47</v>
      </c>
      <c r="W733" s="162">
        <v>667.83</v>
      </c>
      <c r="X733" s="162">
        <v>668.4</v>
      </c>
      <c r="Y733" s="162">
        <v>671.9</v>
      </c>
    </row>
    <row r="734" spans="1:25" s="146" customFormat="1" x14ac:dyDescent="0.2">
      <c r="A734" s="181" t="s">
        <v>9</v>
      </c>
      <c r="B734" s="164">
        <v>43.126652999999997</v>
      </c>
      <c r="C734" s="164">
        <v>41.996258999999995</v>
      </c>
      <c r="D734" s="164">
        <v>42.374985999999993</v>
      </c>
      <c r="E734" s="164">
        <v>42.854664</v>
      </c>
      <c r="F734" s="164">
        <v>43.115721999999998</v>
      </c>
      <c r="G734" s="164">
        <v>43.277757999999992</v>
      </c>
      <c r="H734" s="164">
        <v>43.070068999999997</v>
      </c>
      <c r="I734" s="164">
        <v>42.603251</v>
      </c>
      <c r="J734" s="164">
        <v>43.261039999999994</v>
      </c>
      <c r="K734" s="164">
        <v>43.340771999999994</v>
      </c>
      <c r="L734" s="164">
        <v>43.557462999999998</v>
      </c>
      <c r="M734" s="164">
        <v>43.493162999999996</v>
      </c>
      <c r="N734" s="164">
        <v>43.212171999999995</v>
      </c>
      <c r="O734" s="164">
        <v>41.958964999999992</v>
      </c>
      <c r="P734" s="164">
        <v>42.138362000000001</v>
      </c>
      <c r="Q734" s="164">
        <v>42.935038999999996</v>
      </c>
      <c r="R734" s="164">
        <v>43.990844999999993</v>
      </c>
      <c r="S734" s="164">
        <v>43.623691999999998</v>
      </c>
      <c r="T734" s="164">
        <v>42.902889000000002</v>
      </c>
      <c r="U734" s="164">
        <v>42.763357999999997</v>
      </c>
      <c r="V734" s="164">
        <v>42.339621000000001</v>
      </c>
      <c r="W734" s="164">
        <v>42.941468999999998</v>
      </c>
      <c r="X734" s="164">
        <v>42.978119999999997</v>
      </c>
      <c r="Y734" s="164">
        <v>43.203169999999993</v>
      </c>
    </row>
    <row r="735" spans="1:25" s="146" customFormat="1" ht="15" thickBot="1" x14ac:dyDescent="0.25">
      <c r="A735" s="183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</row>
    <row r="736" spans="1:25" s="310" customFormat="1" ht="15.75" thickBot="1" x14ac:dyDescent="0.25">
      <c r="A736" s="186">
        <v>24</v>
      </c>
      <c r="B736" s="172">
        <v>798.64045537414836</v>
      </c>
      <c r="C736" s="173">
        <v>770.31943237414828</v>
      </c>
      <c r="D736" s="173">
        <v>770.31943237414828</v>
      </c>
      <c r="E736" s="174">
        <v>778.66354437414839</v>
      </c>
      <c r="F736" s="174">
        <v>783.04846037414825</v>
      </c>
      <c r="G736" s="174">
        <v>799.17260537414836</v>
      </c>
      <c r="H736" s="174">
        <v>800.91805737414836</v>
      </c>
      <c r="I736" s="174">
        <v>790.17927037414825</v>
      </c>
      <c r="J736" s="174">
        <v>795.55398537414828</v>
      </c>
      <c r="K736" s="175">
        <v>804.8346813741482</v>
      </c>
      <c r="L736" s="174">
        <v>809.75174737414829</v>
      </c>
      <c r="M736" s="176">
        <v>812.49764137414832</v>
      </c>
      <c r="N736" s="175">
        <v>806.26084337414829</v>
      </c>
      <c r="O736" s="174">
        <v>782.52695337414832</v>
      </c>
      <c r="P736" s="176">
        <v>782.69724137414835</v>
      </c>
      <c r="Q736" s="177">
        <v>800.17304737414827</v>
      </c>
      <c r="R736" s="174">
        <v>816.94641537414827</v>
      </c>
      <c r="S736" s="177">
        <v>812.64664337414831</v>
      </c>
      <c r="T736" s="174">
        <v>782.99524537414823</v>
      </c>
      <c r="U736" s="173">
        <v>781.55844037414829</v>
      </c>
      <c r="V736" s="173">
        <v>789.96641037414827</v>
      </c>
      <c r="W736" s="173">
        <v>799.07681837414827</v>
      </c>
      <c r="X736" s="173">
        <v>804.93046837414829</v>
      </c>
      <c r="Y736" s="178">
        <v>804.80275237414833</v>
      </c>
    </row>
    <row r="737" spans="1:25" s="146" customFormat="1" x14ac:dyDescent="0.2">
      <c r="A737" s="180" t="s">
        <v>7</v>
      </c>
      <c r="B737" s="162">
        <v>746.96</v>
      </c>
      <c r="C737" s="162">
        <v>720.35</v>
      </c>
      <c r="D737" s="162">
        <v>720.35</v>
      </c>
      <c r="E737" s="162">
        <v>728.19</v>
      </c>
      <c r="F737" s="162">
        <v>732.31</v>
      </c>
      <c r="G737" s="162">
        <v>747.46</v>
      </c>
      <c r="H737" s="162">
        <v>749.1</v>
      </c>
      <c r="I737" s="162">
        <v>739.01</v>
      </c>
      <c r="J737" s="162">
        <v>744.06</v>
      </c>
      <c r="K737" s="162">
        <v>752.78</v>
      </c>
      <c r="L737" s="162">
        <v>757.4</v>
      </c>
      <c r="M737" s="162">
        <v>759.98</v>
      </c>
      <c r="N737" s="162">
        <v>754.12</v>
      </c>
      <c r="O737" s="162">
        <v>731.82</v>
      </c>
      <c r="P737" s="162">
        <v>731.98</v>
      </c>
      <c r="Q737" s="162">
        <v>748.4</v>
      </c>
      <c r="R737" s="162">
        <v>764.16</v>
      </c>
      <c r="S737" s="162">
        <v>760.12</v>
      </c>
      <c r="T737" s="162">
        <v>732.26</v>
      </c>
      <c r="U737" s="162">
        <v>730.91</v>
      </c>
      <c r="V737" s="162">
        <v>738.81</v>
      </c>
      <c r="W737" s="162">
        <v>747.37</v>
      </c>
      <c r="X737" s="162">
        <v>752.87</v>
      </c>
      <c r="Y737" s="162">
        <v>752.75</v>
      </c>
    </row>
    <row r="738" spans="1:25" s="146" customFormat="1" x14ac:dyDescent="0.2">
      <c r="A738" s="181" t="s">
        <v>9</v>
      </c>
      <c r="B738" s="164">
        <v>48.029527999999999</v>
      </c>
      <c r="C738" s="164">
        <v>46.318505000000002</v>
      </c>
      <c r="D738" s="164">
        <v>46.318505000000002</v>
      </c>
      <c r="E738" s="164">
        <v>46.822617000000001</v>
      </c>
      <c r="F738" s="164">
        <v>47.087532999999993</v>
      </c>
      <c r="G738" s="164">
        <v>48.061678000000001</v>
      </c>
      <c r="H738" s="164">
        <v>48.16713</v>
      </c>
      <c r="I738" s="164">
        <v>47.518342999999994</v>
      </c>
      <c r="J738" s="164">
        <v>47.843057999999992</v>
      </c>
      <c r="K738" s="164">
        <v>48.403753999999992</v>
      </c>
      <c r="L738" s="164">
        <v>48.700819999999993</v>
      </c>
      <c r="M738" s="164">
        <v>48.866713999999995</v>
      </c>
      <c r="N738" s="164">
        <v>48.489915999999994</v>
      </c>
      <c r="O738" s="164">
        <v>47.056026000000003</v>
      </c>
      <c r="P738" s="164">
        <v>47.066313999999998</v>
      </c>
      <c r="Q738" s="164">
        <v>48.122119999999995</v>
      </c>
      <c r="R738" s="164">
        <v>49.135487999999995</v>
      </c>
      <c r="S738" s="164">
        <v>48.875715999999997</v>
      </c>
      <c r="T738" s="164">
        <v>47.084317999999996</v>
      </c>
      <c r="U738" s="164">
        <v>46.997512999999998</v>
      </c>
      <c r="V738" s="164">
        <v>47.505482999999991</v>
      </c>
      <c r="W738" s="164">
        <v>48.055890999999995</v>
      </c>
      <c r="X738" s="164">
        <v>48.409540999999997</v>
      </c>
      <c r="Y738" s="164">
        <v>48.401824999999995</v>
      </c>
    </row>
    <row r="739" spans="1:25" s="146" customFormat="1" ht="1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</row>
    <row r="740" spans="1:25" s="310" customFormat="1" ht="15.75" thickBot="1" x14ac:dyDescent="0.25">
      <c r="A740" s="154">
        <v>25</v>
      </c>
      <c r="B740" s="172">
        <v>702.81088337414826</v>
      </c>
      <c r="C740" s="173">
        <v>688.10225737414828</v>
      </c>
      <c r="D740" s="173">
        <v>679.44949837414833</v>
      </c>
      <c r="E740" s="174">
        <v>733.49465237414825</v>
      </c>
      <c r="F740" s="174">
        <v>742.01969537414834</v>
      </c>
      <c r="G740" s="174">
        <v>745.71281637414836</v>
      </c>
      <c r="H740" s="174">
        <v>740.78510737414831</v>
      </c>
      <c r="I740" s="174">
        <v>725.66140437414833</v>
      </c>
      <c r="J740" s="174">
        <v>743.41392837414833</v>
      </c>
      <c r="K740" s="175">
        <v>759.35714237414822</v>
      </c>
      <c r="L740" s="174">
        <v>758.03741037414829</v>
      </c>
      <c r="M740" s="176">
        <v>758.40991537414823</v>
      </c>
      <c r="N740" s="175">
        <v>752.68398137414829</v>
      </c>
      <c r="O740" s="174">
        <v>714.69911437414828</v>
      </c>
      <c r="P740" s="176">
        <v>720.41440537414837</v>
      </c>
      <c r="Q740" s="177">
        <v>746.97933337414827</v>
      </c>
      <c r="R740" s="174">
        <v>772.67153537414822</v>
      </c>
      <c r="S740" s="177">
        <v>756.83475137414825</v>
      </c>
      <c r="T740" s="174">
        <v>752.77976837414826</v>
      </c>
      <c r="U740" s="173">
        <v>716.63614037414823</v>
      </c>
      <c r="V740" s="173">
        <v>727.61971637414831</v>
      </c>
      <c r="W740" s="173">
        <v>727.50264337414831</v>
      </c>
      <c r="X740" s="173">
        <v>747.66048537414827</v>
      </c>
      <c r="Y740" s="178">
        <v>749.06536137414832</v>
      </c>
    </row>
    <row r="741" spans="1:25" s="146" customFormat="1" x14ac:dyDescent="0.2">
      <c r="A741" s="180" t="s">
        <v>7</v>
      </c>
      <c r="B741" s="162">
        <v>656.92</v>
      </c>
      <c r="C741" s="162">
        <v>643.1</v>
      </c>
      <c r="D741" s="162">
        <v>634.97</v>
      </c>
      <c r="E741" s="162">
        <v>685.75</v>
      </c>
      <c r="F741" s="162">
        <v>693.76</v>
      </c>
      <c r="G741" s="162">
        <v>697.23</v>
      </c>
      <c r="H741" s="162">
        <v>692.6</v>
      </c>
      <c r="I741" s="162">
        <v>678.39</v>
      </c>
      <c r="J741" s="162">
        <v>695.07</v>
      </c>
      <c r="K741" s="162">
        <v>710.05</v>
      </c>
      <c r="L741" s="162">
        <v>708.81</v>
      </c>
      <c r="M741" s="162">
        <v>709.16</v>
      </c>
      <c r="N741" s="162">
        <v>703.78</v>
      </c>
      <c r="O741" s="162">
        <v>668.09</v>
      </c>
      <c r="P741" s="162">
        <v>673.46</v>
      </c>
      <c r="Q741" s="162">
        <v>698.42</v>
      </c>
      <c r="R741" s="162">
        <v>722.56</v>
      </c>
      <c r="S741" s="162">
        <v>707.68</v>
      </c>
      <c r="T741" s="162">
        <v>703.87</v>
      </c>
      <c r="U741" s="162">
        <v>669.91</v>
      </c>
      <c r="V741" s="162">
        <v>680.23</v>
      </c>
      <c r="W741" s="162">
        <v>680.12</v>
      </c>
      <c r="X741" s="162">
        <v>699.06</v>
      </c>
      <c r="Y741" s="162">
        <v>700.38</v>
      </c>
    </row>
    <row r="742" spans="1:25" s="146" customFormat="1" x14ac:dyDescent="0.2">
      <c r="A742" s="181" t="s">
        <v>9</v>
      </c>
      <c r="B742" s="164">
        <v>42.239955999999992</v>
      </c>
      <c r="C742" s="164">
        <v>41.351329999999997</v>
      </c>
      <c r="D742" s="164">
        <v>40.828570999999997</v>
      </c>
      <c r="E742" s="164">
        <v>44.093724999999999</v>
      </c>
      <c r="F742" s="164">
        <v>44.608767999999998</v>
      </c>
      <c r="G742" s="164">
        <v>44.831888999999997</v>
      </c>
      <c r="H742" s="164">
        <v>44.534179999999999</v>
      </c>
      <c r="I742" s="164">
        <v>43.620476999999994</v>
      </c>
      <c r="J742" s="164">
        <v>44.693001000000002</v>
      </c>
      <c r="K742" s="164">
        <v>45.656214999999996</v>
      </c>
      <c r="L742" s="164">
        <v>45.576482999999996</v>
      </c>
      <c r="M742" s="164">
        <v>45.598987999999999</v>
      </c>
      <c r="N742" s="164">
        <v>45.253053999999999</v>
      </c>
      <c r="O742" s="164">
        <v>42.958187000000002</v>
      </c>
      <c r="P742" s="164">
        <v>43.303477999999998</v>
      </c>
      <c r="Q742" s="164">
        <v>44.908405999999992</v>
      </c>
      <c r="R742" s="164">
        <v>46.460607999999993</v>
      </c>
      <c r="S742" s="164">
        <v>45.503823999999994</v>
      </c>
      <c r="T742" s="164">
        <v>45.258840999999997</v>
      </c>
      <c r="U742" s="164">
        <v>43.075212999999998</v>
      </c>
      <c r="V742" s="164">
        <v>43.738788999999997</v>
      </c>
      <c r="W742" s="164">
        <v>43.731715999999999</v>
      </c>
      <c r="X742" s="164">
        <v>44.949557999999996</v>
      </c>
      <c r="Y742" s="164">
        <v>45.034433999999997</v>
      </c>
    </row>
    <row r="743" spans="1:25" s="146" customFormat="1" ht="15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</row>
    <row r="744" spans="1:25" s="310" customFormat="1" ht="15.75" thickBot="1" x14ac:dyDescent="0.25">
      <c r="A744" s="184">
        <v>26</v>
      </c>
      <c r="B744" s="172">
        <v>538.47232037414824</v>
      </c>
      <c r="C744" s="173">
        <v>515.49408337414832</v>
      </c>
      <c r="D744" s="173">
        <v>509.6404333741483</v>
      </c>
      <c r="E744" s="174">
        <v>534.43862337414828</v>
      </c>
      <c r="F744" s="174">
        <v>552.54236637414829</v>
      </c>
      <c r="G744" s="174">
        <v>545.09226637414827</v>
      </c>
      <c r="H744" s="174">
        <v>534.80048537414825</v>
      </c>
      <c r="I744" s="174">
        <v>530.97964837414827</v>
      </c>
      <c r="J744" s="174">
        <v>533.85325837414825</v>
      </c>
      <c r="K744" s="175">
        <v>539.25990237414828</v>
      </c>
      <c r="L744" s="174">
        <v>541.43107437414835</v>
      </c>
      <c r="M744" s="176">
        <v>545.93306337414833</v>
      </c>
      <c r="N744" s="175">
        <v>547.63594337414827</v>
      </c>
      <c r="O744" s="174">
        <v>522.51846337414827</v>
      </c>
      <c r="P744" s="176">
        <v>527.15881137414829</v>
      </c>
      <c r="Q744" s="177">
        <v>551.09491837414828</v>
      </c>
      <c r="R744" s="174">
        <v>574.69044937414822</v>
      </c>
      <c r="S744" s="177">
        <v>560.30111337414826</v>
      </c>
      <c r="T744" s="174">
        <v>545.54991537414833</v>
      </c>
      <c r="U744" s="173">
        <v>543.2190983741483</v>
      </c>
      <c r="V744" s="173">
        <v>535.8541423741483</v>
      </c>
      <c r="W744" s="173">
        <v>537.09937337414829</v>
      </c>
      <c r="X744" s="173">
        <v>542.50601737414831</v>
      </c>
      <c r="Y744" s="178">
        <v>540.46256137414832</v>
      </c>
    </row>
    <row r="745" spans="1:25" s="146" customFormat="1" x14ac:dyDescent="0.2">
      <c r="A745" s="161" t="s">
        <v>7</v>
      </c>
      <c r="B745" s="162">
        <v>502.51</v>
      </c>
      <c r="C745" s="162">
        <v>480.92</v>
      </c>
      <c r="D745" s="162">
        <v>475.42</v>
      </c>
      <c r="E745" s="162">
        <v>498.72</v>
      </c>
      <c r="F745" s="162">
        <v>515.73</v>
      </c>
      <c r="G745" s="162">
        <v>508.73</v>
      </c>
      <c r="H745" s="162">
        <v>499.06</v>
      </c>
      <c r="I745" s="162">
        <v>495.47</v>
      </c>
      <c r="J745" s="162">
        <v>498.17</v>
      </c>
      <c r="K745" s="162">
        <v>503.25</v>
      </c>
      <c r="L745" s="162">
        <v>505.29</v>
      </c>
      <c r="M745" s="162">
        <v>509.52</v>
      </c>
      <c r="N745" s="162">
        <v>511.12</v>
      </c>
      <c r="O745" s="162">
        <v>487.52</v>
      </c>
      <c r="P745" s="162">
        <v>491.88</v>
      </c>
      <c r="Q745" s="162">
        <v>514.37</v>
      </c>
      <c r="R745" s="162">
        <v>536.54</v>
      </c>
      <c r="S745" s="162">
        <v>523.02</v>
      </c>
      <c r="T745" s="162">
        <v>509.16</v>
      </c>
      <c r="U745" s="162">
        <v>506.97</v>
      </c>
      <c r="V745" s="162">
        <v>500.05</v>
      </c>
      <c r="W745" s="162">
        <v>501.22</v>
      </c>
      <c r="X745" s="162">
        <v>506.3</v>
      </c>
      <c r="Y745" s="162">
        <v>504.38</v>
      </c>
    </row>
    <row r="746" spans="1:25" s="146" customFormat="1" x14ac:dyDescent="0.2">
      <c r="A746" s="181" t="s">
        <v>9</v>
      </c>
      <c r="B746" s="164">
        <v>32.311392999999995</v>
      </c>
      <c r="C746" s="164">
        <v>30.923155999999999</v>
      </c>
      <c r="D746" s="164">
        <v>30.569506000000001</v>
      </c>
      <c r="E746" s="164">
        <v>32.067695999999998</v>
      </c>
      <c r="F746" s="164">
        <v>33.161439000000001</v>
      </c>
      <c r="G746" s="164">
        <v>32.711339000000002</v>
      </c>
      <c r="H746" s="164">
        <v>32.089557999999997</v>
      </c>
      <c r="I746" s="164">
        <v>31.858720999999999</v>
      </c>
      <c r="J746" s="164">
        <v>32.032330999999999</v>
      </c>
      <c r="K746" s="164">
        <v>32.358975000000001</v>
      </c>
      <c r="L746" s="164">
        <v>32.490147</v>
      </c>
      <c r="M746" s="164">
        <v>32.762135999999998</v>
      </c>
      <c r="N746" s="164">
        <v>32.865015999999997</v>
      </c>
      <c r="O746" s="164">
        <v>31.347535999999998</v>
      </c>
      <c r="P746" s="164">
        <v>31.627883999999998</v>
      </c>
      <c r="Q746" s="164">
        <v>33.073990999999999</v>
      </c>
      <c r="R746" s="164">
        <v>34.499521999999999</v>
      </c>
      <c r="S746" s="164">
        <v>33.630185999999995</v>
      </c>
      <c r="T746" s="164">
        <v>32.738987999999999</v>
      </c>
      <c r="U746" s="164">
        <v>32.598171000000001</v>
      </c>
      <c r="V746" s="164">
        <v>32.153214999999996</v>
      </c>
      <c r="W746" s="164">
        <v>32.228445999999998</v>
      </c>
      <c r="X746" s="164">
        <v>32.55509</v>
      </c>
      <c r="Y746" s="164">
        <v>32.431633999999995</v>
      </c>
    </row>
    <row r="747" spans="1:25" s="146" customFormat="1" ht="15" thickBot="1" x14ac:dyDescent="0.25">
      <c r="A747" s="168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</row>
    <row r="748" spans="1:25" s="310" customFormat="1" ht="15.75" thickBot="1" x14ac:dyDescent="0.25">
      <c r="A748" s="171">
        <v>27</v>
      </c>
      <c r="B748" s="172">
        <v>719.80775437414832</v>
      </c>
      <c r="C748" s="173">
        <v>681.1417353741482</v>
      </c>
      <c r="D748" s="173">
        <v>694.66898837414828</v>
      </c>
      <c r="E748" s="174">
        <v>710.60155937414834</v>
      </c>
      <c r="F748" s="174">
        <v>726.36384237414825</v>
      </c>
      <c r="G748" s="174">
        <v>719.04145837414831</v>
      </c>
      <c r="H748" s="174">
        <v>716.68935537414836</v>
      </c>
      <c r="I748" s="174">
        <v>707.28094337414825</v>
      </c>
      <c r="J748" s="174">
        <v>714.16696437414828</v>
      </c>
      <c r="K748" s="175">
        <v>716.84900037414832</v>
      </c>
      <c r="L748" s="174">
        <v>721.52127737414833</v>
      </c>
      <c r="M748" s="176">
        <v>720.37183337414831</v>
      </c>
      <c r="N748" s="175">
        <v>703.44946337414831</v>
      </c>
      <c r="O748" s="174">
        <v>680.06679237414824</v>
      </c>
      <c r="P748" s="176">
        <v>681.59938437414826</v>
      </c>
      <c r="Q748" s="177">
        <v>709.55854537414825</v>
      </c>
      <c r="R748" s="174">
        <v>737.00684237414828</v>
      </c>
      <c r="S748" s="177">
        <v>726.0551953741483</v>
      </c>
      <c r="T748" s="174">
        <v>713.94346137414823</v>
      </c>
      <c r="U748" s="173">
        <v>687.11245837414822</v>
      </c>
      <c r="V748" s="173">
        <v>695.50978537414824</v>
      </c>
      <c r="W748" s="173">
        <v>696.4357263741482</v>
      </c>
      <c r="X748" s="173">
        <v>706.5572193741483</v>
      </c>
      <c r="Y748" s="178">
        <v>707.01486837414825</v>
      </c>
    </row>
    <row r="749" spans="1:25" s="146" customFormat="1" x14ac:dyDescent="0.2">
      <c r="A749" s="161" t="s">
        <v>7</v>
      </c>
      <c r="B749" s="162">
        <v>672.89</v>
      </c>
      <c r="C749" s="162">
        <v>636.55999999999995</v>
      </c>
      <c r="D749" s="162">
        <v>649.27</v>
      </c>
      <c r="E749" s="162">
        <v>664.24</v>
      </c>
      <c r="F749" s="162">
        <v>679.05</v>
      </c>
      <c r="G749" s="162">
        <v>672.17</v>
      </c>
      <c r="H749" s="162">
        <v>669.96</v>
      </c>
      <c r="I749" s="162">
        <v>661.12</v>
      </c>
      <c r="J749" s="162">
        <v>667.59</v>
      </c>
      <c r="K749" s="162">
        <v>670.11</v>
      </c>
      <c r="L749" s="162">
        <v>674.5</v>
      </c>
      <c r="M749" s="162">
        <v>673.42</v>
      </c>
      <c r="N749" s="162">
        <v>657.52</v>
      </c>
      <c r="O749" s="162">
        <v>635.54999999999995</v>
      </c>
      <c r="P749" s="162">
        <v>636.99</v>
      </c>
      <c r="Q749" s="162">
        <v>663.26</v>
      </c>
      <c r="R749" s="162">
        <v>689.05</v>
      </c>
      <c r="S749" s="162">
        <v>678.76</v>
      </c>
      <c r="T749" s="162">
        <v>667.38</v>
      </c>
      <c r="U749" s="162">
        <v>642.16999999999996</v>
      </c>
      <c r="V749" s="162">
        <v>650.05999999999995</v>
      </c>
      <c r="W749" s="162">
        <v>650.92999999999995</v>
      </c>
      <c r="X749" s="162">
        <v>660.44</v>
      </c>
      <c r="Y749" s="162">
        <v>660.87</v>
      </c>
    </row>
    <row r="750" spans="1:25" s="146" customFormat="1" x14ac:dyDescent="0.2">
      <c r="A750" s="181" t="s">
        <v>9</v>
      </c>
      <c r="B750" s="164">
        <v>43.266826999999999</v>
      </c>
      <c r="C750" s="164">
        <v>40.930807999999992</v>
      </c>
      <c r="D750" s="164">
        <v>41.748060999999993</v>
      </c>
      <c r="E750" s="164">
        <v>42.710631999999997</v>
      </c>
      <c r="F750" s="164">
        <v>43.662914999999991</v>
      </c>
      <c r="G750" s="164">
        <v>43.220530999999994</v>
      </c>
      <c r="H750" s="164">
        <v>43.078428000000002</v>
      </c>
      <c r="I750" s="164">
        <v>42.510016</v>
      </c>
      <c r="J750" s="164">
        <v>42.926037000000001</v>
      </c>
      <c r="K750" s="164">
        <v>43.088073000000001</v>
      </c>
      <c r="L750" s="164">
        <v>43.370349999999995</v>
      </c>
      <c r="M750" s="164">
        <v>43.300905999999998</v>
      </c>
      <c r="N750" s="164">
        <v>42.278535999999995</v>
      </c>
      <c r="O750" s="164">
        <v>40.865864999999992</v>
      </c>
      <c r="P750" s="164">
        <v>40.958456999999996</v>
      </c>
      <c r="Q750" s="164">
        <v>42.647617999999994</v>
      </c>
      <c r="R750" s="164">
        <v>44.305914999999992</v>
      </c>
      <c r="S750" s="164">
        <v>43.644267999999997</v>
      </c>
      <c r="T750" s="164">
        <v>42.912533999999994</v>
      </c>
      <c r="U750" s="164">
        <v>41.291530999999992</v>
      </c>
      <c r="V750" s="164">
        <v>41.798857999999996</v>
      </c>
      <c r="W750" s="164">
        <v>41.854798999999993</v>
      </c>
      <c r="X750" s="164">
        <v>42.466292000000003</v>
      </c>
      <c r="Y750" s="164">
        <v>42.493941</v>
      </c>
    </row>
    <row r="751" spans="1:25" s="146" customFormat="1" ht="15" thickBot="1" x14ac:dyDescent="0.25">
      <c r="A751" s="168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</row>
    <row r="752" spans="1:25" s="310" customFormat="1" ht="15.75" thickBot="1" x14ac:dyDescent="0.25">
      <c r="A752" s="186">
        <v>28</v>
      </c>
      <c r="B752" s="172">
        <v>715.99756037414818</v>
      </c>
      <c r="C752" s="173">
        <v>679.79007437414828</v>
      </c>
      <c r="D752" s="173">
        <v>683.24904937414829</v>
      </c>
      <c r="E752" s="174">
        <v>708.07916837414825</v>
      </c>
      <c r="F752" s="174">
        <v>719.98868537414819</v>
      </c>
      <c r="G752" s="174">
        <v>713.91153237414835</v>
      </c>
      <c r="H752" s="174">
        <v>707.36608737414838</v>
      </c>
      <c r="I752" s="174">
        <v>696.77630237414826</v>
      </c>
      <c r="J752" s="174">
        <v>699.02197537414827</v>
      </c>
      <c r="K752" s="175">
        <v>707.15322737414829</v>
      </c>
      <c r="L752" s="174">
        <v>714.79490137414825</v>
      </c>
      <c r="M752" s="176">
        <v>717.68979737414827</v>
      </c>
      <c r="N752" s="175">
        <v>716.54035337414837</v>
      </c>
      <c r="O752" s="174">
        <v>689.75192237414831</v>
      </c>
      <c r="P752" s="176">
        <v>695.88229037414828</v>
      </c>
      <c r="Q752" s="177">
        <v>716.46585237414831</v>
      </c>
      <c r="R752" s="174">
        <v>747.97977537414829</v>
      </c>
      <c r="S752" s="177">
        <v>733.59043937414833</v>
      </c>
      <c r="T752" s="174">
        <v>720.16961637414829</v>
      </c>
      <c r="U752" s="173">
        <v>717.37050737414836</v>
      </c>
      <c r="V752" s="173">
        <v>703.84325437414827</v>
      </c>
      <c r="W752" s="173">
        <v>705.06719937414823</v>
      </c>
      <c r="X752" s="173">
        <v>714.55011237414828</v>
      </c>
      <c r="Y752" s="178">
        <v>713.52838437414835</v>
      </c>
    </row>
    <row r="753" spans="1:25" s="146" customFormat="1" x14ac:dyDescent="0.2">
      <c r="A753" s="180" t="s">
        <v>7</v>
      </c>
      <c r="B753" s="162">
        <v>669.31</v>
      </c>
      <c r="C753" s="162">
        <v>635.29</v>
      </c>
      <c r="D753" s="162">
        <v>638.54</v>
      </c>
      <c r="E753" s="162">
        <v>661.87</v>
      </c>
      <c r="F753" s="162">
        <v>673.06</v>
      </c>
      <c r="G753" s="162">
        <v>667.35</v>
      </c>
      <c r="H753" s="162">
        <v>661.2</v>
      </c>
      <c r="I753" s="162">
        <v>651.25</v>
      </c>
      <c r="J753" s="162">
        <v>653.36</v>
      </c>
      <c r="K753" s="162">
        <v>661</v>
      </c>
      <c r="L753" s="162">
        <v>668.18</v>
      </c>
      <c r="M753" s="162">
        <v>670.9</v>
      </c>
      <c r="N753" s="162">
        <v>669.82</v>
      </c>
      <c r="O753" s="162">
        <v>644.65</v>
      </c>
      <c r="P753" s="162">
        <v>650.41</v>
      </c>
      <c r="Q753" s="162">
        <v>669.75</v>
      </c>
      <c r="R753" s="162">
        <v>699.36</v>
      </c>
      <c r="S753" s="162">
        <v>685.84</v>
      </c>
      <c r="T753" s="162">
        <v>673.23</v>
      </c>
      <c r="U753" s="162">
        <v>670.6</v>
      </c>
      <c r="V753" s="162">
        <v>657.89</v>
      </c>
      <c r="W753" s="162">
        <v>659.04</v>
      </c>
      <c r="X753" s="162">
        <v>667.95</v>
      </c>
      <c r="Y753" s="162">
        <v>666.99</v>
      </c>
    </row>
    <row r="754" spans="1:25" s="146" customFormat="1" x14ac:dyDescent="0.2">
      <c r="A754" s="181" t="s">
        <v>9</v>
      </c>
      <c r="B754" s="164">
        <v>43.036632999999995</v>
      </c>
      <c r="C754" s="164">
        <v>40.849146999999995</v>
      </c>
      <c r="D754" s="164">
        <v>41.058121999999997</v>
      </c>
      <c r="E754" s="164">
        <v>42.558240999999995</v>
      </c>
      <c r="F754" s="164">
        <v>43.277757999999992</v>
      </c>
      <c r="G754" s="164">
        <v>42.910604999999997</v>
      </c>
      <c r="H754" s="164">
        <v>42.515160000000002</v>
      </c>
      <c r="I754" s="164">
        <v>41.875374999999998</v>
      </c>
      <c r="J754" s="164">
        <v>42.011047999999995</v>
      </c>
      <c r="K754" s="164">
        <v>42.502299999999998</v>
      </c>
      <c r="L754" s="164">
        <v>42.963973999999993</v>
      </c>
      <c r="M754" s="164">
        <v>43.138869999999997</v>
      </c>
      <c r="N754" s="164">
        <v>43.069426</v>
      </c>
      <c r="O754" s="164">
        <v>41.450994999999999</v>
      </c>
      <c r="P754" s="164">
        <v>41.821362999999998</v>
      </c>
      <c r="Q754" s="164">
        <v>43.064924999999995</v>
      </c>
      <c r="R754" s="164">
        <v>44.968848000000001</v>
      </c>
      <c r="S754" s="164">
        <v>44.099511999999997</v>
      </c>
      <c r="T754" s="164">
        <v>43.288688999999998</v>
      </c>
      <c r="U754" s="164">
        <v>43.119579999999999</v>
      </c>
      <c r="V754" s="164">
        <v>42.302326999999998</v>
      </c>
      <c r="W754" s="164">
        <v>42.376271999999993</v>
      </c>
      <c r="X754" s="164">
        <v>42.949185</v>
      </c>
      <c r="Y754" s="164">
        <v>42.887456999999998</v>
      </c>
    </row>
    <row r="755" spans="1:25" s="146" customFormat="1" ht="15" thickBot="1" x14ac:dyDescent="0.25">
      <c r="A755" s="183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</row>
    <row r="756" spans="1:25" s="310" customFormat="1" ht="15.75" thickBot="1" x14ac:dyDescent="0.25">
      <c r="A756" s="154">
        <v>29</v>
      </c>
      <c r="B756" s="172">
        <v>578.14942437414823</v>
      </c>
      <c r="C756" s="173">
        <v>556.45899037414824</v>
      </c>
      <c r="D756" s="173">
        <v>548.11487837414825</v>
      </c>
      <c r="E756" s="174">
        <v>578.07492337414828</v>
      </c>
      <c r="F756" s="174">
        <v>591.04874037414822</v>
      </c>
      <c r="G756" s="174">
        <v>590.42080337414836</v>
      </c>
      <c r="H756" s="174">
        <v>580.05452137414829</v>
      </c>
      <c r="I756" s="174">
        <v>569.03901637414833</v>
      </c>
      <c r="J756" s="174">
        <v>576.52104537414834</v>
      </c>
      <c r="K756" s="175">
        <v>583.00263237414833</v>
      </c>
      <c r="L756" s="174">
        <v>576.81904937414822</v>
      </c>
      <c r="M756" s="176">
        <v>580.53345637414827</v>
      </c>
      <c r="N756" s="175">
        <v>579.42658437414832</v>
      </c>
      <c r="O756" s="174">
        <v>552.85101337414824</v>
      </c>
      <c r="P756" s="176">
        <v>560.78004837414835</v>
      </c>
      <c r="Q756" s="177">
        <v>596.08287937414832</v>
      </c>
      <c r="R756" s="174">
        <v>607.28995837414823</v>
      </c>
      <c r="S756" s="177">
        <v>601.59595337414839</v>
      </c>
      <c r="T756" s="174">
        <v>586.61060937414834</v>
      </c>
      <c r="U756" s="173">
        <v>582.43855337414834</v>
      </c>
      <c r="V756" s="173">
        <v>577.71306137414831</v>
      </c>
      <c r="W756" s="173">
        <v>576.15918337414826</v>
      </c>
      <c r="X756" s="173">
        <v>535.21556237414825</v>
      </c>
      <c r="Y756" s="178">
        <v>552.19114737414827</v>
      </c>
    </row>
    <row r="757" spans="1:25" s="146" customFormat="1" x14ac:dyDescent="0.2">
      <c r="A757" s="180" t="s">
        <v>7</v>
      </c>
      <c r="B757" s="162">
        <v>539.79</v>
      </c>
      <c r="C757" s="162">
        <v>519.41</v>
      </c>
      <c r="D757" s="162">
        <v>511.57</v>
      </c>
      <c r="E757" s="162">
        <v>539.72</v>
      </c>
      <c r="F757" s="162">
        <v>551.91</v>
      </c>
      <c r="G757" s="162">
        <v>551.32000000000005</v>
      </c>
      <c r="H757" s="162">
        <v>541.58000000000004</v>
      </c>
      <c r="I757" s="162">
        <v>531.23</v>
      </c>
      <c r="J757" s="162">
        <v>538.26</v>
      </c>
      <c r="K757" s="162">
        <v>544.35</v>
      </c>
      <c r="L757" s="162">
        <v>538.54</v>
      </c>
      <c r="M757" s="162">
        <v>542.03</v>
      </c>
      <c r="N757" s="162">
        <v>540.99</v>
      </c>
      <c r="O757" s="162">
        <v>516.02</v>
      </c>
      <c r="P757" s="162">
        <v>523.47</v>
      </c>
      <c r="Q757" s="162">
        <v>556.64</v>
      </c>
      <c r="R757" s="162">
        <v>567.16999999999996</v>
      </c>
      <c r="S757" s="162">
        <v>561.82000000000005</v>
      </c>
      <c r="T757" s="162">
        <v>547.74</v>
      </c>
      <c r="U757" s="162">
        <v>543.82000000000005</v>
      </c>
      <c r="V757" s="162">
        <v>539.38</v>
      </c>
      <c r="W757" s="162">
        <v>537.91999999999996</v>
      </c>
      <c r="X757" s="162">
        <v>499.45</v>
      </c>
      <c r="Y757" s="162">
        <v>515.4</v>
      </c>
    </row>
    <row r="758" spans="1:25" s="146" customFormat="1" x14ac:dyDescent="0.2">
      <c r="A758" s="181" t="s">
        <v>9</v>
      </c>
      <c r="B758" s="164">
        <v>34.708496999999994</v>
      </c>
      <c r="C758" s="164">
        <v>33.398062999999993</v>
      </c>
      <c r="D758" s="164">
        <v>32.893950999999994</v>
      </c>
      <c r="E758" s="164">
        <v>34.703995999999997</v>
      </c>
      <c r="F758" s="164">
        <v>35.487812999999996</v>
      </c>
      <c r="G758" s="164">
        <v>35.449876000000003</v>
      </c>
      <c r="H758" s="164">
        <v>34.823594</v>
      </c>
      <c r="I758" s="164">
        <v>34.158088999999997</v>
      </c>
      <c r="J758" s="164">
        <v>34.610118</v>
      </c>
      <c r="K758" s="164">
        <v>35.001705000000001</v>
      </c>
      <c r="L758" s="164">
        <v>34.628121999999998</v>
      </c>
      <c r="M758" s="164">
        <v>34.852528999999997</v>
      </c>
      <c r="N758" s="164">
        <v>34.785657</v>
      </c>
      <c r="O758" s="164">
        <v>33.180085999999996</v>
      </c>
      <c r="P758" s="164">
        <v>33.659120999999999</v>
      </c>
      <c r="Q758" s="164">
        <v>35.791951999999995</v>
      </c>
      <c r="R758" s="164">
        <v>36.469030999999994</v>
      </c>
      <c r="S758" s="164">
        <v>36.125025999999998</v>
      </c>
      <c r="T758" s="164">
        <v>35.219681999999999</v>
      </c>
      <c r="U758" s="164">
        <v>34.967626000000003</v>
      </c>
      <c r="V758" s="164">
        <v>34.682133999999998</v>
      </c>
      <c r="W758" s="164">
        <v>34.588255999999994</v>
      </c>
      <c r="X758" s="164">
        <v>32.114635</v>
      </c>
      <c r="Y758" s="164">
        <v>33.140219999999999</v>
      </c>
    </row>
    <row r="759" spans="1:25" s="146" customFormat="1" ht="1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</row>
    <row r="760" spans="1:25" s="310" customFormat="1" ht="15.75" thickBot="1" x14ac:dyDescent="0.25">
      <c r="A760" s="184">
        <v>30</v>
      </c>
      <c r="B760" s="172">
        <v>795.82006037414828</v>
      </c>
      <c r="C760" s="173">
        <v>763.2099083741482</v>
      </c>
      <c r="D760" s="173">
        <v>764.91278837414825</v>
      </c>
      <c r="E760" s="174">
        <v>771.94781137414827</v>
      </c>
      <c r="F760" s="174">
        <v>795.03247837414835</v>
      </c>
      <c r="G760" s="174">
        <v>797.42715337414836</v>
      </c>
      <c r="H760" s="174">
        <v>837.82798137414829</v>
      </c>
      <c r="I760" s="174">
        <v>823.7153633741483</v>
      </c>
      <c r="J760" s="174">
        <v>837.02975637414829</v>
      </c>
      <c r="K760" s="175">
        <v>839.47764637414832</v>
      </c>
      <c r="L760" s="174">
        <v>841.27631337414823</v>
      </c>
      <c r="M760" s="176">
        <v>805.88833837414825</v>
      </c>
      <c r="N760" s="175">
        <v>790.06219737414824</v>
      </c>
      <c r="O760" s="174">
        <v>805.88833837414825</v>
      </c>
      <c r="P760" s="176">
        <v>817.93621437414834</v>
      </c>
      <c r="Q760" s="177">
        <v>852.28117537414835</v>
      </c>
      <c r="R760" s="174">
        <v>866.42572237414822</v>
      </c>
      <c r="S760" s="177">
        <v>842.72376137414824</v>
      </c>
      <c r="T760" s="174">
        <v>812.59342837414829</v>
      </c>
      <c r="U760" s="173">
        <v>800.32204937414826</v>
      </c>
      <c r="V760" s="173">
        <v>796.2883523741483</v>
      </c>
      <c r="W760" s="173">
        <v>803.98324137414829</v>
      </c>
      <c r="X760" s="173">
        <v>801.47149337414828</v>
      </c>
      <c r="Y760" s="178">
        <v>794.40454137414827</v>
      </c>
    </row>
    <row r="761" spans="1:25" s="146" customFormat="1" x14ac:dyDescent="0.2">
      <c r="A761" s="232" t="s">
        <v>7</v>
      </c>
      <c r="B761" s="162">
        <v>744.31</v>
      </c>
      <c r="C761" s="162">
        <v>713.67</v>
      </c>
      <c r="D761" s="162">
        <v>715.27</v>
      </c>
      <c r="E761" s="162">
        <v>721.88</v>
      </c>
      <c r="F761" s="162">
        <v>743.57</v>
      </c>
      <c r="G761" s="162">
        <v>745.82</v>
      </c>
      <c r="H761" s="162">
        <v>783.78</v>
      </c>
      <c r="I761" s="162">
        <v>770.52</v>
      </c>
      <c r="J761" s="162">
        <v>783.03</v>
      </c>
      <c r="K761" s="162">
        <v>785.33</v>
      </c>
      <c r="L761" s="162">
        <v>787.02</v>
      </c>
      <c r="M761" s="162">
        <v>753.77</v>
      </c>
      <c r="N761" s="162">
        <v>738.9</v>
      </c>
      <c r="O761" s="162">
        <v>753.77</v>
      </c>
      <c r="P761" s="162">
        <v>765.09</v>
      </c>
      <c r="Q761" s="162">
        <v>797.36</v>
      </c>
      <c r="R761" s="162">
        <v>810.65</v>
      </c>
      <c r="S761" s="162">
        <v>788.38</v>
      </c>
      <c r="T761" s="162">
        <v>760.07</v>
      </c>
      <c r="U761" s="162">
        <v>748.54</v>
      </c>
      <c r="V761" s="162">
        <v>744.75</v>
      </c>
      <c r="W761" s="162">
        <v>751.98</v>
      </c>
      <c r="X761" s="162">
        <v>749.62</v>
      </c>
      <c r="Y761" s="162">
        <v>742.98</v>
      </c>
    </row>
    <row r="762" spans="1:25" s="146" customFormat="1" x14ac:dyDescent="0.2">
      <c r="A762" s="167" t="s">
        <v>9</v>
      </c>
      <c r="B762" s="164">
        <v>47.859132999999993</v>
      </c>
      <c r="C762" s="164">
        <v>45.888980999999994</v>
      </c>
      <c r="D762" s="164">
        <v>45.991860999999993</v>
      </c>
      <c r="E762" s="164">
        <v>46.416883999999996</v>
      </c>
      <c r="F762" s="164">
        <v>47.811551000000001</v>
      </c>
      <c r="G762" s="164">
        <v>47.956226000000001</v>
      </c>
      <c r="H762" s="164">
        <v>50.397053999999997</v>
      </c>
      <c r="I762" s="164">
        <v>49.544435999999997</v>
      </c>
      <c r="J762" s="164">
        <v>50.348828999999995</v>
      </c>
      <c r="K762" s="164">
        <v>50.496718999999999</v>
      </c>
      <c r="L762" s="164">
        <v>50.605385999999996</v>
      </c>
      <c r="M762" s="164">
        <v>48.467410999999998</v>
      </c>
      <c r="N762" s="164">
        <v>47.511269999999996</v>
      </c>
      <c r="O762" s="164">
        <v>48.467410999999998</v>
      </c>
      <c r="P762" s="164">
        <v>49.195287</v>
      </c>
      <c r="Q762" s="164">
        <v>51.270247999999995</v>
      </c>
      <c r="R762" s="164">
        <v>52.124794999999999</v>
      </c>
      <c r="S762" s="164">
        <v>50.692833999999998</v>
      </c>
      <c r="T762" s="164">
        <v>48.872501</v>
      </c>
      <c r="U762" s="164">
        <v>48.131121999999998</v>
      </c>
      <c r="V762" s="164">
        <v>47.887425</v>
      </c>
      <c r="W762" s="164">
        <v>48.352314</v>
      </c>
      <c r="X762" s="164">
        <v>48.200565999999995</v>
      </c>
      <c r="Y762" s="164">
        <v>47.773613999999995</v>
      </c>
    </row>
    <row r="763" spans="1:25" s="146" customFormat="1" ht="15" thickBot="1" x14ac:dyDescent="0.25">
      <c r="A763" s="168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</row>
    <row r="764" spans="1:25" s="310" customFormat="1" ht="15.75" thickBot="1" x14ac:dyDescent="0.25">
      <c r="A764" s="171">
        <v>31</v>
      </c>
      <c r="B764" s="172">
        <v>702.02330137414822</v>
      </c>
      <c r="C764" s="173">
        <v>666.89075837414828</v>
      </c>
      <c r="D764" s="173">
        <v>675.03265337414837</v>
      </c>
      <c r="E764" s="174">
        <v>681.46102537414833</v>
      </c>
      <c r="F764" s="174">
        <v>704.60955037414828</v>
      </c>
      <c r="G764" s="174">
        <v>694.25391137414829</v>
      </c>
      <c r="H764" s="174">
        <v>736.47469237414828</v>
      </c>
      <c r="I764" s="174">
        <v>733.31372137414837</v>
      </c>
      <c r="J764" s="174">
        <v>727.84321937414836</v>
      </c>
      <c r="K764" s="175">
        <v>739.40151737414828</v>
      </c>
      <c r="L764" s="174">
        <v>736.75141037414824</v>
      </c>
      <c r="M764" s="176">
        <v>702.98117137414829</v>
      </c>
      <c r="N764" s="175">
        <v>687.94261237414833</v>
      </c>
      <c r="O764" s="174">
        <v>707.45123137414828</v>
      </c>
      <c r="P764" s="176">
        <v>715.33769437414833</v>
      </c>
      <c r="Q764" s="177">
        <v>756.8560373741484</v>
      </c>
      <c r="R764" s="174">
        <v>792.57394537414825</v>
      </c>
      <c r="S764" s="177">
        <v>790.46663137414828</v>
      </c>
      <c r="T764" s="174">
        <v>694.05169437414838</v>
      </c>
      <c r="U764" s="173">
        <v>679.11956537414824</v>
      </c>
      <c r="V764" s="173">
        <v>690.12442737414824</v>
      </c>
      <c r="W764" s="173">
        <v>694.12619537414832</v>
      </c>
      <c r="X764" s="173">
        <v>692.93417937414824</v>
      </c>
      <c r="Y764" s="178">
        <v>690.66722037414831</v>
      </c>
    </row>
    <row r="765" spans="1:25" s="146" customFormat="1" x14ac:dyDescent="0.2">
      <c r="A765" s="180" t="s">
        <v>7</v>
      </c>
      <c r="B765" s="162">
        <v>656.18</v>
      </c>
      <c r="C765" s="162">
        <v>623.16999999999996</v>
      </c>
      <c r="D765" s="162">
        <v>630.82000000000005</v>
      </c>
      <c r="E765" s="162">
        <v>636.86</v>
      </c>
      <c r="F765" s="162">
        <v>658.61</v>
      </c>
      <c r="G765" s="162">
        <v>648.88</v>
      </c>
      <c r="H765" s="162">
        <v>688.55</v>
      </c>
      <c r="I765" s="162">
        <v>685.58</v>
      </c>
      <c r="J765" s="162">
        <v>680.44</v>
      </c>
      <c r="K765" s="162">
        <v>691.3</v>
      </c>
      <c r="L765" s="162">
        <v>688.81</v>
      </c>
      <c r="M765" s="162">
        <v>657.08</v>
      </c>
      <c r="N765" s="162">
        <v>642.95000000000005</v>
      </c>
      <c r="O765" s="162">
        <v>661.28</v>
      </c>
      <c r="P765" s="162">
        <v>668.69</v>
      </c>
      <c r="Q765" s="162">
        <v>707.7</v>
      </c>
      <c r="R765" s="162">
        <v>741.26</v>
      </c>
      <c r="S765" s="162">
        <v>739.28</v>
      </c>
      <c r="T765" s="162">
        <v>648.69000000000005</v>
      </c>
      <c r="U765" s="162">
        <v>634.66</v>
      </c>
      <c r="V765" s="162">
        <v>645</v>
      </c>
      <c r="W765" s="162">
        <v>648.76</v>
      </c>
      <c r="X765" s="162">
        <v>647.64</v>
      </c>
      <c r="Y765" s="162">
        <v>645.51</v>
      </c>
    </row>
    <row r="766" spans="1:25" s="146" customFormat="1" x14ac:dyDescent="0.2">
      <c r="A766" s="181" t="s">
        <v>9</v>
      </c>
      <c r="B766" s="164">
        <v>42.192373999999994</v>
      </c>
      <c r="C766" s="164">
        <v>40.069830999999994</v>
      </c>
      <c r="D766" s="164">
        <v>40.561726</v>
      </c>
      <c r="E766" s="164">
        <v>40.950097999999997</v>
      </c>
      <c r="F766" s="164">
        <v>42.348622999999996</v>
      </c>
      <c r="G766" s="164">
        <v>41.722983999999997</v>
      </c>
      <c r="H766" s="164">
        <v>44.273764999999997</v>
      </c>
      <c r="I766" s="164">
        <v>44.082794</v>
      </c>
      <c r="J766" s="164">
        <v>43.752292000000004</v>
      </c>
      <c r="K766" s="164">
        <v>44.450589999999991</v>
      </c>
      <c r="L766" s="164">
        <v>44.290482999999995</v>
      </c>
      <c r="M766" s="164">
        <v>42.250244000000002</v>
      </c>
      <c r="N766" s="164">
        <v>41.341684999999998</v>
      </c>
      <c r="O766" s="164">
        <v>42.520303999999996</v>
      </c>
      <c r="P766" s="164">
        <v>42.996766999999998</v>
      </c>
      <c r="Q766" s="164">
        <v>45.505110000000002</v>
      </c>
      <c r="R766" s="164">
        <v>47.663017999999994</v>
      </c>
      <c r="S766" s="164">
        <v>47.535703999999996</v>
      </c>
      <c r="T766" s="164">
        <v>41.710767000000004</v>
      </c>
      <c r="U766" s="164">
        <v>40.808637999999995</v>
      </c>
      <c r="V766" s="164">
        <v>41.473499999999994</v>
      </c>
      <c r="W766" s="164">
        <v>41.715267999999995</v>
      </c>
      <c r="X766" s="164">
        <v>41.643251999999997</v>
      </c>
      <c r="Y766" s="164">
        <v>41.506292999999999</v>
      </c>
    </row>
    <row r="767" spans="1:25" s="146" customFormat="1" ht="15" thickBot="1" x14ac:dyDescent="0.25">
      <c r="A767" s="183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</row>
    <row r="768" spans="1:25" x14ac:dyDescent="0.2">
      <c r="A768" s="293"/>
      <c r="Y768" s="293"/>
    </row>
    <row r="769" spans="1:25" x14ac:dyDescent="0.2">
      <c r="A769" s="218"/>
      <c r="Y769" s="218"/>
    </row>
    <row r="770" spans="1:25" s="141" customFormat="1" ht="16.5" thickBot="1" x14ac:dyDescent="0.3">
      <c r="A770" s="140" t="s">
        <v>68</v>
      </c>
    </row>
    <row r="771" spans="1:25" ht="15" thickBot="1" x14ac:dyDescent="0.25">
      <c r="A771" s="246" t="s">
        <v>44</v>
      </c>
      <c r="B771" s="246"/>
      <c r="C771" s="246"/>
      <c r="D771" s="246"/>
      <c r="E771" s="246"/>
      <c r="F771" s="302" t="s">
        <v>64</v>
      </c>
      <c r="G771" s="246"/>
      <c r="H771" s="246"/>
      <c r="I771" s="246"/>
      <c r="J771" s="246"/>
      <c r="K771" s="246"/>
      <c r="L771" s="246"/>
      <c r="M771" s="246"/>
      <c r="U771" s="146"/>
      <c r="V771" s="146"/>
      <c r="W771" s="146"/>
      <c r="X771" s="146"/>
      <c r="Y771" s="146"/>
    </row>
    <row r="772" spans="1:25" ht="15" thickBot="1" x14ac:dyDescent="0.25">
      <c r="A772" s="246"/>
      <c r="B772" s="246"/>
      <c r="C772" s="246"/>
      <c r="D772" s="246"/>
      <c r="E772" s="246"/>
      <c r="F772" s="302" t="s">
        <v>17</v>
      </c>
      <c r="G772" s="246"/>
      <c r="H772" s="246"/>
      <c r="I772" s="246"/>
      <c r="J772" s="246"/>
      <c r="K772" s="246"/>
      <c r="L772" s="246"/>
      <c r="M772" s="246"/>
      <c r="U772" s="146"/>
      <c r="V772" s="146"/>
      <c r="W772" s="146"/>
      <c r="X772" s="146"/>
      <c r="Y772" s="146"/>
    </row>
    <row r="773" spans="1:25" ht="15" thickBot="1" x14ac:dyDescent="0.25">
      <c r="A773" s="246"/>
      <c r="B773" s="246"/>
      <c r="C773" s="246"/>
      <c r="D773" s="246"/>
      <c r="E773" s="246"/>
      <c r="F773" s="403" t="s">
        <v>3</v>
      </c>
      <c r="G773" s="252"/>
      <c r="H773" s="252" t="s">
        <v>16</v>
      </c>
      <c r="I773" s="252"/>
      <c r="J773" s="252" t="s">
        <v>15</v>
      </c>
      <c r="K773" s="252"/>
      <c r="L773" s="252" t="s">
        <v>4</v>
      </c>
      <c r="M773" s="253"/>
      <c r="U773" s="146"/>
      <c r="V773" s="146"/>
      <c r="W773" s="146"/>
      <c r="X773" s="146"/>
      <c r="Y773" s="146"/>
    </row>
    <row r="774" spans="1:25" ht="15" thickBot="1" x14ac:dyDescent="0.25">
      <c r="A774" s="254" t="s">
        <v>82</v>
      </c>
      <c r="B774" s="254"/>
      <c r="C774" s="254"/>
      <c r="D774" s="254"/>
      <c r="E774" s="254"/>
      <c r="F774" s="255">
        <v>258486.18</v>
      </c>
      <c r="G774" s="256"/>
      <c r="H774" s="238">
        <v>258486.18</v>
      </c>
      <c r="I774" s="256"/>
      <c r="J774" s="238">
        <v>258486.18</v>
      </c>
      <c r="K774" s="256"/>
      <c r="L774" s="238">
        <v>258486.18</v>
      </c>
      <c r="M774" s="239"/>
      <c r="U774" s="146"/>
      <c r="V774" s="146"/>
      <c r="W774" s="146"/>
      <c r="X774" s="146"/>
      <c r="Y774" s="146"/>
    </row>
    <row r="775" spans="1:25" ht="15" thickBot="1" x14ac:dyDescent="0.25">
      <c r="A775" s="259" t="s">
        <v>7</v>
      </c>
      <c r="B775" s="259"/>
      <c r="C775" s="259"/>
      <c r="D775" s="259"/>
      <c r="E775" s="259"/>
      <c r="F775" s="261">
        <v>258486.18</v>
      </c>
      <c r="G775" s="404"/>
      <c r="H775" s="261">
        <v>258486.18</v>
      </c>
      <c r="I775" s="404"/>
      <c r="J775" s="261">
        <v>258486.18</v>
      </c>
      <c r="K775" s="404"/>
      <c r="L775" s="261">
        <v>258486.18</v>
      </c>
      <c r="M775" s="404"/>
      <c r="U775" s="146"/>
      <c r="V775" s="146"/>
      <c r="W775" s="146"/>
      <c r="X775" s="146"/>
      <c r="Y775" s="146"/>
    </row>
    <row r="776" spans="1:25" ht="15" thickBot="1" x14ac:dyDescent="0.25">
      <c r="A776" s="254" t="s">
        <v>18</v>
      </c>
      <c r="B776" s="254"/>
      <c r="C776" s="254"/>
      <c r="D776" s="254"/>
      <c r="E776" s="254"/>
      <c r="F776" s="238">
        <v>258486.18</v>
      </c>
      <c r="G776" s="256"/>
      <c r="H776" s="238">
        <v>258486.18</v>
      </c>
      <c r="I776" s="256"/>
      <c r="J776" s="238">
        <v>258486.18</v>
      </c>
      <c r="K776" s="256"/>
      <c r="L776" s="238">
        <v>258486.18</v>
      </c>
      <c r="M776" s="256"/>
      <c r="U776" s="146"/>
      <c r="V776" s="146"/>
      <c r="W776" s="146"/>
      <c r="X776" s="146"/>
      <c r="Y776" s="146"/>
    </row>
    <row r="777" spans="1:25" ht="15" thickBot="1" x14ac:dyDescent="0.25">
      <c r="A777" s="304" t="s">
        <v>7</v>
      </c>
      <c r="B777" s="304"/>
      <c r="C777" s="304"/>
      <c r="D777" s="304"/>
      <c r="E777" s="304"/>
      <c r="F777" s="405">
        <v>258486.18</v>
      </c>
      <c r="G777" s="406"/>
      <c r="H777" s="405">
        <v>258486.18</v>
      </c>
      <c r="I777" s="406"/>
      <c r="J777" s="405">
        <v>258486.18</v>
      </c>
      <c r="K777" s="406"/>
      <c r="L777" s="405">
        <v>258486.18</v>
      </c>
      <c r="M777" s="406"/>
      <c r="U777" s="146"/>
      <c r="V777" s="146"/>
      <c r="W777" s="146"/>
      <c r="X777" s="146"/>
      <c r="Y777" s="146"/>
    </row>
  </sheetData>
  <mergeCells count="40">
    <mergeCell ref="A776:E776"/>
    <mergeCell ref="F776:G776"/>
    <mergeCell ref="H776:I776"/>
    <mergeCell ref="J776:K776"/>
    <mergeCell ref="L776:M776"/>
    <mergeCell ref="A777:E777"/>
    <mergeCell ref="F777:G777"/>
    <mergeCell ref="H777:I777"/>
    <mergeCell ref="J777:K777"/>
    <mergeCell ref="L777:M777"/>
    <mergeCell ref="A774:E774"/>
    <mergeCell ref="F774:G774"/>
    <mergeCell ref="H774:I774"/>
    <mergeCell ref="J774:K774"/>
    <mergeCell ref="L774:M774"/>
    <mergeCell ref="A775:E775"/>
    <mergeCell ref="F775:G775"/>
    <mergeCell ref="H775:I775"/>
    <mergeCell ref="J775:K775"/>
    <mergeCell ref="L775:M775"/>
    <mergeCell ref="A771:E773"/>
    <mergeCell ref="F771:M771"/>
    <mergeCell ref="F772:M772"/>
    <mergeCell ref="F773:G773"/>
    <mergeCell ref="H773:I773"/>
    <mergeCell ref="J773:K773"/>
    <mergeCell ref="L773:M773"/>
    <mergeCell ref="A642:A643"/>
    <mergeCell ref="B642:Y642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641:Y64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949"/>
  <sheetViews>
    <sheetView showZeros="0" view="pageBreakPreview" topLeftCell="A910" zoomScale="70" zoomScaleNormal="100" zoomScaleSheetLayoutView="70" workbookViewId="0">
      <selection activeCell="D915" sqref="D914:D915"/>
    </sheetView>
  </sheetViews>
  <sheetFormatPr defaultRowHeight="14.25" outlineLevelRow="1" x14ac:dyDescent="0.2"/>
  <cols>
    <col min="1" max="1" width="19.5703125" style="138" customWidth="1"/>
    <col min="2" max="2" width="10.42578125" style="138" customWidth="1"/>
    <col min="3" max="6" width="10.42578125" style="138" bestFit="1" customWidth="1"/>
    <col min="7" max="7" width="10.42578125" style="138" customWidth="1"/>
    <col min="8" max="8" width="10.42578125" style="138" bestFit="1" customWidth="1"/>
    <col min="9" max="11" width="10" style="138" customWidth="1"/>
    <col min="12" max="25" width="10.140625" style="138" customWidth="1"/>
    <col min="26" max="26" width="3.85546875" style="138" customWidth="1"/>
    <col min="27" max="16384" width="9.140625" style="138"/>
  </cols>
  <sheetData>
    <row r="2" spans="1:27" s="137" customFormat="1" ht="16.5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7" ht="15" x14ac:dyDescent="0.2">
      <c r="A4" s="139" t="s">
        <v>168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5" spans="1:27" x14ac:dyDescent="0.2">
      <c r="A5" s="218"/>
      <c r="Y5" s="218"/>
      <c r="Z5" s="218"/>
    </row>
    <row r="6" spans="1:27" s="141" customFormat="1" ht="15.75" x14ac:dyDescent="0.25">
      <c r="A6" s="279" t="s">
        <v>85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279"/>
    </row>
    <row r="7" spans="1:27" ht="15" thickBot="1" x14ac:dyDescent="0.25">
      <c r="A7" s="218"/>
      <c r="Y7" s="218"/>
    </row>
    <row r="8" spans="1:27" s="146" customFormat="1" ht="15" customHeight="1" thickBot="1" x14ac:dyDescent="0.25">
      <c r="A8" s="308" t="s">
        <v>43</v>
      </c>
      <c r="B8" s="309" t="s">
        <v>54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302"/>
    </row>
    <row r="9" spans="1:27" s="146" customFormat="1" ht="26.25" thickBot="1" x14ac:dyDescent="0.25">
      <c r="A9" s="298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7" s="310" customFormat="1" ht="15.75" thickBot="1" x14ac:dyDescent="0.25">
      <c r="A10" s="154">
        <v>1</v>
      </c>
      <c r="B10" s="155">
        <v>699.54518837414821</v>
      </c>
      <c r="C10" s="156">
        <v>672.58375737414838</v>
      </c>
      <c r="D10" s="156">
        <v>665.10306037414819</v>
      </c>
      <c r="E10" s="156">
        <v>674.6531393741484</v>
      </c>
      <c r="F10" s="156">
        <v>711.05761237414833</v>
      </c>
      <c r="G10" s="156">
        <v>713.56703537414819</v>
      </c>
      <c r="H10" s="156">
        <v>706.2171613741483</v>
      </c>
      <c r="I10" s="156">
        <v>676.27058737414825</v>
      </c>
      <c r="J10" s="156">
        <v>706.82370437414829</v>
      </c>
      <c r="K10" s="157">
        <v>710.76028737414833</v>
      </c>
      <c r="L10" s="156">
        <v>691.27955337414846</v>
      </c>
      <c r="M10" s="158">
        <v>689.84050037414841</v>
      </c>
      <c r="N10" s="157">
        <v>687.79490437414836</v>
      </c>
      <c r="O10" s="156">
        <v>666.93458237414836</v>
      </c>
      <c r="P10" s="158">
        <v>675.56890037414837</v>
      </c>
      <c r="Q10" s="159">
        <v>690.85140537414827</v>
      </c>
      <c r="R10" s="156">
        <v>693.01593137414818</v>
      </c>
      <c r="S10" s="159">
        <v>693.62247437414817</v>
      </c>
      <c r="T10" s="156">
        <v>824.52872537414839</v>
      </c>
      <c r="U10" s="156">
        <v>689.31720837414832</v>
      </c>
      <c r="V10" s="156">
        <v>693.01593137414818</v>
      </c>
      <c r="W10" s="156">
        <v>694.40741237414829</v>
      </c>
      <c r="X10" s="156">
        <v>693.14675437414837</v>
      </c>
      <c r="Y10" s="160">
        <v>698.02288437414825</v>
      </c>
      <c r="Z10" s="388"/>
      <c r="AA10" s="388"/>
    </row>
    <row r="11" spans="1:27" s="146" customFormat="1" ht="25.5" customHeight="1" x14ac:dyDescent="0.2">
      <c r="A11" s="161" t="s">
        <v>7</v>
      </c>
      <c r="B11" s="162">
        <v>545.77</v>
      </c>
      <c r="C11" s="162">
        <v>523.1</v>
      </c>
      <c r="D11" s="162">
        <v>516.80999999999995</v>
      </c>
      <c r="E11" s="162">
        <v>524.84</v>
      </c>
      <c r="F11" s="162">
        <v>555.45000000000005</v>
      </c>
      <c r="G11" s="162">
        <v>557.55999999999995</v>
      </c>
      <c r="H11" s="162">
        <v>551.38</v>
      </c>
      <c r="I11" s="162">
        <v>526.20000000000005</v>
      </c>
      <c r="J11" s="162">
        <v>551.89</v>
      </c>
      <c r="K11" s="162">
        <v>555.20000000000005</v>
      </c>
      <c r="L11" s="162">
        <v>538.82000000000005</v>
      </c>
      <c r="M11" s="162">
        <v>537.61</v>
      </c>
      <c r="N11" s="162">
        <v>535.89</v>
      </c>
      <c r="O11" s="162">
        <v>518.35</v>
      </c>
      <c r="P11" s="162">
        <v>525.61</v>
      </c>
      <c r="Q11" s="162">
        <v>538.46</v>
      </c>
      <c r="R11" s="162">
        <v>540.28</v>
      </c>
      <c r="S11" s="162">
        <v>540.79</v>
      </c>
      <c r="T11" s="162">
        <v>650.86</v>
      </c>
      <c r="U11" s="162">
        <v>537.16999999999996</v>
      </c>
      <c r="V11" s="162">
        <v>540.28</v>
      </c>
      <c r="W11" s="162">
        <v>541.45000000000005</v>
      </c>
      <c r="X11" s="162">
        <v>540.39</v>
      </c>
      <c r="Y11" s="162">
        <v>544.49</v>
      </c>
      <c r="Z11" s="276"/>
      <c r="AA11" s="276"/>
    </row>
    <row r="12" spans="1:27" s="146" customFormat="1" ht="25.5" x14ac:dyDescent="0.2">
      <c r="A12" s="163" t="s">
        <v>8</v>
      </c>
      <c r="B12" s="165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5">
        <v>46.81</v>
      </c>
      <c r="Z12" s="276"/>
      <c r="AA12" s="276"/>
    </row>
    <row r="13" spans="1:27" s="146" customFormat="1" ht="25.5" x14ac:dyDescent="0.2">
      <c r="A13" s="167" t="s">
        <v>9</v>
      </c>
      <c r="B13" s="165">
        <v>103.31426099999999</v>
      </c>
      <c r="C13" s="165">
        <v>99.022829999999999</v>
      </c>
      <c r="D13" s="165">
        <v>97.832132999999985</v>
      </c>
      <c r="E13" s="165">
        <v>99.352212000000009</v>
      </c>
      <c r="F13" s="165">
        <v>105.14668500000001</v>
      </c>
      <c r="G13" s="165">
        <v>105.54610799999999</v>
      </c>
      <c r="H13" s="165">
        <v>104.376234</v>
      </c>
      <c r="I13" s="165">
        <v>99.609660000000005</v>
      </c>
      <c r="J13" s="165">
        <v>104.47277699999999</v>
      </c>
      <c r="K13" s="165">
        <v>105.09936</v>
      </c>
      <c r="L13" s="165">
        <v>101.998626</v>
      </c>
      <c r="M13" s="165">
        <v>101.76957299999999</v>
      </c>
      <c r="N13" s="165">
        <v>101.44397699999999</v>
      </c>
      <c r="O13" s="165">
        <v>98.123654999999999</v>
      </c>
      <c r="P13" s="165">
        <v>99.497973000000002</v>
      </c>
      <c r="Q13" s="165">
        <v>101.93047800000001</v>
      </c>
      <c r="R13" s="165">
        <v>102.275004</v>
      </c>
      <c r="S13" s="165">
        <v>102.37154699999999</v>
      </c>
      <c r="T13" s="165">
        <v>123.207798</v>
      </c>
      <c r="U13" s="165">
        <v>101.68628099999999</v>
      </c>
      <c r="V13" s="165">
        <v>102.275004</v>
      </c>
      <c r="W13" s="165">
        <v>102.49648500000001</v>
      </c>
      <c r="X13" s="165">
        <v>102.29582699999999</v>
      </c>
      <c r="Y13" s="165">
        <v>103.071957</v>
      </c>
      <c r="Z13" s="276"/>
      <c r="AA13" s="276"/>
    </row>
    <row r="14" spans="1:27" s="146" customFormat="1" ht="26.2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  <c r="AA14" s="276"/>
    </row>
    <row r="15" spans="1:27" s="310" customFormat="1" ht="15.75" thickBot="1" x14ac:dyDescent="0.25">
      <c r="A15" s="171">
        <v>2</v>
      </c>
      <c r="B15" s="155">
        <v>834.80427737414823</v>
      </c>
      <c r="C15" s="156">
        <v>833.23440137414832</v>
      </c>
      <c r="D15" s="156">
        <v>827.46629637414844</v>
      </c>
      <c r="E15" s="156">
        <v>806.74869037414828</v>
      </c>
      <c r="F15" s="156">
        <v>806.10646837414833</v>
      </c>
      <c r="G15" s="156">
        <v>829.25024637414845</v>
      </c>
      <c r="H15" s="156">
        <v>823.54160637414816</v>
      </c>
      <c r="I15" s="156">
        <v>830.87958737414829</v>
      </c>
      <c r="J15" s="156">
        <v>822.39987837414844</v>
      </c>
      <c r="K15" s="157">
        <v>832.68732337414826</v>
      </c>
      <c r="L15" s="156">
        <v>842.51094137414827</v>
      </c>
      <c r="M15" s="158">
        <v>839.93016037414816</v>
      </c>
      <c r="N15" s="157">
        <v>843.70024137414828</v>
      </c>
      <c r="O15" s="156">
        <v>813.02819437414826</v>
      </c>
      <c r="P15" s="158">
        <v>796.75857037414823</v>
      </c>
      <c r="Q15" s="159">
        <v>813.80123937414839</v>
      </c>
      <c r="R15" s="156">
        <v>849.96785237414826</v>
      </c>
      <c r="S15" s="159">
        <v>848.88558937414837</v>
      </c>
      <c r="T15" s="156">
        <v>857.35340537414822</v>
      </c>
      <c r="U15" s="156">
        <v>833.0441133741482</v>
      </c>
      <c r="V15" s="156">
        <v>838.50300037414831</v>
      </c>
      <c r="W15" s="156">
        <v>848.48122737414826</v>
      </c>
      <c r="X15" s="156">
        <v>845.63880037414833</v>
      </c>
      <c r="Y15" s="160">
        <v>838.33649837414828</v>
      </c>
      <c r="Z15" s="388"/>
      <c r="AA15" s="388"/>
    </row>
    <row r="16" spans="1:27" s="146" customFormat="1" ht="25.5" customHeight="1" x14ac:dyDescent="0.2">
      <c r="A16" s="161" t="s">
        <v>7</v>
      </c>
      <c r="B16" s="162">
        <v>659.5</v>
      </c>
      <c r="C16" s="162">
        <v>658.18</v>
      </c>
      <c r="D16" s="162">
        <v>653.33000000000004</v>
      </c>
      <c r="E16" s="162">
        <v>635.91</v>
      </c>
      <c r="F16" s="162">
        <v>635.37</v>
      </c>
      <c r="G16" s="162">
        <v>654.83000000000004</v>
      </c>
      <c r="H16" s="162">
        <v>650.03</v>
      </c>
      <c r="I16" s="162">
        <v>656.2</v>
      </c>
      <c r="J16" s="162">
        <v>649.07000000000005</v>
      </c>
      <c r="K16" s="162">
        <v>657.72</v>
      </c>
      <c r="L16" s="162">
        <v>665.98</v>
      </c>
      <c r="M16" s="162">
        <v>663.81</v>
      </c>
      <c r="N16" s="162">
        <v>666.98</v>
      </c>
      <c r="O16" s="162">
        <v>641.19000000000005</v>
      </c>
      <c r="P16" s="162">
        <v>627.51</v>
      </c>
      <c r="Q16" s="162">
        <v>641.84</v>
      </c>
      <c r="R16" s="162">
        <v>672.25</v>
      </c>
      <c r="S16" s="162">
        <v>671.34</v>
      </c>
      <c r="T16" s="162">
        <v>678.46</v>
      </c>
      <c r="U16" s="162">
        <v>658.02</v>
      </c>
      <c r="V16" s="162">
        <v>662.61</v>
      </c>
      <c r="W16" s="162">
        <v>671</v>
      </c>
      <c r="X16" s="162">
        <v>668.61</v>
      </c>
      <c r="Y16" s="162">
        <v>662.47</v>
      </c>
      <c r="Z16" s="276"/>
      <c r="AA16" s="276"/>
    </row>
    <row r="17" spans="1:27" s="146" customFormat="1" ht="25.5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  <c r="Z17" s="276"/>
      <c r="AA17" s="276"/>
    </row>
    <row r="18" spans="1:27" s="146" customFormat="1" ht="25.5" x14ac:dyDescent="0.2">
      <c r="A18" s="167" t="s">
        <v>9</v>
      </c>
      <c r="B18" s="165">
        <v>124.84335</v>
      </c>
      <c r="C18" s="165">
        <v>124.59347399999999</v>
      </c>
      <c r="D18" s="165">
        <v>123.675369</v>
      </c>
      <c r="E18" s="165">
        <v>120.37776299999999</v>
      </c>
      <c r="F18" s="165">
        <v>120.275541</v>
      </c>
      <c r="G18" s="165">
        <v>123.95931900000001</v>
      </c>
      <c r="H18" s="165">
        <v>123.05067899999999</v>
      </c>
      <c r="I18" s="165">
        <v>124.21866</v>
      </c>
      <c r="J18" s="165">
        <v>122.86895100000001</v>
      </c>
      <c r="K18" s="165">
        <v>124.50639600000001</v>
      </c>
      <c r="L18" s="165">
        <v>126.070014</v>
      </c>
      <c r="M18" s="165">
        <v>125.65923299999999</v>
      </c>
      <c r="N18" s="165">
        <v>126.259314</v>
      </c>
      <c r="O18" s="165">
        <v>121.377267</v>
      </c>
      <c r="P18" s="165">
        <v>118.787643</v>
      </c>
      <c r="Q18" s="165">
        <v>121.50031200000001</v>
      </c>
      <c r="R18" s="165">
        <v>127.256925</v>
      </c>
      <c r="S18" s="165">
        <v>127.08466200000001</v>
      </c>
      <c r="T18" s="165">
        <v>128.432478</v>
      </c>
      <c r="U18" s="165">
        <v>124.56318599999999</v>
      </c>
      <c r="V18" s="165">
        <v>125.432073</v>
      </c>
      <c r="W18" s="165">
        <v>127.02029999999999</v>
      </c>
      <c r="X18" s="165">
        <v>126.56787300000001</v>
      </c>
      <c r="Y18" s="165">
        <v>125.40557100000001</v>
      </c>
      <c r="Z18" s="276"/>
      <c r="AA18" s="276"/>
    </row>
    <row r="19" spans="1:27" s="146" customFormat="1" ht="26.2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  <c r="AA19" s="276"/>
    </row>
    <row r="20" spans="1:27" s="310" customFormat="1" ht="15.75" thickBot="1" x14ac:dyDescent="0.25">
      <c r="A20" s="154">
        <v>3</v>
      </c>
      <c r="B20" s="155">
        <v>827.15707837414845</v>
      </c>
      <c r="C20" s="156">
        <v>804.67930837414826</v>
      </c>
      <c r="D20" s="156">
        <v>804.96474037414828</v>
      </c>
      <c r="E20" s="156">
        <v>795.24815937414826</v>
      </c>
      <c r="F20" s="156">
        <v>796.22338537414817</v>
      </c>
      <c r="G20" s="156">
        <v>819.08173137414815</v>
      </c>
      <c r="H20" s="156">
        <v>821.18679237414813</v>
      </c>
      <c r="I20" s="156">
        <v>812.94494337414835</v>
      </c>
      <c r="J20" s="156">
        <v>822.28094837414824</v>
      </c>
      <c r="K20" s="157">
        <v>829.15510237414821</v>
      </c>
      <c r="L20" s="156">
        <v>826.96679037414833</v>
      </c>
      <c r="M20" s="158">
        <v>820.99650437414834</v>
      </c>
      <c r="N20" s="157">
        <v>830.84390837414833</v>
      </c>
      <c r="O20" s="156">
        <v>803.91815637414823</v>
      </c>
      <c r="P20" s="158">
        <v>808.6158913741483</v>
      </c>
      <c r="Q20" s="159">
        <v>825.02823137414816</v>
      </c>
      <c r="R20" s="156">
        <v>836.71905037414831</v>
      </c>
      <c r="S20" s="159">
        <v>855.93813837414825</v>
      </c>
      <c r="T20" s="156">
        <v>856.97282937414832</v>
      </c>
      <c r="U20" s="156">
        <v>831.9737433741484</v>
      </c>
      <c r="V20" s="156">
        <v>835.87464737414837</v>
      </c>
      <c r="W20" s="156">
        <v>846.73295637414822</v>
      </c>
      <c r="X20" s="156">
        <v>841.8092543741484</v>
      </c>
      <c r="Y20" s="160">
        <v>838.84789737414837</v>
      </c>
      <c r="Z20" s="388"/>
      <c r="AA20" s="388"/>
    </row>
    <row r="21" spans="1:27" s="146" customFormat="1" ht="25.5" customHeight="1" x14ac:dyDescent="0.2">
      <c r="A21" s="161" t="s">
        <v>7</v>
      </c>
      <c r="B21" s="162">
        <v>653.07000000000005</v>
      </c>
      <c r="C21" s="162">
        <v>634.16999999999996</v>
      </c>
      <c r="D21" s="162">
        <v>634.41</v>
      </c>
      <c r="E21" s="162">
        <v>626.24</v>
      </c>
      <c r="F21" s="162">
        <v>627.05999999999995</v>
      </c>
      <c r="G21" s="162">
        <v>646.28</v>
      </c>
      <c r="H21" s="162">
        <v>648.04999999999995</v>
      </c>
      <c r="I21" s="162">
        <v>641.12</v>
      </c>
      <c r="J21" s="162">
        <v>648.97</v>
      </c>
      <c r="K21" s="162">
        <v>654.75</v>
      </c>
      <c r="L21" s="162">
        <v>652.91</v>
      </c>
      <c r="M21" s="162">
        <v>647.89</v>
      </c>
      <c r="N21" s="162">
        <v>656.17</v>
      </c>
      <c r="O21" s="162">
        <v>633.53</v>
      </c>
      <c r="P21" s="162">
        <v>637.48</v>
      </c>
      <c r="Q21" s="162">
        <v>651.28</v>
      </c>
      <c r="R21" s="162">
        <v>661.11</v>
      </c>
      <c r="S21" s="162">
        <v>677.27</v>
      </c>
      <c r="T21" s="162">
        <v>678.14</v>
      </c>
      <c r="U21" s="162">
        <v>657.12</v>
      </c>
      <c r="V21" s="162">
        <v>660.4</v>
      </c>
      <c r="W21" s="162">
        <v>669.53</v>
      </c>
      <c r="X21" s="162">
        <v>665.39</v>
      </c>
      <c r="Y21" s="162">
        <v>662.9</v>
      </c>
      <c r="Z21" s="276"/>
      <c r="AA21" s="276"/>
    </row>
    <row r="22" spans="1:27" s="146" customFormat="1" ht="25.5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  <c r="Z22" s="276"/>
      <c r="AA22" s="276"/>
    </row>
    <row r="23" spans="1:27" s="146" customFormat="1" ht="25.5" x14ac:dyDescent="0.2">
      <c r="A23" s="167" t="s">
        <v>9</v>
      </c>
      <c r="B23" s="311">
        <v>123.62615100000001</v>
      </c>
      <c r="C23" s="312">
        <v>120.04838099999999</v>
      </c>
      <c r="D23" s="312">
        <v>120.093813</v>
      </c>
      <c r="E23" s="312">
        <v>118.54723199999999</v>
      </c>
      <c r="F23" s="312">
        <v>118.70245799999999</v>
      </c>
      <c r="G23" s="312">
        <v>122.34080399999999</v>
      </c>
      <c r="H23" s="312">
        <v>122.67586499999999</v>
      </c>
      <c r="I23" s="312">
        <v>121.36401599999999</v>
      </c>
      <c r="J23" s="312">
        <v>122.850021</v>
      </c>
      <c r="K23" s="312">
        <v>123.944175</v>
      </c>
      <c r="L23" s="312">
        <v>123.59586299999999</v>
      </c>
      <c r="M23" s="312">
        <v>122.64557699999999</v>
      </c>
      <c r="N23" s="312">
        <v>124.21298099999998</v>
      </c>
      <c r="O23" s="312">
        <v>119.927229</v>
      </c>
      <c r="P23" s="312">
        <v>120.674964</v>
      </c>
      <c r="Q23" s="312">
        <v>123.28730399999999</v>
      </c>
      <c r="R23" s="312">
        <v>125.148123</v>
      </c>
      <c r="S23" s="312">
        <v>128.207211</v>
      </c>
      <c r="T23" s="312">
        <v>128.37190200000001</v>
      </c>
      <c r="U23" s="312">
        <v>124.392816</v>
      </c>
      <c r="V23" s="312">
        <v>125.01371999999999</v>
      </c>
      <c r="W23" s="312">
        <v>126.74202899999999</v>
      </c>
      <c r="X23" s="312">
        <v>125.958327</v>
      </c>
      <c r="Y23" s="313">
        <v>125.48697</v>
      </c>
      <c r="Z23" s="276"/>
      <c r="AA23" s="276"/>
    </row>
    <row r="24" spans="1:27" s="146" customFormat="1" ht="26.2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  <c r="AA24" s="276"/>
    </row>
    <row r="25" spans="1:27" s="310" customFormat="1" ht="15.75" thickBot="1" x14ac:dyDescent="0.25">
      <c r="A25" s="171">
        <v>4</v>
      </c>
      <c r="B25" s="155">
        <v>634.14558137414815</v>
      </c>
      <c r="C25" s="156">
        <v>598.41900937414835</v>
      </c>
      <c r="D25" s="156">
        <v>594.82732337414836</v>
      </c>
      <c r="E25" s="156">
        <v>602.04637437414829</v>
      </c>
      <c r="F25" s="156">
        <v>644.75413737414829</v>
      </c>
      <c r="G25" s="156">
        <v>658.09808337414836</v>
      </c>
      <c r="H25" s="156">
        <v>651.28339437414832</v>
      </c>
      <c r="I25" s="156">
        <v>637.80862537414839</v>
      </c>
      <c r="J25" s="156">
        <v>637.90376937414828</v>
      </c>
      <c r="K25" s="157">
        <v>645.62232637414832</v>
      </c>
      <c r="L25" s="156">
        <v>647.15652337414826</v>
      </c>
      <c r="M25" s="158">
        <v>643.1604753741484</v>
      </c>
      <c r="N25" s="157">
        <v>638.65302837414833</v>
      </c>
      <c r="O25" s="156">
        <v>611.5726673741483</v>
      </c>
      <c r="P25" s="158">
        <v>613.80855137414835</v>
      </c>
      <c r="Q25" s="159">
        <v>632.09998537414833</v>
      </c>
      <c r="R25" s="156">
        <v>653.01977237414837</v>
      </c>
      <c r="S25" s="159">
        <v>645.47961037414825</v>
      </c>
      <c r="T25" s="156">
        <v>663.93754637414838</v>
      </c>
      <c r="U25" s="156">
        <v>629.7451713741483</v>
      </c>
      <c r="V25" s="156">
        <v>633.84825637414815</v>
      </c>
      <c r="W25" s="156">
        <v>637.41615637414816</v>
      </c>
      <c r="X25" s="156">
        <v>630.60146737414834</v>
      </c>
      <c r="Y25" s="160">
        <v>642.37553737414828</v>
      </c>
      <c r="Z25" s="388"/>
      <c r="AA25" s="388"/>
    </row>
    <row r="26" spans="1:27" s="146" customFormat="1" ht="38.25" x14ac:dyDescent="0.2">
      <c r="A26" s="161" t="s">
        <v>7</v>
      </c>
      <c r="B26" s="162">
        <v>490.78</v>
      </c>
      <c r="C26" s="162">
        <v>460.74</v>
      </c>
      <c r="D26" s="162">
        <v>457.72</v>
      </c>
      <c r="E26" s="162">
        <v>463.79</v>
      </c>
      <c r="F26" s="162">
        <v>499.7</v>
      </c>
      <c r="G26" s="162">
        <v>510.92</v>
      </c>
      <c r="H26" s="162">
        <v>505.19</v>
      </c>
      <c r="I26" s="162">
        <v>493.86</v>
      </c>
      <c r="J26" s="162">
        <v>493.94</v>
      </c>
      <c r="K26" s="162">
        <v>500.43</v>
      </c>
      <c r="L26" s="162">
        <v>501.72</v>
      </c>
      <c r="M26" s="162">
        <v>498.36</v>
      </c>
      <c r="N26" s="162">
        <v>494.57</v>
      </c>
      <c r="O26" s="162">
        <v>471.8</v>
      </c>
      <c r="P26" s="162">
        <v>473.68</v>
      </c>
      <c r="Q26" s="162">
        <v>489.06</v>
      </c>
      <c r="R26" s="162">
        <v>506.65</v>
      </c>
      <c r="S26" s="162">
        <v>500.31</v>
      </c>
      <c r="T26" s="162">
        <v>515.83000000000004</v>
      </c>
      <c r="U26" s="162">
        <v>487.08</v>
      </c>
      <c r="V26" s="162">
        <v>490.53</v>
      </c>
      <c r="W26" s="162">
        <v>493.53</v>
      </c>
      <c r="X26" s="162">
        <v>487.8</v>
      </c>
      <c r="Y26" s="162">
        <v>497.7</v>
      </c>
      <c r="Z26" s="276"/>
      <c r="AA26" s="276"/>
    </row>
    <row r="27" spans="1:27" s="146" customFormat="1" ht="25.5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  <c r="Z27" s="276"/>
      <c r="AA27" s="276"/>
    </row>
    <row r="28" spans="1:27" s="146" customFormat="1" ht="25.5" x14ac:dyDescent="0.2">
      <c r="A28" s="167" t="s">
        <v>9</v>
      </c>
      <c r="B28" s="311">
        <v>92.904653999999994</v>
      </c>
      <c r="C28" s="312">
        <v>87.218081999999995</v>
      </c>
      <c r="D28" s="312">
        <v>86.64639600000001</v>
      </c>
      <c r="E28" s="312">
        <v>87.795446999999996</v>
      </c>
      <c r="F28" s="312">
        <v>94.593209999999999</v>
      </c>
      <c r="G28" s="312">
        <v>96.717156000000003</v>
      </c>
      <c r="H28" s="312">
        <v>95.632466999999991</v>
      </c>
      <c r="I28" s="312">
        <v>93.487697999999995</v>
      </c>
      <c r="J28" s="312">
        <v>93.502842000000001</v>
      </c>
      <c r="K28" s="312">
        <v>94.731398999999996</v>
      </c>
      <c r="L28" s="312">
        <v>94.97559600000001</v>
      </c>
      <c r="M28" s="312">
        <v>94.339547999999994</v>
      </c>
      <c r="N28" s="312">
        <v>93.622101000000001</v>
      </c>
      <c r="O28" s="312">
        <v>89.31174</v>
      </c>
      <c r="P28" s="312">
        <v>89.667624000000004</v>
      </c>
      <c r="Q28" s="312">
        <v>92.579058000000003</v>
      </c>
      <c r="R28" s="312">
        <v>95.908844999999999</v>
      </c>
      <c r="S28" s="312">
        <v>94.708682999999994</v>
      </c>
      <c r="T28" s="312">
        <v>97.646619000000001</v>
      </c>
      <c r="U28" s="312">
        <v>92.204243999999989</v>
      </c>
      <c r="V28" s="312">
        <v>92.857328999999993</v>
      </c>
      <c r="W28" s="312">
        <v>93.425228999999987</v>
      </c>
      <c r="X28" s="312">
        <v>92.340540000000004</v>
      </c>
      <c r="Y28" s="313">
        <v>94.214609999999993</v>
      </c>
      <c r="Z28" s="276"/>
      <c r="AA28" s="276"/>
    </row>
    <row r="29" spans="1:27" s="146" customFormat="1" ht="26.2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  <c r="AA29" s="276"/>
    </row>
    <row r="30" spans="1:27" s="310" customFormat="1" ht="15.75" thickBot="1" x14ac:dyDescent="0.25">
      <c r="A30" s="154">
        <v>5</v>
      </c>
      <c r="B30" s="155">
        <v>724.91295737414839</v>
      </c>
      <c r="C30" s="156">
        <v>685.68984337414838</v>
      </c>
      <c r="D30" s="156">
        <v>678.30429037414831</v>
      </c>
      <c r="E30" s="156">
        <v>679.39844637414842</v>
      </c>
      <c r="F30" s="156">
        <v>712.48477237414829</v>
      </c>
      <c r="G30" s="156">
        <v>722.91493337414829</v>
      </c>
      <c r="H30" s="156">
        <v>720.56011937414826</v>
      </c>
      <c r="I30" s="156">
        <v>700.18741037414816</v>
      </c>
      <c r="J30" s="156">
        <v>703.41041337414822</v>
      </c>
      <c r="K30" s="157">
        <v>707.70378637414831</v>
      </c>
      <c r="L30" s="156">
        <v>707.41835437414829</v>
      </c>
      <c r="M30" s="158">
        <v>723.1171143741484</v>
      </c>
      <c r="N30" s="157">
        <v>718.07448237414837</v>
      </c>
      <c r="O30" s="156">
        <v>679.74334337414837</v>
      </c>
      <c r="P30" s="158">
        <v>686.37963737414827</v>
      </c>
      <c r="Q30" s="159">
        <v>710.11806537414827</v>
      </c>
      <c r="R30" s="156">
        <v>732.90505337414845</v>
      </c>
      <c r="S30" s="159">
        <v>722.47489237414823</v>
      </c>
      <c r="T30" s="156">
        <v>689.31720837414832</v>
      </c>
      <c r="U30" s="156">
        <v>683.77507037414819</v>
      </c>
      <c r="V30" s="156">
        <v>694.21712437414817</v>
      </c>
      <c r="W30" s="156">
        <v>706.88316937414834</v>
      </c>
      <c r="X30" s="156">
        <v>703.56502237414838</v>
      </c>
      <c r="Y30" s="160">
        <v>707.16860137414824</v>
      </c>
      <c r="Z30" s="388"/>
      <c r="AA30" s="388"/>
    </row>
    <row r="31" spans="1:27" s="146" customFormat="1" ht="38.25" x14ac:dyDescent="0.2">
      <c r="A31" s="161" t="s">
        <v>7</v>
      </c>
      <c r="B31" s="162">
        <v>567.1</v>
      </c>
      <c r="C31" s="162">
        <v>534.12</v>
      </c>
      <c r="D31" s="162">
        <v>527.91</v>
      </c>
      <c r="E31" s="162">
        <v>528.83000000000004</v>
      </c>
      <c r="F31" s="162">
        <v>556.65</v>
      </c>
      <c r="G31" s="162">
        <v>565.41999999999996</v>
      </c>
      <c r="H31" s="162">
        <v>563.44000000000005</v>
      </c>
      <c r="I31" s="162">
        <v>546.30999999999995</v>
      </c>
      <c r="J31" s="162">
        <v>549.02</v>
      </c>
      <c r="K31" s="162">
        <v>552.63</v>
      </c>
      <c r="L31" s="162">
        <v>552.39</v>
      </c>
      <c r="M31" s="162">
        <v>565.59</v>
      </c>
      <c r="N31" s="162">
        <v>561.35</v>
      </c>
      <c r="O31" s="162">
        <v>529.12</v>
      </c>
      <c r="P31" s="162">
        <v>534.70000000000005</v>
      </c>
      <c r="Q31" s="162">
        <v>554.66</v>
      </c>
      <c r="R31" s="162">
        <v>573.82000000000005</v>
      </c>
      <c r="S31" s="162">
        <v>565.04999999999995</v>
      </c>
      <c r="T31" s="162">
        <v>537.16999999999996</v>
      </c>
      <c r="U31" s="162">
        <v>532.51</v>
      </c>
      <c r="V31" s="162">
        <v>541.29</v>
      </c>
      <c r="W31" s="162">
        <v>551.94000000000005</v>
      </c>
      <c r="X31" s="162">
        <v>549.15</v>
      </c>
      <c r="Y31" s="162">
        <v>552.17999999999995</v>
      </c>
      <c r="Z31" s="276"/>
      <c r="AA31" s="276"/>
    </row>
    <row r="32" spans="1:27" s="146" customFormat="1" ht="25.5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  <c r="Z32" s="276"/>
      <c r="AA32" s="276"/>
    </row>
    <row r="33" spans="1:27" s="146" customFormat="1" ht="25.5" x14ac:dyDescent="0.2">
      <c r="A33" s="167" t="s">
        <v>9</v>
      </c>
      <c r="B33" s="311">
        <v>107.35203</v>
      </c>
      <c r="C33" s="312">
        <v>101.10891599999999</v>
      </c>
      <c r="D33" s="312">
        <v>99.933362999999986</v>
      </c>
      <c r="E33" s="312">
        <v>100.10751900000001</v>
      </c>
      <c r="F33" s="312">
        <v>105.37384499999999</v>
      </c>
      <c r="G33" s="312">
        <v>107.03400599999999</v>
      </c>
      <c r="H33" s="312">
        <v>106.659192</v>
      </c>
      <c r="I33" s="312">
        <v>103.41648299999999</v>
      </c>
      <c r="J33" s="312">
        <v>103.929486</v>
      </c>
      <c r="K33" s="312">
        <v>104.612859</v>
      </c>
      <c r="L33" s="312">
        <v>104.567427</v>
      </c>
      <c r="M33" s="312">
        <v>107.066187</v>
      </c>
      <c r="N33" s="312">
        <v>106.263555</v>
      </c>
      <c r="O33" s="312">
        <v>100.16241599999999</v>
      </c>
      <c r="P33" s="312">
        <v>101.21871</v>
      </c>
      <c r="Q33" s="312">
        <v>104.99713799999999</v>
      </c>
      <c r="R33" s="312">
        <v>108.624126</v>
      </c>
      <c r="S33" s="312">
        <v>106.96396499999999</v>
      </c>
      <c r="T33" s="312">
        <v>101.68628099999999</v>
      </c>
      <c r="U33" s="312">
        <v>100.804143</v>
      </c>
      <c r="V33" s="312">
        <v>102.46619699999999</v>
      </c>
      <c r="W33" s="312">
        <v>104.48224200000001</v>
      </c>
      <c r="X33" s="312">
        <v>103.954095</v>
      </c>
      <c r="Y33" s="313">
        <v>104.52767399999999</v>
      </c>
      <c r="Z33" s="276"/>
      <c r="AA33" s="276"/>
    </row>
    <row r="34" spans="1:27" s="146" customFormat="1" ht="26.2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  <c r="AA34" s="276"/>
    </row>
    <row r="35" spans="1:27" s="310" customFormat="1" ht="15.75" thickBot="1" x14ac:dyDescent="0.25">
      <c r="A35" s="171">
        <v>6</v>
      </c>
      <c r="B35" s="155">
        <v>711.84255037414835</v>
      </c>
      <c r="C35" s="156">
        <v>672.5599713741484</v>
      </c>
      <c r="D35" s="156">
        <v>665.28145537414832</v>
      </c>
      <c r="E35" s="156">
        <v>678.55404337414836</v>
      </c>
      <c r="F35" s="156">
        <v>717.27765137414826</v>
      </c>
      <c r="G35" s="156">
        <v>718.6453463741484</v>
      </c>
      <c r="H35" s="156">
        <v>730.84756437414842</v>
      </c>
      <c r="I35" s="156">
        <v>711.89012237414829</v>
      </c>
      <c r="J35" s="156">
        <v>728.83764737414833</v>
      </c>
      <c r="K35" s="157">
        <v>736.43727437414816</v>
      </c>
      <c r="L35" s="156">
        <v>731.83468337414831</v>
      </c>
      <c r="M35" s="158">
        <v>712.37773537414819</v>
      </c>
      <c r="N35" s="157">
        <v>709.83263337414826</v>
      </c>
      <c r="O35" s="156">
        <v>674.8196413741482</v>
      </c>
      <c r="P35" s="158">
        <v>678.76811737414823</v>
      </c>
      <c r="Q35" s="159">
        <v>702.32815037414832</v>
      </c>
      <c r="R35" s="156">
        <v>718.68102537414836</v>
      </c>
      <c r="S35" s="159">
        <v>721.73752637414827</v>
      </c>
      <c r="T35" s="156">
        <v>713.31728237414836</v>
      </c>
      <c r="U35" s="156">
        <v>680.71856937414827</v>
      </c>
      <c r="V35" s="156">
        <v>690.57786637414824</v>
      </c>
      <c r="W35" s="156">
        <v>703.01794437414833</v>
      </c>
      <c r="X35" s="156">
        <v>708.44115237414826</v>
      </c>
      <c r="Y35" s="160">
        <v>712.9604923741482</v>
      </c>
      <c r="Z35" s="388"/>
      <c r="AA35" s="388"/>
    </row>
    <row r="36" spans="1:27" s="146" customFormat="1" ht="38.25" x14ac:dyDescent="0.2">
      <c r="A36" s="161" t="s">
        <v>7</v>
      </c>
      <c r="B36" s="162">
        <v>556.11</v>
      </c>
      <c r="C36" s="162">
        <v>523.08000000000004</v>
      </c>
      <c r="D36" s="162">
        <v>516.96</v>
      </c>
      <c r="E36" s="162">
        <v>528.12</v>
      </c>
      <c r="F36" s="162">
        <v>560.67999999999995</v>
      </c>
      <c r="G36" s="162">
        <v>561.83000000000004</v>
      </c>
      <c r="H36" s="162">
        <v>572.09</v>
      </c>
      <c r="I36" s="162">
        <v>556.15</v>
      </c>
      <c r="J36" s="162">
        <v>570.4</v>
      </c>
      <c r="K36" s="162">
        <v>576.79</v>
      </c>
      <c r="L36" s="162">
        <v>572.91999999999996</v>
      </c>
      <c r="M36" s="162">
        <v>556.55999999999995</v>
      </c>
      <c r="N36" s="162">
        <v>554.41999999999996</v>
      </c>
      <c r="O36" s="162">
        <v>524.98</v>
      </c>
      <c r="P36" s="162">
        <v>528.29999999999995</v>
      </c>
      <c r="Q36" s="162">
        <v>548.11</v>
      </c>
      <c r="R36" s="162">
        <v>561.86</v>
      </c>
      <c r="S36" s="162">
        <v>564.42999999999995</v>
      </c>
      <c r="T36" s="162">
        <v>557.35</v>
      </c>
      <c r="U36" s="162">
        <v>529.94000000000005</v>
      </c>
      <c r="V36" s="162">
        <v>538.23</v>
      </c>
      <c r="W36" s="162">
        <v>548.69000000000005</v>
      </c>
      <c r="X36" s="162">
        <v>553.25</v>
      </c>
      <c r="Y36" s="162">
        <v>557.04999999999995</v>
      </c>
      <c r="Z36" s="276"/>
      <c r="AA36" s="276"/>
    </row>
    <row r="37" spans="1:27" s="146" customFormat="1" ht="25.5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  <c r="Z37" s="276"/>
      <c r="AA37" s="276"/>
    </row>
    <row r="38" spans="1:27" s="146" customFormat="1" ht="25.5" x14ac:dyDescent="0.2">
      <c r="A38" s="167" t="s">
        <v>9</v>
      </c>
      <c r="B38" s="311">
        <v>105.27162300000001</v>
      </c>
      <c r="C38" s="312">
        <v>99.019044000000008</v>
      </c>
      <c r="D38" s="312">
        <v>97.860528000000002</v>
      </c>
      <c r="E38" s="312">
        <v>99.973116000000005</v>
      </c>
      <c r="F38" s="312">
        <v>106.13672399999999</v>
      </c>
      <c r="G38" s="312">
        <v>106.35441900000001</v>
      </c>
      <c r="H38" s="312">
        <v>108.296637</v>
      </c>
      <c r="I38" s="312">
        <v>105.27919499999999</v>
      </c>
      <c r="J38" s="312">
        <v>107.97672</v>
      </c>
      <c r="K38" s="312">
        <v>109.186347</v>
      </c>
      <c r="L38" s="312">
        <v>108.45375599999998</v>
      </c>
      <c r="M38" s="312">
        <v>105.35680799999999</v>
      </c>
      <c r="N38" s="312">
        <v>104.95170599999999</v>
      </c>
      <c r="O38" s="312">
        <v>99.378714000000002</v>
      </c>
      <c r="P38" s="312">
        <v>100.00718999999999</v>
      </c>
      <c r="Q38" s="312">
        <v>103.757223</v>
      </c>
      <c r="R38" s="312">
        <v>106.36009799999999</v>
      </c>
      <c r="S38" s="312">
        <v>106.84659899999998</v>
      </c>
      <c r="T38" s="312">
        <v>105.506355</v>
      </c>
      <c r="U38" s="312">
        <v>100.31764200000001</v>
      </c>
      <c r="V38" s="312">
        <v>101.886939</v>
      </c>
      <c r="W38" s="312">
        <v>103.867017</v>
      </c>
      <c r="X38" s="312">
        <v>104.730225</v>
      </c>
      <c r="Y38" s="313">
        <v>105.44956499999999</v>
      </c>
      <c r="Z38" s="276"/>
      <c r="AA38" s="276"/>
    </row>
    <row r="39" spans="1:27" s="146" customFormat="1" ht="26.2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  <c r="AA39" s="276"/>
    </row>
    <row r="40" spans="1:27" s="310" customFormat="1" ht="15.75" thickBot="1" x14ac:dyDescent="0.25">
      <c r="A40" s="154">
        <v>7</v>
      </c>
      <c r="B40" s="155">
        <v>696.12000437414838</v>
      </c>
      <c r="C40" s="156">
        <v>671.6679963741484</v>
      </c>
      <c r="D40" s="156">
        <v>660.66697137414837</v>
      </c>
      <c r="E40" s="156">
        <v>660.94051037414818</v>
      </c>
      <c r="F40" s="156">
        <v>690.41136437414843</v>
      </c>
      <c r="G40" s="156">
        <v>707.53728437414827</v>
      </c>
      <c r="H40" s="156">
        <v>700.42527037414823</v>
      </c>
      <c r="I40" s="156">
        <v>691.18440937414823</v>
      </c>
      <c r="J40" s="156">
        <v>698.85539437414832</v>
      </c>
      <c r="K40" s="157">
        <v>705.70576237414832</v>
      </c>
      <c r="L40" s="156">
        <v>706.60963037414831</v>
      </c>
      <c r="M40" s="158">
        <v>710.03481437414837</v>
      </c>
      <c r="N40" s="157">
        <v>700.30634037414836</v>
      </c>
      <c r="O40" s="156">
        <v>664.86520037414834</v>
      </c>
      <c r="P40" s="158">
        <v>671.27552737414828</v>
      </c>
      <c r="Q40" s="159">
        <v>694.93070437414838</v>
      </c>
      <c r="R40" s="156">
        <v>711.59279737414829</v>
      </c>
      <c r="S40" s="159">
        <v>720.28658037414834</v>
      </c>
      <c r="T40" s="156">
        <v>705.47979537414824</v>
      </c>
      <c r="U40" s="156">
        <v>677.81667737414818</v>
      </c>
      <c r="V40" s="156">
        <v>687.25971937414829</v>
      </c>
      <c r="W40" s="156">
        <v>696.35786437414845</v>
      </c>
      <c r="X40" s="156">
        <v>697.49959237414816</v>
      </c>
      <c r="Y40" s="160">
        <v>696.06053937414845</v>
      </c>
      <c r="Z40" s="388"/>
      <c r="AA40" s="388"/>
    </row>
    <row r="41" spans="1:27" s="146" customFormat="1" ht="38.25" x14ac:dyDescent="0.2">
      <c r="A41" s="161" t="s">
        <v>7</v>
      </c>
      <c r="B41" s="162">
        <v>542.89</v>
      </c>
      <c r="C41" s="162">
        <v>522.33000000000004</v>
      </c>
      <c r="D41" s="162">
        <v>513.08000000000004</v>
      </c>
      <c r="E41" s="162">
        <v>513.30999999999995</v>
      </c>
      <c r="F41" s="162">
        <v>538.09</v>
      </c>
      <c r="G41" s="162">
        <v>552.49</v>
      </c>
      <c r="H41" s="162">
        <v>546.51</v>
      </c>
      <c r="I41" s="162">
        <v>538.74</v>
      </c>
      <c r="J41" s="162">
        <v>545.19000000000005</v>
      </c>
      <c r="K41" s="162">
        <v>550.95000000000005</v>
      </c>
      <c r="L41" s="162">
        <v>551.71</v>
      </c>
      <c r="M41" s="162">
        <v>554.59</v>
      </c>
      <c r="N41" s="162">
        <v>546.41</v>
      </c>
      <c r="O41" s="162">
        <v>516.61</v>
      </c>
      <c r="P41" s="162">
        <v>522</v>
      </c>
      <c r="Q41" s="162">
        <v>541.89</v>
      </c>
      <c r="R41" s="162">
        <v>555.9</v>
      </c>
      <c r="S41" s="162">
        <v>563.21</v>
      </c>
      <c r="T41" s="162">
        <v>550.76</v>
      </c>
      <c r="U41" s="162">
        <v>527.5</v>
      </c>
      <c r="V41" s="162">
        <v>535.44000000000005</v>
      </c>
      <c r="W41" s="162">
        <v>543.09</v>
      </c>
      <c r="X41" s="162">
        <v>544.04999999999995</v>
      </c>
      <c r="Y41" s="162">
        <v>542.84</v>
      </c>
      <c r="Z41" s="276"/>
      <c r="AA41" s="276"/>
    </row>
    <row r="42" spans="1:27" s="146" customFormat="1" ht="25.5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  <c r="Z42" s="276"/>
      <c r="AA42" s="276"/>
    </row>
    <row r="43" spans="1:27" s="146" customFormat="1" ht="25.5" x14ac:dyDescent="0.2">
      <c r="A43" s="167" t="s">
        <v>9</v>
      </c>
      <c r="B43" s="311">
        <v>102.769077</v>
      </c>
      <c r="C43" s="312">
        <v>98.877069000000006</v>
      </c>
      <c r="D43" s="312">
        <v>97.126044000000007</v>
      </c>
      <c r="E43" s="312">
        <v>97.169582999999989</v>
      </c>
      <c r="F43" s="312">
        <v>101.860437</v>
      </c>
      <c r="G43" s="312">
        <v>104.58635699999999</v>
      </c>
      <c r="H43" s="312">
        <v>103.45434299999999</v>
      </c>
      <c r="I43" s="312">
        <v>101.983482</v>
      </c>
      <c r="J43" s="312">
        <v>103.20446700000001</v>
      </c>
      <c r="K43" s="312">
        <v>104.29483500000001</v>
      </c>
      <c r="L43" s="312">
        <v>104.438703</v>
      </c>
      <c r="M43" s="312">
        <v>104.98388700000001</v>
      </c>
      <c r="N43" s="312">
        <v>103.435413</v>
      </c>
      <c r="O43" s="312">
        <v>97.794273000000004</v>
      </c>
      <c r="P43" s="312">
        <v>98.814599999999999</v>
      </c>
      <c r="Q43" s="312">
        <v>102.57977699999999</v>
      </c>
      <c r="R43" s="312">
        <v>105.23186999999999</v>
      </c>
      <c r="S43" s="312">
        <v>106.61565300000001</v>
      </c>
      <c r="T43" s="312">
        <v>104.25886799999999</v>
      </c>
      <c r="U43" s="312">
        <v>99.85575</v>
      </c>
      <c r="V43" s="312">
        <v>101.35879200000001</v>
      </c>
      <c r="W43" s="312">
        <v>102.806937</v>
      </c>
      <c r="X43" s="312">
        <v>102.98866499999998</v>
      </c>
      <c r="Y43" s="313">
        <v>102.759612</v>
      </c>
      <c r="Z43" s="276"/>
      <c r="AA43" s="276"/>
    </row>
    <row r="44" spans="1:27" s="146" customFormat="1" ht="26.2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  <c r="AA44" s="276"/>
    </row>
    <row r="45" spans="1:27" s="310" customFormat="1" ht="15.75" thickBot="1" x14ac:dyDescent="0.25">
      <c r="A45" s="171">
        <v>8</v>
      </c>
      <c r="B45" s="155">
        <v>699.80683437414825</v>
      </c>
      <c r="C45" s="156">
        <v>670.83548637414833</v>
      </c>
      <c r="D45" s="156">
        <v>690.09025337414846</v>
      </c>
      <c r="E45" s="156">
        <v>688.9485253741484</v>
      </c>
      <c r="F45" s="156">
        <v>702.57790337414838</v>
      </c>
      <c r="G45" s="156">
        <v>721.4164153741483</v>
      </c>
      <c r="H45" s="156">
        <v>713.81678837414825</v>
      </c>
      <c r="I45" s="156">
        <v>690.42325737414842</v>
      </c>
      <c r="J45" s="156">
        <v>713.60271437414838</v>
      </c>
      <c r="K45" s="157">
        <v>703.23201837414831</v>
      </c>
      <c r="L45" s="156">
        <v>703.76720337414838</v>
      </c>
      <c r="M45" s="158">
        <v>710.23699537414825</v>
      </c>
      <c r="N45" s="157">
        <v>709.08337437414821</v>
      </c>
      <c r="O45" s="156">
        <v>673.59466237414836</v>
      </c>
      <c r="P45" s="158">
        <v>676.17544337414836</v>
      </c>
      <c r="Q45" s="159">
        <v>692.05259837414826</v>
      </c>
      <c r="R45" s="156">
        <v>708.86930037414834</v>
      </c>
      <c r="S45" s="159">
        <v>697.90395437414838</v>
      </c>
      <c r="T45" s="156">
        <v>695.9772883741482</v>
      </c>
      <c r="U45" s="156">
        <v>687.96140637414817</v>
      </c>
      <c r="V45" s="156">
        <v>700.1517313741482</v>
      </c>
      <c r="W45" s="156">
        <v>704.89703837414822</v>
      </c>
      <c r="X45" s="156">
        <v>706.81181137414831</v>
      </c>
      <c r="Y45" s="160">
        <v>709.63045237414826</v>
      </c>
      <c r="Z45" s="388"/>
      <c r="AA45" s="388"/>
    </row>
    <row r="46" spans="1:27" s="146" customFormat="1" ht="38.25" x14ac:dyDescent="0.2">
      <c r="A46" s="161" t="s">
        <v>7</v>
      </c>
      <c r="B46" s="162">
        <v>545.99</v>
      </c>
      <c r="C46" s="162">
        <v>521.63</v>
      </c>
      <c r="D46" s="162">
        <v>537.82000000000005</v>
      </c>
      <c r="E46" s="162">
        <v>536.86</v>
      </c>
      <c r="F46" s="162">
        <v>548.32000000000005</v>
      </c>
      <c r="G46" s="162">
        <v>564.16</v>
      </c>
      <c r="H46" s="162">
        <v>557.77</v>
      </c>
      <c r="I46" s="162">
        <v>538.1</v>
      </c>
      <c r="J46" s="162">
        <v>557.59</v>
      </c>
      <c r="K46" s="162">
        <v>548.87</v>
      </c>
      <c r="L46" s="162">
        <v>549.32000000000005</v>
      </c>
      <c r="M46" s="162">
        <v>554.76</v>
      </c>
      <c r="N46" s="162">
        <v>553.79</v>
      </c>
      <c r="O46" s="162">
        <v>523.95000000000005</v>
      </c>
      <c r="P46" s="162">
        <v>526.12</v>
      </c>
      <c r="Q46" s="162">
        <v>539.47</v>
      </c>
      <c r="R46" s="162">
        <v>553.61</v>
      </c>
      <c r="S46" s="162">
        <v>544.39</v>
      </c>
      <c r="T46" s="162">
        <v>542.77</v>
      </c>
      <c r="U46" s="162">
        <v>536.03</v>
      </c>
      <c r="V46" s="162">
        <v>546.28</v>
      </c>
      <c r="W46" s="162">
        <v>550.27</v>
      </c>
      <c r="X46" s="162">
        <v>551.88</v>
      </c>
      <c r="Y46" s="162">
        <v>554.25</v>
      </c>
      <c r="Z46" s="276"/>
      <c r="AA46" s="276"/>
    </row>
    <row r="47" spans="1:27" s="146" customFormat="1" ht="25.5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  <c r="Z47" s="276"/>
      <c r="AA47" s="276"/>
    </row>
    <row r="48" spans="1:27" s="146" customFormat="1" ht="25.5" x14ac:dyDescent="0.2">
      <c r="A48" s="167" t="s">
        <v>9</v>
      </c>
      <c r="B48" s="311">
        <v>103.355907</v>
      </c>
      <c r="C48" s="312">
        <v>98.744558999999995</v>
      </c>
      <c r="D48" s="312">
        <v>101.80932600000001</v>
      </c>
      <c r="E48" s="312">
        <v>101.62759800000001</v>
      </c>
      <c r="F48" s="312">
        <v>103.796976</v>
      </c>
      <c r="G48" s="312">
        <v>106.79548799999999</v>
      </c>
      <c r="H48" s="312">
        <v>105.58586099999999</v>
      </c>
      <c r="I48" s="312">
        <v>101.86233</v>
      </c>
      <c r="J48" s="312">
        <v>105.551787</v>
      </c>
      <c r="K48" s="312">
        <v>103.90109099999999</v>
      </c>
      <c r="L48" s="312">
        <v>103.986276</v>
      </c>
      <c r="M48" s="312">
        <v>105.01606799999999</v>
      </c>
      <c r="N48" s="312">
        <v>104.83244699999999</v>
      </c>
      <c r="O48" s="312">
        <v>99.183735000000013</v>
      </c>
      <c r="P48" s="312">
        <v>99.594515999999999</v>
      </c>
      <c r="Q48" s="312">
        <v>102.12167100000001</v>
      </c>
      <c r="R48" s="312">
        <v>104.798373</v>
      </c>
      <c r="S48" s="312">
        <v>103.053027</v>
      </c>
      <c r="T48" s="312">
        <v>102.74636099999999</v>
      </c>
      <c r="U48" s="312">
        <v>101.470479</v>
      </c>
      <c r="V48" s="312">
        <v>103.410804</v>
      </c>
      <c r="W48" s="312">
        <v>104.166111</v>
      </c>
      <c r="X48" s="312">
        <v>104.470884</v>
      </c>
      <c r="Y48" s="313">
        <v>104.91952499999999</v>
      </c>
      <c r="Z48" s="276"/>
      <c r="AA48" s="276"/>
    </row>
    <row r="49" spans="1:27" s="146" customFormat="1" ht="26.2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  <c r="AA49" s="276"/>
    </row>
    <row r="50" spans="1:27" s="310" customFormat="1" ht="15.75" thickBot="1" x14ac:dyDescent="0.25">
      <c r="A50" s="154">
        <v>9</v>
      </c>
      <c r="B50" s="155">
        <v>766.9071403741483</v>
      </c>
      <c r="C50" s="156">
        <v>747.03393737414831</v>
      </c>
      <c r="D50" s="156">
        <v>742.68109937414818</v>
      </c>
      <c r="E50" s="156">
        <v>712.17555437414831</v>
      </c>
      <c r="F50" s="156">
        <v>746.04681837414842</v>
      </c>
      <c r="G50" s="156">
        <v>741.95562637414832</v>
      </c>
      <c r="H50" s="156">
        <v>759.91405637414823</v>
      </c>
      <c r="I50" s="156">
        <v>737.07949637414845</v>
      </c>
      <c r="J50" s="156">
        <v>746.74850537414829</v>
      </c>
      <c r="K50" s="157">
        <v>751.29163137414821</v>
      </c>
      <c r="L50" s="156">
        <v>751.82681637414828</v>
      </c>
      <c r="M50" s="158">
        <v>749.25792837414838</v>
      </c>
      <c r="N50" s="157">
        <v>751.96953237414834</v>
      </c>
      <c r="O50" s="156">
        <v>724.09234037414831</v>
      </c>
      <c r="P50" s="158">
        <v>732.45311937414829</v>
      </c>
      <c r="Q50" s="159">
        <v>749.29360737414834</v>
      </c>
      <c r="R50" s="156">
        <v>760.2589533741484</v>
      </c>
      <c r="S50" s="159">
        <v>758.78422137414839</v>
      </c>
      <c r="T50" s="156">
        <v>750.75644637414837</v>
      </c>
      <c r="U50" s="156">
        <v>745.17862937414839</v>
      </c>
      <c r="V50" s="156">
        <v>759.30751337414824</v>
      </c>
      <c r="W50" s="156">
        <v>768.78623437414831</v>
      </c>
      <c r="X50" s="156">
        <v>772.0568093741482</v>
      </c>
      <c r="Y50" s="160">
        <v>769.45224237414823</v>
      </c>
      <c r="Z50" s="388"/>
      <c r="AA50" s="388"/>
    </row>
    <row r="51" spans="1:27" s="146" customFormat="1" ht="38.25" x14ac:dyDescent="0.2">
      <c r="A51" s="161" t="s">
        <v>7</v>
      </c>
      <c r="B51" s="162">
        <v>602.41</v>
      </c>
      <c r="C51" s="162">
        <v>585.70000000000005</v>
      </c>
      <c r="D51" s="162">
        <v>582.04</v>
      </c>
      <c r="E51" s="162">
        <v>556.39</v>
      </c>
      <c r="F51" s="162">
        <v>584.87</v>
      </c>
      <c r="G51" s="162">
        <v>581.42999999999995</v>
      </c>
      <c r="H51" s="162">
        <v>596.53</v>
      </c>
      <c r="I51" s="162">
        <v>577.33000000000004</v>
      </c>
      <c r="J51" s="162">
        <v>585.46</v>
      </c>
      <c r="K51" s="162">
        <v>589.28</v>
      </c>
      <c r="L51" s="162">
        <v>589.73</v>
      </c>
      <c r="M51" s="162">
        <v>587.57000000000005</v>
      </c>
      <c r="N51" s="162">
        <v>589.85</v>
      </c>
      <c r="O51" s="162">
        <v>566.41</v>
      </c>
      <c r="P51" s="162">
        <v>573.44000000000005</v>
      </c>
      <c r="Q51" s="162">
        <v>587.6</v>
      </c>
      <c r="R51" s="162">
        <v>596.82000000000005</v>
      </c>
      <c r="S51" s="162">
        <v>595.58000000000004</v>
      </c>
      <c r="T51" s="162">
        <v>588.83000000000004</v>
      </c>
      <c r="U51" s="162">
        <v>584.14</v>
      </c>
      <c r="V51" s="162">
        <v>596.02</v>
      </c>
      <c r="W51" s="162">
        <v>603.99</v>
      </c>
      <c r="X51" s="162">
        <v>606.74</v>
      </c>
      <c r="Y51" s="162">
        <v>604.54999999999995</v>
      </c>
      <c r="Z51" s="276"/>
      <c r="AA51" s="276"/>
    </row>
    <row r="52" spans="1:27" s="146" customFormat="1" ht="25.5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  <c r="Z52" s="276"/>
      <c r="AA52" s="276"/>
    </row>
    <row r="53" spans="1:27" s="146" customFormat="1" ht="25.5" x14ac:dyDescent="0.2">
      <c r="A53" s="167" t="s">
        <v>9</v>
      </c>
      <c r="B53" s="311">
        <v>114.03621299999999</v>
      </c>
      <c r="C53" s="312">
        <v>110.87301000000001</v>
      </c>
      <c r="D53" s="312">
        <v>110.18017199999998</v>
      </c>
      <c r="E53" s="312">
        <v>105.32462699999999</v>
      </c>
      <c r="F53" s="312">
        <v>110.715891</v>
      </c>
      <c r="G53" s="312">
        <v>110.06469899999999</v>
      </c>
      <c r="H53" s="312">
        <v>112.92312899999999</v>
      </c>
      <c r="I53" s="312">
        <v>109.28856900000001</v>
      </c>
      <c r="J53" s="312">
        <v>110.827578</v>
      </c>
      <c r="K53" s="312">
        <v>111.550704</v>
      </c>
      <c r="L53" s="312">
        <v>111.63588900000001</v>
      </c>
      <c r="M53" s="312">
        <v>111.227001</v>
      </c>
      <c r="N53" s="312">
        <v>111.65860500000001</v>
      </c>
      <c r="O53" s="312">
        <v>107.221413</v>
      </c>
      <c r="P53" s="312">
        <v>108.55219200000001</v>
      </c>
      <c r="Q53" s="312">
        <v>111.23268</v>
      </c>
      <c r="R53" s="312">
        <v>112.97802600000001</v>
      </c>
      <c r="S53" s="312">
        <v>112.74329400000001</v>
      </c>
      <c r="T53" s="312">
        <v>111.465519</v>
      </c>
      <c r="U53" s="312">
        <v>110.577702</v>
      </c>
      <c r="V53" s="312">
        <v>112.82658599999999</v>
      </c>
      <c r="W53" s="312">
        <v>114.335307</v>
      </c>
      <c r="X53" s="312">
        <v>114.85588199999999</v>
      </c>
      <c r="Y53" s="313">
        <v>114.44131499999999</v>
      </c>
      <c r="Z53" s="276"/>
      <c r="AA53" s="276"/>
    </row>
    <row r="54" spans="1:27" s="146" customFormat="1" ht="26.2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  <c r="AA54" s="276"/>
    </row>
    <row r="55" spans="1:27" s="310" customFormat="1" ht="15.75" thickBot="1" x14ac:dyDescent="0.25">
      <c r="A55" s="171">
        <v>10</v>
      </c>
      <c r="B55" s="155">
        <v>779.68022237414834</v>
      </c>
      <c r="C55" s="156">
        <v>765.87244937414823</v>
      </c>
      <c r="D55" s="156">
        <v>753.01611637414828</v>
      </c>
      <c r="E55" s="156">
        <v>743.22817737414823</v>
      </c>
      <c r="F55" s="156">
        <v>719.59678637414834</v>
      </c>
      <c r="G55" s="156">
        <v>748.52056237414831</v>
      </c>
      <c r="H55" s="156">
        <v>762.41158637414833</v>
      </c>
      <c r="I55" s="156">
        <v>740.3976433741484</v>
      </c>
      <c r="J55" s="156">
        <v>746.28467837414837</v>
      </c>
      <c r="K55" s="157">
        <v>771.33133637414835</v>
      </c>
      <c r="L55" s="156">
        <v>753.0042233741483</v>
      </c>
      <c r="M55" s="158">
        <v>753.40858537414817</v>
      </c>
      <c r="N55" s="157">
        <v>753.49183637414831</v>
      </c>
      <c r="O55" s="156">
        <v>735.0339003741484</v>
      </c>
      <c r="P55" s="158">
        <v>730.31237937414835</v>
      </c>
      <c r="Q55" s="159">
        <v>744.73858837414821</v>
      </c>
      <c r="R55" s="156">
        <v>776.42154037414832</v>
      </c>
      <c r="S55" s="159">
        <v>777.77734237414825</v>
      </c>
      <c r="T55" s="156">
        <v>753.06368837414823</v>
      </c>
      <c r="U55" s="156">
        <v>757.63060037414834</v>
      </c>
      <c r="V55" s="156">
        <v>763.56520737414837</v>
      </c>
      <c r="W55" s="156">
        <v>768.04886837414836</v>
      </c>
      <c r="X55" s="156">
        <v>772.47306437414841</v>
      </c>
      <c r="Y55" s="160">
        <v>776.51668437414821</v>
      </c>
      <c r="Z55" s="388"/>
      <c r="AA55" s="388"/>
    </row>
    <row r="56" spans="1:27" s="146" customFormat="1" ht="38.25" x14ac:dyDescent="0.2">
      <c r="A56" s="161" t="s">
        <v>7</v>
      </c>
      <c r="B56" s="162">
        <v>613.15</v>
      </c>
      <c r="C56" s="162">
        <v>601.54</v>
      </c>
      <c r="D56" s="162">
        <v>590.73</v>
      </c>
      <c r="E56" s="162">
        <v>582.5</v>
      </c>
      <c r="F56" s="162">
        <v>562.63</v>
      </c>
      <c r="G56" s="162">
        <v>586.95000000000005</v>
      </c>
      <c r="H56" s="162">
        <v>598.63</v>
      </c>
      <c r="I56" s="162">
        <v>580.12</v>
      </c>
      <c r="J56" s="162">
        <v>585.07000000000005</v>
      </c>
      <c r="K56" s="162">
        <v>606.13</v>
      </c>
      <c r="L56" s="162">
        <v>590.72</v>
      </c>
      <c r="M56" s="162">
        <v>591.05999999999995</v>
      </c>
      <c r="N56" s="162">
        <v>591.13</v>
      </c>
      <c r="O56" s="162">
        <v>575.61</v>
      </c>
      <c r="P56" s="162">
        <v>571.64</v>
      </c>
      <c r="Q56" s="162">
        <v>583.77</v>
      </c>
      <c r="R56" s="162">
        <v>610.41</v>
      </c>
      <c r="S56" s="162">
        <v>611.54999999999995</v>
      </c>
      <c r="T56" s="162">
        <v>590.77</v>
      </c>
      <c r="U56" s="162">
        <v>594.61</v>
      </c>
      <c r="V56" s="162">
        <v>599.6</v>
      </c>
      <c r="W56" s="162">
        <v>603.37</v>
      </c>
      <c r="X56" s="162">
        <v>607.09</v>
      </c>
      <c r="Y56" s="162">
        <v>610.49</v>
      </c>
      <c r="Z56" s="276"/>
      <c r="AA56" s="276"/>
    </row>
    <row r="57" spans="1:27" s="146" customFormat="1" ht="25.5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  <c r="Z57" s="276"/>
      <c r="AA57" s="276"/>
    </row>
    <row r="58" spans="1:27" s="146" customFormat="1" ht="25.5" x14ac:dyDescent="0.2">
      <c r="A58" s="167" t="s">
        <v>9</v>
      </c>
      <c r="B58" s="311">
        <v>116.069295</v>
      </c>
      <c r="C58" s="312">
        <v>113.87152199999998</v>
      </c>
      <c r="D58" s="312">
        <v>111.82518899999999</v>
      </c>
      <c r="E58" s="312">
        <v>110.26725</v>
      </c>
      <c r="F58" s="312">
        <v>106.505859</v>
      </c>
      <c r="G58" s="312">
        <v>111.10963500000001</v>
      </c>
      <c r="H58" s="312">
        <v>113.32065899999999</v>
      </c>
      <c r="I58" s="312">
        <v>109.816716</v>
      </c>
      <c r="J58" s="312">
        <v>110.75375100000001</v>
      </c>
      <c r="K58" s="312">
        <v>114.740409</v>
      </c>
      <c r="L58" s="312">
        <v>111.823296</v>
      </c>
      <c r="M58" s="312">
        <v>111.88765799999999</v>
      </c>
      <c r="N58" s="312">
        <v>111.900909</v>
      </c>
      <c r="O58" s="312">
        <v>108.96297300000001</v>
      </c>
      <c r="P58" s="312">
        <v>108.21145199999999</v>
      </c>
      <c r="Q58" s="312">
        <v>110.507661</v>
      </c>
      <c r="R58" s="312">
        <v>115.550613</v>
      </c>
      <c r="S58" s="312">
        <v>115.76641499999999</v>
      </c>
      <c r="T58" s="312">
        <v>111.83276099999999</v>
      </c>
      <c r="U58" s="312">
        <v>112.559673</v>
      </c>
      <c r="V58" s="312">
        <v>113.50428000000001</v>
      </c>
      <c r="W58" s="312">
        <v>114.217941</v>
      </c>
      <c r="X58" s="312">
        <v>114.92213700000001</v>
      </c>
      <c r="Y58" s="313">
        <v>115.565757</v>
      </c>
      <c r="Z58" s="276"/>
      <c r="AA58" s="276"/>
    </row>
    <row r="59" spans="1:27" s="146" customFormat="1" ht="26.2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  <c r="AA59" s="276"/>
    </row>
    <row r="60" spans="1:27" s="310" customFormat="1" ht="15.75" thickBot="1" x14ac:dyDescent="0.25">
      <c r="A60" s="154">
        <v>11</v>
      </c>
      <c r="B60" s="155">
        <v>657.66993537414828</v>
      </c>
      <c r="C60" s="156">
        <v>647.57277837414824</v>
      </c>
      <c r="D60" s="156">
        <v>614.59348937414825</v>
      </c>
      <c r="E60" s="156">
        <v>640.34183437414822</v>
      </c>
      <c r="F60" s="156">
        <v>672.54807837414842</v>
      </c>
      <c r="G60" s="156">
        <v>691.06547937414837</v>
      </c>
      <c r="H60" s="156">
        <v>682.83552337414824</v>
      </c>
      <c r="I60" s="156">
        <v>680.6947833741483</v>
      </c>
      <c r="J60" s="156">
        <v>694.56202137414834</v>
      </c>
      <c r="K60" s="157">
        <v>703.0417303741483</v>
      </c>
      <c r="L60" s="156">
        <v>701.0437063741482</v>
      </c>
      <c r="M60" s="158">
        <v>681.74136737414824</v>
      </c>
      <c r="N60" s="157">
        <v>672.94054737414831</v>
      </c>
      <c r="O60" s="156">
        <v>654.91075937414826</v>
      </c>
      <c r="P60" s="158">
        <v>659.91771237414832</v>
      </c>
      <c r="Q60" s="159">
        <v>677.37663637414835</v>
      </c>
      <c r="R60" s="156">
        <v>705.86037137414837</v>
      </c>
      <c r="S60" s="159">
        <v>707.66810737414835</v>
      </c>
      <c r="T60" s="156">
        <v>673.86820137414827</v>
      </c>
      <c r="U60" s="156">
        <v>664.59166137414832</v>
      </c>
      <c r="V60" s="156">
        <v>680.01688237414839</v>
      </c>
      <c r="W60" s="156">
        <v>685.07140737414841</v>
      </c>
      <c r="X60" s="156">
        <v>684.73840337414845</v>
      </c>
      <c r="Y60" s="160">
        <v>653.15059537414822</v>
      </c>
      <c r="Z60" s="388"/>
      <c r="AA60" s="388"/>
    </row>
    <row r="61" spans="1:27" s="146" customFormat="1" ht="38.25" x14ac:dyDescent="0.2">
      <c r="A61" s="161" t="s">
        <v>7</v>
      </c>
      <c r="B61" s="162">
        <v>510.56</v>
      </c>
      <c r="C61" s="162">
        <v>502.07</v>
      </c>
      <c r="D61" s="162">
        <v>474.34</v>
      </c>
      <c r="E61" s="162">
        <v>495.99</v>
      </c>
      <c r="F61" s="162">
        <v>523.07000000000005</v>
      </c>
      <c r="G61" s="162">
        <v>538.64</v>
      </c>
      <c r="H61" s="162">
        <v>531.72</v>
      </c>
      <c r="I61" s="162">
        <v>529.91999999999996</v>
      </c>
      <c r="J61" s="162">
        <v>541.58000000000004</v>
      </c>
      <c r="K61" s="162">
        <v>548.71</v>
      </c>
      <c r="L61" s="162">
        <v>547.03</v>
      </c>
      <c r="M61" s="162">
        <v>530.79999999999995</v>
      </c>
      <c r="N61" s="162">
        <v>523.4</v>
      </c>
      <c r="O61" s="162">
        <v>508.24</v>
      </c>
      <c r="P61" s="162">
        <v>512.45000000000005</v>
      </c>
      <c r="Q61" s="162">
        <v>527.13</v>
      </c>
      <c r="R61" s="162">
        <v>551.08000000000004</v>
      </c>
      <c r="S61" s="162">
        <v>552.6</v>
      </c>
      <c r="T61" s="162">
        <v>524.17999999999995</v>
      </c>
      <c r="U61" s="162">
        <v>516.38</v>
      </c>
      <c r="V61" s="162">
        <v>529.35</v>
      </c>
      <c r="W61" s="162">
        <v>533.6</v>
      </c>
      <c r="X61" s="162">
        <v>533.32000000000005</v>
      </c>
      <c r="Y61" s="162">
        <v>506.76</v>
      </c>
      <c r="Z61" s="276"/>
      <c r="AA61" s="276"/>
    </row>
    <row r="62" spans="1:27" s="146" customFormat="1" ht="25.5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  <c r="Z62" s="276"/>
      <c r="AA62" s="276"/>
    </row>
    <row r="63" spans="1:27" s="146" customFormat="1" ht="25.5" x14ac:dyDescent="0.2">
      <c r="A63" s="167" t="s">
        <v>9</v>
      </c>
      <c r="B63" s="311">
        <v>96.649007999999995</v>
      </c>
      <c r="C63" s="312">
        <v>95.041850999999994</v>
      </c>
      <c r="D63" s="312">
        <v>89.79256199999999</v>
      </c>
      <c r="E63" s="312">
        <v>93.890906999999999</v>
      </c>
      <c r="F63" s="312">
        <v>99.017151000000013</v>
      </c>
      <c r="G63" s="312">
        <v>101.964552</v>
      </c>
      <c r="H63" s="312">
        <v>100.654596</v>
      </c>
      <c r="I63" s="312">
        <v>100.31385599999999</v>
      </c>
      <c r="J63" s="312">
        <v>102.52109400000001</v>
      </c>
      <c r="K63" s="312">
        <v>103.87080300000001</v>
      </c>
      <c r="L63" s="312">
        <v>103.55277899999999</v>
      </c>
      <c r="M63" s="312">
        <v>100.48043999999999</v>
      </c>
      <c r="N63" s="312">
        <v>99.079619999999991</v>
      </c>
      <c r="O63" s="312">
        <v>96.209832000000006</v>
      </c>
      <c r="P63" s="312">
        <v>97.006785000000008</v>
      </c>
      <c r="Q63" s="312">
        <v>99.785708999999997</v>
      </c>
      <c r="R63" s="312">
        <v>104.319444</v>
      </c>
      <c r="S63" s="312">
        <v>104.60718</v>
      </c>
      <c r="T63" s="312">
        <v>99.227273999999994</v>
      </c>
      <c r="U63" s="312">
        <v>97.750733999999994</v>
      </c>
      <c r="V63" s="312">
        <v>100.205955</v>
      </c>
      <c r="W63" s="312">
        <v>101.01048</v>
      </c>
      <c r="X63" s="312">
        <v>100.95747600000001</v>
      </c>
      <c r="Y63" s="313">
        <v>95.929667999999992</v>
      </c>
      <c r="Z63" s="276"/>
      <c r="AA63" s="276"/>
    </row>
    <row r="64" spans="1:27" s="146" customFormat="1" ht="26.2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  <c r="AA64" s="276"/>
    </row>
    <row r="65" spans="1:27" s="310" customFormat="1" ht="15.75" thickBot="1" x14ac:dyDescent="0.25">
      <c r="A65" s="171">
        <v>12</v>
      </c>
      <c r="B65" s="155">
        <v>709.47584337414833</v>
      </c>
      <c r="C65" s="156">
        <v>682.02679937414814</v>
      </c>
      <c r="D65" s="156">
        <v>687.08132437414815</v>
      </c>
      <c r="E65" s="156">
        <v>713.53135637414823</v>
      </c>
      <c r="F65" s="156">
        <v>735.69990837414832</v>
      </c>
      <c r="G65" s="156">
        <v>736.00912637414831</v>
      </c>
      <c r="H65" s="156">
        <v>727.8862073741484</v>
      </c>
      <c r="I65" s="156">
        <v>716.82571737414821</v>
      </c>
      <c r="J65" s="156">
        <v>720.31036637414832</v>
      </c>
      <c r="K65" s="157">
        <v>737.66225337414835</v>
      </c>
      <c r="L65" s="156">
        <v>731.94172037414819</v>
      </c>
      <c r="M65" s="158">
        <v>733.51159637414844</v>
      </c>
      <c r="N65" s="157">
        <v>731.51357237414834</v>
      </c>
      <c r="O65" s="156">
        <v>690.37568537414813</v>
      </c>
      <c r="P65" s="158">
        <v>703.55312937414828</v>
      </c>
      <c r="Q65" s="159">
        <v>707.72757237414828</v>
      </c>
      <c r="R65" s="156">
        <v>746.28467837414837</v>
      </c>
      <c r="S65" s="159">
        <v>743.7633623741483</v>
      </c>
      <c r="T65" s="156">
        <v>735.31933237414842</v>
      </c>
      <c r="U65" s="156">
        <v>709.22609037414827</v>
      </c>
      <c r="V65" s="156">
        <v>715.82670537414833</v>
      </c>
      <c r="W65" s="156">
        <v>723.67608537414822</v>
      </c>
      <c r="X65" s="156">
        <v>731.94172037414819</v>
      </c>
      <c r="Y65" s="160">
        <v>706.09823137414821</v>
      </c>
      <c r="Z65" s="388"/>
      <c r="AA65" s="388"/>
    </row>
    <row r="66" spans="1:27" s="146" customFormat="1" ht="38.25" x14ac:dyDescent="0.2">
      <c r="A66" s="161" t="s">
        <v>7</v>
      </c>
      <c r="B66" s="162">
        <v>554.12</v>
      </c>
      <c r="C66" s="162">
        <v>531.04</v>
      </c>
      <c r="D66" s="162">
        <v>535.29</v>
      </c>
      <c r="E66" s="162">
        <v>557.53</v>
      </c>
      <c r="F66" s="162">
        <v>576.16999999999996</v>
      </c>
      <c r="G66" s="162">
        <v>576.42999999999995</v>
      </c>
      <c r="H66" s="162">
        <v>569.6</v>
      </c>
      <c r="I66" s="162">
        <v>560.29999999999995</v>
      </c>
      <c r="J66" s="162">
        <v>563.23</v>
      </c>
      <c r="K66" s="162">
        <v>577.82000000000005</v>
      </c>
      <c r="L66" s="162">
        <v>573.01</v>
      </c>
      <c r="M66" s="162">
        <v>574.33000000000004</v>
      </c>
      <c r="N66" s="162">
        <v>572.65</v>
      </c>
      <c r="O66" s="162">
        <v>538.05999999999995</v>
      </c>
      <c r="P66" s="162">
        <v>549.14</v>
      </c>
      <c r="Q66" s="162">
        <v>552.65</v>
      </c>
      <c r="R66" s="162">
        <v>585.07000000000005</v>
      </c>
      <c r="S66" s="162">
        <v>582.95000000000005</v>
      </c>
      <c r="T66" s="162">
        <v>575.85</v>
      </c>
      <c r="U66" s="162">
        <v>553.91</v>
      </c>
      <c r="V66" s="162">
        <v>559.46</v>
      </c>
      <c r="W66" s="162">
        <v>566.05999999999995</v>
      </c>
      <c r="X66" s="162">
        <v>573.01</v>
      </c>
      <c r="Y66" s="162">
        <v>551.28</v>
      </c>
      <c r="Z66" s="276"/>
      <c r="AA66" s="276"/>
    </row>
    <row r="67" spans="1:27" s="146" customFormat="1" ht="25.5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  <c r="Z67" s="276"/>
      <c r="AA67" s="276"/>
    </row>
    <row r="68" spans="1:27" s="146" customFormat="1" ht="25.5" x14ac:dyDescent="0.2">
      <c r="A68" s="167" t="s">
        <v>9</v>
      </c>
      <c r="B68" s="311">
        <v>104.89491599999999</v>
      </c>
      <c r="C68" s="312">
        <v>100.52587199999999</v>
      </c>
      <c r="D68" s="312">
        <v>101.33039699999999</v>
      </c>
      <c r="E68" s="312">
        <v>105.54042899999999</v>
      </c>
      <c r="F68" s="312">
        <v>109.06898099999999</v>
      </c>
      <c r="G68" s="312">
        <v>109.11819899999999</v>
      </c>
      <c r="H68" s="312">
        <v>107.82528000000001</v>
      </c>
      <c r="I68" s="312">
        <v>106.06478999999999</v>
      </c>
      <c r="J68" s="312">
        <v>106.619439</v>
      </c>
      <c r="K68" s="312">
        <v>109.381326</v>
      </c>
      <c r="L68" s="312">
        <v>108.470793</v>
      </c>
      <c r="M68" s="312">
        <v>108.720669</v>
      </c>
      <c r="N68" s="312">
        <v>108.40264499999999</v>
      </c>
      <c r="O68" s="312">
        <v>101.85475799999999</v>
      </c>
      <c r="P68" s="312">
        <v>103.952202</v>
      </c>
      <c r="Q68" s="312">
        <v>104.61664499999999</v>
      </c>
      <c r="R68" s="312">
        <v>110.75375100000001</v>
      </c>
      <c r="S68" s="312">
        <v>110.352435</v>
      </c>
      <c r="T68" s="312">
        <v>109.008405</v>
      </c>
      <c r="U68" s="312">
        <v>104.85516299999999</v>
      </c>
      <c r="V68" s="312">
        <v>105.905778</v>
      </c>
      <c r="W68" s="312">
        <v>107.15515799999999</v>
      </c>
      <c r="X68" s="312">
        <v>108.470793</v>
      </c>
      <c r="Y68" s="313">
        <v>104.357304</v>
      </c>
      <c r="Z68" s="276"/>
      <c r="AA68" s="276"/>
    </row>
    <row r="69" spans="1:27" s="146" customFormat="1" ht="26.2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  <c r="AA69" s="276"/>
    </row>
    <row r="70" spans="1:27" s="310" customFormat="1" ht="15.75" thickBot="1" x14ac:dyDescent="0.25">
      <c r="A70" s="154">
        <v>13</v>
      </c>
      <c r="B70" s="155">
        <v>652.27051337414821</v>
      </c>
      <c r="C70" s="156">
        <v>621.49142937414831</v>
      </c>
      <c r="D70" s="156">
        <v>622.40719037414829</v>
      </c>
      <c r="E70" s="156">
        <v>630.58957437414836</v>
      </c>
      <c r="F70" s="156">
        <v>650.89092537414831</v>
      </c>
      <c r="G70" s="156">
        <v>648.02471237414829</v>
      </c>
      <c r="H70" s="156">
        <v>642.94640137414831</v>
      </c>
      <c r="I70" s="156">
        <v>634.25261837414837</v>
      </c>
      <c r="J70" s="156">
        <v>638.98603237414841</v>
      </c>
      <c r="K70" s="157">
        <v>648.73829237414827</v>
      </c>
      <c r="L70" s="156">
        <v>654.13771437414823</v>
      </c>
      <c r="M70" s="158">
        <v>651.8899373741483</v>
      </c>
      <c r="N70" s="157">
        <v>653.1862743741483</v>
      </c>
      <c r="O70" s="156">
        <v>618.35167737414827</v>
      </c>
      <c r="P70" s="158">
        <v>619.14850837414838</v>
      </c>
      <c r="Q70" s="159">
        <v>633.17035537414824</v>
      </c>
      <c r="R70" s="156">
        <v>674.48663737414824</v>
      </c>
      <c r="S70" s="159">
        <v>676.02083437414831</v>
      </c>
      <c r="T70" s="156">
        <v>638.93846037414824</v>
      </c>
      <c r="U70" s="156">
        <v>633.88393537414834</v>
      </c>
      <c r="V70" s="156">
        <v>646.06236737414827</v>
      </c>
      <c r="W70" s="156">
        <v>653.91174737414826</v>
      </c>
      <c r="X70" s="156">
        <v>654.12582137414825</v>
      </c>
      <c r="Y70" s="160">
        <v>662.23684737414828</v>
      </c>
      <c r="Z70" s="388"/>
      <c r="AA70" s="388"/>
    </row>
    <row r="71" spans="1:27" s="146" customFormat="1" ht="38.25" x14ac:dyDescent="0.2">
      <c r="A71" s="161" t="s">
        <v>7</v>
      </c>
      <c r="B71" s="162">
        <v>506.02</v>
      </c>
      <c r="C71" s="162">
        <v>480.14</v>
      </c>
      <c r="D71" s="162">
        <v>480.91</v>
      </c>
      <c r="E71" s="162">
        <v>487.79</v>
      </c>
      <c r="F71" s="162">
        <v>504.86</v>
      </c>
      <c r="G71" s="162">
        <v>502.45</v>
      </c>
      <c r="H71" s="162">
        <v>498.18</v>
      </c>
      <c r="I71" s="162">
        <v>490.87</v>
      </c>
      <c r="J71" s="162">
        <v>494.85</v>
      </c>
      <c r="K71" s="162">
        <v>503.05</v>
      </c>
      <c r="L71" s="162">
        <v>507.59</v>
      </c>
      <c r="M71" s="162">
        <v>505.7</v>
      </c>
      <c r="N71" s="162">
        <v>506.79</v>
      </c>
      <c r="O71" s="162">
        <v>477.5</v>
      </c>
      <c r="P71" s="162">
        <v>478.17</v>
      </c>
      <c r="Q71" s="162">
        <v>489.96</v>
      </c>
      <c r="R71" s="162">
        <v>524.70000000000005</v>
      </c>
      <c r="S71" s="162">
        <v>525.99</v>
      </c>
      <c r="T71" s="162">
        <v>494.81</v>
      </c>
      <c r="U71" s="162">
        <v>490.56</v>
      </c>
      <c r="V71" s="162">
        <v>500.8</v>
      </c>
      <c r="W71" s="162">
        <v>507.4</v>
      </c>
      <c r="X71" s="162">
        <v>507.58</v>
      </c>
      <c r="Y71" s="162">
        <v>514.4</v>
      </c>
      <c r="Z71" s="276"/>
      <c r="AA71" s="276"/>
    </row>
    <row r="72" spans="1:27" s="146" customFormat="1" ht="25.5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  <c r="Z72" s="276"/>
      <c r="AA72" s="276"/>
    </row>
    <row r="73" spans="1:27" s="146" customFormat="1" ht="25.5" x14ac:dyDescent="0.2">
      <c r="A73" s="167" t="s">
        <v>9</v>
      </c>
      <c r="B73" s="311">
        <v>95.789586</v>
      </c>
      <c r="C73" s="312">
        <v>90.890501999999998</v>
      </c>
      <c r="D73" s="312">
        <v>91.036263000000005</v>
      </c>
      <c r="E73" s="312">
        <v>92.338647000000009</v>
      </c>
      <c r="F73" s="312">
        <v>95.569997999999998</v>
      </c>
      <c r="G73" s="312">
        <v>95.113784999999993</v>
      </c>
      <c r="H73" s="312">
        <v>94.305474000000004</v>
      </c>
      <c r="I73" s="312">
        <v>92.921690999999996</v>
      </c>
      <c r="J73" s="312">
        <v>93.675105000000002</v>
      </c>
      <c r="K73" s="312">
        <v>95.227365000000006</v>
      </c>
      <c r="L73" s="312">
        <v>96.086786999999987</v>
      </c>
      <c r="M73" s="312">
        <v>95.729010000000002</v>
      </c>
      <c r="N73" s="312">
        <v>95.935347000000007</v>
      </c>
      <c r="O73" s="312">
        <v>90.390749999999997</v>
      </c>
      <c r="P73" s="312">
        <v>90.517581000000007</v>
      </c>
      <c r="Q73" s="312">
        <v>92.749427999999995</v>
      </c>
      <c r="R73" s="312">
        <v>99.325710000000001</v>
      </c>
      <c r="S73" s="312">
        <v>99.569907000000001</v>
      </c>
      <c r="T73" s="312">
        <v>93.667532999999992</v>
      </c>
      <c r="U73" s="312">
        <v>92.863007999999994</v>
      </c>
      <c r="V73" s="312">
        <v>94.801439999999999</v>
      </c>
      <c r="W73" s="312">
        <v>96.050819999999987</v>
      </c>
      <c r="X73" s="312">
        <v>96.084893999999991</v>
      </c>
      <c r="Y73" s="313">
        <v>97.375919999999994</v>
      </c>
      <c r="Z73" s="276"/>
      <c r="AA73" s="276"/>
    </row>
    <row r="74" spans="1:27" s="146" customFormat="1" ht="26.2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  <c r="AA74" s="276"/>
    </row>
    <row r="75" spans="1:27" s="310" customFormat="1" ht="15.75" thickBot="1" x14ac:dyDescent="0.25">
      <c r="A75" s="171">
        <v>14</v>
      </c>
      <c r="B75" s="155">
        <v>675.15264537414828</v>
      </c>
      <c r="C75" s="156">
        <v>635.47759737414833</v>
      </c>
      <c r="D75" s="156">
        <v>634.95430537414825</v>
      </c>
      <c r="E75" s="156">
        <v>638.08216437414831</v>
      </c>
      <c r="F75" s="156">
        <v>675.98515537414823</v>
      </c>
      <c r="G75" s="156">
        <v>677.38852937414833</v>
      </c>
      <c r="H75" s="156">
        <v>670.68087737414828</v>
      </c>
      <c r="I75" s="156">
        <v>658.70462637414835</v>
      </c>
      <c r="J75" s="156">
        <v>662.23684737414828</v>
      </c>
      <c r="K75" s="157">
        <v>669.38454037414829</v>
      </c>
      <c r="L75" s="156">
        <v>667.77898537414819</v>
      </c>
      <c r="M75" s="158">
        <v>673.57087637414827</v>
      </c>
      <c r="N75" s="157">
        <v>670.84737937414832</v>
      </c>
      <c r="O75" s="156">
        <v>633.96718637414835</v>
      </c>
      <c r="P75" s="158">
        <v>645.07524837414826</v>
      </c>
      <c r="Q75" s="159">
        <v>665.04359537414825</v>
      </c>
      <c r="R75" s="156">
        <v>693.39650737414843</v>
      </c>
      <c r="S75" s="159">
        <v>696.65518937414845</v>
      </c>
      <c r="T75" s="156">
        <v>687.39054237414814</v>
      </c>
      <c r="U75" s="156">
        <v>667.50544637414839</v>
      </c>
      <c r="V75" s="156">
        <v>679.57684137414822</v>
      </c>
      <c r="W75" s="156">
        <v>682.88309537414818</v>
      </c>
      <c r="X75" s="156">
        <v>676.27058737414825</v>
      </c>
      <c r="Y75" s="160">
        <v>677.50745937414831</v>
      </c>
      <c r="Z75" s="388"/>
      <c r="AA75" s="388"/>
    </row>
    <row r="76" spans="1:27" s="146" customFormat="1" ht="38.25" x14ac:dyDescent="0.2">
      <c r="A76" s="161" t="s">
        <v>7</v>
      </c>
      <c r="B76" s="162">
        <v>525.26</v>
      </c>
      <c r="C76" s="162">
        <v>491.9</v>
      </c>
      <c r="D76" s="162">
        <v>491.46</v>
      </c>
      <c r="E76" s="162">
        <v>494.09</v>
      </c>
      <c r="F76" s="162">
        <v>525.96</v>
      </c>
      <c r="G76" s="162">
        <v>527.14</v>
      </c>
      <c r="H76" s="162">
        <v>521.5</v>
      </c>
      <c r="I76" s="162">
        <v>511.43</v>
      </c>
      <c r="J76" s="162">
        <v>514.4</v>
      </c>
      <c r="K76" s="162">
        <v>520.41</v>
      </c>
      <c r="L76" s="162">
        <v>519.05999999999995</v>
      </c>
      <c r="M76" s="162">
        <v>523.92999999999995</v>
      </c>
      <c r="N76" s="162">
        <v>521.64</v>
      </c>
      <c r="O76" s="162">
        <v>490.63</v>
      </c>
      <c r="P76" s="162">
        <v>499.97</v>
      </c>
      <c r="Q76" s="162">
        <v>516.76</v>
      </c>
      <c r="R76" s="162">
        <v>540.6</v>
      </c>
      <c r="S76" s="162">
        <v>543.34</v>
      </c>
      <c r="T76" s="162">
        <v>535.54999999999995</v>
      </c>
      <c r="U76" s="162">
        <v>518.83000000000004</v>
      </c>
      <c r="V76" s="162">
        <v>528.98</v>
      </c>
      <c r="W76" s="162">
        <v>531.76</v>
      </c>
      <c r="X76" s="162">
        <v>526.20000000000005</v>
      </c>
      <c r="Y76" s="162">
        <v>527.24</v>
      </c>
      <c r="Z76" s="276"/>
      <c r="AA76" s="276"/>
    </row>
    <row r="77" spans="1:27" s="146" customFormat="1" ht="25.5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  <c r="Z77" s="276"/>
      <c r="AA77" s="276"/>
    </row>
    <row r="78" spans="1:27" s="146" customFormat="1" ht="25.5" x14ac:dyDescent="0.2">
      <c r="A78" s="167" t="s">
        <v>9</v>
      </c>
      <c r="B78" s="311">
        <v>99.431717999999989</v>
      </c>
      <c r="C78" s="312">
        <v>93.116669999999999</v>
      </c>
      <c r="D78" s="312">
        <v>93.033377999999999</v>
      </c>
      <c r="E78" s="312">
        <v>93.53123699999999</v>
      </c>
      <c r="F78" s="312">
        <v>99.564228</v>
      </c>
      <c r="G78" s="312">
        <v>99.787601999999993</v>
      </c>
      <c r="H78" s="312">
        <v>98.719949999999997</v>
      </c>
      <c r="I78" s="312">
        <v>96.813699</v>
      </c>
      <c r="J78" s="312">
        <v>97.375919999999994</v>
      </c>
      <c r="K78" s="312">
        <v>98.513612999999992</v>
      </c>
      <c r="L78" s="312">
        <v>98.258057999999991</v>
      </c>
      <c r="M78" s="312">
        <v>99.179948999999993</v>
      </c>
      <c r="N78" s="312">
        <v>98.746451999999991</v>
      </c>
      <c r="O78" s="312">
        <v>92.87625899999999</v>
      </c>
      <c r="P78" s="312">
        <v>94.644321000000005</v>
      </c>
      <c r="Q78" s="312">
        <v>97.822667999999993</v>
      </c>
      <c r="R78" s="312">
        <v>102.33558000000001</v>
      </c>
      <c r="S78" s="312">
        <v>102.85426200000001</v>
      </c>
      <c r="T78" s="312">
        <v>101.37961499999999</v>
      </c>
      <c r="U78" s="312">
        <v>98.21451900000001</v>
      </c>
      <c r="V78" s="312">
        <v>100.135914</v>
      </c>
      <c r="W78" s="312">
        <v>100.66216799999999</v>
      </c>
      <c r="X78" s="312">
        <v>99.609660000000005</v>
      </c>
      <c r="Y78" s="313">
        <v>99.806532000000004</v>
      </c>
      <c r="Z78" s="276"/>
      <c r="AA78" s="276"/>
    </row>
    <row r="79" spans="1:27" s="146" customFormat="1" ht="26.2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  <c r="AA79" s="276"/>
    </row>
    <row r="80" spans="1:27" s="310" customFormat="1" ht="15.75" thickBot="1" x14ac:dyDescent="0.25">
      <c r="A80" s="154">
        <v>15</v>
      </c>
      <c r="B80" s="155">
        <v>74.746433374148282</v>
      </c>
      <c r="C80" s="156">
        <v>74.746433374148282</v>
      </c>
      <c r="D80" s="156">
        <v>74.746433374148282</v>
      </c>
      <c r="E80" s="156">
        <v>74.746433374148282</v>
      </c>
      <c r="F80" s="156">
        <v>74.746433374148282</v>
      </c>
      <c r="G80" s="156">
        <v>74.746433374148282</v>
      </c>
      <c r="H80" s="156">
        <v>74.746433374148282</v>
      </c>
      <c r="I80" s="156">
        <v>74.746433374148282</v>
      </c>
      <c r="J80" s="156">
        <v>74.746433374148282</v>
      </c>
      <c r="K80" s="157">
        <v>74.746433374148282</v>
      </c>
      <c r="L80" s="156">
        <v>74.746433374148282</v>
      </c>
      <c r="M80" s="158">
        <v>74.746433374148282</v>
      </c>
      <c r="N80" s="157">
        <v>74.746433374148282</v>
      </c>
      <c r="O80" s="156">
        <v>74.746433374148282</v>
      </c>
      <c r="P80" s="158">
        <v>74.746433374148282</v>
      </c>
      <c r="Q80" s="159">
        <v>74.746433374148282</v>
      </c>
      <c r="R80" s="156">
        <v>74.746433374148282</v>
      </c>
      <c r="S80" s="159">
        <v>74.746433374148282</v>
      </c>
      <c r="T80" s="156">
        <v>74.746433374148282</v>
      </c>
      <c r="U80" s="156">
        <v>74.746433374148282</v>
      </c>
      <c r="V80" s="156">
        <v>74.746433374148282</v>
      </c>
      <c r="W80" s="156">
        <v>74.746433374148282</v>
      </c>
      <c r="X80" s="156">
        <v>74.746433374148282</v>
      </c>
      <c r="Y80" s="160">
        <v>74.746433374148282</v>
      </c>
      <c r="Z80" s="388"/>
      <c r="AA80" s="388"/>
    </row>
    <row r="81" spans="1:27" s="146" customFormat="1" ht="38.25" x14ac:dyDescent="0.2">
      <c r="A81" s="161" t="s">
        <v>7</v>
      </c>
      <c r="B81" s="162">
        <v>20.420000000000002</v>
      </c>
      <c r="C81" s="162">
        <v>20.420000000000002</v>
      </c>
      <c r="D81" s="162">
        <v>20.420000000000002</v>
      </c>
      <c r="E81" s="162">
        <v>20.420000000000002</v>
      </c>
      <c r="F81" s="162">
        <v>20.420000000000002</v>
      </c>
      <c r="G81" s="162">
        <v>20.420000000000002</v>
      </c>
      <c r="H81" s="162">
        <v>20.420000000000002</v>
      </c>
      <c r="I81" s="162">
        <v>20.420000000000002</v>
      </c>
      <c r="J81" s="162">
        <v>20.420000000000002</v>
      </c>
      <c r="K81" s="162">
        <v>20.420000000000002</v>
      </c>
      <c r="L81" s="162">
        <v>20.420000000000002</v>
      </c>
      <c r="M81" s="162">
        <v>20.420000000000002</v>
      </c>
      <c r="N81" s="162">
        <v>20.420000000000002</v>
      </c>
      <c r="O81" s="162">
        <v>20.420000000000002</v>
      </c>
      <c r="P81" s="162">
        <v>20.420000000000002</v>
      </c>
      <c r="Q81" s="162">
        <v>20.420000000000002</v>
      </c>
      <c r="R81" s="162">
        <v>20.420000000000002</v>
      </c>
      <c r="S81" s="162">
        <v>20.420000000000002</v>
      </c>
      <c r="T81" s="162">
        <v>20.420000000000002</v>
      </c>
      <c r="U81" s="162">
        <v>20.420000000000002</v>
      </c>
      <c r="V81" s="162">
        <v>20.420000000000002</v>
      </c>
      <c r="W81" s="162">
        <v>20.420000000000002</v>
      </c>
      <c r="X81" s="162">
        <v>20.420000000000002</v>
      </c>
      <c r="Y81" s="162">
        <v>20.420000000000002</v>
      </c>
      <c r="Z81" s="276"/>
      <c r="AA81" s="276"/>
    </row>
    <row r="82" spans="1:27" s="146" customFormat="1" ht="25.5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  <c r="Z82" s="276"/>
      <c r="AA82" s="276"/>
    </row>
    <row r="83" spans="1:27" s="146" customFormat="1" ht="25.5" x14ac:dyDescent="0.2">
      <c r="A83" s="167" t="s">
        <v>9</v>
      </c>
      <c r="B83" s="311">
        <v>3.8655060000000003</v>
      </c>
      <c r="C83" s="312">
        <v>3.8655060000000003</v>
      </c>
      <c r="D83" s="312">
        <v>3.8655060000000003</v>
      </c>
      <c r="E83" s="312">
        <v>3.8655060000000003</v>
      </c>
      <c r="F83" s="312">
        <v>3.8655060000000003</v>
      </c>
      <c r="G83" s="312">
        <v>3.8655060000000003</v>
      </c>
      <c r="H83" s="312">
        <v>3.8655060000000003</v>
      </c>
      <c r="I83" s="312">
        <v>3.8655060000000003</v>
      </c>
      <c r="J83" s="312">
        <v>3.8655060000000003</v>
      </c>
      <c r="K83" s="312">
        <v>3.8655060000000003</v>
      </c>
      <c r="L83" s="312">
        <v>3.8655060000000003</v>
      </c>
      <c r="M83" s="312">
        <v>3.8655060000000003</v>
      </c>
      <c r="N83" s="312">
        <v>3.8655060000000003</v>
      </c>
      <c r="O83" s="312">
        <v>3.8655060000000003</v>
      </c>
      <c r="P83" s="312">
        <v>3.8655060000000003</v>
      </c>
      <c r="Q83" s="312">
        <v>3.8655060000000003</v>
      </c>
      <c r="R83" s="312">
        <v>3.8655060000000003</v>
      </c>
      <c r="S83" s="312">
        <v>3.8655060000000003</v>
      </c>
      <c r="T83" s="312">
        <v>3.8655060000000003</v>
      </c>
      <c r="U83" s="312">
        <v>3.8655060000000003</v>
      </c>
      <c r="V83" s="312">
        <v>3.8655060000000003</v>
      </c>
      <c r="W83" s="312">
        <v>3.8655060000000003</v>
      </c>
      <c r="X83" s="312">
        <v>3.8655060000000003</v>
      </c>
      <c r="Y83" s="313">
        <v>3.8655060000000003</v>
      </c>
      <c r="Z83" s="276"/>
      <c r="AA83" s="276"/>
    </row>
    <row r="84" spans="1:27" s="146" customFormat="1" ht="26.2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  <c r="AA84" s="276"/>
    </row>
    <row r="85" spans="1:27" s="310" customFormat="1" ht="15.75" thickBot="1" x14ac:dyDescent="0.25">
      <c r="A85" s="171">
        <v>16</v>
      </c>
      <c r="B85" s="155">
        <v>830.82012237414835</v>
      </c>
      <c r="C85" s="156">
        <v>797.32943437414826</v>
      </c>
      <c r="D85" s="156">
        <v>797.07968137414821</v>
      </c>
      <c r="E85" s="156">
        <v>804.5365923741482</v>
      </c>
      <c r="F85" s="156">
        <v>818.17786337414827</v>
      </c>
      <c r="G85" s="156">
        <v>820.72296537414832</v>
      </c>
      <c r="H85" s="156">
        <v>811.29181637414831</v>
      </c>
      <c r="I85" s="156">
        <v>820.09263637414836</v>
      </c>
      <c r="J85" s="156">
        <v>812.71897637414827</v>
      </c>
      <c r="K85" s="157">
        <v>808.82996537414829</v>
      </c>
      <c r="L85" s="156">
        <v>811.85078737414824</v>
      </c>
      <c r="M85" s="158">
        <v>814.3958893741484</v>
      </c>
      <c r="N85" s="157">
        <v>810.89934737414831</v>
      </c>
      <c r="O85" s="156">
        <v>785.18668137414818</v>
      </c>
      <c r="P85" s="158">
        <v>790.85964237414817</v>
      </c>
      <c r="Q85" s="159">
        <v>807.77148837414825</v>
      </c>
      <c r="R85" s="156">
        <v>827.05004137414824</v>
      </c>
      <c r="S85" s="159">
        <v>847.07785337414839</v>
      </c>
      <c r="T85" s="156">
        <v>814.38399637414841</v>
      </c>
      <c r="U85" s="156">
        <v>810.69716637414831</v>
      </c>
      <c r="V85" s="156">
        <v>818.86765737414839</v>
      </c>
      <c r="W85" s="156">
        <v>827.35925937414822</v>
      </c>
      <c r="X85" s="156">
        <v>829.98761237414828</v>
      </c>
      <c r="Y85" s="160">
        <v>826.37214037414833</v>
      </c>
      <c r="Z85" s="388"/>
      <c r="AA85" s="388"/>
    </row>
    <row r="86" spans="1:27" s="146" customFormat="1" ht="38.25" x14ac:dyDescent="0.2">
      <c r="A86" s="180" t="s">
        <v>7</v>
      </c>
      <c r="B86" s="162">
        <v>656.15</v>
      </c>
      <c r="C86" s="162">
        <v>627.99</v>
      </c>
      <c r="D86" s="162">
        <v>627.78</v>
      </c>
      <c r="E86" s="162">
        <v>634.04999999999995</v>
      </c>
      <c r="F86" s="162">
        <v>645.52</v>
      </c>
      <c r="G86" s="162">
        <v>647.66</v>
      </c>
      <c r="H86" s="162">
        <v>639.73</v>
      </c>
      <c r="I86" s="162">
        <v>647.13</v>
      </c>
      <c r="J86" s="162">
        <v>640.92999999999995</v>
      </c>
      <c r="K86" s="162">
        <v>637.66</v>
      </c>
      <c r="L86" s="162">
        <v>640.20000000000005</v>
      </c>
      <c r="M86" s="162">
        <v>642.34</v>
      </c>
      <c r="N86" s="162">
        <v>639.4</v>
      </c>
      <c r="O86" s="162">
        <v>617.78</v>
      </c>
      <c r="P86" s="162">
        <v>622.54999999999995</v>
      </c>
      <c r="Q86" s="162">
        <v>636.77</v>
      </c>
      <c r="R86" s="162">
        <v>652.98</v>
      </c>
      <c r="S86" s="162">
        <v>669.82</v>
      </c>
      <c r="T86" s="162">
        <v>642.33000000000004</v>
      </c>
      <c r="U86" s="162">
        <v>639.23</v>
      </c>
      <c r="V86" s="162">
        <v>646.1</v>
      </c>
      <c r="W86" s="162">
        <v>653.24</v>
      </c>
      <c r="X86" s="162">
        <v>655.45</v>
      </c>
      <c r="Y86" s="162">
        <v>652.41</v>
      </c>
      <c r="Z86" s="276"/>
      <c r="AA86" s="276"/>
    </row>
    <row r="87" spans="1:27" s="146" customFormat="1" ht="25.5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  <c r="Z87" s="276"/>
      <c r="AA87" s="276"/>
    </row>
    <row r="88" spans="1:27" s="146" customFormat="1" ht="25.5" x14ac:dyDescent="0.2">
      <c r="A88" s="182" t="s">
        <v>9</v>
      </c>
      <c r="B88" s="311">
        <v>124.20919499999999</v>
      </c>
      <c r="C88" s="312">
        <v>118.878507</v>
      </c>
      <c r="D88" s="312">
        <v>118.83875399999999</v>
      </c>
      <c r="E88" s="312">
        <v>120.02566499999999</v>
      </c>
      <c r="F88" s="312">
        <v>122.19693599999999</v>
      </c>
      <c r="G88" s="312">
        <v>122.60203799999999</v>
      </c>
      <c r="H88" s="312">
        <v>121.100889</v>
      </c>
      <c r="I88" s="312">
        <v>122.50170899999999</v>
      </c>
      <c r="J88" s="312">
        <v>121.32804899999999</v>
      </c>
      <c r="K88" s="312">
        <v>120.70903799999999</v>
      </c>
      <c r="L88" s="312">
        <v>121.18986000000001</v>
      </c>
      <c r="M88" s="312">
        <v>121.59496200000001</v>
      </c>
      <c r="N88" s="312">
        <v>121.03841999999999</v>
      </c>
      <c r="O88" s="312">
        <v>116.94575399999999</v>
      </c>
      <c r="P88" s="312">
        <v>117.84871499999998</v>
      </c>
      <c r="Q88" s="312">
        <v>120.540561</v>
      </c>
      <c r="R88" s="312">
        <v>123.60911400000001</v>
      </c>
      <c r="S88" s="312">
        <v>126.79692600000001</v>
      </c>
      <c r="T88" s="312">
        <v>121.593069</v>
      </c>
      <c r="U88" s="312">
        <v>121.00623900000001</v>
      </c>
      <c r="V88" s="312">
        <v>122.30673</v>
      </c>
      <c r="W88" s="312">
        <v>123.658332</v>
      </c>
      <c r="X88" s="312">
        <v>124.07668500000001</v>
      </c>
      <c r="Y88" s="313">
        <v>123.50121299999999</v>
      </c>
      <c r="Z88" s="276"/>
      <c r="AA88" s="276"/>
    </row>
    <row r="89" spans="1:27" s="146" customFormat="1" ht="26.2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  <c r="AA89" s="276"/>
    </row>
    <row r="90" spans="1:27" s="310" customFormat="1" ht="15.75" thickBot="1" x14ac:dyDescent="0.25">
      <c r="A90" s="154">
        <v>17</v>
      </c>
      <c r="B90" s="155">
        <v>589.10679037414832</v>
      </c>
      <c r="C90" s="156">
        <v>567.55667437414832</v>
      </c>
      <c r="D90" s="156">
        <v>568.19889637414826</v>
      </c>
      <c r="E90" s="156">
        <v>571.90951237414833</v>
      </c>
      <c r="F90" s="156">
        <v>583.54086637414832</v>
      </c>
      <c r="G90" s="156">
        <v>582.23263637414834</v>
      </c>
      <c r="H90" s="156">
        <v>581.55473537414832</v>
      </c>
      <c r="I90" s="156">
        <v>574.38325637414823</v>
      </c>
      <c r="J90" s="156">
        <v>575.5130913741483</v>
      </c>
      <c r="K90" s="157">
        <v>580.53193737414824</v>
      </c>
      <c r="L90" s="156">
        <v>581.06712237414831</v>
      </c>
      <c r="M90" s="158">
        <v>575.53687737414828</v>
      </c>
      <c r="N90" s="157">
        <v>579.25938637414833</v>
      </c>
      <c r="O90" s="156">
        <v>564.0958113741483</v>
      </c>
      <c r="P90" s="158">
        <v>570.26827837414828</v>
      </c>
      <c r="Q90" s="159">
        <v>583.73115437414822</v>
      </c>
      <c r="R90" s="156">
        <v>592.09193337414831</v>
      </c>
      <c r="S90" s="159">
        <v>605.44777237414837</v>
      </c>
      <c r="T90" s="156">
        <v>578.56959237414833</v>
      </c>
      <c r="U90" s="156">
        <v>575.08494337414834</v>
      </c>
      <c r="V90" s="156">
        <v>577.82033337414828</v>
      </c>
      <c r="W90" s="156">
        <v>585.32481637414833</v>
      </c>
      <c r="X90" s="156">
        <v>592.37736537414833</v>
      </c>
      <c r="Y90" s="160">
        <v>595.76687037414831</v>
      </c>
      <c r="Z90" s="388"/>
      <c r="AA90" s="388"/>
    </row>
    <row r="91" spans="1:27" s="146" customFormat="1" ht="38.25" x14ac:dyDescent="0.2">
      <c r="A91" s="180" t="s">
        <v>7</v>
      </c>
      <c r="B91" s="162">
        <v>452.91</v>
      </c>
      <c r="C91" s="162">
        <v>434.79</v>
      </c>
      <c r="D91" s="162">
        <v>435.33</v>
      </c>
      <c r="E91" s="162">
        <v>438.45</v>
      </c>
      <c r="F91" s="162">
        <v>448.23</v>
      </c>
      <c r="G91" s="162">
        <v>447.13</v>
      </c>
      <c r="H91" s="162">
        <v>446.56</v>
      </c>
      <c r="I91" s="162">
        <v>440.53</v>
      </c>
      <c r="J91" s="162">
        <v>441.48</v>
      </c>
      <c r="K91" s="162">
        <v>445.7</v>
      </c>
      <c r="L91" s="162">
        <v>446.15</v>
      </c>
      <c r="M91" s="162">
        <v>441.5</v>
      </c>
      <c r="N91" s="162">
        <v>444.63</v>
      </c>
      <c r="O91" s="162">
        <v>431.88</v>
      </c>
      <c r="P91" s="162">
        <v>437.07</v>
      </c>
      <c r="Q91" s="162">
        <v>448.39</v>
      </c>
      <c r="R91" s="162">
        <v>455.42</v>
      </c>
      <c r="S91" s="162">
        <v>466.65</v>
      </c>
      <c r="T91" s="162">
        <v>444.05</v>
      </c>
      <c r="U91" s="162">
        <v>441.12</v>
      </c>
      <c r="V91" s="162">
        <v>443.42</v>
      </c>
      <c r="W91" s="162">
        <v>449.73</v>
      </c>
      <c r="X91" s="162">
        <v>455.66</v>
      </c>
      <c r="Y91" s="162">
        <v>458.51</v>
      </c>
      <c r="Z91" s="276"/>
      <c r="AA91" s="276"/>
    </row>
    <row r="92" spans="1:27" s="146" customFormat="1" ht="25.5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  <c r="Z92" s="276"/>
      <c r="AA92" s="276"/>
    </row>
    <row r="93" spans="1:27" s="146" customFormat="1" ht="25.5" x14ac:dyDescent="0.2">
      <c r="A93" s="182" t="s">
        <v>9</v>
      </c>
      <c r="B93" s="311">
        <v>85.735863000000009</v>
      </c>
      <c r="C93" s="312">
        <v>82.305746999999997</v>
      </c>
      <c r="D93" s="312">
        <v>82.407968999999994</v>
      </c>
      <c r="E93" s="312">
        <v>82.998584999999991</v>
      </c>
      <c r="F93" s="312">
        <v>84.849939000000006</v>
      </c>
      <c r="G93" s="312">
        <v>84.641708999999992</v>
      </c>
      <c r="H93" s="312">
        <v>84.533807999999993</v>
      </c>
      <c r="I93" s="312">
        <v>83.392328999999989</v>
      </c>
      <c r="J93" s="312">
        <v>83.572164000000001</v>
      </c>
      <c r="K93" s="312">
        <v>84.371009999999998</v>
      </c>
      <c r="L93" s="312">
        <v>84.456194999999994</v>
      </c>
      <c r="M93" s="312">
        <v>83.575949999999992</v>
      </c>
      <c r="N93" s="312">
        <v>84.168458999999999</v>
      </c>
      <c r="O93" s="312">
        <v>81.754884000000004</v>
      </c>
      <c r="P93" s="312">
        <v>82.737351000000004</v>
      </c>
      <c r="Q93" s="312">
        <v>84.880226999999991</v>
      </c>
      <c r="R93" s="312">
        <v>86.211005999999998</v>
      </c>
      <c r="S93" s="312">
        <v>88.336844999999997</v>
      </c>
      <c r="T93" s="312">
        <v>84.058665000000005</v>
      </c>
      <c r="U93" s="312">
        <v>83.504015999999993</v>
      </c>
      <c r="V93" s="312">
        <v>83.939406000000005</v>
      </c>
      <c r="W93" s="312">
        <v>85.133888999999996</v>
      </c>
      <c r="X93" s="312">
        <v>86.256438000000003</v>
      </c>
      <c r="Y93" s="313">
        <v>86.795942999999994</v>
      </c>
      <c r="Z93" s="276"/>
      <c r="AA93" s="276"/>
    </row>
    <row r="94" spans="1:27" s="146" customFormat="1" ht="26.2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  <c r="AA94" s="276"/>
    </row>
    <row r="95" spans="1:27" s="310" customFormat="1" ht="15.75" thickBot="1" x14ac:dyDescent="0.25">
      <c r="A95" s="184">
        <v>18</v>
      </c>
      <c r="B95" s="155">
        <v>628.86508937414828</v>
      </c>
      <c r="C95" s="156">
        <v>609.74114537414823</v>
      </c>
      <c r="D95" s="156">
        <v>609.65789437414833</v>
      </c>
      <c r="E95" s="156">
        <v>615.00974437414834</v>
      </c>
      <c r="F95" s="156">
        <v>625.79669537414827</v>
      </c>
      <c r="G95" s="156">
        <v>646.7402683741484</v>
      </c>
      <c r="H95" s="156">
        <v>639.03360437414835</v>
      </c>
      <c r="I95" s="156">
        <v>611.64402537414833</v>
      </c>
      <c r="J95" s="156">
        <v>637.91566237414827</v>
      </c>
      <c r="K95" s="157">
        <v>640.03261637414823</v>
      </c>
      <c r="L95" s="156">
        <v>619.85019537414826</v>
      </c>
      <c r="M95" s="158">
        <v>623.22780737414837</v>
      </c>
      <c r="N95" s="157">
        <v>628.38936937414826</v>
      </c>
      <c r="O95" s="156">
        <v>593.48341437414831</v>
      </c>
      <c r="P95" s="158">
        <v>597.41999737414824</v>
      </c>
      <c r="Q95" s="159">
        <v>614.91460037414834</v>
      </c>
      <c r="R95" s="156">
        <v>649.70162537414831</v>
      </c>
      <c r="S95" s="159">
        <v>652.78191237414831</v>
      </c>
      <c r="T95" s="156">
        <v>618.88686237414822</v>
      </c>
      <c r="U95" s="156">
        <v>620.09994837414831</v>
      </c>
      <c r="V95" s="156">
        <v>638.67681437414831</v>
      </c>
      <c r="W95" s="156">
        <v>638.72438637414837</v>
      </c>
      <c r="X95" s="156">
        <v>637.90376937414828</v>
      </c>
      <c r="Y95" s="160">
        <v>632.3140593741482</v>
      </c>
      <c r="Z95" s="388"/>
      <c r="AA95" s="388"/>
    </row>
    <row r="96" spans="1:27" s="146" customFormat="1" ht="38.25" x14ac:dyDescent="0.2">
      <c r="A96" s="161" t="s">
        <v>7</v>
      </c>
      <c r="B96" s="162">
        <v>486.34</v>
      </c>
      <c r="C96" s="162">
        <v>470.26</v>
      </c>
      <c r="D96" s="162">
        <v>470.19</v>
      </c>
      <c r="E96" s="162">
        <v>474.69</v>
      </c>
      <c r="F96" s="162">
        <v>483.76</v>
      </c>
      <c r="G96" s="162">
        <v>501.37</v>
      </c>
      <c r="H96" s="162">
        <v>494.89</v>
      </c>
      <c r="I96" s="162">
        <v>471.86</v>
      </c>
      <c r="J96" s="162">
        <v>493.95</v>
      </c>
      <c r="K96" s="162">
        <v>495.73</v>
      </c>
      <c r="L96" s="162">
        <v>478.76</v>
      </c>
      <c r="M96" s="162">
        <v>481.6</v>
      </c>
      <c r="N96" s="162">
        <v>485.94</v>
      </c>
      <c r="O96" s="162">
        <v>456.59</v>
      </c>
      <c r="P96" s="162">
        <v>459.9</v>
      </c>
      <c r="Q96" s="162">
        <v>474.61</v>
      </c>
      <c r="R96" s="162">
        <v>503.86</v>
      </c>
      <c r="S96" s="162">
        <v>506.45</v>
      </c>
      <c r="T96" s="162">
        <v>477.95</v>
      </c>
      <c r="U96" s="162">
        <v>478.97</v>
      </c>
      <c r="V96" s="162">
        <v>494.59</v>
      </c>
      <c r="W96" s="162">
        <v>494.63</v>
      </c>
      <c r="X96" s="162">
        <v>493.94</v>
      </c>
      <c r="Y96" s="162">
        <v>489.24</v>
      </c>
      <c r="Z96" s="276"/>
      <c r="AA96" s="276"/>
    </row>
    <row r="97" spans="1:27" s="146" customFormat="1" ht="25.5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  <c r="Z97" s="276"/>
      <c r="AA97" s="276"/>
    </row>
    <row r="98" spans="1:27" s="146" customFormat="1" ht="25.5" x14ac:dyDescent="0.2">
      <c r="A98" s="167" t="s">
        <v>9</v>
      </c>
      <c r="B98" s="311">
        <v>92.064161999999996</v>
      </c>
      <c r="C98" s="312">
        <v>89.020218</v>
      </c>
      <c r="D98" s="312">
        <v>89.006967000000003</v>
      </c>
      <c r="E98" s="312">
        <v>89.858817000000002</v>
      </c>
      <c r="F98" s="312">
        <v>91.575767999999997</v>
      </c>
      <c r="G98" s="312">
        <v>94.909340999999998</v>
      </c>
      <c r="H98" s="312">
        <v>93.682676999999998</v>
      </c>
      <c r="I98" s="312">
        <v>89.323098000000002</v>
      </c>
      <c r="J98" s="312">
        <v>93.504734999999997</v>
      </c>
      <c r="K98" s="312">
        <v>93.841689000000002</v>
      </c>
      <c r="L98" s="312">
        <v>90.629267999999996</v>
      </c>
      <c r="M98" s="312">
        <v>91.166880000000006</v>
      </c>
      <c r="N98" s="312">
        <v>91.988441999999992</v>
      </c>
      <c r="O98" s="312">
        <v>86.432486999999995</v>
      </c>
      <c r="P98" s="312">
        <v>87.059069999999991</v>
      </c>
      <c r="Q98" s="312">
        <v>89.843672999999995</v>
      </c>
      <c r="R98" s="312">
        <v>95.380697999999995</v>
      </c>
      <c r="S98" s="312">
        <v>95.87098499999999</v>
      </c>
      <c r="T98" s="312">
        <v>90.475934999999993</v>
      </c>
      <c r="U98" s="312">
        <v>90.669021000000001</v>
      </c>
      <c r="V98" s="312">
        <v>93.625886999999992</v>
      </c>
      <c r="W98" s="312">
        <v>93.633459000000002</v>
      </c>
      <c r="X98" s="312">
        <v>93.502842000000001</v>
      </c>
      <c r="Y98" s="313">
        <v>92.613131999999993</v>
      </c>
      <c r="Z98" s="276"/>
      <c r="AA98" s="276"/>
    </row>
    <row r="99" spans="1:27" s="146" customFormat="1" ht="26.2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  <c r="AA99" s="276"/>
    </row>
    <row r="100" spans="1:27" s="310" customFormat="1" ht="15.75" thickBot="1" x14ac:dyDescent="0.25">
      <c r="A100" s="171">
        <v>19</v>
      </c>
      <c r="B100" s="155">
        <v>742.51459737414837</v>
      </c>
      <c r="C100" s="156">
        <v>708.04868337414837</v>
      </c>
      <c r="D100" s="156">
        <v>699.71169037414836</v>
      </c>
      <c r="E100" s="156">
        <v>712.25880537414832</v>
      </c>
      <c r="F100" s="156">
        <v>726.20929437414827</v>
      </c>
      <c r="G100" s="156">
        <v>747.3431553741483</v>
      </c>
      <c r="H100" s="156">
        <v>735.56908537414813</v>
      </c>
      <c r="I100" s="156">
        <v>727.49373837414828</v>
      </c>
      <c r="J100" s="156">
        <v>737.11517537414841</v>
      </c>
      <c r="K100" s="157">
        <v>740.6949683741484</v>
      </c>
      <c r="L100" s="156">
        <v>745.84463737414831</v>
      </c>
      <c r="M100" s="158">
        <v>750.64940937414826</v>
      </c>
      <c r="N100" s="157">
        <v>723.7117643741484</v>
      </c>
      <c r="O100" s="156">
        <v>699.10514737414837</v>
      </c>
      <c r="P100" s="158">
        <v>702.78008437414826</v>
      </c>
      <c r="Q100" s="159">
        <v>718.75238337414828</v>
      </c>
      <c r="R100" s="156">
        <v>731.77521837414838</v>
      </c>
      <c r="S100" s="159">
        <v>761.59096937414824</v>
      </c>
      <c r="T100" s="156">
        <v>722.05863737414825</v>
      </c>
      <c r="U100" s="156">
        <v>711.60469037414828</v>
      </c>
      <c r="V100" s="156">
        <v>731.44221437414842</v>
      </c>
      <c r="W100" s="156">
        <v>733.00019737414834</v>
      </c>
      <c r="X100" s="156">
        <v>743.00221037414815</v>
      </c>
      <c r="Y100" s="160">
        <v>740.43332237414836</v>
      </c>
      <c r="Z100" s="388"/>
      <c r="AA100" s="388"/>
    </row>
    <row r="101" spans="1:27" s="146" customFormat="1" ht="38.25" x14ac:dyDescent="0.2">
      <c r="A101" s="180" t="s">
        <v>7</v>
      </c>
      <c r="B101" s="162">
        <v>581.9</v>
      </c>
      <c r="C101" s="162">
        <v>552.91999999999996</v>
      </c>
      <c r="D101" s="162">
        <v>545.91</v>
      </c>
      <c r="E101" s="162">
        <v>556.46</v>
      </c>
      <c r="F101" s="162">
        <v>568.19000000000005</v>
      </c>
      <c r="G101" s="162">
        <v>585.96</v>
      </c>
      <c r="H101" s="162">
        <v>576.05999999999995</v>
      </c>
      <c r="I101" s="162">
        <v>569.27</v>
      </c>
      <c r="J101" s="162">
        <v>577.36</v>
      </c>
      <c r="K101" s="162">
        <v>580.37</v>
      </c>
      <c r="L101" s="162">
        <v>584.70000000000005</v>
      </c>
      <c r="M101" s="162">
        <v>588.74</v>
      </c>
      <c r="N101" s="162">
        <v>566.09</v>
      </c>
      <c r="O101" s="162">
        <v>545.4</v>
      </c>
      <c r="P101" s="162">
        <v>548.49</v>
      </c>
      <c r="Q101" s="162">
        <v>561.91999999999996</v>
      </c>
      <c r="R101" s="162">
        <v>572.87</v>
      </c>
      <c r="S101" s="162">
        <v>597.94000000000005</v>
      </c>
      <c r="T101" s="162">
        <v>564.70000000000005</v>
      </c>
      <c r="U101" s="162">
        <v>555.91</v>
      </c>
      <c r="V101" s="162">
        <v>572.59</v>
      </c>
      <c r="W101" s="162">
        <v>573.9</v>
      </c>
      <c r="X101" s="162">
        <v>582.30999999999995</v>
      </c>
      <c r="Y101" s="162">
        <v>580.15</v>
      </c>
      <c r="Z101" s="276"/>
      <c r="AA101" s="276"/>
    </row>
    <row r="102" spans="1:27" s="146" customFormat="1" ht="25.5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  <c r="Z102" s="276"/>
      <c r="AA102" s="276"/>
    </row>
    <row r="103" spans="1:27" s="146" customFormat="1" ht="25.5" x14ac:dyDescent="0.2">
      <c r="A103" s="182" t="s">
        <v>9</v>
      </c>
      <c r="B103" s="311">
        <v>110.15366999999999</v>
      </c>
      <c r="C103" s="312">
        <v>104.667756</v>
      </c>
      <c r="D103" s="312">
        <v>103.340763</v>
      </c>
      <c r="E103" s="312">
        <v>105.337878</v>
      </c>
      <c r="F103" s="312">
        <v>107.558367</v>
      </c>
      <c r="G103" s="312">
        <v>110.922228</v>
      </c>
      <c r="H103" s="312">
        <v>109.04815799999999</v>
      </c>
      <c r="I103" s="312">
        <v>107.762811</v>
      </c>
      <c r="J103" s="312">
        <v>109.294248</v>
      </c>
      <c r="K103" s="312">
        <v>109.864041</v>
      </c>
      <c r="L103" s="312">
        <v>110.68371</v>
      </c>
      <c r="M103" s="312">
        <v>111.448482</v>
      </c>
      <c r="N103" s="312">
        <v>107.160837</v>
      </c>
      <c r="O103" s="312">
        <v>103.24422</v>
      </c>
      <c r="P103" s="312">
        <v>103.829157</v>
      </c>
      <c r="Q103" s="312">
        <v>106.37145599999999</v>
      </c>
      <c r="R103" s="312">
        <v>108.44429099999999</v>
      </c>
      <c r="S103" s="312">
        <v>113.19004200000001</v>
      </c>
      <c r="T103" s="312">
        <v>106.89771</v>
      </c>
      <c r="U103" s="312">
        <v>105.233763</v>
      </c>
      <c r="V103" s="312">
        <v>108.39128700000001</v>
      </c>
      <c r="W103" s="312">
        <v>108.63927</v>
      </c>
      <c r="X103" s="312">
        <v>110.23128299999999</v>
      </c>
      <c r="Y103" s="313">
        <v>109.822395</v>
      </c>
      <c r="Z103" s="276"/>
      <c r="AA103" s="276"/>
    </row>
    <row r="104" spans="1:27" s="146" customFormat="1" ht="26.2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  <c r="AA104" s="276"/>
    </row>
    <row r="105" spans="1:27" s="310" customFormat="1" ht="15.75" thickBot="1" x14ac:dyDescent="0.25">
      <c r="A105" s="154">
        <v>20</v>
      </c>
      <c r="B105" s="155">
        <v>739.6840633741482</v>
      </c>
      <c r="C105" s="156">
        <v>705.65819037414826</v>
      </c>
      <c r="D105" s="156">
        <v>697.92774037414836</v>
      </c>
      <c r="E105" s="156">
        <v>705.94362237414828</v>
      </c>
      <c r="F105" s="156">
        <v>718.19341237414824</v>
      </c>
      <c r="G105" s="156">
        <v>740.11221137414839</v>
      </c>
      <c r="H105" s="156">
        <v>737.15085437414837</v>
      </c>
      <c r="I105" s="156">
        <v>732.70287237414834</v>
      </c>
      <c r="J105" s="156">
        <v>743.73957637414833</v>
      </c>
      <c r="K105" s="157">
        <v>740.68307537414842</v>
      </c>
      <c r="L105" s="156">
        <v>744.64344437414832</v>
      </c>
      <c r="M105" s="158">
        <v>745.98735337414837</v>
      </c>
      <c r="N105" s="157">
        <v>746.49875237414824</v>
      </c>
      <c r="O105" s="156">
        <v>716.32621137414833</v>
      </c>
      <c r="P105" s="158">
        <v>693.37272137414834</v>
      </c>
      <c r="Q105" s="159">
        <v>713.54324937414822</v>
      </c>
      <c r="R105" s="156">
        <v>752.74257737414825</v>
      </c>
      <c r="S105" s="159">
        <v>756.61969537414825</v>
      </c>
      <c r="T105" s="156">
        <v>718.40748637414833</v>
      </c>
      <c r="U105" s="156">
        <v>715.18448337414827</v>
      </c>
      <c r="V105" s="156">
        <v>737.98336437414844</v>
      </c>
      <c r="W105" s="156">
        <v>739.18455737414843</v>
      </c>
      <c r="X105" s="156">
        <v>747.77130337414837</v>
      </c>
      <c r="Y105" s="160">
        <v>747.05772337414828</v>
      </c>
      <c r="Z105" s="388"/>
      <c r="AA105" s="388"/>
    </row>
    <row r="106" spans="1:27" s="146" customFormat="1" ht="38.25" x14ac:dyDescent="0.2">
      <c r="A106" s="180" t="s">
        <v>7</v>
      </c>
      <c r="B106" s="162">
        <v>579.52</v>
      </c>
      <c r="C106" s="162">
        <v>550.91</v>
      </c>
      <c r="D106" s="162">
        <v>544.41</v>
      </c>
      <c r="E106" s="162">
        <v>551.15</v>
      </c>
      <c r="F106" s="162">
        <v>561.45000000000005</v>
      </c>
      <c r="G106" s="162">
        <v>579.88</v>
      </c>
      <c r="H106" s="162">
        <v>577.39</v>
      </c>
      <c r="I106" s="162">
        <v>573.65</v>
      </c>
      <c r="J106" s="162">
        <v>582.92999999999995</v>
      </c>
      <c r="K106" s="162">
        <v>580.36</v>
      </c>
      <c r="L106" s="162">
        <v>583.69000000000005</v>
      </c>
      <c r="M106" s="162">
        <v>584.82000000000005</v>
      </c>
      <c r="N106" s="162">
        <v>585.25</v>
      </c>
      <c r="O106" s="162">
        <v>559.88</v>
      </c>
      <c r="P106" s="162">
        <v>540.58000000000004</v>
      </c>
      <c r="Q106" s="162">
        <v>557.54</v>
      </c>
      <c r="R106" s="162">
        <v>590.5</v>
      </c>
      <c r="S106" s="162">
        <v>593.76</v>
      </c>
      <c r="T106" s="162">
        <v>561.63</v>
      </c>
      <c r="U106" s="162">
        <v>558.91999999999996</v>
      </c>
      <c r="V106" s="162">
        <v>578.09</v>
      </c>
      <c r="W106" s="162">
        <v>579.1</v>
      </c>
      <c r="X106" s="162">
        <v>586.32000000000005</v>
      </c>
      <c r="Y106" s="162">
        <v>585.72</v>
      </c>
      <c r="Z106" s="276"/>
      <c r="AA106" s="276"/>
    </row>
    <row r="107" spans="1:27" s="146" customFormat="1" ht="25.5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  <c r="Z107" s="276"/>
      <c r="AA107" s="276"/>
    </row>
    <row r="108" spans="1:27" s="146" customFormat="1" ht="25.5" x14ac:dyDescent="0.2">
      <c r="A108" s="182" t="s">
        <v>9</v>
      </c>
      <c r="B108" s="311">
        <v>109.703136</v>
      </c>
      <c r="C108" s="312">
        <v>104.287263</v>
      </c>
      <c r="D108" s="312">
        <v>103.05681299999999</v>
      </c>
      <c r="E108" s="312">
        <v>104.33269499999999</v>
      </c>
      <c r="F108" s="312">
        <v>106.28248500000001</v>
      </c>
      <c r="G108" s="312">
        <v>109.77128399999999</v>
      </c>
      <c r="H108" s="312">
        <v>109.299927</v>
      </c>
      <c r="I108" s="312">
        <v>108.591945</v>
      </c>
      <c r="J108" s="312">
        <v>110.34864899999999</v>
      </c>
      <c r="K108" s="312">
        <v>109.862148</v>
      </c>
      <c r="L108" s="312">
        <v>110.49251700000001</v>
      </c>
      <c r="M108" s="312">
        <v>110.70642600000001</v>
      </c>
      <c r="N108" s="312">
        <v>110.787825</v>
      </c>
      <c r="O108" s="312">
        <v>105.98528399999999</v>
      </c>
      <c r="P108" s="312">
        <v>102.331794</v>
      </c>
      <c r="Q108" s="312">
        <v>105.54232199999998</v>
      </c>
      <c r="R108" s="312">
        <v>111.78165</v>
      </c>
      <c r="S108" s="312">
        <v>112.39876799999999</v>
      </c>
      <c r="T108" s="312">
        <v>106.316559</v>
      </c>
      <c r="U108" s="312">
        <v>105.80355599999999</v>
      </c>
      <c r="V108" s="312">
        <v>109.43243700000001</v>
      </c>
      <c r="W108" s="312">
        <v>109.62363000000001</v>
      </c>
      <c r="X108" s="312">
        <v>110.99037600000001</v>
      </c>
      <c r="Y108" s="313">
        <v>110.876796</v>
      </c>
      <c r="Z108" s="276"/>
      <c r="AA108" s="276"/>
    </row>
    <row r="109" spans="1:27" s="146" customFormat="1" ht="26.2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  <c r="AA109" s="276"/>
    </row>
    <row r="110" spans="1:27" s="310" customFormat="1" ht="15.75" thickBot="1" x14ac:dyDescent="0.25">
      <c r="A110" s="185">
        <v>21</v>
      </c>
      <c r="B110" s="155">
        <v>864.76274437414827</v>
      </c>
      <c r="C110" s="156">
        <v>821.13922037414818</v>
      </c>
      <c r="D110" s="156">
        <v>811.94593137414824</v>
      </c>
      <c r="E110" s="156">
        <v>831.85481337414819</v>
      </c>
      <c r="F110" s="156">
        <v>874.39607437414816</v>
      </c>
      <c r="G110" s="156">
        <v>877.30985937414823</v>
      </c>
      <c r="H110" s="156">
        <v>868.35443037414825</v>
      </c>
      <c r="I110" s="156">
        <v>853.13139037414828</v>
      </c>
      <c r="J110" s="156">
        <v>870.41191937414828</v>
      </c>
      <c r="K110" s="157">
        <v>870.89953237414841</v>
      </c>
      <c r="L110" s="156">
        <v>866.80834037414832</v>
      </c>
      <c r="M110" s="158">
        <v>875.18101237414828</v>
      </c>
      <c r="N110" s="157">
        <v>877.82125837414833</v>
      </c>
      <c r="O110" s="156">
        <v>846.00748337414825</v>
      </c>
      <c r="P110" s="158">
        <v>848.71908737414833</v>
      </c>
      <c r="Q110" s="159">
        <v>867.37920437414834</v>
      </c>
      <c r="R110" s="156">
        <v>892.8302243741482</v>
      </c>
      <c r="S110" s="159">
        <v>898.61022237414829</v>
      </c>
      <c r="T110" s="156">
        <v>878.61808937414844</v>
      </c>
      <c r="U110" s="156">
        <v>834.00744637414846</v>
      </c>
      <c r="V110" s="156">
        <v>858.25727337414833</v>
      </c>
      <c r="W110" s="156">
        <v>857.6745163741482</v>
      </c>
      <c r="X110" s="156">
        <v>850.61007437414821</v>
      </c>
      <c r="Y110" s="160">
        <v>864.88167437414813</v>
      </c>
      <c r="Z110" s="388"/>
      <c r="AA110" s="388"/>
    </row>
    <row r="111" spans="1:27" s="146" customFormat="1" ht="38.25" x14ac:dyDescent="0.2">
      <c r="A111" s="180" t="s">
        <v>7</v>
      </c>
      <c r="B111" s="162">
        <v>684.69</v>
      </c>
      <c r="C111" s="162">
        <v>648.01</v>
      </c>
      <c r="D111" s="162">
        <v>640.28</v>
      </c>
      <c r="E111" s="162">
        <v>657.02</v>
      </c>
      <c r="F111" s="162">
        <v>692.79</v>
      </c>
      <c r="G111" s="162">
        <v>695.24</v>
      </c>
      <c r="H111" s="162">
        <v>687.71</v>
      </c>
      <c r="I111" s="162">
        <v>674.91</v>
      </c>
      <c r="J111" s="162">
        <v>689.44</v>
      </c>
      <c r="K111" s="162">
        <v>689.85</v>
      </c>
      <c r="L111" s="162">
        <v>686.41</v>
      </c>
      <c r="M111" s="162">
        <v>693.45</v>
      </c>
      <c r="N111" s="162">
        <v>695.67</v>
      </c>
      <c r="O111" s="162">
        <v>668.92</v>
      </c>
      <c r="P111" s="162">
        <v>671.2</v>
      </c>
      <c r="Q111" s="162">
        <v>686.89</v>
      </c>
      <c r="R111" s="162">
        <v>708.29</v>
      </c>
      <c r="S111" s="162">
        <v>713.15</v>
      </c>
      <c r="T111" s="162">
        <v>696.34</v>
      </c>
      <c r="U111" s="162">
        <v>658.83</v>
      </c>
      <c r="V111" s="162">
        <v>679.22</v>
      </c>
      <c r="W111" s="162">
        <v>678.73</v>
      </c>
      <c r="X111" s="162">
        <v>672.79</v>
      </c>
      <c r="Y111" s="162">
        <v>684.79</v>
      </c>
      <c r="Z111" s="276"/>
      <c r="AA111" s="276"/>
    </row>
    <row r="112" spans="1:27" s="146" customFormat="1" ht="25.5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  <c r="Z112" s="276"/>
      <c r="AA112" s="276"/>
    </row>
    <row r="113" spans="1:27" s="146" customFormat="1" ht="25.5" x14ac:dyDescent="0.2">
      <c r="A113" s="182" t="s">
        <v>9</v>
      </c>
      <c r="B113" s="311">
        <v>129.611817</v>
      </c>
      <c r="C113" s="312">
        <v>122.66829299999999</v>
      </c>
      <c r="D113" s="312">
        <v>121.20500399999999</v>
      </c>
      <c r="E113" s="312">
        <v>124.373886</v>
      </c>
      <c r="F113" s="312">
        <v>131.14514699999998</v>
      </c>
      <c r="G113" s="312">
        <v>131.60893200000001</v>
      </c>
      <c r="H113" s="312">
        <v>130.183503</v>
      </c>
      <c r="I113" s="312">
        <v>127.76046299999999</v>
      </c>
      <c r="J113" s="312">
        <v>130.51099200000002</v>
      </c>
      <c r="K113" s="312">
        <v>130.588605</v>
      </c>
      <c r="L113" s="312">
        <v>129.93741299999999</v>
      </c>
      <c r="M113" s="312">
        <v>131.27008499999999</v>
      </c>
      <c r="N113" s="312">
        <v>131.69033099999999</v>
      </c>
      <c r="O113" s="312">
        <v>126.62655599999999</v>
      </c>
      <c r="P113" s="312">
        <v>127.05816</v>
      </c>
      <c r="Q113" s="312">
        <v>130.028277</v>
      </c>
      <c r="R113" s="312">
        <v>134.079297</v>
      </c>
      <c r="S113" s="312">
        <v>134.99929499999999</v>
      </c>
      <c r="T113" s="312">
        <v>131.817162</v>
      </c>
      <c r="U113" s="312">
        <v>124.71651900000001</v>
      </c>
      <c r="V113" s="312">
        <v>128.576346</v>
      </c>
      <c r="W113" s="312">
        <v>128.48358899999999</v>
      </c>
      <c r="X113" s="312">
        <v>127.35914699999999</v>
      </c>
      <c r="Y113" s="313">
        <v>129.63074699999999</v>
      </c>
      <c r="Z113" s="276"/>
      <c r="AA113" s="276"/>
    </row>
    <row r="114" spans="1:27" s="146" customFormat="1" ht="26.2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  <c r="AA114" s="276"/>
    </row>
    <row r="115" spans="1:27" s="310" customFormat="1" ht="15.75" thickBot="1" x14ac:dyDescent="0.25">
      <c r="A115" s="154">
        <v>22</v>
      </c>
      <c r="B115" s="155">
        <v>850.12246137414832</v>
      </c>
      <c r="C115" s="156">
        <v>804.7506663741483</v>
      </c>
      <c r="D115" s="156">
        <v>801.11140837414825</v>
      </c>
      <c r="E115" s="156">
        <v>813.33741237414824</v>
      </c>
      <c r="F115" s="156">
        <v>860.7785893741484</v>
      </c>
      <c r="G115" s="156">
        <v>857.03229437414825</v>
      </c>
      <c r="H115" s="156">
        <v>856.77064837414832</v>
      </c>
      <c r="I115" s="156">
        <v>845.67447937414829</v>
      </c>
      <c r="J115" s="156">
        <v>856.06896137414833</v>
      </c>
      <c r="K115" s="157">
        <v>868.33064437414828</v>
      </c>
      <c r="L115" s="156">
        <v>867.3316323741484</v>
      </c>
      <c r="M115" s="158">
        <v>877.74990037414841</v>
      </c>
      <c r="N115" s="157">
        <v>873.84899637414844</v>
      </c>
      <c r="O115" s="156">
        <v>836.69526437414834</v>
      </c>
      <c r="P115" s="158">
        <v>848.26715337414839</v>
      </c>
      <c r="Q115" s="159">
        <v>867.89060337414844</v>
      </c>
      <c r="R115" s="156">
        <v>878.9510933741484</v>
      </c>
      <c r="S115" s="159">
        <v>890.20187137414837</v>
      </c>
      <c r="T115" s="156">
        <v>861.43270437414833</v>
      </c>
      <c r="U115" s="156">
        <v>813.48012837414842</v>
      </c>
      <c r="V115" s="156">
        <v>819.31959137414822</v>
      </c>
      <c r="W115" s="156">
        <v>831.28394937414816</v>
      </c>
      <c r="X115" s="156">
        <v>841.8925053741483</v>
      </c>
      <c r="Y115" s="160">
        <v>862.47928837414815</v>
      </c>
      <c r="Z115" s="388"/>
      <c r="AA115" s="388"/>
    </row>
    <row r="116" spans="1:27" s="146" customFormat="1" ht="38.25" x14ac:dyDescent="0.2">
      <c r="A116" s="180" t="s">
        <v>7</v>
      </c>
      <c r="B116" s="162">
        <v>672.38</v>
      </c>
      <c r="C116" s="162">
        <v>634.23</v>
      </c>
      <c r="D116" s="162">
        <v>631.16999999999996</v>
      </c>
      <c r="E116" s="162">
        <v>641.45000000000005</v>
      </c>
      <c r="F116" s="162">
        <v>681.34</v>
      </c>
      <c r="G116" s="162">
        <v>678.19</v>
      </c>
      <c r="H116" s="162">
        <v>677.97</v>
      </c>
      <c r="I116" s="162">
        <v>668.64</v>
      </c>
      <c r="J116" s="162">
        <v>677.38</v>
      </c>
      <c r="K116" s="162">
        <v>687.69</v>
      </c>
      <c r="L116" s="162">
        <v>686.85</v>
      </c>
      <c r="M116" s="162">
        <v>695.61</v>
      </c>
      <c r="N116" s="162">
        <v>692.33</v>
      </c>
      <c r="O116" s="162">
        <v>661.09</v>
      </c>
      <c r="P116" s="162">
        <v>670.82</v>
      </c>
      <c r="Q116" s="162">
        <v>687.32</v>
      </c>
      <c r="R116" s="162">
        <v>696.62</v>
      </c>
      <c r="S116" s="162">
        <v>706.08</v>
      </c>
      <c r="T116" s="162">
        <v>681.89</v>
      </c>
      <c r="U116" s="162">
        <v>641.57000000000005</v>
      </c>
      <c r="V116" s="162">
        <v>646.48</v>
      </c>
      <c r="W116" s="162">
        <v>656.54</v>
      </c>
      <c r="X116" s="162">
        <v>665.46</v>
      </c>
      <c r="Y116" s="162">
        <v>682.77</v>
      </c>
      <c r="Z116" s="276"/>
      <c r="AA116" s="276"/>
    </row>
    <row r="117" spans="1:27" s="146" customFormat="1" ht="25.5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  <c r="Z117" s="276"/>
      <c r="AA117" s="276"/>
    </row>
    <row r="118" spans="1:27" s="146" customFormat="1" ht="25.5" x14ac:dyDescent="0.2">
      <c r="A118" s="182" t="s">
        <v>9</v>
      </c>
      <c r="B118" s="311">
        <v>127.28153399999999</v>
      </c>
      <c r="C118" s="312">
        <v>120.05973900000001</v>
      </c>
      <c r="D118" s="312">
        <v>119.48048099999998</v>
      </c>
      <c r="E118" s="312">
        <v>121.426485</v>
      </c>
      <c r="F118" s="312">
        <v>128.97766200000001</v>
      </c>
      <c r="G118" s="312">
        <v>128.38136700000001</v>
      </c>
      <c r="H118" s="312">
        <v>128.339721</v>
      </c>
      <c r="I118" s="312">
        <v>126.57355199999999</v>
      </c>
      <c r="J118" s="312">
        <v>128.22803400000001</v>
      </c>
      <c r="K118" s="312">
        <v>130.17971700000001</v>
      </c>
      <c r="L118" s="312">
        <v>130.02070499999999</v>
      </c>
      <c r="M118" s="312">
        <v>131.67897300000001</v>
      </c>
      <c r="N118" s="312">
        <v>131.05806900000002</v>
      </c>
      <c r="O118" s="312">
        <v>125.14433700000001</v>
      </c>
      <c r="P118" s="312">
        <v>126.986226</v>
      </c>
      <c r="Q118" s="312">
        <v>130.10967600000001</v>
      </c>
      <c r="R118" s="312">
        <v>131.87016600000001</v>
      </c>
      <c r="S118" s="312">
        <v>133.660944</v>
      </c>
      <c r="T118" s="312">
        <v>129.08177699999999</v>
      </c>
      <c r="U118" s="312">
        <v>121.449201</v>
      </c>
      <c r="V118" s="312">
        <v>122.378664</v>
      </c>
      <c r="W118" s="312">
        <v>124.28302199999999</v>
      </c>
      <c r="X118" s="312">
        <v>125.97157800000001</v>
      </c>
      <c r="Y118" s="313">
        <v>129.24836099999999</v>
      </c>
      <c r="Z118" s="276"/>
      <c r="AA118" s="276"/>
    </row>
    <row r="119" spans="1:27" s="146" customFormat="1" ht="26.2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  <c r="AA119" s="276"/>
    </row>
    <row r="120" spans="1:27" s="310" customFormat="1" ht="15.75" thickBot="1" x14ac:dyDescent="0.25">
      <c r="A120" s="185">
        <v>23</v>
      </c>
      <c r="B120" s="155">
        <v>848.13633037414832</v>
      </c>
      <c r="C120" s="156">
        <v>827.22843637414837</v>
      </c>
      <c r="D120" s="156">
        <v>834.2334133741482</v>
      </c>
      <c r="E120" s="156">
        <v>843.10559137414828</v>
      </c>
      <c r="F120" s="156">
        <v>847.93414937414821</v>
      </c>
      <c r="G120" s="156">
        <v>850.93118537414819</v>
      </c>
      <c r="H120" s="156">
        <v>847.08974637414838</v>
      </c>
      <c r="I120" s="156">
        <v>838.45542837414837</v>
      </c>
      <c r="J120" s="156">
        <v>850.6219673741482</v>
      </c>
      <c r="K120" s="157">
        <v>852.09669937414822</v>
      </c>
      <c r="L120" s="156">
        <v>856.10464037414829</v>
      </c>
      <c r="M120" s="158">
        <v>854.91534037414829</v>
      </c>
      <c r="N120" s="157">
        <v>849.71809937414821</v>
      </c>
      <c r="O120" s="156">
        <v>826.53864237414814</v>
      </c>
      <c r="P120" s="158">
        <v>829.85678937414843</v>
      </c>
      <c r="Q120" s="159">
        <v>844.59221637414828</v>
      </c>
      <c r="R120" s="156">
        <v>864.12052237414832</v>
      </c>
      <c r="S120" s="159">
        <v>857.32961937414825</v>
      </c>
      <c r="T120" s="156">
        <v>843.99756637414828</v>
      </c>
      <c r="U120" s="156">
        <v>841.41678537414816</v>
      </c>
      <c r="V120" s="156">
        <v>833.57929837414827</v>
      </c>
      <c r="W120" s="156">
        <v>844.71114637414837</v>
      </c>
      <c r="X120" s="156">
        <v>845.38904737414828</v>
      </c>
      <c r="Y120" s="160">
        <v>849.55159737414829</v>
      </c>
      <c r="Z120" s="388"/>
      <c r="AA120" s="388"/>
    </row>
    <row r="121" spans="1:27" s="146" customFormat="1" ht="38.25" x14ac:dyDescent="0.2">
      <c r="A121" s="180" t="s">
        <v>7</v>
      </c>
      <c r="B121" s="162">
        <v>670.71</v>
      </c>
      <c r="C121" s="162">
        <v>653.13</v>
      </c>
      <c r="D121" s="162">
        <v>659.02</v>
      </c>
      <c r="E121" s="162">
        <v>666.48</v>
      </c>
      <c r="F121" s="162">
        <v>670.54</v>
      </c>
      <c r="G121" s="162">
        <v>673.06</v>
      </c>
      <c r="H121" s="162">
        <v>669.83</v>
      </c>
      <c r="I121" s="162">
        <v>662.57</v>
      </c>
      <c r="J121" s="162">
        <v>672.8</v>
      </c>
      <c r="K121" s="162">
        <v>674.04</v>
      </c>
      <c r="L121" s="162">
        <v>677.41</v>
      </c>
      <c r="M121" s="162">
        <v>676.41</v>
      </c>
      <c r="N121" s="162">
        <v>672.04</v>
      </c>
      <c r="O121" s="162">
        <v>652.54999999999995</v>
      </c>
      <c r="P121" s="162">
        <v>655.34</v>
      </c>
      <c r="Q121" s="162">
        <v>667.73</v>
      </c>
      <c r="R121" s="162">
        <v>684.15</v>
      </c>
      <c r="S121" s="162">
        <v>678.44</v>
      </c>
      <c r="T121" s="162">
        <v>667.23</v>
      </c>
      <c r="U121" s="162">
        <v>665.06</v>
      </c>
      <c r="V121" s="162">
        <v>658.47</v>
      </c>
      <c r="W121" s="162">
        <v>667.83</v>
      </c>
      <c r="X121" s="162">
        <v>668.4</v>
      </c>
      <c r="Y121" s="162">
        <v>671.9</v>
      </c>
      <c r="Z121" s="276"/>
      <c r="AA121" s="276"/>
    </row>
    <row r="122" spans="1:27" s="146" customFormat="1" ht="25.5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  <c r="Z122" s="276"/>
      <c r="AA122" s="276"/>
    </row>
    <row r="123" spans="1:27" s="146" customFormat="1" ht="25.5" x14ac:dyDescent="0.2">
      <c r="A123" s="182" t="s">
        <v>9</v>
      </c>
      <c r="B123" s="311">
        <v>126.96540300000001</v>
      </c>
      <c r="C123" s="312">
        <v>123.63750899999999</v>
      </c>
      <c r="D123" s="312">
        <v>124.75248599999999</v>
      </c>
      <c r="E123" s="312">
        <v>126.164664</v>
      </c>
      <c r="F123" s="312">
        <v>126.93322199999999</v>
      </c>
      <c r="G123" s="312">
        <v>127.41025799999998</v>
      </c>
      <c r="H123" s="312">
        <v>126.79881900000001</v>
      </c>
      <c r="I123" s="312">
        <v>125.42450100000001</v>
      </c>
      <c r="J123" s="312">
        <v>127.36103999999999</v>
      </c>
      <c r="K123" s="312">
        <v>127.595772</v>
      </c>
      <c r="L123" s="312">
        <v>128.23371299999999</v>
      </c>
      <c r="M123" s="312">
        <v>128.04441299999999</v>
      </c>
      <c r="N123" s="312">
        <v>127.21717199999999</v>
      </c>
      <c r="O123" s="312">
        <v>123.52771499999999</v>
      </c>
      <c r="P123" s="312">
        <v>124.055862</v>
      </c>
      <c r="Q123" s="312">
        <v>126.40128900000001</v>
      </c>
      <c r="R123" s="312">
        <v>129.50959499999999</v>
      </c>
      <c r="S123" s="312">
        <v>128.42869200000001</v>
      </c>
      <c r="T123" s="312">
        <v>126.306639</v>
      </c>
      <c r="U123" s="312">
        <v>125.89585799999999</v>
      </c>
      <c r="V123" s="312">
        <v>124.648371</v>
      </c>
      <c r="W123" s="312">
        <v>126.420219</v>
      </c>
      <c r="X123" s="312">
        <v>126.52811999999999</v>
      </c>
      <c r="Y123" s="313">
        <v>127.19067</v>
      </c>
      <c r="Z123" s="276"/>
      <c r="AA123" s="276"/>
    </row>
    <row r="124" spans="1:27" s="146" customFormat="1" ht="26.2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  <c r="AA124" s="276"/>
    </row>
    <row r="125" spans="1:27" s="310" customFormat="1" ht="15.75" thickBot="1" x14ac:dyDescent="0.25">
      <c r="A125" s="186">
        <v>24</v>
      </c>
      <c r="B125" s="155">
        <v>938.82045537414831</v>
      </c>
      <c r="C125" s="156">
        <v>907.17318237414838</v>
      </c>
      <c r="D125" s="156">
        <v>907.17318237414838</v>
      </c>
      <c r="E125" s="156">
        <v>916.49729437414828</v>
      </c>
      <c r="F125" s="156">
        <v>921.39721037414824</v>
      </c>
      <c r="G125" s="156">
        <v>939.41510537414831</v>
      </c>
      <c r="H125" s="156">
        <v>941.36555737414835</v>
      </c>
      <c r="I125" s="156">
        <v>929.36552037414822</v>
      </c>
      <c r="J125" s="156">
        <v>935.37148537414816</v>
      </c>
      <c r="K125" s="157">
        <v>945.74218137414823</v>
      </c>
      <c r="L125" s="156">
        <v>951.23674737414831</v>
      </c>
      <c r="M125" s="158">
        <v>954.30514137414821</v>
      </c>
      <c r="N125" s="157">
        <v>947.33584337414834</v>
      </c>
      <c r="O125" s="156">
        <v>920.81445337414834</v>
      </c>
      <c r="P125" s="158">
        <v>921.00474137414824</v>
      </c>
      <c r="Q125" s="159">
        <v>940.53304737414828</v>
      </c>
      <c r="R125" s="156">
        <v>959.27641537414831</v>
      </c>
      <c r="S125" s="159">
        <v>954.47164337414836</v>
      </c>
      <c r="T125" s="156">
        <v>921.3377453741482</v>
      </c>
      <c r="U125" s="156">
        <v>919.73219037414833</v>
      </c>
      <c r="V125" s="156">
        <v>929.12766037414815</v>
      </c>
      <c r="W125" s="156">
        <v>939.30806837414832</v>
      </c>
      <c r="X125" s="156">
        <v>945.84921837414834</v>
      </c>
      <c r="Y125" s="160">
        <v>945.70650237414827</v>
      </c>
      <c r="Z125" s="388"/>
      <c r="AA125" s="388"/>
    </row>
    <row r="126" spans="1:27" s="146" customFormat="1" ht="38.25" x14ac:dyDescent="0.2">
      <c r="A126" s="180" t="s">
        <v>7</v>
      </c>
      <c r="B126" s="162">
        <v>746.96</v>
      </c>
      <c r="C126" s="162">
        <v>720.35</v>
      </c>
      <c r="D126" s="162">
        <v>720.35</v>
      </c>
      <c r="E126" s="162">
        <v>728.19</v>
      </c>
      <c r="F126" s="162">
        <v>732.31</v>
      </c>
      <c r="G126" s="162">
        <v>747.46</v>
      </c>
      <c r="H126" s="162">
        <v>749.1</v>
      </c>
      <c r="I126" s="162">
        <v>739.01</v>
      </c>
      <c r="J126" s="162">
        <v>744.06</v>
      </c>
      <c r="K126" s="162">
        <v>752.78</v>
      </c>
      <c r="L126" s="162">
        <v>757.4</v>
      </c>
      <c r="M126" s="162">
        <v>759.98</v>
      </c>
      <c r="N126" s="162">
        <v>754.12</v>
      </c>
      <c r="O126" s="162">
        <v>731.82</v>
      </c>
      <c r="P126" s="162">
        <v>731.98</v>
      </c>
      <c r="Q126" s="162">
        <v>748.4</v>
      </c>
      <c r="R126" s="162">
        <v>764.16</v>
      </c>
      <c r="S126" s="162">
        <v>760.12</v>
      </c>
      <c r="T126" s="162">
        <v>732.26</v>
      </c>
      <c r="U126" s="162">
        <v>730.91</v>
      </c>
      <c r="V126" s="162">
        <v>738.81</v>
      </c>
      <c r="W126" s="162">
        <v>747.37</v>
      </c>
      <c r="X126" s="162">
        <v>752.87</v>
      </c>
      <c r="Y126" s="162">
        <v>752.75</v>
      </c>
      <c r="Z126" s="276"/>
      <c r="AA126" s="276"/>
    </row>
    <row r="127" spans="1:27" s="146" customFormat="1" ht="25.5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  <c r="Z127" s="276"/>
      <c r="AA127" s="276"/>
    </row>
    <row r="128" spans="1:27" s="146" customFormat="1" ht="25.5" x14ac:dyDescent="0.2">
      <c r="A128" s="182" t="s">
        <v>9</v>
      </c>
      <c r="B128" s="311">
        <v>141.399528</v>
      </c>
      <c r="C128" s="312">
        <v>136.362255</v>
      </c>
      <c r="D128" s="312">
        <v>136.362255</v>
      </c>
      <c r="E128" s="312">
        <v>137.84636700000001</v>
      </c>
      <c r="F128" s="312">
        <v>138.626283</v>
      </c>
      <c r="G128" s="312">
        <v>141.49417800000001</v>
      </c>
      <c r="H128" s="312">
        <v>141.80463</v>
      </c>
      <c r="I128" s="312">
        <v>139.89459299999999</v>
      </c>
      <c r="J128" s="312">
        <v>140.85055799999998</v>
      </c>
      <c r="K128" s="312">
        <v>142.50125399999999</v>
      </c>
      <c r="L128" s="312">
        <v>143.37582</v>
      </c>
      <c r="M128" s="312">
        <v>143.864214</v>
      </c>
      <c r="N128" s="312">
        <v>142.75491600000001</v>
      </c>
      <c r="O128" s="312">
        <v>138.53352599999999</v>
      </c>
      <c r="P128" s="312">
        <v>138.56381400000001</v>
      </c>
      <c r="Q128" s="312">
        <v>141.67212000000001</v>
      </c>
      <c r="R128" s="312">
        <v>144.65548799999999</v>
      </c>
      <c r="S128" s="312">
        <v>143.890716</v>
      </c>
      <c r="T128" s="312">
        <v>138.61681799999999</v>
      </c>
      <c r="U128" s="312">
        <v>138.36126299999998</v>
      </c>
      <c r="V128" s="312">
        <v>139.85673299999999</v>
      </c>
      <c r="W128" s="312">
        <v>141.47714099999999</v>
      </c>
      <c r="X128" s="312">
        <v>142.518291</v>
      </c>
      <c r="Y128" s="313">
        <v>142.495575</v>
      </c>
      <c r="Z128" s="276"/>
      <c r="AA128" s="276"/>
    </row>
    <row r="129" spans="1:27" s="146" customFormat="1" ht="26.2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  <c r="AA129" s="276"/>
    </row>
    <row r="130" spans="1:27" s="310" customFormat="1" ht="15.75" thickBot="1" x14ac:dyDescent="0.25">
      <c r="A130" s="154">
        <v>25</v>
      </c>
      <c r="B130" s="155">
        <v>831.73588337414833</v>
      </c>
      <c r="C130" s="156">
        <v>815.29975737414838</v>
      </c>
      <c r="D130" s="156">
        <v>805.63074837414831</v>
      </c>
      <c r="E130" s="156">
        <v>866.02340237414819</v>
      </c>
      <c r="F130" s="156">
        <v>875.5496953741482</v>
      </c>
      <c r="G130" s="156">
        <v>879.67656637414825</v>
      </c>
      <c r="H130" s="156">
        <v>874.17010737414842</v>
      </c>
      <c r="I130" s="156">
        <v>857.27015437414832</v>
      </c>
      <c r="J130" s="156">
        <v>877.10767837414846</v>
      </c>
      <c r="K130" s="157">
        <v>894.92339237414819</v>
      </c>
      <c r="L130" s="156">
        <v>893.44866037414818</v>
      </c>
      <c r="M130" s="158">
        <v>893.86491537414827</v>
      </c>
      <c r="N130" s="157">
        <v>887.4664813741482</v>
      </c>
      <c r="O130" s="156">
        <v>845.02036437414836</v>
      </c>
      <c r="P130" s="158">
        <v>851.40690537414832</v>
      </c>
      <c r="Q130" s="159">
        <v>881.09183337414834</v>
      </c>
      <c r="R130" s="156">
        <v>909.80153537414822</v>
      </c>
      <c r="S130" s="159">
        <v>892.10475137414824</v>
      </c>
      <c r="T130" s="156">
        <v>887.57351837414831</v>
      </c>
      <c r="U130" s="156">
        <v>847.18489037414827</v>
      </c>
      <c r="V130" s="156">
        <v>859.4584663741482</v>
      </c>
      <c r="W130" s="156">
        <v>859.32764337414835</v>
      </c>
      <c r="X130" s="156">
        <v>881.85298537414815</v>
      </c>
      <c r="Y130" s="160">
        <v>883.4228613741484</v>
      </c>
      <c r="Z130" s="388"/>
      <c r="AA130" s="388"/>
    </row>
    <row r="131" spans="1:27" s="146" customFormat="1" ht="38.25" x14ac:dyDescent="0.2">
      <c r="A131" s="180" t="s">
        <v>7</v>
      </c>
      <c r="B131" s="162">
        <v>656.92</v>
      </c>
      <c r="C131" s="162">
        <v>643.1</v>
      </c>
      <c r="D131" s="162">
        <v>634.97</v>
      </c>
      <c r="E131" s="162">
        <v>685.75</v>
      </c>
      <c r="F131" s="162">
        <v>693.76</v>
      </c>
      <c r="G131" s="162">
        <v>697.23</v>
      </c>
      <c r="H131" s="162">
        <v>692.6</v>
      </c>
      <c r="I131" s="162">
        <v>678.39</v>
      </c>
      <c r="J131" s="162">
        <v>695.07</v>
      </c>
      <c r="K131" s="162">
        <v>710.05</v>
      </c>
      <c r="L131" s="162">
        <v>708.81</v>
      </c>
      <c r="M131" s="162">
        <v>709.16</v>
      </c>
      <c r="N131" s="162">
        <v>703.78</v>
      </c>
      <c r="O131" s="162">
        <v>668.09</v>
      </c>
      <c r="P131" s="162">
        <v>673.46</v>
      </c>
      <c r="Q131" s="162">
        <v>698.42</v>
      </c>
      <c r="R131" s="162">
        <v>722.56</v>
      </c>
      <c r="S131" s="162">
        <v>707.68</v>
      </c>
      <c r="T131" s="162">
        <v>703.87</v>
      </c>
      <c r="U131" s="162">
        <v>669.91</v>
      </c>
      <c r="V131" s="162">
        <v>680.23</v>
      </c>
      <c r="W131" s="162">
        <v>680.12</v>
      </c>
      <c r="X131" s="162">
        <v>699.06</v>
      </c>
      <c r="Y131" s="162">
        <v>700.38</v>
      </c>
      <c r="Z131" s="276"/>
      <c r="AA131" s="276"/>
    </row>
    <row r="132" spans="1:27" s="146" customFormat="1" ht="25.5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  <c r="Z132" s="276"/>
      <c r="AA132" s="276"/>
    </row>
    <row r="133" spans="1:27" s="146" customFormat="1" ht="25.5" x14ac:dyDescent="0.2">
      <c r="A133" s="182" t="s">
        <v>9</v>
      </c>
      <c r="B133" s="311">
        <v>124.35495599999999</v>
      </c>
      <c r="C133" s="312">
        <v>121.73883000000001</v>
      </c>
      <c r="D133" s="312">
        <v>120.199821</v>
      </c>
      <c r="E133" s="312">
        <v>129.81247500000001</v>
      </c>
      <c r="F133" s="312">
        <v>131.328768</v>
      </c>
      <c r="G133" s="312">
        <v>131.98563899999999</v>
      </c>
      <c r="H133" s="312">
        <v>131.10918000000001</v>
      </c>
      <c r="I133" s="312">
        <v>128.41922700000001</v>
      </c>
      <c r="J133" s="312">
        <v>131.576751</v>
      </c>
      <c r="K133" s="312">
        <v>134.412465</v>
      </c>
      <c r="L133" s="312">
        <v>134.17773299999999</v>
      </c>
      <c r="M133" s="312">
        <v>134.243988</v>
      </c>
      <c r="N133" s="312">
        <v>133.22555399999999</v>
      </c>
      <c r="O133" s="312">
        <v>126.469437</v>
      </c>
      <c r="P133" s="312">
        <v>127.485978</v>
      </c>
      <c r="Q133" s="312">
        <v>132.21090599999999</v>
      </c>
      <c r="R133" s="312">
        <v>136.780608</v>
      </c>
      <c r="S133" s="312">
        <v>133.96382399999999</v>
      </c>
      <c r="T133" s="312">
        <v>133.242591</v>
      </c>
      <c r="U133" s="312">
        <v>126.81396299999999</v>
      </c>
      <c r="V133" s="312">
        <v>128.767539</v>
      </c>
      <c r="W133" s="312">
        <v>128.74671599999999</v>
      </c>
      <c r="X133" s="312">
        <v>132.33205799999999</v>
      </c>
      <c r="Y133" s="313">
        <v>132.58193399999999</v>
      </c>
      <c r="Z133" s="276"/>
      <c r="AA133" s="276"/>
    </row>
    <row r="134" spans="1:27" s="146" customFormat="1" ht="26.2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  <c r="AA134" s="276"/>
    </row>
    <row r="135" spans="1:27" s="310" customFormat="1" ht="15.75" thickBot="1" x14ac:dyDescent="0.25">
      <c r="A135" s="184">
        <v>26</v>
      </c>
      <c r="B135" s="155">
        <v>648.09607037414821</v>
      </c>
      <c r="C135" s="156">
        <v>622.41908337414827</v>
      </c>
      <c r="D135" s="156">
        <v>615.87793337414837</v>
      </c>
      <c r="E135" s="156">
        <v>643.58862337414826</v>
      </c>
      <c r="F135" s="156">
        <v>663.81861637414829</v>
      </c>
      <c r="G135" s="156">
        <v>655.49351637414827</v>
      </c>
      <c r="H135" s="156">
        <v>643.99298537414825</v>
      </c>
      <c r="I135" s="156">
        <v>639.72339837414825</v>
      </c>
      <c r="J135" s="156">
        <v>642.93450837414832</v>
      </c>
      <c r="K135" s="157">
        <v>648.97615237414823</v>
      </c>
      <c r="L135" s="156">
        <v>651.40232437414829</v>
      </c>
      <c r="M135" s="158">
        <v>656.43306337414822</v>
      </c>
      <c r="N135" s="157">
        <v>658.33594337414831</v>
      </c>
      <c r="O135" s="156">
        <v>630.26846337414827</v>
      </c>
      <c r="P135" s="158">
        <v>635.45381137414836</v>
      </c>
      <c r="Q135" s="159">
        <v>662.20116837414832</v>
      </c>
      <c r="R135" s="156">
        <v>688.56794937414816</v>
      </c>
      <c r="S135" s="159">
        <v>672.48861337414826</v>
      </c>
      <c r="T135" s="156">
        <v>656.00491537414837</v>
      </c>
      <c r="U135" s="156">
        <v>653.40034837414828</v>
      </c>
      <c r="V135" s="156">
        <v>645.17039237414826</v>
      </c>
      <c r="W135" s="156">
        <v>646.56187337414826</v>
      </c>
      <c r="X135" s="156">
        <v>652.60351737414828</v>
      </c>
      <c r="Y135" s="160">
        <v>650.32006137414839</v>
      </c>
      <c r="Z135" s="388"/>
      <c r="AA135" s="388"/>
    </row>
    <row r="136" spans="1:27" s="146" customFormat="1" ht="38.25" x14ac:dyDescent="0.2">
      <c r="A136" s="161" t="s">
        <v>7</v>
      </c>
      <c r="B136" s="162">
        <v>502.51</v>
      </c>
      <c r="C136" s="162">
        <v>480.92</v>
      </c>
      <c r="D136" s="162">
        <v>475.42</v>
      </c>
      <c r="E136" s="162">
        <v>498.72</v>
      </c>
      <c r="F136" s="162">
        <v>515.73</v>
      </c>
      <c r="G136" s="162">
        <v>508.73</v>
      </c>
      <c r="H136" s="162">
        <v>499.06</v>
      </c>
      <c r="I136" s="162">
        <v>495.47</v>
      </c>
      <c r="J136" s="162">
        <v>498.17</v>
      </c>
      <c r="K136" s="162">
        <v>503.25</v>
      </c>
      <c r="L136" s="162">
        <v>505.29</v>
      </c>
      <c r="M136" s="162">
        <v>509.52</v>
      </c>
      <c r="N136" s="162">
        <v>511.12</v>
      </c>
      <c r="O136" s="162">
        <v>487.52</v>
      </c>
      <c r="P136" s="162">
        <v>491.88</v>
      </c>
      <c r="Q136" s="162">
        <v>514.37</v>
      </c>
      <c r="R136" s="162">
        <v>536.54</v>
      </c>
      <c r="S136" s="162">
        <v>523.02</v>
      </c>
      <c r="T136" s="162">
        <v>509.16</v>
      </c>
      <c r="U136" s="162">
        <v>506.97</v>
      </c>
      <c r="V136" s="162">
        <v>500.05</v>
      </c>
      <c r="W136" s="162">
        <v>501.22</v>
      </c>
      <c r="X136" s="162">
        <v>506.3</v>
      </c>
      <c r="Y136" s="162">
        <v>504.38</v>
      </c>
      <c r="Z136" s="276"/>
      <c r="AA136" s="276"/>
    </row>
    <row r="137" spans="1:27" s="146" customFormat="1" ht="25.5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  <c r="Z137" s="276"/>
      <c r="AA137" s="276"/>
    </row>
    <row r="138" spans="1:27" s="146" customFormat="1" ht="25.5" x14ac:dyDescent="0.2">
      <c r="A138" s="167" t="s">
        <v>9</v>
      </c>
      <c r="B138" s="311">
        <v>95.125142999999994</v>
      </c>
      <c r="C138" s="312">
        <v>91.038156000000001</v>
      </c>
      <c r="D138" s="312">
        <v>89.997005999999999</v>
      </c>
      <c r="E138" s="312">
        <v>94.407696000000001</v>
      </c>
      <c r="F138" s="312">
        <v>97.627689000000004</v>
      </c>
      <c r="G138" s="312">
        <v>96.302588999999998</v>
      </c>
      <c r="H138" s="312">
        <v>94.472058000000004</v>
      </c>
      <c r="I138" s="312">
        <v>93.792471000000006</v>
      </c>
      <c r="J138" s="312">
        <v>94.303580999999994</v>
      </c>
      <c r="K138" s="312">
        <v>95.265225000000001</v>
      </c>
      <c r="L138" s="312">
        <v>95.651397000000003</v>
      </c>
      <c r="M138" s="312">
        <v>96.452135999999996</v>
      </c>
      <c r="N138" s="312">
        <v>96.755015999999998</v>
      </c>
      <c r="O138" s="312">
        <v>92.287535999999989</v>
      </c>
      <c r="P138" s="312">
        <v>93.112883999999994</v>
      </c>
      <c r="Q138" s="312">
        <v>97.370240999999993</v>
      </c>
      <c r="R138" s="312">
        <v>101.56702199999999</v>
      </c>
      <c r="S138" s="312">
        <v>99.007685999999993</v>
      </c>
      <c r="T138" s="312">
        <v>96.383988000000002</v>
      </c>
      <c r="U138" s="312">
        <v>95.969420999999997</v>
      </c>
      <c r="V138" s="312">
        <v>94.659464999999997</v>
      </c>
      <c r="W138" s="312">
        <v>94.880946000000009</v>
      </c>
      <c r="X138" s="312">
        <v>95.842590000000001</v>
      </c>
      <c r="Y138" s="313">
        <v>95.479134000000002</v>
      </c>
      <c r="Z138" s="276"/>
      <c r="AA138" s="276"/>
    </row>
    <row r="139" spans="1:27" s="146" customFormat="1" ht="26.2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  <c r="AA139" s="276"/>
    </row>
    <row r="140" spans="1:27" s="310" customFormat="1" ht="15.75" thickBot="1" x14ac:dyDescent="0.25">
      <c r="A140" s="171">
        <v>27</v>
      </c>
      <c r="B140" s="155">
        <v>850.7290043741483</v>
      </c>
      <c r="C140" s="156">
        <v>807.52173537414819</v>
      </c>
      <c r="D140" s="156">
        <v>822.63773837414817</v>
      </c>
      <c r="E140" s="156">
        <v>840.44155937414826</v>
      </c>
      <c r="F140" s="156">
        <v>858.05509237414822</v>
      </c>
      <c r="G140" s="156">
        <v>849.87270837414826</v>
      </c>
      <c r="H140" s="156">
        <v>847.24435537414831</v>
      </c>
      <c r="I140" s="156">
        <v>836.73094337414841</v>
      </c>
      <c r="J140" s="156">
        <v>844.42571437414836</v>
      </c>
      <c r="K140" s="157">
        <v>847.42275037414834</v>
      </c>
      <c r="L140" s="156">
        <v>852.64377737414827</v>
      </c>
      <c r="M140" s="158">
        <v>851.35933337414826</v>
      </c>
      <c r="N140" s="157">
        <v>832.44946337414819</v>
      </c>
      <c r="O140" s="156">
        <v>806.3205423741482</v>
      </c>
      <c r="P140" s="158">
        <v>808.03313437414829</v>
      </c>
      <c r="Q140" s="159">
        <v>839.27604537414823</v>
      </c>
      <c r="R140" s="156">
        <v>869.94809237414825</v>
      </c>
      <c r="S140" s="159">
        <v>857.71019537414827</v>
      </c>
      <c r="T140" s="156">
        <v>844.1759613741483</v>
      </c>
      <c r="U140" s="156">
        <v>814.19370837414829</v>
      </c>
      <c r="V140" s="156">
        <v>823.57728537414823</v>
      </c>
      <c r="W140" s="156">
        <v>824.6119763741483</v>
      </c>
      <c r="X140" s="156">
        <v>835.92221937414831</v>
      </c>
      <c r="Y140" s="160">
        <v>836.43361837414841</v>
      </c>
      <c r="Z140" s="388"/>
      <c r="AA140" s="388"/>
    </row>
    <row r="141" spans="1:27" s="146" customFormat="1" ht="38.25" x14ac:dyDescent="0.2">
      <c r="A141" s="161" t="s">
        <v>7</v>
      </c>
      <c r="B141" s="162">
        <v>672.89</v>
      </c>
      <c r="C141" s="162">
        <v>636.55999999999995</v>
      </c>
      <c r="D141" s="162">
        <v>649.27</v>
      </c>
      <c r="E141" s="162">
        <v>664.24</v>
      </c>
      <c r="F141" s="162">
        <v>679.05</v>
      </c>
      <c r="G141" s="162">
        <v>672.17</v>
      </c>
      <c r="H141" s="162">
        <v>669.96</v>
      </c>
      <c r="I141" s="162">
        <v>661.12</v>
      </c>
      <c r="J141" s="162">
        <v>667.59</v>
      </c>
      <c r="K141" s="162">
        <v>670.11</v>
      </c>
      <c r="L141" s="162">
        <v>674.5</v>
      </c>
      <c r="M141" s="162">
        <v>673.42</v>
      </c>
      <c r="N141" s="162">
        <v>657.52</v>
      </c>
      <c r="O141" s="162">
        <v>635.54999999999995</v>
      </c>
      <c r="P141" s="162">
        <v>636.99</v>
      </c>
      <c r="Q141" s="162">
        <v>663.26</v>
      </c>
      <c r="R141" s="162">
        <v>689.05</v>
      </c>
      <c r="S141" s="162">
        <v>678.76</v>
      </c>
      <c r="T141" s="162">
        <v>667.38</v>
      </c>
      <c r="U141" s="162">
        <v>642.16999999999996</v>
      </c>
      <c r="V141" s="162">
        <v>650.05999999999995</v>
      </c>
      <c r="W141" s="162">
        <v>650.92999999999995</v>
      </c>
      <c r="X141" s="162">
        <v>660.44</v>
      </c>
      <c r="Y141" s="162">
        <v>660.87</v>
      </c>
      <c r="Z141" s="276"/>
      <c r="AA141" s="276"/>
    </row>
    <row r="142" spans="1:27" s="146" customFormat="1" ht="25.5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  <c r="Z142" s="276"/>
      <c r="AA142" s="276"/>
    </row>
    <row r="143" spans="1:27" s="146" customFormat="1" ht="25.5" x14ac:dyDescent="0.2">
      <c r="A143" s="167" t="s">
        <v>9</v>
      </c>
      <c r="B143" s="311">
        <v>127.37807699999999</v>
      </c>
      <c r="C143" s="312">
        <v>120.50080799999999</v>
      </c>
      <c r="D143" s="312">
        <v>122.90681099999999</v>
      </c>
      <c r="E143" s="312">
        <v>125.74063200000001</v>
      </c>
      <c r="F143" s="312">
        <v>128.54416499999999</v>
      </c>
      <c r="G143" s="312">
        <v>127.24178099999999</v>
      </c>
      <c r="H143" s="312">
        <v>126.82342800000001</v>
      </c>
      <c r="I143" s="312">
        <v>125.15001599999999</v>
      </c>
      <c r="J143" s="312">
        <v>126.374787</v>
      </c>
      <c r="K143" s="312">
        <v>126.851823</v>
      </c>
      <c r="L143" s="312">
        <v>127.68285</v>
      </c>
      <c r="M143" s="312">
        <v>127.47840599999999</v>
      </c>
      <c r="N143" s="312">
        <v>124.468536</v>
      </c>
      <c r="O143" s="312">
        <v>120.30961499999999</v>
      </c>
      <c r="P143" s="312">
        <v>120.582207</v>
      </c>
      <c r="Q143" s="312">
        <v>125.55511799999999</v>
      </c>
      <c r="R143" s="312">
        <v>130.43716499999999</v>
      </c>
      <c r="S143" s="312">
        <v>128.48926799999998</v>
      </c>
      <c r="T143" s="312">
        <v>126.33503399999999</v>
      </c>
      <c r="U143" s="312">
        <v>121.56278099999999</v>
      </c>
      <c r="V143" s="312">
        <v>123.05635799999999</v>
      </c>
      <c r="W143" s="312">
        <v>123.22104899999999</v>
      </c>
      <c r="X143" s="312">
        <v>125.021292</v>
      </c>
      <c r="Y143" s="313">
        <v>125.10269099999999</v>
      </c>
      <c r="Z143" s="276"/>
      <c r="AA143" s="276"/>
    </row>
    <row r="144" spans="1:27" s="146" customFormat="1" ht="26.2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  <c r="AA144" s="276"/>
    </row>
    <row r="145" spans="1:27" s="310" customFormat="1" ht="15.75" thickBot="1" x14ac:dyDescent="0.25">
      <c r="A145" s="186">
        <v>28</v>
      </c>
      <c r="B145" s="155">
        <v>846.47131037414817</v>
      </c>
      <c r="C145" s="156">
        <v>806.01132437414822</v>
      </c>
      <c r="D145" s="156">
        <v>809.87654937414823</v>
      </c>
      <c r="E145" s="156">
        <v>837.62291837414841</v>
      </c>
      <c r="F145" s="156">
        <v>850.93118537414819</v>
      </c>
      <c r="G145" s="156">
        <v>844.14028237414834</v>
      </c>
      <c r="H145" s="156">
        <v>836.8260873741483</v>
      </c>
      <c r="I145" s="156">
        <v>824.9925523741482</v>
      </c>
      <c r="J145" s="156">
        <v>827.5019753741484</v>
      </c>
      <c r="K145" s="157">
        <v>836.58822737414823</v>
      </c>
      <c r="L145" s="156">
        <v>845.12740137414835</v>
      </c>
      <c r="M145" s="158">
        <v>848.36229737414828</v>
      </c>
      <c r="N145" s="157">
        <v>847.07785337414839</v>
      </c>
      <c r="O145" s="156">
        <v>817.14317237414832</v>
      </c>
      <c r="P145" s="158">
        <v>823.99354037414832</v>
      </c>
      <c r="Q145" s="159">
        <v>846.99460237414826</v>
      </c>
      <c r="R145" s="156">
        <v>882.20977537414842</v>
      </c>
      <c r="S145" s="159">
        <v>866.13043937414841</v>
      </c>
      <c r="T145" s="156">
        <v>851.1333663741483</v>
      </c>
      <c r="U145" s="156">
        <v>848.00550737414835</v>
      </c>
      <c r="V145" s="156">
        <v>832.88950437414837</v>
      </c>
      <c r="W145" s="156">
        <v>834.25719937414817</v>
      </c>
      <c r="X145" s="156">
        <v>844.85386237414832</v>
      </c>
      <c r="Y145" s="160">
        <v>843.71213437414826</v>
      </c>
      <c r="Z145" s="388"/>
      <c r="AA145" s="388"/>
    </row>
    <row r="146" spans="1:27" s="146" customFormat="1" ht="38.25" x14ac:dyDescent="0.2">
      <c r="A146" s="180" t="s">
        <v>7</v>
      </c>
      <c r="B146" s="162">
        <v>669.31</v>
      </c>
      <c r="C146" s="162">
        <v>635.29</v>
      </c>
      <c r="D146" s="162">
        <v>638.54</v>
      </c>
      <c r="E146" s="162">
        <v>661.87</v>
      </c>
      <c r="F146" s="162">
        <v>673.06</v>
      </c>
      <c r="G146" s="162">
        <v>667.35</v>
      </c>
      <c r="H146" s="162">
        <v>661.2</v>
      </c>
      <c r="I146" s="162">
        <v>651.25</v>
      </c>
      <c r="J146" s="162">
        <v>653.36</v>
      </c>
      <c r="K146" s="162">
        <v>661</v>
      </c>
      <c r="L146" s="162">
        <v>668.18</v>
      </c>
      <c r="M146" s="162">
        <v>670.9</v>
      </c>
      <c r="N146" s="162">
        <v>669.82</v>
      </c>
      <c r="O146" s="162">
        <v>644.65</v>
      </c>
      <c r="P146" s="162">
        <v>650.41</v>
      </c>
      <c r="Q146" s="162">
        <v>669.75</v>
      </c>
      <c r="R146" s="162">
        <v>699.36</v>
      </c>
      <c r="S146" s="162">
        <v>685.84</v>
      </c>
      <c r="T146" s="162">
        <v>673.23</v>
      </c>
      <c r="U146" s="162">
        <v>670.6</v>
      </c>
      <c r="V146" s="162">
        <v>657.89</v>
      </c>
      <c r="W146" s="162">
        <v>659.04</v>
      </c>
      <c r="X146" s="162">
        <v>667.95</v>
      </c>
      <c r="Y146" s="162">
        <v>666.99</v>
      </c>
      <c r="Z146" s="276"/>
      <c r="AA146" s="276"/>
    </row>
    <row r="147" spans="1:27" s="146" customFormat="1" ht="25.5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  <c r="Z147" s="276"/>
      <c r="AA147" s="276"/>
    </row>
    <row r="148" spans="1:27" s="146" customFormat="1" ht="25.5" x14ac:dyDescent="0.2">
      <c r="A148" s="182" t="s">
        <v>9</v>
      </c>
      <c r="B148" s="311">
        <v>126.70038299999999</v>
      </c>
      <c r="C148" s="312">
        <v>120.260397</v>
      </c>
      <c r="D148" s="312">
        <v>120.87562199999999</v>
      </c>
      <c r="E148" s="312">
        <v>125.291991</v>
      </c>
      <c r="F148" s="312">
        <v>127.41025799999998</v>
      </c>
      <c r="G148" s="312">
        <v>126.32935500000001</v>
      </c>
      <c r="H148" s="312">
        <v>125.16516</v>
      </c>
      <c r="I148" s="312">
        <v>123.28162499999999</v>
      </c>
      <c r="J148" s="312">
        <v>123.681048</v>
      </c>
      <c r="K148" s="312">
        <v>125.12729999999999</v>
      </c>
      <c r="L148" s="312">
        <v>126.48647399999999</v>
      </c>
      <c r="M148" s="312">
        <v>127.00136999999999</v>
      </c>
      <c r="N148" s="312">
        <v>126.79692600000001</v>
      </c>
      <c r="O148" s="312">
        <v>122.03224499999999</v>
      </c>
      <c r="P148" s="312">
        <v>123.12261299999999</v>
      </c>
      <c r="Q148" s="312">
        <v>126.783675</v>
      </c>
      <c r="R148" s="312">
        <v>132.388848</v>
      </c>
      <c r="S148" s="312">
        <v>129.82951199999999</v>
      </c>
      <c r="T148" s="312">
        <v>127.44243900000001</v>
      </c>
      <c r="U148" s="312">
        <v>126.94458</v>
      </c>
      <c r="V148" s="312">
        <v>124.53857699999999</v>
      </c>
      <c r="W148" s="312">
        <v>124.756272</v>
      </c>
      <c r="X148" s="312">
        <v>126.44293500000001</v>
      </c>
      <c r="Y148" s="313">
        <v>126.261207</v>
      </c>
      <c r="Z148" s="276"/>
      <c r="AA148" s="276"/>
    </row>
    <row r="149" spans="1:27" s="146" customFormat="1" ht="26.2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  <c r="AA149" s="276"/>
    </row>
    <row r="150" spans="1:27" s="310" customFormat="1" ht="15.75" thickBot="1" x14ac:dyDescent="0.25">
      <c r="A150" s="154">
        <v>29</v>
      </c>
      <c r="B150" s="155">
        <v>692.43317437414817</v>
      </c>
      <c r="C150" s="156">
        <v>668.19524037414828</v>
      </c>
      <c r="D150" s="156">
        <v>658.87112837414827</v>
      </c>
      <c r="E150" s="156">
        <v>692.34992337414826</v>
      </c>
      <c r="F150" s="156">
        <v>706.84749037414826</v>
      </c>
      <c r="G150" s="156">
        <v>706.14580337414839</v>
      </c>
      <c r="H150" s="156">
        <v>694.56202137414834</v>
      </c>
      <c r="I150" s="156">
        <v>682.25276637414822</v>
      </c>
      <c r="J150" s="156">
        <v>690.6135453741482</v>
      </c>
      <c r="K150" s="157">
        <v>697.85638237414832</v>
      </c>
      <c r="L150" s="156">
        <v>690.94654937414816</v>
      </c>
      <c r="M150" s="158">
        <v>695.09720637414819</v>
      </c>
      <c r="N150" s="157">
        <v>693.86033437414824</v>
      </c>
      <c r="O150" s="156">
        <v>664.16351337414824</v>
      </c>
      <c r="P150" s="158">
        <v>673.02379837414833</v>
      </c>
      <c r="Q150" s="159">
        <v>712.47287937414831</v>
      </c>
      <c r="R150" s="156">
        <v>724.9962083741483</v>
      </c>
      <c r="S150" s="159">
        <v>718.63345337414842</v>
      </c>
      <c r="T150" s="156">
        <v>701.88810937414826</v>
      </c>
      <c r="U150" s="156">
        <v>697.22605337414836</v>
      </c>
      <c r="V150" s="156">
        <v>691.94556137414838</v>
      </c>
      <c r="W150" s="156">
        <v>690.20918337414832</v>
      </c>
      <c r="X150" s="156">
        <v>644.45681237414829</v>
      </c>
      <c r="Y150" s="160">
        <v>663.42614737414829</v>
      </c>
      <c r="Z150" s="388"/>
      <c r="AA150" s="388"/>
    </row>
    <row r="151" spans="1:27" s="146" customFormat="1" ht="38.25" x14ac:dyDescent="0.2">
      <c r="A151" s="180" t="s">
        <v>7</v>
      </c>
      <c r="B151" s="162">
        <v>539.79</v>
      </c>
      <c r="C151" s="162">
        <v>519.41</v>
      </c>
      <c r="D151" s="162">
        <v>511.57</v>
      </c>
      <c r="E151" s="162">
        <v>539.72</v>
      </c>
      <c r="F151" s="162">
        <v>551.91</v>
      </c>
      <c r="G151" s="162">
        <v>551.32000000000005</v>
      </c>
      <c r="H151" s="162">
        <v>541.58000000000004</v>
      </c>
      <c r="I151" s="162">
        <v>531.23</v>
      </c>
      <c r="J151" s="162">
        <v>538.26</v>
      </c>
      <c r="K151" s="162">
        <v>544.35</v>
      </c>
      <c r="L151" s="162">
        <v>538.54</v>
      </c>
      <c r="M151" s="162">
        <v>542.03</v>
      </c>
      <c r="N151" s="162">
        <v>540.99</v>
      </c>
      <c r="O151" s="162">
        <v>516.02</v>
      </c>
      <c r="P151" s="162">
        <v>523.47</v>
      </c>
      <c r="Q151" s="162">
        <v>556.64</v>
      </c>
      <c r="R151" s="162">
        <v>567.16999999999996</v>
      </c>
      <c r="S151" s="162">
        <v>561.82000000000005</v>
      </c>
      <c r="T151" s="162">
        <v>547.74</v>
      </c>
      <c r="U151" s="162">
        <v>543.82000000000005</v>
      </c>
      <c r="V151" s="162">
        <v>539.38</v>
      </c>
      <c r="W151" s="162">
        <v>537.91999999999996</v>
      </c>
      <c r="X151" s="162">
        <v>499.45</v>
      </c>
      <c r="Y151" s="162">
        <v>515.4</v>
      </c>
      <c r="Z151" s="276"/>
      <c r="AA151" s="276"/>
    </row>
    <row r="152" spans="1:27" s="146" customFormat="1" ht="25.5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  <c r="Z152" s="276"/>
      <c r="AA152" s="276"/>
    </row>
    <row r="153" spans="1:27" s="146" customFormat="1" ht="25.5" x14ac:dyDescent="0.2">
      <c r="A153" s="182" t="s">
        <v>9</v>
      </c>
      <c r="B153" s="311">
        <v>102.18224699999999</v>
      </c>
      <c r="C153" s="312">
        <v>98.324312999999989</v>
      </c>
      <c r="D153" s="312">
        <v>96.840200999999993</v>
      </c>
      <c r="E153" s="312">
        <v>102.16899600000001</v>
      </c>
      <c r="F153" s="312">
        <v>104.476563</v>
      </c>
      <c r="G153" s="312">
        <v>104.36487600000001</v>
      </c>
      <c r="H153" s="312">
        <v>102.52109400000001</v>
      </c>
      <c r="I153" s="312">
        <v>100.56183900000001</v>
      </c>
      <c r="J153" s="312">
        <v>101.892618</v>
      </c>
      <c r="K153" s="312">
        <v>103.045455</v>
      </c>
      <c r="L153" s="312">
        <v>101.94562199999999</v>
      </c>
      <c r="M153" s="312">
        <v>102.60627899999999</v>
      </c>
      <c r="N153" s="312">
        <v>102.409407</v>
      </c>
      <c r="O153" s="312">
        <v>97.682586000000001</v>
      </c>
      <c r="P153" s="312">
        <v>99.092871000000002</v>
      </c>
      <c r="Q153" s="312">
        <v>105.37195199999999</v>
      </c>
      <c r="R153" s="312">
        <v>107.365281</v>
      </c>
      <c r="S153" s="312">
        <v>106.35252600000001</v>
      </c>
      <c r="T153" s="312">
        <v>103.68718199999999</v>
      </c>
      <c r="U153" s="312">
        <v>102.945126</v>
      </c>
      <c r="V153" s="312">
        <v>102.10463399999999</v>
      </c>
      <c r="W153" s="312">
        <v>101.828256</v>
      </c>
      <c r="X153" s="312">
        <v>94.545884999999998</v>
      </c>
      <c r="Y153" s="313">
        <v>97.565219999999997</v>
      </c>
      <c r="Z153" s="276"/>
      <c r="AA153" s="276"/>
    </row>
    <row r="154" spans="1:27" s="146" customFormat="1" ht="26.2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  <c r="AA154" s="276"/>
    </row>
    <row r="155" spans="1:27" s="310" customFormat="1" ht="15.75" thickBot="1" x14ac:dyDescent="0.25">
      <c r="A155" s="184">
        <v>30</v>
      </c>
      <c r="B155" s="155">
        <v>935.66881037414817</v>
      </c>
      <c r="C155" s="156">
        <v>899.22865837414827</v>
      </c>
      <c r="D155" s="156">
        <v>901.13153837414825</v>
      </c>
      <c r="E155" s="156">
        <v>908.99281137414835</v>
      </c>
      <c r="F155" s="156">
        <v>934.78872837414838</v>
      </c>
      <c r="G155" s="156">
        <v>937.46465337414838</v>
      </c>
      <c r="H155" s="156">
        <v>982.61048137414821</v>
      </c>
      <c r="I155" s="156">
        <v>966.84036337414818</v>
      </c>
      <c r="J155" s="156">
        <v>981.71850637414821</v>
      </c>
      <c r="K155" s="157">
        <v>984.45389637414837</v>
      </c>
      <c r="L155" s="156">
        <v>986.46381337414823</v>
      </c>
      <c r="M155" s="158">
        <v>946.91958837414825</v>
      </c>
      <c r="N155" s="157">
        <v>929.23469737414825</v>
      </c>
      <c r="O155" s="156">
        <v>946.91958837414825</v>
      </c>
      <c r="P155" s="158">
        <v>960.38246437414841</v>
      </c>
      <c r="Q155" s="159">
        <v>998.76117537414837</v>
      </c>
      <c r="R155" s="156">
        <v>1014.5669723741483</v>
      </c>
      <c r="S155" s="159">
        <v>988.08126137414831</v>
      </c>
      <c r="T155" s="156">
        <v>954.41217837414843</v>
      </c>
      <c r="U155" s="156">
        <v>940.69954937414821</v>
      </c>
      <c r="V155" s="156">
        <v>936.19210237414825</v>
      </c>
      <c r="W155" s="156">
        <v>944.7907413741483</v>
      </c>
      <c r="X155" s="156">
        <v>941.98399337414833</v>
      </c>
      <c r="Y155" s="160">
        <v>934.08704137414827</v>
      </c>
      <c r="Z155" s="388"/>
      <c r="AA155" s="388"/>
    </row>
    <row r="156" spans="1:27" s="146" customFormat="1" ht="38.25" x14ac:dyDescent="0.2">
      <c r="A156" s="161" t="s">
        <v>7</v>
      </c>
      <c r="B156" s="162">
        <v>744.31</v>
      </c>
      <c r="C156" s="162">
        <v>713.67</v>
      </c>
      <c r="D156" s="162">
        <v>715.27</v>
      </c>
      <c r="E156" s="162">
        <v>721.88</v>
      </c>
      <c r="F156" s="162">
        <v>743.57</v>
      </c>
      <c r="G156" s="162">
        <v>745.82</v>
      </c>
      <c r="H156" s="162">
        <v>783.78</v>
      </c>
      <c r="I156" s="162">
        <v>770.52</v>
      </c>
      <c r="J156" s="162">
        <v>783.03</v>
      </c>
      <c r="K156" s="162">
        <v>785.33</v>
      </c>
      <c r="L156" s="162">
        <v>787.02</v>
      </c>
      <c r="M156" s="162">
        <v>753.77</v>
      </c>
      <c r="N156" s="162">
        <v>738.9</v>
      </c>
      <c r="O156" s="162">
        <v>753.77</v>
      </c>
      <c r="P156" s="162">
        <v>765.09</v>
      </c>
      <c r="Q156" s="162">
        <v>797.36</v>
      </c>
      <c r="R156" s="162">
        <v>810.65</v>
      </c>
      <c r="S156" s="162">
        <v>788.38</v>
      </c>
      <c r="T156" s="162">
        <v>760.07</v>
      </c>
      <c r="U156" s="162">
        <v>748.54</v>
      </c>
      <c r="V156" s="162">
        <v>744.75</v>
      </c>
      <c r="W156" s="162">
        <v>751.98</v>
      </c>
      <c r="X156" s="162">
        <v>749.62</v>
      </c>
      <c r="Y156" s="162">
        <v>742.98</v>
      </c>
      <c r="Z156" s="276"/>
      <c r="AA156" s="276"/>
    </row>
    <row r="157" spans="1:27" s="146" customFormat="1" ht="25.5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  <c r="Z157" s="276"/>
      <c r="AA157" s="276"/>
    </row>
    <row r="158" spans="1:27" s="146" customFormat="1" ht="25.5" x14ac:dyDescent="0.2">
      <c r="A158" s="167" t="s">
        <v>9</v>
      </c>
      <c r="B158" s="311">
        <v>140.89788299999998</v>
      </c>
      <c r="C158" s="312">
        <v>135.09773099999998</v>
      </c>
      <c r="D158" s="312">
        <v>135.400611</v>
      </c>
      <c r="E158" s="312">
        <v>136.651884</v>
      </c>
      <c r="F158" s="312">
        <v>140.757801</v>
      </c>
      <c r="G158" s="312">
        <v>141.18372600000001</v>
      </c>
      <c r="H158" s="312">
        <v>148.36955399999999</v>
      </c>
      <c r="I158" s="312">
        <v>145.85943599999999</v>
      </c>
      <c r="J158" s="312">
        <v>148.22757899999999</v>
      </c>
      <c r="K158" s="312">
        <v>148.662969</v>
      </c>
      <c r="L158" s="312">
        <v>148.98288599999998</v>
      </c>
      <c r="M158" s="312">
        <v>142.688661</v>
      </c>
      <c r="N158" s="312">
        <v>139.87376999999998</v>
      </c>
      <c r="O158" s="312">
        <v>142.688661</v>
      </c>
      <c r="P158" s="312">
        <v>144.831537</v>
      </c>
      <c r="Q158" s="312">
        <v>150.940248</v>
      </c>
      <c r="R158" s="312">
        <v>153.45604499999999</v>
      </c>
      <c r="S158" s="312">
        <v>149.24033399999999</v>
      </c>
      <c r="T158" s="312">
        <v>143.88125100000002</v>
      </c>
      <c r="U158" s="312">
        <v>141.698622</v>
      </c>
      <c r="V158" s="312">
        <v>140.98117500000001</v>
      </c>
      <c r="W158" s="312">
        <v>142.34981400000001</v>
      </c>
      <c r="X158" s="312">
        <v>141.903066</v>
      </c>
      <c r="Y158" s="313">
        <v>140.64611400000001</v>
      </c>
      <c r="Z158" s="276"/>
      <c r="AA158" s="276"/>
    </row>
    <row r="159" spans="1:27" s="146" customFormat="1" ht="26.2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  <c r="AA159" s="276"/>
    </row>
    <row r="160" spans="1:27" s="310" customFormat="1" ht="15.75" thickBot="1" x14ac:dyDescent="0.25">
      <c r="A160" s="171">
        <v>31</v>
      </c>
      <c r="B160" s="155">
        <v>830.85580137414831</v>
      </c>
      <c r="C160" s="156">
        <v>791.59700837414834</v>
      </c>
      <c r="D160" s="156">
        <v>800.69515337414839</v>
      </c>
      <c r="E160" s="156">
        <v>807.87852537414835</v>
      </c>
      <c r="F160" s="156">
        <v>833.74580037414842</v>
      </c>
      <c r="G160" s="156">
        <v>822.17391137414836</v>
      </c>
      <c r="H160" s="156">
        <v>869.35344237414824</v>
      </c>
      <c r="I160" s="156">
        <v>865.82122137414842</v>
      </c>
      <c r="J160" s="156">
        <v>859.70821937414826</v>
      </c>
      <c r="K160" s="157">
        <v>872.62401737414825</v>
      </c>
      <c r="L160" s="156">
        <v>869.66266037414812</v>
      </c>
      <c r="M160" s="158">
        <v>831.92617137414845</v>
      </c>
      <c r="N160" s="157">
        <v>815.12136237414825</v>
      </c>
      <c r="O160" s="156">
        <v>836.92123137414819</v>
      </c>
      <c r="P160" s="158">
        <v>845.73394437414834</v>
      </c>
      <c r="Q160" s="159">
        <v>892.12853737414832</v>
      </c>
      <c r="R160" s="156">
        <v>932.04144537414822</v>
      </c>
      <c r="S160" s="159">
        <v>929.68663137414819</v>
      </c>
      <c r="T160" s="156">
        <v>821.94794437414828</v>
      </c>
      <c r="U160" s="156">
        <v>805.26206537414828</v>
      </c>
      <c r="V160" s="156">
        <v>817.5594273741483</v>
      </c>
      <c r="W160" s="156">
        <v>822.03119537414818</v>
      </c>
      <c r="X160" s="156">
        <v>820.69917937414834</v>
      </c>
      <c r="Y160" s="160">
        <v>818.16597037414817</v>
      </c>
      <c r="Z160" s="388"/>
      <c r="AA160" s="388"/>
    </row>
    <row r="161" spans="1:27" s="146" customFormat="1" ht="38.25" x14ac:dyDescent="0.2">
      <c r="A161" s="180" t="s">
        <v>7</v>
      </c>
      <c r="B161" s="162">
        <v>656.18</v>
      </c>
      <c r="C161" s="162">
        <v>623.16999999999996</v>
      </c>
      <c r="D161" s="162">
        <v>630.82000000000005</v>
      </c>
      <c r="E161" s="162">
        <v>636.86</v>
      </c>
      <c r="F161" s="162">
        <v>658.61</v>
      </c>
      <c r="G161" s="162">
        <v>648.88</v>
      </c>
      <c r="H161" s="162">
        <v>688.55</v>
      </c>
      <c r="I161" s="162">
        <v>685.58</v>
      </c>
      <c r="J161" s="162">
        <v>680.44</v>
      </c>
      <c r="K161" s="162">
        <v>691.3</v>
      </c>
      <c r="L161" s="162">
        <v>688.81</v>
      </c>
      <c r="M161" s="162">
        <v>657.08</v>
      </c>
      <c r="N161" s="162">
        <v>642.95000000000005</v>
      </c>
      <c r="O161" s="162">
        <v>661.28</v>
      </c>
      <c r="P161" s="162">
        <v>668.69</v>
      </c>
      <c r="Q161" s="162">
        <v>707.7</v>
      </c>
      <c r="R161" s="162">
        <v>741.26</v>
      </c>
      <c r="S161" s="162">
        <v>739.28</v>
      </c>
      <c r="T161" s="162">
        <v>648.69000000000005</v>
      </c>
      <c r="U161" s="162">
        <v>634.66</v>
      </c>
      <c r="V161" s="162">
        <v>645</v>
      </c>
      <c r="W161" s="162">
        <v>648.76</v>
      </c>
      <c r="X161" s="162">
        <v>647.64</v>
      </c>
      <c r="Y161" s="162">
        <v>645.51</v>
      </c>
      <c r="Z161" s="276"/>
      <c r="AA161" s="276"/>
    </row>
    <row r="162" spans="1:27" s="146" customFormat="1" ht="25.5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  <c r="Z162" s="276"/>
      <c r="AA162" s="276"/>
    </row>
    <row r="163" spans="1:27" s="146" customFormat="1" ht="25.5" x14ac:dyDescent="0.2">
      <c r="A163" s="182" t="s">
        <v>9</v>
      </c>
      <c r="B163" s="311">
        <v>124.21487399999999</v>
      </c>
      <c r="C163" s="312">
        <v>117.96608099999999</v>
      </c>
      <c r="D163" s="312">
        <v>119.41422600000001</v>
      </c>
      <c r="E163" s="312">
        <v>120.557598</v>
      </c>
      <c r="F163" s="312">
        <v>124.67487300000001</v>
      </c>
      <c r="G163" s="312">
        <v>122.832984</v>
      </c>
      <c r="H163" s="312">
        <v>130.34251499999999</v>
      </c>
      <c r="I163" s="312">
        <v>129.780294</v>
      </c>
      <c r="J163" s="312">
        <v>128.80729200000002</v>
      </c>
      <c r="K163" s="312">
        <v>130.86309</v>
      </c>
      <c r="L163" s="312">
        <v>130.39173299999999</v>
      </c>
      <c r="M163" s="312">
        <v>124.385244</v>
      </c>
      <c r="N163" s="312">
        <v>121.710435</v>
      </c>
      <c r="O163" s="312">
        <v>125.18030399999999</v>
      </c>
      <c r="P163" s="312">
        <v>126.58301700000001</v>
      </c>
      <c r="Q163" s="312">
        <v>133.96761000000001</v>
      </c>
      <c r="R163" s="312">
        <v>140.32051799999999</v>
      </c>
      <c r="S163" s="312">
        <v>139.94570399999998</v>
      </c>
      <c r="T163" s="312">
        <v>122.79701700000001</v>
      </c>
      <c r="U163" s="312">
        <v>120.141138</v>
      </c>
      <c r="V163" s="312">
        <v>122.0985</v>
      </c>
      <c r="W163" s="312">
        <v>122.81026799999999</v>
      </c>
      <c r="X163" s="312">
        <v>122.59825199999999</v>
      </c>
      <c r="Y163" s="313">
        <v>122.195043</v>
      </c>
      <c r="Z163" s="276"/>
      <c r="AA163" s="276"/>
    </row>
    <row r="164" spans="1:27" s="146" customFormat="1" ht="26.2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  <c r="AA164" s="276"/>
    </row>
    <row r="165" spans="1:27" ht="15" thickBot="1" x14ac:dyDescent="0.25">
      <c r="A165" s="187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187"/>
      <c r="Z165" s="188"/>
      <c r="AA165" s="188"/>
    </row>
    <row r="166" spans="1:27" s="146" customFormat="1" ht="15" customHeight="1" thickBot="1" x14ac:dyDescent="0.25">
      <c r="A166" s="189" t="s">
        <v>43</v>
      </c>
      <c r="B166" s="237" t="s">
        <v>78</v>
      </c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9"/>
      <c r="Z166" s="276"/>
      <c r="AA166" s="276"/>
    </row>
    <row r="167" spans="1:27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  <c r="AA167" s="276"/>
    </row>
    <row r="168" spans="1:27" s="310" customFormat="1" ht="15.75" thickBot="1" x14ac:dyDescent="0.25">
      <c r="A168" s="200">
        <v>1</v>
      </c>
      <c r="B168" s="172">
        <v>723.98518837414827</v>
      </c>
      <c r="C168" s="173">
        <v>697.02375737414832</v>
      </c>
      <c r="D168" s="173">
        <v>689.54306037414824</v>
      </c>
      <c r="E168" s="174">
        <v>699.09313937414834</v>
      </c>
      <c r="F168" s="174">
        <v>735.49761237414839</v>
      </c>
      <c r="G168" s="174">
        <v>738.00703537414824</v>
      </c>
      <c r="H168" s="174">
        <v>730.65716137414825</v>
      </c>
      <c r="I168" s="174">
        <v>700.7105873741483</v>
      </c>
      <c r="J168" s="174">
        <v>731.26370437414823</v>
      </c>
      <c r="K168" s="175">
        <v>735.20028737414839</v>
      </c>
      <c r="L168" s="174">
        <v>715.71955337414829</v>
      </c>
      <c r="M168" s="176">
        <v>714.28050037414835</v>
      </c>
      <c r="N168" s="175">
        <v>712.2349043741483</v>
      </c>
      <c r="O168" s="174">
        <v>691.3745823741483</v>
      </c>
      <c r="P168" s="176">
        <v>700.00890037414831</v>
      </c>
      <c r="Q168" s="177">
        <v>715.29140537414833</v>
      </c>
      <c r="R168" s="174">
        <v>717.45593137414824</v>
      </c>
      <c r="S168" s="177">
        <v>718.06247437414822</v>
      </c>
      <c r="T168" s="174">
        <v>848.96872537414833</v>
      </c>
      <c r="U168" s="173">
        <v>713.75720837414826</v>
      </c>
      <c r="V168" s="173">
        <v>717.45593137414824</v>
      </c>
      <c r="W168" s="173">
        <v>718.84741237414835</v>
      </c>
      <c r="X168" s="173">
        <v>717.58675437414831</v>
      </c>
      <c r="Y168" s="178">
        <v>722.4628843741483</v>
      </c>
      <c r="Z168" s="388"/>
      <c r="AA168" s="388"/>
    </row>
    <row r="169" spans="1:27" s="146" customFormat="1" ht="38.25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  <c r="Z169" s="276"/>
      <c r="AA169" s="276"/>
    </row>
    <row r="170" spans="1:27" s="146" customFormat="1" ht="25.5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  <c r="Z170" s="276"/>
      <c r="AA170" s="276"/>
    </row>
    <row r="171" spans="1:27" s="146" customFormat="1" ht="25.5" x14ac:dyDescent="0.2">
      <c r="A171" s="167" t="s">
        <v>9</v>
      </c>
      <c r="B171" s="311">
        <v>103.31426099999999</v>
      </c>
      <c r="C171" s="312">
        <v>99.022829999999999</v>
      </c>
      <c r="D171" s="312">
        <v>97.832132999999985</v>
      </c>
      <c r="E171" s="312">
        <v>99.352212000000009</v>
      </c>
      <c r="F171" s="312">
        <v>105.14668500000001</v>
      </c>
      <c r="G171" s="312">
        <v>105.54610799999999</v>
      </c>
      <c r="H171" s="312">
        <v>104.376234</v>
      </c>
      <c r="I171" s="312">
        <v>99.609660000000005</v>
      </c>
      <c r="J171" s="312">
        <v>104.47277699999999</v>
      </c>
      <c r="K171" s="312">
        <v>105.09936</v>
      </c>
      <c r="L171" s="312">
        <v>101.998626</v>
      </c>
      <c r="M171" s="312">
        <v>101.76957299999999</v>
      </c>
      <c r="N171" s="312">
        <v>101.44397699999999</v>
      </c>
      <c r="O171" s="312">
        <v>98.123654999999999</v>
      </c>
      <c r="P171" s="312">
        <v>99.497973000000002</v>
      </c>
      <c r="Q171" s="312">
        <v>101.93047800000001</v>
      </c>
      <c r="R171" s="312">
        <v>102.275004</v>
      </c>
      <c r="S171" s="312">
        <v>102.37154699999999</v>
      </c>
      <c r="T171" s="312">
        <v>123.207798</v>
      </c>
      <c r="U171" s="312">
        <v>101.68628099999999</v>
      </c>
      <c r="V171" s="312">
        <v>102.275004</v>
      </c>
      <c r="W171" s="312">
        <v>102.49648500000001</v>
      </c>
      <c r="X171" s="312">
        <v>102.29582699999999</v>
      </c>
      <c r="Y171" s="313">
        <v>103.071957</v>
      </c>
      <c r="Z171" s="276"/>
      <c r="AA171" s="276"/>
    </row>
    <row r="172" spans="1:27" s="146" customFormat="1" ht="26.2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  <c r="AA172" s="276"/>
    </row>
    <row r="173" spans="1:27" s="146" customFormat="1" ht="15" thickBot="1" x14ac:dyDescent="0.25">
      <c r="A173" s="171">
        <v>2</v>
      </c>
      <c r="B173" s="172">
        <v>859.24427737414828</v>
      </c>
      <c r="C173" s="173">
        <v>857.67440137414826</v>
      </c>
      <c r="D173" s="173">
        <v>851.90629637414838</v>
      </c>
      <c r="E173" s="174">
        <v>831.18869037414822</v>
      </c>
      <c r="F173" s="174">
        <v>830.54646837414828</v>
      </c>
      <c r="G173" s="174">
        <v>853.69024637414839</v>
      </c>
      <c r="H173" s="174">
        <v>847.98160637414821</v>
      </c>
      <c r="I173" s="174">
        <v>855.31958737414834</v>
      </c>
      <c r="J173" s="174">
        <v>846.83987837414838</v>
      </c>
      <c r="K173" s="175">
        <v>857.12732337414832</v>
      </c>
      <c r="L173" s="174">
        <v>866.95094137414833</v>
      </c>
      <c r="M173" s="176">
        <v>864.37016037414821</v>
      </c>
      <c r="N173" s="175">
        <v>868.14024137414833</v>
      </c>
      <c r="O173" s="174">
        <v>837.46819437414831</v>
      </c>
      <c r="P173" s="176">
        <v>821.19857037414829</v>
      </c>
      <c r="Q173" s="177">
        <v>838.24123937414834</v>
      </c>
      <c r="R173" s="174">
        <v>874.40785237414832</v>
      </c>
      <c r="S173" s="177">
        <v>873.32558937414831</v>
      </c>
      <c r="T173" s="174">
        <v>881.79340537414828</v>
      </c>
      <c r="U173" s="173">
        <v>857.48411337414825</v>
      </c>
      <c r="V173" s="173">
        <v>862.94300037414837</v>
      </c>
      <c r="W173" s="173">
        <v>872.92122737414832</v>
      </c>
      <c r="X173" s="173">
        <v>870.07880037414827</v>
      </c>
      <c r="Y173" s="178">
        <v>862.77649837414833</v>
      </c>
      <c r="Z173" s="276"/>
      <c r="AA173" s="276"/>
    </row>
    <row r="174" spans="1:27" s="146" customFormat="1" ht="38.25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  <c r="Z174" s="276"/>
      <c r="AA174" s="276"/>
    </row>
    <row r="175" spans="1:27" s="146" customFormat="1" ht="25.5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  <c r="Z175" s="276"/>
      <c r="AA175" s="276"/>
    </row>
    <row r="176" spans="1:27" s="146" customFormat="1" ht="25.5" x14ac:dyDescent="0.2">
      <c r="A176" s="167" t="s">
        <v>9</v>
      </c>
      <c r="B176" s="311">
        <v>124.84335</v>
      </c>
      <c r="C176" s="312">
        <v>124.59347399999999</v>
      </c>
      <c r="D176" s="312">
        <v>123.675369</v>
      </c>
      <c r="E176" s="312">
        <v>120.37776299999999</v>
      </c>
      <c r="F176" s="312">
        <v>120.275541</v>
      </c>
      <c r="G176" s="312">
        <v>123.95931900000001</v>
      </c>
      <c r="H176" s="312">
        <v>123.05067899999999</v>
      </c>
      <c r="I176" s="312">
        <v>124.21866</v>
      </c>
      <c r="J176" s="312">
        <v>122.86895100000001</v>
      </c>
      <c r="K176" s="312">
        <v>124.50639600000001</v>
      </c>
      <c r="L176" s="312">
        <v>126.070014</v>
      </c>
      <c r="M176" s="312">
        <v>125.65923299999999</v>
      </c>
      <c r="N176" s="312">
        <v>126.259314</v>
      </c>
      <c r="O176" s="312">
        <v>121.377267</v>
      </c>
      <c r="P176" s="312">
        <v>118.787643</v>
      </c>
      <c r="Q176" s="312">
        <v>121.50031200000001</v>
      </c>
      <c r="R176" s="312">
        <v>127.256925</v>
      </c>
      <c r="S176" s="312">
        <v>127.08466200000001</v>
      </c>
      <c r="T176" s="312">
        <v>128.432478</v>
      </c>
      <c r="U176" s="312">
        <v>124.56318599999999</v>
      </c>
      <c r="V176" s="312">
        <v>125.432073</v>
      </c>
      <c r="W176" s="312">
        <v>127.02029999999999</v>
      </c>
      <c r="X176" s="312">
        <v>126.56787300000001</v>
      </c>
      <c r="Y176" s="313">
        <v>125.40557100000001</v>
      </c>
      <c r="Z176" s="276"/>
      <c r="AA176" s="276"/>
    </row>
    <row r="177" spans="1:27" s="146" customFormat="1" ht="26.2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  <c r="Z177" s="276"/>
      <c r="AA177" s="276"/>
    </row>
    <row r="178" spans="1:27" s="146" customFormat="1" ht="15" thickBot="1" x14ac:dyDescent="0.25">
      <c r="A178" s="154">
        <v>3</v>
      </c>
      <c r="B178" s="172">
        <v>851.5970783741484</v>
      </c>
      <c r="C178" s="173">
        <v>829.1193083741482</v>
      </c>
      <c r="D178" s="173">
        <v>829.40474037414822</v>
      </c>
      <c r="E178" s="174">
        <v>819.68815937414831</v>
      </c>
      <c r="F178" s="174">
        <v>820.66338537414822</v>
      </c>
      <c r="G178" s="174">
        <v>843.5217313741482</v>
      </c>
      <c r="H178" s="174">
        <v>845.62679237414818</v>
      </c>
      <c r="I178" s="174">
        <v>837.38494337414829</v>
      </c>
      <c r="J178" s="174">
        <v>846.72094837414829</v>
      </c>
      <c r="K178" s="175">
        <v>853.59510237414827</v>
      </c>
      <c r="L178" s="174">
        <v>851.40679037414827</v>
      </c>
      <c r="M178" s="176">
        <v>845.43650437414829</v>
      </c>
      <c r="N178" s="175">
        <v>855.28390837414827</v>
      </c>
      <c r="O178" s="174">
        <v>828.35815637414828</v>
      </c>
      <c r="P178" s="176">
        <v>833.05589137414836</v>
      </c>
      <c r="Q178" s="177">
        <v>849.46823137414822</v>
      </c>
      <c r="R178" s="174">
        <v>861.15905037414836</v>
      </c>
      <c r="S178" s="177">
        <v>880.37813837414831</v>
      </c>
      <c r="T178" s="174">
        <v>881.41282937414826</v>
      </c>
      <c r="U178" s="173">
        <v>856.41374337414834</v>
      </c>
      <c r="V178" s="173">
        <v>860.31464737414831</v>
      </c>
      <c r="W178" s="173">
        <v>871.17295637414827</v>
      </c>
      <c r="X178" s="173">
        <v>866.24925437414822</v>
      </c>
      <c r="Y178" s="178">
        <v>863.28789737414832</v>
      </c>
      <c r="Z178" s="276"/>
      <c r="AA178" s="276"/>
    </row>
    <row r="179" spans="1:27" s="146" customFormat="1" ht="38.25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  <c r="Z179" s="276"/>
      <c r="AA179" s="276"/>
    </row>
    <row r="180" spans="1:27" s="146" customFormat="1" ht="25.5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  <c r="Z180" s="276"/>
      <c r="AA180" s="276"/>
    </row>
    <row r="181" spans="1:27" s="146" customFormat="1" ht="25.5" x14ac:dyDescent="0.2">
      <c r="A181" s="167" t="s">
        <v>9</v>
      </c>
      <c r="B181" s="311">
        <v>123.62615100000001</v>
      </c>
      <c r="C181" s="312">
        <v>120.04838099999999</v>
      </c>
      <c r="D181" s="312">
        <v>120.093813</v>
      </c>
      <c r="E181" s="312">
        <v>118.54723199999999</v>
      </c>
      <c r="F181" s="312">
        <v>118.70245799999999</v>
      </c>
      <c r="G181" s="312">
        <v>122.34080399999999</v>
      </c>
      <c r="H181" s="312">
        <v>122.67586499999999</v>
      </c>
      <c r="I181" s="312">
        <v>121.36401599999999</v>
      </c>
      <c r="J181" s="312">
        <v>122.850021</v>
      </c>
      <c r="K181" s="312">
        <v>123.944175</v>
      </c>
      <c r="L181" s="312">
        <v>123.59586299999999</v>
      </c>
      <c r="M181" s="312">
        <v>122.64557699999999</v>
      </c>
      <c r="N181" s="312">
        <v>124.21298099999998</v>
      </c>
      <c r="O181" s="312">
        <v>119.927229</v>
      </c>
      <c r="P181" s="312">
        <v>120.674964</v>
      </c>
      <c r="Q181" s="312">
        <v>123.28730399999999</v>
      </c>
      <c r="R181" s="312">
        <v>125.148123</v>
      </c>
      <c r="S181" s="312">
        <v>128.207211</v>
      </c>
      <c r="T181" s="312">
        <v>128.37190200000001</v>
      </c>
      <c r="U181" s="312">
        <v>124.392816</v>
      </c>
      <c r="V181" s="312">
        <v>125.01371999999999</v>
      </c>
      <c r="W181" s="312">
        <v>126.74202899999999</v>
      </c>
      <c r="X181" s="312">
        <v>125.958327</v>
      </c>
      <c r="Y181" s="313">
        <v>125.48697</v>
      </c>
      <c r="Z181" s="276"/>
      <c r="AA181" s="276"/>
    </row>
    <row r="182" spans="1:27" s="146" customFormat="1" ht="26.2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  <c r="AA182" s="276"/>
    </row>
    <row r="183" spans="1:27" s="146" customFormat="1" ht="15" thickBot="1" x14ac:dyDescent="0.25">
      <c r="A183" s="201">
        <v>4</v>
      </c>
      <c r="B183" s="172">
        <v>658.58558137414821</v>
      </c>
      <c r="C183" s="173">
        <v>622.85900937414829</v>
      </c>
      <c r="D183" s="173">
        <v>619.2673233741483</v>
      </c>
      <c r="E183" s="174">
        <v>626.48637437414823</v>
      </c>
      <c r="F183" s="174">
        <v>669.19413737414834</v>
      </c>
      <c r="G183" s="174">
        <v>682.53808337414841</v>
      </c>
      <c r="H183" s="174">
        <v>675.72339437414837</v>
      </c>
      <c r="I183" s="174">
        <v>662.24862537414833</v>
      </c>
      <c r="J183" s="174">
        <v>662.34376937414834</v>
      </c>
      <c r="K183" s="175">
        <v>670.06232637414837</v>
      </c>
      <c r="L183" s="174">
        <v>671.59652337414832</v>
      </c>
      <c r="M183" s="176">
        <v>667.60047537414835</v>
      </c>
      <c r="N183" s="175">
        <v>663.09302837414828</v>
      </c>
      <c r="O183" s="174">
        <v>636.01266737414824</v>
      </c>
      <c r="P183" s="176">
        <v>638.24855137414841</v>
      </c>
      <c r="Q183" s="177">
        <v>656.53998537414827</v>
      </c>
      <c r="R183" s="174">
        <v>677.45977237414832</v>
      </c>
      <c r="S183" s="177">
        <v>669.91961037414819</v>
      </c>
      <c r="T183" s="174">
        <v>688.37754637414832</v>
      </c>
      <c r="U183" s="173">
        <v>654.18517137414824</v>
      </c>
      <c r="V183" s="173">
        <v>658.2882563741482</v>
      </c>
      <c r="W183" s="173">
        <v>661.85615637414821</v>
      </c>
      <c r="X183" s="173">
        <v>655.04146737414828</v>
      </c>
      <c r="Y183" s="178">
        <v>666.81553737414833</v>
      </c>
      <c r="Z183" s="276"/>
      <c r="AA183" s="276"/>
    </row>
    <row r="184" spans="1:27" s="146" customFormat="1" ht="38.25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  <c r="Z184" s="276"/>
      <c r="AA184" s="276"/>
    </row>
    <row r="185" spans="1:27" s="146" customFormat="1" ht="25.5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  <c r="Z185" s="276"/>
      <c r="AA185" s="276"/>
    </row>
    <row r="186" spans="1:27" s="146" customFormat="1" ht="25.5" x14ac:dyDescent="0.2">
      <c r="A186" s="167" t="s">
        <v>9</v>
      </c>
      <c r="B186" s="311">
        <v>92.904653999999994</v>
      </c>
      <c r="C186" s="312">
        <v>87.218081999999995</v>
      </c>
      <c r="D186" s="312">
        <v>86.64639600000001</v>
      </c>
      <c r="E186" s="312">
        <v>87.795446999999996</v>
      </c>
      <c r="F186" s="312">
        <v>94.593209999999999</v>
      </c>
      <c r="G186" s="312">
        <v>96.717156000000003</v>
      </c>
      <c r="H186" s="312">
        <v>95.632466999999991</v>
      </c>
      <c r="I186" s="312">
        <v>93.487697999999995</v>
      </c>
      <c r="J186" s="312">
        <v>93.502842000000001</v>
      </c>
      <c r="K186" s="312">
        <v>94.731398999999996</v>
      </c>
      <c r="L186" s="312">
        <v>94.97559600000001</v>
      </c>
      <c r="M186" s="312">
        <v>94.339547999999994</v>
      </c>
      <c r="N186" s="312">
        <v>93.622101000000001</v>
      </c>
      <c r="O186" s="312">
        <v>89.31174</v>
      </c>
      <c r="P186" s="312">
        <v>89.667624000000004</v>
      </c>
      <c r="Q186" s="312">
        <v>92.579058000000003</v>
      </c>
      <c r="R186" s="312">
        <v>95.908844999999999</v>
      </c>
      <c r="S186" s="312">
        <v>94.708682999999994</v>
      </c>
      <c r="T186" s="312">
        <v>97.646619000000001</v>
      </c>
      <c r="U186" s="312">
        <v>92.204243999999989</v>
      </c>
      <c r="V186" s="312">
        <v>92.857328999999993</v>
      </c>
      <c r="W186" s="312">
        <v>93.425228999999987</v>
      </c>
      <c r="X186" s="312">
        <v>92.340540000000004</v>
      </c>
      <c r="Y186" s="313">
        <v>94.214609999999993</v>
      </c>
      <c r="Z186" s="276"/>
      <c r="AA186" s="276"/>
    </row>
    <row r="187" spans="1:27" s="146" customFormat="1" ht="26.2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  <c r="AA187" s="276"/>
    </row>
    <row r="188" spans="1:27" s="146" customFormat="1" ht="15" thickBot="1" x14ac:dyDescent="0.25">
      <c r="A188" s="154">
        <v>5</v>
      </c>
      <c r="B188" s="172">
        <v>749.35295737414833</v>
      </c>
      <c r="C188" s="173">
        <v>710.12984337414832</v>
      </c>
      <c r="D188" s="173">
        <v>702.74429037414825</v>
      </c>
      <c r="E188" s="174">
        <v>703.83844637414836</v>
      </c>
      <c r="F188" s="174">
        <v>736.92477237414823</v>
      </c>
      <c r="G188" s="174">
        <v>747.35493337414823</v>
      </c>
      <c r="H188" s="174">
        <v>745.00011937414831</v>
      </c>
      <c r="I188" s="174">
        <v>724.62741037414821</v>
      </c>
      <c r="J188" s="174">
        <v>727.85041337414827</v>
      </c>
      <c r="K188" s="175">
        <v>732.14378637414825</v>
      </c>
      <c r="L188" s="174">
        <v>731.85835437414823</v>
      </c>
      <c r="M188" s="176">
        <v>747.55711437414834</v>
      </c>
      <c r="N188" s="175">
        <v>742.51448237414832</v>
      </c>
      <c r="O188" s="174">
        <v>704.18334337414831</v>
      </c>
      <c r="P188" s="176">
        <v>710.81963737414833</v>
      </c>
      <c r="Q188" s="177">
        <v>734.55806537414821</v>
      </c>
      <c r="R188" s="174">
        <v>757.34505337414839</v>
      </c>
      <c r="S188" s="177">
        <v>746.91489237414828</v>
      </c>
      <c r="T188" s="174">
        <v>713.75720837414826</v>
      </c>
      <c r="U188" s="173">
        <v>708.21507037414824</v>
      </c>
      <c r="V188" s="173">
        <v>718.65712437414822</v>
      </c>
      <c r="W188" s="173">
        <v>731.32316937414839</v>
      </c>
      <c r="X188" s="173">
        <v>728.00502237414821</v>
      </c>
      <c r="Y188" s="178">
        <v>731.60860137414829</v>
      </c>
      <c r="Z188" s="276"/>
      <c r="AA188" s="276"/>
    </row>
    <row r="189" spans="1:27" s="146" customFormat="1" ht="38.25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  <c r="Z189" s="276"/>
      <c r="AA189" s="276"/>
    </row>
    <row r="190" spans="1:27" s="146" customFormat="1" ht="25.5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  <c r="Z190" s="276"/>
      <c r="AA190" s="276"/>
    </row>
    <row r="191" spans="1:27" s="146" customFormat="1" ht="25.5" x14ac:dyDescent="0.2">
      <c r="A191" s="167" t="s">
        <v>9</v>
      </c>
      <c r="B191" s="311">
        <v>107.35203</v>
      </c>
      <c r="C191" s="312">
        <v>101.10891599999999</v>
      </c>
      <c r="D191" s="312">
        <v>99.933362999999986</v>
      </c>
      <c r="E191" s="312">
        <v>100.10751900000001</v>
      </c>
      <c r="F191" s="312">
        <v>105.37384499999999</v>
      </c>
      <c r="G191" s="312">
        <v>107.03400599999999</v>
      </c>
      <c r="H191" s="312">
        <v>106.659192</v>
      </c>
      <c r="I191" s="312">
        <v>103.41648299999999</v>
      </c>
      <c r="J191" s="312">
        <v>103.929486</v>
      </c>
      <c r="K191" s="312">
        <v>104.612859</v>
      </c>
      <c r="L191" s="312">
        <v>104.567427</v>
      </c>
      <c r="M191" s="312">
        <v>107.066187</v>
      </c>
      <c r="N191" s="312">
        <v>106.263555</v>
      </c>
      <c r="O191" s="312">
        <v>100.16241599999999</v>
      </c>
      <c r="P191" s="312">
        <v>101.21871</v>
      </c>
      <c r="Q191" s="312">
        <v>104.99713799999999</v>
      </c>
      <c r="R191" s="312">
        <v>108.624126</v>
      </c>
      <c r="S191" s="312">
        <v>106.96396499999999</v>
      </c>
      <c r="T191" s="312">
        <v>101.68628099999999</v>
      </c>
      <c r="U191" s="312">
        <v>100.804143</v>
      </c>
      <c r="V191" s="312">
        <v>102.46619699999999</v>
      </c>
      <c r="W191" s="312">
        <v>104.48224200000001</v>
      </c>
      <c r="X191" s="312">
        <v>103.954095</v>
      </c>
      <c r="Y191" s="313">
        <v>104.52767399999999</v>
      </c>
      <c r="Z191" s="276"/>
      <c r="AA191" s="276"/>
    </row>
    <row r="192" spans="1:27" s="146" customFormat="1" ht="26.2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  <c r="AA192" s="276"/>
    </row>
    <row r="193" spans="1:27" s="146" customFormat="1" ht="15" thickBot="1" x14ac:dyDescent="0.25">
      <c r="A193" s="171">
        <v>6</v>
      </c>
      <c r="B193" s="172">
        <v>736.28255037414829</v>
      </c>
      <c r="C193" s="173">
        <v>696.99997137414834</v>
      </c>
      <c r="D193" s="173">
        <v>689.72145537414838</v>
      </c>
      <c r="E193" s="174">
        <v>702.9940433741483</v>
      </c>
      <c r="F193" s="174">
        <v>741.7176513741482</v>
      </c>
      <c r="G193" s="174">
        <v>743.08534637414834</v>
      </c>
      <c r="H193" s="174">
        <v>755.28756437414836</v>
      </c>
      <c r="I193" s="174">
        <v>736.33012237414823</v>
      </c>
      <c r="J193" s="174">
        <v>753.27764737414827</v>
      </c>
      <c r="K193" s="175">
        <v>760.87727437414821</v>
      </c>
      <c r="L193" s="174">
        <v>756.27468337414825</v>
      </c>
      <c r="M193" s="176">
        <v>736.81773537414824</v>
      </c>
      <c r="N193" s="175">
        <v>734.2726333741482</v>
      </c>
      <c r="O193" s="174">
        <v>699.25964137414826</v>
      </c>
      <c r="P193" s="176">
        <v>703.20811737414829</v>
      </c>
      <c r="Q193" s="177">
        <v>726.76815037414826</v>
      </c>
      <c r="R193" s="174">
        <v>743.1210253741483</v>
      </c>
      <c r="S193" s="177">
        <v>746.17752637414821</v>
      </c>
      <c r="T193" s="174">
        <v>737.7572823741483</v>
      </c>
      <c r="U193" s="173">
        <v>705.15856937414833</v>
      </c>
      <c r="V193" s="173">
        <v>715.0178663741483</v>
      </c>
      <c r="W193" s="173">
        <v>727.45794437414838</v>
      </c>
      <c r="X193" s="173">
        <v>732.88115237414831</v>
      </c>
      <c r="Y193" s="178">
        <v>737.40049237414826</v>
      </c>
      <c r="Z193" s="276"/>
      <c r="AA193" s="276"/>
    </row>
    <row r="194" spans="1:27" s="146" customFormat="1" ht="38.25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  <c r="Z194" s="276"/>
      <c r="AA194" s="276"/>
    </row>
    <row r="195" spans="1:27" s="146" customFormat="1" ht="25.5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  <c r="Z195" s="276"/>
      <c r="AA195" s="276"/>
    </row>
    <row r="196" spans="1:27" s="146" customFormat="1" ht="25.5" x14ac:dyDescent="0.2">
      <c r="A196" s="167" t="s">
        <v>9</v>
      </c>
      <c r="B196" s="311">
        <v>105.27162300000001</v>
      </c>
      <c r="C196" s="312">
        <v>99.019044000000008</v>
      </c>
      <c r="D196" s="312">
        <v>97.860528000000002</v>
      </c>
      <c r="E196" s="312">
        <v>99.973116000000005</v>
      </c>
      <c r="F196" s="312">
        <v>106.13672399999999</v>
      </c>
      <c r="G196" s="312">
        <v>106.35441900000001</v>
      </c>
      <c r="H196" s="312">
        <v>108.296637</v>
      </c>
      <c r="I196" s="312">
        <v>105.27919499999999</v>
      </c>
      <c r="J196" s="312">
        <v>107.97672</v>
      </c>
      <c r="K196" s="312">
        <v>109.186347</v>
      </c>
      <c r="L196" s="312">
        <v>108.45375599999998</v>
      </c>
      <c r="M196" s="312">
        <v>105.35680799999999</v>
      </c>
      <c r="N196" s="312">
        <v>104.95170599999999</v>
      </c>
      <c r="O196" s="312">
        <v>99.378714000000002</v>
      </c>
      <c r="P196" s="312">
        <v>100.00718999999999</v>
      </c>
      <c r="Q196" s="312">
        <v>103.757223</v>
      </c>
      <c r="R196" s="312">
        <v>106.36009799999999</v>
      </c>
      <c r="S196" s="312">
        <v>106.84659899999998</v>
      </c>
      <c r="T196" s="312">
        <v>105.506355</v>
      </c>
      <c r="U196" s="312">
        <v>100.31764200000001</v>
      </c>
      <c r="V196" s="312">
        <v>101.886939</v>
      </c>
      <c r="W196" s="312">
        <v>103.867017</v>
      </c>
      <c r="X196" s="312">
        <v>104.730225</v>
      </c>
      <c r="Y196" s="313">
        <v>105.44956499999999</v>
      </c>
      <c r="Z196" s="276"/>
      <c r="AA196" s="276"/>
    </row>
    <row r="197" spans="1:27" s="146" customFormat="1" ht="26.2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  <c r="AA197" s="276"/>
    </row>
    <row r="198" spans="1:27" s="146" customFormat="1" ht="15" thickBot="1" x14ac:dyDescent="0.25">
      <c r="A198" s="154">
        <v>7</v>
      </c>
      <c r="B198" s="172">
        <v>720.56000437414832</v>
      </c>
      <c r="C198" s="173">
        <v>696.10799637414834</v>
      </c>
      <c r="D198" s="173">
        <v>685.10697137414832</v>
      </c>
      <c r="E198" s="174">
        <v>685.38051037414823</v>
      </c>
      <c r="F198" s="174">
        <v>714.85136437414837</v>
      </c>
      <c r="G198" s="174">
        <v>731.97728437414833</v>
      </c>
      <c r="H198" s="174">
        <v>724.86527037414828</v>
      </c>
      <c r="I198" s="174">
        <v>715.62440937414829</v>
      </c>
      <c r="J198" s="174">
        <v>723.29539437414837</v>
      </c>
      <c r="K198" s="175">
        <v>730.14576237414838</v>
      </c>
      <c r="L198" s="174">
        <v>731.04963037414836</v>
      </c>
      <c r="M198" s="176">
        <v>734.47481437414831</v>
      </c>
      <c r="N198" s="175">
        <v>724.7463403741483</v>
      </c>
      <c r="O198" s="174">
        <v>689.30520037414828</v>
      </c>
      <c r="P198" s="176">
        <v>695.71552737414834</v>
      </c>
      <c r="Q198" s="177">
        <v>719.37070437414832</v>
      </c>
      <c r="R198" s="174">
        <v>736.03279737414823</v>
      </c>
      <c r="S198" s="177">
        <v>744.7265803741484</v>
      </c>
      <c r="T198" s="174">
        <v>729.91979537414829</v>
      </c>
      <c r="U198" s="173">
        <v>702.25667737414824</v>
      </c>
      <c r="V198" s="173">
        <v>711.69971937414834</v>
      </c>
      <c r="W198" s="173">
        <v>720.79786437414828</v>
      </c>
      <c r="X198" s="173">
        <v>721.93959237414822</v>
      </c>
      <c r="Y198" s="178">
        <v>720.50053937414827</v>
      </c>
      <c r="Z198" s="276"/>
      <c r="AA198" s="276"/>
    </row>
    <row r="199" spans="1:27" s="146" customFormat="1" ht="38.25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  <c r="Z199" s="276"/>
      <c r="AA199" s="276"/>
    </row>
    <row r="200" spans="1:27" s="146" customFormat="1" ht="25.5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  <c r="Z200" s="276"/>
      <c r="AA200" s="276"/>
    </row>
    <row r="201" spans="1:27" s="146" customFormat="1" ht="25.5" x14ac:dyDescent="0.2">
      <c r="A201" s="167" t="s">
        <v>9</v>
      </c>
      <c r="B201" s="311">
        <v>102.769077</v>
      </c>
      <c r="C201" s="312">
        <v>98.877069000000006</v>
      </c>
      <c r="D201" s="312">
        <v>97.126044000000007</v>
      </c>
      <c r="E201" s="312">
        <v>97.169582999999989</v>
      </c>
      <c r="F201" s="312">
        <v>101.860437</v>
      </c>
      <c r="G201" s="312">
        <v>104.58635699999999</v>
      </c>
      <c r="H201" s="312">
        <v>103.45434299999999</v>
      </c>
      <c r="I201" s="312">
        <v>101.983482</v>
      </c>
      <c r="J201" s="312">
        <v>103.20446700000001</v>
      </c>
      <c r="K201" s="312">
        <v>104.29483500000001</v>
      </c>
      <c r="L201" s="312">
        <v>104.438703</v>
      </c>
      <c r="M201" s="312">
        <v>104.98388700000001</v>
      </c>
      <c r="N201" s="312">
        <v>103.435413</v>
      </c>
      <c r="O201" s="312">
        <v>97.794273000000004</v>
      </c>
      <c r="P201" s="312">
        <v>98.814599999999999</v>
      </c>
      <c r="Q201" s="312">
        <v>102.57977699999999</v>
      </c>
      <c r="R201" s="312">
        <v>105.23186999999999</v>
      </c>
      <c r="S201" s="312">
        <v>106.61565300000001</v>
      </c>
      <c r="T201" s="312">
        <v>104.25886799999999</v>
      </c>
      <c r="U201" s="312">
        <v>99.85575</v>
      </c>
      <c r="V201" s="312">
        <v>101.35879200000001</v>
      </c>
      <c r="W201" s="312">
        <v>102.806937</v>
      </c>
      <c r="X201" s="312">
        <v>102.98866499999998</v>
      </c>
      <c r="Y201" s="313">
        <v>102.759612</v>
      </c>
      <c r="Z201" s="276"/>
      <c r="AA201" s="276"/>
    </row>
    <row r="202" spans="1:27" s="146" customFormat="1" ht="26.2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  <c r="AA202" s="276"/>
    </row>
    <row r="203" spans="1:27" s="146" customFormat="1" ht="15" thickBot="1" x14ac:dyDescent="0.25">
      <c r="A203" s="171">
        <v>8</v>
      </c>
      <c r="B203" s="172">
        <v>724.24683437414831</v>
      </c>
      <c r="C203" s="173">
        <v>695.27548637414827</v>
      </c>
      <c r="D203" s="173">
        <v>714.5302533741484</v>
      </c>
      <c r="E203" s="174">
        <v>713.38852537414834</v>
      </c>
      <c r="F203" s="174">
        <v>727.01790337414832</v>
      </c>
      <c r="G203" s="174">
        <v>745.85641537414824</v>
      </c>
      <c r="H203" s="174">
        <v>738.2567883741483</v>
      </c>
      <c r="I203" s="174">
        <v>714.86325737414836</v>
      </c>
      <c r="J203" s="174">
        <v>738.04271437414832</v>
      </c>
      <c r="K203" s="175">
        <v>727.67201837414825</v>
      </c>
      <c r="L203" s="174">
        <v>728.20720337414832</v>
      </c>
      <c r="M203" s="176">
        <v>734.67699537414831</v>
      </c>
      <c r="N203" s="175">
        <v>733.52337437414826</v>
      </c>
      <c r="O203" s="174">
        <v>698.03466237414841</v>
      </c>
      <c r="P203" s="176">
        <v>700.6154433741483</v>
      </c>
      <c r="Q203" s="177">
        <v>716.49259837414832</v>
      </c>
      <c r="R203" s="174">
        <v>733.30930037414828</v>
      </c>
      <c r="S203" s="177">
        <v>722.34395437414832</v>
      </c>
      <c r="T203" s="174">
        <v>720.41728837414826</v>
      </c>
      <c r="U203" s="173">
        <v>712.40140637414822</v>
      </c>
      <c r="V203" s="173">
        <v>724.59173137414825</v>
      </c>
      <c r="W203" s="173">
        <v>729.33703837414828</v>
      </c>
      <c r="X203" s="173">
        <v>731.25181137414825</v>
      </c>
      <c r="Y203" s="178">
        <v>734.07045237414832</v>
      </c>
      <c r="Z203" s="276"/>
      <c r="AA203" s="276"/>
    </row>
    <row r="204" spans="1:27" s="146" customFormat="1" ht="38.25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  <c r="Z204" s="276"/>
      <c r="AA204" s="276"/>
    </row>
    <row r="205" spans="1:27" s="146" customFormat="1" ht="25.5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  <c r="Z205" s="276"/>
      <c r="AA205" s="276"/>
    </row>
    <row r="206" spans="1:27" s="146" customFormat="1" ht="25.5" x14ac:dyDescent="0.2">
      <c r="A206" s="167" t="s">
        <v>9</v>
      </c>
      <c r="B206" s="311">
        <v>103.355907</v>
      </c>
      <c r="C206" s="312">
        <v>98.744558999999995</v>
      </c>
      <c r="D206" s="312">
        <v>101.80932600000001</v>
      </c>
      <c r="E206" s="312">
        <v>101.62759800000001</v>
      </c>
      <c r="F206" s="312">
        <v>103.796976</v>
      </c>
      <c r="G206" s="312">
        <v>106.79548799999999</v>
      </c>
      <c r="H206" s="312">
        <v>105.58586099999999</v>
      </c>
      <c r="I206" s="312">
        <v>101.86233</v>
      </c>
      <c r="J206" s="312">
        <v>105.551787</v>
      </c>
      <c r="K206" s="312">
        <v>103.90109099999999</v>
      </c>
      <c r="L206" s="312">
        <v>103.986276</v>
      </c>
      <c r="M206" s="312">
        <v>105.01606799999999</v>
      </c>
      <c r="N206" s="312">
        <v>104.83244699999999</v>
      </c>
      <c r="O206" s="312">
        <v>99.183735000000013</v>
      </c>
      <c r="P206" s="312">
        <v>99.594515999999999</v>
      </c>
      <c r="Q206" s="312">
        <v>102.12167100000001</v>
      </c>
      <c r="R206" s="312">
        <v>104.798373</v>
      </c>
      <c r="S206" s="312">
        <v>103.053027</v>
      </c>
      <c r="T206" s="312">
        <v>102.74636099999999</v>
      </c>
      <c r="U206" s="312">
        <v>101.470479</v>
      </c>
      <c r="V206" s="312">
        <v>103.410804</v>
      </c>
      <c r="W206" s="312">
        <v>104.166111</v>
      </c>
      <c r="X206" s="312">
        <v>104.470884</v>
      </c>
      <c r="Y206" s="313">
        <v>104.91952499999999</v>
      </c>
      <c r="Z206" s="276"/>
      <c r="AA206" s="276"/>
    </row>
    <row r="207" spans="1:27" s="146" customFormat="1" ht="26.2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  <c r="AA207" s="276"/>
    </row>
    <row r="208" spans="1:27" s="146" customFormat="1" ht="15" thickBot="1" x14ac:dyDescent="0.25">
      <c r="A208" s="154">
        <v>9</v>
      </c>
      <c r="B208" s="172">
        <v>766.95459737414831</v>
      </c>
      <c r="C208" s="173">
        <v>732.4886833741482</v>
      </c>
      <c r="D208" s="173">
        <v>724.1516903741483</v>
      </c>
      <c r="E208" s="174">
        <v>736.69880537414838</v>
      </c>
      <c r="F208" s="174">
        <v>750.64929437414833</v>
      </c>
      <c r="G208" s="174">
        <v>771.78315537414835</v>
      </c>
      <c r="H208" s="174">
        <v>760.00908537414819</v>
      </c>
      <c r="I208" s="174">
        <v>751.93373837414833</v>
      </c>
      <c r="J208" s="174">
        <v>761.55517537414835</v>
      </c>
      <c r="K208" s="175">
        <v>765.13496837414834</v>
      </c>
      <c r="L208" s="174">
        <v>770.28463737414836</v>
      </c>
      <c r="M208" s="176">
        <v>775.08940937414832</v>
      </c>
      <c r="N208" s="175">
        <v>748.15176437414834</v>
      </c>
      <c r="O208" s="174">
        <v>723.54514737414831</v>
      </c>
      <c r="P208" s="176">
        <v>727.22008437414831</v>
      </c>
      <c r="Q208" s="177">
        <v>743.19238337414822</v>
      </c>
      <c r="R208" s="174">
        <v>756.21521837414832</v>
      </c>
      <c r="S208" s="177">
        <v>786.0309693741483</v>
      </c>
      <c r="T208" s="174">
        <v>746.4986373741483</v>
      </c>
      <c r="U208" s="173">
        <v>736.04469037414822</v>
      </c>
      <c r="V208" s="173">
        <v>755.88221437414836</v>
      </c>
      <c r="W208" s="173">
        <v>757.44019737414828</v>
      </c>
      <c r="X208" s="173">
        <v>767.4422103741482</v>
      </c>
      <c r="Y208" s="178">
        <v>764.8733223741483</v>
      </c>
      <c r="Z208" s="276"/>
      <c r="AA208" s="276"/>
    </row>
    <row r="209" spans="1:27" s="146" customFormat="1" ht="38.25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  <c r="Z209" s="276"/>
      <c r="AA209" s="276"/>
    </row>
    <row r="210" spans="1:27" s="146" customFormat="1" ht="25.5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  <c r="Z210" s="276"/>
      <c r="AA210" s="276"/>
    </row>
    <row r="211" spans="1:27" s="146" customFormat="1" ht="25.5" x14ac:dyDescent="0.2">
      <c r="A211" s="167" t="s">
        <v>9</v>
      </c>
      <c r="B211" s="311">
        <v>110.15366999999999</v>
      </c>
      <c r="C211" s="312">
        <v>104.667756</v>
      </c>
      <c r="D211" s="312">
        <v>103.340763</v>
      </c>
      <c r="E211" s="312">
        <v>105.337878</v>
      </c>
      <c r="F211" s="312">
        <v>107.558367</v>
      </c>
      <c r="G211" s="312">
        <v>110.922228</v>
      </c>
      <c r="H211" s="312">
        <v>109.04815799999999</v>
      </c>
      <c r="I211" s="312">
        <v>107.762811</v>
      </c>
      <c r="J211" s="312">
        <v>109.294248</v>
      </c>
      <c r="K211" s="312">
        <v>109.864041</v>
      </c>
      <c r="L211" s="312">
        <v>110.68371</v>
      </c>
      <c r="M211" s="312">
        <v>111.448482</v>
      </c>
      <c r="N211" s="312">
        <v>107.160837</v>
      </c>
      <c r="O211" s="312">
        <v>103.24422</v>
      </c>
      <c r="P211" s="312">
        <v>103.829157</v>
      </c>
      <c r="Q211" s="312">
        <v>106.37145599999999</v>
      </c>
      <c r="R211" s="312">
        <v>108.44429099999999</v>
      </c>
      <c r="S211" s="312">
        <v>113.19004200000001</v>
      </c>
      <c r="T211" s="312">
        <v>106.89771</v>
      </c>
      <c r="U211" s="312">
        <v>105.233763</v>
      </c>
      <c r="V211" s="312">
        <v>108.39128700000001</v>
      </c>
      <c r="W211" s="312">
        <v>108.63927</v>
      </c>
      <c r="X211" s="312">
        <v>110.23128299999999</v>
      </c>
      <c r="Y211" s="313">
        <v>109.822395</v>
      </c>
      <c r="Z211" s="276"/>
      <c r="AA211" s="276"/>
    </row>
    <row r="212" spans="1:27" s="146" customFormat="1" ht="26.2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  <c r="AA212" s="276"/>
    </row>
    <row r="213" spans="1:27" s="146" customFormat="1" ht="15" thickBot="1" x14ac:dyDescent="0.25">
      <c r="A213" s="171">
        <v>10</v>
      </c>
      <c r="B213" s="172">
        <v>804.12022237414828</v>
      </c>
      <c r="C213" s="173">
        <v>790.31244937414829</v>
      </c>
      <c r="D213" s="173">
        <v>777.45611637414834</v>
      </c>
      <c r="E213" s="174">
        <v>767.66817737414829</v>
      </c>
      <c r="F213" s="174">
        <v>744.03678637414828</v>
      </c>
      <c r="G213" s="174">
        <v>772.96056237414837</v>
      </c>
      <c r="H213" s="174">
        <v>786.85158637414827</v>
      </c>
      <c r="I213" s="174">
        <v>764.83764337414834</v>
      </c>
      <c r="J213" s="174">
        <v>770.72467837414831</v>
      </c>
      <c r="K213" s="175">
        <v>795.77133637414829</v>
      </c>
      <c r="L213" s="174">
        <v>777.44422337414835</v>
      </c>
      <c r="M213" s="176">
        <v>777.84858537414823</v>
      </c>
      <c r="N213" s="175">
        <v>777.93183637414825</v>
      </c>
      <c r="O213" s="174">
        <v>759.47390037414834</v>
      </c>
      <c r="P213" s="176">
        <v>754.75237937414829</v>
      </c>
      <c r="Q213" s="177">
        <v>769.17858837414826</v>
      </c>
      <c r="R213" s="174">
        <v>800.86154037414826</v>
      </c>
      <c r="S213" s="177">
        <v>802.2173423741483</v>
      </c>
      <c r="T213" s="174">
        <v>777.50368837414828</v>
      </c>
      <c r="U213" s="173">
        <v>782.07060037414828</v>
      </c>
      <c r="V213" s="173">
        <v>788.00520737414831</v>
      </c>
      <c r="W213" s="173">
        <v>792.4888683741483</v>
      </c>
      <c r="X213" s="173">
        <v>796.91306437414835</v>
      </c>
      <c r="Y213" s="178">
        <v>800.95668437414827</v>
      </c>
      <c r="Z213" s="276"/>
      <c r="AA213" s="276"/>
    </row>
    <row r="214" spans="1:27" s="146" customFormat="1" ht="38.25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  <c r="Z214" s="276"/>
      <c r="AA214" s="276"/>
    </row>
    <row r="215" spans="1:27" s="146" customFormat="1" ht="25.5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  <c r="Z215" s="276"/>
      <c r="AA215" s="276"/>
    </row>
    <row r="216" spans="1:27" s="146" customFormat="1" ht="25.5" x14ac:dyDescent="0.2">
      <c r="A216" s="167" t="s">
        <v>9</v>
      </c>
      <c r="B216" s="311">
        <v>116.069295</v>
      </c>
      <c r="C216" s="312">
        <v>113.87152199999998</v>
      </c>
      <c r="D216" s="312">
        <v>111.82518899999999</v>
      </c>
      <c r="E216" s="312">
        <v>110.26725</v>
      </c>
      <c r="F216" s="312">
        <v>106.505859</v>
      </c>
      <c r="G216" s="312">
        <v>111.10963500000001</v>
      </c>
      <c r="H216" s="312">
        <v>113.32065899999999</v>
      </c>
      <c r="I216" s="312">
        <v>109.816716</v>
      </c>
      <c r="J216" s="312">
        <v>110.75375100000001</v>
      </c>
      <c r="K216" s="312">
        <v>114.740409</v>
      </c>
      <c r="L216" s="312">
        <v>111.823296</v>
      </c>
      <c r="M216" s="312">
        <v>111.88765799999999</v>
      </c>
      <c r="N216" s="312">
        <v>111.900909</v>
      </c>
      <c r="O216" s="312">
        <v>108.96297300000001</v>
      </c>
      <c r="P216" s="312">
        <v>108.21145199999999</v>
      </c>
      <c r="Q216" s="312">
        <v>110.507661</v>
      </c>
      <c r="R216" s="312">
        <v>115.550613</v>
      </c>
      <c r="S216" s="312">
        <v>115.76641499999999</v>
      </c>
      <c r="T216" s="312">
        <v>111.83276099999999</v>
      </c>
      <c r="U216" s="312">
        <v>112.559673</v>
      </c>
      <c r="V216" s="312">
        <v>113.50428000000001</v>
      </c>
      <c r="W216" s="312">
        <v>114.217941</v>
      </c>
      <c r="X216" s="312">
        <v>114.92213700000001</v>
      </c>
      <c r="Y216" s="313">
        <v>115.565757</v>
      </c>
      <c r="Z216" s="276"/>
      <c r="AA216" s="276"/>
    </row>
    <row r="217" spans="1:27" s="146" customFormat="1" ht="26.2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  <c r="AA217" s="276"/>
    </row>
    <row r="218" spans="1:27" s="146" customFormat="1" ht="15" thickBot="1" x14ac:dyDescent="0.25">
      <c r="A218" s="154">
        <v>11</v>
      </c>
      <c r="B218" s="172">
        <v>682.10993537414822</v>
      </c>
      <c r="C218" s="173">
        <v>672.01277837414818</v>
      </c>
      <c r="D218" s="173">
        <v>639.03348937414819</v>
      </c>
      <c r="E218" s="174">
        <v>664.78183437414827</v>
      </c>
      <c r="F218" s="174">
        <v>696.98807837414836</v>
      </c>
      <c r="G218" s="174">
        <v>715.50547937414831</v>
      </c>
      <c r="H218" s="174">
        <v>707.27552337414829</v>
      </c>
      <c r="I218" s="174">
        <v>705.13478337414824</v>
      </c>
      <c r="J218" s="174">
        <v>719.0020213741484</v>
      </c>
      <c r="K218" s="175">
        <v>727.48173037414836</v>
      </c>
      <c r="L218" s="174">
        <v>725.48370637414826</v>
      </c>
      <c r="M218" s="176">
        <v>706.18136737414829</v>
      </c>
      <c r="N218" s="175">
        <v>697.38054737414825</v>
      </c>
      <c r="O218" s="174">
        <v>679.35075937414831</v>
      </c>
      <c r="P218" s="176">
        <v>684.35771237414838</v>
      </c>
      <c r="Q218" s="177">
        <v>701.81663637414829</v>
      </c>
      <c r="R218" s="174">
        <v>730.30037137414831</v>
      </c>
      <c r="S218" s="177">
        <v>732.10810737414829</v>
      </c>
      <c r="T218" s="174">
        <v>698.30820137414821</v>
      </c>
      <c r="U218" s="173">
        <v>689.03166137414826</v>
      </c>
      <c r="V218" s="173">
        <v>704.45688237414834</v>
      </c>
      <c r="W218" s="173">
        <v>709.51140737414835</v>
      </c>
      <c r="X218" s="173">
        <v>709.17840337414839</v>
      </c>
      <c r="Y218" s="178">
        <v>677.59059537414828</v>
      </c>
      <c r="Z218" s="276"/>
      <c r="AA218" s="276"/>
    </row>
    <row r="219" spans="1:27" s="146" customFormat="1" ht="38.25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  <c r="Z219" s="276"/>
      <c r="AA219" s="276"/>
    </row>
    <row r="220" spans="1:27" s="146" customFormat="1" ht="25.5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  <c r="Z220" s="276"/>
      <c r="AA220" s="276"/>
    </row>
    <row r="221" spans="1:27" s="146" customFormat="1" ht="25.5" x14ac:dyDescent="0.2">
      <c r="A221" s="167" t="s">
        <v>9</v>
      </c>
      <c r="B221" s="311">
        <v>96.649007999999995</v>
      </c>
      <c r="C221" s="312">
        <v>95.041850999999994</v>
      </c>
      <c r="D221" s="312">
        <v>89.79256199999999</v>
      </c>
      <c r="E221" s="312">
        <v>93.890906999999999</v>
      </c>
      <c r="F221" s="312">
        <v>99.017151000000013</v>
      </c>
      <c r="G221" s="312">
        <v>101.964552</v>
      </c>
      <c r="H221" s="312">
        <v>100.654596</v>
      </c>
      <c r="I221" s="312">
        <v>100.31385599999999</v>
      </c>
      <c r="J221" s="312">
        <v>102.52109400000001</v>
      </c>
      <c r="K221" s="312">
        <v>103.87080300000001</v>
      </c>
      <c r="L221" s="312">
        <v>103.55277899999999</v>
      </c>
      <c r="M221" s="312">
        <v>100.48043999999999</v>
      </c>
      <c r="N221" s="312">
        <v>99.079619999999991</v>
      </c>
      <c r="O221" s="312">
        <v>96.209832000000006</v>
      </c>
      <c r="P221" s="312">
        <v>97.006785000000008</v>
      </c>
      <c r="Q221" s="312">
        <v>99.785708999999997</v>
      </c>
      <c r="R221" s="312">
        <v>104.319444</v>
      </c>
      <c r="S221" s="312">
        <v>104.60718</v>
      </c>
      <c r="T221" s="312">
        <v>99.227273999999994</v>
      </c>
      <c r="U221" s="312">
        <v>97.750733999999994</v>
      </c>
      <c r="V221" s="312">
        <v>100.205955</v>
      </c>
      <c r="W221" s="312">
        <v>101.01048</v>
      </c>
      <c r="X221" s="312">
        <v>100.95747600000001</v>
      </c>
      <c r="Y221" s="313">
        <v>95.929667999999992</v>
      </c>
      <c r="Z221" s="276"/>
      <c r="AA221" s="276"/>
    </row>
    <row r="222" spans="1:27" s="146" customFormat="1" ht="26.2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  <c r="AA222" s="276"/>
    </row>
    <row r="223" spans="1:27" s="146" customFormat="1" ht="15" thickBot="1" x14ac:dyDescent="0.25">
      <c r="A223" s="171">
        <v>12</v>
      </c>
      <c r="B223" s="172">
        <v>733.91584337414827</v>
      </c>
      <c r="C223" s="173">
        <v>706.4667993741482</v>
      </c>
      <c r="D223" s="173">
        <v>711.52132437414821</v>
      </c>
      <c r="E223" s="174">
        <v>737.97135637414829</v>
      </c>
      <c r="F223" s="174">
        <v>760.13990837414826</v>
      </c>
      <c r="G223" s="174">
        <v>760.44912637414825</v>
      </c>
      <c r="H223" s="174">
        <v>752.32620737414834</v>
      </c>
      <c r="I223" s="174">
        <v>741.26571737414827</v>
      </c>
      <c r="J223" s="174">
        <v>744.75036637414837</v>
      </c>
      <c r="K223" s="175">
        <v>762.1022533741484</v>
      </c>
      <c r="L223" s="174">
        <v>756.38172037414824</v>
      </c>
      <c r="M223" s="176">
        <v>757.95159637414838</v>
      </c>
      <c r="N223" s="175">
        <v>755.95357237414828</v>
      </c>
      <c r="O223" s="174">
        <v>714.81568537414819</v>
      </c>
      <c r="P223" s="176">
        <v>727.99312937414834</v>
      </c>
      <c r="Q223" s="177">
        <v>732.16757237414822</v>
      </c>
      <c r="R223" s="174">
        <v>770.72467837414831</v>
      </c>
      <c r="S223" s="177">
        <v>768.20336237414836</v>
      </c>
      <c r="T223" s="174">
        <v>759.75933237414836</v>
      </c>
      <c r="U223" s="173">
        <v>733.66609037414821</v>
      </c>
      <c r="V223" s="173">
        <v>740.26670537414839</v>
      </c>
      <c r="W223" s="173">
        <v>748.11608537414827</v>
      </c>
      <c r="X223" s="173">
        <v>756.38172037414824</v>
      </c>
      <c r="Y223" s="178">
        <v>730.53823137414827</v>
      </c>
      <c r="Z223" s="276"/>
      <c r="AA223" s="276"/>
    </row>
    <row r="224" spans="1:27" s="146" customFormat="1" ht="38.25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  <c r="Z224" s="276"/>
      <c r="AA224" s="276"/>
    </row>
    <row r="225" spans="1:27" s="146" customFormat="1" ht="25.5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  <c r="Z225" s="276"/>
      <c r="AA225" s="276"/>
    </row>
    <row r="226" spans="1:27" s="146" customFormat="1" ht="25.5" x14ac:dyDescent="0.2">
      <c r="A226" s="167" t="s">
        <v>9</v>
      </c>
      <c r="B226" s="311">
        <v>104.89491599999999</v>
      </c>
      <c r="C226" s="312">
        <v>100.52587199999999</v>
      </c>
      <c r="D226" s="312">
        <v>101.33039699999999</v>
      </c>
      <c r="E226" s="312">
        <v>105.54042899999999</v>
      </c>
      <c r="F226" s="312">
        <v>109.06898099999999</v>
      </c>
      <c r="G226" s="312">
        <v>109.11819899999999</v>
      </c>
      <c r="H226" s="312">
        <v>107.82528000000001</v>
      </c>
      <c r="I226" s="312">
        <v>106.06478999999999</v>
      </c>
      <c r="J226" s="312">
        <v>106.619439</v>
      </c>
      <c r="K226" s="312">
        <v>109.381326</v>
      </c>
      <c r="L226" s="312">
        <v>108.470793</v>
      </c>
      <c r="M226" s="312">
        <v>108.720669</v>
      </c>
      <c r="N226" s="312">
        <v>108.40264499999999</v>
      </c>
      <c r="O226" s="312">
        <v>101.85475799999999</v>
      </c>
      <c r="P226" s="312">
        <v>103.952202</v>
      </c>
      <c r="Q226" s="312">
        <v>104.61664499999999</v>
      </c>
      <c r="R226" s="312">
        <v>110.75375100000001</v>
      </c>
      <c r="S226" s="312">
        <v>110.352435</v>
      </c>
      <c r="T226" s="312">
        <v>109.008405</v>
      </c>
      <c r="U226" s="312">
        <v>104.85516299999999</v>
      </c>
      <c r="V226" s="312">
        <v>105.905778</v>
      </c>
      <c r="W226" s="312">
        <v>107.15515799999999</v>
      </c>
      <c r="X226" s="312">
        <v>108.470793</v>
      </c>
      <c r="Y226" s="313">
        <v>104.357304</v>
      </c>
      <c r="Z226" s="276"/>
      <c r="AA226" s="276"/>
    </row>
    <row r="227" spans="1:27" s="146" customFormat="1" ht="26.2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  <c r="AA227" s="276"/>
    </row>
    <row r="228" spans="1:27" s="146" customFormat="1" ht="15" thickBot="1" x14ac:dyDescent="0.25">
      <c r="A228" s="154">
        <v>13</v>
      </c>
      <c r="B228" s="172">
        <v>676.71051337414826</v>
      </c>
      <c r="C228" s="173">
        <v>645.93142937414825</v>
      </c>
      <c r="D228" s="173">
        <v>646.84719037414834</v>
      </c>
      <c r="E228" s="174">
        <v>655.0295743741483</v>
      </c>
      <c r="F228" s="174">
        <v>675.33092537414836</v>
      </c>
      <c r="G228" s="174">
        <v>672.46471237414835</v>
      </c>
      <c r="H228" s="174">
        <v>667.38640137414836</v>
      </c>
      <c r="I228" s="174">
        <v>658.69261837414831</v>
      </c>
      <c r="J228" s="174">
        <v>663.42603237414835</v>
      </c>
      <c r="K228" s="175">
        <v>673.17829237414821</v>
      </c>
      <c r="L228" s="174">
        <v>678.57771437414817</v>
      </c>
      <c r="M228" s="176">
        <v>676.32993737414836</v>
      </c>
      <c r="N228" s="175">
        <v>677.62627437414824</v>
      </c>
      <c r="O228" s="174">
        <v>642.79167737414832</v>
      </c>
      <c r="P228" s="176">
        <v>643.58850837414843</v>
      </c>
      <c r="Q228" s="177">
        <v>657.6103553741483</v>
      </c>
      <c r="R228" s="174">
        <v>698.9266373741483</v>
      </c>
      <c r="S228" s="177">
        <v>700.46083437414836</v>
      </c>
      <c r="T228" s="174">
        <v>663.37846037414829</v>
      </c>
      <c r="U228" s="173">
        <v>658.32393537414828</v>
      </c>
      <c r="V228" s="173">
        <v>670.50236737414821</v>
      </c>
      <c r="W228" s="173">
        <v>678.35174737414832</v>
      </c>
      <c r="X228" s="173">
        <v>678.56582137414819</v>
      </c>
      <c r="Y228" s="178">
        <v>686.67684737414822</v>
      </c>
      <c r="Z228" s="276"/>
      <c r="AA228" s="276"/>
    </row>
    <row r="229" spans="1:27" s="146" customFormat="1" ht="38.25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  <c r="Z229" s="276"/>
      <c r="AA229" s="276"/>
    </row>
    <row r="230" spans="1:27" s="146" customFormat="1" ht="25.5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  <c r="Z230" s="276"/>
      <c r="AA230" s="276"/>
    </row>
    <row r="231" spans="1:27" s="146" customFormat="1" ht="25.5" x14ac:dyDescent="0.2">
      <c r="A231" s="167" t="s">
        <v>9</v>
      </c>
      <c r="B231" s="311">
        <v>95.789586</v>
      </c>
      <c r="C231" s="312">
        <v>90.890501999999998</v>
      </c>
      <c r="D231" s="312">
        <v>91.036263000000005</v>
      </c>
      <c r="E231" s="312">
        <v>92.338647000000009</v>
      </c>
      <c r="F231" s="312">
        <v>95.569997999999998</v>
      </c>
      <c r="G231" s="312">
        <v>95.113784999999993</v>
      </c>
      <c r="H231" s="312">
        <v>94.305474000000004</v>
      </c>
      <c r="I231" s="312">
        <v>92.921690999999996</v>
      </c>
      <c r="J231" s="312">
        <v>93.675105000000002</v>
      </c>
      <c r="K231" s="312">
        <v>95.227365000000006</v>
      </c>
      <c r="L231" s="312">
        <v>96.086786999999987</v>
      </c>
      <c r="M231" s="312">
        <v>95.729010000000002</v>
      </c>
      <c r="N231" s="312">
        <v>95.935347000000007</v>
      </c>
      <c r="O231" s="312">
        <v>90.390749999999997</v>
      </c>
      <c r="P231" s="312">
        <v>90.517581000000007</v>
      </c>
      <c r="Q231" s="312">
        <v>92.749427999999995</v>
      </c>
      <c r="R231" s="312">
        <v>99.325710000000001</v>
      </c>
      <c r="S231" s="312">
        <v>99.569907000000001</v>
      </c>
      <c r="T231" s="312">
        <v>93.667532999999992</v>
      </c>
      <c r="U231" s="312">
        <v>92.863007999999994</v>
      </c>
      <c r="V231" s="312">
        <v>94.801439999999999</v>
      </c>
      <c r="W231" s="312">
        <v>96.050819999999987</v>
      </c>
      <c r="X231" s="312">
        <v>96.084893999999991</v>
      </c>
      <c r="Y231" s="313">
        <v>97.375919999999994</v>
      </c>
      <c r="Z231" s="276"/>
      <c r="AA231" s="276"/>
    </row>
    <row r="232" spans="1:27" s="146" customFormat="1" ht="26.2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  <c r="AA232" s="276"/>
    </row>
    <row r="233" spans="1:27" s="146" customFormat="1" ht="15" thickBot="1" x14ac:dyDescent="0.25">
      <c r="A233" s="171">
        <v>14</v>
      </c>
      <c r="B233" s="172">
        <v>699.59264537414833</v>
      </c>
      <c r="C233" s="173">
        <v>659.91759737414827</v>
      </c>
      <c r="D233" s="173">
        <v>659.3943053741483</v>
      </c>
      <c r="E233" s="174">
        <v>662.52216437414825</v>
      </c>
      <c r="F233" s="174">
        <v>700.42515537414829</v>
      </c>
      <c r="G233" s="174">
        <v>701.82852937414827</v>
      </c>
      <c r="H233" s="174">
        <v>695.12087737414834</v>
      </c>
      <c r="I233" s="174">
        <v>683.1446263741484</v>
      </c>
      <c r="J233" s="174">
        <v>686.67684737414822</v>
      </c>
      <c r="K233" s="175">
        <v>693.82454037414823</v>
      </c>
      <c r="L233" s="174">
        <v>692.21898537414825</v>
      </c>
      <c r="M233" s="176">
        <v>698.01087637414821</v>
      </c>
      <c r="N233" s="175">
        <v>695.28737937414826</v>
      </c>
      <c r="O233" s="174">
        <v>658.4071863741483</v>
      </c>
      <c r="P233" s="176">
        <v>669.51524837414831</v>
      </c>
      <c r="Q233" s="177">
        <v>689.48359537414831</v>
      </c>
      <c r="R233" s="174">
        <v>717.83650737414837</v>
      </c>
      <c r="S233" s="177">
        <v>721.09518937414828</v>
      </c>
      <c r="T233" s="174">
        <v>711.83054237414819</v>
      </c>
      <c r="U233" s="173">
        <v>691.94544637414833</v>
      </c>
      <c r="V233" s="173">
        <v>704.01684137414827</v>
      </c>
      <c r="W233" s="173">
        <v>707.32309537414824</v>
      </c>
      <c r="X233" s="173">
        <v>700.7105873741483</v>
      </c>
      <c r="Y233" s="178">
        <v>701.94745937414837</v>
      </c>
      <c r="Z233" s="276"/>
      <c r="AA233" s="276"/>
    </row>
    <row r="234" spans="1:27" s="146" customFormat="1" ht="38.25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  <c r="Z234" s="276"/>
      <c r="AA234" s="276"/>
    </row>
    <row r="235" spans="1:27" s="146" customFormat="1" ht="25.5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  <c r="Z235" s="276"/>
      <c r="AA235" s="276"/>
    </row>
    <row r="236" spans="1:27" s="146" customFormat="1" ht="25.5" x14ac:dyDescent="0.2">
      <c r="A236" s="167" t="s">
        <v>9</v>
      </c>
      <c r="B236" s="311">
        <v>99.431717999999989</v>
      </c>
      <c r="C236" s="312">
        <v>93.116669999999999</v>
      </c>
      <c r="D236" s="312">
        <v>93.033377999999999</v>
      </c>
      <c r="E236" s="312">
        <v>93.53123699999999</v>
      </c>
      <c r="F236" s="312">
        <v>99.564228</v>
      </c>
      <c r="G236" s="312">
        <v>99.787601999999993</v>
      </c>
      <c r="H236" s="312">
        <v>98.719949999999997</v>
      </c>
      <c r="I236" s="312">
        <v>96.813699</v>
      </c>
      <c r="J236" s="312">
        <v>97.375919999999994</v>
      </c>
      <c r="K236" s="312">
        <v>98.513612999999992</v>
      </c>
      <c r="L236" s="312">
        <v>98.258057999999991</v>
      </c>
      <c r="M236" s="312">
        <v>99.179948999999993</v>
      </c>
      <c r="N236" s="312">
        <v>98.746451999999991</v>
      </c>
      <c r="O236" s="312">
        <v>92.87625899999999</v>
      </c>
      <c r="P236" s="312">
        <v>94.644321000000005</v>
      </c>
      <c r="Q236" s="312">
        <v>97.822667999999993</v>
      </c>
      <c r="R236" s="312">
        <v>102.33558000000001</v>
      </c>
      <c r="S236" s="312">
        <v>102.85426200000001</v>
      </c>
      <c r="T236" s="312">
        <v>101.37961499999999</v>
      </c>
      <c r="U236" s="312">
        <v>98.21451900000001</v>
      </c>
      <c r="V236" s="312">
        <v>100.135914</v>
      </c>
      <c r="W236" s="312">
        <v>100.66216799999999</v>
      </c>
      <c r="X236" s="312">
        <v>99.609660000000005</v>
      </c>
      <c r="Y236" s="313">
        <v>99.806532000000004</v>
      </c>
      <c r="Z236" s="276"/>
      <c r="AA236" s="276"/>
    </row>
    <row r="237" spans="1:27" s="146" customFormat="1" ht="26.2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  <c r="AA237" s="276"/>
    </row>
    <row r="238" spans="1:27" s="146" customFormat="1" ht="15" thickBot="1" x14ac:dyDescent="0.25">
      <c r="A238" s="154">
        <v>15</v>
      </c>
      <c r="B238" s="172">
        <v>99.18643337414828</v>
      </c>
      <c r="C238" s="173">
        <v>99.18643337414828</v>
      </c>
      <c r="D238" s="173">
        <v>99.18643337414828</v>
      </c>
      <c r="E238" s="174">
        <v>99.18643337414828</v>
      </c>
      <c r="F238" s="174">
        <v>99.18643337414828</v>
      </c>
      <c r="G238" s="174">
        <v>99.18643337414828</v>
      </c>
      <c r="H238" s="174">
        <v>99.18643337414828</v>
      </c>
      <c r="I238" s="174">
        <v>99.18643337414828</v>
      </c>
      <c r="J238" s="174">
        <v>99.18643337414828</v>
      </c>
      <c r="K238" s="175">
        <v>99.18643337414828</v>
      </c>
      <c r="L238" s="174">
        <v>99.18643337414828</v>
      </c>
      <c r="M238" s="176">
        <v>99.18643337414828</v>
      </c>
      <c r="N238" s="175">
        <v>99.18643337414828</v>
      </c>
      <c r="O238" s="174">
        <v>99.18643337414828</v>
      </c>
      <c r="P238" s="176">
        <v>99.18643337414828</v>
      </c>
      <c r="Q238" s="177">
        <v>99.18643337414828</v>
      </c>
      <c r="R238" s="174">
        <v>99.18643337414828</v>
      </c>
      <c r="S238" s="177">
        <v>99.18643337414828</v>
      </c>
      <c r="T238" s="174">
        <v>99.18643337414828</v>
      </c>
      <c r="U238" s="173">
        <v>99.18643337414828</v>
      </c>
      <c r="V238" s="173">
        <v>99.18643337414828</v>
      </c>
      <c r="W238" s="173">
        <v>99.18643337414828</v>
      </c>
      <c r="X238" s="173">
        <v>99.18643337414828</v>
      </c>
      <c r="Y238" s="178">
        <v>99.18643337414828</v>
      </c>
      <c r="Z238" s="276"/>
      <c r="AA238" s="276"/>
    </row>
    <row r="239" spans="1:27" s="146" customFormat="1" ht="38.25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  <c r="Z239" s="276"/>
      <c r="AA239" s="276"/>
    </row>
    <row r="240" spans="1:27" s="146" customFormat="1" ht="25.5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  <c r="Z240" s="276"/>
      <c r="AA240" s="276"/>
    </row>
    <row r="241" spans="1:27" s="146" customFormat="1" ht="25.5" x14ac:dyDescent="0.2">
      <c r="A241" s="167" t="s">
        <v>9</v>
      </c>
      <c r="B241" s="311">
        <v>3.8655060000000003</v>
      </c>
      <c r="C241" s="312">
        <v>3.8655060000000003</v>
      </c>
      <c r="D241" s="312">
        <v>3.8655060000000003</v>
      </c>
      <c r="E241" s="312">
        <v>3.8655060000000003</v>
      </c>
      <c r="F241" s="312">
        <v>3.8655060000000003</v>
      </c>
      <c r="G241" s="312">
        <v>3.8655060000000003</v>
      </c>
      <c r="H241" s="312">
        <v>3.8655060000000003</v>
      </c>
      <c r="I241" s="312">
        <v>3.8655060000000003</v>
      </c>
      <c r="J241" s="312">
        <v>3.8655060000000003</v>
      </c>
      <c r="K241" s="312">
        <v>3.8655060000000003</v>
      </c>
      <c r="L241" s="312">
        <v>3.8655060000000003</v>
      </c>
      <c r="M241" s="312">
        <v>3.8655060000000003</v>
      </c>
      <c r="N241" s="312">
        <v>3.8655060000000003</v>
      </c>
      <c r="O241" s="312">
        <v>3.8655060000000003</v>
      </c>
      <c r="P241" s="312">
        <v>3.8655060000000003</v>
      </c>
      <c r="Q241" s="312">
        <v>3.8655060000000003</v>
      </c>
      <c r="R241" s="312">
        <v>3.8655060000000003</v>
      </c>
      <c r="S241" s="312">
        <v>3.8655060000000003</v>
      </c>
      <c r="T241" s="312">
        <v>3.8655060000000003</v>
      </c>
      <c r="U241" s="312">
        <v>3.8655060000000003</v>
      </c>
      <c r="V241" s="312">
        <v>3.8655060000000003</v>
      </c>
      <c r="W241" s="312">
        <v>3.8655060000000003</v>
      </c>
      <c r="X241" s="312">
        <v>3.8655060000000003</v>
      </c>
      <c r="Y241" s="313">
        <v>3.8655060000000003</v>
      </c>
      <c r="Z241" s="276"/>
      <c r="AA241" s="276"/>
    </row>
    <row r="242" spans="1:27" s="146" customFormat="1" ht="26.2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  <c r="AA242" s="276"/>
    </row>
    <row r="243" spans="1:27" s="146" customFormat="1" ht="15" thickBot="1" x14ac:dyDescent="0.25">
      <c r="A243" s="171">
        <v>16</v>
      </c>
      <c r="B243" s="172">
        <v>855.2601223741483</v>
      </c>
      <c r="C243" s="173">
        <v>821.76943437414832</v>
      </c>
      <c r="D243" s="173">
        <v>821.51968137414826</v>
      </c>
      <c r="E243" s="174">
        <v>828.97659237414825</v>
      </c>
      <c r="F243" s="174">
        <v>842.61786337414833</v>
      </c>
      <c r="G243" s="174">
        <v>845.16296537414826</v>
      </c>
      <c r="H243" s="174">
        <v>835.73181637414837</v>
      </c>
      <c r="I243" s="174">
        <v>844.5326363741483</v>
      </c>
      <c r="J243" s="174">
        <v>837.15897637414821</v>
      </c>
      <c r="K243" s="175">
        <v>833.26996537414823</v>
      </c>
      <c r="L243" s="174">
        <v>836.29078737414829</v>
      </c>
      <c r="M243" s="176">
        <v>838.83588937414834</v>
      </c>
      <c r="N243" s="175">
        <v>835.33934737414825</v>
      </c>
      <c r="O243" s="174">
        <v>809.62668137414823</v>
      </c>
      <c r="P243" s="176">
        <v>815.29964237414822</v>
      </c>
      <c r="Q243" s="177">
        <v>832.2114883741483</v>
      </c>
      <c r="R243" s="174">
        <v>851.49004137414829</v>
      </c>
      <c r="S243" s="177">
        <v>871.51785337414833</v>
      </c>
      <c r="T243" s="174">
        <v>838.82399637414835</v>
      </c>
      <c r="U243" s="173">
        <v>835.13716637414836</v>
      </c>
      <c r="V243" s="173">
        <v>843.30765737414833</v>
      </c>
      <c r="W243" s="173">
        <v>851.79925937414828</v>
      </c>
      <c r="X243" s="173">
        <v>854.42761237414834</v>
      </c>
      <c r="Y243" s="178">
        <v>850.81214037414827</v>
      </c>
      <c r="Z243" s="276"/>
      <c r="AA243" s="276"/>
    </row>
    <row r="244" spans="1:27" s="146" customFormat="1" ht="38.25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  <c r="Z244" s="276"/>
      <c r="AA244" s="276"/>
    </row>
    <row r="245" spans="1:27" s="146" customFormat="1" ht="25.5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  <c r="Z245" s="276"/>
      <c r="AA245" s="276"/>
    </row>
    <row r="246" spans="1:27" s="146" customFormat="1" ht="25.5" x14ac:dyDescent="0.2">
      <c r="A246" s="182" t="s">
        <v>9</v>
      </c>
      <c r="B246" s="311">
        <v>124.20919499999999</v>
      </c>
      <c r="C246" s="312">
        <v>118.878507</v>
      </c>
      <c r="D246" s="312">
        <v>118.83875399999999</v>
      </c>
      <c r="E246" s="312">
        <v>120.02566499999999</v>
      </c>
      <c r="F246" s="312">
        <v>122.19693599999999</v>
      </c>
      <c r="G246" s="312">
        <v>122.60203799999999</v>
      </c>
      <c r="H246" s="312">
        <v>121.100889</v>
      </c>
      <c r="I246" s="312">
        <v>122.50170899999999</v>
      </c>
      <c r="J246" s="312">
        <v>121.32804899999999</v>
      </c>
      <c r="K246" s="312">
        <v>120.70903799999999</v>
      </c>
      <c r="L246" s="312">
        <v>121.18986000000001</v>
      </c>
      <c r="M246" s="312">
        <v>121.59496200000001</v>
      </c>
      <c r="N246" s="312">
        <v>121.03841999999999</v>
      </c>
      <c r="O246" s="312">
        <v>116.94575399999999</v>
      </c>
      <c r="P246" s="312">
        <v>117.84871499999998</v>
      </c>
      <c r="Q246" s="312">
        <v>120.540561</v>
      </c>
      <c r="R246" s="312">
        <v>123.60911400000001</v>
      </c>
      <c r="S246" s="312">
        <v>126.79692600000001</v>
      </c>
      <c r="T246" s="312">
        <v>121.593069</v>
      </c>
      <c r="U246" s="312">
        <v>121.00623900000001</v>
      </c>
      <c r="V246" s="312">
        <v>122.30673</v>
      </c>
      <c r="W246" s="312">
        <v>123.658332</v>
      </c>
      <c r="X246" s="312">
        <v>124.07668500000001</v>
      </c>
      <c r="Y246" s="313">
        <v>123.50121299999999</v>
      </c>
      <c r="Z246" s="276"/>
      <c r="AA246" s="276"/>
    </row>
    <row r="247" spans="1:27" s="146" customFormat="1" ht="26.2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  <c r="AA247" s="276"/>
    </row>
    <row r="248" spans="1:27" s="146" customFormat="1" ht="15" thickBot="1" x14ac:dyDescent="0.25">
      <c r="A248" s="154">
        <v>17</v>
      </c>
      <c r="B248" s="172">
        <v>613.54679037414837</v>
      </c>
      <c r="C248" s="173">
        <v>591.99667437414837</v>
      </c>
      <c r="D248" s="173">
        <v>592.63889637414832</v>
      </c>
      <c r="E248" s="174">
        <v>596.34951237414828</v>
      </c>
      <c r="F248" s="174">
        <v>607.98086637414826</v>
      </c>
      <c r="G248" s="174">
        <v>606.67263637414828</v>
      </c>
      <c r="H248" s="174">
        <v>605.99473537414826</v>
      </c>
      <c r="I248" s="174">
        <v>598.82325637414829</v>
      </c>
      <c r="J248" s="174">
        <v>599.95309137414836</v>
      </c>
      <c r="K248" s="175">
        <v>604.9719373741483</v>
      </c>
      <c r="L248" s="174">
        <v>605.50712237414825</v>
      </c>
      <c r="M248" s="176">
        <v>599.97687737414833</v>
      </c>
      <c r="N248" s="175">
        <v>603.69938637414828</v>
      </c>
      <c r="O248" s="174">
        <v>588.53581137414835</v>
      </c>
      <c r="P248" s="176">
        <v>594.70827837414834</v>
      </c>
      <c r="Q248" s="177">
        <v>608.17115437414827</v>
      </c>
      <c r="R248" s="174">
        <v>616.53193337414837</v>
      </c>
      <c r="S248" s="177">
        <v>629.88777237414831</v>
      </c>
      <c r="T248" s="174">
        <v>603.00959237414827</v>
      </c>
      <c r="U248" s="173">
        <v>599.52494337414828</v>
      </c>
      <c r="V248" s="173">
        <v>602.26033337414833</v>
      </c>
      <c r="W248" s="173">
        <v>609.76481637414827</v>
      </c>
      <c r="X248" s="173">
        <v>616.81736537414838</v>
      </c>
      <c r="Y248" s="178">
        <v>620.20687037414825</v>
      </c>
      <c r="Z248" s="276"/>
      <c r="AA248" s="276"/>
    </row>
    <row r="249" spans="1:27" s="146" customFormat="1" ht="38.25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  <c r="Z249" s="276"/>
      <c r="AA249" s="276"/>
    </row>
    <row r="250" spans="1:27" s="146" customFormat="1" ht="25.5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  <c r="Z250" s="276"/>
      <c r="AA250" s="276"/>
    </row>
    <row r="251" spans="1:27" s="146" customFormat="1" ht="25.5" x14ac:dyDescent="0.2">
      <c r="A251" s="182" t="s">
        <v>9</v>
      </c>
      <c r="B251" s="311">
        <v>85.735863000000009</v>
      </c>
      <c r="C251" s="312">
        <v>82.305746999999997</v>
      </c>
      <c r="D251" s="312">
        <v>82.407968999999994</v>
      </c>
      <c r="E251" s="312">
        <v>82.998584999999991</v>
      </c>
      <c r="F251" s="312">
        <v>84.849939000000006</v>
      </c>
      <c r="G251" s="312">
        <v>84.641708999999992</v>
      </c>
      <c r="H251" s="312">
        <v>84.533807999999993</v>
      </c>
      <c r="I251" s="312">
        <v>83.392328999999989</v>
      </c>
      <c r="J251" s="312">
        <v>83.572164000000001</v>
      </c>
      <c r="K251" s="312">
        <v>84.371009999999998</v>
      </c>
      <c r="L251" s="312">
        <v>84.456194999999994</v>
      </c>
      <c r="M251" s="312">
        <v>83.575949999999992</v>
      </c>
      <c r="N251" s="312">
        <v>84.168458999999999</v>
      </c>
      <c r="O251" s="312">
        <v>81.754884000000004</v>
      </c>
      <c r="P251" s="312">
        <v>82.737351000000004</v>
      </c>
      <c r="Q251" s="312">
        <v>84.880226999999991</v>
      </c>
      <c r="R251" s="312">
        <v>86.211005999999998</v>
      </c>
      <c r="S251" s="312">
        <v>88.336844999999997</v>
      </c>
      <c r="T251" s="312">
        <v>84.058665000000005</v>
      </c>
      <c r="U251" s="312">
        <v>83.504015999999993</v>
      </c>
      <c r="V251" s="312">
        <v>83.939406000000005</v>
      </c>
      <c r="W251" s="312">
        <v>85.133888999999996</v>
      </c>
      <c r="X251" s="312">
        <v>86.256438000000003</v>
      </c>
      <c r="Y251" s="313">
        <v>86.795942999999994</v>
      </c>
      <c r="Z251" s="276"/>
      <c r="AA251" s="276"/>
    </row>
    <row r="252" spans="1:27" s="146" customFormat="1" ht="26.2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  <c r="AA252" s="276"/>
    </row>
    <row r="253" spans="1:27" s="146" customFormat="1" ht="15" thickBot="1" x14ac:dyDescent="0.25">
      <c r="A253" s="184">
        <v>18</v>
      </c>
      <c r="B253" s="172">
        <v>653.30508937414822</v>
      </c>
      <c r="C253" s="173">
        <v>634.18114537414829</v>
      </c>
      <c r="D253" s="173">
        <v>634.09789437414838</v>
      </c>
      <c r="E253" s="174">
        <v>639.44974437414839</v>
      </c>
      <c r="F253" s="174">
        <v>650.23669537414833</v>
      </c>
      <c r="G253" s="174">
        <v>671.18026837414834</v>
      </c>
      <c r="H253" s="174">
        <v>663.47360437414829</v>
      </c>
      <c r="I253" s="174">
        <v>636.08402537414827</v>
      </c>
      <c r="J253" s="174">
        <v>662.35566237414832</v>
      </c>
      <c r="K253" s="175">
        <v>664.47261637414829</v>
      </c>
      <c r="L253" s="174">
        <v>644.29019537414831</v>
      </c>
      <c r="M253" s="176">
        <v>647.66780737414831</v>
      </c>
      <c r="N253" s="175">
        <v>652.82936937414831</v>
      </c>
      <c r="O253" s="174">
        <v>617.92341437414825</v>
      </c>
      <c r="P253" s="176">
        <v>621.85999737414829</v>
      </c>
      <c r="Q253" s="177">
        <v>639.35460037414828</v>
      </c>
      <c r="R253" s="174">
        <v>674.14162537414836</v>
      </c>
      <c r="S253" s="177">
        <v>677.22191237414836</v>
      </c>
      <c r="T253" s="174">
        <v>643.32686237414828</v>
      </c>
      <c r="U253" s="173">
        <v>644.53994837414837</v>
      </c>
      <c r="V253" s="173">
        <v>663.11681437414825</v>
      </c>
      <c r="W253" s="173">
        <v>663.16438637414831</v>
      </c>
      <c r="X253" s="173">
        <v>662.34376937414834</v>
      </c>
      <c r="Y253" s="178">
        <v>656.75405937414826</v>
      </c>
      <c r="Z253" s="276"/>
      <c r="AA253" s="276"/>
    </row>
    <row r="254" spans="1:27" s="146" customFormat="1" ht="38.25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  <c r="Z254" s="276"/>
      <c r="AA254" s="276"/>
    </row>
    <row r="255" spans="1:27" s="146" customFormat="1" ht="25.5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  <c r="Z255" s="276"/>
      <c r="AA255" s="276"/>
    </row>
    <row r="256" spans="1:27" s="146" customFormat="1" ht="25.5" x14ac:dyDescent="0.2">
      <c r="A256" s="167" t="s">
        <v>9</v>
      </c>
      <c r="B256" s="311">
        <v>92.064161999999996</v>
      </c>
      <c r="C256" s="312">
        <v>89.020218</v>
      </c>
      <c r="D256" s="312">
        <v>89.006967000000003</v>
      </c>
      <c r="E256" s="312">
        <v>89.858817000000002</v>
      </c>
      <c r="F256" s="312">
        <v>91.575767999999997</v>
      </c>
      <c r="G256" s="312">
        <v>94.909340999999998</v>
      </c>
      <c r="H256" s="312">
        <v>93.682676999999998</v>
      </c>
      <c r="I256" s="312">
        <v>89.323098000000002</v>
      </c>
      <c r="J256" s="312">
        <v>93.504734999999997</v>
      </c>
      <c r="K256" s="312">
        <v>93.841689000000002</v>
      </c>
      <c r="L256" s="312">
        <v>90.629267999999996</v>
      </c>
      <c r="M256" s="312">
        <v>91.166880000000006</v>
      </c>
      <c r="N256" s="312">
        <v>91.988441999999992</v>
      </c>
      <c r="O256" s="312">
        <v>86.432486999999995</v>
      </c>
      <c r="P256" s="312">
        <v>87.059069999999991</v>
      </c>
      <c r="Q256" s="312">
        <v>89.843672999999995</v>
      </c>
      <c r="R256" s="312">
        <v>95.380697999999995</v>
      </c>
      <c r="S256" s="312">
        <v>95.87098499999999</v>
      </c>
      <c r="T256" s="312">
        <v>90.475934999999993</v>
      </c>
      <c r="U256" s="312">
        <v>90.669021000000001</v>
      </c>
      <c r="V256" s="312">
        <v>93.625886999999992</v>
      </c>
      <c r="W256" s="312">
        <v>93.633459000000002</v>
      </c>
      <c r="X256" s="312">
        <v>93.502842000000001</v>
      </c>
      <c r="Y256" s="313">
        <v>92.613131999999993</v>
      </c>
      <c r="Z256" s="276"/>
      <c r="AA256" s="276"/>
    </row>
    <row r="257" spans="1:27" s="146" customFormat="1" ht="26.2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  <c r="AA257" s="276"/>
    </row>
    <row r="258" spans="1:27" s="146" customFormat="1" ht="15" thickBot="1" x14ac:dyDescent="0.25">
      <c r="A258" s="171">
        <v>19</v>
      </c>
      <c r="B258" s="172">
        <v>766.95459737414831</v>
      </c>
      <c r="C258" s="173">
        <v>732.4886833741482</v>
      </c>
      <c r="D258" s="173">
        <v>724.1516903741483</v>
      </c>
      <c r="E258" s="174">
        <v>736.69880537414838</v>
      </c>
      <c r="F258" s="174">
        <v>750.64929437414833</v>
      </c>
      <c r="G258" s="174">
        <v>771.78315537414835</v>
      </c>
      <c r="H258" s="174">
        <v>760.00908537414819</v>
      </c>
      <c r="I258" s="174">
        <v>751.93373837414833</v>
      </c>
      <c r="J258" s="174">
        <v>761.55517537414835</v>
      </c>
      <c r="K258" s="175">
        <v>765.13496837414834</v>
      </c>
      <c r="L258" s="174">
        <v>770.28463737414836</v>
      </c>
      <c r="M258" s="176">
        <v>775.08940937414832</v>
      </c>
      <c r="N258" s="175">
        <v>748.15176437414834</v>
      </c>
      <c r="O258" s="174">
        <v>723.54514737414831</v>
      </c>
      <c r="P258" s="176">
        <v>727.22008437414831</v>
      </c>
      <c r="Q258" s="177">
        <v>743.19238337414822</v>
      </c>
      <c r="R258" s="174">
        <v>756.21521837414832</v>
      </c>
      <c r="S258" s="177">
        <v>786.0309693741483</v>
      </c>
      <c r="T258" s="174">
        <v>746.4986373741483</v>
      </c>
      <c r="U258" s="173">
        <v>736.04469037414822</v>
      </c>
      <c r="V258" s="173">
        <v>755.88221437414836</v>
      </c>
      <c r="W258" s="173">
        <v>757.44019737414828</v>
      </c>
      <c r="X258" s="173">
        <v>767.4422103741482</v>
      </c>
      <c r="Y258" s="178">
        <v>764.8733223741483</v>
      </c>
      <c r="Z258" s="276"/>
      <c r="AA258" s="276"/>
    </row>
    <row r="259" spans="1:27" s="146" customFormat="1" ht="38.25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  <c r="Z259" s="276"/>
      <c r="AA259" s="276"/>
    </row>
    <row r="260" spans="1:27" s="146" customFormat="1" ht="25.5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  <c r="Z260" s="276"/>
      <c r="AA260" s="276"/>
    </row>
    <row r="261" spans="1:27" s="146" customFormat="1" ht="25.5" x14ac:dyDescent="0.2">
      <c r="A261" s="182" t="s">
        <v>9</v>
      </c>
      <c r="B261" s="311">
        <v>110.15366999999999</v>
      </c>
      <c r="C261" s="312">
        <v>104.667756</v>
      </c>
      <c r="D261" s="312">
        <v>103.340763</v>
      </c>
      <c r="E261" s="312">
        <v>105.337878</v>
      </c>
      <c r="F261" s="312">
        <v>107.558367</v>
      </c>
      <c r="G261" s="312">
        <v>110.922228</v>
      </c>
      <c r="H261" s="312">
        <v>109.04815799999999</v>
      </c>
      <c r="I261" s="312">
        <v>107.762811</v>
      </c>
      <c r="J261" s="312">
        <v>109.294248</v>
      </c>
      <c r="K261" s="312">
        <v>109.864041</v>
      </c>
      <c r="L261" s="312">
        <v>110.68371</v>
      </c>
      <c r="M261" s="312">
        <v>111.448482</v>
      </c>
      <c r="N261" s="312">
        <v>107.160837</v>
      </c>
      <c r="O261" s="312">
        <v>103.24422</v>
      </c>
      <c r="P261" s="312">
        <v>103.829157</v>
      </c>
      <c r="Q261" s="312">
        <v>106.37145599999999</v>
      </c>
      <c r="R261" s="312">
        <v>108.44429099999999</v>
      </c>
      <c r="S261" s="312">
        <v>113.19004200000001</v>
      </c>
      <c r="T261" s="312">
        <v>106.89771</v>
      </c>
      <c r="U261" s="312">
        <v>105.233763</v>
      </c>
      <c r="V261" s="312">
        <v>108.39128700000001</v>
      </c>
      <c r="W261" s="312">
        <v>108.63927</v>
      </c>
      <c r="X261" s="312">
        <v>110.23128299999999</v>
      </c>
      <c r="Y261" s="313">
        <v>109.822395</v>
      </c>
      <c r="Z261" s="276"/>
      <c r="AA261" s="276"/>
    </row>
    <row r="262" spans="1:27" s="146" customFormat="1" ht="26.2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  <c r="AA262" s="276"/>
    </row>
    <row r="263" spans="1:27" s="146" customFormat="1" ht="15" thickBot="1" x14ac:dyDescent="0.25">
      <c r="A263" s="154">
        <v>20</v>
      </c>
      <c r="B263" s="172">
        <v>764.12406337414825</v>
      </c>
      <c r="C263" s="173">
        <v>730.09819037414832</v>
      </c>
      <c r="D263" s="173">
        <v>722.3677403741483</v>
      </c>
      <c r="E263" s="174">
        <v>730.38362237414822</v>
      </c>
      <c r="F263" s="174">
        <v>742.63341237414829</v>
      </c>
      <c r="G263" s="174">
        <v>764.55221137414833</v>
      </c>
      <c r="H263" s="174">
        <v>761.59085437414831</v>
      </c>
      <c r="I263" s="174">
        <v>757.14287237414828</v>
      </c>
      <c r="J263" s="174">
        <v>768.17957637414827</v>
      </c>
      <c r="K263" s="175">
        <v>765.12307537414836</v>
      </c>
      <c r="L263" s="174">
        <v>769.08344437414837</v>
      </c>
      <c r="M263" s="176">
        <v>770.42735337414831</v>
      </c>
      <c r="N263" s="175">
        <v>770.93875237414829</v>
      </c>
      <c r="O263" s="174">
        <v>740.76621137414827</v>
      </c>
      <c r="P263" s="176">
        <v>717.8127213741484</v>
      </c>
      <c r="Q263" s="177">
        <v>737.98324937414827</v>
      </c>
      <c r="R263" s="174">
        <v>777.18257737414831</v>
      </c>
      <c r="S263" s="177">
        <v>781.0596953741483</v>
      </c>
      <c r="T263" s="174">
        <v>742.84748637414827</v>
      </c>
      <c r="U263" s="173">
        <v>739.62448337414821</v>
      </c>
      <c r="V263" s="173">
        <v>762.42336437414838</v>
      </c>
      <c r="W263" s="173">
        <v>763.62455737414837</v>
      </c>
      <c r="X263" s="173">
        <v>772.21130337414832</v>
      </c>
      <c r="Y263" s="178">
        <v>771.49772337414834</v>
      </c>
      <c r="Z263" s="276"/>
      <c r="AA263" s="276"/>
    </row>
    <row r="264" spans="1:27" s="146" customFormat="1" ht="38.25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  <c r="Z264" s="276"/>
      <c r="AA264" s="276"/>
    </row>
    <row r="265" spans="1:27" s="146" customFormat="1" ht="25.5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  <c r="Z265" s="276"/>
      <c r="AA265" s="276"/>
    </row>
    <row r="266" spans="1:27" s="146" customFormat="1" ht="25.5" x14ac:dyDescent="0.2">
      <c r="A266" s="182" t="s">
        <v>9</v>
      </c>
      <c r="B266" s="311">
        <v>109.703136</v>
      </c>
      <c r="C266" s="312">
        <v>104.287263</v>
      </c>
      <c r="D266" s="312">
        <v>103.05681299999999</v>
      </c>
      <c r="E266" s="312">
        <v>104.33269499999999</v>
      </c>
      <c r="F266" s="312">
        <v>106.28248500000001</v>
      </c>
      <c r="G266" s="312">
        <v>109.77128399999999</v>
      </c>
      <c r="H266" s="312">
        <v>109.299927</v>
      </c>
      <c r="I266" s="312">
        <v>108.591945</v>
      </c>
      <c r="J266" s="312">
        <v>110.34864899999999</v>
      </c>
      <c r="K266" s="312">
        <v>109.862148</v>
      </c>
      <c r="L266" s="312">
        <v>110.49251700000001</v>
      </c>
      <c r="M266" s="312">
        <v>110.70642600000001</v>
      </c>
      <c r="N266" s="312">
        <v>110.787825</v>
      </c>
      <c r="O266" s="312">
        <v>105.98528399999999</v>
      </c>
      <c r="P266" s="312">
        <v>102.331794</v>
      </c>
      <c r="Q266" s="312">
        <v>105.54232199999998</v>
      </c>
      <c r="R266" s="312">
        <v>111.78165</v>
      </c>
      <c r="S266" s="312">
        <v>112.39876799999999</v>
      </c>
      <c r="T266" s="312">
        <v>106.316559</v>
      </c>
      <c r="U266" s="312">
        <v>105.80355599999999</v>
      </c>
      <c r="V266" s="312">
        <v>109.43243700000001</v>
      </c>
      <c r="W266" s="312">
        <v>109.62363000000001</v>
      </c>
      <c r="X266" s="312">
        <v>110.99037600000001</v>
      </c>
      <c r="Y266" s="313">
        <v>110.876796</v>
      </c>
      <c r="Z266" s="276"/>
      <c r="AA266" s="276"/>
    </row>
    <row r="267" spans="1:27" s="146" customFormat="1" ht="26.2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  <c r="AA267" s="276"/>
    </row>
    <row r="268" spans="1:27" s="146" customFormat="1" ht="15" thickBot="1" x14ac:dyDescent="0.25">
      <c r="A268" s="185">
        <v>21</v>
      </c>
      <c r="B268" s="172">
        <v>889.20274437414832</v>
      </c>
      <c r="C268" s="173">
        <v>845.57922037414824</v>
      </c>
      <c r="D268" s="173">
        <v>836.3859313741483</v>
      </c>
      <c r="E268" s="174">
        <v>856.29481337414825</v>
      </c>
      <c r="F268" s="174">
        <v>898.83607437414821</v>
      </c>
      <c r="G268" s="174">
        <v>901.74985937414829</v>
      </c>
      <c r="H268" s="174">
        <v>892.79443037414831</v>
      </c>
      <c r="I268" s="174">
        <v>877.57139037414822</v>
      </c>
      <c r="J268" s="174">
        <v>894.85191937414834</v>
      </c>
      <c r="K268" s="175">
        <v>895.33953237414835</v>
      </c>
      <c r="L268" s="174">
        <v>891.24834037414826</v>
      </c>
      <c r="M268" s="176">
        <v>899.62101237414834</v>
      </c>
      <c r="N268" s="175">
        <v>902.26125837414827</v>
      </c>
      <c r="O268" s="174">
        <v>870.44748337414831</v>
      </c>
      <c r="P268" s="176">
        <v>873.15908737414838</v>
      </c>
      <c r="Q268" s="177">
        <v>891.81920437414828</v>
      </c>
      <c r="R268" s="174">
        <v>917.27022437414826</v>
      </c>
      <c r="S268" s="177">
        <v>923.05022237414823</v>
      </c>
      <c r="T268" s="174">
        <v>903.05808937414827</v>
      </c>
      <c r="U268" s="173">
        <v>858.44744637414829</v>
      </c>
      <c r="V268" s="173">
        <v>882.69727337414838</v>
      </c>
      <c r="W268" s="173">
        <v>882.11451637414825</v>
      </c>
      <c r="X268" s="173">
        <v>875.05007437414827</v>
      </c>
      <c r="Y268" s="178">
        <v>889.32167437414819</v>
      </c>
      <c r="Z268" s="276"/>
      <c r="AA268" s="276"/>
    </row>
    <row r="269" spans="1:27" s="146" customFormat="1" ht="38.25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  <c r="Z269" s="276"/>
      <c r="AA269" s="276"/>
    </row>
    <row r="270" spans="1:27" s="146" customFormat="1" ht="25.5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  <c r="Z270" s="276"/>
      <c r="AA270" s="276"/>
    </row>
    <row r="271" spans="1:27" s="146" customFormat="1" ht="25.5" x14ac:dyDescent="0.2">
      <c r="A271" s="182" t="s">
        <v>9</v>
      </c>
      <c r="B271" s="311">
        <v>129.611817</v>
      </c>
      <c r="C271" s="312">
        <v>122.66829299999999</v>
      </c>
      <c r="D271" s="312">
        <v>121.20500399999999</v>
      </c>
      <c r="E271" s="312">
        <v>124.373886</v>
      </c>
      <c r="F271" s="312">
        <v>131.14514699999998</v>
      </c>
      <c r="G271" s="312">
        <v>131.60893200000001</v>
      </c>
      <c r="H271" s="312">
        <v>130.183503</v>
      </c>
      <c r="I271" s="312">
        <v>127.76046299999999</v>
      </c>
      <c r="J271" s="312">
        <v>130.51099200000002</v>
      </c>
      <c r="K271" s="312">
        <v>130.588605</v>
      </c>
      <c r="L271" s="312">
        <v>129.93741299999999</v>
      </c>
      <c r="M271" s="312">
        <v>131.27008499999999</v>
      </c>
      <c r="N271" s="312">
        <v>131.69033099999999</v>
      </c>
      <c r="O271" s="312">
        <v>126.62655599999999</v>
      </c>
      <c r="P271" s="312">
        <v>127.05816</v>
      </c>
      <c r="Q271" s="312">
        <v>130.028277</v>
      </c>
      <c r="R271" s="312">
        <v>134.079297</v>
      </c>
      <c r="S271" s="312">
        <v>134.99929499999999</v>
      </c>
      <c r="T271" s="312">
        <v>131.817162</v>
      </c>
      <c r="U271" s="312">
        <v>124.71651900000001</v>
      </c>
      <c r="V271" s="312">
        <v>128.576346</v>
      </c>
      <c r="W271" s="312">
        <v>128.48358899999999</v>
      </c>
      <c r="X271" s="312">
        <v>127.35914699999999</v>
      </c>
      <c r="Y271" s="313">
        <v>129.63074699999999</v>
      </c>
      <c r="Z271" s="276"/>
      <c r="AA271" s="276"/>
    </row>
    <row r="272" spans="1:27" s="146" customFormat="1" ht="26.2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  <c r="AA272" s="276"/>
    </row>
    <row r="273" spans="1:27" s="146" customFormat="1" ht="15" thickBot="1" x14ac:dyDescent="0.25">
      <c r="A273" s="154">
        <v>22</v>
      </c>
      <c r="B273" s="172">
        <v>874.56246137414826</v>
      </c>
      <c r="C273" s="173">
        <v>829.19066637414835</v>
      </c>
      <c r="D273" s="173">
        <v>825.5514083741482</v>
      </c>
      <c r="E273" s="174">
        <v>837.7774123741483</v>
      </c>
      <c r="F273" s="174">
        <v>885.21858937414834</v>
      </c>
      <c r="G273" s="174">
        <v>881.4722943741483</v>
      </c>
      <c r="H273" s="174">
        <v>881.21064837414838</v>
      </c>
      <c r="I273" s="174">
        <v>870.11447937414823</v>
      </c>
      <c r="J273" s="174">
        <v>880.50896137414827</v>
      </c>
      <c r="K273" s="175">
        <v>892.77064437414833</v>
      </c>
      <c r="L273" s="174">
        <v>891.77163237414834</v>
      </c>
      <c r="M273" s="176">
        <v>902.18990037414835</v>
      </c>
      <c r="N273" s="175">
        <v>898.28899637414838</v>
      </c>
      <c r="O273" s="174">
        <v>861.13526437414839</v>
      </c>
      <c r="P273" s="176">
        <v>872.70715337414833</v>
      </c>
      <c r="Q273" s="177">
        <v>892.33060337414838</v>
      </c>
      <c r="R273" s="174">
        <v>903.39109337414834</v>
      </c>
      <c r="S273" s="177">
        <v>914.64187137414831</v>
      </c>
      <c r="T273" s="174">
        <v>885.87270437414827</v>
      </c>
      <c r="U273" s="173">
        <v>837.92012837414836</v>
      </c>
      <c r="V273" s="173">
        <v>843.75959137414827</v>
      </c>
      <c r="W273" s="173">
        <v>855.72394937414822</v>
      </c>
      <c r="X273" s="173">
        <v>866.33250537414835</v>
      </c>
      <c r="Y273" s="178">
        <v>886.91928837414821</v>
      </c>
      <c r="Z273" s="276"/>
      <c r="AA273" s="276"/>
    </row>
    <row r="274" spans="1:27" s="146" customFormat="1" ht="38.25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  <c r="Z274" s="276"/>
      <c r="AA274" s="276"/>
    </row>
    <row r="275" spans="1:27" s="146" customFormat="1" ht="25.5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  <c r="Z275" s="276"/>
      <c r="AA275" s="276"/>
    </row>
    <row r="276" spans="1:27" s="146" customFormat="1" ht="25.5" x14ac:dyDescent="0.2">
      <c r="A276" s="182" t="s">
        <v>9</v>
      </c>
      <c r="B276" s="311">
        <v>127.28153399999999</v>
      </c>
      <c r="C276" s="312">
        <v>120.05973900000001</v>
      </c>
      <c r="D276" s="312">
        <v>119.48048099999998</v>
      </c>
      <c r="E276" s="312">
        <v>121.426485</v>
      </c>
      <c r="F276" s="312">
        <v>128.97766200000001</v>
      </c>
      <c r="G276" s="312">
        <v>128.38136700000001</v>
      </c>
      <c r="H276" s="312">
        <v>128.339721</v>
      </c>
      <c r="I276" s="312">
        <v>126.57355199999999</v>
      </c>
      <c r="J276" s="312">
        <v>128.22803400000001</v>
      </c>
      <c r="K276" s="312">
        <v>130.17971700000001</v>
      </c>
      <c r="L276" s="312">
        <v>130.02070499999999</v>
      </c>
      <c r="M276" s="312">
        <v>131.67897300000001</v>
      </c>
      <c r="N276" s="312">
        <v>131.05806900000002</v>
      </c>
      <c r="O276" s="312">
        <v>125.14433700000001</v>
      </c>
      <c r="P276" s="312">
        <v>126.986226</v>
      </c>
      <c r="Q276" s="312">
        <v>130.10967600000001</v>
      </c>
      <c r="R276" s="312">
        <v>131.87016600000001</v>
      </c>
      <c r="S276" s="312">
        <v>133.660944</v>
      </c>
      <c r="T276" s="312">
        <v>129.08177699999999</v>
      </c>
      <c r="U276" s="312">
        <v>121.449201</v>
      </c>
      <c r="V276" s="312">
        <v>122.378664</v>
      </c>
      <c r="W276" s="312">
        <v>124.28302199999999</v>
      </c>
      <c r="X276" s="312">
        <v>125.97157800000001</v>
      </c>
      <c r="Y276" s="313">
        <v>129.24836099999999</v>
      </c>
      <c r="Z276" s="276"/>
      <c r="AA276" s="276"/>
    </row>
    <row r="277" spans="1:27" s="146" customFormat="1" ht="26.2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  <c r="AA277" s="276"/>
    </row>
    <row r="278" spans="1:27" s="146" customFormat="1" ht="15" thickBot="1" x14ac:dyDescent="0.25">
      <c r="A278" s="185">
        <v>23</v>
      </c>
      <c r="B278" s="172">
        <v>872.57633037414837</v>
      </c>
      <c r="C278" s="173">
        <v>851.66843637414831</v>
      </c>
      <c r="D278" s="173">
        <v>858.67341337414825</v>
      </c>
      <c r="E278" s="174">
        <v>867.54559137414833</v>
      </c>
      <c r="F278" s="174">
        <v>872.37414937414826</v>
      </c>
      <c r="G278" s="174">
        <v>875.37118537414824</v>
      </c>
      <c r="H278" s="174">
        <v>871.52974637414832</v>
      </c>
      <c r="I278" s="174">
        <v>862.89542837414831</v>
      </c>
      <c r="J278" s="174">
        <v>875.06196737414825</v>
      </c>
      <c r="K278" s="175">
        <v>876.53669937414827</v>
      </c>
      <c r="L278" s="174">
        <v>880.54464037414823</v>
      </c>
      <c r="M278" s="176">
        <v>879.35534037414823</v>
      </c>
      <c r="N278" s="175">
        <v>874.15809937414826</v>
      </c>
      <c r="O278" s="174">
        <v>850.97864237414819</v>
      </c>
      <c r="P278" s="176">
        <v>854.29678937414837</v>
      </c>
      <c r="Q278" s="177">
        <v>869.03221637414833</v>
      </c>
      <c r="R278" s="174">
        <v>888.56052237414826</v>
      </c>
      <c r="S278" s="177">
        <v>881.76961937414831</v>
      </c>
      <c r="T278" s="174">
        <v>868.43756637414833</v>
      </c>
      <c r="U278" s="173">
        <v>865.85678537414822</v>
      </c>
      <c r="V278" s="173">
        <v>858.01929837414832</v>
      </c>
      <c r="W278" s="173">
        <v>869.15114637414831</v>
      </c>
      <c r="X278" s="173">
        <v>869.82904737414822</v>
      </c>
      <c r="Y278" s="178">
        <v>873.99159737414823</v>
      </c>
      <c r="Z278" s="276"/>
      <c r="AA278" s="276"/>
    </row>
    <row r="279" spans="1:27" s="146" customFormat="1" ht="38.25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  <c r="Z279" s="276"/>
      <c r="AA279" s="276"/>
    </row>
    <row r="280" spans="1:27" s="146" customFormat="1" ht="25.5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  <c r="Z280" s="276"/>
      <c r="AA280" s="276"/>
    </row>
    <row r="281" spans="1:27" s="146" customFormat="1" ht="25.5" x14ac:dyDescent="0.2">
      <c r="A281" s="182" t="s">
        <v>9</v>
      </c>
      <c r="B281" s="311">
        <v>126.96540300000001</v>
      </c>
      <c r="C281" s="312">
        <v>123.63750899999999</v>
      </c>
      <c r="D281" s="312">
        <v>124.75248599999999</v>
      </c>
      <c r="E281" s="312">
        <v>126.164664</v>
      </c>
      <c r="F281" s="312">
        <v>126.93322199999999</v>
      </c>
      <c r="G281" s="312">
        <v>127.41025799999998</v>
      </c>
      <c r="H281" s="312">
        <v>126.79881900000001</v>
      </c>
      <c r="I281" s="312">
        <v>125.42450100000001</v>
      </c>
      <c r="J281" s="312">
        <v>127.36103999999999</v>
      </c>
      <c r="K281" s="312">
        <v>127.595772</v>
      </c>
      <c r="L281" s="312">
        <v>128.23371299999999</v>
      </c>
      <c r="M281" s="312">
        <v>128.04441299999999</v>
      </c>
      <c r="N281" s="312">
        <v>127.21717199999999</v>
      </c>
      <c r="O281" s="312">
        <v>123.52771499999999</v>
      </c>
      <c r="P281" s="312">
        <v>124.055862</v>
      </c>
      <c r="Q281" s="312">
        <v>126.40128900000001</v>
      </c>
      <c r="R281" s="312">
        <v>129.50959499999999</v>
      </c>
      <c r="S281" s="312">
        <v>128.42869200000001</v>
      </c>
      <c r="T281" s="312">
        <v>126.306639</v>
      </c>
      <c r="U281" s="312">
        <v>125.89585799999999</v>
      </c>
      <c r="V281" s="312">
        <v>124.648371</v>
      </c>
      <c r="W281" s="312">
        <v>126.420219</v>
      </c>
      <c r="X281" s="312">
        <v>126.52811999999999</v>
      </c>
      <c r="Y281" s="313">
        <v>127.19067</v>
      </c>
      <c r="Z281" s="276"/>
      <c r="AA281" s="276"/>
    </row>
    <row r="282" spans="1:27" s="146" customFormat="1" ht="26.2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  <c r="AA282" s="276"/>
    </row>
    <row r="283" spans="1:27" s="146" customFormat="1" ht="15" thickBot="1" x14ac:dyDescent="0.25">
      <c r="A283" s="186">
        <v>24</v>
      </c>
      <c r="B283" s="172">
        <v>963.26045537414836</v>
      </c>
      <c r="C283" s="173">
        <v>931.61318237414832</v>
      </c>
      <c r="D283" s="173">
        <v>931.61318237414832</v>
      </c>
      <c r="E283" s="174">
        <v>940.93729437414834</v>
      </c>
      <c r="F283" s="174">
        <v>945.8372103741483</v>
      </c>
      <c r="G283" s="174">
        <v>963.85510537414837</v>
      </c>
      <c r="H283" s="174">
        <v>965.80555737414829</v>
      </c>
      <c r="I283" s="174">
        <v>953.80552037414827</v>
      </c>
      <c r="J283" s="174">
        <v>959.81148537414822</v>
      </c>
      <c r="K283" s="175">
        <v>970.18218137414829</v>
      </c>
      <c r="L283" s="174">
        <v>975.67674737414825</v>
      </c>
      <c r="M283" s="176">
        <v>978.74514137414826</v>
      </c>
      <c r="N283" s="175">
        <v>971.77584337414828</v>
      </c>
      <c r="O283" s="174">
        <v>945.2544533741484</v>
      </c>
      <c r="P283" s="176">
        <v>945.44474137414829</v>
      </c>
      <c r="Q283" s="177">
        <v>964.97304737414834</v>
      </c>
      <c r="R283" s="174">
        <v>983.71641537414826</v>
      </c>
      <c r="S283" s="177">
        <v>978.9116433741483</v>
      </c>
      <c r="T283" s="174">
        <v>945.77774537414825</v>
      </c>
      <c r="U283" s="173">
        <v>944.17219037414827</v>
      </c>
      <c r="V283" s="173">
        <v>953.5676603741482</v>
      </c>
      <c r="W283" s="173">
        <v>963.74806837414826</v>
      </c>
      <c r="X283" s="173">
        <v>970.28921837414828</v>
      </c>
      <c r="Y283" s="178">
        <v>970.14650237414833</v>
      </c>
      <c r="Z283" s="276"/>
      <c r="AA283" s="276"/>
    </row>
    <row r="284" spans="1:27" s="146" customFormat="1" ht="38.25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  <c r="Z284" s="276"/>
      <c r="AA284" s="276"/>
    </row>
    <row r="285" spans="1:27" s="146" customFormat="1" ht="25.5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  <c r="Z285" s="276"/>
      <c r="AA285" s="276"/>
    </row>
    <row r="286" spans="1:27" s="146" customFormat="1" ht="25.5" x14ac:dyDescent="0.2">
      <c r="A286" s="182" t="s">
        <v>9</v>
      </c>
      <c r="B286" s="311">
        <v>141.399528</v>
      </c>
      <c r="C286" s="312">
        <v>136.362255</v>
      </c>
      <c r="D286" s="312">
        <v>136.362255</v>
      </c>
      <c r="E286" s="312">
        <v>137.84636700000001</v>
      </c>
      <c r="F286" s="312">
        <v>138.626283</v>
      </c>
      <c r="G286" s="312">
        <v>141.49417800000001</v>
      </c>
      <c r="H286" s="312">
        <v>141.80463</v>
      </c>
      <c r="I286" s="312">
        <v>139.89459299999999</v>
      </c>
      <c r="J286" s="312">
        <v>140.85055799999998</v>
      </c>
      <c r="K286" s="312">
        <v>142.50125399999999</v>
      </c>
      <c r="L286" s="312">
        <v>143.37582</v>
      </c>
      <c r="M286" s="312">
        <v>143.864214</v>
      </c>
      <c r="N286" s="312">
        <v>142.75491600000001</v>
      </c>
      <c r="O286" s="312">
        <v>138.53352599999999</v>
      </c>
      <c r="P286" s="312">
        <v>138.56381400000001</v>
      </c>
      <c r="Q286" s="312">
        <v>141.67212000000001</v>
      </c>
      <c r="R286" s="312">
        <v>144.65548799999999</v>
      </c>
      <c r="S286" s="312">
        <v>143.890716</v>
      </c>
      <c r="T286" s="312">
        <v>138.61681799999999</v>
      </c>
      <c r="U286" s="312">
        <v>138.36126299999998</v>
      </c>
      <c r="V286" s="312">
        <v>139.85673299999999</v>
      </c>
      <c r="W286" s="312">
        <v>141.47714099999999</v>
      </c>
      <c r="X286" s="312">
        <v>142.518291</v>
      </c>
      <c r="Y286" s="313">
        <v>142.495575</v>
      </c>
      <c r="Z286" s="276"/>
      <c r="AA286" s="276"/>
    </row>
    <row r="287" spans="1:27" s="146" customFormat="1" ht="26.2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  <c r="AA287" s="276"/>
    </row>
    <row r="288" spans="1:27" s="146" customFormat="1" ht="15" thickBot="1" x14ac:dyDescent="0.25">
      <c r="A288" s="154">
        <v>25</v>
      </c>
      <c r="B288" s="172">
        <v>856.17588337414827</v>
      </c>
      <c r="C288" s="173">
        <v>839.73975737414833</v>
      </c>
      <c r="D288" s="173">
        <v>830.07074837414837</v>
      </c>
      <c r="E288" s="174">
        <v>890.46340237414825</v>
      </c>
      <c r="F288" s="174">
        <v>899.98969537414825</v>
      </c>
      <c r="G288" s="174">
        <v>904.11656637414831</v>
      </c>
      <c r="H288" s="174">
        <v>898.61010737414836</v>
      </c>
      <c r="I288" s="174">
        <v>881.71015437414826</v>
      </c>
      <c r="J288" s="174">
        <v>901.54767837414829</v>
      </c>
      <c r="K288" s="175">
        <v>919.36339237414825</v>
      </c>
      <c r="L288" s="174">
        <v>917.88866037414823</v>
      </c>
      <c r="M288" s="176">
        <v>918.30491537414832</v>
      </c>
      <c r="N288" s="175">
        <v>911.90648137414826</v>
      </c>
      <c r="O288" s="174">
        <v>869.4603643741483</v>
      </c>
      <c r="P288" s="176">
        <v>875.84690537414838</v>
      </c>
      <c r="Q288" s="177">
        <v>905.53183337414828</v>
      </c>
      <c r="R288" s="174">
        <v>934.24153537414827</v>
      </c>
      <c r="S288" s="177">
        <v>916.54475137414829</v>
      </c>
      <c r="T288" s="174">
        <v>912.01351837414836</v>
      </c>
      <c r="U288" s="173">
        <v>871.62489037414821</v>
      </c>
      <c r="V288" s="173">
        <v>883.89846637414826</v>
      </c>
      <c r="W288" s="173">
        <v>883.76764337414829</v>
      </c>
      <c r="X288" s="173">
        <v>906.2929853741482</v>
      </c>
      <c r="Y288" s="178">
        <v>907.86286137414822</v>
      </c>
      <c r="Z288" s="276"/>
      <c r="AA288" s="276"/>
    </row>
    <row r="289" spans="1:27" s="146" customFormat="1" ht="38.25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  <c r="Z289" s="276"/>
      <c r="AA289" s="276"/>
    </row>
    <row r="290" spans="1:27" s="146" customFormat="1" ht="25.5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  <c r="Z290" s="276"/>
      <c r="AA290" s="276"/>
    </row>
    <row r="291" spans="1:27" s="146" customFormat="1" ht="25.5" x14ac:dyDescent="0.2">
      <c r="A291" s="182" t="s">
        <v>9</v>
      </c>
      <c r="B291" s="311">
        <v>124.35495599999999</v>
      </c>
      <c r="C291" s="312">
        <v>121.73883000000001</v>
      </c>
      <c r="D291" s="312">
        <v>120.199821</v>
      </c>
      <c r="E291" s="312">
        <v>129.81247500000001</v>
      </c>
      <c r="F291" s="312">
        <v>131.328768</v>
      </c>
      <c r="G291" s="312">
        <v>131.98563899999999</v>
      </c>
      <c r="H291" s="312">
        <v>131.10918000000001</v>
      </c>
      <c r="I291" s="312">
        <v>128.41922700000001</v>
      </c>
      <c r="J291" s="312">
        <v>131.576751</v>
      </c>
      <c r="K291" s="312">
        <v>134.412465</v>
      </c>
      <c r="L291" s="312">
        <v>134.17773299999999</v>
      </c>
      <c r="M291" s="312">
        <v>134.243988</v>
      </c>
      <c r="N291" s="312">
        <v>133.22555399999999</v>
      </c>
      <c r="O291" s="312">
        <v>126.469437</v>
      </c>
      <c r="P291" s="312">
        <v>127.485978</v>
      </c>
      <c r="Q291" s="312">
        <v>132.21090599999999</v>
      </c>
      <c r="R291" s="312">
        <v>136.780608</v>
      </c>
      <c r="S291" s="312">
        <v>133.96382399999999</v>
      </c>
      <c r="T291" s="312">
        <v>133.242591</v>
      </c>
      <c r="U291" s="312">
        <v>126.81396299999999</v>
      </c>
      <c r="V291" s="312">
        <v>128.767539</v>
      </c>
      <c r="W291" s="312">
        <v>128.74671599999999</v>
      </c>
      <c r="X291" s="312">
        <v>132.33205799999999</v>
      </c>
      <c r="Y291" s="313">
        <v>132.58193399999999</v>
      </c>
      <c r="Z291" s="276"/>
      <c r="AA291" s="276"/>
    </row>
    <row r="292" spans="1:27" s="146" customFormat="1" ht="26.2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  <c r="AA292" s="276"/>
    </row>
    <row r="293" spans="1:27" s="146" customFormat="1" ht="15" thickBot="1" x14ac:dyDescent="0.25">
      <c r="A293" s="184">
        <v>26</v>
      </c>
      <c r="B293" s="172">
        <v>672.53607037414827</v>
      </c>
      <c r="C293" s="173">
        <v>646.85908337414833</v>
      </c>
      <c r="D293" s="173">
        <v>640.31793337414842</v>
      </c>
      <c r="E293" s="174">
        <v>668.02862337414831</v>
      </c>
      <c r="F293" s="174">
        <v>688.25861637414835</v>
      </c>
      <c r="G293" s="174">
        <v>679.93351637414833</v>
      </c>
      <c r="H293" s="174">
        <v>668.4329853741483</v>
      </c>
      <c r="I293" s="174">
        <v>664.1633983741483</v>
      </c>
      <c r="J293" s="174">
        <v>667.37450837414838</v>
      </c>
      <c r="K293" s="175">
        <v>673.41615237414828</v>
      </c>
      <c r="L293" s="174">
        <v>675.84232437414823</v>
      </c>
      <c r="M293" s="176">
        <v>680.87306337414827</v>
      </c>
      <c r="N293" s="175">
        <v>682.77594337414826</v>
      </c>
      <c r="O293" s="174">
        <v>654.70846337414832</v>
      </c>
      <c r="P293" s="176">
        <v>659.8938113741483</v>
      </c>
      <c r="Q293" s="177">
        <v>686.64116837414826</v>
      </c>
      <c r="R293" s="174">
        <v>713.00794937414821</v>
      </c>
      <c r="S293" s="177">
        <v>696.92861337414831</v>
      </c>
      <c r="T293" s="174">
        <v>680.44491537414842</v>
      </c>
      <c r="U293" s="173">
        <v>677.84034837414833</v>
      </c>
      <c r="V293" s="173">
        <v>669.6103923741482</v>
      </c>
      <c r="W293" s="173">
        <v>671.00187337414832</v>
      </c>
      <c r="X293" s="173">
        <v>677.04351737414822</v>
      </c>
      <c r="Y293" s="178">
        <v>674.76006137414834</v>
      </c>
      <c r="Z293" s="276"/>
      <c r="AA293" s="276"/>
    </row>
    <row r="294" spans="1:27" s="146" customFormat="1" ht="38.25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  <c r="Z294" s="276"/>
      <c r="AA294" s="276"/>
    </row>
    <row r="295" spans="1:27" s="146" customFormat="1" ht="25.5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  <c r="Z295" s="276"/>
      <c r="AA295" s="276"/>
    </row>
    <row r="296" spans="1:27" s="146" customFormat="1" ht="25.5" x14ac:dyDescent="0.2">
      <c r="A296" s="167" t="s">
        <v>9</v>
      </c>
      <c r="B296" s="311">
        <v>95.125142999999994</v>
      </c>
      <c r="C296" s="312">
        <v>91.038156000000001</v>
      </c>
      <c r="D296" s="312">
        <v>89.997005999999999</v>
      </c>
      <c r="E296" s="312">
        <v>94.407696000000001</v>
      </c>
      <c r="F296" s="312">
        <v>97.627689000000004</v>
      </c>
      <c r="G296" s="312">
        <v>96.302588999999998</v>
      </c>
      <c r="H296" s="312">
        <v>94.472058000000004</v>
      </c>
      <c r="I296" s="312">
        <v>93.792471000000006</v>
      </c>
      <c r="J296" s="312">
        <v>94.303580999999994</v>
      </c>
      <c r="K296" s="312">
        <v>95.265225000000001</v>
      </c>
      <c r="L296" s="312">
        <v>95.651397000000003</v>
      </c>
      <c r="M296" s="312">
        <v>96.452135999999996</v>
      </c>
      <c r="N296" s="312">
        <v>96.755015999999998</v>
      </c>
      <c r="O296" s="312">
        <v>92.287535999999989</v>
      </c>
      <c r="P296" s="312">
        <v>93.112883999999994</v>
      </c>
      <c r="Q296" s="312">
        <v>97.370240999999993</v>
      </c>
      <c r="R296" s="312">
        <v>101.56702199999999</v>
      </c>
      <c r="S296" s="312">
        <v>99.007685999999993</v>
      </c>
      <c r="T296" s="312">
        <v>96.383988000000002</v>
      </c>
      <c r="U296" s="312">
        <v>95.969420999999997</v>
      </c>
      <c r="V296" s="312">
        <v>94.659464999999997</v>
      </c>
      <c r="W296" s="312">
        <v>94.880946000000009</v>
      </c>
      <c r="X296" s="312">
        <v>95.842590000000001</v>
      </c>
      <c r="Y296" s="313">
        <v>95.479134000000002</v>
      </c>
      <c r="Z296" s="276"/>
      <c r="AA296" s="276"/>
    </row>
    <row r="297" spans="1:27" s="146" customFormat="1" ht="26.2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  <c r="AA297" s="276"/>
    </row>
    <row r="298" spans="1:27" s="146" customFormat="1" ht="15" thickBot="1" x14ac:dyDescent="0.25">
      <c r="A298" s="171">
        <v>27</v>
      </c>
      <c r="B298" s="172">
        <v>875.16900437414824</v>
      </c>
      <c r="C298" s="173">
        <v>831.96173537414825</v>
      </c>
      <c r="D298" s="173">
        <v>847.07773837414823</v>
      </c>
      <c r="E298" s="174">
        <v>864.88155937414831</v>
      </c>
      <c r="F298" s="174">
        <v>882.49509237414827</v>
      </c>
      <c r="G298" s="174">
        <v>874.3127083741482</v>
      </c>
      <c r="H298" s="174">
        <v>871.68435537414837</v>
      </c>
      <c r="I298" s="174">
        <v>861.17094337414824</v>
      </c>
      <c r="J298" s="174">
        <v>868.8657143741483</v>
      </c>
      <c r="K298" s="175">
        <v>871.86275037414828</v>
      </c>
      <c r="L298" s="174">
        <v>877.08377737414833</v>
      </c>
      <c r="M298" s="176">
        <v>875.7993333741482</v>
      </c>
      <c r="N298" s="175">
        <v>856.88946337414825</v>
      </c>
      <c r="O298" s="174">
        <v>830.76054237414826</v>
      </c>
      <c r="P298" s="176">
        <v>832.47313437414834</v>
      </c>
      <c r="Q298" s="177">
        <v>863.71604537414828</v>
      </c>
      <c r="R298" s="174">
        <v>894.3880923741483</v>
      </c>
      <c r="S298" s="177">
        <v>882.15019537414832</v>
      </c>
      <c r="T298" s="174">
        <v>868.61596137414824</v>
      </c>
      <c r="U298" s="173">
        <v>838.63370837414823</v>
      </c>
      <c r="V298" s="173">
        <v>848.01728537414829</v>
      </c>
      <c r="W298" s="173">
        <v>849.05197637414824</v>
      </c>
      <c r="X298" s="173">
        <v>860.36221937414837</v>
      </c>
      <c r="Y298" s="178">
        <v>860.87361837414824</v>
      </c>
      <c r="Z298" s="276"/>
      <c r="AA298" s="276"/>
    </row>
    <row r="299" spans="1:27" s="146" customFormat="1" ht="38.25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  <c r="Z299" s="276"/>
      <c r="AA299" s="276"/>
    </row>
    <row r="300" spans="1:27" s="146" customFormat="1" ht="25.5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  <c r="Z300" s="276"/>
      <c r="AA300" s="276"/>
    </row>
    <row r="301" spans="1:27" s="146" customFormat="1" ht="25.5" x14ac:dyDescent="0.2">
      <c r="A301" s="167" t="s">
        <v>9</v>
      </c>
      <c r="B301" s="311">
        <v>127.37807699999999</v>
      </c>
      <c r="C301" s="312">
        <v>120.50080799999999</v>
      </c>
      <c r="D301" s="312">
        <v>122.90681099999999</v>
      </c>
      <c r="E301" s="312">
        <v>125.74063200000001</v>
      </c>
      <c r="F301" s="312">
        <v>128.54416499999999</v>
      </c>
      <c r="G301" s="312">
        <v>127.24178099999999</v>
      </c>
      <c r="H301" s="312">
        <v>126.82342800000001</v>
      </c>
      <c r="I301" s="312">
        <v>125.15001599999999</v>
      </c>
      <c r="J301" s="312">
        <v>126.374787</v>
      </c>
      <c r="K301" s="312">
        <v>126.851823</v>
      </c>
      <c r="L301" s="312">
        <v>127.68285</v>
      </c>
      <c r="M301" s="312">
        <v>127.47840599999999</v>
      </c>
      <c r="N301" s="312">
        <v>124.468536</v>
      </c>
      <c r="O301" s="312">
        <v>120.30961499999999</v>
      </c>
      <c r="P301" s="312">
        <v>120.582207</v>
      </c>
      <c r="Q301" s="312">
        <v>125.55511799999999</v>
      </c>
      <c r="R301" s="312">
        <v>130.43716499999999</v>
      </c>
      <c r="S301" s="312">
        <v>128.48926799999998</v>
      </c>
      <c r="T301" s="312">
        <v>126.33503399999999</v>
      </c>
      <c r="U301" s="312">
        <v>121.56278099999999</v>
      </c>
      <c r="V301" s="312">
        <v>123.05635799999999</v>
      </c>
      <c r="W301" s="312">
        <v>123.22104899999999</v>
      </c>
      <c r="X301" s="312">
        <v>125.021292</v>
      </c>
      <c r="Y301" s="313">
        <v>125.10269099999999</v>
      </c>
      <c r="Z301" s="276"/>
      <c r="AA301" s="276"/>
    </row>
    <row r="302" spans="1:27" s="146" customFormat="1" ht="26.2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  <c r="AA302" s="276"/>
    </row>
    <row r="303" spans="1:27" s="146" customFormat="1" ht="15" thickBot="1" x14ac:dyDescent="0.25">
      <c r="A303" s="186">
        <v>28</v>
      </c>
      <c r="B303" s="172">
        <v>870.91131037414823</v>
      </c>
      <c r="C303" s="173">
        <v>830.45132437414827</v>
      </c>
      <c r="D303" s="173">
        <v>834.31654937414828</v>
      </c>
      <c r="E303" s="174">
        <v>862.06291837414824</v>
      </c>
      <c r="F303" s="174">
        <v>875.37118537414824</v>
      </c>
      <c r="G303" s="174">
        <v>868.58028237414828</v>
      </c>
      <c r="H303" s="174">
        <v>861.26608737414836</v>
      </c>
      <c r="I303" s="174">
        <v>849.43255237414826</v>
      </c>
      <c r="J303" s="174">
        <v>851.94197537414834</v>
      </c>
      <c r="K303" s="175">
        <v>861.02822737414829</v>
      </c>
      <c r="L303" s="174">
        <v>869.56740137414818</v>
      </c>
      <c r="M303" s="176">
        <v>872.80229737414822</v>
      </c>
      <c r="N303" s="175">
        <v>871.51785337414833</v>
      </c>
      <c r="O303" s="174">
        <v>841.58317237414826</v>
      </c>
      <c r="P303" s="176">
        <v>848.43354037414827</v>
      </c>
      <c r="Q303" s="177">
        <v>871.43460237414831</v>
      </c>
      <c r="R303" s="174">
        <v>906.64977537414825</v>
      </c>
      <c r="S303" s="177">
        <v>890.57043937414835</v>
      </c>
      <c r="T303" s="174">
        <v>875.57336637414835</v>
      </c>
      <c r="U303" s="173">
        <v>872.44550737414829</v>
      </c>
      <c r="V303" s="173">
        <v>857.32950437414831</v>
      </c>
      <c r="W303" s="173">
        <v>858.69719937414823</v>
      </c>
      <c r="X303" s="173">
        <v>869.29386237414838</v>
      </c>
      <c r="Y303" s="178">
        <v>868.15213437414832</v>
      </c>
      <c r="Z303" s="276"/>
      <c r="AA303" s="276"/>
    </row>
    <row r="304" spans="1:27" s="146" customFormat="1" ht="38.25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  <c r="Z304" s="276"/>
      <c r="AA304" s="276"/>
    </row>
    <row r="305" spans="1:27" s="146" customFormat="1" ht="25.5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  <c r="Z305" s="276"/>
      <c r="AA305" s="276"/>
    </row>
    <row r="306" spans="1:27" s="146" customFormat="1" ht="25.5" x14ac:dyDescent="0.2">
      <c r="A306" s="182" t="s">
        <v>9</v>
      </c>
      <c r="B306" s="311">
        <v>126.70038299999999</v>
      </c>
      <c r="C306" s="312">
        <v>120.260397</v>
      </c>
      <c r="D306" s="312">
        <v>120.87562199999999</v>
      </c>
      <c r="E306" s="312">
        <v>125.291991</v>
      </c>
      <c r="F306" s="312">
        <v>127.41025799999998</v>
      </c>
      <c r="G306" s="312">
        <v>126.32935500000001</v>
      </c>
      <c r="H306" s="312">
        <v>125.16516</v>
      </c>
      <c r="I306" s="312">
        <v>123.28162499999999</v>
      </c>
      <c r="J306" s="312">
        <v>123.681048</v>
      </c>
      <c r="K306" s="312">
        <v>125.12729999999999</v>
      </c>
      <c r="L306" s="312">
        <v>126.48647399999999</v>
      </c>
      <c r="M306" s="312">
        <v>127.00136999999999</v>
      </c>
      <c r="N306" s="312">
        <v>126.79692600000001</v>
      </c>
      <c r="O306" s="312">
        <v>122.03224499999999</v>
      </c>
      <c r="P306" s="312">
        <v>123.12261299999999</v>
      </c>
      <c r="Q306" s="312">
        <v>126.783675</v>
      </c>
      <c r="R306" s="312">
        <v>132.388848</v>
      </c>
      <c r="S306" s="312">
        <v>129.82951199999999</v>
      </c>
      <c r="T306" s="312">
        <v>127.44243900000001</v>
      </c>
      <c r="U306" s="312">
        <v>126.94458</v>
      </c>
      <c r="V306" s="312">
        <v>124.53857699999999</v>
      </c>
      <c r="W306" s="312">
        <v>124.756272</v>
      </c>
      <c r="X306" s="312">
        <v>126.44293500000001</v>
      </c>
      <c r="Y306" s="313">
        <v>126.261207</v>
      </c>
      <c r="Z306" s="276"/>
      <c r="AA306" s="276"/>
    </row>
    <row r="307" spans="1:27" s="146" customFormat="1" ht="26.2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  <c r="AA307" s="276"/>
    </row>
    <row r="308" spans="1:27" s="146" customFormat="1" ht="15" thickBot="1" x14ac:dyDescent="0.25">
      <c r="A308" s="154">
        <v>29</v>
      </c>
      <c r="B308" s="172">
        <v>716.87317437414822</v>
      </c>
      <c r="C308" s="173">
        <v>692.63524037414822</v>
      </c>
      <c r="D308" s="173">
        <v>683.31112837414821</v>
      </c>
      <c r="E308" s="174">
        <v>716.78992337414832</v>
      </c>
      <c r="F308" s="174">
        <v>731.28749037414832</v>
      </c>
      <c r="G308" s="174">
        <v>730.58580337414833</v>
      </c>
      <c r="H308" s="174">
        <v>719.0020213741484</v>
      </c>
      <c r="I308" s="174">
        <v>706.69276637414828</v>
      </c>
      <c r="J308" s="174">
        <v>715.05354537414826</v>
      </c>
      <c r="K308" s="175">
        <v>722.29638237414838</v>
      </c>
      <c r="L308" s="174">
        <v>715.38654937414822</v>
      </c>
      <c r="M308" s="176">
        <v>719.53720637414824</v>
      </c>
      <c r="N308" s="175">
        <v>718.30033437414829</v>
      </c>
      <c r="O308" s="174">
        <v>688.60351337414829</v>
      </c>
      <c r="P308" s="176">
        <v>697.46379837414838</v>
      </c>
      <c r="Q308" s="177">
        <v>736.91287937414825</v>
      </c>
      <c r="R308" s="174">
        <v>749.43620837414824</v>
      </c>
      <c r="S308" s="177">
        <v>743.07345337414836</v>
      </c>
      <c r="T308" s="174">
        <v>726.32810937414831</v>
      </c>
      <c r="U308" s="173">
        <v>721.66605337414831</v>
      </c>
      <c r="V308" s="173">
        <v>716.38556137414832</v>
      </c>
      <c r="W308" s="173">
        <v>714.64918337414827</v>
      </c>
      <c r="X308" s="173">
        <v>668.89681237414834</v>
      </c>
      <c r="Y308" s="178">
        <v>687.86614737414823</v>
      </c>
      <c r="Z308" s="276"/>
      <c r="AA308" s="276"/>
    </row>
    <row r="309" spans="1:27" s="146" customFormat="1" ht="38.25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  <c r="Z309" s="276"/>
      <c r="AA309" s="276"/>
    </row>
    <row r="310" spans="1:27" s="146" customFormat="1" ht="25.5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  <c r="Z310" s="276"/>
      <c r="AA310" s="276"/>
    </row>
    <row r="311" spans="1:27" s="146" customFormat="1" ht="25.5" x14ac:dyDescent="0.2">
      <c r="A311" s="182" t="s">
        <v>9</v>
      </c>
      <c r="B311" s="311">
        <v>102.18224699999999</v>
      </c>
      <c r="C311" s="312">
        <v>98.324312999999989</v>
      </c>
      <c r="D311" s="312">
        <v>96.840200999999993</v>
      </c>
      <c r="E311" s="312">
        <v>102.16899600000001</v>
      </c>
      <c r="F311" s="312">
        <v>104.476563</v>
      </c>
      <c r="G311" s="312">
        <v>104.36487600000001</v>
      </c>
      <c r="H311" s="312">
        <v>102.52109400000001</v>
      </c>
      <c r="I311" s="312">
        <v>100.56183900000001</v>
      </c>
      <c r="J311" s="312">
        <v>101.892618</v>
      </c>
      <c r="K311" s="312">
        <v>103.045455</v>
      </c>
      <c r="L311" s="312">
        <v>101.94562199999999</v>
      </c>
      <c r="M311" s="312">
        <v>102.60627899999999</v>
      </c>
      <c r="N311" s="312">
        <v>102.409407</v>
      </c>
      <c r="O311" s="312">
        <v>97.682586000000001</v>
      </c>
      <c r="P311" s="312">
        <v>99.092871000000002</v>
      </c>
      <c r="Q311" s="312">
        <v>105.37195199999999</v>
      </c>
      <c r="R311" s="312">
        <v>107.365281</v>
      </c>
      <c r="S311" s="312">
        <v>106.35252600000001</v>
      </c>
      <c r="T311" s="312">
        <v>103.68718199999999</v>
      </c>
      <c r="U311" s="312">
        <v>102.945126</v>
      </c>
      <c r="V311" s="312">
        <v>102.10463399999999</v>
      </c>
      <c r="W311" s="312">
        <v>101.828256</v>
      </c>
      <c r="X311" s="312">
        <v>94.545884999999998</v>
      </c>
      <c r="Y311" s="313">
        <v>97.565219999999997</v>
      </c>
      <c r="Z311" s="276"/>
      <c r="AA311" s="276"/>
    </row>
    <row r="312" spans="1:27" s="146" customFormat="1" ht="26.2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  <c r="AA312" s="276"/>
    </row>
    <row r="313" spans="1:27" s="146" customFormat="1" ht="15" thickBot="1" x14ac:dyDescent="0.25">
      <c r="A313" s="184">
        <v>30</v>
      </c>
      <c r="B313" s="172">
        <v>960.10881037414822</v>
      </c>
      <c r="C313" s="173">
        <v>923.66865837414821</v>
      </c>
      <c r="D313" s="173">
        <v>925.5715383741483</v>
      </c>
      <c r="E313" s="174">
        <v>933.43281137414829</v>
      </c>
      <c r="F313" s="174">
        <v>959.22872837414832</v>
      </c>
      <c r="G313" s="174">
        <v>961.90465337414832</v>
      </c>
      <c r="H313" s="174">
        <v>1007.0504813741483</v>
      </c>
      <c r="I313" s="174">
        <v>991.28036337414824</v>
      </c>
      <c r="J313" s="174">
        <v>1006.1585063741483</v>
      </c>
      <c r="K313" s="175">
        <v>1008.8938963741483</v>
      </c>
      <c r="L313" s="174">
        <v>1010.9038133741483</v>
      </c>
      <c r="M313" s="176">
        <v>971.3595883741483</v>
      </c>
      <c r="N313" s="175">
        <v>953.67469737414831</v>
      </c>
      <c r="O313" s="174">
        <v>971.3595883741483</v>
      </c>
      <c r="P313" s="176">
        <v>984.82246437414835</v>
      </c>
      <c r="Q313" s="177">
        <v>1023.2011753741483</v>
      </c>
      <c r="R313" s="174">
        <v>1039.0069723741483</v>
      </c>
      <c r="S313" s="177">
        <v>1012.5212613741483</v>
      </c>
      <c r="T313" s="174">
        <v>978.85217837414837</v>
      </c>
      <c r="U313" s="173">
        <v>965.13954937414826</v>
      </c>
      <c r="V313" s="173">
        <v>960.6321023741483</v>
      </c>
      <c r="W313" s="173">
        <v>969.23074137414835</v>
      </c>
      <c r="X313" s="173">
        <v>966.42399337414827</v>
      </c>
      <c r="Y313" s="178">
        <v>958.52704137414833</v>
      </c>
      <c r="Z313" s="276"/>
      <c r="AA313" s="276"/>
    </row>
    <row r="314" spans="1:27" s="146" customFormat="1" ht="38.25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  <c r="Z314" s="276"/>
      <c r="AA314" s="276"/>
    </row>
    <row r="315" spans="1:27" s="146" customFormat="1" ht="25.5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  <c r="Z315" s="276"/>
      <c r="AA315" s="276"/>
    </row>
    <row r="316" spans="1:27" s="146" customFormat="1" ht="25.5" x14ac:dyDescent="0.2">
      <c r="A316" s="167" t="s">
        <v>9</v>
      </c>
      <c r="B316" s="311">
        <v>140.89788299999998</v>
      </c>
      <c r="C316" s="312">
        <v>135.09773099999998</v>
      </c>
      <c r="D316" s="312">
        <v>135.400611</v>
      </c>
      <c r="E316" s="312">
        <v>136.651884</v>
      </c>
      <c r="F316" s="312">
        <v>140.757801</v>
      </c>
      <c r="G316" s="312">
        <v>141.18372600000001</v>
      </c>
      <c r="H316" s="312">
        <v>148.36955399999999</v>
      </c>
      <c r="I316" s="312">
        <v>145.85943599999999</v>
      </c>
      <c r="J316" s="312">
        <v>148.22757899999999</v>
      </c>
      <c r="K316" s="312">
        <v>148.662969</v>
      </c>
      <c r="L316" s="312">
        <v>148.98288599999998</v>
      </c>
      <c r="M316" s="312">
        <v>142.688661</v>
      </c>
      <c r="N316" s="312">
        <v>139.87376999999998</v>
      </c>
      <c r="O316" s="312">
        <v>142.688661</v>
      </c>
      <c r="P316" s="312">
        <v>144.831537</v>
      </c>
      <c r="Q316" s="312">
        <v>150.940248</v>
      </c>
      <c r="R316" s="312">
        <v>153.45604499999999</v>
      </c>
      <c r="S316" s="312">
        <v>149.24033399999999</v>
      </c>
      <c r="T316" s="312">
        <v>143.88125100000002</v>
      </c>
      <c r="U316" s="312">
        <v>141.698622</v>
      </c>
      <c r="V316" s="312">
        <v>140.98117500000001</v>
      </c>
      <c r="W316" s="312">
        <v>142.34981400000001</v>
      </c>
      <c r="X316" s="312">
        <v>141.903066</v>
      </c>
      <c r="Y316" s="313">
        <v>140.64611400000001</v>
      </c>
      <c r="Z316" s="276"/>
      <c r="AA316" s="276"/>
    </row>
    <row r="317" spans="1:27" s="146" customFormat="1" ht="26.2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  <c r="AA317" s="276"/>
    </row>
    <row r="318" spans="1:27" s="146" customFormat="1" ht="15" thickBot="1" x14ac:dyDescent="0.25">
      <c r="A318" s="171">
        <v>31</v>
      </c>
      <c r="B318" s="172">
        <v>855.29580137414825</v>
      </c>
      <c r="C318" s="173">
        <v>816.03700837414829</v>
      </c>
      <c r="D318" s="173">
        <v>825.13515337414833</v>
      </c>
      <c r="E318" s="174">
        <v>832.31852537414829</v>
      </c>
      <c r="F318" s="174">
        <v>858.18580037414836</v>
      </c>
      <c r="G318" s="174">
        <v>846.6139113741483</v>
      </c>
      <c r="H318" s="174">
        <v>893.7934423741483</v>
      </c>
      <c r="I318" s="174">
        <v>890.26122137414836</v>
      </c>
      <c r="J318" s="174">
        <v>884.14821937414831</v>
      </c>
      <c r="K318" s="175">
        <v>897.06401737414831</v>
      </c>
      <c r="L318" s="174">
        <v>894.10266037414817</v>
      </c>
      <c r="M318" s="176">
        <v>856.36617137414828</v>
      </c>
      <c r="N318" s="175">
        <v>839.5613623741483</v>
      </c>
      <c r="O318" s="174">
        <v>861.36123137414825</v>
      </c>
      <c r="P318" s="176">
        <v>870.17394437414839</v>
      </c>
      <c r="Q318" s="177">
        <v>916.56853737414838</v>
      </c>
      <c r="R318" s="174">
        <v>956.48144537414828</v>
      </c>
      <c r="S318" s="177">
        <v>954.12663137414825</v>
      </c>
      <c r="T318" s="174">
        <v>846.38794437414833</v>
      </c>
      <c r="U318" s="173">
        <v>829.70206537414822</v>
      </c>
      <c r="V318" s="173">
        <v>841.99942737414835</v>
      </c>
      <c r="W318" s="173">
        <v>846.47119537414824</v>
      </c>
      <c r="X318" s="173">
        <v>845.13917937414828</v>
      </c>
      <c r="Y318" s="178">
        <v>842.60597037414823</v>
      </c>
      <c r="Z318" s="276"/>
      <c r="AA318" s="276"/>
    </row>
    <row r="319" spans="1:27" s="146" customFormat="1" ht="38.25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  <c r="Z319" s="276"/>
      <c r="AA319" s="276"/>
    </row>
    <row r="320" spans="1:27" s="146" customFormat="1" ht="25.5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  <c r="Z320" s="276"/>
      <c r="AA320" s="276"/>
    </row>
    <row r="321" spans="1:27" s="146" customFormat="1" ht="25.5" x14ac:dyDescent="0.2">
      <c r="A321" s="182" t="s">
        <v>9</v>
      </c>
      <c r="B321" s="311">
        <v>124.21487399999999</v>
      </c>
      <c r="C321" s="312">
        <v>117.96608099999999</v>
      </c>
      <c r="D321" s="312">
        <v>119.41422600000001</v>
      </c>
      <c r="E321" s="312">
        <v>120.557598</v>
      </c>
      <c r="F321" s="312">
        <v>124.67487300000001</v>
      </c>
      <c r="G321" s="312">
        <v>122.832984</v>
      </c>
      <c r="H321" s="312">
        <v>130.34251499999999</v>
      </c>
      <c r="I321" s="312">
        <v>129.780294</v>
      </c>
      <c r="J321" s="312">
        <v>128.80729200000002</v>
      </c>
      <c r="K321" s="312">
        <v>130.86309</v>
      </c>
      <c r="L321" s="312">
        <v>130.39173299999999</v>
      </c>
      <c r="M321" s="312">
        <v>124.385244</v>
      </c>
      <c r="N321" s="312">
        <v>121.710435</v>
      </c>
      <c r="O321" s="312">
        <v>125.18030399999999</v>
      </c>
      <c r="P321" s="312">
        <v>126.58301700000001</v>
      </c>
      <c r="Q321" s="312">
        <v>133.96761000000001</v>
      </c>
      <c r="R321" s="312">
        <v>140.32051799999999</v>
      </c>
      <c r="S321" s="312">
        <v>139.94570399999998</v>
      </c>
      <c r="T321" s="312">
        <v>122.79701700000001</v>
      </c>
      <c r="U321" s="312">
        <v>120.141138</v>
      </c>
      <c r="V321" s="312">
        <v>122.0985</v>
      </c>
      <c r="W321" s="312">
        <v>122.81026799999999</v>
      </c>
      <c r="X321" s="312">
        <v>122.59825199999999</v>
      </c>
      <c r="Y321" s="313">
        <v>122.195043</v>
      </c>
      <c r="Z321" s="276"/>
      <c r="AA321" s="276"/>
    </row>
    <row r="322" spans="1:27" s="146" customFormat="1" ht="26.2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  <c r="AA322" s="276"/>
    </row>
    <row r="323" spans="1:27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  <c r="Z323" s="188"/>
      <c r="AA323" s="188"/>
    </row>
    <row r="324" spans="1:27" s="146" customFormat="1" ht="15" customHeight="1" thickBot="1" x14ac:dyDescent="0.25">
      <c r="A324" s="189" t="s">
        <v>43</v>
      </c>
      <c r="B324" s="237" t="s">
        <v>79</v>
      </c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9"/>
      <c r="Z324" s="276"/>
      <c r="AA324" s="276"/>
    </row>
    <row r="325" spans="1:27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  <c r="AA325" s="276"/>
    </row>
    <row r="326" spans="1:27" s="310" customFormat="1" ht="15.75" thickBot="1" x14ac:dyDescent="0.25">
      <c r="A326" s="200">
        <v>1</v>
      </c>
      <c r="B326" s="172">
        <v>752.51518837414824</v>
      </c>
      <c r="C326" s="173">
        <v>725.55375737414829</v>
      </c>
      <c r="D326" s="173">
        <v>718.07306037414821</v>
      </c>
      <c r="E326" s="174">
        <v>727.62313937414831</v>
      </c>
      <c r="F326" s="174">
        <v>764.02761237414836</v>
      </c>
      <c r="G326" s="174">
        <v>766.53703537414822</v>
      </c>
      <c r="H326" s="174">
        <v>759.18716137414822</v>
      </c>
      <c r="I326" s="174">
        <v>729.24058737414828</v>
      </c>
      <c r="J326" s="174">
        <v>759.79370437414821</v>
      </c>
      <c r="K326" s="175">
        <v>763.73028737414836</v>
      </c>
      <c r="L326" s="174">
        <v>744.24955337414826</v>
      </c>
      <c r="M326" s="176">
        <v>742.81050037414832</v>
      </c>
      <c r="N326" s="175">
        <v>740.76490437414827</v>
      </c>
      <c r="O326" s="174">
        <v>719.90458237414828</v>
      </c>
      <c r="P326" s="176">
        <v>728.53890037414828</v>
      </c>
      <c r="Q326" s="177">
        <v>743.8214053741483</v>
      </c>
      <c r="R326" s="174">
        <v>745.98593137414821</v>
      </c>
      <c r="S326" s="177">
        <v>746.5924743741482</v>
      </c>
      <c r="T326" s="174">
        <v>877.49872537414831</v>
      </c>
      <c r="U326" s="173">
        <v>742.28720837414824</v>
      </c>
      <c r="V326" s="173">
        <v>745.98593137414821</v>
      </c>
      <c r="W326" s="173">
        <v>747.37741237414832</v>
      </c>
      <c r="X326" s="173">
        <v>746.11675437414829</v>
      </c>
      <c r="Y326" s="178">
        <v>750.99288437414828</v>
      </c>
      <c r="Z326" s="388"/>
      <c r="AA326" s="388"/>
    </row>
    <row r="327" spans="1:27" s="146" customFormat="1" ht="38.25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  <c r="Z327" s="276"/>
      <c r="AA327" s="276"/>
    </row>
    <row r="328" spans="1:27" s="146" customFormat="1" ht="25.5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  <c r="Z328" s="276"/>
      <c r="AA328" s="276"/>
    </row>
    <row r="329" spans="1:27" s="146" customFormat="1" ht="25.5" x14ac:dyDescent="0.2">
      <c r="A329" s="167" t="s">
        <v>9</v>
      </c>
      <c r="B329" s="311">
        <v>103.31426099999999</v>
      </c>
      <c r="C329" s="312">
        <v>99.022829999999999</v>
      </c>
      <c r="D329" s="312">
        <v>97.832132999999985</v>
      </c>
      <c r="E329" s="312">
        <v>99.352212000000009</v>
      </c>
      <c r="F329" s="312">
        <v>105.14668500000001</v>
      </c>
      <c r="G329" s="312">
        <v>105.54610799999999</v>
      </c>
      <c r="H329" s="312">
        <v>104.376234</v>
      </c>
      <c r="I329" s="312">
        <v>99.609660000000005</v>
      </c>
      <c r="J329" s="312">
        <v>104.47277699999999</v>
      </c>
      <c r="K329" s="312">
        <v>105.09936</v>
      </c>
      <c r="L329" s="312">
        <v>101.998626</v>
      </c>
      <c r="M329" s="312">
        <v>101.76957299999999</v>
      </c>
      <c r="N329" s="312">
        <v>101.44397699999999</v>
      </c>
      <c r="O329" s="312">
        <v>98.123654999999999</v>
      </c>
      <c r="P329" s="312">
        <v>99.497973000000002</v>
      </c>
      <c r="Q329" s="312">
        <v>101.93047800000001</v>
      </c>
      <c r="R329" s="312">
        <v>102.275004</v>
      </c>
      <c r="S329" s="312">
        <v>102.37154699999999</v>
      </c>
      <c r="T329" s="312">
        <v>123.207798</v>
      </c>
      <c r="U329" s="312">
        <v>101.68628099999999</v>
      </c>
      <c r="V329" s="312">
        <v>102.275004</v>
      </c>
      <c r="W329" s="312">
        <v>102.49648500000001</v>
      </c>
      <c r="X329" s="312">
        <v>102.29582699999999</v>
      </c>
      <c r="Y329" s="313">
        <v>103.071957</v>
      </c>
      <c r="Z329" s="276"/>
      <c r="AA329" s="276"/>
    </row>
    <row r="330" spans="1:27" s="146" customFormat="1" ht="26.2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  <c r="AA330" s="276"/>
    </row>
    <row r="331" spans="1:27" s="146" customFormat="1" ht="15" thickBot="1" x14ac:dyDescent="0.25">
      <c r="A331" s="171">
        <v>2</v>
      </c>
      <c r="B331" s="172">
        <v>887.77427737414826</v>
      </c>
      <c r="C331" s="173">
        <v>886.20440137414823</v>
      </c>
      <c r="D331" s="173">
        <v>880.43629637414836</v>
      </c>
      <c r="E331" s="174">
        <v>859.7186903741482</v>
      </c>
      <c r="F331" s="174">
        <v>859.07646837414825</v>
      </c>
      <c r="G331" s="174">
        <v>882.22024637414836</v>
      </c>
      <c r="H331" s="174">
        <v>876.51160637414819</v>
      </c>
      <c r="I331" s="174">
        <v>883.84958737414831</v>
      </c>
      <c r="J331" s="174">
        <v>875.36987837414836</v>
      </c>
      <c r="K331" s="175">
        <v>885.65732337414829</v>
      </c>
      <c r="L331" s="174">
        <v>895.4809413741483</v>
      </c>
      <c r="M331" s="176">
        <v>892.90016037414819</v>
      </c>
      <c r="N331" s="175">
        <v>896.6702413741483</v>
      </c>
      <c r="O331" s="174">
        <v>865.99819437414828</v>
      </c>
      <c r="P331" s="176">
        <v>849.72857037414826</v>
      </c>
      <c r="Q331" s="177">
        <v>866.77123937414831</v>
      </c>
      <c r="R331" s="174">
        <v>902.93785237414829</v>
      </c>
      <c r="S331" s="177">
        <v>901.85558937414828</v>
      </c>
      <c r="T331" s="174">
        <v>910.32340537414825</v>
      </c>
      <c r="U331" s="173">
        <v>886.01411337414822</v>
      </c>
      <c r="V331" s="173">
        <v>891.47300037414834</v>
      </c>
      <c r="W331" s="173">
        <v>901.45122737414829</v>
      </c>
      <c r="X331" s="173">
        <v>898.60880037414825</v>
      </c>
      <c r="Y331" s="178">
        <v>891.3064983741483</v>
      </c>
      <c r="Z331" s="276"/>
      <c r="AA331" s="276"/>
    </row>
    <row r="332" spans="1:27" s="146" customFormat="1" ht="38.25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  <c r="Z332" s="276"/>
      <c r="AA332" s="276"/>
    </row>
    <row r="333" spans="1:27" s="146" customFormat="1" ht="25.5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  <c r="Z333" s="276"/>
      <c r="AA333" s="276"/>
    </row>
    <row r="334" spans="1:27" s="146" customFormat="1" ht="25.5" x14ac:dyDescent="0.2">
      <c r="A334" s="167" t="s">
        <v>9</v>
      </c>
      <c r="B334" s="311">
        <v>124.84335</v>
      </c>
      <c r="C334" s="312">
        <v>124.59347399999999</v>
      </c>
      <c r="D334" s="312">
        <v>123.675369</v>
      </c>
      <c r="E334" s="312">
        <v>120.37776299999999</v>
      </c>
      <c r="F334" s="312">
        <v>120.275541</v>
      </c>
      <c r="G334" s="312">
        <v>123.95931900000001</v>
      </c>
      <c r="H334" s="312">
        <v>123.05067899999999</v>
      </c>
      <c r="I334" s="312">
        <v>124.21866</v>
      </c>
      <c r="J334" s="312">
        <v>122.86895100000001</v>
      </c>
      <c r="K334" s="312">
        <v>124.50639600000001</v>
      </c>
      <c r="L334" s="312">
        <v>126.070014</v>
      </c>
      <c r="M334" s="312">
        <v>125.65923299999999</v>
      </c>
      <c r="N334" s="312">
        <v>126.259314</v>
      </c>
      <c r="O334" s="312">
        <v>121.377267</v>
      </c>
      <c r="P334" s="312">
        <v>118.787643</v>
      </c>
      <c r="Q334" s="312">
        <v>121.50031200000001</v>
      </c>
      <c r="R334" s="312">
        <v>127.256925</v>
      </c>
      <c r="S334" s="312">
        <v>127.08466200000001</v>
      </c>
      <c r="T334" s="312">
        <v>128.432478</v>
      </c>
      <c r="U334" s="312">
        <v>124.56318599999999</v>
      </c>
      <c r="V334" s="312">
        <v>125.432073</v>
      </c>
      <c r="W334" s="312">
        <v>127.02029999999999</v>
      </c>
      <c r="X334" s="312">
        <v>126.56787300000001</v>
      </c>
      <c r="Y334" s="313">
        <v>125.40557100000001</v>
      </c>
      <c r="Z334" s="276"/>
      <c r="AA334" s="276"/>
    </row>
    <row r="335" spans="1:27" s="146" customFormat="1" ht="26.2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  <c r="AA335" s="276"/>
    </row>
    <row r="336" spans="1:27" s="146" customFormat="1" ht="15" thickBot="1" x14ac:dyDescent="0.25">
      <c r="A336" s="154">
        <v>3</v>
      </c>
      <c r="B336" s="172">
        <v>880.12707837414837</v>
      </c>
      <c r="C336" s="173">
        <v>857.64930837414818</v>
      </c>
      <c r="D336" s="173">
        <v>857.93474037414819</v>
      </c>
      <c r="E336" s="174">
        <v>848.21815937414829</v>
      </c>
      <c r="F336" s="174">
        <v>849.19338537414819</v>
      </c>
      <c r="G336" s="174">
        <v>872.05173137414818</v>
      </c>
      <c r="H336" s="174">
        <v>874.15679237414815</v>
      </c>
      <c r="I336" s="174">
        <v>865.91494337414827</v>
      </c>
      <c r="J336" s="174">
        <v>875.25094837414827</v>
      </c>
      <c r="K336" s="175">
        <v>882.12510237414824</v>
      </c>
      <c r="L336" s="174">
        <v>879.93679037414825</v>
      </c>
      <c r="M336" s="176">
        <v>873.96650437414826</v>
      </c>
      <c r="N336" s="175">
        <v>883.81390837414824</v>
      </c>
      <c r="O336" s="174">
        <v>856.88815637414825</v>
      </c>
      <c r="P336" s="176">
        <v>861.58589137414833</v>
      </c>
      <c r="Q336" s="177">
        <v>877.99823137414819</v>
      </c>
      <c r="R336" s="174">
        <v>889.68905037414834</v>
      </c>
      <c r="S336" s="177">
        <v>908.90813837414828</v>
      </c>
      <c r="T336" s="174">
        <v>909.94282937414823</v>
      </c>
      <c r="U336" s="173">
        <v>884.94374337414831</v>
      </c>
      <c r="V336" s="173">
        <v>888.84464737414828</v>
      </c>
      <c r="W336" s="173">
        <v>899.70295637414824</v>
      </c>
      <c r="X336" s="173">
        <v>894.77925437414819</v>
      </c>
      <c r="Y336" s="178">
        <v>891.81789737414829</v>
      </c>
      <c r="Z336" s="276"/>
      <c r="AA336" s="276"/>
    </row>
    <row r="337" spans="1:27" s="146" customFormat="1" ht="38.25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  <c r="Z337" s="276"/>
      <c r="AA337" s="276"/>
    </row>
    <row r="338" spans="1:27" s="146" customFormat="1" ht="25.5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  <c r="Z338" s="276"/>
      <c r="AA338" s="276"/>
    </row>
    <row r="339" spans="1:27" s="146" customFormat="1" ht="25.5" x14ac:dyDescent="0.2">
      <c r="A339" s="167" t="s">
        <v>9</v>
      </c>
      <c r="B339" s="311">
        <v>123.62615100000001</v>
      </c>
      <c r="C339" s="312">
        <v>120.04838099999999</v>
      </c>
      <c r="D339" s="312">
        <v>120.093813</v>
      </c>
      <c r="E339" s="312">
        <v>118.54723199999999</v>
      </c>
      <c r="F339" s="312">
        <v>118.70245799999999</v>
      </c>
      <c r="G339" s="312">
        <v>122.34080399999999</v>
      </c>
      <c r="H339" s="312">
        <v>122.67586499999999</v>
      </c>
      <c r="I339" s="312">
        <v>121.36401599999999</v>
      </c>
      <c r="J339" s="312">
        <v>122.850021</v>
      </c>
      <c r="K339" s="312">
        <v>123.944175</v>
      </c>
      <c r="L339" s="312">
        <v>123.59586299999999</v>
      </c>
      <c r="M339" s="312">
        <v>122.64557699999999</v>
      </c>
      <c r="N339" s="312">
        <v>124.21298099999998</v>
      </c>
      <c r="O339" s="312">
        <v>119.927229</v>
      </c>
      <c r="P339" s="312">
        <v>120.674964</v>
      </c>
      <c r="Q339" s="312">
        <v>123.28730399999999</v>
      </c>
      <c r="R339" s="312">
        <v>125.148123</v>
      </c>
      <c r="S339" s="312">
        <v>128.207211</v>
      </c>
      <c r="T339" s="312">
        <v>128.37190200000001</v>
      </c>
      <c r="U339" s="312">
        <v>124.392816</v>
      </c>
      <c r="V339" s="312">
        <v>125.01371999999999</v>
      </c>
      <c r="W339" s="312">
        <v>126.74202899999999</v>
      </c>
      <c r="X339" s="312">
        <v>125.958327</v>
      </c>
      <c r="Y339" s="313">
        <v>125.48697</v>
      </c>
      <c r="Z339" s="276"/>
      <c r="AA339" s="276"/>
    </row>
    <row r="340" spans="1:27" s="146" customFormat="1" ht="26.2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  <c r="AA340" s="276"/>
    </row>
    <row r="341" spans="1:27" s="146" customFormat="1" ht="15" thickBot="1" x14ac:dyDescent="0.25">
      <c r="A341" s="201">
        <v>4</v>
      </c>
      <c r="B341" s="172">
        <v>687.11558137414818</v>
      </c>
      <c r="C341" s="173">
        <v>651.38900937414826</v>
      </c>
      <c r="D341" s="173">
        <v>647.79732337414828</v>
      </c>
      <c r="E341" s="174">
        <v>655.01637437414831</v>
      </c>
      <c r="F341" s="174">
        <v>697.72413737414831</v>
      </c>
      <c r="G341" s="174">
        <v>711.06808337414839</v>
      </c>
      <c r="H341" s="174">
        <v>704.25339437414834</v>
      </c>
      <c r="I341" s="174">
        <v>690.77862537414831</v>
      </c>
      <c r="J341" s="174">
        <v>690.87376937414831</v>
      </c>
      <c r="K341" s="175">
        <v>698.59232637414834</v>
      </c>
      <c r="L341" s="174">
        <v>700.12652337414829</v>
      </c>
      <c r="M341" s="176">
        <v>696.13047537414832</v>
      </c>
      <c r="N341" s="175">
        <v>691.62302837414836</v>
      </c>
      <c r="O341" s="174">
        <v>664.54266737414832</v>
      </c>
      <c r="P341" s="176">
        <v>666.77855137414838</v>
      </c>
      <c r="Q341" s="177">
        <v>685.06998537414836</v>
      </c>
      <c r="R341" s="174">
        <v>705.98977237414829</v>
      </c>
      <c r="S341" s="177">
        <v>698.44961037414828</v>
      </c>
      <c r="T341" s="174">
        <v>716.9075463741483</v>
      </c>
      <c r="U341" s="173">
        <v>682.71517137414833</v>
      </c>
      <c r="V341" s="173">
        <v>686.81825637414818</v>
      </c>
      <c r="W341" s="173">
        <v>690.38615637414819</v>
      </c>
      <c r="X341" s="173">
        <v>683.57146737414837</v>
      </c>
      <c r="Y341" s="178">
        <v>695.34553737414831</v>
      </c>
      <c r="Z341" s="276"/>
      <c r="AA341" s="276"/>
    </row>
    <row r="342" spans="1:27" s="146" customFormat="1" ht="38.25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  <c r="Z342" s="276"/>
      <c r="AA342" s="276"/>
    </row>
    <row r="343" spans="1:27" s="146" customFormat="1" ht="25.5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  <c r="Z343" s="276"/>
      <c r="AA343" s="276"/>
    </row>
    <row r="344" spans="1:27" s="146" customFormat="1" ht="25.5" x14ac:dyDescent="0.2">
      <c r="A344" s="167" t="s">
        <v>9</v>
      </c>
      <c r="B344" s="311">
        <v>92.904653999999994</v>
      </c>
      <c r="C344" s="312">
        <v>87.218081999999995</v>
      </c>
      <c r="D344" s="312">
        <v>86.64639600000001</v>
      </c>
      <c r="E344" s="312">
        <v>87.795446999999996</v>
      </c>
      <c r="F344" s="312">
        <v>94.593209999999999</v>
      </c>
      <c r="G344" s="312">
        <v>96.717156000000003</v>
      </c>
      <c r="H344" s="312">
        <v>95.632466999999991</v>
      </c>
      <c r="I344" s="312">
        <v>93.487697999999995</v>
      </c>
      <c r="J344" s="312">
        <v>93.502842000000001</v>
      </c>
      <c r="K344" s="312">
        <v>94.731398999999996</v>
      </c>
      <c r="L344" s="312">
        <v>94.97559600000001</v>
      </c>
      <c r="M344" s="312">
        <v>94.339547999999994</v>
      </c>
      <c r="N344" s="312">
        <v>93.622101000000001</v>
      </c>
      <c r="O344" s="312">
        <v>89.31174</v>
      </c>
      <c r="P344" s="312">
        <v>89.667624000000004</v>
      </c>
      <c r="Q344" s="312">
        <v>92.579058000000003</v>
      </c>
      <c r="R344" s="312">
        <v>95.908844999999999</v>
      </c>
      <c r="S344" s="312">
        <v>94.708682999999994</v>
      </c>
      <c r="T344" s="312">
        <v>97.646619000000001</v>
      </c>
      <c r="U344" s="312">
        <v>92.204243999999989</v>
      </c>
      <c r="V344" s="312">
        <v>92.857328999999993</v>
      </c>
      <c r="W344" s="312">
        <v>93.425228999999987</v>
      </c>
      <c r="X344" s="312">
        <v>92.340540000000004</v>
      </c>
      <c r="Y344" s="313">
        <v>94.214609999999993</v>
      </c>
      <c r="Z344" s="276"/>
      <c r="AA344" s="276"/>
    </row>
    <row r="345" spans="1:27" s="146" customFormat="1" ht="26.2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  <c r="AA345" s="276"/>
    </row>
    <row r="346" spans="1:27" s="146" customFormat="1" ht="15" thickBot="1" x14ac:dyDescent="0.25">
      <c r="A346" s="154">
        <v>5</v>
      </c>
      <c r="B346" s="172">
        <v>777.8829573741483</v>
      </c>
      <c r="C346" s="173">
        <v>738.65984337414829</v>
      </c>
      <c r="D346" s="173">
        <v>731.27429037414822</v>
      </c>
      <c r="E346" s="174">
        <v>732.36844637414833</v>
      </c>
      <c r="F346" s="174">
        <v>765.45477237414821</v>
      </c>
      <c r="G346" s="174">
        <v>775.8849333741482</v>
      </c>
      <c r="H346" s="174">
        <v>773.53011937414828</v>
      </c>
      <c r="I346" s="174">
        <v>753.15741037414818</v>
      </c>
      <c r="J346" s="174">
        <v>756.38041337414825</v>
      </c>
      <c r="K346" s="175">
        <v>760.67378637414822</v>
      </c>
      <c r="L346" s="174">
        <v>760.38835437414821</v>
      </c>
      <c r="M346" s="176">
        <v>776.08711437414831</v>
      </c>
      <c r="N346" s="175">
        <v>771.04448237414829</v>
      </c>
      <c r="O346" s="174">
        <v>732.71334337414828</v>
      </c>
      <c r="P346" s="176">
        <v>739.3496373741483</v>
      </c>
      <c r="Q346" s="177">
        <v>763.08806537414819</v>
      </c>
      <c r="R346" s="174">
        <v>785.87505337414837</v>
      </c>
      <c r="S346" s="177">
        <v>775.44489237414825</v>
      </c>
      <c r="T346" s="174">
        <v>742.28720837414824</v>
      </c>
      <c r="U346" s="173">
        <v>736.74507037414821</v>
      </c>
      <c r="V346" s="173">
        <v>747.1871243741482</v>
      </c>
      <c r="W346" s="173">
        <v>759.85316937414837</v>
      </c>
      <c r="X346" s="173">
        <v>756.53502237414818</v>
      </c>
      <c r="Y346" s="178">
        <v>760.13860137414827</v>
      </c>
      <c r="Z346" s="276"/>
      <c r="AA346" s="276"/>
    </row>
    <row r="347" spans="1:27" s="146" customFormat="1" ht="38.25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  <c r="Z347" s="276"/>
      <c r="AA347" s="276"/>
    </row>
    <row r="348" spans="1:27" s="146" customFormat="1" ht="25.5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  <c r="Z348" s="276"/>
      <c r="AA348" s="276"/>
    </row>
    <row r="349" spans="1:27" s="146" customFormat="1" ht="25.5" x14ac:dyDescent="0.2">
      <c r="A349" s="167" t="s">
        <v>9</v>
      </c>
      <c r="B349" s="311">
        <v>107.35203</v>
      </c>
      <c r="C349" s="312">
        <v>101.10891599999999</v>
      </c>
      <c r="D349" s="312">
        <v>99.933362999999986</v>
      </c>
      <c r="E349" s="312">
        <v>100.10751900000001</v>
      </c>
      <c r="F349" s="312">
        <v>105.37384499999999</v>
      </c>
      <c r="G349" s="312">
        <v>107.03400599999999</v>
      </c>
      <c r="H349" s="312">
        <v>106.659192</v>
      </c>
      <c r="I349" s="312">
        <v>103.41648299999999</v>
      </c>
      <c r="J349" s="312">
        <v>103.929486</v>
      </c>
      <c r="K349" s="312">
        <v>104.612859</v>
      </c>
      <c r="L349" s="312">
        <v>104.567427</v>
      </c>
      <c r="M349" s="312">
        <v>107.066187</v>
      </c>
      <c r="N349" s="312">
        <v>106.263555</v>
      </c>
      <c r="O349" s="312">
        <v>100.16241599999999</v>
      </c>
      <c r="P349" s="312">
        <v>101.21871</v>
      </c>
      <c r="Q349" s="312">
        <v>104.99713799999999</v>
      </c>
      <c r="R349" s="312">
        <v>108.624126</v>
      </c>
      <c r="S349" s="312">
        <v>106.96396499999999</v>
      </c>
      <c r="T349" s="312">
        <v>101.68628099999999</v>
      </c>
      <c r="U349" s="312">
        <v>100.804143</v>
      </c>
      <c r="V349" s="312">
        <v>102.46619699999999</v>
      </c>
      <c r="W349" s="312">
        <v>104.48224200000001</v>
      </c>
      <c r="X349" s="312">
        <v>103.954095</v>
      </c>
      <c r="Y349" s="313">
        <v>104.52767399999999</v>
      </c>
      <c r="Z349" s="276"/>
      <c r="AA349" s="276"/>
    </row>
    <row r="350" spans="1:27" s="146" customFormat="1" ht="26.2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  <c r="AA350" s="276"/>
    </row>
    <row r="351" spans="1:27" s="146" customFormat="1" ht="15" thickBot="1" x14ac:dyDescent="0.25">
      <c r="A351" s="171">
        <v>6</v>
      </c>
      <c r="B351" s="172">
        <v>764.81255037414826</v>
      </c>
      <c r="C351" s="173">
        <v>725.52997137414832</v>
      </c>
      <c r="D351" s="173">
        <v>718.25145537414835</v>
      </c>
      <c r="E351" s="174">
        <v>731.52404337414828</v>
      </c>
      <c r="F351" s="174">
        <v>770.24765137414818</v>
      </c>
      <c r="G351" s="174">
        <v>771.61534637414832</v>
      </c>
      <c r="H351" s="174">
        <v>783.81756437414833</v>
      </c>
      <c r="I351" s="174">
        <v>764.8601223741482</v>
      </c>
      <c r="J351" s="174">
        <v>781.80764737414825</v>
      </c>
      <c r="K351" s="175">
        <v>789.40727437414819</v>
      </c>
      <c r="L351" s="174">
        <v>784.80468337414823</v>
      </c>
      <c r="M351" s="176">
        <v>765.34773537414821</v>
      </c>
      <c r="N351" s="175">
        <v>762.80263337414817</v>
      </c>
      <c r="O351" s="174">
        <v>727.78964137414823</v>
      </c>
      <c r="P351" s="176">
        <v>731.73811737414826</v>
      </c>
      <c r="Q351" s="177">
        <v>755.29815037414824</v>
      </c>
      <c r="R351" s="174">
        <v>771.65102537414828</v>
      </c>
      <c r="S351" s="177">
        <v>774.70752637414819</v>
      </c>
      <c r="T351" s="174">
        <v>766.28728237414828</v>
      </c>
      <c r="U351" s="173">
        <v>733.6885693741483</v>
      </c>
      <c r="V351" s="173">
        <v>743.54786637414827</v>
      </c>
      <c r="W351" s="173">
        <v>755.98794437414836</v>
      </c>
      <c r="X351" s="173">
        <v>761.41115237414829</v>
      </c>
      <c r="Y351" s="178">
        <v>765.93049237414823</v>
      </c>
      <c r="Z351" s="276"/>
      <c r="AA351" s="276"/>
    </row>
    <row r="352" spans="1:27" s="146" customFormat="1" ht="38.25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  <c r="Z352" s="276"/>
      <c r="AA352" s="276"/>
    </row>
    <row r="353" spans="1:27" s="146" customFormat="1" ht="25.5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  <c r="Z353" s="276"/>
      <c r="AA353" s="276"/>
    </row>
    <row r="354" spans="1:27" s="146" customFormat="1" ht="25.5" x14ac:dyDescent="0.2">
      <c r="A354" s="167" t="s">
        <v>9</v>
      </c>
      <c r="B354" s="311">
        <v>105.27162300000001</v>
      </c>
      <c r="C354" s="312">
        <v>99.019044000000008</v>
      </c>
      <c r="D354" s="312">
        <v>97.860528000000002</v>
      </c>
      <c r="E354" s="312">
        <v>99.973116000000005</v>
      </c>
      <c r="F354" s="312">
        <v>106.13672399999999</v>
      </c>
      <c r="G354" s="312">
        <v>106.35441900000001</v>
      </c>
      <c r="H354" s="312">
        <v>108.296637</v>
      </c>
      <c r="I354" s="312">
        <v>105.27919499999999</v>
      </c>
      <c r="J354" s="312">
        <v>107.97672</v>
      </c>
      <c r="K354" s="312">
        <v>109.186347</v>
      </c>
      <c r="L354" s="312">
        <v>108.45375599999998</v>
      </c>
      <c r="M354" s="312">
        <v>105.35680799999999</v>
      </c>
      <c r="N354" s="312">
        <v>104.95170599999999</v>
      </c>
      <c r="O354" s="312">
        <v>99.378714000000002</v>
      </c>
      <c r="P354" s="312">
        <v>100.00718999999999</v>
      </c>
      <c r="Q354" s="312">
        <v>103.757223</v>
      </c>
      <c r="R354" s="312">
        <v>106.36009799999999</v>
      </c>
      <c r="S354" s="312">
        <v>106.84659899999998</v>
      </c>
      <c r="T354" s="312">
        <v>105.506355</v>
      </c>
      <c r="U354" s="312">
        <v>100.31764200000001</v>
      </c>
      <c r="V354" s="312">
        <v>101.886939</v>
      </c>
      <c r="W354" s="312">
        <v>103.867017</v>
      </c>
      <c r="X354" s="312">
        <v>104.730225</v>
      </c>
      <c r="Y354" s="313">
        <v>105.44956499999999</v>
      </c>
      <c r="Z354" s="276"/>
      <c r="AA354" s="276"/>
    </row>
    <row r="355" spans="1:27" s="146" customFormat="1" ht="26.2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  <c r="AA355" s="276"/>
    </row>
    <row r="356" spans="1:27" s="146" customFormat="1" ht="15" thickBot="1" x14ac:dyDescent="0.25">
      <c r="A356" s="154">
        <v>7</v>
      </c>
      <c r="B356" s="172">
        <v>749.09000437414829</v>
      </c>
      <c r="C356" s="173">
        <v>724.63799637414832</v>
      </c>
      <c r="D356" s="173">
        <v>713.63697137414829</v>
      </c>
      <c r="E356" s="174">
        <v>713.9105103741482</v>
      </c>
      <c r="F356" s="174">
        <v>743.38136437414835</v>
      </c>
      <c r="G356" s="174">
        <v>760.5072843741483</v>
      </c>
      <c r="H356" s="174">
        <v>753.39527037414825</v>
      </c>
      <c r="I356" s="174">
        <v>744.15440937414826</v>
      </c>
      <c r="J356" s="174">
        <v>751.82539437414835</v>
      </c>
      <c r="K356" s="175">
        <v>758.67576237414835</v>
      </c>
      <c r="L356" s="174">
        <v>759.57963037414834</v>
      </c>
      <c r="M356" s="176">
        <v>763.00481437414828</v>
      </c>
      <c r="N356" s="175">
        <v>753.27634037414828</v>
      </c>
      <c r="O356" s="174">
        <v>717.83520037414826</v>
      </c>
      <c r="P356" s="176">
        <v>724.24552737414831</v>
      </c>
      <c r="Q356" s="177">
        <v>747.90070437414829</v>
      </c>
      <c r="R356" s="174">
        <v>764.5627973741482</v>
      </c>
      <c r="S356" s="177">
        <v>773.25658037414837</v>
      </c>
      <c r="T356" s="174">
        <v>758.44979537414827</v>
      </c>
      <c r="U356" s="173">
        <v>730.78667737414821</v>
      </c>
      <c r="V356" s="173">
        <v>740.22971937414832</v>
      </c>
      <c r="W356" s="173">
        <v>749.32786437414825</v>
      </c>
      <c r="X356" s="173">
        <v>750.46959237414819</v>
      </c>
      <c r="Y356" s="178">
        <v>749.03053937414825</v>
      </c>
      <c r="Z356" s="276"/>
      <c r="AA356" s="276"/>
    </row>
    <row r="357" spans="1:27" s="146" customFormat="1" ht="38.25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  <c r="Z357" s="276"/>
      <c r="AA357" s="276"/>
    </row>
    <row r="358" spans="1:27" s="146" customFormat="1" ht="25.5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  <c r="Z358" s="276"/>
      <c r="AA358" s="276"/>
    </row>
    <row r="359" spans="1:27" s="146" customFormat="1" ht="25.5" x14ac:dyDescent="0.2">
      <c r="A359" s="167" t="s">
        <v>9</v>
      </c>
      <c r="B359" s="311">
        <v>102.769077</v>
      </c>
      <c r="C359" s="312">
        <v>98.877069000000006</v>
      </c>
      <c r="D359" s="312">
        <v>97.126044000000007</v>
      </c>
      <c r="E359" s="312">
        <v>97.169582999999989</v>
      </c>
      <c r="F359" s="312">
        <v>101.860437</v>
      </c>
      <c r="G359" s="312">
        <v>104.58635699999999</v>
      </c>
      <c r="H359" s="312">
        <v>103.45434299999999</v>
      </c>
      <c r="I359" s="312">
        <v>101.983482</v>
      </c>
      <c r="J359" s="312">
        <v>103.20446700000001</v>
      </c>
      <c r="K359" s="312">
        <v>104.29483500000001</v>
      </c>
      <c r="L359" s="312">
        <v>104.438703</v>
      </c>
      <c r="M359" s="312">
        <v>104.98388700000001</v>
      </c>
      <c r="N359" s="312">
        <v>103.435413</v>
      </c>
      <c r="O359" s="312">
        <v>97.794273000000004</v>
      </c>
      <c r="P359" s="312">
        <v>98.814599999999999</v>
      </c>
      <c r="Q359" s="312">
        <v>102.57977699999999</v>
      </c>
      <c r="R359" s="312">
        <v>105.23186999999999</v>
      </c>
      <c r="S359" s="312">
        <v>106.61565300000001</v>
      </c>
      <c r="T359" s="312">
        <v>104.25886799999999</v>
      </c>
      <c r="U359" s="312">
        <v>99.85575</v>
      </c>
      <c r="V359" s="312">
        <v>101.35879200000001</v>
      </c>
      <c r="W359" s="312">
        <v>102.806937</v>
      </c>
      <c r="X359" s="312">
        <v>102.98866499999998</v>
      </c>
      <c r="Y359" s="313">
        <v>102.759612</v>
      </c>
      <c r="Z359" s="276"/>
      <c r="AA359" s="276"/>
    </row>
    <row r="360" spans="1:27" s="146" customFormat="1" ht="26.2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  <c r="AA360" s="276"/>
    </row>
    <row r="361" spans="1:27" s="146" customFormat="1" ht="15" thickBot="1" x14ac:dyDescent="0.25">
      <c r="A361" s="171">
        <v>8</v>
      </c>
      <c r="B361" s="172">
        <v>752.77683437414828</v>
      </c>
      <c r="C361" s="173">
        <v>723.80548637414824</v>
      </c>
      <c r="D361" s="173">
        <v>743.06025337414837</v>
      </c>
      <c r="E361" s="174">
        <v>741.91852537414832</v>
      </c>
      <c r="F361" s="174">
        <v>755.54790337414829</v>
      </c>
      <c r="G361" s="174">
        <v>774.38641537414821</v>
      </c>
      <c r="H361" s="174">
        <v>766.78678837414827</v>
      </c>
      <c r="I361" s="174">
        <v>743.39325737414833</v>
      </c>
      <c r="J361" s="174">
        <v>766.57271437414829</v>
      </c>
      <c r="K361" s="175">
        <v>756.20201837414822</v>
      </c>
      <c r="L361" s="174">
        <v>756.73720337414829</v>
      </c>
      <c r="M361" s="176">
        <v>763.20699537414828</v>
      </c>
      <c r="N361" s="175">
        <v>762.05337437414823</v>
      </c>
      <c r="O361" s="174">
        <v>726.56466237414838</v>
      </c>
      <c r="P361" s="176">
        <v>729.14544337414827</v>
      </c>
      <c r="Q361" s="177">
        <v>745.02259837414829</v>
      </c>
      <c r="R361" s="174">
        <v>761.83930037414825</v>
      </c>
      <c r="S361" s="177">
        <v>750.8739543741483</v>
      </c>
      <c r="T361" s="174">
        <v>748.94728837414823</v>
      </c>
      <c r="U361" s="173">
        <v>740.9314063741482</v>
      </c>
      <c r="V361" s="173">
        <v>753.12173137414823</v>
      </c>
      <c r="W361" s="173">
        <v>757.86703837414825</v>
      </c>
      <c r="X361" s="173">
        <v>759.78181137414822</v>
      </c>
      <c r="Y361" s="178">
        <v>762.60045237414829</v>
      </c>
      <c r="Z361" s="276"/>
      <c r="AA361" s="276"/>
    </row>
    <row r="362" spans="1:27" s="146" customFormat="1" ht="38.25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  <c r="Z362" s="276"/>
      <c r="AA362" s="276"/>
    </row>
    <row r="363" spans="1:27" s="146" customFormat="1" ht="25.5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  <c r="Z363" s="276"/>
      <c r="AA363" s="276"/>
    </row>
    <row r="364" spans="1:27" s="146" customFormat="1" ht="25.5" x14ac:dyDescent="0.2">
      <c r="A364" s="167" t="s">
        <v>9</v>
      </c>
      <c r="B364" s="311">
        <v>103.355907</v>
      </c>
      <c r="C364" s="312">
        <v>98.744558999999995</v>
      </c>
      <c r="D364" s="312">
        <v>101.80932600000001</v>
      </c>
      <c r="E364" s="312">
        <v>101.62759800000001</v>
      </c>
      <c r="F364" s="312">
        <v>103.796976</v>
      </c>
      <c r="G364" s="312">
        <v>106.79548799999999</v>
      </c>
      <c r="H364" s="312">
        <v>105.58586099999999</v>
      </c>
      <c r="I364" s="312">
        <v>101.86233</v>
      </c>
      <c r="J364" s="312">
        <v>105.551787</v>
      </c>
      <c r="K364" s="312">
        <v>103.90109099999999</v>
      </c>
      <c r="L364" s="312">
        <v>103.986276</v>
      </c>
      <c r="M364" s="312">
        <v>105.01606799999999</v>
      </c>
      <c r="N364" s="312">
        <v>104.83244699999999</v>
      </c>
      <c r="O364" s="312">
        <v>99.183735000000013</v>
      </c>
      <c r="P364" s="312">
        <v>99.594515999999999</v>
      </c>
      <c r="Q364" s="312">
        <v>102.12167100000001</v>
      </c>
      <c r="R364" s="312">
        <v>104.798373</v>
      </c>
      <c r="S364" s="312">
        <v>103.053027</v>
      </c>
      <c r="T364" s="312">
        <v>102.74636099999999</v>
      </c>
      <c r="U364" s="312">
        <v>101.470479</v>
      </c>
      <c r="V364" s="312">
        <v>103.410804</v>
      </c>
      <c r="W364" s="312">
        <v>104.166111</v>
      </c>
      <c r="X364" s="312">
        <v>104.470884</v>
      </c>
      <c r="Y364" s="313">
        <v>104.91952499999999</v>
      </c>
      <c r="Z364" s="276"/>
      <c r="AA364" s="276"/>
    </row>
    <row r="365" spans="1:27" s="146" customFormat="1" ht="26.2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  <c r="AA365" s="276"/>
    </row>
    <row r="366" spans="1:27" s="146" customFormat="1" ht="15" thickBot="1" x14ac:dyDescent="0.25">
      <c r="A366" s="154">
        <v>9</v>
      </c>
      <c r="B366" s="172">
        <v>819.87714037414821</v>
      </c>
      <c r="C366" s="173">
        <v>800.00393737414834</v>
      </c>
      <c r="D366" s="173">
        <v>795.6510993741482</v>
      </c>
      <c r="E366" s="174">
        <v>765.14555437414822</v>
      </c>
      <c r="F366" s="174">
        <v>799.01681837414822</v>
      </c>
      <c r="G366" s="174">
        <v>794.92562637414824</v>
      </c>
      <c r="H366" s="174">
        <v>812.88405637414826</v>
      </c>
      <c r="I366" s="174">
        <v>790.04949637414836</v>
      </c>
      <c r="J366" s="174">
        <v>799.71850537414832</v>
      </c>
      <c r="K366" s="175">
        <v>804.26163137414824</v>
      </c>
      <c r="L366" s="174">
        <v>804.79681637414831</v>
      </c>
      <c r="M366" s="176">
        <v>802.22792837414829</v>
      </c>
      <c r="N366" s="175">
        <v>804.93953237414826</v>
      </c>
      <c r="O366" s="174">
        <v>777.06234037414822</v>
      </c>
      <c r="P366" s="176">
        <v>785.42311937414831</v>
      </c>
      <c r="Q366" s="177">
        <v>802.26360737414825</v>
      </c>
      <c r="R366" s="174">
        <v>813.22895337414832</v>
      </c>
      <c r="S366" s="177">
        <v>811.7542213741483</v>
      </c>
      <c r="T366" s="174">
        <v>803.72644637414828</v>
      </c>
      <c r="U366" s="173">
        <v>798.1486293741483</v>
      </c>
      <c r="V366" s="173">
        <v>812.27751337414827</v>
      </c>
      <c r="W366" s="173">
        <v>821.75623437414833</v>
      </c>
      <c r="X366" s="173">
        <v>825.02680937414823</v>
      </c>
      <c r="Y366" s="178">
        <v>822.42224237414825</v>
      </c>
      <c r="Z366" s="276"/>
      <c r="AA366" s="276"/>
    </row>
    <row r="367" spans="1:27" s="146" customFormat="1" ht="38.25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  <c r="Z367" s="276"/>
      <c r="AA367" s="276"/>
    </row>
    <row r="368" spans="1:27" s="146" customFormat="1" ht="25.5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  <c r="Z368" s="276"/>
      <c r="AA368" s="276"/>
    </row>
    <row r="369" spans="1:27" s="146" customFormat="1" ht="25.5" x14ac:dyDescent="0.2">
      <c r="A369" s="167" t="s">
        <v>9</v>
      </c>
      <c r="B369" s="311">
        <v>114.03621299999999</v>
      </c>
      <c r="C369" s="312">
        <v>110.87301000000001</v>
      </c>
      <c r="D369" s="312">
        <v>110.18017199999998</v>
      </c>
      <c r="E369" s="312">
        <v>105.32462699999999</v>
      </c>
      <c r="F369" s="312">
        <v>110.715891</v>
      </c>
      <c r="G369" s="312">
        <v>110.06469899999999</v>
      </c>
      <c r="H369" s="312">
        <v>112.92312899999999</v>
      </c>
      <c r="I369" s="312">
        <v>109.28856900000001</v>
      </c>
      <c r="J369" s="312">
        <v>110.827578</v>
      </c>
      <c r="K369" s="312">
        <v>111.550704</v>
      </c>
      <c r="L369" s="312">
        <v>111.63588900000001</v>
      </c>
      <c r="M369" s="312">
        <v>111.227001</v>
      </c>
      <c r="N369" s="312">
        <v>111.65860500000001</v>
      </c>
      <c r="O369" s="312">
        <v>107.221413</v>
      </c>
      <c r="P369" s="312">
        <v>108.55219200000001</v>
      </c>
      <c r="Q369" s="312">
        <v>111.23268</v>
      </c>
      <c r="R369" s="312">
        <v>112.97802600000001</v>
      </c>
      <c r="S369" s="312">
        <v>112.74329400000001</v>
      </c>
      <c r="T369" s="312">
        <v>111.465519</v>
      </c>
      <c r="U369" s="312">
        <v>110.577702</v>
      </c>
      <c r="V369" s="312">
        <v>112.82658599999999</v>
      </c>
      <c r="W369" s="312">
        <v>114.335307</v>
      </c>
      <c r="X369" s="312">
        <v>114.85588199999999</v>
      </c>
      <c r="Y369" s="313">
        <v>114.44131499999999</v>
      </c>
      <c r="Z369" s="276"/>
      <c r="AA369" s="276"/>
    </row>
    <row r="370" spans="1:27" s="146" customFormat="1" ht="26.2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  <c r="AA370" s="276"/>
    </row>
    <row r="371" spans="1:27" s="146" customFormat="1" ht="15" thickBot="1" x14ac:dyDescent="0.25">
      <c r="A371" s="171">
        <v>10</v>
      </c>
      <c r="B371" s="172">
        <v>832.65022237414826</v>
      </c>
      <c r="C371" s="173">
        <v>818.84244937414826</v>
      </c>
      <c r="D371" s="173">
        <v>805.98611637414831</v>
      </c>
      <c r="E371" s="174">
        <v>796.19817737414826</v>
      </c>
      <c r="F371" s="174">
        <v>772.56678637414825</v>
      </c>
      <c r="G371" s="174">
        <v>801.49056237414834</v>
      </c>
      <c r="H371" s="174">
        <v>815.38158637414824</v>
      </c>
      <c r="I371" s="174">
        <v>793.36764337414832</v>
      </c>
      <c r="J371" s="174">
        <v>799.25467837414828</v>
      </c>
      <c r="K371" s="175">
        <v>824.30133637414826</v>
      </c>
      <c r="L371" s="174">
        <v>805.97422337414832</v>
      </c>
      <c r="M371" s="176">
        <v>806.3785853741482</v>
      </c>
      <c r="N371" s="175">
        <v>806.46183637414822</v>
      </c>
      <c r="O371" s="174">
        <v>788.00390037414832</v>
      </c>
      <c r="P371" s="176">
        <v>783.28237937414826</v>
      </c>
      <c r="Q371" s="177">
        <v>797.70858837414823</v>
      </c>
      <c r="R371" s="174">
        <v>829.39154037414824</v>
      </c>
      <c r="S371" s="177">
        <v>830.74734237414827</v>
      </c>
      <c r="T371" s="174">
        <v>806.03368837414826</v>
      </c>
      <c r="U371" s="173">
        <v>810.60060037414826</v>
      </c>
      <c r="V371" s="173">
        <v>816.53520737414829</v>
      </c>
      <c r="W371" s="173">
        <v>821.01886837414827</v>
      </c>
      <c r="X371" s="173">
        <v>825.44306437414832</v>
      </c>
      <c r="Y371" s="178">
        <v>829.48668437414824</v>
      </c>
      <c r="Z371" s="276"/>
      <c r="AA371" s="276"/>
    </row>
    <row r="372" spans="1:27" s="146" customFormat="1" ht="38.25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  <c r="Z372" s="276"/>
      <c r="AA372" s="276"/>
    </row>
    <row r="373" spans="1:27" s="146" customFormat="1" ht="25.5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  <c r="Z373" s="276"/>
      <c r="AA373" s="276"/>
    </row>
    <row r="374" spans="1:27" s="146" customFormat="1" ht="25.5" x14ac:dyDescent="0.2">
      <c r="A374" s="167" t="s">
        <v>9</v>
      </c>
      <c r="B374" s="311">
        <v>116.069295</v>
      </c>
      <c r="C374" s="312">
        <v>113.87152199999998</v>
      </c>
      <c r="D374" s="312">
        <v>111.82518899999999</v>
      </c>
      <c r="E374" s="312">
        <v>110.26725</v>
      </c>
      <c r="F374" s="312">
        <v>106.505859</v>
      </c>
      <c r="G374" s="312">
        <v>111.10963500000001</v>
      </c>
      <c r="H374" s="312">
        <v>113.32065899999999</v>
      </c>
      <c r="I374" s="312">
        <v>109.816716</v>
      </c>
      <c r="J374" s="312">
        <v>110.75375100000001</v>
      </c>
      <c r="K374" s="312">
        <v>114.740409</v>
      </c>
      <c r="L374" s="312">
        <v>111.823296</v>
      </c>
      <c r="M374" s="312">
        <v>111.88765799999999</v>
      </c>
      <c r="N374" s="312">
        <v>111.900909</v>
      </c>
      <c r="O374" s="312">
        <v>108.96297300000001</v>
      </c>
      <c r="P374" s="312">
        <v>108.21145199999999</v>
      </c>
      <c r="Q374" s="312">
        <v>110.507661</v>
      </c>
      <c r="R374" s="312">
        <v>115.550613</v>
      </c>
      <c r="S374" s="312">
        <v>115.76641499999999</v>
      </c>
      <c r="T374" s="312">
        <v>111.83276099999999</v>
      </c>
      <c r="U374" s="312">
        <v>112.559673</v>
      </c>
      <c r="V374" s="312">
        <v>113.50428000000001</v>
      </c>
      <c r="W374" s="312">
        <v>114.217941</v>
      </c>
      <c r="X374" s="312">
        <v>114.92213700000001</v>
      </c>
      <c r="Y374" s="313">
        <v>115.565757</v>
      </c>
      <c r="Z374" s="276"/>
      <c r="AA374" s="276"/>
    </row>
    <row r="375" spans="1:27" s="146" customFormat="1" ht="26.2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  <c r="AA375" s="276"/>
    </row>
    <row r="376" spans="1:27" s="146" customFormat="1" ht="15" thickBot="1" x14ac:dyDescent="0.25">
      <c r="A376" s="154">
        <v>11</v>
      </c>
      <c r="B376" s="172">
        <v>710.63993537414831</v>
      </c>
      <c r="C376" s="173">
        <v>700.54277837414827</v>
      </c>
      <c r="D376" s="173">
        <v>667.56348937414828</v>
      </c>
      <c r="E376" s="174">
        <v>693.31183437414825</v>
      </c>
      <c r="F376" s="174">
        <v>725.51807837414833</v>
      </c>
      <c r="G376" s="174">
        <v>744.03547937414828</v>
      </c>
      <c r="H376" s="174">
        <v>735.80552337414827</v>
      </c>
      <c r="I376" s="174">
        <v>733.66478337414821</v>
      </c>
      <c r="J376" s="174">
        <v>747.53202137414837</v>
      </c>
      <c r="K376" s="175">
        <v>756.01173037414833</v>
      </c>
      <c r="L376" s="174">
        <v>754.01370637414823</v>
      </c>
      <c r="M376" s="176">
        <v>734.71136737414827</v>
      </c>
      <c r="N376" s="175">
        <v>725.91054737414822</v>
      </c>
      <c r="O376" s="174">
        <v>707.88075937414828</v>
      </c>
      <c r="P376" s="176">
        <v>712.88771237414835</v>
      </c>
      <c r="Q376" s="177">
        <v>730.34663637414826</v>
      </c>
      <c r="R376" s="174">
        <v>758.83037137414829</v>
      </c>
      <c r="S376" s="177">
        <v>760.63810737414826</v>
      </c>
      <c r="T376" s="174">
        <v>726.83820137414818</v>
      </c>
      <c r="U376" s="173">
        <v>717.56166137414823</v>
      </c>
      <c r="V376" s="173">
        <v>732.98688237414831</v>
      </c>
      <c r="W376" s="173">
        <v>738.04140737414832</v>
      </c>
      <c r="X376" s="173">
        <v>737.70840337414836</v>
      </c>
      <c r="Y376" s="178">
        <v>706.12059537414825</v>
      </c>
      <c r="Z376" s="276"/>
      <c r="AA376" s="276"/>
    </row>
    <row r="377" spans="1:27" s="146" customFormat="1" ht="38.25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  <c r="Z377" s="276"/>
      <c r="AA377" s="276"/>
    </row>
    <row r="378" spans="1:27" s="146" customFormat="1" ht="25.5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  <c r="Z378" s="276"/>
      <c r="AA378" s="276"/>
    </row>
    <row r="379" spans="1:27" s="146" customFormat="1" ht="25.5" x14ac:dyDescent="0.2">
      <c r="A379" s="167" t="s">
        <v>9</v>
      </c>
      <c r="B379" s="311">
        <v>96.649007999999995</v>
      </c>
      <c r="C379" s="312">
        <v>95.041850999999994</v>
      </c>
      <c r="D379" s="312">
        <v>89.79256199999999</v>
      </c>
      <c r="E379" s="312">
        <v>93.890906999999999</v>
      </c>
      <c r="F379" s="312">
        <v>99.017151000000013</v>
      </c>
      <c r="G379" s="312">
        <v>101.964552</v>
      </c>
      <c r="H379" s="312">
        <v>100.654596</v>
      </c>
      <c r="I379" s="312">
        <v>100.31385599999999</v>
      </c>
      <c r="J379" s="312">
        <v>102.52109400000001</v>
      </c>
      <c r="K379" s="312">
        <v>103.87080300000001</v>
      </c>
      <c r="L379" s="312">
        <v>103.55277899999999</v>
      </c>
      <c r="M379" s="312">
        <v>100.48043999999999</v>
      </c>
      <c r="N379" s="312">
        <v>99.079619999999991</v>
      </c>
      <c r="O379" s="312">
        <v>96.209832000000006</v>
      </c>
      <c r="P379" s="312">
        <v>97.006785000000008</v>
      </c>
      <c r="Q379" s="312">
        <v>99.785708999999997</v>
      </c>
      <c r="R379" s="312">
        <v>104.319444</v>
      </c>
      <c r="S379" s="312">
        <v>104.60718</v>
      </c>
      <c r="T379" s="312">
        <v>99.227273999999994</v>
      </c>
      <c r="U379" s="312">
        <v>97.750733999999994</v>
      </c>
      <c r="V379" s="312">
        <v>100.205955</v>
      </c>
      <c r="W379" s="312">
        <v>101.01048</v>
      </c>
      <c r="X379" s="312">
        <v>100.95747600000001</v>
      </c>
      <c r="Y379" s="313">
        <v>95.929667999999992</v>
      </c>
      <c r="Z379" s="276"/>
      <c r="AA379" s="276"/>
    </row>
    <row r="380" spans="1:27" s="146" customFormat="1" ht="26.2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  <c r="AA380" s="276"/>
    </row>
    <row r="381" spans="1:27" s="146" customFormat="1" ht="15" thickBot="1" x14ac:dyDescent="0.25">
      <c r="A381" s="171">
        <v>12</v>
      </c>
      <c r="B381" s="172">
        <v>762.44584337414824</v>
      </c>
      <c r="C381" s="173">
        <v>734.99679937414817</v>
      </c>
      <c r="D381" s="173">
        <v>740.05132437414818</v>
      </c>
      <c r="E381" s="174">
        <v>766.50135637414826</v>
      </c>
      <c r="F381" s="174">
        <v>788.66990837414824</v>
      </c>
      <c r="G381" s="174">
        <v>788.97912637414822</v>
      </c>
      <c r="H381" s="174">
        <v>780.85620737414831</v>
      </c>
      <c r="I381" s="174">
        <v>769.79571737414824</v>
      </c>
      <c r="J381" s="174">
        <v>773.28036637414834</v>
      </c>
      <c r="K381" s="175">
        <v>790.63225337414838</v>
      </c>
      <c r="L381" s="174">
        <v>784.91172037414822</v>
      </c>
      <c r="M381" s="176">
        <v>786.48159637414835</v>
      </c>
      <c r="N381" s="175">
        <v>784.48357237414825</v>
      </c>
      <c r="O381" s="174">
        <v>743.34568537414816</v>
      </c>
      <c r="P381" s="176">
        <v>756.52312937414831</v>
      </c>
      <c r="Q381" s="177">
        <v>760.69757237414819</v>
      </c>
      <c r="R381" s="174">
        <v>799.25467837414828</v>
      </c>
      <c r="S381" s="177">
        <v>796.73336237414833</v>
      </c>
      <c r="T381" s="174">
        <v>788.28933237414833</v>
      </c>
      <c r="U381" s="173">
        <v>762.19609037414818</v>
      </c>
      <c r="V381" s="173">
        <v>768.79670537414836</v>
      </c>
      <c r="W381" s="173">
        <v>776.64608537414824</v>
      </c>
      <c r="X381" s="173">
        <v>784.91172037414822</v>
      </c>
      <c r="Y381" s="178">
        <v>759.06823137414824</v>
      </c>
      <c r="Z381" s="276"/>
      <c r="AA381" s="276"/>
    </row>
    <row r="382" spans="1:27" s="146" customFormat="1" ht="38.25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  <c r="Z382" s="276"/>
      <c r="AA382" s="276"/>
    </row>
    <row r="383" spans="1:27" s="146" customFormat="1" ht="25.5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  <c r="Z383" s="276"/>
      <c r="AA383" s="276"/>
    </row>
    <row r="384" spans="1:27" s="146" customFormat="1" ht="25.5" x14ac:dyDescent="0.2">
      <c r="A384" s="167" t="s">
        <v>9</v>
      </c>
      <c r="B384" s="311">
        <v>104.89491599999999</v>
      </c>
      <c r="C384" s="312">
        <v>100.52587199999999</v>
      </c>
      <c r="D384" s="312">
        <v>101.33039699999999</v>
      </c>
      <c r="E384" s="312">
        <v>105.54042899999999</v>
      </c>
      <c r="F384" s="312">
        <v>109.06898099999999</v>
      </c>
      <c r="G384" s="312">
        <v>109.11819899999999</v>
      </c>
      <c r="H384" s="312">
        <v>107.82528000000001</v>
      </c>
      <c r="I384" s="312">
        <v>106.06478999999999</v>
      </c>
      <c r="J384" s="312">
        <v>106.619439</v>
      </c>
      <c r="K384" s="312">
        <v>109.381326</v>
      </c>
      <c r="L384" s="312">
        <v>108.470793</v>
      </c>
      <c r="M384" s="312">
        <v>108.720669</v>
      </c>
      <c r="N384" s="312">
        <v>108.40264499999999</v>
      </c>
      <c r="O384" s="312">
        <v>101.85475799999999</v>
      </c>
      <c r="P384" s="312">
        <v>103.952202</v>
      </c>
      <c r="Q384" s="312">
        <v>104.61664499999999</v>
      </c>
      <c r="R384" s="312">
        <v>110.75375100000001</v>
      </c>
      <c r="S384" s="312">
        <v>110.352435</v>
      </c>
      <c r="T384" s="312">
        <v>109.008405</v>
      </c>
      <c r="U384" s="312">
        <v>104.85516299999999</v>
      </c>
      <c r="V384" s="312">
        <v>105.905778</v>
      </c>
      <c r="W384" s="312">
        <v>107.15515799999999</v>
      </c>
      <c r="X384" s="312">
        <v>108.470793</v>
      </c>
      <c r="Y384" s="313">
        <v>104.357304</v>
      </c>
      <c r="Z384" s="276"/>
      <c r="AA384" s="276"/>
    </row>
    <row r="385" spans="1:27" s="146" customFormat="1" ht="26.2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  <c r="AA385" s="276"/>
    </row>
    <row r="386" spans="1:27" s="146" customFormat="1" ht="15" thickBot="1" x14ac:dyDescent="0.25">
      <c r="A386" s="154">
        <v>13</v>
      </c>
      <c r="B386" s="172">
        <v>705.24051337414824</v>
      </c>
      <c r="C386" s="173">
        <v>674.46142937414822</v>
      </c>
      <c r="D386" s="173">
        <v>675.37719037414831</v>
      </c>
      <c r="E386" s="174">
        <v>683.55957437414838</v>
      </c>
      <c r="F386" s="174">
        <v>703.86092537414834</v>
      </c>
      <c r="G386" s="174">
        <v>700.99471237414832</v>
      </c>
      <c r="H386" s="174">
        <v>695.91640137414834</v>
      </c>
      <c r="I386" s="174">
        <v>687.22261837414828</v>
      </c>
      <c r="J386" s="174">
        <v>691.95603237414832</v>
      </c>
      <c r="K386" s="175">
        <v>701.7082923741483</v>
      </c>
      <c r="L386" s="174">
        <v>707.10771437414826</v>
      </c>
      <c r="M386" s="176">
        <v>704.85993737414833</v>
      </c>
      <c r="N386" s="175">
        <v>706.15627437414832</v>
      </c>
      <c r="O386" s="174">
        <v>671.32167737414829</v>
      </c>
      <c r="P386" s="176">
        <v>672.1185083741484</v>
      </c>
      <c r="Q386" s="177">
        <v>686.14035537414827</v>
      </c>
      <c r="R386" s="174">
        <v>727.45663737414827</v>
      </c>
      <c r="S386" s="177">
        <v>728.99083437414833</v>
      </c>
      <c r="T386" s="174">
        <v>691.90846037414826</v>
      </c>
      <c r="U386" s="173">
        <v>686.85393537414836</v>
      </c>
      <c r="V386" s="173">
        <v>699.03236737414829</v>
      </c>
      <c r="W386" s="173">
        <v>706.88174737414829</v>
      </c>
      <c r="X386" s="173">
        <v>707.09582137414827</v>
      </c>
      <c r="Y386" s="178">
        <v>715.2068473741482</v>
      </c>
      <c r="Z386" s="276"/>
      <c r="AA386" s="276"/>
    </row>
    <row r="387" spans="1:27" s="146" customFormat="1" ht="38.25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  <c r="Z387" s="276"/>
      <c r="AA387" s="276"/>
    </row>
    <row r="388" spans="1:27" s="146" customFormat="1" ht="25.5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  <c r="Z388" s="276"/>
      <c r="AA388" s="276"/>
    </row>
    <row r="389" spans="1:27" s="146" customFormat="1" ht="25.5" x14ac:dyDescent="0.2">
      <c r="A389" s="167" t="s">
        <v>9</v>
      </c>
      <c r="B389" s="311">
        <v>95.789586</v>
      </c>
      <c r="C389" s="312">
        <v>90.890501999999998</v>
      </c>
      <c r="D389" s="312">
        <v>91.036263000000005</v>
      </c>
      <c r="E389" s="312">
        <v>92.338647000000009</v>
      </c>
      <c r="F389" s="312">
        <v>95.569997999999998</v>
      </c>
      <c r="G389" s="312">
        <v>95.113784999999993</v>
      </c>
      <c r="H389" s="312">
        <v>94.305474000000004</v>
      </c>
      <c r="I389" s="312">
        <v>92.921690999999996</v>
      </c>
      <c r="J389" s="312">
        <v>93.675105000000002</v>
      </c>
      <c r="K389" s="312">
        <v>95.227365000000006</v>
      </c>
      <c r="L389" s="312">
        <v>96.086786999999987</v>
      </c>
      <c r="M389" s="312">
        <v>95.729010000000002</v>
      </c>
      <c r="N389" s="312">
        <v>95.935347000000007</v>
      </c>
      <c r="O389" s="312">
        <v>90.390749999999997</v>
      </c>
      <c r="P389" s="312">
        <v>90.517581000000007</v>
      </c>
      <c r="Q389" s="312">
        <v>92.749427999999995</v>
      </c>
      <c r="R389" s="312">
        <v>99.325710000000001</v>
      </c>
      <c r="S389" s="312">
        <v>99.569907000000001</v>
      </c>
      <c r="T389" s="312">
        <v>93.667532999999992</v>
      </c>
      <c r="U389" s="312">
        <v>92.863007999999994</v>
      </c>
      <c r="V389" s="312">
        <v>94.801439999999999</v>
      </c>
      <c r="W389" s="312">
        <v>96.050819999999987</v>
      </c>
      <c r="X389" s="312">
        <v>96.084893999999991</v>
      </c>
      <c r="Y389" s="313">
        <v>97.375919999999994</v>
      </c>
      <c r="Z389" s="276"/>
      <c r="AA389" s="276"/>
    </row>
    <row r="390" spans="1:27" s="146" customFormat="1" ht="26.2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  <c r="AA390" s="276"/>
    </row>
    <row r="391" spans="1:27" s="146" customFormat="1" ht="15" thickBot="1" x14ac:dyDescent="0.25">
      <c r="A391" s="171">
        <v>14</v>
      </c>
      <c r="B391" s="172">
        <v>728.12264537414831</v>
      </c>
      <c r="C391" s="173">
        <v>688.44759737414824</v>
      </c>
      <c r="D391" s="173">
        <v>687.92430537414828</v>
      </c>
      <c r="E391" s="174">
        <v>691.05216437414833</v>
      </c>
      <c r="F391" s="174">
        <v>728.95515537414826</v>
      </c>
      <c r="G391" s="174">
        <v>730.35852937414825</v>
      </c>
      <c r="H391" s="174">
        <v>723.65087737414831</v>
      </c>
      <c r="I391" s="174">
        <v>711.67462637414837</v>
      </c>
      <c r="J391" s="174">
        <v>715.2068473741482</v>
      </c>
      <c r="K391" s="175">
        <v>722.3545403741482</v>
      </c>
      <c r="L391" s="174">
        <v>720.74898537414822</v>
      </c>
      <c r="M391" s="176">
        <v>726.54087637414818</v>
      </c>
      <c r="N391" s="175">
        <v>723.81737937414823</v>
      </c>
      <c r="O391" s="174">
        <v>686.93718637414827</v>
      </c>
      <c r="P391" s="176">
        <v>698.04524837414829</v>
      </c>
      <c r="Q391" s="177">
        <v>718.01359537414828</v>
      </c>
      <c r="R391" s="174">
        <v>746.36650737414834</v>
      </c>
      <c r="S391" s="177">
        <v>749.62518937414825</v>
      </c>
      <c r="T391" s="174">
        <v>740.36054237414817</v>
      </c>
      <c r="U391" s="173">
        <v>720.47544637414831</v>
      </c>
      <c r="V391" s="173">
        <v>732.54684137414824</v>
      </c>
      <c r="W391" s="173">
        <v>735.85309537414821</v>
      </c>
      <c r="X391" s="173">
        <v>729.24058737414828</v>
      </c>
      <c r="Y391" s="178">
        <v>730.47745937414834</v>
      </c>
      <c r="Z391" s="276"/>
      <c r="AA391" s="276"/>
    </row>
    <row r="392" spans="1:27" s="146" customFormat="1" ht="38.25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  <c r="Z392" s="276"/>
      <c r="AA392" s="276"/>
    </row>
    <row r="393" spans="1:27" s="146" customFormat="1" ht="25.5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  <c r="Z393" s="276"/>
      <c r="AA393" s="276"/>
    </row>
    <row r="394" spans="1:27" s="146" customFormat="1" ht="25.5" x14ac:dyDescent="0.2">
      <c r="A394" s="167" t="s">
        <v>9</v>
      </c>
      <c r="B394" s="311">
        <v>99.431717999999989</v>
      </c>
      <c r="C394" s="312">
        <v>93.116669999999999</v>
      </c>
      <c r="D394" s="312">
        <v>93.033377999999999</v>
      </c>
      <c r="E394" s="312">
        <v>93.53123699999999</v>
      </c>
      <c r="F394" s="312">
        <v>99.564228</v>
      </c>
      <c r="G394" s="312">
        <v>99.787601999999993</v>
      </c>
      <c r="H394" s="312">
        <v>98.719949999999997</v>
      </c>
      <c r="I394" s="312">
        <v>96.813699</v>
      </c>
      <c r="J394" s="312">
        <v>97.375919999999994</v>
      </c>
      <c r="K394" s="312">
        <v>98.513612999999992</v>
      </c>
      <c r="L394" s="312">
        <v>98.258057999999991</v>
      </c>
      <c r="M394" s="312">
        <v>99.179948999999993</v>
      </c>
      <c r="N394" s="312">
        <v>98.746451999999991</v>
      </c>
      <c r="O394" s="312">
        <v>92.87625899999999</v>
      </c>
      <c r="P394" s="312">
        <v>94.644321000000005</v>
      </c>
      <c r="Q394" s="312">
        <v>97.822667999999993</v>
      </c>
      <c r="R394" s="312">
        <v>102.33558000000001</v>
      </c>
      <c r="S394" s="312">
        <v>102.85426200000001</v>
      </c>
      <c r="T394" s="312">
        <v>101.37961499999999</v>
      </c>
      <c r="U394" s="312">
        <v>98.21451900000001</v>
      </c>
      <c r="V394" s="312">
        <v>100.135914</v>
      </c>
      <c r="W394" s="312">
        <v>100.66216799999999</v>
      </c>
      <c r="X394" s="312">
        <v>99.609660000000005</v>
      </c>
      <c r="Y394" s="313">
        <v>99.806532000000004</v>
      </c>
      <c r="Z394" s="276"/>
      <c r="AA394" s="276"/>
    </row>
    <row r="395" spans="1:27" s="146" customFormat="1" ht="26.2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  <c r="AA395" s="276"/>
    </row>
    <row r="396" spans="1:27" s="146" customFormat="1" ht="15" thickBot="1" x14ac:dyDescent="0.25">
      <c r="A396" s="154">
        <v>15</v>
      </c>
      <c r="B396" s="172">
        <v>127.71643337414828</v>
      </c>
      <c r="C396" s="173">
        <v>127.71643337414828</v>
      </c>
      <c r="D396" s="173">
        <v>127.71643337414828</v>
      </c>
      <c r="E396" s="174">
        <v>127.71643337414828</v>
      </c>
      <c r="F396" s="174">
        <v>127.71643337414828</v>
      </c>
      <c r="G396" s="174">
        <v>127.71643337414828</v>
      </c>
      <c r="H396" s="174">
        <v>127.71643337414828</v>
      </c>
      <c r="I396" s="174">
        <v>127.71643337414828</v>
      </c>
      <c r="J396" s="174">
        <v>127.71643337414828</v>
      </c>
      <c r="K396" s="175">
        <v>127.71643337414828</v>
      </c>
      <c r="L396" s="174">
        <v>127.71643337414828</v>
      </c>
      <c r="M396" s="176">
        <v>127.71643337414828</v>
      </c>
      <c r="N396" s="175">
        <v>127.71643337414828</v>
      </c>
      <c r="O396" s="174">
        <v>127.71643337414828</v>
      </c>
      <c r="P396" s="176">
        <v>127.71643337414828</v>
      </c>
      <c r="Q396" s="177">
        <v>127.71643337414828</v>
      </c>
      <c r="R396" s="174">
        <v>127.71643337414828</v>
      </c>
      <c r="S396" s="177">
        <v>127.71643337414828</v>
      </c>
      <c r="T396" s="174">
        <v>127.71643337414828</v>
      </c>
      <c r="U396" s="173">
        <v>127.71643337414828</v>
      </c>
      <c r="V396" s="173">
        <v>127.71643337414828</v>
      </c>
      <c r="W396" s="173">
        <v>127.71643337414828</v>
      </c>
      <c r="X396" s="173">
        <v>127.71643337414828</v>
      </c>
      <c r="Y396" s="178">
        <v>127.71643337414828</v>
      </c>
      <c r="Z396" s="276"/>
      <c r="AA396" s="276"/>
    </row>
    <row r="397" spans="1:27" s="146" customFormat="1" ht="38.25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  <c r="Z397" s="276"/>
      <c r="AA397" s="276"/>
    </row>
    <row r="398" spans="1:27" s="146" customFormat="1" ht="25.5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  <c r="Z398" s="276"/>
      <c r="AA398" s="276"/>
    </row>
    <row r="399" spans="1:27" s="146" customFormat="1" ht="25.5" x14ac:dyDescent="0.2">
      <c r="A399" s="167" t="s">
        <v>9</v>
      </c>
      <c r="B399" s="311">
        <v>3.8655060000000003</v>
      </c>
      <c r="C399" s="312">
        <v>3.8655060000000003</v>
      </c>
      <c r="D399" s="312">
        <v>3.8655060000000003</v>
      </c>
      <c r="E399" s="312">
        <v>3.8655060000000003</v>
      </c>
      <c r="F399" s="312">
        <v>3.8655060000000003</v>
      </c>
      <c r="G399" s="312">
        <v>3.8655060000000003</v>
      </c>
      <c r="H399" s="312">
        <v>3.8655060000000003</v>
      </c>
      <c r="I399" s="312">
        <v>3.8655060000000003</v>
      </c>
      <c r="J399" s="312">
        <v>3.8655060000000003</v>
      </c>
      <c r="K399" s="312">
        <v>3.8655060000000003</v>
      </c>
      <c r="L399" s="312">
        <v>3.8655060000000003</v>
      </c>
      <c r="M399" s="312">
        <v>3.8655060000000003</v>
      </c>
      <c r="N399" s="312">
        <v>3.8655060000000003</v>
      </c>
      <c r="O399" s="312">
        <v>3.8655060000000003</v>
      </c>
      <c r="P399" s="312">
        <v>3.8655060000000003</v>
      </c>
      <c r="Q399" s="312">
        <v>3.8655060000000003</v>
      </c>
      <c r="R399" s="312">
        <v>3.8655060000000003</v>
      </c>
      <c r="S399" s="312">
        <v>3.8655060000000003</v>
      </c>
      <c r="T399" s="312">
        <v>3.8655060000000003</v>
      </c>
      <c r="U399" s="312">
        <v>3.8655060000000003</v>
      </c>
      <c r="V399" s="312">
        <v>3.8655060000000003</v>
      </c>
      <c r="W399" s="312">
        <v>3.8655060000000003</v>
      </c>
      <c r="X399" s="312">
        <v>3.8655060000000003</v>
      </c>
      <c r="Y399" s="313">
        <v>3.8655060000000003</v>
      </c>
      <c r="Z399" s="276"/>
      <c r="AA399" s="276"/>
    </row>
    <row r="400" spans="1:27" s="146" customFormat="1" ht="26.2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  <c r="AA400" s="276"/>
    </row>
    <row r="401" spans="1:27" s="146" customFormat="1" ht="15" thickBot="1" x14ac:dyDescent="0.25">
      <c r="A401" s="171">
        <v>16</v>
      </c>
      <c r="B401" s="172">
        <v>883.79012237414827</v>
      </c>
      <c r="C401" s="173">
        <v>850.29943437414829</v>
      </c>
      <c r="D401" s="173">
        <v>850.04968137414824</v>
      </c>
      <c r="E401" s="174">
        <v>857.50659237414823</v>
      </c>
      <c r="F401" s="174">
        <v>871.1478633741483</v>
      </c>
      <c r="G401" s="174">
        <v>873.69296537414823</v>
      </c>
      <c r="H401" s="174">
        <v>864.26181637414834</v>
      </c>
      <c r="I401" s="174">
        <v>873.06263637414827</v>
      </c>
      <c r="J401" s="174">
        <v>865.68897637414818</v>
      </c>
      <c r="K401" s="175">
        <v>861.7999653741482</v>
      </c>
      <c r="L401" s="174">
        <v>864.82078737414827</v>
      </c>
      <c r="M401" s="176">
        <v>867.36588937414831</v>
      </c>
      <c r="N401" s="175">
        <v>863.86934737414822</v>
      </c>
      <c r="O401" s="174">
        <v>838.15668137414821</v>
      </c>
      <c r="P401" s="176">
        <v>843.82964237414819</v>
      </c>
      <c r="Q401" s="177">
        <v>860.74148837414828</v>
      </c>
      <c r="R401" s="174">
        <v>880.02004137414826</v>
      </c>
      <c r="S401" s="177">
        <v>900.0478533741483</v>
      </c>
      <c r="T401" s="174">
        <v>867.35399637414832</v>
      </c>
      <c r="U401" s="173">
        <v>863.66716637414834</v>
      </c>
      <c r="V401" s="173">
        <v>871.83765737414831</v>
      </c>
      <c r="W401" s="173">
        <v>880.32925937414825</v>
      </c>
      <c r="X401" s="173">
        <v>882.95761237414831</v>
      </c>
      <c r="Y401" s="178">
        <v>879.34214037414824</v>
      </c>
      <c r="Z401" s="276"/>
      <c r="AA401" s="276"/>
    </row>
    <row r="402" spans="1:27" s="146" customFormat="1" ht="38.25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  <c r="Z402" s="276"/>
      <c r="AA402" s="276"/>
    </row>
    <row r="403" spans="1:27" s="146" customFormat="1" ht="25.5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  <c r="Z403" s="276"/>
      <c r="AA403" s="276"/>
    </row>
    <row r="404" spans="1:27" s="146" customFormat="1" ht="25.5" x14ac:dyDescent="0.2">
      <c r="A404" s="182" t="s">
        <v>9</v>
      </c>
      <c r="B404" s="311">
        <v>124.20919499999999</v>
      </c>
      <c r="C404" s="312">
        <v>118.878507</v>
      </c>
      <c r="D404" s="312">
        <v>118.83875399999999</v>
      </c>
      <c r="E404" s="312">
        <v>120.02566499999999</v>
      </c>
      <c r="F404" s="312">
        <v>122.19693599999999</v>
      </c>
      <c r="G404" s="312">
        <v>122.60203799999999</v>
      </c>
      <c r="H404" s="312">
        <v>121.100889</v>
      </c>
      <c r="I404" s="312">
        <v>122.50170899999999</v>
      </c>
      <c r="J404" s="312">
        <v>121.32804899999999</v>
      </c>
      <c r="K404" s="312">
        <v>120.70903799999999</v>
      </c>
      <c r="L404" s="312">
        <v>121.18986000000001</v>
      </c>
      <c r="M404" s="312">
        <v>121.59496200000001</v>
      </c>
      <c r="N404" s="312">
        <v>121.03841999999999</v>
      </c>
      <c r="O404" s="312">
        <v>116.94575399999999</v>
      </c>
      <c r="P404" s="312">
        <v>117.84871499999998</v>
      </c>
      <c r="Q404" s="312">
        <v>120.540561</v>
      </c>
      <c r="R404" s="312">
        <v>123.60911400000001</v>
      </c>
      <c r="S404" s="312">
        <v>126.79692600000001</v>
      </c>
      <c r="T404" s="312">
        <v>121.593069</v>
      </c>
      <c r="U404" s="312">
        <v>121.00623900000001</v>
      </c>
      <c r="V404" s="312">
        <v>122.30673</v>
      </c>
      <c r="W404" s="312">
        <v>123.658332</v>
      </c>
      <c r="X404" s="312">
        <v>124.07668500000001</v>
      </c>
      <c r="Y404" s="313">
        <v>123.50121299999999</v>
      </c>
      <c r="Z404" s="276"/>
      <c r="AA404" s="276"/>
    </row>
    <row r="405" spans="1:27" s="146" customFormat="1" ht="26.2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  <c r="AA405" s="276"/>
    </row>
    <row r="406" spans="1:27" s="146" customFormat="1" ht="15" thickBot="1" x14ac:dyDescent="0.25">
      <c r="A406" s="154">
        <v>17</v>
      </c>
      <c r="B406" s="172">
        <v>642.07679037414835</v>
      </c>
      <c r="C406" s="173">
        <v>620.52667437414834</v>
      </c>
      <c r="D406" s="173">
        <v>621.16889637414829</v>
      </c>
      <c r="E406" s="174">
        <v>624.87951237414836</v>
      </c>
      <c r="F406" s="174">
        <v>636.51086637414824</v>
      </c>
      <c r="G406" s="174">
        <v>635.20263637414826</v>
      </c>
      <c r="H406" s="174">
        <v>634.52473537414835</v>
      </c>
      <c r="I406" s="174">
        <v>627.35325637414826</v>
      </c>
      <c r="J406" s="174">
        <v>628.48309137414833</v>
      </c>
      <c r="K406" s="175">
        <v>633.50193737414827</v>
      </c>
      <c r="L406" s="174">
        <v>634.03712237414823</v>
      </c>
      <c r="M406" s="176">
        <v>628.5068773741483</v>
      </c>
      <c r="N406" s="175">
        <v>632.22938637414825</v>
      </c>
      <c r="O406" s="174">
        <v>617.06581137414832</v>
      </c>
      <c r="P406" s="176">
        <v>623.23827837414831</v>
      </c>
      <c r="Q406" s="177">
        <v>636.70115437414825</v>
      </c>
      <c r="R406" s="174">
        <v>645.06193337414834</v>
      </c>
      <c r="S406" s="177">
        <v>658.41777237414829</v>
      </c>
      <c r="T406" s="174">
        <v>631.53959237414836</v>
      </c>
      <c r="U406" s="173">
        <v>628.05494337414825</v>
      </c>
      <c r="V406" s="173">
        <v>630.7903333741483</v>
      </c>
      <c r="W406" s="173">
        <v>638.29481637414824</v>
      </c>
      <c r="X406" s="173">
        <v>645.34736537414835</v>
      </c>
      <c r="Y406" s="178">
        <v>648.73687037414822</v>
      </c>
      <c r="Z406" s="276"/>
      <c r="AA406" s="276"/>
    </row>
    <row r="407" spans="1:27" s="146" customFormat="1" ht="38.25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  <c r="Z407" s="276"/>
      <c r="AA407" s="276"/>
    </row>
    <row r="408" spans="1:27" s="146" customFormat="1" ht="25.5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  <c r="Z408" s="276"/>
      <c r="AA408" s="276"/>
    </row>
    <row r="409" spans="1:27" s="146" customFormat="1" ht="25.5" x14ac:dyDescent="0.2">
      <c r="A409" s="182" t="s">
        <v>9</v>
      </c>
      <c r="B409" s="311">
        <v>85.735863000000009</v>
      </c>
      <c r="C409" s="312">
        <v>82.305746999999997</v>
      </c>
      <c r="D409" s="312">
        <v>82.407968999999994</v>
      </c>
      <c r="E409" s="312">
        <v>82.998584999999991</v>
      </c>
      <c r="F409" s="312">
        <v>84.849939000000006</v>
      </c>
      <c r="G409" s="312">
        <v>84.641708999999992</v>
      </c>
      <c r="H409" s="312">
        <v>84.533807999999993</v>
      </c>
      <c r="I409" s="312">
        <v>83.392328999999989</v>
      </c>
      <c r="J409" s="312">
        <v>83.572164000000001</v>
      </c>
      <c r="K409" s="312">
        <v>84.371009999999998</v>
      </c>
      <c r="L409" s="312">
        <v>84.456194999999994</v>
      </c>
      <c r="M409" s="312">
        <v>83.575949999999992</v>
      </c>
      <c r="N409" s="312">
        <v>84.168458999999999</v>
      </c>
      <c r="O409" s="312">
        <v>81.754884000000004</v>
      </c>
      <c r="P409" s="312">
        <v>82.737351000000004</v>
      </c>
      <c r="Q409" s="312">
        <v>84.880226999999991</v>
      </c>
      <c r="R409" s="312">
        <v>86.211005999999998</v>
      </c>
      <c r="S409" s="312">
        <v>88.336844999999997</v>
      </c>
      <c r="T409" s="312">
        <v>84.058665000000005</v>
      </c>
      <c r="U409" s="312">
        <v>83.504015999999993</v>
      </c>
      <c r="V409" s="312">
        <v>83.939406000000005</v>
      </c>
      <c r="W409" s="312">
        <v>85.133888999999996</v>
      </c>
      <c r="X409" s="312">
        <v>86.256438000000003</v>
      </c>
      <c r="Y409" s="313">
        <v>86.795942999999994</v>
      </c>
      <c r="Z409" s="276"/>
      <c r="AA409" s="276"/>
    </row>
    <row r="410" spans="1:27" s="146" customFormat="1" ht="26.2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  <c r="AA410" s="276"/>
    </row>
    <row r="411" spans="1:27" s="146" customFormat="1" ht="15" thickBot="1" x14ac:dyDescent="0.25">
      <c r="A411" s="184">
        <v>18</v>
      </c>
      <c r="B411" s="172">
        <v>681.83508937414831</v>
      </c>
      <c r="C411" s="173">
        <v>662.71114537414826</v>
      </c>
      <c r="D411" s="173">
        <v>662.62789437414835</v>
      </c>
      <c r="E411" s="174">
        <v>667.97974437414837</v>
      </c>
      <c r="F411" s="174">
        <v>678.7666953741483</v>
      </c>
      <c r="G411" s="174">
        <v>699.71026837414831</v>
      </c>
      <c r="H411" s="174">
        <v>692.00360437414827</v>
      </c>
      <c r="I411" s="174">
        <v>664.61402537414824</v>
      </c>
      <c r="J411" s="174">
        <v>690.8856623741483</v>
      </c>
      <c r="K411" s="175">
        <v>693.00261637414826</v>
      </c>
      <c r="L411" s="174">
        <v>672.82019537414828</v>
      </c>
      <c r="M411" s="176">
        <v>676.19780737414828</v>
      </c>
      <c r="N411" s="175">
        <v>681.35936937414829</v>
      </c>
      <c r="O411" s="174">
        <v>646.45341437414834</v>
      </c>
      <c r="P411" s="176">
        <v>650.38999737414827</v>
      </c>
      <c r="Q411" s="177">
        <v>667.88460037414825</v>
      </c>
      <c r="R411" s="174">
        <v>702.67162537414833</v>
      </c>
      <c r="S411" s="177">
        <v>705.75191237414833</v>
      </c>
      <c r="T411" s="174">
        <v>671.85686237414825</v>
      </c>
      <c r="U411" s="173">
        <v>673.06994837414834</v>
      </c>
      <c r="V411" s="173">
        <v>691.64681437414833</v>
      </c>
      <c r="W411" s="173">
        <v>691.69438637414828</v>
      </c>
      <c r="X411" s="173">
        <v>690.87376937414831</v>
      </c>
      <c r="Y411" s="178">
        <v>685.28405937414823</v>
      </c>
      <c r="Z411" s="276"/>
      <c r="AA411" s="276"/>
    </row>
    <row r="412" spans="1:27" s="146" customFormat="1" ht="38.25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  <c r="Z412" s="276"/>
      <c r="AA412" s="276"/>
    </row>
    <row r="413" spans="1:27" s="146" customFormat="1" ht="25.5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  <c r="Z413" s="276"/>
      <c r="AA413" s="276"/>
    </row>
    <row r="414" spans="1:27" s="146" customFormat="1" ht="25.5" x14ac:dyDescent="0.2">
      <c r="A414" s="167" t="s">
        <v>9</v>
      </c>
      <c r="B414" s="311">
        <v>92.064161999999996</v>
      </c>
      <c r="C414" s="312">
        <v>89.020218</v>
      </c>
      <c r="D414" s="312">
        <v>89.006967000000003</v>
      </c>
      <c r="E414" s="312">
        <v>89.858817000000002</v>
      </c>
      <c r="F414" s="312">
        <v>91.575767999999997</v>
      </c>
      <c r="G414" s="312">
        <v>94.909340999999998</v>
      </c>
      <c r="H414" s="312">
        <v>93.682676999999998</v>
      </c>
      <c r="I414" s="312">
        <v>89.323098000000002</v>
      </c>
      <c r="J414" s="312">
        <v>93.504734999999997</v>
      </c>
      <c r="K414" s="312">
        <v>93.841689000000002</v>
      </c>
      <c r="L414" s="312">
        <v>90.629267999999996</v>
      </c>
      <c r="M414" s="312">
        <v>91.166880000000006</v>
      </c>
      <c r="N414" s="312">
        <v>91.988441999999992</v>
      </c>
      <c r="O414" s="312">
        <v>86.432486999999995</v>
      </c>
      <c r="P414" s="312">
        <v>87.059069999999991</v>
      </c>
      <c r="Q414" s="312">
        <v>89.843672999999995</v>
      </c>
      <c r="R414" s="312">
        <v>95.380697999999995</v>
      </c>
      <c r="S414" s="312">
        <v>95.87098499999999</v>
      </c>
      <c r="T414" s="312">
        <v>90.475934999999993</v>
      </c>
      <c r="U414" s="312">
        <v>90.669021000000001</v>
      </c>
      <c r="V414" s="312">
        <v>93.625886999999992</v>
      </c>
      <c r="W414" s="312">
        <v>93.633459000000002</v>
      </c>
      <c r="X414" s="312">
        <v>93.502842000000001</v>
      </c>
      <c r="Y414" s="313">
        <v>92.613131999999993</v>
      </c>
      <c r="Z414" s="276"/>
      <c r="AA414" s="276"/>
    </row>
    <row r="415" spans="1:27" s="146" customFormat="1" ht="26.2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  <c r="AA415" s="276"/>
    </row>
    <row r="416" spans="1:27" s="146" customFormat="1" ht="15" thickBot="1" x14ac:dyDescent="0.25">
      <c r="A416" s="171">
        <v>19</v>
      </c>
      <c r="B416" s="172">
        <v>795.48459737414828</v>
      </c>
      <c r="C416" s="173">
        <v>761.01868337414817</v>
      </c>
      <c r="D416" s="173">
        <v>752.68169037414827</v>
      </c>
      <c r="E416" s="174">
        <v>765.22880537414835</v>
      </c>
      <c r="F416" s="174">
        <v>779.1792943741483</v>
      </c>
      <c r="G416" s="174">
        <v>800.31315537414832</v>
      </c>
      <c r="H416" s="174">
        <v>788.53908537414816</v>
      </c>
      <c r="I416" s="174">
        <v>780.46373837414831</v>
      </c>
      <c r="J416" s="174">
        <v>790.08517537414832</v>
      </c>
      <c r="K416" s="175">
        <v>793.66496837414832</v>
      </c>
      <c r="L416" s="174">
        <v>798.81463737414833</v>
      </c>
      <c r="M416" s="176">
        <v>803.61940937414829</v>
      </c>
      <c r="N416" s="175">
        <v>776.68176437414832</v>
      </c>
      <c r="O416" s="174">
        <v>752.07514737414829</v>
      </c>
      <c r="P416" s="176">
        <v>755.75008437414829</v>
      </c>
      <c r="Q416" s="177">
        <v>771.72238337414819</v>
      </c>
      <c r="R416" s="174">
        <v>784.74521837414829</v>
      </c>
      <c r="S416" s="177">
        <v>814.56096937414827</v>
      </c>
      <c r="T416" s="174">
        <v>775.02863737414827</v>
      </c>
      <c r="U416" s="173">
        <v>764.57469037414819</v>
      </c>
      <c r="V416" s="173">
        <v>784.41221437414833</v>
      </c>
      <c r="W416" s="173">
        <v>785.97019737414826</v>
      </c>
      <c r="X416" s="173">
        <v>795.97221037414818</v>
      </c>
      <c r="Y416" s="178">
        <v>793.40332237414827</v>
      </c>
      <c r="Z416" s="276"/>
      <c r="AA416" s="276"/>
    </row>
    <row r="417" spans="1:27" s="146" customFormat="1" ht="38.25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  <c r="Z417" s="276"/>
      <c r="AA417" s="276"/>
    </row>
    <row r="418" spans="1:27" s="146" customFormat="1" ht="25.5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  <c r="Z418" s="276"/>
      <c r="AA418" s="276"/>
    </row>
    <row r="419" spans="1:27" s="146" customFormat="1" ht="25.5" x14ac:dyDescent="0.2">
      <c r="A419" s="182" t="s">
        <v>9</v>
      </c>
      <c r="B419" s="311">
        <v>110.15366999999999</v>
      </c>
      <c r="C419" s="312">
        <v>104.667756</v>
      </c>
      <c r="D419" s="312">
        <v>103.340763</v>
      </c>
      <c r="E419" s="312">
        <v>105.337878</v>
      </c>
      <c r="F419" s="312">
        <v>107.558367</v>
      </c>
      <c r="G419" s="312">
        <v>110.922228</v>
      </c>
      <c r="H419" s="312">
        <v>109.04815799999999</v>
      </c>
      <c r="I419" s="312">
        <v>107.762811</v>
      </c>
      <c r="J419" s="312">
        <v>109.294248</v>
      </c>
      <c r="K419" s="312">
        <v>109.864041</v>
      </c>
      <c r="L419" s="312">
        <v>110.68371</v>
      </c>
      <c r="M419" s="312">
        <v>111.448482</v>
      </c>
      <c r="N419" s="312">
        <v>107.160837</v>
      </c>
      <c r="O419" s="312">
        <v>103.24422</v>
      </c>
      <c r="P419" s="312">
        <v>103.829157</v>
      </c>
      <c r="Q419" s="312">
        <v>106.37145599999999</v>
      </c>
      <c r="R419" s="312">
        <v>108.44429099999999</v>
      </c>
      <c r="S419" s="312">
        <v>113.19004200000001</v>
      </c>
      <c r="T419" s="312">
        <v>106.89771</v>
      </c>
      <c r="U419" s="312">
        <v>105.233763</v>
      </c>
      <c r="V419" s="312">
        <v>108.39128700000001</v>
      </c>
      <c r="W419" s="312">
        <v>108.63927</v>
      </c>
      <c r="X419" s="312">
        <v>110.23128299999999</v>
      </c>
      <c r="Y419" s="313">
        <v>109.822395</v>
      </c>
      <c r="Z419" s="276"/>
      <c r="AA419" s="276"/>
    </row>
    <row r="420" spans="1:27" s="146" customFormat="1" ht="26.2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  <c r="AA420" s="276"/>
    </row>
    <row r="421" spans="1:27" s="146" customFormat="1" ht="15" thickBot="1" x14ac:dyDescent="0.25">
      <c r="A421" s="154">
        <v>20</v>
      </c>
      <c r="B421" s="172">
        <v>792.65406337414822</v>
      </c>
      <c r="C421" s="173">
        <v>758.62819037414829</v>
      </c>
      <c r="D421" s="173">
        <v>750.89774037414827</v>
      </c>
      <c r="E421" s="174">
        <v>758.91362237414819</v>
      </c>
      <c r="F421" s="174">
        <v>771.16341237414827</v>
      </c>
      <c r="G421" s="174">
        <v>793.0822113741483</v>
      </c>
      <c r="H421" s="174">
        <v>790.12085437414828</v>
      </c>
      <c r="I421" s="174">
        <v>785.67287237414826</v>
      </c>
      <c r="J421" s="174">
        <v>796.70957637414824</v>
      </c>
      <c r="K421" s="175">
        <v>793.65307537414833</v>
      </c>
      <c r="L421" s="174">
        <v>797.61344437414834</v>
      </c>
      <c r="M421" s="176">
        <v>798.95735337414828</v>
      </c>
      <c r="N421" s="175">
        <v>799.46875237414827</v>
      </c>
      <c r="O421" s="174">
        <v>769.29621137414824</v>
      </c>
      <c r="P421" s="176">
        <v>746.34272137414837</v>
      </c>
      <c r="Q421" s="177">
        <v>766.51324937414824</v>
      </c>
      <c r="R421" s="174">
        <v>805.71257737414828</v>
      </c>
      <c r="S421" s="177">
        <v>809.58969537414828</v>
      </c>
      <c r="T421" s="174">
        <v>771.37748637414825</v>
      </c>
      <c r="U421" s="173">
        <v>768.15448337414819</v>
      </c>
      <c r="V421" s="173">
        <v>790.95336437414835</v>
      </c>
      <c r="W421" s="173">
        <v>792.15455737414834</v>
      </c>
      <c r="X421" s="173">
        <v>800.74130337414829</v>
      </c>
      <c r="Y421" s="178">
        <v>800.02772337414831</v>
      </c>
      <c r="Z421" s="276"/>
      <c r="AA421" s="276"/>
    </row>
    <row r="422" spans="1:27" s="146" customFormat="1" ht="38.25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  <c r="Z422" s="276"/>
      <c r="AA422" s="276"/>
    </row>
    <row r="423" spans="1:27" s="146" customFormat="1" ht="25.5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  <c r="Z423" s="276"/>
      <c r="AA423" s="276"/>
    </row>
    <row r="424" spans="1:27" s="146" customFormat="1" ht="25.5" x14ac:dyDescent="0.2">
      <c r="A424" s="182" t="s">
        <v>9</v>
      </c>
      <c r="B424" s="311">
        <v>109.703136</v>
      </c>
      <c r="C424" s="312">
        <v>104.287263</v>
      </c>
      <c r="D424" s="312">
        <v>103.05681299999999</v>
      </c>
      <c r="E424" s="312">
        <v>104.33269499999999</v>
      </c>
      <c r="F424" s="312">
        <v>106.28248500000001</v>
      </c>
      <c r="G424" s="312">
        <v>109.77128399999999</v>
      </c>
      <c r="H424" s="312">
        <v>109.299927</v>
      </c>
      <c r="I424" s="312">
        <v>108.591945</v>
      </c>
      <c r="J424" s="312">
        <v>110.34864899999999</v>
      </c>
      <c r="K424" s="312">
        <v>109.862148</v>
      </c>
      <c r="L424" s="312">
        <v>110.49251700000001</v>
      </c>
      <c r="M424" s="312">
        <v>110.70642600000001</v>
      </c>
      <c r="N424" s="312">
        <v>110.787825</v>
      </c>
      <c r="O424" s="312">
        <v>105.98528399999999</v>
      </c>
      <c r="P424" s="312">
        <v>102.331794</v>
      </c>
      <c r="Q424" s="312">
        <v>105.54232199999998</v>
      </c>
      <c r="R424" s="312">
        <v>111.78165</v>
      </c>
      <c r="S424" s="312">
        <v>112.39876799999999</v>
      </c>
      <c r="T424" s="312">
        <v>106.316559</v>
      </c>
      <c r="U424" s="312">
        <v>105.80355599999999</v>
      </c>
      <c r="V424" s="312">
        <v>109.43243700000001</v>
      </c>
      <c r="W424" s="312">
        <v>109.62363000000001</v>
      </c>
      <c r="X424" s="312">
        <v>110.99037600000001</v>
      </c>
      <c r="Y424" s="313">
        <v>110.876796</v>
      </c>
      <c r="Z424" s="276"/>
      <c r="AA424" s="276"/>
    </row>
    <row r="425" spans="1:27" s="146" customFormat="1" ht="26.2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  <c r="AA425" s="276"/>
    </row>
    <row r="426" spans="1:27" s="146" customFormat="1" ht="15" thickBot="1" x14ac:dyDescent="0.25">
      <c r="A426" s="185">
        <v>21</v>
      </c>
      <c r="B426" s="172">
        <v>917.7327443741483</v>
      </c>
      <c r="C426" s="173">
        <v>874.10922037414821</v>
      </c>
      <c r="D426" s="173">
        <v>864.91593137414827</v>
      </c>
      <c r="E426" s="174">
        <v>884.82481337414822</v>
      </c>
      <c r="F426" s="174">
        <v>927.36607437414818</v>
      </c>
      <c r="G426" s="174">
        <v>930.27985937414826</v>
      </c>
      <c r="H426" s="174">
        <v>921.32443037414828</v>
      </c>
      <c r="I426" s="174">
        <v>906.1013903741482</v>
      </c>
      <c r="J426" s="174">
        <v>923.38191937414831</v>
      </c>
      <c r="K426" s="175">
        <v>923.86953237414832</v>
      </c>
      <c r="L426" s="174">
        <v>919.77834037414823</v>
      </c>
      <c r="M426" s="176">
        <v>928.15101237414831</v>
      </c>
      <c r="N426" s="175">
        <v>930.79125837414824</v>
      </c>
      <c r="O426" s="174">
        <v>898.97748337414828</v>
      </c>
      <c r="P426" s="176">
        <v>901.68908737414836</v>
      </c>
      <c r="Q426" s="177">
        <v>920.34920437414826</v>
      </c>
      <c r="R426" s="174">
        <v>945.80022437414823</v>
      </c>
      <c r="S426" s="177">
        <v>951.58022237414821</v>
      </c>
      <c r="T426" s="174">
        <v>931.58808937414824</v>
      </c>
      <c r="U426" s="173">
        <v>886.97744637414826</v>
      </c>
      <c r="V426" s="173">
        <v>911.22727337414835</v>
      </c>
      <c r="W426" s="173">
        <v>910.64451637414822</v>
      </c>
      <c r="X426" s="173">
        <v>903.58007437414824</v>
      </c>
      <c r="Y426" s="178">
        <v>917.85167437414816</v>
      </c>
      <c r="Z426" s="276"/>
      <c r="AA426" s="276"/>
    </row>
    <row r="427" spans="1:27" s="146" customFormat="1" ht="38.25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  <c r="Z427" s="276"/>
      <c r="AA427" s="276"/>
    </row>
    <row r="428" spans="1:27" s="146" customFormat="1" ht="25.5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  <c r="Z428" s="276"/>
      <c r="AA428" s="276"/>
    </row>
    <row r="429" spans="1:27" s="146" customFormat="1" ht="25.5" x14ac:dyDescent="0.2">
      <c r="A429" s="182" t="s">
        <v>9</v>
      </c>
      <c r="B429" s="311">
        <v>129.611817</v>
      </c>
      <c r="C429" s="312">
        <v>122.66829299999999</v>
      </c>
      <c r="D429" s="312">
        <v>121.20500399999999</v>
      </c>
      <c r="E429" s="312">
        <v>124.373886</v>
      </c>
      <c r="F429" s="312">
        <v>131.14514699999998</v>
      </c>
      <c r="G429" s="312">
        <v>131.60893200000001</v>
      </c>
      <c r="H429" s="312">
        <v>130.183503</v>
      </c>
      <c r="I429" s="312">
        <v>127.76046299999999</v>
      </c>
      <c r="J429" s="312">
        <v>130.51099200000002</v>
      </c>
      <c r="K429" s="312">
        <v>130.588605</v>
      </c>
      <c r="L429" s="312">
        <v>129.93741299999999</v>
      </c>
      <c r="M429" s="312">
        <v>131.27008499999999</v>
      </c>
      <c r="N429" s="312">
        <v>131.69033099999999</v>
      </c>
      <c r="O429" s="312">
        <v>126.62655599999999</v>
      </c>
      <c r="P429" s="312">
        <v>127.05816</v>
      </c>
      <c r="Q429" s="312">
        <v>130.028277</v>
      </c>
      <c r="R429" s="312">
        <v>134.079297</v>
      </c>
      <c r="S429" s="312">
        <v>134.99929499999999</v>
      </c>
      <c r="T429" s="312">
        <v>131.817162</v>
      </c>
      <c r="U429" s="312">
        <v>124.71651900000001</v>
      </c>
      <c r="V429" s="312">
        <v>128.576346</v>
      </c>
      <c r="W429" s="312">
        <v>128.48358899999999</v>
      </c>
      <c r="X429" s="312">
        <v>127.35914699999999</v>
      </c>
      <c r="Y429" s="313">
        <v>129.63074699999999</v>
      </c>
      <c r="Z429" s="276"/>
      <c r="AA429" s="276"/>
    </row>
    <row r="430" spans="1:27" s="146" customFormat="1" ht="26.2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  <c r="AA430" s="276"/>
    </row>
    <row r="431" spans="1:27" s="146" customFormat="1" ht="15" thickBot="1" x14ac:dyDescent="0.25">
      <c r="A431" s="154">
        <v>22</v>
      </c>
      <c r="B431" s="172">
        <v>903.09246137414823</v>
      </c>
      <c r="C431" s="173">
        <v>857.72066637414832</v>
      </c>
      <c r="D431" s="173">
        <v>854.08140837414817</v>
      </c>
      <c r="E431" s="174">
        <v>866.30741237414827</v>
      </c>
      <c r="F431" s="174">
        <v>913.74858937414831</v>
      </c>
      <c r="G431" s="174">
        <v>910.00229437414828</v>
      </c>
      <c r="H431" s="174">
        <v>909.74064837414835</v>
      </c>
      <c r="I431" s="174">
        <v>898.6444793741482</v>
      </c>
      <c r="J431" s="174">
        <v>909.03896137414824</v>
      </c>
      <c r="K431" s="175">
        <v>921.30064437414831</v>
      </c>
      <c r="L431" s="174">
        <v>920.30163237414831</v>
      </c>
      <c r="M431" s="176">
        <v>930.71990037414832</v>
      </c>
      <c r="N431" s="175">
        <v>926.81899637414836</v>
      </c>
      <c r="O431" s="174">
        <v>889.66526437414836</v>
      </c>
      <c r="P431" s="176">
        <v>901.23715337414831</v>
      </c>
      <c r="Q431" s="177">
        <v>920.86060337414835</v>
      </c>
      <c r="R431" s="174">
        <v>931.92109337414831</v>
      </c>
      <c r="S431" s="177">
        <v>943.17187137414828</v>
      </c>
      <c r="T431" s="174">
        <v>914.40270437414824</v>
      </c>
      <c r="U431" s="173">
        <v>866.45012837414833</v>
      </c>
      <c r="V431" s="173">
        <v>872.28959137414824</v>
      </c>
      <c r="W431" s="173">
        <v>884.25394937414819</v>
      </c>
      <c r="X431" s="173">
        <v>894.86250537414833</v>
      </c>
      <c r="Y431" s="178">
        <v>915.44928837414818</v>
      </c>
      <c r="Z431" s="276"/>
      <c r="AA431" s="276"/>
    </row>
    <row r="432" spans="1:27" s="146" customFormat="1" ht="38.25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  <c r="Z432" s="276"/>
      <c r="AA432" s="276"/>
    </row>
    <row r="433" spans="1:27" s="146" customFormat="1" ht="25.5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  <c r="Z433" s="276"/>
      <c r="AA433" s="276"/>
    </row>
    <row r="434" spans="1:27" s="146" customFormat="1" ht="25.5" x14ac:dyDescent="0.2">
      <c r="A434" s="182" t="s">
        <v>9</v>
      </c>
      <c r="B434" s="311">
        <v>127.28153399999999</v>
      </c>
      <c r="C434" s="312">
        <v>120.05973900000001</v>
      </c>
      <c r="D434" s="312">
        <v>119.48048099999998</v>
      </c>
      <c r="E434" s="312">
        <v>121.426485</v>
      </c>
      <c r="F434" s="312">
        <v>128.97766200000001</v>
      </c>
      <c r="G434" s="312">
        <v>128.38136700000001</v>
      </c>
      <c r="H434" s="312">
        <v>128.339721</v>
      </c>
      <c r="I434" s="312">
        <v>126.57355199999999</v>
      </c>
      <c r="J434" s="312">
        <v>128.22803400000001</v>
      </c>
      <c r="K434" s="312">
        <v>130.17971700000001</v>
      </c>
      <c r="L434" s="312">
        <v>130.02070499999999</v>
      </c>
      <c r="M434" s="312">
        <v>131.67897300000001</v>
      </c>
      <c r="N434" s="312">
        <v>131.05806900000002</v>
      </c>
      <c r="O434" s="312">
        <v>125.14433700000001</v>
      </c>
      <c r="P434" s="312">
        <v>126.986226</v>
      </c>
      <c r="Q434" s="312">
        <v>130.10967600000001</v>
      </c>
      <c r="R434" s="312">
        <v>131.87016600000001</v>
      </c>
      <c r="S434" s="312">
        <v>133.660944</v>
      </c>
      <c r="T434" s="312">
        <v>129.08177699999999</v>
      </c>
      <c r="U434" s="312">
        <v>121.449201</v>
      </c>
      <c r="V434" s="312">
        <v>122.378664</v>
      </c>
      <c r="W434" s="312">
        <v>124.28302199999999</v>
      </c>
      <c r="X434" s="312">
        <v>125.97157800000001</v>
      </c>
      <c r="Y434" s="313">
        <v>129.24836099999999</v>
      </c>
      <c r="Z434" s="276"/>
      <c r="AA434" s="276"/>
    </row>
    <row r="435" spans="1:27" s="146" customFormat="1" ht="26.2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  <c r="AA435" s="276"/>
    </row>
    <row r="436" spans="1:27" s="146" customFormat="1" ht="15" thickBot="1" x14ac:dyDescent="0.25">
      <c r="A436" s="185">
        <v>23</v>
      </c>
      <c r="B436" s="172">
        <v>901.10633037414834</v>
      </c>
      <c r="C436" s="173">
        <v>880.19843637414829</v>
      </c>
      <c r="D436" s="173">
        <v>887.20341337414823</v>
      </c>
      <c r="E436" s="174">
        <v>896.0755913741483</v>
      </c>
      <c r="F436" s="174">
        <v>900.90414937414823</v>
      </c>
      <c r="G436" s="174">
        <v>903.90118537414821</v>
      </c>
      <c r="H436" s="174">
        <v>900.05974637414829</v>
      </c>
      <c r="I436" s="174">
        <v>891.42542837414828</v>
      </c>
      <c r="J436" s="174">
        <v>903.59196737414823</v>
      </c>
      <c r="K436" s="175">
        <v>905.06669937414824</v>
      </c>
      <c r="L436" s="174">
        <v>909.0746403741482</v>
      </c>
      <c r="M436" s="176">
        <v>907.8853403741482</v>
      </c>
      <c r="N436" s="175">
        <v>902.68809937414824</v>
      </c>
      <c r="O436" s="174">
        <v>879.50864237414817</v>
      </c>
      <c r="P436" s="176">
        <v>882.82678937414835</v>
      </c>
      <c r="Q436" s="177">
        <v>897.56221637414831</v>
      </c>
      <c r="R436" s="174">
        <v>917.09052237414824</v>
      </c>
      <c r="S436" s="177">
        <v>910.29961937414828</v>
      </c>
      <c r="T436" s="174">
        <v>896.9675663741483</v>
      </c>
      <c r="U436" s="173">
        <v>894.38678537414819</v>
      </c>
      <c r="V436" s="173">
        <v>886.54929837414829</v>
      </c>
      <c r="W436" s="173">
        <v>897.68114637414828</v>
      </c>
      <c r="X436" s="173">
        <v>898.35904737414819</v>
      </c>
      <c r="Y436" s="178">
        <v>902.5215973741482</v>
      </c>
      <c r="Z436" s="276"/>
      <c r="AA436" s="276"/>
    </row>
    <row r="437" spans="1:27" s="146" customFormat="1" ht="38.25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  <c r="Z437" s="276"/>
      <c r="AA437" s="276"/>
    </row>
    <row r="438" spans="1:27" s="146" customFormat="1" ht="25.5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  <c r="Z438" s="276"/>
      <c r="AA438" s="276"/>
    </row>
    <row r="439" spans="1:27" s="146" customFormat="1" ht="25.5" x14ac:dyDescent="0.2">
      <c r="A439" s="182" t="s">
        <v>9</v>
      </c>
      <c r="B439" s="311">
        <v>126.96540300000001</v>
      </c>
      <c r="C439" s="312">
        <v>123.63750899999999</v>
      </c>
      <c r="D439" s="312">
        <v>124.75248599999999</v>
      </c>
      <c r="E439" s="312">
        <v>126.164664</v>
      </c>
      <c r="F439" s="312">
        <v>126.93322199999999</v>
      </c>
      <c r="G439" s="312">
        <v>127.41025799999998</v>
      </c>
      <c r="H439" s="312">
        <v>126.79881900000001</v>
      </c>
      <c r="I439" s="312">
        <v>125.42450100000001</v>
      </c>
      <c r="J439" s="312">
        <v>127.36103999999999</v>
      </c>
      <c r="K439" s="312">
        <v>127.595772</v>
      </c>
      <c r="L439" s="312">
        <v>128.23371299999999</v>
      </c>
      <c r="M439" s="312">
        <v>128.04441299999999</v>
      </c>
      <c r="N439" s="312">
        <v>127.21717199999999</v>
      </c>
      <c r="O439" s="312">
        <v>123.52771499999999</v>
      </c>
      <c r="P439" s="312">
        <v>124.055862</v>
      </c>
      <c r="Q439" s="312">
        <v>126.40128900000001</v>
      </c>
      <c r="R439" s="312">
        <v>129.50959499999999</v>
      </c>
      <c r="S439" s="312">
        <v>128.42869200000001</v>
      </c>
      <c r="T439" s="312">
        <v>126.306639</v>
      </c>
      <c r="U439" s="312">
        <v>125.89585799999999</v>
      </c>
      <c r="V439" s="312">
        <v>124.648371</v>
      </c>
      <c r="W439" s="312">
        <v>126.420219</v>
      </c>
      <c r="X439" s="312">
        <v>126.52811999999999</v>
      </c>
      <c r="Y439" s="313">
        <v>127.19067</v>
      </c>
      <c r="Z439" s="276"/>
      <c r="AA439" s="276"/>
    </row>
    <row r="440" spans="1:27" s="146" customFormat="1" ht="26.2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  <c r="AA440" s="276"/>
    </row>
    <row r="441" spans="1:27" s="146" customFormat="1" ht="15" thickBot="1" x14ac:dyDescent="0.25">
      <c r="A441" s="186">
        <v>24</v>
      </c>
      <c r="B441" s="172">
        <v>991.79045537414834</v>
      </c>
      <c r="C441" s="173">
        <v>960.1431823741483</v>
      </c>
      <c r="D441" s="173">
        <v>960.1431823741483</v>
      </c>
      <c r="E441" s="174">
        <v>969.46729437414831</v>
      </c>
      <c r="F441" s="174">
        <v>974.36721037414827</v>
      </c>
      <c r="G441" s="174">
        <v>992.38510537414834</v>
      </c>
      <c r="H441" s="174">
        <v>994.33555737414827</v>
      </c>
      <c r="I441" s="174">
        <v>982.33552037414825</v>
      </c>
      <c r="J441" s="174">
        <v>988.34148537414819</v>
      </c>
      <c r="K441" s="175">
        <v>998.71218137414826</v>
      </c>
      <c r="L441" s="174">
        <v>1004.2067473741482</v>
      </c>
      <c r="M441" s="176">
        <v>1007.2751413741482</v>
      </c>
      <c r="N441" s="175">
        <v>1000.3058433741483</v>
      </c>
      <c r="O441" s="174">
        <v>973.78445337414837</v>
      </c>
      <c r="P441" s="176">
        <v>973.97474137414827</v>
      </c>
      <c r="Q441" s="177">
        <v>993.50304737414831</v>
      </c>
      <c r="R441" s="174">
        <v>1012.2464153741482</v>
      </c>
      <c r="S441" s="177">
        <v>1007.4416433741483</v>
      </c>
      <c r="T441" s="174">
        <v>974.30774537414823</v>
      </c>
      <c r="U441" s="173">
        <v>972.70219037414824</v>
      </c>
      <c r="V441" s="173">
        <v>982.09766037414818</v>
      </c>
      <c r="W441" s="173">
        <v>992.27806837414823</v>
      </c>
      <c r="X441" s="173">
        <v>998.81921837414825</v>
      </c>
      <c r="Y441" s="178">
        <v>998.6765023741483</v>
      </c>
      <c r="Z441" s="276"/>
      <c r="AA441" s="276"/>
    </row>
    <row r="442" spans="1:27" s="146" customFormat="1" ht="38.25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  <c r="Z442" s="276"/>
      <c r="AA442" s="276"/>
    </row>
    <row r="443" spans="1:27" s="146" customFormat="1" ht="25.5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  <c r="Z443" s="276"/>
      <c r="AA443" s="276"/>
    </row>
    <row r="444" spans="1:27" s="146" customFormat="1" ht="25.5" x14ac:dyDescent="0.2">
      <c r="A444" s="182" t="s">
        <v>9</v>
      </c>
      <c r="B444" s="311">
        <v>141.399528</v>
      </c>
      <c r="C444" s="312">
        <v>136.362255</v>
      </c>
      <c r="D444" s="312">
        <v>136.362255</v>
      </c>
      <c r="E444" s="312">
        <v>137.84636700000001</v>
      </c>
      <c r="F444" s="312">
        <v>138.626283</v>
      </c>
      <c r="G444" s="312">
        <v>141.49417800000001</v>
      </c>
      <c r="H444" s="312">
        <v>141.80463</v>
      </c>
      <c r="I444" s="312">
        <v>139.89459299999999</v>
      </c>
      <c r="J444" s="312">
        <v>140.85055799999998</v>
      </c>
      <c r="K444" s="312">
        <v>142.50125399999999</v>
      </c>
      <c r="L444" s="312">
        <v>143.37582</v>
      </c>
      <c r="M444" s="312">
        <v>143.864214</v>
      </c>
      <c r="N444" s="312">
        <v>142.75491600000001</v>
      </c>
      <c r="O444" s="312">
        <v>138.53352599999999</v>
      </c>
      <c r="P444" s="312">
        <v>138.56381400000001</v>
      </c>
      <c r="Q444" s="312">
        <v>141.67212000000001</v>
      </c>
      <c r="R444" s="312">
        <v>144.65548799999999</v>
      </c>
      <c r="S444" s="312">
        <v>143.890716</v>
      </c>
      <c r="T444" s="312">
        <v>138.61681799999999</v>
      </c>
      <c r="U444" s="312">
        <v>138.36126299999998</v>
      </c>
      <c r="V444" s="312">
        <v>139.85673299999999</v>
      </c>
      <c r="W444" s="312">
        <v>141.47714099999999</v>
      </c>
      <c r="X444" s="312">
        <v>142.518291</v>
      </c>
      <c r="Y444" s="313">
        <v>142.495575</v>
      </c>
      <c r="Z444" s="276"/>
      <c r="AA444" s="276"/>
    </row>
    <row r="445" spans="1:27" s="146" customFormat="1" ht="26.2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  <c r="AA445" s="276"/>
    </row>
    <row r="446" spans="1:27" s="146" customFormat="1" ht="15" thickBot="1" x14ac:dyDescent="0.25">
      <c r="A446" s="154">
        <v>25</v>
      </c>
      <c r="B446" s="172">
        <v>884.70588337414824</v>
      </c>
      <c r="C446" s="173">
        <v>868.2697573741483</v>
      </c>
      <c r="D446" s="173">
        <v>858.60074837414834</v>
      </c>
      <c r="E446" s="174">
        <v>918.99340237414822</v>
      </c>
      <c r="F446" s="174">
        <v>928.51969537414823</v>
      </c>
      <c r="G446" s="174">
        <v>932.64656637414828</v>
      </c>
      <c r="H446" s="174">
        <v>927.14010737414833</v>
      </c>
      <c r="I446" s="174">
        <v>910.24015437414823</v>
      </c>
      <c r="J446" s="174">
        <v>930.07767837414826</v>
      </c>
      <c r="K446" s="175">
        <v>947.89339237414822</v>
      </c>
      <c r="L446" s="174">
        <v>946.4186603741482</v>
      </c>
      <c r="M446" s="176">
        <v>946.8349153741483</v>
      </c>
      <c r="N446" s="175">
        <v>940.43648137414823</v>
      </c>
      <c r="O446" s="174">
        <v>897.99036437414827</v>
      </c>
      <c r="P446" s="176">
        <v>904.37690537414835</v>
      </c>
      <c r="Q446" s="177">
        <v>934.06183337414825</v>
      </c>
      <c r="R446" s="174">
        <v>962.77153537414824</v>
      </c>
      <c r="S446" s="177">
        <v>945.07475137414826</v>
      </c>
      <c r="T446" s="174">
        <v>940.54351837414833</v>
      </c>
      <c r="U446" s="173">
        <v>900.15489037414818</v>
      </c>
      <c r="V446" s="173">
        <v>912.42846637414823</v>
      </c>
      <c r="W446" s="173">
        <v>912.29764337414827</v>
      </c>
      <c r="X446" s="173">
        <v>934.82298537414817</v>
      </c>
      <c r="Y446" s="178">
        <v>936.3928613741482</v>
      </c>
      <c r="Z446" s="276"/>
      <c r="AA446" s="276"/>
    </row>
    <row r="447" spans="1:27" s="146" customFormat="1" ht="38.25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  <c r="Z447" s="276"/>
      <c r="AA447" s="276"/>
    </row>
    <row r="448" spans="1:27" s="146" customFormat="1" ht="25.5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  <c r="Z448" s="276"/>
      <c r="AA448" s="276"/>
    </row>
    <row r="449" spans="1:27" s="146" customFormat="1" ht="25.5" x14ac:dyDescent="0.2">
      <c r="A449" s="182" t="s">
        <v>9</v>
      </c>
      <c r="B449" s="311">
        <v>124.35495599999999</v>
      </c>
      <c r="C449" s="312">
        <v>121.73883000000001</v>
      </c>
      <c r="D449" s="312">
        <v>120.199821</v>
      </c>
      <c r="E449" s="312">
        <v>129.81247500000001</v>
      </c>
      <c r="F449" s="312">
        <v>131.328768</v>
      </c>
      <c r="G449" s="312">
        <v>131.98563899999999</v>
      </c>
      <c r="H449" s="312">
        <v>131.10918000000001</v>
      </c>
      <c r="I449" s="312">
        <v>128.41922700000001</v>
      </c>
      <c r="J449" s="312">
        <v>131.576751</v>
      </c>
      <c r="K449" s="312">
        <v>134.412465</v>
      </c>
      <c r="L449" s="312">
        <v>134.17773299999999</v>
      </c>
      <c r="M449" s="312">
        <v>134.243988</v>
      </c>
      <c r="N449" s="312">
        <v>133.22555399999999</v>
      </c>
      <c r="O449" s="312">
        <v>126.469437</v>
      </c>
      <c r="P449" s="312">
        <v>127.485978</v>
      </c>
      <c r="Q449" s="312">
        <v>132.21090599999999</v>
      </c>
      <c r="R449" s="312">
        <v>136.780608</v>
      </c>
      <c r="S449" s="312">
        <v>133.96382399999999</v>
      </c>
      <c r="T449" s="312">
        <v>133.242591</v>
      </c>
      <c r="U449" s="312">
        <v>126.81396299999999</v>
      </c>
      <c r="V449" s="312">
        <v>128.767539</v>
      </c>
      <c r="W449" s="312">
        <v>128.74671599999999</v>
      </c>
      <c r="X449" s="312">
        <v>132.33205799999999</v>
      </c>
      <c r="Y449" s="313">
        <v>132.58193399999999</v>
      </c>
      <c r="Z449" s="276"/>
      <c r="AA449" s="276"/>
    </row>
    <row r="450" spans="1:27" s="146" customFormat="1" ht="26.2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  <c r="AA450" s="276"/>
    </row>
    <row r="451" spans="1:27" s="146" customFormat="1" ht="15" thickBot="1" x14ac:dyDescent="0.25">
      <c r="A451" s="184">
        <v>26</v>
      </c>
      <c r="B451" s="172">
        <v>701.06607037414824</v>
      </c>
      <c r="C451" s="173">
        <v>675.3890833741483</v>
      </c>
      <c r="D451" s="173">
        <v>668.8479333741484</v>
      </c>
      <c r="E451" s="174">
        <v>696.55862337414828</v>
      </c>
      <c r="F451" s="174">
        <v>716.78861637414832</v>
      </c>
      <c r="G451" s="174">
        <v>708.4635163741483</v>
      </c>
      <c r="H451" s="174">
        <v>696.96298537414827</v>
      </c>
      <c r="I451" s="174">
        <v>692.69339837414827</v>
      </c>
      <c r="J451" s="174">
        <v>695.90450837414835</v>
      </c>
      <c r="K451" s="175">
        <v>701.94615237414826</v>
      </c>
      <c r="L451" s="174">
        <v>704.37232437414832</v>
      </c>
      <c r="M451" s="176">
        <v>709.40306337414825</v>
      </c>
      <c r="N451" s="175">
        <v>711.30594337414823</v>
      </c>
      <c r="O451" s="174">
        <v>683.2384633741483</v>
      </c>
      <c r="P451" s="176">
        <v>688.42381137414827</v>
      </c>
      <c r="Q451" s="177">
        <v>715.17116837414824</v>
      </c>
      <c r="R451" s="174">
        <v>741.53794937414818</v>
      </c>
      <c r="S451" s="177">
        <v>725.45861337414829</v>
      </c>
      <c r="T451" s="174">
        <v>708.9749153741484</v>
      </c>
      <c r="U451" s="173">
        <v>706.37034837414831</v>
      </c>
      <c r="V451" s="173">
        <v>698.14039237414829</v>
      </c>
      <c r="W451" s="173">
        <v>699.53187337414829</v>
      </c>
      <c r="X451" s="173">
        <v>705.57351737414831</v>
      </c>
      <c r="Y451" s="178">
        <v>703.29006137414831</v>
      </c>
      <c r="Z451" s="276"/>
      <c r="AA451" s="276"/>
    </row>
    <row r="452" spans="1:27" s="146" customFormat="1" ht="38.25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  <c r="Z452" s="276"/>
      <c r="AA452" s="276"/>
    </row>
    <row r="453" spans="1:27" s="146" customFormat="1" ht="25.5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  <c r="Z453" s="276"/>
      <c r="AA453" s="276"/>
    </row>
    <row r="454" spans="1:27" s="146" customFormat="1" ht="25.5" x14ac:dyDescent="0.2">
      <c r="A454" s="167" t="s">
        <v>9</v>
      </c>
      <c r="B454" s="311">
        <v>95.125142999999994</v>
      </c>
      <c r="C454" s="312">
        <v>91.038156000000001</v>
      </c>
      <c r="D454" s="312">
        <v>89.997005999999999</v>
      </c>
      <c r="E454" s="312">
        <v>94.407696000000001</v>
      </c>
      <c r="F454" s="312">
        <v>97.627689000000004</v>
      </c>
      <c r="G454" s="312">
        <v>96.302588999999998</v>
      </c>
      <c r="H454" s="312">
        <v>94.472058000000004</v>
      </c>
      <c r="I454" s="312">
        <v>93.792471000000006</v>
      </c>
      <c r="J454" s="312">
        <v>94.303580999999994</v>
      </c>
      <c r="K454" s="312">
        <v>95.265225000000001</v>
      </c>
      <c r="L454" s="312">
        <v>95.651397000000003</v>
      </c>
      <c r="M454" s="312">
        <v>96.452135999999996</v>
      </c>
      <c r="N454" s="312">
        <v>96.755015999999998</v>
      </c>
      <c r="O454" s="312">
        <v>92.287535999999989</v>
      </c>
      <c r="P454" s="312">
        <v>93.112883999999994</v>
      </c>
      <c r="Q454" s="312">
        <v>97.370240999999993</v>
      </c>
      <c r="R454" s="312">
        <v>101.56702199999999</v>
      </c>
      <c r="S454" s="312">
        <v>99.007685999999993</v>
      </c>
      <c r="T454" s="312">
        <v>96.383988000000002</v>
      </c>
      <c r="U454" s="312">
        <v>95.969420999999997</v>
      </c>
      <c r="V454" s="312">
        <v>94.659464999999997</v>
      </c>
      <c r="W454" s="312">
        <v>94.880946000000009</v>
      </c>
      <c r="X454" s="312">
        <v>95.842590000000001</v>
      </c>
      <c r="Y454" s="313">
        <v>95.479134000000002</v>
      </c>
      <c r="Z454" s="276"/>
      <c r="AA454" s="276"/>
    </row>
    <row r="455" spans="1:27" s="146" customFormat="1" ht="26.2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  <c r="AA455" s="276"/>
    </row>
    <row r="456" spans="1:27" s="146" customFormat="1" ht="15" thickBot="1" x14ac:dyDescent="0.25">
      <c r="A456" s="171">
        <v>27</v>
      </c>
      <c r="B456" s="172">
        <v>903.69900437414822</v>
      </c>
      <c r="C456" s="173">
        <v>860.49173537414822</v>
      </c>
      <c r="D456" s="173">
        <v>875.6077383741482</v>
      </c>
      <c r="E456" s="174">
        <v>893.41155937414828</v>
      </c>
      <c r="F456" s="174">
        <v>911.02509237414824</v>
      </c>
      <c r="G456" s="174">
        <v>902.84270837414817</v>
      </c>
      <c r="H456" s="174">
        <v>900.21435537414834</v>
      </c>
      <c r="I456" s="174">
        <v>889.70094337414821</v>
      </c>
      <c r="J456" s="174">
        <v>897.39571437414827</v>
      </c>
      <c r="K456" s="175">
        <v>900.39275037414825</v>
      </c>
      <c r="L456" s="174">
        <v>905.6137773741483</v>
      </c>
      <c r="M456" s="176">
        <v>904.32933337414818</v>
      </c>
      <c r="N456" s="175">
        <v>885.41946337414822</v>
      </c>
      <c r="O456" s="174">
        <v>859.29054237414823</v>
      </c>
      <c r="P456" s="176">
        <v>861.00313437414832</v>
      </c>
      <c r="Q456" s="177">
        <v>892.24604537414825</v>
      </c>
      <c r="R456" s="174">
        <v>922.91809237414827</v>
      </c>
      <c r="S456" s="177">
        <v>910.6801953741483</v>
      </c>
      <c r="T456" s="174">
        <v>897.14596137414821</v>
      </c>
      <c r="U456" s="173">
        <v>867.1637083741482</v>
      </c>
      <c r="V456" s="173">
        <v>876.54728537414826</v>
      </c>
      <c r="W456" s="173">
        <v>877.58197637414821</v>
      </c>
      <c r="X456" s="173">
        <v>888.89221937414834</v>
      </c>
      <c r="Y456" s="178">
        <v>889.40361837414821</v>
      </c>
      <c r="Z456" s="276"/>
      <c r="AA456" s="276"/>
    </row>
    <row r="457" spans="1:27" s="146" customFormat="1" ht="38.25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  <c r="Z457" s="276"/>
      <c r="AA457" s="276"/>
    </row>
    <row r="458" spans="1:27" s="146" customFormat="1" ht="25.5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  <c r="Z458" s="276"/>
      <c r="AA458" s="276"/>
    </row>
    <row r="459" spans="1:27" s="146" customFormat="1" ht="25.5" x14ac:dyDescent="0.2">
      <c r="A459" s="167" t="s">
        <v>9</v>
      </c>
      <c r="B459" s="311">
        <v>127.37807699999999</v>
      </c>
      <c r="C459" s="312">
        <v>120.50080799999999</v>
      </c>
      <c r="D459" s="312">
        <v>122.90681099999999</v>
      </c>
      <c r="E459" s="312">
        <v>125.74063200000001</v>
      </c>
      <c r="F459" s="312">
        <v>128.54416499999999</v>
      </c>
      <c r="G459" s="312">
        <v>127.24178099999999</v>
      </c>
      <c r="H459" s="312">
        <v>126.82342800000001</v>
      </c>
      <c r="I459" s="312">
        <v>125.15001599999999</v>
      </c>
      <c r="J459" s="312">
        <v>126.374787</v>
      </c>
      <c r="K459" s="312">
        <v>126.851823</v>
      </c>
      <c r="L459" s="312">
        <v>127.68285</v>
      </c>
      <c r="M459" s="312">
        <v>127.47840599999999</v>
      </c>
      <c r="N459" s="312">
        <v>124.468536</v>
      </c>
      <c r="O459" s="312">
        <v>120.30961499999999</v>
      </c>
      <c r="P459" s="312">
        <v>120.582207</v>
      </c>
      <c r="Q459" s="312">
        <v>125.55511799999999</v>
      </c>
      <c r="R459" s="312">
        <v>130.43716499999999</v>
      </c>
      <c r="S459" s="312">
        <v>128.48926799999998</v>
      </c>
      <c r="T459" s="312">
        <v>126.33503399999999</v>
      </c>
      <c r="U459" s="312">
        <v>121.56278099999999</v>
      </c>
      <c r="V459" s="312">
        <v>123.05635799999999</v>
      </c>
      <c r="W459" s="312">
        <v>123.22104899999999</v>
      </c>
      <c r="X459" s="312">
        <v>125.021292</v>
      </c>
      <c r="Y459" s="313">
        <v>125.10269099999999</v>
      </c>
      <c r="Z459" s="276"/>
      <c r="AA459" s="276"/>
    </row>
    <row r="460" spans="1:27" s="146" customFormat="1" ht="26.2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  <c r="AA460" s="276"/>
    </row>
    <row r="461" spans="1:27" s="146" customFormat="1" ht="15" thickBot="1" x14ac:dyDescent="0.25">
      <c r="A461" s="186">
        <v>28</v>
      </c>
      <c r="B461" s="172">
        <v>899.4413103741482</v>
      </c>
      <c r="C461" s="173">
        <v>858.98132437414824</v>
      </c>
      <c r="D461" s="173">
        <v>862.84654937414825</v>
      </c>
      <c r="E461" s="174">
        <v>890.59291837414821</v>
      </c>
      <c r="F461" s="174">
        <v>903.90118537414821</v>
      </c>
      <c r="G461" s="174">
        <v>897.11028237414826</v>
      </c>
      <c r="H461" s="174">
        <v>889.79608737414833</v>
      </c>
      <c r="I461" s="174">
        <v>877.96255237414823</v>
      </c>
      <c r="J461" s="174">
        <v>880.47197537414831</v>
      </c>
      <c r="K461" s="175">
        <v>889.55822737414826</v>
      </c>
      <c r="L461" s="174">
        <v>898.09740137414815</v>
      </c>
      <c r="M461" s="176">
        <v>901.3322973741482</v>
      </c>
      <c r="N461" s="175">
        <v>900.0478533741483</v>
      </c>
      <c r="O461" s="174">
        <v>870.11317237414823</v>
      </c>
      <c r="P461" s="176">
        <v>876.96354037414824</v>
      </c>
      <c r="Q461" s="177">
        <v>899.96460237414828</v>
      </c>
      <c r="R461" s="174">
        <v>935.17977537414822</v>
      </c>
      <c r="S461" s="177">
        <v>919.10043937414832</v>
      </c>
      <c r="T461" s="174">
        <v>904.10336637414832</v>
      </c>
      <c r="U461" s="173">
        <v>900.97550737414826</v>
      </c>
      <c r="V461" s="173">
        <v>885.85950437414829</v>
      </c>
      <c r="W461" s="173">
        <v>887.2271993741482</v>
      </c>
      <c r="X461" s="173">
        <v>897.82386237414835</v>
      </c>
      <c r="Y461" s="178">
        <v>896.68213437414829</v>
      </c>
      <c r="Z461" s="276"/>
      <c r="AA461" s="276"/>
    </row>
    <row r="462" spans="1:27" s="146" customFormat="1" ht="38.25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  <c r="Z462" s="276"/>
      <c r="AA462" s="276"/>
    </row>
    <row r="463" spans="1:27" s="146" customFormat="1" ht="25.5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  <c r="Z463" s="276"/>
      <c r="AA463" s="276"/>
    </row>
    <row r="464" spans="1:27" s="146" customFormat="1" ht="25.5" x14ac:dyDescent="0.2">
      <c r="A464" s="182" t="s">
        <v>9</v>
      </c>
      <c r="B464" s="311">
        <v>126.70038299999999</v>
      </c>
      <c r="C464" s="312">
        <v>120.260397</v>
      </c>
      <c r="D464" s="312">
        <v>120.87562199999999</v>
      </c>
      <c r="E464" s="312">
        <v>125.291991</v>
      </c>
      <c r="F464" s="312">
        <v>127.41025799999998</v>
      </c>
      <c r="G464" s="312">
        <v>126.32935500000001</v>
      </c>
      <c r="H464" s="312">
        <v>125.16516</v>
      </c>
      <c r="I464" s="312">
        <v>123.28162499999999</v>
      </c>
      <c r="J464" s="312">
        <v>123.681048</v>
      </c>
      <c r="K464" s="312">
        <v>125.12729999999999</v>
      </c>
      <c r="L464" s="312">
        <v>126.48647399999999</v>
      </c>
      <c r="M464" s="312">
        <v>127.00136999999999</v>
      </c>
      <c r="N464" s="312">
        <v>126.79692600000001</v>
      </c>
      <c r="O464" s="312">
        <v>122.03224499999999</v>
      </c>
      <c r="P464" s="312">
        <v>123.12261299999999</v>
      </c>
      <c r="Q464" s="312">
        <v>126.783675</v>
      </c>
      <c r="R464" s="312">
        <v>132.388848</v>
      </c>
      <c r="S464" s="312">
        <v>129.82951199999999</v>
      </c>
      <c r="T464" s="312">
        <v>127.44243900000001</v>
      </c>
      <c r="U464" s="312">
        <v>126.94458</v>
      </c>
      <c r="V464" s="312">
        <v>124.53857699999999</v>
      </c>
      <c r="W464" s="312">
        <v>124.756272</v>
      </c>
      <c r="X464" s="312">
        <v>126.44293500000001</v>
      </c>
      <c r="Y464" s="313">
        <v>126.261207</v>
      </c>
      <c r="Z464" s="276"/>
      <c r="AA464" s="276"/>
    </row>
    <row r="465" spans="1:27" s="146" customFormat="1" ht="26.2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  <c r="AA465" s="276"/>
    </row>
    <row r="466" spans="1:27" s="146" customFormat="1" ht="15" thickBot="1" x14ac:dyDescent="0.25">
      <c r="A466" s="154">
        <v>29</v>
      </c>
      <c r="B466" s="172">
        <v>745.40317437414819</v>
      </c>
      <c r="C466" s="173">
        <v>721.1652403741482</v>
      </c>
      <c r="D466" s="173">
        <v>711.8411283741483</v>
      </c>
      <c r="E466" s="174">
        <v>745.31992337414829</v>
      </c>
      <c r="F466" s="174">
        <v>759.81749037414829</v>
      </c>
      <c r="G466" s="174">
        <v>759.1158033741483</v>
      </c>
      <c r="H466" s="174">
        <v>747.53202137414837</v>
      </c>
      <c r="I466" s="174">
        <v>735.22276637414825</v>
      </c>
      <c r="J466" s="174">
        <v>743.58354537414823</v>
      </c>
      <c r="K466" s="175">
        <v>750.82638237414835</v>
      </c>
      <c r="L466" s="174">
        <v>743.91654937414819</v>
      </c>
      <c r="M466" s="176">
        <v>748.06720637414821</v>
      </c>
      <c r="N466" s="175">
        <v>746.83033437414826</v>
      </c>
      <c r="O466" s="174">
        <v>717.13351337414827</v>
      </c>
      <c r="P466" s="176">
        <v>725.99379837414835</v>
      </c>
      <c r="Q466" s="177">
        <v>765.44287937414822</v>
      </c>
      <c r="R466" s="174">
        <v>777.96620837414821</v>
      </c>
      <c r="S466" s="177">
        <v>771.60345337414833</v>
      </c>
      <c r="T466" s="174">
        <v>754.85810937414828</v>
      </c>
      <c r="U466" s="173">
        <v>750.19605337414828</v>
      </c>
      <c r="V466" s="173">
        <v>744.9155613741483</v>
      </c>
      <c r="W466" s="173">
        <v>743.17918337414824</v>
      </c>
      <c r="X466" s="173">
        <v>697.42681237414831</v>
      </c>
      <c r="Y466" s="178">
        <v>716.3961473741482</v>
      </c>
      <c r="Z466" s="276"/>
      <c r="AA466" s="276"/>
    </row>
    <row r="467" spans="1:27" s="146" customFormat="1" ht="38.25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  <c r="Z467" s="276"/>
      <c r="AA467" s="276"/>
    </row>
    <row r="468" spans="1:27" s="146" customFormat="1" ht="25.5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  <c r="Z468" s="276"/>
      <c r="AA468" s="276"/>
    </row>
    <row r="469" spans="1:27" s="146" customFormat="1" ht="25.5" x14ac:dyDescent="0.2">
      <c r="A469" s="182" t="s">
        <v>9</v>
      </c>
      <c r="B469" s="311">
        <v>102.18224699999999</v>
      </c>
      <c r="C469" s="312">
        <v>98.324312999999989</v>
      </c>
      <c r="D469" s="312">
        <v>96.840200999999993</v>
      </c>
      <c r="E469" s="312">
        <v>102.16899600000001</v>
      </c>
      <c r="F469" s="312">
        <v>104.476563</v>
      </c>
      <c r="G469" s="312">
        <v>104.36487600000001</v>
      </c>
      <c r="H469" s="312">
        <v>102.52109400000001</v>
      </c>
      <c r="I469" s="312">
        <v>100.56183900000001</v>
      </c>
      <c r="J469" s="312">
        <v>101.892618</v>
      </c>
      <c r="K469" s="312">
        <v>103.045455</v>
      </c>
      <c r="L469" s="312">
        <v>101.94562199999999</v>
      </c>
      <c r="M469" s="312">
        <v>102.60627899999999</v>
      </c>
      <c r="N469" s="312">
        <v>102.409407</v>
      </c>
      <c r="O469" s="312">
        <v>97.682586000000001</v>
      </c>
      <c r="P469" s="312">
        <v>99.092871000000002</v>
      </c>
      <c r="Q469" s="312">
        <v>105.37195199999999</v>
      </c>
      <c r="R469" s="312">
        <v>107.365281</v>
      </c>
      <c r="S469" s="312">
        <v>106.35252600000001</v>
      </c>
      <c r="T469" s="312">
        <v>103.68718199999999</v>
      </c>
      <c r="U469" s="312">
        <v>102.945126</v>
      </c>
      <c r="V469" s="312">
        <v>102.10463399999999</v>
      </c>
      <c r="W469" s="312">
        <v>101.828256</v>
      </c>
      <c r="X469" s="312">
        <v>94.545884999999998</v>
      </c>
      <c r="Y469" s="313">
        <v>97.565219999999997</v>
      </c>
      <c r="Z469" s="276"/>
      <c r="AA469" s="276"/>
    </row>
    <row r="470" spans="1:27" s="146" customFormat="1" ht="26.2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  <c r="AA470" s="276"/>
    </row>
    <row r="471" spans="1:27" s="146" customFormat="1" ht="15" thickBot="1" x14ac:dyDescent="0.25">
      <c r="A471" s="184">
        <v>30</v>
      </c>
      <c r="B471" s="172">
        <v>988.63881037414819</v>
      </c>
      <c r="C471" s="173">
        <v>952.19865837414818</v>
      </c>
      <c r="D471" s="173">
        <v>954.10153837414828</v>
      </c>
      <c r="E471" s="174">
        <v>961.96281137414826</v>
      </c>
      <c r="F471" s="174">
        <v>987.75872837414829</v>
      </c>
      <c r="G471" s="174">
        <v>990.4346533741483</v>
      </c>
      <c r="H471" s="174">
        <v>1035.5804813741481</v>
      </c>
      <c r="I471" s="174">
        <v>1019.8103633741482</v>
      </c>
      <c r="J471" s="174">
        <v>1034.6885063741481</v>
      </c>
      <c r="K471" s="175">
        <v>1037.4238963741484</v>
      </c>
      <c r="L471" s="174">
        <v>1039.4338133741483</v>
      </c>
      <c r="M471" s="176">
        <v>999.88958837414827</v>
      </c>
      <c r="N471" s="175">
        <v>982.20469737414828</v>
      </c>
      <c r="O471" s="174">
        <v>999.88958837414827</v>
      </c>
      <c r="P471" s="176">
        <v>1013.3524643741483</v>
      </c>
      <c r="Q471" s="177">
        <v>1051.7311753741483</v>
      </c>
      <c r="R471" s="174">
        <v>1067.5369723741483</v>
      </c>
      <c r="S471" s="177">
        <v>1041.0512613741482</v>
      </c>
      <c r="T471" s="174">
        <v>1007.3821783741483</v>
      </c>
      <c r="U471" s="173">
        <v>993.66954937414823</v>
      </c>
      <c r="V471" s="173">
        <v>989.16210237414828</v>
      </c>
      <c r="W471" s="173">
        <v>997.76074137414832</v>
      </c>
      <c r="X471" s="173">
        <v>994.95399337414824</v>
      </c>
      <c r="Y471" s="178">
        <v>987.0570413741483</v>
      </c>
      <c r="Z471" s="276"/>
      <c r="AA471" s="276"/>
    </row>
    <row r="472" spans="1:27" s="146" customFormat="1" ht="38.25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  <c r="Z472" s="276"/>
      <c r="AA472" s="276"/>
    </row>
    <row r="473" spans="1:27" s="146" customFormat="1" ht="25.5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  <c r="Z473" s="276"/>
      <c r="AA473" s="276"/>
    </row>
    <row r="474" spans="1:27" s="146" customFormat="1" ht="25.5" x14ac:dyDescent="0.2">
      <c r="A474" s="167" t="s">
        <v>9</v>
      </c>
      <c r="B474" s="311">
        <v>140.89788299999998</v>
      </c>
      <c r="C474" s="312">
        <v>135.09773099999998</v>
      </c>
      <c r="D474" s="312">
        <v>135.400611</v>
      </c>
      <c r="E474" s="312">
        <v>136.651884</v>
      </c>
      <c r="F474" s="312">
        <v>140.757801</v>
      </c>
      <c r="G474" s="312">
        <v>141.18372600000001</v>
      </c>
      <c r="H474" s="312">
        <v>148.36955399999999</v>
      </c>
      <c r="I474" s="312">
        <v>145.85943599999999</v>
      </c>
      <c r="J474" s="312">
        <v>148.22757899999999</v>
      </c>
      <c r="K474" s="312">
        <v>148.662969</v>
      </c>
      <c r="L474" s="312">
        <v>148.98288599999998</v>
      </c>
      <c r="M474" s="312">
        <v>142.688661</v>
      </c>
      <c r="N474" s="312">
        <v>139.87376999999998</v>
      </c>
      <c r="O474" s="312">
        <v>142.688661</v>
      </c>
      <c r="P474" s="312">
        <v>144.831537</v>
      </c>
      <c r="Q474" s="312">
        <v>150.940248</v>
      </c>
      <c r="R474" s="312">
        <v>153.45604499999999</v>
      </c>
      <c r="S474" s="312">
        <v>149.24033399999999</v>
      </c>
      <c r="T474" s="312">
        <v>143.88125100000002</v>
      </c>
      <c r="U474" s="312">
        <v>141.698622</v>
      </c>
      <c r="V474" s="312">
        <v>140.98117500000001</v>
      </c>
      <c r="W474" s="312">
        <v>142.34981400000001</v>
      </c>
      <c r="X474" s="312">
        <v>141.903066</v>
      </c>
      <c r="Y474" s="313">
        <v>140.64611400000001</v>
      </c>
      <c r="Z474" s="276"/>
      <c r="AA474" s="276"/>
    </row>
    <row r="475" spans="1:27" s="146" customFormat="1" ht="26.2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  <c r="AA475" s="276"/>
    </row>
    <row r="476" spans="1:27" s="146" customFormat="1" ht="15" thickBot="1" x14ac:dyDescent="0.25">
      <c r="A476" s="171">
        <v>31</v>
      </c>
      <c r="B476" s="172">
        <v>883.82580137414823</v>
      </c>
      <c r="C476" s="173">
        <v>844.56700837414826</v>
      </c>
      <c r="D476" s="173">
        <v>853.6651533741483</v>
      </c>
      <c r="E476" s="174">
        <v>860.84852537414827</v>
      </c>
      <c r="F476" s="174">
        <v>886.71580037414833</v>
      </c>
      <c r="G476" s="174">
        <v>875.14391137414827</v>
      </c>
      <c r="H476" s="174">
        <v>922.32344237414827</v>
      </c>
      <c r="I476" s="174">
        <v>918.79122137414834</v>
      </c>
      <c r="J476" s="174">
        <v>912.67821937414828</v>
      </c>
      <c r="K476" s="175">
        <v>925.59401737414828</v>
      </c>
      <c r="L476" s="174">
        <v>922.63266037414814</v>
      </c>
      <c r="M476" s="176">
        <v>884.89617137414825</v>
      </c>
      <c r="N476" s="175">
        <v>868.09136237414828</v>
      </c>
      <c r="O476" s="174">
        <v>889.89123137414822</v>
      </c>
      <c r="P476" s="176">
        <v>898.70394437414836</v>
      </c>
      <c r="Q476" s="177">
        <v>945.09853737414835</v>
      </c>
      <c r="R476" s="174">
        <v>985.01144537414825</v>
      </c>
      <c r="S476" s="177">
        <v>982.65663137414822</v>
      </c>
      <c r="T476" s="174">
        <v>874.91794437414831</v>
      </c>
      <c r="U476" s="173">
        <v>858.23206537414819</v>
      </c>
      <c r="V476" s="173">
        <v>870.52942737414833</v>
      </c>
      <c r="W476" s="173">
        <v>875.00119537414821</v>
      </c>
      <c r="X476" s="173">
        <v>873.66917937414826</v>
      </c>
      <c r="Y476" s="178">
        <v>871.1359703741482</v>
      </c>
      <c r="Z476" s="276"/>
      <c r="AA476" s="276"/>
    </row>
    <row r="477" spans="1:27" s="146" customFormat="1" ht="38.25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  <c r="Z477" s="276"/>
      <c r="AA477" s="276"/>
    </row>
    <row r="478" spans="1:27" s="146" customFormat="1" ht="25.5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  <c r="Z478" s="276"/>
      <c r="AA478" s="276"/>
    </row>
    <row r="479" spans="1:27" s="146" customFormat="1" ht="25.5" x14ac:dyDescent="0.2">
      <c r="A479" s="182" t="s">
        <v>9</v>
      </c>
      <c r="B479" s="311">
        <v>124.21487399999999</v>
      </c>
      <c r="C479" s="312">
        <v>117.96608099999999</v>
      </c>
      <c r="D479" s="312">
        <v>119.41422600000001</v>
      </c>
      <c r="E479" s="312">
        <v>120.557598</v>
      </c>
      <c r="F479" s="312">
        <v>124.67487300000001</v>
      </c>
      <c r="G479" s="312">
        <v>122.832984</v>
      </c>
      <c r="H479" s="312">
        <v>130.34251499999999</v>
      </c>
      <c r="I479" s="312">
        <v>129.780294</v>
      </c>
      <c r="J479" s="312">
        <v>128.80729200000002</v>
      </c>
      <c r="K479" s="312">
        <v>130.86309</v>
      </c>
      <c r="L479" s="312">
        <v>130.39173299999999</v>
      </c>
      <c r="M479" s="312">
        <v>124.385244</v>
      </c>
      <c r="N479" s="312">
        <v>121.710435</v>
      </c>
      <c r="O479" s="312">
        <v>125.18030399999999</v>
      </c>
      <c r="P479" s="312">
        <v>126.58301700000001</v>
      </c>
      <c r="Q479" s="312">
        <v>133.96761000000001</v>
      </c>
      <c r="R479" s="312">
        <v>140.32051799999999</v>
      </c>
      <c r="S479" s="312">
        <v>139.94570399999998</v>
      </c>
      <c r="T479" s="312">
        <v>122.79701700000001</v>
      </c>
      <c r="U479" s="312">
        <v>120.141138</v>
      </c>
      <c r="V479" s="312">
        <v>122.0985</v>
      </c>
      <c r="W479" s="312">
        <v>122.81026799999999</v>
      </c>
      <c r="X479" s="312">
        <v>122.59825199999999</v>
      </c>
      <c r="Y479" s="313">
        <v>122.195043</v>
      </c>
      <c r="Z479" s="276"/>
      <c r="AA479" s="276"/>
    </row>
    <row r="480" spans="1:27" s="146" customFormat="1" ht="26.2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  <c r="AA480" s="276"/>
    </row>
    <row r="481" spans="1:27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27"/>
      <c r="AA481" s="188"/>
    </row>
    <row r="482" spans="1:27" s="146" customFormat="1" ht="15" customHeight="1" thickBot="1" x14ac:dyDescent="0.25">
      <c r="A482" s="189" t="s">
        <v>43</v>
      </c>
      <c r="B482" s="237" t="s">
        <v>80</v>
      </c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9"/>
      <c r="Z482" s="276"/>
      <c r="AA482" s="276"/>
    </row>
    <row r="483" spans="1:27" s="146" customFormat="1" ht="26.2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  <c r="Z483" s="276"/>
      <c r="AA483" s="276"/>
    </row>
    <row r="484" spans="1:27" s="310" customFormat="1" ht="15.75" thickBot="1" x14ac:dyDescent="0.25">
      <c r="A484" s="200">
        <v>1</v>
      </c>
      <c r="B484" s="172">
        <v>847.78518837414822</v>
      </c>
      <c r="C484" s="173">
        <v>820.82375737414839</v>
      </c>
      <c r="D484" s="173">
        <v>813.34306037414819</v>
      </c>
      <c r="E484" s="174">
        <v>822.8931393741484</v>
      </c>
      <c r="F484" s="174">
        <v>859.29761237414834</v>
      </c>
      <c r="G484" s="174">
        <v>861.8070353741482</v>
      </c>
      <c r="H484" s="174">
        <v>854.45716137414831</v>
      </c>
      <c r="I484" s="174">
        <v>824.51058737414826</v>
      </c>
      <c r="J484" s="174">
        <v>855.0637043741483</v>
      </c>
      <c r="K484" s="175">
        <v>859.00028737414834</v>
      </c>
      <c r="L484" s="174">
        <v>839.51955337414847</v>
      </c>
      <c r="M484" s="176">
        <v>838.08050037414841</v>
      </c>
      <c r="N484" s="175">
        <v>836.03490437414837</v>
      </c>
      <c r="O484" s="174">
        <v>815.17458237414837</v>
      </c>
      <c r="P484" s="176">
        <v>823.80890037414838</v>
      </c>
      <c r="Q484" s="177">
        <v>839.09140537414828</v>
      </c>
      <c r="R484" s="174">
        <v>841.25593137414819</v>
      </c>
      <c r="S484" s="177">
        <v>841.86247437414818</v>
      </c>
      <c r="T484" s="174">
        <v>972.7687253741484</v>
      </c>
      <c r="U484" s="173">
        <v>837.55720837414833</v>
      </c>
      <c r="V484" s="173">
        <v>841.25593137414819</v>
      </c>
      <c r="W484" s="173">
        <v>842.6474123741483</v>
      </c>
      <c r="X484" s="173">
        <v>841.38675437414838</v>
      </c>
      <c r="Y484" s="178">
        <v>846.26288437414826</v>
      </c>
      <c r="Z484" s="388"/>
      <c r="AA484" s="388"/>
    </row>
    <row r="485" spans="1:27" s="146" customFormat="1" ht="38.25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  <c r="Z485" s="276"/>
      <c r="AA485" s="276"/>
    </row>
    <row r="486" spans="1:27" s="146" customFormat="1" ht="25.5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  <c r="Z486" s="276"/>
      <c r="AA486" s="276"/>
    </row>
    <row r="487" spans="1:27" s="146" customFormat="1" ht="25.5" x14ac:dyDescent="0.2">
      <c r="A487" s="167" t="s">
        <v>9</v>
      </c>
      <c r="B487" s="311">
        <v>103.31426099999999</v>
      </c>
      <c r="C487" s="312">
        <v>99.022829999999999</v>
      </c>
      <c r="D487" s="312">
        <v>97.832132999999985</v>
      </c>
      <c r="E487" s="312">
        <v>99.352212000000009</v>
      </c>
      <c r="F487" s="312">
        <v>105.14668500000001</v>
      </c>
      <c r="G487" s="312">
        <v>105.54610799999999</v>
      </c>
      <c r="H487" s="312">
        <v>104.376234</v>
      </c>
      <c r="I487" s="312">
        <v>99.609660000000005</v>
      </c>
      <c r="J487" s="312">
        <v>104.47277699999999</v>
      </c>
      <c r="K487" s="312">
        <v>105.09936</v>
      </c>
      <c r="L487" s="312">
        <v>101.998626</v>
      </c>
      <c r="M487" s="312">
        <v>101.76957299999999</v>
      </c>
      <c r="N487" s="312">
        <v>101.44397699999999</v>
      </c>
      <c r="O487" s="312">
        <v>98.123654999999999</v>
      </c>
      <c r="P487" s="312">
        <v>99.497973000000002</v>
      </c>
      <c r="Q487" s="312">
        <v>101.93047800000001</v>
      </c>
      <c r="R487" s="312">
        <v>102.275004</v>
      </c>
      <c r="S487" s="312">
        <v>102.37154699999999</v>
      </c>
      <c r="T487" s="312">
        <v>123.207798</v>
      </c>
      <c r="U487" s="312">
        <v>101.68628099999999</v>
      </c>
      <c r="V487" s="312">
        <v>102.275004</v>
      </c>
      <c r="W487" s="312">
        <v>102.49648500000001</v>
      </c>
      <c r="X487" s="312">
        <v>102.29582699999999</v>
      </c>
      <c r="Y487" s="313">
        <v>103.071957</v>
      </c>
      <c r="Z487" s="276"/>
      <c r="AA487" s="276"/>
    </row>
    <row r="488" spans="1:27" s="146" customFormat="1" ht="26.2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  <c r="AA488" s="276"/>
    </row>
    <row r="489" spans="1:27" s="146" customFormat="1" ht="15" thickBot="1" x14ac:dyDescent="0.25">
      <c r="A489" s="171">
        <v>2</v>
      </c>
      <c r="B489" s="172">
        <v>983.04427737414824</v>
      </c>
      <c r="C489" s="173">
        <v>981.47440137414833</v>
      </c>
      <c r="D489" s="173">
        <v>975.70629637414845</v>
      </c>
      <c r="E489" s="174">
        <v>954.98869037414829</v>
      </c>
      <c r="F489" s="174">
        <v>954.34646837414834</v>
      </c>
      <c r="G489" s="174">
        <v>977.49024637414846</v>
      </c>
      <c r="H489" s="174">
        <v>971.78160637414817</v>
      </c>
      <c r="I489" s="174">
        <v>979.1195873741483</v>
      </c>
      <c r="J489" s="174">
        <v>970.63987837414845</v>
      </c>
      <c r="K489" s="175">
        <v>980.92732337414827</v>
      </c>
      <c r="L489" s="174">
        <v>990.75094137414828</v>
      </c>
      <c r="M489" s="176">
        <v>988.17016037414817</v>
      </c>
      <c r="N489" s="175">
        <v>991.94024137414829</v>
      </c>
      <c r="O489" s="174">
        <v>961.26819437414827</v>
      </c>
      <c r="P489" s="176">
        <v>944.99857037414824</v>
      </c>
      <c r="Q489" s="177">
        <v>962.0412393741484</v>
      </c>
      <c r="R489" s="174">
        <v>998.20785237414827</v>
      </c>
      <c r="S489" s="177">
        <v>997.12558937414838</v>
      </c>
      <c r="T489" s="174">
        <v>1005.5934053741482</v>
      </c>
      <c r="U489" s="173">
        <v>981.28411337414821</v>
      </c>
      <c r="V489" s="173">
        <v>986.74300037414832</v>
      </c>
      <c r="W489" s="173">
        <v>996.72122737414827</v>
      </c>
      <c r="X489" s="173">
        <v>993.87880037414834</v>
      </c>
      <c r="Y489" s="178">
        <v>986.57649837414829</v>
      </c>
      <c r="Z489" s="276"/>
      <c r="AA489" s="276"/>
    </row>
    <row r="490" spans="1:27" s="146" customFormat="1" ht="38.25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  <c r="Z490" s="276"/>
      <c r="AA490" s="276"/>
    </row>
    <row r="491" spans="1:27" s="146" customFormat="1" ht="25.5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  <c r="Z491" s="276"/>
      <c r="AA491" s="276"/>
    </row>
    <row r="492" spans="1:27" s="146" customFormat="1" ht="25.5" x14ac:dyDescent="0.2">
      <c r="A492" s="167" t="s">
        <v>9</v>
      </c>
      <c r="B492" s="311">
        <v>124.84335</v>
      </c>
      <c r="C492" s="312">
        <v>124.59347399999999</v>
      </c>
      <c r="D492" s="312">
        <v>123.675369</v>
      </c>
      <c r="E492" s="312">
        <v>120.37776299999999</v>
      </c>
      <c r="F492" s="312">
        <v>120.275541</v>
      </c>
      <c r="G492" s="312">
        <v>123.95931900000001</v>
      </c>
      <c r="H492" s="312">
        <v>123.05067899999999</v>
      </c>
      <c r="I492" s="312">
        <v>124.21866</v>
      </c>
      <c r="J492" s="312">
        <v>122.86895100000001</v>
      </c>
      <c r="K492" s="312">
        <v>124.50639600000001</v>
      </c>
      <c r="L492" s="312">
        <v>126.070014</v>
      </c>
      <c r="M492" s="312">
        <v>125.65923299999999</v>
      </c>
      <c r="N492" s="312">
        <v>126.259314</v>
      </c>
      <c r="O492" s="312">
        <v>121.377267</v>
      </c>
      <c r="P492" s="312">
        <v>118.787643</v>
      </c>
      <c r="Q492" s="312">
        <v>121.50031200000001</v>
      </c>
      <c r="R492" s="312">
        <v>127.256925</v>
      </c>
      <c r="S492" s="312">
        <v>127.08466200000001</v>
      </c>
      <c r="T492" s="312">
        <v>128.432478</v>
      </c>
      <c r="U492" s="312">
        <v>124.56318599999999</v>
      </c>
      <c r="V492" s="312">
        <v>125.432073</v>
      </c>
      <c r="W492" s="312">
        <v>127.02029999999999</v>
      </c>
      <c r="X492" s="312">
        <v>126.56787300000001</v>
      </c>
      <c r="Y492" s="313">
        <v>125.40557100000001</v>
      </c>
      <c r="Z492" s="276"/>
      <c r="AA492" s="276"/>
    </row>
    <row r="493" spans="1:27" s="146" customFormat="1" ht="26.2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  <c r="AA493" s="276"/>
    </row>
    <row r="494" spans="1:27" s="146" customFormat="1" ht="15" thickBot="1" x14ac:dyDescent="0.25">
      <c r="A494" s="154">
        <v>3</v>
      </c>
      <c r="B494" s="172">
        <v>975.39707837414846</v>
      </c>
      <c r="C494" s="173">
        <v>952.91930837414827</v>
      </c>
      <c r="D494" s="173">
        <v>953.20474037414829</v>
      </c>
      <c r="E494" s="174">
        <v>943.48815937414827</v>
      </c>
      <c r="F494" s="174">
        <v>944.46338537414817</v>
      </c>
      <c r="G494" s="174">
        <v>967.32173137414816</v>
      </c>
      <c r="H494" s="174">
        <v>969.42679237414814</v>
      </c>
      <c r="I494" s="174">
        <v>961.18494337414836</v>
      </c>
      <c r="J494" s="174">
        <v>970.52094837414825</v>
      </c>
      <c r="K494" s="175">
        <v>977.39510237414822</v>
      </c>
      <c r="L494" s="174">
        <v>975.20679037414834</v>
      </c>
      <c r="M494" s="176">
        <v>969.23650437414835</v>
      </c>
      <c r="N494" s="175">
        <v>979.08390837414834</v>
      </c>
      <c r="O494" s="174">
        <v>952.15815637414823</v>
      </c>
      <c r="P494" s="176">
        <v>956.85589137414831</v>
      </c>
      <c r="Q494" s="177">
        <v>973.26823137414817</v>
      </c>
      <c r="R494" s="174">
        <v>984.95905037414832</v>
      </c>
      <c r="S494" s="177">
        <v>1004.1781383741483</v>
      </c>
      <c r="T494" s="174">
        <v>1005.2128293741483</v>
      </c>
      <c r="U494" s="173">
        <v>980.21374337414841</v>
      </c>
      <c r="V494" s="173">
        <v>984.11464737414838</v>
      </c>
      <c r="W494" s="173">
        <v>994.97295637414823</v>
      </c>
      <c r="X494" s="173">
        <v>990.0492543741484</v>
      </c>
      <c r="Y494" s="178">
        <v>1101.8910263741484</v>
      </c>
      <c r="Z494" s="276"/>
      <c r="AA494" s="276"/>
    </row>
    <row r="495" spans="1:27" s="146" customFormat="1" ht="38.25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206">
        <v>759.43</v>
      </c>
      <c r="Z495" s="276"/>
      <c r="AA495" s="276"/>
    </row>
    <row r="496" spans="1:27" s="146" customFormat="1" ht="25.5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  <c r="Z496" s="276"/>
      <c r="AA496" s="276"/>
    </row>
    <row r="497" spans="1:27" s="146" customFormat="1" ht="25.5" x14ac:dyDescent="0.2">
      <c r="A497" s="167" t="s">
        <v>9</v>
      </c>
      <c r="B497" s="311">
        <v>123.62615100000001</v>
      </c>
      <c r="C497" s="312">
        <v>120.04838099999999</v>
      </c>
      <c r="D497" s="312">
        <v>120.093813</v>
      </c>
      <c r="E497" s="312">
        <v>118.54723199999999</v>
      </c>
      <c r="F497" s="312">
        <v>118.70245799999999</v>
      </c>
      <c r="G497" s="312">
        <v>122.34080399999999</v>
      </c>
      <c r="H497" s="312">
        <v>122.67586499999999</v>
      </c>
      <c r="I497" s="312">
        <v>121.36401599999999</v>
      </c>
      <c r="J497" s="312">
        <v>122.850021</v>
      </c>
      <c r="K497" s="312">
        <v>123.944175</v>
      </c>
      <c r="L497" s="312">
        <v>123.59586299999999</v>
      </c>
      <c r="M497" s="312">
        <v>122.64557699999999</v>
      </c>
      <c r="N497" s="312">
        <v>124.21298099999998</v>
      </c>
      <c r="O497" s="312">
        <v>119.927229</v>
      </c>
      <c r="P497" s="312">
        <v>120.674964</v>
      </c>
      <c r="Q497" s="312">
        <v>123.28730399999999</v>
      </c>
      <c r="R497" s="312">
        <v>125.148123</v>
      </c>
      <c r="S497" s="312">
        <v>128.207211</v>
      </c>
      <c r="T497" s="312">
        <v>128.37190200000001</v>
      </c>
      <c r="U497" s="312">
        <v>124.392816</v>
      </c>
      <c r="V497" s="312">
        <v>125.01371999999999</v>
      </c>
      <c r="W497" s="312">
        <v>126.74202899999999</v>
      </c>
      <c r="X497" s="312">
        <v>125.958327</v>
      </c>
      <c r="Y497" s="313">
        <v>143.760099</v>
      </c>
      <c r="Z497" s="276"/>
      <c r="AA497" s="276"/>
    </row>
    <row r="498" spans="1:27" s="146" customFormat="1" ht="26.2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  <c r="AA498" s="276"/>
    </row>
    <row r="499" spans="1:27" s="146" customFormat="1" ht="15" thickBot="1" x14ac:dyDescent="0.25">
      <c r="A499" s="201">
        <v>4</v>
      </c>
      <c r="B499" s="172">
        <v>782.38558137414816</v>
      </c>
      <c r="C499" s="173">
        <v>746.65900937414824</v>
      </c>
      <c r="D499" s="173">
        <v>743.06732337414826</v>
      </c>
      <c r="E499" s="174">
        <v>750.28637437414829</v>
      </c>
      <c r="F499" s="174">
        <v>792.99413737414829</v>
      </c>
      <c r="G499" s="174">
        <v>806.33808337414837</v>
      </c>
      <c r="H499" s="174">
        <v>799.52339437414832</v>
      </c>
      <c r="I499" s="174">
        <v>786.0486253741484</v>
      </c>
      <c r="J499" s="174">
        <v>786.14376937414829</v>
      </c>
      <c r="K499" s="175">
        <v>793.86232637414832</v>
      </c>
      <c r="L499" s="174">
        <v>795.39652337414827</v>
      </c>
      <c r="M499" s="176">
        <v>791.40047537414841</v>
      </c>
      <c r="N499" s="175">
        <v>786.89302837414834</v>
      </c>
      <c r="O499" s="174">
        <v>759.8126673741483</v>
      </c>
      <c r="P499" s="176">
        <v>762.04855137414836</v>
      </c>
      <c r="Q499" s="177">
        <v>780.33998537414834</v>
      </c>
      <c r="R499" s="174">
        <v>801.25977237414838</v>
      </c>
      <c r="S499" s="177">
        <v>793.71961037414826</v>
      </c>
      <c r="T499" s="174">
        <v>812.17754637414839</v>
      </c>
      <c r="U499" s="173">
        <v>777.98517137414831</v>
      </c>
      <c r="V499" s="173">
        <v>782.08825637414816</v>
      </c>
      <c r="W499" s="173">
        <v>785.65615637414817</v>
      </c>
      <c r="X499" s="173">
        <v>778.84146737414835</v>
      </c>
      <c r="Y499" s="178">
        <v>790.61553737414829</v>
      </c>
      <c r="Z499" s="276"/>
      <c r="AA499" s="276"/>
    </row>
    <row r="500" spans="1:27" s="146" customFormat="1" ht="38.25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  <c r="Z500" s="276"/>
      <c r="AA500" s="276"/>
    </row>
    <row r="501" spans="1:27" s="146" customFormat="1" ht="25.5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  <c r="Z501" s="276"/>
      <c r="AA501" s="276"/>
    </row>
    <row r="502" spans="1:27" s="146" customFormat="1" ht="25.5" x14ac:dyDescent="0.2">
      <c r="A502" s="167" t="s">
        <v>9</v>
      </c>
      <c r="B502" s="311">
        <v>92.904653999999994</v>
      </c>
      <c r="C502" s="312">
        <v>87.218081999999995</v>
      </c>
      <c r="D502" s="312">
        <v>86.64639600000001</v>
      </c>
      <c r="E502" s="312">
        <v>87.795446999999996</v>
      </c>
      <c r="F502" s="312">
        <v>94.593209999999999</v>
      </c>
      <c r="G502" s="312">
        <v>96.717156000000003</v>
      </c>
      <c r="H502" s="312">
        <v>95.632466999999991</v>
      </c>
      <c r="I502" s="312">
        <v>93.487697999999995</v>
      </c>
      <c r="J502" s="312">
        <v>93.502842000000001</v>
      </c>
      <c r="K502" s="312">
        <v>94.731398999999996</v>
      </c>
      <c r="L502" s="312">
        <v>94.97559600000001</v>
      </c>
      <c r="M502" s="312">
        <v>94.339547999999994</v>
      </c>
      <c r="N502" s="312">
        <v>93.622101000000001</v>
      </c>
      <c r="O502" s="312">
        <v>89.31174</v>
      </c>
      <c r="P502" s="312">
        <v>89.667624000000004</v>
      </c>
      <c r="Q502" s="312">
        <v>92.579058000000003</v>
      </c>
      <c r="R502" s="312">
        <v>95.908844999999999</v>
      </c>
      <c r="S502" s="312">
        <v>94.708682999999994</v>
      </c>
      <c r="T502" s="312">
        <v>97.646619000000001</v>
      </c>
      <c r="U502" s="312">
        <v>92.204243999999989</v>
      </c>
      <c r="V502" s="312">
        <v>92.857328999999993</v>
      </c>
      <c r="W502" s="312">
        <v>93.425228999999987</v>
      </c>
      <c r="X502" s="312">
        <v>92.340540000000004</v>
      </c>
      <c r="Y502" s="313">
        <v>94.214609999999993</v>
      </c>
      <c r="Z502" s="276"/>
      <c r="AA502" s="276"/>
    </row>
    <row r="503" spans="1:27" s="146" customFormat="1" ht="26.2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  <c r="AA503" s="276"/>
    </row>
    <row r="504" spans="1:27" s="146" customFormat="1" ht="15" thickBot="1" x14ac:dyDescent="0.25">
      <c r="A504" s="154">
        <v>5</v>
      </c>
      <c r="B504" s="172">
        <v>873.1529573741484</v>
      </c>
      <c r="C504" s="173">
        <v>833.92984337414839</v>
      </c>
      <c r="D504" s="173">
        <v>826.54429037414832</v>
      </c>
      <c r="E504" s="174">
        <v>827.63844637414843</v>
      </c>
      <c r="F504" s="174">
        <v>860.7247723741483</v>
      </c>
      <c r="G504" s="174">
        <v>871.1549333741483</v>
      </c>
      <c r="H504" s="174">
        <v>868.80011937414827</v>
      </c>
      <c r="I504" s="174">
        <v>848.42741037414817</v>
      </c>
      <c r="J504" s="174">
        <v>851.65041337414823</v>
      </c>
      <c r="K504" s="175">
        <v>855.94378637414832</v>
      </c>
      <c r="L504" s="174">
        <v>855.6583543741483</v>
      </c>
      <c r="M504" s="176">
        <v>871.35711437414841</v>
      </c>
      <c r="N504" s="175">
        <v>866.31448237414838</v>
      </c>
      <c r="O504" s="174">
        <v>827.98334337414838</v>
      </c>
      <c r="P504" s="176">
        <v>834.61963737414828</v>
      </c>
      <c r="Q504" s="177">
        <v>858.35806537414828</v>
      </c>
      <c r="R504" s="174">
        <v>881.14505337414846</v>
      </c>
      <c r="S504" s="177">
        <v>870.71489237414823</v>
      </c>
      <c r="T504" s="174">
        <v>837.55720837414833</v>
      </c>
      <c r="U504" s="173">
        <v>832.01507037414819</v>
      </c>
      <c r="V504" s="173">
        <v>842.45712437414818</v>
      </c>
      <c r="W504" s="173">
        <v>855.12316937414835</v>
      </c>
      <c r="X504" s="173">
        <v>851.80502237414839</v>
      </c>
      <c r="Y504" s="178">
        <v>855.40860137414825</v>
      </c>
      <c r="Z504" s="276"/>
      <c r="AA504" s="276"/>
    </row>
    <row r="505" spans="1:27" s="146" customFormat="1" ht="38.25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  <c r="Z505" s="276"/>
      <c r="AA505" s="276"/>
    </row>
    <row r="506" spans="1:27" s="146" customFormat="1" ht="25.5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  <c r="Z506" s="276"/>
      <c r="AA506" s="276"/>
    </row>
    <row r="507" spans="1:27" s="146" customFormat="1" ht="25.5" x14ac:dyDescent="0.2">
      <c r="A507" s="167" t="s">
        <v>9</v>
      </c>
      <c r="B507" s="311">
        <v>107.35203</v>
      </c>
      <c r="C507" s="312">
        <v>101.10891599999999</v>
      </c>
      <c r="D507" s="312">
        <v>99.933362999999986</v>
      </c>
      <c r="E507" s="312">
        <v>100.10751900000001</v>
      </c>
      <c r="F507" s="312">
        <v>105.37384499999999</v>
      </c>
      <c r="G507" s="312">
        <v>107.03400599999999</v>
      </c>
      <c r="H507" s="312">
        <v>106.659192</v>
      </c>
      <c r="I507" s="312">
        <v>103.41648299999999</v>
      </c>
      <c r="J507" s="312">
        <v>103.929486</v>
      </c>
      <c r="K507" s="312">
        <v>104.612859</v>
      </c>
      <c r="L507" s="312">
        <v>104.567427</v>
      </c>
      <c r="M507" s="312">
        <v>107.066187</v>
      </c>
      <c r="N507" s="312">
        <v>106.263555</v>
      </c>
      <c r="O507" s="312">
        <v>100.16241599999999</v>
      </c>
      <c r="P507" s="312">
        <v>101.21871</v>
      </c>
      <c r="Q507" s="312">
        <v>104.99713799999999</v>
      </c>
      <c r="R507" s="312">
        <v>108.624126</v>
      </c>
      <c r="S507" s="312">
        <v>106.96396499999999</v>
      </c>
      <c r="T507" s="312">
        <v>101.68628099999999</v>
      </c>
      <c r="U507" s="312">
        <v>100.804143</v>
      </c>
      <c r="V507" s="312">
        <v>102.46619699999999</v>
      </c>
      <c r="W507" s="312">
        <v>104.48224200000001</v>
      </c>
      <c r="X507" s="312">
        <v>103.954095</v>
      </c>
      <c r="Y507" s="313">
        <v>104.52767399999999</v>
      </c>
      <c r="Z507" s="276"/>
      <c r="AA507" s="276"/>
    </row>
    <row r="508" spans="1:27" s="146" customFormat="1" ht="26.2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  <c r="AA508" s="276"/>
    </row>
    <row r="509" spans="1:27" s="146" customFormat="1" ht="15" thickBot="1" x14ac:dyDescent="0.25">
      <c r="A509" s="171">
        <v>6</v>
      </c>
      <c r="B509" s="172">
        <v>860.08255037414835</v>
      </c>
      <c r="C509" s="173">
        <v>820.79997137414841</v>
      </c>
      <c r="D509" s="173">
        <v>813.52145537414833</v>
      </c>
      <c r="E509" s="174">
        <v>826.79404337414837</v>
      </c>
      <c r="F509" s="174">
        <v>865.51765137414827</v>
      </c>
      <c r="G509" s="174">
        <v>866.88534637414841</v>
      </c>
      <c r="H509" s="174">
        <v>879.08756437414843</v>
      </c>
      <c r="I509" s="174">
        <v>860.1301223741483</v>
      </c>
      <c r="J509" s="174">
        <v>877.07764737414834</v>
      </c>
      <c r="K509" s="175">
        <v>884.67727437414817</v>
      </c>
      <c r="L509" s="174">
        <v>880.07468337414832</v>
      </c>
      <c r="M509" s="176">
        <v>860.6177353741482</v>
      </c>
      <c r="N509" s="175">
        <v>858.07263337414827</v>
      </c>
      <c r="O509" s="174">
        <v>823.05964137414821</v>
      </c>
      <c r="P509" s="176">
        <v>827.00811737414824</v>
      </c>
      <c r="Q509" s="177">
        <v>850.56815037414833</v>
      </c>
      <c r="R509" s="174">
        <v>866.92102537414837</v>
      </c>
      <c r="S509" s="177">
        <v>869.97752637414828</v>
      </c>
      <c r="T509" s="174">
        <v>861.55728237414837</v>
      </c>
      <c r="U509" s="173">
        <v>828.95856937414828</v>
      </c>
      <c r="V509" s="173">
        <v>838.81786637414825</v>
      </c>
      <c r="W509" s="173">
        <v>851.25794437414834</v>
      </c>
      <c r="X509" s="173">
        <v>856.68115237414827</v>
      </c>
      <c r="Y509" s="178">
        <v>861.20049237414821</v>
      </c>
      <c r="Z509" s="276"/>
      <c r="AA509" s="276"/>
    </row>
    <row r="510" spans="1:27" s="146" customFormat="1" ht="38.25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  <c r="Z510" s="276"/>
      <c r="AA510" s="276"/>
    </row>
    <row r="511" spans="1:27" s="146" customFormat="1" ht="25.5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  <c r="Z511" s="276"/>
      <c r="AA511" s="276"/>
    </row>
    <row r="512" spans="1:27" s="146" customFormat="1" ht="25.5" x14ac:dyDescent="0.2">
      <c r="A512" s="167" t="s">
        <v>9</v>
      </c>
      <c r="B512" s="311">
        <v>105.27162300000001</v>
      </c>
      <c r="C512" s="312">
        <v>99.019044000000008</v>
      </c>
      <c r="D512" s="312">
        <v>97.860528000000002</v>
      </c>
      <c r="E512" s="312">
        <v>99.973116000000005</v>
      </c>
      <c r="F512" s="312">
        <v>106.13672399999999</v>
      </c>
      <c r="G512" s="312">
        <v>106.35441900000001</v>
      </c>
      <c r="H512" s="312">
        <v>108.296637</v>
      </c>
      <c r="I512" s="312">
        <v>105.27919499999999</v>
      </c>
      <c r="J512" s="312">
        <v>107.97672</v>
      </c>
      <c r="K512" s="312">
        <v>109.186347</v>
      </c>
      <c r="L512" s="312">
        <v>108.45375599999998</v>
      </c>
      <c r="M512" s="312">
        <v>105.35680799999999</v>
      </c>
      <c r="N512" s="312">
        <v>104.95170599999999</v>
      </c>
      <c r="O512" s="312">
        <v>99.378714000000002</v>
      </c>
      <c r="P512" s="312">
        <v>100.00718999999999</v>
      </c>
      <c r="Q512" s="312">
        <v>103.757223</v>
      </c>
      <c r="R512" s="312">
        <v>106.36009799999999</v>
      </c>
      <c r="S512" s="312">
        <v>106.84659899999998</v>
      </c>
      <c r="T512" s="312">
        <v>105.506355</v>
      </c>
      <c r="U512" s="312">
        <v>100.31764200000001</v>
      </c>
      <c r="V512" s="312">
        <v>101.886939</v>
      </c>
      <c r="W512" s="312">
        <v>103.867017</v>
      </c>
      <c r="X512" s="312">
        <v>104.730225</v>
      </c>
      <c r="Y512" s="313">
        <v>105.44956499999999</v>
      </c>
      <c r="Z512" s="276"/>
      <c r="AA512" s="276"/>
    </row>
    <row r="513" spans="1:27" s="146" customFormat="1" ht="26.2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  <c r="AA513" s="276"/>
    </row>
    <row r="514" spans="1:27" s="146" customFormat="1" ht="15" thickBot="1" x14ac:dyDescent="0.25">
      <c r="A514" s="154">
        <v>7</v>
      </c>
      <c r="B514" s="172">
        <v>844.36000437414839</v>
      </c>
      <c r="C514" s="173">
        <v>819.90799637414841</v>
      </c>
      <c r="D514" s="173">
        <v>808.90697137414838</v>
      </c>
      <c r="E514" s="174">
        <v>809.18051037414818</v>
      </c>
      <c r="F514" s="174">
        <v>838.65136437414844</v>
      </c>
      <c r="G514" s="174">
        <v>855.77728437414828</v>
      </c>
      <c r="H514" s="174">
        <v>848.66527037414824</v>
      </c>
      <c r="I514" s="174">
        <v>839.42440937414824</v>
      </c>
      <c r="J514" s="174">
        <v>847.09539437414833</v>
      </c>
      <c r="K514" s="175">
        <v>853.94576237414833</v>
      </c>
      <c r="L514" s="174">
        <v>854.84963037414832</v>
      </c>
      <c r="M514" s="176">
        <v>858.27481437414838</v>
      </c>
      <c r="N514" s="175">
        <v>848.54634037414837</v>
      </c>
      <c r="O514" s="174">
        <v>813.10520037414835</v>
      </c>
      <c r="P514" s="176">
        <v>819.51552737414829</v>
      </c>
      <c r="Q514" s="177">
        <v>843.17070437414839</v>
      </c>
      <c r="R514" s="174">
        <v>859.8327973741483</v>
      </c>
      <c r="S514" s="177">
        <v>868.52658037414835</v>
      </c>
      <c r="T514" s="174">
        <v>853.71979537414825</v>
      </c>
      <c r="U514" s="173">
        <v>826.05667737414819</v>
      </c>
      <c r="V514" s="173">
        <v>835.4997193741483</v>
      </c>
      <c r="W514" s="173">
        <v>844.59786437414846</v>
      </c>
      <c r="X514" s="173">
        <v>845.73959237414817</v>
      </c>
      <c r="Y514" s="178">
        <v>844.30053937414846</v>
      </c>
      <c r="Z514" s="276"/>
      <c r="AA514" s="276"/>
    </row>
    <row r="515" spans="1:27" s="146" customFormat="1" ht="38.25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  <c r="Z515" s="276"/>
      <c r="AA515" s="276"/>
    </row>
    <row r="516" spans="1:27" s="146" customFormat="1" ht="25.5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  <c r="Z516" s="276"/>
      <c r="AA516" s="276"/>
    </row>
    <row r="517" spans="1:27" s="146" customFormat="1" ht="25.5" x14ac:dyDescent="0.2">
      <c r="A517" s="167" t="s">
        <v>9</v>
      </c>
      <c r="B517" s="311">
        <v>102.769077</v>
      </c>
      <c r="C517" s="312">
        <v>98.877069000000006</v>
      </c>
      <c r="D517" s="312">
        <v>97.126044000000007</v>
      </c>
      <c r="E517" s="312">
        <v>97.169582999999989</v>
      </c>
      <c r="F517" s="312">
        <v>101.860437</v>
      </c>
      <c r="G517" s="312">
        <v>104.58635699999999</v>
      </c>
      <c r="H517" s="312">
        <v>103.45434299999999</v>
      </c>
      <c r="I517" s="312">
        <v>101.983482</v>
      </c>
      <c r="J517" s="312">
        <v>103.20446700000001</v>
      </c>
      <c r="K517" s="312">
        <v>104.29483500000001</v>
      </c>
      <c r="L517" s="312">
        <v>104.438703</v>
      </c>
      <c r="M517" s="312">
        <v>104.98388700000001</v>
      </c>
      <c r="N517" s="312">
        <v>103.435413</v>
      </c>
      <c r="O517" s="312">
        <v>97.794273000000004</v>
      </c>
      <c r="P517" s="312">
        <v>98.814599999999999</v>
      </c>
      <c r="Q517" s="312">
        <v>102.57977699999999</v>
      </c>
      <c r="R517" s="312">
        <v>105.23186999999999</v>
      </c>
      <c r="S517" s="312">
        <v>106.61565300000001</v>
      </c>
      <c r="T517" s="312">
        <v>104.25886799999999</v>
      </c>
      <c r="U517" s="312">
        <v>99.85575</v>
      </c>
      <c r="V517" s="312">
        <v>101.35879200000001</v>
      </c>
      <c r="W517" s="312">
        <v>102.806937</v>
      </c>
      <c r="X517" s="312">
        <v>102.98866499999998</v>
      </c>
      <c r="Y517" s="313">
        <v>102.759612</v>
      </c>
      <c r="Z517" s="276"/>
      <c r="AA517" s="276"/>
    </row>
    <row r="518" spans="1:27" s="146" customFormat="1" ht="26.2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  <c r="AA518" s="276"/>
    </row>
    <row r="519" spans="1:27" s="146" customFormat="1" ht="15" thickBot="1" x14ac:dyDescent="0.25">
      <c r="A519" s="171">
        <v>8</v>
      </c>
      <c r="B519" s="172">
        <v>848.04683437414826</v>
      </c>
      <c r="C519" s="173">
        <v>819.07548637414834</v>
      </c>
      <c r="D519" s="173">
        <v>838.33025337414847</v>
      </c>
      <c r="E519" s="174">
        <v>837.18852537414841</v>
      </c>
      <c r="F519" s="174">
        <v>850.81790337414839</v>
      </c>
      <c r="G519" s="174">
        <v>869.65641537414831</v>
      </c>
      <c r="H519" s="174">
        <v>862.05678837414825</v>
      </c>
      <c r="I519" s="174">
        <v>838.66325737414843</v>
      </c>
      <c r="J519" s="174">
        <v>861.84271437414839</v>
      </c>
      <c r="K519" s="175">
        <v>851.47201837414832</v>
      </c>
      <c r="L519" s="174">
        <v>852.00720337414839</v>
      </c>
      <c r="M519" s="176">
        <v>858.47699537414826</v>
      </c>
      <c r="N519" s="175">
        <v>857.32337437414822</v>
      </c>
      <c r="O519" s="174">
        <v>821.83466237414837</v>
      </c>
      <c r="P519" s="176">
        <v>824.41544337414837</v>
      </c>
      <c r="Q519" s="177">
        <v>840.29259837414827</v>
      </c>
      <c r="R519" s="174">
        <v>857.10930037414835</v>
      </c>
      <c r="S519" s="177">
        <v>846.14395437414839</v>
      </c>
      <c r="T519" s="174">
        <v>844.21728837414821</v>
      </c>
      <c r="U519" s="173">
        <v>836.20140637414818</v>
      </c>
      <c r="V519" s="173">
        <v>848.39173137414821</v>
      </c>
      <c r="W519" s="173">
        <v>853.13703837414823</v>
      </c>
      <c r="X519" s="173">
        <v>855.05181137414831</v>
      </c>
      <c r="Y519" s="178">
        <v>857.87045237414827</v>
      </c>
      <c r="Z519" s="276"/>
      <c r="AA519" s="276"/>
    </row>
    <row r="520" spans="1:27" s="146" customFormat="1" ht="38.25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  <c r="Z520" s="276"/>
      <c r="AA520" s="276"/>
    </row>
    <row r="521" spans="1:27" s="146" customFormat="1" ht="25.5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  <c r="Z521" s="276"/>
      <c r="AA521" s="276"/>
    </row>
    <row r="522" spans="1:27" s="146" customFormat="1" ht="25.5" x14ac:dyDescent="0.2">
      <c r="A522" s="167" t="s">
        <v>9</v>
      </c>
      <c r="B522" s="311">
        <v>103.355907</v>
      </c>
      <c r="C522" s="312">
        <v>98.744558999999995</v>
      </c>
      <c r="D522" s="312">
        <v>101.80932600000001</v>
      </c>
      <c r="E522" s="312">
        <v>101.62759800000001</v>
      </c>
      <c r="F522" s="312">
        <v>103.796976</v>
      </c>
      <c r="G522" s="312">
        <v>106.79548799999999</v>
      </c>
      <c r="H522" s="312">
        <v>105.58586099999999</v>
      </c>
      <c r="I522" s="312">
        <v>101.86233</v>
      </c>
      <c r="J522" s="312">
        <v>105.551787</v>
      </c>
      <c r="K522" s="312">
        <v>103.90109099999999</v>
      </c>
      <c r="L522" s="312">
        <v>103.986276</v>
      </c>
      <c r="M522" s="312">
        <v>105.01606799999999</v>
      </c>
      <c r="N522" s="312">
        <v>104.83244699999999</v>
      </c>
      <c r="O522" s="312">
        <v>99.183735000000013</v>
      </c>
      <c r="P522" s="312">
        <v>99.594515999999999</v>
      </c>
      <c r="Q522" s="312">
        <v>102.12167100000001</v>
      </c>
      <c r="R522" s="312">
        <v>104.798373</v>
      </c>
      <c r="S522" s="312">
        <v>103.053027</v>
      </c>
      <c r="T522" s="312">
        <v>102.74636099999999</v>
      </c>
      <c r="U522" s="312">
        <v>101.470479</v>
      </c>
      <c r="V522" s="312">
        <v>103.410804</v>
      </c>
      <c r="W522" s="312">
        <v>104.166111</v>
      </c>
      <c r="X522" s="312">
        <v>104.470884</v>
      </c>
      <c r="Y522" s="313">
        <v>104.91952499999999</v>
      </c>
      <c r="Z522" s="276"/>
      <c r="AA522" s="276"/>
    </row>
    <row r="523" spans="1:27" s="146" customFormat="1" ht="26.2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  <c r="AA523" s="276"/>
    </row>
    <row r="524" spans="1:27" s="146" customFormat="1" ht="15" thickBot="1" x14ac:dyDescent="0.25">
      <c r="A524" s="154">
        <v>9</v>
      </c>
      <c r="B524" s="172">
        <v>915.14714037414831</v>
      </c>
      <c r="C524" s="173">
        <v>895.27393737414832</v>
      </c>
      <c r="D524" s="173">
        <v>890.92109937414818</v>
      </c>
      <c r="E524" s="174">
        <v>860.41555437414831</v>
      </c>
      <c r="F524" s="174">
        <v>894.28681837414842</v>
      </c>
      <c r="G524" s="174">
        <v>890.19562637414833</v>
      </c>
      <c r="H524" s="174">
        <v>908.15405637414824</v>
      </c>
      <c r="I524" s="174">
        <v>885.31949637414846</v>
      </c>
      <c r="J524" s="174">
        <v>894.9885053741483</v>
      </c>
      <c r="K524" s="175">
        <v>899.53163137414822</v>
      </c>
      <c r="L524" s="174">
        <v>900.06681637414829</v>
      </c>
      <c r="M524" s="176">
        <v>897.49792837414839</v>
      </c>
      <c r="N524" s="175">
        <v>900.20953237414835</v>
      </c>
      <c r="O524" s="174">
        <v>872.33234037414832</v>
      </c>
      <c r="P524" s="176">
        <v>880.6931193741483</v>
      </c>
      <c r="Q524" s="177">
        <v>897.53360737414835</v>
      </c>
      <c r="R524" s="174">
        <v>908.49895337414841</v>
      </c>
      <c r="S524" s="177">
        <v>907.0242213741484</v>
      </c>
      <c r="T524" s="174">
        <v>898.99644637414838</v>
      </c>
      <c r="U524" s="173">
        <v>893.4186293741484</v>
      </c>
      <c r="V524" s="173">
        <v>907.54751337414825</v>
      </c>
      <c r="W524" s="173">
        <v>917.02623437414832</v>
      </c>
      <c r="X524" s="173">
        <v>920.29680937414821</v>
      </c>
      <c r="Y524" s="178">
        <v>917.69224237414824</v>
      </c>
      <c r="Z524" s="276"/>
      <c r="AA524" s="276"/>
    </row>
    <row r="525" spans="1:27" s="146" customFormat="1" ht="38.25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  <c r="Z525" s="276"/>
      <c r="AA525" s="276"/>
    </row>
    <row r="526" spans="1:27" s="146" customFormat="1" ht="25.5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  <c r="Z526" s="276"/>
      <c r="AA526" s="276"/>
    </row>
    <row r="527" spans="1:27" s="146" customFormat="1" ht="25.5" x14ac:dyDescent="0.2">
      <c r="A527" s="167" t="s">
        <v>9</v>
      </c>
      <c r="B527" s="311">
        <v>114.03621299999999</v>
      </c>
      <c r="C527" s="312">
        <v>110.87301000000001</v>
      </c>
      <c r="D527" s="312">
        <v>110.18017199999998</v>
      </c>
      <c r="E527" s="312">
        <v>105.32462699999999</v>
      </c>
      <c r="F527" s="312">
        <v>110.715891</v>
      </c>
      <c r="G527" s="312">
        <v>110.06469899999999</v>
      </c>
      <c r="H527" s="312">
        <v>112.92312899999999</v>
      </c>
      <c r="I527" s="312">
        <v>109.28856900000001</v>
      </c>
      <c r="J527" s="312">
        <v>110.827578</v>
      </c>
      <c r="K527" s="312">
        <v>111.550704</v>
      </c>
      <c r="L527" s="312">
        <v>111.63588900000001</v>
      </c>
      <c r="M527" s="312">
        <v>111.227001</v>
      </c>
      <c r="N527" s="312">
        <v>111.65860500000001</v>
      </c>
      <c r="O527" s="312">
        <v>107.221413</v>
      </c>
      <c r="P527" s="312">
        <v>108.55219200000001</v>
      </c>
      <c r="Q527" s="312">
        <v>111.23268</v>
      </c>
      <c r="R527" s="312">
        <v>112.97802600000001</v>
      </c>
      <c r="S527" s="312">
        <v>112.74329400000001</v>
      </c>
      <c r="T527" s="312">
        <v>111.465519</v>
      </c>
      <c r="U527" s="312">
        <v>110.577702</v>
      </c>
      <c r="V527" s="312">
        <v>112.82658599999999</v>
      </c>
      <c r="W527" s="312">
        <v>114.335307</v>
      </c>
      <c r="X527" s="312">
        <v>114.85588199999999</v>
      </c>
      <c r="Y527" s="313">
        <v>114.44131499999999</v>
      </c>
      <c r="Z527" s="276"/>
      <c r="AA527" s="276"/>
    </row>
    <row r="528" spans="1:27" s="146" customFormat="1" ht="26.2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  <c r="AA528" s="276"/>
    </row>
    <row r="529" spans="1:27" s="146" customFormat="1" ht="15" thickBot="1" x14ac:dyDescent="0.25">
      <c r="A529" s="171">
        <v>10</v>
      </c>
      <c r="B529" s="172">
        <v>927.92022237414835</v>
      </c>
      <c r="C529" s="173">
        <v>914.11244937414824</v>
      </c>
      <c r="D529" s="173">
        <v>901.25611637414829</v>
      </c>
      <c r="E529" s="174">
        <v>891.46817737414824</v>
      </c>
      <c r="F529" s="174">
        <v>867.83678637414835</v>
      </c>
      <c r="G529" s="174">
        <v>896.76056237414832</v>
      </c>
      <c r="H529" s="174">
        <v>910.65158637414834</v>
      </c>
      <c r="I529" s="174">
        <v>888.63764337414841</v>
      </c>
      <c r="J529" s="174">
        <v>894.52467837414838</v>
      </c>
      <c r="K529" s="175">
        <v>919.57133637414836</v>
      </c>
      <c r="L529" s="174">
        <v>901.24422337414831</v>
      </c>
      <c r="M529" s="176">
        <v>901.64858537414818</v>
      </c>
      <c r="N529" s="175">
        <v>901.73183637414832</v>
      </c>
      <c r="O529" s="174">
        <v>883.27390037414841</v>
      </c>
      <c r="P529" s="176">
        <v>878.55237937414836</v>
      </c>
      <c r="Q529" s="177">
        <v>892.97858837414822</v>
      </c>
      <c r="R529" s="174">
        <v>924.66154037414833</v>
      </c>
      <c r="S529" s="177">
        <v>926.01734237414826</v>
      </c>
      <c r="T529" s="174">
        <v>901.30368837414824</v>
      </c>
      <c r="U529" s="173">
        <v>905.87060037414835</v>
      </c>
      <c r="V529" s="173">
        <v>911.80520737414838</v>
      </c>
      <c r="W529" s="173">
        <v>916.28886837414836</v>
      </c>
      <c r="X529" s="173">
        <v>920.71306437414842</v>
      </c>
      <c r="Y529" s="178">
        <v>924.75668437414822</v>
      </c>
      <c r="Z529" s="276"/>
      <c r="AA529" s="276"/>
    </row>
    <row r="530" spans="1:27" s="146" customFormat="1" ht="38.25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  <c r="Z530" s="276"/>
      <c r="AA530" s="276"/>
    </row>
    <row r="531" spans="1:27" s="146" customFormat="1" ht="25.5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  <c r="Z531" s="276"/>
      <c r="AA531" s="276"/>
    </row>
    <row r="532" spans="1:27" s="146" customFormat="1" ht="25.5" x14ac:dyDescent="0.2">
      <c r="A532" s="167" t="s">
        <v>9</v>
      </c>
      <c r="B532" s="311">
        <v>116.069295</v>
      </c>
      <c r="C532" s="312">
        <v>113.87152199999998</v>
      </c>
      <c r="D532" s="312">
        <v>111.82518899999999</v>
      </c>
      <c r="E532" s="312">
        <v>110.26725</v>
      </c>
      <c r="F532" s="312">
        <v>106.505859</v>
      </c>
      <c r="G532" s="312">
        <v>111.10963500000001</v>
      </c>
      <c r="H532" s="312">
        <v>113.32065899999999</v>
      </c>
      <c r="I532" s="312">
        <v>109.816716</v>
      </c>
      <c r="J532" s="312">
        <v>110.75375100000001</v>
      </c>
      <c r="K532" s="312">
        <v>114.740409</v>
      </c>
      <c r="L532" s="312">
        <v>111.823296</v>
      </c>
      <c r="M532" s="312">
        <v>111.88765799999999</v>
      </c>
      <c r="N532" s="312">
        <v>111.900909</v>
      </c>
      <c r="O532" s="312">
        <v>108.96297300000001</v>
      </c>
      <c r="P532" s="312">
        <v>108.21145199999999</v>
      </c>
      <c r="Q532" s="312">
        <v>110.507661</v>
      </c>
      <c r="R532" s="312">
        <v>115.550613</v>
      </c>
      <c r="S532" s="312">
        <v>115.76641499999999</v>
      </c>
      <c r="T532" s="312">
        <v>111.83276099999999</v>
      </c>
      <c r="U532" s="312">
        <v>112.559673</v>
      </c>
      <c r="V532" s="312">
        <v>113.50428000000001</v>
      </c>
      <c r="W532" s="312">
        <v>114.217941</v>
      </c>
      <c r="X532" s="312">
        <v>114.92213700000001</v>
      </c>
      <c r="Y532" s="313">
        <v>115.565757</v>
      </c>
      <c r="Z532" s="276"/>
      <c r="AA532" s="276"/>
    </row>
    <row r="533" spans="1:27" s="146" customFormat="1" ht="26.2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  <c r="AA533" s="276"/>
    </row>
    <row r="534" spans="1:27" s="146" customFormat="1" ht="15" thickBot="1" x14ac:dyDescent="0.25">
      <c r="A534" s="154">
        <v>11</v>
      </c>
      <c r="B534" s="172">
        <v>805.90993537414829</v>
      </c>
      <c r="C534" s="173">
        <v>795.81277837414825</v>
      </c>
      <c r="D534" s="173">
        <v>762.83348937414826</v>
      </c>
      <c r="E534" s="174">
        <v>788.58183437414823</v>
      </c>
      <c r="F534" s="174">
        <v>820.78807837414843</v>
      </c>
      <c r="G534" s="174">
        <v>839.30547937414838</v>
      </c>
      <c r="H534" s="174">
        <v>831.07552337414825</v>
      </c>
      <c r="I534" s="174">
        <v>828.93478337414831</v>
      </c>
      <c r="J534" s="174">
        <v>842.80202137414835</v>
      </c>
      <c r="K534" s="175">
        <v>851.28173037414831</v>
      </c>
      <c r="L534" s="174">
        <v>849.28370637414821</v>
      </c>
      <c r="M534" s="176">
        <v>829.98136737414825</v>
      </c>
      <c r="N534" s="175">
        <v>821.18054737414832</v>
      </c>
      <c r="O534" s="174">
        <v>803.15075937414827</v>
      </c>
      <c r="P534" s="176">
        <v>808.15771237414833</v>
      </c>
      <c r="Q534" s="177">
        <v>825.61663637414836</v>
      </c>
      <c r="R534" s="174">
        <v>854.10037137414838</v>
      </c>
      <c r="S534" s="177">
        <v>855.90810737414836</v>
      </c>
      <c r="T534" s="174">
        <v>822.10820137414828</v>
      </c>
      <c r="U534" s="173">
        <v>812.83166137414833</v>
      </c>
      <c r="V534" s="173">
        <v>828.2568823741484</v>
      </c>
      <c r="W534" s="173">
        <v>833.31140737414842</v>
      </c>
      <c r="X534" s="173">
        <v>832.97840337414846</v>
      </c>
      <c r="Y534" s="178">
        <v>801.39059537414823</v>
      </c>
      <c r="Z534" s="276"/>
      <c r="AA534" s="276"/>
    </row>
    <row r="535" spans="1:27" s="146" customFormat="1" ht="38.25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  <c r="Z535" s="276"/>
      <c r="AA535" s="276"/>
    </row>
    <row r="536" spans="1:27" s="146" customFormat="1" ht="25.5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  <c r="Z536" s="276"/>
      <c r="AA536" s="276"/>
    </row>
    <row r="537" spans="1:27" s="146" customFormat="1" ht="25.5" x14ac:dyDescent="0.2">
      <c r="A537" s="167" t="s">
        <v>9</v>
      </c>
      <c r="B537" s="311">
        <v>96.649007999999995</v>
      </c>
      <c r="C537" s="312">
        <v>95.041850999999994</v>
      </c>
      <c r="D537" s="312">
        <v>89.79256199999999</v>
      </c>
      <c r="E537" s="312">
        <v>93.890906999999999</v>
      </c>
      <c r="F537" s="312">
        <v>99.017151000000013</v>
      </c>
      <c r="G537" s="312">
        <v>101.964552</v>
      </c>
      <c r="H537" s="312">
        <v>100.654596</v>
      </c>
      <c r="I537" s="312">
        <v>100.31385599999999</v>
      </c>
      <c r="J537" s="312">
        <v>102.52109400000001</v>
      </c>
      <c r="K537" s="312">
        <v>103.87080300000001</v>
      </c>
      <c r="L537" s="312">
        <v>103.55277899999999</v>
      </c>
      <c r="M537" s="312">
        <v>100.48043999999999</v>
      </c>
      <c r="N537" s="312">
        <v>99.079619999999991</v>
      </c>
      <c r="O537" s="312">
        <v>96.209832000000006</v>
      </c>
      <c r="P537" s="312">
        <v>97.006785000000008</v>
      </c>
      <c r="Q537" s="312">
        <v>99.785708999999997</v>
      </c>
      <c r="R537" s="312">
        <v>104.319444</v>
      </c>
      <c r="S537" s="312">
        <v>104.60718</v>
      </c>
      <c r="T537" s="312">
        <v>99.227273999999994</v>
      </c>
      <c r="U537" s="312">
        <v>97.750733999999994</v>
      </c>
      <c r="V537" s="312">
        <v>100.205955</v>
      </c>
      <c r="W537" s="312">
        <v>101.01048</v>
      </c>
      <c r="X537" s="312">
        <v>100.95747600000001</v>
      </c>
      <c r="Y537" s="313">
        <v>95.929667999999992</v>
      </c>
      <c r="Z537" s="276"/>
      <c r="AA537" s="276"/>
    </row>
    <row r="538" spans="1:27" s="146" customFormat="1" ht="26.2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  <c r="AA538" s="276"/>
    </row>
    <row r="539" spans="1:27" s="146" customFormat="1" ht="15" thickBot="1" x14ac:dyDescent="0.25">
      <c r="A539" s="171">
        <v>12</v>
      </c>
      <c r="B539" s="172">
        <v>857.71584337414833</v>
      </c>
      <c r="C539" s="173">
        <v>830.26679937414815</v>
      </c>
      <c r="D539" s="173">
        <v>835.32132437414816</v>
      </c>
      <c r="E539" s="174">
        <v>861.77135637414824</v>
      </c>
      <c r="F539" s="174">
        <v>883.93990837414833</v>
      </c>
      <c r="G539" s="174">
        <v>884.24912637414832</v>
      </c>
      <c r="H539" s="174">
        <v>876.12620737414841</v>
      </c>
      <c r="I539" s="174">
        <v>865.06571737414822</v>
      </c>
      <c r="J539" s="174">
        <v>868.55036637414833</v>
      </c>
      <c r="K539" s="175">
        <v>885.90225337414836</v>
      </c>
      <c r="L539" s="174">
        <v>880.1817203741482</v>
      </c>
      <c r="M539" s="176">
        <v>881.75159637414845</v>
      </c>
      <c r="N539" s="175">
        <v>879.75357237414835</v>
      </c>
      <c r="O539" s="174">
        <v>838.61568537414814</v>
      </c>
      <c r="P539" s="176">
        <v>851.79312937414829</v>
      </c>
      <c r="Q539" s="177">
        <v>855.96757237414829</v>
      </c>
      <c r="R539" s="174">
        <v>894.52467837414838</v>
      </c>
      <c r="S539" s="177">
        <v>892.00336237414831</v>
      </c>
      <c r="T539" s="174">
        <v>883.55933237414843</v>
      </c>
      <c r="U539" s="173">
        <v>857.46609037414828</v>
      </c>
      <c r="V539" s="173">
        <v>864.06670537414834</v>
      </c>
      <c r="W539" s="173">
        <v>871.91608537414822</v>
      </c>
      <c r="X539" s="173">
        <v>880.1817203741482</v>
      </c>
      <c r="Y539" s="178">
        <v>854.33823137414822</v>
      </c>
      <c r="Z539" s="276"/>
      <c r="AA539" s="276"/>
    </row>
    <row r="540" spans="1:27" s="146" customFormat="1" ht="38.25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  <c r="Z540" s="276"/>
      <c r="AA540" s="276"/>
    </row>
    <row r="541" spans="1:27" s="146" customFormat="1" ht="25.5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  <c r="Z541" s="276"/>
      <c r="AA541" s="276"/>
    </row>
    <row r="542" spans="1:27" s="146" customFormat="1" ht="25.5" x14ac:dyDescent="0.2">
      <c r="A542" s="167" t="s">
        <v>9</v>
      </c>
      <c r="B542" s="311">
        <v>104.89491599999999</v>
      </c>
      <c r="C542" s="312">
        <v>100.52587199999999</v>
      </c>
      <c r="D542" s="312">
        <v>101.33039699999999</v>
      </c>
      <c r="E542" s="312">
        <v>105.54042899999999</v>
      </c>
      <c r="F542" s="312">
        <v>109.06898099999999</v>
      </c>
      <c r="G542" s="312">
        <v>109.11819899999999</v>
      </c>
      <c r="H542" s="312">
        <v>107.82528000000001</v>
      </c>
      <c r="I542" s="312">
        <v>106.06478999999999</v>
      </c>
      <c r="J542" s="312">
        <v>106.619439</v>
      </c>
      <c r="K542" s="312">
        <v>109.381326</v>
      </c>
      <c r="L542" s="312">
        <v>108.470793</v>
      </c>
      <c r="M542" s="312">
        <v>108.720669</v>
      </c>
      <c r="N542" s="312">
        <v>108.40264499999999</v>
      </c>
      <c r="O542" s="312">
        <v>101.85475799999999</v>
      </c>
      <c r="P542" s="312">
        <v>103.952202</v>
      </c>
      <c r="Q542" s="312">
        <v>104.61664499999999</v>
      </c>
      <c r="R542" s="312">
        <v>110.75375100000001</v>
      </c>
      <c r="S542" s="312">
        <v>110.352435</v>
      </c>
      <c r="T542" s="312">
        <v>109.008405</v>
      </c>
      <c r="U542" s="312">
        <v>104.85516299999999</v>
      </c>
      <c r="V542" s="312">
        <v>105.905778</v>
      </c>
      <c r="W542" s="312">
        <v>107.15515799999999</v>
      </c>
      <c r="X542" s="312">
        <v>108.470793</v>
      </c>
      <c r="Y542" s="313">
        <v>104.357304</v>
      </c>
      <c r="Z542" s="276"/>
      <c r="AA542" s="276"/>
    </row>
    <row r="543" spans="1:27" s="146" customFormat="1" ht="26.2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  <c r="AA543" s="276"/>
    </row>
    <row r="544" spans="1:27" s="146" customFormat="1" ht="15" thickBot="1" x14ac:dyDescent="0.25">
      <c r="A544" s="154">
        <v>13</v>
      </c>
      <c r="B544" s="172">
        <v>800.51051337414822</v>
      </c>
      <c r="C544" s="173">
        <v>769.73142937414832</v>
      </c>
      <c r="D544" s="173">
        <v>770.64719037414829</v>
      </c>
      <c r="E544" s="174">
        <v>778.82957437414836</v>
      </c>
      <c r="F544" s="174">
        <v>799.13092537414832</v>
      </c>
      <c r="G544" s="174">
        <v>796.2647123741483</v>
      </c>
      <c r="H544" s="174">
        <v>791.18640137414832</v>
      </c>
      <c r="I544" s="174">
        <v>782.49261837414838</v>
      </c>
      <c r="J544" s="174">
        <v>787.22603237414842</v>
      </c>
      <c r="K544" s="175">
        <v>796.97829237414828</v>
      </c>
      <c r="L544" s="174">
        <v>802.37771437414824</v>
      </c>
      <c r="M544" s="176">
        <v>800.12993737414831</v>
      </c>
      <c r="N544" s="175">
        <v>801.42627437414831</v>
      </c>
      <c r="O544" s="174">
        <v>766.59167737414828</v>
      </c>
      <c r="P544" s="176">
        <v>767.38850837414839</v>
      </c>
      <c r="Q544" s="177">
        <v>781.41035537414825</v>
      </c>
      <c r="R544" s="174">
        <v>822.72663737414825</v>
      </c>
      <c r="S544" s="177">
        <v>824.26083437414832</v>
      </c>
      <c r="T544" s="174">
        <v>787.17846037414824</v>
      </c>
      <c r="U544" s="173">
        <v>782.12393537414835</v>
      </c>
      <c r="V544" s="173">
        <v>794.30236737414828</v>
      </c>
      <c r="W544" s="173">
        <v>802.15174737414827</v>
      </c>
      <c r="X544" s="173">
        <v>802.36582137414825</v>
      </c>
      <c r="Y544" s="178">
        <v>810.47684737414829</v>
      </c>
      <c r="Z544" s="276"/>
      <c r="AA544" s="276"/>
    </row>
    <row r="545" spans="1:27" s="146" customFormat="1" ht="38.25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  <c r="Z545" s="276"/>
      <c r="AA545" s="276"/>
    </row>
    <row r="546" spans="1:27" s="146" customFormat="1" ht="25.5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  <c r="Z546" s="276"/>
      <c r="AA546" s="276"/>
    </row>
    <row r="547" spans="1:27" s="146" customFormat="1" ht="25.5" x14ac:dyDescent="0.2">
      <c r="A547" s="167" t="s">
        <v>9</v>
      </c>
      <c r="B547" s="311">
        <v>95.789586</v>
      </c>
      <c r="C547" s="312">
        <v>90.890501999999998</v>
      </c>
      <c r="D547" s="312">
        <v>91.036263000000005</v>
      </c>
      <c r="E547" s="312">
        <v>92.338647000000009</v>
      </c>
      <c r="F547" s="312">
        <v>95.569997999999998</v>
      </c>
      <c r="G547" s="312">
        <v>95.113784999999993</v>
      </c>
      <c r="H547" s="312">
        <v>94.305474000000004</v>
      </c>
      <c r="I547" s="312">
        <v>92.921690999999996</v>
      </c>
      <c r="J547" s="312">
        <v>93.675105000000002</v>
      </c>
      <c r="K547" s="312">
        <v>95.227365000000006</v>
      </c>
      <c r="L547" s="312">
        <v>96.086786999999987</v>
      </c>
      <c r="M547" s="312">
        <v>95.729010000000002</v>
      </c>
      <c r="N547" s="312">
        <v>95.935347000000007</v>
      </c>
      <c r="O547" s="312">
        <v>90.390749999999997</v>
      </c>
      <c r="P547" s="312">
        <v>90.517581000000007</v>
      </c>
      <c r="Q547" s="312">
        <v>92.749427999999995</v>
      </c>
      <c r="R547" s="312">
        <v>99.325710000000001</v>
      </c>
      <c r="S547" s="312">
        <v>99.569907000000001</v>
      </c>
      <c r="T547" s="312">
        <v>93.667532999999992</v>
      </c>
      <c r="U547" s="312">
        <v>92.863007999999994</v>
      </c>
      <c r="V547" s="312">
        <v>94.801439999999999</v>
      </c>
      <c r="W547" s="312">
        <v>96.050819999999987</v>
      </c>
      <c r="X547" s="312">
        <v>96.084893999999991</v>
      </c>
      <c r="Y547" s="313">
        <v>97.375919999999994</v>
      </c>
      <c r="Z547" s="276"/>
      <c r="AA547" s="276"/>
    </row>
    <row r="548" spans="1:27" s="146" customFormat="1" ht="26.2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  <c r="AA548" s="276"/>
    </row>
    <row r="549" spans="1:27" s="146" customFormat="1" ht="15" thickBot="1" x14ac:dyDescent="0.25">
      <c r="A549" s="171">
        <v>14</v>
      </c>
      <c r="B549" s="172">
        <v>823.39264537414829</v>
      </c>
      <c r="C549" s="173">
        <v>783.71759737414834</v>
      </c>
      <c r="D549" s="173">
        <v>783.19430537414826</v>
      </c>
      <c r="E549" s="174">
        <v>786.32216437414831</v>
      </c>
      <c r="F549" s="174">
        <v>824.22515537414824</v>
      </c>
      <c r="G549" s="174">
        <v>825.62852937414834</v>
      </c>
      <c r="H549" s="174">
        <v>818.92087737414829</v>
      </c>
      <c r="I549" s="174">
        <v>806.94462637414836</v>
      </c>
      <c r="J549" s="174">
        <v>810.47684737414829</v>
      </c>
      <c r="K549" s="175">
        <v>817.6245403741483</v>
      </c>
      <c r="L549" s="174">
        <v>816.0189853741482</v>
      </c>
      <c r="M549" s="176">
        <v>821.81087637414828</v>
      </c>
      <c r="N549" s="175">
        <v>819.08737937414833</v>
      </c>
      <c r="O549" s="174">
        <v>782.20718637414836</v>
      </c>
      <c r="P549" s="176">
        <v>793.31524837414827</v>
      </c>
      <c r="Q549" s="177">
        <v>813.28359537414826</v>
      </c>
      <c r="R549" s="174">
        <v>841.63650737414844</v>
      </c>
      <c r="S549" s="177">
        <v>844.89518937414846</v>
      </c>
      <c r="T549" s="174">
        <v>835.63054237414815</v>
      </c>
      <c r="U549" s="173">
        <v>815.7454463741484</v>
      </c>
      <c r="V549" s="173">
        <v>827.81684137414823</v>
      </c>
      <c r="W549" s="173">
        <v>831.12309537414819</v>
      </c>
      <c r="X549" s="173">
        <v>824.51058737414826</v>
      </c>
      <c r="Y549" s="178">
        <v>825.74745937414832</v>
      </c>
      <c r="Z549" s="276"/>
      <c r="AA549" s="276"/>
    </row>
    <row r="550" spans="1:27" s="146" customFormat="1" ht="38.25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  <c r="Z550" s="276"/>
      <c r="AA550" s="276"/>
    </row>
    <row r="551" spans="1:27" s="146" customFormat="1" ht="25.5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  <c r="Z551" s="276"/>
      <c r="AA551" s="276"/>
    </row>
    <row r="552" spans="1:27" s="146" customFormat="1" ht="25.5" x14ac:dyDescent="0.2">
      <c r="A552" s="167" t="s">
        <v>9</v>
      </c>
      <c r="B552" s="311">
        <v>99.431717999999989</v>
      </c>
      <c r="C552" s="312">
        <v>93.116669999999999</v>
      </c>
      <c r="D552" s="312">
        <v>93.033377999999999</v>
      </c>
      <c r="E552" s="312">
        <v>93.53123699999999</v>
      </c>
      <c r="F552" s="312">
        <v>99.564228</v>
      </c>
      <c r="G552" s="312">
        <v>99.787601999999993</v>
      </c>
      <c r="H552" s="312">
        <v>98.719949999999997</v>
      </c>
      <c r="I552" s="312">
        <v>96.813699</v>
      </c>
      <c r="J552" s="312">
        <v>97.375919999999994</v>
      </c>
      <c r="K552" s="312">
        <v>98.513612999999992</v>
      </c>
      <c r="L552" s="312">
        <v>98.258057999999991</v>
      </c>
      <c r="M552" s="312">
        <v>99.179948999999993</v>
      </c>
      <c r="N552" s="312">
        <v>98.746451999999991</v>
      </c>
      <c r="O552" s="312">
        <v>92.87625899999999</v>
      </c>
      <c r="P552" s="312">
        <v>94.644321000000005</v>
      </c>
      <c r="Q552" s="312">
        <v>97.822667999999993</v>
      </c>
      <c r="R552" s="312">
        <v>102.33558000000001</v>
      </c>
      <c r="S552" s="312">
        <v>102.85426200000001</v>
      </c>
      <c r="T552" s="312">
        <v>101.37961499999999</v>
      </c>
      <c r="U552" s="312">
        <v>98.21451900000001</v>
      </c>
      <c r="V552" s="312">
        <v>100.135914</v>
      </c>
      <c r="W552" s="312">
        <v>100.66216799999999</v>
      </c>
      <c r="X552" s="312">
        <v>99.609660000000005</v>
      </c>
      <c r="Y552" s="313">
        <v>99.806532000000004</v>
      </c>
      <c r="Z552" s="276"/>
      <c r="AA552" s="276"/>
    </row>
    <row r="553" spans="1:27" s="146" customFormat="1" ht="26.2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  <c r="AA553" s="276"/>
    </row>
    <row r="554" spans="1:27" s="146" customFormat="1" ht="15" thickBot="1" x14ac:dyDescent="0.25">
      <c r="A554" s="154">
        <v>15</v>
      </c>
      <c r="B554" s="172">
        <v>222.98643337414833</v>
      </c>
      <c r="C554" s="173">
        <v>222.98643337414833</v>
      </c>
      <c r="D554" s="173">
        <v>222.98643337414833</v>
      </c>
      <c r="E554" s="174">
        <v>222.98643337414833</v>
      </c>
      <c r="F554" s="174">
        <v>222.98643337414833</v>
      </c>
      <c r="G554" s="174">
        <v>222.98643337414833</v>
      </c>
      <c r="H554" s="174">
        <v>222.98643337414833</v>
      </c>
      <c r="I554" s="174">
        <v>222.98643337414833</v>
      </c>
      <c r="J554" s="174">
        <v>222.98643337414833</v>
      </c>
      <c r="K554" s="175">
        <v>222.98643337414833</v>
      </c>
      <c r="L554" s="174">
        <v>222.98643337414833</v>
      </c>
      <c r="M554" s="176">
        <v>222.98643337414833</v>
      </c>
      <c r="N554" s="175">
        <v>222.98643337414833</v>
      </c>
      <c r="O554" s="174">
        <v>222.98643337414833</v>
      </c>
      <c r="P554" s="176">
        <v>222.98643337414833</v>
      </c>
      <c r="Q554" s="177">
        <v>222.98643337414833</v>
      </c>
      <c r="R554" s="174">
        <v>222.98643337414833</v>
      </c>
      <c r="S554" s="177">
        <v>222.98643337414833</v>
      </c>
      <c r="T554" s="174">
        <v>222.98643337414833</v>
      </c>
      <c r="U554" s="173">
        <v>222.98643337414833</v>
      </c>
      <c r="V554" s="173">
        <v>222.98643337414833</v>
      </c>
      <c r="W554" s="173">
        <v>222.98643337414833</v>
      </c>
      <c r="X554" s="173">
        <v>222.98643337414833</v>
      </c>
      <c r="Y554" s="178">
        <v>222.98643337414833</v>
      </c>
      <c r="Z554" s="276"/>
      <c r="AA554" s="276"/>
    </row>
    <row r="555" spans="1:27" s="146" customFormat="1" ht="38.25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  <c r="Z555" s="276"/>
      <c r="AA555" s="276"/>
    </row>
    <row r="556" spans="1:27" s="146" customFormat="1" ht="25.5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  <c r="Z556" s="276"/>
      <c r="AA556" s="276"/>
    </row>
    <row r="557" spans="1:27" s="146" customFormat="1" ht="25.5" x14ac:dyDescent="0.2">
      <c r="A557" s="167" t="s">
        <v>9</v>
      </c>
      <c r="B557" s="311">
        <v>3.8655060000000003</v>
      </c>
      <c r="C557" s="312">
        <v>3.8655060000000003</v>
      </c>
      <c r="D557" s="312">
        <v>3.8655060000000003</v>
      </c>
      <c r="E557" s="312">
        <v>3.8655060000000003</v>
      </c>
      <c r="F557" s="312">
        <v>3.8655060000000003</v>
      </c>
      <c r="G557" s="312">
        <v>3.8655060000000003</v>
      </c>
      <c r="H557" s="312">
        <v>3.8655060000000003</v>
      </c>
      <c r="I557" s="312">
        <v>3.8655060000000003</v>
      </c>
      <c r="J557" s="312">
        <v>3.8655060000000003</v>
      </c>
      <c r="K557" s="312">
        <v>3.8655060000000003</v>
      </c>
      <c r="L557" s="312">
        <v>3.8655060000000003</v>
      </c>
      <c r="M557" s="312">
        <v>3.8655060000000003</v>
      </c>
      <c r="N557" s="312">
        <v>3.8655060000000003</v>
      </c>
      <c r="O557" s="312">
        <v>3.8655060000000003</v>
      </c>
      <c r="P557" s="312">
        <v>3.8655060000000003</v>
      </c>
      <c r="Q557" s="312">
        <v>3.8655060000000003</v>
      </c>
      <c r="R557" s="312">
        <v>3.8655060000000003</v>
      </c>
      <c r="S557" s="312">
        <v>3.8655060000000003</v>
      </c>
      <c r="T557" s="312">
        <v>3.8655060000000003</v>
      </c>
      <c r="U557" s="312">
        <v>3.8655060000000003</v>
      </c>
      <c r="V557" s="312">
        <v>3.8655060000000003</v>
      </c>
      <c r="W557" s="312">
        <v>3.8655060000000003</v>
      </c>
      <c r="X557" s="312">
        <v>3.8655060000000003</v>
      </c>
      <c r="Y557" s="313">
        <v>3.8655060000000003</v>
      </c>
      <c r="Z557" s="276"/>
      <c r="AA557" s="276"/>
    </row>
    <row r="558" spans="1:27" s="146" customFormat="1" ht="26.2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  <c r="AA558" s="276"/>
    </row>
    <row r="559" spans="1:27" s="146" customFormat="1" ht="15" thickBot="1" x14ac:dyDescent="0.25">
      <c r="A559" s="171">
        <v>16</v>
      </c>
      <c r="B559" s="172">
        <v>979.06012237414836</v>
      </c>
      <c r="C559" s="173">
        <v>945.56943437414827</v>
      </c>
      <c r="D559" s="173">
        <v>945.31968137414822</v>
      </c>
      <c r="E559" s="174">
        <v>952.77659237414821</v>
      </c>
      <c r="F559" s="174">
        <v>966.41786337414828</v>
      </c>
      <c r="G559" s="174">
        <v>968.96296537414833</v>
      </c>
      <c r="H559" s="174">
        <v>959.53181637414832</v>
      </c>
      <c r="I559" s="174">
        <v>968.33263637414836</v>
      </c>
      <c r="J559" s="174">
        <v>960.95897637414828</v>
      </c>
      <c r="K559" s="175">
        <v>957.0699653741483</v>
      </c>
      <c r="L559" s="174">
        <v>960.09078737414825</v>
      </c>
      <c r="M559" s="176">
        <v>962.63588937414841</v>
      </c>
      <c r="N559" s="175">
        <v>959.13934737414831</v>
      </c>
      <c r="O559" s="174">
        <v>933.42668137414819</v>
      </c>
      <c r="P559" s="176">
        <v>939.09964237414817</v>
      </c>
      <c r="Q559" s="177">
        <v>956.01148837414826</v>
      </c>
      <c r="R559" s="174">
        <v>975.29004137414825</v>
      </c>
      <c r="S559" s="177">
        <v>995.3178533741484</v>
      </c>
      <c r="T559" s="174">
        <v>962.62399637414842</v>
      </c>
      <c r="U559" s="173">
        <v>958.93716637414832</v>
      </c>
      <c r="V559" s="173">
        <v>967.1076573741484</v>
      </c>
      <c r="W559" s="173">
        <v>975.59925937414823</v>
      </c>
      <c r="X559" s="173">
        <v>978.22761237414829</v>
      </c>
      <c r="Y559" s="178">
        <v>974.61214037414834</v>
      </c>
      <c r="Z559" s="276"/>
      <c r="AA559" s="276"/>
    </row>
    <row r="560" spans="1:27" s="146" customFormat="1" ht="38.25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  <c r="Z560" s="276"/>
      <c r="AA560" s="276"/>
    </row>
    <row r="561" spans="1:27" s="146" customFormat="1" ht="25.5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  <c r="Z561" s="276"/>
      <c r="AA561" s="276"/>
    </row>
    <row r="562" spans="1:27" s="146" customFormat="1" ht="25.5" x14ac:dyDescent="0.2">
      <c r="A562" s="182" t="s">
        <v>9</v>
      </c>
      <c r="B562" s="311">
        <v>124.20919499999999</v>
      </c>
      <c r="C562" s="312">
        <v>118.878507</v>
      </c>
      <c r="D562" s="312">
        <v>118.83875399999999</v>
      </c>
      <c r="E562" s="312">
        <v>120.02566499999999</v>
      </c>
      <c r="F562" s="312">
        <v>122.19693599999999</v>
      </c>
      <c r="G562" s="312">
        <v>122.60203799999999</v>
      </c>
      <c r="H562" s="312">
        <v>121.100889</v>
      </c>
      <c r="I562" s="312">
        <v>122.50170899999999</v>
      </c>
      <c r="J562" s="312">
        <v>121.32804899999999</v>
      </c>
      <c r="K562" s="312">
        <v>120.70903799999999</v>
      </c>
      <c r="L562" s="312">
        <v>121.18986000000001</v>
      </c>
      <c r="M562" s="312">
        <v>121.59496200000001</v>
      </c>
      <c r="N562" s="312">
        <v>121.03841999999999</v>
      </c>
      <c r="O562" s="312">
        <v>116.94575399999999</v>
      </c>
      <c r="P562" s="312">
        <v>117.84871499999998</v>
      </c>
      <c r="Q562" s="312">
        <v>120.540561</v>
      </c>
      <c r="R562" s="312">
        <v>123.60911400000001</v>
      </c>
      <c r="S562" s="312">
        <v>126.79692600000001</v>
      </c>
      <c r="T562" s="312">
        <v>121.593069</v>
      </c>
      <c r="U562" s="312">
        <v>121.00623900000001</v>
      </c>
      <c r="V562" s="312">
        <v>122.30673</v>
      </c>
      <c r="W562" s="312">
        <v>123.658332</v>
      </c>
      <c r="X562" s="312">
        <v>124.07668500000001</v>
      </c>
      <c r="Y562" s="313">
        <v>123.50121299999999</v>
      </c>
      <c r="Z562" s="276"/>
      <c r="AA562" s="276"/>
    </row>
    <row r="563" spans="1:27" s="146" customFormat="1" ht="26.2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  <c r="AA563" s="276"/>
    </row>
    <row r="564" spans="1:27" s="146" customFormat="1" ht="15" thickBot="1" x14ac:dyDescent="0.25">
      <c r="A564" s="154">
        <v>17</v>
      </c>
      <c r="B564" s="172">
        <v>737.34679037414833</v>
      </c>
      <c r="C564" s="173">
        <v>715.79667437414832</v>
      </c>
      <c r="D564" s="173">
        <v>716.43889637414827</v>
      </c>
      <c r="E564" s="174">
        <v>720.14951237414834</v>
      </c>
      <c r="F564" s="174">
        <v>731.78086637414822</v>
      </c>
      <c r="G564" s="174">
        <v>730.47263637414835</v>
      </c>
      <c r="H564" s="174">
        <v>729.79473537414833</v>
      </c>
      <c r="I564" s="174">
        <v>722.62325637414824</v>
      </c>
      <c r="J564" s="174">
        <v>723.75309137414831</v>
      </c>
      <c r="K564" s="175">
        <v>728.77193737414825</v>
      </c>
      <c r="L564" s="174">
        <v>729.30712237414832</v>
      </c>
      <c r="M564" s="176">
        <v>723.77687737414828</v>
      </c>
      <c r="N564" s="175">
        <v>727.49938637414834</v>
      </c>
      <c r="O564" s="174">
        <v>712.33581137414831</v>
      </c>
      <c r="P564" s="176">
        <v>718.50827837414829</v>
      </c>
      <c r="Q564" s="177">
        <v>731.97115437414834</v>
      </c>
      <c r="R564" s="174">
        <v>740.33193337414832</v>
      </c>
      <c r="S564" s="177">
        <v>753.68777237414838</v>
      </c>
      <c r="T564" s="174">
        <v>726.80959237414834</v>
      </c>
      <c r="U564" s="173">
        <v>723.32494337414835</v>
      </c>
      <c r="V564" s="173">
        <v>726.06033337414829</v>
      </c>
      <c r="W564" s="173">
        <v>733.56481637414822</v>
      </c>
      <c r="X564" s="173">
        <v>740.61736537414833</v>
      </c>
      <c r="Y564" s="178">
        <v>744.00687037414821</v>
      </c>
      <c r="Z564" s="276"/>
      <c r="AA564" s="276"/>
    </row>
    <row r="565" spans="1:27" s="146" customFormat="1" ht="38.25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  <c r="Z565" s="276"/>
      <c r="AA565" s="276"/>
    </row>
    <row r="566" spans="1:27" s="146" customFormat="1" ht="25.5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  <c r="Z566" s="276"/>
      <c r="AA566" s="276"/>
    </row>
    <row r="567" spans="1:27" s="146" customFormat="1" ht="25.5" x14ac:dyDescent="0.2">
      <c r="A567" s="182" t="s">
        <v>9</v>
      </c>
      <c r="B567" s="311">
        <v>85.735863000000009</v>
      </c>
      <c r="C567" s="312">
        <v>82.305746999999997</v>
      </c>
      <c r="D567" s="312">
        <v>82.407968999999994</v>
      </c>
      <c r="E567" s="312">
        <v>82.998584999999991</v>
      </c>
      <c r="F567" s="312">
        <v>84.849939000000006</v>
      </c>
      <c r="G567" s="312">
        <v>84.641708999999992</v>
      </c>
      <c r="H567" s="312">
        <v>84.533807999999993</v>
      </c>
      <c r="I567" s="312">
        <v>83.392328999999989</v>
      </c>
      <c r="J567" s="312">
        <v>83.572164000000001</v>
      </c>
      <c r="K567" s="312">
        <v>84.371009999999998</v>
      </c>
      <c r="L567" s="312">
        <v>84.456194999999994</v>
      </c>
      <c r="M567" s="312">
        <v>83.575949999999992</v>
      </c>
      <c r="N567" s="312">
        <v>84.168458999999999</v>
      </c>
      <c r="O567" s="312">
        <v>81.754884000000004</v>
      </c>
      <c r="P567" s="312">
        <v>82.737351000000004</v>
      </c>
      <c r="Q567" s="312">
        <v>84.880226999999991</v>
      </c>
      <c r="R567" s="312">
        <v>86.211005999999998</v>
      </c>
      <c r="S567" s="312">
        <v>88.336844999999997</v>
      </c>
      <c r="T567" s="312">
        <v>84.058665000000005</v>
      </c>
      <c r="U567" s="312">
        <v>83.504015999999993</v>
      </c>
      <c r="V567" s="312">
        <v>83.939406000000005</v>
      </c>
      <c r="W567" s="312">
        <v>85.133888999999996</v>
      </c>
      <c r="X567" s="312">
        <v>86.256438000000003</v>
      </c>
      <c r="Y567" s="313">
        <v>86.795942999999994</v>
      </c>
      <c r="Z567" s="276"/>
      <c r="AA567" s="276"/>
    </row>
    <row r="568" spans="1:27" s="146" customFormat="1" ht="26.2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  <c r="AA568" s="276"/>
    </row>
    <row r="569" spans="1:27" s="146" customFormat="1" ht="15" thickBot="1" x14ac:dyDescent="0.25">
      <c r="A569" s="184">
        <v>18</v>
      </c>
      <c r="B569" s="172">
        <v>777.10508937414829</v>
      </c>
      <c r="C569" s="173">
        <v>757.98114537414824</v>
      </c>
      <c r="D569" s="173">
        <v>757.89789437414834</v>
      </c>
      <c r="E569" s="174">
        <v>763.24974437414835</v>
      </c>
      <c r="F569" s="174">
        <v>774.03669537414828</v>
      </c>
      <c r="G569" s="174">
        <v>794.98026837414841</v>
      </c>
      <c r="H569" s="174">
        <v>787.27360437414836</v>
      </c>
      <c r="I569" s="174">
        <v>759.88402537414834</v>
      </c>
      <c r="J569" s="174">
        <v>786.15566237414828</v>
      </c>
      <c r="K569" s="175">
        <v>788.27261637414824</v>
      </c>
      <c r="L569" s="174">
        <v>768.09019537414827</v>
      </c>
      <c r="M569" s="176">
        <v>771.46780737414838</v>
      </c>
      <c r="N569" s="175">
        <v>776.62936937414827</v>
      </c>
      <c r="O569" s="174">
        <v>741.72341437414832</v>
      </c>
      <c r="P569" s="176">
        <v>745.65999737414836</v>
      </c>
      <c r="Q569" s="177">
        <v>763.15460037414834</v>
      </c>
      <c r="R569" s="174">
        <v>797.94162537414832</v>
      </c>
      <c r="S569" s="177">
        <v>801.02191237414831</v>
      </c>
      <c r="T569" s="174">
        <v>767.12686237414823</v>
      </c>
      <c r="U569" s="173">
        <v>768.33994837414832</v>
      </c>
      <c r="V569" s="173">
        <v>786.91681437414832</v>
      </c>
      <c r="W569" s="173">
        <v>786.96438637414838</v>
      </c>
      <c r="X569" s="173">
        <v>786.14376937414829</v>
      </c>
      <c r="Y569" s="178">
        <v>780.55405937414821</v>
      </c>
      <c r="Z569" s="276"/>
      <c r="AA569" s="276"/>
    </row>
    <row r="570" spans="1:27" s="146" customFormat="1" ht="38.25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  <c r="Z570" s="276"/>
      <c r="AA570" s="276"/>
    </row>
    <row r="571" spans="1:27" s="146" customFormat="1" ht="25.5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  <c r="Z571" s="276"/>
      <c r="AA571" s="276"/>
    </row>
    <row r="572" spans="1:27" s="146" customFormat="1" ht="25.5" x14ac:dyDescent="0.2">
      <c r="A572" s="167" t="s">
        <v>9</v>
      </c>
      <c r="B572" s="311">
        <v>92.064161999999996</v>
      </c>
      <c r="C572" s="312">
        <v>89.020218</v>
      </c>
      <c r="D572" s="312">
        <v>89.006967000000003</v>
      </c>
      <c r="E572" s="312">
        <v>89.858817000000002</v>
      </c>
      <c r="F572" s="312">
        <v>91.575767999999997</v>
      </c>
      <c r="G572" s="312">
        <v>94.909340999999998</v>
      </c>
      <c r="H572" s="312">
        <v>93.682676999999998</v>
      </c>
      <c r="I572" s="312">
        <v>89.323098000000002</v>
      </c>
      <c r="J572" s="312">
        <v>93.504734999999997</v>
      </c>
      <c r="K572" s="312">
        <v>93.841689000000002</v>
      </c>
      <c r="L572" s="312">
        <v>90.629267999999996</v>
      </c>
      <c r="M572" s="312">
        <v>91.166880000000006</v>
      </c>
      <c r="N572" s="312">
        <v>91.988441999999992</v>
      </c>
      <c r="O572" s="312">
        <v>86.432486999999995</v>
      </c>
      <c r="P572" s="312">
        <v>87.059069999999991</v>
      </c>
      <c r="Q572" s="312">
        <v>89.843672999999995</v>
      </c>
      <c r="R572" s="312">
        <v>95.380697999999995</v>
      </c>
      <c r="S572" s="312">
        <v>95.87098499999999</v>
      </c>
      <c r="T572" s="312">
        <v>90.475934999999993</v>
      </c>
      <c r="U572" s="312">
        <v>90.669021000000001</v>
      </c>
      <c r="V572" s="312">
        <v>93.625886999999992</v>
      </c>
      <c r="W572" s="312">
        <v>93.633459000000002</v>
      </c>
      <c r="X572" s="312">
        <v>93.502842000000001</v>
      </c>
      <c r="Y572" s="313">
        <v>92.613131999999993</v>
      </c>
      <c r="Z572" s="276"/>
      <c r="AA572" s="276"/>
    </row>
    <row r="573" spans="1:27" s="146" customFormat="1" ht="26.2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  <c r="AA573" s="276"/>
    </row>
    <row r="574" spans="1:27" s="146" customFormat="1" ht="15" thickBot="1" x14ac:dyDescent="0.25">
      <c r="A574" s="171">
        <v>19</v>
      </c>
      <c r="B574" s="172">
        <v>890.75459737414837</v>
      </c>
      <c r="C574" s="173">
        <v>856.28868337414838</v>
      </c>
      <c r="D574" s="173">
        <v>847.95169037414837</v>
      </c>
      <c r="E574" s="174">
        <v>860.49880537414833</v>
      </c>
      <c r="F574" s="174">
        <v>874.44929437414828</v>
      </c>
      <c r="G574" s="174">
        <v>895.5831553741483</v>
      </c>
      <c r="H574" s="174">
        <v>883.80908537414814</v>
      </c>
      <c r="I574" s="174">
        <v>875.73373837414829</v>
      </c>
      <c r="J574" s="174">
        <v>885.35517537414842</v>
      </c>
      <c r="K574" s="175">
        <v>888.93496837414841</v>
      </c>
      <c r="L574" s="174">
        <v>894.08463737414831</v>
      </c>
      <c r="M574" s="176">
        <v>898.88940937414827</v>
      </c>
      <c r="N574" s="175">
        <v>871.95176437414841</v>
      </c>
      <c r="O574" s="174">
        <v>847.34514737414838</v>
      </c>
      <c r="P574" s="176">
        <v>851.02008437414827</v>
      </c>
      <c r="Q574" s="177">
        <v>866.99238337414829</v>
      </c>
      <c r="R574" s="174">
        <v>880.01521837414839</v>
      </c>
      <c r="S574" s="177">
        <v>909.83096937414825</v>
      </c>
      <c r="T574" s="174">
        <v>870.29863737414826</v>
      </c>
      <c r="U574" s="173">
        <v>859.84469037414829</v>
      </c>
      <c r="V574" s="173">
        <v>879.68221437414843</v>
      </c>
      <c r="W574" s="173">
        <v>881.24019737414835</v>
      </c>
      <c r="X574" s="173">
        <v>891.24221037414816</v>
      </c>
      <c r="Y574" s="178">
        <v>888.67332237414837</v>
      </c>
      <c r="Z574" s="276"/>
      <c r="AA574" s="276"/>
    </row>
    <row r="575" spans="1:27" s="146" customFormat="1" ht="38.25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  <c r="Z575" s="276"/>
      <c r="AA575" s="276"/>
    </row>
    <row r="576" spans="1:27" s="146" customFormat="1" ht="25.5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  <c r="Z576" s="276"/>
      <c r="AA576" s="276"/>
    </row>
    <row r="577" spans="1:27" s="146" customFormat="1" ht="25.5" x14ac:dyDescent="0.2">
      <c r="A577" s="182" t="s">
        <v>9</v>
      </c>
      <c r="B577" s="311">
        <v>110.15366999999999</v>
      </c>
      <c r="C577" s="312">
        <v>104.667756</v>
      </c>
      <c r="D577" s="312">
        <v>103.340763</v>
      </c>
      <c r="E577" s="312">
        <v>105.337878</v>
      </c>
      <c r="F577" s="312">
        <v>107.558367</v>
      </c>
      <c r="G577" s="312">
        <v>110.922228</v>
      </c>
      <c r="H577" s="312">
        <v>109.04815799999999</v>
      </c>
      <c r="I577" s="312">
        <v>107.762811</v>
      </c>
      <c r="J577" s="312">
        <v>109.294248</v>
      </c>
      <c r="K577" s="312">
        <v>109.864041</v>
      </c>
      <c r="L577" s="312">
        <v>110.68371</v>
      </c>
      <c r="M577" s="312">
        <v>111.448482</v>
      </c>
      <c r="N577" s="312">
        <v>107.160837</v>
      </c>
      <c r="O577" s="312">
        <v>103.24422</v>
      </c>
      <c r="P577" s="312">
        <v>103.829157</v>
      </c>
      <c r="Q577" s="312">
        <v>106.37145599999999</v>
      </c>
      <c r="R577" s="312">
        <v>108.44429099999999</v>
      </c>
      <c r="S577" s="312">
        <v>113.19004200000001</v>
      </c>
      <c r="T577" s="312">
        <v>106.89771</v>
      </c>
      <c r="U577" s="312">
        <v>105.233763</v>
      </c>
      <c r="V577" s="312">
        <v>108.39128700000001</v>
      </c>
      <c r="W577" s="312">
        <v>108.63927</v>
      </c>
      <c r="X577" s="312">
        <v>110.23128299999999</v>
      </c>
      <c r="Y577" s="313">
        <v>109.822395</v>
      </c>
      <c r="Z577" s="276"/>
      <c r="AA577" s="276"/>
    </row>
    <row r="578" spans="1:27" s="146" customFormat="1" ht="26.2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  <c r="AA578" s="276"/>
    </row>
    <row r="579" spans="1:27" s="146" customFormat="1" ht="15" thickBot="1" x14ac:dyDescent="0.25">
      <c r="A579" s="154">
        <v>20</v>
      </c>
      <c r="B579" s="172">
        <v>887.9240633741482</v>
      </c>
      <c r="C579" s="173">
        <v>853.89819037414827</v>
      </c>
      <c r="D579" s="173">
        <v>846.16774037414837</v>
      </c>
      <c r="E579" s="174">
        <v>854.18362237414829</v>
      </c>
      <c r="F579" s="174">
        <v>866.43341237414825</v>
      </c>
      <c r="G579" s="174">
        <v>888.3522113741484</v>
      </c>
      <c r="H579" s="174">
        <v>885.39085437414838</v>
      </c>
      <c r="I579" s="174">
        <v>880.94287237414835</v>
      </c>
      <c r="J579" s="174">
        <v>891.97957637414834</v>
      </c>
      <c r="K579" s="175">
        <v>888.92307537414842</v>
      </c>
      <c r="L579" s="174">
        <v>892.88344437414833</v>
      </c>
      <c r="M579" s="176">
        <v>894.22735337414838</v>
      </c>
      <c r="N579" s="175">
        <v>894.73875237414825</v>
      </c>
      <c r="O579" s="174">
        <v>864.56621137414834</v>
      </c>
      <c r="P579" s="176">
        <v>841.61272137414835</v>
      </c>
      <c r="Q579" s="177">
        <v>861.78324937414823</v>
      </c>
      <c r="R579" s="174">
        <v>900.98257737414826</v>
      </c>
      <c r="S579" s="177">
        <v>904.85969537414826</v>
      </c>
      <c r="T579" s="174">
        <v>866.64748637414834</v>
      </c>
      <c r="U579" s="173">
        <v>863.42448337414828</v>
      </c>
      <c r="V579" s="173">
        <v>886.22336437414845</v>
      </c>
      <c r="W579" s="173">
        <v>887.42455737414843</v>
      </c>
      <c r="X579" s="173">
        <v>896.01130337414838</v>
      </c>
      <c r="Y579" s="178">
        <v>895.29772337414829</v>
      </c>
      <c r="Z579" s="276"/>
      <c r="AA579" s="276"/>
    </row>
    <row r="580" spans="1:27" s="146" customFormat="1" ht="38.25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  <c r="Z580" s="276"/>
      <c r="AA580" s="276"/>
    </row>
    <row r="581" spans="1:27" s="146" customFormat="1" ht="25.5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  <c r="Z581" s="276"/>
      <c r="AA581" s="276"/>
    </row>
    <row r="582" spans="1:27" s="146" customFormat="1" ht="25.5" x14ac:dyDescent="0.2">
      <c r="A582" s="182" t="s">
        <v>9</v>
      </c>
      <c r="B582" s="311">
        <v>109.703136</v>
      </c>
      <c r="C582" s="312">
        <v>104.287263</v>
      </c>
      <c r="D582" s="312">
        <v>103.05681299999999</v>
      </c>
      <c r="E582" s="312">
        <v>104.33269499999999</v>
      </c>
      <c r="F582" s="312">
        <v>106.28248500000001</v>
      </c>
      <c r="G582" s="312">
        <v>109.77128399999999</v>
      </c>
      <c r="H582" s="312">
        <v>109.299927</v>
      </c>
      <c r="I582" s="312">
        <v>108.591945</v>
      </c>
      <c r="J582" s="312">
        <v>110.34864899999999</v>
      </c>
      <c r="K582" s="312">
        <v>109.862148</v>
      </c>
      <c r="L582" s="312">
        <v>110.49251700000001</v>
      </c>
      <c r="M582" s="312">
        <v>110.70642600000001</v>
      </c>
      <c r="N582" s="312">
        <v>110.787825</v>
      </c>
      <c r="O582" s="312">
        <v>105.98528399999999</v>
      </c>
      <c r="P582" s="312">
        <v>102.331794</v>
      </c>
      <c r="Q582" s="312">
        <v>105.54232199999998</v>
      </c>
      <c r="R582" s="312">
        <v>111.78165</v>
      </c>
      <c r="S582" s="312">
        <v>112.39876799999999</v>
      </c>
      <c r="T582" s="312">
        <v>106.316559</v>
      </c>
      <c r="U582" s="312">
        <v>105.80355599999999</v>
      </c>
      <c r="V582" s="312">
        <v>109.43243700000001</v>
      </c>
      <c r="W582" s="312">
        <v>109.62363000000001</v>
      </c>
      <c r="X582" s="312">
        <v>110.99037600000001</v>
      </c>
      <c r="Y582" s="313">
        <v>110.876796</v>
      </c>
      <c r="Z582" s="276"/>
      <c r="AA582" s="276"/>
    </row>
    <row r="583" spans="1:27" s="146" customFormat="1" ht="26.2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  <c r="AA583" s="276"/>
    </row>
    <row r="584" spans="1:27" s="146" customFormat="1" ht="15" thickBot="1" x14ac:dyDescent="0.25">
      <c r="A584" s="185">
        <v>21</v>
      </c>
      <c r="B584" s="172">
        <v>1013.0027443741483</v>
      </c>
      <c r="C584" s="173">
        <v>969.37922037414819</v>
      </c>
      <c r="D584" s="173">
        <v>960.18593137414825</v>
      </c>
      <c r="E584" s="174">
        <v>980.0948133741482</v>
      </c>
      <c r="F584" s="174">
        <v>1022.6360743741482</v>
      </c>
      <c r="G584" s="174">
        <v>1025.5498593741481</v>
      </c>
      <c r="H584" s="174">
        <v>1016.5944303741483</v>
      </c>
      <c r="I584" s="174">
        <v>1001.3713903741483</v>
      </c>
      <c r="J584" s="174">
        <v>1018.6519193741483</v>
      </c>
      <c r="K584" s="175">
        <v>1019.1395323741484</v>
      </c>
      <c r="L584" s="174">
        <v>1015.0483403741483</v>
      </c>
      <c r="M584" s="176">
        <v>1023.4210123741483</v>
      </c>
      <c r="N584" s="175">
        <v>1026.0612583741483</v>
      </c>
      <c r="O584" s="174">
        <v>994.24748337414826</v>
      </c>
      <c r="P584" s="176">
        <v>996.95908737414834</v>
      </c>
      <c r="Q584" s="177">
        <v>1015.6192043741484</v>
      </c>
      <c r="R584" s="174">
        <v>1041.0702243741482</v>
      </c>
      <c r="S584" s="177">
        <v>1046.8502223741484</v>
      </c>
      <c r="T584" s="174">
        <v>1026.8580893741484</v>
      </c>
      <c r="U584" s="173">
        <v>982.24744637414847</v>
      </c>
      <c r="V584" s="173">
        <v>1006.4972733741483</v>
      </c>
      <c r="W584" s="173">
        <v>1005.9145163741482</v>
      </c>
      <c r="X584" s="173">
        <v>998.85007437414822</v>
      </c>
      <c r="Y584" s="178">
        <v>1013.1216743741481</v>
      </c>
      <c r="Z584" s="276"/>
      <c r="AA584" s="276"/>
    </row>
    <row r="585" spans="1:27" s="146" customFormat="1" ht="38.25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  <c r="Z585" s="276"/>
      <c r="AA585" s="276"/>
    </row>
    <row r="586" spans="1:27" s="146" customFormat="1" ht="25.5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  <c r="Z586" s="276"/>
      <c r="AA586" s="276"/>
    </row>
    <row r="587" spans="1:27" s="146" customFormat="1" ht="25.5" x14ac:dyDescent="0.2">
      <c r="A587" s="182" t="s">
        <v>9</v>
      </c>
      <c r="B587" s="311">
        <v>129.611817</v>
      </c>
      <c r="C587" s="312">
        <v>122.66829299999999</v>
      </c>
      <c r="D587" s="312">
        <v>121.20500399999999</v>
      </c>
      <c r="E587" s="312">
        <v>124.373886</v>
      </c>
      <c r="F587" s="312">
        <v>131.14514699999998</v>
      </c>
      <c r="G587" s="312">
        <v>131.60893200000001</v>
      </c>
      <c r="H587" s="312">
        <v>130.183503</v>
      </c>
      <c r="I587" s="312">
        <v>127.76046299999999</v>
      </c>
      <c r="J587" s="312">
        <v>130.51099200000002</v>
      </c>
      <c r="K587" s="312">
        <v>130.588605</v>
      </c>
      <c r="L587" s="312">
        <v>129.93741299999999</v>
      </c>
      <c r="M587" s="312">
        <v>131.27008499999999</v>
      </c>
      <c r="N587" s="312">
        <v>131.69033099999999</v>
      </c>
      <c r="O587" s="312">
        <v>126.62655599999999</v>
      </c>
      <c r="P587" s="312">
        <v>127.05816</v>
      </c>
      <c r="Q587" s="312">
        <v>130.028277</v>
      </c>
      <c r="R587" s="312">
        <v>134.079297</v>
      </c>
      <c r="S587" s="312">
        <v>134.99929499999999</v>
      </c>
      <c r="T587" s="312">
        <v>131.817162</v>
      </c>
      <c r="U587" s="312">
        <v>124.71651900000001</v>
      </c>
      <c r="V587" s="312">
        <v>128.576346</v>
      </c>
      <c r="W587" s="312">
        <v>128.48358899999999</v>
      </c>
      <c r="X587" s="312">
        <v>127.35914699999999</v>
      </c>
      <c r="Y587" s="313">
        <v>129.63074699999999</v>
      </c>
      <c r="Z587" s="276"/>
      <c r="AA587" s="276"/>
    </row>
    <row r="588" spans="1:27" s="146" customFormat="1" ht="26.2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  <c r="AA588" s="276"/>
    </row>
    <row r="589" spans="1:27" s="146" customFormat="1" ht="15" thickBot="1" x14ac:dyDescent="0.25">
      <c r="A589" s="154">
        <v>22</v>
      </c>
      <c r="B589" s="172">
        <v>998.36246137414832</v>
      </c>
      <c r="C589" s="173">
        <v>952.9906663741483</v>
      </c>
      <c r="D589" s="173">
        <v>949.35140837414826</v>
      </c>
      <c r="E589" s="174">
        <v>961.57741237414825</v>
      </c>
      <c r="F589" s="174">
        <v>1009.0185893741484</v>
      </c>
      <c r="G589" s="174">
        <v>1005.2722943741483</v>
      </c>
      <c r="H589" s="174">
        <v>1005.0106483741483</v>
      </c>
      <c r="I589" s="174">
        <v>993.9144793741483</v>
      </c>
      <c r="J589" s="174">
        <v>1004.3089613741483</v>
      </c>
      <c r="K589" s="175">
        <v>1016.5706443741483</v>
      </c>
      <c r="L589" s="174">
        <v>1015.5716323741484</v>
      </c>
      <c r="M589" s="176">
        <v>1025.9899003741484</v>
      </c>
      <c r="N589" s="175">
        <v>1022.0889963741485</v>
      </c>
      <c r="O589" s="174">
        <v>984.93526437414835</v>
      </c>
      <c r="P589" s="176">
        <v>996.5071533741484</v>
      </c>
      <c r="Q589" s="177">
        <v>1016.1306033741484</v>
      </c>
      <c r="R589" s="174">
        <v>1027.1910933741483</v>
      </c>
      <c r="S589" s="177">
        <v>1038.4418713741484</v>
      </c>
      <c r="T589" s="174">
        <v>1009.6727043741483</v>
      </c>
      <c r="U589" s="173">
        <v>961.72012837414843</v>
      </c>
      <c r="V589" s="173">
        <v>967.55959137414823</v>
      </c>
      <c r="W589" s="173">
        <v>979.52394937414817</v>
      </c>
      <c r="X589" s="173">
        <v>990.13250537414831</v>
      </c>
      <c r="Y589" s="178">
        <v>1010.7192883741482</v>
      </c>
      <c r="Z589" s="276"/>
      <c r="AA589" s="276"/>
    </row>
    <row r="590" spans="1:27" s="146" customFormat="1" ht="38.25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  <c r="Z590" s="276"/>
      <c r="AA590" s="276"/>
    </row>
    <row r="591" spans="1:27" s="146" customFormat="1" ht="25.5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  <c r="Z591" s="276"/>
      <c r="AA591" s="276"/>
    </row>
    <row r="592" spans="1:27" s="146" customFormat="1" ht="25.5" x14ac:dyDescent="0.2">
      <c r="A592" s="182" t="s">
        <v>9</v>
      </c>
      <c r="B592" s="311">
        <v>127.28153399999999</v>
      </c>
      <c r="C592" s="312">
        <v>120.05973900000001</v>
      </c>
      <c r="D592" s="312">
        <v>119.48048099999998</v>
      </c>
      <c r="E592" s="312">
        <v>121.426485</v>
      </c>
      <c r="F592" s="312">
        <v>128.97766200000001</v>
      </c>
      <c r="G592" s="312">
        <v>128.38136700000001</v>
      </c>
      <c r="H592" s="312">
        <v>128.339721</v>
      </c>
      <c r="I592" s="312">
        <v>126.57355199999999</v>
      </c>
      <c r="J592" s="312">
        <v>128.22803400000001</v>
      </c>
      <c r="K592" s="312">
        <v>130.17971700000001</v>
      </c>
      <c r="L592" s="312">
        <v>130.02070499999999</v>
      </c>
      <c r="M592" s="312">
        <v>131.67897300000001</v>
      </c>
      <c r="N592" s="312">
        <v>131.05806900000002</v>
      </c>
      <c r="O592" s="312">
        <v>125.14433700000001</v>
      </c>
      <c r="P592" s="312">
        <v>126.986226</v>
      </c>
      <c r="Q592" s="312">
        <v>130.10967600000001</v>
      </c>
      <c r="R592" s="312">
        <v>131.87016600000001</v>
      </c>
      <c r="S592" s="312">
        <v>133.660944</v>
      </c>
      <c r="T592" s="312">
        <v>129.08177699999999</v>
      </c>
      <c r="U592" s="312">
        <v>121.449201</v>
      </c>
      <c r="V592" s="312">
        <v>122.378664</v>
      </c>
      <c r="W592" s="312">
        <v>124.28302199999999</v>
      </c>
      <c r="X592" s="312">
        <v>125.97157800000001</v>
      </c>
      <c r="Y592" s="313">
        <v>129.24836099999999</v>
      </c>
      <c r="Z592" s="276"/>
      <c r="AA592" s="276"/>
    </row>
    <row r="593" spans="1:27" s="146" customFormat="1" ht="26.2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  <c r="AA593" s="276"/>
    </row>
    <row r="594" spans="1:27" s="146" customFormat="1" ht="15" thickBot="1" x14ac:dyDescent="0.25">
      <c r="A594" s="185">
        <v>23</v>
      </c>
      <c r="B594" s="172">
        <v>996.37633037414832</v>
      </c>
      <c r="C594" s="173">
        <v>975.46843637414838</v>
      </c>
      <c r="D594" s="173">
        <v>982.47341337414821</v>
      </c>
      <c r="E594" s="174">
        <v>991.34559137414828</v>
      </c>
      <c r="F594" s="174">
        <v>996.17414937414821</v>
      </c>
      <c r="G594" s="174">
        <v>999.17118537414819</v>
      </c>
      <c r="H594" s="174">
        <v>995.32974637414839</v>
      </c>
      <c r="I594" s="174">
        <v>986.69542837414838</v>
      </c>
      <c r="J594" s="174">
        <v>998.86196737414821</v>
      </c>
      <c r="K594" s="175">
        <v>1000.3366993741482</v>
      </c>
      <c r="L594" s="174">
        <v>1004.3446403741483</v>
      </c>
      <c r="M594" s="176">
        <v>1003.1553403741483</v>
      </c>
      <c r="N594" s="175">
        <v>997.95809937414822</v>
      </c>
      <c r="O594" s="174">
        <v>974.77864237414815</v>
      </c>
      <c r="P594" s="176">
        <v>978.09678937414844</v>
      </c>
      <c r="Q594" s="177">
        <v>992.83221637414829</v>
      </c>
      <c r="R594" s="174">
        <v>1012.3605223741483</v>
      </c>
      <c r="S594" s="177">
        <v>1005.5696193741483</v>
      </c>
      <c r="T594" s="174">
        <v>992.23756637414829</v>
      </c>
      <c r="U594" s="173">
        <v>989.65678537414817</v>
      </c>
      <c r="V594" s="173">
        <v>981.81929837414827</v>
      </c>
      <c r="W594" s="173">
        <v>992.95114637414838</v>
      </c>
      <c r="X594" s="173">
        <v>993.62904737414829</v>
      </c>
      <c r="Y594" s="178">
        <v>997.7915973741483</v>
      </c>
      <c r="Z594" s="276"/>
      <c r="AA594" s="276"/>
    </row>
    <row r="595" spans="1:27" s="146" customFormat="1" ht="38.25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  <c r="Z595" s="276"/>
      <c r="AA595" s="276"/>
    </row>
    <row r="596" spans="1:27" s="146" customFormat="1" ht="25.5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  <c r="Z596" s="276"/>
      <c r="AA596" s="276"/>
    </row>
    <row r="597" spans="1:27" s="146" customFormat="1" ht="25.5" x14ac:dyDescent="0.2">
      <c r="A597" s="182" t="s">
        <v>9</v>
      </c>
      <c r="B597" s="311">
        <v>126.96540300000001</v>
      </c>
      <c r="C597" s="312">
        <v>123.63750899999999</v>
      </c>
      <c r="D597" s="312">
        <v>124.75248599999999</v>
      </c>
      <c r="E597" s="312">
        <v>126.164664</v>
      </c>
      <c r="F597" s="312">
        <v>126.93322199999999</v>
      </c>
      <c r="G597" s="312">
        <v>127.41025799999998</v>
      </c>
      <c r="H597" s="312">
        <v>126.79881900000001</v>
      </c>
      <c r="I597" s="312">
        <v>125.42450100000001</v>
      </c>
      <c r="J597" s="312">
        <v>127.36103999999999</v>
      </c>
      <c r="K597" s="312">
        <v>127.595772</v>
      </c>
      <c r="L597" s="312">
        <v>128.23371299999999</v>
      </c>
      <c r="M597" s="312">
        <v>128.04441299999999</v>
      </c>
      <c r="N597" s="312">
        <v>127.21717199999999</v>
      </c>
      <c r="O597" s="312">
        <v>123.52771499999999</v>
      </c>
      <c r="P597" s="312">
        <v>124.055862</v>
      </c>
      <c r="Q597" s="312">
        <v>126.40128900000001</v>
      </c>
      <c r="R597" s="312">
        <v>129.50959499999999</v>
      </c>
      <c r="S597" s="312">
        <v>128.42869200000001</v>
      </c>
      <c r="T597" s="312">
        <v>126.306639</v>
      </c>
      <c r="U597" s="312">
        <v>125.89585799999999</v>
      </c>
      <c r="V597" s="312">
        <v>124.648371</v>
      </c>
      <c r="W597" s="312">
        <v>126.420219</v>
      </c>
      <c r="X597" s="312">
        <v>126.52811999999999</v>
      </c>
      <c r="Y597" s="313">
        <v>127.19067</v>
      </c>
      <c r="Z597" s="276"/>
      <c r="AA597" s="276"/>
    </row>
    <row r="598" spans="1:27" s="146" customFormat="1" ht="26.2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  <c r="AA598" s="276"/>
    </row>
    <row r="599" spans="1:27" s="146" customFormat="1" ht="15" thickBot="1" x14ac:dyDescent="0.25">
      <c r="A599" s="186">
        <v>24</v>
      </c>
      <c r="B599" s="172">
        <v>1087.0604553741482</v>
      </c>
      <c r="C599" s="173">
        <v>1055.4131823741484</v>
      </c>
      <c r="D599" s="173">
        <v>1055.4131823741484</v>
      </c>
      <c r="E599" s="174">
        <v>1064.7372943741484</v>
      </c>
      <c r="F599" s="174">
        <v>1069.6372103741483</v>
      </c>
      <c r="G599" s="174">
        <v>1087.6551053741482</v>
      </c>
      <c r="H599" s="174">
        <v>1089.6055573741485</v>
      </c>
      <c r="I599" s="174">
        <v>1077.6055203741482</v>
      </c>
      <c r="J599" s="174">
        <v>1083.6114853741481</v>
      </c>
      <c r="K599" s="175">
        <v>1093.9821813741482</v>
      </c>
      <c r="L599" s="174">
        <v>1099.4767473741483</v>
      </c>
      <c r="M599" s="176">
        <v>1102.5451413741482</v>
      </c>
      <c r="N599" s="175">
        <v>1095.5758433741485</v>
      </c>
      <c r="O599" s="174">
        <v>1069.0544533741484</v>
      </c>
      <c r="P599" s="176">
        <v>1069.2447413741484</v>
      </c>
      <c r="Q599" s="177">
        <v>1088.7730473741483</v>
      </c>
      <c r="R599" s="174">
        <v>1107.5164153741482</v>
      </c>
      <c r="S599" s="177">
        <v>1102.7116433741483</v>
      </c>
      <c r="T599" s="174">
        <v>1069.5777453741482</v>
      </c>
      <c r="U599" s="173">
        <v>1067.9721903741483</v>
      </c>
      <c r="V599" s="173">
        <v>1077.3676603741483</v>
      </c>
      <c r="W599" s="173">
        <v>1087.5480683741484</v>
      </c>
      <c r="X599" s="173">
        <v>1094.0892183741485</v>
      </c>
      <c r="Y599" s="178">
        <v>1093.9465023741482</v>
      </c>
      <c r="Z599" s="276"/>
      <c r="AA599" s="276"/>
    </row>
    <row r="600" spans="1:27" s="146" customFormat="1" ht="38.25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  <c r="Z600" s="276"/>
      <c r="AA600" s="276"/>
    </row>
    <row r="601" spans="1:27" s="146" customFormat="1" ht="25.5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  <c r="Z601" s="276"/>
      <c r="AA601" s="276"/>
    </row>
    <row r="602" spans="1:27" s="146" customFormat="1" ht="25.5" x14ac:dyDescent="0.2">
      <c r="A602" s="182" t="s">
        <v>9</v>
      </c>
      <c r="B602" s="311">
        <v>141.399528</v>
      </c>
      <c r="C602" s="312">
        <v>136.362255</v>
      </c>
      <c r="D602" s="312">
        <v>136.362255</v>
      </c>
      <c r="E602" s="312">
        <v>137.84636700000001</v>
      </c>
      <c r="F602" s="312">
        <v>138.626283</v>
      </c>
      <c r="G602" s="312">
        <v>141.49417800000001</v>
      </c>
      <c r="H602" s="312">
        <v>141.80463</v>
      </c>
      <c r="I602" s="312">
        <v>139.89459299999999</v>
      </c>
      <c r="J602" s="312">
        <v>140.85055799999998</v>
      </c>
      <c r="K602" s="312">
        <v>142.50125399999999</v>
      </c>
      <c r="L602" s="312">
        <v>143.37582</v>
      </c>
      <c r="M602" s="312">
        <v>143.864214</v>
      </c>
      <c r="N602" s="312">
        <v>142.75491600000001</v>
      </c>
      <c r="O602" s="312">
        <v>138.53352599999999</v>
      </c>
      <c r="P602" s="312">
        <v>138.56381400000001</v>
      </c>
      <c r="Q602" s="312">
        <v>141.67212000000001</v>
      </c>
      <c r="R602" s="312">
        <v>144.65548799999999</v>
      </c>
      <c r="S602" s="312">
        <v>143.890716</v>
      </c>
      <c r="T602" s="312">
        <v>138.61681799999999</v>
      </c>
      <c r="U602" s="312">
        <v>138.36126299999998</v>
      </c>
      <c r="V602" s="312">
        <v>139.85673299999999</v>
      </c>
      <c r="W602" s="312">
        <v>141.47714099999999</v>
      </c>
      <c r="X602" s="312">
        <v>142.518291</v>
      </c>
      <c r="Y602" s="313">
        <v>142.495575</v>
      </c>
      <c r="Z602" s="276"/>
      <c r="AA602" s="276"/>
    </row>
    <row r="603" spans="1:27" s="146" customFormat="1" ht="26.2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  <c r="AA603" s="276"/>
    </row>
    <row r="604" spans="1:27" s="146" customFormat="1" ht="15" thickBot="1" x14ac:dyDescent="0.25">
      <c r="A604" s="154">
        <v>25</v>
      </c>
      <c r="B604" s="172">
        <v>979.97588337414834</v>
      </c>
      <c r="C604" s="173">
        <v>963.53975737414839</v>
      </c>
      <c r="D604" s="173">
        <v>953.87074837414832</v>
      </c>
      <c r="E604" s="174">
        <v>1014.2634023741482</v>
      </c>
      <c r="F604" s="174">
        <v>1023.7896953741482</v>
      </c>
      <c r="G604" s="174">
        <v>1027.9165663741483</v>
      </c>
      <c r="H604" s="174">
        <v>1022.4101073741484</v>
      </c>
      <c r="I604" s="174">
        <v>1005.5101543741483</v>
      </c>
      <c r="J604" s="174">
        <v>1025.3476783741485</v>
      </c>
      <c r="K604" s="175">
        <v>1043.1633923741481</v>
      </c>
      <c r="L604" s="174">
        <v>1041.6886603741482</v>
      </c>
      <c r="M604" s="176">
        <v>1042.1049153741483</v>
      </c>
      <c r="N604" s="175">
        <v>1035.7064813741483</v>
      </c>
      <c r="O604" s="174">
        <v>993.26036437414837</v>
      </c>
      <c r="P604" s="176">
        <v>999.64690537414833</v>
      </c>
      <c r="Q604" s="177">
        <v>1029.3318333741483</v>
      </c>
      <c r="R604" s="174">
        <v>1058.0415353741482</v>
      </c>
      <c r="S604" s="177">
        <v>1040.3447513741482</v>
      </c>
      <c r="T604" s="174">
        <v>1035.8135183741483</v>
      </c>
      <c r="U604" s="173">
        <v>995.42489037414828</v>
      </c>
      <c r="V604" s="173">
        <v>1007.6984663741482</v>
      </c>
      <c r="W604" s="173">
        <v>1007.5676433741484</v>
      </c>
      <c r="X604" s="173">
        <v>1030.0929853741482</v>
      </c>
      <c r="Y604" s="178">
        <v>1031.6628613741484</v>
      </c>
      <c r="Z604" s="276"/>
      <c r="AA604" s="276"/>
    </row>
    <row r="605" spans="1:27" s="146" customFormat="1" ht="38.25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  <c r="Z605" s="276"/>
      <c r="AA605" s="276"/>
    </row>
    <row r="606" spans="1:27" s="146" customFormat="1" ht="25.5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  <c r="Z606" s="276"/>
      <c r="AA606" s="276"/>
    </row>
    <row r="607" spans="1:27" s="146" customFormat="1" ht="25.5" x14ac:dyDescent="0.2">
      <c r="A607" s="182" t="s">
        <v>9</v>
      </c>
      <c r="B607" s="311">
        <v>124.35495599999999</v>
      </c>
      <c r="C607" s="312">
        <v>121.73883000000001</v>
      </c>
      <c r="D607" s="312">
        <v>120.199821</v>
      </c>
      <c r="E607" s="312">
        <v>129.81247500000001</v>
      </c>
      <c r="F607" s="312">
        <v>131.328768</v>
      </c>
      <c r="G607" s="312">
        <v>131.98563899999999</v>
      </c>
      <c r="H607" s="312">
        <v>131.10918000000001</v>
      </c>
      <c r="I607" s="312">
        <v>128.41922700000001</v>
      </c>
      <c r="J607" s="312">
        <v>131.576751</v>
      </c>
      <c r="K607" s="312">
        <v>134.412465</v>
      </c>
      <c r="L607" s="312">
        <v>134.17773299999999</v>
      </c>
      <c r="M607" s="312">
        <v>134.243988</v>
      </c>
      <c r="N607" s="312">
        <v>133.22555399999999</v>
      </c>
      <c r="O607" s="312">
        <v>126.469437</v>
      </c>
      <c r="P607" s="312">
        <v>127.485978</v>
      </c>
      <c r="Q607" s="312">
        <v>132.21090599999999</v>
      </c>
      <c r="R607" s="312">
        <v>136.780608</v>
      </c>
      <c r="S607" s="312">
        <v>133.96382399999999</v>
      </c>
      <c r="T607" s="312">
        <v>133.242591</v>
      </c>
      <c r="U607" s="312">
        <v>126.81396299999999</v>
      </c>
      <c r="V607" s="312">
        <v>128.767539</v>
      </c>
      <c r="W607" s="312">
        <v>128.74671599999999</v>
      </c>
      <c r="X607" s="312">
        <v>132.33205799999999</v>
      </c>
      <c r="Y607" s="313">
        <v>132.58193399999999</v>
      </c>
      <c r="Z607" s="276"/>
      <c r="AA607" s="276"/>
    </row>
    <row r="608" spans="1:27" s="146" customFormat="1" ht="26.2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  <c r="AA608" s="276"/>
    </row>
    <row r="609" spans="1:27" s="146" customFormat="1" ht="15" thickBot="1" x14ac:dyDescent="0.25">
      <c r="A609" s="184">
        <v>26</v>
      </c>
      <c r="B609" s="172">
        <v>796.33607037414822</v>
      </c>
      <c r="C609" s="173">
        <v>770.65908337414828</v>
      </c>
      <c r="D609" s="173">
        <v>764.11793337414838</v>
      </c>
      <c r="E609" s="174">
        <v>791.82862337414826</v>
      </c>
      <c r="F609" s="174">
        <v>812.0586163741483</v>
      </c>
      <c r="G609" s="174">
        <v>803.73351637414828</v>
      </c>
      <c r="H609" s="174">
        <v>792.23298537414826</v>
      </c>
      <c r="I609" s="174">
        <v>787.96339837414826</v>
      </c>
      <c r="J609" s="174">
        <v>791.17450837414833</v>
      </c>
      <c r="K609" s="175">
        <v>797.21615237414824</v>
      </c>
      <c r="L609" s="174">
        <v>799.6423243741483</v>
      </c>
      <c r="M609" s="176">
        <v>804.67306337414823</v>
      </c>
      <c r="N609" s="175">
        <v>806.57594337414832</v>
      </c>
      <c r="O609" s="174">
        <v>778.50846337414828</v>
      </c>
      <c r="P609" s="176">
        <v>783.69381137414837</v>
      </c>
      <c r="Q609" s="177">
        <v>810.44116837414833</v>
      </c>
      <c r="R609" s="174">
        <v>836.80794937414817</v>
      </c>
      <c r="S609" s="177">
        <v>820.72861337414827</v>
      </c>
      <c r="T609" s="174">
        <v>804.24491537414838</v>
      </c>
      <c r="U609" s="173">
        <v>801.64034837414829</v>
      </c>
      <c r="V609" s="173">
        <v>793.41039237414827</v>
      </c>
      <c r="W609" s="173">
        <v>794.80187337414827</v>
      </c>
      <c r="X609" s="173">
        <v>800.84351737414829</v>
      </c>
      <c r="Y609" s="178">
        <v>798.5600613741484</v>
      </c>
      <c r="Z609" s="276"/>
      <c r="AA609" s="276"/>
    </row>
    <row r="610" spans="1:27" s="146" customFormat="1" ht="38.25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  <c r="Z610" s="276"/>
      <c r="AA610" s="276"/>
    </row>
    <row r="611" spans="1:27" s="146" customFormat="1" ht="25.5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  <c r="Z611" s="276"/>
      <c r="AA611" s="276"/>
    </row>
    <row r="612" spans="1:27" s="146" customFormat="1" ht="25.5" x14ac:dyDescent="0.2">
      <c r="A612" s="167" t="s">
        <v>9</v>
      </c>
      <c r="B612" s="311">
        <v>95.125142999999994</v>
      </c>
      <c r="C612" s="312">
        <v>91.038156000000001</v>
      </c>
      <c r="D612" s="312">
        <v>89.997005999999999</v>
      </c>
      <c r="E612" s="312">
        <v>94.407696000000001</v>
      </c>
      <c r="F612" s="312">
        <v>97.627689000000004</v>
      </c>
      <c r="G612" s="312">
        <v>96.302588999999998</v>
      </c>
      <c r="H612" s="312">
        <v>94.472058000000004</v>
      </c>
      <c r="I612" s="312">
        <v>93.792471000000006</v>
      </c>
      <c r="J612" s="312">
        <v>94.303580999999994</v>
      </c>
      <c r="K612" s="312">
        <v>95.265225000000001</v>
      </c>
      <c r="L612" s="312">
        <v>95.651397000000003</v>
      </c>
      <c r="M612" s="312">
        <v>96.452135999999996</v>
      </c>
      <c r="N612" s="312">
        <v>96.755015999999998</v>
      </c>
      <c r="O612" s="312">
        <v>92.287535999999989</v>
      </c>
      <c r="P612" s="312">
        <v>93.112883999999994</v>
      </c>
      <c r="Q612" s="312">
        <v>97.370240999999993</v>
      </c>
      <c r="R612" s="312">
        <v>101.56702199999999</v>
      </c>
      <c r="S612" s="312">
        <v>99.007685999999993</v>
      </c>
      <c r="T612" s="312">
        <v>96.383988000000002</v>
      </c>
      <c r="U612" s="312">
        <v>95.969420999999997</v>
      </c>
      <c r="V612" s="312">
        <v>94.659464999999997</v>
      </c>
      <c r="W612" s="312">
        <v>94.880946000000009</v>
      </c>
      <c r="X612" s="312">
        <v>95.842590000000001</v>
      </c>
      <c r="Y612" s="313">
        <v>95.479134000000002</v>
      </c>
      <c r="Z612" s="276"/>
      <c r="AA612" s="276"/>
    </row>
    <row r="613" spans="1:27" s="146" customFormat="1" ht="26.2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  <c r="AA613" s="276"/>
    </row>
    <row r="614" spans="1:27" s="146" customFormat="1" ht="15" thickBot="1" x14ac:dyDescent="0.25">
      <c r="A614" s="171">
        <v>27</v>
      </c>
      <c r="B614" s="172">
        <v>998.96900437414831</v>
      </c>
      <c r="C614" s="173">
        <v>955.7617353741482</v>
      </c>
      <c r="D614" s="173">
        <v>970.87773837414818</v>
      </c>
      <c r="E614" s="174">
        <v>988.68155937414826</v>
      </c>
      <c r="F614" s="174">
        <v>1006.2950923741482</v>
      </c>
      <c r="G614" s="174">
        <v>998.11270837414827</v>
      </c>
      <c r="H614" s="174">
        <v>995.48435537414832</v>
      </c>
      <c r="I614" s="174">
        <v>984.97094337414842</v>
      </c>
      <c r="J614" s="174">
        <v>992.66571437414837</v>
      </c>
      <c r="K614" s="175">
        <v>995.66275037414835</v>
      </c>
      <c r="L614" s="174">
        <v>1000.8837773741483</v>
      </c>
      <c r="M614" s="176">
        <v>999.59933337414827</v>
      </c>
      <c r="N614" s="175">
        <v>980.6894633741482</v>
      </c>
      <c r="O614" s="174">
        <v>954.56054237414821</v>
      </c>
      <c r="P614" s="176">
        <v>956.2731343741483</v>
      </c>
      <c r="Q614" s="177">
        <v>987.51604537414823</v>
      </c>
      <c r="R614" s="174">
        <v>1018.1880923741483</v>
      </c>
      <c r="S614" s="177">
        <v>1005.9501953741483</v>
      </c>
      <c r="T614" s="174">
        <v>992.41596137414831</v>
      </c>
      <c r="U614" s="173">
        <v>962.4337083741483</v>
      </c>
      <c r="V614" s="173">
        <v>971.81728537414824</v>
      </c>
      <c r="W614" s="173">
        <v>972.85197637414831</v>
      </c>
      <c r="X614" s="173">
        <v>984.16221937414832</v>
      </c>
      <c r="Y614" s="178">
        <v>984.67361837414842</v>
      </c>
      <c r="Z614" s="276"/>
      <c r="AA614" s="276"/>
    </row>
    <row r="615" spans="1:27" s="146" customFormat="1" ht="38.25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  <c r="Z615" s="276"/>
      <c r="AA615" s="276"/>
    </row>
    <row r="616" spans="1:27" s="146" customFormat="1" ht="25.5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  <c r="Z616" s="276"/>
      <c r="AA616" s="276"/>
    </row>
    <row r="617" spans="1:27" s="146" customFormat="1" ht="25.5" x14ac:dyDescent="0.2">
      <c r="A617" s="167" t="s">
        <v>9</v>
      </c>
      <c r="B617" s="311">
        <v>127.37807699999999</v>
      </c>
      <c r="C617" s="312">
        <v>120.50080799999999</v>
      </c>
      <c r="D617" s="312">
        <v>122.90681099999999</v>
      </c>
      <c r="E617" s="312">
        <v>125.74063200000001</v>
      </c>
      <c r="F617" s="312">
        <v>128.54416499999999</v>
      </c>
      <c r="G617" s="312">
        <v>127.24178099999999</v>
      </c>
      <c r="H617" s="312">
        <v>126.82342800000001</v>
      </c>
      <c r="I617" s="312">
        <v>125.15001599999999</v>
      </c>
      <c r="J617" s="312">
        <v>126.374787</v>
      </c>
      <c r="K617" s="312">
        <v>126.851823</v>
      </c>
      <c r="L617" s="312">
        <v>127.68285</v>
      </c>
      <c r="M617" s="312">
        <v>127.47840599999999</v>
      </c>
      <c r="N617" s="312">
        <v>124.468536</v>
      </c>
      <c r="O617" s="312">
        <v>120.30961499999999</v>
      </c>
      <c r="P617" s="312">
        <v>120.582207</v>
      </c>
      <c r="Q617" s="312">
        <v>125.55511799999999</v>
      </c>
      <c r="R617" s="312">
        <v>130.43716499999999</v>
      </c>
      <c r="S617" s="312">
        <v>128.48926799999998</v>
      </c>
      <c r="T617" s="312">
        <v>126.33503399999999</v>
      </c>
      <c r="U617" s="312">
        <v>121.56278099999999</v>
      </c>
      <c r="V617" s="312">
        <v>123.05635799999999</v>
      </c>
      <c r="W617" s="312">
        <v>123.22104899999999</v>
      </c>
      <c r="X617" s="312">
        <v>125.021292</v>
      </c>
      <c r="Y617" s="313">
        <v>125.10269099999999</v>
      </c>
      <c r="Z617" s="276"/>
      <c r="AA617" s="276"/>
    </row>
    <row r="618" spans="1:27" s="146" customFormat="1" ht="26.2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  <c r="AA618" s="276"/>
    </row>
    <row r="619" spans="1:27" s="146" customFormat="1" ht="15" thickBot="1" x14ac:dyDescent="0.25">
      <c r="A619" s="186">
        <v>28</v>
      </c>
      <c r="B619" s="172">
        <v>994.71131037414818</v>
      </c>
      <c r="C619" s="173">
        <v>954.25132437414823</v>
      </c>
      <c r="D619" s="173">
        <v>958.11654937414824</v>
      </c>
      <c r="E619" s="174">
        <v>985.86291837414842</v>
      </c>
      <c r="F619" s="174">
        <v>999.17118537414819</v>
      </c>
      <c r="G619" s="174">
        <v>992.38028237414835</v>
      </c>
      <c r="H619" s="174">
        <v>985.06608737414831</v>
      </c>
      <c r="I619" s="174">
        <v>973.23255237414821</v>
      </c>
      <c r="J619" s="174">
        <v>975.74197537414841</v>
      </c>
      <c r="K619" s="175">
        <v>984.82822737414824</v>
      </c>
      <c r="L619" s="174">
        <v>993.36740137414836</v>
      </c>
      <c r="M619" s="176">
        <v>996.60229737414829</v>
      </c>
      <c r="N619" s="175">
        <v>995.3178533741484</v>
      </c>
      <c r="O619" s="174">
        <v>965.38317237414833</v>
      </c>
      <c r="P619" s="176">
        <v>972.23354037414833</v>
      </c>
      <c r="Q619" s="177">
        <v>995.23460237414827</v>
      </c>
      <c r="R619" s="174">
        <v>1030.4497753741484</v>
      </c>
      <c r="S619" s="177">
        <v>1014.3704393741484</v>
      </c>
      <c r="T619" s="174">
        <v>999.3733663741483</v>
      </c>
      <c r="U619" s="173">
        <v>996.24550737414836</v>
      </c>
      <c r="V619" s="173">
        <v>981.12950437414838</v>
      </c>
      <c r="W619" s="173">
        <v>982.49719937414818</v>
      </c>
      <c r="X619" s="173">
        <v>993.09386237414833</v>
      </c>
      <c r="Y619" s="178">
        <v>991.95213437414827</v>
      </c>
      <c r="Z619" s="276"/>
      <c r="AA619" s="276"/>
    </row>
    <row r="620" spans="1:27" s="146" customFormat="1" ht="38.25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  <c r="Z620" s="276"/>
      <c r="AA620" s="276"/>
    </row>
    <row r="621" spans="1:27" s="146" customFormat="1" ht="25.5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  <c r="Z621" s="276"/>
      <c r="AA621" s="276"/>
    </row>
    <row r="622" spans="1:27" s="146" customFormat="1" ht="25.5" x14ac:dyDescent="0.2">
      <c r="A622" s="182" t="s">
        <v>9</v>
      </c>
      <c r="B622" s="311">
        <v>126.70038299999999</v>
      </c>
      <c r="C622" s="312">
        <v>120.260397</v>
      </c>
      <c r="D622" s="312">
        <v>120.87562199999999</v>
      </c>
      <c r="E622" s="312">
        <v>125.291991</v>
      </c>
      <c r="F622" s="312">
        <v>127.41025799999998</v>
      </c>
      <c r="G622" s="312">
        <v>126.32935500000001</v>
      </c>
      <c r="H622" s="312">
        <v>125.16516</v>
      </c>
      <c r="I622" s="312">
        <v>123.28162499999999</v>
      </c>
      <c r="J622" s="312">
        <v>123.681048</v>
      </c>
      <c r="K622" s="312">
        <v>125.12729999999999</v>
      </c>
      <c r="L622" s="312">
        <v>126.48647399999999</v>
      </c>
      <c r="M622" s="312">
        <v>127.00136999999999</v>
      </c>
      <c r="N622" s="312">
        <v>126.79692600000001</v>
      </c>
      <c r="O622" s="312">
        <v>122.03224499999999</v>
      </c>
      <c r="P622" s="312">
        <v>123.12261299999999</v>
      </c>
      <c r="Q622" s="312">
        <v>126.783675</v>
      </c>
      <c r="R622" s="312">
        <v>132.388848</v>
      </c>
      <c r="S622" s="312">
        <v>129.82951199999999</v>
      </c>
      <c r="T622" s="312">
        <v>127.44243900000001</v>
      </c>
      <c r="U622" s="312">
        <v>126.94458</v>
      </c>
      <c r="V622" s="312">
        <v>124.53857699999999</v>
      </c>
      <c r="W622" s="312">
        <v>124.756272</v>
      </c>
      <c r="X622" s="312">
        <v>126.44293500000001</v>
      </c>
      <c r="Y622" s="313">
        <v>126.261207</v>
      </c>
      <c r="Z622" s="276"/>
      <c r="AA622" s="276"/>
    </row>
    <row r="623" spans="1:27" s="146" customFormat="1" ht="26.2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  <c r="AA623" s="276"/>
    </row>
    <row r="624" spans="1:27" s="146" customFormat="1" ht="15" thickBot="1" x14ac:dyDescent="0.25">
      <c r="A624" s="154">
        <v>29</v>
      </c>
      <c r="B624" s="172">
        <v>840.67317437414818</v>
      </c>
      <c r="C624" s="173">
        <v>816.43524037414829</v>
      </c>
      <c r="D624" s="173">
        <v>807.11112837414828</v>
      </c>
      <c r="E624" s="174">
        <v>840.58992337414827</v>
      </c>
      <c r="F624" s="174">
        <v>855.08749037414827</v>
      </c>
      <c r="G624" s="174">
        <v>854.3858033741484</v>
      </c>
      <c r="H624" s="174">
        <v>842.80202137414835</v>
      </c>
      <c r="I624" s="174">
        <v>830.49276637414823</v>
      </c>
      <c r="J624" s="174">
        <v>838.85354537414821</v>
      </c>
      <c r="K624" s="175">
        <v>846.09638237414833</v>
      </c>
      <c r="L624" s="174">
        <v>839.18654937414817</v>
      </c>
      <c r="M624" s="176">
        <v>843.3372063741482</v>
      </c>
      <c r="N624" s="175">
        <v>842.10033437414825</v>
      </c>
      <c r="O624" s="174">
        <v>812.40351337414825</v>
      </c>
      <c r="P624" s="176">
        <v>821.26379837414834</v>
      </c>
      <c r="Q624" s="177">
        <v>860.71287937414832</v>
      </c>
      <c r="R624" s="174">
        <v>873.2362083741483</v>
      </c>
      <c r="S624" s="177">
        <v>866.87345337414843</v>
      </c>
      <c r="T624" s="174">
        <v>850.12810937414827</v>
      </c>
      <c r="U624" s="173">
        <v>845.46605337414837</v>
      </c>
      <c r="V624" s="173">
        <v>840.18556137414839</v>
      </c>
      <c r="W624" s="173">
        <v>838.44918337414833</v>
      </c>
      <c r="X624" s="173">
        <v>792.69681237414829</v>
      </c>
      <c r="Y624" s="178">
        <v>811.6661473741483</v>
      </c>
      <c r="Z624" s="276"/>
      <c r="AA624" s="276"/>
    </row>
    <row r="625" spans="1:27" s="146" customFormat="1" ht="38.25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  <c r="Z625" s="276"/>
      <c r="AA625" s="276"/>
    </row>
    <row r="626" spans="1:27" s="146" customFormat="1" ht="25.5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  <c r="Z626" s="276"/>
      <c r="AA626" s="276"/>
    </row>
    <row r="627" spans="1:27" s="146" customFormat="1" ht="25.5" x14ac:dyDescent="0.2">
      <c r="A627" s="182" t="s">
        <v>9</v>
      </c>
      <c r="B627" s="311">
        <v>102.18224699999999</v>
      </c>
      <c r="C627" s="312">
        <v>98.324312999999989</v>
      </c>
      <c r="D627" s="312">
        <v>96.840200999999993</v>
      </c>
      <c r="E627" s="312">
        <v>102.16899600000001</v>
      </c>
      <c r="F627" s="312">
        <v>104.476563</v>
      </c>
      <c r="G627" s="312">
        <v>104.36487600000001</v>
      </c>
      <c r="H627" s="312">
        <v>102.52109400000001</v>
      </c>
      <c r="I627" s="312">
        <v>100.56183900000001</v>
      </c>
      <c r="J627" s="312">
        <v>101.892618</v>
      </c>
      <c r="K627" s="312">
        <v>103.045455</v>
      </c>
      <c r="L627" s="312">
        <v>101.94562199999999</v>
      </c>
      <c r="M627" s="312">
        <v>102.60627899999999</v>
      </c>
      <c r="N627" s="312">
        <v>102.409407</v>
      </c>
      <c r="O627" s="312">
        <v>97.682586000000001</v>
      </c>
      <c r="P627" s="312">
        <v>99.092871000000002</v>
      </c>
      <c r="Q627" s="312">
        <v>105.37195199999999</v>
      </c>
      <c r="R627" s="312">
        <v>107.365281</v>
      </c>
      <c r="S627" s="312">
        <v>106.35252600000001</v>
      </c>
      <c r="T627" s="312">
        <v>103.68718199999999</v>
      </c>
      <c r="U627" s="312">
        <v>102.945126</v>
      </c>
      <c r="V627" s="312">
        <v>102.10463399999999</v>
      </c>
      <c r="W627" s="312">
        <v>101.828256</v>
      </c>
      <c r="X627" s="312">
        <v>94.545884999999998</v>
      </c>
      <c r="Y627" s="313">
        <v>97.565219999999997</v>
      </c>
      <c r="Z627" s="276"/>
      <c r="AA627" s="276"/>
    </row>
    <row r="628" spans="1:27" s="146" customFormat="1" ht="26.2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  <c r="AA628" s="276"/>
    </row>
    <row r="629" spans="1:27" s="146" customFormat="1" ht="15" thickBot="1" x14ac:dyDescent="0.25">
      <c r="A629" s="184">
        <v>30</v>
      </c>
      <c r="B629" s="172">
        <v>1083.9088103741481</v>
      </c>
      <c r="C629" s="173">
        <v>1047.4686583741484</v>
      </c>
      <c r="D629" s="173">
        <v>1049.3715383741483</v>
      </c>
      <c r="E629" s="174">
        <v>1057.2328113741485</v>
      </c>
      <c r="F629" s="174">
        <v>1083.0287283741484</v>
      </c>
      <c r="G629" s="174">
        <v>1085.7046533741484</v>
      </c>
      <c r="H629" s="174">
        <v>1130.8504813741481</v>
      </c>
      <c r="I629" s="174">
        <v>1115.0803633741482</v>
      </c>
      <c r="J629" s="174">
        <v>1129.9585063741481</v>
      </c>
      <c r="K629" s="175">
        <v>1132.6938963741484</v>
      </c>
      <c r="L629" s="174">
        <v>1134.7038133741482</v>
      </c>
      <c r="M629" s="176">
        <v>1095.1595883741481</v>
      </c>
      <c r="N629" s="175">
        <v>1077.4746973741483</v>
      </c>
      <c r="O629" s="174">
        <v>1095.1595883741481</v>
      </c>
      <c r="P629" s="176">
        <v>1108.6224643741484</v>
      </c>
      <c r="Q629" s="177">
        <v>1147.0011753741485</v>
      </c>
      <c r="R629" s="174">
        <v>1162.8069723741482</v>
      </c>
      <c r="S629" s="177">
        <v>1136.3212613741484</v>
      </c>
      <c r="T629" s="174">
        <v>1102.6521783741484</v>
      </c>
      <c r="U629" s="173">
        <v>1088.9395493741483</v>
      </c>
      <c r="V629" s="173">
        <v>1084.4321023741484</v>
      </c>
      <c r="W629" s="173">
        <v>1093.0307413741482</v>
      </c>
      <c r="X629" s="173">
        <v>1090.2239933741484</v>
      </c>
      <c r="Y629" s="178">
        <v>1082.3270413741482</v>
      </c>
      <c r="Z629" s="276"/>
      <c r="AA629" s="276"/>
    </row>
    <row r="630" spans="1:27" s="146" customFormat="1" ht="38.25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  <c r="Z630" s="276"/>
      <c r="AA630" s="276"/>
    </row>
    <row r="631" spans="1:27" s="146" customFormat="1" ht="25.5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  <c r="Z631" s="276"/>
      <c r="AA631" s="276"/>
    </row>
    <row r="632" spans="1:27" s="146" customFormat="1" ht="25.5" x14ac:dyDescent="0.2">
      <c r="A632" s="167" t="s">
        <v>9</v>
      </c>
      <c r="B632" s="311">
        <v>140.89788299999998</v>
      </c>
      <c r="C632" s="312">
        <v>135.09773099999998</v>
      </c>
      <c r="D632" s="312">
        <v>135.400611</v>
      </c>
      <c r="E632" s="312">
        <v>136.651884</v>
      </c>
      <c r="F632" s="312">
        <v>140.757801</v>
      </c>
      <c r="G632" s="312">
        <v>141.18372600000001</v>
      </c>
      <c r="H632" s="312">
        <v>148.36955399999999</v>
      </c>
      <c r="I632" s="312">
        <v>145.85943599999999</v>
      </c>
      <c r="J632" s="312">
        <v>148.22757899999999</v>
      </c>
      <c r="K632" s="312">
        <v>148.662969</v>
      </c>
      <c r="L632" s="312">
        <v>148.98288599999998</v>
      </c>
      <c r="M632" s="312">
        <v>142.688661</v>
      </c>
      <c r="N632" s="312">
        <v>139.87376999999998</v>
      </c>
      <c r="O632" s="312">
        <v>142.688661</v>
      </c>
      <c r="P632" s="312">
        <v>144.831537</v>
      </c>
      <c r="Q632" s="312">
        <v>150.940248</v>
      </c>
      <c r="R632" s="312">
        <v>153.45604499999999</v>
      </c>
      <c r="S632" s="312">
        <v>149.24033399999999</v>
      </c>
      <c r="T632" s="312">
        <v>143.88125100000002</v>
      </c>
      <c r="U632" s="312">
        <v>141.698622</v>
      </c>
      <c r="V632" s="312">
        <v>140.98117500000001</v>
      </c>
      <c r="W632" s="312">
        <v>142.34981400000001</v>
      </c>
      <c r="X632" s="312">
        <v>141.903066</v>
      </c>
      <c r="Y632" s="313">
        <v>140.64611400000001</v>
      </c>
      <c r="Z632" s="276"/>
      <c r="AA632" s="276"/>
    </row>
    <row r="633" spans="1:27" s="146" customFormat="1" ht="26.2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  <c r="AA633" s="276"/>
    </row>
    <row r="634" spans="1:27" s="146" customFormat="1" ht="15" thickBot="1" x14ac:dyDescent="0.25">
      <c r="A634" s="171">
        <v>31</v>
      </c>
      <c r="B634" s="172">
        <v>979.09580137414832</v>
      </c>
      <c r="C634" s="173">
        <v>939.83700837414835</v>
      </c>
      <c r="D634" s="173">
        <v>948.9351533741484</v>
      </c>
      <c r="E634" s="174">
        <v>956.11852537414836</v>
      </c>
      <c r="F634" s="174">
        <v>981.98580037414843</v>
      </c>
      <c r="G634" s="174">
        <v>970.41391137414837</v>
      </c>
      <c r="H634" s="174">
        <v>1017.5934423741483</v>
      </c>
      <c r="I634" s="174">
        <v>1014.0612213741484</v>
      </c>
      <c r="J634" s="174">
        <v>1007.9482193741483</v>
      </c>
      <c r="K634" s="175">
        <v>1020.8640173741483</v>
      </c>
      <c r="L634" s="174">
        <v>1017.9026603741481</v>
      </c>
      <c r="M634" s="176">
        <v>980.16617137414846</v>
      </c>
      <c r="N634" s="175">
        <v>963.36136237414826</v>
      </c>
      <c r="O634" s="174">
        <v>985.1612313741482</v>
      </c>
      <c r="P634" s="176">
        <v>993.97394437414835</v>
      </c>
      <c r="Q634" s="177">
        <v>1040.3685373741482</v>
      </c>
      <c r="R634" s="174">
        <v>1080.2814453741482</v>
      </c>
      <c r="S634" s="177">
        <v>1077.9266313741482</v>
      </c>
      <c r="T634" s="174">
        <v>970.18794437414829</v>
      </c>
      <c r="U634" s="173">
        <v>953.50206537414829</v>
      </c>
      <c r="V634" s="173">
        <v>965.79942737414831</v>
      </c>
      <c r="W634" s="173">
        <v>970.27119537414819</v>
      </c>
      <c r="X634" s="173">
        <v>968.93917937414835</v>
      </c>
      <c r="Y634" s="178">
        <v>966.40597037414818</v>
      </c>
      <c r="Z634" s="276"/>
      <c r="AA634" s="276"/>
    </row>
    <row r="635" spans="1:27" s="146" customFormat="1" ht="38.25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  <c r="Z635" s="276"/>
      <c r="AA635" s="276"/>
    </row>
    <row r="636" spans="1:27" s="146" customFormat="1" ht="25.5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  <c r="Z636" s="276"/>
      <c r="AA636" s="276"/>
    </row>
    <row r="637" spans="1:27" s="146" customFormat="1" ht="25.5" x14ac:dyDescent="0.2">
      <c r="A637" s="182" t="s">
        <v>9</v>
      </c>
      <c r="B637" s="311">
        <v>124.21487399999999</v>
      </c>
      <c r="C637" s="312">
        <v>117.96608099999999</v>
      </c>
      <c r="D637" s="312">
        <v>119.41422600000001</v>
      </c>
      <c r="E637" s="312">
        <v>120.557598</v>
      </c>
      <c r="F637" s="312">
        <v>124.67487300000001</v>
      </c>
      <c r="G637" s="312">
        <v>122.832984</v>
      </c>
      <c r="H637" s="312">
        <v>130.34251499999999</v>
      </c>
      <c r="I637" s="312">
        <v>129.780294</v>
      </c>
      <c r="J637" s="312">
        <v>128.80729200000002</v>
      </c>
      <c r="K637" s="312">
        <v>130.86309</v>
      </c>
      <c r="L637" s="312">
        <v>130.39173299999999</v>
      </c>
      <c r="M637" s="312">
        <v>124.385244</v>
      </c>
      <c r="N637" s="312">
        <v>121.710435</v>
      </c>
      <c r="O637" s="312">
        <v>125.18030399999999</v>
      </c>
      <c r="P637" s="312">
        <v>126.58301700000001</v>
      </c>
      <c r="Q637" s="312">
        <v>133.96761000000001</v>
      </c>
      <c r="R637" s="312">
        <v>140.32051799999999</v>
      </c>
      <c r="S637" s="312">
        <v>139.94570399999998</v>
      </c>
      <c r="T637" s="312">
        <v>122.79701700000001</v>
      </c>
      <c r="U637" s="312">
        <v>120.141138</v>
      </c>
      <c r="V637" s="312">
        <v>122.0985</v>
      </c>
      <c r="W637" s="312">
        <v>122.81026799999999</v>
      </c>
      <c r="X637" s="312">
        <v>122.59825199999999</v>
      </c>
      <c r="Y637" s="313">
        <v>122.195043</v>
      </c>
      <c r="Z637" s="276"/>
      <c r="AA637" s="276"/>
    </row>
    <row r="638" spans="1:27" s="146" customFormat="1" ht="26.2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  <c r="AA638" s="276"/>
    </row>
    <row r="639" spans="1:27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  <c r="Z639" s="188"/>
      <c r="AA639" s="188"/>
    </row>
    <row r="640" spans="1:27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  <c r="Z640" s="188"/>
      <c r="AA640" s="188"/>
    </row>
    <row r="641" spans="1:27" s="141" customFormat="1" ht="15.75" x14ac:dyDescent="0.25">
      <c r="A641" s="229" t="s">
        <v>86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  <c r="Z641" s="277"/>
      <c r="AA641" s="277"/>
    </row>
    <row r="642" spans="1:27" ht="15" thickBot="1" x14ac:dyDescent="0.25">
      <c r="A642" s="314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314"/>
      <c r="Z642" s="188"/>
      <c r="AA642" s="188"/>
    </row>
    <row r="643" spans="1:27" s="146" customFormat="1" ht="15" customHeight="1" thickBot="1" x14ac:dyDescent="0.25">
      <c r="A643" s="236" t="s">
        <v>43</v>
      </c>
      <c r="B643" s="237" t="s">
        <v>87</v>
      </c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9"/>
      <c r="Z643" s="276"/>
      <c r="AA643" s="276"/>
    </row>
    <row r="644" spans="1:27" s="146" customFormat="1" ht="26.25" thickBot="1" x14ac:dyDescent="0.25">
      <c r="A644" s="193"/>
      <c r="B644" s="194" t="s">
        <v>42</v>
      </c>
      <c r="C644" s="195" t="s">
        <v>41</v>
      </c>
      <c r="D644" s="196" t="s">
        <v>40</v>
      </c>
      <c r="E644" s="195" t="s">
        <v>39</v>
      </c>
      <c r="F644" s="195" t="s">
        <v>38</v>
      </c>
      <c r="G644" s="195" t="s">
        <v>37</v>
      </c>
      <c r="H644" s="195" t="s">
        <v>36</v>
      </c>
      <c r="I644" s="195" t="s">
        <v>35</v>
      </c>
      <c r="J644" s="195" t="s">
        <v>34</v>
      </c>
      <c r="K644" s="197" t="s">
        <v>33</v>
      </c>
      <c r="L644" s="195" t="s">
        <v>32</v>
      </c>
      <c r="M644" s="198" t="s">
        <v>31</v>
      </c>
      <c r="N644" s="197" t="s">
        <v>30</v>
      </c>
      <c r="O644" s="195" t="s">
        <v>29</v>
      </c>
      <c r="P644" s="198" t="s">
        <v>28</v>
      </c>
      <c r="Q644" s="196" t="s">
        <v>27</v>
      </c>
      <c r="R644" s="195" t="s">
        <v>26</v>
      </c>
      <c r="S644" s="196" t="s">
        <v>25</v>
      </c>
      <c r="T644" s="195" t="s">
        <v>24</v>
      </c>
      <c r="U644" s="196" t="s">
        <v>23</v>
      </c>
      <c r="V644" s="195" t="s">
        <v>22</v>
      </c>
      <c r="W644" s="196" t="s">
        <v>21</v>
      </c>
      <c r="X644" s="195" t="s">
        <v>20</v>
      </c>
      <c r="Y644" s="199" t="s">
        <v>19</v>
      </c>
      <c r="Z644" s="276"/>
      <c r="AA644" s="276"/>
    </row>
    <row r="645" spans="1:27" s="310" customFormat="1" ht="15.75" thickBot="1" x14ac:dyDescent="0.25">
      <c r="A645" s="200">
        <v>1</v>
      </c>
      <c r="B645" s="172">
        <v>744.47092737414823</v>
      </c>
      <c r="C645" s="173">
        <v>721.80092737414839</v>
      </c>
      <c r="D645" s="173">
        <v>715.5109273741482</v>
      </c>
      <c r="E645" s="174">
        <v>723.5409273741484</v>
      </c>
      <c r="F645" s="174">
        <v>754.1509273741483</v>
      </c>
      <c r="G645" s="174">
        <v>756.2609273741482</v>
      </c>
      <c r="H645" s="174">
        <v>750.08092737414836</v>
      </c>
      <c r="I645" s="174">
        <v>724.9009273741483</v>
      </c>
      <c r="J645" s="174">
        <v>750.59092737414835</v>
      </c>
      <c r="K645" s="175">
        <v>753.9009273741483</v>
      </c>
      <c r="L645" s="174">
        <v>737.52092737414841</v>
      </c>
      <c r="M645" s="176">
        <v>736.31092737414838</v>
      </c>
      <c r="N645" s="175">
        <v>734.59092737414835</v>
      </c>
      <c r="O645" s="174">
        <v>717.05092737414839</v>
      </c>
      <c r="P645" s="176">
        <v>724.31092737414838</v>
      </c>
      <c r="Q645" s="177">
        <v>737.16092737414829</v>
      </c>
      <c r="R645" s="174">
        <v>738.98092737414822</v>
      </c>
      <c r="S645" s="177">
        <v>739.49092737414821</v>
      </c>
      <c r="T645" s="174">
        <v>849.56092737414838</v>
      </c>
      <c r="U645" s="173">
        <v>735.87092737414832</v>
      </c>
      <c r="V645" s="173">
        <v>738.98092737414822</v>
      </c>
      <c r="W645" s="173">
        <v>740.1509273741483</v>
      </c>
      <c r="X645" s="173">
        <v>739.09092737414835</v>
      </c>
      <c r="Y645" s="178">
        <v>743.19092737414826</v>
      </c>
      <c r="Z645" s="388"/>
      <c r="AA645" s="388"/>
    </row>
    <row r="646" spans="1:27" s="146" customFormat="1" ht="38.25" x14ac:dyDescent="0.2">
      <c r="A646" s="161" t="s">
        <v>7</v>
      </c>
      <c r="B646" s="162">
        <v>545.77</v>
      </c>
      <c r="C646" s="162">
        <v>523.1</v>
      </c>
      <c r="D646" s="162">
        <v>516.80999999999995</v>
      </c>
      <c r="E646" s="162">
        <v>524.84</v>
      </c>
      <c r="F646" s="162">
        <v>555.45000000000005</v>
      </c>
      <c r="G646" s="162">
        <v>557.55999999999995</v>
      </c>
      <c r="H646" s="162">
        <v>551.38</v>
      </c>
      <c r="I646" s="162">
        <v>526.20000000000005</v>
      </c>
      <c r="J646" s="162">
        <v>551.89</v>
      </c>
      <c r="K646" s="162">
        <v>555.20000000000005</v>
      </c>
      <c r="L646" s="162">
        <v>538.82000000000005</v>
      </c>
      <c r="M646" s="162">
        <v>537.61</v>
      </c>
      <c r="N646" s="162">
        <v>535.89</v>
      </c>
      <c r="O646" s="162">
        <v>518.35</v>
      </c>
      <c r="P646" s="162">
        <v>525.61</v>
      </c>
      <c r="Q646" s="162">
        <v>538.46</v>
      </c>
      <c r="R646" s="162">
        <v>540.28</v>
      </c>
      <c r="S646" s="162">
        <v>540.79</v>
      </c>
      <c r="T646" s="162">
        <v>650.86</v>
      </c>
      <c r="U646" s="162">
        <v>537.16999999999996</v>
      </c>
      <c r="V646" s="162">
        <v>540.28</v>
      </c>
      <c r="W646" s="162">
        <v>541.45000000000005</v>
      </c>
      <c r="X646" s="162">
        <v>540.39</v>
      </c>
      <c r="Y646" s="162">
        <v>544.49</v>
      </c>
      <c r="Z646" s="276"/>
      <c r="AA646" s="276"/>
    </row>
    <row r="647" spans="1:27" s="146" customFormat="1" ht="25.5" x14ac:dyDescent="0.2">
      <c r="A647" s="163" t="s">
        <v>8</v>
      </c>
      <c r="B647" s="164">
        <v>195.05</v>
      </c>
      <c r="C647" s="165">
        <v>195.05</v>
      </c>
      <c r="D647" s="165">
        <v>195.05</v>
      </c>
      <c r="E647" s="165">
        <v>195.05</v>
      </c>
      <c r="F647" s="165">
        <v>195.05</v>
      </c>
      <c r="G647" s="165">
        <v>195.05</v>
      </c>
      <c r="H647" s="165">
        <v>195.05</v>
      </c>
      <c r="I647" s="165">
        <v>195.05</v>
      </c>
      <c r="J647" s="165">
        <v>195.05</v>
      </c>
      <c r="K647" s="165">
        <v>195.05</v>
      </c>
      <c r="L647" s="165">
        <v>195.05</v>
      </c>
      <c r="M647" s="165">
        <v>195.05</v>
      </c>
      <c r="N647" s="165">
        <v>195.05</v>
      </c>
      <c r="O647" s="165">
        <v>195.05</v>
      </c>
      <c r="P647" s="165">
        <v>195.05</v>
      </c>
      <c r="Q647" s="165">
        <v>195.05</v>
      </c>
      <c r="R647" s="165">
        <v>195.05</v>
      </c>
      <c r="S647" s="165">
        <v>195.05</v>
      </c>
      <c r="T647" s="165">
        <v>195.05</v>
      </c>
      <c r="U647" s="165">
        <v>195.05</v>
      </c>
      <c r="V647" s="165">
        <v>195.05</v>
      </c>
      <c r="W647" s="165">
        <v>195.05</v>
      </c>
      <c r="X647" s="165">
        <v>195.05</v>
      </c>
      <c r="Y647" s="166">
        <v>195.05</v>
      </c>
      <c r="Z647" s="276"/>
      <c r="AA647" s="276"/>
    </row>
    <row r="648" spans="1:27" s="146" customFormat="1" ht="25.5" x14ac:dyDescent="0.2">
      <c r="A648" s="167" t="s">
        <v>9</v>
      </c>
      <c r="B648" s="164">
        <v>0</v>
      </c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6"/>
      <c r="Z648" s="276"/>
      <c r="AA648" s="276"/>
    </row>
    <row r="649" spans="1:27" s="146" customFormat="1" ht="26.25" thickBot="1" x14ac:dyDescent="0.25">
      <c r="A649" s="168" t="s">
        <v>127</v>
      </c>
      <c r="B649" s="169">
        <v>3.6509273741482882</v>
      </c>
      <c r="C649" s="169">
        <v>3.6509273741482882</v>
      </c>
      <c r="D649" s="169">
        <v>3.6509273741482882</v>
      </c>
      <c r="E649" s="169">
        <v>3.6509273741482882</v>
      </c>
      <c r="F649" s="169">
        <v>3.6509273741482882</v>
      </c>
      <c r="G649" s="169">
        <v>3.6509273741482882</v>
      </c>
      <c r="H649" s="169">
        <v>3.6509273741482882</v>
      </c>
      <c r="I649" s="169">
        <v>3.6509273741482882</v>
      </c>
      <c r="J649" s="169">
        <v>3.6509273741482882</v>
      </c>
      <c r="K649" s="169">
        <v>3.6509273741482882</v>
      </c>
      <c r="L649" s="169">
        <v>3.6509273741482882</v>
      </c>
      <c r="M649" s="169">
        <v>3.6509273741482882</v>
      </c>
      <c r="N649" s="169">
        <v>3.6509273741482882</v>
      </c>
      <c r="O649" s="169">
        <v>3.6509273741482882</v>
      </c>
      <c r="P649" s="169">
        <v>3.6509273741482882</v>
      </c>
      <c r="Q649" s="169">
        <v>3.6509273741482882</v>
      </c>
      <c r="R649" s="169">
        <v>3.6509273741482882</v>
      </c>
      <c r="S649" s="169">
        <v>3.6509273741482882</v>
      </c>
      <c r="T649" s="169">
        <v>3.6509273741482882</v>
      </c>
      <c r="U649" s="169">
        <v>3.6509273741482882</v>
      </c>
      <c r="V649" s="169">
        <v>3.6509273741482882</v>
      </c>
      <c r="W649" s="169">
        <v>3.6509273741482882</v>
      </c>
      <c r="X649" s="169">
        <v>3.6509273741482882</v>
      </c>
      <c r="Y649" s="169">
        <v>3.6509273741482882</v>
      </c>
      <c r="Z649" s="276"/>
      <c r="AA649" s="276"/>
    </row>
    <row r="650" spans="1:27" s="146" customFormat="1" ht="15" thickBot="1" x14ac:dyDescent="0.25">
      <c r="A650" s="171">
        <v>2</v>
      </c>
      <c r="B650" s="172">
        <v>858.20092737414825</v>
      </c>
      <c r="C650" s="173">
        <v>856.88092737414831</v>
      </c>
      <c r="D650" s="173">
        <v>852.0309273741484</v>
      </c>
      <c r="E650" s="174">
        <v>834.61092737414833</v>
      </c>
      <c r="F650" s="174">
        <v>834.07092737414837</v>
      </c>
      <c r="G650" s="174">
        <v>853.5309273741484</v>
      </c>
      <c r="H650" s="174">
        <v>848.73092737414822</v>
      </c>
      <c r="I650" s="174">
        <v>854.9009273741483</v>
      </c>
      <c r="J650" s="174">
        <v>847.77092737414841</v>
      </c>
      <c r="K650" s="175">
        <v>856.42092737414828</v>
      </c>
      <c r="L650" s="174">
        <v>864.68092737414827</v>
      </c>
      <c r="M650" s="176">
        <v>862.5109273741482</v>
      </c>
      <c r="N650" s="175">
        <v>865.68092737414827</v>
      </c>
      <c r="O650" s="174">
        <v>839.8909273741483</v>
      </c>
      <c r="P650" s="176">
        <v>826.21092737414824</v>
      </c>
      <c r="Q650" s="177">
        <v>840.5409273741484</v>
      </c>
      <c r="R650" s="174">
        <v>870.95092737414825</v>
      </c>
      <c r="S650" s="177">
        <v>870.0409273741484</v>
      </c>
      <c r="T650" s="174">
        <v>877.16092737414829</v>
      </c>
      <c r="U650" s="173">
        <v>856.72092737414823</v>
      </c>
      <c r="V650" s="173">
        <v>861.31092737414838</v>
      </c>
      <c r="W650" s="173">
        <v>869.70092737414825</v>
      </c>
      <c r="X650" s="173">
        <v>867.31092737414838</v>
      </c>
      <c r="Y650" s="178">
        <v>861.17092737414828</v>
      </c>
      <c r="Z650" s="276"/>
      <c r="AA650" s="276"/>
    </row>
    <row r="651" spans="1:27" s="146" customFormat="1" ht="38.25" x14ac:dyDescent="0.2">
      <c r="A651" s="161" t="s">
        <v>7</v>
      </c>
      <c r="B651" s="162">
        <v>659.5</v>
      </c>
      <c r="C651" s="162">
        <v>658.18</v>
      </c>
      <c r="D651" s="162">
        <v>653.33000000000004</v>
      </c>
      <c r="E651" s="162">
        <v>635.91</v>
      </c>
      <c r="F651" s="162">
        <v>635.37</v>
      </c>
      <c r="G651" s="162">
        <v>654.83000000000004</v>
      </c>
      <c r="H651" s="162">
        <v>650.03</v>
      </c>
      <c r="I651" s="162">
        <v>656.2</v>
      </c>
      <c r="J651" s="162">
        <v>649.07000000000005</v>
      </c>
      <c r="K651" s="162">
        <v>657.72</v>
      </c>
      <c r="L651" s="162">
        <v>665.98</v>
      </c>
      <c r="M651" s="162">
        <v>663.81</v>
      </c>
      <c r="N651" s="162">
        <v>666.98</v>
      </c>
      <c r="O651" s="162">
        <v>641.19000000000005</v>
      </c>
      <c r="P651" s="162">
        <v>627.51</v>
      </c>
      <c r="Q651" s="162">
        <v>641.84</v>
      </c>
      <c r="R651" s="162">
        <v>672.25</v>
      </c>
      <c r="S651" s="162">
        <v>671.34</v>
      </c>
      <c r="T651" s="162">
        <v>678.46</v>
      </c>
      <c r="U651" s="162">
        <v>658.02</v>
      </c>
      <c r="V651" s="162">
        <v>662.61</v>
      </c>
      <c r="W651" s="162">
        <v>671</v>
      </c>
      <c r="X651" s="162">
        <v>668.61</v>
      </c>
      <c r="Y651" s="162">
        <v>662.47</v>
      </c>
      <c r="Z651" s="276"/>
      <c r="AA651" s="276"/>
    </row>
    <row r="652" spans="1:27" s="146" customFormat="1" ht="25.5" x14ac:dyDescent="0.2">
      <c r="A652" s="163" t="s">
        <v>8</v>
      </c>
      <c r="B652" s="164">
        <v>195.05</v>
      </c>
      <c r="C652" s="165">
        <v>195.05</v>
      </c>
      <c r="D652" s="165">
        <v>195.05</v>
      </c>
      <c r="E652" s="165">
        <v>195.05</v>
      </c>
      <c r="F652" s="165">
        <v>195.05</v>
      </c>
      <c r="G652" s="165">
        <v>195.05</v>
      </c>
      <c r="H652" s="165">
        <v>195.05</v>
      </c>
      <c r="I652" s="165">
        <v>195.05</v>
      </c>
      <c r="J652" s="165">
        <v>195.05</v>
      </c>
      <c r="K652" s="165">
        <v>195.05</v>
      </c>
      <c r="L652" s="165">
        <v>195.05</v>
      </c>
      <c r="M652" s="165">
        <v>195.05</v>
      </c>
      <c r="N652" s="165">
        <v>195.05</v>
      </c>
      <c r="O652" s="165">
        <v>195.05</v>
      </c>
      <c r="P652" s="165">
        <v>195.05</v>
      </c>
      <c r="Q652" s="165">
        <v>195.05</v>
      </c>
      <c r="R652" s="165">
        <v>195.05</v>
      </c>
      <c r="S652" s="165">
        <v>195.05</v>
      </c>
      <c r="T652" s="165">
        <v>195.05</v>
      </c>
      <c r="U652" s="165">
        <v>195.05</v>
      </c>
      <c r="V652" s="165">
        <v>195.05</v>
      </c>
      <c r="W652" s="165">
        <v>195.05</v>
      </c>
      <c r="X652" s="165">
        <v>195.05</v>
      </c>
      <c r="Y652" s="166">
        <v>195.05</v>
      </c>
      <c r="Z652" s="276"/>
      <c r="AA652" s="276"/>
    </row>
    <row r="653" spans="1:27" s="146" customFormat="1" ht="25.5" x14ac:dyDescent="0.2">
      <c r="A653" s="167" t="s">
        <v>9</v>
      </c>
      <c r="B653" s="164">
        <v>0</v>
      </c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6"/>
      <c r="Z653" s="276"/>
      <c r="AA653" s="276"/>
    </row>
    <row r="654" spans="1:27" s="146" customFormat="1" ht="26.25" thickBot="1" x14ac:dyDescent="0.25">
      <c r="A654" s="168" t="s">
        <v>127</v>
      </c>
      <c r="B654" s="169">
        <v>3.6509273741482882</v>
      </c>
      <c r="C654" s="169">
        <v>3.6509273741482882</v>
      </c>
      <c r="D654" s="169">
        <v>3.6509273741482882</v>
      </c>
      <c r="E654" s="169">
        <v>3.6509273741482882</v>
      </c>
      <c r="F654" s="169">
        <v>3.6509273741482882</v>
      </c>
      <c r="G654" s="169">
        <v>3.6509273741482882</v>
      </c>
      <c r="H654" s="169">
        <v>3.6509273741482882</v>
      </c>
      <c r="I654" s="169">
        <v>3.6509273741482882</v>
      </c>
      <c r="J654" s="169">
        <v>3.6509273741482882</v>
      </c>
      <c r="K654" s="169">
        <v>3.6509273741482882</v>
      </c>
      <c r="L654" s="169">
        <v>3.6509273741482882</v>
      </c>
      <c r="M654" s="169">
        <v>3.6509273741482882</v>
      </c>
      <c r="N654" s="169">
        <v>3.6509273741482882</v>
      </c>
      <c r="O654" s="169">
        <v>3.6509273741482882</v>
      </c>
      <c r="P654" s="169">
        <v>3.6509273741482882</v>
      </c>
      <c r="Q654" s="169">
        <v>3.6509273741482882</v>
      </c>
      <c r="R654" s="169">
        <v>3.6509273741482882</v>
      </c>
      <c r="S654" s="169">
        <v>3.6509273741482882</v>
      </c>
      <c r="T654" s="169">
        <v>3.6509273741482882</v>
      </c>
      <c r="U654" s="169">
        <v>3.6509273741482882</v>
      </c>
      <c r="V654" s="169">
        <v>3.6509273741482882</v>
      </c>
      <c r="W654" s="169">
        <v>3.6509273741482882</v>
      </c>
      <c r="X654" s="169">
        <v>3.6509273741482882</v>
      </c>
      <c r="Y654" s="169">
        <v>3.6509273741482882</v>
      </c>
      <c r="Z654" s="276"/>
      <c r="AA654" s="276"/>
    </row>
    <row r="655" spans="1:27" s="146" customFormat="1" ht="15" thickBot="1" x14ac:dyDescent="0.25">
      <c r="A655" s="154">
        <v>3</v>
      </c>
      <c r="B655" s="172">
        <v>851.77092737414841</v>
      </c>
      <c r="C655" s="173">
        <v>832.87092737414832</v>
      </c>
      <c r="D655" s="173">
        <v>833.11092737414833</v>
      </c>
      <c r="E655" s="174">
        <v>824.94092737414826</v>
      </c>
      <c r="F655" s="174">
        <v>825.7609273741482</v>
      </c>
      <c r="G655" s="174">
        <v>844.98092737414822</v>
      </c>
      <c r="H655" s="174">
        <v>846.7509273741482</v>
      </c>
      <c r="I655" s="174">
        <v>839.82092737414837</v>
      </c>
      <c r="J655" s="174">
        <v>847.67092737414828</v>
      </c>
      <c r="K655" s="175">
        <v>853.45092737414825</v>
      </c>
      <c r="L655" s="174">
        <v>851.61092737414833</v>
      </c>
      <c r="M655" s="176">
        <v>846.59092737414835</v>
      </c>
      <c r="N655" s="175">
        <v>854.87092737414832</v>
      </c>
      <c r="O655" s="174">
        <v>832.23092737414822</v>
      </c>
      <c r="P655" s="176">
        <v>836.18092737414827</v>
      </c>
      <c r="Q655" s="177">
        <v>849.98092737414822</v>
      </c>
      <c r="R655" s="174">
        <v>859.81092737414838</v>
      </c>
      <c r="S655" s="177">
        <v>875.97092737414823</v>
      </c>
      <c r="T655" s="174">
        <v>876.84092737414835</v>
      </c>
      <c r="U655" s="173">
        <v>855.82092737414837</v>
      </c>
      <c r="V655" s="173">
        <v>859.10092737414834</v>
      </c>
      <c r="W655" s="173">
        <v>868.23092737414822</v>
      </c>
      <c r="X655" s="173">
        <v>864.09092737414835</v>
      </c>
      <c r="Y655" s="178">
        <v>861.60092737414834</v>
      </c>
      <c r="Z655" s="276"/>
      <c r="AA655" s="276"/>
    </row>
    <row r="656" spans="1:27" s="146" customFormat="1" ht="38.25" x14ac:dyDescent="0.2">
      <c r="A656" s="161" t="s">
        <v>7</v>
      </c>
      <c r="B656" s="162">
        <v>653.07000000000005</v>
      </c>
      <c r="C656" s="162">
        <v>634.16999999999996</v>
      </c>
      <c r="D656" s="162">
        <v>634.41</v>
      </c>
      <c r="E656" s="162">
        <v>626.24</v>
      </c>
      <c r="F656" s="162">
        <v>627.05999999999995</v>
      </c>
      <c r="G656" s="162">
        <v>646.28</v>
      </c>
      <c r="H656" s="162">
        <v>648.04999999999995</v>
      </c>
      <c r="I656" s="162">
        <v>641.12</v>
      </c>
      <c r="J656" s="162">
        <v>648.97</v>
      </c>
      <c r="K656" s="162">
        <v>654.75</v>
      </c>
      <c r="L656" s="162">
        <v>652.91</v>
      </c>
      <c r="M656" s="162">
        <v>647.89</v>
      </c>
      <c r="N656" s="162">
        <v>656.17</v>
      </c>
      <c r="O656" s="162">
        <v>633.53</v>
      </c>
      <c r="P656" s="162">
        <v>637.48</v>
      </c>
      <c r="Q656" s="162">
        <v>651.28</v>
      </c>
      <c r="R656" s="162">
        <v>661.11</v>
      </c>
      <c r="S656" s="162">
        <v>677.27</v>
      </c>
      <c r="T656" s="162">
        <v>678.14</v>
      </c>
      <c r="U656" s="162">
        <v>657.12</v>
      </c>
      <c r="V656" s="162">
        <v>660.4</v>
      </c>
      <c r="W656" s="162">
        <v>669.53</v>
      </c>
      <c r="X656" s="162">
        <v>665.39</v>
      </c>
      <c r="Y656" s="162">
        <v>662.9</v>
      </c>
      <c r="Z656" s="276"/>
      <c r="AA656" s="276"/>
    </row>
    <row r="657" spans="1:27" s="146" customFormat="1" ht="25.5" x14ac:dyDescent="0.2">
      <c r="A657" s="163" t="s">
        <v>8</v>
      </c>
      <c r="B657" s="164">
        <v>195.05</v>
      </c>
      <c r="C657" s="165">
        <v>195.05</v>
      </c>
      <c r="D657" s="165">
        <v>195.05</v>
      </c>
      <c r="E657" s="165">
        <v>195.05</v>
      </c>
      <c r="F657" s="165">
        <v>195.05</v>
      </c>
      <c r="G657" s="165">
        <v>195.05</v>
      </c>
      <c r="H657" s="165">
        <v>195.05</v>
      </c>
      <c r="I657" s="165">
        <v>195.05</v>
      </c>
      <c r="J657" s="165">
        <v>195.05</v>
      </c>
      <c r="K657" s="165">
        <v>195.05</v>
      </c>
      <c r="L657" s="165">
        <v>195.05</v>
      </c>
      <c r="M657" s="165">
        <v>195.05</v>
      </c>
      <c r="N657" s="165">
        <v>195.05</v>
      </c>
      <c r="O657" s="165">
        <v>195.05</v>
      </c>
      <c r="P657" s="165">
        <v>195.05</v>
      </c>
      <c r="Q657" s="165">
        <v>195.05</v>
      </c>
      <c r="R657" s="165">
        <v>195.05</v>
      </c>
      <c r="S657" s="165">
        <v>195.05</v>
      </c>
      <c r="T657" s="165">
        <v>195.05</v>
      </c>
      <c r="U657" s="165">
        <v>195.05</v>
      </c>
      <c r="V657" s="165">
        <v>195.05</v>
      </c>
      <c r="W657" s="165">
        <v>195.05</v>
      </c>
      <c r="X657" s="165">
        <v>195.05</v>
      </c>
      <c r="Y657" s="166">
        <v>195.05</v>
      </c>
      <c r="Z657" s="276"/>
      <c r="AA657" s="276"/>
    </row>
    <row r="658" spans="1:27" s="146" customFormat="1" ht="25.5" x14ac:dyDescent="0.2">
      <c r="A658" s="167" t="s">
        <v>9</v>
      </c>
      <c r="B658" s="164">
        <v>0</v>
      </c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6"/>
      <c r="Z658" s="276"/>
      <c r="AA658" s="276"/>
    </row>
    <row r="659" spans="1:27" s="146" customFormat="1" ht="26.2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  <c r="AA659" s="276"/>
    </row>
    <row r="660" spans="1:27" s="146" customFormat="1" ht="15" thickBot="1" x14ac:dyDescent="0.25">
      <c r="A660" s="201">
        <v>4</v>
      </c>
      <c r="B660" s="172">
        <v>689.48092737414822</v>
      </c>
      <c r="C660" s="173">
        <v>659.44092737414826</v>
      </c>
      <c r="D660" s="173">
        <v>656.42092737414828</v>
      </c>
      <c r="E660" s="174">
        <v>662.49092737414833</v>
      </c>
      <c r="F660" s="174">
        <v>698.4009273741483</v>
      </c>
      <c r="G660" s="174">
        <v>709.62092737414832</v>
      </c>
      <c r="H660" s="174">
        <v>703.8909273741483</v>
      </c>
      <c r="I660" s="174">
        <v>692.56092737414838</v>
      </c>
      <c r="J660" s="174">
        <v>692.6409273741483</v>
      </c>
      <c r="K660" s="175">
        <v>699.13092737414831</v>
      </c>
      <c r="L660" s="174">
        <v>700.42092737414828</v>
      </c>
      <c r="M660" s="176">
        <v>697.06092737414838</v>
      </c>
      <c r="N660" s="175">
        <v>693.2709273741483</v>
      </c>
      <c r="O660" s="174">
        <v>670.50092737414832</v>
      </c>
      <c r="P660" s="176">
        <v>672.38092737414831</v>
      </c>
      <c r="Q660" s="177">
        <v>687.76092737414831</v>
      </c>
      <c r="R660" s="174">
        <v>705.35092737414834</v>
      </c>
      <c r="S660" s="177">
        <v>699.01092737414831</v>
      </c>
      <c r="T660" s="174">
        <v>714.5309273741484</v>
      </c>
      <c r="U660" s="173">
        <v>685.78092737414829</v>
      </c>
      <c r="V660" s="173">
        <v>689.23092737414822</v>
      </c>
      <c r="W660" s="173">
        <v>692.23092737414822</v>
      </c>
      <c r="X660" s="173">
        <v>686.50092737414832</v>
      </c>
      <c r="Y660" s="178">
        <v>696.4009273741483</v>
      </c>
      <c r="Z660" s="276"/>
      <c r="AA660" s="276"/>
    </row>
    <row r="661" spans="1:27" s="146" customFormat="1" ht="38.25" x14ac:dyDescent="0.2">
      <c r="A661" s="167" t="s">
        <v>7</v>
      </c>
      <c r="B661" s="162">
        <v>490.78</v>
      </c>
      <c r="C661" s="162">
        <v>460.74</v>
      </c>
      <c r="D661" s="162">
        <v>457.72</v>
      </c>
      <c r="E661" s="162">
        <v>463.79</v>
      </c>
      <c r="F661" s="162">
        <v>499.7</v>
      </c>
      <c r="G661" s="162">
        <v>510.92</v>
      </c>
      <c r="H661" s="162">
        <v>505.19</v>
      </c>
      <c r="I661" s="162">
        <v>493.86</v>
      </c>
      <c r="J661" s="162">
        <v>493.94</v>
      </c>
      <c r="K661" s="162">
        <v>500.43</v>
      </c>
      <c r="L661" s="162">
        <v>501.72</v>
      </c>
      <c r="M661" s="162">
        <v>498.36</v>
      </c>
      <c r="N661" s="162">
        <v>494.57</v>
      </c>
      <c r="O661" s="162">
        <v>471.8</v>
      </c>
      <c r="P661" s="162">
        <v>473.68</v>
      </c>
      <c r="Q661" s="162">
        <v>489.06</v>
      </c>
      <c r="R661" s="162">
        <v>506.65</v>
      </c>
      <c r="S661" s="162">
        <v>500.31</v>
      </c>
      <c r="T661" s="162">
        <v>515.83000000000004</v>
      </c>
      <c r="U661" s="162">
        <v>487.08</v>
      </c>
      <c r="V661" s="162">
        <v>490.53</v>
      </c>
      <c r="W661" s="162">
        <v>493.53</v>
      </c>
      <c r="X661" s="162">
        <v>487.8</v>
      </c>
      <c r="Y661" s="162">
        <v>497.7</v>
      </c>
      <c r="Z661" s="276"/>
      <c r="AA661" s="276"/>
    </row>
    <row r="662" spans="1:27" s="146" customFormat="1" ht="25.5" x14ac:dyDescent="0.2">
      <c r="A662" s="163" t="s">
        <v>8</v>
      </c>
      <c r="B662" s="164">
        <v>195.05</v>
      </c>
      <c r="C662" s="165">
        <v>195.05</v>
      </c>
      <c r="D662" s="165">
        <v>195.05</v>
      </c>
      <c r="E662" s="165">
        <v>195.05</v>
      </c>
      <c r="F662" s="165">
        <v>195.05</v>
      </c>
      <c r="G662" s="165">
        <v>195.05</v>
      </c>
      <c r="H662" s="165">
        <v>195.05</v>
      </c>
      <c r="I662" s="165">
        <v>195.05</v>
      </c>
      <c r="J662" s="165">
        <v>195.05</v>
      </c>
      <c r="K662" s="165">
        <v>195.05</v>
      </c>
      <c r="L662" s="165">
        <v>195.05</v>
      </c>
      <c r="M662" s="165">
        <v>195.05</v>
      </c>
      <c r="N662" s="165">
        <v>195.05</v>
      </c>
      <c r="O662" s="165">
        <v>195.05</v>
      </c>
      <c r="P662" s="165">
        <v>195.05</v>
      </c>
      <c r="Q662" s="165">
        <v>195.05</v>
      </c>
      <c r="R662" s="165">
        <v>195.05</v>
      </c>
      <c r="S662" s="165">
        <v>195.05</v>
      </c>
      <c r="T662" s="165">
        <v>195.05</v>
      </c>
      <c r="U662" s="165">
        <v>195.05</v>
      </c>
      <c r="V662" s="165">
        <v>195.05</v>
      </c>
      <c r="W662" s="165">
        <v>195.05</v>
      </c>
      <c r="X662" s="165">
        <v>195.05</v>
      </c>
      <c r="Y662" s="166">
        <v>195.05</v>
      </c>
      <c r="Z662" s="276"/>
      <c r="AA662" s="276"/>
    </row>
    <row r="663" spans="1:27" s="146" customFormat="1" ht="25.5" x14ac:dyDescent="0.2">
      <c r="A663" s="167" t="s">
        <v>9</v>
      </c>
      <c r="B663" s="164">
        <v>0</v>
      </c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6"/>
      <c r="Z663" s="276"/>
      <c r="AA663" s="276"/>
    </row>
    <row r="664" spans="1:27" s="146" customFormat="1" ht="26.25" thickBot="1" x14ac:dyDescent="0.25">
      <c r="A664" s="168" t="s">
        <v>127</v>
      </c>
      <c r="B664" s="169">
        <v>3.6509273741482882</v>
      </c>
      <c r="C664" s="169">
        <v>3.6509273741482882</v>
      </c>
      <c r="D664" s="169">
        <v>3.6509273741482882</v>
      </c>
      <c r="E664" s="169">
        <v>3.6509273741482882</v>
      </c>
      <c r="F664" s="169">
        <v>3.6509273741482882</v>
      </c>
      <c r="G664" s="169">
        <v>3.6509273741482882</v>
      </c>
      <c r="H664" s="169">
        <v>3.6509273741482882</v>
      </c>
      <c r="I664" s="169">
        <v>3.6509273741482882</v>
      </c>
      <c r="J664" s="169">
        <v>3.6509273741482882</v>
      </c>
      <c r="K664" s="169">
        <v>3.6509273741482882</v>
      </c>
      <c r="L664" s="169">
        <v>3.6509273741482882</v>
      </c>
      <c r="M664" s="169">
        <v>3.6509273741482882</v>
      </c>
      <c r="N664" s="169">
        <v>3.6509273741482882</v>
      </c>
      <c r="O664" s="169">
        <v>3.6509273741482882</v>
      </c>
      <c r="P664" s="169">
        <v>3.6509273741482882</v>
      </c>
      <c r="Q664" s="169">
        <v>3.6509273741482882</v>
      </c>
      <c r="R664" s="169">
        <v>3.6509273741482882</v>
      </c>
      <c r="S664" s="169">
        <v>3.6509273741482882</v>
      </c>
      <c r="T664" s="169">
        <v>3.6509273741482882</v>
      </c>
      <c r="U664" s="169">
        <v>3.6509273741482882</v>
      </c>
      <c r="V664" s="169">
        <v>3.6509273741482882</v>
      </c>
      <c r="W664" s="169">
        <v>3.6509273741482882</v>
      </c>
      <c r="X664" s="169">
        <v>3.6509273741482882</v>
      </c>
      <c r="Y664" s="169">
        <v>3.6509273741482882</v>
      </c>
      <c r="Z664" s="276"/>
      <c r="AA664" s="276"/>
    </row>
    <row r="665" spans="1:27" s="146" customFormat="1" ht="15" thickBot="1" x14ac:dyDescent="0.25">
      <c r="A665" s="154">
        <v>5</v>
      </c>
      <c r="B665" s="172">
        <v>765.80092737414839</v>
      </c>
      <c r="C665" s="173">
        <v>732.82092737414837</v>
      </c>
      <c r="D665" s="173">
        <v>726.61092737414833</v>
      </c>
      <c r="E665" s="174">
        <v>727.5309273741484</v>
      </c>
      <c r="F665" s="174">
        <v>755.35092737414834</v>
      </c>
      <c r="G665" s="174">
        <v>764.12092737414832</v>
      </c>
      <c r="H665" s="174">
        <v>762.1409273741483</v>
      </c>
      <c r="I665" s="174">
        <v>745.0109273741482</v>
      </c>
      <c r="J665" s="174">
        <v>747.72092737414823</v>
      </c>
      <c r="K665" s="175">
        <v>751.33092737414836</v>
      </c>
      <c r="L665" s="174">
        <v>751.09092737414835</v>
      </c>
      <c r="M665" s="176">
        <v>764.2909273741484</v>
      </c>
      <c r="N665" s="175">
        <v>760.05092737414839</v>
      </c>
      <c r="O665" s="174">
        <v>727.82092737414837</v>
      </c>
      <c r="P665" s="176">
        <v>733.4009273741483</v>
      </c>
      <c r="Q665" s="177">
        <v>753.36092737414833</v>
      </c>
      <c r="R665" s="174">
        <v>772.52092737414841</v>
      </c>
      <c r="S665" s="177">
        <v>763.7509273741482</v>
      </c>
      <c r="T665" s="174">
        <v>735.87092737414832</v>
      </c>
      <c r="U665" s="173">
        <v>731.21092737414824</v>
      </c>
      <c r="V665" s="173">
        <v>739.99092737414821</v>
      </c>
      <c r="W665" s="173">
        <v>750.6409273741483</v>
      </c>
      <c r="X665" s="173">
        <v>747.85092737414834</v>
      </c>
      <c r="Y665" s="178">
        <v>750.88092737414831</v>
      </c>
      <c r="Z665" s="276"/>
      <c r="AA665" s="276"/>
    </row>
    <row r="666" spans="1:27" s="146" customFormat="1" ht="38.25" x14ac:dyDescent="0.2">
      <c r="A666" s="161" t="s">
        <v>7</v>
      </c>
      <c r="B666" s="162">
        <v>567.1</v>
      </c>
      <c r="C666" s="162">
        <v>534.12</v>
      </c>
      <c r="D666" s="162">
        <v>527.91</v>
      </c>
      <c r="E666" s="162">
        <v>528.83000000000004</v>
      </c>
      <c r="F666" s="162">
        <v>556.65</v>
      </c>
      <c r="G666" s="162">
        <v>565.41999999999996</v>
      </c>
      <c r="H666" s="162">
        <v>563.44000000000005</v>
      </c>
      <c r="I666" s="162">
        <v>546.30999999999995</v>
      </c>
      <c r="J666" s="162">
        <v>549.02</v>
      </c>
      <c r="K666" s="162">
        <v>552.63</v>
      </c>
      <c r="L666" s="162">
        <v>552.39</v>
      </c>
      <c r="M666" s="162">
        <v>565.59</v>
      </c>
      <c r="N666" s="162">
        <v>561.35</v>
      </c>
      <c r="O666" s="162">
        <v>529.12</v>
      </c>
      <c r="P666" s="162">
        <v>534.70000000000005</v>
      </c>
      <c r="Q666" s="162">
        <v>554.66</v>
      </c>
      <c r="R666" s="162">
        <v>573.82000000000005</v>
      </c>
      <c r="S666" s="162">
        <v>565.04999999999995</v>
      </c>
      <c r="T666" s="162">
        <v>537.16999999999996</v>
      </c>
      <c r="U666" s="162">
        <v>532.51</v>
      </c>
      <c r="V666" s="162">
        <v>541.29</v>
      </c>
      <c r="W666" s="162">
        <v>551.94000000000005</v>
      </c>
      <c r="X666" s="162">
        <v>549.15</v>
      </c>
      <c r="Y666" s="162">
        <v>552.17999999999995</v>
      </c>
      <c r="Z666" s="276"/>
      <c r="AA666" s="276"/>
    </row>
    <row r="667" spans="1:27" s="146" customFormat="1" ht="25.5" x14ac:dyDescent="0.2">
      <c r="A667" s="163" t="s">
        <v>8</v>
      </c>
      <c r="B667" s="164">
        <v>195.05</v>
      </c>
      <c r="C667" s="165">
        <v>195.05</v>
      </c>
      <c r="D667" s="165">
        <v>195.05</v>
      </c>
      <c r="E667" s="165">
        <v>195.05</v>
      </c>
      <c r="F667" s="165">
        <v>195.05</v>
      </c>
      <c r="G667" s="165">
        <v>195.05</v>
      </c>
      <c r="H667" s="165">
        <v>195.05</v>
      </c>
      <c r="I667" s="165">
        <v>195.05</v>
      </c>
      <c r="J667" s="165">
        <v>195.05</v>
      </c>
      <c r="K667" s="165">
        <v>195.05</v>
      </c>
      <c r="L667" s="165">
        <v>195.05</v>
      </c>
      <c r="M667" s="165">
        <v>195.05</v>
      </c>
      <c r="N667" s="165">
        <v>195.05</v>
      </c>
      <c r="O667" s="165">
        <v>195.05</v>
      </c>
      <c r="P667" s="165">
        <v>195.05</v>
      </c>
      <c r="Q667" s="165">
        <v>195.05</v>
      </c>
      <c r="R667" s="165">
        <v>195.05</v>
      </c>
      <c r="S667" s="165">
        <v>195.05</v>
      </c>
      <c r="T667" s="165">
        <v>195.05</v>
      </c>
      <c r="U667" s="165">
        <v>195.05</v>
      </c>
      <c r="V667" s="165">
        <v>195.05</v>
      </c>
      <c r="W667" s="165">
        <v>195.05</v>
      </c>
      <c r="X667" s="165">
        <v>195.05</v>
      </c>
      <c r="Y667" s="166">
        <v>195.05</v>
      </c>
      <c r="Z667" s="276"/>
      <c r="AA667" s="276"/>
    </row>
    <row r="668" spans="1:27" s="146" customFormat="1" ht="25.5" x14ac:dyDescent="0.2">
      <c r="A668" s="167" t="s">
        <v>9</v>
      </c>
      <c r="B668" s="164">
        <v>0</v>
      </c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6"/>
      <c r="Z668" s="276"/>
      <c r="AA668" s="276"/>
    </row>
    <row r="669" spans="1:27" s="146" customFormat="1" ht="26.25" thickBot="1" x14ac:dyDescent="0.25">
      <c r="A669" s="168" t="s">
        <v>127</v>
      </c>
      <c r="B669" s="169">
        <v>3.6509273741482882</v>
      </c>
      <c r="C669" s="169">
        <v>3.6509273741482882</v>
      </c>
      <c r="D669" s="169">
        <v>3.6509273741482882</v>
      </c>
      <c r="E669" s="169">
        <v>3.6509273741482882</v>
      </c>
      <c r="F669" s="169">
        <v>3.6509273741482882</v>
      </c>
      <c r="G669" s="169">
        <v>3.6509273741482882</v>
      </c>
      <c r="H669" s="169">
        <v>3.6509273741482882</v>
      </c>
      <c r="I669" s="169">
        <v>3.6509273741482882</v>
      </c>
      <c r="J669" s="169">
        <v>3.6509273741482882</v>
      </c>
      <c r="K669" s="169">
        <v>3.6509273741482882</v>
      </c>
      <c r="L669" s="169">
        <v>3.6509273741482882</v>
      </c>
      <c r="M669" s="169">
        <v>3.6509273741482882</v>
      </c>
      <c r="N669" s="169">
        <v>3.6509273741482882</v>
      </c>
      <c r="O669" s="169">
        <v>3.6509273741482882</v>
      </c>
      <c r="P669" s="169">
        <v>3.6509273741482882</v>
      </c>
      <c r="Q669" s="169">
        <v>3.6509273741482882</v>
      </c>
      <c r="R669" s="169">
        <v>3.6509273741482882</v>
      </c>
      <c r="S669" s="169">
        <v>3.6509273741482882</v>
      </c>
      <c r="T669" s="169">
        <v>3.6509273741482882</v>
      </c>
      <c r="U669" s="169">
        <v>3.6509273741482882</v>
      </c>
      <c r="V669" s="169">
        <v>3.6509273741482882</v>
      </c>
      <c r="W669" s="169">
        <v>3.6509273741482882</v>
      </c>
      <c r="X669" s="169">
        <v>3.6509273741482882</v>
      </c>
      <c r="Y669" s="169">
        <v>3.6509273741482882</v>
      </c>
      <c r="Z669" s="276"/>
      <c r="AA669" s="276"/>
    </row>
    <row r="670" spans="1:27" s="146" customFormat="1" ht="15" thickBot="1" x14ac:dyDescent="0.25">
      <c r="A670" s="171">
        <v>6</v>
      </c>
      <c r="B670" s="172">
        <v>754.81092737414838</v>
      </c>
      <c r="C670" s="173">
        <v>721.7809273741484</v>
      </c>
      <c r="D670" s="173">
        <v>715.66092737414829</v>
      </c>
      <c r="E670" s="174">
        <v>726.82092737414837</v>
      </c>
      <c r="F670" s="174">
        <v>759.38092737414831</v>
      </c>
      <c r="G670" s="174">
        <v>760.5309273741484</v>
      </c>
      <c r="H670" s="174">
        <v>770.7909273741484</v>
      </c>
      <c r="I670" s="174">
        <v>754.85092737414834</v>
      </c>
      <c r="J670" s="174">
        <v>769.10092737414834</v>
      </c>
      <c r="K670" s="175">
        <v>775.49092737414821</v>
      </c>
      <c r="L670" s="174">
        <v>771.62092737414832</v>
      </c>
      <c r="M670" s="176">
        <v>755.2609273741482</v>
      </c>
      <c r="N670" s="175">
        <v>753.12092737414832</v>
      </c>
      <c r="O670" s="174">
        <v>723.68092737414827</v>
      </c>
      <c r="P670" s="176">
        <v>727.0009273741482</v>
      </c>
      <c r="Q670" s="177">
        <v>746.81092737414838</v>
      </c>
      <c r="R670" s="174">
        <v>760.56092737414838</v>
      </c>
      <c r="S670" s="177">
        <v>763.13092737414831</v>
      </c>
      <c r="T670" s="174">
        <v>756.05092737414839</v>
      </c>
      <c r="U670" s="173">
        <v>728.6409273741483</v>
      </c>
      <c r="V670" s="173">
        <v>736.93092737414827</v>
      </c>
      <c r="W670" s="173">
        <v>747.3909273741483</v>
      </c>
      <c r="X670" s="173">
        <v>751.95092737414825</v>
      </c>
      <c r="Y670" s="178">
        <v>755.7509273741482</v>
      </c>
      <c r="Z670" s="276"/>
      <c r="AA670" s="276"/>
    </row>
    <row r="671" spans="1:27" s="146" customFormat="1" ht="38.25" x14ac:dyDescent="0.2">
      <c r="A671" s="161" t="s">
        <v>7</v>
      </c>
      <c r="B671" s="162">
        <v>556.11</v>
      </c>
      <c r="C671" s="162">
        <v>523.08000000000004</v>
      </c>
      <c r="D671" s="162">
        <v>516.96</v>
      </c>
      <c r="E671" s="162">
        <v>528.12</v>
      </c>
      <c r="F671" s="162">
        <v>560.67999999999995</v>
      </c>
      <c r="G671" s="162">
        <v>561.83000000000004</v>
      </c>
      <c r="H671" s="162">
        <v>572.09</v>
      </c>
      <c r="I671" s="162">
        <v>556.15</v>
      </c>
      <c r="J671" s="162">
        <v>570.4</v>
      </c>
      <c r="K671" s="162">
        <v>576.79</v>
      </c>
      <c r="L671" s="162">
        <v>572.91999999999996</v>
      </c>
      <c r="M671" s="162">
        <v>556.55999999999995</v>
      </c>
      <c r="N671" s="162">
        <v>554.41999999999996</v>
      </c>
      <c r="O671" s="162">
        <v>524.98</v>
      </c>
      <c r="P671" s="162">
        <v>528.29999999999995</v>
      </c>
      <c r="Q671" s="162">
        <v>548.11</v>
      </c>
      <c r="R671" s="162">
        <v>561.86</v>
      </c>
      <c r="S671" s="162">
        <v>564.42999999999995</v>
      </c>
      <c r="T671" s="162">
        <v>557.35</v>
      </c>
      <c r="U671" s="162">
        <v>529.94000000000005</v>
      </c>
      <c r="V671" s="162">
        <v>538.23</v>
      </c>
      <c r="W671" s="162">
        <v>548.69000000000005</v>
      </c>
      <c r="X671" s="162">
        <v>553.25</v>
      </c>
      <c r="Y671" s="162">
        <v>557.04999999999995</v>
      </c>
      <c r="Z671" s="276"/>
      <c r="AA671" s="276"/>
    </row>
    <row r="672" spans="1:27" s="146" customFormat="1" ht="25.5" x14ac:dyDescent="0.2">
      <c r="A672" s="163" t="s">
        <v>8</v>
      </c>
      <c r="B672" s="164">
        <v>195.05</v>
      </c>
      <c r="C672" s="165">
        <v>195.05</v>
      </c>
      <c r="D672" s="165">
        <v>195.05</v>
      </c>
      <c r="E672" s="165">
        <v>195.05</v>
      </c>
      <c r="F672" s="165">
        <v>195.05</v>
      </c>
      <c r="G672" s="165">
        <v>195.05</v>
      </c>
      <c r="H672" s="165">
        <v>195.05</v>
      </c>
      <c r="I672" s="165">
        <v>195.05</v>
      </c>
      <c r="J672" s="165">
        <v>195.05</v>
      </c>
      <c r="K672" s="165">
        <v>195.05</v>
      </c>
      <c r="L672" s="165">
        <v>195.05</v>
      </c>
      <c r="M672" s="165">
        <v>195.05</v>
      </c>
      <c r="N672" s="165">
        <v>195.05</v>
      </c>
      <c r="O672" s="165">
        <v>195.05</v>
      </c>
      <c r="P672" s="165">
        <v>195.05</v>
      </c>
      <c r="Q672" s="165">
        <v>195.05</v>
      </c>
      <c r="R672" s="165">
        <v>195.05</v>
      </c>
      <c r="S672" s="165">
        <v>195.05</v>
      </c>
      <c r="T672" s="165">
        <v>195.05</v>
      </c>
      <c r="U672" s="165">
        <v>195.05</v>
      </c>
      <c r="V672" s="165">
        <v>195.05</v>
      </c>
      <c r="W672" s="165">
        <v>195.05</v>
      </c>
      <c r="X672" s="165">
        <v>195.05</v>
      </c>
      <c r="Y672" s="166">
        <v>195.05</v>
      </c>
      <c r="Z672" s="276"/>
      <c r="AA672" s="276"/>
    </row>
    <row r="673" spans="1:27" s="146" customFormat="1" ht="25.5" x14ac:dyDescent="0.2">
      <c r="A673" s="167" t="s">
        <v>9</v>
      </c>
      <c r="B673" s="164">
        <v>0</v>
      </c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6"/>
      <c r="Z673" s="276"/>
      <c r="AA673" s="276"/>
    </row>
    <row r="674" spans="1:27" s="146" customFormat="1" ht="26.25" thickBot="1" x14ac:dyDescent="0.25">
      <c r="A674" s="168" t="s">
        <v>127</v>
      </c>
      <c r="B674" s="169">
        <v>3.6509273741482882</v>
      </c>
      <c r="C674" s="169">
        <v>3.6509273741482882</v>
      </c>
      <c r="D674" s="169">
        <v>3.6509273741482882</v>
      </c>
      <c r="E674" s="169">
        <v>3.6509273741482882</v>
      </c>
      <c r="F674" s="169">
        <v>3.6509273741482882</v>
      </c>
      <c r="G674" s="169">
        <v>3.6509273741482882</v>
      </c>
      <c r="H674" s="169">
        <v>3.6509273741482882</v>
      </c>
      <c r="I674" s="169">
        <v>3.6509273741482882</v>
      </c>
      <c r="J674" s="169">
        <v>3.6509273741482882</v>
      </c>
      <c r="K674" s="169">
        <v>3.6509273741482882</v>
      </c>
      <c r="L674" s="169">
        <v>3.6509273741482882</v>
      </c>
      <c r="M674" s="169">
        <v>3.6509273741482882</v>
      </c>
      <c r="N674" s="169">
        <v>3.6509273741482882</v>
      </c>
      <c r="O674" s="169">
        <v>3.6509273741482882</v>
      </c>
      <c r="P674" s="169">
        <v>3.6509273741482882</v>
      </c>
      <c r="Q674" s="169">
        <v>3.6509273741482882</v>
      </c>
      <c r="R674" s="169">
        <v>3.6509273741482882</v>
      </c>
      <c r="S674" s="169">
        <v>3.6509273741482882</v>
      </c>
      <c r="T674" s="169">
        <v>3.6509273741482882</v>
      </c>
      <c r="U674" s="169">
        <v>3.6509273741482882</v>
      </c>
      <c r="V674" s="169">
        <v>3.6509273741482882</v>
      </c>
      <c r="W674" s="169">
        <v>3.6509273741482882</v>
      </c>
      <c r="X674" s="169">
        <v>3.6509273741482882</v>
      </c>
      <c r="Y674" s="169">
        <v>3.6509273741482882</v>
      </c>
      <c r="Z674" s="276"/>
      <c r="AA674" s="276"/>
    </row>
    <row r="675" spans="1:27" s="146" customFormat="1" ht="15" thickBot="1" x14ac:dyDescent="0.25">
      <c r="A675" s="154">
        <v>7</v>
      </c>
      <c r="B675" s="172">
        <v>741.59092737414835</v>
      </c>
      <c r="C675" s="173">
        <v>721.0309273741484</v>
      </c>
      <c r="D675" s="173">
        <v>711.7809273741484</v>
      </c>
      <c r="E675" s="174">
        <v>712.0109273741482</v>
      </c>
      <c r="F675" s="174">
        <v>736.7909273741484</v>
      </c>
      <c r="G675" s="174">
        <v>751.19092737414826</v>
      </c>
      <c r="H675" s="174">
        <v>745.21092737414824</v>
      </c>
      <c r="I675" s="174">
        <v>737.44092737414826</v>
      </c>
      <c r="J675" s="174">
        <v>743.8909273741483</v>
      </c>
      <c r="K675" s="175">
        <v>749.6509273741483</v>
      </c>
      <c r="L675" s="174">
        <v>750.41092737414829</v>
      </c>
      <c r="M675" s="176">
        <v>753.2909273741484</v>
      </c>
      <c r="N675" s="175">
        <v>745.11092737414833</v>
      </c>
      <c r="O675" s="174">
        <v>715.31092737414838</v>
      </c>
      <c r="P675" s="176">
        <v>720.70092737414825</v>
      </c>
      <c r="Q675" s="177">
        <v>740.59092737414835</v>
      </c>
      <c r="R675" s="174">
        <v>754.60092737414834</v>
      </c>
      <c r="S675" s="177">
        <v>761.91092737414829</v>
      </c>
      <c r="T675" s="174">
        <v>749.46092737414824</v>
      </c>
      <c r="U675" s="173">
        <v>726.20092737414825</v>
      </c>
      <c r="V675" s="173">
        <v>734.1409273741483</v>
      </c>
      <c r="W675" s="173">
        <v>741.7909273741484</v>
      </c>
      <c r="X675" s="173">
        <v>742.7509273741482</v>
      </c>
      <c r="Y675" s="178">
        <v>741.5409273741484</v>
      </c>
      <c r="Z675" s="276"/>
      <c r="AA675" s="276"/>
    </row>
    <row r="676" spans="1:27" s="146" customFormat="1" ht="38.25" x14ac:dyDescent="0.2">
      <c r="A676" s="161" t="s">
        <v>7</v>
      </c>
      <c r="B676" s="162">
        <v>542.89</v>
      </c>
      <c r="C676" s="162">
        <v>522.33000000000004</v>
      </c>
      <c r="D676" s="162">
        <v>513.08000000000004</v>
      </c>
      <c r="E676" s="162">
        <v>513.30999999999995</v>
      </c>
      <c r="F676" s="162">
        <v>538.09</v>
      </c>
      <c r="G676" s="162">
        <v>552.49</v>
      </c>
      <c r="H676" s="162">
        <v>546.51</v>
      </c>
      <c r="I676" s="162">
        <v>538.74</v>
      </c>
      <c r="J676" s="162">
        <v>545.19000000000005</v>
      </c>
      <c r="K676" s="162">
        <v>550.95000000000005</v>
      </c>
      <c r="L676" s="162">
        <v>551.71</v>
      </c>
      <c r="M676" s="162">
        <v>554.59</v>
      </c>
      <c r="N676" s="162">
        <v>546.41</v>
      </c>
      <c r="O676" s="162">
        <v>516.61</v>
      </c>
      <c r="P676" s="162">
        <v>522</v>
      </c>
      <c r="Q676" s="162">
        <v>541.89</v>
      </c>
      <c r="R676" s="162">
        <v>555.9</v>
      </c>
      <c r="S676" s="162">
        <v>563.21</v>
      </c>
      <c r="T676" s="162">
        <v>550.76</v>
      </c>
      <c r="U676" s="162">
        <v>527.5</v>
      </c>
      <c r="V676" s="162">
        <v>535.44000000000005</v>
      </c>
      <c r="W676" s="162">
        <v>543.09</v>
      </c>
      <c r="X676" s="162">
        <v>544.04999999999995</v>
      </c>
      <c r="Y676" s="162">
        <v>542.84</v>
      </c>
      <c r="Z676" s="276"/>
      <c r="AA676" s="276"/>
    </row>
    <row r="677" spans="1:27" s="146" customFormat="1" ht="25.5" x14ac:dyDescent="0.2">
      <c r="A677" s="163" t="s">
        <v>8</v>
      </c>
      <c r="B677" s="164">
        <v>195.05</v>
      </c>
      <c r="C677" s="165">
        <v>195.05</v>
      </c>
      <c r="D677" s="165">
        <v>195.05</v>
      </c>
      <c r="E677" s="165">
        <v>195.05</v>
      </c>
      <c r="F677" s="165">
        <v>195.05</v>
      </c>
      <c r="G677" s="165">
        <v>195.05</v>
      </c>
      <c r="H677" s="165">
        <v>195.05</v>
      </c>
      <c r="I677" s="165">
        <v>195.05</v>
      </c>
      <c r="J677" s="165">
        <v>195.05</v>
      </c>
      <c r="K677" s="165">
        <v>195.05</v>
      </c>
      <c r="L677" s="165">
        <v>195.05</v>
      </c>
      <c r="M677" s="165">
        <v>195.05</v>
      </c>
      <c r="N677" s="165">
        <v>195.05</v>
      </c>
      <c r="O677" s="165">
        <v>195.05</v>
      </c>
      <c r="P677" s="165">
        <v>195.05</v>
      </c>
      <c r="Q677" s="165">
        <v>195.05</v>
      </c>
      <c r="R677" s="165">
        <v>195.05</v>
      </c>
      <c r="S677" s="165">
        <v>195.05</v>
      </c>
      <c r="T677" s="165">
        <v>195.05</v>
      </c>
      <c r="U677" s="165">
        <v>195.05</v>
      </c>
      <c r="V677" s="165">
        <v>195.05</v>
      </c>
      <c r="W677" s="165">
        <v>195.05</v>
      </c>
      <c r="X677" s="165">
        <v>195.05</v>
      </c>
      <c r="Y677" s="166">
        <v>195.05</v>
      </c>
      <c r="Z677" s="276"/>
      <c r="AA677" s="276"/>
    </row>
    <row r="678" spans="1:27" s="146" customFormat="1" ht="25.5" x14ac:dyDescent="0.2">
      <c r="A678" s="167" t="s">
        <v>9</v>
      </c>
      <c r="B678" s="164">
        <v>0</v>
      </c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6"/>
      <c r="Z678" s="276"/>
      <c r="AA678" s="276"/>
    </row>
    <row r="679" spans="1:27" s="146" customFormat="1" ht="26.2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  <c r="AA679" s="276"/>
    </row>
    <row r="680" spans="1:27" s="146" customFormat="1" ht="15" thickBot="1" x14ac:dyDescent="0.25">
      <c r="A680" s="171">
        <v>8</v>
      </c>
      <c r="B680" s="172">
        <v>744.69092737414826</v>
      </c>
      <c r="C680" s="173">
        <v>720.33092737414836</v>
      </c>
      <c r="D680" s="173">
        <v>736.52092737414841</v>
      </c>
      <c r="E680" s="174">
        <v>735.56092737414838</v>
      </c>
      <c r="F680" s="174">
        <v>747.02092737414841</v>
      </c>
      <c r="G680" s="174">
        <v>762.86092737414833</v>
      </c>
      <c r="H680" s="174">
        <v>756.47092737414823</v>
      </c>
      <c r="I680" s="174">
        <v>736.80092737414839</v>
      </c>
      <c r="J680" s="174">
        <v>756.2909273741484</v>
      </c>
      <c r="K680" s="175">
        <v>747.57092737414837</v>
      </c>
      <c r="L680" s="174">
        <v>748.02092737414841</v>
      </c>
      <c r="M680" s="176">
        <v>753.46092737414824</v>
      </c>
      <c r="N680" s="175">
        <v>752.49092737414821</v>
      </c>
      <c r="O680" s="174">
        <v>722.6509273741483</v>
      </c>
      <c r="P680" s="176">
        <v>724.82092737414837</v>
      </c>
      <c r="Q680" s="177">
        <v>738.17092737414828</v>
      </c>
      <c r="R680" s="174">
        <v>752.31092737414838</v>
      </c>
      <c r="S680" s="177">
        <v>743.09092737414835</v>
      </c>
      <c r="T680" s="174">
        <v>741.47092737414823</v>
      </c>
      <c r="U680" s="173">
        <v>734.73092737414822</v>
      </c>
      <c r="V680" s="173">
        <v>744.98092737414822</v>
      </c>
      <c r="W680" s="173">
        <v>748.97092737414823</v>
      </c>
      <c r="X680" s="173">
        <v>750.58092737414836</v>
      </c>
      <c r="Y680" s="178">
        <v>752.95092737414825</v>
      </c>
      <c r="Z680" s="276"/>
      <c r="AA680" s="276"/>
    </row>
    <row r="681" spans="1:27" s="146" customFormat="1" ht="38.25" x14ac:dyDescent="0.2">
      <c r="A681" s="161" t="s">
        <v>7</v>
      </c>
      <c r="B681" s="162">
        <v>545.99</v>
      </c>
      <c r="C681" s="162">
        <v>521.63</v>
      </c>
      <c r="D681" s="162">
        <v>537.82000000000005</v>
      </c>
      <c r="E681" s="162">
        <v>536.86</v>
      </c>
      <c r="F681" s="162">
        <v>548.32000000000005</v>
      </c>
      <c r="G681" s="162">
        <v>564.16</v>
      </c>
      <c r="H681" s="162">
        <v>557.77</v>
      </c>
      <c r="I681" s="162">
        <v>538.1</v>
      </c>
      <c r="J681" s="162">
        <v>557.59</v>
      </c>
      <c r="K681" s="162">
        <v>548.87</v>
      </c>
      <c r="L681" s="162">
        <v>549.32000000000005</v>
      </c>
      <c r="M681" s="162">
        <v>554.76</v>
      </c>
      <c r="N681" s="162">
        <v>553.79</v>
      </c>
      <c r="O681" s="162">
        <v>523.95000000000005</v>
      </c>
      <c r="P681" s="162">
        <v>526.12</v>
      </c>
      <c r="Q681" s="162">
        <v>539.47</v>
      </c>
      <c r="R681" s="162">
        <v>553.61</v>
      </c>
      <c r="S681" s="162">
        <v>544.39</v>
      </c>
      <c r="T681" s="162">
        <v>542.77</v>
      </c>
      <c r="U681" s="162">
        <v>536.03</v>
      </c>
      <c r="V681" s="162">
        <v>546.28</v>
      </c>
      <c r="W681" s="162">
        <v>550.27</v>
      </c>
      <c r="X681" s="162">
        <v>551.88</v>
      </c>
      <c r="Y681" s="162">
        <v>554.25</v>
      </c>
      <c r="Z681" s="276"/>
      <c r="AA681" s="276"/>
    </row>
    <row r="682" spans="1:27" s="146" customFormat="1" ht="25.5" x14ac:dyDescent="0.2">
      <c r="A682" s="163" t="s">
        <v>8</v>
      </c>
      <c r="B682" s="164">
        <v>195.05</v>
      </c>
      <c r="C682" s="165">
        <v>195.05</v>
      </c>
      <c r="D682" s="165">
        <v>195.05</v>
      </c>
      <c r="E682" s="165">
        <v>195.05</v>
      </c>
      <c r="F682" s="165">
        <v>195.05</v>
      </c>
      <c r="G682" s="165">
        <v>195.05</v>
      </c>
      <c r="H682" s="165">
        <v>195.05</v>
      </c>
      <c r="I682" s="165">
        <v>195.05</v>
      </c>
      <c r="J682" s="165">
        <v>195.05</v>
      </c>
      <c r="K682" s="165">
        <v>195.05</v>
      </c>
      <c r="L682" s="165">
        <v>195.05</v>
      </c>
      <c r="M682" s="165">
        <v>195.05</v>
      </c>
      <c r="N682" s="165">
        <v>195.05</v>
      </c>
      <c r="O682" s="165">
        <v>195.05</v>
      </c>
      <c r="P682" s="165">
        <v>195.05</v>
      </c>
      <c r="Q682" s="165">
        <v>195.05</v>
      </c>
      <c r="R682" s="165">
        <v>195.05</v>
      </c>
      <c r="S682" s="165">
        <v>195.05</v>
      </c>
      <c r="T682" s="165">
        <v>195.05</v>
      </c>
      <c r="U682" s="165">
        <v>195.05</v>
      </c>
      <c r="V682" s="165">
        <v>195.05</v>
      </c>
      <c r="W682" s="165">
        <v>195.05</v>
      </c>
      <c r="X682" s="165">
        <v>195.05</v>
      </c>
      <c r="Y682" s="166">
        <v>195.05</v>
      </c>
      <c r="Z682" s="276"/>
      <c r="AA682" s="276"/>
    </row>
    <row r="683" spans="1:27" s="146" customFormat="1" ht="25.5" x14ac:dyDescent="0.2">
      <c r="A683" s="167" t="s">
        <v>9</v>
      </c>
      <c r="B683" s="164">
        <v>0</v>
      </c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6"/>
      <c r="Z683" s="276"/>
      <c r="AA683" s="276"/>
    </row>
    <row r="684" spans="1:27" s="146" customFormat="1" ht="26.25" thickBot="1" x14ac:dyDescent="0.25">
      <c r="A684" s="168" t="s">
        <v>127</v>
      </c>
      <c r="B684" s="169">
        <v>3.6509273741482882</v>
      </c>
      <c r="C684" s="169">
        <v>3.6509273741482882</v>
      </c>
      <c r="D684" s="169">
        <v>3.6509273741482882</v>
      </c>
      <c r="E684" s="169">
        <v>3.6509273741482882</v>
      </c>
      <c r="F684" s="169">
        <v>3.6509273741482882</v>
      </c>
      <c r="G684" s="169">
        <v>3.6509273741482882</v>
      </c>
      <c r="H684" s="169">
        <v>3.6509273741482882</v>
      </c>
      <c r="I684" s="169">
        <v>3.6509273741482882</v>
      </c>
      <c r="J684" s="169">
        <v>3.6509273741482882</v>
      </c>
      <c r="K684" s="169">
        <v>3.6509273741482882</v>
      </c>
      <c r="L684" s="169">
        <v>3.6509273741482882</v>
      </c>
      <c r="M684" s="169">
        <v>3.6509273741482882</v>
      </c>
      <c r="N684" s="169">
        <v>3.6509273741482882</v>
      </c>
      <c r="O684" s="169">
        <v>3.6509273741482882</v>
      </c>
      <c r="P684" s="169">
        <v>3.6509273741482882</v>
      </c>
      <c r="Q684" s="169">
        <v>3.6509273741482882</v>
      </c>
      <c r="R684" s="169">
        <v>3.6509273741482882</v>
      </c>
      <c r="S684" s="169">
        <v>3.6509273741482882</v>
      </c>
      <c r="T684" s="169">
        <v>3.6509273741482882</v>
      </c>
      <c r="U684" s="169">
        <v>3.6509273741482882</v>
      </c>
      <c r="V684" s="169">
        <v>3.6509273741482882</v>
      </c>
      <c r="W684" s="169">
        <v>3.6509273741482882</v>
      </c>
      <c r="X684" s="169">
        <v>3.6509273741482882</v>
      </c>
      <c r="Y684" s="169">
        <v>3.6509273741482882</v>
      </c>
      <c r="Z684" s="276"/>
      <c r="AA684" s="276"/>
    </row>
    <row r="685" spans="1:27" s="146" customFormat="1" ht="15" thickBot="1" x14ac:dyDescent="0.25">
      <c r="A685" s="154">
        <v>9</v>
      </c>
      <c r="B685" s="172">
        <v>801.11092737414833</v>
      </c>
      <c r="C685" s="173">
        <v>784.4009273741483</v>
      </c>
      <c r="D685" s="173">
        <v>780.74092737414821</v>
      </c>
      <c r="E685" s="174">
        <v>755.09092737414835</v>
      </c>
      <c r="F685" s="174">
        <v>783.57092737414837</v>
      </c>
      <c r="G685" s="174">
        <v>780.13092737414831</v>
      </c>
      <c r="H685" s="174">
        <v>795.23092737414822</v>
      </c>
      <c r="I685" s="174">
        <v>776.0309273741484</v>
      </c>
      <c r="J685" s="174">
        <v>784.16092737414829</v>
      </c>
      <c r="K685" s="175">
        <v>787.98092737414822</v>
      </c>
      <c r="L685" s="174">
        <v>788.43092737414827</v>
      </c>
      <c r="M685" s="176">
        <v>786.27092737414841</v>
      </c>
      <c r="N685" s="175">
        <v>788.55092737414839</v>
      </c>
      <c r="O685" s="174">
        <v>765.11092737414833</v>
      </c>
      <c r="P685" s="176">
        <v>772.1409273741483</v>
      </c>
      <c r="Q685" s="177">
        <v>786.30092737414839</v>
      </c>
      <c r="R685" s="174">
        <v>795.52092737414841</v>
      </c>
      <c r="S685" s="177">
        <v>794.2809273741484</v>
      </c>
      <c r="T685" s="174">
        <v>787.5309273741484</v>
      </c>
      <c r="U685" s="173">
        <v>782.84092737414835</v>
      </c>
      <c r="V685" s="173">
        <v>794.72092737414823</v>
      </c>
      <c r="W685" s="173">
        <v>802.69092737414826</v>
      </c>
      <c r="X685" s="173">
        <v>805.44092737414826</v>
      </c>
      <c r="Y685" s="178">
        <v>803.2509273741482</v>
      </c>
      <c r="Z685" s="276"/>
      <c r="AA685" s="276"/>
    </row>
    <row r="686" spans="1:27" s="146" customFormat="1" ht="38.25" x14ac:dyDescent="0.2">
      <c r="A686" s="161" t="s">
        <v>7</v>
      </c>
      <c r="B686" s="162">
        <v>602.41</v>
      </c>
      <c r="C686" s="162">
        <v>585.70000000000005</v>
      </c>
      <c r="D686" s="162">
        <v>582.04</v>
      </c>
      <c r="E686" s="162">
        <v>556.39</v>
      </c>
      <c r="F686" s="162">
        <v>584.87</v>
      </c>
      <c r="G686" s="162">
        <v>581.42999999999995</v>
      </c>
      <c r="H686" s="162">
        <v>596.53</v>
      </c>
      <c r="I686" s="162">
        <v>577.33000000000004</v>
      </c>
      <c r="J686" s="162">
        <v>585.46</v>
      </c>
      <c r="K686" s="162">
        <v>589.28</v>
      </c>
      <c r="L686" s="162">
        <v>589.73</v>
      </c>
      <c r="M686" s="162">
        <v>587.57000000000005</v>
      </c>
      <c r="N686" s="162">
        <v>589.85</v>
      </c>
      <c r="O686" s="162">
        <v>566.41</v>
      </c>
      <c r="P686" s="162">
        <v>573.44000000000005</v>
      </c>
      <c r="Q686" s="162">
        <v>587.6</v>
      </c>
      <c r="R686" s="162">
        <v>596.82000000000005</v>
      </c>
      <c r="S686" s="162">
        <v>595.58000000000004</v>
      </c>
      <c r="T686" s="162">
        <v>588.83000000000004</v>
      </c>
      <c r="U686" s="162">
        <v>584.14</v>
      </c>
      <c r="V686" s="162">
        <v>596.02</v>
      </c>
      <c r="W686" s="162">
        <v>603.99</v>
      </c>
      <c r="X686" s="162">
        <v>606.74</v>
      </c>
      <c r="Y686" s="162">
        <v>604.54999999999995</v>
      </c>
      <c r="Z686" s="276"/>
      <c r="AA686" s="276"/>
    </row>
    <row r="687" spans="1:27" s="146" customFormat="1" ht="25.5" x14ac:dyDescent="0.2">
      <c r="A687" s="163" t="s">
        <v>8</v>
      </c>
      <c r="B687" s="164">
        <v>195.05</v>
      </c>
      <c r="C687" s="165">
        <v>195.05</v>
      </c>
      <c r="D687" s="165">
        <v>195.05</v>
      </c>
      <c r="E687" s="165">
        <v>195.05</v>
      </c>
      <c r="F687" s="165">
        <v>195.05</v>
      </c>
      <c r="G687" s="165">
        <v>195.05</v>
      </c>
      <c r="H687" s="165">
        <v>195.05</v>
      </c>
      <c r="I687" s="165">
        <v>195.05</v>
      </c>
      <c r="J687" s="165">
        <v>195.05</v>
      </c>
      <c r="K687" s="165">
        <v>195.05</v>
      </c>
      <c r="L687" s="165">
        <v>195.05</v>
      </c>
      <c r="M687" s="165">
        <v>195.05</v>
      </c>
      <c r="N687" s="165">
        <v>195.05</v>
      </c>
      <c r="O687" s="165">
        <v>195.05</v>
      </c>
      <c r="P687" s="165">
        <v>195.05</v>
      </c>
      <c r="Q687" s="165">
        <v>195.05</v>
      </c>
      <c r="R687" s="165">
        <v>195.05</v>
      </c>
      <c r="S687" s="165">
        <v>195.05</v>
      </c>
      <c r="T687" s="165">
        <v>195.05</v>
      </c>
      <c r="U687" s="165">
        <v>195.05</v>
      </c>
      <c r="V687" s="165">
        <v>195.05</v>
      </c>
      <c r="W687" s="165">
        <v>195.05</v>
      </c>
      <c r="X687" s="165">
        <v>195.05</v>
      </c>
      <c r="Y687" s="166">
        <v>195.05</v>
      </c>
      <c r="Z687" s="276"/>
      <c r="AA687" s="276"/>
    </row>
    <row r="688" spans="1:27" s="146" customFormat="1" ht="25.5" x14ac:dyDescent="0.2">
      <c r="A688" s="167" t="s">
        <v>9</v>
      </c>
      <c r="B688" s="164">
        <v>0</v>
      </c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6"/>
      <c r="Z688" s="276"/>
      <c r="AA688" s="276"/>
    </row>
    <row r="689" spans="1:27" s="146" customFormat="1" ht="26.25" thickBot="1" x14ac:dyDescent="0.25">
      <c r="A689" s="168" t="s">
        <v>127</v>
      </c>
      <c r="B689" s="169">
        <v>3.6509273741482882</v>
      </c>
      <c r="C689" s="169">
        <v>3.6509273741482882</v>
      </c>
      <c r="D689" s="169">
        <v>3.6509273741482882</v>
      </c>
      <c r="E689" s="169">
        <v>3.6509273741482882</v>
      </c>
      <c r="F689" s="169">
        <v>3.6509273741482882</v>
      </c>
      <c r="G689" s="169">
        <v>3.6509273741482882</v>
      </c>
      <c r="H689" s="169">
        <v>3.6509273741482882</v>
      </c>
      <c r="I689" s="169">
        <v>3.6509273741482882</v>
      </c>
      <c r="J689" s="169">
        <v>3.6509273741482882</v>
      </c>
      <c r="K689" s="169">
        <v>3.6509273741482882</v>
      </c>
      <c r="L689" s="169">
        <v>3.6509273741482882</v>
      </c>
      <c r="M689" s="169">
        <v>3.6509273741482882</v>
      </c>
      <c r="N689" s="169">
        <v>3.6509273741482882</v>
      </c>
      <c r="O689" s="169">
        <v>3.6509273741482882</v>
      </c>
      <c r="P689" s="169">
        <v>3.6509273741482882</v>
      </c>
      <c r="Q689" s="169">
        <v>3.6509273741482882</v>
      </c>
      <c r="R689" s="169">
        <v>3.6509273741482882</v>
      </c>
      <c r="S689" s="169">
        <v>3.6509273741482882</v>
      </c>
      <c r="T689" s="169">
        <v>3.6509273741482882</v>
      </c>
      <c r="U689" s="169">
        <v>3.6509273741482882</v>
      </c>
      <c r="V689" s="169">
        <v>3.6509273741482882</v>
      </c>
      <c r="W689" s="169">
        <v>3.6509273741482882</v>
      </c>
      <c r="X689" s="169">
        <v>3.6509273741482882</v>
      </c>
      <c r="Y689" s="169">
        <v>3.6509273741482882</v>
      </c>
      <c r="Z689" s="276"/>
      <c r="AA689" s="276"/>
    </row>
    <row r="690" spans="1:27" s="146" customFormat="1" ht="15" thickBot="1" x14ac:dyDescent="0.25">
      <c r="A690" s="171">
        <v>10</v>
      </c>
      <c r="B690" s="172">
        <v>811.85092737414834</v>
      </c>
      <c r="C690" s="173">
        <v>800.24092737414821</v>
      </c>
      <c r="D690" s="173">
        <v>789.43092737414827</v>
      </c>
      <c r="E690" s="174">
        <v>781.20092737414825</v>
      </c>
      <c r="F690" s="174">
        <v>761.33092737414836</v>
      </c>
      <c r="G690" s="174">
        <v>785.6509273741483</v>
      </c>
      <c r="H690" s="174">
        <v>797.33092737414836</v>
      </c>
      <c r="I690" s="174">
        <v>778.82092737414837</v>
      </c>
      <c r="J690" s="174">
        <v>783.77092737414841</v>
      </c>
      <c r="K690" s="175">
        <v>804.83092737414836</v>
      </c>
      <c r="L690" s="174">
        <v>789.42092737414828</v>
      </c>
      <c r="M690" s="176">
        <v>789.7609273741482</v>
      </c>
      <c r="N690" s="175">
        <v>789.83092737414836</v>
      </c>
      <c r="O690" s="174">
        <v>774.31092737414838</v>
      </c>
      <c r="P690" s="176">
        <v>770.34092737414835</v>
      </c>
      <c r="Q690" s="177">
        <v>782.47092737414823</v>
      </c>
      <c r="R690" s="174">
        <v>809.11092737414833</v>
      </c>
      <c r="S690" s="177">
        <v>810.2509273741482</v>
      </c>
      <c r="T690" s="174">
        <v>789.47092737414823</v>
      </c>
      <c r="U690" s="173">
        <v>793.31092737414838</v>
      </c>
      <c r="V690" s="173">
        <v>798.30092737414839</v>
      </c>
      <c r="W690" s="173">
        <v>802.07092737414837</v>
      </c>
      <c r="X690" s="173">
        <v>805.7909273741484</v>
      </c>
      <c r="Y690" s="178">
        <v>809.19092737414826</v>
      </c>
      <c r="Z690" s="276"/>
      <c r="AA690" s="276"/>
    </row>
    <row r="691" spans="1:27" s="146" customFormat="1" ht="38.25" x14ac:dyDescent="0.2">
      <c r="A691" s="161" t="s">
        <v>7</v>
      </c>
      <c r="B691" s="162">
        <v>613.15</v>
      </c>
      <c r="C691" s="162">
        <v>601.54</v>
      </c>
      <c r="D691" s="162">
        <v>590.73</v>
      </c>
      <c r="E691" s="162">
        <v>582.5</v>
      </c>
      <c r="F691" s="162">
        <v>562.63</v>
      </c>
      <c r="G691" s="162">
        <v>586.95000000000005</v>
      </c>
      <c r="H691" s="162">
        <v>598.63</v>
      </c>
      <c r="I691" s="162">
        <v>580.12</v>
      </c>
      <c r="J691" s="162">
        <v>585.07000000000005</v>
      </c>
      <c r="K691" s="162">
        <v>606.13</v>
      </c>
      <c r="L691" s="162">
        <v>590.72</v>
      </c>
      <c r="M691" s="162">
        <v>591.05999999999995</v>
      </c>
      <c r="N691" s="162">
        <v>591.13</v>
      </c>
      <c r="O691" s="162">
        <v>575.61</v>
      </c>
      <c r="P691" s="162">
        <v>571.64</v>
      </c>
      <c r="Q691" s="162">
        <v>583.77</v>
      </c>
      <c r="R691" s="162">
        <v>610.41</v>
      </c>
      <c r="S691" s="162">
        <v>611.54999999999995</v>
      </c>
      <c r="T691" s="162">
        <v>590.77</v>
      </c>
      <c r="U691" s="162">
        <v>594.61</v>
      </c>
      <c r="V691" s="162">
        <v>599.6</v>
      </c>
      <c r="W691" s="162">
        <v>603.37</v>
      </c>
      <c r="X691" s="162">
        <v>607.09</v>
      </c>
      <c r="Y691" s="162">
        <v>610.49</v>
      </c>
      <c r="Z691" s="276"/>
      <c r="AA691" s="276"/>
    </row>
    <row r="692" spans="1:27" s="146" customFormat="1" ht="25.5" x14ac:dyDescent="0.2">
      <c r="A692" s="163" t="s">
        <v>8</v>
      </c>
      <c r="B692" s="164">
        <v>195.05</v>
      </c>
      <c r="C692" s="165">
        <v>195.05</v>
      </c>
      <c r="D692" s="165">
        <v>195.05</v>
      </c>
      <c r="E692" s="165">
        <v>195.05</v>
      </c>
      <c r="F692" s="165">
        <v>195.05</v>
      </c>
      <c r="G692" s="165">
        <v>195.05</v>
      </c>
      <c r="H692" s="165">
        <v>195.05</v>
      </c>
      <c r="I692" s="165">
        <v>195.05</v>
      </c>
      <c r="J692" s="165">
        <v>195.05</v>
      </c>
      <c r="K692" s="165">
        <v>195.05</v>
      </c>
      <c r="L692" s="165">
        <v>195.05</v>
      </c>
      <c r="M692" s="165">
        <v>195.05</v>
      </c>
      <c r="N692" s="165">
        <v>195.05</v>
      </c>
      <c r="O692" s="165">
        <v>195.05</v>
      </c>
      <c r="P692" s="165">
        <v>195.05</v>
      </c>
      <c r="Q692" s="165">
        <v>195.05</v>
      </c>
      <c r="R692" s="165">
        <v>195.05</v>
      </c>
      <c r="S692" s="165">
        <v>195.05</v>
      </c>
      <c r="T692" s="165">
        <v>195.05</v>
      </c>
      <c r="U692" s="165">
        <v>195.05</v>
      </c>
      <c r="V692" s="165">
        <v>195.05</v>
      </c>
      <c r="W692" s="165">
        <v>195.05</v>
      </c>
      <c r="X692" s="165">
        <v>195.05</v>
      </c>
      <c r="Y692" s="166">
        <v>195.05</v>
      </c>
      <c r="Z692" s="276"/>
      <c r="AA692" s="276"/>
    </row>
    <row r="693" spans="1:27" s="146" customFormat="1" ht="25.5" x14ac:dyDescent="0.2">
      <c r="A693" s="167" t="s">
        <v>9</v>
      </c>
      <c r="B693" s="164">
        <v>0</v>
      </c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6"/>
      <c r="Z693" s="276"/>
      <c r="AA693" s="276"/>
    </row>
    <row r="694" spans="1:27" s="146" customFormat="1" ht="26.25" thickBot="1" x14ac:dyDescent="0.25">
      <c r="A694" s="168" t="s">
        <v>127</v>
      </c>
      <c r="B694" s="169">
        <v>3.6509273741482882</v>
      </c>
      <c r="C694" s="169">
        <v>3.6509273741482882</v>
      </c>
      <c r="D694" s="169">
        <v>3.6509273741482882</v>
      </c>
      <c r="E694" s="169">
        <v>3.6509273741482882</v>
      </c>
      <c r="F694" s="169">
        <v>3.6509273741482882</v>
      </c>
      <c r="G694" s="169">
        <v>3.6509273741482882</v>
      </c>
      <c r="H694" s="169">
        <v>3.6509273741482882</v>
      </c>
      <c r="I694" s="169">
        <v>3.6509273741482882</v>
      </c>
      <c r="J694" s="169">
        <v>3.6509273741482882</v>
      </c>
      <c r="K694" s="169">
        <v>3.6509273741482882</v>
      </c>
      <c r="L694" s="169">
        <v>3.6509273741482882</v>
      </c>
      <c r="M694" s="169">
        <v>3.6509273741482882</v>
      </c>
      <c r="N694" s="169">
        <v>3.6509273741482882</v>
      </c>
      <c r="O694" s="169">
        <v>3.6509273741482882</v>
      </c>
      <c r="P694" s="169">
        <v>3.6509273741482882</v>
      </c>
      <c r="Q694" s="169">
        <v>3.6509273741482882</v>
      </c>
      <c r="R694" s="169">
        <v>3.6509273741482882</v>
      </c>
      <c r="S694" s="169">
        <v>3.6509273741482882</v>
      </c>
      <c r="T694" s="169">
        <v>3.6509273741482882</v>
      </c>
      <c r="U694" s="169">
        <v>3.6509273741482882</v>
      </c>
      <c r="V694" s="169">
        <v>3.6509273741482882</v>
      </c>
      <c r="W694" s="169">
        <v>3.6509273741482882</v>
      </c>
      <c r="X694" s="169">
        <v>3.6509273741482882</v>
      </c>
      <c r="Y694" s="169">
        <v>3.6509273741482882</v>
      </c>
      <c r="Z694" s="276"/>
      <c r="AA694" s="276"/>
    </row>
    <row r="695" spans="1:27" s="146" customFormat="1" ht="15" thickBot="1" x14ac:dyDescent="0.25">
      <c r="A695" s="154">
        <v>11</v>
      </c>
      <c r="B695" s="172">
        <v>709.26092737414831</v>
      </c>
      <c r="C695" s="173">
        <v>700.7709273741483</v>
      </c>
      <c r="D695" s="173">
        <v>673.04092737414828</v>
      </c>
      <c r="E695" s="174">
        <v>694.69092737414826</v>
      </c>
      <c r="F695" s="174">
        <v>721.77092737414841</v>
      </c>
      <c r="G695" s="174">
        <v>737.34092737414835</v>
      </c>
      <c r="H695" s="174">
        <v>730.42092737414828</v>
      </c>
      <c r="I695" s="174">
        <v>728.62092737414832</v>
      </c>
      <c r="J695" s="174">
        <v>740.2809273741484</v>
      </c>
      <c r="K695" s="175">
        <v>747.41092737414829</v>
      </c>
      <c r="L695" s="174">
        <v>745.73092737414822</v>
      </c>
      <c r="M695" s="176">
        <v>729.5009273741482</v>
      </c>
      <c r="N695" s="175">
        <v>722.10092737414834</v>
      </c>
      <c r="O695" s="174">
        <v>706.94092737414826</v>
      </c>
      <c r="P695" s="176">
        <v>711.1509273741483</v>
      </c>
      <c r="Q695" s="177">
        <v>725.83092737414836</v>
      </c>
      <c r="R695" s="174">
        <v>749.7809273741484</v>
      </c>
      <c r="S695" s="177">
        <v>751.30092737414839</v>
      </c>
      <c r="T695" s="174">
        <v>722.88092737414831</v>
      </c>
      <c r="U695" s="173">
        <v>715.08092737414836</v>
      </c>
      <c r="V695" s="173">
        <v>728.05092737414839</v>
      </c>
      <c r="W695" s="173">
        <v>732.30092737414839</v>
      </c>
      <c r="X695" s="173">
        <v>732.02092737414841</v>
      </c>
      <c r="Y695" s="178">
        <v>705.46092737414824</v>
      </c>
      <c r="Z695" s="276"/>
      <c r="AA695" s="276"/>
    </row>
    <row r="696" spans="1:27" s="146" customFormat="1" ht="38.25" x14ac:dyDescent="0.2">
      <c r="A696" s="161" t="s">
        <v>7</v>
      </c>
      <c r="B696" s="162">
        <v>510.56</v>
      </c>
      <c r="C696" s="162">
        <v>502.07</v>
      </c>
      <c r="D696" s="162">
        <v>474.34</v>
      </c>
      <c r="E696" s="162">
        <v>495.99</v>
      </c>
      <c r="F696" s="162">
        <v>523.07000000000005</v>
      </c>
      <c r="G696" s="162">
        <v>538.64</v>
      </c>
      <c r="H696" s="162">
        <v>531.72</v>
      </c>
      <c r="I696" s="162">
        <v>529.91999999999996</v>
      </c>
      <c r="J696" s="162">
        <v>541.58000000000004</v>
      </c>
      <c r="K696" s="162">
        <v>548.71</v>
      </c>
      <c r="L696" s="162">
        <v>547.03</v>
      </c>
      <c r="M696" s="162">
        <v>530.79999999999995</v>
      </c>
      <c r="N696" s="162">
        <v>523.4</v>
      </c>
      <c r="O696" s="162">
        <v>508.24</v>
      </c>
      <c r="P696" s="162">
        <v>512.45000000000005</v>
      </c>
      <c r="Q696" s="162">
        <v>527.13</v>
      </c>
      <c r="R696" s="162">
        <v>551.08000000000004</v>
      </c>
      <c r="S696" s="162">
        <v>552.6</v>
      </c>
      <c r="T696" s="162">
        <v>524.17999999999995</v>
      </c>
      <c r="U696" s="162">
        <v>516.38</v>
      </c>
      <c r="V696" s="162">
        <v>529.35</v>
      </c>
      <c r="W696" s="162">
        <v>533.6</v>
      </c>
      <c r="X696" s="162">
        <v>533.32000000000005</v>
      </c>
      <c r="Y696" s="162">
        <v>506.76</v>
      </c>
      <c r="Z696" s="276"/>
      <c r="AA696" s="276"/>
    </row>
    <row r="697" spans="1:27" s="146" customFormat="1" ht="25.5" x14ac:dyDescent="0.2">
      <c r="A697" s="163" t="s">
        <v>8</v>
      </c>
      <c r="B697" s="164">
        <v>195.05</v>
      </c>
      <c r="C697" s="165">
        <v>195.05</v>
      </c>
      <c r="D697" s="165">
        <v>195.05</v>
      </c>
      <c r="E697" s="165">
        <v>195.05</v>
      </c>
      <c r="F697" s="165">
        <v>195.05</v>
      </c>
      <c r="G697" s="165">
        <v>195.05</v>
      </c>
      <c r="H697" s="165">
        <v>195.05</v>
      </c>
      <c r="I697" s="165">
        <v>195.05</v>
      </c>
      <c r="J697" s="165">
        <v>195.05</v>
      </c>
      <c r="K697" s="165">
        <v>195.05</v>
      </c>
      <c r="L697" s="165">
        <v>195.05</v>
      </c>
      <c r="M697" s="165">
        <v>195.05</v>
      </c>
      <c r="N697" s="165">
        <v>195.05</v>
      </c>
      <c r="O697" s="165">
        <v>195.05</v>
      </c>
      <c r="P697" s="165">
        <v>195.05</v>
      </c>
      <c r="Q697" s="165">
        <v>195.05</v>
      </c>
      <c r="R697" s="165">
        <v>195.05</v>
      </c>
      <c r="S697" s="165">
        <v>195.05</v>
      </c>
      <c r="T697" s="165">
        <v>195.05</v>
      </c>
      <c r="U697" s="165">
        <v>195.05</v>
      </c>
      <c r="V697" s="165">
        <v>195.05</v>
      </c>
      <c r="W697" s="165">
        <v>195.05</v>
      </c>
      <c r="X697" s="165">
        <v>195.05</v>
      </c>
      <c r="Y697" s="166">
        <v>195.05</v>
      </c>
      <c r="Z697" s="276"/>
      <c r="AA697" s="276"/>
    </row>
    <row r="698" spans="1:27" s="146" customFormat="1" ht="25.5" x14ac:dyDescent="0.2">
      <c r="A698" s="167" t="s">
        <v>9</v>
      </c>
      <c r="B698" s="164">
        <v>0</v>
      </c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6"/>
      <c r="Z698" s="276"/>
      <c r="AA698" s="276"/>
    </row>
    <row r="699" spans="1:27" s="146" customFormat="1" ht="26.25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  <c r="AA699" s="276"/>
    </row>
    <row r="700" spans="1:27" s="146" customFormat="1" ht="15" thickBot="1" x14ac:dyDescent="0.25">
      <c r="A700" s="171">
        <v>12</v>
      </c>
      <c r="B700" s="172">
        <v>752.82092737414837</v>
      </c>
      <c r="C700" s="173">
        <v>729.74092737414821</v>
      </c>
      <c r="D700" s="173">
        <v>733.99092737414821</v>
      </c>
      <c r="E700" s="174">
        <v>756.23092737414822</v>
      </c>
      <c r="F700" s="174">
        <v>774.87092737414832</v>
      </c>
      <c r="G700" s="174">
        <v>775.13092737414831</v>
      </c>
      <c r="H700" s="174">
        <v>768.30092737414839</v>
      </c>
      <c r="I700" s="174">
        <v>759.0009273741482</v>
      </c>
      <c r="J700" s="174">
        <v>761.93092737414827</v>
      </c>
      <c r="K700" s="175">
        <v>776.52092737414841</v>
      </c>
      <c r="L700" s="174">
        <v>771.71092737414824</v>
      </c>
      <c r="M700" s="176">
        <v>773.0309273741484</v>
      </c>
      <c r="N700" s="175">
        <v>771.35092737414834</v>
      </c>
      <c r="O700" s="174">
        <v>736.7609273741482</v>
      </c>
      <c r="P700" s="176">
        <v>747.84092737414835</v>
      </c>
      <c r="Q700" s="177">
        <v>751.35092737414834</v>
      </c>
      <c r="R700" s="174">
        <v>783.77092737414841</v>
      </c>
      <c r="S700" s="177">
        <v>781.6509273741483</v>
      </c>
      <c r="T700" s="174">
        <v>774.55092737414839</v>
      </c>
      <c r="U700" s="173">
        <v>752.61092737414833</v>
      </c>
      <c r="V700" s="173">
        <v>758.16092737414829</v>
      </c>
      <c r="W700" s="173">
        <v>764.7609273741482</v>
      </c>
      <c r="X700" s="173">
        <v>771.71092737414824</v>
      </c>
      <c r="Y700" s="178">
        <v>749.98092737414822</v>
      </c>
      <c r="Z700" s="276"/>
      <c r="AA700" s="276"/>
    </row>
    <row r="701" spans="1:27" s="146" customFormat="1" ht="38.25" x14ac:dyDescent="0.2">
      <c r="A701" s="161" t="s">
        <v>7</v>
      </c>
      <c r="B701" s="162">
        <v>554.12</v>
      </c>
      <c r="C701" s="162">
        <v>531.04</v>
      </c>
      <c r="D701" s="162">
        <v>535.29</v>
      </c>
      <c r="E701" s="162">
        <v>557.53</v>
      </c>
      <c r="F701" s="162">
        <v>576.16999999999996</v>
      </c>
      <c r="G701" s="162">
        <v>576.42999999999995</v>
      </c>
      <c r="H701" s="162">
        <v>569.6</v>
      </c>
      <c r="I701" s="162">
        <v>560.29999999999995</v>
      </c>
      <c r="J701" s="162">
        <v>563.23</v>
      </c>
      <c r="K701" s="162">
        <v>577.82000000000005</v>
      </c>
      <c r="L701" s="162">
        <v>573.01</v>
      </c>
      <c r="M701" s="162">
        <v>574.33000000000004</v>
      </c>
      <c r="N701" s="162">
        <v>572.65</v>
      </c>
      <c r="O701" s="162">
        <v>538.05999999999995</v>
      </c>
      <c r="P701" s="162">
        <v>549.14</v>
      </c>
      <c r="Q701" s="162">
        <v>552.65</v>
      </c>
      <c r="R701" s="162">
        <v>585.07000000000005</v>
      </c>
      <c r="S701" s="162">
        <v>582.95000000000005</v>
      </c>
      <c r="T701" s="162">
        <v>575.85</v>
      </c>
      <c r="U701" s="162">
        <v>553.91</v>
      </c>
      <c r="V701" s="162">
        <v>559.46</v>
      </c>
      <c r="W701" s="162">
        <v>566.05999999999995</v>
      </c>
      <c r="X701" s="162">
        <v>573.01</v>
      </c>
      <c r="Y701" s="162">
        <v>551.28</v>
      </c>
      <c r="Z701" s="276"/>
      <c r="AA701" s="276"/>
    </row>
    <row r="702" spans="1:27" s="146" customFormat="1" ht="25.5" x14ac:dyDescent="0.2">
      <c r="A702" s="163" t="s">
        <v>8</v>
      </c>
      <c r="B702" s="164">
        <v>195.05</v>
      </c>
      <c r="C702" s="165">
        <v>195.05</v>
      </c>
      <c r="D702" s="165">
        <v>195.05</v>
      </c>
      <c r="E702" s="165">
        <v>195.05</v>
      </c>
      <c r="F702" s="165">
        <v>195.05</v>
      </c>
      <c r="G702" s="165">
        <v>195.05</v>
      </c>
      <c r="H702" s="165">
        <v>195.05</v>
      </c>
      <c r="I702" s="165">
        <v>195.05</v>
      </c>
      <c r="J702" s="165">
        <v>195.05</v>
      </c>
      <c r="K702" s="165">
        <v>195.05</v>
      </c>
      <c r="L702" s="165">
        <v>195.05</v>
      </c>
      <c r="M702" s="165">
        <v>195.05</v>
      </c>
      <c r="N702" s="165">
        <v>195.05</v>
      </c>
      <c r="O702" s="165">
        <v>195.05</v>
      </c>
      <c r="P702" s="165">
        <v>195.05</v>
      </c>
      <c r="Q702" s="165">
        <v>195.05</v>
      </c>
      <c r="R702" s="165">
        <v>195.05</v>
      </c>
      <c r="S702" s="165">
        <v>195.05</v>
      </c>
      <c r="T702" s="165">
        <v>195.05</v>
      </c>
      <c r="U702" s="165">
        <v>195.05</v>
      </c>
      <c r="V702" s="165">
        <v>195.05</v>
      </c>
      <c r="W702" s="165">
        <v>195.05</v>
      </c>
      <c r="X702" s="165">
        <v>195.05</v>
      </c>
      <c r="Y702" s="166">
        <v>195.05</v>
      </c>
      <c r="Z702" s="276"/>
      <c r="AA702" s="276"/>
    </row>
    <row r="703" spans="1:27" s="146" customFormat="1" ht="25.5" x14ac:dyDescent="0.2">
      <c r="A703" s="167" t="s">
        <v>9</v>
      </c>
      <c r="B703" s="164">
        <v>0</v>
      </c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6"/>
      <c r="Z703" s="276"/>
      <c r="AA703" s="276"/>
    </row>
    <row r="704" spans="1:27" s="146" customFormat="1" ht="26.25" thickBot="1" x14ac:dyDescent="0.25">
      <c r="A704" s="168" t="s">
        <v>127</v>
      </c>
      <c r="B704" s="169">
        <v>3.6509273741482882</v>
      </c>
      <c r="C704" s="169">
        <v>3.6509273741482882</v>
      </c>
      <c r="D704" s="169">
        <v>3.6509273741482882</v>
      </c>
      <c r="E704" s="169">
        <v>3.6509273741482882</v>
      </c>
      <c r="F704" s="169">
        <v>3.6509273741482882</v>
      </c>
      <c r="G704" s="169">
        <v>3.6509273741482882</v>
      </c>
      <c r="H704" s="169">
        <v>3.6509273741482882</v>
      </c>
      <c r="I704" s="169">
        <v>3.6509273741482882</v>
      </c>
      <c r="J704" s="169">
        <v>3.6509273741482882</v>
      </c>
      <c r="K704" s="169">
        <v>3.6509273741482882</v>
      </c>
      <c r="L704" s="169">
        <v>3.6509273741482882</v>
      </c>
      <c r="M704" s="169">
        <v>3.6509273741482882</v>
      </c>
      <c r="N704" s="169">
        <v>3.6509273741482882</v>
      </c>
      <c r="O704" s="169">
        <v>3.6509273741482882</v>
      </c>
      <c r="P704" s="169">
        <v>3.6509273741482882</v>
      </c>
      <c r="Q704" s="169">
        <v>3.6509273741482882</v>
      </c>
      <c r="R704" s="169">
        <v>3.6509273741482882</v>
      </c>
      <c r="S704" s="169">
        <v>3.6509273741482882</v>
      </c>
      <c r="T704" s="169">
        <v>3.6509273741482882</v>
      </c>
      <c r="U704" s="169">
        <v>3.6509273741482882</v>
      </c>
      <c r="V704" s="169">
        <v>3.6509273741482882</v>
      </c>
      <c r="W704" s="169">
        <v>3.6509273741482882</v>
      </c>
      <c r="X704" s="169">
        <v>3.6509273741482882</v>
      </c>
      <c r="Y704" s="169">
        <v>3.6509273741482882</v>
      </c>
      <c r="Z704" s="276"/>
      <c r="AA704" s="276"/>
    </row>
    <row r="705" spans="1:27" s="146" customFormat="1" ht="15" thickBot="1" x14ac:dyDescent="0.25">
      <c r="A705" s="154">
        <v>13</v>
      </c>
      <c r="B705" s="172">
        <v>704.72092737414823</v>
      </c>
      <c r="C705" s="173">
        <v>678.84092737414835</v>
      </c>
      <c r="D705" s="173">
        <v>679.61092737414833</v>
      </c>
      <c r="E705" s="174">
        <v>686.49092737414833</v>
      </c>
      <c r="F705" s="174">
        <v>703.56092737414838</v>
      </c>
      <c r="G705" s="174">
        <v>701.1509273741483</v>
      </c>
      <c r="H705" s="174">
        <v>696.88092737414831</v>
      </c>
      <c r="I705" s="174">
        <v>689.57092737414837</v>
      </c>
      <c r="J705" s="174">
        <v>693.55092737414839</v>
      </c>
      <c r="K705" s="175">
        <v>701.75092737414832</v>
      </c>
      <c r="L705" s="174">
        <v>706.29092737414828</v>
      </c>
      <c r="M705" s="176">
        <v>704.4009273741483</v>
      </c>
      <c r="N705" s="175">
        <v>705.49092737414833</v>
      </c>
      <c r="O705" s="174">
        <v>676.20092737414825</v>
      </c>
      <c r="P705" s="176">
        <v>676.87092737414832</v>
      </c>
      <c r="Q705" s="177">
        <v>688.66092737414829</v>
      </c>
      <c r="R705" s="174">
        <v>723.4009273741483</v>
      </c>
      <c r="S705" s="177">
        <v>724.69092737414826</v>
      </c>
      <c r="T705" s="174">
        <v>693.51092737414831</v>
      </c>
      <c r="U705" s="173">
        <v>689.26092737414831</v>
      </c>
      <c r="V705" s="173">
        <v>699.50092737414832</v>
      </c>
      <c r="W705" s="173">
        <v>706.10092737414834</v>
      </c>
      <c r="X705" s="173">
        <v>706.28092737414829</v>
      </c>
      <c r="Y705" s="178">
        <v>713.10092737414834</v>
      </c>
      <c r="Z705" s="276"/>
      <c r="AA705" s="276"/>
    </row>
    <row r="706" spans="1:27" s="146" customFormat="1" ht="38.25" x14ac:dyDescent="0.2">
      <c r="A706" s="161" t="s">
        <v>7</v>
      </c>
      <c r="B706" s="162">
        <v>506.02</v>
      </c>
      <c r="C706" s="162">
        <v>480.14</v>
      </c>
      <c r="D706" s="162">
        <v>480.91</v>
      </c>
      <c r="E706" s="162">
        <v>487.79</v>
      </c>
      <c r="F706" s="162">
        <v>504.86</v>
      </c>
      <c r="G706" s="162">
        <v>502.45</v>
      </c>
      <c r="H706" s="162">
        <v>498.18</v>
      </c>
      <c r="I706" s="162">
        <v>490.87</v>
      </c>
      <c r="J706" s="162">
        <v>494.85</v>
      </c>
      <c r="K706" s="162">
        <v>503.05</v>
      </c>
      <c r="L706" s="162">
        <v>507.59</v>
      </c>
      <c r="M706" s="162">
        <v>505.7</v>
      </c>
      <c r="N706" s="162">
        <v>506.79</v>
      </c>
      <c r="O706" s="162">
        <v>477.5</v>
      </c>
      <c r="P706" s="162">
        <v>478.17</v>
      </c>
      <c r="Q706" s="162">
        <v>489.96</v>
      </c>
      <c r="R706" s="162">
        <v>524.70000000000005</v>
      </c>
      <c r="S706" s="162">
        <v>525.99</v>
      </c>
      <c r="T706" s="162">
        <v>494.81</v>
      </c>
      <c r="U706" s="162">
        <v>490.56</v>
      </c>
      <c r="V706" s="162">
        <v>500.8</v>
      </c>
      <c r="W706" s="162">
        <v>507.4</v>
      </c>
      <c r="X706" s="162">
        <v>507.58</v>
      </c>
      <c r="Y706" s="162">
        <v>514.4</v>
      </c>
      <c r="Z706" s="276"/>
      <c r="AA706" s="276"/>
    </row>
    <row r="707" spans="1:27" s="146" customFormat="1" ht="25.5" x14ac:dyDescent="0.2">
      <c r="A707" s="163" t="s">
        <v>8</v>
      </c>
      <c r="B707" s="164">
        <v>195.05</v>
      </c>
      <c r="C707" s="165">
        <v>195.05</v>
      </c>
      <c r="D707" s="165">
        <v>195.05</v>
      </c>
      <c r="E707" s="165">
        <v>195.05</v>
      </c>
      <c r="F707" s="165">
        <v>195.05</v>
      </c>
      <c r="G707" s="165">
        <v>195.05</v>
      </c>
      <c r="H707" s="165">
        <v>195.05</v>
      </c>
      <c r="I707" s="165">
        <v>195.05</v>
      </c>
      <c r="J707" s="165">
        <v>195.05</v>
      </c>
      <c r="K707" s="165">
        <v>195.05</v>
      </c>
      <c r="L707" s="165">
        <v>195.05</v>
      </c>
      <c r="M707" s="165">
        <v>195.05</v>
      </c>
      <c r="N707" s="165">
        <v>195.05</v>
      </c>
      <c r="O707" s="165">
        <v>195.05</v>
      </c>
      <c r="P707" s="165">
        <v>195.05</v>
      </c>
      <c r="Q707" s="165">
        <v>195.05</v>
      </c>
      <c r="R707" s="165">
        <v>195.05</v>
      </c>
      <c r="S707" s="165">
        <v>195.05</v>
      </c>
      <c r="T707" s="165">
        <v>195.05</v>
      </c>
      <c r="U707" s="165">
        <v>195.05</v>
      </c>
      <c r="V707" s="165">
        <v>195.05</v>
      </c>
      <c r="W707" s="165">
        <v>195.05</v>
      </c>
      <c r="X707" s="165">
        <v>195.05</v>
      </c>
      <c r="Y707" s="166">
        <v>195.05</v>
      </c>
      <c r="Z707" s="276"/>
      <c r="AA707" s="276"/>
    </row>
    <row r="708" spans="1:27" s="146" customFormat="1" ht="25.5" x14ac:dyDescent="0.2">
      <c r="A708" s="167" t="s">
        <v>9</v>
      </c>
      <c r="B708" s="164">
        <v>0</v>
      </c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6"/>
      <c r="Z708" s="276"/>
      <c r="AA708" s="276"/>
    </row>
    <row r="709" spans="1:27" s="146" customFormat="1" ht="26.25" thickBot="1" x14ac:dyDescent="0.25">
      <c r="A709" s="168" t="s">
        <v>127</v>
      </c>
      <c r="B709" s="169">
        <v>3.6509273741482882</v>
      </c>
      <c r="C709" s="169">
        <v>3.6509273741482882</v>
      </c>
      <c r="D709" s="169">
        <v>3.6509273741482882</v>
      </c>
      <c r="E709" s="169">
        <v>3.6509273741482882</v>
      </c>
      <c r="F709" s="169">
        <v>3.6509273741482882</v>
      </c>
      <c r="G709" s="169">
        <v>3.6509273741482882</v>
      </c>
      <c r="H709" s="169">
        <v>3.6509273741482882</v>
      </c>
      <c r="I709" s="169">
        <v>3.6509273741482882</v>
      </c>
      <c r="J709" s="169">
        <v>3.6509273741482882</v>
      </c>
      <c r="K709" s="169">
        <v>3.6509273741482882</v>
      </c>
      <c r="L709" s="169">
        <v>3.6509273741482882</v>
      </c>
      <c r="M709" s="169">
        <v>3.6509273741482882</v>
      </c>
      <c r="N709" s="169">
        <v>3.6509273741482882</v>
      </c>
      <c r="O709" s="169">
        <v>3.6509273741482882</v>
      </c>
      <c r="P709" s="169">
        <v>3.6509273741482882</v>
      </c>
      <c r="Q709" s="169">
        <v>3.6509273741482882</v>
      </c>
      <c r="R709" s="169">
        <v>3.6509273741482882</v>
      </c>
      <c r="S709" s="169">
        <v>3.6509273741482882</v>
      </c>
      <c r="T709" s="169">
        <v>3.6509273741482882</v>
      </c>
      <c r="U709" s="169">
        <v>3.6509273741482882</v>
      </c>
      <c r="V709" s="169">
        <v>3.6509273741482882</v>
      </c>
      <c r="W709" s="169">
        <v>3.6509273741482882</v>
      </c>
      <c r="X709" s="169">
        <v>3.6509273741482882</v>
      </c>
      <c r="Y709" s="169">
        <v>3.6509273741482882</v>
      </c>
      <c r="Z709" s="276"/>
      <c r="AA709" s="276"/>
    </row>
    <row r="710" spans="1:27" s="146" customFormat="1" ht="15" thickBot="1" x14ac:dyDescent="0.25">
      <c r="A710" s="171">
        <v>14</v>
      </c>
      <c r="B710" s="172">
        <v>723.96092737414824</v>
      </c>
      <c r="C710" s="173">
        <v>690.60092737414834</v>
      </c>
      <c r="D710" s="173">
        <v>690.16092737414829</v>
      </c>
      <c r="E710" s="174">
        <v>692.79092737414828</v>
      </c>
      <c r="F710" s="174">
        <v>724.66092737414829</v>
      </c>
      <c r="G710" s="174">
        <v>725.84092737414835</v>
      </c>
      <c r="H710" s="174">
        <v>720.20092737414825</v>
      </c>
      <c r="I710" s="174">
        <v>710.13092737414831</v>
      </c>
      <c r="J710" s="174">
        <v>713.10092737414834</v>
      </c>
      <c r="K710" s="175">
        <v>719.11092737414833</v>
      </c>
      <c r="L710" s="174">
        <v>717.7609273741482</v>
      </c>
      <c r="M710" s="176">
        <v>722.63092737414831</v>
      </c>
      <c r="N710" s="175">
        <v>720.34092737414835</v>
      </c>
      <c r="O710" s="174">
        <v>689.33092737414836</v>
      </c>
      <c r="P710" s="176">
        <v>698.67092737414828</v>
      </c>
      <c r="Q710" s="177">
        <v>715.46092737414824</v>
      </c>
      <c r="R710" s="174">
        <v>739.30092737414839</v>
      </c>
      <c r="S710" s="177">
        <v>742.0409273741484</v>
      </c>
      <c r="T710" s="174">
        <v>734.2509273741482</v>
      </c>
      <c r="U710" s="173">
        <v>717.5309273741484</v>
      </c>
      <c r="V710" s="173">
        <v>727.68092737414827</v>
      </c>
      <c r="W710" s="173">
        <v>730.46092737414824</v>
      </c>
      <c r="X710" s="173">
        <v>724.9009273741483</v>
      </c>
      <c r="Y710" s="178">
        <v>725.94092737414826</v>
      </c>
      <c r="Z710" s="276"/>
      <c r="AA710" s="276"/>
    </row>
    <row r="711" spans="1:27" s="146" customFormat="1" ht="38.25" x14ac:dyDescent="0.2">
      <c r="A711" s="161" t="s">
        <v>7</v>
      </c>
      <c r="B711" s="162">
        <v>525.26</v>
      </c>
      <c r="C711" s="162">
        <v>491.9</v>
      </c>
      <c r="D711" s="162">
        <v>491.46</v>
      </c>
      <c r="E711" s="162">
        <v>494.09</v>
      </c>
      <c r="F711" s="162">
        <v>525.96</v>
      </c>
      <c r="G711" s="162">
        <v>527.14</v>
      </c>
      <c r="H711" s="162">
        <v>521.5</v>
      </c>
      <c r="I711" s="162">
        <v>511.43</v>
      </c>
      <c r="J711" s="162">
        <v>514.4</v>
      </c>
      <c r="K711" s="162">
        <v>520.41</v>
      </c>
      <c r="L711" s="162">
        <v>519.05999999999995</v>
      </c>
      <c r="M711" s="162">
        <v>523.92999999999995</v>
      </c>
      <c r="N711" s="162">
        <v>521.64</v>
      </c>
      <c r="O711" s="162">
        <v>490.63</v>
      </c>
      <c r="P711" s="162">
        <v>499.97</v>
      </c>
      <c r="Q711" s="162">
        <v>516.76</v>
      </c>
      <c r="R711" s="162">
        <v>540.6</v>
      </c>
      <c r="S711" s="162">
        <v>543.34</v>
      </c>
      <c r="T711" s="162">
        <v>535.54999999999995</v>
      </c>
      <c r="U711" s="162">
        <v>518.83000000000004</v>
      </c>
      <c r="V711" s="162">
        <v>528.98</v>
      </c>
      <c r="W711" s="162">
        <v>531.76</v>
      </c>
      <c r="X711" s="162">
        <v>526.20000000000005</v>
      </c>
      <c r="Y711" s="162">
        <v>527.24</v>
      </c>
      <c r="Z711" s="276"/>
      <c r="AA711" s="276"/>
    </row>
    <row r="712" spans="1:27" s="146" customFormat="1" ht="25.5" x14ac:dyDescent="0.2">
      <c r="A712" s="163" t="s">
        <v>8</v>
      </c>
      <c r="B712" s="164">
        <v>195.05</v>
      </c>
      <c r="C712" s="165">
        <v>195.05</v>
      </c>
      <c r="D712" s="165">
        <v>195.05</v>
      </c>
      <c r="E712" s="165">
        <v>195.05</v>
      </c>
      <c r="F712" s="165">
        <v>195.05</v>
      </c>
      <c r="G712" s="165">
        <v>195.05</v>
      </c>
      <c r="H712" s="165">
        <v>195.05</v>
      </c>
      <c r="I712" s="165">
        <v>195.05</v>
      </c>
      <c r="J712" s="165">
        <v>195.05</v>
      </c>
      <c r="K712" s="165">
        <v>195.05</v>
      </c>
      <c r="L712" s="165">
        <v>195.05</v>
      </c>
      <c r="M712" s="165">
        <v>195.05</v>
      </c>
      <c r="N712" s="165">
        <v>195.05</v>
      </c>
      <c r="O712" s="165">
        <v>195.05</v>
      </c>
      <c r="P712" s="165">
        <v>195.05</v>
      </c>
      <c r="Q712" s="165">
        <v>195.05</v>
      </c>
      <c r="R712" s="165">
        <v>195.05</v>
      </c>
      <c r="S712" s="165">
        <v>195.05</v>
      </c>
      <c r="T712" s="165">
        <v>195.05</v>
      </c>
      <c r="U712" s="165">
        <v>195.05</v>
      </c>
      <c r="V712" s="165">
        <v>195.05</v>
      </c>
      <c r="W712" s="165">
        <v>195.05</v>
      </c>
      <c r="X712" s="165">
        <v>195.05</v>
      </c>
      <c r="Y712" s="166">
        <v>195.05</v>
      </c>
      <c r="Z712" s="276"/>
      <c r="AA712" s="276"/>
    </row>
    <row r="713" spans="1:27" s="146" customFormat="1" ht="25.5" x14ac:dyDescent="0.2">
      <c r="A713" s="167" t="s">
        <v>9</v>
      </c>
      <c r="B713" s="164">
        <v>0</v>
      </c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6"/>
      <c r="Z713" s="276"/>
      <c r="AA713" s="276"/>
    </row>
    <row r="714" spans="1:27" s="146" customFormat="1" ht="26.25" thickBot="1" x14ac:dyDescent="0.25">
      <c r="A714" s="168" t="s">
        <v>127</v>
      </c>
      <c r="B714" s="169">
        <v>3.6509273741482882</v>
      </c>
      <c r="C714" s="169">
        <v>3.6509273741482882</v>
      </c>
      <c r="D714" s="169">
        <v>3.6509273741482882</v>
      </c>
      <c r="E714" s="169">
        <v>3.6509273741482882</v>
      </c>
      <c r="F714" s="169">
        <v>3.6509273741482882</v>
      </c>
      <c r="G714" s="169">
        <v>3.6509273741482882</v>
      </c>
      <c r="H714" s="169">
        <v>3.6509273741482882</v>
      </c>
      <c r="I714" s="169">
        <v>3.6509273741482882</v>
      </c>
      <c r="J714" s="169">
        <v>3.6509273741482882</v>
      </c>
      <c r="K714" s="169">
        <v>3.6509273741482882</v>
      </c>
      <c r="L714" s="169">
        <v>3.6509273741482882</v>
      </c>
      <c r="M714" s="169">
        <v>3.6509273741482882</v>
      </c>
      <c r="N714" s="169">
        <v>3.6509273741482882</v>
      </c>
      <c r="O714" s="169">
        <v>3.6509273741482882</v>
      </c>
      <c r="P714" s="169">
        <v>3.6509273741482882</v>
      </c>
      <c r="Q714" s="169">
        <v>3.6509273741482882</v>
      </c>
      <c r="R714" s="169">
        <v>3.6509273741482882</v>
      </c>
      <c r="S714" s="169">
        <v>3.6509273741482882</v>
      </c>
      <c r="T714" s="169">
        <v>3.6509273741482882</v>
      </c>
      <c r="U714" s="169">
        <v>3.6509273741482882</v>
      </c>
      <c r="V714" s="169">
        <v>3.6509273741482882</v>
      </c>
      <c r="W714" s="169">
        <v>3.6509273741482882</v>
      </c>
      <c r="X714" s="169">
        <v>3.6509273741482882</v>
      </c>
      <c r="Y714" s="169">
        <v>3.6509273741482882</v>
      </c>
      <c r="Z714" s="276"/>
      <c r="AA714" s="276"/>
    </row>
    <row r="715" spans="1:27" s="146" customFormat="1" ht="15" thickBot="1" x14ac:dyDescent="0.25">
      <c r="A715" s="154">
        <v>15</v>
      </c>
      <c r="B715" s="172">
        <v>219.12092737414832</v>
      </c>
      <c r="C715" s="173">
        <v>219.12092737414832</v>
      </c>
      <c r="D715" s="173">
        <v>219.12092737414832</v>
      </c>
      <c r="E715" s="174">
        <v>219.12092737414832</v>
      </c>
      <c r="F715" s="174">
        <v>219.12092737414832</v>
      </c>
      <c r="G715" s="174">
        <v>219.12092737414832</v>
      </c>
      <c r="H715" s="174">
        <v>219.12092737414832</v>
      </c>
      <c r="I715" s="174">
        <v>219.12092737414832</v>
      </c>
      <c r="J715" s="174">
        <v>219.12092737414832</v>
      </c>
      <c r="K715" s="175">
        <v>219.12092737414832</v>
      </c>
      <c r="L715" s="174">
        <v>219.12092737414832</v>
      </c>
      <c r="M715" s="176">
        <v>219.12092737414832</v>
      </c>
      <c r="N715" s="175">
        <v>219.12092737414832</v>
      </c>
      <c r="O715" s="174">
        <v>219.12092737414832</v>
      </c>
      <c r="P715" s="176">
        <v>219.12092737414832</v>
      </c>
      <c r="Q715" s="177">
        <v>219.12092737414832</v>
      </c>
      <c r="R715" s="174">
        <v>219.12092737414832</v>
      </c>
      <c r="S715" s="177">
        <v>219.12092737414832</v>
      </c>
      <c r="T715" s="174">
        <v>219.12092737414832</v>
      </c>
      <c r="U715" s="173">
        <v>219.12092737414832</v>
      </c>
      <c r="V715" s="173">
        <v>219.12092737414832</v>
      </c>
      <c r="W715" s="173">
        <v>219.12092737414832</v>
      </c>
      <c r="X715" s="173">
        <v>219.12092737414832</v>
      </c>
      <c r="Y715" s="178">
        <v>219.12092737414832</v>
      </c>
      <c r="Z715" s="276"/>
      <c r="AA715" s="276"/>
    </row>
    <row r="716" spans="1:27" s="146" customFormat="1" ht="38.25" x14ac:dyDescent="0.2">
      <c r="A716" s="161" t="s">
        <v>7</v>
      </c>
      <c r="B716" s="162">
        <v>20.420000000000002</v>
      </c>
      <c r="C716" s="162">
        <v>20.420000000000002</v>
      </c>
      <c r="D716" s="162">
        <v>20.420000000000002</v>
      </c>
      <c r="E716" s="162">
        <v>20.420000000000002</v>
      </c>
      <c r="F716" s="162">
        <v>20.420000000000002</v>
      </c>
      <c r="G716" s="162">
        <v>20.420000000000002</v>
      </c>
      <c r="H716" s="162">
        <v>20.420000000000002</v>
      </c>
      <c r="I716" s="162">
        <v>20.420000000000002</v>
      </c>
      <c r="J716" s="162">
        <v>20.420000000000002</v>
      </c>
      <c r="K716" s="162">
        <v>20.420000000000002</v>
      </c>
      <c r="L716" s="162">
        <v>20.420000000000002</v>
      </c>
      <c r="M716" s="162">
        <v>20.420000000000002</v>
      </c>
      <c r="N716" s="162">
        <v>20.420000000000002</v>
      </c>
      <c r="O716" s="162">
        <v>20.420000000000002</v>
      </c>
      <c r="P716" s="162">
        <v>20.420000000000002</v>
      </c>
      <c r="Q716" s="162">
        <v>20.420000000000002</v>
      </c>
      <c r="R716" s="162">
        <v>20.420000000000002</v>
      </c>
      <c r="S716" s="162">
        <v>20.420000000000002</v>
      </c>
      <c r="T716" s="162">
        <v>20.420000000000002</v>
      </c>
      <c r="U716" s="162">
        <v>20.420000000000002</v>
      </c>
      <c r="V716" s="162">
        <v>20.420000000000002</v>
      </c>
      <c r="W716" s="162">
        <v>20.420000000000002</v>
      </c>
      <c r="X716" s="162">
        <v>20.420000000000002</v>
      </c>
      <c r="Y716" s="162">
        <v>20.420000000000002</v>
      </c>
      <c r="Z716" s="276"/>
      <c r="AA716" s="276"/>
    </row>
    <row r="717" spans="1:27" s="146" customFormat="1" ht="25.5" x14ac:dyDescent="0.2">
      <c r="A717" s="163" t="s">
        <v>8</v>
      </c>
      <c r="B717" s="164">
        <v>195.05</v>
      </c>
      <c r="C717" s="165">
        <v>195.05</v>
      </c>
      <c r="D717" s="165">
        <v>195.05</v>
      </c>
      <c r="E717" s="165">
        <v>195.05</v>
      </c>
      <c r="F717" s="165">
        <v>195.05</v>
      </c>
      <c r="G717" s="165">
        <v>195.05</v>
      </c>
      <c r="H717" s="165">
        <v>195.05</v>
      </c>
      <c r="I717" s="165">
        <v>195.05</v>
      </c>
      <c r="J717" s="165">
        <v>195.05</v>
      </c>
      <c r="K717" s="165">
        <v>195.05</v>
      </c>
      <c r="L717" s="165">
        <v>195.05</v>
      </c>
      <c r="M717" s="165">
        <v>195.05</v>
      </c>
      <c r="N717" s="165">
        <v>195.05</v>
      </c>
      <c r="O717" s="165">
        <v>195.05</v>
      </c>
      <c r="P717" s="165">
        <v>195.05</v>
      </c>
      <c r="Q717" s="165">
        <v>195.05</v>
      </c>
      <c r="R717" s="165">
        <v>195.05</v>
      </c>
      <c r="S717" s="165">
        <v>195.05</v>
      </c>
      <c r="T717" s="165">
        <v>195.05</v>
      </c>
      <c r="U717" s="165">
        <v>195.05</v>
      </c>
      <c r="V717" s="165">
        <v>195.05</v>
      </c>
      <c r="W717" s="165">
        <v>195.05</v>
      </c>
      <c r="X717" s="165">
        <v>195.05</v>
      </c>
      <c r="Y717" s="166">
        <v>195.05</v>
      </c>
      <c r="Z717" s="276"/>
      <c r="AA717" s="276"/>
    </row>
    <row r="718" spans="1:27" s="146" customFormat="1" ht="25.5" x14ac:dyDescent="0.2">
      <c r="A718" s="167" t="s">
        <v>9</v>
      </c>
      <c r="B718" s="164">
        <v>0</v>
      </c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6"/>
      <c r="Z718" s="276"/>
      <c r="AA718" s="276"/>
    </row>
    <row r="719" spans="1:27" s="146" customFormat="1" ht="26.25" thickBot="1" x14ac:dyDescent="0.25">
      <c r="A719" s="168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  <c r="AA719" s="276"/>
    </row>
    <row r="720" spans="1:27" s="146" customFormat="1" ht="15" thickBot="1" x14ac:dyDescent="0.25">
      <c r="A720" s="171">
        <v>16</v>
      </c>
      <c r="B720" s="172">
        <v>854.85092737414834</v>
      </c>
      <c r="C720" s="173">
        <v>826.69092737414826</v>
      </c>
      <c r="D720" s="173">
        <v>826.48092737414822</v>
      </c>
      <c r="E720" s="174">
        <v>832.7509273741482</v>
      </c>
      <c r="F720" s="174">
        <v>844.22092737414823</v>
      </c>
      <c r="G720" s="174">
        <v>846.36092737414833</v>
      </c>
      <c r="H720" s="174">
        <v>838.43092737414827</v>
      </c>
      <c r="I720" s="174">
        <v>845.83092737414836</v>
      </c>
      <c r="J720" s="174">
        <v>839.63092737414831</v>
      </c>
      <c r="K720" s="175">
        <v>836.36092737414833</v>
      </c>
      <c r="L720" s="174">
        <v>838.9009273741483</v>
      </c>
      <c r="M720" s="176">
        <v>841.0409273741484</v>
      </c>
      <c r="N720" s="175">
        <v>838.10092737414834</v>
      </c>
      <c r="O720" s="174">
        <v>816.48092737414822</v>
      </c>
      <c r="P720" s="176">
        <v>821.2509273741482</v>
      </c>
      <c r="Q720" s="177">
        <v>835.47092737414823</v>
      </c>
      <c r="R720" s="174">
        <v>851.68092737414827</v>
      </c>
      <c r="S720" s="177">
        <v>868.52092737414841</v>
      </c>
      <c r="T720" s="174">
        <v>841.0309273741484</v>
      </c>
      <c r="U720" s="173">
        <v>837.93092737414827</v>
      </c>
      <c r="V720" s="173">
        <v>844.80092737414839</v>
      </c>
      <c r="W720" s="173">
        <v>851.94092737414826</v>
      </c>
      <c r="X720" s="173">
        <v>854.1509273741483</v>
      </c>
      <c r="Y720" s="178">
        <v>851.11092737414833</v>
      </c>
      <c r="Z720" s="276"/>
      <c r="AA720" s="276"/>
    </row>
    <row r="721" spans="1:27" s="146" customFormat="1" ht="38.25" x14ac:dyDescent="0.2">
      <c r="A721" s="180" t="s">
        <v>7</v>
      </c>
      <c r="B721" s="162">
        <v>656.15</v>
      </c>
      <c r="C721" s="162">
        <v>627.99</v>
      </c>
      <c r="D721" s="162">
        <v>627.78</v>
      </c>
      <c r="E721" s="162">
        <v>634.04999999999995</v>
      </c>
      <c r="F721" s="162">
        <v>645.52</v>
      </c>
      <c r="G721" s="162">
        <v>647.66</v>
      </c>
      <c r="H721" s="162">
        <v>639.73</v>
      </c>
      <c r="I721" s="162">
        <v>647.13</v>
      </c>
      <c r="J721" s="162">
        <v>640.92999999999995</v>
      </c>
      <c r="K721" s="162">
        <v>637.66</v>
      </c>
      <c r="L721" s="162">
        <v>640.20000000000005</v>
      </c>
      <c r="M721" s="162">
        <v>642.34</v>
      </c>
      <c r="N721" s="162">
        <v>639.4</v>
      </c>
      <c r="O721" s="162">
        <v>617.78</v>
      </c>
      <c r="P721" s="162">
        <v>622.54999999999995</v>
      </c>
      <c r="Q721" s="162">
        <v>636.77</v>
      </c>
      <c r="R721" s="162">
        <v>652.98</v>
      </c>
      <c r="S721" s="162">
        <v>669.82</v>
      </c>
      <c r="T721" s="162">
        <v>642.33000000000004</v>
      </c>
      <c r="U721" s="162">
        <v>639.23</v>
      </c>
      <c r="V721" s="162">
        <v>646.1</v>
      </c>
      <c r="W721" s="162">
        <v>653.24</v>
      </c>
      <c r="X721" s="162">
        <v>655.45</v>
      </c>
      <c r="Y721" s="162">
        <v>652.41</v>
      </c>
      <c r="Z721" s="276"/>
      <c r="AA721" s="276"/>
    </row>
    <row r="722" spans="1:27" s="146" customFormat="1" ht="25.5" x14ac:dyDescent="0.2">
      <c r="A722" s="181" t="s">
        <v>8</v>
      </c>
      <c r="B722" s="164">
        <v>195.05</v>
      </c>
      <c r="C722" s="165">
        <v>195.05</v>
      </c>
      <c r="D722" s="165">
        <v>195.05</v>
      </c>
      <c r="E722" s="165">
        <v>195.05</v>
      </c>
      <c r="F722" s="165">
        <v>195.05</v>
      </c>
      <c r="G722" s="165">
        <v>195.05</v>
      </c>
      <c r="H722" s="165">
        <v>195.05</v>
      </c>
      <c r="I722" s="165">
        <v>195.05</v>
      </c>
      <c r="J722" s="165">
        <v>195.05</v>
      </c>
      <c r="K722" s="165">
        <v>195.05</v>
      </c>
      <c r="L722" s="165">
        <v>195.05</v>
      </c>
      <c r="M722" s="165">
        <v>195.05</v>
      </c>
      <c r="N722" s="165">
        <v>195.05</v>
      </c>
      <c r="O722" s="165">
        <v>195.05</v>
      </c>
      <c r="P722" s="165">
        <v>195.05</v>
      </c>
      <c r="Q722" s="165">
        <v>195.05</v>
      </c>
      <c r="R722" s="165">
        <v>195.05</v>
      </c>
      <c r="S722" s="165">
        <v>195.05</v>
      </c>
      <c r="T722" s="165">
        <v>195.05</v>
      </c>
      <c r="U722" s="165">
        <v>195.05</v>
      </c>
      <c r="V722" s="165">
        <v>195.05</v>
      </c>
      <c r="W722" s="165">
        <v>195.05</v>
      </c>
      <c r="X722" s="165">
        <v>195.05</v>
      </c>
      <c r="Y722" s="166">
        <v>195.05</v>
      </c>
      <c r="Z722" s="276"/>
      <c r="AA722" s="276"/>
    </row>
    <row r="723" spans="1:27" s="146" customFormat="1" ht="25.5" x14ac:dyDescent="0.2">
      <c r="A723" s="182" t="s">
        <v>9</v>
      </c>
      <c r="B723" s="164">
        <v>0</v>
      </c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6"/>
      <c r="Z723" s="276"/>
      <c r="AA723" s="276"/>
    </row>
    <row r="724" spans="1:27" s="146" customFormat="1" ht="26.25" thickBot="1" x14ac:dyDescent="0.25">
      <c r="A724" s="183" t="s">
        <v>127</v>
      </c>
      <c r="B724" s="169">
        <v>3.6509273741482882</v>
      </c>
      <c r="C724" s="169">
        <v>3.6509273741482882</v>
      </c>
      <c r="D724" s="169">
        <v>3.6509273741482882</v>
      </c>
      <c r="E724" s="169">
        <v>3.6509273741482882</v>
      </c>
      <c r="F724" s="169">
        <v>3.6509273741482882</v>
      </c>
      <c r="G724" s="169">
        <v>3.6509273741482882</v>
      </c>
      <c r="H724" s="169">
        <v>3.6509273741482882</v>
      </c>
      <c r="I724" s="169">
        <v>3.6509273741482882</v>
      </c>
      <c r="J724" s="169">
        <v>3.6509273741482882</v>
      </c>
      <c r="K724" s="169">
        <v>3.6509273741482882</v>
      </c>
      <c r="L724" s="169">
        <v>3.6509273741482882</v>
      </c>
      <c r="M724" s="169">
        <v>3.6509273741482882</v>
      </c>
      <c r="N724" s="169">
        <v>3.6509273741482882</v>
      </c>
      <c r="O724" s="169">
        <v>3.6509273741482882</v>
      </c>
      <c r="P724" s="169">
        <v>3.6509273741482882</v>
      </c>
      <c r="Q724" s="169">
        <v>3.6509273741482882</v>
      </c>
      <c r="R724" s="169">
        <v>3.6509273741482882</v>
      </c>
      <c r="S724" s="169">
        <v>3.6509273741482882</v>
      </c>
      <c r="T724" s="169">
        <v>3.6509273741482882</v>
      </c>
      <c r="U724" s="169">
        <v>3.6509273741482882</v>
      </c>
      <c r="V724" s="169">
        <v>3.6509273741482882</v>
      </c>
      <c r="W724" s="169">
        <v>3.6509273741482882</v>
      </c>
      <c r="X724" s="169">
        <v>3.6509273741482882</v>
      </c>
      <c r="Y724" s="169">
        <v>3.6509273741482882</v>
      </c>
      <c r="Z724" s="276"/>
      <c r="AA724" s="276"/>
    </row>
    <row r="725" spans="1:27" s="146" customFormat="1" ht="15" thickBot="1" x14ac:dyDescent="0.25">
      <c r="A725" s="154">
        <v>17</v>
      </c>
      <c r="B725" s="172">
        <v>651.61092737414833</v>
      </c>
      <c r="C725" s="173">
        <v>633.49092737414833</v>
      </c>
      <c r="D725" s="173">
        <v>634.03092737414829</v>
      </c>
      <c r="E725" s="174">
        <v>637.1509273741483</v>
      </c>
      <c r="F725" s="174">
        <v>646.93092737414827</v>
      </c>
      <c r="G725" s="174">
        <v>645.83092737414836</v>
      </c>
      <c r="H725" s="174">
        <v>645.26092737414831</v>
      </c>
      <c r="I725" s="174">
        <v>639.23092737414822</v>
      </c>
      <c r="J725" s="174">
        <v>640.18092737414827</v>
      </c>
      <c r="K725" s="175">
        <v>644.4009273741483</v>
      </c>
      <c r="L725" s="174">
        <v>644.85092737414834</v>
      </c>
      <c r="M725" s="176">
        <v>640.20092737414825</v>
      </c>
      <c r="N725" s="175">
        <v>643.33092737414836</v>
      </c>
      <c r="O725" s="174">
        <v>630.58092737414836</v>
      </c>
      <c r="P725" s="176">
        <v>635.7709273741483</v>
      </c>
      <c r="Q725" s="177">
        <v>647.09092737414835</v>
      </c>
      <c r="R725" s="174">
        <v>654.12092737414832</v>
      </c>
      <c r="S725" s="177">
        <v>665.35092737414834</v>
      </c>
      <c r="T725" s="174">
        <v>642.75092737414832</v>
      </c>
      <c r="U725" s="173">
        <v>639.82092737414837</v>
      </c>
      <c r="V725" s="173">
        <v>642.12092737414832</v>
      </c>
      <c r="W725" s="173">
        <v>648.43092737414827</v>
      </c>
      <c r="X725" s="173">
        <v>654.36092737414833</v>
      </c>
      <c r="Y725" s="178">
        <v>657.21092737414824</v>
      </c>
      <c r="Z725" s="276"/>
      <c r="AA725" s="276"/>
    </row>
    <row r="726" spans="1:27" s="146" customFormat="1" ht="38.25" x14ac:dyDescent="0.2">
      <c r="A726" s="180" t="s">
        <v>7</v>
      </c>
      <c r="B726" s="162">
        <v>452.91</v>
      </c>
      <c r="C726" s="162">
        <v>434.79</v>
      </c>
      <c r="D726" s="162">
        <v>435.33</v>
      </c>
      <c r="E726" s="162">
        <v>438.45</v>
      </c>
      <c r="F726" s="162">
        <v>448.23</v>
      </c>
      <c r="G726" s="162">
        <v>447.13</v>
      </c>
      <c r="H726" s="162">
        <v>446.56</v>
      </c>
      <c r="I726" s="162">
        <v>440.53</v>
      </c>
      <c r="J726" s="162">
        <v>441.48</v>
      </c>
      <c r="K726" s="162">
        <v>445.7</v>
      </c>
      <c r="L726" s="162">
        <v>446.15</v>
      </c>
      <c r="M726" s="162">
        <v>441.5</v>
      </c>
      <c r="N726" s="162">
        <v>444.63</v>
      </c>
      <c r="O726" s="162">
        <v>431.88</v>
      </c>
      <c r="P726" s="162">
        <v>437.07</v>
      </c>
      <c r="Q726" s="162">
        <v>448.39</v>
      </c>
      <c r="R726" s="162">
        <v>455.42</v>
      </c>
      <c r="S726" s="162">
        <v>466.65</v>
      </c>
      <c r="T726" s="162">
        <v>444.05</v>
      </c>
      <c r="U726" s="162">
        <v>441.12</v>
      </c>
      <c r="V726" s="162">
        <v>443.42</v>
      </c>
      <c r="W726" s="162">
        <v>449.73</v>
      </c>
      <c r="X726" s="162">
        <v>455.66</v>
      </c>
      <c r="Y726" s="162">
        <v>458.51</v>
      </c>
      <c r="Z726" s="276"/>
      <c r="AA726" s="276"/>
    </row>
    <row r="727" spans="1:27" s="146" customFormat="1" ht="25.5" x14ac:dyDescent="0.2">
      <c r="A727" s="181" t="s">
        <v>8</v>
      </c>
      <c r="B727" s="164">
        <v>195.05</v>
      </c>
      <c r="C727" s="165">
        <v>195.05</v>
      </c>
      <c r="D727" s="165">
        <v>195.05</v>
      </c>
      <c r="E727" s="165">
        <v>195.05</v>
      </c>
      <c r="F727" s="165">
        <v>195.05</v>
      </c>
      <c r="G727" s="165">
        <v>195.05</v>
      </c>
      <c r="H727" s="165">
        <v>195.05</v>
      </c>
      <c r="I727" s="165">
        <v>195.05</v>
      </c>
      <c r="J727" s="165">
        <v>195.05</v>
      </c>
      <c r="K727" s="165">
        <v>195.05</v>
      </c>
      <c r="L727" s="165">
        <v>195.05</v>
      </c>
      <c r="M727" s="165">
        <v>195.05</v>
      </c>
      <c r="N727" s="165">
        <v>195.05</v>
      </c>
      <c r="O727" s="165">
        <v>195.05</v>
      </c>
      <c r="P727" s="165">
        <v>195.05</v>
      </c>
      <c r="Q727" s="165">
        <v>195.05</v>
      </c>
      <c r="R727" s="165">
        <v>195.05</v>
      </c>
      <c r="S727" s="165">
        <v>195.05</v>
      </c>
      <c r="T727" s="165">
        <v>195.05</v>
      </c>
      <c r="U727" s="165">
        <v>195.05</v>
      </c>
      <c r="V727" s="165">
        <v>195.05</v>
      </c>
      <c r="W727" s="165">
        <v>195.05</v>
      </c>
      <c r="X727" s="165">
        <v>195.05</v>
      </c>
      <c r="Y727" s="166">
        <v>195.05</v>
      </c>
      <c r="Z727" s="276"/>
      <c r="AA727" s="276"/>
    </row>
    <row r="728" spans="1:27" s="146" customFormat="1" ht="25.5" x14ac:dyDescent="0.2">
      <c r="A728" s="182" t="s">
        <v>9</v>
      </c>
      <c r="B728" s="164">
        <v>0</v>
      </c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6"/>
      <c r="Z728" s="276"/>
      <c r="AA728" s="276"/>
    </row>
    <row r="729" spans="1:27" s="146" customFormat="1" ht="26.25" thickBot="1" x14ac:dyDescent="0.25">
      <c r="A729" s="183" t="s">
        <v>127</v>
      </c>
      <c r="B729" s="169">
        <v>3.6509273741482882</v>
      </c>
      <c r="C729" s="169">
        <v>3.6509273741482882</v>
      </c>
      <c r="D729" s="169">
        <v>3.6509273741482882</v>
      </c>
      <c r="E729" s="169">
        <v>3.6509273741482882</v>
      </c>
      <c r="F729" s="169">
        <v>3.6509273741482882</v>
      </c>
      <c r="G729" s="169">
        <v>3.6509273741482882</v>
      </c>
      <c r="H729" s="169">
        <v>3.6509273741482882</v>
      </c>
      <c r="I729" s="169">
        <v>3.6509273741482882</v>
      </c>
      <c r="J729" s="169">
        <v>3.6509273741482882</v>
      </c>
      <c r="K729" s="169">
        <v>3.6509273741482882</v>
      </c>
      <c r="L729" s="169">
        <v>3.6509273741482882</v>
      </c>
      <c r="M729" s="169">
        <v>3.6509273741482882</v>
      </c>
      <c r="N729" s="169">
        <v>3.6509273741482882</v>
      </c>
      <c r="O729" s="169">
        <v>3.6509273741482882</v>
      </c>
      <c r="P729" s="169">
        <v>3.6509273741482882</v>
      </c>
      <c r="Q729" s="169">
        <v>3.6509273741482882</v>
      </c>
      <c r="R729" s="169">
        <v>3.6509273741482882</v>
      </c>
      <c r="S729" s="169">
        <v>3.6509273741482882</v>
      </c>
      <c r="T729" s="169">
        <v>3.6509273741482882</v>
      </c>
      <c r="U729" s="169">
        <v>3.6509273741482882</v>
      </c>
      <c r="V729" s="169">
        <v>3.6509273741482882</v>
      </c>
      <c r="W729" s="169">
        <v>3.6509273741482882</v>
      </c>
      <c r="X729" s="169">
        <v>3.6509273741482882</v>
      </c>
      <c r="Y729" s="169">
        <v>3.6509273741482882</v>
      </c>
      <c r="Z729" s="276"/>
      <c r="AA729" s="276"/>
    </row>
    <row r="730" spans="1:27" s="146" customFormat="1" ht="15" thickBot="1" x14ac:dyDescent="0.25">
      <c r="A730" s="184">
        <v>18</v>
      </c>
      <c r="B730" s="172">
        <v>685.04092737414828</v>
      </c>
      <c r="C730" s="173">
        <v>668.96092737414824</v>
      </c>
      <c r="D730" s="173">
        <v>668.8909273741483</v>
      </c>
      <c r="E730" s="174">
        <v>673.3909273741483</v>
      </c>
      <c r="F730" s="174">
        <v>682.46092737414824</v>
      </c>
      <c r="G730" s="174">
        <v>700.07092737414837</v>
      </c>
      <c r="H730" s="174">
        <v>693.59092737414835</v>
      </c>
      <c r="I730" s="174">
        <v>670.56092737414838</v>
      </c>
      <c r="J730" s="174">
        <v>692.6509273741483</v>
      </c>
      <c r="K730" s="175">
        <v>694.43092737414827</v>
      </c>
      <c r="L730" s="174">
        <v>677.46092737414824</v>
      </c>
      <c r="M730" s="176">
        <v>680.30092737414839</v>
      </c>
      <c r="N730" s="175">
        <v>684.6409273741483</v>
      </c>
      <c r="O730" s="174">
        <v>655.29092737414828</v>
      </c>
      <c r="P730" s="176">
        <v>658.60092737414834</v>
      </c>
      <c r="Q730" s="177">
        <v>673.31092737414838</v>
      </c>
      <c r="R730" s="174">
        <v>702.56092737414838</v>
      </c>
      <c r="S730" s="177">
        <v>705.1509273741483</v>
      </c>
      <c r="T730" s="174">
        <v>676.6509273741483</v>
      </c>
      <c r="U730" s="173">
        <v>677.67092737414828</v>
      </c>
      <c r="V730" s="173">
        <v>693.29092737414828</v>
      </c>
      <c r="W730" s="173">
        <v>693.33092737414836</v>
      </c>
      <c r="X730" s="173">
        <v>692.6409273741483</v>
      </c>
      <c r="Y730" s="178">
        <v>687.94092737414826</v>
      </c>
      <c r="Z730" s="276"/>
      <c r="AA730" s="276"/>
    </row>
    <row r="731" spans="1:27" s="146" customFormat="1" ht="38.25" x14ac:dyDescent="0.2">
      <c r="A731" s="161" t="s">
        <v>7</v>
      </c>
      <c r="B731" s="162">
        <v>486.34</v>
      </c>
      <c r="C731" s="162">
        <v>470.26</v>
      </c>
      <c r="D731" s="162">
        <v>470.19</v>
      </c>
      <c r="E731" s="162">
        <v>474.69</v>
      </c>
      <c r="F731" s="162">
        <v>483.76</v>
      </c>
      <c r="G731" s="162">
        <v>501.37</v>
      </c>
      <c r="H731" s="162">
        <v>494.89</v>
      </c>
      <c r="I731" s="162">
        <v>471.86</v>
      </c>
      <c r="J731" s="162">
        <v>493.95</v>
      </c>
      <c r="K731" s="162">
        <v>495.73</v>
      </c>
      <c r="L731" s="162">
        <v>478.76</v>
      </c>
      <c r="M731" s="162">
        <v>481.6</v>
      </c>
      <c r="N731" s="162">
        <v>485.94</v>
      </c>
      <c r="O731" s="162">
        <v>456.59</v>
      </c>
      <c r="P731" s="162">
        <v>459.9</v>
      </c>
      <c r="Q731" s="162">
        <v>474.61</v>
      </c>
      <c r="R731" s="162">
        <v>503.86</v>
      </c>
      <c r="S731" s="162">
        <v>506.45</v>
      </c>
      <c r="T731" s="162">
        <v>477.95</v>
      </c>
      <c r="U731" s="162">
        <v>478.97</v>
      </c>
      <c r="V731" s="162">
        <v>494.59</v>
      </c>
      <c r="W731" s="162">
        <v>494.63</v>
      </c>
      <c r="X731" s="162">
        <v>493.94</v>
      </c>
      <c r="Y731" s="162">
        <v>489.24</v>
      </c>
      <c r="Z731" s="276"/>
      <c r="AA731" s="276"/>
    </row>
    <row r="732" spans="1:27" s="146" customFormat="1" ht="25.5" x14ac:dyDescent="0.2">
      <c r="A732" s="163" t="s">
        <v>8</v>
      </c>
      <c r="B732" s="164">
        <v>195.05</v>
      </c>
      <c r="C732" s="165">
        <v>195.05</v>
      </c>
      <c r="D732" s="165">
        <v>195.05</v>
      </c>
      <c r="E732" s="165">
        <v>195.05</v>
      </c>
      <c r="F732" s="165">
        <v>195.05</v>
      </c>
      <c r="G732" s="165">
        <v>195.05</v>
      </c>
      <c r="H732" s="165">
        <v>195.05</v>
      </c>
      <c r="I732" s="165">
        <v>195.05</v>
      </c>
      <c r="J732" s="165">
        <v>195.05</v>
      </c>
      <c r="K732" s="165">
        <v>195.05</v>
      </c>
      <c r="L732" s="165">
        <v>195.05</v>
      </c>
      <c r="M732" s="165">
        <v>195.05</v>
      </c>
      <c r="N732" s="165">
        <v>195.05</v>
      </c>
      <c r="O732" s="165">
        <v>195.05</v>
      </c>
      <c r="P732" s="165">
        <v>195.05</v>
      </c>
      <c r="Q732" s="165">
        <v>195.05</v>
      </c>
      <c r="R732" s="165">
        <v>195.05</v>
      </c>
      <c r="S732" s="165">
        <v>195.05</v>
      </c>
      <c r="T732" s="165">
        <v>195.05</v>
      </c>
      <c r="U732" s="165">
        <v>195.05</v>
      </c>
      <c r="V732" s="165">
        <v>195.05</v>
      </c>
      <c r="W732" s="165">
        <v>195.05</v>
      </c>
      <c r="X732" s="165">
        <v>195.05</v>
      </c>
      <c r="Y732" s="166">
        <v>195.05</v>
      </c>
      <c r="Z732" s="276"/>
      <c r="AA732" s="276"/>
    </row>
    <row r="733" spans="1:27" s="146" customFormat="1" ht="25.5" x14ac:dyDescent="0.2">
      <c r="A733" s="167" t="s">
        <v>9</v>
      </c>
      <c r="B733" s="164">
        <v>0</v>
      </c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6"/>
      <c r="Z733" s="276"/>
      <c r="AA733" s="276"/>
    </row>
    <row r="734" spans="1:27" s="146" customFormat="1" ht="26.25" thickBot="1" x14ac:dyDescent="0.25">
      <c r="A734" s="168" t="s">
        <v>127</v>
      </c>
      <c r="B734" s="169">
        <v>3.6509273741482882</v>
      </c>
      <c r="C734" s="169">
        <v>3.6509273741482882</v>
      </c>
      <c r="D734" s="169">
        <v>3.6509273741482882</v>
      </c>
      <c r="E734" s="169">
        <v>3.6509273741482882</v>
      </c>
      <c r="F734" s="169">
        <v>3.6509273741482882</v>
      </c>
      <c r="G734" s="169">
        <v>3.6509273741482882</v>
      </c>
      <c r="H734" s="169">
        <v>3.6509273741482882</v>
      </c>
      <c r="I734" s="169">
        <v>3.6509273741482882</v>
      </c>
      <c r="J734" s="169">
        <v>3.6509273741482882</v>
      </c>
      <c r="K734" s="169">
        <v>3.6509273741482882</v>
      </c>
      <c r="L734" s="169">
        <v>3.6509273741482882</v>
      </c>
      <c r="M734" s="169">
        <v>3.6509273741482882</v>
      </c>
      <c r="N734" s="169">
        <v>3.6509273741482882</v>
      </c>
      <c r="O734" s="169">
        <v>3.6509273741482882</v>
      </c>
      <c r="P734" s="169">
        <v>3.6509273741482882</v>
      </c>
      <c r="Q734" s="169">
        <v>3.6509273741482882</v>
      </c>
      <c r="R734" s="169">
        <v>3.6509273741482882</v>
      </c>
      <c r="S734" s="169">
        <v>3.6509273741482882</v>
      </c>
      <c r="T734" s="169">
        <v>3.6509273741482882</v>
      </c>
      <c r="U734" s="169">
        <v>3.6509273741482882</v>
      </c>
      <c r="V734" s="169">
        <v>3.6509273741482882</v>
      </c>
      <c r="W734" s="169">
        <v>3.6509273741482882</v>
      </c>
      <c r="X734" s="169">
        <v>3.6509273741482882</v>
      </c>
      <c r="Y734" s="169">
        <v>3.6509273741482882</v>
      </c>
      <c r="Z734" s="276"/>
      <c r="AA734" s="276"/>
    </row>
    <row r="735" spans="1:27" s="146" customFormat="1" ht="15" thickBot="1" x14ac:dyDescent="0.25">
      <c r="A735" s="171">
        <v>19</v>
      </c>
      <c r="B735" s="172">
        <v>780.60092737414834</v>
      </c>
      <c r="C735" s="173">
        <v>751.62092737414832</v>
      </c>
      <c r="D735" s="173">
        <v>744.61092737414833</v>
      </c>
      <c r="E735" s="174">
        <v>755.16092737414829</v>
      </c>
      <c r="F735" s="174">
        <v>766.8909273741483</v>
      </c>
      <c r="G735" s="174">
        <v>784.66092737414829</v>
      </c>
      <c r="H735" s="174">
        <v>774.7609273741482</v>
      </c>
      <c r="I735" s="174">
        <v>767.97092737414823</v>
      </c>
      <c r="J735" s="174">
        <v>776.06092737414838</v>
      </c>
      <c r="K735" s="175">
        <v>779.07092737414837</v>
      </c>
      <c r="L735" s="174">
        <v>783.4009273741483</v>
      </c>
      <c r="M735" s="176">
        <v>787.44092737414826</v>
      </c>
      <c r="N735" s="175">
        <v>764.7909273741484</v>
      </c>
      <c r="O735" s="174">
        <v>744.10092737414834</v>
      </c>
      <c r="P735" s="176">
        <v>747.19092737414826</v>
      </c>
      <c r="Q735" s="177">
        <v>760.62092737414832</v>
      </c>
      <c r="R735" s="174">
        <v>771.57092737414837</v>
      </c>
      <c r="S735" s="177">
        <v>796.6409273741483</v>
      </c>
      <c r="T735" s="174">
        <v>763.4009273741483</v>
      </c>
      <c r="U735" s="173">
        <v>754.61092737414833</v>
      </c>
      <c r="V735" s="173">
        <v>771.2909273741484</v>
      </c>
      <c r="W735" s="173">
        <v>772.60092737414834</v>
      </c>
      <c r="X735" s="173">
        <v>781.0109273741482</v>
      </c>
      <c r="Y735" s="178">
        <v>778.85092737414834</v>
      </c>
      <c r="Z735" s="276"/>
      <c r="AA735" s="276"/>
    </row>
    <row r="736" spans="1:27" s="146" customFormat="1" ht="38.25" x14ac:dyDescent="0.2">
      <c r="A736" s="180" t="s">
        <v>7</v>
      </c>
      <c r="B736" s="162">
        <v>581.9</v>
      </c>
      <c r="C736" s="162">
        <v>552.91999999999996</v>
      </c>
      <c r="D736" s="162">
        <v>545.91</v>
      </c>
      <c r="E736" s="162">
        <v>556.46</v>
      </c>
      <c r="F736" s="162">
        <v>568.19000000000005</v>
      </c>
      <c r="G736" s="162">
        <v>585.96</v>
      </c>
      <c r="H736" s="162">
        <v>576.05999999999995</v>
      </c>
      <c r="I736" s="162">
        <v>569.27</v>
      </c>
      <c r="J736" s="162">
        <v>577.36</v>
      </c>
      <c r="K736" s="162">
        <v>580.37</v>
      </c>
      <c r="L736" s="162">
        <v>584.70000000000005</v>
      </c>
      <c r="M736" s="162">
        <v>588.74</v>
      </c>
      <c r="N736" s="162">
        <v>566.09</v>
      </c>
      <c r="O736" s="162">
        <v>545.4</v>
      </c>
      <c r="P736" s="162">
        <v>548.49</v>
      </c>
      <c r="Q736" s="162">
        <v>561.91999999999996</v>
      </c>
      <c r="R736" s="162">
        <v>572.87</v>
      </c>
      <c r="S736" s="162">
        <v>597.94000000000005</v>
      </c>
      <c r="T736" s="162">
        <v>564.70000000000005</v>
      </c>
      <c r="U736" s="162">
        <v>555.91</v>
      </c>
      <c r="V736" s="162">
        <v>572.59</v>
      </c>
      <c r="W736" s="162">
        <v>573.9</v>
      </c>
      <c r="X736" s="162">
        <v>582.30999999999995</v>
      </c>
      <c r="Y736" s="162">
        <v>580.15</v>
      </c>
      <c r="Z736" s="276"/>
      <c r="AA736" s="276"/>
    </row>
    <row r="737" spans="1:27" s="146" customFormat="1" ht="25.5" x14ac:dyDescent="0.2">
      <c r="A737" s="181" t="s">
        <v>8</v>
      </c>
      <c r="B737" s="164">
        <v>195.05</v>
      </c>
      <c r="C737" s="165">
        <v>195.05</v>
      </c>
      <c r="D737" s="165">
        <v>195.05</v>
      </c>
      <c r="E737" s="165">
        <v>195.05</v>
      </c>
      <c r="F737" s="165">
        <v>195.05</v>
      </c>
      <c r="G737" s="165">
        <v>195.05</v>
      </c>
      <c r="H737" s="165">
        <v>195.05</v>
      </c>
      <c r="I737" s="165">
        <v>195.05</v>
      </c>
      <c r="J737" s="165">
        <v>195.05</v>
      </c>
      <c r="K737" s="165">
        <v>195.05</v>
      </c>
      <c r="L737" s="165">
        <v>195.05</v>
      </c>
      <c r="M737" s="165">
        <v>195.05</v>
      </c>
      <c r="N737" s="165">
        <v>195.05</v>
      </c>
      <c r="O737" s="165">
        <v>195.05</v>
      </c>
      <c r="P737" s="165">
        <v>195.05</v>
      </c>
      <c r="Q737" s="165">
        <v>195.05</v>
      </c>
      <c r="R737" s="165">
        <v>195.05</v>
      </c>
      <c r="S737" s="165">
        <v>195.05</v>
      </c>
      <c r="T737" s="165">
        <v>195.05</v>
      </c>
      <c r="U737" s="165">
        <v>195.05</v>
      </c>
      <c r="V737" s="165">
        <v>195.05</v>
      </c>
      <c r="W737" s="165">
        <v>195.05</v>
      </c>
      <c r="X737" s="165">
        <v>195.05</v>
      </c>
      <c r="Y737" s="166">
        <v>195.05</v>
      </c>
      <c r="Z737" s="276"/>
      <c r="AA737" s="276"/>
    </row>
    <row r="738" spans="1:27" s="146" customFormat="1" ht="25.5" x14ac:dyDescent="0.2">
      <c r="A738" s="182" t="s">
        <v>9</v>
      </c>
      <c r="B738" s="164">
        <v>0</v>
      </c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6"/>
      <c r="Z738" s="276"/>
      <c r="AA738" s="276"/>
    </row>
    <row r="739" spans="1:27" s="146" customFormat="1" ht="26.2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  <c r="AA739" s="276"/>
    </row>
    <row r="740" spans="1:27" s="146" customFormat="1" ht="15" thickBot="1" x14ac:dyDescent="0.25">
      <c r="A740" s="154">
        <v>20</v>
      </c>
      <c r="B740" s="172">
        <v>778.22092737414823</v>
      </c>
      <c r="C740" s="173">
        <v>749.61092737414833</v>
      </c>
      <c r="D740" s="173">
        <v>743.11092737414833</v>
      </c>
      <c r="E740" s="174">
        <v>749.85092737414834</v>
      </c>
      <c r="F740" s="174">
        <v>760.1509273741483</v>
      </c>
      <c r="G740" s="174">
        <v>778.58092737414836</v>
      </c>
      <c r="H740" s="174">
        <v>776.09092737414835</v>
      </c>
      <c r="I740" s="174">
        <v>772.35092737414834</v>
      </c>
      <c r="J740" s="174">
        <v>781.63092737414831</v>
      </c>
      <c r="K740" s="175">
        <v>779.06092737414838</v>
      </c>
      <c r="L740" s="174">
        <v>782.3909273741483</v>
      </c>
      <c r="M740" s="176">
        <v>783.52092737414841</v>
      </c>
      <c r="N740" s="175">
        <v>783.95092737414825</v>
      </c>
      <c r="O740" s="174">
        <v>758.58092737414836</v>
      </c>
      <c r="P740" s="176">
        <v>739.2809273741484</v>
      </c>
      <c r="Q740" s="177">
        <v>756.24092737414821</v>
      </c>
      <c r="R740" s="174">
        <v>789.20092737414825</v>
      </c>
      <c r="S740" s="177">
        <v>792.46092737414824</v>
      </c>
      <c r="T740" s="174">
        <v>760.33092737414836</v>
      </c>
      <c r="U740" s="173">
        <v>757.62092737414832</v>
      </c>
      <c r="V740" s="173">
        <v>776.7909273741484</v>
      </c>
      <c r="W740" s="173">
        <v>777.80092737414839</v>
      </c>
      <c r="X740" s="173">
        <v>785.02092737414841</v>
      </c>
      <c r="Y740" s="178">
        <v>784.42092737414828</v>
      </c>
      <c r="Z740" s="276"/>
      <c r="AA740" s="276"/>
    </row>
    <row r="741" spans="1:27" s="146" customFormat="1" ht="38.25" x14ac:dyDescent="0.2">
      <c r="A741" s="180" t="s">
        <v>7</v>
      </c>
      <c r="B741" s="162">
        <v>579.52</v>
      </c>
      <c r="C741" s="162">
        <v>550.91</v>
      </c>
      <c r="D741" s="162">
        <v>544.41</v>
      </c>
      <c r="E741" s="162">
        <v>551.15</v>
      </c>
      <c r="F741" s="162">
        <v>561.45000000000005</v>
      </c>
      <c r="G741" s="162">
        <v>579.88</v>
      </c>
      <c r="H741" s="162">
        <v>577.39</v>
      </c>
      <c r="I741" s="162">
        <v>573.65</v>
      </c>
      <c r="J741" s="162">
        <v>582.92999999999995</v>
      </c>
      <c r="K741" s="162">
        <v>580.36</v>
      </c>
      <c r="L741" s="162">
        <v>583.69000000000005</v>
      </c>
      <c r="M741" s="162">
        <v>584.82000000000005</v>
      </c>
      <c r="N741" s="162">
        <v>585.25</v>
      </c>
      <c r="O741" s="162">
        <v>559.88</v>
      </c>
      <c r="P741" s="162">
        <v>540.58000000000004</v>
      </c>
      <c r="Q741" s="162">
        <v>557.54</v>
      </c>
      <c r="R741" s="162">
        <v>590.5</v>
      </c>
      <c r="S741" s="162">
        <v>593.76</v>
      </c>
      <c r="T741" s="162">
        <v>561.63</v>
      </c>
      <c r="U741" s="162">
        <v>558.91999999999996</v>
      </c>
      <c r="V741" s="162">
        <v>578.09</v>
      </c>
      <c r="W741" s="162">
        <v>579.1</v>
      </c>
      <c r="X741" s="162">
        <v>586.32000000000005</v>
      </c>
      <c r="Y741" s="162">
        <v>585.72</v>
      </c>
      <c r="Z741" s="276"/>
      <c r="AA741" s="276"/>
    </row>
    <row r="742" spans="1:27" s="146" customFormat="1" ht="25.5" x14ac:dyDescent="0.2">
      <c r="A742" s="181" t="s">
        <v>8</v>
      </c>
      <c r="B742" s="164">
        <v>195.05</v>
      </c>
      <c r="C742" s="165">
        <v>195.05</v>
      </c>
      <c r="D742" s="165">
        <v>195.05</v>
      </c>
      <c r="E742" s="165">
        <v>195.05</v>
      </c>
      <c r="F742" s="165">
        <v>195.05</v>
      </c>
      <c r="G742" s="165">
        <v>195.05</v>
      </c>
      <c r="H742" s="165">
        <v>195.05</v>
      </c>
      <c r="I742" s="165">
        <v>195.05</v>
      </c>
      <c r="J742" s="165">
        <v>195.05</v>
      </c>
      <c r="K742" s="165">
        <v>195.05</v>
      </c>
      <c r="L742" s="165">
        <v>195.05</v>
      </c>
      <c r="M742" s="165">
        <v>195.05</v>
      </c>
      <c r="N742" s="165">
        <v>195.05</v>
      </c>
      <c r="O742" s="165">
        <v>195.05</v>
      </c>
      <c r="P742" s="165">
        <v>195.05</v>
      </c>
      <c r="Q742" s="165">
        <v>195.05</v>
      </c>
      <c r="R742" s="165">
        <v>195.05</v>
      </c>
      <c r="S742" s="165">
        <v>195.05</v>
      </c>
      <c r="T742" s="165">
        <v>195.05</v>
      </c>
      <c r="U742" s="165">
        <v>195.05</v>
      </c>
      <c r="V742" s="165">
        <v>195.05</v>
      </c>
      <c r="W742" s="165">
        <v>195.05</v>
      </c>
      <c r="X742" s="165">
        <v>195.05</v>
      </c>
      <c r="Y742" s="166">
        <v>195.05</v>
      </c>
      <c r="Z742" s="276"/>
      <c r="AA742" s="276"/>
    </row>
    <row r="743" spans="1:27" s="146" customFormat="1" ht="25.5" x14ac:dyDescent="0.2">
      <c r="A743" s="182" t="s">
        <v>9</v>
      </c>
      <c r="B743" s="164">
        <v>0</v>
      </c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6"/>
      <c r="Z743" s="276"/>
      <c r="AA743" s="276"/>
    </row>
    <row r="744" spans="1:27" s="146" customFormat="1" ht="26.25" thickBot="1" x14ac:dyDescent="0.25">
      <c r="A744" s="183" t="s">
        <v>127</v>
      </c>
      <c r="B744" s="169">
        <v>3.6509273741482882</v>
      </c>
      <c r="C744" s="169">
        <v>3.6509273741482882</v>
      </c>
      <c r="D744" s="169">
        <v>3.6509273741482882</v>
      </c>
      <c r="E744" s="169">
        <v>3.6509273741482882</v>
      </c>
      <c r="F744" s="169">
        <v>3.6509273741482882</v>
      </c>
      <c r="G744" s="169">
        <v>3.6509273741482882</v>
      </c>
      <c r="H744" s="169">
        <v>3.6509273741482882</v>
      </c>
      <c r="I744" s="169">
        <v>3.6509273741482882</v>
      </c>
      <c r="J744" s="169">
        <v>3.6509273741482882</v>
      </c>
      <c r="K744" s="169">
        <v>3.6509273741482882</v>
      </c>
      <c r="L744" s="169">
        <v>3.6509273741482882</v>
      </c>
      <c r="M744" s="169">
        <v>3.6509273741482882</v>
      </c>
      <c r="N744" s="169">
        <v>3.6509273741482882</v>
      </c>
      <c r="O744" s="169">
        <v>3.6509273741482882</v>
      </c>
      <c r="P744" s="169">
        <v>3.6509273741482882</v>
      </c>
      <c r="Q744" s="169">
        <v>3.6509273741482882</v>
      </c>
      <c r="R744" s="169">
        <v>3.6509273741482882</v>
      </c>
      <c r="S744" s="169">
        <v>3.6509273741482882</v>
      </c>
      <c r="T744" s="169">
        <v>3.6509273741482882</v>
      </c>
      <c r="U744" s="169">
        <v>3.6509273741482882</v>
      </c>
      <c r="V744" s="169">
        <v>3.6509273741482882</v>
      </c>
      <c r="W744" s="169">
        <v>3.6509273741482882</v>
      </c>
      <c r="X744" s="169">
        <v>3.6509273741482882</v>
      </c>
      <c r="Y744" s="169">
        <v>3.6509273741482882</v>
      </c>
      <c r="Z744" s="276"/>
      <c r="AA744" s="276"/>
    </row>
    <row r="745" spans="1:27" s="146" customFormat="1" ht="15" thickBot="1" x14ac:dyDescent="0.25">
      <c r="A745" s="185">
        <v>21</v>
      </c>
      <c r="B745" s="172">
        <v>883.3909273741483</v>
      </c>
      <c r="C745" s="173">
        <v>846.71092737414824</v>
      </c>
      <c r="D745" s="173">
        <v>838.98092737414822</v>
      </c>
      <c r="E745" s="174">
        <v>855.72092737414823</v>
      </c>
      <c r="F745" s="174">
        <v>891.49092737414821</v>
      </c>
      <c r="G745" s="174">
        <v>893.94092737414826</v>
      </c>
      <c r="H745" s="174">
        <v>886.41092737414829</v>
      </c>
      <c r="I745" s="174">
        <v>873.61092737414833</v>
      </c>
      <c r="J745" s="174">
        <v>888.1409273741483</v>
      </c>
      <c r="K745" s="175">
        <v>888.55092737414839</v>
      </c>
      <c r="L745" s="174">
        <v>885.11092737414833</v>
      </c>
      <c r="M745" s="176">
        <v>892.1509273741483</v>
      </c>
      <c r="N745" s="175">
        <v>894.37092737414832</v>
      </c>
      <c r="O745" s="174">
        <v>867.62092737414832</v>
      </c>
      <c r="P745" s="176">
        <v>869.9009273741483</v>
      </c>
      <c r="Q745" s="177">
        <v>885.59092737414835</v>
      </c>
      <c r="R745" s="174">
        <v>906.99092737414821</v>
      </c>
      <c r="S745" s="177">
        <v>911.85092737414834</v>
      </c>
      <c r="T745" s="174">
        <v>895.0409273741484</v>
      </c>
      <c r="U745" s="173">
        <v>857.5309273741484</v>
      </c>
      <c r="V745" s="173">
        <v>877.92092737414828</v>
      </c>
      <c r="W745" s="173">
        <v>877.43092737414827</v>
      </c>
      <c r="X745" s="173">
        <v>871.49092737414821</v>
      </c>
      <c r="Y745" s="178">
        <v>883.49092737414821</v>
      </c>
      <c r="Z745" s="276"/>
      <c r="AA745" s="276"/>
    </row>
    <row r="746" spans="1:27" s="146" customFormat="1" ht="38.25" x14ac:dyDescent="0.2">
      <c r="A746" s="180" t="s">
        <v>7</v>
      </c>
      <c r="B746" s="162">
        <v>684.69</v>
      </c>
      <c r="C746" s="162">
        <v>648.01</v>
      </c>
      <c r="D746" s="162">
        <v>640.28</v>
      </c>
      <c r="E746" s="162">
        <v>657.02</v>
      </c>
      <c r="F746" s="162">
        <v>692.79</v>
      </c>
      <c r="G746" s="162">
        <v>695.24</v>
      </c>
      <c r="H746" s="162">
        <v>687.71</v>
      </c>
      <c r="I746" s="162">
        <v>674.91</v>
      </c>
      <c r="J746" s="162">
        <v>689.44</v>
      </c>
      <c r="K746" s="162">
        <v>689.85</v>
      </c>
      <c r="L746" s="162">
        <v>686.41</v>
      </c>
      <c r="M746" s="162">
        <v>693.45</v>
      </c>
      <c r="N746" s="162">
        <v>695.67</v>
      </c>
      <c r="O746" s="162">
        <v>668.92</v>
      </c>
      <c r="P746" s="162">
        <v>671.2</v>
      </c>
      <c r="Q746" s="162">
        <v>686.89</v>
      </c>
      <c r="R746" s="162">
        <v>708.29</v>
      </c>
      <c r="S746" s="162">
        <v>713.15</v>
      </c>
      <c r="T746" s="162">
        <v>696.34</v>
      </c>
      <c r="U746" s="162">
        <v>658.83</v>
      </c>
      <c r="V746" s="162">
        <v>679.22</v>
      </c>
      <c r="W746" s="162">
        <v>678.73</v>
      </c>
      <c r="X746" s="162">
        <v>672.79</v>
      </c>
      <c r="Y746" s="162">
        <v>684.79</v>
      </c>
      <c r="Z746" s="276"/>
      <c r="AA746" s="276"/>
    </row>
    <row r="747" spans="1:27" s="146" customFormat="1" ht="25.5" x14ac:dyDescent="0.2">
      <c r="A747" s="181" t="s">
        <v>8</v>
      </c>
      <c r="B747" s="164">
        <v>195.05</v>
      </c>
      <c r="C747" s="165">
        <v>195.05</v>
      </c>
      <c r="D747" s="165">
        <v>195.05</v>
      </c>
      <c r="E747" s="165">
        <v>195.05</v>
      </c>
      <c r="F747" s="165">
        <v>195.05</v>
      </c>
      <c r="G747" s="165">
        <v>195.05</v>
      </c>
      <c r="H747" s="165">
        <v>195.05</v>
      </c>
      <c r="I747" s="165">
        <v>195.05</v>
      </c>
      <c r="J747" s="165">
        <v>195.05</v>
      </c>
      <c r="K747" s="165">
        <v>195.05</v>
      </c>
      <c r="L747" s="165">
        <v>195.05</v>
      </c>
      <c r="M747" s="165">
        <v>195.05</v>
      </c>
      <c r="N747" s="165">
        <v>195.05</v>
      </c>
      <c r="O747" s="165">
        <v>195.05</v>
      </c>
      <c r="P747" s="165">
        <v>195.05</v>
      </c>
      <c r="Q747" s="165">
        <v>195.05</v>
      </c>
      <c r="R747" s="165">
        <v>195.05</v>
      </c>
      <c r="S747" s="165">
        <v>195.05</v>
      </c>
      <c r="T747" s="165">
        <v>195.05</v>
      </c>
      <c r="U747" s="165">
        <v>195.05</v>
      </c>
      <c r="V747" s="165">
        <v>195.05</v>
      </c>
      <c r="W747" s="165">
        <v>195.05</v>
      </c>
      <c r="X747" s="165">
        <v>195.05</v>
      </c>
      <c r="Y747" s="166">
        <v>195.05</v>
      </c>
      <c r="Z747" s="276"/>
      <c r="AA747" s="276"/>
    </row>
    <row r="748" spans="1:27" s="146" customFormat="1" ht="25.5" x14ac:dyDescent="0.2">
      <c r="A748" s="182" t="s">
        <v>9</v>
      </c>
      <c r="B748" s="164">
        <v>0</v>
      </c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6"/>
      <c r="Z748" s="276"/>
      <c r="AA748" s="276"/>
    </row>
    <row r="749" spans="1:27" s="146" customFormat="1" ht="26.25" thickBot="1" x14ac:dyDescent="0.25">
      <c r="A749" s="183" t="s">
        <v>127</v>
      </c>
      <c r="B749" s="169">
        <v>3.6509273741482882</v>
      </c>
      <c r="C749" s="169">
        <v>3.6509273741482882</v>
      </c>
      <c r="D749" s="169">
        <v>3.6509273741482882</v>
      </c>
      <c r="E749" s="169">
        <v>3.6509273741482882</v>
      </c>
      <c r="F749" s="169">
        <v>3.6509273741482882</v>
      </c>
      <c r="G749" s="169">
        <v>3.6509273741482882</v>
      </c>
      <c r="H749" s="169">
        <v>3.6509273741482882</v>
      </c>
      <c r="I749" s="169">
        <v>3.6509273741482882</v>
      </c>
      <c r="J749" s="169">
        <v>3.6509273741482882</v>
      </c>
      <c r="K749" s="169">
        <v>3.6509273741482882</v>
      </c>
      <c r="L749" s="169">
        <v>3.6509273741482882</v>
      </c>
      <c r="M749" s="169">
        <v>3.6509273741482882</v>
      </c>
      <c r="N749" s="169">
        <v>3.6509273741482882</v>
      </c>
      <c r="O749" s="169">
        <v>3.6509273741482882</v>
      </c>
      <c r="P749" s="169">
        <v>3.6509273741482882</v>
      </c>
      <c r="Q749" s="169">
        <v>3.6509273741482882</v>
      </c>
      <c r="R749" s="169">
        <v>3.6509273741482882</v>
      </c>
      <c r="S749" s="169">
        <v>3.6509273741482882</v>
      </c>
      <c r="T749" s="169">
        <v>3.6509273741482882</v>
      </c>
      <c r="U749" s="169">
        <v>3.6509273741482882</v>
      </c>
      <c r="V749" s="169">
        <v>3.6509273741482882</v>
      </c>
      <c r="W749" s="169">
        <v>3.6509273741482882</v>
      </c>
      <c r="X749" s="169">
        <v>3.6509273741482882</v>
      </c>
      <c r="Y749" s="169">
        <v>3.6509273741482882</v>
      </c>
      <c r="Z749" s="276"/>
      <c r="AA749" s="276"/>
    </row>
    <row r="750" spans="1:27" s="146" customFormat="1" ht="15" thickBot="1" x14ac:dyDescent="0.25">
      <c r="A750" s="154">
        <v>22</v>
      </c>
      <c r="B750" s="172">
        <v>871.08092737414836</v>
      </c>
      <c r="C750" s="173">
        <v>832.93092737414827</v>
      </c>
      <c r="D750" s="173">
        <v>829.87092737414832</v>
      </c>
      <c r="E750" s="174">
        <v>840.1509273741483</v>
      </c>
      <c r="F750" s="174">
        <v>880.0409273741484</v>
      </c>
      <c r="G750" s="174">
        <v>876.8909273741483</v>
      </c>
      <c r="H750" s="174">
        <v>876.67092737414828</v>
      </c>
      <c r="I750" s="174">
        <v>867.34092737414835</v>
      </c>
      <c r="J750" s="174">
        <v>876.08092737414836</v>
      </c>
      <c r="K750" s="175">
        <v>886.3909273741483</v>
      </c>
      <c r="L750" s="174">
        <v>885.55092737414839</v>
      </c>
      <c r="M750" s="176">
        <v>894.31092737414838</v>
      </c>
      <c r="N750" s="175">
        <v>891.0309273741484</v>
      </c>
      <c r="O750" s="174">
        <v>859.7909273741484</v>
      </c>
      <c r="P750" s="176">
        <v>869.52092737414841</v>
      </c>
      <c r="Q750" s="177">
        <v>886.02092737414841</v>
      </c>
      <c r="R750" s="174">
        <v>895.32092737414837</v>
      </c>
      <c r="S750" s="177">
        <v>904.7809273741484</v>
      </c>
      <c r="T750" s="174">
        <v>880.59092737414835</v>
      </c>
      <c r="U750" s="173">
        <v>840.27092737414841</v>
      </c>
      <c r="V750" s="173">
        <v>845.18092737414827</v>
      </c>
      <c r="W750" s="173">
        <v>855.24092737414821</v>
      </c>
      <c r="X750" s="173">
        <v>864.16092737414829</v>
      </c>
      <c r="Y750" s="178">
        <v>881.47092737414823</v>
      </c>
      <c r="Z750" s="276"/>
      <c r="AA750" s="276"/>
    </row>
    <row r="751" spans="1:27" s="146" customFormat="1" ht="38.25" x14ac:dyDescent="0.2">
      <c r="A751" s="180" t="s">
        <v>7</v>
      </c>
      <c r="B751" s="162">
        <v>672.38</v>
      </c>
      <c r="C751" s="162">
        <v>634.23</v>
      </c>
      <c r="D751" s="162">
        <v>631.16999999999996</v>
      </c>
      <c r="E751" s="162">
        <v>641.45000000000005</v>
      </c>
      <c r="F751" s="162">
        <v>681.34</v>
      </c>
      <c r="G751" s="162">
        <v>678.19</v>
      </c>
      <c r="H751" s="162">
        <v>677.97</v>
      </c>
      <c r="I751" s="162">
        <v>668.64</v>
      </c>
      <c r="J751" s="162">
        <v>677.38</v>
      </c>
      <c r="K751" s="162">
        <v>687.69</v>
      </c>
      <c r="L751" s="162">
        <v>686.85</v>
      </c>
      <c r="M751" s="162">
        <v>695.61</v>
      </c>
      <c r="N751" s="162">
        <v>692.33</v>
      </c>
      <c r="O751" s="162">
        <v>661.09</v>
      </c>
      <c r="P751" s="162">
        <v>670.82</v>
      </c>
      <c r="Q751" s="162">
        <v>687.32</v>
      </c>
      <c r="R751" s="162">
        <v>696.62</v>
      </c>
      <c r="S751" s="162">
        <v>706.08</v>
      </c>
      <c r="T751" s="162">
        <v>681.89</v>
      </c>
      <c r="U751" s="162">
        <v>641.57000000000005</v>
      </c>
      <c r="V751" s="162">
        <v>646.48</v>
      </c>
      <c r="W751" s="162">
        <v>656.54</v>
      </c>
      <c r="X751" s="162">
        <v>665.46</v>
      </c>
      <c r="Y751" s="162">
        <v>682.77</v>
      </c>
      <c r="Z751" s="276"/>
      <c r="AA751" s="276"/>
    </row>
    <row r="752" spans="1:27" s="146" customFormat="1" ht="25.5" x14ac:dyDescent="0.2">
      <c r="A752" s="181" t="s">
        <v>8</v>
      </c>
      <c r="B752" s="164">
        <v>195.05</v>
      </c>
      <c r="C752" s="165">
        <v>195.05</v>
      </c>
      <c r="D752" s="165">
        <v>195.05</v>
      </c>
      <c r="E752" s="165">
        <v>195.05</v>
      </c>
      <c r="F752" s="165">
        <v>195.05</v>
      </c>
      <c r="G752" s="165">
        <v>195.05</v>
      </c>
      <c r="H752" s="165">
        <v>195.05</v>
      </c>
      <c r="I752" s="165">
        <v>195.05</v>
      </c>
      <c r="J752" s="165">
        <v>195.05</v>
      </c>
      <c r="K752" s="165">
        <v>195.05</v>
      </c>
      <c r="L752" s="165">
        <v>195.05</v>
      </c>
      <c r="M752" s="165">
        <v>195.05</v>
      </c>
      <c r="N752" s="165">
        <v>195.05</v>
      </c>
      <c r="O752" s="165">
        <v>195.05</v>
      </c>
      <c r="P752" s="165">
        <v>195.05</v>
      </c>
      <c r="Q752" s="165">
        <v>195.05</v>
      </c>
      <c r="R752" s="165">
        <v>195.05</v>
      </c>
      <c r="S752" s="165">
        <v>195.05</v>
      </c>
      <c r="T752" s="165">
        <v>195.05</v>
      </c>
      <c r="U752" s="165">
        <v>195.05</v>
      </c>
      <c r="V752" s="165">
        <v>195.05</v>
      </c>
      <c r="W752" s="165">
        <v>195.05</v>
      </c>
      <c r="X752" s="165">
        <v>195.05</v>
      </c>
      <c r="Y752" s="166">
        <v>195.05</v>
      </c>
      <c r="Z752" s="276"/>
      <c r="AA752" s="276"/>
    </row>
    <row r="753" spans="1:27" s="146" customFormat="1" ht="25.5" x14ac:dyDescent="0.2">
      <c r="A753" s="182" t="s">
        <v>9</v>
      </c>
      <c r="B753" s="164">
        <v>0</v>
      </c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6"/>
      <c r="Z753" s="276"/>
      <c r="AA753" s="276"/>
    </row>
    <row r="754" spans="1:27" s="146" customFormat="1" ht="26.25" thickBot="1" x14ac:dyDescent="0.25">
      <c r="A754" s="183" t="s">
        <v>127</v>
      </c>
      <c r="B754" s="169">
        <v>3.6509273741482882</v>
      </c>
      <c r="C754" s="169">
        <v>3.6509273741482882</v>
      </c>
      <c r="D754" s="169">
        <v>3.6509273741482882</v>
      </c>
      <c r="E754" s="169">
        <v>3.6509273741482882</v>
      </c>
      <c r="F754" s="169">
        <v>3.6509273741482882</v>
      </c>
      <c r="G754" s="169">
        <v>3.6509273741482882</v>
      </c>
      <c r="H754" s="169">
        <v>3.6509273741482882</v>
      </c>
      <c r="I754" s="169">
        <v>3.6509273741482882</v>
      </c>
      <c r="J754" s="169">
        <v>3.6509273741482882</v>
      </c>
      <c r="K754" s="169">
        <v>3.6509273741482882</v>
      </c>
      <c r="L754" s="169">
        <v>3.6509273741482882</v>
      </c>
      <c r="M754" s="169">
        <v>3.6509273741482882</v>
      </c>
      <c r="N754" s="169">
        <v>3.6509273741482882</v>
      </c>
      <c r="O754" s="169">
        <v>3.6509273741482882</v>
      </c>
      <c r="P754" s="169">
        <v>3.6509273741482882</v>
      </c>
      <c r="Q754" s="169">
        <v>3.6509273741482882</v>
      </c>
      <c r="R754" s="169">
        <v>3.6509273741482882</v>
      </c>
      <c r="S754" s="169">
        <v>3.6509273741482882</v>
      </c>
      <c r="T754" s="169">
        <v>3.6509273741482882</v>
      </c>
      <c r="U754" s="169">
        <v>3.6509273741482882</v>
      </c>
      <c r="V754" s="169">
        <v>3.6509273741482882</v>
      </c>
      <c r="W754" s="169">
        <v>3.6509273741482882</v>
      </c>
      <c r="X754" s="169">
        <v>3.6509273741482882</v>
      </c>
      <c r="Y754" s="169">
        <v>3.6509273741482882</v>
      </c>
      <c r="Z754" s="276"/>
      <c r="AA754" s="276"/>
    </row>
    <row r="755" spans="1:27" s="146" customFormat="1" ht="15" thickBot="1" x14ac:dyDescent="0.25">
      <c r="A755" s="185">
        <v>23</v>
      </c>
      <c r="B755" s="172">
        <v>869.41092737414829</v>
      </c>
      <c r="C755" s="173">
        <v>851.83092737414836</v>
      </c>
      <c r="D755" s="173">
        <v>857.72092737414823</v>
      </c>
      <c r="E755" s="174">
        <v>865.18092737414827</v>
      </c>
      <c r="F755" s="174">
        <v>869.24092737414821</v>
      </c>
      <c r="G755" s="174">
        <v>871.7609273741482</v>
      </c>
      <c r="H755" s="174">
        <v>868.5309273741484</v>
      </c>
      <c r="I755" s="174">
        <v>861.27092737414841</v>
      </c>
      <c r="J755" s="174">
        <v>871.5009273741482</v>
      </c>
      <c r="K755" s="175">
        <v>872.74092737414821</v>
      </c>
      <c r="L755" s="174">
        <v>876.11092737414833</v>
      </c>
      <c r="M755" s="176">
        <v>875.11092737414833</v>
      </c>
      <c r="N755" s="175">
        <v>870.74092737414821</v>
      </c>
      <c r="O755" s="174">
        <v>851.2509273741482</v>
      </c>
      <c r="P755" s="176">
        <v>854.0409273741484</v>
      </c>
      <c r="Q755" s="177">
        <v>866.43092737414827</v>
      </c>
      <c r="R755" s="174">
        <v>882.85092737414834</v>
      </c>
      <c r="S755" s="177">
        <v>877.1409273741483</v>
      </c>
      <c r="T755" s="174">
        <v>865.93092737414827</v>
      </c>
      <c r="U755" s="173">
        <v>863.7609273741482</v>
      </c>
      <c r="V755" s="173">
        <v>857.17092737414828</v>
      </c>
      <c r="W755" s="173">
        <v>866.5309273741484</v>
      </c>
      <c r="X755" s="173">
        <v>867.10092737414834</v>
      </c>
      <c r="Y755" s="178">
        <v>870.60092737414834</v>
      </c>
      <c r="Z755" s="276"/>
      <c r="AA755" s="276"/>
    </row>
    <row r="756" spans="1:27" s="146" customFormat="1" ht="38.25" x14ac:dyDescent="0.2">
      <c r="A756" s="180" t="s">
        <v>7</v>
      </c>
      <c r="B756" s="162">
        <v>670.71</v>
      </c>
      <c r="C756" s="162">
        <v>653.13</v>
      </c>
      <c r="D756" s="162">
        <v>659.02</v>
      </c>
      <c r="E756" s="162">
        <v>666.48</v>
      </c>
      <c r="F756" s="162">
        <v>670.54</v>
      </c>
      <c r="G756" s="162">
        <v>673.06</v>
      </c>
      <c r="H756" s="162">
        <v>669.83</v>
      </c>
      <c r="I756" s="162">
        <v>662.57</v>
      </c>
      <c r="J756" s="162">
        <v>672.8</v>
      </c>
      <c r="K756" s="162">
        <v>674.04</v>
      </c>
      <c r="L756" s="162">
        <v>677.41</v>
      </c>
      <c r="M756" s="162">
        <v>676.41</v>
      </c>
      <c r="N756" s="162">
        <v>672.04</v>
      </c>
      <c r="O756" s="162">
        <v>652.54999999999995</v>
      </c>
      <c r="P756" s="162">
        <v>655.34</v>
      </c>
      <c r="Q756" s="162">
        <v>667.73</v>
      </c>
      <c r="R756" s="162">
        <v>684.15</v>
      </c>
      <c r="S756" s="162">
        <v>678.44</v>
      </c>
      <c r="T756" s="162">
        <v>667.23</v>
      </c>
      <c r="U756" s="162">
        <v>665.06</v>
      </c>
      <c r="V756" s="162">
        <v>658.47</v>
      </c>
      <c r="W756" s="162">
        <v>667.83</v>
      </c>
      <c r="X756" s="162">
        <v>668.4</v>
      </c>
      <c r="Y756" s="162">
        <v>671.9</v>
      </c>
      <c r="Z756" s="276"/>
      <c r="AA756" s="276"/>
    </row>
    <row r="757" spans="1:27" s="146" customFormat="1" ht="25.5" x14ac:dyDescent="0.2">
      <c r="A757" s="181" t="s">
        <v>8</v>
      </c>
      <c r="B757" s="164">
        <v>195.05</v>
      </c>
      <c r="C757" s="165">
        <v>195.05</v>
      </c>
      <c r="D757" s="165">
        <v>195.05</v>
      </c>
      <c r="E757" s="165">
        <v>195.05</v>
      </c>
      <c r="F757" s="165">
        <v>195.05</v>
      </c>
      <c r="G757" s="165">
        <v>195.05</v>
      </c>
      <c r="H757" s="165">
        <v>195.05</v>
      </c>
      <c r="I757" s="165">
        <v>195.05</v>
      </c>
      <c r="J757" s="165">
        <v>195.05</v>
      </c>
      <c r="K757" s="165">
        <v>195.05</v>
      </c>
      <c r="L757" s="165">
        <v>195.05</v>
      </c>
      <c r="M757" s="165">
        <v>195.05</v>
      </c>
      <c r="N757" s="165">
        <v>195.05</v>
      </c>
      <c r="O757" s="165">
        <v>195.05</v>
      </c>
      <c r="P757" s="165">
        <v>195.05</v>
      </c>
      <c r="Q757" s="165">
        <v>195.05</v>
      </c>
      <c r="R757" s="165">
        <v>195.05</v>
      </c>
      <c r="S757" s="165">
        <v>195.05</v>
      </c>
      <c r="T757" s="165">
        <v>195.05</v>
      </c>
      <c r="U757" s="165">
        <v>195.05</v>
      </c>
      <c r="V757" s="165">
        <v>195.05</v>
      </c>
      <c r="W757" s="165">
        <v>195.05</v>
      </c>
      <c r="X757" s="165">
        <v>195.05</v>
      </c>
      <c r="Y757" s="166">
        <v>195.05</v>
      </c>
      <c r="Z757" s="276"/>
      <c r="AA757" s="276"/>
    </row>
    <row r="758" spans="1:27" s="146" customFormat="1" ht="25.5" x14ac:dyDescent="0.2">
      <c r="A758" s="182" t="s">
        <v>9</v>
      </c>
      <c r="B758" s="164">
        <v>0</v>
      </c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6"/>
      <c r="Z758" s="276"/>
      <c r="AA758" s="276"/>
    </row>
    <row r="759" spans="1:27" s="146" customFormat="1" ht="26.2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  <c r="AA759" s="276"/>
    </row>
    <row r="760" spans="1:27" s="146" customFormat="1" ht="15" thickBot="1" x14ac:dyDescent="0.25">
      <c r="A760" s="186">
        <v>24</v>
      </c>
      <c r="B760" s="172">
        <v>945.66092737414829</v>
      </c>
      <c r="C760" s="173">
        <v>919.05092737414839</v>
      </c>
      <c r="D760" s="173">
        <v>919.05092737414839</v>
      </c>
      <c r="E760" s="174">
        <v>926.8909273741483</v>
      </c>
      <c r="F760" s="174">
        <v>931.0109273741482</v>
      </c>
      <c r="G760" s="174">
        <v>946.16092737414829</v>
      </c>
      <c r="H760" s="174">
        <v>947.80092737414839</v>
      </c>
      <c r="I760" s="174">
        <v>937.71092737414824</v>
      </c>
      <c r="J760" s="174">
        <v>942.7609273741482</v>
      </c>
      <c r="K760" s="175">
        <v>951.48092737414822</v>
      </c>
      <c r="L760" s="174">
        <v>956.10092737414834</v>
      </c>
      <c r="M760" s="176">
        <v>958.68092737414827</v>
      </c>
      <c r="N760" s="175">
        <v>952.82092737414837</v>
      </c>
      <c r="O760" s="174">
        <v>930.52092737414841</v>
      </c>
      <c r="P760" s="176">
        <v>930.68092737414827</v>
      </c>
      <c r="Q760" s="177">
        <v>947.10092737414834</v>
      </c>
      <c r="R760" s="174">
        <v>962.86092737414833</v>
      </c>
      <c r="S760" s="177">
        <v>958.82092737414837</v>
      </c>
      <c r="T760" s="174">
        <v>930.96092737414824</v>
      </c>
      <c r="U760" s="173">
        <v>929.61092737414833</v>
      </c>
      <c r="V760" s="173">
        <v>937.5109273741482</v>
      </c>
      <c r="W760" s="173">
        <v>946.07092737414837</v>
      </c>
      <c r="X760" s="173">
        <v>951.57092737414837</v>
      </c>
      <c r="Y760" s="178">
        <v>951.45092737414825</v>
      </c>
      <c r="Z760" s="276"/>
      <c r="AA760" s="276"/>
    </row>
    <row r="761" spans="1:27" s="146" customFormat="1" ht="38.25" x14ac:dyDescent="0.2">
      <c r="A761" s="180" t="s">
        <v>7</v>
      </c>
      <c r="B761" s="162">
        <v>746.96</v>
      </c>
      <c r="C761" s="162">
        <v>720.35</v>
      </c>
      <c r="D761" s="162">
        <v>720.35</v>
      </c>
      <c r="E761" s="162">
        <v>728.19</v>
      </c>
      <c r="F761" s="162">
        <v>732.31</v>
      </c>
      <c r="G761" s="162">
        <v>747.46</v>
      </c>
      <c r="H761" s="162">
        <v>749.1</v>
      </c>
      <c r="I761" s="162">
        <v>739.01</v>
      </c>
      <c r="J761" s="162">
        <v>744.06</v>
      </c>
      <c r="K761" s="162">
        <v>752.78</v>
      </c>
      <c r="L761" s="162">
        <v>757.4</v>
      </c>
      <c r="M761" s="162">
        <v>759.98</v>
      </c>
      <c r="N761" s="162">
        <v>754.12</v>
      </c>
      <c r="O761" s="162">
        <v>731.82</v>
      </c>
      <c r="P761" s="162">
        <v>731.98</v>
      </c>
      <c r="Q761" s="162">
        <v>748.4</v>
      </c>
      <c r="R761" s="162">
        <v>764.16</v>
      </c>
      <c r="S761" s="162">
        <v>760.12</v>
      </c>
      <c r="T761" s="162">
        <v>732.26</v>
      </c>
      <c r="U761" s="162">
        <v>730.91</v>
      </c>
      <c r="V761" s="162">
        <v>738.81</v>
      </c>
      <c r="W761" s="162">
        <v>747.37</v>
      </c>
      <c r="X761" s="162">
        <v>752.87</v>
      </c>
      <c r="Y761" s="162">
        <v>752.75</v>
      </c>
      <c r="Z761" s="276"/>
      <c r="AA761" s="276"/>
    </row>
    <row r="762" spans="1:27" s="146" customFormat="1" ht="25.5" x14ac:dyDescent="0.2">
      <c r="A762" s="181" t="s">
        <v>8</v>
      </c>
      <c r="B762" s="164">
        <v>195.05</v>
      </c>
      <c r="C762" s="165">
        <v>195.05</v>
      </c>
      <c r="D762" s="165">
        <v>195.05</v>
      </c>
      <c r="E762" s="165">
        <v>195.05</v>
      </c>
      <c r="F762" s="165">
        <v>195.05</v>
      </c>
      <c r="G762" s="165">
        <v>195.05</v>
      </c>
      <c r="H762" s="165">
        <v>195.05</v>
      </c>
      <c r="I762" s="165">
        <v>195.05</v>
      </c>
      <c r="J762" s="165">
        <v>195.05</v>
      </c>
      <c r="K762" s="165">
        <v>195.05</v>
      </c>
      <c r="L762" s="165">
        <v>195.05</v>
      </c>
      <c r="M762" s="165">
        <v>195.05</v>
      </c>
      <c r="N762" s="165">
        <v>195.05</v>
      </c>
      <c r="O762" s="165">
        <v>195.05</v>
      </c>
      <c r="P762" s="165">
        <v>195.05</v>
      </c>
      <c r="Q762" s="165">
        <v>195.05</v>
      </c>
      <c r="R762" s="165">
        <v>195.05</v>
      </c>
      <c r="S762" s="165">
        <v>195.05</v>
      </c>
      <c r="T762" s="165">
        <v>195.05</v>
      </c>
      <c r="U762" s="165">
        <v>195.05</v>
      </c>
      <c r="V762" s="165">
        <v>195.05</v>
      </c>
      <c r="W762" s="165">
        <v>195.05</v>
      </c>
      <c r="X762" s="165">
        <v>195.05</v>
      </c>
      <c r="Y762" s="166">
        <v>195.05</v>
      </c>
      <c r="Z762" s="276"/>
      <c r="AA762" s="276"/>
    </row>
    <row r="763" spans="1:27" s="146" customFormat="1" ht="25.5" x14ac:dyDescent="0.2">
      <c r="A763" s="182" t="s">
        <v>9</v>
      </c>
      <c r="B763" s="164">
        <v>0</v>
      </c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6"/>
      <c r="Z763" s="276"/>
      <c r="AA763" s="276"/>
    </row>
    <row r="764" spans="1:27" s="146" customFormat="1" ht="26.25" thickBot="1" x14ac:dyDescent="0.25">
      <c r="A764" s="183" t="s">
        <v>127</v>
      </c>
      <c r="B764" s="169">
        <v>3.6509273741482882</v>
      </c>
      <c r="C764" s="169">
        <v>3.6509273741482882</v>
      </c>
      <c r="D764" s="169">
        <v>3.6509273741482882</v>
      </c>
      <c r="E764" s="169">
        <v>3.6509273741482882</v>
      </c>
      <c r="F764" s="169">
        <v>3.6509273741482882</v>
      </c>
      <c r="G764" s="169">
        <v>3.6509273741482882</v>
      </c>
      <c r="H764" s="169">
        <v>3.6509273741482882</v>
      </c>
      <c r="I764" s="169">
        <v>3.6509273741482882</v>
      </c>
      <c r="J764" s="169">
        <v>3.6509273741482882</v>
      </c>
      <c r="K764" s="169">
        <v>3.6509273741482882</v>
      </c>
      <c r="L764" s="169">
        <v>3.6509273741482882</v>
      </c>
      <c r="M764" s="169">
        <v>3.6509273741482882</v>
      </c>
      <c r="N764" s="169">
        <v>3.6509273741482882</v>
      </c>
      <c r="O764" s="169">
        <v>3.6509273741482882</v>
      </c>
      <c r="P764" s="169">
        <v>3.6509273741482882</v>
      </c>
      <c r="Q764" s="169">
        <v>3.6509273741482882</v>
      </c>
      <c r="R764" s="169">
        <v>3.6509273741482882</v>
      </c>
      <c r="S764" s="169">
        <v>3.6509273741482882</v>
      </c>
      <c r="T764" s="169">
        <v>3.6509273741482882</v>
      </c>
      <c r="U764" s="169">
        <v>3.6509273741482882</v>
      </c>
      <c r="V764" s="169">
        <v>3.6509273741482882</v>
      </c>
      <c r="W764" s="169">
        <v>3.6509273741482882</v>
      </c>
      <c r="X764" s="169">
        <v>3.6509273741482882</v>
      </c>
      <c r="Y764" s="169">
        <v>3.6509273741482882</v>
      </c>
      <c r="Z764" s="276"/>
      <c r="AA764" s="276"/>
    </row>
    <row r="765" spans="1:27" s="146" customFormat="1" ht="15" thickBot="1" x14ac:dyDescent="0.25">
      <c r="A765" s="154">
        <v>25</v>
      </c>
      <c r="B765" s="172">
        <v>855.62092737414832</v>
      </c>
      <c r="C765" s="173">
        <v>841.80092737414839</v>
      </c>
      <c r="D765" s="173">
        <v>833.67092737414828</v>
      </c>
      <c r="E765" s="174">
        <v>884.45092737414825</v>
      </c>
      <c r="F765" s="174">
        <v>892.46092737414824</v>
      </c>
      <c r="G765" s="174">
        <v>895.93092737414827</v>
      </c>
      <c r="H765" s="174">
        <v>891.30092737414839</v>
      </c>
      <c r="I765" s="174">
        <v>877.09092737414835</v>
      </c>
      <c r="J765" s="174">
        <v>893.77092737414841</v>
      </c>
      <c r="K765" s="175">
        <v>908.7509273741482</v>
      </c>
      <c r="L765" s="174">
        <v>907.5109273741482</v>
      </c>
      <c r="M765" s="176">
        <v>907.86092737414833</v>
      </c>
      <c r="N765" s="175">
        <v>902.48092737414822</v>
      </c>
      <c r="O765" s="174">
        <v>866.7909273741484</v>
      </c>
      <c r="P765" s="176">
        <v>872.16092737414829</v>
      </c>
      <c r="Q765" s="177">
        <v>897.12092737414832</v>
      </c>
      <c r="R765" s="174">
        <v>921.2609273741482</v>
      </c>
      <c r="S765" s="177">
        <v>906.38092737414831</v>
      </c>
      <c r="T765" s="174">
        <v>902.57092737414837</v>
      </c>
      <c r="U765" s="173">
        <v>868.61092737414833</v>
      </c>
      <c r="V765" s="173">
        <v>878.93092737414827</v>
      </c>
      <c r="W765" s="173">
        <v>878.82092737414837</v>
      </c>
      <c r="X765" s="173">
        <v>897.7609273741482</v>
      </c>
      <c r="Y765" s="178">
        <v>899.08092737414836</v>
      </c>
      <c r="Z765" s="276"/>
      <c r="AA765" s="276"/>
    </row>
    <row r="766" spans="1:27" s="146" customFormat="1" ht="38.25" x14ac:dyDescent="0.2">
      <c r="A766" s="180" t="s">
        <v>7</v>
      </c>
      <c r="B766" s="162">
        <v>656.92</v>
      </c>
      <c r="C766" s="162">
        <v>643.1</v>
      </c>
      <c r="D766" s="162">
        <v>634.97</v>
      </c>
      <c r="E766" s="162">
        <v>685.75</v>
      </c>
      <c r="F766" s="162">
        <v>693.76</v>
      </c>
      <c r="G766" s="162">
        <v>697.23</v>
      </c>
      <c r="H766" s="162">
        <v>692.6</v>
      </c>
      <c r="I766" s="162">
        <v>678.39</v>
      </c>
      <c r="J766" s="162">
        <v>695.07</v>
      </c>
      <c r="K766" s="162">
        <v>710.05</v>
      </c>
      <c r="L766" s="162">
        <v>708.81</v>
      </c>
      <c r="M766" s="162">
        <v>709.16</v>
      </c>
      <c r="N766" s="162">
        <v>703.78</v>
      </c>
      <c r="O766" s="162">
        <v>668.09</v>
      </c>
      <c r="P766" s="162">
        <v>673.46</v>
      </c>
      <c r="Q766" s="162">
        <v>698.42</v>
      </c>
      <c r="R766" s="162">
        <v>722.56</v>
      </c>
      <c r="S766" s="162">
        <v>707.68</v>
      </c>
      <c r="T766" s="162">
        <v>703.87</v>
      </c>
      <c r="U766" s="162">
        <v>669.91</v>
      </c>
      <c r="V766" s="162">
        <v>680.23</v>
      </c>
      <c r="W766" s="162">
        <v>680.12</v>
      </c>
      <c r="X766" s="162">
        <v>699.06</v>
      </c>
      <c r="Y766" s="162">
        <v>700.38</v>
      </c>
      <c r="Z766" s="276"/>
      <c r="AA766" s="276"/>
    </row>
    <row r="767" spans="1:27" s="146" customFormat="1" ht="25.5" x14ac:dyDescent="0.2">
      <c r="A767" s="181" t="s">
        <v>8</v>
      </c>
      <c r="B767" s="164">
        <v>195.05</v>
      </c>
      <c r="C767" s="165">
        <v>195.05</v>
      </c>
      <c r="D767" s="165">
        <v>195.05</v>
      </c>
      <c r="E767" s="165">
        <v>195.05</v>
      </c>
      <c r="F767" s="165">
        <v>195.05</v>
      </c>
      <c r="G767" s="165">
        <v>195.05</v>
      </c>
      <c r="H767" s="165">
        <v>195.05</v>
      </c>
      <c r="I767" s="165">
        <v>195.05</v>
      </c>
      <c r="J767" s="165">
        <v>195.05</v>
      </c>
      <c r="K767" s="165">
        <v>195.05</v>
      </c>
      <c r="L767" s="165">
        <v>195.05</v>
      </c>
      <c r="M767" s="165">
        <v>195.05</v>
      </c>
      <c r="N767" s="165">
        <v>195.05</v>
      </c>
      <c r="O767" s="165">
        <v>195.05</v>
      </c>
      <c r="P767" s="165">
        <v>195.05</v>
      </c>
      <c r="Q767" s="165">
        <v>195.05</v>
      </c>
      <c r="R767" s="165">
        <v>195.05</v>
      </c>
      <c r="S767" s="165">
        <v>195.05</v>
      </c>
      <c r="T767" s="165">
        <v>195.05</v>
      </c>
      <c r="U767" s="165">
        <v>195.05</v>
      </c>
      <c r="V767" s="165">
        <v>195.05</v>
      </c>
      <c r="W767" s="165">
        <v>195.05</v>
      </c>
      <c r="X767" s="165">
        <v>195.05</v>
      </c>
      <c r="Y767" s="166">
        <v>195.05</v>
      </c>
      <c r="Z767" s="276"/>
      <c r="AA767" s="276"/>
    </row>
    <row r="768" spans="1:27" s="146" customFormat="1" ht="25.5" x14ac:dyDescent="0.2">
      <c r="A768" s="182" t="s">
        <v>9</v>
      </c>
      <c r="B768" s="164">
        <v>0</v>
      </c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6"/>
      <c r="Z768" s="276"/>
      <c r="AA768" s="276"/>
    </row>
    <row r="769" spans="1:27" s="146" customFormat="1" ht="26.25" thickBot="1" x14ac:dyDescent="0.25">
      <c r="A769" s="183" t="s">
        <v>127</v>
      </c>
      <c r="B769" s="169">
        <v>3.6509273741482882</v>
      </c>
      <c r="C769" s="169">
        <v>3.6509273741482882</v>
      </c>
      <c r="D769" s="169">
        <v>3.6509273741482882</v>
      </c>
      <c r="E769" s="169">
        <v>3.6509273741482882</v>
      </c>
      <c r="F769" s="169">
        <v>3.6509273741482882</v>
      </c>
      <c r="G769" s="169">
        <v>3.6509273741482882</v>
      </c>
      <c r="H769" s="169">
        <v>3.6509273741482882</v>
      </c>
      <c r="I769" s="169">
        <v>3.6509273741482882</v>
      </c>
      <c r="J769" s="169">
        <v>3.6509273741482882</v>
      </c>
      <c r="K769" s="169">
        <v>3.6509273741482882</v>
      </c>
      <c r="L769" s="169">
        <v>3.6509273741482882</v>
      </c>
      <c r="M769" s="169">
        <v>3.6509273741482882</v>
      </c>
      <c r="N769" s="169">
        <v>3.6509273741482882</v>
      </c>
      <c r="O769" s="169">
        <v>3.6509273741482882</v>
      </c>
      <c r="P769" s="169">
        <v>3.6509273741482882</v>
      </c>
      <c r="Q769" s="169">
        <v>3.6509273741482882</v>
      </c>
      <c r="R769" s="169">
        <v>3.6509273741482882</v>
      </c>
      <c r="S769" s="169">
        <v>3.6509273741482882</v>
      </c>
      <c r="T769" s="169">
        <v>3.6509273741482882</v>
      </c>
      <c r="U769" s="169">
        <v>3.6509273741482882</v>
      </c>
      <c r="V769" s="169">
        <v>3.6509273741482882</v>
      </c>
      <c r="W769" s="169">
        <v>3.6509273741482882</v>
      </c>
      <c r="X769" s="169">
        <v>3.6509273741482882</v>
      </c>
      <c r="Y769" s="169">
        <v>3.6509273741482882</v>
      </c>
      <c r="Z769" s="276"/>
      <c r="AA769" s="276"/>
    </row>
    <row r="770" spans="1:27" s="146" customFormat="1" ht="15" thickBot="1" x14ac:dyDescent="0.25">
      <c r="A770" s="184">
        <v>26</v>
      </c>
      <c r="B770" s="172">
        <v>701.21092737414824</v>
      </c>
      <c r="C770" s="173">
        <v>679.62092737414832</v>
      </c>
      <c r="D770" s="173">
        <v>674.12092737414832</v>
      </c>
      <c r="E770" s="174">
        <v>697.42092737414828</v>
      </c>
      <c r="F770" s="174">
        <v>714.43092737414827</v>
      </c>
      <c r="G770" s="174">
        <v>707.43092737414827</v>
      </c>
      <c r="H770" s="174">
        <v>697.76092737414831</v>
      </c>
      <c r="I770" s="174">
        <v>694.17092737414828</v>
      </c>
      <c r="J770" s="174">
        <v>696.87092737414832</v>
      </c>
      <c r="K770" s="175">
        <v>701.95092737414825</v>
      </c>
      <c r="L770" s="174">
        <v>703.99092737414833</v>
      </c>
      <c r="M770" s="176">
        <v>708.22092737414823</v>
      </c>
      <c r="N770" s="175">
        <v>709.82092737414837</v>
      </c>
      <c r="O770" s="174">
        <v>686.22092737414823</v>
      </c>
      <c r="P770" s="176">
        <v>690.58092737414836</v>
      </c>
      <c r="Q770" s="177">
        <v>713.07092737414837</v>
      </c>
      <c r="R770" s="174">
        <v>735.24092737414821</v>
      </c>
      <c r="S770" s="177">
        <v>721.72092737414823</v>
      </c>
      <c r="T770" s="174">
        <v>707.86092737414833</v>
      </c>
      <c r="U770" s="173">
        <v>705.67092737414828</v>
      </c>
      <c r="V770" s="173">
        <v>698.75092737414832</v>
      </c>
      <c r="W770" s="173">
        <v>699.92092737414828</v>
      </c>
      <c r="X770" s="173">
        <v>705.00092737414832</v>
      </c>
      <c r="Y770" s="178">
        <v>703.08092737414836</v>
      </c>
      <c r="Z770" s="276"/>
      <c r="AA770" s="276"/>
    </row>
    <row r="771" spans="1:27" s="146" customFormat="1" ht="38.25" x14ac:dyDescent="0.2">
      <c r="A771" s="161" t="s">
        <v>7</v>
      </c>
      <c r="B771" s="162">
        <v>502.51</v>
      </c>
      <c r="C771" s="162">
        <v>480.92</v>
      </c>
      <c r="D771" s="162">
        <v>475.42</v>
      </c>
      <c r="E771" s="162">
        <v>498.72</v>
      </c>
      <c r="F771" s="162">
        <v>515.73</v>
      </c>
      <c r="G771" s="162">
        <v>508.73</v>
      </c>
      <c r="H771" s="162">
        <v>499.06</v>
      </c>
      <c r="I771" s="162">
        <v>495.47</v>
      </c>
      <c r="J771" s="162">
        <v>498.17</v>
      </c>
      <c r="K771" s="162">
        <v>503.25</v>
      </c>
      <c r="L771" s="162">
        <v>505.29</v>
      </c>
      <c r="M771" s="162">
        <v>509.52</v>
      </c>
      <c r="N771" s="162">
        <v>511.12</v>
      </c>
      <c r="O771" s="162">
        <v>487.52</v>
      </c>
      <c r="P771" s="162">
        <v>491.88</v>
      </c>
      <c r="Q771" s="162">
        <v>514.37</v>
      </c>
      <c r="R771" s="162">
        <v>536.54</v>
      </c>
      <c r="S771" s="162">
        <v>523.02</v>
      </c>
      <c r="T771" s="162">
        <v>509.16</v>
      </c>
      <c r="U771" s="162">
        <v>506.97</v>
      </c>
      <c r="V771" s="162">
        <v>500.05</v>
      </c>
      <c r="W771" s="162">
        <v>501.22</v>
      </c>
      <c r="X771" s="162">
        <v>506.3</v>
      </c>
      <c r="Y771" s="162">
        <v>504.38</v>
      </c>
      <c r="Z771" s="276"/>
      <c r="AA771" s="276"/>
    </row>
    <row r="772" spans="1:27" s="146" customFormat="1" ht="25.5" x14ac:dyDescent="0.2">
      <c r="A772" s="163" t="s">
        <v>8</v>
      </c>
      <c r="B772" s="164">
        <v>195.05</v>
      </c>
      <c r="C772" s="165">
        <v>195.05</v>
      </c>
      <c r="D772" s="165">
        <v>195.05</v>
      </c>
      <c r="E772" s="165">
        <v>195.05</v>
      </c>
      <c r="F772" s="165">
        <v>195.05</v>
      </c>
      <c r="G772" s="165">
        <v>195.05</v>
      </c>
      <c r="H772" s="165">
        <v>195.05</v>
      </c>
      <c r="I772" s="165">
        <v>195.05</v>
      </c>
      <c r="J772" s="165">
        <v>195.05</v>
      </c>
      <c r="K772" s="165">
        <v>195.05</v>
      </c>
      <c r="L772" s="165">
        <v>195.05</v>
      </c>
      <c r="M772" s="165">
        <v>195.05</v>
      </c>
      <c r="N772" s="165">
        <v>195.05</v>
      </c>
      <c r="O772" s="165">
        <v>195.05</v>
      </c>
      <c r="P772" s="165">
        <v>195.05</v>
      </c>
      <c r="Q772" s="165">
        <v>195.05</v>
      </c>
      <c r="R772" s="165">
        <v>195.05</v>
      </c>
      <c r="S772" s="165">
        <v>195.05</v>
      </c>
      <c r="T772" s="165">
        <v>195.05</v>
      </c>
      <c r="U772" s="165">
        <v>195.05</v>
      </c>
      <c r="V772" s="165">
        <v>195.05</v>
      </c>
      <c r="W772" s="165">
        <v>195.05</v>
      </c>
      <c r="X772" s="165">
        <v>195.05</v>
      </c>
      <c r="Y772" s="166">
        <v>195.05</v>
      </c>
      <c r="Z772" s="276"/>
      <c r="AA772" s="276"/>
    </row>
    <row r="773" spans="1:27" s="146" customFormat="1" ht="25.5" x14ac:dyDescent="0.2">
      <c r="A773" s="167" t="s">
        <v>9</v>
      </c>
      <c r="B773" s="164">
        <v>0</v>
      </c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6"/>
      <c r="Z773" s="276"/>
      <c r="AA773" s="276"/>
    </row>
    <row r="774" spans="1:27" s="146" customFormat="1" ht="26.25" thickBot="1" x14ac:dyDescent="0.25">
      <c r="A774" s="168" t="s">
        <v>127</v>
      </c>
      <c r="B774" s="169">
        <v>3.6509273741482882</v>
      </c>
      <c r="C774" s="169">
        <v>3.6509273741482882</v>
      </c>
      <c r="D774" s="169">
        <v>3.6509273741482882</v>
      </c>
      <c r="E774" s="169">
        <v>3.6509273741482882</v>
      </c>
      <c r="F774" s="169">
        <v>3.6509273741482882</v>
      </c>
      <c r="G774" s="169">
        <v>3.6509273741482882</v>
      </c>
      <c r="H774" s="169">
        <v>3.6509273741482882</v>
      </c>
      <c r="I774" s="169">
        <v>3.6509273741482882</v>
      </c>
      <c r="J774" s="169">
        <v>3.6509273741482882</v>
      </c>
      <c r="K774" s="169">
        <v>3.6509273741482882</v>
      </c>
      <c r="L774" s="169">
        <v>3.6509273741482882</v>
      </c>
      <c r="M774" s="169">
        <v>3.6509273741482882</v>
      </c>
      <c r="N774" s="169">
        <v>3.6509273741482882</v>
      </c>
      <c r="O774" s="169">
        <v>3.6509273741482882</v>
      </c>
      <c r="P774" s="169">
        <v>3.6509273741482882</v>
      </c>
      <c r="Q774" s="169">
        <v>3.6509273741482882</v>
      </c>
      <c r="R774" s="169">
        <v>3.6509273741482882</v>
      </c>
      <c r="S774" s="169">
        <v>3.6509273741482882</v>
      </c>
      <c r="T774" s="169">
        <v>3.6509273741482882</v>
      </c>
      <c r="U774" s="169">
        <v>3.6509273741482882</v>
      </c>
      <c r="V774" s="169">
        <v>3.6509273741482882</v>
      </c>
      <c r="W774" s="169">
        <v>3.6509273741482882</v>
      </c>
      <c r="X774" s="169">
        <v>3.6509273741482882</v>
      </c>
      <c r="Y774" s="169">
        <v>3.6509273741482882</v>
      </c>
      <c r="Z774" s="276"/>
      <c r="AA774" s="276"/>
    </row>
    <row r="775" spans="1:27" s="146" customFormat="1" ht="15" thickBot="1" x14ac:dyDescent="0.25">
      <c r="A775" s="171">
        <v>27</v>
      </c>
      <c r="B775" s="172">
        <v>871.59092737414835</v>
      </c>
      <c r="C775" s="173">
        <v>835.2609273741482</v>
      </c>
      <c r="D775" s="173">
        <v>847.97092737414823</v>
      </c>
      <c r="E775" s="174">
        <v>862.94092737414826</v>
      </c>
      <c r="F775" s="174">
        <v>877.7509273741482</v>
      </c>
      <c r="G775" s="174">
        <v>870.87092737414832</v>
      </c>
      <c r="H775" s="174">
        <v>868.66092737414829</v>
      </c>
      <c r="I775" s="174">
        <v>859.82092737414837</v>
      </c>
      <c r="J775" s="174">
        <v>866.2909273741484</v>
      </c>
      <c r="K775" s="175">
        <v>868.81092737414838</v>
      </c>
      <c r="L775" s="174">
        <v>873.20092737414825</v>
      </c>
      <c r="M775" s="176">
        <v>872.12092737414832</v>
      </c>
      <c r="N775" s="175">
        <v>856.22092737414823</v>
      </c>
      <c r="O775" s="174">
        <v>834.2509273741482</v>
      </c>
      <c r="P775" s="176">
        <v>835.69092737414826</v>
      </c>
      <c r="Q775" s="177">
        <v>861.96092737414824</v>
      </c>
      <c r="R775" s="174">
        <v>887.7509273741482</v>
      </c>
      <c r="S775" s="177">
        <v>877.46092737414824</v>
      </c>
      <c r="T775" s="174">
        <v>866.08092737414836</v>
      </c>
      <c r="U775" s="173">
        <v>840.87092737414832</v>
      </c>
      <c r="V775" s="173">
        <v>848.7609273741482</v>
      </c>
      <c r="W775" s="173">
        <v>849.63092737414831</v>
      </c>
      <c r="X775" s="173">
        <v>859.1409273741483</v>
      </c>
      <c r="Y775" s="178">
        <v>859.57092737414837</v>
      </c>
      <c r="Z775" s="276"/>
      <c r="AA775" s="276"/>
    </row>
    <row r="776" spans="1:27" s="146" customFormat="1" ht="38.25" x14ac:dyDescent="0.2">
      <c r="A776" s="161" t="s">
        <v>7</v>
      </c>
      <c r="B776" s="162">
        <v>672.89</v>
      </c>
      <c r="C776" s="162">
        <v>636.55999999999995</v>
      </c>
      <c r="D776" s="162">
        <v>649.27</v>
      </c>
      <c r="E776" s="162">
        <v>664.24</v>
      </c>
      <c r="F776" s="162">
        <v>679.05</v>
      </c>
      <c r="G776" s="162">
        <v>672.17</v>
      </c>
      <c r="H776" s="162">
        <v>669.96</v>
      </c>
      <c r="I776" s="162">
        <v>661.12</v>
      </c>
      <c r="J776" s="162">
        <v>667.59</v>
      </c>
      <c r="K776" s="162">
        <v>670.11</v>
      </c>
      <c r="L776" s="162">
        <v>674.5</v>
      </c>
      <c r="M776" s="162">
        <v>673.42</v>
      </c>
      <c r="N776" s="162">
        <v>657.52</v>
      </c>
      <c r="O776" s="162">
        <v>635.54999999999995</v>
      </c>
      <c r="P776" s="162">
        <v>636.99</v>
      </c>
      <c r="Q776" s="162">
        <v>663.26</v>
      </c>
      <c r="R776" s="162">
        <v>689.05</v>
      </c>
      <c r="S776" s="162">
        <v>678.76</v>
      </c>
      <c r="T776" s="162">
        <v>667.38</v>
      </c>
      <c r="U776" s="162">
        <v>642.16999999999996</v>
      </c>
      <c r="V776" s="162">
        <v>650.05999999999995</v>
      </c>
      <c r="W776" s="162">
        <v>650.92999999999995</v>
      </c>
      <c r="X776" s="162">
        <v>660.44</v>
      </c>
      <c r="Y776" s="162">
        <v>660.87</v>
      </c>
      <c r="Z776" s="276"/>
      <c r="AA776" s="276"/>
    </row>
    <row r="777" spans="1:27" s="146" customFormat="1" ht="25.5" x14ac:dyDescent="0.2">
      <c r="A777" s="163" t="s">
        <v>8</v>
      </c>
      <c r="B777" s="164">
        <v>195.05</v>
      </c>
      <c r="C777" s="165">
        <v>195.05</v>
      </c>
      <c r="D777" s="165">
        <v>195.05</v>
      </c>
      <c r="E777" s="165">
        <v>195.05</v>
      </c>
      <c r="F777" s="165">
        <v>195.05</v>
      </c>
      <c r="G777" s="165">
        <v>195.05</v>
      </c>
      <c r="H777" s="165">
        <v>195.05</v>
      </c>
      <c r="I777" s="165">
        <v>195.05</v>
      </c>
      <c r="J777" s="165">
        <v>195.05</v>
      </c>
      <c r="K777" s="165">
        <v>195.05</v>
      </c>
      <c r="L777" s="165">
        <v>195.05</v>
      </c>
      <c r="M777" s="165">
        <v>195.05</v>
      </c>
      <c r="N777" s="165">
        <v>195.05</v>
      </c>
      <c r="O777" s="165">
        <v>195.05</v>
      </c>
      <c r="P777" s="165">
        <v>195.05</v>
      </c>
      <c r="Q777" s="165">
        <v>195.05</v>
      </c>
      <c r="R777" s="165">
        <v>195.05</v>
      </c>
      <c r="S777" s="165">
        <v>195.05</v>
      </c>
      <c r="T777" s="165">
        <v>195.05</v>
      </c>
      <c r="U777" s="165">
        <v>195.05</v>
      </c>
      <c r="V777" s="165">
        <v>195.05</v>
      </c>
      <c r="W777" s="165">
        <v>195.05</v>
      </c>
      <c r="X777" s="165">
        <v>195.05</v>
      </c>
      <c r="Y777" s="166">
        <v>195.05</v>
      </c>
      <c r="Z777" s="276"/>
      <c r="AA777" s="276"/>
    </row>
    <row r="778" spans="1:27" s="146" customFormat="1" ht="25.5" x14ac:dyDescent="0.2">
      <c r="A778" s="167" t="s">
        <v>9</v>
      </c>
      <c r="B778" s="164">
        <v>0</v>
      </c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6"/>
      <c r="Z778" s="276"/>
      <c r="AA778" s="276"/>
    </row>
    <row r="779" spans="1:27" s="146" customFormat="1" ht="26.25" thickBot="1" x14ac:dyDescent="0.25">
      <c r="A779" s="168" t="s">
        <v>127</v>
      </c>
      <c r="B779" s="169">
        <v>3.6509273741482882</v>
      </c>
      <c r="C779" s="169">
        <v>3.6509273741482882</v>
      </c>
      <c r="D779" s="169">
        <v>3.6509273741482882</v>
      </c>
      <c r="E779" s="169">
        <v>3.6509273741482882</v>
      </c>
      <c r="F779" s="169">
        <v>3.6509273741482882</v>
      </c>
      <c r="G779" s="169">
        <v>3.6509273741482882</v>
      </c>
      <c r="H779" s="169">
        <v>3.6509273741482882</v>
      </c>
      <c r="I779" s="169">
        <v>3.6509273741482882</v>
      </c>
      <c r="J779" s="169">
        <v>3.6509273741482882</v>
      </c>
      <c r="K779" s="169">
        <v>3.6509273741482882</v>
      </c>
      <c r="L779" s="169">
        <v>3.6509273741482882</v>
      </c>
      <c r="M779" s="169">
        <v>3.6509273741482882</v>
      </c>
      <c r="N779" s="169">
        <v>3.6509273741482882</v>
      </c>
      <c r="O779" s="169">
        <v>3.6509273741482882</v>
      </c>
      <c r="P779" s="169">
        <v>3.6509273741482882</v>
      </c>
      <c r="Q779" s="169">
        <v>3.6509273741482882</v>
      </c>
      <c r="R779" s="169">
        <v>3.6509273741482882</v>
      </c>
      <c r="S779" s="169">
        <v>3.6509273741482882</v>
      </c>
      <c r="T779" s="169">
        <v>3.6509273741482882</v>
      </c>
      <c r="U779" s="169">
        <v>3.6509273741482882</v>
      </c>
      <c r="V779" s="169">
        <v>3.6509273741482882</v>
      </c>
      <c r="W779" s="169">
        <v>3.6509273741482882</v>
      </c>
      <c r="X779" s="169">
        <v>3.6509273741482882</v>
      </c>
      <c r="Y779" s="169">
        <v>3.6509273741482882</v>
      </c>
      <c r="Z779" s="276"/>
      <c r="AA779" s="276"/>
    </row>
    <row r="780" spans="1:27" s="146" customFormat="1" ht="15" thickBot="1" x14ac:dyDescent="0.25">
      <c r="A780" s="186">
        <v>28</v>
      </c>
      <c r="B780" s="172">
        <v>868.0109273741482</v>
      </c>
      <c r="C780" s="173">
        <v>833.99092737414821</v>
      </c>
      <c r="D780" s="173">
        <v>837.24092737414821</v>
      </c>
      <c r="E780" s="174">
        <v>860.57092737414837</v>
      </c>
      <c r="F780" s="174">
        <v>871.7609273741482</v>
      </c>
      <c r="G780" s="174">
        <v>866.05092737414839</v>
      </c>
      <c r="H780" s="174">
        <v>859.9009273741483</v>
      </c>
      <c r="I780" s="174">
        <v>849.95092737414825</v>
      </c>
      <c r="J780" s="174">
        <v>852.06092737414838</v>
      </c>
      <c r="K780" s="175">
        <v>859.70092737414825</v>
      </c>
      <c r="L780" s="174">
        <v>866.88092737414831</v>
      </c>
      <c r="M780" s="176">
        <v>869.60092737414834</v>
      </c>
      <c r="N780" s="175">
        <v>868.52092737414841</v>
      </c>
      <c r="O780" s="174">
        <v>843.35092737414834</v>
      </c>
      <c r="P780" s="176">
        <v>849.11092737414833</v>
      </c>
      <c r="Q780" s="177">
        <v>868.45092737414825</v>
      </c>
      <c r="R780" s="174">
        <v>898.06092737414838</v>
      </c>
      <c r="S780" s="177">
        <v>884.5409273741484</v>
      </c>
      <c r="T780" s="174">
        <v>871.93092737414827</v>
      </c>
      <c r="U780" s="173">
        <v>869.30092737414839</v>
      </c>
      <c r="V780" s="173">
        <v>856.59092737414835</v>
      </c>
      <c r="W780" s="173">
        <v>857.74092737414821</v>
      </c>
      <c r="X780" s="173">
        <v>866.6509273741483</v>
      </c>
      <c r="Y780" s="178">
        <v>865.69092737414826</v>
      </c>
      <c r="Z780" s="276"/>
      <c r="AA780" s="276"/>
    </row>
    <row r="781" spans="1:27" s="146" customFormat="1" ht="38.25" x14ac:dyDescent="0.2">
      <c r="A781" s="180" t="s">
        <v>7</v>
      </c>
      <c r="B781" s="162">
        <v>669.31</v>
      </c>
      <c r="C781" s="162">
        <v>635.29</v>
      </c>
      <c r="D781" s="162">
        <v>638.54</v>
      </c>
      <c r="E781" s="162">
        <v>661.87</v>
      </c>
      <c r="F781" s="162">
        <v>673.06</v>
      </c>
      <c r="G781" s="162">
        <v>667.35</v>
      </c>
      <c r="H781" s="162">
        <v>661.2</v>
      </c>
      <c r="I781" s="162">
        <v>651.25</v>
      </c>
      <c r="J781" s="162">
        <v>653.36</v>
      </c>
      <c r="K781" s="162">
        <v>661</v>
      </c>
      <c r="L781" s="162">
        <v>668.18</v>
      </c>
      <c r="M781" s="162">
        <v>670.9</v>
      </c>
      <c r="N781" s="162">
        <v>669.82</v>
      </c>
      <c r="O781" s="162">
        <v>644.65</v>
      </c>
      <c r="P781" s="162">
        <v>650.41</v>
      </c>
      <c r="Q781" s="162">
        <v>669.75</v>
      </c>
      <c r="R781" s="162">
        <v>699.36</v>
      </c>
      <c r="S781" s="162">
        <v>685.84</v>
      </c>
      <c r="T781" s="162">
        <v>673.23</v>
      </c>
      <c r="U781" s="162">
        <v>670.6</v>
      </c>
      <c r="V781" s="162">
        <v>657.89</v>
      </c>
      <c r="W781" s="162">
        <v>659.04</v>
      </c>
      <c r="X781" s="162">
        <v>667.95</v>
      </c>
      <c r="Y781" s="162">
        <v>666.99</v>
      </c>
      <c r="Z781" s="276"/>
      <c r="AA781" s="276"/>
    </row>
    <row r="782" spans="1:27" s="146" customFormat="1" ht="25.5" x14ac:dyDescent="0.2">
      <c r="A782" s="181" t="s">
        <v>8</v>
      </c>
      <c r="B782" s="164">
        <v>195.05</v>
      </c>
      <c r="C782" s="165">
        <v>195.05</v>
      </c>
      <c r="D782" s="165">
        <v>195.05</v>
      </c>
      <c r="E782" s="165">
        <v>195.05</v>
      </c>
      <c r="F782" s="165">
        <v>195.05</v>
      </c>
      <c r="G782" s="165">
        <v>195.05</v>
      </c>
      <c r="H782" s="165">
        <v>195.05</v>
      </c>
      <c r="I782" s="165">
        <v>195.05</v>
      </c>
      <c r="J782" s="165">
        <v>195.05</v>
      </c>
      <c r="K782" s="165">
        <v>195.05</v>
      </c>
      <c r="L782" s="165">
        <v>195.05</v>
      </c>
      <c r="M782" s="165">
        <v>195.05</v>
      </c>
      <c r="N782" s="165">
        <v>195.05</v>
      </c>
      <c r="O782" s="165">
        <v>195.05</v>
      </c>
      <c r="P782" s="165">
        <v>195.05</v>
      </c>
      <c r="Q782" s="165">
        <v>195.05</v>
      </c>
      <c r="R782" s="165">
        <v>195.05</v>
      </c>
      <c r="S782" s="165">
        <v>195.05</v>
      </c>
      <c r="T782" s="165">
        <v>195.05</v>
      </c>
      <c r="U782" s="165">
        <v>195.05</v>
      </c>
      <c r="V782" s="165">
        <v>195.05</v>
      </c>
      <c r="W782" s="165">
        <v>195.05</v>
      </c>
      <c r="X782" s="165">
        <v>195.05</v>
      </c>
      <c r="Y782" s="166">
        <v>195.05</v>
      </c>
      <c r="Z782" s="276"/>
      <c r="AA782" s="276"/>
    </row>
    <row r="783" spans="1:27" s="146" customFormat="1" ht="25.5" x14ac:dyDescent="0.2">
      <c r="A783" s="182" t="s">
        <v>9</v>
      </c>
      <c r="B783" s="164">
        <v>0</v>
      </c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6"/>
      <c r="Z783" s="276"/>
      <c r="AA783" s="276"/>
    </row>
    <row r="784" spans="1:27" s="146" customFormat="1" ht="26.25" thickBot="1" x14ac:dyDescent="0.25">
      <c r="A784" s="183" t="s">
        <v>127</v>
      </c>
      <c r="B784" s="169">
        <v>3.6509273741482882</v>
      </c>
      <c r="C784" s="169">
        <v>3.6509273741482882</v>
      </c>
      <c r="D784" s="169">
        <v>3.6509273741482882</v>
      </c>
      <c r="E784" s="169">
        <v>3.6509273741482882</v>
      </c>
      <c r="F784" s="169">
        <v>3.6509273741482882</v>
      </c>
      <c r="G784" s="169">
        <v>3.6509273741482882</v>
      </c>
      <c r="H784" s="169">
        <v>3.6509273741482882</v>
      </c>
      <c r="I784" s="169">
        <v>3.6509273741482882</v>
      </c>
      <c r="J784" s="169">
        <v>3.6509273741482882</v>
      </c>
      <c r="K784" s="169">
        <v>3.6509273741482882</v>
      </c>
      <c r="L784" s="169">
        <v>3.6509273741482882</v>
      </c>
      <c r="M784" s="169">
        <v>3.6509273741482882</v>
      </c>
      <c r="N784" s="169">
        <v>3.6509273741482882</v>
      </c>
      <c r="O784" s="169">
        <v>3.6509273741482882</v>
      </c>
      <c r="P784" s="169">
        <v>3.6509273741482882</v>
      </c>
      <c r="Q784" s="169">
        <v>3.6509273741482882</v>
      </c>
      <c r="R784" s="169">
        <v>3.6509273741482882</v>
      </c>
      <c r="S784" s="169">
        <v>3.6509273741482882</v>
      </c>
      <c r="T784" s="169">
        <v>3.6509273741482882</v>
      </c>
      <c r="U784" s="169">
        <v>3.6509273741482882</v>
      </c>
      <c r="V784" s="169">
        <v>3.6509273741482882</v>
      </c>
      <c r="W784" s="169">
        <v>3.6509273741482882</v>
      </c>
      <c r="X784" s="169">
        <v>3.6509273741482882</v>
      </c>
      <c r="Y784" s="169">
        <v>3.6509273741482882</v>
      </c>
      <c r="Z784" s="276"/>
      <c r="AA784" s="276"/>
    </row>
    <row r="785" spans="1:27" s="146" customFormat="1" ht="15" thickBot="1" x14ac:dyDescent="0.25">
      <c r="A785" s="154">
        <v>29</v>
      </c>
      <c r="B785" s="172">
        <v>738.49092737414821</v>
      </c>
      <c r="C785" s="173">
        <v>718.11092737414833</v>
      </c>
      <c r="D785" s="173">
        <v>710.2709273741483</v>
      </c>
      <c r="E785" s="174">
        <v>738.42092737414828</v>
      </c>
      <c r="F785" s="174">
        <v>750.61092737414833</v>
      </c>
      <c r="G785" s="174">
        <v>750.02092737414841</v>
      </c>
      <c r="H785" s="174">
        <v>740.2809273741484</v>
      </c>
      <c r="I785" s="174">
        <v>729.93092737414827</v>
      </c>
      <c r="J785" s="174">
        <v>736.96092737414824</v>
      </c>
      <c r="K785" s="175">
        <v>743.05092737414839</v>
      </c>
      <c r="L785" s="174">
        <v>737.24092737414821</v>
      </c>
      <c r="M785" s="176">
        <v>740.73092737414822</v>
      </c>
      <c r="N785" s="175">
        <v>739.69092737414826</v>
      </c>
      <c r="O785" s="174">
        <v>714.72092737414823</v>
      </c>
      <c r="P785" s="176">
        <v>722.17092737414828</v>
      </c>
      <c r="Q785" s="177">
        <v>755.34092737414835</v>
      </c>
      <c r="R785" s="174">
        <v>765.87092737414832</v>
      </c>
      <c r="S785" s="177">
        <v>760.52092737414841</v>
      </c>
      <c r="T785" s="174">
        <v>746.44092737414826</v>
      </c>
      <c r="U785" s="173">
        <v>742.52092737414841</v>
      </c>
      <c r="V785" s="173">
        <v>738.08092737414836</v>
      </c>
      <c r="W785" s="173">
        <v>736.62092737414832</v>
      </c>
      <c r="X785" s="173">
        <v>698.1509273741483</v>
      </c>
      <c r="Y785" s="178">
        <v>714.10092737414834</v>
      </c>
      <c r="Z785" s="276"/>
      <c r="AA785" s="276"/>
    </row>
    <row r="786" spans="1:27" s="146" customFormat="1" ht="38.25" x14ac:dyDescent="0.2">
      <c r="A786" s="180" t="s">
        <v>7</v>
      </c>
      <c r="B786" s="162">
        <v>539.79</v>
      </c>
      <c r="C786" s="162">
        <v>519.41</v>
      </c>
      <c r="D786" s="162">
        <v>511.57</v>
      </c>
      <c r="E786" s="162">
        <v>539.72</v>
      </c>
      <c r="F786" s="162">
        <v>551.91</v>
      </c>
      <c r="G786" s="162">
        <v>551.32000000000005</v>
      </c>
      <c r="H786" s="162">
        <v>541.58000000000004</v>
      </c>
      <c r="I786" s="162">
        <v>531.23</v>
      </c>
      <c r="J786" s="162">
        <v>538.26</v>
      </c>
      <c r="K786" s="162">
        <v>544.35</v>
      </c>
      <c r="L786" s="162">
        <v>538.54</v>
      </c>
      <c r="M786" s="162">
        <v>542.03</v>
      </c>
      <c r="N786" s="162">
        <v>540.99</v>
      </c>
      <c r="O786" s="162">
        <v>516.02</v>
      </c>
      <c r="P786" s="162">
        <v>523.47</v>
      </c>
      <c r="Q786" s="162">
        <v>556.64</v>
      </c>
      <c r="R786" s="162">
        <v>567.16999999999996</v>
      </c>
      <c r="S786" s="162">
        <v>561.82000000000005</v>
      </c>
      <c r="T786" s="162">
        <v>547.74</v>
      </c>
      <c r="U786" s="162">
        <v>543.82000000000005</v>
      </c>
      <c r="V786" s="162">
        <v>539.38</v>
      </c>
      <c r="W786" s="162">
        <v>537.91999999999996</v>
      </c>
      <c r="X786" s="162">
        <v>499.45</v>
      </c>
      <c r="Y786" s="162">
        <v>515.4</v>
      </c>
      <c r="Z786" s="276"/>
      <c r="AA786" s="276"/>
    </row>
    <row r="787" spans="1:27" s="146" customFormat="1" ht="25.5" x14ac:dyDescent="0.2">
      <c r="A787" s="181" t="s">
        <v>8</v>
      </c>
      <c r="B787" s="164">
        <v>195.05</v>
      </c>
      <c r="C787" s="165">
        <v>195.05</v>
      </c>
      <c r="D787" s="165">
        <v>195.05</v>
      </c>
      <c r="E787" s="165">
        <v>195.05</v>
      </c>
      <c r="F787" s="165">
        <v>195.05</v>
      </c>
      <c r="G787" s="165">
        <v>195.05</v>
      </c>
      <c r="H787" s="165">
        <v>195.05</v>
      </c>
      <c r="I787" s="165">
        <v>195.05</v>
      </c>
      <c r="J787" s="165">
        <v>195.05</v>
      </c>
      <c r="K787" s="165">
        <v>195.05</v>
      </c>
      <c r="L787" s="165">
        <v>195.05</v>
      </c>
      <c r="M787" s="165">
        <v>195.05</v>
      </c>
      <c r="N787" s="165">
        <v>195.05</v>
      </c>
      <c r="O787" s="165">
        <v>195.05</v>
      </c>
      <c r="P787" s="165">
        <v>195.05</v>
      </c>
      <c r="Q787" s="165">
        <v>195.05</v>
      </c>
      <c r="R787" s="165">
        <v>195.05</v>
      </c>
      <c r="S787" s="165">
        <v>195.05</v>
      </c>
      <c r="T787" s="165">
        <v>195.05</v>
      </c>
      <c r="U787" s="165">
        <v>195.05</v>
      </c>
      <c r="V787" s="165">
        <v>195.05</v>
      </c>
      <c r="W787" s="165">
        <v>195.05</v>
      </c>
      <c r="X787" s="165">
        <v>195.05</v>
      </c>
      <c r="Y787" s="166">
        <v>195.05</v>
      </c>
      <c r="Z787" s="276"/>
      <c r="AA787" s="276"/>
    </row>
    <row r="788" spans="1:27" s="146" customFormat="1" ht="25.5" x14ac:dyDescent="0.2">
      <c r="A788" s="182" t="s">
        <v>9</v>
      </c>
      <c r="B788" s="164">
        <v>0</v>
      </c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6"/>
      <c r="Z788" s="276"/>
      <c r="AA788" s="276"/>
    </row>
    <row r="789" spans="1:27" s="146" customFormat="1" ht="26.25" thickBot="1" x14ac:dyDescent="0.25">
      <c r="A789" s="183" t="s">
        <v>127</v>
      </c>
      <c r="B789" s="169">
        <v>3.6509273741482882</v>
      </c>
      <c r="C789" s="169">
        <v>3.6509273741482882</v>
      </c>
      <c r="D789" s="169">
        <v>3.6509273741482882</v>
      </c>
      <c r="E789" s="169">
        <v>3.6509273741482882</v>
      </c>
      <c r="F789" s="169">
        <v>3.6509273741482882</v>
      </c>
      <c r="G789" s="169">
        <v>3.6509273741482882</v>
      </c>
      <c r="H789" s="169">
        <v>3.6509273741482882</v>
      </c>
      <c r="I789" s="169">
        <v>3.6509273741482882</v>
      </c>
      <c r="J789" s="169">
        <v>3.6509273741482882</v>
      </c>
      <c r="K789" s="169">
        <v>3.6509273741482882</v>
      </c>
      <c r="L789" s="169">
        <v>3.6509273741482882</v>
      </c>
      <c r="M789" s="169">
        <v>3.6509273741482882</v>
      </c>
      <c r="N789" s="169">
        <v>3.6509273741482882</v>
      </c>
      <c r="O789" s="169">
        <v>3.6509273741482882</v>
      </c>
      <c r="P789" s="169">
        <v>3.6509273741482882</v>
      </c>
      <c r="Q789" s="169">
        <v>3.6509273741482882</v>
      </c>
      <c r="R789" s="169">
        <v>3.6509273741482882</v>
      </c>
      <c r="S789" s="169">
        <v>3.6509273741482882</v>
      </c>
      <c r="T789" s="169">
        <v>3.6509273741482882</v>
      </c>
      <c r="U789" s="169">
        <v>3.6509273741482882</v>
      </c>
      <c r="V789" s="169">
        <v>3.6509273741482882</v>
      </c>
      <c r="W789" s="169">
        <v>3.6509273741482882</v>
      </c>
      <c r="X789" s="169">
        <v>3.6509273741482882</v>
      </c>
      <c r="Y789" s="169">
        <v>3.6509273741482882</v>
      </c>
      <c r="Z789" s="276"/>
      <c r="AA789" s="276"/>
    </row>
    <row r="790" spans="1:27" s="146" customFormat="1" ht="15" thickBot="1" x14ac:dyDescent="0.25">
      <c r="A790" s="184">
        <v>30</v>
      </c>
      <c r="B790" s="172">
        <v>943.0109273741482</v>
      </c>
      <c r="C790" s="173">
        <v>912.37092737414832</v>
      </c>
      <c r="D790" s="173">
        <v>913.97092737414823</v>
      </c>
      <c r="E790" s="174">
        <v>920.58092737414836</v>
      </c>
      <c r="F790" s="174">
        <v>942.27092737414841</v>
      </c>
      <c r="G790" s="174">
        <v>944.52092737414841</v>
      </c>
      <c r="H790" s="174">
        <v>982.48092737414822</v>
      </c>
      <c r="I790" s="174">
        <v>969.22092737414823</v>
      </c>
      <c r="J790" s="174">
        <v>981.73092737414822</v>
      </c>
      <c r="K790" s="175">
        <v>984.0309273741484</v>
      </c>
      <c r="L790" s="174">
        <v>985.72092737414823</v>
      </c>
      <c r="M790" s="176">
        <v>952.47092737414823</v>
      </c>
      <c r="N790" s="175">
        <v>937.60092737414834</v>
      </c>
      <c r="O790" s="174">
        <v>952.47092737414823</v>
      </c>
      <c r="P790" s="176">
        <v>963.7909273741484</v>
      </c>
      <c r="Q790" s="177">
        <v>996.06092737414838</v>
      </c>
      <c r="R790" s="174">
        <v>1009.3509273741483</v>
      </c>
      <c r="S790" s="177">
        <v>987.08092737414836</v>
      </c>
      <c r="T790" s="174">
        <v>958.77092737414841</v>
      </c>
      <c r="U790" s="173">
        <v>947.24092737414821</v>
      </c>
      <c r="V790" s="173">
        <v>943.45092737414825</v>
      </c>
      <c r="W790" s="173">
        <v>950.68092737414827</v>
      </c>
      <c r="X790" s="173">
        <v>948.32092737414837</v>
      </c>
      <c r="Y790" s="178">
        <v>941.68092737414827</v>
      </c>
      <c r="Z790" s="276"/>
      <c r="AA790" s="276"/>
    </row>
    <row r="791" spans="1:27" s="146" customFormat="1" ht="38.25" x14ac:dyDescent="0.2">
      <c r="A791" s="161" t="s">
        <v>7</v>
      </c>
      <c r="B791" s="162">
        <v>744.31</v>
      </c>
      <c r="C791" s="162">
        <v>713.67</v>
      </c>
      <c r="D791" s="162">
        <v>715.27</v>
      </c>
      <c r="E791" s="162">
        <v>721.88</v>
      </c>
      <c r="F791" s="162">
        <v>743.57</v>
      </c>
      <c r="G791" s="162">
        <v>745.82</v>
      </c>
      <c r="H791" s="162">
        <v>783.78</v>
      </c>
      <c r="I791" s="162">
        <v>770.52</v>
      </c>
      <c r="J791" s="162">
        <v>783.03</v>
      </c>
      <c r="K791" s="162">
        <v>785.33</v>
      </c>
      <c r="L791" s="162">
        <v>787.02</v>
      </c>
      <c r="M791" s="162">
        <v>753.77</v>
      </c>
      <c r="N791" s="162">
        <v>738.9</v>
      </c>
      <c r="O791" s="162">
        <v>753.77</v>
      </c>
      <c r="P791" s="162">
        <v>765.09</v>
      </c>
      <c r="Q791" s="162">
        <v>797.36</v>
      </c>
      <c r="R791" s="162">
        <v>810.65</v>
      </c>
      <c r="S791" s="162">
        <v>788.38</v>
      </c>
      <c r="T791" s="162">
        <v>760.07</v>
      </c>
      <c r="U791" s="162">
        <v>748.54</v>
      </c>
      <c r="V791" s="162">
        <v>744.75</v>
      </c>
      <c r="W791" s="162">
        <v>751.98</v>
      </c>
      <c r="X791" s="162">
        <v>749.62</v>
      </c>
      <c r="Y791" s="162">
        <v>742.98</v>
      </c>
      <c r="Z791" s="276"/>
      <c r="AA791" s="276"/>
    </row>
    <row r="792" spans="1:27" s="146" customFormat="1" ht="25.5" x14ac:dyDescent="0.2">
      <c r="A792" s="163" t="s">
        <v>8</v>
      </c>
      <c r="B792" s="164">
        <v>195.05</v>
      </c>
      <c r="C792" s="165">
        <v>195.05</v>
      </c>
      <c r="D792" s="165">
        <v>195.05</v>
      </c>
      <c r="E792" s="165">
        <v>195.05</v>
      </c>
      <c r="F792" s="165">
        <v>195.05</v>
      </c>
      <c r="G792" s="165">
        <v>195.05</v>
      </c>
      <c r="H792" s="165">
        <v>195.05</v>
      </c>
      <c r="I792" s="165">
        <v>195.05</v>
      </c>
      <c r="J792" s="165">
        <v>195.05</v>
      </c>
      <c r="K792" s="165">
        <v>195.05</v>
      </c>
      <c r="L792" s="165">
        <v>195.05</v>
      </c>
      <c r="M792" s="165">
        <v>195.05</v>
      </c>
      <c r="N792" s="165">
        <v>195.05</v>
      </c>
      <c r="O792" s="165">
        <v>195.05</v>
      </c>
      <c r="P792" s="165">
        <v>195.05</v>
      </c>
      <c r="Q792" s="165">
        <v>195.05</v>
      </c>
      <c r="R792" s="165">
        <v>195.05</v>
      </c>
      <c r="S792" s="165">
        <v>195.05</v>
      </c>
      <c r="T792" s="165">
        <v>195.05</v>
      </c>
      <c r="U792" s="165">
        <v>195.05</v>
      </c>
      <c r="V792" s="165">
        <v>195.05</v>
      </c>
      <c r="W792" s="165">
        <v>195.05</v>
      </c>
      <c r="X792" s="165">
        <v>195.05</v>
      </c>
      <c r="Y792" s="166">
        <v>195.05</v>
      </c>
      <c r="Z792" s="276"/>
      <c r="AA792" s="276"/>
    </row>
    <row r="793" spans="1:27" s="146" customFormat="1" ht="25.5" x14ac:dyDescent="0.2">
      <c r="A793" s="167" t="s">
        <v>9</v>
      </c>
      <c r="B793" s="164">
        <v>0</v>
      </c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6"/>
      <c r="Z793" s="276"/>
      <c r="AA793" s="276"/>
    </row>
    <row r="794" spans="1:27" s="146" customFormat="1" ht="26.25" thickBot="1" x14ac:dyDescent="0.25">
      <c r="A794" s="168" t="s">
        <v>127</v>
      </c>
      <c r="B794" s="169">
        <v>3.6509273741482882</v>
      </c>
      <c r="C794" s="169">
        <v>3.6509273741482882</v>
      </c>
      <c r="D794" s="169">
        <v>3.6509273741482882</v>
      </c>
      <c r="E794" s="169">
        <v>3.6509273741482882</v>
      </c>
      <c r="F794" s="169">
        <v>3.6509273741482882</v>
      </c>
      <c r="G794" s="169">
        <v>3.6509273741482882</v>
      </c>
      <c r="H794" s="169">
        <v>3.6509273741482882</v>
      </c>
      <c r="I794" s="169">
        <v>3.6509273741482882</v>
      </c>
      <c r="J794" s="169">
        <v>3.6509273741482882</v>
      </c>
      <c r="K794" s="169">
        <v>3.6509273741482882</v>
      </c>
      <c r="L794" s="169">
        <v>3.6509273741482882</v>
      </c>
      <c r="M794" s="169">
        <v>3.6509273741482882</v>
      </c>
      <c r="N794" s="169">
        <v>3.6509273741482882</v>
      </c>
      <c r="O794" s="169">
        <v>3.6509273741482882</v>
      </c>
      <c r="P794" s="169">
        <v>3.6509273741482882</v>
      </c>
      <c r="Q794" s="169">
        <v>3.6509273741482882</v>
      </c>
      <c r="R794" s="169">
        <v>3.6509273741482882</v>
      </c>
      <c r="S794" s="169">
        <v>3.6509273741482882</v>
      </c>
      <c r="T794" s="169">
        <v>3.6509273741482882</v>
      </c>
      <c r="U794" s="169">
        <v>3.6509273741482882</v>
      </c>
      <c r="V794" s="169">
        <v>3.6509273741482882</v>
      </c>
      <c r="W794" s="169">
        <v>3.6509273741482882</v>
      </c>
      <c r="X794" s="169">
        <v>3.6509273741482882</v>
      </c>
      <c r="Y794" s="169">
        <v>3.6509273741482882</v>
      </c>
      <c r="Z794" s="276"/>
      <c r="AA794" s="276"/>
    </row>
    <row r="795" spans="1:27" s="146" customFormat="1" ht="15" thickBot="1" x14ac:dyDescent="0.25">
      <c r="A795" s="171">
        <v>31</v>
      </c>
      <c r="B795" s="172">
        <v>854.88092737414831</v>
      </c>
      <c r="C795" s="173">
        <v>821.87092737414832</v>
      </c>
      <c r="D795" s="173">
        <v>829.52092737414841</v>
      </c>
      <c r="E795" s="174">
        <v>835.56092737414838</v>
      </c>
      <c r="F795" s="174">
        <v>857.31092737414838</v>
      </c>
      <c r="G795" s="174">
        <v>847.58092737414836</v>
      </c>
      <c r="H795" s="174">
        <v>887.2509273741482</v>
      </c>
      <c r="I795" s="174">
        <v>884.2809273741484</v>
      </c>
      <c r="J795" s="174">
        <v>879.1409273741483</v>
      </c>
      <c r="K795" s="175">
        <v>890.0009273741482</v>
      </c>
      <c r="L795" s="174">
        <v>887.5109273741482</v>
      </c>
      <c r="M795" s="176">
        <v>855.7809273741484</v>
      </c>
      <c r="N795" s="175">
        <v>841.6509273741483</v>
      </c>
      <c r="O795" s="174">
        <v>859.98092737414822</v>
      </c>
      <c r="P795" s="176">
        <v>867.3909273741483</v>
      </c>
      <c r="Q795" s="177">
        <v>906.4009273741483</v>
      </c>
      <c r="R795" s="174">
        <v>939.96092737414824</v>
      </c>
      <c r="S795" s="177">
        <v>937.98092737414822</v>
      </c>
      <c r="T795" s="174">
        <v>847.3909273741483</v>
      </c>
      <c r="U795" s="173">
        <v>833.36092737414833</v>
      </c>
      <c r="V795" s="173">
        <v>843.70092737414825</v>
      </c>
      <c r="W795" s="173">
        <v>847.46092737414824</v>
      </c>
      <c r="X795" s="173">
        <v>846.34092737414835</v>
      </c>
      <c r="Y795" s="178">
        <v>844.21092737414824</v>
      </c>
      <c r="Z795" s="276"/>
      <c r="AA795" s="276"/>
    </row>
    <row r="796" spans="1:27" s="146" customFormat="1" ht="38.25" x14ac:dyDescent="0.2">
      <c r="A796" s="180" t="s">
        <v>7</v>
      </c>
      <c r="B796" s="162">
        <v>656.18</v>
      </c>
      <c r="C796" s="162">
        <v>623.16999999999996</v>
      </c>
      <c r="D796" s="162">
        <v>630.82000000000005</v>
      </c>
      <c r="E796" s="162">
        <v>636.86</v>
      </c>
      <c r="F796" s="162">
        <v>658.61</v>
      </c>
      <c r="G796" s="162">
        <v>648.88</v>
      </c>
      <c r="H796" s="162">
        <v>688.55</v>
      </c>
      <c r="I796" s="162">
        <v>685.58</v>
      </c>
      <c r="J796" s="162">
        <v>680.44</v>
      </c>
      <c r="K796" s="162">
        <v>691.3</v>
      </c>
      <c r="L796" s="162">
        <v>688.81</v>
      </c>
      <c r="M796" s="162">
        <v>657.08</v>
      </c>
      <c r="N796" s="162">
        <v>642.95000000000005</v>
      </c>
      <c r="O796" s="162">
        <v>661.28</v>
      </c>
      <c r="P796" s="162">
        <v>668.69</v>
      </c>
      <c r="Q796" s="162">
        <v>707.7</v>
      </c>
      <c r="R796" s="162">
        <v>741.26</v>
      </c>
      <c r="S796" s="162">
        <v>739.28</v>
      </c>
      <c r="T796" s="162">
        <v>648.69000000000005</v>
      </c>
      <c r="U796" s="162">
        <v>634.66</v>
      </c>
      <c r="V796" s="162">
        <v>645</v>
      </c>
      <c r="W796" s="162">
        <v>648.76</v>
      </c>
      <c r="X796" s="162">
        <v>647.64</v>
      </c>
      <c r="Y796" s="162">
        <v>645.51</v>
      </c>
      <c r="Z796" s="276"/>
      <c r="AA796" s="276"/>
    </row>
    <row r="797" spans="1:27" s="146" customFormat="1" ht="25.5" x14ac:dyDescent="0.2">
      <c r="A797" s="181" t="s">
        <v>8</v>
      </c>
      <c r="B797" s="164">
        <v>195.05</v>
      </c>
      <c r="C797" s="165">
        <v>195.05</v>
      </c>
      <c r="D797" s="165">
        <v>195.05</v>
      </c>
      <c r="E797" s="165">
        <v>195.05</v>
      </c>
      <c r="F797" s="165">
        <v>195.05</v>
      </c>
      <c r="G797" s="165">
        <v>195.05</v>
      </c>
      <c r="H797" s="165">
        <v>195.05</v>
      </c>
      <c r="I797" s="165">
        <v>195.05</v>
      </c>
      <c r="J797" s="165">
        <v>195.05</v>
      </c>
      <c r="K797" s="165">
        <v>195.05</v>
      </c>
      <c r="L797" s="165">
        <v>195.05</v>
      </c>
      <c r="M797" s="165">
        <v>195.05</v>
      </c>
      <c r="N797" s="165">
        <v>195.05</v>
      </c>
      <c r="O797" s="165">
        <v>195.05</v>
      </c>
      <c r="P797" s="165">
        <v>195.05</v>
      </c>
      <c r="Q797" s="165">
        <v>195.05</v>
      </c>
      <c r="R797" s="165">
        <v>195.05</v>
      </c>
      <c r="S797" s="165">
        <v>195.05</v>
      </c>
      <c r="T797" s="165">
        <v>195.05</v>
      </c>
      <c r="U797" s="165">
        <v>195.05</v>
      </c>
      <c r="V797" s="165">
        <v>195.05</v>
      </c>
      <c r="W797" s="165">
        <v>195.05</v>
      </c>
      <c r="X797" s="165">
        <v>195.05</v>
      </c>
      <c r="Y797" s="166">
        <v>195.05</v>
      </c>
      <c r="Z797" s="276"/>
      <c r="AA797" s="276"/>
    </row>
    <row r="798" spans="1:27" s="146" customFormat="1" ht="25.5" x14ac:dyDescent="0.2">
      <c r="A798" s="182" t="s">
        <v>9</v>
      </c>
      <c r="B798" s="164">
        <v>0</v>
      </c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6"/>
      <c r="Z798" s="276"/>
      <c r="AA798" s="276"/>
    </row>
    <row r="799" spans="1:27" s="146" customFormat="1" ht="26.25" thickBot="1" x14ac:dyDescent="0.25">
      <c r="A799" s="183" t="s">
        <v>127</v>
      </c>
      <c r="B799" s="169">
        <v>3.6509273741482882</v>
      </c>
      <c r="C799" s="169">
        <v>3.6509273741482882</v>
      </c>
      <c r="D799" s="169">
        <v>3.6509273741482882</v>
      </c>
      <c r="E799" s="169">
        <v>3.6509273741482882</v>
      </c>
      <c r="F799" s="169">
        <v>3.6509273741482882</v>
      </c>
      <c r="G799" s="169">
        <v>3.6509273741482882</v>
      </c>
      <c r="H799" s="169">
        <v>3.6509273741482882</v>
      </c>
      <c r="I799" s="169">
        <v>3.6509273741482882</v>
      </c>
      <c r="J799" s="169">
        <v>3.6509273741482882</v>
      </c>
      <c r="K799" s="169">
        <v>3.6509273741482882</v>
      </c>
      <c r="L799" s="169">
        <v>3.6509273741482882</v>
      </c>
      <c r="M799" s="169">
        <v>3.6509273741482882</v>
      </c>
      <c r="N799" s="169">
        <v>3.6509273741482882</v>
      </c>
      <c r="O799" s="169">
        <v>3.6509273741482882</v>
      </c>
      <c r="P799" s="169">
        <v>3.6509273741482882</v>
      </c>
      <c r="Q799" s="169">
        <v>3.6509273741482882</v>
      </c>
      <c r="R799" s="169">
        <v>3.6509273741482882</v>
      </c>
      <c r="S799" s="169">
        <v>3.6509273741482882</v>
      </c>
      <c r="T799" s="169">
        <v>3.6509273741482882</v>
      </c>
      <c r="U799" s="169">
        <v>3.6509273741482882</v>
      </c>
      <c r="V799" s="169">
        <v>3.6509273741482882</v>
      </c>
      <c r="W799" s="169">
        <v>3.6509273741482882</v>
      </c>
      <c r="X799" s="169">
        <v>3.6509273741482882</v>
      </c>
      <c r="Y799" s="169">
        <v>3.6509273741482882</v>
      </c>
      <c r="Z799" s="276"/>
      <c r="AA799" s="276"/>
    </row>
    <row r="800" spans="1:27" ht="15" thickBot="1" x14ac:dyDescent="0.25">
      <c r="A800" s="18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202"/>
      <c r="Z800" s="227"/>
      <c r="AA800" s="188"/>
    </row>
    <row r="801" spans="1:27" x14ac:dyDescent="0.2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  <c r="S801" s="227"/>
      <c r="T801" s="227"/>
      <c r="U801" s="227"/>
      <c r="V801" s="227"/>
      <c r="W801" s="227"/>
      <c r="X801" s="227"/>
      <c r="Y801" s="227"/>
      <c r="Z801" s="188"/>
      <c r="AA801" s="188"/>
    </row>
    <row r="802" spans="1:27" s="231" customFormat="1" ht="15.75" x14ac:dyDescent="0.25">
      <c r="A802" s="230" t="s">
        <v>75</v>
      </c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78"/>
      <c r="AA802" s="278"/>
    </row>
    <row r="803" spans="1:27" ht="15" thickBot="1" x14ac:dyDescent="0.25">
      <c r="A803" s="314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314"/>
      <c r="Z803" s="188"/>
      <c r="AA803" s="188"/>
    </row>
    <row r="804" spans="1:27" s="146" customFormat="1" ht="15" thickBot="1" x14ac:dyDescent="0.25">
      <c r="A804" s="189" t="s">
        <v>43</v>
      </c>
      <c r="B804" s="190" t="s">
        <v>81</v>
      </c>
      <c r="C804" s="191"/>
      <c r="D804" s="191"/>
      <c r="E804" s="191"/>
      <c r="F804" s="191"/>
      <c r="G804" s="191"/>
      <c r="H804" s="191"/>
      <c r="I804" s="191"/>
      <c r="J804" s="191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2"/>
      <c r="Z804" s="276"/>
      <c r="AA804" s="276"/>
    </row>
    <row r="805" spans="1:27" s="146" customFormat="1" ht="26.25" thickBot="1" x14ac:dyDescent="0.25">
      <c r="A805" s="193"/>
      <c r="B805" s="194" t="s">
        <v>42</v>
      </c>
      <c r="C805" s="195" t="s">
        <v>41</v>
      </c>
      <c r="D805" s="196" t="s">
        <v>40</v>
      </c>
      <c r="E805" s="195" t="s">
        <v>39</v>
      </c>
      <c r="F805" s="195" t="s">
        <v>38</v>
      </c>
      <c r="G805" s="195" t="s">
        <v>37</v>
      </c>
      <c r="H805" s="195" t="s">
        <v>36</v>
      </c>
      <c r="I805" s="195" t="s">
        <v>35</v>
      </c>
      <c r="J805" s="195" t="s">
        <v>34</v>
      </c>
      <c r="K805" s="197" t="s">
        <v>33</v>
      </c>
      <c r="L805" s="195" t="s">
        <v>32</v>
      </c>
      <c r="M805" s="198" t="s">
        <v>31</v>
      </c>
      <c r="N805" s="197" t="s">
        <v>30</v>
      </c>
      <c r="O805" s="195" t="s">
        <v>29</v>
      </c>
      <c r="P805" s="198" t="s">
        <v>28</v>
      </c>
      <c r="Q805" s="196" t="s">
        <v>27</v>
      </c>
      <c r="R805" s="195" t="s">
        <v>26</v>
      </c>
      <c r="S805" s="196" t="s">
        <v>25</v>
      </c>
      <c r="T805" s="195" t="s">
        <v>24</v>
      </c>
      <c r="U805" s="196" t="s">
        <v>23</v>
      </c>
      <c r="V805" s="195" t="s">
        <v>22</v>
      </c>
      <c r="W805" s="196" t="s">
        <v>21</v>
      </c>
      <c r="X805" s="195" t="s">
        <v>20</v>
      </c>
      <c r="Y805" s="199" t="s">
        <v>19</v>
      </c>
      <c r="Z805" s="276"/>
      <c r="AA805" s="276"/>
    </row>
    <row r="806" spans="1:27" s="323" customFormat="1" ht="15.75" thickBot="1" x14ac:dyDescent="0.25">
      <c r="A806" s="315">
        <v>1</v>
      </c>
      <c r="B806" s="316">
        <v>584.51393837414832</v>
      </c>
      <c r="C806" s="317">
        <v>560.38625737414827</v>
      </c>
      <c r="D806" s="317">
        <v>553.69181037414819</v>
      </c>
      <c r="E806" s="318">
        <v>562.23813937414832</v>
      </c>
      <c r="F806" s="318">
        <v>594.8163623741483</v>
      </c>
      <c r="G806" s="318">
        <v>597.06203537414819</v>
      </c>
      <c r="H806" s="318">
        <v>590.48466137414835</v>
      </c>
      <c r="I806" s="318">
        <v>563.68558737414833</v>
      </c>
      <c r="J806" s="318">
        <v>591.02745437414831</v>
      </c>
      <c r="K806" s="319">
        <v>594.5502873741483</v>
      </c>
      <c r="L806" s="318">
        <v>577.11705337414833</v>
      </c>
      <c r="M806" s="320">
        <v>575.82925037414827</v>
      </c>
      <c r="N806" s="319">
        <v>573.99865437414826</v>
      </c>
      <c r="O806" s="318">
        <v>555.33083237414826</v>
      </c>
      <c r="P806" s="320">
        <v>563.05765037414835</v>
      </c>
      <c r="Q806" s="321">
        <v>576.73390537414832</v>
      </c>
      <c r="R806" s="318">
        <v>578.67093137414827</v>
      </c>
      <c r="S806" s="321">
        <v>579.21372437414823</v>
      </c>
      <c r="T806" s="318">
        <v>696.36122537414826</v>
      </c>
      <c r="U806" s="317">
        <v>575.36095837414825</v>
      </c>
      <c r="V806" s="317">
        <v>578.67093137414827</v>
      </c>
      <c r="W806" s="317">
        <v>579.91616237414837</v>
      </c>
      <c r="X806" s="317">
        <v>578.78800437414827</v>
      </c>
      <c r="Y806" s="322">
        <v>583.15163437414833</v>
      </c>
      <c r="Z806" s="389"/>
      <c r="AA806" s="389"/>
    </row>
    <row r="807" spans="1:27" s="326" customFormat="1" ht="38.25" x14ac:dyDescent="0.2">
      <c r="A807" s="324" t="s">
        <v>7</v>
      </c>
      <c r="B807" s="325">
        <v>545.77</v>
      </c>
      <c r="C807" s="325">
        <v>523.1</v>
      </c>
      <c r="D807" s="325">
        <v>516.80999999999995</v>
      </c>
      <c r="E807" s="325">
        <v>524.84</v>
      </c>
      <c r="F807" s="325">
        <v>555.45000000000005</v>
      </c>
      <c r="G807" s="325">
        <v>557.55999999999995</v>
      </c>
      <c r="H807" s="325">
        <v>551.38</v>
      </c>
      <c r="I807" s="325">
        <v>526.20000000000005</v>
      </c>
      <c r="J807" s="325">
        <v>551.89</v>
      </c>
      <c r="K807" s="325">
        <v>555.20000000000005</v>
      </c>
      <c r="L807" s="325">
        <v>538.82000000000005</v>
      </c>
      <c r="M807" s="325">
        <v>537.61</v>
      </c>
      <c r="N807" s="325">
        <v>535.89</v>
      </c>
      <c r="O807" s="325">
        <v>518.35</v>
      </c>
      <c r="P807" s="325">
        <v>525.61</v>
      </c>
      <c r="Q807" s="325">
        <v>538.46</v>
      </c>
      <c r="R807" s="325">
        <v>540.28</v>
      </c>
      <c r="S807" s="325">
        <v>540.79</v>
      </c>
      <c r="T807" s="325">
        <v>650.86</v>
      </c>
      <c r="U807" s="325">
        <v>537.16999999999996</v>
      </c>
      <c r="V807" s="325">
        <v>540.28</v>
      </c>
      <c r="W807" s="325">
        <v>541.45000000000005</v>
      </c>
      <c r="X807" s="325">
        <v>540.39</v>
      </c>
      <c r="Y807" s="325">
        <v>544.49</v>
      </c>
      <c r="Z807" s="390"/>
      <c r="AA807" s="390"/>
    </row>
    <row r="808" spans="1:27" s="326" customFormat="1" ht="25.5" x14ac:dyDescent="0.2">
      <c r="A808" s="327" t="s">
        <v>9</v>
      </c>
      <c r="B808" s="328">
        <v>35.093010999999997</v>
      </c>
      <c r="C808" s="328">
        <v>33.635329999999996</v>
      </c>
      <c r="D808" s="328">
        <v>33.230882999999992</v>
      </c>
      <c r="E808" s="328">
        <v>33.747211999999998</v>
      </c>
      <c r="F808" s="328">
        <v>35.715434999999999</v>
      </c>
      <c r="G808" s="328">
        <v>35.851107999999996</v>
      </c>
      <c r="H808" s="328">
        <v>35.453733999999997</v>
      </c>
      <c r="I808" s="328">
        <v>33.83466</v>
      </c>
      <c r="J808" s="328">
        <v>35.486526999999995</v>
      </c>
      <c r="K808" s="328">
        <v>35.699359999999999</v>
      </c>
      <c r="L808" s="328">
        <v>34.646126000000002</v>
      </c>
      <c r="M808" s="328">
        <v>34.568322999999999</v>
      </c>
      <c r="N808" s="328">
        <v>34.457726999999998</v>
      </c>
      <c r="O808" s="328">
        <v>33.329904999999997</v>
      </c>
      <c r="P808" s="328">
        <v>33.796723</v>
      </c>
      <c r="Q808" s="328">
        <v>34.622978000000003</v>
      </c>
      <c r="R808" s="328">
        <v>34.740003999999999</v>
      </c>
      <c r="S808" s="328">
        <v>34.772796999999997</v>
      </c>
      <c r="T808" s="328">
        <v>41.850297999999995</v>
      </c>
      <c r="U808" s="328">
        <v>34.540030999999992</v>
      </c>
      <c r="V808" s="328">
        <v>34.740003999999999</v>
      </c>
      <c r="W808" s="328">
        <v>34.815235000000001</v>
      </c>
      <c r="X808" s="328">
        <v>34.747076999999997</v>
      </c>
      <c r="Y808" s="328">
        <v>35.010706999999996</v>
      </c>
      <c r="Z808" s="390"/>
      <c r="AA808" s="390"/>
    </row>
    <row r="809" spans="1:27" s="326" customFormat="1" ht="26.25" thickBot="1" x14ac:dyDescent="0.25">
      <c r="A809" s="329" t="s">
        <v>127</v>
      </c>
      <c r="B809" s="330">
        <v>3.6509273741482882</v>
      </c>
      <c r="C809" s="330">
        <v>3.6509273741482882</v>
      </c>
      <c r="D809" s="330">
        <v>3.6509273741482882</v>
      </c>
      <c r="E809" s="330">
        <v>3.6509273741482882</v>
      </c>
      <c r="F809" s="330">
        <v>3.6509273741482882</v>
      </c>
      <c r="G809" s="330">
        <v>3.6509273741482882</v>
      </c>
      <c r="H809" s="330">
        <v>3.6509273741482882</v>
      </c>
      <c r="I809" s="330">
        <v>3.6509273741482882</v>
      </c>
      <c r="J809" s="330">
        <v>3.6509273741482882</v>
      </c>
      <c r="K809" s="330">
        <v>3.6509273741482882</v>
      </c>
      <c r="L809" s="330">
        <v>3.6509273741482882</v>
      </c>
      <c r="M809" s="330">
        <v>3.6509273741482882</v>
      </c>
      <c r="N809" s="330">
        <v>3.6509273741482882</v>
      </c>
      <c r="O809" s="330">
        <v>3.6509273741482882</v>
      </c>
      <c r="P809" s="330">
        <v>3.6509273741482882</v>
      </c>
      <c r="Q809" s="330">
        <v>3.6509273741482882</v>
      </c>
      <c r="R809" s="330">
        <v>3.6509273741482882</v>
      </c>
      <c r="S809" s="330">
        <v>3.6509273741482882</v>
      </c>
      <c r="T809" s="330">
        <v>3.6509273741482882</v>
      </c>
      <c r="U809" s="330">
        <v>3.6509273741482882</v>
      </c>
      <c r="V809" s="330">
        <v>3.6509273741482882</v>
      </c>
      <c r="W809" s="330">
        <v>3.6509273741482882</v>
      </c>
      <c r="X809" s="330">
        <v>3.6509273741482882</v>
      </c>
      <c r="Y809" s="330">
        <v>3.6509273741482882</v>
      </c>
      <c r="Z809" s="390"/>
      <c r="AA809" s="390"/>
    </row>
    <row r="810" spans="1:27" s="323" customFormat="1" ht="15.75" thickBot="1" x14ac:dyDescent="0.25">
      <c r="A810" s="331">
        <v>2</v>
      </c>
      <c r="B810" s="316">
        <v>705.55677737414828</v>
      </c>
      <c r="C810" s="317">
        <v>704.15190137414822</v>
      </c>
      <c r="D810" s="317">
        <v>698.99004637414828</v>
      </c>
      <c r="E810" s="318">
        <v>680.44994037414824</v>
      </c>
      <c r="F810" s="318">
        <v>679.87521837414829</v>
      </c>
      <c r="G810" s="318">
        <v>700.58649637414828</v>
      </c>
      <c r="H810" s="318">
        <v>695.47785637414825</v>
      </c>
      <c r="I810" s="318">
        <v>702.04458737414836</v>
      </c>
      <c r="J810" s="318">
        <v>694.45612837414831</v>
      </c>
      <c r="K810" s="319">
        <v>703.66232337414829</v>
      </c>
      <c r="L810" s="318">
        <v>712.45344137414827</v>
      </c>
      <c r="M810" s="320">
        <v>710.14391037414828</v>
      </c>
      <c r="N810" s="319">
        <v>713.51774137414827</v>
      </c>
      <c r="O810" s="318">
        <v>686.06944437414836</v>
      </c>
      <c r="P810" s="320">
        <v>671.50982037414826</v>
      </c>
      <c r="Q810" s="321">
        <v>686.76123937414832</v>
      </c>
      <c r="R810" s="318">
        <v>719.12660237414832</v>
      </c>
      <c r="S810" s="321">
        <v>718.15808937414829</v>
      </c>
      <c r="T810" s="318">
        <v>725.73590537414839</v>
      </c>
      <c r="U810" s="317">
        <v>703.98161337414831</v>
      </c>
      <c r="V810" s="317">
        <v>708.8667503741483</v>
      </c>
      <c r="W810" s="317">
        <v>717.79622737414832</v>
      </c>
      <c r="X810" s="317">
        <v>715.25255037414831</v>
      </c>
      <c r="Y810" s="322">
        <v>708.7177483741483</v>
      </c>
      <c r="Z810" s="389"/>
      <c r="AA810" s="389"/>
    </row>
    <row r="811" spans="1:27" s="326" customFormat="1" ht="38.25" x14ac:dyDescent="0.2">
      <c r="A811" s="324" t="s">
        <v>7</v>
      </c>
      <c r="B811" s="325">
        <v>659.5</v>
      </c>
      <c r="C811" s="325">
        <v>658.18</v>
      </c>
      <c r="D811" s="325">
        <v>653.33000000000004</v>
      </c>
      <c r="E811" s="325">
        <v>635.91</v>
      </c>
      <c r="F811" s="325">
        <v>635.37</v>
      </c>
      <c r="G811" s="325">
        <v>654.83000000000004</v>
      </c>
      <c r="H811" s="325">
        <v>650.03</v>
      </c>
      <c r="I811" s="325">
        <v>656.2</v>
      </c>
      <c r="J811" s="325">
        <v>649.07000000000005</v>
      </c>
      <c r="K811" s="325">
        <v>657.72</v>
      </c>
      <c r="L811" s="325">
        <v>665.98</v>
      </c>
      <c r="M811" s="325">
        <v>663.81</v>
      </c>
      <c r="N811" s="325">
        <v>666.98</v>
      </c>
      <c r="O811" s="325">
        <v>641.19000000000005</v>
      </c>
      <c r="P811" s="325">
        <v>627.51</v>
      </c>
      <c r="Q811" s="325">
        <v>641.84</v>
      </c>
      <c r="R811" s="325">
        <v>672.25</v>
      </c>
      <c r="S811" s="325">
        <v>671.34</v>
      </c>
      <c r="T811" s="325">
        <v>678.46</v>
      </c>
      <c r="U811" s="325">
        <v>658.02</v>
      </c>
      <c r="V811" s="325">
        <v>662.61</v>
      </c>
      <c r="W811" s="325">
        <v>671</v>
      </c>
      <c r="X811" s="325">
        <v>668.61</v>
      </c>
      <c r="Y811" s="325">
        <v>662.47</v>
      </c>
      <c r="Z811" s="390"/>
      <c r="AA811" s="390"/>
    </row>
    <row r="812" spans="1:27" s="326" customFormat="1" ht="25.5" x14ac:dyDescent="0.2">
      <c r="A812" s="327" t="s">
        <v>9</v>
      </c>
      <c r="B812" s="328">
        <v>42.405850000000001</v>
      </c>
      <c r="C812" s="328">
        <v>42.320973999999993</v>
      </c>
      <c r="D812" s="328">
        <v>42.009118999999998</v>
      </c>
      <c r="E812" s="328">
        <v>40.889012999999998</v>
      </c>
      <c r="F812" s="328">
        <v>40.854290999999996</v>
      </c>
      <c r="G812" s="328">
        <v>42.105569000000003</v>
      </c>
      <c r="H812" s="328">
        <v>41.796928999999999</v>
      </c>
      <c r="I812" s="328">
        <v>42.193660000000001</v>
      </c>
      <c r="J812" s="328">
        <v>41.735201000000004</v>
      </c>
      <c r="K812" s="328">
        <v>42.291395999999999</v>
      </c>
      <c r="L812" s="328">
        <v>42.822513999999998</v>
      </c>
      <c r="M812" s="328">
        <v>42.682982999999993</v>
      </c>
      <c r="N812" s="328">
        <v>42.886814000000001</v>
      </c>
      <c r="O812" s="328">
        <v>41.228517000000004</v>
      </c>
      <c r="P812" s="328">
        <v>40.348892999999997</v>
      </c>
      <c r="Q812" s="328">
        <v>41.270311999999997</v>
      </c>
      <c r="R812" s="328">
        <v>43.225674999999995</v>
      </c>
      <c r="S812" s="328">
        <v>43.167161999999998</v>
      </c>
      <c r="T812" s="328">
        <v>43.624977999999999</v>
      </c>
      <c r="U812" s="328">
        <v>42.310685999999997</v>
      </c>
      <c r="V812" s="328">
        <v>42.605823000000001</v>
      </c>
      <c r="W812" s="328">
        <v>43.145299999999999</v>
      </c>
      <c r="X812" s="328">
        <v>42.991622999999997</v>
      </c>
      <c r="Y812" s="328">
        <v>42.596820999999998</v>
      </c>
      <c r="Z812" s="390"/>
      <c r="AA812" s="390"/>
    </row>
    <row r="813" spans="1:27" s="326" customFormat="1" ht="26.25" thickBot="1" x14ac:dyDescent="0.25">
      <c r="A813" s="329" t="s">
        <v>127</v>
      </c>
      <c r="B813" s="330">
        <v>3.6509273741482882</v>
      </c>
      <c r="C813" s="330">
        <v>3.6509273741482882</v>
      </c>
      <c r="D813" s="330">
        <v>3.6509273741482882</v>
      </c>
      <c r="E813" s="330">
        <v>3.6509273741482882</v>
      </c>
      <c r="F813" s="330">
        <v>3.6509273741482882</v>
      </c>
      <c r="G813" s="330">
        <v>3.6509273741482882</v>
      </c>
      <c r="H813" s="330">
        <v>3.6509273741482882</v>
      </c>
      <c r="I813" s="330">
        <v>3.6509273741482882</v>
      </c>
      <c r="J813" s="330">
        <v>3.6509273741482882</v>
      </c>
      <c r="K813" s="330">
        <v>3.6509273741482882</v>
      </c>
      <c r="L813" s="330">
        <v>3.6509273741482882</v>
      </c>
      <c r="M813" s="330">
        <v>3.6509273741482882</v>
      </c>
      <c r="N813" s="330">
        <v>3.6509273741482882</v>
      </c>
      <c r="O813" s="330">
        <v>3.6509273741482882</v>
      </c>
      <c r="P813" s="330">
        <v>3.6509273741482882</v>
      </c>
      <c r="Q813" s="330">
        <v>3.6509273741482882</v>
      </c>
      <c r="R813" s="330">
        <v>3.6509273741482882</v>
      </c>
      <c r="S813" s="330">
        <v>3.6509273741482882</v>
      </c>
      <c r="T813" s="330">
        <v>3.6509273741482882</v>
      </c>
      <c r="U813" s="330">
        <v>3.6509273741482882</v>
      </c>
      <c r="V813" s="330">
        <v>3.6509273741482882</v>
      </c>
      <c r="W813" s="330">
        <v>3.6509273741482882</v>
      </c>
      <c r="X813" s="330">
        <v>3.6509273741482882</v>
      </c>
      <c r="Y813" s="330">
        <v>3.6509273741482882</v>
      </c>
      <c r="Z813" s="390"/>
      <c r="AA813" s="390"/>
    </row>
    <row r="814" spans="1:27" s="323" customFormat="1" ht="15.75" thickBot="1" x14ac:dyDescent="0.25">
      <c r="A814" s="332">
        <v>3</v>
      </c>
      <c r="B814" s="316">
        <v>698.71332837414832</v>
      </c>
      <c r="C814" s="317">
        <v>678.5980583741482</v>
      </c>
      <c r="D814" s="317">
        <v>678.85349037414824</v>
      </c>
      <c r="E814" s="318">
        <v>670.15815937414834</v>
      </c>
      <c r="F814" s="318">
        <v>671.03088537414828</v>
      </c>
      <c r="G814" s="318">
        <v>691.48673137414823</v>
      </c>
      <c r="H814" s="318">
        <v>693.37054237414827</v>
      </c>
      <c r="I814" s="318">
        <v>685.99494337414831</v>
      </c>
      <c r="J814" s="318">
        <v>694.34969837414837</v>
      </c>
      <c r="K814" s="319">
        <v>700.50135237414827</v>
      </c>
      <c r="L814" s="318">
        <v>698.54304037414829</v>
      </c>
      <c r="M814" s="320">
        <v>693.20025437414824</v>
      </c>
      <c r="N814" s="319">
        <v>702.01265837414826</v>
      </c>
      <c r="O814" s="318">
        <v>677.91690637414831</v>
      </c>
      <c r="P814" s="320">
        <v>682.1208913741483</v>
      </c>
      <c r="Q814" s="321">
        <v>696.80823137414825</v>
      </c>
      <c r="R814" s="318">
        <v>707.27030037414829</v>
      </c>
      <c r="S814" s="321">
        <v>724.46938837414825</v>
      </c>
      <c r="T814" s="318">
        <v>725.39532937414833</v>
      </c>
      <c r="U814" s="317">
        <v>703.02374337414835</v>
      </c>
      <c r="V814" s="317">
        <v>706.51464737414824</v>
      </c>
      <c r="W814" s="317">
        <v>716.2317063741483</v>
      </c>
      <c r="X814" s="317">
        <v>711.8255043741483</v>
      </c>
      <c r="Y814" s="322">
        <v>709.17539737414825</v>
      </c>
      <c r="Z814" s="389"/>
      <c r="AA814" s="389"/>
    </row>
    <row r="815" spans="1:27" s="326" customFormat="1" ht="38.25" x14ac:dyDescent="0.2">
      <c r="A815" s="333" t="s">
        <v>7</v>
      </c>
      <c r="B815" s="325">
        <v>653.07000000000005</v>
      </c>
      <c r="C815" s="325">
        <v>634.16999999999996</v>
      </c>
      <c r="D815" s="325">
        <v>634.41</v>
      </c>
      <c r="E815" s="325">
        <v>626.24</v>
      </c>
      <c r="F815" s="325">
        <v>627.05999999999995</v>
      </c>
      <c r="G815" s="325">
        <v>646.28</v>
      </c>
      <c r="H815" s="325">
        <v>648.04999999999995</v>
      </c>
      <c r="I815" s="325">
        <v>641.12</v>
      </c>
      <c r="J815" s="325">
        <v>648.97</v>
      </c>
      <c r="K815" s="325">
        <v>654.75</v>
      </c>
      <c r="L815" s="325">
        <v>652.91</v>
      </c>
      <c r="M815" s="325">
        <v>647.89</v>
      </c>
      <c r="N815" s="325">
        <v>656.17</v>
      </c>
      <c r="O815" s="325">
        <v>633.53</v>
      </c>
      <c r="P815" s="325">
        <v>637.48</v>
      </c>
      <c r="Q815" s="325">
        <v>651.28</v>
      </c>
      <c r="R815" s="325">
        <v>661.11</v>
      </c>
      <c r="S815" s="325">
        <v>677.27</v>
      </c>
      <c r="T815" s="325">
        <v>678.14</v>
      </c>
      <c r="U815" s="325">
        <v>657.12</v>
      </c>
      <c r="V815" s="325">
        <v>660.4</v>
      </c>
      <c r="W815" s="325">
        <v>669.53</v>
      </c>
      <c r="X815" s="325">
        <v>665.39</v>
      </c>
      <c r="Y815" s="325">
        <v>662.9</v>
      </c>
      <c r="Z815" s="390"/>
      <c r="AA815" s="390"/>
    </row>
    <row r="816" spans="1:27" s="326" customFormat="1" ht="25.5" x14ac:dyDescent="0.2">
      <c r="A816" s="334" t="s">
        <v>9</v>
      </c>
      <c r="B816" s="328">
        <v>41.992401000000001</v>
      </c>
      <c r="C816" s="328">
        <v>40.777130999999997</v>
      </c>
      <c r="D816" s="328">
        <v>40.792562999999994</v>
      </c>
      <c r="E816" s="328">
        <v>40.267232</v>
      </c>
      <c r="F816" s="328">
        <v>40.319957999999993</v>
      </c>
      <c r="G816" s="328">
        <v>41.555803999999995</v>
      </c>
      <c r="H816" s="328">
        <v>41.669614999999993</v>
      </c>
      <c r="I816" s="328">
        <v>41.224015999999999</v>
      </c>
      <c r="J816" s="328">
        <v>41.728771000000002</v>
      </c>
      <c r="K816" s="328">
        <v>42.100424999999994</v>
      </c>
      <c r="L816" s="328">
        <v>41.982112999999998</v>
      </c>
      <c r="M816" s="328">
        <v>41.659326999999998</v>
      </c>
      <c r="N816" s="328">
        <v>42.191730999999997</v>
      </c>
      <c r="O816" s="328">
        <v>40.735978999999993</v>
      </c>
      <c r="P816" s="328">
        <v>40.989964000000001</v>
      </c>
      <c r="Q816" s="328">
        <v>41.877303999999995</v>
      </c>
      <c r="R816" s="328">
        <v>42.509372999999997</v>
      </c>
      <c r="S816" s="328">
        <v>43.548460999999996</v>
      </c>
      <c r="T816" s="328">
        <v>43.604401999999993</v>
      </c>
      <c r="U816" s="328">
        <v>42.252815999999996</v>
      </c>
      <c r="V816" s="328">
        <v>42.463719999999995</v>
      </c>
      <c r="W816" s="328">
        <v>43.050778999999999</v>
      </c>
      <c r="X816" s="328">
        <v>42.784576999999999</v>
      </c>
      <c r="Y816" s="328">
        <v>42.624469999999995</v>
      </c>
      <c r="Z816" s="390"/>
      <c r="AA816" s="390"/>
    </row>
    <row r="817" spans="1:27" s="326" customFormat="1" ht="26.25" thickBot="1" x14ac:dyDescent="0.25">
      <c r="A817" s="329" t="s">
        <v>127</v>
      </c>
      <c r="B817" s="330">
        <v>3.6509273741482882</v>
      </c>
      <c r="C817" s="330">
        <v>3.6509273741482882</v>
      </c>
      <c r="D817" s="330">
        <v>3.6509273741482882</v>
      </c>
      <c r="E817" s="330">
        <v>3.6509273741482882</v>
      </c>
      <c r="F817" s="330">
        <v>3.6509273741482882</v>
      </c>
      <c r="G817" s="330">
        <v>3.6509273741482882</v>
      </c>
      <c r="H817" s="330">
        <v>3.6509273741482882</v>
      </c>
      <c r="I817" s="330">
        <v>3.6509273741482882</v>
      </c>
      <c r="J817" s="330">
        <v>3.6509273741482882</v>
      </c>
      <c r="K817" s="330">
        <v>3.6509273741482882</v>
      </c>
      <c r="L817" s="330">
        <v>3.6509273741482882</v>
      </c>
      <c r="M817" s="330">
        <v>3.6509273741482882</v>
      </c>
      <c r="N817" s="330">
        <v>3.6509273741482882</v>
      </c>
      <c r="O817" s="330">
        <v>3.6509273741482882</v>
      </c>
      <c r="P817" s="330">
        <v>3.6509273741482882</v>
      </c>
      <c r="Q817" s="330">
        <v>3.6509273741482882</v>
      </c>
      <c r="R817" s="330">
        <v>3.6509273741482882</v>
      </c>
      <c r="S817" s="330">
        <v>3.6509273741482882</v>
      </c>
      <c r="T817" s="330">
        <v>3.6509273741482882</v>
      </c>
      <c r="U817" s="330">
        <v>3.6509273741482882</v>
      </c>
      <c r="V817" s="330">
        <v>3.6509273741482882</v>
      </c>
      <c r="W817" s="330">
        <v>3.6509273741482882</v>
      </c>
      <c r="X817" s="330">
        <v>3.6509273741482882</v>
      </c>
      <c r="Y817" s="330">
        <v>3.6509273741482882</v>
      </c>
      <c r="Z817" s="390"/>
      <c r="AA817" s="390"/>
    </row>
    <row r="818" spans="1:27" s="323" customFormat="1" ht="15.75" thickBot="1" x14ac:dyDescent="0.25">
      <c r="A818" s="331">
        <v>4</v>
      </c>
      <c r="B818" s="316">
        <v>525.98808137414824</v>
      </c>
      <c r="C818" s="317">
        <v>494.01650937414831</v>
      </c>
      <c r="D818" s="317">
        <v>490.80232337414833</v>
      </c>
      <c r="E818" s="318">
        <v>497.26262437414834</v>
      </c>
      <c r="F818" s="318">
        <v>535.48163737414825</v>
      </c>
      <c r="G818" s="318">
        <v>547.42308337414829</v>
      </c>
      <c r="H818" s="318">
        <v>541.32464437414831</v>
      </c>
      <c r="I818" s="318">
        <v>529.26612537414826</v>
      </c>
      <c r="J818" s="318">
        <v>529.35126937414827</v>
      </c>
      <c r="K818" s="319">
        <v>536.25857637414833</v>
      </c>
      <c r="L818" s="318">
        <v>537.63152337414829</v>
      </c>
      <c r="M818" s="320">
        <v>534.05547537414827</v>
      </c>
      <c r="N818" s="319">
        <v>530.02177837414831</v>
      </c>
      <c r="O818" s="318">
        <v>505.78766737414833</v>
      </c>
      <c r="P818" s="320">
        <v>507.78855137414831</v>
      </c>
      <c r="Q818" s="321">
        <v>524.15748537414834</v>
      </c>
      <c r="R818" s="318">
        <v>542.87852237414825</v>
      </c>
      <c r="S818" s="321">
        <v>536.13086037414826</v>
      </c>
      <c r="T818" s="318">
        <v>552.64879637414833</v>
      </c>
      <c r="U818" s="317">
        <v>522.05017137414825</v>
      </c>
      <c r="V818" s="317">
        <v>525.72200637414824</v>
      </c>
      <c r="W818" s="317">
        <v>528.91490637414825</v>
      </c>
      <c r="X818" s="317">
        <v>522.81646737414826</v>
      </c>
      <c r="Y818" s="322">
        <v>533.35303737414824</v>
      </c>
      <c r="Z818" s="389"/>
      <c r="AA818" s="389"/>
    </row>
    <row r="819" spans="1:27" s="326" customFormat="1" ht="38.25" x14ac:dyDescent="0.2">
      <c r="A819" s="324" t="s">
        <v>7</v>
      </c>
      <c r="B819" s="325">
        <v>490.78</v>
      </c>
      <c r="C819" s="325">
        <v>460.74</v>
      </c>
      <c r="D819" s="325">
        <v>457.72</v>
      </c>
      <c r="E819" s="325">
        <v>463.79</v>
      </c>
      <c r="F819" s="325">
        <v>499.7</v>
      </c>
      <c r="G819" s="325">
        <v>510.92</v>
      </c>
      <c r="H819" s="325">
        <v>505.19</v>
      </c>
      <c r="I819" s="325">
        <v>493.86</v>
      </c>
      <c r="J819" s="325">
        <v>493.94</v>
      </c>
      <c r="K819" s="325">
        <v>500.43</v>
      </c>
      <c r="L819" s="325">
        <v>501.72</v>
      </c>
      <c r="M819" s="325">
        <v>498.36</v>
      </c>
      <c r="N819" s="325">
        <v>494.57</v>
      </c>
      <c r="O819" s="325">
        <v>471.8</v>
      </c>
      <c r="P819" s="325">
        <v>473.68</v>
      </c>
      <c r="Q819" s="325">
        <v>489.06</v>
      </c>
      <c r="R819" s="325">
        <v>506.65</v>
      </c>
      <c r="S819" s="325">
        <v>500.31</v>
      </c>
      <c r="T819" s="325">
        <v>515.83000000000004</v>
      </c>
      <c r="U819" s="325">
        <v>487.08</v>
      </c>
      <c r="V819" s="325">
        <v>490.53</v>
      </c>
      <c r="W819" s="325">
        <v>493.53</v>
      </c>
      <c r="X819" s="325">
        <v>487.8</v>
      </c>
      <c r="Y819" s="325">
        <v>497.7</v>
      </c>
      <c r="Z819" s="390"/>
      <c r="AA819" s="390"/>
    </row>
    <row r="820" spans="1:27" s="326" customFormat="1" ht="25.5" x14ac:dyDescent="0.2">
      <c r="A820" s="327" t="s">
        <v>9</v>
      </c>
      <c r="B820" s="328">
        <v>31.557153999999997</v>
      </c>
      <c r="C820" s="328">
        <v>29.625581999999998</v>
      </c>
      <c r="D820" s="328">
        <v>29.431395999999999</v>
      </c>
      <c r="E820" s="328">
        <v>29.821697</v>
      </c>
      <c r="F820" s="328">
        <v>32.130710000000001</v>
      </c>
      <c r="G820" s="328">
        <v>32.852156000000001</v>
      </c>
      <c r="H820" s="328">
        <v>32.483716999999999</v>
      </c>
      <c r="I820" s="328">
        <v>31.755198</v>
      </c>
      <c r="J820" s="328">
        <v>31.760341999999998</v>
      </c>
      <c r="K820" s="328">
        <v>32.177648999999995</v>
      </c>
      <c r="L820" s="328">
        <v>32.260596</v>
      </c>
      <c r="M820" s="328">
        <v>32.044547999999999</v>
      </c>
      <c r="N820" s="328">
        <v>31.800850999999998</v>
      </c>
      <c r="O820" s="328">
        <v>30.336739999999999</v>
      </c>
      <c r="P820" s="328">
        <v>30.457623999999999</v>
      </c>
      <c r="Q820" s="328">
        <v>31.446558</v>
      </c>
      <c r="R820" s="328">
        <v>32.577594999999995</v>
      </c>
      <c r="S820" s="328">
        <v>32.169933</v>
      </c>
      <c r="T820" s="328">
        <v>33.167869000000003</v>
      </c>
      <c r="U820" s="328">
        <v>31.319243999999998</v>
      </c>
      <c r="V820" s="328">
        <v>31.541078999999996</v>
      </c>
      <c r="W820" s="328">
        <v>31.733978999999998</v>
      </c>
      <c r="X820" s="328">
        <v>31.365539999999999</v>
      </c>
      <c r="Y820" s="328">
        <v>32.002109999999995</v>
      </c>
      <c r="Z820" s="390"/>
      <c r="AA820" s="390"/>
    </row>
    <row r="821" spans="1:27" s="326" customFormat="1" ht="26.25" thickBot="1" x14ac:dyDescent="0.25">
      <c r="A821" s="329" t="s">
        <v>127</v>
      </c>
      <c r="B821" s="330">
        <v>3.6509273741482882</v>
      </c>
      <c r="C821" s="330">
        <v>3.6509273741482882</v>
      </c>
      <c r="D821" s="330">
        <v>3.6509273741482882</v>
      </c>
      <c r="E821" s="330">
        <v>3.6509273741482882</v>
      </c>
      <c r="F821" s="330">
        <v>3.6509273741482882</v>
      </c>
      <c r="G821" s="330">
        <v>3.6509273741482882</v>
      </c>
      <c r="H821" s="330">
        <v>3.6509273741482882</v>
      </c>
      <c r="I821" s="330">
        <v>3.6509273741482882</v>
      </c>
      <c r="J821" s="330">
        <v>3.6509273741482882</v>
      </c>
      <c r="K821" s="330">
        <v>3.6509273741482882</v>
      </c>
      <c r="L821" s="330">
        <v>3.6509273741482882</v>
      </c>
      <c r="M821" s="330">
        <v>3.6509273741482882</v>
      </c>
      <c r="N821" s="330">
        <v>3.6509273741482882</v>
      </c>
      <c r="O821" s="330">
        <v>3.6509273741482882</v>
      </c>
      <c r="P821" s="330">
        <v>3.6509273741482882</v>
      </c>
      <c r="Q821" s="330">
        <v>3.6509273741482882</v>
      </c>
      <c r="R821" s="330">
        <v>3.6509273741482882</v>
      </c>
      <c r="S821" s="330">
        <v>3.6509273741482882</v>
      </c>
      <c r="T821" s="330">
        <v>3.6509273741482882</v>
      </c>
      <c r="U821" s="330">
        <v>3.6509273741482882</v>
      </c>
      <c r="V821" s="330">
        <v>3.6509273741482882</v>
      </c>
      <c r="W821" s="330">
        <v>3.6509273741482882</v>
      </c>
      <c r="X821" s="330">
        <v>3.6509273741482882</v>
      </c>
      <c r="Y821" s="330">
        <v>3.6509273741482882</v>
      </c>
      <c r="Z821" s="390"/>
      <c r="AA821" s="390"/>
    </row>
    <row r="822" spans="1:27" s="323" customFormat="1" ht="15.75" thickBot="1" x14ac:dyDescent="0.25">
      <c r="A822" s="332">
        <v>5</v>
      </c>
      <c r="B822" s="316">
        <v>607.21545737414829</v>
      </c>
      <c r="C822" s="317">
        <v>572.11484337414834</v>
      </c>
      <c r="D822" s="317">
        <v>565.50554037414827</v>
      </c>
      <c r="E822" s="318">
        <v>566.48469637414837</v>
      </c>
      <c r="F822" s="318">
        <v>596.09352237414828</v>
      </c>
      <c r="G822" s="318">
        <v>605.42743337414822</v>
      </c>
      <c r="H822" s="318">
        <v>603.32011937414836</v>
      </c>
      <c r="I822" s="318">
        <v>585.08866037414828</v>
      </c>
      <c r="J822" s="318">
        <v>587.97291337414822</v>
      </c>
      <c r="K822" s="319">
        <v>591.81503637414835</v>
      </c>
      <c r="L822" s="318">
        <v>591.55960437414831</v>
      </c>
      <c r="M822" s="320">
        <v>605.60836437414832</v>
      </c>
      <c r="N822" s="319">
        <v>601.09573237414827</v>
      </c>
      <c r="O822" s="318">
        <v>566.79334337414832</v>
      </c>
      <c r="P822" s="320">
        <v>572.73213737414835</v>
      </c>
      <c r="Q822" s="321">
        <v>593.97556537414823</v>
      </c>
      <c r="R822" s="318">
        <v>614.36755337414832</v>
      </c>
      <c r="S822" s="321">
        <v>605.03364237414826</v>
      </c>
      <c r="T822" s="318">
        <v>575.36095837414825</v>
      </c>
      <c r="U822" s="317">
        <v>570.40132037414833</v>
      </c>
      <c r="V822" s="317">
        <v>579.74587437414823</v>
      </c>
      <c r="W822" s="317">
        <v>591.08066937414833</v>
      </c>
      <c r="X822" s="317">
        <v>588.11127237414826</v>
      </c>
      <c r="Y822" s="322">
        <v>591.33610137414826</v>
      </c>
      <c r="Z822" s="389"/>
      <c r="AA822" s="389"/>
    </row>
    <row r="823" spans="1:27" s="326" customFormat="1" ht="38.25" x14ac:dyDescent="0.2">
      <c r="A823" s="327" t="s">
        <v>7</v>
      </c>
      <c r="B823" s="325">
        <v>567.1</v>
      </c>
      <c r="C823" s="325">
        <v>534.12</v>
      </c>
      <c r="D823" s="325">
        <v>527.91</v>
      </c>
      <c r="E823" s="325">
        <v>528.83000000000004</v>
      </c>
      <c r="F823" s="325">
        <v>556.65</v>
      </c>
      <c r="G823" s="325">
        <v>565.41999999999996</v>
      </c>
      <c r="H823" s="325">
        <v>563.44000000000005</v>
      </c>
      <c r="I823" s="325">
        <v>546.30999999999995</v>
      </c>
      <c r="J823" s="325">
        <v>549.02</v>
      </c>
      <c r="K823" s="325">
        <v>552.63</v>
      </c>
      <c r="L823" s="325">
        <v>552.39</v>
      </c>
      <c r="M823" s="325">
        <v>565.59</v>
      </c>
      <c r="N823" s="325">
        <v>561.35</v>
      </c>
      <c r="O823" s="325">
        <v>529.12</v>
      </c>
      <c r="P823" s="325">
        <v>534.70000000000005</v>
      </c>
      <c r="Q823" s="325">
        <v>554.66</v>
      </c>
      <c r="R823" s="325">
        <v>573.82000000000005</v>
      </c>
      <c r="S823" s="325">
        <v>565.04999999999995</v>
      </c>
      <c r="T823" s="325">
        <v>537.16999999999996</v>
      </c>
      <c r="U823" s="325">
        <v>532.51</v>
      </c>
      <c r="V823" s="325">
        <v>541.29</v>
      </c>
      <c r="W823" s="325">
        <v>551.94000000000005</v>
      </c>
      <c r="X823" s="325">
        <v>549.15</v>
      </c>
      <c r="Y823" s="325">
        <v>552.17999999999995</v>
      </c>
      <c r="Z823" s="390"/>
      <c r="AA823" s="390"/>
    </row>
    <row r="824" spans="1:27" s="326" customFormat="1" ht="25.5" x14ac:dyDescent="0.2">
      <c r="A824" s="334" t="s">
        <v>9</v>
      </c>
      <c r="B824" s="328">
        <v>36.464529999999996</v>
      </c>
      <c r="C824" s="328">
        <v>34.343916</v>
      </c>
      <c r="D824" s="328">
        <v>33.944612999999997</v>
      </c>
      <c r="E824" s="328">
        <v>34.003768999999998</v>
      </c>
      <c r="F824" s="328">
        <v>35.792594999999999</v>
      </c>
      <c r="G824" s="328">
        <v>36.356505999999996</v>
      </c>
      <c r="H824" s="328">
        <v>36.229192000000005</v>
      </c>
      <c r="I824" s="328">
        <v>35.127732999999992</v>
      </c>
      <c r="J824" s="328">
        <v>35.301985999999999</v>
      </c>
      <c r="K824" s="328">
        <v>35.534109000000001</v>
      </c>
      <c r="L824" s="328">
        <v>35.518676999999997</v>
      </c>
      <c r="M824" s="328">
        <v>36.367437000000002</v>
      </c>
      <c r="N824" s="328">
        <v>36.094805000000001</v>
      </c>
      <c r="O824" s="328">
        <v>34.022416</v>
      </c>
      <c r="P824" s="328">
        <v>34.381210000000003</v>
      </c>
      <c r="Q824" s="328">
        <v>35.664637999999997</v>
      </c>
      <c r="R824" s="328">
        <v>36.896625999999998</v>
      </c>
      <c r="S824" s="328">
        <v>36.332714999999993</v>
      </c>
      <c r="T824" s="328">
        <v>34.540030999999992</v>
      </c>
      <c r="U824" s="328">
        <v>34.240392999999997</v>
      </c>
      <c r="V824" s="328">
        <v>34.804946999999999</v>
      </c>
      <c r="W824" s="328">
        <v>35.489742</v>
      </c>
      <c r="X824" s="328">
        <v>35.310344999999998</v>
      </c>
      <c r="Y824" s="328">
        <v>35.505173999999997</v>
      </c>
      <c r="Z824" s="390"/>
      <c r="AA824" s="390"/>
    </row>
    <row r="825" spans="1:27" s="326" customFormat="1" ht="26.25" thickBot="1" x14ac:dyDescent="0.25">
      <c r="A825" s="329" t="s">
        <v>127</v>
      </c>
      <c r="B825" s="330">
        <v>3.6509273741482882</v>
      </c>
      <c r="C825" s="330">
        <v>3.6509273741482882</v>
      </c>
      <c r="D825" s="330">
        <v>3.6509273741482882</v>
      </c>
      <c r="E825" s="330">
        <v>3.6509273741482882</v>
      </c>
      <c r="F825" s="330">
        <v>3.6509273741482882</v>
      </c>
      <c r="G825" s="330">
        <v>3.6509273741482882</v>
      </c>
      <c r="H825" s="330">
        <v>3.6509273741482882</v>
      </c>
      <c r="I825" s="330">
        <v>3.6509273741482882</v>
      </c>
      <c r="J825" s="330">
        <v>3.6509273741482882</v>
      </c>
      <c r="K825" s="330">
        <v>3.6509273741482882</v>
      </c>
      <c r="L825" s="330">
        <v>3.6509273741482882</v>
      </c>
      <c r="M825" s="330">
        <v>3.6509273741482882</v>
      </c>
      <c r="N825" s="330">
        <v>3.6509273741482882</v>
      </c>
      <c r="O825" s="330">
        <v>3.6509273741482882</v>
      </c>
      <c r="P825" s="330">
        <v>3.6509273741482882</v>
      </c>
      <c r="Q825" s="330">
        <v>3.6509273741482882</v>
      </c>
      <c r="R825" s="330">
        <v>3.6509273741482882</v>
      </c>
      <c r="S825" s="330">
        <v>3.6509273741482882</v>
      </c>
      <c r="T825" s="330">
        <v>3.6509273741482882</v>
      </c>
      <c r="U825" s="330">
        <v>3.6509273741482882</v>
      </c>
      <c r="V825" s="330">
        <v>3.6509273741482882</v>
      </c>
      <c r="W825" s="330">
        <v>3.6509273741482882</v>
      </c>
      <c r="X825" s="330">
        <v>3.6509273741482882</v>
      </c>
      <c r="Y825" s="330">
        <v>3.6509273741482882</v>
      </c>
      <c r="Z825" s="390"/>
      <c r="AA825" s="390"/>
    </row>
    <row r="826" spans="1:27" s="323" customFormat="1" ht="15.75" thickBot="1" x14ac:dyDescent="0.25">
      <c r="A826" s="335">
        <v>6</v>
      </c>
      <c r="B826" s="316">
        <v>595.51880037414833</v>
      </c>
      <c r="C826" s="317">
        <v>560.36497137414835</v>
      </c>
      <c r="D826" s="317">
        <v>553.85145537414837</v>
      </c>
      <c r="E826" s="318">
        <v>565.72904337414832</v>
      </c>
      <c r="F826" s="318">
        <v>600.38265137414828</v>
      </c>
      <c r="G826" s="318">
        <v>601.60659637414835</v>
      </c>
      <c r="H826" s="318">
        <v>612.52631437414834</v>
      </c>
      <c r="I826" s="318">
        <v>595.56137237414828</v>
      </c>
      <c r="J826" s="318">
        <v>610.72764737414832</v>
      </c>
      <c r="K826" s="319">
        <v>617.52852437414822</v>
      </c>
      <c r="L826" s="318">
        <v>613.40968337414824</v>
      </c>
      <c r="M826" s="320">
        <v>595.99773537414819</v>
      </c>
      <c r="N826" s="319">
        <v>593.72013337414819</v>
      </c>
      <c r="O826" s="318">
        <v>562.38714137414831</v>
      </c>
      <c r="P826" s="320">
        <v>565.92061737414826</v>
      </c>
      <c r="Q826" s="321">
        <v>587.0044003741483</v>
      </c>
      <c r="R826" s="318">
        <v>601.63852537414834</v>
      </c>
      <c r="S826" s="321">
        <v>604.37377637414829</v>
      </c>
      <c r="T826" s="318">
        <v>596.83853237414837</v>
      </c>
      <c r="U826" s="317">
        <v>567.66606937414838</v>
      </c>
      <c r="V826" s="317">
        <v>576.48911637414835</v>
      </c>
      <c r="W826" s="317">
        <v>587.62169437414832</v>
      </c>
      <c r="X826" s="317">
        <v>592.47490237414831</v>
      </c>
      <c r="Y826" s="322">
        <v>596.51924237414823</v>
      </c>
      <c r="Z826" s="389"/>
      <c r="AA826" s="389"/>
    </row>
    <row r="827" spans="1:27" s="326" customFormat="1" ht="38.25" x14ac:dyDescent="0.2">
      <c r="A827" s="333" t="s">
        <v>7</v>
      </c>
      <c r="B827" s="325">
        <v>556.11</v>
      </c>
      <c r="C827" s="325">
        <v>523.08000000000004</v>
      </c>
      <c r="D827" s="325">
        <v>516.96</v>
      </c>
      <c r="E827" s="325">
        <v>528.12</v>
      </c>
      <c r="F827" s="325">
        <v>560.67999999999995</v>
      </c>
      <c r="G827" s="325">
        <v>561.83000000000004</v>
      </c>
      <c r="H827" s="325">
        <v>572.09</v>
      </c>
      <c r="I827" s="325">
        <v>556.15</v>
      </c>
      <c r="J827" s="325">
        <v>570.4</v>
      </c>
      <c r="K827" s="325">
        <v>576.79</v>
      </c>
      <c r="L827" s="325">
        <v>572.91999999999996</v>
      </c>
      <c r="M827" s="325">
        <v>556.55999999999995</v>
      </c>
      <c r="N827" s="325">
        <v>554.41999999999996</v>
      </c>
      <c r="O827" s="325">
        <v>524.98</v>
      </c>
      <c r="P827" s="325">
        <v>528.29999999999995</v>
      </c>
      <c r="Q827" s="325">
        <v>548.11</v>
      </c>
      <c r="R827" s="325">
        <v>561.86</v>
      </c>
      <c r="S827" s="325">
        <v>564.42999999999995</v>
      </c>
      <c r="T827" s="325">
        <v>557.35</v>
      </c>
      <c r="U827" s="325">
        <v>529.94000000000005</v>
      </c>
      <c r="V827" s="325">
        <v>538.23</v>
      </c>
      <c r="W827" s="325">
        <v>548.69000000000005</v>
      </c>
      <c r="X827" s="325">
        <v>553.25</v>
      </c>
      <c r="Y827" s="325">
        <v>557.04999999999995</v>
      </c>
      <c r="Z827" s="390"/>
      <c r="AA827" s="390"/>
    </row>
    <row r="828" spans="1:27" s="326" customFormat="1" ht="25.5" x14ac:dyDescent="0.2">
      <c r="A828" s="334" t="s">
        <v>9</v>
      </c>
      <c r="B828" s="328">
        <v>35.757872999999996</v>
      </c>
      <c r="C828" s="328">
        <v>33.634044000000003</v>
      </c>
      <c r="D828" s="328">
        <v>33.240527999999998</v>
      </c>
      <c r="E828" s="328">
        <v>33.958115999999997</v>
      </c>
      <c r="F828" s="328">
        <v>36.051723999999993</v>
      </c>
      <c r="G828" s="328">
        <v>36.125669000000002</v>
      </c>
      <c r="H828" s="328">
        <v>36.785387</v>
      </c>
      <c r="I828" s="328">
        <v>35.760444999999997</v>
      </c>
      <c r="J828" s="328">
        <v>36.676719999999996</v>
      </c>
      <c r="K828" s="328">
        <v>37.087596999999995</v>
      </c>
      <c r="L828" s="328">
        <v>36.838755999999997</v>
      </c>
      <c r="M828" s="328">
        <v>35.786807999999994</v>
      </c>
      <c r="N828" s="328">
        <v>35.649205999999992</v>
      </c>
      <c r="O828" s="328">
        <v>33.756214</v>
      </c>
      <c r="P828" s="328">
        <v>33.969689999999993</v>
      </c>
      <c r="Q828" s="328">
        <v>35.243473000000002</v>
      </c>
      <c r="R828" s="328">
        <v>36.127597999999999</v>
      </c>
      <c r="S828" s="328">
        <v>36.292848999999997</v>
      </c>
      <c r="T828" s="328">
        <v>35.837604999999996</v>
      </c>
      <c r="U828" s="328">
        <v>34.075142</v>
      </c>
      <c r="V828" s="328">
        <v>34.608188999999996</v>
      </c>
      <c r="W828" s="328">
        <v>35.280767000000004</v>
      </c>
      <c r="X828" s="328">
        <v>35.573974999999997</v>
      </c>
      <c r="Y828" s="328">
        <v>35.818314999999998</v>
      </c>
      <c r="Z828" s="390"/>
      <c r="AA828" s="390"/>
    </row>
    <row r="829" spans="1:27" s="326" customFormat="1" ht="26.25" thickBot="1" x14ac:dyDescent="0.25">
      <c r="A829" s="329" t="s">
        <v>127</v>
      </c>
      <c r="B829" s="330">
        <v>3.6509273741482882</v>
      </c>
      <c r="C829" s="330">
        <v>3.6509273741482882</v>
      </c>
      <c r="D829" s="330">
        <v>3.6509273741482882</v>
      </c>
      <c r="E829" s="330">
        <v>3.6509273741482882</v>
      </c>
      <c r="F829" s="330">
        <v>3.6509273741482882</v>
      </c>
      <c r="G829" s="330">
        <v>3.6509273741482882</v>
      </c>
      <c r="H829" s="330">
        <v>3.6509273741482882</v>
      </c>
      <c r="I829" s="330">
        <v>3.6509273741482882</v>
      </c>
      <c r="J829" s="330">
        <v>3.6509273741482882</v>
      </c>
      <c r="K829" s="330">
        <v>3.6509273741482882</v>
      </c>
      <c r="L829" s="330">
        <v>3.6509273741482882</v>
      </c>
      <c r="M829" s="330">
        <v>3.6509273741482882</v>
      </c>
      <c r="N829" s="330">
        <v>3.6509273741482882</v>
      </c>
      <c r="O829" s="330">
        <v>3.6509273741482882</v>
      </c>
      <c r="P829" s="330">
        <v>3.6509273741482882</v>
      </c>
      <c r="Q829" s="330">
        <v>3.6509273741482882</v>
      </c>
      <c r="R829" s="330">
        <v>3.6509273741482882</v>
      </c>
      <c r="S829" s="330">
        <v>3.6509273741482882</v>
      </c>
      <c r="T829" s="330">
        <v>3.6509273741482882</v>
      </c>
      <c r="U829" s="330">
        <v>3.6509273741482882</v>
      </c>
      <c r="V829" s="330">
        <v>3.6509273741482882</v>
      </c>
      <c r="W829" s="330">
        <v>3.6509273741482882</v>
      </c>
      <c r="X829" s="330">
        <v>3.6509273741482882</v>
      </c>
      <c r="Y829" s="330">
        <v>3.6509273741482882</v>
      </c>
      <c r="Z829" s="390"/>
      <c r="AA829" s="390"/>
    </row>
    <row r="830" spans="1:27" s="323" customFormat="1" ht="15.75" thickBot="1" x14ac:dyDescent="0.25">
      <c r="A830" s="332">
        <v>7</v>
      </c>
      <c r="B830" s="316">
        <v>581.44875437414828</v>
      </c>
      <c r="C830" s="317">
        <v>559.56674637414835</v>
      </c>
      <c r="D830" s="317">
        <v>549.72197137414832</v>
      </c>
      <c r="E830" s="318">
        <v>549.96676037414818</v>
      </c>
      <c r="F830" s="318">
        <v>576.34011437414836</v>
      </c>
      <c r="G830" s="318">
        <v>591.66603437414835</v>
      </c>
      <c r="H830" s="318">
        <v>585.30152037414825</v>
      </c>
      <c r="I830" s="318">
        <v>577.03190937414831</v>
      </c>
      <c r="J830" s="318">
        <v>583.89664437414831</v>
      </c>
      <c r="K830" s="319">
        <v>590.0270123741484</v>
      </c>
      <c r="L830" s="318">
        <v>590.83588037414836</v>
      </c>
      <c r="M830" s="320">
        <v>593.90106437414829</v>
      </c>
      <c r="N830" s="319">
        <v>585.19509037414821</v>
      </c>
      <c r="O830" s="318">
        <v>553.47895037414833</v>
      </c>
      <c r="P830" s="320">
        <v>559.21552737414834</v>
      </c>
      <c r="Q830" s="321">
        <v>580.38445437414828</v>
      </c>
      <c r="R830" s="318">
        <v>595.29529737414828</v>
      </c>
      <c r="S830" s="321">
        <v>603.07533037414828</v>
      </c>
      <c r="T830" s="318">
        <v>589.82479537414827</v>
      </c>
      <c r="U830" s="317">
        <v>565.06917737414824</v>
      </c>
      <c r="V830" s="317">
        <v>573.51971937414839</v>
      </c>
      <c r="W830" s="317">
        <v>581.66161437414837</v>
      </c>
      <c r="X830" s="317">
        <v>582.6833423741482</v>
      </c>
      <c r="Y830" s="322">
        <v>581.39553937414837</v>
      </c>
      <c r="Z830" s="389"/>
      <c r="AA830" s="389"/>
    </row>
    <row r="831" spans="1:27" s="326" customFormat="1" ht="38.25" x14ac:dyDescent="0.2">
      <c r="A831" s="333" t="s">
        <v>7</v>
      </c>
      <c r="B831" s="325">
        <v>542.89</v>
      </c>
      <c r="C831" s="325">
        <v>522.33000000000004</v>
      </c>
      <c r="D831" s="325">
        <v>513.08000000000004</v>
      </c>
      <c r="E831" s="325">
        <v>513.30999999999995</v>
      </c>
      <c r="F831" s="325">
        <v>538.09</v>
      </c>
      <c r="G831" s="325">
        <v>552.49</v>
      </c>
      <c r="H831" s="325">
        <v>546.51</v>
      </c>
      <c r="I831" s="325">
        <v>538.74</v>
      </c>
      <c r="J831" s="325">
        <v>545.19000000000005</v>
      </c>
      <c r="K831" s="325">
        <v>550.95000000000005</v>
      </c>
      <c r="L831" s="325">
        <v>551.71</v>
      </c>
      <c r="M831" s="325">
        <v>554.59</v>
      </c>
      <c r="N831" s="325">
        <v>546.41</v>
      </c>
      <c r="O831" s="325">
        <v>516.61</v>
      </c>
      <c r="P831" s="325">
        <v>522</v>
      </c>
      <c r="Q831" s="325">
        <v>541.89</v>
      </c>
      <c r="R831" s="325">
        <v>555.9</v>
      </c>
      <c r="S831" s="325">
        <v>563.21</v>
      </c>
      <c r="T831" s="325">
        <v>550.76</v>
      </c>
      <c r="U831" s="325">
        <v>527.5</v>
      </c>
      <c r="V831" s="325">
        <v>535.44000000000005</v>
      </c>
      <c r="W831" s="325">
        <v>543.09</v>
      </c>
      <c r="X831" s="325">
        <v>544.04999999999995</v>
      </c>
      <c r="Y831" s="325">
        <v>542.84</v>
      </c>
      <c r="Z831" s="390"/>
      <c r="AA831" s="390"/>
    </row>
    <row r="832" spans="1:27" s="326" customFormat="1" ht="25.5" x14ac:dyDescent="0.2">
      <c r="A832" s="334" t="s">
        <v>9</v>
      </c>
      <c r="B832" s="328">
        <v>34.907826999999997</v>
      </c>
      <c r="C832" s="328">
        <v>33.585819000000001</v>
      </c>
      <c r="D832" s="328">
        <v>32.991044000000002</v>
      </c>
      <c r="E832" s="328">
        <v>33.005832999999996</v>
      </c>
      <c r="F832" s="328">
        <v>34.599187000000001</v>
      </c>
      <c r="G832" s="328">
        <v>35.525106999999998</v>
      </c>
      <c r="H832" s="328">
        <v>35.140592999999996</v>
      </c>
      <c r="I832" s="328">
        <v>34.640982000000001</v>
      </c>
      <c r="J832" s="328">
        <v>35.055717000000001</v>
      </c>
      <c r="K832" s="328">
        <v>35.426085</v>
      </c>
      <c r="L832" s="328">
        <v>35.474952999999999</v>
      </c>
      <c r="M832" s="328">
        <v>35.660136999999999</v>
      </c>
      <c r="N832" s="328">
        <v>35.134162999999994</v>
      </c>
      <c r="O832" s="328">
        <v>33.218023000000002</v>
      </c>
      <c r="P832" s="328">
        <v>33.564599999999999</v>
      </c>
      <c r="Q832" s="328">
        <v>34.843526999999995</v>
      </c>
      <c r="R832" s="328">
        <v>35.744369999999996</v>
      </c>
      <c r="S832" s="328">
        <v>36.214402999999997</v>
      </c>
      <c r="T832" s="328">
        <v>35.413867999999994</v>
      </c>
      <c r="U832" s="328">
        <v>33.91825</v>
      </c>
      <c r="V832" s="328">
        <v>34.428792000000001</v>
      </c>
      <c r="W832" s="328">
        <v>34.920687000000001</v>
      </c>
      <c r="X832" s="328">
        <v>34.982414999999996</v>
      </c>
      <c r="Y832" s="328">
        <v>34.904612</v>
      </c>
      <c r="Z832" s="390"/>
      <c r="AA832" s="390"/>
    </row>
    <row r="833" spans="1:27" s="326" customFormat="1" ht="26.25" thickBot="1" x14ac:dyDescent="0.25">
      <c r="A833" s="329" t="s">
        <v>127</v>
      </c>
      <c r="B833" s="330">
        <v>3.6509273741482882</v>
      </c>
      <c r="C833" s="330">
        <v>3.6509273741482882</v>
      </c>
      <c r="D833" s="330">
        <v>3.6509273741482882</v>
      </c>
      <c r="E833" s="330">
        <v>3.6509273741482882</v>
      </c>
      <c r="F833" s="330">
        <v>3.6509273741482882</v>
      </c>
      <c r="G833" s="330">
        <v>3.6509273741482882</v>
      </c>
      <c r="H833" s="330">
        <v>3.6509273741482882</v>
      </c>
      <c r="I833" s="330">
        <v>3.6509273741482882</v>
      </c>
      <c r="J833" s="330">
        <v>3.6509273741482882</v>
      </c>
      <c r="K833" s="330">
        <v>3.6509273741482882</v>
      </c>
      <c r="L833" s="330">
        <v>3.6509273741482882</v>
      </c>
      <c r="M833" s="330">
        <v>3.6509273741482882</v>
      </c>
      <c r="N833" s="330">
        <v>3.6509273741482882</v>
      </c>
      <c r="O833" s="330">
        <v>3.6509273741482882</v>
      </c>
      <c r="P833" s="330">
        <v>3.6509273741482882</v>
      </c>
      <c r="Q833" s="330">
        <v>3.6509273741482882</v>
      </c>
      <c r="R833" s="330">
        <v>3.6509273741482882</v>
      </c>
      <c r="S833" s="330">
        <v>3.6509273741482882</v>
      </c>
      <c r="T833" s="330">
        <v>3.6509273741482882</v>
      </c>
      <c r="U833" s="330">
        <v>3.6509273741482882</v>
      </c>
      <c r="V833" s="330">
        <v>3.6509273741482882</v>
      </c>
      <c r="W833" s="330">
        <v>3.6509273741482882</v>
      </c>
      <c r="X833" s="330">
        <v>3.6509273741482882</v>
      </c>
      <c r="Y833" s="330">
        <v>3.6509273741482882</v>
      </c>
      <c r="Z833" s="390"/>
      <c r="AA833" s="390"/>
    </row>
    <row r="834" spans="1:27" s="323" customFormat="1" ht="15.75" thickBot="1" x14ac:dyDescent="0.25">
      <c r="A834" s="331">
        <v>8</v>
      </c>
      <c r="B834" s="316">
        <v>584.74808437414833</v>
      </c>
      <c r="C834" s="317">
        <v>558.82173637414826</v>
      </c>
      <c r="D834" s="317">
        <v>576.05275337414832</v>
      </c>
      <c r="E834" s="318">
        <v>575.03102537414827</v>
      </c>
      <c r="F834" s="318">
        <v>587.22790337414835</v>
      </c>
      <c r="G834" s="318">
        <v>604.08641537414826</v>
      </c>
      <c r="H834" s="318">
        <v>597.28553837414825</v>
      </c>
      <c r="I834" s="318">
        <v>576.35075737414832</v>
      </c>
      <c r="J834" s="318">
        <v>597.0939643741483</v>
      </c>
      <c r="K834" s="319">
        <v>587.81326837414827</v>
      </c>
      <c r="L834" s="318">
        <v>588.29220337414836</v>
      </c>
      <c r="M834" s="320">
        <v>594.08199537414828</v>
      </c>
      <c r="N834" s="319">
        <v>593.04962437414827</v>
      </c>
      <c r="O834" s="318">
        <v>561.29091237414832</v>
      </c>
      <c r="P834" s="320">
        <v>563.60044337414831</v>
      </c>
      <c r="Q834" s="321">
        <v>577.80884837414828</v>
      </c>
      <c r="R834" s="318">
        <v>592.85805037414832</v>
      </c>
      <c r="S834" s="321">
        <v>583.04520437414828</v>
      </c>
      <c r="T834" s="318">
        <v>581.32103837414832</v>
      </c>
      <c r="U834" s="317">
        <v>574.14765637414826</v>
      </c>
      <c r="V834" s="317">
        <v>585.05673137414828</v>
      </c>
      <c r="W834" s="317">
        <v>589.30328837414822</v>
      </c>
      <c r="X834" s="317">
        <v>591.01681137414835</v>
      </c>
      <c r="Y834" s="322">
        <v>593.53920237414832</v>
      </c>
      <c r="Z834" s="389"/>
      <c r="AA834" s="389"/>
    </row>
    <row r="835" spans="1:27" s="326" customFormat="1" ht="38.25" x14ac:dyDescent="0.2">
      <c r="A835" s="333" t="s">
        <v>7</v>
      </c>
      <c r="B835" s="325">
        <v>545.99</v>
      </c>
      <c r="C835" s="325">
        <v>521.63</v>
      </c>
      <c r="D835" s="325">
        <v>537.82000000000005</v>
      </c>
      <c r="E835" s="325">
        <v>536.86</v>
      </c>
      <c r="F835" s="325">
        <v>548.32000000000005</v>
      </c>
      <c r="G835" s="325">
        <v>564.16</v>
      </c>
      <c r="H835" s="325">
        <v>557.77</v>
      </c>
      <c r="I835" s="325">
        <v>538.1</v>
      </c>
      <c r="J835" s="325">
        <v>557.59</v>
      </c>
      <c r="K835" s="325">
        <v>548.87</v>
      </c>
      <c r="L835" s="325">
        <v>549.32000000000005</v>
      </c>
      <c r="M835" s="325">
        <v>554.76</v>
      </c>
      <c r="N835" s="325">
        <v>553.79</v>
      </c>
      <c r="O835" s="325">
        <v>523.95000000000005</v>
      </c>
      <c r="P835" s="325">
        <v>526.12</v>
      </c>
      <c r="Q835" s="325">
        <v>539.47</v>
      </c>
      <c r="R835" s="325">
        <v>553.61</v>
      </c>
      <c r="S835" s="325">
        <v>544.39</v>
      </c>
      <c r="T835" s="325">
        <v>542.77</v>
      </c>
      <c r="U835" s="325">
        <v>536.03</v>
      </c>
      <c r="V835" s="325">
        <v>546.28</v>
      </c>
      <c r="W835" s="325">
        <v>550.27</v>
      </c>
      <c r="X835" s="325">
        <v>551.88</v>
      </c>
      <c r="Y835" s="325">
        <v>554.25</v>
      </c>
      <c r="Z835" s="390"/>
      <c r="AA835" s="390"/>
    </row>
    <row r="836" spans="1:27" s="326" customFormat="1" ht="25.5" x14ac:dyDescent="0.2">
      <c r="A836" s="334" t="s">
        <v>9</v>
      </c>
      <c r="B836" s="328">
        <v>35.107157000000001</v>
      </c>
      <c r="C836" s="328">
        <v>33.540808999999996</v>
      </c>
      <c r="D836" s="328">
        <v>34.581826</v>
      </c>
      <c r="E836" s="328">
        <v>34.520097999999997</v>
      </c>
      <c r="F836" s="328">
        <v>35.256976000000002</v>
      </c>
      <c r="G836" s="328">
        <v>36.275487999999996</v>
      </c>
      <c r="H836" s="328">
        <v>35.864610999999996</v>
      </c>
      <c r="I836" s="328">
        <v>34.599829999999997</v>
      </c>
      <c r="J836" s="328">
        <v>35.853037</v>
      </c>
      <c r="K836" s="328">
        <v>35.292341</v>
      </c>
      <c r="L836" s="328">
        <v>35.321276000000005</v>
      </c>
      <c r="M836" s="328">
        <v>35.671067999999998</v>
      </c>
      <c r="N836" s="328">
        <v>35.608696999999992</v>
      </c>
      <c r="O836" s="328">
        <v>33.689985</v>
      </c>
      <c r="P836" s="328">
        <v>33.829515999999998</v>
      </c>
      <c r="Q836" s="328">
        <v>34.687921000000003</v>
      </c>
      <c r="R836" s="328">
        <v>35.597122999999996</v>
      </c>
      <c r="S836" s="328">
        <v>35.004276999999995</v>
      </c>
      <c r="T836" s="328">
        <v>34.900110999999995</v>
      </c>
      <c r="U836" s="328">
        <v>34.466728999999994</v>
      </c>
      <c r="V836" s="328">
        <v>35.125803999999995</v>
      </c>
      <c r="W836" s="328">
        <v>35.382360999999996</v>
      </c>
      <c r="X836" s="328">
        <v>35.485883999999999</v>
      </c>
      <c r="Y836" s="328">
        <v>35.638275</v>
      </c>
      <c r="Z836" s="390"/>
      <c r="AA836" s="390"/>
    </row>
    <row r="837" spans="1:27" s="326" customFormat="1" ht="26.25" thickBot="1" x14ac:dyDescent="0.25">
      <c r="A837" s="329" t="s">
        <v>127</v>
      </c>
      <c r="B837" s="330">
        <v>3.6509273741482882</v>
      </c>
      <c r="C837" s="330">
        <v>3.6509273741482882</v>
      </c>
      <c r="D837" s="330">
        <v>3.6509273741482882</v>
      </c>
      <c r="E837" s="330">
        <v>3.6509273741482882</v>
      </c>
      <c r="F837" s="330">
        <v>3.6509273741482882</v>
      </c>
      <c r="G837" s="330">
        <v>3.6509273741482882</v>
      </c>
      <c r="H837" s="330">
        <v>3.6509273741482882</v>
      </c>
      <c r="I837" s="330">
        <v>3.6509273741482882</v>
      </c>
      <c r="J837" s="330">
        <v>3.6509273741482882</v>
      </c>
      <c r="K837" s="330">
        <v>3.6509273741482882</v>
      </c>
      <c r="L837" s="330">
        <v>3.6509273741482882</v>
      </c>
      <c r="M837" s="330">
        <v>3.6509273741482882</v>
      </c>
      <c r="N837" s="330">
        <v>3.6509273741482882</v>
      </c>
      <c r="O837" s="330">
        <v>3.6509273741482882</v>
      </c>
      <c r="P837" s="330">
        <v>3.6509273741482882</v>
      </c>
      <c r="Q837" s="330">
        <v>3.6509273741482882</v>
      </c>
      <c r="R837" s="330">
        <v>3.6509273741482882</v>
      </c>
      <c r="S837" s="330">
        <v>3.6509273741482882</v>
      </c>
      <c r="T837" s="330">
        <v>3.6509273741482882</v>
      </c>
      <c r="U837" s="330">
        <v>3.6509273741482882</v>
      </c>
      <c r="V837" s="330">
        <v>3.6509273741482882</v>
      </c>
      <c r="W837" s="330">
        <v>3.6509273741482882</v>
      </c>
      <c r="X837" s="330">
        <v>3.6509273741482882</v>
      </c>
      <c r="Y837" s="330">
        <v>3.6509273741482882</v>
      </c>
      <c r="Z837" s="390"/>
      <c r="AA837" s="390"/>
    </row>
    <row r="838" spans="1:27" s="323" customFormat="1" ht="15.75" thickBot="1" x14ac:dyDescent="0.25">
      <c r="A838" s="332">
        <v>9</v>
      </c>
      <c r="B838" s="316">
        <v>644.79589037414826</v>
      </c>
      <c r="C838" s="317">
        <v>627.01143737414839</v>
      </c>
      <c r="D838" s="317">
        <v>623.11609937414823</v>
      </c>
      <c r="E838" s="318">
        <v>595.81680437414832</v>
      </c>
      <c r="F838" s="318">
        <v>626.12806837414826</v>
      </c>
      <c r="G838" s="318">
        <v>622.46687637414823</v>
      </c>
      <c r="H838" s="318">
        <v>638.53780637414832</v>
      </c>
      <c r="I838" s="318">
        <v>618.10324637414828</v>
      </c>
      <c r="J838" s="318">
        <v>626.75600537414834</v>
      </c>
      <c r="K838" s="319">
        <v>630.8216313741483</v>
      </c>
      <c r="L838" s="318">
        <v>631.30056637414827</v>
      </c>
      <c r="M838" s="320">
        <v>629.00167837414836</v>
      </c>
      <c r="N838" s="319">
        <v>631.42828237414835</v>
      </c>
      <c r="O838" s="318">
        <v>606.48109037414827</v>
      </c>
      <c r="P838" s="320">
        <v>613.96311937414839</v>
      </c>
      <c r="Q838" s="321">
        <v>629.03360737414835</v>
      </c>
      <c r="R838" s="318">
        <v>638.84645337414838</v>
      </c>
      <c r="S838" s="321">
        <v>637.52672137414834</v>
      </c>
      <c r="T838" s="318">
        <v>630.34269637414832</v>
      </c>
      <c r="U838" s="317">
        <v>625.35112937414829</v>
      </c>
      <c r="V838" s="317">
        <v>637.99501337414824</v>
      </c>
      <c r="W838" s="317">
        <v>646.47748437414828</v>
      </c>
      <c r="X838" s="317">
        <v>649.40430937414828</v>
      </c>
      <c r="Y838" s="322">
        <v>647.07349237414826</v>
      </c>
      <c r="Z838" s="389"/>
      <c r="AA838" s="389"/>
    </row>
    <row r="839" spans="1:27" s="326" customFormat="1" ht="38.25" x14ac:dyDescent="0.2">
      <c r="A839" s="324" t="s">
        <v>7</v>
      </c>
      <c r="B839" s="325">
        <v>602.41</v>
      </c>
      <c r="C839" s="325">
        <v>585.70000000000005</v>
      </c>
      <c r="D839" s="325">
        <v>582.04</v>
      </c>
      <c r="E839" s="325">
        <v>556.39</v>
      </c>
      <c r="F839" s="325">
        <v>584.87</v>
      </c>
      <c r="G839" s="325">
        <v>581.42999999999995</v>
      </c>
      <c r="H839" s="325">
        <v>596.53</v>
      </c>
      <c r="I839" s="325">
        <v>577.33000000000004</v>
      </c>
      <c r="J839" s="325">
        <v>585.46</v>
      </c>
      <c r="K839" s="325">
        <v>589.28</v>
      </c>
      <c r="L839" s="325">
        <v>589.73</v>
      </c>
      <c r="M839" s="325">
        <v>587.57000000000005</v>
      </c>
      <c r="N839" s="325">
        <v>589.85</v>
      </c>
      <c r="O839" s="325">
        <v>566.41</v>
      </c>
      <c r="P839" s="325">
        <v>573.44000000000005</v>
      </c>
      <c r="Q839" s="325">
        <v>587.6</v>
      </c>
      <c r="R839" s="325">
        <v>596.82000000000005</v>
      </c>
      <c r="S839" s="325">
        <v>595.58000000000004</v>
      </c>
      <c r="T839" s="325">
        <v>588.83000000000004</v>
      </c>
      <c r="U839" s="325">
        <v>584.14</v>
      </c>
      <c r="V839" s="325">
        <v>596.02</v>
      </c>
      <c r="W839" s="325">
        <v>603.99</v>
      </c>
      <c r="X839" s="325">
        <v>606.74</v>
      </c>
      <c r="Y839" s="325">
        <v>604.54999999999995</v>
      </c>
      <c r="Z839" s="390"/>
      <c r="AA839" s="390"/>
    </row>
    <row r="840" spans="1:27" s="326" customFormat="1" ht="25.5" x14ac:dyDescent="0.2">
      <c r="A840" s="327" t="s">
        <v>9</v>
      </c>
      <c r="B840" s="328">
        <v>38.734962999999993</v>
      </c>
      <c r="C840" s="328">
        <v>37.660510000000002</v>
      </c>
      <c r="D840" s="328">
        <v>37.425171999999996</v>
      </c>
      <c r="E840" s="328">
        <v>35.775876999999994</v>
      </c>
      <c r="F840" s="328">
        <v>37.607140999999999</v>
      </c>
      <c r="G840" s="328">
        <v>37.385948999999997</v>
      </c>
      <c r="H840" s="328">
        <v>38.356878999999999</v>
      </c>
      <c r="I840" s="328">
        <v>37.122318999999997</v>
      </c>
      <c r="J840" s="328">
        <v>37.645077999999998</v>
      </c>
      <c r="K840" s="328">
        <v>37.890703999999992</v>
      </c>
      <c r="L840" s="328">
        <v>37.919638999999997</v>
      </c>
      <c r="M840" s="328">
        <v>37.780751000000002</v>
      </c>
      <c r="N840" s="328">
        <v>37.927354999999999</v>
      </c>
      <c r="O840" s="328">
        <v>36.420162999999995</v>
      </c>
      <c r="P840" s="328">
        <v>36.872191999999998</v>
      </c>
      <c r="Q840" s="328">
        <v>37.782679999999999</v>
      </c>
      <c r="R840" s="328">
        <v>38.375526000000001</v>
      </c>
      <c r="S840" s="328">
        <v>38.295794000000001</v>
      </c>
      <c r="T840" s="328">
        <v>37.861769000000002</v>
      </c>
      <c r="U840" s="328">
        <v>37.560201999999997</v>
      </c>
      <c r="V840" s="328">
        <v>38.324085999999994</v>
      </c>
      <c r="W840" s="328">
        <v>38.836556999999999</v>
      </c>
      <c r="X840" s="328">
        <v>39.013382</v>
      </c>
      <c r="Y840" s="328">
        <v>38.872564999999994</v>
      </c>
      <c r="Z840" s="390"/>
      <c r="AA840" s="390"/>
    </row>
    <row r="841" spans="1:27" s="326" customFormat="1" ht="26.25" thickBot="1" x14ac:dyDescent="0.25">
      <c r="A841" s="329" t="s">
        <v>127</v>
      </c>
      <c r="B841" s="330">
        <v>3.6509273741482882</v>
      </c>
      <c r="C841" s="330">
        <v>3.6509273741482882</v>
      </c>
      <c r="D841" s="330">
        <v>3.6509273741482882</v>
      </c>
      <c r="E841" s="330">
        <v>3.6509273741482882</v>
      </c>
      <c r="F841" s="330">
        <v>3.6509273741482882</v>
      </c>
      <c r="G841" s="330">
        <v>3.6509273741482882</v>
      </c>
      <c r="H841" s="330">
        <v>3.6509273741482882</v>
      </c>
      <c r="I841" s="330">
        <v>3.6509273741482882</v>
      </c>
      <c r="J841" s="330">
        <v>3.6509273741482882</v>
      </c>
      <c r="K841" s="330">
        <v>3.6509273741482882</v>
      </c>
      <c r="L841" s="330">
        <v>3.6509273741482882</v>
      </c>
      <c r="M841" s="330">
        <v>3.6509273741482882</v>
      </c>
      <c r="N841" s="330">
        <v>3.6509273741482882</v>
      </c>
      <c r="O841" s="330">
        <v>3.6509273741482882</v>
      </c>
      <c r="P841" s="330">
        <v>3.6509273741482882</v>
      </c>
      <c r="Q841" s="330">
        <v>3.6509273741482882</v>
      </c>
      <c r="R841" s="330">
        <v>3.6509273741482882</v>
      </c>
      <c r="S841" s="330">
        <v>3.6509273741482882</v>
      </c>
      <c r="T841" s="330">
        <v>3.6509273741482882</v>
      </c>
      <c r="U841" s="330">
        <v>3.6509273741482882</v>
      </c>
      <c r="V841" s="330">
        <v>3.6509273741482882</v>
      </c>
      <c r="W841" s="330">
        <v>3.6509273741482882</v>
      </c>
      <c r="X841" s="330">
        <v>3.6509273741482882</v>
      </c>
      <c r="Y841" s="330">
        <v>3.6509273741482882</v>
      </c>
      <c r="Z841" s="390"/>
      <c r="AA841" s="390"/>
    </row>
    <row r="842" spans="1:27" s="323" customFormat="1" ht="15.75" thickBot="1" x14ac:dyDescent="0.25">
      <c r="A842" s="331">
        <v>10</v>
      </c>
      <c r="B842" s="316">
        <v>584.74808437414833</v>
      </c>
      <c r="C842" s="317">
        <v>558.82173637414826</v>
      </c>
      <c r="D842" s="317">
        <v>576.05275337414832</v>
      </c>
      <c r="E842" s="318">
        <v>575.03102537414827</v>
      </c>
      <c r="F842" s="318">
        <v>587.22790337414835</v>
      </c>
      <c r="G842" s="318">
        <v>604.08641537414826</v>
      </c>
      <c r="H842" s="318">
        <v>597.28553837414825</v>
      </c>
      <c r="I842" s="318">
        <v>576.35075737414832</v>
      </c>
      <c r="J842" s="318">
        <v>597.0939643741483</v>
      </c>
      <c r="K842" s="319">
        <v>587.81326837414827</v>
      </c>
      <c r="L842" s="318">
        <v>588.29220337414836</v>
      </c>
      <c r="M842" s="320">
        <v>594.08199537414828</v>
      </c>
      <c r="N842" s="319">
        <v>593.04962437414827</v>
      </c>
      <c r="O842" s="318">
        <v>561.29091237414832</v>
      </c>
      <c r="P842" s="320">
        <v>563.60044337414831</v>
      </c>
      <c r="Q842" s="321">
        <v>577.80884837414828</v>
      </c>
      <c r="R842" s="318">
        <v>592.85805037414832</v>
      </c>
      <c r="S842" s="321">
        <v>583.04520437414828</v>
      </c>
      <c r="T842" s="318">
        <v>581.32103837414832</v>
      </c>
      <c r="U842" s="317">
        <v>574.14765637414826</v>
      </c>
      <c r="V842" s="317">
        <v>585.05673137414828</v>
      </c>
      <c r="W842" s="317">
        <v>589.30328837414822</v>
      </c>
      <c r="X842" s="317">
        <v>591.01681137414835</v>
      </c>
      <c r="Y842" s="322">
        <v>593.53920237414832</v>
      </c>
      <c r="Z842" s="389"/>
      <c r="AA842" s="389"/>
    </row>
    <row r="843" spans="1:27" s="326" customFormat="1" ht="38.25" x14ac:dyDescent="0.2">
      <c r="A843" s="333" t="s">
        <v>7</v>
      </c>
      <c r="B843" s="325">
        <v>545.99</v>
      </c>
      <c r="C843" s="325">
        <v>521.63</v>
      </c>
      <c r="D843" s="325">
        <v>537.82000000000005</v>
      </c>
      <c r="E843" s="325">
        <v>536.86</v>
      </c>
      <c r="F843" s="325">
        <v>548.32000000000005</v>
      </c>
      <c r="G843" s="325">
        <v>564.16</v>
      </c>
      <c r="H843" s="325">
        <v>557.77</v>
      </c>
      <c r="I843" s="325">
        <v>538.1</v>
      </c>
      <c r="J843" s="325">
        <v>557.59</v>
      </c>
      <c r="K843" s="325">
        <v>548.87</v>
      </c>
      <c r="L843" s="325">
        <v>549.32000000000005</v>
      </c>
      <c r="M843" s="325">
        <v>554.76</v>
      </c>
      <c r="N843" s="325">
        <v>553.79</v>
      </c>
      <c r="O843" s="325">
        <v>523.95000000000005</v>
      </c>
      <c r="P843" s="325">
        <v>526.12</v>
      </c>
      <c r="Q843" s="325">
        <v>539.47</v>
      </c>
      <c r="R843" s="325">
        <v>553.61</v>
      </c>
      <c r="S843" s="325">
        <v>544.39</v>
      </c>
      <c r="T843" s="325">
        <v>542.77</v>
      </c>
      <c r="U843" s="325">
        <v>536.03</v>
      </c>
      <c r="V843" s="325">
        <v>546.28</v>
      </c>
      <c r="W843" s="325">
        <v>550.27</v>
      </c>
      <c r="X843" s="325">
        <v>551.88</v>
      </c>
      <c r="Y843" s="325">
        <v>554.25</v>
      </c>
      <c r="Z843" s="390"/>
      <c r="AA843" s="390"/>
    </row>
    <row r="844" spans="1:27" s="326" customFormat="1" ht="25.5" x14ac:dyDescent="0.2">
      <c r="A844" s="334" t="s">
        <v>9</v>
      </c>
      <c r="B844" s="328">
        <v>35.107157000000001</v>
      </c>
      <c r="C844" s="336">
        <v>33.540808999999996</v>
      </c>
      <c r="D844" s="336">
        <v>34.581826</v>
      </c>
      <c r="E844" s="336">
        <v>34.520097999999997</v>
      </c>
      <c r="F844" s="336">
        <v>35.256976000000002</v>
      </c>
      <c r="G844" s="336">
        <v>36.275487999999996</v>
      </c>
      <c r="H844" s="336">
        <v>35.864610999999996</v>
      </c>
      <c r="I844" s="336">
        <v>34.599829999999997</v>
      </c>
      <c r="J844" s="336">
        <v>35.853037</v>
      </c>
      <c r="K844" s="336">
        <v>35.292341</v>
      </c>
      <c r="L844" s="336">
        <v>35.321276000000005</v>
      </c>
      <c r="M844" s="336">
        <v>35.671067999999998</v>
      </c>
      <c r="N844" s="336">
        <v>35.608696999999992</v>
      </c>
      <c r="O844" s="336">
        <v>33.689985</v>
      </c>
      <c r="P844" s="336">
        <v>33.829515999999998</v>
      </c>
      <c r="Q844" s="336">
        <v>34.687921000000003</v>
      </c>
      <c r="R844" s="336">
        <v>35.597122999999996</v>
      </c>
      <c r="S844" s="336">
        <v>35.004276999999995</v>
      </c>
      <c r="T844" s="336">
        <v>34.900110999999995</v>
      </c>
      <c r="U844" s="336">
        <v>34.466728999999994</v>
      </c>
      <c r="V844" s="336">
        <v>35.125803999999995</v>
      </c>
      <c r="W844" s="336">
        <v>35.382360999999996</v>
      </c>
      <c r="X844" s="336">
        <v>35.485883999999999</v>
      </c>
      <c r="Y844" s="337">
        <v>35.638275</v>
      </c>
      <c r="Z844" s="390"/>
      <c r="AA844" s="390"/>
    </row>
    <row r="845" spans="1:27" s="326" customFormat="1" ht="26.25" thickBot="1" x14ac:dyDescent="0.25">
      <c r="A845" s="329" t="s">
        <v>127</v>
      </c>
      <c r="B845" s="330">
        <v>3.6509273741482882</v>
      </c>
      <c r="C845" s="330">
        <v>3.6509273741482882</v>
      </c>
      <c r="D845" s="330">
        <v>3.6509273741482882</v>
      </c>
      <c r="E845" s="330">
        <v>3.6509273741482882</v>
      </c>
      <c r="F845" s="330">
        <v>3.6509273741482882</v>
      </c>
      <c r="G845" s="330">
        <v>3.6509273741482882</v>
      </c>
      <c r="H845" s="330">
        <v>3.6509273741482882</v>
      </c>
      <c r="I845" s="330">
        <v>3.6509273741482882</v>
      </c>
      <c r="J845" s="330">
        <v>3.6509273741482882</v>
      </c>
      <c r="K845" s="330">
        <v>3.6509273741482882</v>
      </c>
      <c r="L845" s="330">
        <v>3.6509273741482882</v>
      </c>
      <c r="M845" s="330">
        <v>3.6509273741482882</v>
      </c>
      <c r="N845" s="330">
        <v>3.6509273741482882</v>
      </c>
      <c r="O845" s="330">
        <v>3.6509273741482882</v>
      </c>
      <c r="P845" s="330">
        <v>3.6509273741482882</v>
      </c>
      <c r="Q845" s="330">
        <v>3.6509273741482882</v>
      </c>
      <c r="R845" s="330">
        <v>3.6509273741482882</v>
      </c>
      <c r="S845" s="330">
        <v>3.6509273741482882</v>
      </c>
      <c r="T845" s="330">
        <v>3.6509273741482882</v>
      </c>
      <c r="U845" s="330">
        <v>3.6509273741482882</v>
      </c>
      <c r="V845" s="330">
        <v>3.6509273741482882</v>
      </c>
      <c r="W845" s="330">
        <v>3.6509273741482882</v>
      </c>
      <c r="X845" s="330">
        <v>3.6509273741482882</v>
      </c>
      <c r="Y845" s="330">
        <v>3.6509273741482882</v>
      </c>
      <c r="Z845" s="390"/>
      <c r="AA845" s="390"/>
    </row>
    <row r="846" spans="1:27" s="323" customFormat="1" ht="15.75" thickBot="1" x14ac:dyDescent="0.25">
      <c r="A846" s="332">
        <v>11</v>
      </c>
      <c r="B846" s="316">
        <v>547.03993537414829</v>
      </c>
      <c r="C846" s="317">
        <v>538.00402837414833</v>
      </c>
      <c r="D846" s="317">
        <v>508.49098937414828</v>
      </c>
      <c r="E846" s="318">
        <v>531.5330843741483</v>
      </c>
      <c r="F846" s="318">
        <v>560.35432837414839</v>
      </c>
      <c r="G846" s="318">
        <v>576.92547937414827</v>
      </c>
      <c r="H846" s="318">
        <v>569.56052337414837</v>
      </c>
      <c r="I846" s="318">
        <v>567.64478337414823</v>
      </c>
      <c r="J846" s="318">
        <v>580.05452137414829</v>
      </c>
      <c r="K846" s="319">
        <v>587.64298037414835</v>
      </c>
      <c r="L846" s="318">
        <v>585.85495637414829</v>
      </c>
      <c r="M846" s="320">
        <v>568.58136737414827</v>
      </c>
      <c r="N846" s="319">
        <v>560.7055473741483</v>
      </c>
      <c r="O846" s="318">
        <v>544.57075937414834</v>
      </c>
      <c r="P846" s="320">
        <v>549.05146237414829</v>
      </c>
      <c r="Q846" s="321">
        <v>564.67538637414827</v>
      </c>
      <c r="R846" s="318">
        <v>590.16537137414832</v>
      </c>
      <c r="S846" s="321">
        <v>591.78310737414836</v>
      </c>
      <c r="T846" s="318">
        <v>561.53570137414829</v>
      </c>
      <c r="U846" s="317">
        <v>553.23416137414824</v>
      </c>
      <c r="V846" s="317">
        <v>567.03813237414829</v>
      </c>
      <c r="W846" s="317">
        <v>571.5614073741483</v>
      </c>
      <c r="X846" s="317">
        <v>571.26340337414831</v>
      </c>
      <c r="Y846" s="322">
        <v>542.99559537414825</v>
      </c>
      <c r="Z846" s="389"/>
      <c r="AA846" s="389"/>
    </row>
    <row r="847" spans="1:27" s="326" customFormat="1" ht="38.25" x14ac:dyDescent="0.2">
      <c r="A847" s="333" t="s">
        <v>7</v>
      </c>
      <c r="B847" s="325">
        <v>510.56</v>
      </c>
      <c r="C847" s="325">
        <v>502.07</v>
      </c>
      <c r="D847" s="325">
        <v>474.34</v>
      </c>
      <c r="E847" s="325">
        <v>495.99</v>
      </c>
      <c r="F847" s="325">
        <v>523.07000000000005</v>
      </c>
      <c r="G847" s="325">
        <v>538.64</v>
      </c>
      <c r="H847" s="325">
        <v>531.72</v>
      </c>
      <c r="I847" s="325">
        <v>529.91999999999996</v>
      </c>
      <c r="J847" s="325">
        <v>541.58000000000004</v>
      </c>
      <c r="K847" s="325">
        <v>548.71</v>
      </c>
      <c r="L847" s="325">
        <v>547.03</v>
      </c>
      <c r="M847" s="325">
        <v>530.79999999999995</v>
      </c>
      <c r="N847" s="325">
        <v>523.4</v>
      </c>
      <c r="O847" s="325">
        <v>508.24</v>
      </c>
      <c r="P847" s="325">
        <v>512.45000000000005</v>
      </c>
      <c r="Q847" s="325">
        <v>527.13</v>
      </c>
      <c r="R847" s="325">
        <v>551.08000000000004</v>
      </c>
      <c r="S847" s="325">
        <v>552.6</v>
      </c>
      <c r="T847" s="325">
        <v>524.17999999999995</v>
      </c>
      <c r="U847" s="325">
        <v>516.38</v>
      </c>
      <c r="V847" s="325">
        <v>529.35</v>
      </c>
      <c r="W847" s="325">
        <v>533.6</v>
      </c>
      <c r="X847" s="325">
        <v>533.32000000000005</v>
      </c>
      <c r="Y847" s="325">
        <v>506.76</v>
      </c>
      <c r="Z847" s="390"/>
      <c r="AA847" s="390"/>
    </row>
    <row r="848" spans="1:27" s="326" customFormat="1" ht="25.5" x14ac:dyDescent="0.2">
      <c r="A848" s="334" t="s">
        <v>9</v>
      </c>
      <c r="B848" s="328">
        <v>32.829007999999995</v>
      </c>
      <c r="C848" s="336">
        <v>32.283100999999995</v>
      </c>
      <c r="D848" s="336">
        <v>30.500061999999996</v>
      </c>
      <c r="E848" s="336">
        <v>31.892156999999997</v>
      </c>
      <c r="F848" s="336">
        <v>33.633400999999999</v>
      </c>
      <c r="G848" s="336">
        <v>34.634551999999999</v>
      </c>
      <c r="H848" s="336">
        <v>34.189596000000002</v>
      </c>
      <c r="I848" s="336">
        <v>34.073855999999992</v>
      </c>
      <c r="J848" s="336">
        <v>34.823594</v>
      </c>
      <c r="K848" s="336">
        <v>35.282052999999998</v>
      </c>
      <c r="L848" s="336">
        <v>35.174028999999997</v>
      </c>
      <c r="M848" s="336">
        <v>34.130439999999993</v>
      </c>
      <c r="N848" s="336">
        <v>33.654619999999994</v>
      </c>
      <c r="O848" s="336">
        <v>32.679831999999998</v>
      </c>
      <c r="P848" s="336">
        <v>32.950535000000002</v>
      </c>
      <c r="Q848" s="336">
        <v>33.894458999999998</v>
      </c>
      <c r="R848" s="336">
        <v>35.434443999999999</v>
      </c>
      <c r="S848" s="336">
        <v>35.532179999999997</v>
      </c>
      <c r="T848" s="336">
        <v>33.704773999999993</v>
      </c>
      <c r="U848" s="336">
        <v>33.203233999999995</v>
      </c>
      <c r="V848" s="336">
        <v>34.037205</v>
      </c>
      <c r="W848" s="336">
        <v>34.310479999999998</v>
      </c>
      <c r="X848" s="336">
        <v>34.292476000000001</v>
      </c>
      <c r="Y848" s="337">
        <v>32.584668000000001</v>
      </c>
      <c r="Z848" s="390"/>
      <c r="AA848" s="390"/>
    </row>
    <row r="849" spans="1:27" s="326" customFormat="1" ht="26.25" thickBot="1" x14ac:dyDescent="0.25">
      <c r="A849" s="329" t="s">
        <v>127</v>
      </c>
      <c r="B849" s="330">
        <v>3.6509273741482882</v>
      </c>
      <c r="C849" s="330">
        <v>3.6509273741482882</v>
      </c>
      <c r="D849" s="330">
        <v>3.6509273741482882</v>
      </c>
      <c r="E849" s="330">
        <v>3.6509273741482882</v>
      </c>
      <c r="F849" s="330">
        <v>3.6509273741482882</v>
      </c>
      <c r="G849" s="330">
        <v>3.6509273741482882</v>
      </c>
      <c r="H849" s="330">
        <v>3.6509273741482882</v>
      </c>
      <c r="I849" s="330">
        <v>3.6509273741482882</v>
      </c>
      <c r="J849" s="330">
        <v>3.6509273741482882</v>
      </c>
      <c r="K849" s="330">
        <v>3.6509273741482882</v>
      </c>
      <c r="L849" s="330">
        <v>3.6509273741482882</v>
      </c>
      <c r="M849" s="330">
        <v>3.6509273741482882</v>
      </c>
      <c r="N849" s="330">
        <v>3.6509273741482882</v>
      </c>
      <c r="O849" s="330">
        <v>3.6509273741482882</v>
      </c>
      <c r="P849" s="330">
        <v>3.6509273741482882</v>
      </c>
      <c r="Q849" s="330">
        <v>3.6509273741482882</v>
      </c>
      <c r="R849" s="330">
        <v>3.6509273741482882</v>
      </c>
      <c r="S849" s="330">
        <v>3.6509273741482882</v>
      </c>
      <c r="T849" s="330">
        <v>3.6509273741482882</v>
      </c>
      <c r="U849" s="330">
        <v>3.6509273741482882</v>
      </c>
      <c r="V849" s="330">
        <v>3.6509273741482882</v>
      </c>
      <c r="W849" s="330">
        <v>3.6509273741482882</v>
      </c>
      <c r="X849" s="330">
        <v>3.6509273741482882</v>
      </c>
      <c r="Y849" s="330">
        <v>3.6509273741482882</v>
      </c>
      <c r="Z849" s="390"/>
      <c r="AA849" s="390"/>
    </row>
    <row r="850" spans="1:27" s="323" customFormat="1" ht="15.75" thickBot="1" x14ac:dyDescent="0.25">
      <c r="A850" s="331">
        <v>12</v>
      </c>
      <c r="B850" s="316">
        <v>593.40084337414828</v>
      </c>
      <c r="C850" s="317">
        <v>568.83679937414831</v>
      </c>
      <c r="D850" s="317">
        <v>573.36007437414821</v>
      </c>
      <c r="E850" s="318">
        <v>597.03010637414832</v>
      </c>
      <c r="F850" s="318">
        <v>616.86865837414825</v>
      </c>
      <c r="G850" s="318">
        <v>617.14537637414821</v>
      </c>
      <c r="H850" s="318">
        <v>609.87620737414829</v>
      </c>
      <c r="I850" s="318">
        <v>599.97821737414824</v>
      </c>
      <c r="J850" s="318">
        <v>603.09661637414831</v>
      </c>
      <c r="K850" s="319">
        <v>618.62475337414833</v>
      </c>
      <c r="L850" s="318">
        <v>613.50547037414833</v>
      </c>
      <c r="M850" s="320">
        <v>614.91034637414839</v>
      </c>
      <c r="N850" s="319">
        <v>613.12232237414833</v>
      </c>
      <c r="O850" s="318">
        <v>576.30818537414825</v>
      </c>
      <c r="P850" s="320">
        <v>588.1006293741483</v>
      </c>
      <c r="Q850" s="321">
        <v>591.83632237414827</v>
      </c>
      <c r="R850" s="318">
        <v>626.34092837414835</v>
      </c>
      <c r="S850" s="321">
        <v>624.08461237414838</v>
      </c>
      <c r="T850" s="318">
        <v>616.52808237414831</v>
      </c>
      <c r="U850" s="317">
        <v>593.17734037414823</v>
      </c>
      <c r="V850" s="317">
        <v>599.08420537414838</v>
      </c>
      <c r="W850" s="317">
        <v>606.10858537414822</v>
      </c>
      <c r="X850" s="317">
        <v>613.50547037414833</v>
      </c>
      <c r="Y850" s="322">
        <v>590.3782313741483</v>
      </c>
      <c r="Z850" s="389"/>
      <c r="AA850" s="389"/>
    </row>
    <row r="851" spans="1:27" s="326" customFormat="1" ht="38.25" x14ac:dyDescent="0.2">
      <c r="A851" s="333" t="s">
        <v>7</v>
      </c>
      <c r="B851" s="325">
        <v>554.12</v>
      </c>
      <c r="C851" s="325">
        <v>531.04</v>
      </c>
      <c r="D851" s="325">
        <v>535.29</v>
      </c>
      <c r="E851" s="325">
        <v>557.53</v>
      </c>
      <c r="F851" s="325">
        <v>576.16999999999996</v>
      </c>
      <c r="G851" s="325">
        <v>576.42999999999995</v>
      </c>
      <c r="H851" s="325">
        <v>569.6</v>
      </c>
      <c r="I851" s="325">
        <v>560.29999999999995</v>
      </c>
      <c r="J851" s="325">
        <v>563.23</v>
      </c>
      <c r="K851" s="325">
        <v>577.82000000000005</v>
      </c>
      <c r="L851" s="325">
        <v>573.01</v>
      </c>
      <c r="M851" s="325">
        <v>574.33000000000004</v>
      </c>
      <c r="N851" s="325">
        <v>572.65</v>
      </c>
      <c r="O851" s="325">
        <v>538.05999999999995</v>
      </c>
      <c r="P851" s="325">
        <v>549.14</v>
      </c>
      <c r="Q851" s="325">
        <v>552.65</v>
      </c>
      <c r="R851" s="325">
        <v>585.07000000000005</v>
      </c>
      <c r="S851" s="325">
        <v>582.95000000000005</v>
      </c>
      <c r="T851" s="325">
        <v>575.85</v>
      </c>
      <c r="U851" s="325">
        <v>553.91</v>
      </c>
      <c r="V851" s="325">
        <v>559.46</v>
      </c>
      <c r="W851" s="325">
        <v>566.05999999999995</v>
      </c>
      <c r="X851" s="325">
        <v>573.01</v>
      </c>
      <c r="Y851" s="325">
        <v>551.28</v>
      </c>
      <c r="Z851" s="390"/>
      <c r="AA851" s="390"/>
    </row>
    <row r="852" spans="1:27" s="326" customFormat="1" ht="25.5" x14ac:dyDescent="0.2">
      <c r="A852" s="334" t="s">
        <v>9</v>
      </c>
      <c r="B852" s="328">
        <v>35.629916000000001</v>
      </c>
      <c r="C852" s="336">
        <v>34.145871999999997</v>
      </c>
      <c r="D852" s="336">
        <v>34.419146999999995</v>
      </c>
      <c r="E852" s="336">
        <v>35.849178999999999</v>
      </c>
      <c r="F852" s="336">
        <v>37.047730999999992</v>
      </c>
      <c r="G852" s="336">
        <v>37.064448999999996</v>
      </c>
      <c r="H852" s="336">
        <v>36.625279999999997</v>
      </c>
      <c r="I852" s="336">
        <v>36.027289999999994</v>
      </c>
      <c r="J852" s="336">
        <v>36.215688999999998</v>
      </c>
      <c r="K852" s="336">
        <v>37.153826000000002</v>
      </c>
      <c r="L852" s="336">
        <v>36.844542999999994</v>
      </c>
      <c r="M852" s="336">
        <v>36.929419000000003</v>
      </c>
      <c r="N852" s="336">
        <v>36.821394999999995</v>
      </c>
      <c r="O852" s="336">
        <v>34.597257999999997</v>
      </c>
      <c r="P852" s="336">
        <v>35.309701999999994</v>
      </c>
      <c r="Q852" s="336">
        <v>35.535394999999994</v>
      </c>
      <c r="R852" s="336">
        <v>37.620001000000002</v>
      </c>
      <c r="S852" s="336">
        <v>37.483685000000001</v>
      </c>
      <c r="T852" s="336">
        <v>37.027155</v>
      </c>
      <c r="U852" s="336">
        <v>35.616412999999994</v>
      </c>
      <c r="V852" s="336">
        <v>35.973278000000001</v>
      </c>
      <c r="W852" s="336">
        <v>36.397657999999993</v>
      </c>
      <c r="X852" s="336">
        <v>36.844542999999994</v>
      </c>
      <c r="Y852" s="337">
        <v>35.447303999999995</v>
      </c>
      <c r="Z852" s="390"/>
      <c r="AA852" s="390"/>
    </row>
    <row r="853" spans="1:27" s="326" customFormat="1" ht="26.25" thickBot="1" x14ac:dyDescent="0.25">
      <c r="A853" s="329" t="s">
        <v>127</v>
      </c>
      <c r="B853" s="330">
        <v>3.6509273741482882</v>
      </c>
      <c r="C853" s="330">
        <v>3.6509273741482882</v>
      </c>
      <c r="D853" s="330">
        <v>3.6509273741482882</v>
      </c>
      <c r="E853" s="330">
        <v>3.6509273741482882</v>
      </c>
      <c r="F853" s="330">
        <v>3.6509273741482882</v>
      </c>
      <c r="G853" s="330">
        <v>3.6509273741482882</v>
      </c>
      <c r="H853" s="330">
        <v>3.6509273741482882</v>
      </c>
      <c r="I853" s="330">
        <v>3.6509273741482882</v>
      </c>
      <c r="J853" s="330">
        <v>3.6509273741482882</v>
      </c>
      <c r="K853" s="330">
        <v>3.6509273741482882</v>
      </c>
      <c r="L853" s="330">
        <v>3.6509273741482882</v>
      </c>
      <c r="M853" s="330">
        <v>3.6509273741482882</v>
      </c>
      <c r="N853" s="330">
        <v>3.6509273741482882</v>
      </c>
      <c r="O853" s="330">
        <v>3.6509273741482882</v>
      </c>
      <c r="P853" s="330">
        <v>3.6509273741482882</v>
      </c>
      <c r="Q853" s="330">
        <v>3.6509273741482882</v>
      </c>
      <c r="R853" s="330">
        <v>3.6509273741482882</v>
      </c>
      <c r="S853" s="330">
        <v>3.6509273741482882</v>
      </c>
      <c r="T853" s="330">
        <v>3.6509273741482882</v>
      </c>
      <c r="U853" s="330">
        <v>3.6509273741482882</v>
      </c>
      <c r="V853" s="330">
        <v>3.6509273741482882</v>
      </c>
      <c r="W853" s="330">
        <v>3.6509273741482882</v>
      </c>
      <c r="X853" s="330">
        <v>3.6509273741482882</v>
      </c>
      <c r="Y853" s="330">
        <v>3.6509273741482882</v>
      </c>
      <c r="Z853" s="390"/>
      <c r="AA853" s="390"/>
    </row>
    <row r="854" spans="1:27" s="323" customFormat="1" ht="15.75" thickBot="1" x14ac:dyDescent="0.25">
      <c r="A854" s="332">
        <v>13</v>
      </c>
      <c r="B854" s="316">
        <v>542.20801337414832</v>
      </c>
      <c r="C854" s="317">
        <v>514.66392937414821</v>
      </c>
      <c r="D854" s="317">
        <v>515.48344037414824</v>
      </c>
      <c r="E854" s="318">
        <v>522.8058243741483</v>
      </c>
      <c r="F854" s="318">
        <v>540.97342537414829</v>
      </c>
      <c r="G854" s="318">
        <v>538.40846237414826</v>
      </c>
      <c r="H854" s="318">
        <v>533.86390137414833</v>
      </c>
      <c r="I854" s="318">
        <v>526.08386837414832</v>
      </c>
      <c r="J854" s="318">
        <v>530.3197823741483</v>
      </c>
      <c r="K854" s="319">
        <v>539.0470423741483</v>
      </c>
      <c r="L854" s="318">
        <v>543.87896437414827</v>
      </c>
      <c r="M854" s="320">
        <v>541.86743737414827</v>
      </c>
      <c r="N854" s="319">
        <v>543.02752437414836</v>
      </c>
      <c r="O854" s="318">
        <v>511.85417737414832</v>
      </c>
      <c r="P854" s="320">
        <v>512.56725837414831</v>
      </c>
      <c r="Q854" s="321">
        <v>525.11535537414829</v>
      </c>
      <c r="R854" s="318">
        <v>562.08913737414832</v>
      </c>
      <c r="S854" s="321">
        <v>563.46208437414828</v>
      </c>
      <c r="T854" s="318">
        <v>530.27721037414835</v>
      </c>
      <c r="U854" s="317">
        <v>525.75393537414834</v>
      </c>
      <c r="V854" s="317">
        <v>536.6523673741483</v>
      </c>
      <c r="W854" s="317">
        <v>543.67674737414825</v>
      </c>
      <c r="X854" s="317">
        <v>543.86832137414831</v>
      </c>
      <c r="Y854" s="322">
        <v>551.12684737414827</v>
      </c>
      <c r="Z854" s="389"/>
      <c r="AA854" s="389"/>
    </row>
    <row r="855" spans="1:27" s="326" customFormat="1" ht="38.25" x14ac:dyDescent="0.2">
      <c r="A855" s="324" t="s">
        <v>7</v>
      </c>
      <c r="B855" s="325">
        <v>506.02</v>
      </c>
      <c r="C855" s="325">
        <v>480.14</v>
      </c>
      <c r="D855" s="325">
        <v>480.91</v>
      </c>
      <c r="E855" s="325">
        <v>487.79</v>
      </c>
      <c r="F855" s="325">
        <v>504.86</v>
      </c>
      <c r="G855" s="325">
        <v>502.45</v>
      </c>
      <c r="H855" s="325">
        <v>498.18</v>
      </c>
      <c r="I855" s="325">
        <v>490.87</v>
      </c>
      <c r="J855" s="325">
        <v>494.85</v>
      </c>
      <c r="K855" s="325">
        <v>503.05</v>
      </c>
      <c r="L855" s="325">
        <v>507.59</v>
      </c>
      <c r="M855" s="325">
        <v>505.7</v>
      </c>
      <c r="N855" s="325">
        <v>506.79</v>
      </c>
      <c r="O855" s="325">
        <v>477.5</v>
      </c>
      <c r="P855" s="325">
        <v>478.17</v>
      </c>
      <c r="Q855" s="325">
        <v>489.96</v>
      </c>
      <c r="R855" s="325">
        <v>524.70000000000005</v>
      </c>
      <c r="S855" s="325">
        <v>525.99</v>
      </c>
      <c r="T855" s="325">
        <v>494.81</v>
      </c>
      <c r="U855" s="325">
        <v>490.56</v>
      </c>
      <c r="V855" s="325">
        <v>500.8</v>
      </c>
      <c r="W855" s="325">
        <v>507.4</v>
      </c>
      <c r="X855" s="325">
        <v>507.58</v>
      </c>
      <c r="Y855" s="325">
        <v>514.4</v>
      </c>
      <c r="Z855" s="390"/>
      <c r="AA855" s="390"/>
    </row>
    <row r="856" spans="1:27" s="326" customFormat="1" ht="25.5" x14ac:dyDescent="0.2">
      <c r="A856" s="327" t="s">
        <v>9</v>
      </c>
      <c r="B856" s="328">
        <v>32.537085999999995</v>
      </c>
      <c r="C856" s="336">
        <v>30.873001999999996</v>
      </c>
      <c r="D856" s="336">
        <v>30.922512999999999</v>
      </c>
      <c r="E856" s="336">
        <v>31.364896999999999</v>
      </c>
      <c r="F856" s="336">
        <v>32.462497999999997</v>
      </c>
      <c r="G856" s="336">
        <v>32.307534999999994</v>
      </c>
      <c r="H856" s="336">
        <v>32.032973999999996</v>
      </c>
      <c r="I856" s="336">
        <v>31.562940999999999</v>
      </c>
      <c r="J856" s="336">
        <v>31.818854999999999</v>
      </c>
      <c r="K856" s="336">
        <v>32.346114999999998</v>
      </c>
      <c r="L856" s="336">
        <v>32.638036999999997</v>
      </c>
      <c r="M856" s="336">
        <v>32.516509999999997</v>
      </c>
      <c r="N856" s="336">
        <v>32.586596999999998</v>
      </c>
      <c r="O856" s="336">
        <v>30.703249999999997</v>
      </c>
      <c r="P856" s="336">
        <v>30.746330999999998</v>
      </c>
      <c r="Q856" s="336">
        <v>31.504427999999997</v>
      </c>
      <c r="R856" s="336">
        <v>33.738210000000002</v>
      </c>
      <c r="S856" s="336">
        <v>33.821156999999999</v>
      </c>
      <c r="T856" s="336">
        <v>31.816282999999999</v>
      </c>
      <c r="U856" s="336">
        <v>31.543007999999997</v>
      </c>
      <c r="V856" s="336">
        <v>32.201439999999998</v>
      </c>
      <c r="W856" s="336">
        <v>32.625819999999997</v>
      </c>
      <c r="X856" s="336">
        <v>32.637394</v>
      </c>
      <c r="Y856" s="337">
        <v>33.075919999999996</v>
      </c>
      <c r="Z856" s="390"/>
      <c r="AA856" s="390"/>
    </row>
    <row r="857" spans="1:27" s="326" customFormat="1" ht="26.25" thickBot="1" x14ac:dyDescent="0.25">
      <c r="A857" s="329" t="s">
        <v>127</v>
      </c>
      <c r="B857" s="330">
        <v>3.6509273741482882</v>
      </c>
      <c r="C857" s="330">
        <v>3.6509273741482882</v>
      </c>
      <c r="D857" s="330">
        <v>3.6509273741482882</v>
      </c>
      <c r="E857" s="330">
        <v>3.6509273741482882</v>
      </c>
      <c r="F857" s="330">
        <v>3.6509273741482882</v>
      </c>
      <c r="G857" s="330">
        <v>3.6509273741482882</v>
      </c>
      <c r="H857" s="330">
        <v>3.6509273741482882</v>
      </c>
      <c r="I857" s="330">
        <v>3.6509273741482882</v>
      </c>
      <c r="J857" s="330">
        <v>3.6509273741482882</v>
      </c>
      <c r="K857" s="330">
        <v>3.6509273741482882</v>
      </c>
      <c r="L857" s="330">
        <v>3.6509273741482882</v>
      </c>
      <c r="M857" s="330">
        <v>3.6509273741482882</v>
      </c>
      <c r="N857" s="330">
        <v>3.6509273741482882</v>
      </c>
      <c r="O857" s="330">
        <v>3.6509273741482882</v>
      </c>
      <c r="P857" s="330">
        <v>3.6509273741482882</v>
      </c>
      <c r="Q857" s="330">
        <v>3.6509273741482882</v>
      </c>
      <c r="R857" s="330">
        <v>3.6509273741482882</v>
      </c>
      <c r="S857" s="330">
        <v>3.6509273741482882</v>
      </c>
      <c r="T857" s="330">
        <v>3.6509273741482882</v>
      </c>
      <c r="U857" s="330">
        <v>3.6509273741482882</v>
      </c>
      <c r="V857" s="330">
        <v>3.6509273741482882</v>
      </c>
      <c r="W857" s="330">
        <v>3.6509273741482882</v>
      </c>
      <c r="X857" s="330">
        <v>3.6509273741482882</v>
      </c>
      <c r="Y857" s="330">
        <v>3.6509273741482882</v>
      </c>
      <c r="Z857" s="390"/>
      <c r="AA857" s="390"/>
    </row>
    <row r="858" spans="1:27" s="323" customFormat="1" ht="15.75" thickBot="1" x14ac:dyDescent="0.25">
      <c r="A858" s="331">
        <v>14</v>
      </c>
      <c r="B858" s="316">
        <v>562.68514537414831</v>
      </c>
      <c r="C858" s="317">
        <v>527.18009737414832</v>
      </c>
      <c r="D858" s="317">
        <v>526.7118053741483</v>
      </c>
      <c r="E858" s="318">
        <v>529.51091437414823</v>
      </c>
      <c r="F858" s="318">
        <v>563.43015537414828</v>
      </c>
      <c r="G858" s="318">
        <v>564.68602937414823</v>
      </c>
      <c r="H858" s="318">
        <v>558.68337737414834</v>
      </c>
      <c r="I858" s="318">
        <v>547.96587637414825</v>
      </c>
      <c r="J858" s="318">
        <v>551.12684737414827</v>
      </c>
      <c r="K858" s="319">
        <v>557.52329037414825</v>
      </c>
      <c r="L858" s="318">
        <v>556.0864853741482</v>
      </c>
      <c r="M858" s="320">
        <v>561.26962637414829</v>
      </c>
      <c r="N858" s="319">
        <v>558.83237937414833</v>
      </c>
      <c r="O858" s="318">
        <v>525.82843637414828</v>
      </c>
      <c r="P858" s="320">
        <v>535.76899837414828</v>
      </c>
      <c r="Q858" s="321">
        <v>553.63859537414828</v>
      </c>
      <c r="R858" s="318">
        <v>579.01150737414832</v>
      </c>
      <c r="S858" s="321">
        <v>581.92768937414837</v>
      </c>
      <c r="T858" s="318">
        <v>573.63679237414829</v>
      </c>
      <c r="U858" s="317">
        <v>555.84169637414834</v>
      </c>
      <c r="V858" s="317">
        <v>566.64434137414833</v>
      </c>
      <c r="W858" s="317">
        <v>569.60309537414832</v>
      </c>
      <c r="X858" s="317">
        <v>563.68558737414833</v>
      </c>
      <c r="Y858" s="322">
        <v>564.79245937414828</v>
      </c>
      <c r="Z858" s="389"/>
      <c r="AA858" s="389"/>
    </row>
    <row r="859" spans="1:27" s="326" customFormat="1" ht="38.25" x14ac:dyDescent="0.2">
      <c r="A859" s="333" t="s">
        <v>7</v>
      </c>
      <c r="B859" s="325">
        <v>525.26</v>
      </c>
      <c r="C859" s="325">
        <v>491.9</v>
      </c>
      <c r="D859" s="325">
        <v>491.46</v>
      </c>
      <c r="E859" s="325">
        <v>494.09</v>
      </c>
      <c r="F859" s="325">
        <v>525.96</v>
      </c>
      <c r="G859" s="325">
        <v>527.14</v>
      </c>
      <c r="H859" s="325">
        <v>521.5</v>
      </c>
      <c r="I859" s="325">
        <v>511.43</v>
      </c>
      <c r="J859" s="325">
        <v>514.4</v>
      </c>
      <c r="K859" s="325">
        <v>520.41</v>
      </c>
      <c r="L859" s="325">
        <v>519.05999999999995</v>
      </c>
      <c r="M859" s="325">
        <v>523.92999999999995</v>
      </c>
      <c r="N859" s="325">
        <v>521.64</v>
      </c>
      <c r="O859" s="325">
        <v>490.63</v>
      </c>
      <c r="P859" s="325">
        <v>499.97</v>
      </c>
      <c r="Q859" s="325">
        <v>516.76</v>
      </c>
      <c r="R859" s="325">
        <v>540.6</v>
      </c>
      <c r="S859" s="325">
        <v>543.34</v>
      </c>
      <c r="T859" s="325">
        <v>535.54999999999995</v>
      </c>
      <c r="U859" s="325">
        <v>518.83000000000004</v>
      </c>
      <c r="V859" s="325">
        <v>528.98</v>
      </c>
      <c r="W859" s="325">
        <v>531.76</v>
      </c>
      <c r="X859" s="325">
        <v>526.20000000000005</v>
      </c>
      <c r="Y859" s="325">
        <v>527.24</v>
      </c>
      <c r="Z859" s="390"/>
      <c r="AA859" s="390"/>
    </row>
    <row r="860" spans="1:27" s="326" customFormat="1" ht="25.5" x14ac:dyDescent="0.2">
      <c r="A860" s="334" t="s">
        <v>9</v>
      </c>
      <c r="B860" s="328">
        <v>33.774217999999998</v>
      </c>
      <c r="C860" s="336">
        <v>31.629169999999995</v>
      </c>
      <c r="D860" s="336">
        <v>31.600877999999998</v>
      </c>
      <c r="E860" s="336">
        <v>31.769986999999997</v>
      </c>
      <c r="F860" s="336">
        <v>33.819228000000003</v>
      </c>
      <c r="G860" s="336">
        <v>33.895101999999994</v>
      </c>
      <c r="H860" s="336">
        <v>33.532449999999997</v>
      </c>
      <c r="I860" s="336">
        <v>32.884948999999999</v>
      </c>
      <c r="J860" s="336">
        <v>33.075919999999996</v>
      </c>
      <c r="K860" s="336">
        <v>33.462362999999996</v>
      </c>
      <c r="L860" s="336">
        <v>33.375557999999991</v>
      </c>
      <c r="M860" s="336">
        <v>33.688698999999993</v>
      </c>
      <c r="N860" s="336">
        <v>33.541452</v>
      </c>
      <c r="O860" s="336">
        <v>31.547508999999998</v>
      </c>
      <c r="P860" s="336">
        <v>32.148071000000002</v>
      </c>
      <c r="Q860" s="336">
        <v>33.227667999999994</v>
      </c>
      <c r="R860" s="336">
        <v>34.760579999999997</v>
      </c>
      <c r="S860" s="336">
        <v>34.936762000000002</v>
      </c>
      <c r="T860" s="336">
        <v>34.435864999999993</v>
      </c>
      <c r="U860" s="336">
        <v>33.360768999999998</v>
      </c>
      <c r="V860" s="336">
        <v>34.013413999999997</v>
      </c>
      <c r="W860" s="336">
        <v>34.192167999999995</v>
      </c>
      <c r="X860" s="336">
        <v>33.83466</v>
      </c>
      <c r="Y860" s="337">
        <v>33.901531999999996</v>
      </c>
      <c r="Z860" s="390"/>
      <c r="AA860" s="390"/>
    </row>
    <row r="861" spans="1:27" s="326" customFormat="1" ht="26.25" thickBot="1" x14ac:dyDescent="0.25">
      <c r="A861" s="329" t="s">
        <v>127</v>
      </c>
      <c r="B861" s="330">
        <v>3.6509273741482882</v>
      </c>
      <c r="C861" s="330">
        <v>3.6509273741482882</v>
      </c>
      <c r="D861" s="330">
        <v>3.6509273741482882</v>
      </c>
      <c r="E861" s="330">
        <v>3.6509273741482882</v>
      </c>
      <c r="F861" s="330">
        <v>3.6509273741482882</v>
      </c>
      <c r="G861" s="330">
        <v>3.6509273741482882</v>
      </c>
      <c r="H861" s="330">
        <v>3.6509273741482882</v>
      </c>
      <c r="I861" s="330">
        <v>3.6509273741482882</v>
      </c>
      <c r="J861" s="330">
        <v>3.6509273741482882</v>
      </c>
      <c r="K861" s="330">
        <v>3.6509273741482882</v>
      </c>
      <c r="L861" s="330">
        <v>3.6509273741482882</v>
      </c>
      <c r="M861" s="330">
        <v>3.6509273741482882</v>
      </c>
      <c r="N861" s="330">
        <v>3.6509273741482882</v>
      </c>
      <c r="O861" s="330">
        <v>3.6509273741482882</v>
      </c>
      <c r="P861" s="330">
        <v>3.6509273741482882</v>
      </c>
      <c r="Q861" s="330">
        <v>3.6509273741482882</v>
      </c>
      <c r="R861" s="330">
        <v>3.6509273741482882</v>
      </c>
      <c r="S861" s="330">
        <v>3.6509273741482882</v>
      </c>
      <c r="T861" s="330">
        <v>3.6509273741482882</v>
      </c>
      <c r="U861" s="330">
        <v>3.6509273741482882</v>
      </c>
      <c r="V861" s="330">
        <v>3.6509273741482882</v>
      </c>
      <c r="W861" s="330">
        <v>3.6509273741482882</v>
      </c>
      <c r="X861" s="330">
        <v>3.6509273741482882</v>
      </c>
      <c r="Y861" s="330">
        <v>3.6509273741482882</v>
      </c>
      <c r="Z861" s="390"/>
      <c r="AA861" s="390"/>
    </row>
    <row r="862" spans="1:27" s="323" customFormat="1" ht="15.75" thickBot="1" x14ac:dyDescent="0.25">
      <c r="A862" s="332">
        <v>15</v>
      </c>
      <c r="B862" s="316">
        <v>25.383933374148292</v>
      </c>
      <c r="C862" s="317">
        <v>25.383933374148292</v>
      </c>
      <c r="D862" s="317">
        <v>25.383933374148292</v>
      </c>
      <c r="E862" s="318">
        <v>25.383933374148292</v>
      </c>
      <c r="F862" s="318">
        <v>25.383933374148292</v>
      </c>
      <c r="G862" s="318">
        <v>25.383933374148292</v>
      </c>
      <c r="H862" s="318">
        <v>25.383933374148292</v>
      </c>
      <c r="I862" s="318">
        <v>25.383933374148292</v>
      </c>
      <c r="J862" s="318">
        <v>25.383933374148292</v>
      </c>
      <c r="K862" s="319">
        <v>25.383933374148292</v>
      </c>
      <c r="L862" s="318">
        <v>25.383933374148292</v>
      </c>
      <c r="M862" s="320">
        <v>25.383933374148292</v>
      </c>
      <c r="N862" s="319">
        <v>25.383933374148292</v>
      </c>
      <c r="O862" s="318">
        <v>25.383933374148292</v>
      </c>
      <c r="P862" s="320">
        <v>25.383933374148292</v>
      </c>
      <c r="Q862" s="321">
        <v>25.383933374148292</v>
      </c>
      <c r="R862" s="318">
        <v>25.383933374148292</v>
      </c>
      <c r="S862" s="321">
        <v>25.383933374148292</v>
      </c>
      <c r="T862" s="318">
        <v>25.383933374148292</v>
      </c>
      <c r="U862" s="317">
        <v>25.383933374148292</v>
      </c>
      <c r="V862" s="317">
        <v>25.383933374148292</v>
      </c>
      <c r="W862" s="317">
        <v>25.383933374148292</v>
      </c>
      <c r="X862" s="317">
        <v>25.383933374148292</v>
      </c>
      <c r="Y862" s="322">
        <v>25.383933374148292</v>
      </c>
      <c r="Z862" s="389"/>
      <c r="AA862" s="389"/>
    </row>
    <row r="863" spans="1:27" s="326" customFormat="1" ht="38.25" x14ac:dyDescent="0.2">
      <c r="A863" s="324" t="s">
        <v>7</v>
      </c>
      <c r="B863" s="325">
        <v>20.420000000000002</v>
      </c>
      <c r="C863" s="325">
        <v>20.420000000000002</v>
      </c>
      <c r="D863" s="325">
        <v>20.420000000000002</v>
      </c>
      <c r="E863" s="325">
        <v>20.420000000000002</v>
      </c>
      <c r="F863" s="325">
        <v>20.420000000000002</v>
      </c>
      <c r="G863" s="325">
        <v>20.420000000000002</v>
      </c>
      <c r="H863" s="325">
        <v>20.420000000000002</v>
      </c>
      <c r="I863" s="325">
        <v>20.420000000000002</v>
      </c>
      <c r="J863" s="325">
        <v>20.420000000000002</v>
      </c>
      <c r="K863" s="325">
        <v>20.420000000000002</v>
      </c>
      <c r="L863" s="325">
        <v>20.420000000000002</v>
      </c>
      <c r="M863" s="325">
        <v>20.420000000000002</v>
      </c>
      <c r="N863" s="325">
        <v>20.420000000000002</v>
      </c>
      <c r="O863" s="325">
        <v>20.420000000000002</v>
      </c>
      <c r="P863" s="325">
        <v>20.420000000000002</v>
      </c>
      <c r="Q863" s="325">
        <v>20.420000000000002</v>
      </c>
      <c r="R863" s="325">
        <v>20.420000000000002</v>
      </c>
      <c r="S863" s="325">
        <v>20.420000000000002</v>
      </c>
      <c r="T863" s="325">
        <v>20.420000000000002</v>
      </c>
      <c r="U863" s="325">
        <v>20.420000000000002</v>
      </c>
      <c r="V863" s="325">
        <v>20.420000000000002</v>
      </c>
      <c r="W863" s="325">
        <v>20.420000000000002</v>
      </c>
      <c r="X863" s="325">
        <v>20.420000000000002</v>
      </c>
      <c r="Y863" s="325">
        <v>20.420000000000002</v>
      </c>
      <c r="Z863" s="390"/>
      <c r="AA863" s="390"/>
    </row>
    <row r="864" spans="1:27" s="326" customFormat="1" ht="25.5" x14ac:dyDescent="0.2">
      <c r="A864" s="327" t="s">
        <v>9</v>
      </c>
      <c r="B864" s="328">
        <v>1.3130060000000001</v>
      </c>
      <c r="C864" s="336">
        <v>1.3130060000000001</v>
      </c>
      <c r="D864" s="336">
        <v>1.3130060000000001</v>
      </c>
      <c r="E864" s="336">
        <v>1.3130060000000001</v>
      </c>
      <c r="F864" s="336">
        <v>1.3130060000000001</v>
      </c>
      <c r="G864" s="336">
        <v>1.3130060000000001</v>
      </c>
      <c r="H864" s="336">
        <v>1.3130060000000001</v>
      </c>
      <c r="I864" s="336">
        <v>1.3130060000000001</v>
      </c>
      <c r="J864" s="336">
        <v>1.3130060000000001</v>
      </c>
      <c r="K864" s="336">
        <v>1.3130060000000001</v>
      </c>
      <c r="L864" s="336">
        <v>1.3130060000000001</v>
      </c>
      <c r="M864" s="336">
        <v>1.3130060000000001</v>
      </c>
      <c r="N864" s="336">
        <v>1.3130060000000001</v>
      </c>
      <c r="O864" s="336">
        <v>1.3130060000000001</v>
      </c>
      <c r="P864" s="336">
        <v>1.3130060000000001</v>
      </c>
      <c r="Q864" s="336">
        <v>1.3130060000000001</v>
      </c>
      <c r="R864" s="336">
        <v>1.3130060000000001</v>
      </c>
      <c r="S864" s="336">
        <v>1.3130060000000001</v>
      </c>
      <c r="T864" s="336">
        <v>1.3130060000000001</v>
      </c>
      <c r="U864" s="336">
        <v>1.3130060000000001</v>
      </c>
      <c r="V864" s="336">
        <v>1.3130060000000001</v>
      </c>
      <c r="W864" s="336">
        <v>1.3130060000000001</v>
      </c>
      <c r="X864" s="336">
        <v>1.3130060000000001</v>
      </c>
      <c r="Y864" s="337">
        <v>1.3130060000000001</v>
      </c>
      <c r="Z864" s="390"/>
      <c r="AA864" s="390"/>
    </row>
    <row r="865" spans="1:27" s="326" customFormat="1" ht="26.25" thickBot="1" x14ac:dyDescent="0.25">
      <c r="A865" s="329" t="s">
        <v>127</v>
      </c>
      <c r="B865" s="330">
        <v>3.6509273741482882</v>
      </c>
      <c r="C865" s="330">
        <v>3.6509273741482882</v>
      </c>
      <c r="D865" s="330">
        <v>3.6509273741482882</v>
      </c>
      <c r="E865" s="330">
        <v>3.6509273741482882</v>
      </c>
      <c r="F865" s="330">
        <v>3.6509273741482882</v>
      </c>
      <c r="G865" s="330">
        <v>3.6509273741482882</v>
      </c>
      <c r="H865" s="330">
        <v>3.6509273741482882</v>
      </c>
      <c r="I865" s="330">
        <v>3.6509273741482882</v>
      </c>
      <c r="J865" s="330">
        <v>3.6509273741482882</v>
      </c>
      <c r="K865" s="330">
        <v>3.6509273741482882</v>
      </c>
      <c r="L865" s="330">
        <v>3.6509273741482882</v>
      </c>
      <c r="M865" s="330">
        <v>3.6509273741482882</v>
      </c>
      <c r="N865" s="330">
        <v>3.6509273741482882</v>
      </c>
      <c r="O865" s="330">
        <v>3.6509273741482882</v>
      </c>
      <c r="P865" s="330">
        <v>3.6509273741482882</v>
      </c>
      <c r="Q865" s="330">
        <v>3.6509273741482882</v>
      </c>
      <c r="R865" s="330">
        <v>3.6509273741482882</v>
      </c>
      <c r="S865" s="330">
        <v>3.6509273741482882</v>
      </c>
      <c r="T865" s="330">
        <v>3.6509273741482882</v>
      </c>
      <c r="U865" s="330">
        <v>3.6509273741482882</v>
      </c>
      <c r="V865" s="330">
        <v>3.6509273741482882</v>
      </c>
      <c r="W865" s="330">
        <v>3.6509273741482882</v>
      </c>
      <c r="X865" s="330">
        <v>3.6509273741482882</v>
      </c>
      <c r="Y865" s="330">
        <v>3.6509273741482882</v>
      </c>
      <c r="Z865" s="390"/>
      <c r="AA865" s="390"/>
    </row>
    <row r="866" spans="1:27" s="323" customFormat="1" ht="15.75" thickBot="1" x14ac:dyDescent="0.25">
      <c r="A866" s="331">
        <v>16</v>
      </c>
      <c r="B866" s="316">
        <v>701.99137237414823</v>
      </c>
      <c r="C866" s="317">
        <v>672.02068437414835</v>
      </c>
      <c r="D866" s="317">
        <v>671.79718137414829</v>
      </c>
      <c r="E866" s="318">
        <v>678.47034237414823</v>
      </c>
      <c r="F866" s="318">
        <v>690.67786337414827</v>
      </c>
      <c r="G866" s="318">
        <v>692.95546537414828</v>
      </c>
      <c r="H866" s="318">
        <v>684.51556637414831</v>
      </c>
      <c r="I866" s="318">
        <v>692.39138637414828</v>
      </c>
      <c r="J866" s="318">
        <v>685.79272637414829</v>
      </c>
      <c r="K866" s="319">
        <v>682.31246537414825</v>
      </c>
      <c r="L866" s="318">
        <v>685.01578737414832</v>
      </c>
      <c r="M866" s="320">
        <v>687.29338937414832</v>
      </c>
      <c r="N866" s="319">
        <v>684.16434737414829</v>
      </c>
      <c r="O866" s="318">
        <v>661.15418137414827</v>
      </c>
      <c r="P866" s="320">
        <v>666.2308923741482</v>
      </c>
      <c r="Q866" s="321">
        <v>681.36523837414825</v>
      </c>
      <c r="R866" s="318">
        <v>698.61754137414835</v>
      </c>
      <c r="S866" s="321">
        <v>716.54035337414837</v>
      </c>
      <c r="T866" s="318">
        <v>687.28274637414836</v>
      </c>
      <c r="U866" s="317">
        <v>683.98341637414831</v>
      </c>
      <c r="V866" s="317">
        <v>691.29515737414829</v>
      </c>
      <c r="W866" s="317">
        <v>698.89425937414831</v>
      </c>
      <c r="X866" s="317">
        <v>701.24636237414836</v>
      </c>
      <c r="Y866" s="322">
        <v>698.01089037414829</v>
      </c>
      <c r="Z866" s="389"/>
      <c r="AA866" s="389"/>
    </row>
    <row r="867" spans="1:27" s="326" customFormat="1" ht="38.25" x14ac:dyDescent="0.2">
      <c r="A867" s="324" t="s">
        <v>7</v>
      </c>
      <c r="B867" s="325">
        <v>656.15</v>
      </c>
      <c r="C867" s="325">
        <v>627.99</v>
      </c>
      <c r="D867" s="325">
        <v>627.78</v>
      </c>
      <c r="E867" s="325">
        <v>634.04999999999995</v>
      </c>
      <c r="F867" s="325">
        <v>645.52</v>
      </c>
      <c r="G867" s="325">
        <v>647.66</v>
      </c>
      <c r="H867" s="325">
        <v>639.73</v>
      </c>
      <c r="I867" s="325">
        <v>647.13</v>
      </c>
      <c r="J867" s="325">
        <v>640.92999999999995</v>
      </c>
      <c r="K867" s="325">
        <v>637.66</v>
      </c>
      <c r="L867" s="325">
        <v>640.20000000000005</v>
      </c>
      <c r="M867" s="325">
        <v>642.34</v>
      </c>
      <c r="N867" s="325">
        <v>639.4</v>
      </c>
      <c r="O867" s="325">
        <v>617.78</v>
      </c>
      <c r="P867" s="325">
        <v>622.54999999999995</v>
      </c>
      <c r="Q867" s="325">
        <v>636.77</v>
      </c>
      <c r="R867" s="325">
        <v>652.98</v>
      </c>
      <c r="S867" s="325">
        <v>669.82</v>
      </c>
      <c r="T867" s="325">
        <v>642.33000000000004</v>
      </c>
      <c r="U867" s="325">
        <v>639.23</v>
      </c>
      <c r="V867" s="325">
        <v>646.1</v>
      </c>
      <c r="W867" s="325">
        <v>653.24</v>
      </c>
      <c r="X867" s="325">
        <v>655.45</v>
      </c>
      <c r="Y867" s="325">
        <v>652.41</v>
      </c>
      <c r="Z867" s="390"/>
      <c r="AA867" s="390"/>
    </row>
    <row r="868" spans="1:27" s="326" customFormat="1" ht="25.5" x14ac:dyDescent="0.2">
      <c r="A868" s="338" t="s">
        <v>9</v>
      </c>
      <c r="B868" s="328">
        <v>42.190444999999997</v>
      </c>
      <c r="C868" s="336">
        <v>40.379756999999998</v>
      </c>
      <c r="D868" s="336">
        <v>40.366253999999998</v>
      </c>
      <c r="E868" s="336">
        <v>40.769414999999995</v>
      </c>
      <c r="F868" s="336">
        <v>41.506935999999996</v>
      </c>
      <c r="G868" s="336">
        <v>41.644537999999997</v>
      </c>
      <c r="H868" s="336">
        <v>41.134639</v>
      </c>
      <c r="I868" s="336">
        <v>41.610458999999999</v>
      </c>
      <c r="J868" s="336">
        <v>41.211798999999992</v>
      </c>
      <c r="K868" s="336">
        <v>41.001537999999996</v>
      </c>
      <c r="L868" s="336">
        <v>41.164859999999997</v>
      </c>
      <c r="M868" s="336">
        <v>41.302461999999998</v>
      </c>
      <c r="N868" s="336">
        <v>41.113419999999998</v>
      </c>
      <c r="O868" s="336">
        <v>39.723253999999997</v>
      </c>
      <c r="P868" s="336">
        <v>40.029964999999997</v>
      </c>
      <c r="Q868" s="336">
        <v>40.944310999999999</v>
      </c>
      <c r="R868" s="336">
        <v>41.986613999999996</v>
      </c>
      <c r="S868" s="336">
        <v>43.069426</v>
      </c>
      <c r="T868" s="336">
        <v>41.301819000000002</v>
      </c>
      <c r="U868" s="336">
        <v>41.102488999999998</v>
      </c>
      <c r="V868" s="336">
        <v>41.544229999999999</v>
      </c>
      <c r="W868" s="336">
        <v>42.003332</v>
      </c>
      <c r="X868" s="336">
        <v>42.145434999999999</v>
      </c>
      <c r="Y868" s="337">
        <v>41.949962999999997</v>
      </c>
      <c r="Z868" s="390"/>
      <c r="AA868" s="390"/>
    </row>
    <row r="869" spans="1:27" s="326" customFormat="1" ht="26.25" thickBot="1" x14ac:dyDescent="0.25">
      <c r="A869" s="339" t="s">
        <v>127</v>
      </c>
      <c r="B869" s="330">
        <v>3.6509273741482882</v>
      </c>
      <c r="C869" s="330">
        <v>3.6509273741482882</v>
      </c>
      <c r="D869" s="330">
        <v>3.6509273741482882</v>
      </c>
      <c r="E869" s="330">
        <v>3.6509273741482882</v>
      </c>
      <c r="F869" s="330">
        <v>3.6509273741482882</v>
      </c>
      <c r="G869" s="330">
        <v>3.6509273741482882</v>
      </c>
      <c r="H869" s="330">
        <v>3.6509273741482882</v>
      </c>
      <c r="I869" s="330">
        <v>3.6509273741482882</v>
      </c>
      <c r="J869" s="330">
        <v>3.6509273741482882</v>
      </c>
      <c r="K869" s="330">
        <v>3.6509273741482882</v>
      </c>
      <c r="L869" s="330">
        <v>3.6509273741482882</v>
      </c>
      <c r="M869" s="330">
        <v>3.6509273741482882</v>
      </c>
      <c r="N869" s="330">
        <v>3.6509273741482882</v>
      </c>
      <c r="O869" s="330">
        <v>3.6509273741482882</v>
      </c>
      <c r="P869" s="330">
        <v>3.6509273741482882</v>
      </c>
      <c r="Q869" s="330">
        <v>3.6509273741482882</v>
      </c>
      <c r="R869" s="330">
        <v>3.6509273741482882</v>
      </c>
      <c r="S869" s="330">
        <v>3.6509273741482882</v>
      </c>
      <c r="T869" s="330">
        <v>3.6509273741482882</v>
      </c>
      <c r="U869" s="330">
        <v>3.6509273741482882</v>
      </c>
      <c r="V869" s="330">
        <v>3.6509273741482882</v>
      </c>
      <c r="W869" s="330">
        <v>3.6509273741482882</v>
      </c>
      <c r="X869" s="330">
        <v>3.6509273741482882</v>
      </c>
      <c r="Y869" s="330">
        <v>3.6509273741482882</v>
      </c>
      <c r="Z869" s="390"/>
      <c r="AA869" s="390"/>
    </row>
    <row r="870" spans="1:27" s="323" customFormat="1" ht="15.75" thickBot="1" x14ac:dyDescent="0.25">
      <c r="A870" s="332">
        <v>17</v>
      </c>
      <c r="B870" s="316">
        <v>485.68304037414833</v>
      </c>
      <c r="C870" s="317">
        <v>466.39792437414832</v>
      </c>
      <c r="D870" s="317">
        <v>466.97264637414827</v>
      </c>
      <c r="E870" s="318">
        <v>470.2932623741483</v>
      </c>
      <c r="F870" s="318">
        <v>480.70211637414832</v>
      </c>
      <c r="G870" s="318">
        <v>479.53138637414827</v>
      </c>
      <c r="H870" s="318">
        <v>478.92473537414827</v>
      </c>
      <c r="I870" s="318">
        <v>472.50700637414826</v>
      </c>
      <c r="J870" s="318">
        <v>473.5180913741483</v>
      </c>
      <c r="K870" s="319">
        <v>478.00943737414826</v>
      </c>
      <c r="L870" s="318">
        <v>478.4883723741483</v>
      </c>
      <c r="M870" s="320">
        <v>473.53937737414827</v>
      </c>
      <c r="N870" s="319">
        <v>476.87063637414826</v>
      </c>
      <c r="O870" s="318">
        <v>463.30081137414828</v>
      </c>
      <c r="P870" s="320">
        <v>468.82452837414826</v>
      </c>
      <c r="Q870" s="321">
        <v>480.87240437414829</v>
      </c>
      <c r="R870" s="318">
        <v>488.3544333741483</v>
      </c>
      <c r="S870" s="321">
        <v>500.30652237414824</v>
      </c>
      <c r="T870" s="318">
        <v>476.2533423741483</v>
      </c>
      <c r="U870" s="317">
        <v>473.13494337414829</v>
      </c>
      <c r="V870" s="317">
        <v>475.58283337414832</v>
      </c>
      <c r="W870" s="317">
        <v>482.29856637414832</v>
      </c>
      <c r="X870" s="317">
        <v>488.60986537414834</v>
      </c>
      <c r="Y870" s="322">
        <v>491.64312037414828</v>
      </c>
      <c r="Z870" s="389"/>
      <c r="AA870" s="389"/>
    </row>
    <row r="871" spans="1:27" s="326" customFormat="1" ht="38.25" x14ac:dyDescent="0.2">
      <c r="A871" s="324" t="s">
        <v>7</v>
      </c>
      <c r="B871" s="325">
        <v>452.91</v>
      </c>
      <c r="C871" s="325">
        <v>434.79</v>
      </c>
      <c r="D871" s="325">
        <v>435.33</v>
      </c>
      <c r="E871" s="325">
        <v>438.45</v>
      </c>
      <c r="F871" s="325">
        <v>448.23</v>
      </c>
      <c r="G871" s="325">
        <v>447.13</v>
      </c>
      <c r="H871" s="325">
        <v>446.56</v>
      </c>
      <c r="I871" s="325">
        <v>440.53</v>
      </c>
      <c r="J871" s="325">
        <v>441.48</v>
      </c>
      <c r="K871" s="325">
        <v>445.7</v>
      </c>
      <c r="L871" s="325">
        <v>446.15</v>
      </c>
      <c r="M871" s="325">
        <v>441.5</v>
      </c>
      <c r="N871" s="325">
        <v>444.63</v>
      </c>
      <c r="O871" s="325">
        <v>431.88</v>
      </c>
      <c r="P871" s="325">
        <v>437.07</v>
      </c>
      <c r="Q871" s="325">
        <v>448.39</v>
      </c>
      <c r="R871" s="325">
        <v>455.42</v>
      </c>
      <c r="S871" s="325">
        <v>466.65</v>
      </c>
      <c r="T871" s="325">
        <v>444.05</v>
      </c>
      <c r="U871" s="325">
        <v>441.12</v>
      </c>
      <c r="V871" s="325">
        <v>443.42</v>
      </c>
      <c r="W871" s="325">
        <v>449.73</v>
      </c>
      <c r="X871" s="325">
        <v>455.66</v>
      </c>
      <c r="Y871" s="325">
        <v>458.51</v>
      </c>
      <c r="Z871" s="390"/>
      <c r="AA871" s="390"/>
    </row>
    <row r="872" spans="1:27" s="326" customFormat="1" ht="25.5" x14ac:dyDescent="0.2">
      <c r="A872" s="338" t="s">
        <v>9</v>
      </c>
      <c r="B872" s="328">
        <v>29.122112999999999</v>
      </c>
      <c r="C872" s="336">
        <v>27.956997000000001</v>
      </c>
      <c r="D872" s="336">
        <v>27.991718999999996</v>
      </c>
      <c r="E872" s="336">
        <v>28.192334999999996</v>
      </c>
      <c r="F872" s="336">
        <v>28.821189</v>
      </c>
      <c r="G872" s="336">
        <v>28.750458999999999</v>
      </c>
      <c r="H872" s="336">
        <v>28.713807999999997</v>
      </c>
      <c r="I872" s="336">
        <v>28.326078999999996</v>
      </c>
      <c r="J872" s="336">
        <v>28.387163999999999</v>
      </c>
      <c r="K872" s="336">
        <v>28.658509999999996</v>
      </c>
      <c r="L872" s="336">
        <v>28.687444999999997</v>
      </c>
      <c r="M872" s="336">
        <v>28.388449999999999</v>
      </c>
      <c r="N872" s="336">
        <v>28.589708999999999</v>
      </c>
      <c r="O872" s="336">
        <v>27.769883999999998</v>
      </c>
      <c r="P872" s="336">
        <v>28.103600999999998</v>
      </c>
      <c r="Q872" s="336">
        <v>28.831476999999996</v>
      </c>
      <c r="R872" s="336">
        <v>29.283505999999999</v>
      </c>
      <c r="S872" s="336">
        <v>30.005594999999996</v>
      </c>
      <c r="T872" s="336">
        <v>28.552415</v>
      </c>
      <c r="U872" s="336">
        <v>28.364015999999999</v>
      </c>
      <c r="V872" s="336">
        <v>28.511906</v>
      </c>
      <c r="W872" s="336">
        <v>28.917638999999998</v>
      </c>
      <c r="X872" s="336">
        <v>29.298938</v>
      </c>
      <c r="Y872" s="337">
        <v>29.482192999999999</v>
      </c>
      <c r="Z872" s="390"/>
      <c r="AA872" s="390"/>
    </row>
    <row r="873" spans="1:27" s="326" customFormat="1" ht="26.25" thickBot="1" x14ac:dyDescent="0.25">
      <c r="A873" s="339" t="s">
        <v>127</v>
      </c>
      <c r="B873" s="330">
        <v>3.6509273741482882</v>
      </c>
      <c r="C873" s="330">
        <v>3.6509273741482882</v>
      </c>
      <c r="D873" s="330">
        <v>3.6509273741482882</v>
      </c>
      <c r="E873" s="330">
        <v>3.6509273741482882</v>
      </c>
      <c r="F873" s="330">
        <v>3.6509273741482882</v>
      </c>
      <c r="G873" s="330">
        <v>3.6509273741482882</v>
      </c>
      <c r="H873" s="330">
        <v>3.6509273741482882</v>
      </c>
      <c r="I873" s="330">
        <v>3.6509273741482882</v>
      </c>
      <c r="J873" s="330">
        <v>3.6509273741482882</v>
      </c>
      <c r="K873" s="330">
        <v>3.6509273741482882</v>
      </c>
      <c r="L873" s="330">
        <v>3.6509273741482882</v>
      </c>
      <c r="M873" s="330">
        <v>3.6509273741482882</v>
      </c>
      <c r="N873" s="330">
        <v>3.6509273741482882</v>
      </c>
      <c r="O873" s="330">
        <v>3.6509273741482882</v>
      </c>
      <c r="P873" s="330">
        <v>3.6509273741482882</v>
      </c>
      <c r="Q873" s="330">
        <v>3.6509273741482882</v>
      </c>
      <c r="R873" s="330">
        <v>3.6509273741482882</v>
      </c>
      <c r="S873" s="330">
        <v>3.6509273741482882</v>
      </c>
      <c r="T873" s="330">
        <v>3.6509273741482882</v>
      </c>
      <c r="U873" s="330">
        <v>3.6509273741482882</v>
      </c>
      <c r="V873" s="330">
        <v>3.6509273741482882</v>
      </c>
      <c r="W873" s="330">
        <v>3.6509273741482882</v>
      </c>
      <c r="X873" s="330">
        <v>3.6509273741482882</v>
      </c>
      <c r="Y873" s="330">
        <v>3.6509273741482882</v>
      </c>
      <c r="Z873" s="390"/>
      <c r="AA873" s="390"/>
    </row>
    <row r="874" spans="1:27" s="323" customFormat="1" ht="15.75" thickBot="1" x14ac:dyDescent="0.25">
      <c r="A874" s="340">
        <v>18</v>
      </c>
      <c r="B874" s="316">
        <v>521.26258937414832</v>
      </c>
      <c r="C874" s="317">
        <v>504.14864537414826</v>
      </c>
      <c r="D874" s="317">
        <v>504.07414437414832</v>
      </c>
      <c r="E874" s="318">
        <v>508.86349437414827</v>
      </c>
      <c r="F874" s="318">
        <v>518.5166953741483</v>
      </c>
      <c r="G874" s="318">
        <v>537.25901837414835</v>
      </c>
      <c r="H874" s="318">
        <v>530.36235437414825</v>
      </c>
      <c r="I874" s="318">
        <v>505.85152537414831</v>
      </c>
      <c r="J874" s="318">
        <v>529.36191237414823</v>
      </c>
      <c r="K874" s="319">
        <v>531.25636637414834</v>
      </c>
      <c r="L874" s="318">
        <v>513.19519537414828</v>
      </c>
      <c r="M874" s="320">
        <v>516.21780737414826</v>
      </c>
      <c r="N874" s="319">
        <v>520.83686937414825</v>
      </c>
      <c r="O874" s="318">
        <v>489.59966437414829</v>
      </c>
      <c r="P874" s="320">
        <v>493.12249737414828</v>
      </c>
      <c r="Q874" s="321">
        <v>508.77835037414832</v>
      </c>
      <c r="R874" s="318">
        <v>539.90912537414829</v>
      </c>
      <c r="S874" s="321">
        <v>542.66566237414827</v>
      </c>
      <c r="T874" s="318">
        <v>512.3331123741483</v>
      </c>
      <c r="U874" s="317">
        <v>513.41869837414833</v>
      </c>
      <c r="V874" s="317">
        <v>530.04306437414823</v>
      </c>
      <c r="W874" s="317">
        <v>530.08563637414829</v>
      </c>
      <c r="X874" s="317">
        <v>529.35126937414827</v>
      </c>
      <c r="Y874" s="322">
        <v>524.34905937414828</v>
      </c>
      <c r="Z874" s="389"/>
      <c r="AA874" s="389"/>
    </row>
    <row r="875" spans="1:27" s="326" customFormat="1" ht="38.25" x14ac:dyDescent="0.2">
      <c r="A875" s="333" t="s">
        <v>7</v>
      </c>
      <c r="B875" s="325">
        <v>486.34</v>
      </c>
      <c r="C875" s="325">
        <v>470.26</v>
      </c>
      <c r="D875" s="325">
        <v>470.19</v>
      </c>
      <c r="E875" s="325">
        <v>474.69</v>
      </c>
      <c r="F875" s="325">
        <v>483.76</v>
      </c>
      <c r="G875" s="325">
        <v>501.37</v>
      </c>
      <c r="H875" s="325">
        <v>494.89</v>
      </c>
      <c r="I875" s="325">
        <v>471.86</v>
      </c>
      <c r="J875" s="325">
        <v>493.95</v>
      </c>
      <c r="K875" s="325">
        <v>495.73</v>
      </c>
      <c r="L875" s="325">
        <v>478.76</v>
      </c>
      <c r="M875" s="325">
        <v>481.6</v>
      </c>
      <c r="N875" s="325">
        <v>485.94</v>
      </c>
      <c r="O875" s="325">
        <v>456.59</v>
      </c>
      <c r="P875" s="325">
        <v>459.9</v>
      </c>
      <c r="Q875" s="325">
        <v>474.61</v>
      </c>
      <c r="R875" s="325">
        <v>503.86</v>
      </c>
      <c r="S875" s="325">
        <v>506.45</v>
      </c>
      <c r="T875" s="325">
        <v>477.95</v>
      </c>
      <c r="U875" s="325">
        <v>478.97</v>
      </c>
      <c r="V875" s="325">
        <v>494.59</v>
      </c>
      <c r="W875" s="325">
        <v>494.63</v>
      </c>
      <c r="X875" s="325">
        <v>493.94</v>
      </c>
      <c r="Y875" s="325">
        <v>489.24</v>
      </c>
      <c r="Z875" s="390"/>
      <c r="AA875" s="390"/>
    </row>
    <row r="876" spans="1:27" s="326" customFormat="1" ht="25.5" x14ac:dyDescent="0.2">
      <c r="A876" s="334" t="s">
        <v>9</v>
      </c>
      <c r="B876" s="328">
        <v>31.271661999999996</v>
      </c>
      <c r="C876" s="336">
        <v>30.237717999999997</v>
      </c>
      <c r="D876" s="336">
        <v>30.233216999999996</v>
      </c>
      <c r="E876" s="336">
        <v>30.522566999999999</v>
      </c>
      <c r="F876" s="336">
        <v>31.105767999999998</v>
      </c>
      <c r="G876" s="336">
        <v>32.238090999999997</v>
      </c>
      <c r="H876" s="336">
        <v>31.821426999999996</v>
      </c>
      <c r="I876" s="336">
        <v>30.340598</v>
      </c>
      <c r="J876" s="336">
        <v>31.760984999999998</v>
      </c>
      <c r="K876" s="336">
        <v>31.875439</v>
      </c>
      <c r="L876" s="336">
        <v>30.784267999999997</v>
      </c>
      <c r="M876" s="336">
        <v>30.96688</v>
      </c>
      <c r="N876" s="336">
        <v>31.245941999999999</v>
      </c>
      <c r="O876" s="336">
        <v>29.358736999999998</v>
      </c>
      <c r="P876" s="336">
        <v>29.571569999999998</v>
      </c>
      <c r="Q876" s="336">
        <v>30.517422999999997</v>
      </c>
      <c r="R876" s="336">
        <v>32.398198000000001</v>
      </c>
      <c r="S876" s="336">
        <v>32.564734999999999</v>
      </c>
      <c r="T876" s="336">
        <v>30.732184999999998</v>
      </c>
      <c r="U876" s="336">
        <v>30.797771000000001</v>
      </c>
      <c r="V876" s="336">
        <v>31.802136999999995</v>
      </c>
      <c r="W876" s="336">
        <v>31.804708999999999</v>
      </c>
      <c r="X876" s="336">
        <v>31.760341999999998</v>
      </c>
      <c r="Y876" s="337">
        <v>31.458131999999999</v>
      </c>
      <c r="Z876" s="390"/>
      <c r="AA876" s="390"/>
    </row>
    <row r="877" spans="1:27" s="326" customFormat="1" ht="26.25" thickBot="1" x14ac:dyDescent="0.25">
      <c r="A877" s="329" t="s">
        <v>127</v>
      </c>
      <c r="B877" s="330">
        <v>3.6509273741482882</v>
      </c>
      <c r="C877" s="330">
        <v>3.6509273741482882</v>
      </c>
      <c r="D877" s="330">
        <v>3.6509273741482882</v>
      </c>
      <c r="E877" s="330">
        <v>3.6509273741482882</v>
      </c>
      <c r="F877" s="330">
        <v>3.6509273741482882</v>
      </c>
      <c r="G877" s="330">
        <v>3.6509273741482882</v>
      </c>
      <c r="H877" s="330">
        <v>3.6509273741482882</v>
      </c>
      <c r="I877" s="330">
        <v>3.6509273741482882</v>
      </c>
      <c r="J877" s="330">
        <v>3.6509273741482882</v>
      </c>
      <c r="K877" s="330">
        <v>3.6509273741482882</v>
      </c>
      <c r="L877" s="330">
        <v>3.6509273741482882</v>
      </c>
      <c r="M877" s="330">
        <v>3.6509273741482882</v>
      </c>
      <c r="N877" s="330">
        <v>3.6509273741482882</v>
      </c>
      <c r="O877" s="330">
        <v>3.6509273741482882</v>
      </c>
      <c r="P877" s="330">
        <v>3.6509273741482882</v>
      </c>
      <c r="Q877" s="330">
        <v>3.6509273741482882</v>
      </c>
      <c r="R877" s="330">
        <v>3.6509273741482882</v>
      </c>
      <c r="S877" s="330">
        <v>3.6509273741482882</v>
      </c>
      <c r="T877" s="330">
        <v>3.6509273741482882</v>
      </c>
      <c r="U877" s="330">
        <v>3.6509273741482882</v>
      </c>
      <c r="V877" s="330">
        <v>3.6509273741482882</v>
      </c>
      <c r="W877" s="330">
        <v>3.6509273741482882</v>
      </c>
      <c r="X877" s="330">
        <v>3.6509273741482882</v>
      </c>
      <c r="Y877" s="330">
        <v>3.6509273741482882</v>
      </c>
      <c r="Z877" s="390"/>
      <c r="AA877" s="390"/>
    </row>
    <row r="878" spans="1:27" s="323" customFormat="1" ht="15.75" thickBot="1" x14ac:dyDescent="0.25">
      <c r="A878" s="331">
        <v>19</v>
      </c>
      <c r="B878" s="316">
        <v>622.96709737414824</v>
      </c>
      <c r="C878" s="317">
        <v>592.1236833741483</v>
      </c>
      <c r="D878" s="317">
        <v>584.66294037414821</v>
      </c>
      <c r="E878" s="318">
        <v>595.89130537414837</v>
      </c>
      <c r="F878" s="318">
        <v>608.37554437414838</v>
      </c>
      <c r="G878" s="318">
        <v>627.28815537414835</v>
      </c>
      <c r="H878" s="318">
        <v>616.75158537414825</v>
      </c>
      <c r="I878" s="318">
        <v>609.52498837414828</v>
      </c>
      <c r="J878" s="318">
        <v>618.13517537414828</v>
      </c>
      <c r="K878" s="319">
        <v>621.33871837414836</v>
      </c>
      <c r="L878" s="318">
        <v>625.94713737414838</v>
      </c>
      <c r="M878" s="320">
        <v>630.24690937414834</v>
      </c>
      <c r="N878" s="319">
        <v>606.14051437414832</v>
      </c>
      <c r="O878" s="318">
        <v>584.12014737414825</v>
      </c>
      <c r="P878" s="320">
        <v>587.40883437414834</v>
      </c>
      <c r="Q878" s="321">
        <v>601.70238337414821</v>
      </c>
      <c r="R878" s="318">
        <v>613.35646837414833</v>
      </c>
      <c r="S878" s="321">
        <v>640.03846937414835</v>
      </c>
      <c r="T878" s="318">
        <v>604.66113737414832</v>
      </c>
      <c r="U878" s="317">
        <v>595.30594037414824</v>
      </c>
      <c r="V878" s="317">
        <v>613.05846437414834</v>
      </c>
      <c r="W878" s="317">
        <v>614.45269737414833</v>
      </c>
      <c r="X878" s="317">
        <v>623.40346037414827</v>
      </c>
      <c r="Y878" s="322">
        <v>621.10457237414823</v>
      </c>
      <c r="Z878" s="389"/>
      <c r="AA878" s="389"/>
    </row>
    <row r="879" spans="1:27" s="326" customFormat="1" ht="38.25" x14ac:dyDescent="0.2">
      <c r="A879" s="341" t="s">
        <v>7</v>
      </c>
      <c r="B879" s="325">
        <v>581.9</v>
      </c>
      <c r="C879" s="325">
        <v>552.91999999999996</v>
      </c>
      <c r="D879" s="325">
        <v>545.91</v>
      </c>
      <c r="E879" s="325">
        <v>556.46</v>
      </c>
      <c r="F879" s="325">
        <v>568.19000000000005</v>
      </c>
      <c r="G879" s="325">
        <v>585.96</v>
      </c>
      <c r="H879" s="325">
        <v>576.05999999999995</v>
      </c>
      <c r="I879" s="325">
        <v>569.27</v>
      </c>
      <c r="J879" s="325">
        <v>577.36</v>
      </c>
      <c r="K879" s="325">
        <v>580.37</v>
      </c>
      <c r="L879" s="325">
        <v>584.70000000000005</v>
      </c>
      <c r="M879" s="325">
        <v>588.74</v>
      </c>
      <c r="N879" s="325">
        <v>566.09</v>
      </c>
      <c r="O879" s="325">
        <v>545.4</v>
      </c>
      <c r="P879" s="325">
        <v>548.49</v>
      </c>
      <c r="Q879" s="325">
        <v>561.91999999999996</v>
      </c>
      <c r="R879" s="325">
        <v>572.87</v>
      </c>
      <c r="S879" s="325">
        <v>597.94000000000005</v>
      </c>
      <c r="T879" s="325">
        <v>564.70000000000005</v>
      </c>
      <c r="U879" s="325">
        <v>555.91</v>
      </c>
      <c r="V879" s="325">
        <v>572.59</v>
      </c>
      <c r="W879" s="325">
        <v>573.9</v>
      </c>
      <c r="X879" s="325">
        <v>582.30999999999995</v>
      </c>
      <c r="Y879" s="325">
        <v>580.15</v>
      </c>
      <c r="Z879" s="390"/>
      <c r="AA879" s="390"/>
    </row>
    <row r="880" spans="1:27" s="326" customFormat="1" ht="25.5" x14ac:dyDescent="0.2">
      <c r="A880" s="334" t="s">
        <v>9</v>
      </c>
      <c r="B880" s="328">
        <v>37.416169999999994</v>
      </c>
      <c r="C880" s="336">
        <v>35.552755999999995</v>
      </c>
      <c r="D880" s="336">
        <v>35.102012999999992</v>
      </c>
      <c r="E880" s="336">
        <v>35.780377999999999</v>
      </c>
      <c r="F880" s="336">
        <v>36.534617000000004</v>
      </c>
      <c r="G880" s="336">
        <v>37.677227999999999</v>
      </c>
      <c r="H880" s="336">
        <v>37.040657999999993</v>
      </c>
      <c r="I880" s="336">
        <v>36.604060999999994</v>
      </c>
      <c r="J880" s="336">
        <v>37.124248000000001</v>
      </c>
      <c r="K880" s="336">
        <v>37.317791</v>
      </c>
      <c r="L880" s="336">
        <v>37.596209999999999</v>
      </c>
      <c r="M880" s="336">
        <v>37.855981999999997</v>
      </c>
      <c r="N880" s="336">
        <v>36.399586999999997</v>
      </c>
      <c r="O880" s="336">
        <v>35.069219999999994</v>
      </c>
      <c r="P880" s="336">
        <v>35.267907000000001</v>
      </c>
      <c r="Q880" s="336">
        <v>36.131455999999993</v>
      </c>
      <c r="R880" s="336">
        <v>36.835540999999999</v>
      </c>
      <c r="S880" s="336">
        <v>38.447541999999999</v>
      </c>
      <c r="T880" s="336">
        <v>36.310209999999998</v>
      </c>
      <c r="U880" s="336">
        <v>35.745012999999993</v>
      </c>
      <c r="V880" s="336">
        <v>36.817537000000002</v>
      </c>
      <c r="W880" s="336">
        <v>36.901769999999999</v>
      </c>
      <c r="X880" s="336">
        <v>37.442532999999997</v>
      </c>
      <c r="Y880" s="337">
        <v>37.303644999999996</v>
      </c>
      <c r="Z880" s="390"/>
      <c r="AA880" s="390"/>
    </row>
    <row r="881" spans="1:27" s="326" customFormat="1" ht="26.25" thickBot="1" x14ac:dyDescent="0.25">
      <c r="A881" s="339" t="s">
        <v>127</v>
      </c>
      <c r="B881" s="330">
        <v>3.6509273741482882</v>
      </c>
      <c r="C881" s="330">
        <v>3.6509273741482882</v>
      </c>
      <c r="D881" s="330">
        <v>3.6509273741482882</v>
      </c>
      <c r="E881" s="330">
        <v>3.6509273741482882</v>
      </c>
      <c r="F881" s="330">
        <v>3.6509273741482882</v>
      </c>
      <c r="G881" s="330">
        <v>3.6509273741482882</v>
      </c>
      <c r="H881" s="330">
        <v>3.6509273741482882</v>
      </c>
      <c r="I881" s="330">
        <v>3.6509273741482882</v>
      </c>
      <c r="J881" s="330">
        <v>3.6509273741482882</v>
      </c>
      <c r="K881" s="330">
        <v>3.6509273741482882</v>
      </c>
      <c r="L881" s="330">
        <v>3.6509273741482882</v>
      </c>
      <c r="M881" s="330">
        <v>3.6509273741482882</v>
      </c>
      <c r="N881" s="330">
        <v>3.6509273741482882</v>
      </c>
      <c r="O881" s="330">
        <v>3.6509273741482882</v>
      </c>
      <c r="P881" s="330">
        <v>3.6509273741482882</v>
      </c>
      <c r="Q881" s="330">
        <v>3.6509273741482882</v>
      </c>
      <c r="R881" s="330">
        <v>3.6509273741482882</v>
      </c>
      <c r="S881" s="330">
        <v>3.6509273741482882</v>
      </c>
      <c r="T881" s="330">
        <v>3.6509273741482882</v>
      </c>
      <c r="U881" s="330">
        <v>3.6509273741482882</v>
      </c>
      <c r="V881" s="330">
        <v>3.6509273741482882</v>
      </c>
      <c r="W881" s="330">
        <v>3.6509273741482882</v>
      </c>
      <c r="X881" s="330">
        <v>3.6509273741482882</v>
      </c>
      <c r="Y881" s="330">
        <v>3.6509273741482882</v>
      </c>
      <c r="Z881" s="390"/>
      <c r="AA881" s="390"/>
    </row>
    <row r="882" spans="1:27" s="323" customFormat="1" ht="15.75" thickBot="1" x14ac:dyDescent="0.25">
      <c r="A882" s="332">
        <v>20</v>
      </c>
      <c r="B882" s="316">
        <v>620.43406337414831</v>
      </c>
      <c r="C882" s="317">
        <v>589.98444037414822</v>
      </c>
      <c r="D882" s="317">
        <v>583.06649037414832</v>
      </c>
      <c r="E882" s="318">
        <v>590.23987237414826</v>
      </c>
      <c r="F882" s="318">
        <v>601.20216237414832</v>
      </c>
      <c r="G882" s="318">
        <v>620.81721137414831</v>
      </c>
      <c r="H882" s="318">
        <v>618.16710437414827</v>
      </c>
      <c r="I882" s="318">
        <v>614.18662237414833</v>
      </c>
      <c r="J882" s="318">
        <v>624.06332637414823</v>
      </c>
      <c r="K882" s="319">
        <v>621.32807537414828</v>
      </c>
      <c r="L882" s="318">
        <v>624.87219437414831</v>
      </c>
      <c r="M882" s="320">
        <v>626.07485337414835</v>
      </c>
      <c r="N882" s="319">
        <v>626.53250237414829</v>
      </c>
      <c r="O882" s="318">
        <v>599.53121137414826</v>
      </c>
      <c r="P882" s="320">
        <v>578.99022137414829</v>
      </c>
      <c r="Q882" s="321">
        <v>597.04074937414828</v>
      </c>
      <c r="R882" s="318">
        <v>632.12007737414831</v>
      </c>
      <c r="S882" s="321">
        <v>635.58969537414828</v>
      </c>
      <c r="T882" s="318">
        <v>601.39373637414826</v>
      </c>
      <c r="U882" s="317">
        <v>598.5094833741482</v>
      </c>
      <c r="V882" s="317">
        <v>618.91211437414836</v>
      </c>
      <c r="W882" s="317">
        <v>619.98705737414832</v>
      </c>
      <c r="X882" s="317">
        <v>627.67130337414835</v>
      </c>
      <c r="Y882" s="322">
        <v>627.0327233741483</v>
      </c>
      <c r="Z882" s="389"/>
      <c r="AA882" s="389"/>
    </row>
    <row r="883" spans="1:27" s="326" customFormat="1" ht="38.25" x14ac:dyDescent="0.2">
      <c r="A883" s="324" t="s">
        <v>7</v>
      </c>
      <c r="B883" s="325">
        <v>579.52</v>
      </c>
      <c r="C883" s="325">
        <v>550.91</v>
      </c>
      <c r="D883" s="325">
        <v>544.41</v>
      </c>
      <c r="E883" s="325">
        <v>551.15</v>
      </c>
      <c r="F883" s="325">
        <v>561.45000000000005</v>
      </c>
      <c r="G883" s="325">
        <v>579.88</v>
      </c>
      <c r="H883" s="325">
        <v>577.39</v>
      </c>
      <c r="I883" s="325">
        <v>573.65</v>
      </c>
      <c r="J883" s="325">
        <v>582.92999999999995</v>
      </c>
      <c r="K883" s="325">
        <v>580.36</v>
      </c>
      <c r="L883" s="325">
        <v>583.69000000000005</v>
      </c>
      <c r="M883" s="325">
        <v>584.82000000000005</v>
      </c>
      <c r="N883" s="325">
        <v>585.25</v>
      </c>
      <c r="O883" s="325">
        <v>559.88</v>
      </c>
      <c r="P883" s="325">
        <v>540.58000000000004</v>
      </c>
      <c r="Q883" s="325">
        <v>557.54</v>
      </c>
      <c r="R883" s="325">
        <v>590.5</v>
      </c>
      <c r="S883" s="325">
        <v>593.76</v>
      </c>
      <c r="T883" s="325">
        <v>561.63</v>
      </c>
      <c r="U883" s="325">
        <v>558.91999999999996</v>
      </c>
      <c r="V883" s="325">
        <v>578.09</v>
      </c>
      <c r="W883" s="325">
        <v>579.1</v>
      </c>
      <c r="X883" s="325">
        <v>586.32000000000005</v>
      </c>
      <c r="Y883" s="325">
        <v>585.72</v>
      </c>
      <c r="Z883" s="390"/>
      <c r="AA883" s="390"/>
    </row>
    <row r="884" spans="1:27" s="326" customFormat="1" ht="25.5" x14ac:dyDescent="0.2">
      <c r="A884" s="338" t="s">
        <v>9</v>
      </c>
      <c r="B884" s="328">
        <v>37.263135999999996</v>
      </c>
      <c r="C884" s="336">
        <v>35.423512999999993</v>
      </c>
      <c r="D884" s="336">
        <v>35.005562999999995</v>
      </c>
      <c r="E884" s="336">
        <v>35.438944999999997</v>
      </c>
      <c r="F884" s="336">
        <v>36.101235000000003</v>
      </c>
      <c r="G884" s="336">
        <v>37.286283999999995</v>
      </c>
      <c r="H884" s="336">
        <v>37.126176999999998</v>
      </c>
      <c r="I884" s="336">
        <v>36.885694999999998</v>
      </c>
      <c r="J884" s="336">
        <v>37.482398999999994</v>
      </c>
      <c r="K884" s="336">
        <v>37.317147999999996</v>
      </c>
      <c r="L884" s="336">
        <v>37.531267</v>
      </c>
      <c r="M884" s="336">
        <v>37.603926000000001</v>
      </c>
      <c r="N884" s="336">
        <v>37.631574999999998</v>
      </c>
      <c r="O884" s="336">
        <v>36.000284000000001</v>
      </c>
      <c r="P884" s="336">
        <v>34.759293999999997</v>
      </c>
      <c r="Q884" s="336">
        <v>35.849821999999996</v>
      </c>
      <c r="R884" s="336">
        <v>37.969149999999999</v>
      </c>
      <c r="S884" s="336">
        <v>38.178767999999998</v>
      </c>
      <c r="T884" s="336">
        <v>36.112808999999999</v>
      </c>
      <c r="U884" s="336">
        <v>35.938555999999998</v>
      </c>
      <c r="V884" s="336">
        <v>37.171187000000003</v>
      </c>
      <c r="W884" s="336">
        <v>37.236129999999996</v>
      </c>
      <c r="X884" s="336">
        <v>37.700375999999999</v>
      </c>
      <c r="Y884" s="337">
        <v>37.661796000000002</v>
      </c>
      <c r="Z884" s="390"/>
      <c r="AA884" s="390"/>
    </row>
    <row r="885" spans="1:27" s="326" customFormat="1" ht="26.25" thickBot="1" x14ac:dyDescent="0.25">
      <c r="A885" s="339" t="s">
        <v>127</v>
      </c>
      <c r="B885" s="330">
        <v>3.6509273741482882</v>
      </c>
      <c r="C885" s="330">
        <v>3.6509273741482882</v>
      </c>
      <c r="D885" s="330">
        <v>3.6509273741482882</v>
      </c>
      <c r="E885" s="330">
        <v>3.6509273741482882</v>
      </c>
      <c r="F885" s="330">
        <v>3.6509273741482882</v>
      </c>
      <c r="G885" s="330">
        <v>3.6509273741482882</v>
      </c>
      <c r="H885" s="330">
        <v>3.6509273741482882</v>
      </c>
      <c r="I885" s="330">
        <v>3.6509273741482882</v>
      </c>
      <c r="J885" s="330">
        <v>3.6509273741482882</v>
      </c>
      <c r="K885" s="330">
        <v>3.6509273741482882</v>
      </c>
      <c r="L885" s="330">
        <v>3.6509273741482882</v>
      </c>
      <c r="M885" s="330">
        <v>3.6509273741482882</v>
      </c>
      <c r="N885" s="330">
        <v>3.6509273741482882</v>
      </c>
      <c r="O885" s="330">
        <v>3.6509273741482882</v>
      </c>
      <c r="P885" s="330">
        <v>3.6509273741482882</v>
      </c>
      <c r="Q885" s="330">
        <v>3.6509273741482882</v>
      </c>
      <c r="R885" s="330">
        <v>3.6509273741482882</v>
      </c>
      <c r="S885" s="330">
        <v>3.6509273741482882</v>
      </c>
      <c r="T885" s="330">
        <v>3.6509273741482882</v>
      </c>
      <c r="U885" s="330">
        <v>3.6509273741482882</v>
      </c>
      <c r="V885" s="330">
        <v>3.6509273741482882</v>
      </c>
      <c r="W885" s="330">
        <v>3.6509273741482882</v>
      </c>
      <c r="X885" s="330">
        <v>3.6509273741482882</v>
      </c>
      <c r="Y885" s="330">
        <v>3.6509273741482882</v>
      </c>
      <c r="Z885" s="390"/>
      <c r="AA885" s="390"/>
    </row>
    <row r="886" spans="1:27" s="323" customFormat="1" ht="15.75" thickBot="1" x14ac:dyDescent="0.25">
      <c r="A886" s="342">
        <v>21</v>
      </c>
      <c r="B886" s="316">
        <v>732.36649437414837</v>
      </c>
      <c r="C886" s="317">
        <v>693.32797037414832</v>
      </c>
      <c r="D886" s="317">
        <v>685.10093137414822</v>
      </c>
      <c r="E886" s="318">
        <v>702.91731337414831</v>
      </c>
      <c r="F886" s="318">
        <v>740.98732437414822</v>
      </c>
      <c r="G886" s="318">
        <v>743.59485937414831</v>
      </c>
      <c r="H886" s="318">
        <v>735.5806803741483</v>
      </c>
      <c r="I886" s="318">
        <v>721.95764037414824</v>
      </c>
      <c r="J886" s="318">
        <v>737.42191937414839</v>
      </c>
      <c r="K886" s="319">
        <v>737.8582823741483</v>
      </c>
      <c r="L886" s="318">
        <v>734.19709037414827</v>
      </c>
      <c r="M886" s="320">
        <v>741.68976237414836</v>
      </c>
      <c r="N886" s="319">
        <v>744.05250837414826</v>
      </c>
      <c r="O886" s="318">
        <v>715.5824833741483</v>
      </c>
      <c r="P886" s="320">
        <v>718.00908737414829</v>
      </c>
      <c r="Q886" s="321">
        <v>734.70795437414824</v>
      </c>
      <c r="R886" s="318">
        <v>757.48397437414826</v>
      </c>
      <c r="S886" s="321">
        <v>762.65647237414828</v>
      </c>
      <c r="T886" s="318">
        <v>744.76558937414836</v>
      </c>
      <c r="U886" s="317">
        <v>704.84369637414829</v>
      </c>
      <c r="V886" s="317">
        <v>726.54477337414835</v>
      </c>
      <c r="W886" s="317">
        <v>726.02326637414831</v>
      </c>
      <c r="X886" s="317">
        <v>719.70132437414827</v>
      </c>
      <c r="Y886" s="322">
        <v>732.47292437414831</v>
      </c>
      <c r="Z886" s="389"/>
      <c r="AA886" s="389"/>
    </row>
    <row r="887" spans="1:27" s="326" customFormat="1" ht="38.25" x14ac:dyDescent="0.2">
      <c r="A887" s="324" t="s">
        <v>7</v>
      </c>
      <c r="B887" s="325">
        <v>684.69</v>
      </c>
      <c r="C887" s="325">
        <v>648.01</v>
      </c>
      <c r="D887" s="325">
        <v>640.28</v>
      </c>
      <c r="E887" s="325">
        <v>657.02</v>
      </c>
      <c r="F887" s="325">
        <v>692.79</v>
      </c>
      <c r="G887" s="325">
        <v>695.24</v>
      </c>
      <c r="H887" s="325">
        <v>687.71</v>
      </c>
      <c r="I887" s="325">
        <v>674.91</v>
      </c>
      <c r="J887" s="325">
        <v>689.44</v>
      </c>
      <c r="K887" s="325">
        <v>689.85</v>
      </c>
      <c r="L887" s="325">
        <v>686.41</v>
      </c>
      <c r="M887" s="325">
        <v>693.45</v>
      </c>
      <c r="N887" s="325">
        <v>695.67</v>
      </c>
      <c r="O887" s="325">
        <v>668.92</v>
      </c>
      <c r="P887" s="325">
        <v>671.2</v>
      </c>
      <c r="Q887" s="325">
        <v>686.89</v>
      </c>
      <c r="R887" s="325">
        <v>708.29</v>
      </c>
      <c r="S887" s="325">
        <v>713.15</v>
      </c>
      <c r="T887" s="325">
        <v>696.34</v>
      </c>
      <c r="U887" s="325">
        <v>658.83</v>
      </c>
      <c r="V887" s="325">
        <v>679.22</v>
      </c>
      <c r="W887" s="325">
        <v>678.73</v>
      </c>
      <c r="X887" s="325">
        <v>672.79</v>
      </c>
      <c r="Y887" s="325">
        <v>684.79</v>
      </c>
      <c r="Z887" s="390"/>
      <c r="AA887" s="390"/>
    </row>
    <row r="888" spans="1:27" s="326" customFormat="1" ht="25.5" x14ac:dyDescent="0.2">
      <c r="A888" s="338" t="s">
        <v>9</v>
      </c>
      <c r="B888" s="328">
        <v>44.025567000000002</v>
      </c>
      <c r="C888" s="336">
        <v>41.667043</v>
      </c>
      <c r="D888" s="336">
        <v>41.170003999999999</v>
      </c>
      <c r="E888" s="336">
        <v>42.246385999999994</v>
      </c>
      <c r="F888" s="336">
        <v>44.546396999999992</v>
      </c>
      <c r="G888" s="336">
        <v>44.703931999999995</v>
      </c>
      <c r="H888" s="336">
        <v>44.219752999999997</v>
      </c>
      <c r="I888" s="336">
        <v>43.396712999999998</v>
      </c>
      <c r="J888" s="336">
        <v>44.330992000000002</v>
      </c>
      <c r="K888" s="336">
        <v>44.357354999999998</v>
      </c>
      <c r="L888" s="336">
        <v>44.136162999999996</v>
      </c>
      <c r="M888" s="336">
        <v>44.588835000000003</v>
      </c>
      <c r="N888" s="336">
        <v>44.731580999999991</v>
      </c>
      <c r="O888" s="336">
        <v>43.011555999999992</v>
      </c>
      <c r="P888" s="336">
        <v>43.158160000000002</v>
      </c>
      <c r="Q888" s="336">
        <v>44.167026999999997</v>
      </c>
      <c r="R888" s="336">
        <v>45.543046999999994</v>
      </c>
      <c r="S888" s="336">
        <v>45.855544999999992</v>
      </c>
      <c r="T888" s="336">
        <v>44.774661999999999</v>
      </c>
      <c r="U888" s="336">
        <v>42.362769</v>
      </c>
      <c r="V888" s="336">
        <v>43.673845999999998</v>
      </c>
      <c r="W888" s="336">
        <v>43.642339</v>
      </c>
      <c r="X888" s="336">
        <v>43.260396999999998</v>
      </c>
      <c r="Y888" s="337">
        <v>44.031996999999997</v>
      </c>
      <c r="Z888" s="390"/>
      <c r="AA888" s="390"/>
    </row>
    <row r="889" spans="1:27" s="326" customFormat="1" ht="26.25" thickBot="1" x14ac:dyDescent="0.25">
      <c r="A889" s="339" t="s">
        <v>127</v>
      </c>
      <c r="B889" s="330">
        <v>3.6509273741482882</v>
      </c>
      <c r="C889" s="330">
        <v>3.6509273741482882</v>
      </c>
      <c r="D889" s="330">
        <v>3.6509273741482882</v>
      </c>
      <c r="E889" s="330">
        <v>3.6509273741482882</v>
      </c>
      <c r="F889" s="330">
        <v>3.6509273741482882</v>
      </c>
      <c r="G889" s="330">
        <v>3.6509273741482882</v>
      </c>
      <c r="H889" s="330">
        <v>3.6509273741482882</v>
      </c>
      <c r="I889" s="330">
        <v>3.6509273741482882</v>
      </c>
      <c r="J889" s="330">
        <v>3.6509273741482882</v>
      </c>
      <c r="K889" s="330">
        <v>3.6509273741482882</v>
      </c>
      <c r="L889" s="330">
        <v>3.6509273741482882</v>
      </c>
      <c r="M889" s="330">
        <v>3.6509273741482882</v>
      </c>
      <c r="N889" s="330">
        <v>3.6509273741482882</v>
      </c>
      <c r="O889" s="330">
        <v>3.6509273741482882</v>
      </c>
      <c r="P889" s="330">
        <v>3.6509273741482882</v>
      </c>
      <c r="Q889" s="330">
        <v>3.6509273741482882</v>
      </c>
      <c r="R889" s="330">
        <v>3.6509273741482882</v>
      </c>
      <c r="S889" s="330">
        <v>3.6509273741482882</v>
      </c>
      <c r="T889" s="330">
        <v>3.6509273741482882</v>
      </c>
      <c r="U889" s="330">
        <v>3.6509273741482882</v>
      </c>
      <c r="V889" s="330">
        <v>3.6509273741482882</v>
      </c>
      <c r="W889" s="330">
        <v>3.6509273741482882</v>
      </c>
      <c r="X889" s="330">
        <v>3.6509273741482882</v>
      </c>
      <c r="Y889" s="330">
        <v>3.6509273741482882</v>
      </c>
      <c r="Z889" s="390"/>
      <c r="AA889" s="390"/>
    </row>
    <row r="890" spans="1:27" s="323" customFormat="1" ht="15.75" thickBot="1" x14ac:dyDescent="0.25">
      <c r="A890" s="332">
        <v>22</v>
      </c>
      <c r="B890" s="316">
        <v>719.26496137414824</v>
      </c>
      <c r="C890" s="317">
        <v>678.66191637414829</v>
      </c>
      <c r="D890" s="317">
        <v>675.4051583741483</v>
      </c>
      <c r="E890" s="318">
        <v>686.34616237414832</v>
      </c>
      <c r="F890" s="318">
        <v>728.80108937414832</v>
      </c>
      <c r="G890" s="318">
        <v>725.44854437414836</v>
      </c>
      <c r="H890" s="318">
        <v>725.21439837414835</v>
      </c>
      <c r="I890" s="318">
        <v>715.2844793741483</v>
      </c>
      <c r="J890" s="318">
        <v>724.58646137414826</v>
      </c>
      <c r="K890" s="319">
        <v>735.55939437414838</v>
      </c>
      <c r="L890" s="318">
        <v>734.66538237414829</v>
      </c>
      <c r="M890" s="320">
        <v>743.98865037414828</v>
      </c>
      <c r="N890" s="319">
        <v>740.49774637414839</v>
      </c>
      <c r="O890" s="318">
        <v>707.24901437414837</v>
      </c>
      <c r="P890" s="320">
        <v>717.60465337414837</v>
      </c>
      <c r="Q890" s="321">
        <v>735.1656033741483</v>
      </c>
      <c r="R890" s="318">
        <v>745.06359337414824</v>
      </c>
      <c r="S890" s="321">
        <v>755.13187137414832</v>
      </c>
      <c r="T890" s="318">
        <v>729.38645437414823</v>
      </c>
      <c r="U890" s="317">
        <v>686.4738783741484</v>
      </c>
      <c r="V890" s="317">
        <v>691.69959137414833</v>
      </c>
      <c r="W890" s="317">
        <v>702.40644937414822</v>
      </c>
      <c r="X890" s="317">
        <v>711.90000537414835</v>
      </c>
      <c r="Y890" s="322">
        <v>730.32303837414827</v>
      </c>
      <c r="Z890" s="389"/>
      <c r="AA890" s="389"/>
    </row>
    <row r="891" spans="1:27" s="326" customFormat="1" ht="38.25" x14ac:dyDescent="0.2">
      <c r="A891" s="341" t="s">
        <v>7</v>
      </c>
      <c r="B891" s="325">
        <v>672.38</v>
      </c>
      <c r="C891" s="325">
        <v>634.23</v>
      </c>
      <c r="D891" s="325">
        <v>631.16999999999996</v>
      </c>
      <c r="E891" s="325">
        <v>641.45000000000005</v>
      </c>
      <c r="F891" s="325">
        <v>681.34</v>
      </c>
      <c r="G891" s="325">
        <v>678.19</v>
      </c>
      <c r="H891" s="325">
        <v>677.97</v>
      </c>
      <c r="I891" s="325">
        <v>668.64</v>
      </c>
      <c r="J891" s="325">
        <v>677.38</v>
      </c>
      <c r="K891" s="325">
        <v>687.69</v>
      </c>
      <c r="L891" s="325">
        <v>686.85</v>
      </c>
      <c r="M891" s="325">
        <v>695.61</v>
      </c>
      <c r="N891" s="325">
        <v>692.33</v>
      </c>
      <c r="O891" s="325">
        <v>661.09</v>
      </c>
      <c r="P891" s="325">
        <v>670.82</v>
      </c>
      <c r="Q891" s="325">
        <v>687.32</v>
      </c>
      <c r="R891" s="325">
        <v>696.62</v>
      </c>
      <c r="S891" s="325">
        <v>706.08</v>
      </c>
      <c r="T891" s="325">
        <v>681.89</v>
      </c>
      <c r="U891" s="325">
        <v>641.57000000000005</v>
      </c>
      <c r="V891" s="325">
        <v>646.48</v>
      </c>
      <c r="W891" s="325">
        <v>656.54</v>
      </c>
      <c r="X891" s="325">
        <v>665.46</v>
      </c>
      <c r="Y891" s="325">
        <v>682.77</v>
      </c>
      <c r="Z891" s="390"/>
      <c r="AA891" s="390"/>
    </row>
    <row r="892" spans="1:27" s="326" customFormat="1" ht="25.5" x14ac:dyDescent="0.2">
      <c r="A892" s="334" t="s">
        <v>9</v>
      </c>
      <c r="B892" s="328">
        <v>43.234033999999994</v>
      </c>
      <c r="C892" s="336">
        <v>40.780988999999998</v>
      </c>
      <c r="D892" s="336">
        <v>40.584230999999996</v>
      </c>
      <c r="E892" s="336">
        <v>41.245235000000001</v>
      </c>
      <c r="F892" s="336">
        <v>43.810161999999998</v>
      </c>
      <c r="G892" s="336">
        <v>43.607616999999998</v>
      </c>
      <c r="H892" s="336">
        <v>43.593471000000001</v>
      </c>
      <c r="I892" s="336">
        <v>42.993551999999994</v>
      </c>
      <c r="J892" s="336">
        <v>43.555533999999994</v>
      </c>
      <c r="K892" s="336">
        <v>44.218467000000004</v>
      </c>
      <c r="L892" s="336">
        <v>44.164454999999997</v>
      </c>
      <c r="M892" s="336">
        <v>44.727722999999997</v>
      </c>
      <c r="N892" s="336">
        <v>44.516818999999998</v>
      </c>
      <c r="O892" s="336">
        <v>42.508086999999996</v>
      </c>
      <c r="P892" s="336">
        <v>43.133726000000003</v>
      </c>
      <c r="Q892" s="336">
        <v>44.194676000000001</v>
      </c>
      <c r="R892" s="336">
        <v>44.792665999999997</v>
      </c>
      <c r="S892" s="336">
        <v>45.400944000000003</v>
      </c>
      <c r="T892" s="336">
        <v>43.845526999999997</v>
      </c>
      <c r="U892" s="336">
        <v>41.252951000000003</v>
      </c>
      <c r="V892" s="336">
        <v>41.568663999999998</v>
      </c>
      <c r="W892" s="336">
        <v>42.215521999999993</v>
      </c>
      <c r="X892" s="336">
        <v>42.789077999999996</v>
      </c>
      <c r="Y892" s="337">
        <v>43.902110999999998</v>
      </c>
      <c r="Z892" s="390"/>
      <c r="AA892" s="390"/>
    </row>
    <row r="893" spans="1:27" s="326" customFormat="1" ht="18.75" customHeight="1" outlineLevel="1" thickBot="1" x14ac:dyDescent="0.25">
      <c r="A893" s="339" t="s">
        <v>127</v>
      </c>
      <c r="B893" s="330">
        <v>3.6509273741482882</v>
      </c>
      <c r="C893" s="330">
        <v>3.6509273741482882</v>
      </c>
      <c r="D893" s="330">
        <v>3.6509273741482882</v>
      </c>
      <c r="E893" s="330">
        <v>3.6509273741482882</v>
      </c>
      <c r="F893" s="330">
        <v>3.6509273741482882</v>
      </c>
      <c r="G893" s="330">
        <v>3.6509273741482882</v>
      </c>
      <c r="H893" s="330">
        <v>3.6509273741482882</v>
      </c>
      <c r="I893" s="330">
        <v>3.6509273741482882</v>
      </c>
      <c r="J893" s="330">
        <v>3.6509273741482882</v>
      </c>
      <c r="K893" s="330">
        <v>3.6509273741482882</v>
      </c>
      <c r="L893" s="330">
        <v>3.6509273741482882</v>
      </c>
      <c r="M893" s="330">
        <v>3.6509273741482882</v>
      </c>
      <c r="N893" s="330">
        <v>3.6509273741482882</v>
      </c>
      <c r="O893" s="330">
        <v>3.6509273741482882</v>
      </c>
      <c r="P893" s="330">
        <v>3.6509273741482882</v>
      </c>
      <c r="Q893" s="330">
        <v>3.6509273741482882</v>
      </c>
      <c r="R893" s="330">
        <v>3.6509273741482882</v>
      </c>
      <c r="S893" s="330">
        <v>3.6509273741482882</v>
      </c>
      <c r="T893" s="330">
        <v>3.6509273741482882</v>
      </c>
      <c r="U893" s="330">
        <v>3.6509273741482882</v>
      </c>
      <c r="V893" s="330">
        <v>3.6509273741482882</v>
      </c>
      <c r="W893" s="330">
        <v>3.6509273741482882</v>
      </c>
      <c r="X893" s="330">
        <v>3.6509273741482882</v>
      </c>
      <c r="Y893" s="330">
        <v>3.6509273741482882</v>
      </c>
      <c r="Z893" s="390"/>
      <c r="AA893" s="390"/>
    </row>
    <row r="894" spans="1:27" s="323" customFormat="1" ht="18.75" customHeight="1" thickBot="1" x14ac:dyDescent="0.25">
      <c r="A894" s="342">
        <v>23</v>
      </c>
      <c r="B894" s="316">
        <v>717.48758037414837</v>
      </c>
      <c r="C894" s="317">
        <v>698.7771863741483</v>
      </c>
      <c r="D894" s="317">
        <v>705.04591337414831</v>
      </c>
      <c r="E894" s="318">
        <v>712.98559137414827</v>
      </c>
      <c r="F894" s="318">
        <v>717.30664937414826</v>
      </c>
      <c r="G894" s="318">
        <v>719.98868537414819</v>
      </c>
      <c r="H894" s="318">
        <v>716.55099637414833</v>
      </c>
      <c r="I894" s="318">
        <v>708.82417837414835</v>
      </c>
      <c r="J894" s="318">
        <v>719.71196737414823</v>
      </c>
      <c r="K894" s="319">
        <v>721.03169937414827</v>
      </c>
      <c r="L894" s="318">
        <v>724.61839037414825</v>
      </c>
      <c r="M894" s="320">
        <v>723.55409037414825</v>
      </c>
      <c r="N894" s="319">
        <v>718.90309937414827</v>
      </c>
      <c r="O894" s="318">
        <v>698.15989237414828</v>
      </c>
      <c r="P894" s="320">
        <v>701.12928937414836</v>
      </c>
      <c r="Q894" s="321">
        <v>714.31596637414827</v>
      </c>
      <c r="R894" s="318">
        <v>731.79177237414831</v>
      </c>
      <c r="S894" s="321">
        <v>725.71461937414836</v>
      </c>
      <c r="T894" s="318">
        <v>713.78381637414827</v>
      </c>
      <c r="U894" s="317">
        <v>711.47428537414828</v>
      </c>
      <c r="V894" s="317">
        <v>704.46054837414829</v>
      </c>
      <c r="W894" s="317">
        <v>714.42239637414832</v>
      </c>
      <c r="X894" s="317">
        <v>715.02904737414826</v>
      </c>
      <c r="Y894" s="322">
        <v>718.75409737414827</v>
      </c>
      <c r="Z894" s="389"/>
      <c r="AA894" s="389"/>
    </row>
    <row r="895" spans="1:27" s="326" customFormat="1" ht="18.75" customHeight="1" outlineLevel="1" x14ac:dyDescent="0.2">
      <c r="A895" s="341" t="s">
        <v>7</v>
      </c>
      <c r="B895" s="325">
        <v>670.71</v>
      </c>
      <c r="C895" s="325">
        <v>653.13</v>
      </c>
      <c r="D895" s="325">
        <v>659.02</v>
      </c>
      <c r="E895" s="325">
        <v>666.48</v>
      </c>
      <c r="F895" s="325">
        <v>670.54</v>
      </c>
      <c r="G895" s="325">
        <v>673.06</v>
      </c>
      <c r="H895" s="325">
        <v>669.83</v>
      </c>
      <c r="I895" s="325">
        <v>662.57</v>
      </c>
      <c r="J895" s="325">
        <v>672.8</v>
      </c>
      <c r="K895" s="325">
        <v>674.04</v>
      </c>
      <c r="L895" s="325">
        <v>677.41</v>
      </c>
      <c r="M895" s="325">
        <v>676.41</v>
      </c>
      <c r="N895" s="325">
        <v>672.04</v>
      </c>
      <c r="O895" s="325">
        <v>652.54999999999995</v>
      </c>
      <c r="P895" s="325">
        <v>655.34</v>
      </c>
      <c r="Q895" s="325">
        <v>667.73</v>
      </c>
      <c r="R895" s="325">
        <v>684.15</v>
      </c>
      <c r="S895" s="325">
        <v>678.44</v>
      </c>
      <c r="T895" s="325">
        <v>667.23</v>
      </c>
      <c r="U895" s="325">
        <v>665.06</v>
      </c>
      <c r="V895" s="325">
        <v>658.47</v>
      </c>
      <c r="W895" s="325">
        <v>667.83</v>
      </c>
      <c r="X895" s="325">
        <v>668.4</v>
      </c>
      <c r="Y895" s="325">
        <v>671.9</v>
      </c>
      <c r="Z895" s="390"/>
      <c r="AA895" s="390"/>
    </row>
    <row r="896" spans="1:27" s="326" customFormat="1" ht="18.75" customHeight="1" outlineLevel="1" x14ac:dyDescent="0.2">
      <c r="A896" s="334" t="s">
        <v>9</v>
      </c>
      <c r="B896" s="328">
        <v>43.126652999999997</v>
      </c>
      <c r="C896" s="336">
        <v>41.996258999999995</v>
      </c>
      <c r="D896" s="336">
        <v>42.374985999999993</v>
      </c>
      <c r="E896" s="336">
        <v>42.854664</v>
      </c>
      <c r="F896" s="336">
        <v>43.115721999999998</v>
      </c>
      <c r="G896" s="336">
        <v>43.277757999999992</v>
      </c>
      <c r="H896" s="336">
        <v>43.070068999999997</v>
      </c>
      <c r="I896" s="336">
        <v>42.603251</v>
      </c>
      <c r="J896" s="336">
        <v>43.261039999999994</v>
      </c>
      <c r="K896" s="336">
        <v>43.340771999999994</v>
      </c>
      <c r="L896" s="336">
        <v>43.557462999999998</v>
      </c>
      <c r="M896" s="336">
        <v>43.493162999999996</v>
      </c>
      <c r="N896" s="336">
        <v>43.212171999999995</v>
      </c>
      <c r="O896" s="336">
        <v>41.958964999999992</v>
      </c>
      <c r="P896" s="336">
        <v>42.138362000000001</v>
      </c>
      <c r="Q896" s="336">
        <v>42.935038999999996</v>
      </c>
      <c r="R896" s="336">
        <v>43.990844999999993</v>
      </c>
      <c r="S896" s="336">
        <v>43.623691999999998</v>
      </c>
      <c r="T896" s="336">
        <v>42.902889000000002</v>
      </c>
      <c r="U896" s="336">
        <v>42.763357999999997</v>
      </c>
      <c r="V896" s="336">
        <v>42.339621000000001</v>
      </c>
      <c r="W896" s="336">
        <v>42.941468999999998</v>
      </c>
      <c r="X896" s="336">
        <v>42.978119999999997</v>
      </c>
      <c r="Y896" s="337">
        <v>43.203169999999993</v>
      </c>
      <c r="Z896" s="390"/>
      <c r="AA896" s="390"/>
    </row>
    <row r="897" spans="1:27" s="326" customFormat="1" ht="18.75" customHeight="1" outlineLevel="1" thickBot="1" x14ac:dyDescent="0.25">
      <c r="A897" s="339" t="s">
        <v>127</v>
      </c>
      <c r="B897" s="330">
        <v>3.6509273741482882</v>
      </c>
      <c r="C897" s="330">
        <v>3.6509273741482882</v>
      </c>
      <c r="D897" s="330">
        <v>3.6509273741482882</v>
      </c>
      <c r="E897" s="330">
        <v>3.6509273741482882</v>
      </c>
      <c r="F897" s="330">
        <v>3.6509273741482882</v>
      </c>
      <c r="G897" s="330">
        <v>3.6509273741482882</v>
      </c>
      <c r="H897" s="330">
        <v>3.6509273741482882</v>
      </c>
      <c r="I897" s="330">
        <v>3.6509273741482882</v>
      </c>
      <c r="J897" s="330">
        <v>3.6509273741482882</v>
      </c>
      <c r="K897" s="330">
        <v>3.6509273741482882</v>
      </c>
      <c r="L897" s="330">
        <v>3.6509273741482882</v>
      </c>
      <c r="M897" s="330">
        <v>3.6509273741482882</v>
      </c>
      <c r="N897" s="330">
        <v>3.6509273741482882</v>
      </c>
      <c r="O897" s="330">
        <v>3.6509273741482882</v>
      </c>
      <c r="P897" s="330">
        <v>3.6509273741482882</v>
      </c>
      <c r="Q897" s="330">
        <v>3.6509273741482882</v>
      </c>
      <c r="R897" s="330">
        <v>3.6509273741482882</v>
      </c>
      <c r="S897" s="330">
        <v>3.6509273741482882</v>
      </c>
      <c r="T897" s="330">
        <v>3.6509273741482882</v>
      </c>
      <c r="U897" s="330">
        <v>3.6509273741482882</v>
      </c>
      <c r="V897" s="330">
        <v>3.6509273741482882</v>
      </c>
      <c r="W897" s="330">
        <v>3.6509273741482882</v>
      </c>
      <c r="X897" s="330">
        <v>3.6509273741482882</v>
      </c>
      <c r="Y897" s="330">
        <v>3.6509273741482882</v>
      </c>
      <c r="Z897" s="390"/>
      <c r="AA897" s="390"/>
    </row>
    <row r="898" spans="1:27" s="323" customFormat="1" ht="18.75" customHeight="1" thickBot="1" x14ac:dyDescent="0.25">
      <c r="A898" s="343">
        <v>24</v>
      </c>
      <c r="B898" s="316">
        <v>798.64045537414836</v>
      </c>
      <c r="C898" s="317">
        <v>770.31943237414828</v>
      </c>
      <c r="D898" s="317">
        <v>770.31943237414828</v>
      </c>
      <c r="E898" s="318">
        <v>778.66354437414839</v>
      </c>
      <c r="F898" s="318">
        <v>783.04846037414825</v>
      </c>
      <c r="G898" s="318">
        <v>799.17260537414836</v>
      </c>
      <c r="H898" s="318">
        <v>800.91805737414836</v>
      </c>
      <c r="I898" s="318">
        <v>790.17927037414825</v>
      </c>
      <c r="J898" s="318">
        <v>795.55398537414828</v>
      </c>
      <c r="K898" s="319">
        <v>804.8346813741482</v>
      </c>
      <c r="L898" s="318">
        <v>809.75174737414829</v>
      </c>
      <c r="M898" s="320">
        <v>812.49764137414832</v>
      </c>
      <c r="N898" s="319">
        <v>806.26084337414829</v>
      </c>
      <c r="O898" s="318">
        <v>782.52695337414832</v>
      </c>
      <c r="P898" s="320">
        <v>782.69724137414835</v>
      </c>
      <c r="Q898" s="321">
        <v>800.17304737414827</v>
      </c>
      <c r="R898" s="318">
        <v>816.94641537414827</v>
      </c>
      <c r="S898" s="321">
        <v>812.64664337414831</v>
      </c>
      <c r="T898" s="318">
        <v>782.99524537414823</v>
      </c>
      <c r="U898" s="317">
        <v>781.55844037414829</v>
      </c>
      <c r="V898" s="317">
        <v>789.96641037414827</v>
      </c>
      <c r="W898" s="317">
        <v>799.07681837414827</v>
      </c>
      <c r="X898" s="317">
        <v>804.93046837414829</v>
      </c>
      <c r="Y898" s="322">
        <v>804.80275237414833</v>
      </c>
      <c r="Z898" s="389"/>
      <c r="AA898" s="390"/>
    </row>
    <row r="899" spans="1:27" s="326" customFormat="1" ht="18.75" customHeight="1" outlineLevel="1" x14ac:dyDescent="0.2">
      <c r="A899" s="341" t="s">
        <v>7</v>
      </c>
      <c r="B899" s="325">
        <v>746.96</v>
      </c>
      <c r="C899" s="325">
        <v>720.35</v>
      </c>
      <c r="D899" s="325">
        <v>720.35</v>
      </c>
      <c r="E899" s="325">
        <v>728.19</v>
      </c>
      <c r="F899" s="325">
        <v>732.31</v>
      </c>
      <c r="G899" s="325">
        <v>747.46</v>
      </c>
      <c r="H899" s="325">
        <v>749.1</v>
      </c>
      <c r="I899" s="325">
        <v>739.01</v>
      </c>
      <c r="J899" s="325">
        <v>744.06</v>
      </c>
      <c r="K899" s="325">
        <v>752.78</v>
      </c>
      <c r="L899" s="325">
        <v>757.4</v>
      </c>
      <c r="M899" s="325">
        <v>759.98</v>
      </c>
      <c r="N899" s="325">
        <v>754.12</v>
      </c>
      <c r="O899" s="325">
        <v>731.82</v>
      </c>
      <c r="P899" s="325">
        <v>731.98</v>
      </c>
      <c r="Q899" s="325">
        <v>748.4</v>
      </c>
      <c r="R899" s="325">
        <v>764.16</v>
      </c>
      <c r="S899" s="325">
        <v>760.12</v>
      </c>
      <c r="T899" s="325">
        <v>732.26</v>
      </c>
      <c r="U899" s="325">
        <v>730.91</v>
      </c>
      <c r="V899" s="325">
        <v>738.81</v>
      </c>
      <c r="W899" s="325">
        <v>747.37</v>
      </c>
      <c r="X899" s="325">
        <v>752.87</v>
      </c>
      <c r="Y899" s="325">
        <v>752.75</v>
      </c>
      <c r="Z899" s="390"/>
      <c r="AA899" s="389"/>
    </row>
    <row r="900" spans="1:27" s="326" customFormat="1" ht="18.75" customHeight="1" outlineLevel="1" x14ac:dyDescent="0.2">
      <c r="A900" s="334" t="s">
        <v>9</v>
      </c>
      <c r="B900" s="328">
        <v>48.029527999999999</v>
      </c>
      <c r="C900" s="336">
        <v>46.318505000000002</v>
      </c>
      <c r="D900" s="336">
        <v>46.318505000000002</v>
      </c>
      <c r="E900" s="336">
        <v>46.822617000000001</v>
      </c>
      <c r="F900" s="336">
        <v>47.087532999999993</v>
      </c>
      <c r="G900" s="336">
        <v>48.061678000000001</v>
      </c>
      <c r="H900" s="336">
        <v>48.16713</v>
      </c>
      <c r="I900" s="336">
        <v>47.518342999999994</v>
      </c>
      <c r="J900" s="336">
        <v>47.843057999999992</v>
      </c>
      <c r="K900" s="336">
        <v>48.403753999999992</v>
      </c>
      <c r="L900" s="336">
        <v>48.700819999999993</v>
      </c>
      <c r="M900" s="336">
        <v>48.866713999999995</v>
      </c>
      <c r="N900" s="336">
        <v>48.489915999999994</v>
      </c>
      <c r="O900" s="336">
        <v>47.056026000000003</v>
      </c>
      <c r="P900" s="336">
        <v>47.066313999999998</v>
      </c>
      <c r="Q900" s="336">
        <v>48.122119999999995</v>
      </c>
      <c r="R900" s="336">
        <v>49.135487999999995</v>
      </c>
      <c r="S900" s="336">
        <v>48.875715999999997</v>
      </c>
      <c r="T900" s="336">
        <v>47.084317999999996</v>
      </c>
      <c r="U900" s="336">
        <v>46.997512999999998</v>
      </c>
      <c r="V900" s="336">
        <v>47.505482999999991</v>
      </c>
      <c r="W900" s="336">
        <v>48.055890999999995</v>
      </c>
      <c r="X900" s="336">
        <v>48.409540999999997</v>
      </c>
      <c r="Y900" s="337">
        <v>48.401824999999995</v>
      </c>
      <c r="Z900" s="390"/>
      <c r="AA900" s="390"/>
    </row>
    <row r="901" spans="1:27" s="326" customFormat="1" ht="18.75" customHeight="1" outlineLevel="1" thickBot="1" x14ac:dyDescent="0.25">
      <c r="A901" s="339" t="s">
        <v>127</v>
      </c>
      <c r="B901" s="330">
        <v>3.6509273741482882</v>
      </c>
      <c r="C901" s="330">
        <v>3.6509273741482882</v>
      </c>
      <c r="D901" s="330">
        <v>3.6509273741482882</v>
      </c>
      <c r="E901" s="330">
        <v>3.6509273741482882</v>
      </c>
      <c r="F901" s="330">
        <v>3.6509273741482882</v>
      </c>
      <c r="G901" s="330">
        <v>3.6509273741482882</v>
      </c>
      <c r="H901" s="330">
        <v>3.6509273741482882</v>
      </c>
      <c r="I901" s="330">
        <v>3.6509273741482882</v>
      </c>
      <c r="J901" s="330">
        <v>3.6509273741482882</v>
      </c>
      <c r="K901" s="330">
        <v>3.6509273741482882</v>
      </c>
      <c r="L901" s="330">
        <v>3.6509273741482882</v>
      </c>
      <c r="M901" s="330">
        <v>3.6509273741482882</v>
      </c>
      <c r="N901" s="330">
        <v>3.6509273741482882</v>
      </c>
      <c r="O901" s="330">
        <v>3.6509273741482882</v>
      </c>
      <c r="P901" s="330">
        <v>3.6509273741482882</v>
      </c>
      <c r="Q901" s="330">
        <v>3.6509273741482882</v>
      </c>
      <c r="R901" s="330">
        <v>3.6509273741482882</v>
      </c>
      <c r="S901" s="330">
        <v>3.6509273741482882</v>
      </c>
      <c r="T901" s="330">
        <v>3.6509273741482882</v>
      </c>
      <c r="U901" s="330">
        <v>3.6509273741482882</v>
      </c>
      <c r="V901" s="330">
        <v>3.6509273741482882</v>
      </c>
      <c r="W901" s="330">
        <v>3.6509273741482882</v>
      </c>
      <c r="X901" s="330">
        <v>3.6509273741482882</v>
      </c>
      <c r="Y901" s="330">
        <v>3.6509273741482882</v>
      </c>
      <c r="Z901" s="390"/>
      <c r="AA901" s="390"/>
    </row>
    <row r="902" spans="1:27" s="323" customFormat="1" ht="18.75" customHeight="1" thickBot="1" x14ac:dyDescent="0.25">
      <c r="A902" s="332">
        <v>25</v>
      </c>
      <c r="B902" s="316">
        <v>702.81088337414826</v>
      </c>
      <c r="C902" s="317">
        <v>688.10225737414828</v>
      </c>
      <c r="D902" s="317">
        <v>679.44949837414833</v>
      </c>
      <c r="E902" s="318">
        <v>733.49465237414825</v>
      </c>
      <c r="F902" s="318">
        <v>742.01969537414834</v>
      </c>
      <c r="G902" s="318">
        <v>745.71281637414836</v>
      </c>
      <c r="H902" s="318">
        <v>740.78510737414831</v>
      </c>
      <c r="I902" s="318">
        <v>725.66140437414833</v>
      </c>
      <c r="J902" s="318">
        <v>743.41392837414833</v>
      </c>
      <c r="K902" s="319">
        <v>759.35714237414822</v>
      </c>
      <c r="L902" s="318">
        <v>758.03741037414829</v>
      </c>
      <c r="M902" s="320">
        <v>758.40991537414823</v>
      </c>
      <c r="N902" s="319">
        <v>752.68398137414829</v>
      </c>
      <c r="O902" s="318">
        <v>714.69911437414828</v>
      </c>
      <c r="P902" s="320">
        <v>720.41440537414837</v>
      </c>
      <c r="Q902" s="321">
        <v>746.97933337414827</v>
      </c>
      <c r="R902" s="318">
        <v>772.67153537414822</v>
      </c>
      <c r="S902" s="321">
        <v>756.83475137414825</v>
      </c>
      <c r="T902" s="318">
        <v>752.77976837414826</v>
      </c>
      <c r="U902" s="317">
        <v>716.63614037414823</v>
      </c>
      <c r="V902" s="317">
        <v>727.61971637414831</v>
      </c>
      <c r="W902" s="317">
        <v>727.50264337414831</v>
      </c>
      <c r="X902" s="317">
        <v>747.66048537414827</v>
      </c>
      <c r="Y902" s="322">
        <v>749.06536137414832</v>
      </c>
      <c r="Z902" s="389"/>
      <c r="AA902" s="390"/>
    </row>
    <row r="903" spans="1:27" s="326" customFormat="1" ht="18.75" customHeight="1" outlineLevel="1" x14ac:dyDescent="0.2">
      <c r="A903" s="341" t="s">
        <v>7</v>
      </c>
      <c r="B903" s="325">
        <v>656.92</v>
      </c>
      <c r="C903" s="325">
        <v>643.1</v>
      </c>
      <c r="D903" s="325">
        <v>634.97</v>
      </c>
      <c r="E903" s="325">
        <v>685.75</v>
      </c>
      <c r="F903" s="325">
        <v>693.76</v>
      </c>
      <c r="G903" s="325">
        <v>697.23</v>
      </c>
      <c r="H903" s="325">
        <v>692.6</v>
      </c>
      <c r="I903" s="325">
        <v>678.39</v>
      </c>
      <c r="J903" s="325">
        <v>695.07</v>
      </c>
      <c r="K903" s="325">
        <v>710.05</v>
      </c>
      <c r="L903" s="325">
        <v>708.81</v>
      </c>
      <c r="M903" s="325">
        <v>709.16</v>
      </c>
      <c r="N903" s="325">
        <v>703.78</v>
      </c>
      <c r="O903" s="325">
        <v>668.09</v>
      </c>
      <c r="P903" s="325">
        <v>673.46</v>
      </c>
      <c r="Q903" s="325">
        <v>698.42</v>
      </c>
      <c r="R903" s="325">
        <v>722.56</v>
      </c>
      <c r="S903" s="325">
        <v>707.68</v>
      </c>
      <c r="T903" s="325">
        <v>703.87</v>
      </c>
      <c r="U903" s="325">
        <v>669.91</v>
      </c>
      <c r="V903" s="325">
        <v>680.23</v>
      </c>
      <c r="W903" s="325">
        <v>680.12</v>
      </c>
      <c r="X903" s="325">
        <v>699.06</v>
      </c>
      <c r="Y903" s="325">
        <v>700.38</v>
      </c>
      <c r="Z903" s="390"/>
      <c r="AA903" s="389"/>
    </row>
    <row r="904" spans="1:27" s="326" customFormat="1" ht="18.75" customHeight="1" outlineLevel="1" x14ac:dyDescent="0.2">
      <c r="A904" s="334" t="s">
        <v>9</v>
      </c>
      <c r="B904" s="328">
        <v>42.239955999999992</v>
      </c>
      <c r="C904" s="336">
        <v>41.351329999999997</v>
      </c>
      <c r="D904" s="336">
        <v>40.828570999999997</v>
      </c>
      <c r="E904" s="336">
        <v>44.093724999999999</v>
      </c>
      <c r="F904" s="336">
        <v>44.608767999999998</v>
      </c>
      <c r="G904" s="336">
        <v>44.831888999999997</v>
      </c>
      <c r="H904" s="336">
        <v>44.534179999999999</v>
      </c>
      <c r="I904" s="336">
        <v>43.620476999999994</v>
      </c>
      <c r="J904" s="336">
        <v>44.693001000000002</v>
      </c>
      <c r="K904" s="336">
        <v>45.656214999999996</v>
      </c>
      <c r="L904" s="336">
        <v>45.576482999999996</v>
      </c>
      <c r="M904" s="336">
        <v>45.598987999999999</v>
      </c>
      <c r="N904" s="336">
        <v>45.253053999999999</v>
      </c>
      <c r="O904" s="336">
        <v>42.958187000000002</v>
      </c>
      <c r="P904" s="336">
        <v>43.303477999999998</v>
      </c>
      <c r="Q904" s="336">
        <v>44.908405999999992</v>
      </c>
      <c r="R904" s="336">
        <v>46.460607999999993</v>
      </c>
      <c r="S904" s="336">
        <v>45.503823999999994</v>
      </c>
      <c r="T904" s="336">
        <v>45.258840999999997</v>
      </c>
      <c r="U904" s="336">
        <v>43.075212999999998</v>
      </c>
      <c r="V904" s="336">
        <v>43.738788999999997</v>
      </c>
      <c r="W904" s="336">
        <v>43.731715999999999</v>
      </c>
      <c r="X904" s="336">
        <v>44.949557999999996</v>
      </c>
      <c r="Y904" s="337">
        <v>45.034433999999997</v>
      </c>
      <c r="Z904" s="390"/>
      <c r="AA904" s="390"/>
    </row>
    <row r="905" spans="1:27" s="326" customFormat="1" ht="18.75" customHeight="1" outlineLevel="1" thickBot="1" x14ac:dyDescent="0.25">
      <c r="A905" s="339" t="s">
        <v>127</v>
      </c>
      <c r="B905" s="330">
        <v>3.6509273741482882</v>
      </c>
      <c r="C905" s="330">
        <v>3.6509273741482882</v>
      </c>
      <c r="D905" s="330">
        <v>3.6509273741482882</v>
      </c>
      <c r="E905" s="330">
        <v>3.6509273741482882</v>
      </c>
      <c r="F905" s="330">
        <v>3.6509273741482882</v>
      </c>
      <c r="G905" s="330">
        <v>3.6509273741482882</v>
      </c>
      <c r="H905" s="330">
        <v>3.6509273741482882</v>
      </c>
      <c r="I905" s="330">
        <v>3.6509273741482882</v>
      </c>
      <c r="J905" s="330">
        <v>3.6509273741482882</v>
      </c>
      <c r="K905" s="330">
        <v>3.6509273741482882</v>
      </c>
      <c r="L905" s="330">
        <v>3.6509273741482882</v>
      </c>
      <c r="M905" s="330">
        <v>3.6509273741482882</v>
      </c>
      <c r="N905" s="330">
        <v>3.6509273741482882</v>
      </c>
      <c r="O905" s="330">
        <v>3.6509273741482882</v>
      </c>
      <c r="P905" s="330">
        <v>3.6509273741482882</v>
      </c>
      <c r="Q905" s="330">
        <v>3.6509273741482882</v>
      </c>
      <c r="R905" s="330">
        <v>3.6509273741482882</v>
      </c>
      <c r="S905" s="330">
        <v>3.6509273741482882</v>
      </c>
      <c r="T905" s="330">
        <v>3.6509273741482882</v>
      </c>
      <c r="U905" s="330">
        <v>3.6509273741482882</v>
      </c>
      <c r="V905" s="330">
        <v>3.6509273741482882</v>
      </c>
      <c r="W905" s="330">
        <v>3.6509273741482882</v>
      </c>
      <c r="X905" s="330">
        <v>3.6509273741482882</v>
      </c>
      <c r="Y905" s="330">
        <v>3.6509273741482882</v>
      </c>
      <c r="Z905" s="390"/>
      <c r="AA905" s="390"/>
    </row>
    <row r="906" spans="1:27" s="323" customFormat="1" ht="18.75" customHeight="1" thickBot="1" x14ac:dyDescent="0.25">
      <c r="A906" s="340">
        <v>26</v>
      </c>
      <c r="B906" s="316">
        <v>538.47232037414824</v>
      </c>
      <c r="C906" s="317">
        <v>515.49408337414832</v>
      </c>
      <c r="D906" s="317">
        <v>509.6404333741483</v>
      </c>
      <c r="E906" s="318">
        <v>534.43862337414828</v>
      </c>
      <c r="F906" s="318">
        <v>552.54236637414829</v>
      </c>
      <c r="G906" s="318">
        <v>545.09226637414827</v>
      </c>
      <c r="H906" s="318">
        <v>534.80048537414825</v>
      </c>
      <c r="I906" s="318">
        <v>530.97964837414827</v>
      </c>
      <c r="J906" s="318">
        <v>533.85325837414825</v>
      </c>
      <c r="K906" s="319">
        <v>539.25990237414828</v>
      </c>
      <c r="L906" s="318">
        <v>541.43107437414835</v>
      </c>
      <c r="M906" s="320">
        <v>545.93306337414833</v>
      </c>
      <c r="N906" s="319">
        <v>547.63594337414827</v>
      </c>
      <c r="O906" s="318">
        <v>522.51846337414827</v>
      </c>
      <c r="P906" s="320">
        <v>527.15881137414829</v>
      </c>
      <c r="Q906" s="321">
        <v>551.09491837414828</v>
      </c>
      <c r="R906" s="318">
        <v>574.69044937414822</v>
      </c>
      <c r="S906" s="321">
        <v>560.30111337414826</v>
      </c>
      <c r="T906" s="318">
        <v>545.54991537414833</v>
      </c>
      <c r="U906" s="317">
        <v>543.2190983741483</v>
      </c>
      <c r="V906" s="317">
        <v>535.8541423741483</v>
      </c>
      <c r="W906" s="317">
        <v>537.09937337414829</v>
      </c>
      <c r="X906" s="317">
        <v>542.50601737414831</v>
      </c>
      <c r="Y906" s="322">
        <v>540.46256137414832</v>
      </c>
      <c r="Z906" s="389"/>
      <c r="AA906" s="390"/>
    </row>
    <row r="907" spans="1:27" s="326" customFormat="1" ht="18.75" customHeight="1" outlineLevel="1" x14ac:dyDescent="0.2">
      <c r="A907" s="333" t="s">
        <v>7</v>
      </c>
      <c r="B907" s="325">
        <v>502.51</v>
      </c>
      <c r="C907" s="325">
        <v>480.92</v>
      </c>
      <c r="D907" s="325">
        <v>475.42</v>
      </c>
      <c r="E907" s="325">
        <v>498.72</v>
      </c>
      <c r="F907" s="325">
        <v>515.73</v>
      </c>
      <c r="G907" s="325">
        <v>508.73</v>
      </c>
      <c r="H907" s="325">
        <v>499.06</v>
      </c>
      <c r="I907" s="325">
        <v>495.47</v>
      </c>
      <c r="J907" s="325">
        <v>498.17</v>
      </c>
      <c r="K907" s="325">
        <v>503.25</v>
      </c>
      <c r="L907" s="325">
        <v>505.29</v>
      </c>
      <c r="M907" s="325">
        <v>509.52</v>
      </c>
      <c r="N907" s="325">
        <v>511.12</v>
      </c>
      <c r="O907" s="325">
        <v>487.52</v>
      </c>
      <c r="P907" s="325">
        <v>491.88</v>
      </c>
      <c r="Q907" s="325">
        <v>514.37</v>
      </c>
      <c r="R907" s="325">
        <v>536.54</v>
      </c>
      <c r="S907" s="325">
        <v>523.02</v>
      </c>
      <c r="T907" s="325">
        <v>509.16</v>
      </c>
      <c r="U907" s="325">
        <v>506.97</v>
      </c>
      <c r="V907" s="325">
        <v>500.05</v>
      </c>
      <c r="W907" s="325">
        <v>501.22</v>
      </c>
      <c r="X907" s="325">
        <v>506.3</v>
      </c>
      <c r="Y907" s="325">
        <v>504.38</v>
      </c>
      <c r="Z907" s="390"/>
      <c r="AA907" s="389"/>
    </row>
    <row r="908" spans="1:27" s="326" customFormat="1" ht="18.75" customHeight="1" outlineLevel="1" x14ac:dyDescent="0.2">
      <c r="A908" s="334" t="s">
        <v>9</v>
      </c>
      <c r="B908" s="328">
        <v>32.311392999999995</v>
      </c>
      <c r="C908" s="336">
        <v>30.923155999999999</v>
      </c>
      <c r="D908" s="336">
        <v>30.569506000000001</v>
      </c>
      <c r="E908" s="336">
        <v>32.067695999999998</v>
      </c>
      <c r="F908" s="336">
        <v>33.161439000000001</v>
      </c>
      <c r="G908" s="336">
        <v>32.711339000000002</v>
      </c>
      <c r="H908" s="336">
        <v>32.089557999999997</v>
      </c>
      <c r="I908" s="336">
        <v>31.858720999999999</v>
      </c>
      <c r="J908" s="336">
        <v>32.032330999999999</v>
      </c>
      <c r="K908" s="336">
        <v>32.358975000000001</v>
      </c>
      <c r="L908" s="336">
        <v>32.490147</v>
      </c>
      <c r="M908" s="336">
        <v>32.762135999999998</v>
      </c>
      <c r="N908" s="336">
        <v>32.865015999999997</v>
      </c>
      <c r="O908" s="336">
        <v>31.347535999999998</v>
      </c>
      <c r="P908" s="336">
        <v>31.627883999999998</v>
      </c>
      <c r="Q908" s="336">
        <v>33.073990999999999</v>
      </c>
      <c r="R908" s="336">
        <v>34.499521999999999</v>
      </c>
      <c r="S908" s="336">
        <v>33.630185999999995</v>
      </c>
      <c r="T908" s="336">
        <v>32.738987999999999</v>
      </c>
      <c r="U908" s="336">
        <v>32.598171000000001</v>
      </c>
      <c r="V908" s="336">
        <v>32.153214999999996</v>
      </c>
      <c r="W908" s="336">
        <v>32.228445999999998</v>
      </c>
      <c r="X908" s="336">
        <v>32.55509</v>
      </c>
      <c r="Y908" s="337">
        <v>32.431633999999995</v>
      </c>
      <c r="Z908" s="390"/>
      <c r="AA908" s="390"/>
    </row>
    <row r="909" spans="1:27" s="326" customFormat="1" ht="18.75" customHeight="1" outlineLevel="1" thickBot="1" x14ac:dyDescent="0.25">
      <c r="A909" s="329" t="s">
        <v>127</v>
      </c>
      <c r="B909" s="330">
        <v>3.6509273741482882</v>
      </c>
      <c r="C909" s="330">
        <v>3.6509273741482882</v>
      </c>
      <c r="D909" s="330">
        <v>3.6509273741482882</v>
      </c>
      <c r="E909" s="330">
        <v>3.6509273741482882</v>
      </c>
      <c r="F909" s="330">
        <v>3.6509273741482882</v>
      </c>
      <c r="G909" s="330">
        <v>3.6509273741482882</v>
      </c>
      <c r="H909" s="330">
        <v>3.6509273741482882</v>
      </c>
      <c r="I909" s="330">
        <v>3.6509273741482882</v>
      </c>
      <c r="J909" s="330">
        <v>3.6509273741482882</v>
      </c>
      <c r="K909" s="330">
        <v>3.6509273741482882</v>
      </c>
      <c r="L909" s="330">
        <v>3.6509273741482882</v>
      </c>
      <c r="M909" s="330">
        <v>3.6509273741482882</v>
      </c>
      <c r="N909" s="330">
        <v>3.6509273741482882</v>
      </c>
      <c r="O909" s="330">
        <v>3.6509273741482882</v>
      </c>
      <c r="P909" s="330">
        <v>3.6509273741482882</v>
      </c>
      <c r="Q909" s="330">
        <v>3.6509273741482882</v>
      </c>
      <c r="R909" s="330">
        <v>3.6509273741482882</v>
      </c>
      <c r="S909" s="330">
        <v>3.6509273741482882</v>
      </c>
      <c r="T909" s="330">
        <v>3.6509273741482882</v>
      </c>
      <c r="U909" s="330">
        <v>3.6509273741482882</v>
      </c>
      <c r="V909" s="330">
        <v>3.6509273741482882</v>
      </c>
      <c r="W909" s="330">
        <v>3.6509273741482882</v>
      </c>
      <c r="X909" s="330">
        <v>3.6509273741482882</v>
      </c>
      <c r="Y909" s="330">
        <v>3.6509273741482882</v>
      </c>
      <c r="Z909" s="390"/>
      <c r="AA909" s="390"/>
    </row>
    <row r="910" spans="1:27" s="323" customFormat="1" ht="18.75" customHeight="1" thickBot="1" x14ac:dyDescent="0.25">
      <c r="A910" s="331">
        <v>27</v>
      </c>
      <c r="B910" s="316">
        <v>719.80775437414832</v>
      </c>
      <c r="C910" s="317">
        <v>681.1417353741482</v>
      </c>
      <c r="D910" s="317">
        <v>694.66898837414828</v>
      </c>
      <c r="E910" s="318">
        <v>710.60155937414834</v>
      </c>
      <c r="F910" s="318">
        <v>726.36384237414825</v>
      </c>
      <c r="G910" s="318">
        <v>719.04145837414831</v>
      </c>
      <c r="H910" s="318">
        <v>716.68935537414836</v>
      </c>
      <c r="I910" s="318">
        <v>707.28094337414825</v>
      </c>
      <c r="J910" s="318">
        <v>714.16696437414828</v>
      </c>
      <c r="K910" s="319">
        <v>716.84900037414832</v>
      </c>
      <c r="L910" s="318">
        <v>721.52127737414833</v>
      </c>
      <c r="M910" s="320">
        <v>720.37183337414831</v>
      </c>
      <c r="N910" s="319">
        <v>703.44946337414831</v>
      </c>
      <c r="O910" s="318">
        <v>680.06679237414824</v>
      </c>
      <c r="P910" s="320">
        <v>681.59938437414826</v>
      </c>
      <c r="Q910" s="321">
        <v>709.55854537414825</v>
      </c>
      <c r="R910" s="318">
        <v>737.00684237414828</v>
      </c>
      <c r="S910" s="321">
        <v>726.0551953741483</v>
      </c>
      <c r="T910" s="318">
        <v>713.94346137414823</v>
      </c>
      <c r="U910" s="317">
        <v>687.11245837414822</v>
      </c>
      <c r="V910" s="317">
        <v>695.50978537414824</v>
      </c>
      <c r="W910" s="317">
        <v>696.4357263741482</v>
      </c>
      <c r="X910" s="317">
        <v>706.5572193741483</v>
      </c>
      <c r="Y910" s="322">
        <v>707.01486837414825</v>
      </c>
      <c r="Z910" s="389"/>
      <c r="AA910" s="390"/>
    </row>
    <row r="911" spans="1:27" s="326" customFormat="1" ht="18.75" customHeight="1" outlineLevel="1" x14ac:dyDescent="0.2">
      <c r="A911" s="333" t="s">
        <v>7</v>
      </c>
      <c r="B911" s="325">
        <v>672.89</v>
      </c>
      <c r="C911" s="325">
        <v>636.55999999999995</v>
      </c>
      <c r="D911" s="325">
        <v>649.27</v>
      </c>
      <c r="E911" s="325">
        <v>664.24</v>
      </c>
      <c r="F911" s="325">
        <v>679.05</v>
      </c>
      <c r="G911" s="325">
        <v>672.17</v>
      </c>
      <c r="H911" s="325">
        <v>669.96</v>
      </c>
      <c r="I911" s="325">
        <v>661.12</v>
      </c>
      <c r="J911" s="325">
        <v>667.59</v>
      </c>
      <c r="K911" s="325">
        <v>670.11</v>
      </c>
      <c r="L911" s="325">
        <v>674.5</v>
      </c>
      <c r="M911" s="325">
        <v>673.42</v>
      </c>
      <c r="N911" s="325">
        <v>657.52</v>
      </c>
      <c r="O911" s="325">
        <v>635.54999999999995</v>
      </c>
      <c r="P911" s="325">
        <v>636.99</v>
      </c>
      <c r="Q911" s="325">
        <v>663.26</v>
      </c>
      <c r="R911" s="325">
        <v>689.05</v>
      </c>
      <c r="S911" s="325">
        <v>678.76</v>
      </c>
      <c r="T911" s="325">
        <v>667.38</v>
      </c>
      <c r="U911" s="325">
        <v>642.16999999999996</v>
      </c>
      <c r="V911" s="325">
        <v>650.05999999999995</v>
      </c>
      <c r="W911" s="325">
        <v>650.92999999999995</v>
      </c>
      <c r="X911" s="325">
        <v>660.44</v>
      </c>
      <c r="Y911" s="325">
        <v>660.87</v>
      </c>
      <c r="Z911" s="390"/>
      <c r="AA911" s="389"/>
    </row>
    <row r="912" spans="1:27" s="326" customFormat="1" ht="18.75" customHeight="1" outlineLevel="1" x14ac:dyDescent="0.2">
      <c r="A912" s="334" t="s">
        <v>9</v>
      </c>
      <c r="B912" s="328">
        <v>43.266826999999999</v>
      </c>
      <c r="C912" s="336">
        <v>40.930807999999992</v>
      </c>
      <c r="D912" s="336">
        <v>41.748060999999993</v>
      </c>
      <c r="E912" s="336">
        <v>42.710631999999997</v>
      </c>
      <c r="F912" s="336">
        <v>43.662914999999991</v>
      </c>
      <c r="G912" s="336">
        <v>43.220530999999994</v>
      </c>
      <c r="H912" s="336">
        <v>43.078428000000002</v>
      </c>
      <c r="I912" s="336">
        <v>42.510016</v>
      </c>
      <c r="J912" s="336">
        <v>42.926037000000001</v>
      </c>
      <c r="K912" s="336">
        <v>43.088073000000001</v>
      </c>
      <c r="L912" s="336">
        <v>43.370349999999995</v>
      </c>
      <c r="M912" s="336">
        <v>43.300905999999998</v>
      </c>
      <c r="N912" s="336">
        <v>42.278535999999995</v>
      </c>
      <c r="O912" s="336">
        <v>40.865864999999992</v>
      </c>
      <c r="P912" s="336">
        <v>40.958456999999996</v>
      </c>
      <c r="Q912" s="336">
        <v>42.647617999999994</v>
      </c>
      <c r="R912" s="336">
        <v>44.305914999999992</v>
      </c>
      <c r="S912" s="336">
        <v>43.644267999999997</v>
      </c>
      <c r="T912" s="336">
        <v>42.912533999999994</v>
      </c>
      <c r="U912" s="336">
        <v>41.291530999999992</v>
      </c>
      <c r="V912" s="336">
        <v>41.798857999999996</v>
      </c>
      <c r="W912" s="336">
        <v>41.854798999999993</v>
      </c>
      <c r="X912" s="336">
        <v>42.466292000000003</v>
      </c>
      <c r="Y912" s="337">
        <v>42.493941</v>
      </c>
      <c r="Z912" s="390"/>
      <c r="AA912" s="390"/>
    </row>
    <row r="913" spans="1:27" s="326" customFormat="1" ht="18.75" customHeight="1" outlineLevel="1" thickBot="1" x14ac:dyDescent="0.25">
      <c r="A913" s="329" t="s">
        <v>127</v>
      </c>
      <c r="B913" s="330">
        <v>3.6509273741482882</v>
      </c>
      <c r="C913" s="330">
        <v>3.6509273741482882</v>
      </c>
      <c r="D913" s="330">
        <v>3.6509273741482882</v>
      </c>
      <c r="E913" s="330">
        <v>3.6509273741482882</v>
      </c>
      <c r="F913" s="330">
        <v>3.6509273741482882</v>
      </c>
      <c r="G913" s="330">
        <v>3.6509273741482882</v>
      </c>
      <c r="H913" s="330">
        <v>3.6509273741482882</v>
      </c>
      <c r="I913" s="330">
        <v>3.6509273741482882</v>
      </c>
      <c r="J913" s="330">
        <v>3.6509273741482882</v>
      </c>
      <c r="K913" s="330">
        <v>3.6509273741482882</v>
      </c>
      <c r="L913" s="330">
        <v>3.6509273741482882</v>
      </c>
      <c r="M913" s="330">
        <v>3.6509273741482882</v>
      </c>
      <c r="N913" s="330">
        <v>3.6509273741482882</v>
      </c>
      <c r="O913" s="330">
        <v>3.6509273741482882</v>
      </c>
      <c r="P913" s="330">
        <v>3.6509273741482882</v>
      </c>
      <c r="Q913" s="330">
        <v>3.6509273741482882</v>
      </c>
      <c r="R913" s="330">
        <v>3.6509273741482882</v>
      </c>
      <c r="S913" s="330">
        <v>3.6509273741482882</v>
      </c>
      <c r="T913" s="330">
        <v>3.6509273741482882</v>
      </c>
      <c r="U913" s="330">
        <v>3.6509273741482882</v>
      </c>
      <c r="V913" s="330">
        <v>3.6509273741482882</v>
      </c>
      <c r="W913" s="330">
        <v>3.6509273741482882</v>
      </c>
      <c r="X913" s="330">
        <v>3.6509273741482882</v>
      </c>
      <c r="Y913" s="330">
        <v>3.6509273741482882</v>
      </c>
      <c r="Z913" s="390"/>
      <c r="AA913" s="390"/>
    </row>
    <row r="914" spans="1:27" s="323" customFormat="1" ht="18.75" customHeight="1" thickBot="1" x14ac:dyDescent="0.25">
      <c r="A914" s="343">
        <v>28</v>
      </c>
      <c r="B914" s="316">
        <v>715.99756037414818</v>
      </c>
      <c r="C914" s="317">
        <v>679.79007437414828</v>
      </c>
      <c r="D914" s="317">
        <v>683.24904937414829</v>
      </c>
      <c r="E914" s="318">
        <v>708.07916837414825</v>
      </c>
      <c r="F914" s="318">
        <v>719.98868537414819</v>
      </c>
      <c r="G914" s="318">
        <v>713.91153237414835</v>
      </c>
      <c r="H914" s="318">
        <v>707.36608737414838</v>
      </c>
      <c r="I914" s="318">
        <v>696.77630237414826</v>
      </c>
      <c r="J914" s="318">
        <v>699.02197537414827</v>
      </c>
      <c r="K914" s="319">
        <v>707.15322737414829</v>
      </c>
      <c r="L914" s="318">
        <v>714.79490137414825</v>
      </c>
      <c r="M914" s="320">
        <v>717.68979737414827</v>
      </c>
      <c r="N914" s="319">
        <v>716.54035337414837</v>
      </c>
      <c r="O914" s="318">
        <v>689.75192237414831</v>
      </c>
      <c r="P914" s="320">
        <v>695.88229037414828</v>
      </c>
      <c r="Q914" s="321">
        <v>716.46585237414831</v>
      </c>
      <c r="R914" s="318">
        <v>747.97977537414829</v>
      </c>
      <c r="S914" s="321">
        <v>733.59043937414833</v>
      </c>
      <c r="T914" s="318">
        <v>720.16961637414829</v>
      </c>
      <c r="U914" s="317">
        <v>717.37050737414836</v>
      </c>
      <c r="V914" s="317">
        <v>703.84325437414827</v>
      </c>
      <c r="W914" s="317">
        <v>705.06719937414823</v>
      </c>
      <c r="X914" s="317">
        <v>714.55011237414828</v>
      </c>
      <c r="Y914" s="322">
        <v>713.52838437414835</v>
      </c>
      <c r="Z914" s="389"/>
      <c r="AA914" s="390"/>
    </row>
    <row r="915" spans="1:27" s="326" customFormat="1" ht="18.75" customHeight="1" outlineLevel="1" x14ac:dyDescent="0.2">
      <c r="A915" s="341" t="s">
        <v>7</v>
      </c>
      <c r="B915" s="325">
        <v>669.31</v>
      </c>
      <c r="C915" s="325">
        <v>635.29</v>
      </c>
      <c r="D915" s="325">
        <v>638.54</v>
      </c>
      <c r="E915" s="325">
        <v>661.87</v>
      </c>
      <c r="F915" s="325">
        <v>673.06</v>
      </c>
      <c r="G915" s="325">
        <v>667.35</v>
      </c>
      <c r="H915" s="325">
        <v>661.2</v>
      </c>
      <c r="I915" s="325">
        <v>651.25</v>
      </c>
      <c r="J915" s="325">
        <v>653.36</v>
      </c>
      <c r="K915" s="325">
        <v>661</v>
      </c>
      <c r="L915" s="325">
        <v>668.18</v>
      </c>
      <c r="M915" s="325">
        <v>670.9</v>
      </c>
      <c r="N915" s="325">
        <v>669.82</v>
      </c>
      <c r="O915" s="325">
        <v>644.65</v>
      </c>
      <c r="P915" s="325">
        <v>650.41</v>
      </c>
      <c r="Q915" s="325">
        <v>669.75</v>
      </c>
      <c r="R915" s="325">
        <v>699.36</v>
      </c>
      <c r="S915" s="325">
        <v>685.84</v>
      </c>
      <c r="T915" s="325">
        <v>673.23</v>
      </c>
      <c r="U915" s="325">
        <v>670.6</v>
      </c>
      <c r="V915" s="325">
        <v>657.89</v>
      </c>
      <c r="W915" s="325">
        <v>659.04</v>
      </c>
      <c r="X915" s="325">
        <v>667.95</v>
      </c>
      <c r="Y915" s="325">
        <v>666.99</v>
      </c>
      <c r="Z915" s="390"/>
      <c r="AA915" s="391"/>
    </row>
    <row r="916" spans="1:27" s="326" customFormat="1" ht="18.75" customHeight="1" outlineLevel="1" x14ac:dyDescent="0.25">
      <c r="A916" s="334" t="s">
        <v>9</v>
      </c>
      <c r="B916" s="328">
        <v>43.036632999999995</v>
      </c>
      <c r="C916" s="336">
        <v>40.849146999999995</v>
      </c>
      <c r="D916" s="336">
        <v>41.058121999999997</v>
      </c>
      <c r="E916" s="336">
        <v>42.558240999999995</v>
      </c>
      <c r="F916" s="336">
        <v>43.277757999999992</v>
      </c>
      <c r="G916" s="336">
        <v>42.910604999999997</v>
      </c>
      <c r="H916" s="336">
        <v>42.515160000000002</v>
      </c>
      <c r="I916" s="336">
        <v>41.875374999999998</v>
      </c>
      <c r="J916" s="336">
        <v>42.011047999999995</v>
      </c>
      <c r="K916" s="336">
        <v>42.502299999999998</v>
      </c>
      <c r="L916" s="336">
        <v>42.963973999999993</v>
      </c>
      <c r="M916" s="336">
        <v>43.138869999999997</v>
      </c>
      <c r="N916" s="336">
        <v>43.069426</v>
      </c>
      <c r="O916" s="336">
        <v>41.450994999999999</v>
      </c>
      <c r="P916" s="336">
        <v>41.821362999999998</v>
      </c>
      <c r="Q916" s="336">
        <v>43.064924999999995</v>
      </c>
      <c r="R916" s="336">
        <v>44.968848000000001</v>
      </c>
      <c r="S916" s="336">
        <v>44.099511999999997</v>
      </c>
      <c r="T916" s="336">
        <v>43.288688999999998</v>
      </c>
      <c r="U916" s="336">
        <v>43.119579999999999</v>
      </c>
      <c r="V916" s="336">
        <v>42.302326999999998</v>
      </c>
      <c r="W916" s="336">
        <v>42.376271999999993</v>
      </c>
      <c r="X916" s="336">
        <v>42.949185</v>
      </c>
      <c r="Y916" s="337">
        <v>42.887456999999998</v>
      </c>
      <c r="Z916" s="390"/>
      <c r="AA916" s="392"/>
    </row>
    <row r="917" spans="1:27" s="326" customFormat="1" ht="18.75" customHeight="1" outlineLevel="1" thickBot="1" x14ac:dyDescent="0.25">
      <c r="A917" s="339" t="s">
        <v>127</v>
      </c>
      <c r="B917" s="330">
        <v>3.6509273741482882</v>
      </c>
      <c r="C917" s="330">
        <v>3.6509273741482882</v>
      </c>
      <c r="D917" s="330">
        <v>3.6509273741482882</v>
      </c>
      <c r="E917" s="330">
        <v>3.6509273741482882</v>
      </c>
      <c r="F917" s="330">
        <v>3.6509273741482882</v>
      </c>
      <c r="G917" s="330">
        <v>3.6509273741482882</v>
      </c>
      <c r="H917" s="330">
        <v>3.6509273741482882</v>
      </c>
      <c r="I917" s="330">
        <v>3.6509273741482882</v>
      </c>
      <c r="J917" s="330">
        <v>3.6509273741482882</v>
      </c>
      <c r="K917" s="330">
        <v>3.6509273741482882</v>
      </c>
      <c r="L917" s="330">
        <v>3.6509273741482882</v>
      </c>
      <c r="M917" s="330">
        <v>3.6509273741482882</v>
      </c>
      <c r="N917" s="330">
        <v>3.6509273741482882</v>
      </c>
      <c r="O917" s="330">
        <v>3.6509273741482882</v>
      </c>
      <c r="P917" s="330">
        <v>3.6509273741482882</v>
      </c>
      <c r="Q917" s="330">
        <v>3.6509273741482882</v>
      </c>
      <c r="R917" s="330">
        <v>3.6509273741482882</v>
      </c>
      <c r="S917" s="330">
        <v>3.6509273741482882</v>
      </c>
      <c r="T917" s="330">
        <v>3.6509273741482882</v>
      </c>
      <c r="U917" s="330">
        <v>3.6509273741482882</v>
      </c>
      <c r="V917" s="330">
        <v>3.6509273741482882</v>
      </c>
      <c r="W917" s="330">
        <v>3.6509273741482882</v>
      </c>
      <c r="X917" s="330">
        <v>3.6509273741482882</v>
      </c>
      <c r="Y917" s="330">
        <v>3.6509273741482882</v>
      </c>
      <c r="Z917" s="390"/>
      <c r="AA917" s="391"/>
    </row>
    <row r="918" spans="1:27" s="323" customFormat="1" ht="18.75" customHeight="1" thickBot="1" x14ac:dyDescent="0.25">
      <c r="A918" s="332">
        <v>29</v>
      </c>
      <c r="B918" s="316">
        <v>578.14942437414823</v>
      </c>
      <c r="C918" s="317">
        <v>556.45899037414824</v>
      </c>
      <c r="D918" s="317">
        <v>548.11487837414825</v>
      </c>
      <c r="E918" s="318">
        <v>578.07492337414828</v>
      </c>
      <c r="F918" s="318">
        <v>591.04874037414822</v>
      </c>
      <c r="G918" s="318">
        <v>590.42080337414836</v>
      </c>
      <c r="H918" s="318">
        <v>580.05452137414829</v>
      </c>
      <c r="I918" s="318">
        <v>569.03901637414833</v>
      </c>
      <c r="J918" s="318">
        <v>576.52104537414834</v>
      </c>
      <c r="K918" s="319">
        <v>583.00263237414833</v>
      </c>
      <c r="L918" s="318">
        <v>576.81904937414822</v>
      </c>
      <c r="M918" s="320">
        <v>580.53345637414827</v>
      </c>
      <c r="N918" s="319">
        <v>579.42658437414832</v>
      </c>
      <c r="O918" s="318">
        <v>552.85101337414824</v>
      </c>
      <c r="P918" s="320">
        <v>560.78004837414835</v>
      </c>
      <c r="Q918" s="321">
        <v>596.08287937414832</v>
      </c>
      <c r="R918" s="318">
        <v>607.28995837414823</v>
      </c>
      <c r="S918" s="321">
        <v>601.59595337414839</v>
      </c>
      <c r="T918" s="318">
        <v>586.61060937414834</v>
      </c>
      <c r="U918" s="317">
        <v>582.43855337414834</v>
      </c>
      <c r="V918" s="317">
        <v>577.71306137414831</v>
      </c>
      <c r="W918" s="317">
        <v>576.15918337414826</v>
      </c>
      <c r="X918" s="317">
        <v>535.21556237414825</v>
      </c>
      <c r="Y918" s="322">
        <v>552.19114737414827</v>
      </c>
      <c r="Z918" s="389"/>
      <c r="AA918" s="391"/>
    </row>
    <row r="919" spans="1:27" s="326" customFormat="1" ht="18.75" customHeight="1" outlineLevel="1" x14ac:dyDescent="0.2">
      <c r="A919" s="341" t="s">
        <v>7</v>
      </c>
      <c r="B919" s="325">
        <v>539.79</v>
      </c>
      <c r="C919" s="325">
        <v>519.41</v>
      </c>
      <c r="D919" s="325">
        <v>511.57</v>
      </c>
      <c r="E919" s="325">
        <v>539.72</v>
      </c>
      <c r="F919" s="325">
        <v>551.91</v>
      </c>
      <c r="G919" s="325">
        <v>551.32000000000005</v>
      </c>
      <c r="H919" s="325">
        <v>541.58000000000004</v>
      </c>
      <c r="I919" s="325">
        <v>531.23</v>
      </c>
      <c r="J919" s="325">
        <v>538.26</v>
      </c>
      <c r="K919" s="325">
        <v>544.35</v>
      </c>
      <c r="L919" s="325">
        <v>538.54</v>
      </c>
      <c r="M919" s="325">
        <v>542.03</v>
      </c>
      <c r="N919" s="325">
        <v>540.99</v>
      </c>
      <c r="O919" s="325">
        <v>516.02</v>
      </c>
      <c r="P919" s="325">
        <v>523.47</v>
      </c>
      <c r="Q919" s="325">
        <v>556.64</v>
      </c>
      <c r="R919" s="325">
        <v>567.16999999999996</v>
      </c>
      <c r="S919" s="325">
        <v>561.82000000000005</v>
      </c>
      <c r="T919" s="325">
        <v>547.74</v>
      </c>
      <c r="U919" s="325">
        <v>543.82000000000005</v>
      </c>
      <c r="V919" s="325">
        <v>539.38</v>
      </c>
      <c r="W919" s="325">
        <v>537.91999999999996</v>
      </c>
      <c r="X919" s="325">
        <v>499.45</v>
      </c>
      <c r="Y919" s="325">
        <v>515.4</v>
      </c>
      <c r="Z919" s="390"/>
      <c r="AA919" s="391"/>
    </row>
    <row r="920" spans="1:27" s="326" customFormat="1" ht="18.75" customHeight="1" outlineLevel="1" x14ac:dyDescent="0.2">
      <c r="A920" s="334" t="s">
        <v>9</v>
      </c>
      <c r="B920" s="328">
        <v>34.708496999999994</v>
      </c>
      <c r="C920" s="336">
        <v>33.398062999999993</v>
      </c>
      <c r="D920" s="336">
        <v>32.893950999999994</v>
      </c>
      <c r="E920" s="336">
        <v>34.703995999999997</v>
      </c>
      <c r="F920" s="336">
        <v>35.487812999999996</v>
      </c>
      <c r="G920" s="336">
        <v>35.449876000000003</v>
      </c>
      <c r="H920" s="336">
        <v>34.823594</v>
      </c>
      <c r="I920" s="336">
        <v>34.158088999999997</v>
      </c>
      <c r="J920" s="336">
        <v>34.610118</v>
      </c>
      <c r="K920" s="336">
        <v>35.001705000000001</v>
      </c>
      <c r="L920" s="336">
        <v>34.628121999999998</v>
      </c>
      <c r="M920" s="336">
        <v>34.852528999999997</v>
      </c>
      <c r="N920" s="336">
        <v>34.785657</v>
      </c>
      <c r="O920" s="336">
        <v>33.180085999999996</v>
      </c>
      <c r="P920" s="336">
        <v>33.659120999999999</v>
      </c>
      <c r="Q920" s="336">
        <v>35.791951999999995</v>
      </c>
      <c r="R920" s="336">
        <v>36.469030999999994</v>
      </c>
      <c r="S920" s="336">
        <v>36.125025999999998</v>
      </c>
      <c r="T920" s="336">
        <v>35.219681999999999</v>
      </c>
      <c r="U920" s="336">
        <v>34.967626000000003</v>
      </c>
      <c r="V920" s="336">
        <v>34.682133999999998</v>
      </c>
      <c r="W920" s="336">
        <v>34.588255999999994</v>
      </c>
      <c r="X920" s="336">
        <v>32.114635</v>
      </c>
      <c r="Y920" s="337">
        <v>33.140219999999999</v>
      </c>
      <c r="Z920" s="390"/>
      <c r="AA920" s="391"/>
    </row>
    <row r="921" spans="1:27" s="326" customFormat="1" ht="18.75" customHeight="1" outlineLevel="1" thickBot="1" x14ac:dyDescent="0.25">
      <c r="A921" s="339" t="s">
        <v>127</v>
      </c>
      <c r="B921" s="330">
        <v>3.6509273741482882</v>
      </c>
      <c r="C921" s="330">
        <v>3.6509273741482882</v>
      </c>
      <c r="D921" s="330">
        <v>3.6509273741482882</v>
      </c>
      <c r="E921" s="330">
        <v>3.6509273741482882</v>
      </c>
      <c r="F921" s="330">
        <v>3.6509273741482882</v>
      </c>
      <c r="G921" s="330">
        <v>3.6509273741482882</v>
      </c>
      <c r="H921" s="330">
        <v>3.6509273741482882</v>
      </c>
      <c r="I921" s="330">
        <v>3.6509273741482882</v>
      </c>
      <c r="J921" s="330">
        <v>3.6509273741482882</v>
      </c>
      <c r="K921" s="330">
        <v>3.6509273741482882</v>
      </c>
      <c r="L921" s="330">
        <v>3.6509273741482882</v>
      </c>
      <c r="M921" s="330">
        <v>3.6509273741482882</v>
      </c>
      <c r="N921" s="330">
        <v>3.6509273741482882</v>
      </c>
      <c r="O921" s="330">
        <v>3.6509273741482882</v>
      </c>
      <c r="P921" s="330">
        <v>3.6509273741482882</v>
      </c>
      <c r="Q921" s="330">
        <v>3.6509273741482882</v>
      </c>
      <c r="R921" s="330">
        <v>3.6509273741482882</v>
      </c>
      <c r="S921" s="330">
        <v>3.6509273741482882</v>
      </c>
      <c r="T921" s="330">
        <v>3.6509273741482882</v>
      </c>
      <c r="U921" s="330">
        <v>3.6509273741482882</v>
      </c>
      <c r="V921" s="330">
        <v>3.6509273741482882</v>
      </c>
      <c r="W921" s="330">
        <v>3.6509273741482882</v>
      </c>
      <c r="X921" s="330">
        <v>3.6509273741482882</v>
      </c>
      <c r="Y921" s="330">
        <v>3.6509273741482882</v>
      </c>
      <c r="Z921" s="390"/>
      <c r="AA921" s="391"/>
    </row>
    <row r="922" spans="1:27" s="323" customFormat="1" ht="18.75" customHeight="1" thickBot="1" x14ac:dyDescent="0.25">
      <c r="A922" s="340">
        <v>30</v>
      </c>
      <c r="B922" s="316">
        <v>795.82006037414828</v>
      </c>
      <c r="C922" s="317">
        <v>763.2099083741482</v>
      </c>
      <c r="D922" s="317">
        <v>764.91278837414825</v>
      </c>
      <c r="E922" s="318">
        <v>771.94781137414827</v>
      </c>
      <c r="F922" s="318">
        <v>795.03247837414835</v>
      </c>
      <c r="G922" s="318">
        <v>797.42715337414836</v>
      </c>
      <c r="H922" s="318">
        <v>837.82798137414829</v>
      </c>
      <c r="I922" s="318">
        <v>823.7153633741483</v>
      </c>
      <c r="J922" s="318">
        <v>837.02975637414829</v>
      </c>
      <c r="K922" s="319">
        <v>839.47764637414832</v>
      </c>
      <c r="L922" s="318">
        <v>841.27631337414823</v>
      </c>
      <c r="M922" s="320">
        <v>805.88833837414825</v>
      </c>
      <c r="N922" s="319">
        <v>790.06219737414824</v>
      </c>
      <c r="O922" s="318">
        <v>805.88833837414825</v>
      </c>
      <c r="P922" s="320">
        <v>817.93621437414834</v>
      </c>
      <c r="Q922" s="321">
        <v>852.28117537414835</v>
      </c>
      <c r="R922" s="318">
        <v>866.42572237414822</v>
      </c>
      <c r="S922" s="321">
        <v>842.72376137414824</v>
      </c>
      <c r="T922" s="318">
        <v>812.59342837414829</v>
      </c>
      <c r="U922" s="317">
        <v>800.32204937414826</v>
      </c>
      <c r="V922" s="317">
        <v>796.2883523741483</v>
      </c>
      <c r="W922" s="317">
        <v>803.98324137414829</v>
      </c>
      <c r="X922" s="317">
        <v>801.47149337414828</v>
      </c>
      <c r="Y922" s="322">
        <v>794.40454137414827</v>
      </c>
      <c r="Z922" s="389"/>
      <c r="AA922" s="391"/>
    </row>
    <row r="923" spans="1:27" s="326" customFormat="1" ht="18.75" customHeight="1" outlineLevel="1" x14ac:dyDescent="0.2">
      <c r="A923" s="324" t="s">
        <v>7</v>
      </c>
      <c r="B923" s="325">
        <v>744.31</v>
      </c>
      <c r="C923" s="325">
        <v>713.67</v>
      </c>
      <c r="D923" s="325">
        <v>715.27</v>
      </c>
      <c r="E923" s="325">
        <v>721.88</v>
      </c>
      <c r="F923" s="325">
        <v>743.57</v>
      </c>
      <c r="G923" s="325">
        <v>745.82</v>
      </c>
      <c r="H923" s="325">
        <v>783.78</v>
      </c>
      <c r="I923" s="325">
        <v>770.52</v>
      </c>
      <c r="J923" s="325">
        <v>783.03</v>
      </c>
      <c r="K923" s="325">
        <v>785.33</v>
      </c>
      <c r="L923" s="325">
        <v>787.02</v>
      </c>
      <c r="M923" s="325">
        <v>753.77</v>
      </c>
      <c r="N923" s="325">
        <v>738.9</v>
      </c>
      <c r="O923" s="325">
        <v>753.77</v>
      </c>
      <c r="P923" s="325">
        <v>765.09</v>
      </c>
      <c r="Q923" s="325">
        <v>797.36</v>
      </c>
      <c r="R923" s="325">
        <v>810.65</v>
      </c>
      <c r="S923" s="325">
        <v>788.38</v>
      </c>
      <c r="T923" s="325">
        <v>760.07</v>
      </c>
      <c r="U923" s="325">
        <v>748.54</v>
      </c>
      <c r="V923" s="325">
        <v>744.75</v>
      </c>
      <c r="W923" s="325">
        <v>751.98</v>
      </c>
      <c r="X923" s="325">
        <v>749.62</v>
      </c>
      <c r="Y923" s="325">
        <v>742.98</v>
      </c>
      <c r="Z923" s="390"/>
      <c r="AA923" s="391"/>
    </row>
    <row r="924" spans="1:27" s="326" customFormat="1" ht="18.75" customHeight="1" outlineLevel="1" x14ac:dyDescent="0.2">
      <c r="A924" s="327" t="s">
        <v>9</v>
      </c>
      <c r="B924" s="328">
        <v>47.859132999999993</v>
      </c>
      <c r="C924" s="336">
        <v>45.888980999999994</v>
      </c>
      <c r="D924" s="336">
        <v>45.991860999999993</v>
      </c>
      <c r="E924" s="336">
        <v>46.416883999999996</v>
      </c>
      <c r="F924" s="336">
        <v>47.811551000000001</v>
      </c>
      <c r="G924" s="336">
        <v>47.956226000000001</v>
      </c>
      <c r="H924" s="336">
        <v>50.397053999999997</v>
      </c>
      <c r="I924" s="336">
        <v>49.544435999999997</v>
      </c>
      <c r="J924" s="336">
        <v>50.348828999999995</v>
      </c>
      <c r="K924" s="336">
        <v>50.496718999999999</v>
      </c>
      <c r="L924" s="336">
        <v>50.605385999999996</v>
      </c>
      <c r="M924" s="336">
        <v>48.467410999999998</v>
      </c>
      <c r="N924" s="336">
        <v>47.511269999999996</v>
      </c>
      <c r="O924" s="336">
        <v>48.467410999999998</v>
      </c>
      <c r="P924" s="336">
        <v>49.195287</v>
      </c>
      <c r="Q924" s="336">
        <v>51.270247999999995</v>
      </c>
      <c r="R924" s="336">
        <v>52.124794999999999</v>
      </c>
      <c r="S924" s="336">
        <v>50.692833999999998</v>
      </c>
      <c r="T924" s="336">
        <v>48.872501</v>
      </c>
      <c r="U924" s="336">
        <v>48.131121999999998</v>
      </c>
      <c r="V924" s="336">
        <v>47.887425</v>
      </c>
      <c r="W924" s="336">
        <v>48.352314</v>
      </c>
      <c r="X924" s="336">
        <v>48.200565999999995</v>
      </c>
      <c r="Y924" s="337">
        <v>47.773613999999995</v>
      </c>
      <c r="Z924" s="390"/>
      <c r="AA924" s="390"/>
    </row>
    <row r="925" spans="1:27" s="326" customFormat="1" ht="18.75" customHeight="1" outlineLevel="1" thickBot="1" x14ac:dyDescent="0.25">
      <c r="A925" s="329" t="s">
        <v>127</v>
      </c>
      <c r="B925" s="330">
        <v>3.6509273741482882</v>
      </c>
      <c r="C925" s="330">
        <v>3.6509273741482882</v>
      </c>
      <c r="D925" s="330">
        <v>3.6509273741482882</v>
      </c>
      <c r="E925" s="330">
        <v>3.6509273741482882</v>
      </c>
      <c r="F925" s="330">
        <v>3.6509273741482882</v>
      </c>
      <c r="G925" s="330">
        <v>3.6509273741482882</v>
      </c>
      <c r="H925" s="330">
        <v>3.6509273741482882</v>
      </c>
      <c r="I925" s="330">
        <v>3.6509273741482882</v>
      </c>
      <c r="J925" s="330">
        <v>3.6509273741482882</v>
      </c>
      <c r="K925" s="330">
        <v>3.6509273741482882</v>
      </c>
      <c r="L925" s="330">
        <v>3.6509273741482882</v>
      </c>
      <c r="M925" s="330">
        <v>3.6509273741482882</v>
      </c>
      <c r="N925" s="330">
        <v>3.6509273741482882</v>
      </c>
      <c r="O925" s="330">
        <v>3.6509273741482882</v>
      </c>
      <c r="P925" s="330">
        <v>3.6509273741482882</v>
      </c>
      <c r="Q925" s="330">
        <v>3.6509273741482882</v>
      </c>
      <c r="R925" s="330">
        <v>3.6509273741482882</v>
      </c>
      <c r="S925" s="330">
        <v>3.6509273741482882</v>
      </c>
      <c r="T925" s="330">
        <v>3.6509273741482882</v>
      </c>
      <c r="U925" s="330">
        <v>3.6509273741482882</v>
      </c>
      <c r="V925" s="330">
        <v>3.6509273741482882</v>
      </c>
      <c r="W925" s="330">
        <v>3.6509273741482882</v>
      </c>
      <c r="X925" s="330">
        <v>3.6509273741482882</v>
      </c>
      <c r="Y925" s="330">
        <v>3.6509273741482882</v>
      </c>
      <c r="Z925" s="390"/>
      <c r="AA925" s="390"/>
    </row>
    <row r="926" spans="1:27" s="323" customFormat="1" ht="18.75" customHeight="1" thickBot="1" x14ac:dyDescent="0.25">
      <c r="A926" s="331">
        <v>31</v>
      </c>
      <c r="B926" s="316">
        <v>702.02330137414822</v>
      </c>
      <c r="C926" s="317">
        <v>666.89075837414828</v>
      </c>
      <c r="D926" s="317">
        <v>675.03265337414837</v>
      </c>
      <c r="E926" s="318">
        <v>681.46102537414833</v>
      </c>
      <c r="F926" s="318">
        <v>704.60955037414828</v>
      </c>
      <c r="G926" s="318">
        <v>694.25391137414829</v>
      </c>
      <c r="H926" s="318">
        <v>736.47469237414828</v>
      </c>
      <c r="I926" s="318">
        <v>733.31372137414837</v>
      </c>
      <c r="J926" s="318">
        <v>727.84321937414836</v>
      </c>
      <c r="K926" s="319">
        <v>739.40151737414828</v>
      </c>
      <c r="L926" s="318">
        <v>736.75141037414824</v>
      </c>
      <c r="M926" s="320">
        <v>702.98117137414829</v>
      </c>
      <c r="N926" s="319">
        <v>687.94261237414833</v>
      </c>
      <c r="O926" s="318">
        <v>707.45123137414828</v>
      </c>
      <c r="P926" s="320">
        <v>715.33769437414833</v>
      </c>
      <c r="Q926" s="321">
        <v>756.8560373741484</v>
      </c>
      <c r="R926" s="318">
        <v>792.57394537414825</v>
      </c>
      <c r="S926" s="321">
        <v>790.46663137414828</v>
      </c>
      <c r="T926" s="318">
        <v>694.05169437414838</v>
      </c>
      <c r="U926" s="317">
        <v>679.11956537414824</v>
      </c>
      <c r="V926" s="317">
        <v>690.12442737414824</v>
      </c>
      <c r="W926" s="317">
        <v>694.12619537414832</v>
      </c>
      <c r="X926" s="317">
        <v>692.93417937414824</v>
      </c>
      <c r="Y926" s="322">
        <v>690.66722037414831</v>
      </c>
      <c r="Z926" s="389"/>
      <c r="AA926" s="389"/>
    </row>
    <row r="927" spans="1:27" s="326" customFormat="1" ht="18.75" customHeight="1" outlineLevel="1" x14ac:dyDescent="0.2">
      <c r="A927" s="341" t="s">
        <v>7</v>
      </c>
      <c r="B927" s="325">
        <v>656.18</v>
      </c>
      <c r="C927" s="325">
        <v>623.16999999999996</v>
      </c>
      <c r="D927" s="325">
        <v>630.82000000000005</v>
      </c>
      <c r="E927" s="325">
        <v>636.86</v>
      </c>
      <c r="F927" s="325">
        <v>658.61</v>
      </c>
      <c r="G927" s="325">
        <v>648.88</v>
      </c>
      <c r="H927" s="325">
        <v>688.55</v>
      </c>
      <c r="I927" s="325">
        <v>685.58</v>
      </c>
      <c r="J927" s="325">
        <v>680.44</v>
      </c>
      <c r="K927" s="325">
        <v>691.3</v>
      </c>
      <c r="L927" s="325">
        <v>688.81</v>
      </c>
      <c r="M927" s="325">
        <v>657.08</v>
      </c>
      <c r="N927" s="325">
        <v>642.95000000000005</v>
      </c>
      <c r="O927" s="325">
        <v>661.28</v>
      </c>
      <c r="P927" s="325">
        <v>668.69</v>
      </c>
      <c r="Q927" s="325">
        <v>707.7</v>
      </c>
      <c r="R927" s="325">
        <v>741.26</v>
      </c>
      <c r="S927" s="325">
        <v>739.28</v>
      </c>
      <c r="T927" s="325">
        <v>648.69000000000005</v>
      </c>
      <c r="U927" s="325">
        <v>634.66</v>
      </c>
      <c r="V927" s="325">
        <v>645</v>
      </c>
      <c r="W927" s="325">
        <v>648.76</v>
      </c>
      <c r="X927" s="325">
        <v>647.64</v>
      </c>
      <c r="Y927" s="325">
        <v>645.51</v>
      </c>
      <c r="Z927" s="390"/>
      <c r="AA927" s="390"/>
    </row>
    <row r="928" spans="1:27" s="326" customFormat="1" ht="18.75" customHeight="1" outlineLevel="1" x14ac:dyDescent="0.2">
      <c r="A928" s="334" t="s">
        <v>9</v>
      </c>
      <c r="B928" s="328">
        <v>42.192373999999994</v>
      </c>
      <c r="C928" s="336">
        <v>40.069830999999994</v>
      </c>
      <c r="D928" s="336">
        <v>40.561726</v>
      </c>
      <c r="E928" s="336">
        <v>40.950097999999997</v>
      </c>
      <c r="F928" s="336">
        <v>42.348622999999996</v>
      </c>
      <c r="G928" s="336">
        <v>41.722983999999997</v>
      </c>
      <c r="H928" s="336">
        <v>44.273764999999997</v>
      </c>
      <c r="I928" s="336">
        <v>44.082794</v>
      </c>
      <c r="J928" s="336">
        <v>43.752292000000004</v>
      </c>
      <c r="K928" s="336">
        <v>44.450589999999991</v>
      </c>
      <c r="L928" s="336">
        <v>44.290482999999995</v>
      </c>
      <c r="M928" s="336">
        <v>42.250244000000002</v>
      </c>
      <c r="N928" s="336">
        <v>41.341684999999998</v>
      </c>
      <c r="O928" s="336">
        <v>42.520303999999996</v>
      </c>
      <c r="P928" s="336">
        <v>42.996766999999998</v>
      </c>
      <c r="Q928" s="336">
        <v>45.505110000000002</v>
      </c>
      <c r="R928" s="336">
        <v>47.663017999999994</v>
      </c>
      <c r="S928" s="336">
        <v>47.535703999999996</v>
      </c>
      <c r="T928" s="336">
        <v>41.710767000000004</v>
      </c>
      <c r="U928" s="336">
        <v>40.808637999999995</v>
      </c>
      <c r="V928" s="336">
        <v>41.473499999999994</v>
      </c>
      <c r="W928" s="336">
        <v>41.715267999999995</v>
      </c>
      <c r="X928" s="336">
        <v>41.643251999999997</v>
      </c>
      <c r="Y928" s="337">
        <v>41.506292999999999</v>
      </c>
      <c r="Z928" s="390"/>
      <c r="AA928" s="390"/>
    </row>
    <row r="929" spans="1:27" s="326" customFormat="1" ht="18.75" customHeight="1" outlineLevel="1" thickBot="1" x14ac:dyDescent="0.25">
      <c r="A929" s="339" t="s">
        <v>127</v>
      </c>
      <c r="B929" s="330">
        <v>3.6509273741482882</v>
      </c>
      <c r="C929" s="330">
        <v>3.6509273741482882</v>
      </c>
      <c r="D929" s="330">
        <v>3.6509273741482882</v>
      </c>
      <c r="E929" s="330">
        <v>3.6509273741482882</v>
      </c>
      <c r="F929" s="330">
        <v>3.6509273741482882</v>
      </c>
      <c r="G929" s="330">
        <v>3.6509273741482882</v>
      </c>
      <c r="H929" s="330">
        <v>3.6509273741482882</v>
      </c>
      <c r="I929" s="330">
        <v>3.6509273741482882</v>
      </c>
      <c r="J929" s="330">
        <v>3.6509273741482882</v>
      </c>
      <c r="K929" s="330">
        <v>3.6509273741482882</v>
      </c>
      <c r="L929" s="330">
        <v>3.6509273741482882</v>
      </c>
      <c r="M929" s="330">
        <v>3.6509273741482882</v>
      </c>
      <c r="N929" s="330">
        <v>3.6509273741482882</v>
      </c>
      <c r="O929" s="330">
        <v>3.6509273741482882</v>
      </c>
      <c r="P929" s="330">
        <v>3.6509273741482882</v>
      </c>
      <c r="Q929" s="330">
        <v>3.6509273741482882</v>
      </c>
      <c r="R929" s="330">
        <v>3.6509273741482882</v>
      </c>
      <c r="S929" s="330">
        <v>3.6509273741482882</v>
      </c>
      <c r="T929" s="330">
        <v>3.6509273741482882</v>
      </c>
      <c r="U929" s="330">
        <v>3.6509273741482882</v>
      </c>
      <c r="V929" s="330">
        <v>3.6509273741482882</v>
      </c>
      <c r="W929" s="330">
        <v>3.6509273741482882</v>
      </c>
      <c r="X929" s="330">
        <v>3.6509273741482882</v>
      </c>
      <c r="Y929" s="330">
        <v>3.6509273741482882</v>
      </c>
      <c r="Z929" s="390"/>
      <c r="AA929" s="390"/>
    </row>
    <row r="930" spans="1:27" s="344" customFormat="1" x14ac:dyDescent="0.2">
      <c r="A930" s="346"/>
      <c r="Y930" s="346"/>
    </row>
    <row r="931" spans="1:27" ht="15" collapsed="1" x14ac:dyDescent="0.25">
      <c r="B931" s="347"/>
      <c r="AA931" s="141"/>
    </row>
    <row r="932" spans="1:27" s="141" customFormat="1" ht="15.75" x14ac:dyDescent="0.25">
      <c r="A932" s="348" t="s">
        <v>67</v>
      </c>
      <c r="B932" s="345"/>
      <c r="C932" s="345"/>
      <c r="D932" s="345"/>
      <c r="E932" s="345"/>
      <c r="F932" s="345"/>
      <c r="G932" s="345"/>
      <c r="H932" s="345"/>
      <c r="I932" s="345"/>
      <c r="J932" s="345"/>
      <c r="K932" s="345"/>
      <c r="L932" s="345"/>
      <c r="M932" s="345"/>
      <c r="AA932" s="138"/>
    </row>
    <row r="933" spans="1:27" ht="15" thickBot="1" x14ac:dyDescent="0.25">
      <c r="A933" s="344"/>
      <c r="B933" s="344"/>
      <c r="C933" s="344"/>
      <c r="D933" s="344"/>
      <c r="E933" s="344"/>
      <c r="F933" s="344"/>
      <c r="G933" s="344"/>
      <c r="H933" s="344"/>
      <c r="I933" s="344"/>
      <c r="J933" s="344"/>
      <c r="K933" s="344"/>
      <c r="L933" s="344"/>
      <c r="M933" s="344"/>
    </row>
    <row r="934" spans="1:27" ht="30.75" customHeight="1" thickBot="1" x14ac:dyDescent="0.25">
      <c r="A934" s="349" t="s">
        <v>126</v>
      </c>
      <c r="B934" s="349"/>
      <c r="C934" s="349"/>
      <c r="D934" s="349"/>
      <c r="E934" s="349"/>
      <c r="F934" s="350" t="s">
        <v>314</v>
      </c>
      <c r="G934" s="349"/>
      <c r="H934" s="349"/>
      <c r="I934" s="349"/>
      <c r="J934" s="349"/>
      <c r="K934" s="349"/>
      <c r="L934" s="349"/>
      <c r="M934" s="349"/>
      <c r="U934" s="146"/>
      <c r="V934" s="146"/>
      <c r="W934" s="146"/>
      <c r="X934" s="146"/>
      <c r="Y934" s="146"/>
    </row>
    <row r="935" spans="1:27" ht="30.75" customHeight="1" thickBot="1" x14ac:dyDescent="0.25">
      <c r="A935" s="349"/>
      <c r="B935" s="349"/>
      <c r="C935" s="349"/>
      <c r="D935" s="349"/>
      <c r="E935" s="349"/>
      <c r="F935" s="350" t="s">
        <v>44</v>
      </c>
      <c r="G935" s="349"/>
      <c r="H935" s="349"/>
      <c r="I935" s="349"/>
      <c r="J935" s="349"/>
      <c r="K935" s="349"/>
      <c r="L935" s="349"/>
      <c r="M935" s="349"/>
      <c r="U935" s="146"/>
      <c r="V935" s="146"/>
      <c r="W935" s="146"/>
      <c r="X935" s="146"/>
      <c r="Y935" s="146"/>
    </row>
    <row r="936" spans="1:27" ht="27" customHeight="1" thickBot="1" x14ac:dyDescent="0.25">
      <c r="A936" s="349"/>
      <c r="B936" s="349"/>
      <c r="C936" s="349"/>
      <c r="D936" s="349"/>
      <c r="E936" s="349"/>
      <c r="F936" s="351" t="s">
        <v>110</v>
      </c>
      <c r="G936" s="352"/>
      <c r="H936" s="352" t="s">
        <v>117</v>
      </c>
      <c r="I936" s="352"/>
      <c r="J936" s="352" t="s">
        <v>118</v>
      </c>
      <c r="K936" s="352"/>
      <c r="L936" s="352" t="s">
        <v>119</v>
      </c>
      <c r="M936" s="353"/>
      <c r="U936" s="146"/>
      <c r="V936" s="146"/>
      <c r="W936" s="146"/>
      <c r="X936" s="146"/>
      <c r="Y936" s="146"/>
    </row>
    <row r="937" spans="1:27" ht="24" customHeight="1" thickBot="1" x14ac:dyDescent="0.25">
      <c r="A937" s="354" t="s">
        <v>82</v>
      </c>
      <c r="B937" s="354"/>
      <c r="C937" s="354"/>
      <c r="D937" s="354"/>
      <c r="E937" s="354"/>
      <c r="F937" s="355">
        <v>310416.05356199999</v>
      </c>
      <c r="G937" s="356"/>
      <c r="H937" s="357">
        <v>307417.61387399997</v>
      </c>
      <c r="I937" s="356"/>
      <c r="J937" s="357">
        <v>289530.37021799997</v>
      </c>
      <c r="K937" s="356"/>
      <c r="L937" s="357">
        <v>275106.84137400001</v>
      </c>
      <c r="M937" s="356"/>
      <c r="N937" s="358">
        <v>310416.05356199999</v>
      </c>
      <c r="O937" s="358">
        <v>307417.61387399997</v>
      </c>
      <c r="P937" s="358">
        <v>289530.37021799997</v>
      </c>
      <c r="Q937" s="358">
        <v>275106.84137400001</v>
      </c>
      <c r="U937" s="146"/>
      <c r="V937" s="146"/>
      <c r="W937" s="146"/>
      <c r="X937" s="146"/>
      <c r="Y937" s="146"/>
    </row>
    <row r="938" spans="1:27" ht="18.75" customHeight="1" outlineLevel="1" x14ac:dyDescent="0.2">
      <c r="A938" s="359" t="s">
        <v>7</v>
      </c>
      <c r="B938" s="359"/>
      <c r="C938" s="359"/>
      <c r="D938" s="359"/>
      <c r="E938" s="359"/>
      <c r="F938" s="360">
        <v>258486.18</v>
      </c>
      <c r="G938" s="361"/>
      <c r="H938" s="361">
        <v>258486.18</v>
      </c>
      <c r="I938" s="361"/>
      <c r="J938" s="360">
        <v>258486.18</v>
      </c>
      <c r="K938" s="361"/>
      <c r="L938" s="361">
        <v>258486.18</v>
      </c>
      <c r="M938" s="362"/>
      <c r="U938" s="146"/>
      <c r="V938" s="146"/>
      <c r="W938" s="146"/>
      <c r="X938" s="146"/>
      <c r="Y938" s="146"/>
    </row>
    <row r="939" spans="1:27" s="369" customFormat="1" ht="18.75" customHeight="1" outlineLevel="1" thickBot="1" x14ac:dyDescent="0.25">
      <c r="A939" s="363" t="s">
        <v>121</v>
      </c>
      <c r="B939" s="363"/>
      <c r="C939" s="363"/>
      <c r="D939" s="363"/>
      <c r="E939" s="363"/>
      <c r="F939" s="364">
        <v>51929.873562000001</v>
      </c>
      <c r="G939" s="365"/>
      <c r="H939" s="366">
        <v>48931.433873999995</v>
      </c>
      <c r="I939" s="367"/>
      <c r="J939" s="366">
        <v>31044.190218</v>
      </c>
      <c r="K939" s="367"/>
      <c r="L939" s="366">
        <v>16620.661373999999</v>
      </c>
      <c r="M939" s="368"/>
      <c r="U939" s="370"/>
      <c r="V939" s="370"/>
      <c r="W939" s="370"/>
      <c r="X939" s="370"/>
      <c r="Y939" s="370"/>
    </row>
    <row r="940" spans="1:27" ht="24" customHeight="1" thickBot="1" x14ac:dyDescent="0.25">
      <c r="A940" s="354" t="s">
        <v>18</v>
      </c>
      <c r="B940" s="354"/>
      <c r="C940" s="354"/>
      <c r="D940" s="354"/>
      <c r="E940" s="354"/>
      <c r="F940" s="357">
        <v>258486.18</v>
      </c>
      <c r="G940" s="356"/>
      <c r="H940" s="357">
        <v>258486.18</v>
      </c>
      <c r="I940" s="356"/>
      <c r="J940" s="357">
        <v>258486.18</v>
      </c>
      <c r="K940" s="356"/>
      <c r="L940" s="357">
        <v>258486.18</v>
      </c>
      <c r="M940" s="356"/>
      <c r="U940" s="146"/>
      <c r="V940" s="146"/>
      <c r="W940" s="146"/>
      <c r="X940" s="146"/>
      <c r="Y940" s="146"/>
    </row>
    <row r="941" spans="1:27" x14ac:dyDescent="0.2">
      <c r="A941" s="359" t="s">
        <v>7</v>
      </c>
      <c r="B941" s="359"/>
      <c r="C941" s="359"/>
      <c r="D941" s="359"/>
      <c r="E941" s="359"/>
      <c r="F941" s="360">
        <v>258486.18</v>
      </c>
      <c r="G941" s="361"/>
      <c r="H941" s="360">
        <v>258486.18</v>
      </c>
      <c r="I941" s="361"/>
      <c r="J941" s="360">
        <v>258486.18</v>
      </c>
      <c r="K941" s="361"/>
      <c r="L941" s="360">
        <v>258486.18</v>
      </c>
      <c r="M941" s="361"/>
      <c r="U941" s="146"/>
      <c r="V941" s="146"/>
      <c r="W941" s="146"/>
      <c r="X941" s="146"/>
      <c r="Y941" s="146"/>
    </row>
    <row r="942" spans="1:27" ht="15" thickBot="1" x14ac:dyDescent="0.25">
      <c r="A942" s="371" t="s">
        <v>8</v>
      </c>
      <c r="B942" s="371"/>
      <c r="C942" s="371"/>
      <c r="D942" s="371"/>
      <c r="E942" s="371"/>
      <c r="F942" s="372">
        <v>0</v>
      </c>
      <c r="G942" s="373"/>
      <c r="H942" s="374">
        <v>0</v>
      </c>
      <c r="I942" s="373"/>
      <c r="J942" s="374">
        <v>0</v>
      </c>
      <c r="K942" s="373"/>
      <c r="L942" s="374">
        <v>0</v>
      </c>
      <c r="M942" s="375"/>
      <c r="U942" s="146"/>
      <c r="V942" s="146"/>
      <c r="W942" s="146"/>
      <c r="X942" s="146"/>
      <c r="Y942" s="146"/>
    </row>
    <row r="945" spans="1:25" ht="15" x14ac:dyDescent="0.25">
      <c r="A945" s="141" t="s">
        <v>123</v>
      </c>
    </row>
    <row r="946" spans="1:25" ht="15" thickBot="1" x14ac:dyDescent="0.25"/>
    <row r="947" spans="1:25" ht="15" thickBot="1" x14ac:dyDescent="0.25">
      <c r="A947" s="376" t="s">
        <v>122</v>
      </c>
      <c r="B947" s="377"/>
      <c r="C947" s="377"/>
      <c r="D947" s="377"/>
      <c r="E947" s="378"/>
      <c r="F947" s="350" t="s">
        <v>17</v>
      </c>
      <c r="G947" s="349"/>
      <c r="H947" s="349"/>
      <c r="I947" s="349"/>
      <c r="J947" s="349"/>
      <c r="K947" s="349"/>
      <c r="L947" s="349"/>
      <c r="M947" s="349"/>
      <c r="U947" s="146"/>
      <c r="V947" s="146"/>
      <c r="W947" s="146"/>
      <c r="X947" s="146"/>
      <c r="Y947" s="146"/>
    </row>
    <row r="948" spans="1:25" ht="15" thickBot="1" x14ac:dyDescent="0.25">
      <c r="A948" s="379"/>
      <c r="B948" s="380"/>
      <c r="C948" s="380"/>
      <c r="D948" s="380"/>
      <c r="E948" s="381"/>
      <c r="F948" s="351" t="s">
        <v>3</v>
      </c>
      <c r="G948" s="352"/>
      <c r="H948" s="352" t="s">
        <v>16</v>
      </c>
      <c r="I948" s="352"/>
      <c r="J948" s="352" t="s">
        <v>15</v>
      </c>
      <c r="K948" s="352"/>
      <c r="L948" s="352" t="s">
        <v>4</v>
      </c>
      <c r="M948" s="353"/>
      <c r="U948" s="146"/>
      <c r="V948" s="146"/>
      <c r="W948" s="146"/>
      <c r="X948" s="146"/>
      <c r="Y948" s="146"/>
    </row>
    <row r="949" spans="1:25" s="369" customFormat="1" ht="15" thickBot="1" x14ac:dyDescent="0.25">
      <c r="A949" s="382"/>
      <c r="B949" s="383"/>
      <c r="C949" s="383"/>
      <c r="D949" s="383"/>
      <c r="E949" s="384"/>
      <c r="F949" s="385">
        <v>177993.39</v>
      </c>
      <c r="G949" s="386"/>
      <c r="H949" s="386">
        <v>321740.63</v>
      </c>
      <c r="I949" s="386"/>
      <c r="J949" s="386">
        <v>398900.87</v>
      </c>
      <c r="K949" s="386"/>
      <c r="L949" s="386">
        <v>367387.75</v>
      </c>
      <c r="M949" s="387"/>
      <c r="U949" s="370"/>
      <c r="V949" s="370"/>
      <c r="W949" s="370"/>
      <c r="X949" s="370"/>
      <c r="Y949" s="370"/>
    </row>
  </sheetData>
  <mergeCells count="62">
    <mergeCell ref="A324:A325"/>
    <mergeCell ref="B324:Y324"/>
    <mergeCell ref="A804:A805"/>
    <mergeCell ref="B804:Y804"/>
    <mergeCell ref="A2:Y2"/>
    <mergeCell ref="A4:Y4"/>
    <mergeCell ref="A8:A9"/>
    <mergeCell ref="B8:Y8"/>
    <mergeCell ref="A166:A167"/>
    <mergeCell ref="B166:Y166"/>
    <mergeCell ref="A482:A483"/>
    <mergeCell ref="B482:Y482"/>
    <mergeCell ref="A643:A644"/>
    <mergeCell ref="B643:Y643"/>
    <mergeCell ref="A802:Y802"/>
    <mergeCell ref="A934:E936"/>
    <mergeCell ref="F934:M934"/>
    <mergeCell ref="F935:M935"/>
    <mergeCell ref="F936:G936"/>
    <mergeCell ref="H936:I936"/>
    <mergeCell ref="J936:K936"/>
    <mergeCell ref="L936:M936"/>
    <mergeCell ref="A937:E937"/>
    <mergeCell ref="F937:G937"/>
    <mergeCell ref="H937:I937"/>
    <mergeCell ref="J937:K937"/>
    <mergeCell ref="L937:M937"/>
    <mergeCell ref="A938:E938"/>
    <mergeCell ref="F938:G938"/>
    <mergeCell ref="H938:I938"/>
    <mergeCell ref="J938:K938"/>
    <mergeCell ref="L938:M938"/>
    <mergeCell ref="A939:E939"/>
    <mergeCell ref="F939:G939"/>
    <mergeCell ref="H939:I939"/>
    <mergeCell ref="J939:K939"/>
    <mergeCell ref="L939:M939"/>
    <mergeCell ref="A940:E940"/>
    <mergeCell ref="F940:G940"/>
    <mergeCell ref="H940:I940"/>
    <mergeCell ref="J940:K940"/>
    <mergeCell ref="L940:M940"/>
    <mergeCell ref="A941:E941"/>
    <mergeCell ref="F941:G941"/>
    <mergeCell ref="H941:I941"/>
    <mergeCell ref="J941:K941"/>
    <mergeCell ref="L941:M941"/>
    <mergeCell ref="A942:E942"/>
    <mergeCell ref="F942:G942"/>
    <mergeCell ref="H942:I942"/>
    <mergeCell ref="J942:K942"/>
    <mergeCell ref="L942:M942"/>
    <mergeCell ref="A947:E949"/>
    <mergeCell ref="F947:M947"/>
    <mergeCell ref="F948:G948"/>
    <mergeCell ref="H948:I948"/>
    <mergeCell ref="J948:K948"/>
    <mergeCell ref="L948:M948"/>
    <mergeCell ref="F949:G949"/>
    <mergeCell ref="H949:I949"/>
    <mergeCell ref="J949:K949"/>
    <mergeCell ref="L949:M949"/>
  </mergeCells>
  <pageMargins left="0" right="0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949"/>
  <sheetViews>
    <sheetView topLeftCell="A910" zoomScale="70" zoomScaleNormal="70" workbookViewId="0">
      <selection activeCell="E916" sqref="E916"/>
    </sheetView>
  </sheetViews>
  <sheetFormatPr defaultRowHeight="14.25" outlineLevelRow="1" x14ac:dyDescent="0.2"/>
  <cols>
    <col min="1" max="1" width="19.5703125" style="138" customWidth="1"/>
    <col min="2" max="2" width="10.42578125" style="138" customWidth="1"/>
    <col min="3" max="6" width="10.42578125" style="138" bestFit="1" customWidth="1"/>
    <col min="7" max="7" width="10.42578125" style="138" customWidth="1"/>
    <col min="8" max="8" width="10.42578125" style="138" bestFit="1" customWidth="1"/>
    <col min="9" max="11" width="10" style="138" customWidth="1"/>
    <col min="12" max="25" width="10.140625" style="138" customWidth="1"/>
    <col min="26" max="26" width="3.85546875" style="138" customWidth="1"/>
    <col min="27" max="16384" width="9.140625" style="138"/>
  </cols>
  <sheetData>
    <row r="2" spans="1:26" s="137" customFormat="1" ht="16.5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6" ht="15" x14ac:dyDescent="0.2">
      <c r="A4" s="139" t="s">
        <v>143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5" spans="1:26" x14ac:dyDescent="0.2">
      <c r="A5" s="218"/>
      <c r="Y5" s="218"/>
      <c r="Z5" s="218"/>
    </row>
    <row r="6" spans="1:26" s="141" customFormat="1" ht="15.75" x14ac:dyDescent="0.25">
      <c r="A6" s="279" t="s">
        <v>85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279"/>
    </row>
    <row r="7" spans="1:26" ht="15" thickBot="1" x14ac:dyDescent="0.25">
      <c r="A7" s="218"/>
      <c r="Y7" s="218"/>
    </row>
    <row r="8" spans="1:26" s="146" customFormat="1" ht="15" customHeight="1" thickBot="1" x14ac:dyDescent="0.25">
      <c r="A8" s="308" t="s">
        <v>43</v>
      </c>
      <c r="B8" s="309" t="s">
        <v>54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302"/>
    </row>
    <row r="9" spans="1:26" s="146" customFormat="1" ht="26.25" thickBot="1" x14ac:dyDescent="0.25">
      <c r="A9" s="298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6" s="310" customFormat="1" ht="15.75" thickBot="1" x14ac:dyDescent="0.25">
      <c r="A10" s="154">
        <v>1</v>
      </c>
      <c r="B10" s="155">
        <v>705.87612037414817</v>
      </c>
      <c r="C10" s="156">
        <v>678.65171737414835</v>
      </c>
      <c r="D10" s="156">
        <v>671.0980563741482</v>
      </c>
      <c r="E10" s="156">
        <v>680.74128337414845</v>
      </c>
      <c r="F10" s="156">
        <v>717.50083237414833</v>
      </c>
      <c r="G10" s="156">
        <v>720.03473137414812</v>
      </c>
      <c r="H10" s="156">
        <v>712.61316937414836</v>
      </c>
      <c r="I10" s="156">
        <v>682.37450737414827</v>
      </c>
      <c r="J10" s="156">
        <v>713.2256283741483</v>
      </c>
      <c r="K10" s="157">
        <v>717.20060737414826</v>
      </c>
      <c r="L10" s="156">
        <v>697.52986537414836</v>
      </c>
      <c r="M10" s="158">
        <v>696.07677637414838</v>
      </c>
      <c r="N10" s="157">
        <v>694.01122837414835</v>
      </c>
      <c r="O10" s="156">
        <v>672.94744237414841</v>
      </c>
      <c r="P10" s="158">
        <v>681.66597637414839</v>
      </c>
      <c r="Q10" s="159">
        <v>697.09754137414825</v>
      </c>
      <c r="R10" s="156">
        <v>699.28317937414818</v>
      </c>
      <c r="S10" s="159">
        <v>699.89563837414823</v>
      </c>
      <c r="T10" s="156">
        <v>832.07870137414841</v>
      </c>
      <c r="U10" s="156">
        <v>695.54838037414834</v>
      </c>
      <c r="V10" s="156">
        <v>699.28317937414818</v>
      </c>
      <c r="W10" s="156">
        <v>700.68823237414836</v>
      </c>
      <c r="X10" s="156">
        <v>699.41527837414833</v>
      </c>
      <c r="Y10" s="160">
        <v>704.33896837414829</v>
      </c>
    </row>
    <row r="11" spans="1:26" s="146" customFormat="1" ht="25.5" customHeight="1" x14ac:dyDescent="0.2">
      <c r="A11" s="161" t="s">
        <v>7</v>
      </c>
      <c r="B11" s="162">
        <v>545.77</v>
      </c>
      <c r="C11" s="162">
        <v>523.1</v>
      </c>
      <c r="D11" s="162">
        <v>516.80999999999995</v>
      </c>
      <c r="E11" s="162">
        <v>524.84</v>
      </c>
      <c r="F11" s="162">
        <v>555.45000000000005</v>
      </c>
      <c r="G11" s="162">
        <v>557.55999999999995</v>
      </c>
      <c r="H11" s="162">
        <v>551.38</v>
      </c>
      <c r="I11" s="162">
        <v>526.20000000000005</v>
      </c>
      <c r="J11" s="162">
        <v>551.89</v>
      </c>
      <c r="K11" s="162">
        <v>555.20000000000005</v>
      </c>
      <c r="L11" s="162">
        <v>538.82000000000005</v>
      </c>
      <c r="M11" s="162">
        <v>537.61</v>
      </c>
      <c r="N11" s="162">
        <v>535.89</v>
      </c>
      <c r="O11" s="162">
        <v>518.35</v>
      </c>
      <c r="P11" s="162">
        <v>525.61</v>
      </c>
      <c r="Q11" s="162">
        <v>538.46</v>
      </c>
      <c r="R11" s="162">
        <v>540.28</v>
      </c>
      <c r="S11" s="162">
        <v>540.79</v>
      </c>
      <c r="T11" s="162">
        <v>650.86</v>
      </c>
      <c r="U11" s="162">
        <v>537.16999999999996</v>
      </c>
      <c r="V11" s="162">
        <v>540.28</v>
      </c>
      <c r="W11" s="162">
        <v>541.45000000000005</v>
      </c>
      <c r="X11" s="162">
        <v>540.39</v>
      </c>
      <c r="Y11" s="162">
        <v>544.49</v>
      </c>
    </row>
    <row r="12" spans="1:26" s="146" customFormat="1" ht="25.5" x14ac:dyDescent="0.2">
      <c r="A12" s="163" t="s">
        <v>8</v>
      </c>
      <c r="B12" s="165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5">
        <v>46.81</v>
      </c>
    </row>
    <row r="13" spans="1:26" s="146" customFormat="1" ht="25.5" x14ac:dyDescent="0.2">
      <c r="A13" s="167" t="s">
        <v>9</v>
      </c>
      <c r="B13" s="165">
        <v>109.64519299999999</v>
      </c>
      <c r="C13" s="165">
        <v>105.09079</v>
      </c>
      <c r="D13" s="165">
        <v>103.82712899999999</v>
      </c>
      <c r="E13" s="165">
        <v>105.44035600000001</v>
      </c>
      <c r="F13" s="165">
        <v>111.589905</v>
      </c>
      <c r="G13" s="165">
        <v>112.01380399999999</v>
      </c>
      <c r="H13" s="165">
        <v>110.77224199999999</v>
      </c>
      <c r="I13" s="165">
        <v>105.71358000000001</v>
      </c>
      <c r="J13" s="165">
        <v>110.874701</v>
      </c>
      <c r="K13" s="165">
        <v>111.53968</v>
      </c>
      <c r="L13" s="165">
        <v>108.24893800000001</v>
      </c>
      <c r="M13" s="165">
        <v>108.005849</v>
      </c>
      <c r="N13" s="165">
        <v>107.66030099999999</v>
      </c>
      <c r="O13" s="165">
        <v>104.136515</v>
      </c>
      <c r="P13" s="165">
        <v>105.595049</v>
      </c>
      <c r="Q13" s="165">
        <v>108.176614</v>
      </c>
      <c r="R13" s="165">
        <v>108.54225199999999</v>
      </c>
      <c r="S13" s="165">
        <v>108.64471099999999</v>
      </c>
      <c r="T13" s="165">
        <v>130.75777400000001</v>
      </c>
      <c r="U13" s="165">
        <v>107.91745299999999</v>
      </c>
      <c r="V13" s="165">
        <v>108.54225199999999</v>
      </c>
      <c r="W13" s="165">
        <v>108.77730500000001</v>
      </c>
      <c r="X13" s="165">
        <v>108.56435099999999</v>
      </c>
      <c r="Y13" s="165">
        <v>109.388041</v>
      </c>
    </row>
    <row r="14" spans="1:26" s="146" customFormat="1" ht="26.2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6" s="310" customFormat="1" ht="15.75" thickBot="1" x14ac:dyDescent="0.25">
      <c r="A15" s="171">
        <v>2</v>
      </c>
      <c r="B15" s="155">
        <v>842.45447737414827</v>
      </c>
      <c r="C15" s="156">
        <v>840.86928937414825</v>
      </c>
      <c r="D15" s="156">
        <v>835.04492437414842</v>
      </c>
      <c r="E15" s="156">
        <v>814.12524637414833</v>
      </c>
      <c r="F15" s="156">
        <v>813.4767603741484</v>
      </c>
      <c r="G15" s="156">
        <v>836.84627437414838</v>
      </c>
      <c r="H15" s="156">
        <v>831.08195437414815</v>
      </c>
      <c r="I15" s="156">
        <v>838.49150737414834</v>
      </c>
      <c r="J15" s="156">
        <v>829.92909037414847</v>
      </c>
      <c r="K15" s="157">
        <v>840.31687537414825</v>
      </c>
      <c r="L15" s="156">
        <v>850.23630937414828</v>
      </c>
      <c r="M15" s="158">
        <v>847.63035637414816</v>
      </c>
      <c r="N15" s="157">
        <v>851.43720937414832</v>
      </c>
      <c r="O15" s="156">
        <v>820.46599837414828</v>
      </c>
      <c r="P15" s="158">
        <v>804.03768637414828</v>
      </c>
      <c r="Q15" s="159">
        <v>821.24658337414837</v>
      </c>
      <c r="R15" s="156">
        <v>857.76595237414824</v>
      </c>
      <c r="S15" s="159">
        <v>856.67313337414839</v>
      </c>
      <c r="T15" s="156">
        <v>865.22354137414823</v>
      </c>
      <c r="U15" s="156">
        <v>840.67714537414827</v>
      </c>
      <c r="V15" s="156">
        <v>846.18927637414833</v>
      </c>
      <c r="W15" s="156">
        <v>856.26482737414824</v>
      </c>
      <c r="X15" s="156">
        <v>853.39467637414839</v>
      </c>
      <c r="Y15" s="160">
        <v>846.02115037414831</v>
      </c>
    </row>
    <row r="16" spans="1:26" s="146" customFormat="1" ht="25.5" customHeight="1" x14ac:dyDescent="0.2">
      <c r="A16" s="161" t="s">
        <v>7</v>
      </c>
      <c r="B16" s="162">
        <v>659.5</v>
      </c>
      <c r="C16" s="162">
        <v>658.18</v>
      </c>
      <c r="D16" s="162">
        <v>653.33000000000004</v>
      </c>
      <c r="E16" s="162">
        <v>635.91</v>
      </c>
      <c r="F16" s="162">
        <v>635.37</v>
      </c>
      <c r="G16" s="162">
        <v>654.83000000000004</v>
      </c>
      <c r="H16" s="162">
        <v>650.03</v>
      </c>
      <c r="I16" s="162">
        <v>656.2</v>
      </c>
      <c r="J16" s="162">
        <v>649.07000000000005</v>
      </c>
      <c r="K16" s="162">
        <v>657.72</v>
      </c>
      <c r="L16" s="162">
        <v>665.98</v>
      </c>
      <c r="M16" s="162">
        <v>663.81</v>
      </c>
      <c r="N16" s="162">
        <v>666.98</v>
      </c>
      <c r="O16" s="162">
        <v>641.19000000000005</v>
      </c>
      <c r="P16" s="162">
        <v>627.51</v>
      </c>
      <c r="Q16" s="162">
        <v>641.84</v>
      </c>
      <c r="R16" s="162">
        <v>672.25</v>
      </c>
      <c r="S16" s="162">
        <v>671.34</v>
      </c>
      <c r="T16" s="162">
        <v>678.46</v>
      </c>
      <c r="U16" s="162">
        <v>658.02</v>
      </c>
      <c r="V16" s="162">
        <v>662.61</v>
      </c>
      <c r="W16" s="162">
        <v>671</v>
      </c>
      <c r="X16" s="162">
        <v>668.61</v>
      </c>
      <c r="Y16" s="162">
        <v>662.47</v>
      </c>
    </row>
    <row r="17" spans="1:25" s="146" customFormat="1" ht="25.5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</row>
    <row r="18" spans="1:25" s="146" customFormat="1" ht="25.5" x14ac:dyDescent="0.2">
      <c r="A18" s="167" t="s">
        <v>9</v>
      </c>
      <c r="B18" s="165">
        <v>132.49355</v>
      </c>
      <c r="C18" s="165">
        <v>132.22836199999998</v>
      </c>
      <c r="D18" s="165">
        <v>131.253997</v>
      </c>
      <c r="E18" s="165">
        <v>127.754319</v>
      </c>
      <c r="F18" s="165">
        <v>127.645833</v>
      </c>
      <c r="G18" s="165">
        <v>131.55534700000001</v>
      </c>
      <c r="H18" s="165">
        <v>130.591027</v>
      </c>
      <c r="I18" s="165">
        <v>131.83058</v>
      </c>
      <c r="J18" s="165">
        <v>130.39816300000001</v>
      </c>
      <c r="K18" s="165">
        <v>132.13594800000001</v>
      </c>
      <c r="L18" s="165">
        <v>133.79538199999999</v>
      </c>
      <c r="M18" s="165">
        <v>133.35942899999998</v>
      </c>
      <c r="N18" s="165">
        <v>133.99628200000001</v>
      </c>
      <c r="O18" s="165">
        <v>128.81507100000002</v>
      </c>
      <c r="P18" s="165">
        <v>126.06675899999999</v>
      </c>
      <c r="Q18" s="165">
        <v>128.94565600000001</v>
      </c>
      <c r="R18" s="165">
        <v>135.055025</v>
      </c>
      <c r="S18" s="165">
        <v>134.87220600000001</v>
      </c>
      <c r="T18" s="165">
        <v>136.30261400000001</v>
      </c>
      <c r="U18" s="165">
        <v>132.19621799999999</v>
      </c>
      <c r="V18" s="165">
        <v>133.11834899999999</v>
      </c>
      <c r="W18" s="165">
        <v>134.8039</v>
      </c>
      <c r="X18" s="165">
        <v>134.32374899999999</v>
      </c>
      <c r="Y18" s="165">
        <v>133.09022300000001</v>
      </c>
    </row>
    <row r="19" spans="1:25" s="146" customFormat="1" ht="26.2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310" customFormat="1" ht="15.75" thickBot="1" x14ac:dyDescent="0.25">
      <c r="A20" s="154">
        <v>3</v>
      </c>
      <c r="B20" s="155">
        <v>834.73269037414843</v>
      </c>
      <c r="C20" s="156">
        <v>812.03568037414834</v>
      </c>
      <c r="D20" s="156">
        <v>812.32389637414826</v>
      </c>
      <c r="E20" s="156">
        <v>802.51254337414821</v>
      </c>
      <c r="F20" s="156">
        <v>803.4972813741482</v>
      </c>
      <c r="G20" s="156">
        <v>826.57857937414815</v>
      </c>
      <c r="H20" s="156">
        <v>828.70417237414813</v>
      </c>
      <c r="I20" s="156">
        <v>820.38193537414838</v>
      </c>
      <c r="J20" s="156">
        <v>829.80900037414824</v>
      </c>
      <c r="K20" s="157">
        <v>836.75020237414822</v>
      </c>
      <c r="L20" s="156">
        <v>834.54054637414833</v>
      </c>
      <c r="M20" s="158">
        <v>828.51202837414837</v>
      </c>
      <c r="N20" s="157">
        <v>838.45548037414824</v>
      </c>
      <c r="O20" s="156">
        <v>811.26710437414818</v>
      </c>
      <c r="P20" s="158">
        <v>816.01065937414819</v>
      </c>
      <c r="Q20" s="159">
        <v>832.58307937414816</v>
      </c>
      <c r="R20" s="156">
        <v>844.38792637414838</v>
      </c>
      <c r="S20" s="159">
        <v>863.7944703741482</v>
      </c>
      <c r="T20" s="156">
        <v>864.83925337414837</v>
      </c>
      <c r="U20" s="156">
        <v>839.59633537414834</v>
      </c>
      <c r="V20" s="156">
        <v>843.53528737414831</v>
      </c>
      <c r="W20" s="156">
        <v>854.49950437414827</v>
      </c>
      <c r="X20" s="156">
        <v>849.52777837414828</v>
      </c>
      <c r="Y20" s="160">
        <v>846.53753737414831</v>
      </c>
    </row>
    <row r="21" spans="1:25" s="146" customFormat="1" ht="25.5" customHeight="1" x14ac:dyDescent="0.2">
      <c r="A21" s="161" t="s">
        <v>7</v>
      </c>
      <c r="B21" s="162">
        <v>653.07000000000005</v>
      </c>
      <c r="C21" s="162">
        <v>634.16999999999996</v>
      </c>
      <c r="D21" s="162">
        <v>634.41</v>
      </c>
      <c r="E21" s="162">
        <v>626.24</v>
      </c>
      <c r="F21" s="162">
        <v>627.05999999999995</v>
      </c>
      <c r="G21" s="162">
        <v>646.28</v>
      </c>
      <c r="H21" s="162">
        <v>648.04999999999995</v>
      </c>
      <c r="I21" s="162">
        <v>641.12</v>
      </c>
      <c r="J21" s="162">
        <v>648.97</v>
      </c>
      <c r="K21" s="162">
        <v>654.75</v>
      </c>
      <c r="L21" s="162">
        <v>652.91</v>
      </c>
      <c r="M21" s="162">
        <v>647.89</v>
      </c>
      <c r="N21" s="162">
        <v>656.17</v>
      </c>
      <c r="O21" s="162">
        <v>633.53</v>
      </c>
      <c r="P21" s="162">
        <v>637.48</v>
      </c>
      <c r="Q21" s="162">
        <v>651.28</v>
      </c>
      <c r="R21" s="162">
        <v>661.11</v>
      </c>
      <c r="S21" s="162">
        <v>677.27</v>
      </c>
      <c r="T21" s="162">
        <v>678.14</v>
      </c>
      <c r="U21" s="162">
        <v>657.12</v>
      </c>
      <c r="V21" s="162">
        <v>660.4</v>
      </c>
      <c r="W21" s="162">
        <v>669.53</v>
      </c>
      <c r="X21" s="162">
        <v>665.39</v>
      </c>
      <c r="Y21" s="162">
        <v>662.9</v>
      </c>
    </row>
    <row r="22" spans="1:25" s="146" customFormat="1" ht="25.5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</row>
    <row r="23" spans="1:25" s="146" customFormat="1" ht="25.5" x14ac:dyDescent="0.2">
      <c r="A23" s="167" t="s">
        <v>9</v>
      </c>
      <c r="B23" s="311">
        <v>131.201763</v>
      </c>
      <c r="C23" s="312">
        <v>127.40475299999999</v>
      </c>
      <c r="D23" s="312">
        <v>127.452969</v>
      </c>
      <c r="E23" s="312">
        <v>125.811616</v>
      </c>
      <c r="F23" s="312">
        <v>125.97635399999999</v>
      </c>
      <c r="G23" s="312">
        <v>129.83765199999999</v>
      </c>
      <c r="H23" s="312">
        <v>130.19324499999999</v>
      </c>
      <c r="I23" s="312">
        <v>128.801008</v>
      </c>
      <c r="J23" s="312">
        <v>130.378073</v>
      </c>
      <c r="K23" s="312">
        <v>131.539275</v>
      </c>
      <c r="L23" s="312">
        <v>131.16961899999998</v>
      </c>
      <c r="M23" s="312">
        <v>130.161101</v>
      </c>
      <c r="N23" s="312">
        <v>131.82455299999998</v>
      </c>
      <c r="O23" s="312">
        <v>127.27617699999999</v>
      </c>
      <c r="P23" s="312">
        <v>128.06973199999999</v>
      </c>
      <c r="Q23" s="312">
        <v>130.842152</v>
      </c>
      <c r="R23" s="312">
        <v>132.81699900000001</v>
      </c>
      <c r="S23" s="312">
        <v>136.06354299999998</v>
      </c>
      <c r="T23" s="312">
        <v>136.238326</v>
      </c>
      <c r="U23" s="312">
        <v>132.01540800000001</v>
      </c>
      <c r="V23" s="312">
        <v>132.67435999999998</v>
      </c>
      <c r="W23" s="312">
        <v>134.508577</v>
      </c>
      <c r="X23" s="312">
        <v>133.676851</v>
      </c>
      <c r="Y23" s="313">
        <v>133.17660999999998</v>
      </c>
    </row>
    <row r="24" spans="1:25" s="146" customFormat="1" ht="26.2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310" customFormat="1" ht="15.75" thickBot="1" x14ac:dyDescent="0.25">
      <c r="A25" s="171">
        <v>4</v>
      </c>
      <c r="B25" s="155">
        <v>639.83862937414824</v>
      </c>
      <c r="C25" s="156">
        <v>603.76359337414829</v>
      </c>
      <c r="D25" s="156">
        <v>600.1368753741483</v>
      </c>
      <c r="E25" s="156">
        <v>607.42633837414837</v>
      </c>
      <c r="F25" s="156">
        <v>650.55065737414827</v>
      </c>
      <c r="G25" s="156">
        <v>664.0247553741483</v>
      </c>
      <c r="H25" s="156">
        <v>657.14359837414827</v>
      </c>
      <c r="I25" s="156">
        <v>643.53740137414843</v>
      </c>
      <c r="J25" s="156">
        <v>643.63347337414825</v>
      </c>
      <c r="K25" s="157">
        <v>651.4273143741483</v>
      </c>
      <c r="L25" s="156">
        <v>652.97647537414832</v>
      </c>
      <c r="M25" s="158">
        <v>648.94145137414841</v>
      </c>
      <c r="N25" s="157">
        <v>644.39004037414827</v>
      </c>
      <c r="O25" s="156">
        <v>617.04554737414833</v>
      </c>
      <c r="P25" s="158">
        <v>619.30323937414835</v>
      </c>
      <c r="Q25" s="159">
        <v>637.77308137414832</v>
      </c>
      <c r="R25" s="156">
        <v>658.89691237414831</v>
      </c>
      <c r="S25" s="159">
        <v>651.28320637414834</v>
      </c>
      <c r="T25" s="156">
        <v>669.92117437414845</v>
      </c>
      <c r="U25" s="156">
        <v>635.39529937414829</v>
      </c>
      <c r="V25" s="156">
        <v>639.53840437414817</v>
      </c>
      <c r="W25" s="156">
        <v>643.1411043741482</v>
      </c>
      <c r="X25" s="156">
        <v>636.25994737414828</v>
      </c>
      <c r="Y25" s="160">
        <v>648.14885737414829</v>
      </c>
    </row>
    <row r="26" spans="1:25" s="146" customFormat="1" ht="38.25" x14ac:dyDescent="0.2">
      <c r="A26" s="161" t="s">
        <v>7</v>
      </c>
      <c r="B26" s="162">
        <v>490.78</v>
      </c>
      <c r="C26" s="162">
        <v>460.74</v>
      </c>
      <c r="D26" s="162">
        <v>457.72</v>
      </c>
      <c r="E26" s="162">
        <v>463.79</v>
      </c>
      <c r="F26" s="162">
        <v>499.7</v>
      </c>
      <c r="G26" s="162">
        <v>510.92</v>
      </c>
      <c r="H26" s="162">
        <v>505.19</v>
      </c>
      <c r="I26" s="162">
        <v>493.86</v>
      </c>
      <c r="J26" s="162">
        <v>493.94</v>
      </c>
      <c r="K26" s="162">
        <v>500.43</v>
      </c>
      <c r="L26" s="162">
        <v>501.72</v>
      </c>
      <c r="M26" s="162">
        <v>498.36</v>
      </c>
      <c r="N26" s="162">
        <v>494.57</v>
      </c>
      <c r="O26" s="162">
        <v>471.8</v>
      </c>
      <c r="P26" s="162">
        <v>473.68</v>
      </c>
      <c r="Q26" s="162">
        <v>489.06</v>
      </c>
      <c r="R26" s="162">
        <v>506.65</v>
      </c>
      <c r="S26" s="162">
        <v>500.31</v>
      </c>
      <c r="T26" s="162">
        <v>515.83000000000004</v>
      </c>
      <c r="U26" s="162">
        <v>487.08</v>
      </c>
      <c r="V26" s="162">
        <v>490.53</v>
      </c>
      <c r="W26" s="162">
        <v>493.53</v>
      </c>
      <c r="X26" s="162">
        <v>487.8</v>
      </c>
      <c r="Y26" s="162">
        <v>497.7</v>
      </c>
    </row>
    <row r="27" spans="1:25" s="146" customFormat="1" ht="25.5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</row>
    <row r="28" spans="1:25" s="146" customFormat="1" ht="25.5" x14ac:dyDescent="0.2">
      <c r="A28" s="167" t="s">
        <v>9</v>
      </c>
      <c r="B28" s="311">
        <v>98.597701999999998</v>
      </c>
      <c r="C28" s="312">
        <v>92.562665999999993</v>
      </c>
      <c r="D28" s="312">
        <v>91.955948000000006</v>
      </c>
      <c r="E28" s="312">
        <v>93.175410999999997</v>
      </c>
      <c r="F28" s="312">
        <v>100.38973</v>
      </c>
      <c r="G28" s="312">
        <v>102.643828</v>
      </c>
      <c r="H28" s="312">
        <v>101.492671</v>
      </c>
      <c r="I28" s="312">
        <v>99.216474000000005</v>
      </c>
      <c r="J28" s="312">
        <v>99.232545999999999</v>
      </c>
      <c r="K28" s="312">
        <v>100.536387</v>
      </c>
      <c r="L28" s="312">
        <v>100.795548</v>
      </c>
      <c r="M28" s="312">
        <v>100.120524</v>
      </c>
      <c r="N28" s="312">
        <v>99.359112999999994</v>
      </c>
      <c r="O28" s="312">
        <v>94.784620000000004</v>
      </c>
      <c r="P28" s="312">
        <v>95.162312</v>
      </c>
      <c r="Q28" s="312">
        <v>98.252154000000004</v>
      </c>
      <c r="R28" s="312">
        <v>101.785985</v>
      </c>
      <c r="S28" s="312">
        <v>100.51227899999999</v>
      </c>
      <c r="T28" s="312">
        <v>103.63024700000001</v>
      </c>
      <c r="U28" s="312">
        <v>97.854371999999998</v>
      </c>
      <c r="V28" s="312">
        <v>98.547476999999986</v>
      </c>
      <c r="W28" s="312">
        <v>99.150176999999985</v>
      </c>
      <c r="X28" s="312">
        <v>97.999020000000002</v>
      </c>
      <c r="Y28" s="313">
        <v>99.987929999999992</v>
      </c>
    </row>
    <row r="29" spans="1:25" s="146" customFormat="1" ht="26.2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310" customFormat="1" ht="15.75" thickBot="1" x14ac:dyDescent="0.25">
      <c r="A30" s="154">
        <v>5</v>
      </c>
      <c r="B30" s="155">
        <v>731.49131737414837</v>
      </c>
      <c r="C30" s="156">
        <v>691.88563537414836</v>
      </c>
      <c r="D30" s="156">
        <v>684.42804637414827</v>
      </c>
      <c r="E30" s="156">
        <v>685.53287437414838</v>
      </c>
      <c r="F30" s="156">
        <v>718.94191237414839</v>
      </c>
      <c r="G30" s="156">
        <v>729.47380537414824</v>
      </c>
      <c r="H30" s="156">
        <v>727.09602337414833</v>
      </c>
      <c r="I30" s="156">
        <v>706.52460637414822</v>
      </c>
      <c r="J30" s="156">
        <v>709.77904537414815</v>
      </c>
      <c r="K30" s="157">
        <v>714.11429437414836</v>
      </c>
      <c r="L30" s="156">
        <v>713.82607837414832</v>
      </c>
      <c r="M30" s="158">
        <v>729.67795837414837</v>
      </c>
      <c r="N30" s="157">
        <v>724.58614237414838</v>
      </c>
      <c r="O30" s="156">
        <v>685.88113537414836</v>
      </c>
      <c r="P30" s="158">
        <v>692.58215737414832</v>
      </c>
      <c r="Q30" s="159">
        <v>716.55212137414833</v>
      </c>
      <c r="R30" s="156">
        <v>739.56136537414841</v>
      </c>
      <c r="S30" s="159">
        <v>729.02947237414821</v>
      </c>
      <c r="T30" s="156">
        <v>695.54838037414834</v>
      </c>
      <c r="U30" s="156">
        <v>689.95218637414825</v>
      </c>
      <c r="V30" s="156">
        <v>700.49608837414826</v>
      </c>
      <c r="W30" s="156">
        <v>713.28567337414825</v>
      </c>
      <c r="X30" s="156">
        <v>709.93516237414838</v>
      </c>
      <c r="Y30" s="160">
        <v>713.57388937414828</v>
      </c>
    </row>
    <row r="31" spans="1:25" s="146" customFormat="1" ht="38.25" x14ac:dyDescent="0.2">
      <c r="A31" s="161" t="s">
        <v>7</v>
      </c>
      <c r="B31" s="162">
        <v>567.1</v>
      </c>
      <c r="C31" s="162">
        <v>534.12</v>
      </c>
      <c r="D31" s="162">
        <v>527.91</v>
      </c>
      <c r="E31" s="162">
        <v>528.83000000000004</v>
      </c>
      <c r="F31" s="162">
        <v>556.65</v>
      </c>
      <c r="G31" s="162">
        <v>565.41999999999996</v>
      </c>
      <c r="H31" s="162">
        <v>563.44000000000005</v>
      </c>
      <c r="I31" s="162">
        <v>546.30999999999995</v>
      </c>
      <c r="J31" s="162">
        <v>549.02</v>
      </c>
      <c r="K31" s="162">
        <v>552.63</v>
      </c>
      <c r="L31" s="162">
        <v>552.39</v>
      </c>
      <c r="M31" s="162">
        <v>565.59</v>
      </c>
      <c r="N31" s="162">
        <v>561.35</v>
      </c>
      <c r="O31" s="162">
        <v>529.12</v>
      </c>
      <c r="P31" s="162">
        <v>534.70000000000005</v>
      </c>
      <c r="Q31" s="162">
        <v>554.66</v>
      </c>
      <c r="R31" s="162">
        <v>573.82000000000005</v>
      </c>
      <c r="S31" s="162">
        <v>565.04999999999995</v>
      </c>
      <c r="T31" s="162">
        <v>537.16999999999996</v>
      </c>
      <c r="U31" s="162">
        <v>532.51</v>
      </c>
      <c r="V31" s="162">
        <v>541.29</v>
      </c>
      <c r="W31" s="162">
        <v>551.94000000000005</v>
      </c>
      <c r="X31" s="162">
        <v>549.15</v>
      </c>
      <c r="Y31" s="162">
        <v>552.17999999999995</v>
      </c>
    </row>
    <row r="32" spans="1:25" s="146" customFormat="1" ht="25.5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</row>
    <row r="33" spans="1:25" s="146" customFormat="1" ht="25.5" x14ac:dyDescent="0.2">
      <c r="A33" s="167" t="s">
        <v>9</v>
      </c>
      <c r="B33" s="311">
        <v>113.93039</v>
      </c>
      <c r="C33" s="312">
        <v>107.30470800000001</v>
      </c>
      <c r="D33" s="312">
        <v>106.05711899999999</v>
      </c>
      <c r="E33" s="312">
        <v>106.24194700000001</v>
      </c>
      <c r="F33" s="312">
        <v>111.830985</v>
      </c>
      <c r="G33" s="312">
        <v>113.59287799999998</v>
      </c>
      <c r="H33" s="312">
        <v>113.19509600000001</v>
      </c>
      <c r="I33" s="312">
        <v>109.75367899999999</v>
      </c>
      <c r="J33" s="312">
        <v>110.29811799999999</v>
      </c>
      <c r="K33" s="312">
        <v>111.02336699999999</v>
      </c>
      <c r="L33" s="312">
        <v>110.975151</v>
      </c>
      <c r="M33" s="312">
        <v>113.627031</v>
      </c>
      <c r="N33" s="312">
        <v>112.775215</v>
      </c>
      <c r="O33" s="312">
        <v>106.300208</v>
      </c>
      <c r="P33" s="312">
        <v>107.42123000000001</v>
      </c>
      <c r="Q33" s="312">
        <v>111.43119399999999</v>
      </c>
      <c r="R33" s="312">
        <v>115.280438</v>
      </c>
      <c r="S33" s="312">
        <v>113.51854499999999</v>
      </c>
      <c r="T33" s="312">
        <v>107.91745299999999</v>
      </c>
      <c r="U33" s="312">
        <v>106.98125899999999</v>
      </c>
      <c r="V33" s="312">
        <v>108.745161</v>
      </c>
      <c r="W33" s="312">
        <v>110.88474600000001</v>
      </c>
      <c r="X33" s="312">
        <v>110.32423499999999</v>
      </c>
      <c r="Y33" s="313">
        <v>110.93296199999999</v>
      </c>
    </row>
    <row r="34" spans="1:25" s="146" customFormat="1" ht="26.2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310" customFormat="1" ht="15.75" thickBot="1" x14ac:dyDescent="0.25">
      <c r="A35" s="171">
        <v>6</v>
      </c>
      <c r="B35" s="155">
        <v>718.29342637414834</v>
      </c>
      <c r="C35" s="156">
        <v>678.62769937414839</v>
      </c>
      <c r="D35" s="156">
        <v>671.27819137414826</v>
      </c>
      <c r="E35" s="156">
        <v>684.68023537414831</v>
      </c>
      <c r="F35" s="156">
        <v>723.78153937414834</v>
      </c>
      <c r="G35" s="156">
        <v>725.16257437414845</v>
      </c>
      <c r="H35" s="156">
        <v>737.48380837414834</v>
      </c>
      <c r="I35" s="156">
        <v>718.34146237414836</v>
      </c>
      <c r="J35" s="156">
        <v>735.45428737414829</v>
      </c>
      <c r="K35" s="157">
        <v>743.12803837414822</v>
      </c>
      <c r="L35" s="156">
        <v>738.48055537414825</v>
      </c>
      <c r="M35" s="158">
        <v>718.83383137414819</v>
      </c>
      <c r="N35" s="157">
        <v>716.26390537414829</v>
      </c>
      <c r="O35" s="156">
        <v>680.90940937414825</v>
      </c>
      <c r="P35" s="158">
        <v>684.89639737414814</v>
      </c>
      <c r="Q35" s="159">
        <v>708.68622637414842</v>
      </c>
      <c r="R35" s="156">
        <v>725.19860137414832</v>
      </c>
      <c r="S35" s="159">
        <v>728.28491437414823</v>
      </c>
      <c r="T35" s="156">
        <v>719.78254237414842</v>
      </c>
      <c r="U35" s="156">
        <v>686.86587337414835</v>
      </c>
      <c r="V35" s="156">
        <v>696.82133437414825</v>
      </c>
      <c r="W35" s="156">
        <v>709.38274837414826</v>
      </c>
      <c r="X35" s="156">
        <v>714.85885237414823</v>
      </c>
      <c r="Y35" s="160">
        <v>719.42227237414818</v>
      </c>
    </row>
    <row r="36" spans="1:25" s="146" customFormat="1" ht="38.25" x14ac:dyDescent="0.2">
      <c r="A36" s="161" t="s">
        <v>7</v>
      </c>
      <c r="B36" s="162">
        <v>556.11</v>
      </c>
      <c r="C36" s="162">
        <v>523.08000000000004</v>
      </c>
      <c r="D36" s="162">
        <v>516.96</v>
      </c>
      <c r="E36" s="162">
        <v>528.12</v>
      </c>
      <c r="F36" s="162">
        <v>560.67999999999995</v>
      </c>
      <c r="G36" s="162">
        <v>561.83000000000004</v>
      </c>
      <c r="H36" s="162">
        <v>572.09</v>
      </c>
      <c r="I36" s="162">
        <v>556.15</v>
      </c>
      <c r="J36" s="162">
        <v>570.4</v>
      </c>
      <c r="K36" s="162">
        <v>576.79</v>
      </c>
      <c r="L36" s="162">
        <v>572.91999999999996</v>
      </c>
      <c r="M36" s="162">
        <v>556.55999999999995</v>
      </c>
      <c r="N36" s="162">
        <v>554.41999999999996</v>
      </c>
      <c r="O36" s="162">
        <v>524.98</v>
      </c>
      <c r="P36" s="162">
        <v>528.29999999999995</v>
      </c>
      <c r="Q36" s="162">
        <v>548.11</v>
      </c>
      <c r="R36" s="162">
        <v>561.86</v>
      </c>
      <c r="S36" s="162">
        <v>564.42999999999995</v>
      </c>
      <c r="T36" s="162">
        <v>557.35</v>
      </c>
      <c r="U36" s="162">
        <v>529.94000000000005</v>
      </c>
      <c r="V36" s="162">
        <v>538.23</v>
      </c>
      <c r="W36" s="162">
        <v>548.69000000000005</v>
      </c>
      <c r="X36" s="162">
        <v>553.25</v>
      </c>
      <c r="Y36" s="162">
        <v>557.04999999999995</v>
      </c>
    </row>
    <row r="37" spans="1:25" s="146" customFormat="1" ht="25.5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</row>
    <row r="38" spans="1:25" s="146" customFormat="1" ht="25.5" x14ac:dyDescent="0.2">
      <c r="A38" s="167" t="s">
        <v>9</v>
      </c>
      <c r="B38" s="311">
        <v>111.722499</v>
      </c>
      <c r="C38" s="312">
        <v>105.08677200000001</v>
      </c>
      <c r="D38" s="312">
        <v>103.857264</v>
      </c>
      <c r="E38" s="312">
        <v>106.09930799999999</v>
      </c>
      <c r="F38" s="312">
        <v>112.64061199999999</v>
      </c>
      <c r="G38" s="312">
        <v>112.87164700000001</v>
      </c>
      <c r="H38" s="312">
        <v>114.93288100000001</v>
      </c>
      <c r="I38" s="312">
        <v>111.73053499999999</v>
      </c>
      <c r="J38" s="312">
        <v>114.59335999999999</v>
      </c>
      <c r="K38" s="312">
        <v>115.87711099999999</v>
      </c>
      <c r="L38" s="312">
        <v>115.099628</v>
      </c>
      <c r="M38" s="312">
        <v>111.81290399999999</v>
      </c>
      <c r="N38" s="312">
        <v>111.38297799999999</v>
      </c>
      <c r="O38" s="312">
        <v>105.46848199999999</v>
      </c>
      <c r="P38" s="312">
        <v>106.13546999999998</v>
      </c>
      <c r="Q38" s="312">
        <v>110.11529899999999</v>
      </c>
      <c r="R38" s="312">
        <v>112.877674</v>
      </c>
      <c r="S38" s="312">
        <v>113.39398699999998</v>
      </c>
      <c r="T38" s="312">
        <v>111.971615</v>
      </c>
      <c r="U38" s="312">
        <v>106.46494600000001</v>
      </c>
      <c r="V38" s="312">
        <v>108.13040700000001</v>
      </c>
      <c r="W38" s="312">
        <v>110.23182100000001</v>
      </c>
      <c r="X38" s="312">
        <v>111.147925</v>
      </c>
      <c r="Y38" s="313">
        <v>111.91134499999998</v>
      </c>
    </row>
    <row r="39" spans="1:25" s="146" customFormat="1" ht="26.2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310" customFormat="1" ht="15.75" thickBot="1" x14ac:dyDescent="0.25">
      <c r="A40" s="154">
        <v>7</v>
      </c>
      <c r="B40" s="155">
        <v>702.41752837414833</v>
      </c>
      <c r="C40" s="156">
        <v>677.72702437414841</v>
      </c>
      <c r="D40" s="156">
        <v>666.61869937414838</v>
      </c>
      <c r="E40" s="156">
        <v>666.89490637414815</v>
      </c>
      <c r="F40" s="156">
        <v>696.65320837414833</v>
      </c>
      <c r="G40" s="156">
        <v>713.94616837414821</v>
      </c>
      <c r="H40" s="156">
        <v>706.76478637414823</v>
      </c>
      <c r="I40" s="156">
        <v>697.43379337414831</v>
      </c>
      <c r="J40" s="156">
        <v>705.17959837414833</v>
      </c>
      <c r="K40" s="157">
        <v>712.09678237414823</v>
      </c>
      <c r="L40" s="156">
        <v>713.00946637414825</v>
      </c>
      <c r="M40" s="158">
        <v>716.46805837414843</v>
      </c>
      <c r="N40" s="157">
        <v>706.64469637414834</v>
      </c>
      <c r="O40" s="156">
        <v>670.85787637414842</v>
      </c>
      <c r="P40" s="158">
        <v>677.33072737414818</v>
      </c>
      <c r="Q40" s="159">
        <v>701.21662837414829</v>
      </c>
      <c r="R40" s="156">
        <v>718.0412373741483</v>
      </c>
      <c r="S40" s="159">
        <v>726.81981637414833</v>
      </c>
      <c r="T40" s="156">
        <v>711.86861137414826</v>
      </c>
      <c r="U40" s="156">
        <v>683.93567737414821</v>
      </c>
      <c r="V40" s="156">
        <v>693.47082337414827</v>
      </c>
      <c r="W40" s="156">
        <v>702.65770837414834</v>
      </c>
      <c r="X40" s="156">
        <v>703.81057237414814</v>
      </c>
      <c r="Y40" s="160">
        <v>702.35748337414839</v>
      </c>
    </row>
    <row r="41" spans="1:25" s="146" customFormat="1" ht="38.25" x14ac:dyDescent="0.2">
      <c r="A41" s="161" t="s">
        <v>7</v>
      </c>
      <c r="B41" s="162">
        <v>542.89</v>
      </c>
      <c r="C41" s="162">
        <v>522.33000000000004</v>
      </c>
      <c r="D41" s="162">
        <v>513.08000000000004</v>
      </c>
      <c r="E41" s="162">
        <v>513.30999999999995</v>
      </c>
      <c r="F41" s="162">
        <v>538.09</v>
      </c>
      <c r="G41" s="162">
        <v>552.49</v>
      </c>
      <c r="H41" s="162">
        <v>546.51</v>
      </c>
      <c r="I41" s="162">
        <v>538.74</v>
      </c>
      <c r="J41" s="162">
        <v>545.19000000000005</v>
      </c>
      <c r="K41" s="162">
        <v>550.95000000000005</v>
      </c>
      <c r="L41" s="162">
        <v>551.71</v>
      </c>
      <c r="M41" s="162">
        <v>554.59</v>
      </c>
      <c r="N41" s="162">
        <v>546.41</v>
      </c>
      <c r="O41" s="162">
        <v>516.61</v>
      </c>
      <c r="P41" s="162">
        <v>522</v>
      </c>
      <c r="Q41" s="162">
        <v>541.89</v>
      </c>
      <c r="R41" s="162">
        <v>555.9</v>
      </c>
      <c r="S41" s="162">
        <v>563.21</v>
      </c>
      <c r="T41" s="162">
        <v>550.76</v>
      </c>
      <c r="U41" s="162">
        <v>527.5</v>
      </c>
      <c r="V41" s="162">
        <v>535.44000000000005</v>
      </c>
      <c r="W41" s="162">
        <v>543.09</v>
      </c>
      <c r="X41" s="162">
        <v>544.04999999999995</v>
      </c>
      <c r="Y41" s="162">
        <v>542.84</v>
      </c>
    </row>
    <row r="42" spans="1:25" s="146" customFormat="1" ht="25.5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</row>
    <row r="43" spans="1:25" s="146" customFormat="1" ht="25.5" x14ac:dyDescent="0.2">
      <c r="A43" s="167" t="s">
        <v>9</v>
      </c>
      <c r="B43" s="311">
        <v>109.06660099999999</v>
      </c>
      <c r="C43" s="312">
        <v>104.936097</v>
      </c>
      <c r="D43" s="312">
        <v>103.07777200000001</v>
      </c>
      <c r="E43" s="312">
        <v>103.12397899999999</v>
      </c>
      <c r="F43" s="312">
        <v>108.102281</v>
      </c>
      <c r="G43" s="312">
        <v>110.99524099999999</v>
      </c>
      <c r="H43" s="312">
        <v>109.793859</v>
      </c>
      <c r="I43" s="312">
        <v>108.232866</v>
      </c>
      <c r="J43" s="312">
        <v>109.528671</v>
      </c>
      <c r="K43" s="312">
        <v>110.685855</v>
      </c>
      <c r="L43" s="312">
        <v>110.83853900000001</v>
      </c>
      <c r="M43" s="312">
        <v>111.417131</v>
      </c>
      <c r="N43" s="312">
        <v>109.77376899999999</v>
      </c>
      <c r="O43" s="312">
        <v>103.78694900000001</v>
      </c>
      <c r="P43" s="312">
        <v>104.8698</v>
      </c>
      <c r="Q43" s="312">
        <v>108.865701</v>
      </c>
      <c r="R43" s="312">
        <v>111.68030999999999</v>
      </c>
      <c r="S43" s="312">
        <v>113.14888900000001</v>
      </c>
      <c r="T43" s="312">
        <v>110.647684</v>
      </c>
      <c r="U43" s="312">
        <v>105.97475</v>
      </c>
      <c r="V43" s="312">
        <v>107.56989600000001</v>
      </c>
      <c r="W43" s="312">
        <v>109.106781</v>
      </c>
      <c r="X43" s="312">
        <v>109.29964499999998</v>
      </c>
      <c r="Y43" s="313">
        <v>109.056556</v>
      </c>
    </row>
    <row r="44" spans="1:25" s="146" customFormat="1" ht="26.2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310" customFormat="1" ht="15.75" thickBot="1" x14ac:dyDescent="0.25">
      <c r="A45" s="171">
        <v>8</v>
      </c>
      <c r="B45" s="155">
        <v>706.14031837414825</v>
      </c>
      <c r="C45" s="156">
        <v>676.88639437414838</v>
      </c>
      <c r="D45" s="156">
        <v>696.32896537414842</v>
      </c>
      <c r="E45" s="156">
        <v>695.1761013741484</v>
      </c>
      <c r="F45" s="156">
        <v>708.93841537414846</v>
      </c>
      <c r="G45" s="156">
        <v>727.96067137414832</v>
      </c>
      <c r="H45" s="156">
        <v>720.28692037414817</v>
      </c>
      <c r="I45" s="156">
        <v>696.66521737414837</v>
      </c>
      <c r="J45" s="156">
        <v>720.07075837414845</v>
      </c>
      <c r="K45" s="157">
        <v>709.59891037414832</v>
      </c>
      <c r="L45" s="156">
        <v>710.1393153741484</v>
      </c>
      <c r="M45" s="158">
        <v>716.67221137414822</v>
      </c>
      <c r="N45" s="157">
        <v>715.50733837414816</v>
      </c>
      <c r="O45" s="156">
        <v>679.67248237414833</v>
      </c>
      <c r="P45" s="158">
        <v>682.27843537414833</v>
      </c>
      <c r="Q45" s="159">
        <v>698.31045037414833</v>
      </c>
      <c r="R45" s="156">
        <v>715.29117637414834</v>
      </c>
      <c r="S45" s="159">
        <v>704.21887837414829</v>
      </c>
      <c r="T45" s="156">
        <v>702.27342037414826</v>
      </c>
      <c r="U45" s="156">
        <v>694.17935437414826</v>
      </c>
      <c r="V45" s="156">
        <v>706.48857937414823</v>
      </c>
      <c r="W45" s="156">
        <v>711.28017037414816</v>
      </c>
      <c r="X45" s="156">
        <v>713.21361937414838</v>
      </c>
      <c r="Y45" s="160">
        <v>716.05975237414827</v>
      </c>
    </row>
    <row r="46" spans="1:25" s="146" customFormat="1" ht="38.25" x14ac:dyDescent="0.2">
      <c r="A46" s="161" t="s">
        <v>7</v>
      </c>
      <c r="B46" s="162">
        <v>545.99</v>
      </c>
      <c r="C46" s="162">
        <v>521.63</v>
      </c>
      <c r="D46" s="162">
        <v>537.82000000000005</v>
      </c>
      <c r="E46" s="162">
        <v>536.86</v>
      </c>
      <c r="F46" s="162">
        <v>548.32000000000005</v>
      </c>
      <c r="G46" s="162">
        <v>564.16</v>
      </c>
      <c r="H46" s="162">
        <v>557.77</v>
      </c>
      <c r="I46" s="162">
        <v>538.1</v>
      </c>
      <c r="J46" s="162">
        <v>557.59</v>
      </c>
      <c r="K46" s="162">
        <v>548.87</v>
      </c>
      <c r="L46" s="162">
        <v>549.32000000000005</v>
      </c>
      <c r="M46" s="162">
        <v>554.76</v>
      </c>
      <c r="N46" s="162">
        <v>553.79</v>
      </c>
      <c r="O46" s="162">
        <v>523.95000000000005</v>
      </c>
      <c r="P46" s="162">
        <v>526.12</v>
      </c>
      <c r="Q46" s="162">
        <v>539.47</v>
      </c>
      <c r="R46" s="162">
        <v>553.61</v>
      </c>
      <c r="S46" s="162">
        <v>544.39</v>
      </c>
      <c r="T46" s="162">
        <v>542.77</v>
      </c>
      <c r="U46" s="162">
        <v>536.03</v>
      </c>
      <c r="V46" s="162">
        <v>546.28</v>
      </c>
      <c r="W46" s="162">
        <v>550.27</v>
      </c>
      <c r="X46" s="162">
        <v>551.88</v>
      </c>
      <c r="Y46" s="162">
        <v>554.25</v>
      </c>
    </row>
    <row r="47" spans="1:25" s="146" customFormat="1" ht="25.5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</row>
    <row r="48" spans="1:25" s="146" customFormat="1" ht="25.5" x14ac:dyDescent="0.2">
      <c r="A48" s="167" t="s">
        <v>9</v>
      </c>
      <c r="B48" s="311">
        <v>109.689391</v>
      </c>
      <c r="C48" s="312">
        <v>104.795467</v>
      </c>
      <c r="D48" s="312">
        <v>108.04803800000001</v>
      </c>
      <c r="E48" s="312">
        <v>107.85517400000001</v>
      </c>
      <c r="F48" s="312">
        <v>110.157488</v>
      </c>
      <c r="G48" s="312">
        <v>113.339744</v>
      </c>
      <c r="H48" s="312">
        <v>112.05599299999999</v>
      </c>
      <c r="I48" s="312">
        <v>108.10429000000001</v>
      </c>
      <c r="J48" s="312">
        <v>112.01983100000001</v>
      </c>
      <c r="K48" s="312">
        <v>110.267983</v>
      </c>
      <c r="L48" s="312">
        <v>110.35838800000001</v>
      </c>
      <c r="M48" s="312">
        <v>111.451284</v>
      </c>
      <c r="N48" s="312">
        <v>111.25641099999999</v>
      </c>
      <c r="O48" s="312">
        <v>105.261555</v>
      </c>
      <c r="P48" s="312">
        <v>105.697508</v>
      </c>
      <c r="Q48" s="312">
        <v>108.37952300000001</v>
      </c>
      <c r="R48" s="312">
        <v>111.220249</v>
      </c>
      <c r="S48" s="312">
        <v>109.36795099999999</v>
      </c>
      <c r="T48" s="312">
        <v>109.04249299999999</v>
      </c>
      <c r="U48" s="312">
        <v>107.68842699999999</v>
      </c>
      <c r="V48" s="312">
        <v>109.74765199999999</v>
      </c>
      <c r="W48" s="312">
        <v>110.54924299999999</v>
      </c>
      <c r="X48" s="312">
        <v>110.872692</v>
      </c>
      <c r="Y48" s="313">
        <v>111.34882499999999</v>
      </c>
    </row>
    <row r="49" spans="1:25" s="146" customFormat="1" ht="26.2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310" customFormat="1" ht="15.75" thickBot="1" x14ac:dyDescent="0.25">
      <c r="A50" s="154">
        <v>9</v>
      </c>
      <c r="B50" s="155">
        <v>773.89509637414835</v>
      </c>
      <c r="C50" s="156">
        <v>753.82805737414833</v>
      </c>
      <c r="D50" s="156">
        <v>749.43276337414818</v>
      </c>
      <c r="E50" s="156">
        <v>718.6296783741484</v>
      </c>
      <c r="F50" s="156">
        <v>752.83131037414842</v>
      </c>
      <c r="G50" s="156">
        <v>748.70021437414835</v>
      </c>
      <c r="H50" s="156">
        <v>766.83380437414826</v>
      </c>
      <c r="I50" s="156">
        <v>743.77652437414838</v>
      </c>
      <c r="J50" s="156">
        <v>753.5398413741483</v>
      </c>
      <c r="K50" s="157">
        <v>758.1272793741482</v>
      </c>
      <c r="L50" s="156">
        <v>758.66768437414828</v>
      </c>
      <c r="M50" s="158">
        <v>756.07374037414843</v>
      </c>
      <c r="N50" s="157">
        <v>758.81179237414835</v>
      </c>
      <c r="O50" s="156">
        <v>730.66269637414825</v>
      </c>
      <c r="P50" s="158">
        <v>739.10502337414835</v>
      </c>
      <c r="Q50" s="159">
        <v>756.10976737414842</v>
      </c>
      <c r="R50" s="156">
        <v>767.18206537414835</v>
      </c>
      <c r="S50" s="159">
        <v>765.69294937414838</v>
      </c>
      <c r="T50" s="156">
        <v>757.58687437414846</v>
      </c>
      <c r="U50" s="156">
        <v>751.95465337414839</v>
      </c>
      <c r="V50" s="156">
        <v>766.2213453741482</v>
      </c>
      <c r="W50" s="156">
        <v>775.79251837414824</v>
      </c>
      <c r="X50" s="156">
        <v>779.0949933741482</v>
      </c>
      <c r="Y50" s="160">
        <v>776.46502237414813</v>
      </c>
    </row>
    <row r="51" spans="1:25" s="146" customFormat="1" ht="38.25" x14ac:dyDescent="0.2">
      <c r="A51" s="161" t="s">
        <v>7</v>
      </c>
      <c r="B51" s="162">
        <v>602.41</v>
      </c>
      <c r="C51" s="162">
        <v>585.70000000000005</v>
      </c>
      <c r="D51" s="162">
        <v>582.04</v>
      </c>
      <c r="E51" s="162">
        <v>556.39</v>
      </c>
      <c r="F51" s="162">
        <v>584.87</v>
      </c>
      <c r="G51" s="162">
        <v>581.42999999999995</v>
      </c>
      <c r="H51" s="162">
        <v>596.53</v>
      </c>
      <c r="I51" s="162">
        <v>577.33000000000004</v>
      </c>
      <c r="J51" s="162">
        <v>585.46</v>
      </c>
      <c r="K51" s="162">
        <v>589.28</v>
      </c>
      <c r="L51" s="162">
        <v>589.73</v>
      </c>
      <c r="M51" s="162">
        <v>587.57000000000005</v>
      </c>
      <c r="N51" s="162">
        <v>589.85</v>
      </c>
      <c r="O51" s="162">
        <v>566.41</v>
      </c>
      <c r="P51" s="162">
        <v>573.44000000000005</v>
      </c>
      <c r="Q51" s="162">
        <v>587.6</v>
      </c>
      <c r="R51" s="162">
        <v>596.82000000000005</v>
      </c>
      <c r="S51" s="162">
        <v>595.58000000000004</v>
      </c>
      <c r="T51" s="162">
        <v>588.83000000000004</v>
      </c>
      <c r="U51" s="162">
        <v>584.14</v>
      </c>
      <c r="V51" s="162">
        <v>596.02</v>
      </c>
      <c r="W51" s="162">
        <v>603.99</v>
      </c>
      <c r="X51" s="162">
        <v>606.74</v>
      </c>
      <c r="Y51" s="162">
        <v>604.54999999999995</v>
      </c>
    </row>
    <row r="52" spans="1:25" s="146" customFormat="1" ht="25.5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</row>
    <row r="53" spans="1:25" s="146" customFormat="1" ht="25.5" x14ac:dyDescent="0.2">
      <c r="A53" s="167" t="s">
        <v>9</v>
      </c>
      <c r="B53" s="311">
        <v>121.02416899999999</v>
      </c>
      <c r="C53" s="312">
        <v>117.66713</v>
      </c>
      <c r="D53" s="312">
        <v>116.93183599999999</v>
      </c>
      <c r="E53" s="312">
        <v>111.778751</v>
      </c>
      <c r="F53" s="312">
        <v>117.500383</v>
      </c>
      <c r="G53" s="312">
        <v>116.80928699999998</v>
      </c>
      <c r="H53" s="312">
        <v>119.84287699999999</v>
      </c>
      <c r="I53" s="312">
        <v>115.985597</v>
      </c>
      <c r="J53" s="312">
        <v>117.618914</v>
      </c>
      <c r="K53" s="312">
        <v>118.38635199999999</v>
      </c>
      <c r="L53" s="312">
        <v>118.47675700000001</v>
      </c>
      <c r="M53" s="312">
        <v>118.04281300000001</v>
      </c>
      <c r="N53" s="312">
        <v>118.500865</v>
      </c>
      <c r="O53" s="312">
        <v>113.79176899999999</v>
      </c>
      <c r="P53" s="312">
        <v>115.20409600000001</v>
      </c>
      <c r="Q53" s="312">
        <v>118.04884</v>
      </c>
      <c r="R53" s="312">
        <v>119.901138</v>
      </c>
      <c r="S53" s="312">
        <v>119.652022</v>
      </c>
      <c r="T53" s="312">
        <v>118.29594700000001</v>
      </c>
      <c r="U53" s="312">
        <v>117.35372599999999</v>
      </c>
      <c r="V53" s="312">
        <v>119.74041799999999</v>
      </c>
      <c r="W53" s="312">
        <v>121.34159099999999</v>
      </c>
      <c r="X53" s="312">
        <v>121.894066</v>
      </c>
      <c r="Y53" s="313">
        <v>121.45409499999998</v>
      </c>
    </row>
    <row r="54" spans="1:25" s="146" customFormat="1" ht="26.2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310" customFormat="1" ht="15.75" thickBot="1" x14ac:dyDescent="0.25">
      <c r="A55" s="171">
        <v>10</v>
      </c>
      <c r="B55" s="155">
        <v>786.79276237414831</v>
      </c>
      <c r="C55" s="156">
        <v>772.85031337414819</v>
      </c>
      <c r="D55" s="156">
        <v>759.86858437414821</v>
      </c>
      <c r="E55" s="156">
        <v>749.98517737414818</v>
      </c>
      <c r="F55" s="156">
        <v>726.12329437414837</v>
      </c>
      <c r="G55" s="156">
        <v>755.32918237414833</v>
      </c>
      <c r="H55" s="156">
        <v>769.35569437414836</v>
      </c>
      <c r="I55" s="156">
        <v>747.12703537414836</v>
      </c>
      <c r="J55" s="156">
        <v>753.07149037414842</v>
      </c>
      <c r="K55" s="157">
        <v>778.36244437414837</v>
      </c>
      <c r="L55" s="156">
        <v>759.85657537414829</v>
      </c>
      <c r="M55" s="158">
        <v>760.26488137414822</v>
      </c>
      <c r="N55" s="157">
        <v>760.34894437414835</v>
      </c>
      <c r="O55" s="156">
        <v>741.71097637414834</v>
      </c>
      <c r="P55" s="158">
        <v>736.94340337414837</v>
      </c>
      <c r="Q55" s="159">
        <v>751.51032037414825</v>
      </c>
      <c r="R55" s="156">
        <v>783.50229637414827</v>
      </c>
      <c r="S55" s="159">
        <v>784.87132237414812</v>
      </c>
      <c r="T55" s="156">
        <v>759.91662037414824</v>
      </c>
      <c r="U55" s="156">
        <v>764.52807637414833</v>
      </c>
      <c r="V55" s="156">
        <v>770.52056737414841</v>
      </c>
      <c r="W55" s="156">
        <v>775.04796037414837</v>
      </c>
      <c r="X55" s="156">
        <v>779.51530837414839</v>
      </c>
      <c r="Y55" s="160">
        <v>783.59836837414821</v>
      </c>
    </row>
    <row r="56" spans="1:25" s="146" customFormat="1" ht="38.25" x14ac:dyDescent="0.2">
      <c r="A56" s="161" t="s">
        <v>7</v>
      </c>
      <c r="B56" s="162">
        <v>613.15</v>
      </c>
      <c r="C56" s="162">
        <v>601.54</v>
      </c>
      <c r="D56" s="162">
        <v>590.73</v>
      </c>
      <c r="E56" s="162">
        <v>582.5</v>
      </c>
      <c r="F56" s="162">
        <v>562.63</v>
      </c>
      <c r="G56" s="162">
        <v>586.95000000000005</v>
      </c>
      <c r="H56" s="162">
        <v>598.63</v>
      </c>
      <c r="I56" s="162">
        <v>580.12</v>
      </c>
      <c r="J56" s="162">
        <v>585.07000000000005</v>
      </c>
      <c r="K56" s="162">
        <v>606.13</v>
      </c>
      <c r="L56" s="162">
        <v>590.72</v>
      </c>
      <c r="M56" s="162">
        <v>591.05999999999995</v>
      </c>
      <c r="N56" s="162">
        <v>591.13</v>
      </c>
      <c r="O56" s="162">
        <v>575.61</v>
      </c>
      <c r="P56" s="162">
        <v>571.64</v>
      </c>
      <c r="Q56" s="162">
        <v>583.77</v>
      </c>
      <c r="R56" s="162">
        <v>610.41</v>
      </c>
      <c r="S56" s="162">
        <v>611.54999999999995</v>
      </c>
      <c r="T56" s="162">
        <v>590.77</v>
      </c>
      <c r="U56" s="162">
        <v>594.61</v>
      </c>
      <c r="V56" s="162">
        <v>599.6</v>
      </c>
      <c r="W56" s="162">
        <v>603.37</v>
      </c>
      <c r="X56" s="162">
        <v>607.09</v>
      </c>
      <c r="Y56" s="162">
        <v>610.49</v>
      </c>
    </row>
    <row r="57" spans="1:25" s="146" customFormat="1" ht="25.5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</row>
    <row r="58" spans="1:25" s="146" customFormat="1" ht="25.5" x14ac:dyDescent="0.2">
      <c r="A58" s="167" t="s">
        <v>9</v>
      </c>
      <c r="B58" s="311">
        <v>123.18183499999999</v>
      </c>
      <c r="C58" s="312">
        <v>120.849386</v>
      </c>
      <c r="D58" s="312">
        <v>118.677657</v>
      </c>
      <c r="E58" s="312">
        <v>117.02424999999999</v>
      </c>
      <c r="F58" s="312">
        <v>113.03236699999999</v>
      </c>
      <c r="G58" s="312">
        <v>117.918255</v>
      </c>
      <c r="H58" s="312">
        <v>120.26476699999999</v>
      </c>
      <c r="I58" s="312">
        <v>116.546108</v>
      </c>
      <c r="J58" s="312">
        <v>117.54056300000001</v>
      </c>
      <c r="K58" s="312">
        <v>121.771517</v>
      </c>
      <c r="L58" s="312">
        <v>118.67564800000001</v>
      </c>
      <c r="M58" s="312">
        <v>118.74395399999999</v>
      </c>
      <c r="N58" s="312">
        <v>118.758017</v>
      </c>
      <c r="O58" s="312">
        <v>115.640049</v>
      </c>
      <c r="P58" s="312">
        <v>114.84247599999999</v>
      </c>
      <c r="Q58" s="312">
        <v>117.279393</v>
      </c>
      <c r="R58" s="312">
        <v>122.63136899999999</v>
      </c>
      <c r="S58" s="312">
        <v>122.86039499999998</v>
      </c>
      <c r="T58" s="312">
        <v>118.685693</v>
      </c>
      <c r="U58" s="312">
        <v>119.457149</v>
      </c>
      <c r="V58" s="312">
        <v>120.45964000000001</v>
      </c>
      <c r="W58" s="312">
        <v>121.217033</v>
      </c>
      <c r="X58" s="312">
        <v>121.964381</v>
      </c>
      <c r="Y58" s="313">
        <v>122.647441</v>
      </c>
    </row>
    <row r="59" spans="1:25" s="146" customFormat="1" ht="26.2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310" customFormat="1" ht="15.75" thickBot="1" x14ac:dyDescent="0.25">
      <c r="A60" s="154">
        <v>11</v>
      </c>
      <c r="B60" s="155">
        <v>663.5924313741483</v>
      </c>
      <c r="C60" s="156">
        <v>653.39679037414828</v>
      </c>
      <c r="D60" s="156">
        <v>620.09583337414824</v>
      </c>
      <c r="E60" s="156">
        <v>646.09531837414829</v>
      </c>
      <c r="F60" s="156">
        <v>678.61569037414847</v>
      </c>
      <c r="G60" s="156">
        <v>697.3137033741483</v>
      </c>
      <c r="H60" s="156">
        <v>689.00347537414825</v>
      </c>
      <c r="I60" s="156">
        <v>686.84185537414828</v>
      </c>
      <c r="J60" s="156">
        <v>700.84434937414835</v>
      </c>
      <c r="K60" s="157">
        <v>709.40676637414822</v>
      </c>
      <c r="L60" s="156">
        <v>707.38925437414821</v>
      </c>
      <c r="M60" s="158">
        <v>687.89864737414814</v>
      </c>
      <c r="N60" s="157">
        <v>679.01198737414836</v>
      </c>
      <c r="O60" s="156">
        <v>660.80634337414824</v>
      </c>
      <c r="P60" s="158">
        <v>665.86213237414825</v>
      </c>
      <c r="Q60" s="159">
        <v>683.4913443741483</v>
      </c>
      <c r="R60" s="156">
        <v>712.25289937414846</v>
      </c>
      <c r="S60" s="159">
        <v>714.07826737414837</v>
      </c>
      <c r="T60" s="156">
        <v>679.94868937414833</v>
      </c>
      <c r="U60" s="156">
        <v>670.5816693741483</v>
      </c>
      <c r="V60" s="156">
        <v>686.15734237414836</v>
      </c>
      <c r="W60" s="156">
        <v>691.26116737414839</v>
      </c>
      <c r="X60" s="156">
        <v>690.92491537414844</v>
      </c>
      <c r="Y60" s="160">
        <v>659.02901137414824</v>
      </c>
    </row>
    <row r="61" spans="1:25" s="146" customFormat="1" ht="38.25" x14ac:dyDescent="0.2">
      <c r="A61" s="161" t="s">
        <v>7</v>
      </c>
      <c r="B61" s="162">
        <v>510.56</v>
      </c>
      <c r="C61" s="162">
        <v>502.07</v>
      </c>
      <c r="D61" s="162">
        <v>474.34</v>
      </c>
      <c r="E61" s="162">
        <v>495.99</v>
      </c>
      <c r="F61" s="162">
        <v>523.07000000000005</v>
      </c>
      <c r="G61" s="162">
        <v>538.64</v>
      </c>
      <c r="H61" s="162">
        <v>531.72</v>
      </c>
      <c r="I61" s="162">
        <v>529.91999999999996</v>
      </c>
      <c r="J61" s="162">
        <v>541.58000000000004</v>
      </c>
      <c r="K61" s="162">
        <v>548.71</v>
      </c>
      <c r="L61" s="162">
        <v>547.03</v>
      </c>
      <c r="M61" s="162">
        <v>530.79999999999995</v>
      </c>
      <c r="N61" s="162">
        <v>523.4</v>
      </c>
      <c r="O61" s="162">
        <v>508.24</v>
      </c>
      <c r="P61" s="162">
        <v>512.45000000000005</v>
      </c>
      <c r="Q61" s="162">
        <v>527.13</v>
      </c>
      <c r="R61" s="162">
        <v>551.08000000000004</v>
      </c>
      <c r="S61" s="162">
        <v>552.6</v>
      </c>
      <c r="T61" s="162">
        <v>524.17999999999995</v>
      </c>
      <c r="U61" s="162">
        <v>516.38</v>
      </c>
      <c r="V61" s="162">
        <v>529.35</v>
      </c>
      <c r="W61" s="162">
        <v>533.6</v>
      </c>
      <c r="X61" s="162">
        <v>533.32000000000005</v>
      </c>
      <c r="Y61" s="162">
        <v>506.76</v>
      </c>
    </row>
    <row r="62" spans="1:25" s="146" customFormat="1" ht="25.5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</row>
    <row r="63" spans="1:25" s="146" customFormat="1" ht="25.5" x14ac:dyDescent="0.2">
      <c r="A63" s="167" t="s">
        <v>9</v>
      </c>
      <c r="B63" s="311">
        <v>102.571504</v>
      </c>
      <c r="C63" s="312">
        <v>100.86586299999999</v>
      </c>
      <c r="D63" s="312">
        <v>95.294905999999997</v>
      </c>
      <c r="E63" s="312">
        <v>99.644390999999999</v>
      </c>
      <c r="F63" s="312">
        <v>105.08476300000001</v>
      </c>
      <c r="G63" s="312">
        <v>108.21277599999999</v>
      </c>
      <c r="H63" s="312">
        <v>106.822548</v>
      </c>
      <c r="I63" s="312">
        <v>106.460928</v>
      </c>
      <c r="J63" s="312">
        <v>108.80342200000001</v>
      </c>
      <c r="K63" s="312">
        <v>110.235839</v>
      </c>
      <c r="L63" s="312">
        <v>109.89832699999999</v>
      </c>
      <c r="M63" s="312">
        <v>106.63771999999999</v>
      </c>
      <c r="N63" s="312">
        <v>105.15105999999999</v>
      </c>
      <c r="O63" s="312">
        <v>102.10541600000001</v>
      </c>
      <c r="P63" s="312">
        <v>102.951205</v>
      </c>
      <c r="Q63" s="312">
        <v>105.90041699999999</v>
      </c>
      <c r="R63" s="312">
        <v>110.711972</v>
      </c>
      <c r="S63" s="312">
        <v>111.01734</v>
      </c>
      <c r="T63" s="312">
        <v>105.30776199999998</v>
      </c>
      <c r="U63" s="312">
        <v>103.740742</v>
      </c>
      <c r="V63" s="312">
        <v>106.34641500000001</v>
      </c>
      <c r="W63" s="312">
        <v>107.20024000000001</v>
      </c>
      <c r="X63" s="312">
        <v>107.14398800000001</v>
      </c>
      <c r="Y63" s="313">
        <v>101.80808399999999</v>
      </c>
    </row>
    <row r="64" spans="1:25" s="146" customFormat="1" ht="26.2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310" customFormat="1" ht="15.75" thickBot="1" x14ac:dyDescent="0.25">
      <c r="A65" s="171">
        <v>12</v>
      </c>
      <c r="B65" s="155">
        <v>715.90363537414839</v>
      </c>
      <c r="C65" s="156">
        <v>688.18686337414817</v>
      </c>
      <c r="D65" s="156">
        <v>693.2906883741482</v>
      </c>
      <c r="E65" s="156">
        <v>719.99870437414825</v>
      </c>
      <c r="F65" s="156">
        <v>742.38348037414835</v>
      </c>
      <c r="G65" s="156">
        <v>742.69571437414834</v>
      </c>
      <c r="H65" s="156">
        <v>734.49356737414837</v>
      </c>
      <c r="I65" s="156">
        <v>723.32519737414816</v>
      </c>
      <c r="J65" s="156">
        <v>726.84383437414829</v>
      </c>
      <c r="K65" s="157">
        <v>744.36496537414837</v>
      </c>
      <c r="L65" s="156">
        <v>738.58863637414822</v>
      </c>
      <c r="M65" s="158">
        <v>740.17382437414835</v>
      </c>
      <c r="N65" s="157">
        <v>738.15631237414834</v>
      </c>
      <c r="O65" s="156">
        <v>696.61718137414823</v>
      </c>
      <c r="P65" s="158">
        <v>709.92315337414834</v>
      </c>
      <c r="Q65" s="159">
        <v>714.13831237414831</v>
      </c>
      <c r="R65" s="156">
        <v>753.07149037414842</v>
      </c>
      <c r="S65" s="159">
        <v>750.52558237414826</v>
      </c>
      <c r="T65" s="156">
        <v>741.99919237414838</v>
      </c>
      <c r="U65" s="156">
        <v>715.65144637414835</v>
      </c>
      <c r="V65" s="156">
        <v>722.31644137414833</v>
      </c>
      <c r="W65" s="156">
        <v>730.24238137414818</v>
      </c>
      <c r="X65" s="156">
        <v>738.58863637414822</v>
      </c>
      <c r="Y65" s="160">
        <v>712.49307937414824</v>
      </c>
    </row>
    <row r="66" spans="1:25" s="146" customFormat="1" ht="38.25" x14ac:dyDescent="0.2">
      <c r="A66" s="161" t="s">
        <v>7</v>
      </c>
      <c r="B66" s="162">
        <v>554.12</v>
      </c>
      <c r="C66" s="162">
        <v>531.04</v>
      </c>
      <c r="D66" s="162">
        <v>535.29</v>
      </c>
      <c r="E66" s="162">
        <v>557.53</v>
      </c>
      <c r="F66" s="162">
        <v>576.16999999999996</v>
      </c>
      <c r="G66" s="162">
        <v>576.42999999999995</v>
      </c>
      <c r="H66" s="162">
        <v>569.6</v>
      </c>
      <c r="I66" s="162">
        <v>560.29999999999995</v>
      </c>
      <c r="J66" s="162">
        <v>563.23</v>
      </c>
      <c r="K66" s="162">
        <v>577.82000000000005</v>
      </c>
      <c r="L66" s="162">
        <v>573.01</v>
      </c>
      <c r="M66" s="162">
        <v>574.33000000000004</v>
      </c>
      <c r="N66" s="162">
        <v>572.65</v>
      </c>
      <c r="O66" s="162">
        <v>538.05999999999995</v>
      </c>
      <c r="P66" s="162">
        <v>549.14</v>
      </c>
      <c r="Q66" s="162">
        <v>552.65</v>
      </c>
      <c r="R66" s="162">
        <v>585.07000000000005</v>
      </c>
      <c r="S66" s="162">
        <v>582.95000000000005</v>
      </c>
      <c r="T66" s="162">
        <v>575.85</v>
      </c>
      <c r="U66" s="162">
        <v>553.91</v>
      </c>
      <c r="V66" s="162">
        <v>559.46</v>
      </c>
      <c r="W66" s="162">
        <v>566.05999999999995</v>
      </c>
      <c r="X66" s="162">
        <v>573.01</v>
      </c>
      <c r="Y66" s="162">
        <v>551.28</v>
      </c>
    </row>
    <row r="67" spans="1:25" s="146" customFormat="1" ht="25.5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</row>
    <row r="68" spans="1:25" s="146" customFormat="1" ht="25.5" x14ac:dyDescent="0.2">
      <c r="A68" s="167" t="s">
        <v>9</v>
      </c>
      <c r="B68" s="311">
        <v>111.32270799999999</v>
      </c>
      <c r="C68" s="312">
        <v>106.68593599999998</v>
      </c>
      <c r="D68" s="312">
        <v>107.53976099999998</v>
      </c>
      <c r="E68" s="312">
        <v>112.00777699999999</v>
      </c>
      <c r="F68" s="312">
        <v>115.75255299999999</v>
      </c>
      <c r="G68" s="312">
        <v>115.80478699999999</v>
      </c>
      <c r="H68" s="312">
        <v>114.43264000000001</v>
      </c>
      <c r="I68" s="312">
        <v>112.56426999999999</v>
      </c>
      <c r="J68" s="312">
        <v>113.152907</v>
      </c>
      <c r="K68" s="312">
        <v>116.08403800000001</v>
      </c>
      <c r="L68" s="312">
        <v>115.11770899999999</v>
      </c>
      <c r="M68" s="312">
        <v>115.382897</v>
      </c>
      <c r="N68" s="312">
        <v>115.045385</v>
      </c>
      <c r="O68" s="312">
        <v>108.09625399999999</v>
      </c>
      <c r="P68" s="312">
        <v>110.322226</v>
      </c>
      <c r="Q68" s="312">
        <v>111.027385</v>
      </c>
      <c r="R68" s="312">
        <v>117.54056300000001</v>
      </c>
      <c r="S68" s="312">
        <v>117.11465500000001</v>
      </c>
      <c r="T68" s="312">
        <v>115.688265</v>
      </c>
      <c r="U68" s="312">
        <v>111.28051899999998</v>
      </c>
      <c r="V68" s="312">
        <v>112.39551400000001</v>
      </c>
      <c r="W68" s="312">
        <v>113.72145399999998</v>
      </c>
      <c r="X68" s="312">
        <v>115.11770899999999</v>
      </c>
      <c r="Y68" s="313">
        <v>110.752152</v>
      </c>
    </row>
    <row r="69" spans="1:25" s="146" customFormat="1" ht="26.2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310" customFormat="1" ht="15.75" thickBot="1" x14ac:dyDescent="0.25">
      <c r="A70" s="154">
        <v>13</v>
      </c>
      <c r="B70" s="155">
        <v>658.14034537414818</v>
      </c>
      <c r="C70" s="156">
        <v>627.06105337414829</v>
      </c>
      <c r="D70" s="156">
        <v>627.98574637414833</v>
      </c>
      <c r="E70" s="156">
        <v>636.24793837414836</v>
      </c>
      <c r="F70" s="156">
        <v>656.74730137414838</v>
      </c>
      <c r="G70" s="156">
        <v>653.85313237414834</v>
      </c>
      <c r="H70" s="156">
        <v>648.72528937414836</v>
      </c>
      <c r="I70" s="156">
        <v>639.94671037414832</v>
      </c>
      <c r="J70" s="156">
        <v>644.72629237414844</v>
      </c>
      <c r="K70" s="157">
        <v>654.57367237414837</v>
      </c>
      <c r="L70" s="156">
        <v>660.02575837414827</v>
      </c>
      <c r="M70" s="158">
        <v>657.75605737414833</v>
      </c>
      <c r="N70" s="157">
        <v>659.06503837414834</v>
      </c>
      <c r="O70" s="156">
        <v>623.89067737414825</v>
      </c>
      <c r="P70" s="158">
        <v>624.6952803741483</v>
      </c>
      <c r="Q70" s="159">
        <v>638.85389137414825</v>
      </c>
      <c r="R70" s="156">
        <v>680.57315737414831</v>
      </c>
      <c r="S70" s="159">
        <v>682.12231837414822</v>
      </c>
      <c r="T70" s="156">
        <v>644.6782563741483</v>
      </c>
      <c r="U70" s="156">
        <v>639.57443137414828</v>
      </c>
      <c r="V70" s="156">
        <v>651.87164737414832</v>
      </c>
      <c r="W70" s="156">
        <v>659.79758737414829</v>
      </c>
      <c r="X70" s="156">
        <v>660.01374937414823</v>
      </c>
      <c r="Y70" s="160">
        <v>668.20388737414828</v>
      </c>
    </row>
    <row r="71" spans="1:25" s="146" customFormat="1" ht="38.25" x14ac:dyDescent="0.2">
      <c r="A71" s="161" t="s">
        <v>7</v>
      </c>
      <c r="B71" s="162">
        <v>506.02</v>
      </c>
      <c r="C71" s="162">
        <v>480.14</v>
      </c>
      <c r="D71" s="162">
        <v>480.91</v>
      </c>
      <c r="E71" s="162">
        <v>487.79</v>
      </c>
      <c r="F71" s="162">
        <v>504.86</v>
      </c>
      <c r="G71" s="162">
        <v>502.45</v>
      </c>
      <c r="H71" s="162">
        <v>498.18</v>
      </c>
      <c r="I71" s="162">
        <v>490.87</v>
      </c>
      <c r="J71" s="162">
        <v>494.85</v>
      </c>
      <c r="K71" s="162">
        <v>503.05</v>
      </c>
      <c r="L71" s="162">
        <v>507.59</v>
      </c>
      <c r="M71" s="162">
        <v>505.7</v>
      </c>
      <c r="N71" s="162">
        <v>506.79</v>
      </c>
      <c r="O71" s="162">
        <v>477.5</v>
      </c>
      <c r="P71" s="162">
        <v>478.17</v>
      </c>
      <c r="Q71" s="162">
        <v>489.96</v>
      </c>
      <c r="R71" s="162">
        <v>524.70000000000005</v>
      </c>
      <c r="S71" s="162">
        <v>525.99</v>
      </c>
      <c r="T71" s="162">
        <v>494.81</v>
      </c>
      <c r="U71" s="162">
        <v>490.56</v>
      </c>
      <c r="V71" s="162">
        <v>500.8</v>
      </c>
      <c r="W71" s="162">
        <v>507.4</v>
      </c>
      <c r="X71" s="162">
        <v>507.58</v>
      </c>
      <c r="Y71" s="162">
        <v>514.4</v>
      </c>
    </row>
    <row r="72" spans="1:25" s="146" customFormat="1" ht="25.5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</row>
    <row r="73" spans="1:25" s="146" customFormat="1" ht="25.5" x14ac:dyDescent="0.2">
      <c r="A73" s="167" t="s">
        <v>9</v>
      </c>
      <c r="B73" s="311">
        <v>101.65941799999999</v>
      </c>
      <c r="C73" s="312">
        <v>96.460125999999988</v>
      </c>
      <c r="D73" s="312">
        <v>96.614818999999997</v>
      </c>
      <c r="E73" s="312">
        <v>97.997011000000001</v>
      </c>
      <c r="F73" s="312">
        <v>101.426374</v>
      </c>
      <c r="G73" s="312">
        <v>100.942205</v>
      </c>
      <c r="H73" s="312">
        <v>100.084362</v>
      </c>
      <c r="I73" s="312">
        <v>98.615782999999993</v>
      </c>
      <c r="J73" s="312">
        <v>99.415365000000008</v>
      </c>
      <c r="K73" s="312">
        <v>101.06274500000001</v>
      </c>
      <c r="L73" s="312">
        <v>101.97483099999999</v>
      </c>
      <c r="M73" s="312">
        <v>101.59513</v>
      </c>
      <c r="N73" s="312">
        <v>101.814111</v>
      </c>
      <c r="O73" s="312">
        <v>95.929749999999999</v>
      </c>
      <c r="P73" s="312">
        <v>96.064352999999997</v>
      </c>
      <c r="Q73" s="312">
        <v>98.432963999999998</v>
      </c>
      <c r="R73" s="312">
        <v>105.41223000000001</v>
      </c>
      <c r="S73" s="312">
        <v>105.671391</v>
      </c>
      <c r="T73" s="312">
        <v>99.407329000000004</v>
      </c>
      <c r="U73" s="312">
        <v>98.553504000000004</v>
      </c>
      <c r="V73" s="312">
        <v>100.61072</v>
      </c>
      <c r="W73" s="312">
        <v>101.93665999999999</v>
      </c>
      <c r="X73" s="312">
        <v>101.97282199999999</v>
      </c>
      <c r="Y73" s="313">
        <v>103.34295999999999</v>
      </c>
    </row>
    <row r="74" spans="1:25" s="146" customFormat="1" ht="26.2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310" customFormat="1" ht="15.75" thickBot="1" x14ac:dyDescent="0.25">
      <c r="A75" s="171">
        <v>14</v>
      </c>
      <c r="B75" s="155">
        <v>681.2456613741482</v>
      </c>
      <c r="C75" s="156">
        <v>641.18363737414836</v>
      </c>
      <c r="D75" s="156">
        <v>640.65524137414832</v>
      </c>
      <c r="E75" s="156">
        <v>643.81360837414832</v>
      </c>
      <c r="F75" s="156">
        <v>682.08629137414823</v>
      </c>
      <c r="G75" s="156">
        <v>683.50335337414833</v>
      </c>
      <c r="H75" s="156">
        <v>676.73027737414827</v>
      </c>
      <c r="I75" s="156">
        <v>664.63721437414824</v>
      </c>
      <c r="J75" s="156">
        <v>668.20388737414828</v>
      </c>
      <c r="K75" s="157">
        <v>675.42129637414837</v>
      </c>
      <c r="L75" s="156">
        <v>673.80008137414814</v>
      </c>
      <c r="M75" s="158">
        <v>679.64846437414826</v>
      </c>
      <c r="N75" s="157">
        <v>676.8984033741483</v>
      </c>
      <c r="O75" s="156">
        <v>639.6584943741484</v>
      </c>
      <c r="P75" s="158">
        <v>650.8749003741483</v>
      </c>
      <c r="Q75" s="159">
        <v>671.03801137414825</v>
      </c>
      <c r="R75" s="156">
        <v>699.66746737414837</v>
      </c>
      <c r="S75" s="159">
        <v>702.95793337414841</v>
      </c>
      <c r="T75" s="156">
        <v>693.60292237414819</v>
      </c>
      <c r="U75" s="156">
        <v>673.52387437414836</v>
      </c>
      <c r="V75" s="156">
        <v>685.71300937414821</v>
      </c>
      <c r="W75" s="156">
        <v>689.05151137414828</v>
      </c>
      <c r="X75" s="156">
        <v>682.37450737414827</v>
      </c>
      <c r="Y75" s="160">
        <v>683.62344337414822</v>
      </c>
    </row>
    <row r="76" spans="1:25" s="146" customFormat="1" ht="38.25" x14ac:dyDescent="0.2">
      <c r="A76" s="161" t="s">
        <v>7</v>
      </c>
      <c r="B76" s="162">
        <v>525.26</v>
      </c>
      <c r="C76" s="162">
        <v>491.9</v>
      </c>
      <c r="D76" s="162">
        <v>491.46</v>
      </c>
      <c r="E76" s="162">
        <v>494.09</v>
      </c>
      <c r="F76" s="162">
        <v>525.96</v>
      </c>
      <c r="G76" s="162">
        <v>527.14</v>
      </c>
      <c r="H76" s="162">
        <v>521.5</v>
      </c>
      <c r="I76" s="162">
        <v>511.43</v>
      </c>
      <c r="J76" s="162">
        <v>514.4</v>
      </c>
      <c r="K76" s="162">
        <v>520.41</v>
      </c>
      <c r="L76" s="162">
        <v>519.05999999999995</v>
      </c>
      <c r="M76" s="162">
        <v>523.92999999999995</v>
      </c>
      <c r="N76" s="162">
        <v>521.64</v>
      </c>
      <c r="O76" s="162">
        <v>490.63</v>
      </c>
      <c r="P76" s="162">
        <v>499.97</v>
      </c>
      <c r="Q76" s="162">
        <v>516.76</v>
      </c>
      <c r="R76" s="162">
        <v>540.6</v>
      </c>
      <c r="S76" s="162">
        <v>543.34</v>
      </c>
      <c r="T76" s="162">
        <v>535.54999999999995</v>
      </c>
      <c r="U76" s="162">
        <v>518.83000000000004</v>
      </c>
      <c r="V76" s="162">
        <v>528.98</v>
      </c>
      <c r="W76" s="162">
        <v>531.76</v>
      </c>
      <c r="X76" s="162">
        <v>526.20000000000005</v>
      </c>
      <c r="Y76" s="162">
        <v>527.24</v>
      </c>
    </row>
    <row r="77" spans="1:25" s="146" customFormat="1" ht="25.5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</row>
    <row r="78" spans="1:25" s="146" customFormat="1" ht="25.5" x14ac:dyDescent="0.2">
      <c r="A78" s="167" t="s">
        <v>9</v>
      </c>
      <c r="B78" s="311">
        <v>105.524734</v>
      </c>
      <c r="C78" s="312">
        <v>98.822709999999987</v>
      </c>
      <c r="D78" s="312">
        <v>98.734313999999998</v>
      </c>
      <c r="E78" s="312">
        <v>99.262680999999986</v>
      </c>
      <c r="F78" s="312">
        <v>105.66536400000001</v>
      </c>
      <c r="G78" s="312">
        <v>105.90242599999999</v>
      </c>
      <c r="H78" s="312">
        <v>104.76935</v>
      </c>
      <c r="I78" s="312">
        <v>102.746287</v>
      </c>
      <c r="J78" s="312">
        <v>103.34295999999999</v>
      </c>
      <c r="K78" s="312">
        <v>104.55036899999999</v>
      </c>
      <c r="L78" s="312">
        <v>104.27915399999999</v>
      </c>
      <c r="M78" s="312">
        <v>105.25753699999999</v>
      </c>
      <c r="N78" s="312">
        <v>104.79747599999999</v>
      </c>
      <c r="O78" s="312">
        <v>98.567566999999997</v>
      </c>
      <c r="P78" s="312">
        <v>100.443973</v>
      </c>
      <c r="Q78" s="312">
        <v>103.81708399999999</v>
      </c>
      <c r="R78" s="312">
        <v>108.60654</v>
      </c>
      <c r="S78" s="312">
        <v>109.15700600000001</v>
      </c>
      <c r="T78" s="312">
        <v>107.59199499999998</v>
      </c>
      <c r="U78" s="312">
        <v>104.23294700000001</v>
      </c>
      <c r="V78" s="312">
        <v>106.272082</v>
      </c>
      <c r="W78" s="312">
        <v>106.830584</v>
      </c>
      <c r="X78" s="312">
        <v>105.71358000000001</v>
      </c>
      <c r="Y78" s="313">
        <v>105.922516</v>
      </c>
    </row>
    <row r="79" spans="1:25" s="146" customFormat="1" ht="26.2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310" customFormat="1" ht="15.75" thickBot="1" x14ac:dyDescent="0.25">
      <c r="A80" s="154">
        <v>15</v>
      </c>
      <c r="B80" s="155">
        <v>74.983305374148287</v>
      </c>
      <c r="C80" s="156">
        <v>74.983305374148287</v>
      </c>
      <c r="D80" s="156">
        <v>74.983305374148287</v>
      </c>
      <c r="E80" s="156">
        <v>74.983305374148287</v>
      </c>
      <c r="F80" s="156">
        <v>74.983305374148287</v>
      </c>
      <c r="G80" s="156">
        <v>74.983305374148287</v>
      </c>
      <c r="H80" s="156">
        <v>74.983305374148287</v>
      </c>
      <c r="I80" s="156">
        <v>74.983305374148287</v>
      </c>
      <c r="J80" s="156">
        <v>74.983305374148287</v>
      </c>
      <c r="K80" s="157">
        <v>74.983305374148287</v>
      </c>
      <c r="L80" s="156">
        <v>74.983305374148287</v>
      </c>
      <c r="M80" s="158">
        <v>74.983305374148287</v>
      </c>
      <c r="N80" s="157">
        <v>74.983305374148287</v>
      </c>
      <c r="O80" s="156">
        <v>74.983305374148287</v>
      </c>
      <c r="P80" s="158">
        <v>74.983305374148287</v>
      </c>
      <c r="Q80" s="159">
        <v>74.983305374148287</v>
      </c>
      <c r="R80" s="156">
        <v>74.983305374148287</v>
      </c>
      <c r="S80" s="159">
        <v>74.983305374148287</v>
      </c>
      <c r="T80" s="156">
        <v>74.983305374148287</v>
      </c>
      <c r="U80" s="156">
        <v>74.983305374148287</v>
      </c>
      <c r="V80" s="156">
        <v>74.983305374148287</v>
      </c>
      <c r="W80" s="156">
        <v>74.983305374148287</v>
      </c>
      <c r="X80" s="156">
        <v>74.983305374148287</v>
      </c>
      <c r="Y80" s="160">
        <v>74.983305374148287</v>
      </c>
    </row>
    <row r="81" spans="1:25" s="146" customFormat="1" ht="38.25" x14ac:dyDescent="0.2">
      <c r="A81" s="161" t="s">
        <v>7</v>
      </c>
      <c r="B81" s="162">
        <v>20.420000000000002</v>
      </c>
      <c r="C81" s="162">
        <v>20.420000000000002</v>
      </c>
      <c r="D81" s="162">
        <v>20.420000000000002</v>
      </c>
      <c r="E81" s="162">
        <v>20.420000000000002</v>
      </c>
      <c r="F81" s="162">
        <v>20.420000000000002</v>
      </c>
      <c r="G81" s="162">
        <v>20.420000000000002</v>
      </c>
      <c r="H81" s="162">
        <v>20.420000000000002</v>
      </c>
      <c r="I81" s="162">
        <v>20.420000000000002</v>
      </c>
      <c r="J81" s="162">
        <v>20.420000000000002</v>
      </c>
      <c r="K81" s="162">
        <v>20.420000000000002</v>
      </c>
      <c r="L81" s="162">
        <v>20.420000000000002</v>
      </c>
      <c r="M81" s="162">
        <v>20.420000000000002</v>
      </c>
      <c r="N81" s="162">
        <v>20.420000000000002</v>
      </c>
      <c r="O81" s="162">
        <v>20.420000000000002</v>
      </c>
      <c r="P81" s="162">
        <v>20.420000000000002</v>
      </c>
      <c r="Q81" s="162">
        <v>20.420000000000002</v>
      </c>
      <c r="R81" s="162">
        <v>20.420000000000002</v>
      </c>
      <c r="S81" s="162">
        <v>20.420000000000002</v>
      </c>
      <c r="T81" s="162">
        <v>20.420000000000002</v>
      </c>
      <c r="U81" s="162">
        <v>20.420000000000002</v>
      </c>
      <c r="V81" s="162">
        <v>20.420000000000002</v>
      </c>
      <c r="W81" s="162">
        <v>20.420000000000002</v>
      </c>
      <c r="X81" s="162">
        <v>20.420000000000002</v>
      </c>
      <c r="Y81" s="162">
        <v>20.420000000000002</v>
      </c>
    </row>
    <row r="82" spans="1:25" s="146" customFormat="1" ht="25.5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</row>
    <row r="83" spans="1:25" s="146" customFormat="1" ht="25.5" x14ac:dyDescent="0.2">
      <c r="A83" s="167" t="s">
        <v>9</v>
      </c>
      <c r="B83" s="311">
        <v>4.1023779999999999</v>
      </c>
      <c r="C83" s="312">
        <v>4.1023779999999999</v>
      </c>
      <c r="D83" s="312">
        <v>4.1023779999999999</v>
      </c>
      <c r="E83" s="312">
        <v>4.1023779999999999</v>
      </c>
      <c r="F83" s="312">
        <v>4.1023779999999999</v>
      </c>
      <c r="G83" s="312">
        <v>4.1023779999999999</v>
      </c>
      <c r="H83" s="312">
        <v>4.1023779999999999</v>
      </c>
      <c r="I83" s="312">
        <v>4.1023779999999999</v>
      </c>
      <c r="J83" s="312">
        <v>4.1023779999999999</v>
      </c>
      <c r="K83" s="312">
        <v>4.1023779999999999</v>
      </c>
      <c r="L83" s="312">
        <v>4.1023779999999999</v>
      </c>
      <c r="M83" s="312">
        <v>4.1023779999999999</v>
      </c>
      <c r="N83" s="312">
        <v>4.1023779999999999</v>
      </c>
      <c r="O83" s="312">
        <v>4.1023779999999999</v>
      </c>
      <c r="P83" s="312">
        <v>4.1023779999999999</v>
      </c>
      <c r="Q83" s="312">
        <v>4.1023779999999999</v>
      </c>
      <c r="R83" s="312">
        <v>4.1023779999999999</v>
      </c>
      <c r="S83" s="312">
        <v>4.1023779999999999</v>
      </c>
      <c r="T83" s="312">
        <v>4.1023779999999999</v>
      </c>
      <c r="U83" s="312">
        <v>4.1023779999999999</v>
      </c>
      <c r="V83" s="312">
        <v>4.1023779999999999</v>
      </c>
      <c r="W83" s="312">
        <v>4.1023779999999999</v>
      </c>
      <c r="X83" s="312">
        <v>4.1023779999999999</v>
      </c>
      <c r="Y83" s="313">
        <v>4.1023779999999999</v>
      </c>
    </row>
    <row r="84" spans="1:25" s="146" customFormat="1" ht="26.2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310" customFormat="1" ht="15.75" thickBot="1" x14ac:dyDescent="0.25">
      <c r="A85" s="171">
        <v>16</v>
      </c>
      <c r="B85" s="155">
        <v>838.43146237414828</v>
      </c>
      <c r="C85" s="156">
        <v>804.61411837414823</v>
      </c>
      <c r="D85" s="156">
        <v>804.36192937414819</v>
      </c>
      <c r="E85" s="156">
        <v>811.89157237414815</v>
      </c>
      <c r="F85" s="156">
        <v>825.66589537414825</v>
      </c>
      <c r="G85" s="156">
        <v>828.23582137414837</v>
      </c>
      <c r="H85" s="156">
        <v>818.71268437414824</v>
      </c>
      <c r="I85" s="156">
        <v>827.59934437414836</v>
      </c>
      <c r="J85" s="156">
        <v>820.1537643741483</v>
      </c>
      <c r="K85" s="157">
        <v>816.22682137414836</v>
      </c>
      <c r="L85" s="156">
        <v>819.27710737414827</v>
      </c>
      <c r="M85" s="158">
        <v>821.8470333741484</v>
      </c>
      <c r="N85" s="157">
        <v>818.31638737414835</v>
      </c>
      <c r="O85" s="156">
        <v>792.35292937414818</v>
      </c>
      <c r="P85" s="158">
        <v>798.08122237414818</v>
      </c>
      <c r="Q85" s="159">
        <v>815.15802037414824</v>
      </c>
      <c r="R85" s="156">
        <v>834.62460937414824</v>
      </c>
      <c r="S85" s="159">
        <v>854.84776537414837</v>
      </c>
      <c r="T85" s="156">
        <v>821.83502437414836</v>
      </c>
      <c r="U85" s="156">
        <v>818.11223437414833</v>
      </c>
      <c r="V85" s="156">
        <v>826.36241737414844</v>
      </c>
      <c r="W85" s="156">
        <v>834.93684337414822</v>
      </c>
      <c r="X85" s="156">
        <v>837.59083237414825</v>
      </c>
      <c r="Y85" s="160">
        <v>833.94009637414831</v>
      </c>
    </row>
    <row r="86" spans="1:25" s="146" customFormat="1" ht="38.25" x14ac:dyDescent="0.2">
      <c r="A86" s="180" t="s">
        <v>7</v>
      </c>
      <c r="B86" s="162">
        <v>656.15</v>
      </c>
      <c r="C86" s="162">
        <v>627.99</v>
      </c>
      <c r="D86" s="162">
        <v>627.78</v>
      </c>
      <c r="E86" s="162">
        <v>634.04999999999995</v>
      </c>
      <c r="F86" s="162">
        <v>645.52</v>
      </c>
      <c r="G86" s="162">
        <v>647.66</v>
      </c>
      <c r="H86" s="162">
        <v>639.73</v>
      </c>
      <c r="I86" s="162">
        <v>647.13</v>
      </c>
      <c r="J86" s="162">
        <v>640.92999999999995</v>
      </c>
      <c r="K86" s="162">
        <v>637.66</v>
      </c>
      <c r="L86" s="162">
        <v>640.20000000000005</v>
      </c>
      <c r="M86" s="162">
        <v>642.34</v>
      </c>
      <c r="N86" s="162">
        <v>639.4</v>
      </c>
      <c r="O86" s="162">
        <v>617.78</v>
      </c>
      <c r="P86" s="162">
        <v>622.54999999999995</v>
      </c>
      <c r="Q86" s="162">
        <v>636.77</v>
      </c>
      <c r="R86" s="162">
        <v>652.98</v>
      </c>
      <c r="S86" s="162">
        <v>669.82</v>
      </c>
      <c r="T86" s="162">
        <v>642.33000000000004</v>
      </c>
      <c r="U86" s="162">
        <v>639.23</v>
      </c>
      <c r="V86" s="162">
        <v>646.1</v>
      </c>
      <c r="W86" s="162">
        <v>653.24</v>
      </c>
      <c r="X86" s="162">
        <v>655.45</v>
      </c>
      <c r="Y86" s="162">
        <v>652.41</v>
      </c>
    </row>
    <row r="87" spans="1:25" s="146" customFormat="1" ht="25.5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</row>
    <row r="88" spans="1:25" s="146" customFormat="1" ht="25.5" x14ac:dyDescent="0.2">
      <c r="A88" s="182" t="s">
        <v>9</v>
      </c>
      <c r="B88" s="311">
        <v>131.82053499999998</v>
      </c>
      <c r="C88" s="312">
        <v>126.163191</v>
      </c>
      <c r="D88" s="312">
        <v>126.12100199999999</v>
      </c>
      <c r="E88" s="312">
        <v>127.38064499999999</v>
      </c>
      <c r="F88" s="312">
        <v>129.684968</v>
      </c>
      <c r="G88" s="312">
        <v>130.11489399999999</v>
      </c>
      <c r="H88" s="312">
        <v>128.52175700000001</v>
      </c>
      <c r="I88" s="312">
        <v>130.00841700000001</v>
      </c>
      <c r="J88" s="312">
        <v>128.76283699999999</v>
      </c>
      <c r="K88" s="312">
        <v>128.10589399999998</v>
      </c>
      <c r="L88" s="312">
        <v>128.61618000000001</v>
      </c>
      <c r="M88" s="312">
        <v>129.04610600000001</v>
      </c>
      <c r="N88" s="312">
        <v>128.45545999999999</v>
      </c>
      <c r="O88" s="312">
        <v>124.11200199999999</v>
      </c>
      <c r="P88" s="312">
        <v>125.07029499999999</v>
      </c>
      <c r="Q88" s="312">
        <v>127.927093</v>
      </c>
      <c r="R88" s="312">
        <v>131.183682</v>
      </c>
      <c r="S88" s="312">
        <v>134.56683800000002</v>
      </c>
      <c r="T88" s="312">
        <v>129.04409699999999</v>
      </c>
      <c r="U88" s="312">
        <v>128.42130700000001</v>
      </c>
      <c r="V88" s="312">
        <v>129.80149</v>
      </c>
      <c r="W88" s="312">
        <v>131.235916</v>
      </c>
      <c r="X88" s="312">
        <v>131.67990500000002</v>
      </c>
      <c r="Y88" s="313">
        <v>131.06916899999999</v>
      </c>
    </row>
    <row r="89" spans="1:25" s="146" customFormat="1" ht="26.2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310" customFormat="1" ht="15.75" thickBot="1" x14ac:dyDescent="0.25">
      <c r="A90" s="154">
        <v>17</v>
      </c>
      <c r="B90" s="155">
        <v>594.36054637414827</v>
      </c>
      <c r="C90" s="156">
        <v>572.60023837414838</v>
      </c>
      <c r="D90" s="156">
        <v>573.24872437414831</v>
      </c>
      <c r="E90" s="156">
        <v>576.9955323741483</v>
      </c>
      <c r="F90" s="156">
        <v>588.74033437414835</v>
      </c>
      <c r="G90" s="156">
        <v>587.4193443741483</v>
      </c>
      <c r="H90" s="156">
        <v>586.73483137414826</v>
      </c>
      <c r="I90" s="156">
        <v>579.49340437414821</v>
      </c>
      <c r="J90" s="156">
        <v>580.63425937414831</v>
      </c>
      <c r="K90" s="157">
        <v>585.70205737414824</v>
      </c>
      <c r="L90" s="156">
        <v>586.24246237414832</v>
      </c>
      <c r="M90" s="158">
        <v>580.65827737414827</v>
      </c>
      <c r="N90" s="157">
        <v>584.41709437414829</v>
      </c>
      <c r="O90" s="156">
        <v>569.10561937414832</v>
      </c>
      <c r="P90" s="158">
        <v>575.3382903741483</v>
      </c>
      <c r="Q90" s="159">
        <v>588.93247837414833</v>
      </c>
      <c r="R90" s="156">
        <v>597.37480537414831</v>
      </c>
      <c r="S90" s="159">
        <v>610.86091237414837</v>
      </c>
      <c r="T90" s="156">
        <v>583.72057237414833</v>
      </c>
      <c r="U90" s="156">
        <v>580.20193537414832</v>
      </c>
      <c r="V90" s="156">
        <v>582.96400537414831</v>
      </c>
      <c r="W90" s="156">
        <v>590.5416843741483</v>
      </c>
      <c r="X90" s="156">
        <v>597.66302137414834</v>
      </c>
      <c r="Y90" s="160">
        <v>601.08558637414831</v>
      </c>
    </row>
    <row r="91" spans="1:25" s="146" customFormat="1" ht="38.25" x14ac:dyDescent="0.2">
      <c r="A91" s="180" t="s">
        <v>7</v>
      </c>
      <c r="B91" s="162">
        <v>452.91</v>
      </c>
      <c r="C91" s="162">
        <v>434.79</v>
      </c>
      <c r="D91" s="162">
        <v>435.33</v>
      </c>
      <c r="E91" s="162">
        <v>438.45</v>
      </c>
      <c r="F91" s="162">
        <v>448.23</v>
      </c>
      <c r="G91" s="162">
        <v>447.13</v>
      </c>
      <c r="H91" s="162">
        <v>446.56</v>
      </c>
      <c r="I91" s="162">
        <v>440.53</v>
      </c>
      <c r="J91" s="162">
        <v>441.48</v>
      </c>
      <c r="K91" s="162">
        <v>445.7</v>
      </c>
      <c r="L91" s="162">
        <v>446.15</v>
      </c>
      <c r="M91" s="162">
        <v>441.5</v>
      </c>
      <c r="N91" s="162">
        <v>444.63</v>
      </c>
      <c r="O91" s="162">
        <v>431.88</v>
      </c>
      <c r="P91" s="162">
        <v>437.07</v>
      </c>
      <c r="Q91" s="162">
        <v>448.39</v>
      </c>
      <c r="R91" s="162">
        <v>455.42</v>
      </c>
      <c r="S91" s="162">
        <v>466.65</v>
      </c>
      <c r="T91" s="162">
        <v>444.05</v>
      </c>
      <c r="U91" s="162">
        <v>441.12</v>
      </c>
      <c r="V91" s="162">
        <v>443.42</v>
      </c>
      <c r="W91" s="162">
        <v>449.73</v>
      </c>
      <c r="X91" s="162">
        <v>455.66</v>
      </c>
      <c r="Y91" s="162">
        <v>458.51</v>
      </c>
    </row>
    <row r="92" spans="1:25" s="146" customFormat="1" ht="25.5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</row>
    <row r="93" spans="1:25" s="146" customFormat="1" ht="25.5" x14ac:dyDescent="0.2">
      <c r="A93" s="182" t="s">
        <v>9</v>
      </c>
      <c r="B93" s="311">
        <v>90.989619000000005</v>
      </c>
      <c r="C93" s="312">
        <v>87.349311</v>
      </c>
      <c r="D93" s="312">
        <v>87.457796999999999</v>
      </c>
      <c r="E93" s="312">
        <v>88.084604999999996</v>
      </c>
      <c r="F93" s="312">
        <v>90.049407000000002</v>
      </c>
      <c r="G93" s="312">
        <v>89.828417000000002</v>
      </c>
      <c r="H93" s="312">
        <v>89.713903999999999</v>
      </c>
      <c r="I93" s="312">
        <v>88.502476999999999</v>
      </c>
      <c r="J93" s="312">
        <v>88.693331999999998</v>
      </c>
      <c r="K93" s="312">
        <v>89.541129999999995</v>
      </c>
      <c r="L93" s="312">
        <v>89.631535</v>
      </c>
      <c r="M93" s="312">
        <v>88.69735</v>
      </c>
      <c r="N93" s="312">
        <v>89.326166999999998</v>
      </c>
      <c r="O93" s="312">
        <v>86.764691999999997</v>
      </c>
      <c r="P93" s="312">
        <v>87.807362999999995</v>
      </c>
      <c r="Q93" s="312">
        <v>90.08155099999999</v>
      </c>
      <c r="R93" s="312">
        <v>91.493877999999995</v>
      </c>
      <c r="S93" s="312">
        <v>93.749984999999995</v>
      </c>
      <c r="T93" s="312">
        <v>89.209644999999995</v>
      </c>
      <c r="U93" s="312">
        <v>88.621008000000003</v>
      </c>
      <c r="V93" s="312">
        <v>89.083078</v>
      </c>
      <c r="W93" s="312">
        <v>90.350757000000002</v>
      </c>
      <c r="X93" s="312">
        <v>91.542094000000006</v>
      </c>
      <c r="Y93" s="313">
        <v>92.114658999999989</v>
      </c>
    </row>
    <row r="94" spans="1:25" s="146" customFormat="1" ht="26.2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310" customFormat="1" ht="15.75" thickBot="1" x14ac:dyDescent="0.25">
      <c r="A95" s="184">
        <v>18</v>
      </c>
      <c r="B95" s="155">
        <v>634.50663337414824</v>
      </c>
      <c r="C95" s="156">
        <v>615.19616137414823</v>
      </c>
      <c r="D95" s="156">
        <v>615.11209837414833</v>
      </c>
      <c r="E95" s="156">
        <v>620.51614837414832</v>
      </c>
      <c r="F95" s="156">
        <v>631.40831137414818</v>
      </c>
      <c r="G95" s="156">
        <v>652.55616037414836</v>
      </c>
      <c r="H95" s="156">
        <v>644.77432837414835</v>
      </c>
      <c r="I95" s="156">
        <v>617.11760137414831</v>
      </c>
      <c r="J95" s="156">
        <v>643.64548237414829</v>
      </c>
      <c r="K95" s="157">
        <v>645.7830843741483</v>
      </c>
      <c r="L95" s="156">
        <v>625.40381137414829</v>
      </c>
      <c r="M95" s="158">
        <v>628.81436737414833</v>
      </c>
      <c r="N95" s="157">
        <v>634.02627337414833</v>
      </c>
      <c r="O95" s="156">
        <v>598.77985837414826</v>
      </c>
      <c r="P95" s="158">
        <v>602.75483737414822</v>
      </c>
      <c r="Q95" s="159">
        <v>620.42007637414838</v>
      </c>
      <c r="R95" s="156">
        <v>655.54640137414833</v>
      </c>
      <c r="S95" s="159">
        <v>658.65673237414831</v>
      </c>
      <c r="T95" s="156">
        <v>624.43108237414822</v>
      </c>
      <c r="U95" s="156">
        <v>625.65600037414833</v>
      </c>
      <c r="V95" s="156">
        <v>644.41405837414823</v>
      </c>
      <c r="W95" s="156">
        <v>644.46209437414836</v>
      </c>
      <c r="X95" s="156">
        <v>643.63347337414825</v>
      </c>
      <c r="Y95" s="160">
        <v>637.98924337414826</v>
      </c>
    </row>
    <row r="96" spans="1:25" s="146" customFormat="1" ht="38.25" x14ac:dyDescent="0.2">
      <c r="A96" s="161" t="s">
        <v>7</v>
      </c>
      <c r="B96" s="162">
        <v>486.34</v>
      </c>
      <c r="C96" s="162">
        <v>470.26</v>
      </c>
      <c r="D96" s="162">
        <v>470.19</v>
      </c>
      <c r="E96" s="162">
        <v>474.69</v>
      </c>
      <c r="F96" s="162">
        <v>483.76</v>
      </c>
      <c r="G96" s="162">
        <v>501.37</v>
      </c>
      <c r="H96" s="162">
        <v>494.89</v>
      </c>
      <c r="I96" s="162">
        <v>471.86</v>
      </c>
      <c r="J96" s="162">
        <v>493.95</v>
      </c>
      <c r="K96" s="162">
        <v>495.73</v>
      </c>
      <c r="L96" s="162">
        <v>478.76</v>
      </c>
      <c r="M96" s="162">
        <v>481.6</v>
      </c>
      <c r="N96" s="162">
        <v>485.94</v>
      </c>
      <c r="O96" s="162">
        <v>456.59</v>
      </c>
      <c r="P96" s="162">
        <v>459.9</v>
      </c>
      <c r="Q96" s="162">
        <v>474.61</v>
      </c>
      <c r="R96" s="162">
        <v>503.86</v>
      </c>
      <c r="S96" s="162">
        <v>506.45</v>
      </c>
      <c r="T96" s="162">
        <v>477.95</v>
      </c>
      <c r="U96" s="162">
        <v>478.97</v>
      </c>
      <c r="V96" s="162">
        <v>494.59</v>
      </c>
      <c r="W96" s="162">
        <v>494.63</v>
      </c>
      <c r="X96" s="162">
        <v>493.94</v>
      </c>
      <c r="Y96" s="162">
        <v>489.24</v>
      </c>
    </row>
    <row r="97" spans="1:25" s="146" customFormat="1" ht="25.5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</row>
    <row r="98" spans="1:25" s="146" customFormat="1" ht="25.5" x14ac:dyDescent="0.2">
      <c r="A98" s="167" t="s">
        <v>9</v>
      </c>
      <c r="B98" s="311">
        <v>97.705705999999992</v>
      </c>
      <c r="C98" s="312">
        <v>94.475234</v>
      </c>
      <c r="D98" s="312">
        <v>94.461170999999993</v>
      </c>
      <c r="E98" s="312">
        <v>95.365220999999991</v>
      </c>
      <c r="F98" s="312">
        <v>97.187383999999994</v>
      </c>
      <c r="G98" s="312">
        <v>100.725233</v>
      </c>
      <c r="H98" s="312">
        <v>99.423400999999998</v>
      </c>
      <c r="I98" s="312">
        <v>94.796673999999996</v>
      </c>
      <c r="J98" s="312">
        <v>99.234555</v>
      </c>
      <c r="K98" s="312">
        <v>99.592157</v>
      </c>
      <c r="L98" s="312">
        <v>96.182884000000001</v>
      </c>
      <c r="M98" s="312">
        <v>96.753439999999998</v>
      </c>
      <c r="N98" s="312">
        <v>97.625345999999993</v>
      </c>
      <c r="O98" s="312">
        <v>91.728930999999989</v>
      </c>
      <c r="P98" s="312">
        <v>92.393909999999991</v>
      </c>
      <c r="Q98" s="312">
        <v>95.349148999999997</v>
      </c>
      <c r="R98" s="312">
        <v>101.22547400000001</v>
      </c>
      <c r="S98" s="312">
        <v>101.74580499999999</v>
      </c>
      <c r="T98" s="312">
        <v>96.020154999999988</v>
      </c>
      <c r="U98" s="312">
        <v>96.225073000000009</v>
      </c>
      <c r="V98" s="312">
        <v>99.363130999999996</v>
      </c>
      <c r="W98" s="312">
        <v>99.371167</v>
      </c>
      <c r="X98" s="312">
        <v>99.232545999999999</v>
      </c>
      <c r="Y98" s="313">
        <v>98.288315999999995</v>
      </c>
    </row>
    <row r="99" spans="1:25" s="146" customFormat="1" ht="26.2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310" customFormat="1" ht="15.75" thickBot="1" x14ac:dyDescent="0.25">
      <c r="A100" s="171">
        <v>19</v>
      </c>
      <c r="B100" s="155">
        <v>749.26463737414838</v>
      </c>
      <c r="C100" s="156">
        <v>714.46255537414834</v>
      </c>
      <c r="D100" s="156">
        <v>706.04424637414832</v>
      </c>
      <c r="E100" s="156">
        <v>718.7137413741483</v>
      </c>
      <c r="F100" s="156">
        <v>732.80029837414827</v>
      </c>
      <c r="G100" s="156">
        <v>754.14029137414832</v>
      </c>
      <c r="H100" s="156">
        <v>742.2513813741482</v>
      </c>
      <c r="I100" s="156">
        <v>734.09727037414825</v>
      </c>
      <c r="J100" s="156">
        <v>743.81255137414837</v>
      </c>
      <c r="K100" s="157">
        <v>747.42726037414832</v>
      </c>
      <c r="L100" s="156">
        <v>752.62715737414828</v>
      </c>
      <c r="M100" s="158">
        <v>757.47879337414827</v>
      </c>
      <c r="N100" s="157">
        <v>730.2784083741484</v>
      </c>
      <c r="O100" s="156">
        <v>705.43178737414837</v>
      </c>
      <c r="P100" s="158">
        <v>709.14256837414825</v>
      </c>
      <c r="Q100" s="159">
        <v>725.2706553741483</v>
      </c>
      <c r="R100" s="156">
        <v>738.42051037414831</v>
      </c>
      <c r="S100" s="159">
        <v>768.52707337414836</v>
      </c>
      <c r="T100" s="156">
        <v>728.60915737414825</v>
      </c>
      <c r="U100" s="156">
        <v>718.05324637414833</v>
      </c>
      <c r="V100" s="156">
        <v>738.08425837414836</v>
      </c>
      <c r="W100" s="156">
        <v>739.65743737414834</v>
      </c>
      <c r="X100" s="156">
        <v>749.7570063741482</v>
      </c>
      <c r="Y100" s="160">
        <v>747.16306237414835</v>
      </c>
    </row>
    <row r="101" spans="1:25" s="146" customFormat="1" ht="38.25" x14ac:dyDescent="0.2">
      <c r="A101" s="180" t="s">
        <v>7</v>
      </c>
      <c r="B101" s="162">
        <v>581.9</v>
      </c>
      <c r="C101" s="162">
        <v>552.91999999999996</v>
      </c>
      <c r="D101" s="162">
        <v>545.91</v>
      </c>
      <c r="E101" s="162">
        <v>556.46</v>
      </c>
      <c r="F101" s="162">
        <v>568.19000000000005</v>
      </c>
      <c r="G101" s="162">
        <v>585.96</v>
      </c>
      <c r="H101" s="162">
        <v>576.05999999999995</v>
      </c>
      <c r="I101" s="162">
        <v>569.27</v>
      </c>
      <c r="J101" s="162">
        <v>577.36</v>
      </c>
      <c r="K101" s="162">
        <v>580.37</v>
      </c>
      <c r="L101" s="162">
        <v>584.70000000000005</v>
      </c>
      <c r="M101" s="162">
        <v>588.74</v>
      </c>
      <c r="N101" s="162">
        <v>566.09</v>
      </c>
      <c r="O101" s="162">
        <v>545.4</v>
      </c>
      <c r="P101" s="162">
        <v>548.49</v>
      </c>
      <c r="Q101" s="162">
        <v>561.91999999999996</v>
      </c>
      <c r="R101" s="162">
        <v>572.87</v>
      </c>
      <c r="S101" s="162">
        <v>597.94000000000005</v>
      </c>
      <c r="T101" s="162">
        <v>564.70000000000005</v>
      </c>
      <c r="U101" s="162">
        <v>555.91</v>
      </c>
      <c r="V101" s="162">
        <v>572.59</v>
      </c>
      <c r="W101" s="162">
        <v>573.9</v>
      </c>
      <c r="X101" s="162">
        <v>582.30999999999995</v>
      </c>
      <c r="Y101" s="162">
        <v>580.15</v>
      </c>
    </row>
    <row r="102" spans="1:25" s="146" customFormat="1" ht="25.5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</row>
    <row r="103" spans="1:25" s="146" customFormat="1" ht="25.5" x14ac:dyDescent="0.2">
      <c r="A103" s="182" t="s">
        <v>9</v>
      </c>
      <c r="B103" s="311">
        <v>116.90370999999999</v>
      </c>
      <c r="C103" s="312">
        <v>111.08162799999999</v>
      </c>
      <c r="D103" s="312">
        <v>109.67331899999999</v>
      </c>
      <c r="E103" s="312">
        <v>111.79281400000001</v>
      </c>
      <c r="F103" s="312">
        <v>114.149371</v>
      </c>
      <c r="G103" s="312">
        <v>117.719364</v>
      </c>
      <c r="H103" s="312">
        <v>115.73045399999998</v>
      </c>
      <c r="I103" s="312">
        <v>114.366343</v>
      </c>
      <c r="J103" s="312">
        <v>115.991624</v>
      </c>
      <c r="K103" s="312">
        <v>116.596333</v>
      </c>
      <c r="L103" s="312">
        <v>117.46623000000001</v>
      </c>
      <c r="M103" s="312">
        <v>118.277866</v>
      </c>
      <c r="N103" s="312">
        <v>113.727481</v>
      </c>
      <c r="O103" s="312">
        <v>109.57086</v>
      </c>
      <c r="P103" s="312">
        <v>110.191641</v>
      </c>
      <c r="Q103" s="312">
        <v>112.88972799999999</v>
      </c>
      <c r="R103" s="312">
        <v>115.089583</v>
      </c>
      <c r="S103" s="312">
        <v>120.12614600000001</v>
      </c>
      <c r="T103" s="312">
        <v>113.44823000000001</v>
      </c>
      <c r="U103" s="312">
        <v>111.68231899999999</v>
      </c>
      <c r="V103" s="312">
        <v>115.033331</v>
      </c>
      <c r="W103" s="312">
        <v>115.29651</v>
      </c>
      <c r="X103" s="312">
        <v>116.98607899999999</v>
      </c>
      <c r="Y103" s="313">
        <v>116.55213499999999</v>
      </c>
    </row>
    <row r="104" spans="1:25" s="146" customFormat="1" ht="26.2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310" customFormat="1" ht="15.75" thickBot="1" x14ac:dyDescent="0.25">
      <c r="A105" s="154">
        <v>20</v>
      </c>
      <c r="B105" s="155">
        <v>746.40649537414822</v>
      </c>
      <c r="C105" s="156">
        <v>712.04874637414832</v>
      </c>
      <c r="D105" s="156">
        <v>704.24289637414836</v>
      </c>
      <c r="E105" s="156">
        <v>712.33696237414836</v>
      </c>
      <c r="F105" s="156">
        <v>724.70623237414827</v>
      </c>
      <c r="G105" s="156">
        <v>746.83881937414833</v>
      </c>
      <c r="H105" s="156">
        <v>743.84857837414836</v>
      </c>
      <c r="I105" s="156">
        <v>739.35721237414828</v>
      </c>
      <c r="J105" s="156">
        <v>750.5015643741483</v>
      </c>
      <c r="K105" s="157">
        <v>747.4152513741484</v>
      </c>
      <c r="L105" s="156">
        <v>751.41424837414831</v>
      </c>
      <c r="M105" s="158">
        <v>752.77126537414847</v>
      </c>
      <c r="N105" s="157">
        <v>753.28765237414825</v>
      </c>
      <c r="O105" s="156">
        <v>722.8208193741483</v>
      </c>
      <c r="P105" s="158">
        <v>699.64344937414842</v>
      </c>
      <c r="Q105" s="159">
        <v>720.01071337414817</v>
      </c>
      <c r="R105" s="156">
        <v>759.59237737414821</v>
      </c>
      <c r="S105" s="159">
        <v>763.50731137414823</v>
      </c>
      <c r="T105" s="156">
        <v>724.92239437414833</v>
      </c>
      <c r="U105" s="156">
        <v>721.66795537414828</v>
      </c>
      <c r="V105" s="156">
        <v>744.68920837414839</v>
      </c>
      <c r="W105" s="156">
        <v>745.90211737414836</v>
      </c>
      <c r="X105" s="156">
        <v>754.57261537414843</v>
      </c>
      <c r="Y105" s="160">
        <v>753.85207537414828</v>
      </c>
    </row>
    <row r="106" spans="1:25" s="146" customFormat="1" ht="38.25" x14ac:dyDescent="0.2">
      <c r="A106" s="180" t="s">
        <v>7</v>
      </c>
      <c r="B106" s="162">
        <v>579.52</v>
      </c>
      <c r="C106" s="162">
        <v>550.91</v>
      </c>
      <c r="D106" s="162">
        <v>544.41</v>
      </c>
      <c r="E106" s="162">
        <v>551.15</v>
      </c>
      <c r="F106" s="162">
        <v>561.45000000000005</v>
      </c>
      <c r="G106" s="162">
        <v>579.88</v>
      </c>
      <c r="H106" s="162">
        <v>577.39</v>
      </c>
      <c r="I106" s="162">
        <v>573.65</v>
      </c>
      <c r="J106" s="162">
        <v>582.92999999999995</v>
      </c>
      <c r="K106" s="162">
        <v>580.36</v>
      </c>
      <c r="L106" s="162">
        <v>583.69000000000005</v>
      </c>
      <c r="M106" s="162">
        <v>584.82000000000005</v>
      </c>
      <c r="N106" s="162">
        <v>585.25</v>
      </c>
      <c r="O106" s="162">
        <v>559.88</v>
      </c>
      <c r="P106" s="162">
        <v>540.58000000000004</v>
      </c>
      <c r="Q106" s="162">
        <v>557.54</v>
      </c>
      <c r="R106" s="162">
        <v>590.5</v>
      </c>
      <c r="S106" s="162">
        <v>593.76</v>
      </c>
      <c r="T106" s="162">
        <v>561.63</v>
      </c>
      <c r="U106" s="162">
        <v>558.91999999999996</v>
      </c>
      <c r="V106" s="162">
        <v>578.09</v>
      </c>
      <c r="W106" s="162">
        <v>579.1</v>
      </c>
      <c r="X106" s="162">
        <v>586.32000000000005</v>
      </c>
      <c r="Y106" s="162">
        <v>585.72</v>
      </c>
    </row>
    <row r="107" spans="1:25" s="146" customFormat="1" ht="25.5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</row>
    <row r="108" spans="1:25" s="146" customFormat="1" ht="25.5" x14ac:dyDescent="0.2">
      <c r="A108" s="182" t="s">
        <v>9</v>
      </c>
      <c r="B108" s="311">
        <v>116.425568</v>
      </c>
      <c r="C108" s="312">
        <v>110.67781899999999</v>
      </c>
      <c r="D108" s="312">
        <v>109.37196899999999</v>
      </c>
      <c r="E108" s="312">
        <v>110.726035</v>
      </c>
      <c r="F108" s="312">
        <v>112.79530500000001</v>
      </c>
      <c r="G108" s="312">
        <v>116.49789199999999</v>
      </c>
      <c r="H108" s="312">
        <v>115.99765099999999</v>
      </c>
      <c r="I108" s="312">
        <v>115.24628499999999</v>
      </c>
      <c r="J108" s="312">
        <v>117.11063699999998</v>
      </c>
      <c r="K108" s="312">
        <v>116.594324</v>
      </c>
      <c r="L108" s="312">
        <v>117.263321</v>
      </c>
      <c r="M108" s="312">
        <v>117.49033800000001</v>
      </c>
      <c r="N108" s="312">
        <v>117.576725</v>
      </c>
      <c r="O108" s="312">
        <v>112.47989199999999</v>
      </c>
      <c r="P108" s="312">
        <v>108.60252200000001</v>
      </c>
      <c r="Q108" s="312">
        <v>112.00978599999999</v>
      </c>
      <c r="R108" s="312">
        <v>118.63145</v>
      </c>
      <c r="S108" s="312">
        <v>119.286384</v>
      </c>
      <c r="T108" s="312">
        <v>112.831467</v>
      </c>
      <c r="U108" s="312">
        <v>112.28702799999999</v>
      </c>
      <c r="V108" s="312">
        <v>116.13828100000001</v>
      </c>
      <c r="W108" s="312">
        <v>116.34119</v>
      </c>
      <c r="X108" s="312">
        <v>117.79168800000001</v>
      </c>
      <c r="Y108" s="313">
        <v>117.671148</v>
      </c>
    </row>
    <row r="109" spans="1:25" s="146" customFormat="1" ht="26.2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310" customFormat="1" ht="15.75" thickBot="1" x14ac:dyDescent="0.25">
      <c r="A110" s="185">
        <v>21</v>
      </c>
      <c r="B110" s="155">
        <v>872.70514837414828</v>
      </c>
      <c r="C110" s="156">
        <v>828.65613637414822</v>
      </c>
      <c r="D110" s="156">
        <v>819.37317937414821</v>
      </c>
      <c r="E110" s="156">
        <v>839.47624537414822</v>
      </c>
      <c r="F110" s="156">
        <v>882.43243837414821</v>
      </c>
      <c r="G110" s="156">
        <v>885.37464337414826</v>
      </c>
      <c r="H110" s="156">
        <v>876.33186637414826</v>
      </c>
      <c r="I110" s="156">
        <v>860.96034637414834</v>
      </c>
      <c r="J110" s="156">
        <v>878.40942337414833</v>
      </c>
      <c r="K110" s="157">
        <v>878.90179237414839</v>
      </c>
      <c r="L110" s="156">
        <v>874.77069637414832</v>
      </c>
      <c r="M110" s="158">
        <v>883.22503237414833</v>
      </c>
      <c r="N110" s="157">
        <v>885.89103037414827</v>
      </c>
      <c r="O110" s="156">
        <v>853.76695537414832</v>
      </c>
      <c r="P110" s="158">
        <v>856.50500737414836</v>
      </c>
      <c r="Q110" s="159">
        <v>875.34712837414827</v>
      </c>
      <c r="R110" s="156">
        <v>901.04638837414814</v>
      </c>
      <c r="S110" s="159">
        <v>906.88276237414834</v>
      </c>
      <c r="T110" s="156">
        <v>886.69563337414843</v>
      </c>
      <c r="U110" s="156">
        <v>841.64987437414834</v>
      </c>
      <c r="V110" s="156">
        <v>866.13622537414824</v>
      </c>
      <c r="W110" s="156">
        <v>865.54778437414825</v>
      </c>
      <c r="X110" s="156">
        <v>858.41443837414818</v>
      </c>
      <c r="Y110" s="160">
        <v>872.82523837414817</v>
      </c>
    </row>
    <row r="111" spans="1:25" s="146" customFormat="1" ht="38.25" x14ac:dyDescent="0.2">
      <c r="A111" s="180" t="s">
        <v>7</v>
      </c>
      <c r="B111" s="162">
        <v>684.69</v>
      </c>
      <c r="C111" s="162">
        <v>648.01</v>
      </c>
      <c r="D111" s="162">
        <v>640.28</v>
      </c>
      <c r="E111" s="162">
        <v>657.02</v>
      </c>
      <c r="F111" s="162">
        <v>692.79</v>
      </c>
      <c r="G111" s="162">
        <v>695.24</v>
      </c>
      <c r="H111" s="162">
        <v>687.71</v>
      </c>
      <c r="I111" s="162">
        <v>674.91</v>
      </c>
      <c r="J111" s="162">
        <v>689.44</v>
      </c>
      <c r="K111" s="162">
        <v>689.85</v>
      </c>
      <c r="L111" s="162">
        <v>686.41</v>
      </c>
      <c r="M111" s="162">
        <v>693.45</v>
      </c>
      <c r="N111" s="162">
        <v>695.67</v>
      </c>
      <c r="O111" s="162">
        <v>668.92</v>
      </c>
      <c r="P111" s="162">
        <v>671.2</v>
      </c>
      <c r="Q111" s="162">
        <v>686.89</v>
      </c>
      <c r="R111" s="162">
        <v>708.29</v>
      </c>
      <c r="S111" s="162">
        <v>713.15</v>
      </c>
      <c r="T111" s="162">
        <v>696.34</v>
      </c>
      <c r="U111" s="162">
        <v>658.83</v>
      </c>
      <c r="V111" s="162">
        <v>679.22</v>
      </c>
      <c r="W111" s="162">
        <v>678.73</v>
      </c>
      <c r="X111" s="162">
        <v>672.79</v>
      </c>
      <c r="Y111" s="162">
        <v>684.79</v>
      </c>
    </row>
    <row r="112" spans="1:25" s="146" customFormat="1" ht="25.5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</row>
    <row r="113" spans="1:25" s="146" customFormat="1" ht="25.5" x14ac:dyDescent="0.2">
      <c r="A113" s="182" t="s">
        <v>9</v>
      </c>
      <c r="B113" s="311">
        <v>137.55422100000001</v>
      </c>
      <c r="C113" s="312">
        <v>130.18520899999999</v>
      </c>
      <c r="D113" s="312">
        <v>128.63225199999999</v>
      </c>
      <c r="E113" s="312">
        <v>131.995318</v>
      </c>
      <c r="F113" s="312">
        <v>139.181511</v>
      </c>
      <c r="G113" s="312">
        <v>139.67371599999998</v>
      </c>
      <c r="H113" s="312">
        <v>138.16093900000001</v>
      </c>
      <c r="I113" s="312">
        <v>135.58941899999999</v>
      </c>
      <c r="J113" s="312">
        <v>138.50849600000001</v>
      </c>
      <c r="K113" s="312">
        <v>138.59086500000001</v>
      </c>
      <c r="L113" s="312">
        <v>137.89976899999999</v>
      </c>
      <c r="M113" s="312">
        <v>139.31410500000001</v>
      </c>
      <c r="N113" s="312">
        <v>139.76010299999999</v>
      </c>
      <c r="O113" s="312">
        <v>134.38602799999998</v>
      </c>
      <c r="P113" s="312">
        <v>134.84408000000002</v>
      </c>
      <c r="Q113" s="312">
        <v>137.99620099999999</v>
      </c>
      <c r="R113" s="312">
        <v>142.29546099999999</v>
      </c>
      <c r="S113" s="312">
        <v>143.27183499999998</v>
      </c>
      <c r="T113" s="312">
        <v>139.89470600000001</v>
      </c>
      <c r="U113" s="312">
        <v>132.358947</v>
      </c>
      <c r="V113" s="312">
        <v>136.455298</v>
      </c>
      <c r="W113" s="312">
        <v>136.35685699999999</v>
      </c>
      <c r="X113" s="312">
        <v>135.163511</v>
      </c>
      <c r="Y113" s="313">
        <v>137.57431099999999</v>
      </c>
    </row>
    <row r="114" spans="1:25" s="146" customFormat="1" ht="26.2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310" customFormat="1" ht="15.75" thickBot="1" x14ac:dyDescent="0.25">
      <c r="A115" s="154">
        <v>22</v>
      </c>
      <c r="B115" s="155">
        <v>857.92206937414835</v>
      </c>
      <c r="C115" s="156">
        <v>812.10773437414832</v>
      </c>
      <c r="D115" s="156">
        <v>808.43298037414831</v>
      </c>
      <c r="E115" s="156">
        <v>820.77823237414827</v>
      </c>
      <c r="F115" s="156">
        <v>868.68213337414841</v>
      </c>
      <c r="G115" s="156">
        <v>864.89929837414832</v>
      </c>
      <c r="H115" s="156">
        <v>864.63510037414824</v>
      </c>
      <c r="I115" s="156">
        <v>853.43070337414838</v>
      </c>
      <c r="J115" s="156">
        <v>863.92656937414836</v>
      </c>
      <c r="K115" s="157">
        <v>876.30784837414831</v>
      </c>
      <c r="L115" s="156">
        <v>875.29909237414836</v>
      </c>
      <c r="M115" s="158">
        <v>885.81897637414841</v>
      </c>
      <c r="N115" s="157">
        <v>881.88002437414843</v>
      </c>
      <c r="O115" s="156">
        <v>844.36390837414842</v>
      </c>
      <c r="P115" s="158">
        <v>856.04866537414841</v>
      </c>
      <c r="Q115" s="159">
        <v>875.86351537414839</v>
      </c>
      <c r="R115" s="156">
        <v>887.03188537414837</v>
      </c>
      <c r="S115" s="159">
        <v>898.39239937414845</v>
      </c>
      <c r="T115" s="156">
        <v>869.34262837414838</v>
      </c>
      <c r="U115" s="156">
        <v>820.92234037414846</v>
      </c>
      <c r="V115" s="156">
        <v>826.81875937414827</v>
      </c>
      <c r="W115" s="156">
        <v>838.89981337414815</v>
      </c>
      <c r="X115" s="156">
        <v>849.6118413741483</v>
      </c>
      <c r="Y115" s="160">
        <v>870.39942037414824</v>
      </c>
    </row>
    <row r="116" spans="1:25" s="146" customFormat="1" ht="38.25" x14ac:dyDescent="0.2">
      <c r="A116" s="180" t="s">
        <v>7</v>
      </c>
      <c r="B116" s="162">
        <v>672.38</v>
      </c>
      <c r="C116" s="162">
        <v>634.23</v>
      </c>
      <c r="D116" s="162">
        <v>631.16999999999996</v>
      </c>
      <c r="E116" s="162">
        <v>641.45000000000005</v>
      </c>
      <c r="F116" s="162">
        <v>681.34</v>
      </c>
      <c r="G116" s="162">
        <v>678.19</v>
      </c>
      <c r="H116" s="162">
        <v>677.97</v>
      </c>
      <c r="I116" s="162">
        <v>668.64</v>
      </c>
      <c r="J116" s="162">
        <v>677.38</v>
      </c>
      <c r="K116" s="162">
        <v>687.69</v>
      </c>
      <c r="L116" s="162">
        <v>686.85</v>
      </c>
      <c r="M116" s="162">
        <v>695.61</v>
      </c>
      <c r="N116" s="162">
        <v>692.33</v>
      </c>
      <c r="O116" s="162">
        <v>661.09</v>
      </c>
      <c r="P116" s="162">
        <v>670.82</v>
      </c>
      <c r="Q116" s="162">
        <v>687.32</v>
      </c>
      <c r="R116" s="162">
        <v>696.62</v>
      </c>
      <c r="S116" s="162">
        <v>706.08</v>
      </c>
      <c r="T116" s="162">
        <v>681.89</v>
      </c>
      <c r="U116" s="162">
        <v>641.57000000000005</v>
      </c>
      <c r="V116" s="162">
        <v>646.48</v>
      </c>
      <c r="W116" s="162">
        <v>656.54</v>
      </c>
      <c r="X116" s="162">
        <v>665.46</v>
      </c>
      <c r="Y116" s="162">
        <v>682.77</v>
      </c>
    </row>
    <row r="117" spans="1:25" s="146" customFormat="1" ht="25.5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</row>
    <row r="118" spans="1:25" s="146" customFormat="1" ht="25.5" x14ac:dyDescent="0.2">
      <c r="A118" s="182" t="s">
        <v>9</v>
      </c>
      <c r="B118" s="311">
        <v>135.081142</v>
      </c>
      <c r="C118" s="312">
        <v>127.41680700000001</v>
      </c>
      <c r="D118" s="312">
        <v>126.80205299999999</v>
      </c>
      <c r="E118" s="312">
        <v>128.86730500000002</v>
      </c>
      <c r="F118" s="312">
        <v>136.88120599999999</v>
      </c>
      <c r="G118" s="312">
        <v>136.24837100000002</v>
      </c>
      <c r="H118" s="312">
        <v>136.204173</v>
      </c>
      <c r="I118" s="312">
        <v>134.32977599999998</v>
      </c>
      <c r="J118" s="312">
        <v>136.08564200000001</v>
      </c>
      <c r="K118" s="312">
        <v>138.15692100000001</v>
      </c>
      <c r="L118" s="312">
        <v>137.98816500000001</v>
      </c>
      <c r="M118" s="312">
        <v>139.74804900000001</v>
      </c>
      <c r="N118" s="312">
        <v>139.08909700000001</v>
      </c>
      <c r="O118" s="312">
        <v>132.81298100000001</v>
      </c>
      <c r="P118" s="312">
        <v>134.76773800000001</v>
      </c>
      <c r="Q118" s="312">
        <v>138.08258800000002</v>
      </c>
      <c r="R118" s="312">
        <v>139.95095799999999</v>
      </c>
      <c r="S118" s="312">
        <v>141.851472</v>
      </c>
      <c r="T118" s="312">
        <v>136.99170100000001</v>
      </c>
      <c r="U118" s="312">
        <v>128.891413</v>
      </c>
      <c r="V118" s="312">
        <v>129.87783200000001</v>
      </c>
      <c r="W118" s="312">
        <v>131.89888599999998</v>
      </c>
      <c r="X118" s="312">
        <v>133.69091399999999</v>
      </c>
      <c r="Y118" s="313">
        <v>137.16849299999998</v>
      </c>
    </row>
    <row r="119" spans="1:25" s="146" customFormat="1" ht="26.2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310" customFormat="1" ht="15.75" thickBot="1" x14ac:dyDescent="0.25">
      <c r="A120" s="185">
        <v>23</v>
      </c>
      <c r="B120" s="155">
        <v>855.91656637414826</v>
      </c>
      <c r="C120" s="156">
        <v>834.80474437414841</v>
      </c>
      <c r="D120" s="156">
        <v>841.8780453741482</v>
      </c>
      <c r="E120" s="156">
        <v>850.8367593741483</v>
      </c>
      <c r="F120" s="156">
        <v>855.71241337414813</v>
      </c>
      <c r="G120" s="156">
        <v>858.7386813741482</v>
      </c>
      <c r="H120" s="156">
        <v>854.8597743741484</v>
      </c>
      <c r="I120" s="156">
        <v>846.14124037414842</v>
      </c>
      <c r="J120" s="156">
        <v>858.42644737414821</v>
      </c>
      <c r="K120" s="157">
        <v>859.91556337414818</v>
      </c>
      <c r="L120" s="156">
        <v>863.96259637414835</v>
      </c>
      <c r="M120" s="158">
        <v>862.7616963741483</v>
      </c>
      <c r="N120" s="157">
        <v>857.5137633741482</v>
      </c>
      <c r="O120" s="156">
        <v>834.10822237414823</v>
      </c>
      <c r="P120" s="158">
        <v>837.45873337414832</v>
      </c>
      <c r="Q120" s="159">
        <v>852.3378843741483</v>
      </c>
      <c r="R120" s="156">
        <v>872.05666237414835</v>
      </c>
      <c r="S120" s="159">
        <v>865.19952337414827</v>
      </c>
      <c r="T120" s="156">
        <v>851.73743437414828</v>
      </c>
      <c r="U120" s="156">
        <v>849.13148137414817</v>
      </c>
      <c r="V120" s="156">
        <v>841.21755037414823</v>
      </c>
      <c r="W120" s="156">
        <v>852.45797437414842</v>
      </c>
      <c r="X120" s="156">
        <v>853.14248737414835</v>
      </c>
      <c r="Y120" s="160">
        <v>857.34563737414828</v>
      </c>
    </row>
    <row r="121" spans="1:25" s="146" customFormat="1" ht="38.25" x14ac:dyDescent="0.2">
      <c r="A121" s="180" t="s">
        <v>7</v>
      </c>
      <c r="B121" s="162">
        <v>670.71</v>
      </c>
      <c r="C121" s="162">
        <v>653.13</v>
      </c>
      <c r="D121" s="162">
        <v>659.02</v>
      </c>
      <c r="E121" s="162">
        <v>666.48</v>
      </c>
      <c r="F121" s="162">
        <v>670.54</v>
      </c>
      <c r="G121" s="162">
        <v>673.06</v>
      </c>
      <c r="H121" s="162">
        <v>669.83</v>
      </c>
      <c r="I121" s="162">
        <v>662.57</v>
      </c>
      <c r="J121" s="162">
        <v>672.8</v>
      </c>
      <c r="K121" s="162">
        <v>674.04</v>
      </c>
      <c r="L121" s="162">
        <v>677.41</v>
      </c>
      <c r="M121" s="162">
        <v>676.41</v>
      </c>
      <c r="N121" s="162">
        <v>672.04</v>
      </c>
      <c r="O121" s="162">
        <v>652.54999999999995</v>
      </c>
      <c r="P121" s="162">
        <v>655.34</v>
      </c>
      <c r="Q121" s="162">
        <v>667.73</v>
      </c>
      <c r="R121" s="162">
        <v>684.15</v>
      </c>
      <c r="S121" s="162">
        <v>678.44</v>
      </c>
      <c r="T121" s="162">
        <v>667.23</v>
      </c>
      <c r="U121" s="162">
        <v>665.06</v>
      </c>
      <c r="V121" s="162">
        <v>658.47</v>
      </c>
      <c r="W121" s="162">
        <v>667.83</v>
      </c>
      <c r="X121" s="162">
        <v>668.4</v>
      </c>
      <c r="Y121" s="162">
        <v>671.9</v>
      </c>
    </row>
    <row r="122" spans="1:25" s="146" customFormat="1" ht="25.5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</row>
    <row r="123" spans="1:25" s="146" customFormat="1" ht="25.5" x14ac:dyDescent="0.2">
      <c r="A123" s="182" t="s">
        <v>9</v>
      </c>
      <c r="B123" s="311">
        <v>134.74563900000001</v>
      </c>
      <c r="C123" s="312">
        <v>131.21381700000001</v>
      </c>
      <c r="D123" s="312">
        <v>132.39711800000001</v>
      </c>
      <c r="E123" s="312">
        <v>133.89583200000001</v>
      </c>
      <c r="F123" s="312">
        <v>134.71148599999998</v>
      </c>
      <c r="G123" s="312">
        <v>135.21775399999999</v>
      </c>
      <c r="H123" s="312">
        <v>134.56884700000001</v>
      </c>
      <c r="I123" s="312">
        <v>133.11031300000002</v>
      </c>
      <c r="J123" s="312">
        <v>135.16551999999999</v>
      </c>
      <c r="K123" s="312">
        <v>135.414636</v>
      </c>
      <c r="L123" s="312">
        <v>136.091669</v>
      </c>
      <c r="M123" s="312">
        <v>135.89076899999998</v>
      </c>
      <c r="N123" s="312">
        <v>135.01283599999999</v>
      </c>
      <c r="O123" s="312">
        <v>131.09729499999997</v>
      </c>
      <c r="P123" s="312">
        <v>131.65780599999999</v>
      </c>
      <c r="Q123" s="312">
        <v>134.14695700000001</v>
      </c>
      <c r="R123" s="312">
        <v>137.44573499999998</v>
      </c>
      <c r="S123" s="312">
        <v>136.298596</v>
      </c>
      <c r="T123" s="312">
        <v>134.04650699999999</v>
      </c>
      <c r="U123" s="312">
        <v>133.61055399999998</v>
      </c>
      <c r="V123" s="312">
        <v>132.28662299999999</v>
      </c>
      <c r="W123" s="312">
        <v>134.167047</v>
      </c>
      <c r="X123" s="312">
        <v>134.28155999999998</v>
      </c>
      <c r="Y123" s="313">
        <v>134.98470999999998</v>
      </c>
    </row>
    <row r="124" spans="1:25" s="146" customFormat="1" ht="26.2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310" customFormat="1" ht="15.75" thickBot="1" x14ac:dyDescent="0.25">
      <c r="A125" s="186">
        <v>24</v>
      </c>
      <c r="B125" s="155">
        <v>947.48519137414826</v>
      </c>
      <c r="C125" s="156">
        <v>915.52924237414834</v>
      </c>
      <c r="D125" s="156">
        <v>915.52924237414834</v>
      </c>
      <c r="E125" s="156">
        <v>924.94429837414827</v>
      </c>
      <c r="F125" s="156">
        <v>929.8920063741482</v>
      </c>
      <c r="G125" s="156">
        <v>948.08564137414828</v>
      </c>
      <c r="H125" s="156">
        <v>950.05511737414838</v>
      </c>
      <c r="I125" s="156">
        <v>937.93803637414817</v>
      </c>
      <c r="J125" s="156">
        <v>944.00258137414812</v>
      </c>
      <c r="K125" s="157">
        <v>954.47442937414826</v>
      </c>
      <c r="L125" s="156">
        <v>960.02258737414832</v>
      </c>
      <c r="M125" s="158">
        <v>963.12090937414825</v>
      </c>
      <c r="N125" s="157">
        <v>956.08363537414834</v>
      </c>
      <c r="O125" s="156">
        <v>929.30356537414843</v>
      </c>
      <c r="P125" s="158">
        <v>929.49570937414819</v>
      </c>
      <c r="Q125" s="159">
        <v>949.21448737414835</v>
      </c>
      <c r="R125" s="156">
        <v>968.14067137414827</v>
      </c>
      <c r="S125" s="159">
        <v>963.2890353741484</v>
      </c>
      <c r="T125" s="156">
        <v>929.83196137414825</v>
      </c>
      <c r="U125" s="156">
        <v>928.21074637414836</v>
      </c>
      <c r="V125" s="156">
        <v>937.69785637414816</v>
      </c>
      <c r="W125" s="156">
        <v>947.97756037414842</v>
      </c>
      <c r="X125" s="156">
        <v>954.58251037414834</v>
      </c>
      <c r="Y125" s="160">
        <v>954.43840237414827</v>
      </c>
    </row>
    <row r="126" spans="1:25" s="146" customFormat="1" ht="38.25" x14ac:dyDescent="0.2">
      <c r="A126" s="180" t="s">
        <v>7</v>
      </c>
      <c r="B126" s="162">
        <v>746.96</v>
      </c>
      <c r="C126" s="162">
        <v>720.35</v>
      </c>
      <c r="D126" s="162">
        <v>720.35</v>
      </c>
      <c r="E126" s="162">
        <v>728.19</v>
      </c>
      <c r="F126" s="162">
        <v>732.31</v>
      </c>
      <c r="G126" s="162">
        <v>747.46</v>
      </c>
      <c r="H126" s="162">
        <v>749.1</v>
      </c>
      <c r="I126" s="162">
        <v>739.01</v>
      </c>
      <c r="J126" s="162">
        <v>744.06</v>
      </c>
      <c r="K126" s="162">
        <v>752.78</v>
      </c>
      <c r="L126" s="162">
        <v>757.4</v>
      </c>
      <c r="M126" s="162">
        <v>759.98</v>
      </c>
      <c r="N126" s="162">
        <v>754.12</v>
      </c>
      <c r="O126" s="162">
        <v>731.82</v>
      </c>
      <c r="P126" s="162">
        <v>731.98</v>
      </c>
      <c r="Q126" s="162">
        <v>748.4</v>
      </c>
      <c r="R126" s="162">
        <v>764.16</v>
      </c>
      <c r="S126" s="162">
        <v>760.12</v>
      </c>
      <c r="T126" s="162">
        <v>732.26</v>
      </c>
      <c r="U126" s="162">
        <v>730.91</v>
      </c>
      <c r="V126" s="162">
        <v>738.81</v>
      </c>
      <c r="W126" s="162">
        <v>747.37</v>
      </c>
      <c r="X126" s="162">
        <v>752.87</v>
      </c>
      <c r="Y126" s="162">
        <v>752.75</v>
      </c>
    </row>
    <row r="127" spans="1:25" s="146" customFormat="1" ht="25.5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</row>
    <row r="128" spans="1:25" s="146" customFormat="1" ht="25.5" x14ac:dyDescent="0.2">
      <c r="A128" s="182" t="s">
        <v>9</v>
      </c>
      <c r="B128" s="311">
        <v>150.06426400000001</v>
      </c>
      <c r="C128" s="312">
        <v>144.71831499999999</v>
      </c>
      <c r="D128" s="312">
        <v>144.71831499999999</v>
      </c>
      <c r="E128" s="312">
        <v>146.29337100000001</v>
      </c>
      <c r="F128" s="312">
        <v>147.12107899999998</v>
      </c>
      <c r="G128" s="312">
        <v>150.164714</v>
      </c>
      <c r="H128" s="312">
        <v>150.49419</v>
      </c>
      <c r="I128" s="312">
        <v>148.46710899999999</v>
      </c>
      <c r="J128" s="312">
        <v>149.48165399999999</v>
      </c>
      <c r="K128" s="312">
        <v>151.23350199999999</v>
      </c>
      <c r="L128" s="312">
        <v>152.16165999999998</v>
      </c>
      <c r="M128" s="312">
        <v>152.679982</v>
      </c>
      <c r="N128" s="312">
        <v>151.50270799999998</v>
      </c>
      <c r="O128" s="312">
        <v>147.022638</v>
      </c>
      <c r="P128" s="312">
        <v>147.05478199999999</v>
      </c>
      <c r="Q128" s="312">
        <v>150.35355999999999</v>
      </c>
      <c r="R128" s="312">
        <v>153.519744</v>
      </c>
      <c r="S128" s="312">
        <v>152.70810800000001</v>
      </c>
      <c r="T128" s="312">
        <v>147.11103399999999</v>
      </c>
      <c r="U128" s="312">
        <v>146.83981899999998</v>
      </c>
      <c r="V128" s="312">
        <v>148.42692899999997</v>
      </c>
      <c r="W128" s="312">
        <v>150.14663300000001</v>
      </c>
      <c r="X128" s="312">
        <v>151.25158300000001</v>
      </c>
      <c r="Y128" s="313">
        <v>151.227475</v>
      </c>
    </row>
    <row r="129" spans="1:25" s="146" customFormat="1" ht="26.2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310" customFormat="1" ht="15.75" thickBot="1" x14ac:dyDescent="0.25">
      <c r="A130" s="154">
        <v>25</v>
      </c>
      <c r="B130" s="155">
        <v>839.35615537414833</v>
      </c>
      <c r="C130" s="156">
        <v>822.75971737414841</v>
      </c>
      <c r="D130" s="156">
        <v>812.99640037414827</v>
      </c>
      <c r="E130" s="156">
        <v>873.97810237414819</v>
      </c>
      <c r="F130" s="156">
        <v>883.59731137414826</v>
      </c>
      <c r="G130" s="156">
        <v>887.76443437414832</v>
      </c>
      <c r="H130" s="156">
        <v>882.20426737414834</v>
      </c>
      <c r="I130" s="156">
        <v>865.13947837414833</v>
      </c>
      <c r="J130" s="156">
        <v>885.17049037414836</v>
      </c>
      <c r="K130" s="157">
        <v>903.1599723741482</v>
      </c>
      <c r="L130" s="156">
        <v>901.67085637414812</v>
      </c>
      <c r="M130" s="158">
        <v>902.0911713741483</v>
      </c>
      <c r="N130" s="157">
        <v>895.63032937414823</v>
      </c>
      <c r="O130" s="156">
        <v>852.77020837414841</v>
      </c>
      <c r="P130" s="158">
        <v>859.21904137414822</v>
      </c>
      <c r="Q130" s="159">
        <v>889.19350537414834</v>
      </c>
      <c r="R130" s="156">
        <v>918.18323137414814</v>
      </c>
      <c r="S130" s="159">
        <v>900.3138393741483</v>
      </c>
      <c r="T130" s="156">
        <v>895.73841037414832</v>
      </c>
      <c r="U130" s="156">
        <v>854.95584637414834</v>
      </c>
      <c r="V130" s="156">
        <v>867.34913437414821</v>
      </c>
      <c r="W130" s="156">
        <v>867.2170353741484</v>
      </c>
      <c r="X130" s="156">
        <v>889.96208137414817</v>
      </c>
      <c r="Y130" s="160">
        <v>891.5472693741483</v>
      </c>
    </row>
    <row r="131" spans="1:25" s="146" customFormat="1" ht="38.25" x14ac:dyDescent="0.2">
      <c r="A131" s="180" t="s">
        <v>7</v>
      </c>
      <c r="B131" s="162">
        <v>656.92</v>
      </c>
      <c r="C131" s="162">
        <v>643.1</v>
      </c>
      <c r="D131" s="162">
        <v>634.97</v>
      </c>
      <c r="E131" s="162">
        <v>685.75</v>
      </c>
      <c r="F131" s="162">
        <v>693.76</v>
      </c>
      <c r="G131" s="162">
        <v>697.23</v>
      </c>
      <c r="H131" s="162">
        <v>692.6</v>
      </c>
      <c r="I131" s="162">
        <v>678.39</v>
      </c>
      <c r="J131" s="162">
        <v>695.07</v>
      </c>
      <c r="K131" s="162">
        <v>710.05</v>
      </c>
      <c r="L131" s="162">
        <v>708.81</v>
      </c>
      <c r="M131" s="162">
        <v>709.16</v>
      </c>
      <c r="N131" s="162">
        <v>703.78</v>
      </c>
      <c r="O131" s="162">
        <v>668.09</v>
      </c>
      <c r="P131" s="162">
        <v>673.46</v>
      </c>
      <c r="Q131" s="162">
        <v>698.42</v>
      </c>
      <c r="R131" s="162">
        <v>722.56</v>
      </c>
      <c r="S131" s="162">
        <v>707.68</v>
      </c>
      <c r="T131" s="162">
        <v>703.87</v>
      </c>
      <c r="U131" s="162">
        <v>669.91</v>
      </c>
      <c r="V131" s="162">
        <v>680.23</v>
      </c>
      <c r="W131" s="162">
        <v>680.12</v>
      </c>
      <c r="X131" s="162">
        <v>699.06</v>
      </c>
      <c r="Y131" s="162">
        <v>700.38</v>
      </c>
    </row>
    <row r="132" spans="1:25" s="146" customFormat="1" ht="25.5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</row>
    <row r="133" spans="1:25" s="146" customFormat="1" ht="25.5" x14ac:dyDescent="0.2">
      <c r="A133" s="182" t="s">
        <v>9</v>
      </c>
      <c r="B133" s="311">
        <v>131.97522799999999</v>
      </c>
      <c r="C133" s="312">
        <v>129.19879</v>
      </c>
      <c r="D133" s="312">
        <v>127.565473</v>
      </c>
      <c r="E133" s="312">
        <v>137.76717500000001</v>
      </c>
      <c r="F133" s="312">
        <v>139.376384</v>
      </c>
      <c r="G133" s="312">
        <v>140.07350700000001</v>
      </c>
      <c r="H133" s="312">
        <v>139.14333999999999</v>
      </c>
      <c r="I133" s="312">
        <v>136.28855099999998</v>
      </c>
      <c r="J133" s="312">
        <v>139.63956300000001</v>
      </c>
      <c r="K133" s="312">
        <v>142.649045</v>
      </c>
      <c r="L133" s="312">
        <v>142.39992899999999</v>
      </c>
      <c r="M133" s="312">
        <v>142.47024399999998</v>
      </c>
      <c r="N133" s="312">
        <v>141.38940199999999</v>
      </c>
      <c r="O133" s="312">
        <v>134.219281</v>
      </c>
      <c r="P133" s="312">
        <v>135.298114</v>
      </c>
      <c r="Q133" s="312">
        <v>140.312578</v>
      </c>
      <c r="R133" s="312">
        <v>145.16230399999998</v>
      </c>
      <c r="S133" s="312">
        <v>142.172912</v>
      </c>
      <c r="T133" s="312">
        <v>141.40748299999998</v>
      </c>
      <c r="U133" s="312">
        <v>134.58491899999999</v>
      </c>
      <c r="V133" s="312">
        <v>136.658207</v>
      </c>
      <c r="W133" s="312">
        <v>136.63610800000001</v>
      </c>
      <c r="X133" s="312">
        <v>140.44115399999998</v>
      </c>
      <c r="Y133" s="313">
        <v>140.70634200000001</v>
      </c>
    </row>
    <row r="134" spans="1:25" s="146" customFormat="1" ht="26.2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310" customFormat="1" ht="15.75" thickBot="1" x14ac:dyDescent="0.25">
      <c r="A135" s="184">
        <v>26</v>
      </c>
      <c r="B135" s="155">
        <v>653.92518637414821</v>
      </c>
      <c r="C135" s="156">
        <v>627.99775537414826</v>
      </c>
      <c r="D135" s="156">
        <v>621.39280537414834</v>
      </c>
      <c r="E135" s="156">
        <v>649.37377537414829</v>
      </c>
      <c r="F135" s="156">
        <v>669.80108437414822</v>
      </c>
      <c r="G135" s="156">
        <v>661.39478437414823</v>
      </c>
      <c r="H135" s="156">
        <v>649.78208137414833</v>
      </c>
      <c r="I135" s="156">
        <v>645.47085037414831</v>
      </c>
      <c r="J135" s="156">
        <v>648.71328037414833</v>
      </c>
      <c r="K135" s="157">
        <v>654.81385237414827</v>
      </c>
      <c r="L135" s="156">
        <v>657.26368837414827</v>
      </c>
      <c r="M135" s="158">
        <v>662.34349537414823</v>
      </c>
      <c r="N135" s="157">
        <v>664.26493537414831</v>
      </c>
      <c r="O135" s="156">
        <v>635.92369537414822</v>
      </c>
      <c r="P135" s="158">
        <v>641.15961937414841</v>
      </c>
      <c r="Q135" s="159">
        <v>668.1678603741484</v>
      </c>
      <c r="R135" s="156">
        <v>694.79181337414821</v>
      </c>
      <c r="S135" s="159">
        <v>678.55564537414818</v>
      </c>
      <c r="T135" s="156">
        <v>661.91117137414835</v>
      </c>
      <c r="U135" s="156">
        <v>659.28120037414828</v>
      </c>
      <c r="V135" s="156">
        <v>650.97097237414835</v>
      </c>
      <c r="W135" s="156">
        <v>652.3760253741483</v>
      </c>
      <c r="X135" s="156">
        <v>658.47659737414835</v>
      </c>
      <c r="Y135" s="160">
        <v>656.17086937414831</v>
      </c>
    </row>
    <row r="136" spans="1:25" s="146" customFormat="1" ht="38.25" x14ac:dyDescent="0.2">
      <c r="A136" s="161" t="s">
        <v>7</v>
      </c>
      <c r="B136" s="162">
        <v>502.51</v>
      </c>
      <c r="C136" s="162">
        <v>480.92</v>
      </c>
      <c r="D136" s="162">
        <v>475.42</v>
      </c>
      <c r="E136" s="162">
        <v>498.72</v>
      </c>
      <c r="F136" s="162">
        <v>515.73</v>
      </c>
      <c r="G136" s="162">
        <v>508.73</v>
      </c>
      <c r="H136" s="162">
        <v>499.06</v>
      </c>
      <c r="I136" s="162">
        <v>495.47</v>
      </c>
      <c r="J136" s="162">
        <v>498.17</v>
      </c>
      <c r="K136" s="162">
        <v>503.25</v>
      </c>
      <c r="L136" s="162">
        <v>505.29</v>
      </c>
      <c r="M136" s="162">
        <v>509.52</v>
      </c>
      <c r="N136" s="162">
        <v>511.12</v>
      </c>
      <c r="O136" s="162">
        <v>487.52</v>
      </c>
      <c r="P136" s="162">
        <v>491.88</v>
      </c>
      <c r="Q136" s="162">
        <v>514.37</v>
      </c>
      <c r="R136" s="162">
        <v>536.54</v>
      </c>
      <c r="S136" s="162">
        <v>523.02</v>
      </c>
      <c r="T136" s="162">
        <v>509.16</v>
      </c>
      <c r="U136" s="162">
        <v>506.97</v>
      </c>
      <c r="V136" s="162">
        <v>500.05</v>
      </c>
      <c r="W136" s="162">
        <v>501.22</v>
      </c>
      <c r="X136" s="162">
        <v>506.3</v>
      </c>
      <c r="Y136" s="162">
        <v>504.38</v>
      </c>
    </row>
    <row r="137" spans="1:25" s="146" customFormat="1" ht="25.5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</row>
    <row r="138" spans="1:25" s="146" customFormat="1" ht="25.5" x14ac:dyDescent="0.2">
      <c r="A138" s="167" t="s">
        <v>9</v>
      </c>
      <c r="B138" s="311">
        <v>100.95425899999999</v>
      </c>
      <c r="C138" s="312">
        <v>96.616827999999998</v>
      </c>
      <c r="D138" s="312">
        <v>95.511877999999996</v>
      </c>
      <c r="E138" s="312">
        <v>100.192848</v>
      </c>
      <c r="F138" s="312">
        <v>103.610157</v>
      </c>
      <c r="G138" s="312">
        <v>102.203857</v>
      </c>
      <c r="H138" s="312">
        <v>100.261154</v>
      </c>
      <c r="I138" s="312">
        <v>99.539923000000002</v>
      </c>
      <c r="J138" s="312">
        <v>100.082353</v>
      </c>
      <c r="K138" s="312">
        <v>101.102925</v>
      </c>
      <c r="L138" s="312">
        <v>101.512761</v>
      </c>
      <c r="M138" s="312">
        <v>102.362568</v>
      </c>
      <c r="N138" s="312">
        <v>102.68400799999999</v>
      </c>
      <c r="O138" s="312">
        <v>97.942768000000001</v>
      </c>
      <c r="P138" s="312">
        <v>98.818691999999999</v>
      </c>
      <c r="Q138" s="312">
        <v>103.336933</v>
      </c>
      <c r="R138" s="312">
        <v>107.79088599999999</v>
      </c>
      <c r="S138" s="312">
        <v>105.07471799999999</v>
      </c>
      <c r="T138" s="312">
        <v>102.290244</v>
      </c>
      <c r="U138" s="312">
        <v>101.850273</v>
      </c>
      <c r="V138" s="312">
        <v>100.46004499999999</v>
      </c>
      <c r="W138" s="312">
        <v>100.695098</v>
      </c>
      <c r="X138" s="312">
        <v>101.71567</v>
      </c>
      <c r="Y138" s="313">
        <v>101.329942</v>
      </c>
    </row>
    <row r="139" spans="1:25" s="146" customFormat="1" ht="26.2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310" customFormat="1" ht="15.75" thickBot="1" x14ac:dyDescent="0.25">
      <c r="A140" s="171">
        <v>27</v>
      </c>
      <c r="B140" s="155">
        <v>858.53452837414829</v>
      </c>
      <c r="C140" s="156">
        <v>814.90583137414819</v>
      </c>
      <c r="D140" s="156">
        <v>830.16927037414825</v>
      </c>
      <c r="E140" s="156">
        <v>848.14674337414829</v>
      </c>
      <c r="F140" s="156">
        <v>865.93207237414822</v>
      </c>
      <c r="G140" s="156">
        <v>857.66988037414831</v>
      </c>
      <c r="H140" s="156">
        <v>855.01589137414828</v>
      </c>
      <c r="I140" s="156">
        <v>844.3999353741483</v>
      </c>
      <c r="J140" s="156">
        <v>852.16975837414839</v>
      </c>
      <c r="K140" s="157">
        <v>855.19602637414835</v>
      </c>
      <c r="L140" s="156">
        <v>860.46797737414818</v>
      </c>
      <c r="M140" s="158">
        <v>859.17100537414831</v>
      </c>
      <c r="N140" s="157">
        <v>840.07669537414824</v>
      </c>
      <c r="O140" s="156">
        <v>813.69292237414822</v>
      </c>
      <c r="P140" s="158">
        <v>815.4222183741482</v>
      </c>
      <c r="Q140" s="159">
        <v>846.96986137414819</v>
      </c>
      <c r="R140" s="156">
        <v>877.94107237414823</v>
      </c>
      <c r="S140" s="159">
        <v>865.58381137414824</v>
      </c>
      <c r="T140" s="156">
        <v>851.91756937414834</v>
      </c>
      <c r="U140" s="156">
        <v>821.64288037414826</v>
      </c>
      <c r="V140" s="156">
        <v>831.11798137414814</v>
      </c>
      <c r="W140" s="156">
        <v>832.16276437414831</v>
      </c>
      <c r="X140" s="156">
        <v>843.58332337414834</v>
      </c>
      <c r="Y140" s="160">
        <v>844.09971037414834</v>
      </c>
    </row>
    <row r="141" spans="1:25" s="146" customFormat="1" ht="38.25" x14ac:dyDescent="0.2">
      <c r="A141" s="161" t="s">
        <v>7</v>
      </c>
      <c r="B141" s="162">
        <v>672.89</v>
      </c>
      <c r="C141" s="162">
        <v>636.55999999999995</v>
      </c>
      <c r="D141" s="162">
        <v>649.27</v>
      </c>
      <c r="E141" s="162">
        <v>664.24</v>
      </c>
      <c r="F141" s="162">
        <v>679.05</v>
      </c>
      <c r="G141" s="162">
        <v>672.17</v>
      </c>
      <c r="H141" s="162">
        <v>669.96</v>
      </c>
      <c r="I141" s="162">
        <v>661.12</v>
      </c>
      <c r="J141" s="162">
        <v>667.59</v>
      </c>
      <c r="K141" s="162">
        <v>670.11</v>
      </c>
      <c r="L141" s="162">
        <v>674.5</v>
      </c>
      <c r="M141" s="162">
        <v>673.42</v>
      </c>
      <c r="N141" s="162">
        <v>657.52</v>
      </c>
      <c r="O141" s="162">
        <v>635.54999999999995</v>
      </c>
      <c r="P141" s="162">
        <v>636.99</v>
      </c>
      <c r="Q141" s="162">
        <v>663.26</v>
      </c>
      <c r="R141" s="162">
        <v>689.05</v>
      </c>
      <c r="S141" s="162">
        <v>678.76</v>
      </c>
      <c r="T141" s="162">
        <v>667.38</v>
      </c>
      <c r="U141" s="162">
        <v>642.16999999999996</v>
      </c>
      <c r="V141" s="162">
        <v>650.05999999999995</v>
      </c>
      <c r="W141" s="162">
        <v>650.92999999999995</v>
      </c>
      <c r="X141" s="162">
        <v>660.44</v>
      </c>
      <c r="Y141" s="162">
        <v>660.87</v>
      </c>
    </row>
    <row r="142" spans="1:25" s="146" customFormat="1" ht="25.5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</row>
    <row r="143" spans="1:25" s="146" customFormat="1" ht="25.5" x14ac:dyDescent="0.2">
      <c r="A143" s="167" t="s">
        <v>9</v>
      </c>
      <c r="B143" s="311">
        <v>135.18360099999998</v>
      </c>
      <c r="C143" s="312">
        <v>127.88490399999999</v>
      </c>
      <c r="D143" s="312">
        <v>130.438343</v>
      </c>
      <c r="E143" s="312">
        <v>133.44581600000001</v>
      </c>
      <c r="F143" s="312">
        <v>136.421145</v>
      </c>
      <c r="G143" s="312">
        <v>135.03895299999999</v>
      </c>
      <c r="H143" s="312">
        <v>134.594964</v>
      </c>
      <c r="I143" s="312">
        <v>132.819008</v>
      </c>
      <c r="J143" s="312">
        <v>134.118831</v>
      </c>
      <c r="K143" s="312">
        <v>134.62509900000001</v>
      </c>
      <c r="L143" s="312">
        <v>135.50704999999999</v>
      </c>
      <c r="M143" s="312">
        <v>135.29007799999999</v>
      </c>
      <c r="N143" s="312">
        <v>132.09576799999999</v>
      </c>
      <c r="O143" s="312">
        <v>127.68199499999999</v>
      </c>
      <c r="P143" s="312">
        <v>127.97129099999999</v>
      </c>
      <c r="Q143" s="312">
        <v>133.24893399999999</v>
      </c>
      <c r="R143" s="312">
        <v>138.43014499999998</v>
      </c>
      <c r="S143" s="312">
        <v>136.36288400000001</v>
      </c>
      <c r="T143" s="312">
        <v>134.07664199999999</v>
      </c>
      <c r="U143" s="312">
        <v>129.01195299999998</v>
      </c>
      <c r="V143" s="312">
        <v>130.59705399999999</v>
      </c>
      <c r="W143" s="312">
        <v>130.77183699999998</v>
      </c>
      <c r="X143" s="312">
        <v>132.68239600000001</v>
      </c>
      <c r="Y143" s="313">
        <v>132.76878299999998</v>
      </c>
    </row>
    <row r="144" spans="1:25" s="146" customFormat="1" ht="26.2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310" customFormat="1" ht="15.75" thickBot="1" x14ac:dyDescent="0.25">
      <c r="A145" s="186">
        <v>28</v>
      </c>
      <c r="B145" s="155">
        <v>854.23530637414819</v>
      </c>
      <c r="C145" s="156">
        <v>813.38068837414824</v>
      </c>
      <c r="D145" s="156">
        <v>817.28361337414822</v>
      </c>
      <c r="E145" s="156">
        <v>845.30061037414839</v>
      </c>
      <c r="F145" s="156">
        <v>858.7386813741482</v>
      </c>
      <c r="G145" s="156">
        <v>851.88154237414835</v>
      </c>
      <c r="H145" s="156">
        <v>844.49600737414835</v>
      </c>
      <c r="I145" s="156">
        <v>832.54705237414828</v>
      </c>
      <c r="J145" s="156">
        <v>835.0809513741483</v>
      </c>
      <c r="K145" s="157">
        <v>844.25582737414823</v>
      </c>
      <c r="L145" s="156">
        <v>852.87828937414827</v>
      </c>
      <c r="M145" s="158">
        <v>856.14473737414835</v>
      </c>
      <c r="N145" s="157">
        <v>854.84776537414837</v>
      </c>
      <c r="O145" s="156">
        <v>824.62111237414831</v>
      </c>
      <c r="P145" s="158">
        <v>831.53829637414833</v>
      </c>
      <c r="Q145" s="159">
        <v>854.76370237414824</v>
      </c>
      <c r="R145" s="156">
        <v>890.32235137414841</v>
      </c>
      <c r="S145" s="159">
        <v>874.08618337414839</v>
      </c>
      <c r="T145" s="156">
        <v>858.94283437414822</v>
      </c>
      <c r="U145" s="156">
        <v>855.78446737414833</v>
      </c>
      <c r="V145" s="156">
        <v>840.52102837414827</v>
      </c>
      <c r="W145" s="156">
        <v>841.90206337414816</v>
      </c>
      <c r="X145" s="156">
        <v>852.60208237414827</v>
      </c>
      <c r="Y145" s="160">
        <v>851.44921837414824</v>
      </c>
    </row>
    <row r="146" spans="1:25" s="146" customFormat="1" ht="38.25" x14ac:dyDescent="0.2">
      <c r="A146" s="180" t="s">
        <v>7</v>
      </c>
      <c r="B146" s="162">
        <v>669.31</v>
      </c>
      <c r="C146" s="162">
        <v>635.29</v>
      </c>
      <c r="D146" s="162">
        <v>638.54</v>
      </c>
      <c r="E146" s="162">
        <v>661.87</v>
      </c>
      <c r="F146" s="162">
        <v>673.06</v>
      </c>
      <c r="G146" s="162">
        <v>667.35</v>
      </c>
      <c r="H146" s="162">
        <v>661.2</v>
      </c>
      <c r="I146" s="162">
        <v>651.25</v>
      </c>
      <c r="J146" s="162">
        <v>653.36</v>
      </c>
      <c r="K146" s="162">
        <v>661</v>
      </c>
      <c r="L146" s="162">
        <v>668.18</v>
      </c>
      <c r="M146" s="162">
        <v>670.9</v>
      </c>
      <c r="N146" s="162">
        <v>669.82</v>
      </c>
      <c r="O146" s="162">
        <v>644.65</v>
      </c>
      <c r="P146" s="162">
        <v>650.41</v>
      </c>
      <c r="Q146" s="162">
        <v>669.75</v>
      </c>
      <c r="R146" s="162">
        <v>699.36</v>
      </c>
      <c r="S146" s="162">
        <v>685.84</v>
      </c>
      <c r="T146" s="162">
        <v>673.23</v>
      </c>
      <c r="U146" s="162">
        <v>670.6</v>
      </c>
      <c r="V146" s="162">
        <v>657.89</v>
      </c>
      <c r="W146" s="162">
        <v>659.04</v>
      </c>
      <c r="X146" s="162">
        <v>667.95</v>
      </c>
      <c r="Y146" s="162">
        <v>666.99</v>
      </c>
    </row>
    <row r="147" spans="1:25" s="146" customFormat="1" ht="25.5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</row>
    <row r="148" spans="1:25" s="146" customFormat="1" ht="25.5" x14ac:dyDescent="0.2">
      <c r="A148" s="182" t="s">
        <v>9</v>
      </c>
      <c r="B148" s="311">
        <v>134.46437899999998</v>
      </c>
      <c r="C148" s="312">
        <v>127.62976099999999</v>
      </c>
      <c r="D148" s="312">
        <v>128.28268599999998</v>
      </c>
      <c r="E148" s="312">
        <v>132.969683</v>
      </c>
      <c r="F148" s="312">
        <v>135.21775399999999</v>
      </c>
      <c r="G148" s="312">
        <v>134.070615</v>
      </c>
      <c r="H148" s="312">
        <v>132.83508</v>
      </c>
      <c r="I148" s="312">
        <v>130.83612500000001</v>
      </c>
      <c r="J148" s="312">
        <v>131.26002399999999</v>
      </c>
      <c r="K148" s="312">
        <v>132.79489999999998</v>
      </c>
      <c r="L148" s="312">
        <v>134.23736199999999</v>
      </c>
      <c r="M148" s="312">
        <v>134.78380999999999</v>
      </c>
      <c r="N148" s="312">
        <v>134.56683800000002</v>
      </c>
      <c r="O148" s="312">
        <v>129.51018499999998</v>
      </c>
      <c r="P148" s="312">
        <v>130.66736899999998</v>
      </c>
      <c r="Q148" s="312">
        <v>134.552775</v>
      </c>
      <c r="R148" s="312">
        <v>140.50142399999999</v>
      </c>
      <c r="S148" s="312">
        <v>137.785256</v>
      </c>
      <c r="T148" s="312">
        <v>135.25190699999999</v>
      </c>
      <c r="U148" s="312">
        <v>134.72354000000001</v>
      </c>
      <c r="V148" s="312">
        <v>132.17010099999999</v>
      </c>
      <c r="W148" s="312">
        <v>132.40113599999998</v>
      </c>
      <c r="X148" s="312">
        <v>134.19115500000001</v>
      </c>
      <c r="Y148" s="313">
        <v>133.99829099999999</v>
      </c>
    </row>
    <row r="149" spans="1:25" s="146" customFormat="1" ht="26.2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310" customFormat="1" ht="15.75" thickBot="1" x14ac:dyDescent="0.25">
      <c r="A150" s="154">
        <v>29</v>
      </c>
      <c r="B150" s="155">
        <v>698.69473837414819</v>
      </c>
      <c r="C150" s="156">
        <v>674.22039637414832</v>
      </c>
      <c r="D150" s="156">
        <v>664.80534037414827</v>
      </c>
      <c r="E150" s="156">
        <v>698.61067537414829</v>
      </c>
      <c r="F150" s="156">
        <v>713.24964637414837</v>
      </c>
      <c r="G150" s="156">
        <v>712.54111537414838</v>
      </c>
      <c r="H150" s="156">
        <v>700.84434937414835</v>
      </c>
      <c r="I150" s="156">
        <v>688.41503437414826</v>
      </c>
      <c r="J150" s="156">
        <v>696.85736137414824</v>
      </c>
      <c r="K150" s="157">
        <v>704.17084237414838</v>
      </c>
      <c r="L150" s="156">
        <v>697.19361337414819</v>
      </c>
      <c r="M150" s="158">
        <v>701.3847543741482</v>
      </c>
      <c r="N150" s="157">
        <v>700.13581837414824</v>
      </c>
      <c r="O150" s="156">
        <v>670.1493453741482</v>
      </c>
      <c r="P150" s="158">
        <v>679.09605037414826</v>
      </c>
      <c r="Q150" s="159">
        <v>718.92990337414835</v>
      </c>
      <c r="R150" s="156">
        <v>731.57538037414827</v>
      </c>
      <c r="S150" s="159">
        <v>725.15056537414841</v>
      </c>
      <c r="T150" s="156">
        <v>708.24189337414828</v>
      </c>
      <c r="U150" s="156">
        <v>703.53436537414836</v>
      </c>
      <c r="V150" s="156">
        <v>698.20236937414836</v>
      </c>
      <c r="W150" s="156">
        <v>696.44905537414832</v>
      </c>
      <c r="X150" s="156">
        <v>650.25043237414832</v>
      </c>
      <c r="Y150" s="160">
        <v>669.40478737414833</v>
      </c>
    </row>
    <row r="151" spans="1:25" s="146" customFormat="1" ht="38.25" x14ac:dyDescent="0.2">
      <c r="A151" s="180" t="s">
        <v>7</v>
      </c>
      <c r="B151" s="162">
        <v>539.79</v>
      </c>
      <c r="C151" s="162">
        <v>519.41</v>
      </c>
      <c r="D151" s="162">
        <v>511.57</v>
      </c>
      <c r="E151" s="162">
        <v>539.72</v>
      </c>
      <c r="F151" s="162">
        <v>551.91</v>
      </c>
      <c r="G151" s="162">
        <v>551.32000000000005</v>
      </c>
      <c r="H151" s="162">
        <v>541.58000000000004</v>
      </c>
      <c r="I151" s="162">
        <v>531.23</v>
      </c>
      <c r="J151" s="162">
        <v>538.26</v>
      </c>
      <c r="K151" s="162">
        <v>544.35</v>
      </c>
      <c r="L151" s="162">
        <v>538.54</v>
      </c>
      <c r="M151" s="162">
        <v>542.03</v>
      </c>
      <c r="N151" s="162">
        <v>540.99</v>
      </c>
      <c r="O151" s="162">
        <v>516.02</v>
      </c>
      <c r="P151" s="162">
        <v>523.47</v>
      </c>
      <c r="Q151" s="162">
        <v>556.64</v>
      </c>
      <c r="R151" s="162">
        <v>567.16999999999996</v>
      </c>
      <c r="S151" s="162">
        <v>561.82000000000005</v>
      </c>
      <c r="T151" s="162">
        <v>547.74</v>
      </c>
      <c r="U151" s="162">
        <v>543.82000000000005</v>
      </c>
      <c r="V151" s="162">
        <v>539.38</v>
      </c>
      <c r="W151" s="162">
        <v>537.91999999999996</v>
      </c>
      <c r="X151" s="162">
        <v>499.45</v>
      </c>
      <c r="Y151" s="162">
        <v>515.4</v>
      </c>
    </row>
    <row r="152" spans="1:25" s="146" customFormat="1" ht="25.5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</row>
    <row r="153" spans="1:25" s="146" customFormat="1" ht="25.5" x14ac:dyDescent="0.2">
      <c r="A153" s="182" t="s">
        <v>9</v>
      </c>
      <c r="B153" s="311">
        <v>108.443811</v>
      </c>
      <c r="C153" s="312">
        <v>104.34946899999998</v>
      </c>
      <c r="D153" s="312">
        <v>102.774413</v>
      </c>
      <c r="E153" s="312">
        <v>108.429748</v>
      </c>
      <c r="F153" s="312">
        <v>110.87871899999999</v>
      </c>
      <c r="G153" s="312">
        <v>110.76018800000001</v>
      </c>
      <c r="H153" s="312">
        <v>108.80342200000001</v>
      </c>
      <c r="I153" s="312">
        <v>106.724107</v>
      </c>
      <c r="J153" s="312">
        <v>108.13643399999999</v>
      </c>
      <c r="K153" s="312">
        <v>109.359915</v>
      </c>
      <c r="L153" s="312">
        <v>108.19268599999999</v>
      </c>
      <c r="M153" s="312">
        <v>108.89382699999999</v>
      </c>
      <c r="N153" s="312">
        <v>108.68489099999999</v>
      </c>
      <c r="O153" s="312">
        <v>103.66841799999999</v>
      </c>
      <c r="P153" s="312">
        <v>105.16512300000001</v>
      </c>
      <c r="Q153" s="312">
        <v>111.828976</v>
      </c>
      <c r="R153" s="312">
        <v>113.944453</v>
      </c>
      <c r="S153" s="312">
        <v>112.86963800000001</v>
      </c>
      <c r="T153" s="312">
        <v>110.040966</v>
      </c>
      <c r="U153" s="312">
        <v>109.253438</v>
      </c>
      <c r="V153" s="312">
        <v>108.361442</v>
      </c>
      <c r="W153" s="312">
        <v>108.06812799999999</v>
      </c>
      <c r="X153" s="312">
        <v>100.33950499999999</v>
      </c>
      <c r="Y153" s="313">
        <v>103.54386</v>
      </c>
    </row>
    <row r="154" spans="1:25" s="146" customFormat="1" ht="26.2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310" customFormat="1" ht="15.75" thickBot="1" x14ac:dyDescent="0.25">
      <c r="A155" s="184">
        <v>30</v>
      </c>
      <c r="B155" s="155">
        <v>944.30280637414819</v>
      </c>
      <c r="C155" s="156">
        <v>907.50723037414832</v>
      </c>
      <c r="D155" s="156">
        <v>909.42867037414817</v>
      </c>
      <c r="E155" s="156">
        <v>917.36661937414829</v>
      </c>
      <c r="F155" s="156">
        <v>943.41414037414847</v>
      </c>
      <c r="G155" s="156">
        <v>946.11616537414841</v>
      </c>
      <c r="H155" s="156">
        <v>991.70232937414823</v>
      </c>
      <c r="I155" s="156">
        <v>975.7783953741482</v>
      </c>
      <c r="J155" s="156">
        <v>990.80165437414826</v>
      </c>
      <c r="K155" s="157">
        <v>993.56372437414836</v>
      </c>
      <c r="L155" s="156">
        <v>995.59324537414818</v>
      </c>
      <c r="M155" s="158">
        <v>955.66332037414827</v>
      </c>
      <c r="N155" s="157">
        <v>937.80593737414836</v>
      </c>
      <c r="O155" s="156">
        <v>955.66332037414827</v>
      </c>
      <c r="P155" s="158">
        <v>969.25750837414841</v>
      </c>
      <c r="Q155" s="159">
        <v>1008.0105513741483</v>
      </c>
      <c r="R155" s="156">
        <v>1023.9705123741483</v>
      </c>
      <c r="S155" s="159">
        <v>997.22646937414834</v>
      </c>
      <c r="T155" s="156">
        <v>963.22899037414845</v>
      </c>
      <c r="U155" s="156">
        <v>949.38261337414815</v>
      </c>
      <c r="V155" s="156">
        <v>944.83120237414823</v>
      </c>
      <c r="W155" s="156">
        <v>953.51370937414822</v>
      </c>
      <c r="X155" s="156">
        <v>950.67958537414836</v>
      </c>
      <c r="Y155" s="160">
        <v>942.70560937414825</v>
      </c>
    </row>
    <row r="156" spans="1:25" s="146" customFormat="1" ht="38.25" x14ac:dyDescent="0.2">
      <c r="A156" s="161" t="s">
        <v>7</v>
      </c>
      <c r="B156" s="162">
        <v>744.31</v>
      </c>
      <c r="C156" s="162">
        <v>713.67</v>
      </c>
      <c r="D156" s="162">
        <v>715.27</v>
      </c>
      <c r="E156" s="162">
        <v>721.88</v>
      </c>
      <c r="F156" s="162">
        <v>743.57</v>
      </c>
      <c r="G156" s="162">
        <v>745.82</v>
      </c>
      <c r="H156" s="162">
        <v>783.78</v>
      </c>
      <c r="I156" s="162">
        <v>770.52</v>
      </c>
      <c r="J156" s="162">
        <v>783.03</v>
      </c>
      <c r="K156" s="162">
        <v>785.33</v>
      </c>
      <c r="L156" s="162">
        <v>787.02</v>
      </c>
      <c r="M156" s="162">
        <v>753.77</v>
      </c>
      <c r="N156" s="162">
        <v>738.9</v>
      </c>
      <c r="O156" s="162">
        <v>753.77</v>
      </c>
      <c r="P156" s="162">
        <v>765.09</v>
      </c>
      <c r="Q156" s="162">
        <v>797.36</v>
      </c>
      <c r="R156" s="162">
        <v>810.65</v>
      </c>
      <c r="S156" s="162">
        <v>788.38</v>
      </c>
      <c r="T156" s="162">
        <v>760.07</v>
      </c>
      <c r="U156" s="162">
        <v>748.54</v>
      </c>
      <c r="V156" s="162">
        <v>744.75</v>
      </c>
      <c r="W156" s="162">
        <v>751.98</v>
      </c>
      <c r="X156" s="162">
        <v>749.62</v>
      </c>
      <c r="Y156" s="162">
        <v>742.98</v>
      </c>
    </row>
    <row r="157" spans="1:25" s="146" customFormat="1" ht="25.5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</row>
    <row r="158" spans="1:25" s="146" customFormat="1" ht="25.5" x14ac:dyDescent="0.2">
      <c r="A158" s="167" t="s">
        <v>9</v>
      </c>
      <c r="B158" s="311">
        <v>149.53187899999998</v>
      </c>
      <c r="C158" s="312">
        <v>143.37630299999998</v>
      </c>
      <c r="D158" s="312">
        <v>143.697743</v>
      </c>
      <c r="E158" s="312">
        <v>145.02569199999999</v>
      </c>
      <c r="F158" s="312">
        <v>149.38321300000001</v>
      </c>
      <c r="G158" s="312">
        <v>149.835238</v>
      </c>
      <c r="H158" s="312">
        <v>157.46140199999999</v>
      </c>
      <c r="I158" s="312">
        <v>154.79746799999998</v>
      </c>
      <c r="J158" s="312">
        <v>157.31072699999999</v>
      </c>
      <c r="K158" s="312">
        <v>157.772797</v>
      </c>
      <c r="L158" s="312">
        <v>158.11231799999999</v>
      </c>
      <c r="M158" s="312">
        <v>151.43239299999999</v>
      </c>
      <c r="N158" s="312">
        <v>148.44501</v>
      </c>
      <c r="O158" s="312">
        <v>151.43239299999999</v>
      </c>
      <c r="P158" s="312">
        <v>153.706581</v>
      </c>
      <c r="Q158" s="312">
        <v>160.18962400000001</v>
      </c>
      <c r="R158" s="312">
        <v>162.85958499999998</v>
      </c>
      <c r="S158" s="312">
        <v>158.38554199999999</v>
      </c>
      <c r="T158" s="312">
        <v>152.69806300000002</v>
      </c>
      <c r="U158" s="312">
        <v>150.381686</v>
      </c>
      <c r="V158" s="312">
        <v>149.62027499999999</v>
      </c>
      <c r="W158" s="312">
        <v>151.07278199999999</v>
      </c>
      <c r="X158" s="312">
        <v>150.598658</v>
      </c>
      <c r="Y158" s="313">
        <v>149.26468199999999</v>
      </c>
    </row>
    <row r="159" spans="1:25" s="146" customFormat="1" ht="26.2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310" customFormat="1" ht="15.75" thickBot="1" x14ac:dyDescent="0.25">
      <c r="A160" s="171">
        <v>31</v>
      </c>
      <c r="B160" s="155">
        <v>838.46748937414827</v>
      </c>
      <c r="C160" s="156">
        <v>798.82578037414828</v>
      </c>
      <c r="D160" s="156">
        <v>808.01266537414836</v>
      </c>
      <c r="E160" s="156">
        <v>815.26610137414832</v>
      </c>
      <c r="F160" s="156">
        <v>841.38567637414837</v>
      </c>
      <c r="G160" s="156">
        <v>829.70091937414838</v>
      </c>
      <c r="H160" s="156">
        <v>877.34062237414821</v>
      </c>
      <c r="I160" s="156">
        <v>873.7739493741484</v>
      </c>
      <c r="J160" s="156">
        <v>867.60132337414825</v>
      </c>
      <c r="K160" s="157">
        <v>880.64309737414817</v>
      </c>
      <c r="L160" s="156">
        <v>877.6528563741482</v>
      </c>
      <c r="M160" s="158">
        <v>839.54829937414843</v>
      </c>
      <c r="N160" s="157">
        <v>822.57958237414823</v>
      </c>
      <c r="O160" s="156">
        <v>844.59207937414817</v>
      </c>
      <c r="P160" s="158">
        <v>853.49074837414832</v>
      </c>
      <c r="Q160" s="159">
        <v>900.33785737414826</v>
      </c>
      <c r="R160" s="156">
        <v>940.64006137414822</v>
      </c>
      <c r="S160" s="159">
        <v>938.26227937414819</v>
      </c>
      <c r="T160" s="156">
        <v>829.4727483741483</v>
      </c>
      <c r="U160" s="156">
        <v>812.62412137414833</v>
      </c>
      <c r="V160" s="156">
        <v>825.04142737414827</v>
      </c>
      <c r="W160" s="156">
        <v>829.5568113741482</v>
      </c>
      <c r="X160" s="156">
        <v>828.2118033741483</v>
      </c>
      <c r="Y160" s="160">
        <v>825.65388637414821</v>
      </c>
    </row>
    <row r="161" spans="1:25" s="146" customFormat="1" ht="38.25" x14ac:dyDescent="0.2">
      <c r="A161" s="180" t="s">
        <v>7</v>
      </c>
      <c r="B161" s="162">
        <v>656.18</v>
      </c>
      <c r="C161" s="162">
        <v>623.16999999999996</v>
      </c>
      <c r="D161" s="162">
        <v>630.82000000000005</v>
      </c>
      <c r="E161" s="162">
        <v>636.86</v>
      </c>
      <c r="F161" s="162">
        <v>658.61</v>
      </c>
      <c r="G161" s="162">
        <v>648.88</v>
      </c>
      <c r="H161" s="162">
        <v>688.55</v>
      </c>
      <c r="I161" s="162">
        <v>685.58</v>
      </c>
      <c r="J161" s="162">
        <v>680.44</v>
      </c>
      <c r="K161" s="162">
        <v>691.3</v>
      </c>
      <c r="L161" s="162">
        <v>688.81</v>
      </c>
      <c r="M161" s="162">
        <v>657.08</v>
      </c>
      <c r="N161" s="162">
        <v>642.95000000000005</v>
      </c>
      <c r="O161" s="162">
        <v>661.28</v>
      </c>
      <c r="P161" s="162">
        <v>668.69</v>
      </c>
      <c r="Q161" s="162">
        <v>707.7</v>
      </c>
      <c r="R161" s="162">
        <v>741.26</v>
      </c>
      <c r="S161" s="162">
        <v>739.28</v>
      </c>
      <c r="T161" s="162">
        <v>648.69000000000005</v>
      </c>
      <c r="U161" s="162">
        <v>634.66</v>
      </c>
      <c r="V161" s="162">
        <v>645</v>
      </c>
      <c r="W161" s="162">
        <v>648.76</v>
      </c>
      <c r="X161" s="162">
        <v>647.64</v>
      </c>
      <c r="Y161" s="162">
        <v>645.51</v>
      </c>
    </row>
    <row r="162" spans="1:25" s="146" customFormat="1" ht="25.5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</row>
    <row r="163" spans="1:25" s="146" customFormat="1" ht="25.5" x14ac:dyDescent="0.2">
      <c r="A163" s="182" t="s">
        <v>9</v>
      </c>
      <c r="B163" s="311">
        <v>131.826562</v>
      </c>
      <c r="C163" s="312">
        <v>125.19485299999999</v>
      </c>
      <c r="D163" s="312">
        <v>126.73173800000001</v>
      </c>
      <c r="E163" s="312">
        <v>127.94517399999999</v>
      </c>
      <c r="F163" s="312">
        <v>132.31474900000001</v>
      </c>
      <c r="G163" s="312">
        <v>130.35999200000001</v>
      </c>
      <c r="H163" s="312">
        <v>138.32969499999999</v>
      </c>
      <c r="I163" s="312">
        <v>137.73302200000001</v>
      </c>
      <c r="J163" s="312">
        <v>136.70039600000001</v>
      </c>
      <c r="K163" s="312">
        <v>138.88216999999997</v>
      </c>
      <c r="L163" s="312">
        <v>138.38192899999999</v>
      </c>
      <c r="M163" s="312">
        <v>132.007372</v>
      </c>
      <c r="N163" s="312">
        <v>129.168655</v>
      </c>
      <c r="O163" s="312">
        <v>132.85115199999998</v>
      </c>
      <c r="P163" s="312">
        <v>134.339821</v>
      </c>
      <c r="Q163" s="312">
        <v>142.17693</v>
      </c>
      <c r="R163" s="312">
        <v>148.91913399999999</v>
      </c>
      <c r="S163" s="312">
        <v>148.52135199999998</v>
      </c>
      <c r="T163" s="312">
        <v>130.321821</v>
      </c>
      <c r="U163" s="312">
        <v>127.50319399999999</v>
      </c>
      <c r="V163" s="312">
        <v>129.5805</v>
      </c>
      <c r="W163" s="312">
        <v>130.33588399999999</v>
      </c>
      <c r="X163" s="312">
        <v>130.11087599999999</v>
      </c>
      <c r="Y163" s="313">
        <v>129.68295899999998</v>
      </c>
    </row>
    <row r="164" spans="1:25" s="146" customFormat="1" ht="26.2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187"/>
    </row>
    <row r="166" spans="1:25" s="146" customFormat="1" ht="15" customHeight="1" thickBot="1" x14ac:dyDescent="0.25">
      <c r="A166" s="189" t="s">
        <v>43</v>
      </c>
      <c r="B166" s="237" t="s">
        <v>78</v>
      </c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9"/>
    </row>
    <row r="167" spans="1:25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310" customFormat="1" ht="15.75" thickBot="1" x14ac:dyDescent="0.25">
      <c r="A168" s="200">
        <v>1</v>
      </c>
      <c r="B168" s="172">
        <v>730.31612037414823</v>
      </c>
      <c r="C168" s="173">
        <v>703.09171737414829</v>
      </c>
      <c r="D168" s="173">
        <v>695.53805637414825</v>
      </c>
      <c r="E168" s="174">
        <v>705.18128337414828</v>
      </c>
      <c r="F168" s="174">
        <v>741.94083237414839</v>
      </c>
      <c r="G168" s="174">
        <v>744.47473137414818</v>
      </c>
      <c r="H168" s="174">
        <v>737.0531693741483</v>
      </c>
      <c r="I168" s="174">
        <v>706.81450737414832</v>
      </c>
      <c r="J168" s="174">
        <v>737.66562837414824</v>
      </c>
      <c r="K168" s="175">
        <v>741.64060737414832</v>
      </c>
      <c r="L168" s="174">
        <v>721.96986537414841</v>
      </c>
      <c r="M168" s="176">
        <v>720.51677637414832</v>
      </c>
      <c r="N168" s="175">
        <v>718.45122837414829</v>
      </c>
      <c r="O168" s="174">
        <v>697.38744237414835</v>
      </c>
      <c r="P168" s="176">
        <v>706.10597637414833</v>
      </c>
      <c r="Q168" s="177">
        <v>721.5375413741483</v>
      </c>
      <c r="R168" s="174">
        <v>723.72317937414823</v>
      </c>
      <c r="S168" s="177">
        <v>724.33563837414829</v>
      </c>
      <c r="T168" s="174">
        <v>856.51870137414835</v>
      </c>
      <c r="U168" s="173">
        <v>719.98838037414828</v>
      </c>
      <c r="V168" s="173">
        <v>723.72317937414823</v>
      </c>
      <c r="W168" s="173">
        <v>725.12823237414841</v>
      </c>
      <c r="X168" s="173">
        <v>723.85527837414827</v>
      </c>
      <c r="Y168" s="178">
        <v>728.77896837414835</v>
      </c>
    </row>
    <row r="169" spans="1:25" s="146" customFormat="1" ht="38.25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</row>
    <row r="170" spans="1:25" s="146" customFormat="1" ht="25.5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</row>
    <row r="171" spans="1:25" s="146" customFormat="1" ht="25.5" x14ac:dyDescent="0.2">
      <c r="A171" s="167" t="s">
        <v>9</v>
      </c>
      <c r="B171" s="311">
        <v>109.64519299999999</v>
      </c>
      <c r="C171" s="312">
        <v>105.09079</v>
      </c>
      <c r="D171" s="312">
        <v>103.82712899999999</v>
      </c>
      <c r="E171" s="312">
        <v>105.44035600000001</v>
      </c>
      <c r="F171" s="312">
        <v>111.589905</v>
      </c>
      <c r="G171" s="312">
        <v>112.01380399999999</v>
      </c>
      <c r="H171" s="312">
        <v>110.77224199999999</v>
      </c>
      <c r="I171" s="312">
        <v>105.71358000000001</v>
      </c>
      <c r="J171" s="312">
        <v>110.874701</v>
      </c>
      <c r="K171" s="312">
        <v>111.53968</v>
      </c>
      <c r="L171" s="312">
        <v>108.24893800000001</v>
      </c>
      <c r="M171" s="312">
        <v>108.005849</v>
      </c>
      <c r="N171" s="312">
        <v>107.66030099999999</v>
      </c>
      <c r="O171" s="312">
        <v>104.136515</v>
      </c>
      <c r="P171" s="312">
        <v>105.595049</v>
      </c>
      <c r="Q171" s="312">
        <v>108.176614</v>
      </c>
      <c r="R171" s="312">
        <v>108.54225199999999</v>
      </c>
      <c r="S171" s="312">
        <v>108.64471099999999</v>
      </c>
      <c r="T171" s="312">
        <v>130.75777400000001</v>
      </c>
      <c r="U171" s="312">
        <v>107.91745299999999</v>
      </c>
      <c r="V171" s="312">
        <v>108.54225199999999</v>
      </c>
      <c r="W171" s="312">
        <v>108.77730500000001</v>
      </c>
      <c r="X171" s="312">
        <v>108.56435099999999</v>
      </c>
      <c r="Y171" s="313">
        <v>109.388041</v>
      </c>
    </row>
    <row r="172" spans="1:25" s="146" customFormat="1" ht="26.2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171">
        <v>2</v>
      </c>
      <c r="B173" s="172">
        <v>866.89447737414832</v>
      </c>
      <c r="C173" s="173">
        <v>865.30928937414819</v>
      </c>
      <c r="D173" s="173">
        <v>859.48492437414836</v>
      </c>
      <c r="E173" s="174">
        <v>838.56524637414827</v>
      </c>
      <c r="F173" s="174">
        <v>837.91676037414834</v>
      </c>
      <c r="G173" s="174">
        <v>861.28627437414832</v>
      </c>
      <c r="H173" s="174">
        <v>855.52195437414821</v>
      </c>
      <c r="I173" s="174">
        <v>862.9315073741484</v>
      </c>
      <c r="J173" s="174">
        <v>854.3690903741483</v>
      </c>
      <c r="K173" s="175">
        <v>864.75687537414831</v>
      </c>
      <c r="L173" s="174">
        <v>874.67630937414833</v>
      </c>
      <c r="M173" s="176">
        <v>872.07035637414822</v>
      </c>
      <c r="N173" s="175">
        <v>875.87720937414838</v>
      </c>
      <c r="O173" s="174">
        <v>844.90599837414834</v>
      </c>
      <c r="P173" s="176">
        <v>828.47768637414833</v>
      </c>
      <c r="Q173" s="177">
        <v>845.68658337414831</v>
      </c>
      <c r="R173" s="174">
        <v>882.2059523741483</v>
      </c>
      <c r="S173" s="177">
        <v>881.11313337414833</v>
      </c>
      <c r="T173" s="174">
        <v>889.66354137414828</v>
      </c>
      <c r="U173" s="173">
        <v>865.11714537414832</v>
      </c>
      <c r="V173" s="173">
        <v>870.62927637414828</v>
      </c>
      <c r="W173" s="173">
        <v>880.70482737414829</v>
      </c>
      <c r="X173" s="173">
        <v>877.83467637414833</v>
      </c>
      <c r="Y173" s="178">
        <v>870.46115037414836</v>
      </c>
    </row>
    <row r="174" spans="1:25" s="146" customFormat="1" ht="38.25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</row>
    <row r="175" spans="1:25" s="146" customFormat="1" ht="25.5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</row>
    <row r="176" spans="1:25" s="146" customFormat="1" ht="25.5" x14ac:dyDescent="0.2">
      <c r="A176" s="167" t="s">
        <v>9</v>
      </c>
      <c r="B176" s="311">
        <v>132.49355</v>
      </c>
      <c r="C176" s="312">
        <v>132.22836199999998</v>
      </c>
      <c r="D176" s="312">
        <v>131.253997</v>
      </c>
      <c r="E176" s="312">
        <v>127.754319</v>
      </c>
      <c r="F176" s="312">
        <v>127.645833</v>
      </c>
      <c r="G176" s="312">
        <v>131.55534700000001</v>
      </c>
      <c r="H176" s="312">
        <v>130.591027</v>
      </c>
      <c r="I176" s="312">
        <v>131.83058</v>
      </c>
      <c r="J176" s="312">
        <v>130.39816300000001</v>
      </c>
      <c r="K176" s="312">
        <v>132.13594800000001</v>
      </c>
      <c r="L176" s="312">
        <v>133.79538199999999</v>
      </c>
      <c r="M176" s="312">
        <v>133.35942899999998</v>
      </c>
      <c r="N176" s="312">
        <v>133.99628200000001</v>
      </c>
      <c r="O176" s="312">
        <v>128.81507100000002</v>
      </c>
      <c r="P176" s="312">
        <v>126.06675899999999</v>
      </c>
      <c r="Q176" s="312">
        <v>128.94565600000001</v>
      </c>
      <c r="R176" s="312">
        <v>135.055025</v>
      </c>
      <c r="S176" s="312">
        <v>134.87220600000001</v>
      </c>
      <c r="T176" s="312">
        <v>136.30261400000001</v>
      </c>
      <c r="U176" s="312">
        <v>132.19621799999999</v>
      </c>
      <c r="V176" s="312">
        <v>133.11834899999999</v>
      </c>
      <c r="W176" s="312">
        <v>134.8039</v>
      </c>
      <c r="X176" s="312">
        <v>134.32374899999999</v>
      </c>
      <c r="Y176" s="313">
        <v>133.09022300000001</v>
      </c>
    </row>
    <row r="177" spans="1:25" s="146" customFormat="1" ht="26.2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</row>
    <row r="178" spans="1:25" s="146" customFormat="1" ht="15" thickBot="1" x14ac:dyDescent="0.25">
      <c r="A178" s="154">
        <v>3</v>
      </c>
      <c r="B178" s="172">
        <v>859.17269037414837</v>
      </c>
      <c r="C178" s="173">
        <v>836.47568037414828</v>
      </c>
      <c r="D178" s="173">
        <v>836.76389637414832</v>
      </c>
      <c r="E178" s="174">
        <v>826.95254337414826</v>
      </c>
      <c r="F178" s="174">
        <v>827.93728137414826</v>
      </c>
      <c r="G178" s="174">
        <v>851.0185793741482</v>
      </c>
      <c r="H178" s="174">
        <v>853.14417237414818</v>
      </c>
      <c r="I178" s="174">
        <v>844.82193537414832</v>
      </c>
      <c r="J178" s="174">
        <v>854.2490003741483</v>
      </c>
      <c r="K178" s="175">
        <v>861.19020237414827</v>
      </c>
      <c r="L178" s="174">
        <v>858.98054637414828</v>
      </c>
      <c r="M178" s="176">
        <v>852.95202837414831</v>
      </c>
      <c r="N178" s="175">
        <v>862.89548037414829</v>
      </c>
      <c r="O178" s="174">
        <v>835.70710437414823</v>
      </c>
      <c r="P178" s="176">
        <v>840.45065937414824</v>
      </c>
      <c r="Q178" s="177">
        <v>857.02307937414821</v>
      </c>
      <c r="R178" s="174">
        <v>868.82792637414832</v>
      </c>
      <c r="S178" s="177">
        <v>888.23447037414826</v>
      </c>
      <c r="T178" s="174">
        <v>889.27925337414831</v>
      </c>
      <c r="U178" s="173">
        <v>864.03633537414828</v>
      </c>
      <c r="V178" s="173">
        <v>867.97528737414825</v>
      </c>
      <c r="W178" s="173">
        <v>878.93950437414833</v>
      </c>
      <c r="X178" s="173">
        <v>873.96777837414834</v>
      </c>
      <c r="Y178" s="178">
        <v>870.97753737414826</v>
      </c>
    </row>
    <row r="179" spans="1:25" s="146" customFormat="1" ht="38.25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</row>
    <row r="180" spans="1:25" s="146" customFormat="1" ht="25.5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</row>
    <row r="181" spans="1:25" s="146" customFormat="1" ht="25.5" x14ac:dyDescent="0.2">
      <c r="A181" s="167" t="s">
        <v>9</v>
      </c>
      <c r="B181" s="311">
        <v>131.201763</v>
      </c>
      <c r="C181" s="312">
        <v>127.40475299999999</v>
      </c>
      <c r="D181" s="312">
        <v>127.452969</v>
      </c>
      <c r="E181" s="312">
        <v>125.811616</v>
      </c>
      <c r="F181" s="312">
        <v>125.97635399999999</v>
      </c>
      <c r="G181" s="312">
        <v>129.83765199999999</v>
      </c>
      <c r="H181" s="312">
        <v>130.19324499999999</v>
      </c>
      <c r="I181" s="312">
        <v>128.801008</v>
      </c>
      <c r="J181" s="312">
        <v>130.378073</v>
      </c>
      <c r="K181" s="312">
        <v>131.539275</v>
      </c>
      <c r="L181" s="312">
        <v>131.16961899999998</v>
      </c>
      <c r="M181" s="312">
        <v>130.161101</v>
      </c>
      <c r="N181" s="312">
        <v>131.82455299999998</v>
      </c>
      <c r="O181" s="312">
        <v>127.27617699999999</v>
      </c>
      <c r="P181" s="312">
        <v>128.06973199999999</v>
      </c>
      <c r="Q181" s="312">
        <v>130.842152</v>
      </c>
      <c r="R181" s="312">
        <v>132.81699900000001</v>
      </c>
      <c r="S181" s="312">
        <v>136.06354299999998</v>
      </c>
      <c r="T181" s="312">
        <v>136.238326</v>
      </c>
      <c r="U181" s="312">
        <v>132.01540800000001</v>
      </c>
      <c r="V181" s="312">
        <v>132.67435999999998</v>
      </c>
      <c r="W181" s="312">
        <v>134.508577</v>
      </c>
      <c r="X181" s="312">
        <v>133.676851</v>
      </c>
      <c r="Y181" s="313">
        <v>133.17660999999998</v>
      </c>
    </row>
    <row r="182" spans="1:25" s="146" customFormat="1" ht="26.2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01">
        <v>4</v>
      </c>
      <c r="B183" s="172">
        <v>664.2786293741483</v>
      </c>
      <c r="C183" s="173">
        <v>628.20359337414834</v>
      </c>
      <c r="D183" s="173">
        <v>624.57687537414836</v>
      </c>
      <c r="E183" s="174">
        <v>631.8663383741482</v>
      </c>
      <c r="F183" s="174">
        <v>674.99065737414833</v>
      </c>
      <c r="G183" s="174">
        <v>688.46475537414835</v>
      </c>
      <c r="H183" s="174">
        <v>681.58359837414832</v>
      </c>
      <c r="I183" s="174">
        <v>667.97740137414826</v>
      </c>
      <c r="J183" s="174">
        <v>668.07347337414831</v>
      </c>
      <c r="K183" s="175">
        <v>675.86731437414835</v>
      </c>
      <c r="L183" s="174">
        <v>677.41647537414838</v>
      </c>
      <c r="M183" s="176">
        <v>673.38145137414836</v>
      </c>
      <c r="N183" s="175">
        <v>668.83004037414821</v>
      </c>
      <c r="O183" s="174">
        <v>641.48554737414827</v>
      </c>
      <c r="P183" s="176">
        <v>643.7432393741484</v>
      </c>
      <c r="Q183" s="177">
        <v>662.21308137414826</v>
      </c>
      <c r="R183" s="174">
        <v>683.33691237414826</v>
      </c>
      <c r="S183" s="177">
        <v>675.72320637414828</v>
      </c>
      <c r="T183" s="174">
        <v>694.36117437414839</v>
      </c>
      <c r="U183" s="173">
        <v>659.83529937414824</v>
      </c>
      <c r="V183" s="173">
        <v>663.97840437414823</v>
      </c>
      <c r="W183" s="173">
        <v>667.58110437414825</v>
      </c>
      <c r="X183" s="173">
        <v>660.69994737414822</v>
      </c>
      <c r="Y183" s="178">
        <v>672.58885737414835</v>
      </c>
    </row>
    <row r="184" spans="1:25" s="146" customFormat="1" ht="38.25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</row>
    <row r="185" spans="1:25" s="146" customFormat="1" ht="25.5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</row>
    <row r="186" spans="1:25" s="146" customFormat="1" ht="25.5" x14ac:dyDescent="0.2">
      <c r="A186" s="167" t="s">
        <v>9</v>
      </c>
      <c r="B186" s="311">
        <v>98.597701999999998</v>
      </c>
      <c r="C186" s="312">
        <v>92.562665999999993</v>
      </c>
      <c r="D186" s="312">
        <v>91.955948000000006</v>
      </c>
      <c r="E186" s="312">
        <v>93.175410999999997</v>
      </c>
      <c r="F186" s="312">
        <v>100.38973</v>
      </c>
      <c r="G186" s="312">
        <v>102.643828</v>
      </c>
      <c r="H186" s="312">
        <v>101.492671</v>
      </c>
      <c r="I186" s="312">
        <v>99.216474000000005</v>
      </c>
      <c r="J186" s="312">
        <v>99.232545999999999</v>
      </c>
      <c r="K186" s="312">
        <v>100.536387</v>
      </c>
      <c r="L186" s="312">
        <v>100.795548</v>
      </c>
      <c r="M186" s="312">
        <v>100.120524</v>
      </c>
      <c r="N186" s="312">
        <v>99.359112999999994</v>
      </c>
      <c r="O186" s="312">
        <v>94.784620000000004</v>
      </c>
      <c r="P186" s="312">
        <v>95.162312</v>
      </c>
      <c r="Q186" s="312">
        <v>98.252154000000004</v>
      </c>
      <c r="R186" s="312">
        <v>101.785985</v>
      </c>
      <c r="S186" s="312">
        <v>100.51227899999999</v>
      </c>
      <c r="T186" s="312">
        <v>103.63024700000001</v>
      </c>
      <c r="U186" s="312">
        <v>97.854371999999998</v>
      </c>
      <c r="V186" s="312">
        <v>98.547476999999986</v>
      </c>
      <c r="W186" s="312">
        <v>99.150176999999985</v>
      </c>
      <c r="X186" s="312">
        <v>97.999020000000002</v>
      </c>
      <c r="Y186" s="313">
        <v>99.987929999999992</v>
      </c>
    </row>
    <row r="187" spans="1:25" s="146" customFormat="1" ht="26.2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154">
        <v>5</v>
      </c>
      <c r="B188" s="172">
        <v>755.93131737414831</v>
      </c>
      <c r="C188" s="173">
        <v>716.32563537414831</v>
      </c>
      <c r="D188" s="173">
        <v>708.86804637414821</v>
      </c>
      <c r="E188" s="174">
        <v>709.97287437414832</v>
      </c>
      <c r="F188" s="174">
        <v>743.38191237414821</v>
      </c>
      <c r="G188" s="174">
        <v>753.9138053741483</v>
      </c>
      <c r="H188" s="174">
        <v>751.53602337414839</v>
      </c>
      <c r="I188" s="174">
        <v>730.96460637414827</v>
      </c>
      <c r="J188" s="174">
        <v>734.21904537414821</v>
      </c>
      <c r="K188" s="175">
        <v>738.5542943741483</v>
      </c>
      <c r="L188" s="174">
        <v>738.26607837414826</v>
      </c>
      <c r="M188" s="176">
        <v>754.11795837414832</v>
      </c>
      <c r="N188" s="175">
        <v>749.02614237414832</v>
      </c>
      <c r="O188" s="174">
        <v>710.3211353741483</v>
      </c>
      <c r="P188" s="176">
        <v>717.02215737414838</v>
      </c>
      <c r="Q188" s="177">
        <v>740.99212137414827</v>
      </c>
      <c r="R188" s="174">
        <v>764.00136537414835</v>
      </c>
      <c r="S188" s="177">
        <v>753.46947237414827</v>
      </c>
      <c r="T188" s="174">
        <v>719.98838037414828</v>
      </c>
      <c r="U188" s="173">
        <v>714.39218637414831</v>
      </c>
      <c r="V188" s="173">
        <v>724.93608837414831</v>
      </c>
      <c r="W188" s="173">
        <v>737.7256733741483</v>
      </c>
      <c r="X188" s="173">
        <v>734.3751623741482</v>
      </c>
      <c r="Y188" s="178">
        <v>738.01388937414822</v>
      </c>
    </row>
    <row r="189" spans="1:25" s="146" customFormat="1" ht="38.25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</row>
    <row r="190" spans="1:25" s="146" customFormat="1" ht="25.5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</row>
    <row r="191" spans="1:25" s="146" customFormat="1" ht="25.5" x14ac:dyDescent="0.2">
      <c r="A191" s="167" t="s">
        <v>9</v>
      </c>
      <c r="B191" s="311">
        <v>113.93039</v>
      </c>
      <c r="C191" s="312">
        <v>107.30470800000001</v>
      </c>
      <c r="D191" s="312">
        <v>106.05711899999999</v>
      </c>
      <c r="E191" s="312">
        <v>106.24194700000001</v>
      </c>
      <c r="F191" s="312">
        <v>111.830985</v>
      </c>
      <c r="G191" s="312">
        <v>113.59287799999998</v>
      </c>
      <c r="H191" s="312">
        <v>113.19509600000001</v>
      </c>
      <c r="I191" s="312">
        <v>109.75367899999999</v>
      </c>
      <c r="J191" s="312">
        <v>110.29811799999999</v>
      </c>
      <c r="K191" s="312">
        <v>111.02336699999999</v>
      </c>
      <c r="L191" s="312">
        <v>110.975151</v>
      </c>
      <c r="M191" s="312">
        <v>113.627031</v>
      </c>
      <c r="N191" s="312">
        <v>112.775215</v>
      </c>
      <c r="O191" s="312">
        <v>106.300208</v>
      </c>
      <c r="P191" s="312">
        <v>107.42123000000001</v>
      </c>
      <c r="Q191" s="312">
        <v>111.43119399999999</v>
      </c>
      <c r="R191" s="312">
        <v>115.280438</v>
      </c>
      <c r="S191" s="312">
        <v>113.51854499999999</v>
      </c>
      <c r="T191" s="312">
        <v>107.91745299999999</v>
      </c>
      <c r="U191" s="312">
        <v>106.98125899999999</v>
      </c>
      <c r="V191" s="312">
        <v>108.745161</v>
      </c>
      <c r="W191" s="312">
        <v>110.88474600000001</v>
      </c>
      <c r="X191" s="312">
        <v>110.32423499999999</v>
      </c>
      <c r="Y191" s="313">
        <v>110.93296199999999</v>
      </c>
    </row>
    <row r="192" spans="1:25" s="146" customFormat="1" ht="26.2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171">
        <v>6</v>
      </c>
      <c r="B193" s="172">
        <v>742.73342637414828</v>
      </c>
      <c r="C193" s="173">
        <v>703.06769937414833</v>
      </c>
      <c r="D193" s="173">
        <v>695.71819137414832</v>
      </c>
      <c r="E193" s="174">
        <v>709.12023537414825</v>
      </c>
      <c r="F193" s="174">
        <v>748.22153937414828</v>
      </c>
      <c r="G193" s="174">
        <v>749.60257437414839</v>
      </c>
      <c r="H193" s="174">
        <v>761.92380837414839</v>
      </c>
      <c r="I193" s="174">
        <v>742.7814623741483</v>
      </c>
      <c r="J193" s="174">
        <v>759.89428737414823</v>
      </c>
      <c r="K193" s="175">
        <v>767.56803837414827</v>
      </c>
      <c r="L193" s="174">
        <v>762.92055537414831</v>
      </c>
      <c r="M193" s="176">
        <v>743.27383137414824</v>
      </c>
      <c r="N193" s="175">
        <v>740.70390537414823</v>
      </c>
      <c r="O193" s="174">
        <v>705.34940937414831</v>
      </c>
      <c r="P193" s="176">
        <v>709.33639737414819</v>
      </c>
      <c r="Q193" s="177">
        <v>733.12622637414825</v>
      </c>
      <c r="R193" s="174">
        <v>749.63860137414827</v>
      </c>
      <c r="S193" s="177">
        <v>752.72491437414828</v>
      </c>
      <c r="T193" s="174">
        <v>744.22254237414836</v>
      </c>
      <c r="U193" s="173">
        <v>711.3058733741484</v>
      </c>
      <c r="V193" s="173">
        <v>721.2613343741483</v>
      </c>
      <c r="W193" s="173">
        <v>733.82274837414832</v>
      </c>
      <c r="X193" s="173">
        <v>739.29885237414828</v>
      </c>
      <c r="Y193" s="178">
        <v>743.86227237414823</v>
      </c>
    </row>
    <row r="194" spans="1:25" s="146" customFormat="1" ht="38.25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</row>
    <row r="195" spans="1:25" s="146" customFormat="1" ht="25.5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</row>
    <row r="196" spans="1:25" s="146" customFormat="1" ht="25.5" x14ac:dyDescent="0.2">
      <c r="A196" s="167" t="s">
        <v>9</v>
      </c>
      <c r="B196" s="311">
        <v>111.722499</v>
      </c>
      <c r="C196" s="312">
        <v>105.08677200000001</v>
      </c>
      <c r="D196" s="312">
        <v>103.857264</v>
      </c>
      <c r="E196" s="312">
        <v>106.09930799999999</v>
      </c>
      <c r="F196" s="312">
        <v>112.64061199999999</v>
      </c>
      <c r="G196" s="312">
        <v>112.87164700000001</v>
      </c>
      <c r="H196" s="312">
        <v>114.93288100000001</v>
      </c>
      <c r="I196" s="312">
        <v>111.73053499999999</v>
      </c>
      <c r="J196" s="312">
        <v>114.59335999999999</v>
      </c>
      <c r="K196" s="312">
        <v>115.87711099999999</v>
      </c>
      <c r="L196" s="312">
        <v>115.099628</v>
      </c>
      <c r="M196" s="312">
        <v>111.81290399999999</v>
      </c>
      <c r="N196" s="312">
        <v>111.38297799999999</v>
      </c>
      <c r="O196" s="312">
        <v>105.46848199999999</v>
      </c>
      <c r="P196" s="312">
        <v>106.13546999999998</v>
      </c>
      <c r="Q196" s="312">
        <v>110.11529899999999</v>
      </c>
      <c r="R196" s="312">
        <v>112.877674</v>
      </c>
      <c r="S196" s="312">
        <v>113.39398699999998</v>
      </c>
      <c r="T196" s="312">
        <v>111.971615</v>
      </c>
      <c r="U196" s="312">
        <v>106.46494600000001</v>
      </c>
      <c r="V196" s="312">
        <v>108.13040700000001</v>
      </c>
      <c r="W196" s="312">
        <v>110.23182100000001</v>
      </c>
      <c r="X196" s="312">
        <v>111.147925</v>
      </c>
      <c r="Y196" s="313">
        <v>111.91134499999998</v>
      </c>
    </row>
    <row r="197" spans="1:25" s="146" customFormat="1" ht="26.2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154">
        <v>7</v>
      </c>
      <c r="B198" s="172">
        <v>726.85752837414827</v>
      </c>
      <c r="C198" s="173">
        <v>702.16702437414835</v>
      </c>
      <c r="D198" s="173">
        <v>691.05869937414832</v>
      </c>
      <c r="E198" s="174">
        <v>691.3349063741482</v>
      </c>
      <c r="F198" s="174">
        <v>721.09320837414839</v>
      </c>
      <c r="G198" s="174">
        <v>738.38616837414827</v>
      </c>
      <c r="H198" s="174">
        <v>731.20478637414828</v>
      </c>
      <c r="I198" s="174">
        <v>721.87379337414836</v>
      </c>
      <c r="J198" s="174">
        <v>729.61959837414838</v>
      </c>
      <c r="K198" s="175">
        <v>736.53678237414829</v>
      </c>
      <c r="L198" s="174">
        <v>737.4494663741483</v>
      </c>
      <c r="M198" s="176">
        <v>740.90805837414837</v>
      </c>
      <c r="N198" s="175">
        <v>731.08469637414828</v>
      </c>
      <c r="O198" s="174">
        <v>695.29787637414836</v>
      </c>
      <c r="P198" s="176">
        <v>701.77072737414824</v>
      </c>
      <c r="Q198" s="177">
        <v>725.65662837414834</v>
      </c>
      <c r="R198" s="174">
        <v>742.48123737414824</v>
      </c>
      <c r="S198" s="177">
        <v>751.25981637414839</v>
      </c>
      <c r="T198" s="174">
        <v>736.30861137414831</v>
      </c>
      <c r="U198" s="173">
        <v>708.37567737414827</v>
      </c>
      <c r="V198" s="173">
        <v>717.91082337414832</v>
      </c>
      <c r="W198" s="173">
        <v>727.09770837414828</v>
      </c>
      <c r="X198" s="173">
        <v>728.25057237414819</v>
      </c>
      <c r="Y198" s="178">
        <v>726.79748337414833</v>
      </c>
    </row>
    <row r="199" spans="1:25" s="146" customFormat="1" ht="38.25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</row>
    <row r="200" spans="1:25" s="146" customFormat="1" ht="25.5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</row>
    <row r="201" spans="1:25" s="146" customFormat="1" ht="25.5" x14ac:dyDescent="0.2">
      <c r="A201" s="167" t="s">
        <v>9</v>
      </c>
      <c r="B201" s="311">
        <v>109.06660099999999</v>
      </c>
      <c r="C201" s="312">
        <v>104.936097</v>
      </c>
      <c r="D201" s="312">
        <v>103.07777200000001</v>
      </c>
      <c r="E201" s="312">
        <v>103.12397899999999</v>
      </c>
      <c r="F201" s="312">
        <v>108.102281</v>
      </c>
      <c r="G201" s="312">
        <v>110.99524099999999</v>
      </c>
      <c r="H201" s="312">
        <v>109.793859</v>
      </c>
      <c r="I201" s="312">
        <v>108.232866</v>
      </c>
      <c r="J201" s="312">
        <v>109.528671</v>
      </c>
      <c r="K201" s="312">
        <v>110.685855</v>
      </c>
      <c r="L201" s="312">
        <v>110.83853900000001</v>
      </c>
      <c r="M201" s="312">
        <v>111.417131</v>
      </c>
      <c r="N201" s="312">
        <v>109.77376899999999</v>
      </c>
      <c r="O201" s="312">
        <v>103.78694900000001</v>
      </c>
      <c r="P201" s="312">
        <v>104.8698</v>
      </c>
      <c r="Q201" s="312">
        <v>108.865701</v>
      </c>
      <c r="R201" s="312">
        <v>111.68030999999999</v>
      </c>
      <c r="S201" s="312">
        <v>113.14888900000001</v>
      </c>
      <c r="T201" s="312">
        <v>110.647684</v>
      </c>
      <c r="U201" s="312">
        <v>105.97475</v>
      </c>
      <c r="V201" s="312">
        <v>107.56989600000001</v>
      </c>
      <c r="W201" s="312">
        <v>109.106781</v>
      </c>
      <c r="X201" s="312">
        <v>109.29964499999998</v>
      </c>
      <c r="Y201" s="313">
        <v>109.056556</v>
      </c>
    </row>
    <row r="202" spans="1:25" s="146" customFormat="1" ht="26.2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171">
        <v>8</v>
      </c>
      <c r="B203" s="172">
        <v>730.58031837414831</v>
      </c>
      <c r="C203" s="173">
        <v>701.32639437414832</v>
      </c>
      <c r="D203" s="173">
        <v>720.76896537414837</v>
      </c>
      <c r="E203" s="174">
        <v>719.61610137414834</v>
      </c>
      <c r="F203" s="174">
        <v>733.37841537414829</v>
      </c>
      <c r="G203" s="174">
        <v>752.40067137414826</v>
      </c>
      <c r="H203" s="174">
        <v>744.72692037414822</v>
      </c>
      <c r="I203" s="174">
        <v>721.10521737414831</v>
      </c>
      <c r="J203" s="174">
        <v>744.51075837414828</v>
      </c>
      <c r="K203" s="175">
        <v>734.03891037414826</v>
      </c>
      <c r="L203" s="174">
        <v>734.57931537414834</v>
      </c>
      <c r="M203" s="176">
        <v>741.11221137414827</v>
      </c>
      <c r="N203" s="175">
        <v>739.94733837414822</v>
      </c>
      <c r="O203" s="174">
        <v>704.11248237414839</v>
      </c>
      <c r="P203" s="176">
        <v>706.71843537414827</v>
      </c>
      <c r="Q203" s="177">
        <v>722.75045037414839</v>
      </c>
      <c r="R203" s="174">
        <v>739.73117637414828</v>
      </c>
      <c r="S203" s="177">
        <v>728.65887837414823</v>
      </c>
      <c r="T203" s="174">
        <v>726.71342037414831</v>
      </c>
      <c r="U203" s="173">
        <v>718.61935437414832</v>
      </c>
      <c r="V203" s="173">
        <v>730.92857937414828</v>
      </c>
      <c r="W203" s="173">
        <v>735.72017037414821</v>
      </c>
      <c r="X203" s="173">
        <v>737.65361937414832</v>
      </c>
      <c r="Y203" s="178">
        <v>740.49975237414833</v>
      </c>
    </row>
    <row r="204" spans="1:25" s="146" customFormat="1" ht="38.25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</row>
    <row r="205" spans="1:25" s="146" customFormat="1" ht="25.5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</row>
    <row r="206" spans="1:25" s="146" customFormat="1" ht="25.5" x14ac:dyDescent="0.2">
      <c r="A206" s="167" t="s">
        <v>9</v>
      </c>
      <c r="B206" s="311">
        <v>109.689391</v>
      </c>
      <c r="C206" s="312">
        <v>104.795467</v>
      </c>
      <c r="D206" s="312">
        <v>108.04803800000001</v>
      </c>
      <c r="E206" s="312">
        <v>107.85517400000001</v>
      </c>
      <c r="F206" s="312">
        <v>110.157488</v>
      </c>
      <c r="G206" s="312">
        <v>113.339744</v>
      </c>
      <c r="H206" s="312">
        <v>112.05599299999999</v>
      </c>
      <c r="I206" s="312">
        <v>108.10429000000001</v>
      </c>
      <c r="J206" s="312">
        <v>112.01983100000001</v>
      </c>
      <c r="K206" s="312">
        <v>110.267983</v>
      </c>
      <c r="L206" s="312">
        <v>110.35838800000001</v>
      </c>
      <c r="M206" s="312">
        <v>111.451284</v>
      </c>
      <c r="N206" s="312">
        <v>111.25641099999999</v>
      </c>
      <c r="O206" s="312">
        <v>105.261555</v>
      </c>
      <c r="P206" s="312">
        <v>105.697508</v>
      </c>
      <c r="Q206" s="312">
        <v>108.37952300000001</v>
      </c>
      <c r="R206" s="312">
        <v>111.220249</v>
      </c>
      <c r="S206" s="312">
        <v>109.36795099999999</v>
      </c>
      <c r="T206" s="312">
        <v>109.04249299999999</v>
      </c>
      <c r="U206" s="312">
        <v>107.68842699999999</v>
      </c>
      <c r="V206" s="312">
        <v>109.74765199999999</v>
      </c>
      <c r="W206" s="312">
        <v>110.54924299999999</v>
      </c>
      <c r="X206" s="312">
        <v>110.872692</v>
      </c>
      <c r="Y206" s="313">
        <v>111.34882499999999</v>
      </c>
    </row>
    <row r="207" spans="1:25" s="146" customFormat="1" ht="26.2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154">
        <v>9</v>
      </c>
      <c r="B208" s="172">
        <v>773.70463737414821</v>
      </c>
      <c r="C208" s="173">
        <v>738.90255537414828</v>
      </c>
      <c r="D208" s="173">
        <v>730.48424637414826</v>
      </c>
      <c r="E208" s="174">
        <v>743.15374137414835</v>
      </c>
      <c r="F208" s="174">
        <v>757.24029837414832</v>
      </c>
      <c r="G208" s="174">
        <v>778.58029137414837</v>
      </c>
      <c r="H208" s="174">
        <v>766.69138137414825</v>
      </c>
      <c r="I208" s="174">
        <v>758.53727037414831</v>
      </c>
      <c r="J208" s="174">
        <v>768.25255137414831</v>
      </c>
      <c r="K208" s="175">
        <v>771.86726037414826</v>
      </c>
      <c r="L208" s="174">
        <v>777.06715737414834</v>
      </c>
      <c r="M208" s="176">
        <v>781.91879337414832</v>
      </c>
      <c r="N208" s="175">
        <v>754.71840837414834</v>
      </c>
      <c r="O208" s="174">
        <v>729.87178737414831</v>
      </c>
      <c r="P208" s="176">
        <v>733.58256837414831</v>
      </c>
      <c r="Q208" s="177">
        <v>749.71065537414825</v>
      </c>
      <c r="R208" s="174">
        <v>762.86051037414836</v>
      </c>
      <c r="S208" s="177">
        <v>792.96707337414841</v>
      </c>
      <c r="T208" s="174">
        <v>753.04915737414831</v>
      </c>
      <c r="U208" s="173">
        <v>742.49324637414827</v>
      </c>
      <c r="V208" s="173">
        <v>762.5242583741483</v>
      </c>
      <c r="W208" s="173">
        <v>764.09743737414829</v>
      </c>
      <c r="X208" s="173">
        <v>774.19700637414826</v>
      </c>
      <c r="Y208" s="178">
        <v>771.60306237414829</v>
      </c>
    </row>
    <row r="209" spans="1:25" s="146" customFormat="1" ht="38.25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</row>
    <row r="210" spans="1:25" s="146" customFormat="1" ht="25.5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</row>
    <row r="211" spans="1:25" s="146" customFormat="1" ht="25.5" x14ac:dyDescent="0.2">
      <c r="A211" s="167" t="s">
        <v>9</v>
      </c>
      <c r="B211" s="311">
        <v>116.90370999999999</v>
      </c>
      <c r="C211" s="312">
        <v>111.08162799999999</v>
      </c>
      <c r="D211" s="312">
        <v>109.67331899999999</v>
      </c>
      <c r="E211" s="312">
        <v>111.79281400000001</v>
      </c>
      <c r="F211" s="312">
        <v>114.149371</v>
      </c>
      <c r="G211" s="312">
        <v>117.719364</v>
      </c>
      <c r="H211" s="312">
        <v>115.73045399999998</v>
      </c>
      <c r="I211" s="312">
        <v>114.366343</v>
      </c>
      <c r="J211" s="312">
        <v>115.991624</v>
      </c>
      <c r="K211" s="312">
        <v>116.596333</v>
      </c>
      <c r="L211" s="312">
        <v>117.46623000000001</v>
      </c>
      <c r="M211" s="312">
        <v>118.277866</v>
      </c>
      <c r="N211" s="312">
        <v>113.727481</v>
      </c>
      <c r="O211" s="312">
        <v>109.57086</v>
      </c>
      <c r="P211" s="312">
        <v>110.191641</v>
      </c>
      <c r="Q211" s="312">
        <v>112.88972799999999</v>
      </c>
      <c r="R211" s="312">
        <v>115.089583</v>
      </c>
      <c r="S211" s="312">
        <v>120.12614600000001</v>
      </c>
      <c r="T211" s="312">
        <v>113.44823000000001</v>
      </c>
      <c r="U211" s="312">
        <v>111.68231899999999</v>
      </c>
      <c r="V211" s="312">
        <v>115.033331</v>
      </c>
      <c r="W211" s="312">
        <v>115.29651</v>
      </c>
      <c r="X211" s="312">
        <v>116.98607899999999</v>
      </c>
      <c r="Y211" s="313">
        <v>116.55213499999999</v>
      </c>
    </row>
    <row r="212" spans="1:25" s="146" customFormat="1" ht="26.2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171">
        <v>10</v>
      </c>
      <c r="B213" s="172">
        <v>811.23276237414825</v>
      </c>
      <c r="C213" s="173">
        <v>797.29031337414824</v>
      </c>
      <c r="D213" s="173">
        <v>784.30858437414827</v>
      </c>
      <c r="E213" s="174">
        <v>774.42517737414823</v>
      </c>
      <c r="F213" s="174">
        <v>750.56329437414831</v>
      </c>
      <c r="G213" s="174">
        <v>779.76918237414839</v>
      </c>
      <c r="H213" s="174">
        <v>793.7956943741483</v>
      </c>
      <c r="I213" s="174">
        <v>771.5670353741483</v>
      </c>
      <c r="J213" s="174">
        <v>777.51149037414837</v>
      </c>
      <c r="K213" s="175">
        <v>802.80244437414831</v>
      </c>
      <c r="L213" s="174">
        <v>784.29657537414835</v>
      </c>
      <c r="M213" s="176">
        <v>784.70488137414827</v>
      </c>
      <c r="N213" s="175">
        <v>784.78894437414829</v>
      </c>
      <c r="O213" s="174">
        <v>766.15097637414829</v>
      </c>
      <c r="P213" s="176">
        <v>761.38340337414832</v>
      </c>
      <c r="Q213" s="177">
        <v>775.9503203741483</v>
      </c>
      <c r="R213" s="174">
        <v>807.94229637414821</v>
      </c>
      <c r="S213" s="177">
        <v>809.31132237414818</v>
      </c>
      <c r="T213" s="174">
        <v>784.35662037414829</v>
      </c>
      <c r="U213" s="173">
        <v>788.96807637414827</v>
      </c>
      <c r="V213" s="173">
        <v>794.96056737414835</v>
      </c>
      <c r="W213" s="173">
        <v>799.48796037414832</v>
      </c>
      <c r="X213" s="173">
        <v>803.95530837414833</v>
      </c>
      <c r="Y213" s="178">
        <v>808.03836837414826</v>
      </c>
    </row>
    <row r="214" spans="1:25" s="146" customFormat="1" ht="38.25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</row>
    <row r="215" spans="1:25" s="146" customFormat="1" ht="25.5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</row>
    <row r="216" spans="1:25" s="146" customFormat="1" ht="25.5" x14ac:dyDescent="0.2">
      <c r="A216" s="167" t="s">
        <v>9</v>
      </c>
      <c r="B216" s="311">
        <v>123.18183499999999</v>
      </c>
      <c r="C216" s="312">
        <v>120.849386</v>
      </c>
      <c r="D216" s="312">
        <v>118.677657</v>
      </c>
      <c r="E216" s="312">
        <v>117.02424999999999</v>
      </c>
      <c r="F216" s="312">
        <v>113.03236699999999</v>
      </c>
      <c r="G216" s="312">
        <v>117.918255</v>
      </c>
      <c r="H216" s="312">
        <v>120.26476699999999</v>
      </c>
      <c r="I216" s="312">
        <v>116.546108</v>
      </c>
      <c r="J216" s="312">
        <v>117.54056300000001</v>
      </c>
      <c r="K216" s="312">
        <v>121.771517</v>
      </c>
      <c r="L216" s="312">
        <v>118.67564800000001</v>
      </c>
      <c r="M216" s="312">
        <v>118.74395399999999</v>
      </c>
      <c r="N216" s="312">
        <v>118.758017</v>
      </c>
      <c r="O216" s="312">
        <v>115.640049</v>
      </c>
      <c r="P216" s="312">
        <v>114.84247599999999</v>
      </c>
      <c r="Q216" s="312">
        <v>117.279393</v>
      </c>
      <c r="R216" s="312">
        <v>122.63136899999999</v>
      </c>
      <c r="S216" s="312">
        <v>122.86039499999998</v>
      </c>
      <c r="T216" s="312">
        <v>118.685693</v>
      </c>
      <c r="U216" s="312">
        <v>119.457149</v>
      </c>
      <c r="V216" s="312">
        <v>120.45964000000001</v>
      </c>
      <c r="W216" s="312">
        <v>121.217033</v>
      </c>
      <c r="X216" s="312">
        <v>121.964381</v>
      </c>
      <c r="Y216" s="313">
        <v>122.647441</v>
      </c>
    </row>
    <row r="217" spans="1:25" s="146" customFormat="1" ht="26.2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154">
        <v>11</v>
      </c>
      <c r="B218" s="172">
        <v>688.03243137414825</v>
      </c>
      <c r="C218" s="173">
        <v>677.83679037414822</v>
      </c>
      <c r="D218" s="173">
        <v>644.53583337414818</v>
      </c>
      <c r="E218" s="174">
        <v>670.53531837414835</v>
      </c>
      <c r="F218" s="174">
        <v>703.0556903741483</v>
      </c>
      <c r="G218" s="174">
        <v>721.75370337414824</v>
      </c>
      <c r="H218" s="174">
        <v>713.44347537414831</v>
      </c>
      <c r="I218" s="174">
        <v>711.28185537414822</v>
      </c>
      <c r="J218" s="174">
        <v>725.28434937414841</v>
      </c>
      <c r="K218" s="175">
        <v>733.84676637414827</v>
      </c>
      <c r="L218" s="174">
        <v>731.82925437414826</v>
      </c>
      <c r="M218" s="176">
        <v>712.3386473741482</v>
      </c>
      <c r="N218" s="175">
        <v>703.4519873741483</v>
      </c>
      <c r="O218" s="174">
        <v>685.2463433741483</v>
      </c>
      <c r="P218" s="176">
        <v>690.3021323741483</v>
      </c>
      <c r="Q218" s="177">
        <v>707.93134437414824</v>
      </c>
      <c r="R218" s="174">
        <v>736.69289937414828</v>
      </c>
      <c r="S218" s="177">
        <v>738.51826737414831</v>
      </c>
      <c r="T218" s="174">
        <v>704.38868937414827</v>
      </c>
      <c r="U218" s="173">
        <v>695.02166937414825</v>
      </c>
      <c r="V218" s="173">
        <v>710.5973423741483</v>
      </c>
      <c r="W218" s="173">
        <v>715.70116737414833</v>
      </c>
      <c r="X218" s="173">
        <v>715.36491537414838</v>
      </c>
      <c r="Y218" s="178">
        <v>683.46901137414829</v>
      </c>
    </row>
    <row r="219" spans="1:25" s="146" customFormat="1" ht="38.25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</row>
    <row r="220" spans="1:25" s="146" customFormat="1" ht="25.5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</row>
    <row r="221" spans="1:25" s="146" customFormat="1" ht="25.5" x14ac:dyDescent="0.2">
      <c r="A221" s="167" t="s">
        <v>9</v>
      </c>
      <c r="B221" s="311">
        <v>102.571504</v>
      </c>
      <c r="C221" s="312">
        <v>100.86586299999999</v>
      </c>
      <c r="D221" s="312">
        <v>95.294905999999997</v>
      </c>
      <c r="E221" s="312">
        <v>99.644390999999999</v>
      </c>
      <c r="F221" s="312">
        <v>105.08476300000001</v>
      </c>
      <c r="G221" s="312">
        <v>108.21277599999999</v>
      </c>
      <c r="H221" s="312">
        <v>106.822548</v>
      </c>
      <c r="I221" s="312">
        <v>106.460928</v>
      </c>
      <c r="J221" s="312">
        <v>108.80342200000001</v>
      </c>
      <c r="K221" s="312">
        <v>110.235839</v>
      </c>
      <c r="L221" s="312">
        <v>109.89832699999999</v>
      </c>
      <c r="M221" s="312">
        <v>106.63771999999999</v>
      </c>
      <c r="N221" s="312">
        <v>105.15105999999999</v>
      </c>
      <c r="O221" s="312">
        <v>102.10541600000001</v>
      </c>
      <c r="P221" s="312">
        <v>102.951205</v>
      </c>
      <c r="Q221" s="312">
        <v>105.90041699999999</v>
      </c>
      <c r="R221" s="312">
        <v>110.711972</v>
      </c>
      <c r="S221" s="312">
        <v>111.01734</v>
      </c>
      <c r="T221" s="312">
        <v>105.30776199999998</v>
      </c>
      <c r="U221" s="312">
        <v>103.740742</v>
      </c>
      <c r="V221" s="312">
        <v>106.34641500000001</v>
      </c>
      <c r="W221" s="312">
        <v>107.20024000000001</v>
      </c>
      <c r="X221" s="312">
        <v>107.14398800000001</v>
      </c>
      <c r="Y221" s="313">
        <v>101.80808399999999</v>
      </c>
    </row>
    <row r="222" spans="1:25" s="146" customFormat="1" ht="26.2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171">
        <v>12</v>
      </c>
      <c r="B223" s="172">
        <v>740.34363537414833</v>
      </c>
      <c r="C223" s="173">
        <v>712.62686337414823</v>
      </c>
      <c r="D223" s="173">
        <v>717.73068837414826</v>
      </c>
      <c r="E223" s="174">
        <v>744.4387043741483</v>
      </c>
      <c r="F223" s="174">
        <v>766.82348037414829</v>
      </c>
      <c r="G223" s="174">
        <v>767.13571437414828</v>
      </c>
      <c r="H223" s="174">
        <v>758.93356737414831</v>
      </c>
      <c r="I223" s="174">
        <v>747.76519737414822</v>
      </c>
      <c r="J223" s="174">
        <v>751.28383437414834</v>
      </c>
      <c r="K223" s="175">
        <v>768.80496537414831</v>
      </c>
      <c r="L223" s="174">
        <v>763.02863637414828</v>
      </c>
      <c r="M223" s="176">
        <v>764.61382437414829</v>
      </c>
      <c r="N223" s="175">
        <v>762.59631237414828</v>
      </c>
      <c r="O223" s="174">
        <v>721.05718137414829</v>
      </c>
      <c r="P223" s="176">
        <v>734.36315337414828</v>
      </c>
      <c r="Q223" s="177">
        <v>738.57831237414825</v>
      </c>
      <c r="R223" s="174">
        <v>777.51149037414837</v>
      </c>
      <c r="S223" s="177">
        <v>774.96558237414831</v>
      </c>
      <c r="T223" s="174">
        <v>766.43919237414832</v>
      </c>
      <c r="U223" s="173">
        <v>740.09144637414829</v>
      </c>
      <c r="V223" s="173">
        <v>746.75644137414838</v>
      </c>
      <c r="W223" s="173">
        <v>754.68238137414824</v>
      </c>
      <c r="X223" s="173">
        <v>763.02863637414828</v>
      </c>
      <c r="Y223" s="178">
        <v>736.93307937414829</v>
      </c>
    </row>
    <row r="224" spans="1:25" s="146" customFormat="1" ht="38.25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</row>
    <row r="225" spans="1:25" s="146" customFormat="1" ht="25.5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</row>
    <row r="226" spans="1:25" s="146" customFormat="1" ht="25.5" x14ac:dyDescent="0.2">
      <c r="A226" s="167" t="s">
        <v>9</v>
      </c>
      <c r="B226" s="311">
        <v>111.32270799999999</v>
      </c>
      <c r="C226" s="312">
        <v>106.68593599999998</v>
      </c>
      <c r="D226" s="312">
        <v>107.53976099999998</v>
      </c>
      <c r="E226" s="312">
        <v>112.00777699999999</v>
      </c>
      <c r="F226" s="312">
        <v>115.75255299999999</v>
      </c>
      <c r="G226" s="312">
        <v>115.80478699999999</v>
      </c>
      <c r="H226" s="312">
        <v>114.43264000000001</v>
      </c>
      <c r="I226" s="312">
        <v>112.56426999999999</v>
      </c>
      <c r="J226" s="312">
        <v>113.152907</v>
      </c>
      <c r="K226" s="312">
        <v>116.08403800000001</v>
      </c>
      <c r="L226" s="312">
        <v>115.11770899999999</v>
      </c>
      <c r="M226" s="312">
        <v>115.382897</v>
      </c>
      <c r="N226" s="312">
        <v>115.045385</v>
      </c>
      <c r="O226" s="312">
        <v>108.09625399999999</v>
      </c>
      <c r="P226" s="312">
        <v>110.322226</v>
      </c>
      <c r="Q226" s="312">
        <v>111.027385</v>
      </c>
      <c r="R226" s="312">
        <v>117.54056300000001</v>
      </c>
      <c r="S226" s="312">
        <v>117.11465500000001</v>
      </c>
      <c r="T226" s="312">
        <v>115.688265</v>
      </c>
      <c r="U226" s="312">
        <v>111.28051899999998</v>
      </c>
      <c r="V226" s="312">
        <v>112.39551400000001</v>
      </c>
      <c r="W226" s="312">
        <v>113.72145399999998</v>
      </c>
      <c r="X226" s="312">
        <v>115.11770899999999</v>
      </c>
      <c r="Y226" s="313">
        <v>110.752152</v>
      </c>
    </row>
    <row r="227" spans="1:25" s="146" customFormat="1" ht="26.2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154">
        <v>13</v>
      </c>
      <c r="B228" s="172">
        <v>682.58034537414824</v>
      </c>
      <c r="C228" s="173">
        <v>651.50105337414823</v>
      </c>
      <c r="D228" s="173">
        <v>652.42574637414839</v>
      </c>
      <c r="E228" s="174">
        <v>660.6879383741483</v>
      </c>
      <c r="F228" s="174">
        <v>681.18730137414832</v>
      </c>
      <c r="G228" s="174">
        <v>678.2931323741484</v>
      </c>
      <c r="H228" s="174">
        <v>673.16528937414841</v>
      </c>
      <c r="I228" s="174">
        <v>664.38671037414827</v>
      </c>
      <c r="J228" s="174">
        <v>669.16629237414827</v>
      </c>
      <c r="K228" s="175">
        <v>679.0136723741482</v>
      </c>
      <c r="L228" s="174">
        <v>684.46575837414821</v>
      </c>
      <c r="M228" s="176">
        <v>682.19605737414838</v>
      </c>
      <c r="N228" s="175">
        <v>683.50503837414828</v>
      </c>
      <c r="O228" s="174">
        <v>648.33067737414831</v>
      </c>
      <c r="P228" s="176">
        <v>649.13528037414835</v>
      </c>
      <c r="Q228" s="177">
        <v>663.2938913741483</v>
      </c>
      <c r="R228" s="174">
        <v>705.01315737414836</v>
      </c>
      <c r="S228" s="177">
        <v>706.56231837414828</v>
      </c>
      <c r="T228" s="174">
        <v>669.11825637414825</v>
      </c>
      <c r="U228" s="173">
        <v>664.01443137414822</v>
      </c>
      <c r="V228" s="173">
        <v>676.31164737414827</v>
      </c>
      <c r="W228" s="173">
        <v>684.23758737414823</v>
      </c>
      <c r="X228" s="173">
        <v>684.45374937414817</v>
      </c>
      <c r="Y228" s="178">
        <v>692.64388737414822</v>
      </c>
    </row>
    <row r="229" spans="1:25" s="146" customFormat="1" ht="38.25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</row>
    <row r="230" spans="1:25" s="146" customFormat="1" ht="25.5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</row>
    <row r="231" spans="1:25" s="146" customFormat="1" ht="25.5" x14ac:dyDescent="0.2">
      <c r="A231" s="167" t="s">
        <v>9</v>
      </c>
      <c r="B231" s="311">
        <v>101.65941799999999</v>
      </c>
      <c r="C231" s="312">
        <v>96.460125999999988</v>
      </c>
      <c r="D231" s="312">
        <v>96.614818999999997</v>
      </c>
      <c r="E231" s="312">
        <v>97.997011000000001</v>
      </c>
      <c r="F231" s="312">
        <v>101.426374</v>
      </c>
      <c r="G231" s="312">
        <v>100.942205</v>
      </c>
      <c r="H231" s="312">
        <v>100.084362</v>
      </c>
      <c r="I231" s="312">
        <v>98.615782999999993</v>
      </c>
      <c r="J231" s="312">
        <v>99.415365000000008</v>
      </c>
      <c r="K231" s="312">
        <v>101.06274500000001</v>
      </c>
      <c r="L231" s="312">
        <v>101.97483099999999</v>
      </c>
      <c r="M231" s="312">
        <v>101.59513</v>
      </c>
      <c r="N231" s="312">
        <v>101.814111</v>
      </c>
      <c r="O231" s="312">
        <v>95.929749999999999</v>
      </c>
      <c r="P231" s="312">
        <v>96.064352999999997</v>
      </c>
      <c r="Q231" s="312">
        <v>98.432963999999998</v>
      </c>
      <c r="R231" s="312">
        <v>105.41223000000001</v>
      </c>
      <c r="S231" s="312">
        <v>105.671391</v>
      </c>
      <c r="T231" s="312">
        <v>99.407329000000004</v>
      </c>
      <c r="U231" s="312">
        <v>98.553504000000004</v>
      </c>
      <c r="V231" s="312">
        <v>100.61072</v>
      </c>
      <c r="W231" s="312">
        <v>101.93665999999999</v>
      </c>
      <c r="X231" s="312">
        <v>101.97282199999999</v>
      </c>
      <c r="Y231" s="313">
        <v>103.34295999999999</v>
      </c>
    </row>
    <row r="232" spans="1:25" s="146" customFormat="1" ht="26.2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171">
        <v>14</v>
      </c>
      <c r="B233" s="172">
        <v>705.68566137414825</v>
      </c>
      <c r="C233" s="173">
        <v>665.6236373741483</v>
      </c>
      <c r="D233" s="173">
        <v>665.09524137414837</v>
      </c>
      <c r="E233" s="174">
        <v>668.25360837414814</v>
      </c>
      <c r="F233" s="174">
        <v>706.52629137414829</v>
      </c>
      <c r="G233" s="174">
        <v>707.94335337414827</v>
      </c>
      <c r="H233" s="174">
        <v>701.17027737414833</v>
      </c>
      <c r="I233" s="174">
        <v>689.0772143741483</v>
      </c>
      <c r="J233" s="174">
        <v>692.64388737414822</v>
      </c>
      <c r="K233" s="175">
        <v>699.8612963741482</v>
      </c>
      <c r="L233" s="174">
        <v>698.24008137414819</v>
      </c>
      <c r="M233" s="176">
        <v>704.0884643741482</v>
      </c>
      <c r="N233" s="175">
        <v>701.33840337414824</v>
      </c>
      <c r="O233" s="174">
        <v>664.09849437414823</v>
      </c>
      <c r="P233" s="176">
        <v>675.31490037414835</v>
      </c>
      <c r="Q233" s="177">
        <v>695.47801137414831</v>
      </c>
      <c r="R233" s="174">
        <v>724.10746737414831</v>
      </c>
      <c r="S233" s="177">
        <v>727.39793337414835</v>
      </c>
      <c r="T233" s="174">
        <v>718.04292237414825</v>
      </c>
      <c r="U233" s="173">
        <v>697.9638743741483</v>
      </c>
      <c r="V233" s="173">
        <v>710.15300937414827</v>
      </c>
      <c r="W233" s="173">
        <v>713.49151137414833</v>
      </c>
      <c r="X233" s="173">
        <v>706.81450737414832</v>
      </c>
      <c r="Y233" s="178">
        <v>708.06344337414828</v>
      </c>
    </row>
    <row r="234" spans="1:25" s="146" customFormat="1" ht="38.25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</row>
    <row r="235" spans="1:25" s="146" customFormat="1" ht="25.5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</row>
    <row r="236" spans="1:25" s="146" customFormat="1" ht="25.5" x14ac:dyDescent="0.2">
      <c r="A236" s="167" t="s">
        <v>9</v>
      </c>
      <c r="B236" s="311">
        <v>105.524734</v>
      </c>
      <c r="C236" s="312">
        <v>98.822709999999987</v>
      </c>
      <c r="D236" s="312">
        <v>98.734313999999998</v>
      </c>
      <c r="E236" s="312">
        <v>99.262680999999986</v>
      </c>
      <c r="F236" s="312">
        <v>105.66536400000001</v>
      </c>
      <c r="G236" s="312">
        <v>105.90242599999999</v>
      </c>
      <c r="H236" s="312">
        <v>104.76935</v>
      </c>
      <c r="I236" s="312">
        <v>102.746287</v>
      </c>
      <c r="J236" s="312">
        <v>103.34295999999999</v>
      </c>
      <c r="K236" s="312">
        <v>104.55036899999999</v>
      </c>
      <c r="L236" s="312">
        <v>104.27915399999999</v>
      </c>
      <c r="M236" s="312">
        <v>105.25753699999999</v>
      </c>
      <c r="N236" s="312">
        <v>104.79747599999999</v>
      </c>
      <c r="O236" s="312">
        <v>98.567566999999997</v>
      </c>
      <c r="P236" s="312">
        <v>100.443973</v>
      </c>
      <c r="Q236" s="312">
        <v>103.81708399999999</v>
      </c>
      <c r="R236" s="312">
        <v>108.60654</v>
      </c>
      <c r="S236" s="312">
        <v>109.15700600000001</v>
      </c>
      <c r="T236" s="312">
        <v>107.59199499999998</v>
      </c>
      <c r="U236" s="312">
        <v>104.23294700000001</v>
      </c>
      <c r="V236" s="312">
        <v>106.272082</v>
      </c>
      <c r="W236" s="312">
        <v>106.830584</v>
      </c>
      <c r="X236" s="312">
        <v>105.71358000000001</v>
      </c>
      <c r="Y236" s="313">
        <v>105.922516</v>
      </c>
    </row>
    <row r="237" spans="1:25" s="146" customFormat="1" ht="26.2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154">
        <v>15</v>
      </c>
      <c r="B238" s="172">
        <v>99.423305374148285</v>
      </c>
      <c r="C238" s="173">
        <v>99.423305374148285</v>
      </c>
      <c r="D238" s="173">
        <v>99.423305374148285</v>
      </c>
      <c r="E238" s="174">
        <v>99.423305374148285</v>
      </c>
      <c r="F238" s="174">
        <v>99.423305374148285</v>
      </c>
      <c r="G238" s="174">
        <v>99.423305374148285</v>
      </c>
      <c r="H238" s="174">
        <v>99.423305374148285</v>
      </c>
      <c r="I238" s="174">
        <v>99.423305374148285</v>
      </c>
      <c r="J238" s="174">
        <v>99.423305374148285</v>
      </c>
      <c r="K238" s="175">
        <v>99.423305374148285</v>
      </c>
      <c r="L238" s="174">
        <v>99.423305374148285</v>
      </c>
      <c r="M238" s="176">
        <v>99.423305374148285</v>
      </c>
      <c r="N238" s="175">
        <v>99.423305374148285</v>
      </c>
      <c r="O238" s="174">
        <v>99.423305374148285</v>
      </c>
      <c r="P238" s="176">
        <v>99.423305374148285</v>
      </c>
      <c r="Q238" s="177">
        <v>99.423305374148285</v>
      </c>
      <c r="R238" s="174">
        <v>99.423305374148285</v>
      </c>
      <c r="S238" s="177">
        <v>99.423305374148285</v>
      </c>
      <c r="T238" s="174">
        <v>99.423305374148285</v>
      </c>
      <c r="U238" s="173">
        <v>99.423305374148285</v>
      </c>
      <c r="V238" s="173">
        <v>99.423305374148285</v>
      </c>
      <c r="W238" s="173">
        <v>99.423305374148285</v>
      </c>
      <c r="X238" s="173">
        <v>99.423305374148285</v>
      </c>
      <c r="Y238" s="178">
        <v>99.423305374148285</v>
      </c>
    </row>
    <row r="239" spans="1:25" s="146" customFormat="1" ht="38.25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</row>
    <row r="240" spans="1:25" s="146" customFormat="1" ht="25.5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</row>
    <row r="241" spans="1:25" s="146" customFormat="1" ht="25.5" x14ac:dyDescent="0.2">
      <c r="A241" s="167" t="s">
        <v>9</v>
      </c>
      <c r="B241" s="311">
        <v>4.1023779999999999</v>
      </c>
      <c r="C241" s="312">
        <v>4.1023779999999999</v>
      </c>
      <c r="D241" s="312">
        <v>4.1023779999999999</v>
      </c>
      <c r="E241" s="312">
        <v>4.1023779999999999</v>
      </c>
      <c r="F241" s="312">
        <v>4.1023779999999999</v>
      </c>
      <c r="G241" s="312">
        <v>4.1023779999999999</v>
      </c>
      <c r="H241" s="312">
        <v>4.1023779999999999</v>
      </c>
      <c r="I241" s="312">
        <v>4.1023779999999999</v>
      </c>
      <c r="J241" s="312">
        <v>4.1023779999999999</v>
      </c>
      <c r="K241" s="312">
        <v>4.1023779999999999</v>
      </c>
      <c r="L241" s="312">
        <v>4.1023779999999999</v>
      </c>
      <c r="M241" s="312">
        <v>4.1023779999999999</v>
      </c>
      <c r="N241" s="312">
        <v>4.1023779999999999</v>
      </c>
      <c r="O241" s="312">
        <v>4.1023779999999999</v>
      </c>
      <c r="P241" s="312">
        <v>4.1023779999999999</v>
      </c>
      <c r="Q241" s="312">
        <v>4.1023779999999999</v>
      </c>
      <c r="R241" s="312">
        <v>4.1023779999999999</v>
      </c>
      <c r="S241" s="312">
        <v>4.1023779999999999</v>
      </c>
      <c r="T241" s="312">
        <v>4.1023779999999999</v>
      </c>
      <c r="U241" s="312">
        <v>4.1023779999999999</v>
      </c>
      <c r="V241" s="312">
        <v>4.1023779999999999</v>
      </c>
      <c r="W241" s="312">
        <v>4.1023779999999999</v>
      </c>
      <c r="X241" s="312">
        <v>4.1023779999999999</v>
      </c>
      <c r="Y241" s="313">
        <v>4.1023779999999999</v>
      </c>
    </row>
    <row r="242" spans="1:25" s="146" customFormat="1" ht="26.2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171">
        <v>16</v>
      </c>
      <c r="B243" s="172">
        <v>862.87146237414822</v>
      </c>
      <c r="C243" s="173">
        <v>829.05411837414829</v>
      </c>
      <c r="D243" s="173">
        <v>828.80192937414824</v>
      </c>
      <c r="E243" s="174">
        <v>836.33157237414821</v>
      </c>
      <c r="F243" s="174">
        <v>850.1058953741483</v>
      </c>
      <c r="G243" s="174">
        <v>852.6758213741482</v>
      </c>
      <c r="H243" s="174">
        <v>843.15268437414829</v>
      </c>
      <c r="I243" s="174">
        <v>852.0393443741483</v>
      </c>
      <c r="J243" s="174">
        <v>844.59376437414824</v>
      </c>
      <c r="K243" s="175">
        <v>840.66682137414818</v>
      </c>
      <c r="L243" s="174">
        <v>843.71710737414833</v>
      </c>
      <c r="M243" s="176">
        <v>846.28703337414834</v>
      </c>
      <c r="N243" s="175">
        <v>842.75638737414829</v>
      </c>
      <c r="O243" s="174">
        <v>816.79292937414823</v>
      </c>
      <c r="P243" s="176">
        <v>822.52122237414824</v>
      </c>
      <c r="Q243" s="177">
        <v>839.59802037414829</v>
      </c>
      <c r="R243" s="174">
        <v>859.06460937414829</v>
      </c>
      <c r="S243" s="177">
        <v>879.28776537414842</v>
      </c>
      <c r="T243" s="174">
        <v>846.2750243741483</v>
      </c>
      <c r="U243" s="173">
        <v>842.55223437414838</v>
      </c>
      <c r="V243" s="173">
        <v>850.80241737414826</v>
      </c>
      <c r="W243" s="173">
        <v>859.37684337414828</v>
      </c>
      <c r="X243" s="173">
        <v>862.0308323741483</v>
      </c>
      <c r="Y243" s="178">
        <v>858.38009637414825</v>
      </c>
    </row>
    <row r="244" spans="1:25" s="146" customFormat="1" ht="38.25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</row>
    <row r="245" spans="1:25" s="146" customFormat="1" ht="25.5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</row>
    <row r="246" spans="1:25" s="146" customFormat="1" ht="25.5" x14ac:dyDescent="0.2">
      <c r="A246" s="182" t="s">
        <v>9</v>
      </c>
      <c r="B246" s="311">
        <v>131.82053499999998</v>
      </c>
      <c r="C246" s="312">
        <v>126.163191</v>
      </c>
      <c r="D246" s="312">
        <v>126.12100199999999</v>
      </c>
      <c r="E246" s="312">
        <v>127.38064499999999</v>
      </c>
      <c r="F246" s="312">
        <v>129.684968</v>
      </c>
      <c r="G246" s="312">
        <v>130.11489399999999</v>
      </c>
      <c r="H246" s="312">
        <v>128.52175700000001</v>
      </c>
      <c r="I246" s="312">
        <v>130.00841700000001</v>
      </c>
      <c r="J246" s="312">
        <v>128.76283699999999</v>
      </c>
      <c r="K246" s="312">
        <v>128.10589399999998</v>
      </c>
      <c r="L246" s="312">
        <v>128.61618000000001</v>
      </c>
      <c r="M246" s="312">
        <v>129.04610600000001</v>
      </c>
      <c r="N246" s="312">
        <v>128.45545999999999</v>
      </c>
      <c r="O246" s="312">
        <v>124.11200199999999</v>
      </c>
      <c r="P246" s="312">
        <v>125.07029499999999</v>
      </c>
      <c r="Q246" s="312">
        <v>127.927093</v>
      </c>
      <c r="R246" s="312">
        <v>131.183682</v>
      </c>
      <c r="S246" s="312">
        <v>134.56683800000002</v>
      </c>
      <c r="T246" s="312">
        <v>129.04409699999999</v>
      </c>
      <c r="U246" s="312">
        <v>128.42130700000001</v>
      </c>
      <c r="V246" s="312">
        <v>129.80149</v>
      </c>
      <c r="W246" s="312">
        <v>131.235916</v>
      </c>
      <c r="X246" s="312">
        <v>131.67990500000002</v>
      </c>
      <c r="Y246" s="313">
        <v>131.06916899999999</v>
      </c>
    </row>
    <row r="247" spans="1:25" s="146" customFormat="1" ht="26.2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154">
        <v>17</v>
      </c>
      <c r="B248" s="172">
        <v>618.80054637414833</v>
      </c>
      <c r="C248" s="173">
        <v>597.04023837414832</v>
      </c>
      <c r="D248" s="173">
        <v>597.68872437414825</v>
      </c>
      <c r="E248" s="174">
        <v>601.43553237414824</v>
      </c>
      <c r="F248" s="174">
        <v>613.18033437414829</v>
      </c>
      <c r="G248" s="174">
        <v>611.85934437414835</v>
      </c>
      <c r="H248" s="174">
        <v>611.1748313741482</v>
      </c>
      <c r="I248" s="174">
        <v>603.93340437414827</v>
      </c>
      <c r="J248" s="174">
        <v>605.07425937414837</v>
      </c>
      <c r="K248" s="175">
        <v>610.14205737414829</v>
      </c>
      <c r="L248" s="174">
        <v>610.68246237414826</v>
      </c>
      <c r="M248" s="176">
        <v>605.09827737414832</v>
      </c>
      <c r="N248" s="175">
        <v>608.85709437414835</v>
      </c>
      <c r="O248" s="174">
        <v>593.54561937414826</v>
      </c>
      <c r="P248" s="176">
        <v>599.77829037414824</v>
      </c>
      <c r="Q248" s="177">
        <v>613.37247837414827</v>
      </c>
      <c r="R248" s="174">
        <v>621.81480537414836</v>
      </c>
      <c r="S248" s="177">
        <v>635.30091237414831</v>
      </c>
      <c r="T248" s="174">
        <v>608.16057237414827</v>
      </c>
      <c r="U248" s="173">
        <v>604.64193537414826</v>
      </c>
      <c r="V248" s="173">
        <v>607.40400537414837</v>
      </c>
      <c r="W248" s="173">
        <v>614.98168437414836</v>
      </c>
      <c r="X248" s="173">
        <v>622.1030213741484</v>
      </c>
      <c r="Y248" s="178">
        <v>625.52558637414825</v>
      </c>
    </row>
    <row r="249" spans="1:25" s="146" customFormat="1" ht="38.25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</row>
    <row r="250" spans="1:25" s="146" customFormat="1" ht="25.5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</row>
    <row r="251" spans="1:25" s="146" customFormat="1" ht="25.5" x14ac:dyDescent="0.2">
      <c r="A251" s="182" t="s">
        <v>9</v>
      </c>
      <c r="B251" s="311">
        <v>90.989619000000005</v>
      </c>
      <c r="C251" s="312">
        <v>87.349311</v>
      </c>
      <c r="D251" s="312">
        <v>87.457796999999999</v>
      </c>
      <c r="E251" s="312">
        <v>88.084604999999996</v>
      </c>
      <c r="F251" s="312">
        <v>90.049407000000002</v>
      </c>
      <c r="G251" s="312">
        <v>89.828417000000002</v>
      </c>
      <c r="H251" s="312">
        <v>89.713903999999999</v>
      </c>
      <c r="I251" s="312">
        <v>88.502476999999999</v>
      </c>
      <c r="J251" s="312">
        <v>88.693331999999998</v>
      </c>
      <c r="K251" s="312">
        <v>89.541129999999995</v>
      </c>
      <c r="L251" s="312">
        <v>89.631535</v>
      </c>
      <c r="M251" s="312">
        <v>88.69735</v>
      </c>
      <c r="N251" s="312">
        <v>89.326166999999998</v>
      </c>
      <c r="O251" s="312">
        <v>86.764691999999997</v>
      </c>
      <c r="P251" s="312">
        <v>87.807362999999995</v>
      </c>
      <c r="Q251" s="312">
        <v>90.08155099999999</v>
      </c>
      <c r="R251" s="312">
        <v>91.493877999999995</v>
      </c>
      <c r="S251" s="312">
        <v>93.749984999999995</v>
      </c>
      <c r="T251" s="312">
        <v>89.209644999999995</v>
      </c>
      <c r="U251" s="312">
        <v>88.621008000000003</v>
      </c>
      <c r="V251" s="312">
        <v>89.083078</v>
      </c>
      <c r="W251" s="312">
        <v>90.350757000000002</v>
      </c>
      <c r="X251" s="312">
        <v>91.542094000000006</v>
      </c>
      <c r="Y251" s="313">
        <v>92.114658999999989</v>
      </c>
    </row>
    <row r="252" spans="1:25" s="146" customFormat="1" ht="26.2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184">
        <v>18</v>
      </c>
      <c r="B253" s="172">
        <v>658.94663337414818</v>
      </c>
      <c r="C253" s="173">
        <v>639.63616137414829</v>
      </c>
      <c r="D253" s="173">
        <v>639.55209837414839</v>
      </c>
      <c r="E253" s="174">
        <v>644.95614837414837</v>
      </c>
      <c r="F253" s="174">
        <v>655.84831137414824</v>
      </c>
      <c r="G253" s="174">
        <v>676.9961603741483</v>
      </c>
      <c r="H253" s="174">
        <v>669.21432837414829</v>
      </c>
      <c r="I253" s="174">
        <v>641.55760137414836</v>
      </c>
      <c r="J253" s="174">
        <v>668.08548237414834</v>
      </c>
      <c r="K253" s="175">
        <v>670.22308437414836</v>
      </c>
      <c r="L253" s="174">
        <v>649.84381137414834</v>
      </c>
      <c r="M253" s="176">
        <v>653.25436737414827</v>
      </c>
      <c r="N253" s="175">
        <v>658.46627337414839</v>
      </c>
      <c r="O253" s="174">
        <v>623.2198583741482</v>
      </c>
      <c r="P253" s="176">
        <v>627.19483737414828</v>
      </c>
      <c r="Q253" s="177">
        <v>644.86007637414832</v>
      </c>
      <c r="R253" s="174">
        <v>679.98640137414827</v>
      </c>
      <c r="S253" s="177">
        <v>683.09673237414836</v>
      </c>
      <c r="T253" s="174">
        <v>648.87108237414827</v>
      </c>
      <c r="U253" s="173">
        <v>650.09600037414839</v>
      </c>
      <c r="V253" s="173">
        <v>668.85405837414817</v>
      </c>
      <c r="W253" s="173">
        <v>668.90209437414831</v>
      </c>
      <c r="X253" s="173">
        <v>668.07347337414831</v>
      </c>
      <c r="Y253" s="178">
        <v>662.42924337414831</v>
      </c>
    </row>
    <row r="254" spans="1:25" s="146" customFormat="1" ht="38.25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</row>
    <row r="255" spans="1:25" s="146" customFormat="1" ht="25.5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</row>
    <row r="256" spans="1:25" s="146" customFormat="1" ht="25.5" x14ac:dyDescent="0.2">
      <c r="A256" s="167" t="s">
        <v>9</v>
      </c>
      <c r="B256" s="311">
        <v>97.705705999999992</v>
      </c>
      <c r="C256" s="312">
        <v>94.475234</v>
      </c>
      <c r="D256" s="312">
        <v>94.461170999999993</v>
      </c>
      <c r="E256" s="312">
        <v>95.365220999999991</v>
      </c>
      <c r="F256" s="312">
        <v>97.187383999999994</v>
      </c>
      <c r="G256" s="312">
        <v>100.725233</v>
      </c>
      <c r="H256" s="312">
        <v>99.423400999999998</v>
      </c>
      <c r="I256" s="312">
        <v>94.796673999999996</v>
      </c>
      <c r="J256" s="312">
        <v>99.234555</v>
      </c>
      <c r="K256" s="312">
        <v>99.592157</v>
      </c>
      <c r="L256" s="312">
        <v>96.182884000000001</v>
      </c>
      <c r="M256" s="312">
        <v>96.753439999999998</v>
      </c>
      <c r="N256" s="312">
        <v>97.625345999999993</v>
      </c>
      <c r="O256" s="312">
        <v>91.728930999999989</v>
      </c>
      <c r="P256" s="312">
        <v>92.393909999999991</v>
      </c>
      <c r="Q256" s="312">
        <v>95.349148999999997</v>
      </c>
      <c r="R256" s="312">
        <v>101.22547400000001</v>
      </c>
      <c r="S256" s="312">
        <v>101.74580499999999</v>
      </c>
      <c r="T256" s="312">
        <v>96.020154999999988</v>
      </c>
      <c r="U256" s="312">
        <v>96.225073000000009</v>
      </c>
      <c r="V256" s="312">
        <v>99.363130999999996</v>
      </c>
      <c r="W256" s="312">
        <v>99.371167</v>
      </c>
      <c r="X256" s="312">
        <v>99.232545999999999</v>
      </c>
      <c r="Y256" s="313">
        <v>98.288315999999995</v>
      </c>
    </row>
    <row r="257" spans="1:25" s="146" customFormat="1" ht="26.2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171">
        <v>19</v>
      </c>
      <c r="B258" s="172">
        <v>773.70463737414821</v>
      </c>
      <c r="C258" s="173">
        <v>738.90255537414828</v>
      </c>
      <c r="D258" s="173">
        <v>730.48424637414826</v>
      </c>
      <c r="E258" s="174">
        <v>743.15374137414835</v>
      </c>
      <c r="F258" s="174">
        <v>757.24029837414832</v>
      </c>
      <c r="G258" s="174">
        <v>778.58029137414837</v>
      </c>
      <c r="H258" s="174">
        <v>766.69138137414825</v>
      </c>
      <c r="I258" s="174">
        <v>758.53727037414831</v>
      </c>
      <c r="J258" s="174">
        <v>768.25255137414831</v>
      </c>
      <c r="K258" s="175">
        <v>771.86726037414826</v>
      </c>
      <c r="L258" s="174">
        <v>777.06715737414834</v>
      </c>
      <c r="M258" s="176">
        <v>781.91879337414832</v>
      </c>
      <c r="N258" s="175">
        <v>754.71840837414834</v>
      </c>
      <c r="O258" s="174">
        <v>729.87178737414831</v>
      </c>
      <c r="P258" s="176">
        <v>733.58256837414831</v>
      </c>
      <c r="Q258" s="177">
        <v>749.71065537414825</v>
      </c>
      <c r="R258" s="174">
        <v>762.86051037414836</v>
      </c>
      <c r="S258" s="177">
        <v>792.96707337414841</v>
      </c>
      <c r="T258" s="174">
        <v>753.04915737414831</v>
      </c>
      <c r="U258" s="173">
        <v>742.49324637414827</v>
      </c>
      <c r="V258" s="173">
        <v>762.5242583741483</v>
      </c>
      <c r="W258" s="173">
        <v>764.09743737414829</v>
      </c>
      <c r="X258" s="173">
        <v>774.19700637414826</v>
      </c>
      <c r="Y258" s="178">
        <v>771.60306237414829</v>
      </c>
    </row>
    <row r="259" spans="1:25" s="146" customFormat="1" ht="38.25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</row>
    <row r="260" spans="1:25" s="146" customFormat="1" ht="25.5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</row>
    <row r="261" spans="1:25" s="146" customFormat="1" ht="25.5" x14ac:dyDescent="0.2">
      <c r="A261" s="182" t="s">
        <v>9</v>
      </c>
      <c r="B261" s="311">
        <v>116.90370999999999</v>
      </c>
      <c r="C261" s="312">
        <v>111.08162799999999</v>
      </c>
      <c r="D261" s="312">
        <v>109.67331899999999</v>
      </c>
      <c r="E261" s="312">
        <v>111.79281400000001</v>
      </c>
      <c r="F261" s="312">
        <v>114.149371</v>
      </c>
      <c r="G261" s="312">
        <v>117.719364</v>
      </c>
      <c r="H261" s="312">
        <v>115.73045399999998</v>
      </c>
      <c r="I261" s="312">
        <v>114.366343</v>
      </c>
      <c r="J261" s="312">
        <v>115.991624</v>
      </c>
      <c r="K261" s="312">
        <v>116.596333</v>
      </c>
      <c r="L261" s="312">
        <v>117.46623000000001</v>
      </c>
      <c r="M261" s="312">
        <v>118.277866</v>
      </c>
      <c r="N261" s="312">
        <v>113.727481</v>
      </c>
      <c r="O261" s="312">
        <v>109.57086</v>
      </c>
      <c r="P261" s="312">
        <v>110.191641</v>
      </c>
      <c r="Q261" s="312">
        <v>112.88972799999999</v>
      </c>
      <c r="R261" s="312">
        <v>115.089583</v>
      </c>
      <c r="S261" s="312">
        <v>120.12614600000001</v>
      </c>
      <c r="T261" s="312">
        <v>113.44823000000001</v>
      </c>
      <c r="U261" s="312">
        <v>111.68231899999999</v>
      </c>
      <c r="V261" s="312">
        <v>115.033331</v>
      </c>
      <c r="W261" s="312">
        <v>115.29651</v>
      </c>
      <c r="X261" s="312">
        <v>116.98607899999999</v>
      </c>
      <c r="Y261" s="313">
        <v>116.55213499999999</v>
      </c>
    </row>
    <row r="262" spans="1:25" s="146" customFormat="1" ht="26.2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154">
        <v>20</v>
      </c>
      <c r="B263" s="172">
        <v>770.84649537414828</v>
      </c>
      <c r="C263" s="173">
        <v>736.48874637414826</v>
      </c>
      <c r="D263" s="173">
        <v>728.6828963741483</v>
      </c>
      <c r="E263" s="174">
        <v>736.7769623741483</v>
      </c>
      <c r="F263" s="174">
        <v>749.14623237414833</v>
      </c>
      <c r="G263" s="174">
        <v>771.27881937414827</v>
      </c>
      <c r="H263" s="174">
        <v>768.2885783741483</v>
      </c>
      <c r="I263" s="174">
        <v>763.79721237414822</v>
      </c>
      <c r="J263" s="174">
        <v>774.94156437414824</v>
      </c>
      <c r="K263" s="175">
        <v>771.85525137414834</v>
      </c>
      <c r="L263" s="174">
        <v>775.85424837414837</v>
      </c>
      <c r="M263" s="176">
        <v>777.2112653741483</v>
      </c>
      <c r="N263" s="175">
        <v>777.72765237414831</v>
      </c>
      <c r="O263" s="174">
        <v>747.26081937414824</v>
      </c>
      <c r="P263" s="176">
        <v>724.08344937414836</v>
      </c>
      <c r="Q263" s="177">
        <v>744.45071337414822</v>
      </c>
      <c r="R263" s="174">
        <v>784.03237737414827</v>
      </c>
      <c r="S263" s="177">
        <v>787.94731137414828</v>
      </c>
      <c r="T263" s="174">
        <v>749.36239437414827</v>
      </c>
      <c r="U263" s="173">
        <v>746.10795537414822</v>
      </c>
      <c r="V263" s="173">
        <v>769.12920837414833</v>
      </c>
      <c r="W263" s="173">
        <v>770.3421173741483</v>
      </c>
      <c r="X263" s="173">
        <v>779.01261537414837</v>
      </c>
      <c r="Y263" s="178">
        <v>778.29207537414834</v>
      </c>
    </row>
    <row r="264" spans="1:25" s="146" customFormat="1" ht="38.25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</row>
    <row r="265" spans="1:25" s="146" customFormat="1" ht="25.5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</row>
    <row r="266" spans="1:25" s="146" customFormat="1" ht="25.5" x14ac:dyDescent="0.2">
      <c r="A266" s="182" t="s">
        <v>9</v>
      </c>
      <c r="B266" s="311">
        <v>116.425568</v>
      </c>
      <c r="C266" s="312">
        <v>110.67781899999999</v>
      </c>
      <c r="D266" s="312">
        <v>109.37196899999999</v>
      </c>
      <c r="E266" s="312">
        <v>110.726035</v>
      </c>
      <c r="F266" s="312">
        <v>112.79530500000001</v>
      </c>
      <c r="G266" s="312">
        <v>116.49789199999999</v>
      </c>
      <c r="H266" s="312">
        <v>115.99765099999999</v>
      </c>
      <c r="I266" s="312">
        <v>115.24628499999999</v>
      </c>
      <c r="J266" s="312">
        <v>117.11063699999998</v>
      </c>
      <c r="K266" s="312">
        <v>116.594324</v>
      </c>
      <c r="L266" s="312">
        <v>117.263321</v>
      </c>
      <c r="M266" s="312">
        <v>117.49033800000001</v>
      </c>
      <c r="N266" s="312">
        <v>117.576725</v>
      </c>
      <c r="O266" s="312">
        <v>112.47989199999999</v>
      </c>
      <c r="P266" s="312">
        <v>108.60252200000001</v>
      </c>
      <c r="Q266" s="312">
        <v>112.00978599999999</v>
      </c>
      <c r="R266" s="312">
        <v>118.63145</v>
      </c>
      <c r="S266" s="312">
        <v>119.286384</v>
      </c>
      <c r="T266" s="312">
        <v>112.831467</v>
      </c>
      <c r="U266" s="312">
        <v>112.28702799999999</v>
      </c>
      <c r="V266" s="312">
        <v>116.13828100000001</v>
      </c>
      <c r="W266" s="312">
        <v>116.34119</v>
      </c>
      <c r="X266" s="312">
        <v>117.79168800000001</v>
      </c>
      <c r="Y266" s="313">
        <v>117.671148</v>
      </c>
    </row>
    <row r="267" spans="1:25" s="146" customFormat="1" ht="26.2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185">
        <v>21</v>
      </c>
      <c r="B268" s="172">
        <v>897.14514837414833</v>
      </c>
      <c r="C268" s="173">
        <v>853.09613637414827</v>
      </c>
      <c r="D268" s="173">
        <v>843.81317937414826</v>
      </c>
      <c r="E268" s="174">
        <v>863.91624537414828</v>
      </c>
      <c r="F268" s="174">
        <v>906.87243837414826</v>
      </c>
      <c r="G268" s="174">
        <v>909.81464337414832</v>
      </c>
      <c r="H268" s="174">
        <v>900.77186637414832</v>
      </c>
      <c r="I268" s="174">
        <v>885.40034637414828</v>
      </c>
      <c r="J268" s="174">
        <v>902.84942337414839</v>
      </c>
      <c r="K268" s="175">
        <v>903.34179237414833</v>
      </c>
      <c r="L268" s="174">
        <v>899.21069637414826</v>
      </c>
      <c r="M268" s="176">
        <v>907.66503237414838</v>
      </c>
      <c r="N268" s="175">
        <v>910.33103037414821</v>
      </c>
      <c r="O268" s="174">
        <v>878.20695537414827</v>
      </c>
      <c r="P268" s="176">
        <v>880.94500737414842</v>
      </c>
      <c r="Q268" s="177">
        <v>899.78712837414832</v>
      </c>
      <c r="R268" s="174">
        <v>925.48638837414819</v>
      </c>
      <c r="S268" s="177">
        <v>931.32276237414828</v>
      </c>
      <c r="T268" s="174">
        <v>911.13563337414837</v>
      </c>
      <c r="U268" s="173">
        <v>866.08987437414839</v>
      </c>
      <c r="V268" s="173">
        <v>890.57622537414829</v>
      </c>
      <c r="W268" s="173">
        <v>889.9877843741483</v>
      </c>
      <c r="X268" s="173">
        <v>882.85443837414823</v>
      </c>
      <c r="Y268" s="178">
        <v>897.26523837414823</v>
      </c>
    </row>
    <row r="269" spans="1:25" s="146" customFormat="1" ht="38.25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</row>
    <row r="270" spans="1:25" s="146" customFormat="1" ht="25.5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</row>
    <row r="271" spans="1:25" s="146" customFormat="1" ht="25.5" x14ac:dyDescent="0.2">
      <c r="A271" s="182" t="s">
        <v>9</v>
      </c>
      <c r="B271" s="311">
        <v>137.55422100000001</v>
      </c>
      <c r="C271" s="312">
        <v>130.18520899999999</v>
      </c>
      <c r="D271" s="312">
        <v>128.63225199999999</v>
      </c>
      <c r="E271" s="312">
        <v>131.995318</v>
      </c>
      <c r="F271" s="312">
        <v>139.181511</v>
      </c>
      <c r="G271" s="312">
        <v>139.67371599999998</v>
      </c>
      <c r="H271" s="312">
        <v>138.16093900000001</v>
      </c>
      <c r="I271" s="312">
        <v>135.58941899999999</v>
      </c>
      <c r="J271" s="312">
        <v>138.50849600000001</v>
      </c>
      <c r="K271" s="312">
        <v>138.59086500000001</v>
      </c>
      <c r="L271" s="312">
        <v>137.89976899999999</v>
      </c>
      <c r="M271" s="312">
        <v>139.31410500000001</v>
      </c>
      <c r="N271" s="312">
        <v>139.76010299999999</v>
      </c>
      <c r="O271" s="312">
        <v>134.38602799999998</v>
      </c>
      <c r="P271" s="312">
        <v>134.84408000000002</v>
      </c>
      <c r="Q271" s="312">
        <v>137.99620099999999</v>
      </c>
      <c r="R271" s="312">
        <v>142.29546099999999</v>
      </c>
      <c r="S271" s="312">
        <v>143.27183499999998</v>
      </c>
      <c r="T271" s="312">
        <v>139.89470600000001</v>
      </c>
      <c r="U271" s="312">
        <v>132.358947</v>
      </c>
      <c r="V271" s="312">
        <v>136.455298</v>
      </c>
      <c r="W271" s="312">
        <v>136.35685699999999</v>
      </c>
      <c r="X271" s="312">
        <v>135.163511</v>
      </c>
      <c r="Y271" s="313">
        <v>137.57431099999999</v>
      </c>
    </row>
    <row r="272" spans="1:25" s="146" customFormat="1" ht="26.2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154">
        <v>22</v>
      </c>
      <c r="B273" s="172">
        <v>882.36206937414829</v>
      </c>
      <c r="C273" s="173">
        <v>836.54773437414838</v>
      </c>
      <c r="D273" s="173">
        <v>832.87298037414826</v>
      </c>
      <c r="E273" s="174">
        <v>845.21823237414833</v>
      </c>
      <c r="F273" s="174">
        <v>893.12213337414835</v>
      </c>
      <c r="G273" s="174">
        <v>889.33929837414837</v>
      </c>
      <c r="H273" s="174">
        <v>889.07510037414829</v>
      </c>
      <c r="I273" s="174">
        <v>877.87070337414821</v>
      </c>
      <c r="J273" s="174">
        <v>888.3665693741483</v>
      </c>
      <c r="K273" s="175">
        <v>900.74784837414836</v>
      </c>
      <c r="L273" s="174">
        <v>899.7390923741483</v>
      </c>
      <c r="M273" s="176">
        <v>910.25897637414835</v>
      </c>
      <c r="N273" s="175">
        <v>906.32002437414837</v>
      </c>
      <c r="O273" s="174">
        <v>868.80390837414836</v>
      </c>
      <c r="P273" s="176">
        <v>880.48866537414835</v>
      </c>
      <c r="Q273" s="177">
        <v>900.30351537414833</v>
      </c>
      <c r="R273" s="174">
        <v>911.47188537414831</v>
      </c>
      <c r="S273" s="177">
        <v>922.83239937414828</v>
      </c>
      <c r="T273" s="174">
        <v>893.78262837414832</v>
      </c>
      <c r="U273" s="173">
        <v>845.36234037414829</v>
      </c>
      <c r="V273" s="173">
        <v>851.25875937414833</v>
      </c>
      <c r="W273" s="173">
        <v>863.33981337414821</v>
      </c>
      <c r="X273" s="173">
        <v>874.05184137414835</v>
      </c>
      <c r="Y273" s="178">
        <v>894.83942037414829</v>
      </c>
    </row>
    <row r="274" spans="1:25" s="146" customFormat="1" ht="38.25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</row>
    <row r="275" spans="1:25" s="146" customFormat="1" ht="25.5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</row>
    <row r="276" spans="1:25" s="146" customFormat="1" ht="25.5" x14ac:dyDescent="0.2">
      <c r="A276" s="182" t="s">
        <v>9</v>
      </c>
      <c r="B276" s="311">
        <v>135.081142</v>
      </c>
      <c r="C276" s="312">
        <v>127.41680700000001</v>
      </c>
      <c r="D276" s="312">
        <v>126.80205299999999</v>
      </c>
      <c r="E276" s="312">
        <v>128.86730500000002</v>
      </c>
      <c r="F276" s="312">
        <v>136.88120599999999</v>
      </c>
      <c r="G276" s="312">
        <v>136.24837100000002</v>
      </c>
      <c r="H276" s="312">
        <v>136.204173</v>
      </c>
      <c r="I276" s="312">
        <v>134.32977599999998</v>
      </c>
      <c r="J276" s="312">
        <v>136.08564200000001</v>
      </c>
      <c r="K276" s="312">
        <v>138.15692100000001</v>
      </c>
      <c r="L276" s="312">
        <v>137.98816500000001</v>
      </c>
      <c r="M276" s="312">
        <v>139.74804900000001</v>
      </c>
      <c r="N276" s="312">
        <v>139.08909700000001</v>
      </c>
      <c r="O276" s="312">
        <v>132.81298100000001</v>
      </c>
      <c r="P276" s="312">
        <v>134.76773800000001</v>
      </c>
      <c r="Q276" s="312">
        <v>138.08258800000002</v>
      </c>
      <c r="R276" s="312">
        <v>139.95095799999999</v>
      </c>
      <c r="S276" s="312">
        <v>141.851472</v>
      </c>
      <c r="T276" s="312">
        <v>136.99170100000001</v>
      </c>
      <c r="U276" s="312">
        <v>128.891413</v>
      </c>
      <c r="V276" s="312">
        <v>129.87783200000001</v>
      </c>
      <c r="W276" s="312">
        <v>131.89888599999998</v>
      </c>
      <c r="X276" s="312">
        <v>133.69091399999999</v>
      </c>
      <c r="Y276" s="313">
        <v>137.16849299999998</v>
      </c>
    </row>
    <row r="277" spans="1:25" s="146" customFormat="1" ht="26.2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185">
        <v>23</v>
      </c>
      <c r="B278" s="172">
        <v>880.35656637414831</v>
      </c>
      <c r="C278" s="173">
        <v>859.24474437414824</v>
      </c>
      <c r="D278" s="173">
        <v>866.31804537414826</v>
      </c>
      <c r="E278" s="174">
        <v>875.27675937414836</v>
      </c>
      <c r="F278" s="174">
        <v>880.15241337414818</v>
      </c>
      <c r="G278" s="174">
        <v>883.17868137414825</v>
      </c>
      <c r="H278" s="174">
        <v>879.29977437414834</v>
      </c>
      <c r="I278" s="174">
        <v>870.58124037414836</v>
      </c>
      <c r="J278" s="174">
        <v>882.86644737414827</v>
      </c>
      <c r="K278" s="175">
        <v>884.35556337414823</v>
      </c>
      <c r="L278" s="174">
        <v>888.40259637414829</v>
      </c>
      <c r="M278" s="176">
        <v>887.20169637414824</v>
      </c>
      <c r="N278" s="175">
        <v>881.95376337414825</v>
      </c>
      <c r="O278" s="174">
        <v>858.54822237414828</v>
      </c>
      <c r="P278" s="176">
        <v>861.89873337414838</v>
      </c>
      <c r="Q278" s="177">
        <v>876.77788437414836</v>
      </c>
      <c r="R278" s="174">
        <v>896.49666237414829</v>
      </c>
      <c r="S278" s="177">
        <v>889.63952337414833</v>
      </c>
      <c r="T278" s="174">
        <v>876.17743437414833</v>
      </c>
      <c r="U278" s="173">
        <v>873.57148137414822</v>
      </c>
      <c r="V278" s="173">
        <v>865.65755037414829</v>
      </c>
      <c r="W278" s="173">
        <v>876.89797437414836</v>
      </c>
      <c r="X278" s="173">
        <v>877.58248737414829</v>
      </c>
      <c r="Y278" s="178">
        <v>881.78563737414822</v>
      </c>
    </row>
    <row r="279" spans="1:25" s="146" customFormat="1" ht="38.25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</row>
    <row r="280" spans="1:25" s="146" customFormat="1" ht="25.5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</row>
    <row r="281" spans="1:25" s="146" customFormat="1" ht="25.5" x14ac:dyDescent="0.2">
      <c r="A281" s="182" t="s">
        <v>9</v>
      </c>
      <c r="B281" s="311">
        <v>134.74563900000001</v>
      </c>
      <c r="C281" s="312">
        <v>131.21381700000001</v>
      </c>
      <c r="D281" s="312">
        <v>132.39711800000001</v>
      </c>
      <c r="E281" s="312">
        <v>133.89583200000001</v>
      </c>
      <c r="F281" s="312">
        <v>134.71148599999998</v>
      </c>
      <c r="G281" s="312">
        <v>135.21775399999999</v>
      </c>
      <c r="H281" s="312">
        <v>134.56884700000001</v>
      </c>
      <c r="I281" s="312">
        <v>133.11031300000002</v>
      </c>
      <c r="J281" s="312">
        <v>135.16551999999999</v>
      </c>
      <c r="K281" s="312">
        <v>135.414636</v>
      </c>
      <c r="L281" s="312">
        <v>136.091669</v>
      </c>
      <c r="M281" s="312">
        <v>135.89076899999998</v>
      </c>
      <c r="N281" s="312">
        <v>135.01283599999999</v>
      </c>
      <c r="O281" s="312">
        <v>131.09729499999997</v>
      </c>
      <c r="P281" s="312">
        <v>131.65780599999999</v>
      </c>
      <c r="Q281" s="312">
        <v>134.14695700000001</v>
      </c>
      <c r="R281" s="312">
        <v>137.44573499999998</v>
      </c>
      <c r="S281" s="312">
        <v>136.298596</v>
      </c>
      <c r="T281" s="312">
        <v>134.04650699999999</v>
      </c>
      <c r="U281" s="312">
        <v>133.61055399999998</v>
      </c>
      <c r="V281" s="312">
        <v>132.28662299999999</v>
      </c>
      <c r="W281" s="312">
        <v>134.167047</v>
      </c>
      <c r="X281" s="312">
        <v>134.28155999999998</v>
      </c>
      <c r="Y281" s="313">
        <v>134.98470999999998</v>
      </c>
    </row>
    <row r="282" spans="1:25" s="146" customFormat="1" ht="26.2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186">
        <v>24</v>
      </c>
      <c r="B283" s="172">
        <v>971.92519137414831</v>
      </c>
      <c r="C283" s="173">
        <v>939.96924237414828</v>
      </c>
      <c r="D283" s="173">
        <v>939.96924237414828</v>
      </c>
      <c r="E283" s="174">
        <v>949.38429837414833</v>
      </c>
      <c r="F283" s="174">
        <v>954.33200637414825</v>
      </c>
      <c r="G283" s="174">
        <v>972.52564137414834</v>
      </c>
      <c r="H283" s="174">
        <v>974.49511737414832</v>
      </c>
      <c r="I283" s="174">
        <v>962.37803637414822</v>
      </c>
      <c r="J283" s="174">
        <v>968.44258137414818</v>
      </c>
      <c r="K283" s="175">
        <v>978.91442937414831</v>
      </c>
      <c r="L283" s="174">
        <v>984.46258737414826</v>
      </c>
      <c r="M283" s="176">
        <v>987.56090937414831</v>
      </c>
      <c r="N283" s="175">
        <v>980.52363537414828</v>
      </c>
      <c r="O283" s="174">
        <v>953.74356537414837</v>
      </c>
      <c r="P283" s="176">
        <v>953.93570937414825</v>
      </c>
      <c r="Q283" s="177">
        <v>973.65448737414829</v>
      </c>
      <c r="R283" s="174">
        <v>992.58067137414832</v>
      </c>
      <c r="S283" s="177">
        <v>987.72903537414834</v>
      </c>
      <c r="T283" s="174">
        <v>954.2719613741483</v>
      </c>
      <c r="U283" s="173">
        <v>952.65074637414818</v>
      </c>
      <c r="V283" s="173">
        <v>962.13785637414821</v>
      </c>
      <c r="W283" s="173">
        <v>972.41756037414825</v>
      </c>
      <c r="X283" s="173">
        <v>979.02251037414828</v>
      </c>
      <c r="Y283" s="178">
        <v>978.87840237414832</v>
      </c>
    </row>
    <row r="284" spans="1:25" s="146" customFormat="1" ht="38.25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</row>
    <row r="285" spans="1:25" s="146" customFormat="1" ht="25.5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</row>
    <row r="286" spans="1:25" s="146" customFormat="1" ht="25.5" x14ac:dyDescent="0.2">
      <c r="A286" s="182" t="s">
        <v>9</v>
      </c>
      <c r="B286" s="311">
        <v>150.06426400000001</v>
      </c>
      <c r="C286" s="312">
        <v>144.71831499999999</v>
      </c>
      <c r="D286" s="312">
        <v>144.71831499999999</v>
      </c>
      <c r="E286" s="312">
        <v>146.29337100000001</v>
      </c>
      <c r="F286" s="312">
        <v>147.12107899999998</v>
      </c>
      <c r="G286" s="312">
        <v>150.164714</v>
      </c>
      <c r="H286" s="312">
        <v>150.49419</v>
      </c>
      <c r="I286" s="312">
        <v>148.46710899999999</v>
      </c>
      <c r="J286" s="312">
        <v>149.48165399999999</v>
      </c>
      <c r="K286" s="312">
        <v>151.23350199999999</v>
      </c>
      <c r="L286" s="312">
        <v>152.16165999999998</v>
      </c>
      <c r="M286" s="312">
        <v>152.679982</v>
      </c>
      <c r="N286" s="312">
        <v>151.50270799999998</v>
      </c>
      <c r="O286" s="312">
        <v>147.022638</v>
      </c>
      <c r="P286" s="312">
        <v>147.05478199999999</v>
      </c>
      <c r="Q286" s="312">
        <v>150.35355999999999</v>
      </c>
      <c r="R286" s="312">
        <v>153.519744</v>
      </c>
      <c r="S286" s="312">
        <v>152.70810800000001</v>
      </c>
      <c r="T286" s="312">
        <v>147.11103399999999</v>
      </c>
      <c r="U286" s="312">
        <v>146.83981899999998</v>
      </c>
      <c r="V286" s="312">
        <v>148.42692899999997</v>
      </c>
      <c r="W286" s="312">
        <v>150.14663300000001</v>
      </c>
      <c r="X286" s="312">
        <v>151.25158300000001</v>
      </c>
      <c r="Y286" s="313">
        <v>151.227475</v>
      </c>
    </row>
    <row r="287" spans="1:25" s="146" customFormat="1" ht="26.2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154">
        <v>25</v>
      </c>
      <c r="B288" s="172">
        <v>863.79615537414827</v>
      </c>
      <c r="C288" s="173">
        <v>847.19971737414835</v>
      </c>
      <c r="D288" s="173">
        <v>837.43640037414832</v>
      </c>
      <c r="E288" s="174">
        <v>898.41810237414825</v>
      </c>
      <c r="F288" s="174">
        <v>908.03731137414832</v>
      </c>
      <c r="G288" s="174">
        <v>912.20443437414838</v>
      </c>
      <c r="H288" s="174">
        <v>906.64426737414828</v>
      </c>
      <c r="I288" s="174">
        <v>889.57947837414827</v>
      </c>
      <c r="J288" s="174">
        <v>909.61049037414841</v>
      </c>
      <c r="K288" s="175">
        <v>927.59997237414825</v>
      </c>
      <c r="L288" s="174">
        <v>926.11085637414817</v>
      </c>
      <c r="M288" s="176">
        <v>926.53117137414824</v>
      </c>
      <c r="N288" s="175">
        <v>920.07032937414829</v>
      </c>
      <c r="O288" s="174">
        <v>877.21020837414835</v>
      </c>
      <c r="P288" s="176">
        <v>883.65904137414827</v>
      </c>
      <c r="Q288" s="177">
        <v>913.63350537414829</v>
      </c>
      <c r="R288" s="174">
        <v>942.62323137414819</v>
      </c>
      <c r="S288" s="177">
        <v>924.75383937414824</v>
      </c>
      <c r="T288" s="174">
        <v>920.17841037414826</v>
      </c>
      <c r="U288" s="173">
        <v>879.39584637414828</v>
      </c>
      <c r="V288" s="173">
        <v>891.78913437414826</v>
      </c>
      <c r="W288" s="173">
        <v>891.65703537414834</v>
      </c>
      <c r="X288" s="173">
        <v>914.40208137414822</v>
      </c>
      <c r="Y288" s="178">
        <v>915.98726937414835</v>
      </c>
    </row>
    <row r="289" spans="1:25" s="146" customFormat="1" ht="38.25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</row>
    <row r="290" spans="1:25" s="146" customFormat="1" ht="25.5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</row>
    <row r="291" spans="1:25" s="146" customFormat="1" ht="25.5" x14ac:dyDescent="0.2">
      <c r="A291" s="182" t="s">
        <v>9</v>
      </c>
      <c r="B291" s="311">
        <v>131.97522799999999</v>
      </c>
      <c r="C291" s="312">
        <v>129.19879</v>
      </c>
      <c r="D291" s="312">
        <v>127.565473</v>
      </c>
      <c r="E291" s="312">
        <v>137.76717500000001</v>
      </c>
      <c r="F291" s="312">
        <v>139.376384</v>
      </c>
      <c r="G291" s="312">
        <v>140.07350700000001</v>
      </c>
      <c r="H291" s="312">
        <v>139.14333999999999</v>
      </c>
      <c r="I291" s="312">
        <v>136.28855099999998</v>
      </c>
      <c r="J291" s="312">
        <v>139.63956300000001</v>
      </c>
      <c r="K291" s="312">
        <v>142.649045</v>
      </c>
      <c r="L291" s="312">
        <v>142.39992899999999</v>
      </c>
      <c r="M291" s="312">
        <v>142.47024399999998</v>
      </c>
      <c r="N291" s="312">
        <v>141.38940199999999</v>
      </c>
      <c r="O291" s="312">
        <v>134.219281</v>
      </c>
      <c r="P291" s="312">
        <v>135.298114</v>
      </c>
      <c r="Q291" s="312">
        <v>140.312578</v>
      </c>
      <c r="R291" s="312">
        <v>145.16230399999998</v>
      </c>
      <c r="S291" s="312">
        <v>142.172912</v>
      </c>
      <c r="T291" s="312">
        <v>141.40748299999998</v>
      </c>
      <c r="U291" s="312">
        <v>134.58491899999999</v>
      </c>
      <c r="V291" s="312">
        <v>136.658207</v>
      </c>
      <c r="W291" s="312">
        <v>136.63610800000001</v>
      </c>
      <c r="X291" s="312">
        <v>140.44115399999998</v>
      </c>
      <c r="Y291" s="313">
        <v>140.70634200000001</v>
      </c>
    </row>
    <row r="292" spans="1:25" s="146" customFormat="1" ht="26.2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184">
        <v>26</v>
      </c>
      <c r="B293" s="172">
        <v>678.36518637414827</v>
      </c>
      <c r="C293" s="173">
        <v>652.43775537414831</v>
      </c>
      <c r="D293" s="173">
        <v>645.83280537414839</v>
      </c>
      <c r="E293" s="174">
        <v>673.81377537414835</v>
      </c>
      <c r="F293" s="174">
        <v>694.24108437414827</v>
      </c>
      <c r="G293" s="174">
        <v>685.83478437414828</v>
      </c>
      <c r="H293" s="174">
        <v>674.22208137414827</v>
      </c>
      <c r="I293" s="174">
        <v>669.91085037414837</v>
      </c>
      <c r="J293" s="174">
        <v>673.15328037414838</v>
      </c>
      <c r="K293" s="175">
        <v>679.25385237414832</v>
      </c>
      <c r="L293" s="174">
        <v>681.70368837414821</v>
      </c>
      <c r="M293" s="176">
        <v>686.78349537414829</v>
      </c>
      <c r="N293" s="175">
        <v>688.70493537414825</v>
      </c>
      <c r="O293" s="174">
        <v>660.36369537414828</v>
      </c>
      <c r="P293" s="176">
        <v>665.59961937414823</v>
      </c>
      <c r="Q293" s="177">
        <v>692.60786037414834</v>
      </c>
      <c r="R293" s="174">
        <v>719.23181337414826</v>
      </c>
      <c r="S293" s="177">
        <v>702.99564537414824</v>
      </c>
      <c r="T293" s="174">
        <v>686.35117137414841</v>
      </c>
      <c r="U293" s="173">
        <v>683.72120037414834</v>
      </c>
      <c r="V293" s="173">
        <v>675.41097237414829</v>
      </c>
      <c r="W293" s="173">
        <v>676.81602537414835</v>
      </c>
      <c r="X293" s="173">
        <v>682.9165973741483</v>
      </c>
      <c r="Y293" s="178">
        <v>680.61086937414825</v>
      </c>
    </row>
    <row r="294" spans="1:25" s="146" customFormat="1" ht="38.25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</row>
    <row r="295" spans="1:25" s="146" customFormat="1" ht="25.5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</row>
    <row r="296" spans="1:25" s="146" customFormat="1" ht="25.5" x14ac:dyDescent="0.2">
      <c r="A296" s="167" t="s">
        <v>9</v>
      </c>
      <c r="B296" s="311">
        <v>100.95425899999999</v>
      </c>
      <c r="C296" s="312">
        <v>96.616827999999998</v>
      </c>
      <c r="D296" s="312">
        <v>95.511877999999996</v>
      </c>
      <c r="E296" s="312">
        <v>100.192848</v>
      </c>
      <c r="F296" s="312">
        <v>103.610157</v>
      </c>
      <c r="G296" s="312">
        <v>102.203857</v>
      </c>
      <c r="H296" s="312">
        <v>100.261154</v>
      </c>
      <c r="I296" s="312">
        <v>99.539923000000002</v>
      </c>
      <c r="J296" s="312">
        <v>100.082353</v>
      </c>
      <c r="K296" s="312">
        <v>101.102925</v>
      </c>
      <c r="L296" s="312">
        <v>101.512761</v>
      </c>
      <c r="M296" s="312">
        <v>102.362568</v>
      </c>
      <c r="N296" s="312">
        <v>102.68400799999999</v>
      </c>
      <c r="O296" s="312">
        <v>97.942768000000001</v>
      </c>
      <c r="P296" s="312">
        <v>98.818691999999999</v>
      </c>
      <c r="Q296" s="312">
        <v>103.336933</v>
      </c>
      <c r="R296" s="312">
        <v>107.79088599999999</v>
      </c>
      <c r="S296" s="312">
        <v>105.07471799999999</v>
      </c>
      <c r="T296" s="312">
        <v>102.290244</v>
      </c>
      <c r="U296" s="312">
        <v>101.850273</v>
      </c>
      <c r="V296" s="312">
        <v>100.46004499999999</v>
      </c>
      <c r="W296" s="312">
        <v>100.695098</v>
      </c>
      <c r="X296" s="312">
        <v>101.71567</v>
      </c>
      <c r="Y296" s="313">
        <v>101.329942</v>
      </c>
    </row>
    <row r="297" spans="1:25" s="146" customFormat="1" ht="26.2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171">
        <v>27</v>
      </c>
      <c r="B298" s="172">
        <v>882.97452837414824</v>
      </c>
      <c r="C298" s="173">
        <v>839.34583137414825</v>
      </c>
      <c r="D298" s="173">
        <v>854.60927037414831</v>
      </c>
      <c r="E298" s="174">
        <v>872.58674337414834</v>
      </c>
      <c r="F298" s="174">
        <v>890.37207237414827</v>
      </c>
      <c r="G298" s="174">
        <v>882.10988037414825</v>
      </c>
      <c r="H298" s="174">
        <v>879.45589137414834</v>
      </c>
      <c r="I298" s="174">
        <v>868.83993537414835</v>
      </c>
      <c r="J298" s="174">
        <v>876.60975837414833</v>
      </c>
      <c r="K298" s="175">
        <v>879.63602637414829</v>
      </c>
      <c r="L298" s="174">
        <v>884.90797737414823</v>
      </c>
      <c r="M298" s="176">
        <v>883.61100537414825</v>
      </c>
      <c r="N298" s="175">
        <v>864.5166953741483</v>
      </c>
      <c r="O298" s="174">
        <v>838.13292237414828</v>
      </c>
      <c r="P298" s="176">
        <v>839.86221837414826</v>
      </c>
      <c r="Q298" s="177">
        <v>871.40986137414825</v>
      </c>
      <c r="R298" s="174">
        <v>902.38107237414829</v>
      </c>
      <c r="S298" s="177">
        <v>890.02381137414829</v>
      </c>
      <c r="T298" s="174">
        <v>876.35756937414828</v>
      </c>
      <c r="U298" s="173">
        <v>846.0828803741482</v>
      </c>
      <c r="V298" s="173">
        <v>855.5579813741482</v>
      </c>
      <c r="W298" s="173">
        <v>856.60276437414825</v>
      </c>
      <c r="X298" s="173">
        <v>868.02332337414839</v>
      </c>
      <c r="Y298" s="178">
        <v>868.53971037414829</v>
      </c>
    </row>
    <row r="299" spans="1:25" s="146" customFormat="1" ht="38.25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</row>
    <row r="300" spans="1:25" s="146" customFormat="1" ht="25.5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</row>
    <row r="301" spans="1:25" s="146" customFormat="1" ht="25.5" x14ac:dyDescent="0.2">
      <c r="A301" s="167" t="s">
        <v>9</v>
      </c>
      <c r="B301" s="311">
        <v>135.18360099999998</v>
      </c>
      <c r="C301" s="312">
        <v>127.88490399999999</v>
      </c>
      <c r="D301" s="312">
        <v>130.438343</v>
      </c>
      <c r="E301" s="312">
        <v>133.44581600000001</v>
      </c>
      <c r="F301" s="312">
        <v>136.421145</v>
      </c>
      <c r="G301" s="312">
        <v>135.03895299999999</v>
      </c>
      <c r="H301" s="312">
        <v>134.594964</v>
      </c>
      <c r="I301" s="312">
        <v>132.819008</v>
      </c>
      <c r="J301" s="312">
        <v>134.118831</v>
      </c>
      <c r="K301" s="312">
        <v>134.62509900000001</v>
      </c>
      <c r="L301" s="312">
        <v>135.50704999999999</v>
      </c>
      <c r="M301" s="312">
        <v>135.29007799999999</v>
      </c>
      <c r="N301" s="312">
        <v>132.09576799999999</v>
      </c>
      <c r="O301" s="312">
        <v>127.68199499999999</v>
      </c>
      <c r="P301" s="312">
        <v>127.97129099999999</v>
      </c>
      <c r="Q301" s="312">
        <v>133.24893399999999</v>
      </c>
      <c r="R301" s="312">
        <v>138.43014499999998</v>
      </c>
      <c r="S301" s="312">
        <v>136.36288400000001</v>
      </c>
      <c r="T301" s="312">
        <v>134.07664199999999</v>
      </c>
      <c r="U301" s="312">
        <v>129.01195299999998</v>
      </c>
      <c r="V301" s="312">
        <v>130.59705399999999</v>
      </c>
      <c r="W301" s="312">
        <v>130.77183699999998</v>
      </c>
      <c r="X301" s="312">
        <v>132.68239600000001</v>
      </c>
      <c r="Y301" s="313">
        <v>132.76878299999998</v>
      </c>
    </row>
    <row r="302" spans="1:25" s="146" customFormat="1" ht="26.2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186">
        <v>28</v>
      </c>
      <c r="B303" s="172">
        <v>878.67530637414825</v>
      </c>
      <c r="C303" s="173">
        <v>837.82068837414829</v>
      </c>
      <c r="D303" s="173">
        <v>841.72361337414827</v>
      </c>
      <c r="E303" s="174">
        <v>869.74061037414833</v>
      </c>
      <c r="F303" s="174">
        <v>883.17868137414825</v>
      </c>
      <c r="G303" s="174">
        <v>876.32154237414829</v>
      </c>
      <c r="H303" s="174">
        <v>868.9360073741484</v>
      </c>
      <c r="I303" s="174">
        <v>856.98705237414833</v>
      </c>
      <c r="J303" s="174">
        <v>859.52095137414835</v>
      </c>
      <c r="K303" s="175">
        <v>868.69582737414828</v>
      </c>
      <c r="L303" s="174">
        <v>877.31828937414821</v>
      </c>
      <c r="M303" s="176">
        <v>880.58473737414829</v>
      </c>
      <c r="N303" s="175">
        <v>879.28776537414842</v>
      </c>
      <c r="O303" s="174">
        <v>849.06111237414825</v>
      </c>
      <c r="P303" s="176">
        <v>855.97829637414827</v>
      </c>
      <c r="Q303" s="177">
        <v>879.20370237414829</v>
      </c>
      <c r="R303" s="174">
        <v>914.76235137414824</v>
      </c>
      <c r="S303" s="177">
        <v>898.52618337414833</v>
      </c>
      <c r="T303" s="174">
        <v>883.38283437414827</v>
      </c>
      <c r="U303" s="173">
        <v>880.22446737414839</v>
      </c>
      <c r="V303" s="173">
        <v>864.96102837414833</v>
      </c>
      <c r="W303" s="173">
        <v>866.34206337414821</v>
      </c>
      <c r="X303" s="173">
        <v>877.04208237414832</v>
      </c>
      <c r="Y303" s="178">
        <v>875.8892183741483</v>
      </c>
    </row>
    <row r="304" spans="1:25" s="146" customFormat="1" ht="38.25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</row>
    <row r="305" spans="1:25" s="146" customFormat="1" ht="25.5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</row>
    <row r="306" spans="1:25" s="146" customFormat="1" ht="25.5" x14ac:dyDescent="0.2">
      <c r="A306" s="182" t="s">
        <v>9</v>
      </c>
      <c r="B306" s="311">
        <v>134.46437899999998</v>
      </c>
      <c r="C306" s="312">
        <v>127.62976099999999</v>
      </c>
      <c r="D306" s="312">
        <v>128.28268599999998</v>
      </c>
      <c r="E306" s="312">
        <v>132.969683</v>
      </c>
      <c r="F306" s="312">
        <v>135.21775399999999</v>
      </c>
      <c r="G306" s="312">
        <v>134.070615</v>
      </c>
      <c r="H306" s="312">
        <v>132.83508</v>
      </c>
      <c r="I306" s="312">
        <v>130.83612500000001</v>
      </c>
      <c r="J306" s="312">
        <v>131.26002399999999</v>
      </c>
      <c r="K306" s="312">
        <v>132.79489999999998</v>
      </c>
      <c r="L306" s="312">
        <v>134.23736199999999</v>
      </c>
      <c r="M306" s="312">
        <v>134.78380999999999</v>
      </c>
      <c r="N306" s="312">
        <v>134.56683800000002</v>
      </c>
      <c r="O306" s="312">
        <v>129.51018499999998</v>
      </c>
      <c r="P306" s="312">
        <v>130.66736899999998</v>
      </c>
      <c r="Q306" s="312">
        <v>134.552775</v>
      </c>
      <c r="R306" s="312">
        <v>140.50142399999999</v>
      </c>
      <c r="S306" s="312">
        <v>137.785256</v>
      </c>
      <c r="T306" s="312">
        <v>135.25190699999999</v>
      </c>
      <c r="U306" s="312">
        <v>134.72354000000001</v>
      </c>
      <c r="V306" s="312">
        <v>132.17010099999999</v>
      </c>
      <c r="W306" s="312">
        <v>132.40113599999998</v>
      </c>
      <c r="X306" s="312">
        <v>134.19115500000001</v>
      </c>
      <c r="Y306" s="313">
        <v>133.99829099999999</v>
      </c>
    </row>
    <row r="307" spans="1:25" s="146" customFormat="1" ht="26.2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154">
        <v>29</v>
      </c>
      <c r="B308" s="172">
        <v>723.13473837414824</v>
      </c>
      <c r="C308" s="173">
        <v>698.66039637414826</v>
      </c>
      <c r="D308" s="173">
        <v>689.24534037414821</v>
      </c>
      <c r="E308" s="174">
        <v>723.05067537414834</v>
      </c>
      <c r="F308" s="174">
        <v>737.6896463741482</v>
      </c>
      <c r="G308" s="174">
        <v>736.98111537414832</v>
      </c>
      <c r="H308" s="174">
        <v>725.28434937414841</v>
      </c>
      <c r="I308" s="174">
        <v>712.85503437414832</v>
      </c>
      <c r="J308" s="174">
        <v>721.29736137414829</v>
      </c>
      <c r="K308" s="175">
        <v>728.61084237414832</v>
      </c>
      <c r="L308" s="174">
        <v>721.63361337414824</v>
      </c>
      <c r="M308" s="176">
        <v>725.82475437414826</v>
      </c>
      <c r="N308" s="175">
        <v>724.5758183741483</v>
      </c>
      <c r="O308" s="174">
        <v>694.58934537414825</v>
      </c>
      <c r="P308" s="176">
        <v>703.53605037414832</v>
      </c>
      <c r="Q308" s="177">
        <v>743.36990337414829</v>
      </c>
      <c r="R308" s="174">
        <v>756.01538037414821</v>
      </c>
      <c r="S308" s="177">
        <v>749.59056537414835</v>
      </c>
      <c r="T308" s="174">
        <v>732.68189337414833</v>
      </c>
      <c r="U308" s="173">
        <v>727.97436537414831</v>
      </c>
      <c r="V308" s="173">
        <v>722.6423693741483</v>
      </c>
      <c r="W308" s="173">
        <v>720.88905537414826</v>
      </c>
      <c r="X308" s="173">
        <v>674.69043237414837</v>
      </c>
      <c r="Y308" s="178">
        <v>693.84478737414827</v>
      </c>
    </row>
    <row r="309" spans="1:25" s="146" customFormat="1" ht="38.25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</row>
    <row r="310" spans="1:25" s="146" customFormat="1" ht="25.5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</row>
    <row r="311" spans="1:25" s="146" customFormat="1" ht="25.5" x14ac:dyDescent="0.2">
      <c r="A311" s="182" t="s">
        <v>9</v>
      </c>
      <c r="B311" s="311">
        <v>108.443811</v>
      </c>
      <c r="C311" s="312">
        <v>104.34946899999998</v>
      </c>
      <c r="D311" s="312">
        <v>102.774413</v>
      </c>
      <c r="E311" s="312">
        <v>108.429748</v>
      </c>
      <c r="F311" s="312">
        <v>110.87871899999999</v>
      </c>
      <c r="G311" s="312">
        <v>110.76018800000001</v>
      </c>
      <c r="H311" s="312">
        <v>108.80342200000001</v>
      </c>
      <c r="I311" s="312">
        <v>106.724107</v>
      </c>
      <c r="J311" s="312">
        <v>108.13643399999999</v>
      </c>
      <c r="K311" s="312">
        <v>109.359915</v>
      </c>
      <c r="L311" s="312">
        <v>108.19268599999999</v>
      </c>
      <c r="M311" s="312">
        <v>108.89382699999999</v>
      </c>
      <c r="N311" s="312">
        <v>108.68489099999999</v>
      </c>
      <c r="O311" s="312">
        <v>103.66841799999999</v>
      </c>
      <c r="P311" s="312">
        <v>105.16512300000001</v>
      </c>
      <c r="Q311" s="312">
        <v>111.828976</v>
      </c>
      <c r="R311" s="312">
        <v>113.944453</v>
      </c>
      <c r="S311" s="312">
        <v>112.86963800000001</v>
      </c>
      <c r="T311" s="312">
        <v>110.040966</v>
      </c>
      <c r="U311" s="312">
        <v>109.253438</v>
      </c>
      <c r="V311" s="312">
        <v>108.361442</v>
      </c>
      <c r="W311" s="312">
        <v>108.06812799999999</v>
      </c>
      <c r="X311" s="312">
        <v>100.33950499999999</v>
      </c>
      <c r="Y311" s="313">
        <v>103.54386</v>
      </c>
    </row>
    <row r="312" spans="1:25" s="146" customFormat="1" ht="26.2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184">
        <v>30</v>
      </c>
      <c r="B313" s="172">
        <v>968.74280637414824</v>
      </c>
      <c r="C313" s="173">
        <v>931.94723037414826</v>
      </c>
      <c r="D313" s="173">
        <v>933.86867037414822</v>
      </c>
      <c r="E313" s="174">
        <v>941.80661937414834</v>
      </c>
      <c r="F313" s="174">
        <v>967.8541403741483</v>
      </c>
      <c r="G313" s="174">
        <v>970.55616537414835</v>
      </c>
      <c r="H313" s="174">
        <v>1016.1423293741483</v>
      </c>
      <c r="I313" s="174">
        <v>1000.2183953741483</v>
      </c>
      <c r="J313" s="174">
        <v>1015.2416543741483</v>
      </c>
      <c r="K313" s="175">
        <v>1018.0037243741483</v>
      </c>
      <c r="L313" s="174">
        <v>1020.0332453741482</v>
      </c>
      <c r="M313" s="176">
        <v>980.10332037414832</v>
      </c>
      <c r="N313" s="175">
        <v>962.2459373741483</v>
      </c>
      <c r="O313" s="174">
        <v>980.10332037414832</v>
      </c>
      <c r="P313" s="176">
        <v>993.69750837414836</v>
      </c>
      <c r="Q313" s="177">
        <v>1032.4505513741483</v>
      </c>
      <c r="R313" s="174">
        <v>1048.4105123741483</v>
      </c>
      <c r="S313" s="177">
        <v>1021.6664693741483</v>
      </c>
      <c r="T313" s="174">
        <v>987.66899037414839</v>
      </c>
      <c r="U313" s="173">
        <v>973.8226133741482</v>
      </c>
      <c r="V313" s="173">
        <v>969.27120237414829</v>
      </c>
      <c r="W313" s="173">
        <v>977.95370937414827</v>
      </c>
      <c r="X313" s="173">
        <v>975.1195853741483</v>
      </c>
      <c r="Y313" s="178">
        <v>967.14560937414831</v>
      </c>
    </row>
    <row r="314" spans="1:25" s="146" customFormat="1" ht="38.25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</row>
    <row r="315" spans="1:25" s="146" customFormat="1" ht="25.5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</row>
    <row r="316" spans="1:25" s="146" customFormat="1" ht="25.5" x14ac:dyDescent="0.2">
      <c r="A316" s="167" t="s">
        <v>9</v>
      </c>
      <c r="B316" s="311">
        <v>149.53187899999998</v>
      </c>
      <c r="C316" s="312">
        <v>143.37630299999998</v>
      </c>
      <c r="D316" s="312">
        <v>143.697743</v>
      </c>
      <c r="E316" s="312">
        <v>145.02569199999999</v>
      </c>
      <c r="F316" s="312">
        <v>149.38321300000001</v>
      </c>
      <c r="G316" s="312">
        <v>149.835238</v>
      </c>
      <c r="H316" s="312">
        <v>157.46140199999999</v>
      </c>
      <c r="I316" s="312">
        <v>154.79746799999998</v>
      </c>
      <c r="J316" s="312">
        <v>157.31072699999999</v>
      </c>
      <c r="K316" s="312">
        <v>157.772797</v>
      </c>
      <c r="L316" s="312">
        <v>158.11231799999999</v>
      </c>
      <c r="M316" s="312">
        <v>151.43239299999999</v>
      </c>
      <c r="N316" s="312">
        <v>148.44501</v>
      </c>
      <c r="O316" s="312">
        <v>151.43239299999999</v>
      </c>
      <c r="P316" s="312">
        <v>153.706581</v>
      </c>
      <c r="Q316" s="312">
        <v>160.18962400000001</v>
      </c>
      <c r="R316" s="312">
        <v>162.85958499999998</v>
      </c>
      <c r="S316" s="312">
        <v>158.38554199999999</v>
      </c>
      <c r="T316" s="312">
        <v>152.69806300000002</v>
      </c>
      <c r="U316" s="312">
        <v>150.381686</v>
      </c>
      <c r="V316" s="312">
        <v>149.62027499999999</v>
      </c>
      <c r="W316" s="312">
        <v>151.07278199999999</v>
      </c>
      <c r="X316" s="312">
        <v>150.598658</v>
      </c>
      <c r="Y316" s="313">
        <v>149.26468199999999</v>
      </c>
    </row>
    <row r="317" spans="1:25" s="146" customFormat="1" ht="26.2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171">
        <v>31</v>
      </c>
      <c r="B318" s="172">
        <v>862.90748937414821</v>
      </c>
      <c r="C318" s="173">
        <v>823.26578037414822</v>
      </c>
      <c r="D318" s="173">
        <v>832.45266537414841</v>
      </c>
      <c r="E318" s="174">
        <v>839.70610137414826</v>
      </c>
      <c r="F318" s="174">
        <v>865.82567637414832</v>
      </c>
      <c r="G318" s="174">
        <v>854.14091937414833</v>
      </c>
      <c r="H318" s="174">
        <v>901.78062237414827</v>
      </c>
      <c r="I318" s="174">
        <v>898.21394937414834</v>
      </c>
      <c r="J318" s="174">
        <v>892.04132337414831</v>
      </c>
      <c r="K318" s="175">
        <v>905.08309737414822</v>
      </c>
      <c r="L318" s="174">
        <v>902.09285637414825</v>
      </c>
      <c r="M318" s="176">
        <v>863.98829937414837</v>
      </c>
      <c r="N318" s="175">
        <v>847.01958237414829</v>
      </c>
      <c r="O318" s="174">
        <v>869.03207937414822</v>
      </c>
      <c r="P318" s="176">
        <v>877.93074837414838</v>
      </c>
      <c r="Q318" s="177">
        <v>924.77785737414831</v>
      </c>
      <c r="R318" s="174">
        <v>965.08006137414827</v>
      </c>
      <c r="S318" s="177">
        <v>962.70227937414825</v>
      </c>
      <c r="T318" s="174">
        <v>853.91274837414835</v>
      </c>
      <c r="U318" s="173">
        <v>837.06412137414827</v>
      </c>
      <c r="V318" s="173">
        <v>849.48142737414832</v>
      </c>
      <c r="W318" s="173">
        <v>853.99681137414825</v>
      </c>
      <c r="X318" s="173">
        <v>852.65180337414824</v>
      </c>
      <c r="Y318" s="178">
        <v>850.09388637414827</v>
      </c>
    </row>
    <row r="319" spans="1:25" s="146" customFormat="1" ht="38.25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</row>
    <row r="320" spans="1:25" s="146" customFormat="1" ht="25.5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</row>
    <row r="321" spans="1:25" s="146" customFormat="1" ht="25.5" x14ac:dyDescent="0.2">
      <c r="A321" s="182" t="s">
        <v>9</v>
      </c>
      <c r="B321" s="311">
        <v>131.826562</v>
      </c>
      <c r="C321" s="312">
        <v>125.19485299999999</v>
      </c>
      <c r="D321" s="312">
        <v>126.73173800000001</v>
      </c>
      <c r="E321" s="312">
        <v>127.94517399999999</v>
      </c>
      <c r="F321" s="312">
        <v>132.31474900000001</v>
      </c>
      <c r="G321" s="312">
        <v>130.35999200000001</v>
      </c>
      <c r="H321" s="312">
        <v>138.32969499999999</v>
      </c>
      <c r="I321" s="312">
        <v>137.73302200000001</v>
      </c>
      <c r="J321" s="312">
        <v>136.70039600000001</v>
      </c>
      <c r="K321" s="312">
        <v>138.88216999999997</v>
      </c>
      <c r="L321" s="312">
        <v>138.38192899999999</v>
      </c>
      <c r="M321" s="312">
        <v>132.007372</v>
      </c>
      <c r="N321" s="312">
        <v>129.168655</v>
      </c>
      <c r="O321" s="312">
        <v>132.85115199999998</v>
      </c>
      <c r="P321" s="312">
        <v>134.339821</v>
      </c>
      <c r="Q321" s="312">
        <v>142.17693</v>
      </c>
      <c r="R321" s="312">
        <v>148.91913399999999</v>
      </c>
      <c r="S321" s="312">
        <v>148.52135199999998</v>
      </c>
      <c r="T321" s="312">
        <v>130.321821</v>
      </c>
      <c r="U321" s="312">
        <v>127.50319399999999</v>
      </c>
      <c r="V321" s="312">
        <v>129.5805</v>
      </c>
      <c r="W321" s="312">
        <v>130.33588399999999</v>
      </c>
      <c r="X321" s="312">
        <v>130.11087599999999</v>
      </c>
      <c r="Y321" s="313">
        <v>129.68295899999998</v>
      </c>
    </row>
    <row r="322" spans="1:25" s="146" customFormat="1" ht="26.2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15" thickBot="1" x14ac:dyDescent="0.25">
      <c r="A324" s="189" t="s">
        <v>43</v>
      </c>
      <c r="B324" s="190" t="s">
        <v>79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310" customFormat="1" ht="15.75" thickBot="1" x14ac:dyDescent="0.25">
      <c r="A326" s="200">
        <v>1</v>
      </c>
      <c r="B326" s="172">
        <v>758.8461203741482</v>
      </c>
      <c r="C326" s="173">
        <v>731.62171737414826</v>
      </c>
      <c r="D326" s="173">
        <v>724.06805637414823</v>
      </c>
      <c r="E326" s="174">
        <v>733.71128337414825</v>
      </c>
      <c r="F326" s="174">
        <v>770.47083237414836</v>
      </c>
      <c r="G326" s="174">
        <v>773.00473137414815</v>
      </c>
      <c r="H326" s="174">
        <v>765.58316937414827</v>
      </c>
      <c r="I326" s="174">
        <v>735.34450737414829</v>
      </c>
      <c r="J326" s="174">
        <v>766.19562837414821</v>
      </c>
      <c r="K326" s="175">
        <v>770.17060737414829</v>
      </c>
      <c r="L326" s="174">
        <v>750.49986537414838</v>
      </c>
      <c r="M326" s="176">
        <v>749.04677637414829</v>
      </c>
      <c r="N326" s="175">
        <v>746.98122837414826</v>
      </c>
      <c r="O326" s="174">
        <v>725.91744237414832</v>
      </c>
      <c r="P326" s="176">
        <v>734.6359763741483</v>
      </c>
      <c r="Q326" s="177">
        <v>750.06754137414828</v>
      </c>
      <c r="R326" s="174">
        <v>752.2531793741482</v>
      </c>
      <c r="S326" s="177">
        <v>752.86563837414826</v>
      </c>
      <c r="T326" s="174">
        <v>885.04870137414832</v>
      </c>
      <c r="U326" s="173">
        <v>748.51838037414825</v>
      </c>
      <c r="V326" s="173">
        <v>752.2531793741482</v>
      </c>
      <c r="W326" s="173">
        <v>753.65823237414838</v>
      </c>
      <c r="X326" s="173">
        <v>752.38527837414824</v>
      </c>
      <c r="Y326" s="178">
        <v>757.30896837414832</v>
      </c>
    </row>
    <row r="327" spans="1:25" s="146" customFormat="1" ht="38.25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</row>
    <row r="328" spans="1:25" s="146" customFormat="1" ht="25.5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</row>
    <row r="329" spans="1:25" s="146" customFormat="1" ht="25.5" x14ac:dyDescent="0.2">
      <c r="A329" s="167" t="s">
        <v>9</v>
      </c>
      <c r="B329" s="311">
        <v>109.64519299999999</v>
      </c>
      <c r="C329" s="312">
        <v>105.09079</v>
      </c>
      <c r="D329" s="312">
        <v>103.82712899999999</v>
      </c>
      <c r="E329" s="312">
        <v>105.44035600000001</v>
      </c>
      <c r="F329" s="312">
        <v>111.589905</v>
      </c>
      <c r="G329" s="312">
        <v>112.01380399999999</v>
      </c>
      <c r="H329" s="312">
        <v>110.77224199999999</v>
      </c>
      <c r="I329" s="312">
        <v>105.71358000000001</v>
      </c>
      <c r="J329" s="312">
        <v>110.874701</v>
      </c>
      <c r="K329" s="312">
        <v>111.53968</v>
      </c>
      <c r="L329" s="312">
        <v>108.24893800000001</v>
      </c>
      <c r="M329" s="312">
        <v>108.005849</v>
      </c>
      <c r="N329" s="312">
        <v>107.66030099999999</v>
      </c>
      <c r="O329" s="312">
        <v>104.136515</v>
      </c>
      <c r="P329" s="312">
        <v>105.595049</v>
      </c>
      <c r="Q329" s="312">
        <v>108.176614</v>
      </c>
      <c r="R329" s="312">
        <v>108.54225199999999</v>
      </c>
      <c r="S329" s="312">
        <v>108.64471099999999</v>
      </c>
      <c r="T329" s="312">
        <v>130.75777400000001</v>
      </c>
      <c r="U329" s="312">
        <v>107.91745299999999</v>
      </c>
      <c r="V329" s="312">
        <v>108.54225199999999</v>
      </c>
      <c r="W329" s="312">
        <v>108.77730500000001</v>
      </c>
      <c r="X329" s="312">
        <v>108.56435099999999</v>
      </c>
      <c r="Y329" s="313">
        <v>109.388041</v>
      </c>
    </row>
    <row r="330" spans="1:25" s="146" customFormat="1" ht="26.2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171">
        <v>2</v>
      </c>
      <c r="B331" s="172">
        <v>895.4244773741483</v>
      </c>
      <c r="C331" s="173">
        <v>893.83928937414817</v>
      </c>
      <c r="D331" s="173">
        <v>888.01492437414834</v>
      </c>
      <c r="E331" s="174">
        <v>867.09524637414825</v>
      </c>
      <c r="F331" s="174">
        <v>866.44676037414831</v>
      </c>
      <c r="G331" s="174">
        <v>889.81627437414829</v>
      </c>
      <c r="H331" s="174">
        <v>884.05195437414818</v>
      </c>
      <c r="I331" s="174">
        <v>891.46150737414837</v>
      </c>
      <c r="J331" s="174">
        <v>882.89909037414827</v>
      </c>
      <c r="K331" s="175">
        <v>893.28687537414828</v>
      </c>
      <c r="L331" s="174">
        <v>903.2063093741483</v>
      </c>
      <c r="M331" s="176">
        <v>900.60035637414819</v>
      </c>
      <c r="N331" s="175">
        <v>904.40720937414835</v>
      </c>
      <c r="O331" s="174">
        <v>873.43599837414831</v>
      </c>
      <c r="P331" s="176">
        <v>857.00768637414831</v>
      </c>
      <c r="Q331" s="177">
        <v>874.21658337414829</v>
      </c>
      <c r="R331" s="174">
        <v>910.73595237414827</v>
      </c>
      <c r="S331" s="177">
        <v>909.64313337414831</v>
      </c>
      <c r="T331" s="174">
        <v>918.19354137414825</v>
      </c>
      <c r="U331" s="173">
        <v>893.64714537414829</v>
      </c>
      <c r="V331" s="173">
        <v>899.15927637414825</v>
      </c>
      <c r="W331" s="173">
        <v>909.23482737414827</v>
      </c>
      <c r="X331" s="173">
        <v>906.3646763741483</v>
      </c>
      <c r="Y331" s="178">
        <v>898.99115037414833</v>
      </c>
    </row>
    <row r="332" spans="1:25" s="146" customFormat="1" ht="38.25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</row>
    <row r="333" spans="1:25" s="146" customFormat="1" ht="25.5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</row>
    <row r="334" spans="1:25" s="146" customFormat="1" ht="25.5" x14ac:dyDescent="0.2">
      <c r="A334" s="167" t="s">
        <v>9</v>
      </c>
      <c r="B334" s="311">
        <v>132.49355</v>
      </c>
      <c r="C334" s="312">
        <v>132.22836199999998</v>
      </c>
      <c r="D334" s="312">
        <v>131.253997</v>
      </c>
      <c r="E334" s="312">
        <v>127.754319</v>
      </c>
      <c r="F334" s="312">
        <v>127.645833</v>
      </c>
      <c r="G334" s="312">
        <v>131.55534700000001</v>
      </c>
      <c r="H334" s="312">
        <v>130.591027</v>
      </c>
      <c r="I334" s="312">
        <v>131.83058</v>
      </c>
      <c r="J334" s="312">
        <v>130.39816300000001</v>
      </c>
      <c r="K334" s="312">
        <v>132.13594800000001</v>
      </c>
      <c r="L334" s="312">
        <v>133.79538199999999</v>
      </c>
      <c r="M334" s="312">
        <v>133.35942899999998</v>
      </c>
      <c r="N334" s="312">
        <v>133.99628200000001</v>
      </c>
      <c r="O334" s="312">
        <v>128.81507100000002</v>
      </c>
      <c r="P334" s="312">
        <v>126.06675899999999</v>
      </c>
      <c r="Q334" s="312">
        <v>128.94565600000001</v>
      </c>
      <c r="R334" s="312">
        <v>135.055025</v>
      </c>
      <c r="S334" s="312">
        <v>134.87220600000001</v>
      </c>
      <c r="T334" s="312">
        <v>136.30261400000001</v>
      </c>
      <c r="U334" s="312">
        <v>132.19621799999999</v>
      </c>
      <c r="V334" s="312">
        <v>133.11834899999999</v>
      </c>
      <c r="W334" s="312">
        <v>134.8039</v>
      </c>
      <c r="X334" s="312">
        <v>134.32374899999999</v>
      </c>
      <c r="Y334" s="313">
        <v>133.09022300000001</v>
      </c>
    </row>
    <row r="335" spans="1:25" s="146" customFormat="1" ht="26.2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154">
        <v>3</v>
      </c>
      <c r="B336" s="172">
        <v>887.70269037414835</v>
      </c>
      <c r="C336" s="173">
        <v>865.00568037414826</v>
      </c>
      <c r="D336" s="173">
        <v>865.29389637414829</v>
      </c>
      <c r="E336" s="174">
        <v>855.48254337414824</v>
      </c>
      <c r="F336" s="174">
        <v>856.46728137414823</v>
      </c>
      <c r="G336" s="174">
        <v>879.54857937414818</v>
      </c>
      <c r="H336" s="174">
        <v>881.67417237414816</v>
      </c>
      <c r="I336" s="174">
        <v>873.3519353741483</v>
      </c>
      <c r="J336" s="174">
        <v>882.77900037414827</v>
      </c>
      <c r="K336" s="175">
        <v>889.72020237414824</v>
      </c>
      <c r="L336" s="174">
        <v>887.51054637414825</v>
      </c>
      <c r="M336" s="176">
        <v>881.48202837414829</v>
      </c>
      <c r="N336" s="175">
        <v>891.42548037414826</v>
      </c>
      <c r="O336" s="174">
        <v>864.2371043741482</v>
      </c>
      <c r="P336" s="176">
        <v>868.98065937414822</v>
      </c>
      <c r="Q336" s="177">
        <v>885.55307937414818</v>
      </c>
      <c r="R336" s="174">
        <v>897.35792637414829</v>
      </c>
      <c r="S336" s="177">
        <v>916.76447037414823</v>
      </c>
      <c r="T336" s="174">
        <v>917.80925337414828</v>
      </c>
      <c r="U336" s="173">
        <v>892.56633537414825</v>
      </c>
      <c r="V336" s="173">
        <v>896.50528737414822</v>
      </c>
      <c r="W336" s="173">
        <v>907.4695043741483</v>
      </c>
      <c r="X336" s="173">
        <v>902.49777837414831</v>
      </c>
      <c r="Y336" s="178">
        <v>899.50753737414823</v>
      </c>
    </row>
    <row r="337" spans="1:25" s="146" customFormat="1" ht="38.25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</row>
    <row r="338" spans="1:25" s="146" customFormat="1" ht="25.5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</row>
    <row r="339" spans="1:25" s="146" customFormat="1" ht="25.5" x14ac:dyDescent="0.2">
      <c r="A339" s="167" t="s">
        <v>9</v>
      </c>
      <c r="B339" s="311">
        <v>131.201763</v>
      </c>
      <c r="C339" s="312">
        <v>127.40475299999999</v>
      </c>
      <c r="D339" s="312">
        <v>127.452969</v>
      </c>
      <c r="E339" s="312">
        <v>125.811616</v>
      </c>
      <c r="F339" s="312">
        <v>125.97635399999999</v>
      </c>
      <c r="G339" s="312">
        <v>129.83765199999999</v>
      </c>
      <c r="H339" s="312">
        <v>130.19324499999999</v>
      </c>
      <c r="I339" s="312">
        <v>128.801008</v>
      </c>
      <c r="J339" s="312">
        <v>130.378073</v>
      </c>
      <c r="K339" s="312">
        <v>131.539275</v>
      </c>
      <c r="L339" s="312">
        <v>131.16961899999998</v>
      </c>
      <c r="M339" s="312">
        <v>130.161101</v>
      </c>
      <c r="N339" s="312">
        <v>131.82455299999998</v>
      </c>
      <c r="O339" s="312">
        <v>127.27617699999999</v>
      </c>
      <c r="P339" s="312">
        <v>128.06973199999999</v>
      </c>
      <c r="Q339" s="312">
        <v>130.842152</v>
      </c>
      <c r="R339" s="312">
        <v>132.81699900000001</v>
      </c>
      <c r="S339" s="312">
        <v>136.06354299999998</v>
      </c>
      <c r="T339" s="312">
        <v>136.238326</v>
      </c>
      <c r="U339" s="312">
        <v>132.01540800000001</v>
      </c>
      <c r="V339" s="312">
        <v>132.67435999999998</v>
      </c>
      <c r="W339" s="312">
        <v>134.508577</v>
      </c>
      <c r="X339" s="312">
        <v>133.676851</v>
      </c>
      <c r="Y339" s="313">
        <v>133.17660999999998</v>
      </c>
    </row>
    <row r="340" spans="1:25" s="146" customFormat="1" ht="26.2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01">
        <v>4</v>
      </c>
      <c r="B341" s="172">
        <v>692.80862937414827</v>
      </c>
      <c r="C341" s="173">
        <v>656.73359337414831</v>
      </c>
      <c r="D341" s="173">
        <v>653.10687537414833</v>
      </c>
      <c r="E341" s="174">
        <v>660.3963383741484</v>
      </c>
      <c r="F341" s="174">
        <v>703.5206573741483</v>
      </c>
      <c r="G341" s="174">
        <v>716.99475537414833</v>
      </c>
      <c r="H341" s="174">
        <v>710.1135983741483</v>
      </c>
      <c r="I341" s="174">
        <v>696.50740137414823</v>
      </c>
      <c r="J341" s="174">
        <v>696.60347337414828</v>
      </c>
      <c r="K341" s="175">
        <v>704.39731437414832</v>
      </c>
      <c r="L341" s="174">
        <v>705.94647537414835</v>
      </c>
      <c r="M341" s="176">
        <v>701.91145137414833</v>
      </c>
      <c r="N341" s="175">
        <v>697.3600403741483</v>
      </c>
      <c r="O341" s="174">
        <v>670.01554737414835</v>
      </c>
      <c r="P341" s="176">
        <v>672.27323937414837</v>
      </c>
      <c r="Q341" s="177">
        <v>690.74308137414835</v>
      </c>
      <c r="R341" s="174">
        <v>711.86691237414823</v>
      </c>
      <c r="S341" s="177">
        <v>704.25320637414836</v>
      </c>
      <c r="T341" s="174">
        <v>722.89117437414836</v>
      </c>
      <c r="U341" s="173">
        <v>688.36529937414832</v>
      </c>
      <c r="V341" s="173">
        <v>692.5084043741482</v>
      </c>
      <c r="W341" s="173">
        <v>696.11110437414823</v>
      </c>
      <c r="X341" s="173">
        <v>689.22994737414831</v>
      </c>
      <c r="Y341" s="178">
        <v>701.11885737414832</v>
      </c>
    </row>
    <row r="342" spans="1:25" s="146" customFormat="1" ht="38.25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</row>
    <row r="343" spans="1:25" s="146" customFormat="1" ht="25.5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</row>
    <row r="344" spans="1:25" s="146" customFormat="1" ht="25.5" x14ac:dyDescent="0.2">
      <c r="A344" s="167" t="s">
        <v>9</v>
      </c>
      <c r="B344" s="311">
        <v>98.597701999999998</v>
      </c>
      <c r="C344" s="312">
        <v>92.562665999999993</v>
      </c>
      <c r="D344" s="312">
        <v>91.955948000000006</v>
      </c>
      <c r="E344" s="312">
        <v>93.175410999999997</v>
      </c>
      <c r="F344" s="312">
        <v>100.38973</v>
      </c>
      <c r="G344" s="312">
        <v>102.643828</v>
      </c>
      <c r="H344" s="312">
        <v>101.492671</v>
      </c>
      <c r="I344" s="312">
        <v>99.216474000000005</v>
      </c>
      <c r="J344" s="312">
        <v>99.232545999999999</v>
      </c>
      <c r="K344" s="312">
        <v>100.536387</v>
      </c>
      <c r="L344" s="312">
        <v>100.795548</v>
      </c>
      <c r="M344" s="312">
        <v>100.120524</v>
      </c>
      <c r="N344" s="312">
        <v>99.359112999999994</v>
      </c>
      <c r="O344" s="312">
        <v>94.784620000000004</v>
      </c>
      <c r="P344" s="312">
        <v>95.162312</v>
      </c>
      <c r="Q344" s="312">
        <v>98.252154000000004</v>
      </c>
      <c r="R344" s="312">
        <v>101.785985</v>
      </c>
      <c r="S344" s="312">
        <v>100.51227899999999</v>
      </c>
      <c r="T344" s="312">
        <v>103.63024700000001</v>
      </c>
      <c r="U344" s="312">
        <v>97.854371999999998</v>
      </c>
      <c r="V344" s="312">
        <v>98.547476999999986</v>
      </c>
      <c r="W344" s="312">
        <v>99.150176999999985</v>
      </c>
      <c r="X344" s="312">
        <v>97.999020000000002</v>
      </c>
      <c r="Y344" s="313">
        <v>99.987929999999992</v>
      </c>
    </row>
    <row r="345" spans="1:25" s="146" customFormat="1" ht="26.2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154">
        <v>5</v>
      </c>
      <c r="B346" s="172">
        <v>784.46131737414828</v>
      </c>
      <c r="C346" s="173">
        <v>744.85563537414828</v>
      </c>
      <c r="D346" s="173">
        <v>737.39804637414818</v>
      </c>
      <c r="E346" s="174">
        <v>738.50287437414829</v>
      </c>
      <c r="F346" s="174">
        <v>771.91191237414819</v>
      </c>
      <c r="G346" s="174">
        <v>782.44380537414827</v>
      </c>
      <c r="H346" s="174">
        <v>780.06602337414836</v>
      </c>
      <c r="I346" s="174">
        <v>759.49460637414825</v>
      </c>
      <c r="J346" s="174">
        <v>762.74904537414818</v>
      </c>
      <c r="K346" s="175">
        <v>767.08429437414827</v>
      </c>
      <c r="L346" s="174">
        <v>766.79607837414824</v>
      </c>
      <c r="M346" s="176">
        <v>782.64795837414829</v>
      </c>
      <c r="N346" s="175">
        <v>777.55614237414829</v>
      </c>
      <c r="O346" s="174">
        <v>738.85113537414827</v>
      </c>
      <c r="P346" s="176">
        <v>745.55215737414835</v>
      </c>
      <c r="Q346" s="177">
        <v>769.52212137414824</v>
      </c>
      <c r="R346" s="174">
        <v>792.53136537414832</v>
      </c>
      <c r="S346" s="177">
        <v>781.99947237414824</v>
      </c>
      <c r="T346" s="174">
        <v>748.51838037414825</v>
      </c>
      <c r="U346" s="173">
        <v>742.92218637414828</v>
      </c>
      <c r="V346" s="173">
        <v>753.46608837414828</v>
      </c>
      <c r="W346" s="173">
        <v>766.25567337414827</v>
      </c>
      <c r="X346" s="173">
        <v>762.90516237414818</v>
      </c>
      <c r="Y346" s="178">
        <v>766.54388937414819</v>
      </c>
    </row>
    <row r="347" spans="1:25" s="146" customFormat="1" ht="38.25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</row>
    <row r="348" spans="1:25" s="146" customFormat="1" ht="25.5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</row>
    <row r="349" spans="1:25" s="146" customFormat="1" ht="25.5" x14ac:dyDescent="0.2">
      <c r="A349" s="167" t="s">
        <v>9</v>
      </c>
      <c r="B349" s="311">
        <v>113.93039</v>
      </c>
      <c r="C349" s="312">
        <v>107.30470800000001</v>
      </c>
      <c r="D349" s="312">
        <v>106.05711899999999</v>
      </c>
      <c r="E349" s="312">
        <v>106.24194700000001</v>
      </c>
      <c r="F349" s="312">
        <v>111.830985</v>
      </c>
      <c r="G349" s="312">
        <v>113.59287799999998</v>
      </c>
      <c r="H349" s="312">
        <v>113.19509600000001</v>
      </c>
      <c r="I349" s="312">
        <v>109.75367899999999</v>
      </c>
      <c r="J349" s="312">
        <v>110.29811799999999</v>
      </c>
      <c r="K349" s="312">
        <v>111.02336699999999</v>
      </c>
      <c r="L349" s="312">
        <v>110.975151</v>
      </c>
      <c r="M349" s="312">
        <v>113.627031</v>
      </c>
      <c r="N349" s="312">
        <v>112.775215</v>
      </c>
      <c r="O349" s="312">
        <v>106.300208</v>
      </c>
      <c r="P349" s="312">
        <v>107.42123000000001</v>
      </c>
      <c r="Q349" s="312">
        <v>111.43119399999999</v>
      </c>
      <c r="R349" s="312">
        <v>115.280438</v>
      </c>
      <c r="S349" s="312">
        <v>113.51854499999999</v>
      </c>
      <c r="T349" s="312">
        <v>107.91745299999999</v>
      </c>
      <c r="U349" s="312">
        <v>106.98125899999999</v>
      </c>
      <c r="V349" s="312">
        <v>108.745161</v>
      </c>
      <c r="W349" s="312">
        <v>110.88474600000001</v>
      </c>
      <c r="X349" s="312">
        <v>110.32423499999999</v>
      </c>
      <c r="Y349" s="313">
        <v>110.93296199999999</v>
      </c>
    </row>
    <row r="350" spans="1:25" s="146" customFormat="1" ht="26.2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171">
        <v>6</v>
      </c>
      <c r="B351" s="172">
        <v>771.26342637414825</v>
      </c>
      <c r="C351" s="173">
        <v>731.59769937414831</v>
      </c>
      <c r="D351" s="173">
        <v>724.24819137414829</v>
      </c>
      <c r="E351" s="174">
        <v>737.65023537414822</v>
      </c>
      <c r="F351" s="174">
        <v>776.75153937414825</v>
      </c>
      <c r="G351" s="174">
        <v>778.13257437414836</v>
      </c>
      <c r="H351" s="174">
        <v>790.45380837414837</v>
      </c>
      <c r="I351" s="174">
        <v>771.31146237414828</v>
      </c>
      <c r="J351" s="174">
        <v>788.42428737414821</v>
      </c>
      <c r="K351" s="175">
        <v>796.09803837414825</v>
      </c>
      <c r="L351" s="174">
        <v>791.45055537414828</v>
      </c>
      <c r="M351" s="176">
        <v>771.80383137414822</v>
      </c>
      <c r="N351" s="175">
        <v>769.23390537414821</v>
      </c>
      <c r="O351" s="174">
        <v>733.87940937414828</v>
      </c>
      <c r="P351" s="176">
        <v>737.86639737414816</v>
      </c>
      <c r="Q351" s="177">
        <v>761.65622637414822</v>
      </c>
      <c r="R351" s="174">
        <v>778.16860137414824</v>
      </c>
      <c r="S351" s="177">
        <v>781.25491437414826</v>
      </c>
      <c r="T351" s="174">
        <v>772.75254237414833</v>
      </c>
      <c r="U351" s="173">
        <v>739.83587337414838</v>
      </c>
      <c r="V351" s="173">
        <v>749.79133437414828</v>
      </c>
      <c r="W351" s="173">
        <v>762.35274837414829</v>
      </c>
      <c r="X351" s="173">
        <v>767.82885237414825</v>
      </c>
      <c r="Y351" s="178">
        <v>772.39227237414821</v>
      </c>
    </row>
    <row r="352" spans="1:25" s="146" customFormat="1" ht="38.25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</row>
    <row r="353" spans="1:25" s="146" customFormat="1" ht="25.5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</row>
    <row r="354" spans="1:25" s="146" customFormat="1" ht="25.5" x14ac:dyDescent="0.2">
      <c r="A354" s="167" t="s">
        <v>9</v>
      </c>
      <c r="B354" s="311">
        <v>111.722499</v>
      </c>
      <c r="C354" s="312">
        <v>105.08677200000001</v>
      </c>
      <c r="D354" s="312">
        <v>103.857264</v>
      </c>
      <c r="E354" s="312">
        <v>106.09930799999999</v>
      </c>
      <c r="F354" s="312">
        <v>112.64061199999999</v>
      </c>
      <c r="G354" s="312">
        <v>112.87164700000001</v>
      </c>
      <c r="H354" s="312">
        <v>114.93288100000001</v>
      </c>
      <c r="I354" s="312">
        <v>111.73053499999999</v>
      </c>
      <c r="J354" s="312">
        <v>114.59335999999999</v>
      </c>
      <c r="K354" s="312">
        <v>115.87711099999999</v>
      </c>
      <c r="L354" s="312">
        <v>115.099628</v>
      </c>
      <c r="M354" s="312">
        <v>111.81290399999999</v>
      </c>
      <c r="N354" s="312">
        <v>111.38297799999999</v>
      </c>
      <c r="O354" s="312">
        <v>105.46848199999999</v>
      </c>
      <c r="P354" s="312">
        <v>106.13546999999998</v>
      </c>
      <c r="Q354" s="312">
        <v>110.11529899999999</v>
      </c>
      <c r="R354" s="312">
        <v>112.877674</v>
      </c>
      <c r="S354" s="312">
        <v>113.39398699999998</v>
      </c>
      <c r="T354" s="312">
        <v>111.971615</v>
      </c>
      <c r="U354" s="312">
        <v>106.46494600000001</v>
      </c>
      <c r="V354" s="312">
        <v>108.13040700000001</v>
      </c>
      <c r="W354" s="312">
        <v>110.23182100000001</v>
      </c>
      <c r="X354" s="312">
        <v>111.147925</v>
      </c>
      <c r="Y354" s="313">
        <v>111.91134499999998</v>
      </c>
    </row>
    <row r="355" spans="1:25" s="146" customFormat="1" ht="26.2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154">
        <v>7</v>
      </c>
      <c r="B356" s="172">
        <v>755.38752837414825</v>
      </c>
      <c r="C356" s="173">
        <v>730.69702437414833</v>
      </c>
      <c r="D356" s="173">
        <v>719.58869937414829</v>
      </c>
      <c r="E356" s="174">
        <v>719.86490637414818</v>
      </c>
      <c r="F356" s="174">
        <v>749.62320837414836</v>
      </c>
      <c r="G356" s="174">
        <v>766.91616837414824</v>
      </c>
      <c r="H356" s="174">
        <v>759.73478637414826</v>
      </c>
      <c r="I356" s="174">
        <v>750.40379337414834</v>
      </c>
      <c r="J356" s="174">
        <v>758.14959837414835</v>
      </c>
      <c r="K356" s="175">
        <v>765.06678237414826</v>
      </c>
      <c r="L356" s="174">
        <v>765.97946637414827</v>
      </c>
      <c r="M356" s="176">
        <v>769.43805837414834</v>
      </c>
      <c r="N356" s="175">
        <v>759.61469637414825</v>
      </c>
      <c r="O356" s="174">
        <v>723.82787637414833</v>
      </c>
      <c r="P356" s="176">
        <v>730.30072737414821</v>
      </c>
      <c r="Q356" s="177">
        <v>754.18662837414831</v>
      </c>
      <c r="R356" s="174">
        <v>771.01123737414821</v>
      </c>
      <c r="S356" s="177">
        <v>779.78981637414836</v>
      </c>
      <c r="T356" s="174">
        <v>764.83861137414829</v>
      </c>
      <c r="U356" s="173">
        <v>736.90567737414824</v>
      </c>
      <c r="V356" s="173">
        <v>746.44082337414829</v>
      </c>
      <c r="W356" s="173">
        <v>755.62770837414826</v>
      </c>
      <c r="X356" s="173">
        <v>756.78057237414816</v>
      </c>
      <c r="Y356" s="178">
        <v>755.3274833741483</v>
      </c>
    </row>
    <row r="357" spans="1:25" s="146" customFormat="1" ht="38.25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</row>
    <row r="358" spans="1:25" s="146" customFormat="1" ht="25.5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</row>
    <row r="359" spans="1:25" s="146" customFormat="1" ht="25.5" x14ac:dyDescent="0.2">
      <c r="A359" s="167" t="s">
        <v>9</v>
      </c>
      <c r="B359" s="311">
        <v>109.06660099999999</v>
      </c>
      <c r="C359" s="312">
        <v>104.936097</v>
      </c>
      <c r="D359" s="312">
        <v>103.07777200000001</v>
      </c>
      <c r="E359" s="312">
        <v>103.12397899999999</v>
      </c>
      <c r="F359" s="312">
        <v>108.102281</v>
      </c>
      <c r="G359" s="312">
        <v>110.99524099999999</v>
      </c>
      <c r="H359" s="312">
        <v>109.793859</v>
      </c>
      <c r="I359" s="312">
        <v>108.232866</v>
      </c>
      <c r="J359" s="312">
        <v>109.528671</v>
      </c>
      <c r="K359" s="312">
        <v>110.685855</v>
      </c>
      <c r="L359" s="312">
        <v>110.83853900000001</v>
      </c>
      <c r="M359" s="312">
        <v>111.417131</v>
      </c>
      <c r="N359" s="312">
        <v>109.77376899999999</v>
      </c>
      <c r="O359" s="312">
        <v>103.78694900000001</v>
      </c>
      <c r="P359" s="312">
        <v>104.8698</v>
      </c>
      <c r="Q359" s="312">
        <v>108.865701</v>
      </c>
      <c r="R359" s="312">
        <v>111.68030999999999</v>
      </c>
      <c r="S359" s="312">
        <v>113.14888900000001</v>
      </c>
      <c r="T359" s="312">
        <v>110.647684</v>
      </c>
      <c r="U359" s="312">
        <v>105.97475</v>
      </c>
      <c r="V359" s="312">
        <v>107.56989600000001</v>
      </c>
      <c r="W359" s="312">
        <v>109.106781</v>
      </c>
      <c r="X359" s="312">
        <v>109.29964499999998</v>
      </c>
      <c r="Y359" s="313">
        <v>109.056556</v>
      </c>
    </row>
    <row r="360" spans="1:25" s="146" customFormat="1" ht="26.2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171">
        <v>8</v>
      </c>
      <c r="B361" s="172">
        <v>759.11031837414828</v>
      </c>
      <c r="C361" s="173">
        <v>729.85639437414829</v>
      </c>
      <c r="D361" s="173">
        <v>749.29896537414834</v>
      </c>
      <c r="E361" s="174">
        <v>748.14610137414832</v>
      </c>
      <c r="F361" s="174">
        <v>761.90841537414826</v>
      </c>
      <c r="G361" s="174">
        <v>780.93067137414823</v>
      </c>
      <c r="H361" s="174">
        <v>773.25692037414819</v>
      </c>
      <c r="I361" s="174">
        <v>749.63521737414828</v>
      </c>
      <c r="J361" s="174">
        <v>773.04075837414825</v>
      </c>
      <c r="K361" s="175">
        <v>762.56891037414823</v>
      </c>
      <c r="L361" s="174">
        <v>763.10931537414831</v>
      </c>
      <c r="M361" s="176">
        <v>769.64221137414825</v>
      </c>
      <c r="N361" s="175">
        <v>768.47733837414819</v>
      </c>
      <c r="O361" s="174">
        <v>732.64248237414836</v>
      </c>
      <c r="P361" s="176">
        <v>735.24843537414824</v>
      </c>
      <c r="Q361" s="177">
        <v>751.28045037414836</v>
      </c>
      <c r="R361" s="174">
        <v>768.26117637414825</v>
      </c>
      <c r="S361" s="177">
        <v>757.1888783741482</v>
      </c>
      <c r="T361" s="174">
        <v>755.24342037414829</v>
      </c>
      <c r="U361" s="173">
        <v>747.14935437414829</v>
      </c>
      <c r="V361" s="173">
        <v>759.45857937414826</v>
      </c>
      <c r="W361" s="173">
        <v>764.25017037414818</v>
      </c>
      <c r="X361" s="173">
        <v>766.18361937414829</v>
      </c>
      <c r="Y361" s="178">
        <v>769.0297523741483</v>
      </c>
    </row>
    <row r="362" spans="1:25" s="146" customFormat="1" ht="38.25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</row>
    <row r="363" spans="1:25" s="146" customFormat="1" ht="25.5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</row>
    <row r="364" spans="1:25" s="146" customFormat="1" ht="25.5" x14ac:dyDescent="0.2">
      <c r="A364" s="167" t="s">
        <v>9</v>
      </c>
      <c r="B364" s="311">
        <v>109.689391</v>
      </c>
      <c r="C364" s="312">
        <v>104.795467</v>
      </c>
      <c r="D364" s="312">
        <v>108.04803800000001</v>
      </c>
      <c r="E364" s="312">
        <v>107.85517400000001</v>
      </c>
      <c r="F364" s="312">
        <v>110.157488</v>
      </c>
      <c r="G364" s="312">
        <v>113.339744</v>
      </c>
      <c r="H364" s="312">
        <v>112.05599299999999</v>
      </c>
      <c r="I364" s="312">
        <v>108.10429000000001</v>
      </c>
      <c r="J364" s="312">
        <v>112.01983100000001</v>
      </c>
      <c r="K364" s="312">
        <v>110.267983</v>
      </c>
      <c r="L364" s="312">
        <v>110.35838800000001</v>
      </c>
      <c r="M364" s="312">
        <v>111.451284</v>
      </c>
      <c r="N364" s="312">
        <v>111.25641099999999</v>
      </c>
      <c r="O364" s="312">
        <v>105.261555</v>
      </c>
      <c r="P364" s="312">
        <v>105.697508</v>
      </c>
      <c r="Q364" s="312">
        <v>108.37952300000001</v>
      </c>
      <c r="R364" s="312">
        <v>111.220249</v>
      </c>
      <c r="S364" s="312">
        <v>109.36795099999999</v>
      </c>
      <c r="T364" s="312">
        <v>109.04249299999999</v>
      </c>
      <c r="U364" s="312">
        <v>107.68842699999999</v>
      </c>
      <c r="V364" s="312">
        <v>109.74765199999999</v>
      </c>
      <c r="W364" s="312">
        <v>110.54924299999999</v>
      </c>
      <c r="X364" s="312">
        <v>110.872692</v>
      </c>
      <c r="Y364" s="313">
        <v>111.34882499999999</v>
      </c>
    </row>
    <row r="365" spans="1:25" s="146" customFormat="1" ht="26.2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154">
        <v>9</v>
      </c>
      <c r="B366" s="172">
        <v>826.86509637414827</v>
      </c>
      <c r="C366" s="173">
        <v>806.79805737414836</v>
      </c>
      <c r="D366" s="173">
        <v>802.40276337414821</v>
      </c>
      <c r="E366" s="174">
        <v>771.5996783741482</v>
      </c>
      <c r="F366" s="174">
        <v>805.80131037414822</v>
      </c>
      <c r="G366" s="174">
        <v>801.67021437414814</v>
      </c>
      <c r="H366" s="174">
        <v>819.80380437414829</v>
      </c>
      <c r="I366" s="174">
        <v>796.74652437414829</v>
      </c>
      <c r="J366" s="174">
        <v>806.50984137414832</v>
      </c>
      <c r="K366" s="175">
        <v>811.09727937414823</v>
      </c>
      <c r="L366" s="174">
        <v>811.63768437414831</v>
      </c>
      <c r="M366" s="176">
        <v>809.04374037414834</v>
      </c>
      <c r="N366" s="175">
        <v>811.78179237414827</v>
      </c>
      <c r="O366" s="174">
        <v>783.63269637414828</v>
      </c>
      <c r="P366" s="176">
        <v>792.07502337414837</v>
      </c>
      <c r="Q366" s="177">
        <v>809.07976737414833</v>
      </c>
      <c r="R366" s="174">
        <v>820.15206537414838</v>
      </c>
      <c r="S366" s="177">
        <v>818.6629493741483</v>
      </c>
      <c r="T366" s="174">
        <v>810.55687437414826</v>
      </c>
      <c r="U366" s="173">
        <v>804.92465337414819</v>
      </c>
      <c r="V366" s="173">
        <v>819.19134537414823</v>
      </c>
      <c r="W366" s="173">
        <v>828.76251837414827</v>
      </c>
      <c r="X366" s="173">
        <v>832.06499337414823</v>
      </c>
      <c r="Y366" s="178">
        <v>829.43502237414816</v>
      </c>
    </row>
    <row r="367" spans="1:25" s="146" customFormat="1" ht="38.25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</row>
    <row r="368" spans="1:25" s="146" customFormat="1" ht="25.5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</row>
    <row r="369" spans="1:25" s="146" customFormat="1" ht="25.5" x14ac:dyDescent="0.2">
      <c r="A369" s="167" t="s">
        <v>9</v>
      </c>
      <c r="B369" s="311">
        <v>121.02416899999999</v>
      </c>
      <c r="C369" s="312">
        <v>117.66713</v>
      </c>
      <c r="D369" s="312">
        <v>116.93183599999999</v>
      </c>
      <c r="E369" s="312">
        <v>111.778751</v>
      </c>
      <c r="F369" s="312">
        <v>117.500383</v>
      </c>
      <c r="G369" s="312">
        <v>116.80928699999998</v>
      </c>
      <c r="H369" s="312">
        <v>119.84287699999999</v>
      </c>
      <c r="I369" s="312">
        <v>115.985597</v>
      </c>
      <c r="J369" s="312">
        <v>117.618914</v>
      </c>
      <c r="K369" s="312">
        <v>118.38635199999999</v>
      </c>
      <c r="L369" s="312">
        <v>118.47675700000001</v>
      </c>
      <c r="M369" s="312">
        <v>118.04281300000001</v>
      </c>
      <c r="N369" s="312">
        <v>118.500865</v>
      </c>
      <c r="O369" s="312">
        <v>113.79176899999999</v>
      </c>
      <c r="P369" s="312">
        <v>115.20409600000001</v>
      </c>
      <c r="Q369" s="312">
        <v>118.04884</v>
      </c>
      <c r="R369" s="312">
        <v>119.901138</v>
      </c>
      <c r="S369" s="312">
        <v>119.652022</v>
      </c>
      <c r="T369" s="312">
        <v>118.29594700000001</v>
      </c>
      <c r="U369" s="312">
        <v>117.35372599999999</v>
      </c>
      <c r="V369" s="312">
        <v>119.74041799999999</v>
      </c>
      <c r="W369" s="312">
        <v>121.34159099999999</v>
      </c>
      <c r="X369" s="312">
        <v>121.894066</v>
      </c>
      <c r="Y369" s="313">
        <v>121.45409499999998</v>
      </c>
    </row>
    <row r="370" spans="1:25" s="146" customFormat="1" ht="26.2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171">
        <v>10</v>
      </c>
      <c r="B371" s="172">
        <v>839.76276237414822</v>
      </c>
      <c r="C371" s="173">
        <v>825.82031337414821</v>
      </c>
      <c r="D371" s="173">
        <v>812.83858437414824</v>
      </c>
      <c r="E371" s="174">
        <v>802.95517737414821</v>
      </c>
      <c r="F371" s="174">
        <v>779.09329437414829</v>
      </c>
      <c r="G371" s="174">
        <v>808.29918237414836</v>
      </c>
      <c r="H371" s="174">
        <v>822.32569437414827</v>
      </c>
      <c r="I371" s="174">
        <v>800.09703537414828</v>
      </c>
      <c r="J371" s="174">
        <v>806.04149037414834</v>
      </c>
      <c r="K371" s="175">
        <v>831.33244437414828</v>
      </c>
      <c r="L371" s="174">
        <v>812.82657537414832</v>
      </c>
      <c r="M371" s="176">
        <v>813.23488137414824</v>
      </c>
      <c r="N371" s="175">
        <v>813.31894437414826</v>
      </c>
      <c r="O371" s="174">
        <v>794.68097637414826</v>
      </c>
      <c r="P371" s="176">
        <v>789.91340337414829</v>
      </c>
      <c r="Q371" s="177">
        <v>804.48032037414828</v>
      </c>
      <c r="R371" s="174">
        <v>836.47229637414819</v>
      </c>
      <c r="S371" s="177">
        <v>837.84132237414815</v>
      </c>
      <c r="T371" s="174">
        <v>812.88662037414827</v>
      </c>
      <c r="U371" s="173">
        <v>817.49807637414824</v>
      </c>
      <c r="V371" s="173">
        <v>823.49056737414833</v>
      </c>
      <c r="W371" s="173">
        <v>828.01796037414829</v>
      </c>
      <c r="X371" s="173">
        <v>832.4853083741483</v>
      </c>
      <c r="Y371" s="178">
        <v>836.56836837414824</v>
      </c>
    </row>
    <row r="372" spans="1:25" s="146" customFormat="1" ht="38.25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</row>
    <row r="373" spans="1:25" s="146" customFormat="1" ht="25.5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</row>
    <row r="374" spans="1:25" s="146" customFormat="1" ht="25.5" x14ac:dyDescent="0.2">
      <c r="A374" s="167" t="s">
        <v>9</v>
      </c>
      <c r="B374" s="311">
        <v>123.18183499999999</v>
      </c>
      <c r="C374" s="312">
        <v>120.849386</v>
      </c>
      <c r="D374" s="312">
        <v>118.677657</v>
      </c>
      <c r="E374" s="312">
        <v>117.02424999999999</v>
      </c>
      <c r="F374" s="312">
        <v>113.03236699999999</v>
      </c>
      <c r="G374" s="312">
        <v>117.918255</v>
      </c>
      <c r="H374" s="312">
        <v>120.26476699999999</v>
      </c>
      <c r="I374" s="312">
        <v>116.546108</v>
      </c>
      <c r="J374" s="312">
        <v>117.54056300000001</v>
      </c>
      <c r="K374" s="312">
        <v>121.771517</v>
      </c>
      <c r="L374" s="312">
        <v>118.67564800000001</v>
      </c>
      <c r="M374" s="312">
        <v>118.74395399999999</v>
      </c>
      <c r="N374" s="312">
        <v>118.758017</v>
      </c>
      <c r="O374" s="312">
        <v>115.640049</v>
      </c>
      <c r="P374" s="312">
        <v>114.84247599999999</v>
      </c>
      <c r="Q374" s="312">
        <v>117.279393</v>
      </c>
      <c r="R374" s="312">
        <v>122.63136899999999</v>
      </c>
      <c r="S374" s="312">
        <v>122.86039499999998</v>
      </c>
      <c r="T374" s="312">
        <v>118.685693</v>
      </c>
      <c r="U374" s="312">
        <v>119.457149</v>
      </c>
      <c r="V374" s="312">
        <v>120.45964000000001</v>
      </c>
      <c r="W374" s="312">
        <v>121.217033</v>
      </c>
      <c r="X374" s="312">
        <v>121.964381</v>
      </c>
      <c r="Y374" s="313">
        <v>122.647441</v>
      </c>
    </row>
    <row r="375" spans="1:25" s="146" customFormat="1" ht="26.2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154">
        <v>11</v>
      </c>
      <c r="B376" s="172">
        <v>716.56243137414833</v>
      </c>
      <c r="C376" s="173">
        <v>706.36679037414831</v>
      </c>
      <c r="D376" s="173">
        <v>673.06583337414827</v>
      </c>
      <c r="E376" s="174">
        <v>699.06531837414832</v>
      </c>
      <c r="F376" s="174">
        <v>731.58569037414827</v>
      </c>
      <c r="G376" s="174">
        <v>750.28370337414822</v>
      </c>
      <c r="H376" s="174">
        <v>741.97347537414828</v>
      </c>
      <c r="I376" s="174">
        <v>739.81185537414819</v>
      </c>
      <c r="J376" s="174">
        <v>753.81434937414838</v>
      </c>
      <c r="K376" s="175">
        <v>762.37676637414825</v>
      </c>
      <c r="L376" s="174">
        <v>760.35925437414824</v>
      </c>
      <c r="M376" s="176">
        <v>740.86864737414817</v>
      </c>
      <c r="N376" s="175">
        <v>731.98198737414828</v>
      </c>
      <c r="O376" s="174">
        <v>713.77634337414827</v>
      </c>
      <c r="P376" s="176">
        <v>718.83213237414827</v>
      </c>
      <c r="Q376" s="177">
        <v>736.46134437414821</v>
      </c>
      <c r="R376" s="174">
        <v>765.22289937414826</v>
      </c>
      <c r="S376" s="177">
        <v>767.04826737414828</v>
      </c>
      <c r="T376" s="174">
        <v>732.91868937414824</v>
      </c>
      <c r="U376" s="173">
        <v>723.55166937414822</v>
      </c>
      <c r="V376" s="173">
        <v>739.12734237414827</v>
      </c>
      <c r="W376" s="173">
        <v>744.2311673741483</v>
      </c>
      <c r="X376" s="173">
        <v>743.89491537414835</v>
      </c>
      <c r="Y376" s="178">
        <v>711.99901137414827</v>
      </c>
    </row>
    <row r="377" spans="1:25" s="146" customFormat="1" ht="38.25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</row>
    <row r="378" spans="1:25" s="146" customFormat="1" ht="25.5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</row>
    <row r="379" spans="1:25" s="146" customFormat="1" ht="25.5" x14ac:dyDescent="0.2">
      <c r="A379" s="167" t="s">
        <v>9</v>
      </c>
      <c r="B379" s="311">
        <v>102.571504</v>
      </c>
      <c r="C379" s="312">
        <v>100.86586299999999</v>
      </c>
      <c r="D379" s="312">
        <v>95.294905999999997</v>
      </c>
      <c r="E379" s="312">
        <v>99.644390999999999</v>
      </c>
      <c r="F379" s="312">
        <v>105.08476300000001</v>
      </c>
      <c r="G379" s="312">
        <v>108.21277599999999</v>
      </c>
      <c r="H379" s="312">
        <v>106.822548</v>
      </c>
      <c r="I379" s="312">
        <v>106.460928</v>
      </c>
      <c r="J379" s="312">
        <v>108.80342200000001</v>
      </c>
      <c r="K379" s="312">
        <v>110.235839</v>
      </c>
      <c r="L379" s="312">
        <v>109.89832699999999</v>
      </c>
      <c r="M379" s="312">
        <v>106.63771999999999</v>
      </c>
      <c r="N379" s="312">
        <v>105.15105999999999</v>
      </c>
      <c r="O379" s="312">
        <v>102.10541600000001</v>
      </c>
      <c r="P379" s="312">
        <v>102.951205</v>
      </c>
      <c r="Q379" s="312">
        <v>105.90041699999999</v>
      </c>
      <c r="R379" s="312">
        <v>110.711972</v>
      </c>
      <c r="S379" s="312">
        <v>111.01734</v>
      </c>
      <c r="T379" s="312">
        <v>105.30776199999998</v>
      </c>
      <c r="U379" s="312">
        <v>103.740742</v>
      </c>
      <c r="V379" s="312">
        <v>106.34641500000001</v>
      </c>
      <c r="W379" s="312">
        <v>107.20024000000001</v>
      </c>
      <c r="X379" s="312">
        <v>107.14398800000001</v>
      </c>
      <c r="Y379" s="313">
        <v>101.80808399999999</v>
      </c>
    </row>
    <row r="380" spans="1:25" s="146" customFormat="1" ht="26.2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171">
        <v>12</v>
      </c>
      <c r="B381" s="172">
        <v>768.87363537414831</v>
      </c>
      <c r="C381" s="173">
        <v>741.1568633741482</v>
      </c>
      <c r="D381" s="173">
        <v>746.26068837414823</v>
      </c>
      <c r="E381" s="174">
        <v>772.96870437414827</v>
      </c>
      <c r="F381" s="174">
        <v>795.35348037414826</v>
      </c>
      <c r="G381" s="174">
        <v>795.66571437414825</v>
      </c>
      <c r="H381" s="174">
        <v>787.46356737414828</v>
      </c>
      <c r="I381" s="174">
        <v>776.29519737414819</v>
      </c>
      <c r="J381" s="174">
        <v>779.81383437414831</v>
      </c>
      <c r="K381" s="175">
        <v>797.33496537414828</v>
      </c>
      <c r="L381" s="174">
        <v>791.55863637414825</v>
      </c>
      <c r="M381" s="176">
        <v>793.14382437414827</v>
      </c>
      <c r="N381" s="175">
        <v>791.12631237414826</v>
      </c>
      <c r="O381" s="174">
        <v>749.58718137414826</v>
      </c>
      <c r="P381" s="176">
        <v>762.89315337414826</v>
      </c>
      <c r="Q381" s="177">
        <v>767.10831237414823</v>
      </c>
      <c r="R381" s="174">
        <v>806.04149037414834</v>
      </c>
      <c r="S381" s="177">
        <v>803.49558237414828</v>
      </c>
      <c r="T381" s="174">
        <v>794.96919237414829</v>
      </c>
      <c r="U381" s="173">
        <v>768.62144637414826</v>
      </c>
      <c r="V381" s="173">
        <v>775.28644137414835</v>
      </c>
      <c r="W381" s="173">
        <v>783.21238137414821</v>
      </c>
      <c r="X381" s="173">
        <v>791.55863637414825</v>
      </c>
      <c r="Y381" s="178">
        <v>765.46307937414826</v>
      </c>
    </row>
    <row r="382" spans="1:25" s="146" customFormat="1" ht="38.25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</row>
    <row r="383" spans="1:25" s="146" customFormat="1" ht="25.5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</row>
    <row r="384" spans="1:25" s="146" customFormat="1" ht="25.5" x14ac:dyDescent="0.2">
      <c r="A384" s="167" t="s">
        <v>9</v>
      </c>
      <c r="B384" s="311">
        <v>111.32270799999999</v>
      </c>
      <c r="C384" s="312">
        <v>106.68593599999998</v>
      </c>
      <c r="D384" s="312">
        <v>107.53976099999998</v>
      </c>
      <c r="E384" s="312">
        <v>112.00777699999999</v>
      </c>
      <c r="F384" s="312">
        <v>115.75255299999999</v>
      </c>
      <c r="G384" s="312">
        <v>115.80478699999999</v>
      </c>
      <c r="H384" s="312">
        <v>114.43264000000001</v>
      </c>
      <c r="I384" s="312">
        <v>112.56426999999999</v>
      </c>
      <c r="J384" s="312">
        <v>113.152907</v>
      </c>
      <c r="K384" s="312">
        <v>116.08403800000001</v>
      </c>
      <c r="L384" s="312">
        <v>115.11770899999999</v>
      </c>
      <c r="M384" s="312">
        <v>115.382897</v>
      </c>
      <c r="N384" s="312">
        <v>115.045385</v>
      </c>
      <c r="O384" s="312">
        <v>108.09625399999999</v>
      </c>
      <c r="P384" s="312">
        <v>110.322226</v>
      </c>
      <c r="Q384" s="312">
        <v>111.027385</v>
      </c>
      <c r="R384" s="312">
        <v>117.54056300000001</v>
      </c>
      <c r="S384" s="312">
        <v>117.11465500000001</v>
      </c>
      <c r="T384" s="312">
        <v>115.688265</v>
      </c>
      <c r="U384" s="312">
        <v>111.28051899999998</v>
      </c>
      <c r="V384" s="312">
        <v>112.39551400000001</v>
      </c>
      <c r="W384" s="312">
        <v>113.72145399999998</v>
      </c>
      <c r="X384" s="312">
        <v>115.11770899999999</v>
      </c>
      <c r="Y384" s="313">
        <v>110.752152</v>
      </c>
    </row>
    <row r="385" spans="1:25" s="146" customFormat="1" ht="26.2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154">
        <v>13</v>
      </c>
      <c r="B386" s="172">
        <v>711.11034537414821</v>
      </c>
      <c r="C386" s="173">
        <v>680.0310533741482</v>
      </c>
      <c r="D386" s="173">
        <v>680.95574637414836</v>
      </c>
      <c r="E386" s="174">
        <v>689.21793837414839</v>
      </c>
      <c r="F386" s="174">
        <v>709.71730137414829</v>
      </c>
      <c r="G386" s="174">
        <v>706.82313237414837</v>
      </c>
      <c r="H386" s="174">
        <v>701.69528937414839</v>
      </c>
      <c r="I386" s="174">
        <v>692.91671037414824</v>
      </c>
      <c r="J386" s="174">
        <v>697.69629237414824</v>
      </c>
      <c r="K386" s="175">
        <v>707.5436723741484</v>
      </c>
      <c r="L386" s="174">
        <v>712.99575837414829</v>
      </c>
      <c r="M386" s="176">
        <v>710.72605737414835</v>
      </c>
      <c r="N386" s="175">
        <v>712.03503837414837</v>
      </c>
      <c r="O386" s="174">
        <v>676.86067737414828</v>
      </c>
      <c r="P386" s="176">
        <v>677.66528037414832</v>
      </c>
      <c r="Q386" s="177">
        <v>691.82389137414827</v>
      </c>
      <c r="R386" s="174">
        <v>733.54315737414834</v>
      </c>
      <c r="S386" s="177">
        <v>735.09231837414825</v>
      </c>
      <c r="T386" s="174">
        <v>697.64825637414833</v>
      </c>
      <c r="U386" s="173">
        <v>692.5444313741483</v>
      </c>
      <c r="V386" s="173">
        <v>704.84164737414835</v>
      </c>
      <c r="W386" s="173">
        <v>712.76758737414821</v>
      </c>
      <c r="X386" s="173">
        <v>712.98374937414826</v>
      </c>
      <c r="Y386" s="178">
        <v>721.17388737414819</v>
      </c>
    </row>
    <row r="387" spans="1:25" s="146" customFormat="1" ht="38.25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</row>
    <row r="388" spans="1:25" s="146" customFormat="1" ht="25.5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</row>
    <row r="389" spans="1:25" s="146" customFormat="1" ht="25.5" x14ac:dyDescent="0.2">
      <c r="A389" s="167" t="s">
        <v>9</v>
      </c>
      <c r="B389" s="311">
        <v>101.65941799999999</v>
      </c>
      <c r="C389" s="312">
        <v>96.460125999999988</v>
      </c>
      <c r="D389" s="312">
        <v>96.614818999999997</v>
      </c>
      <c r="E389" s="312">
        <v>97.997011000000001</v>
      </c>
      <c r="F389" s="312">
        <v>101.426374</v>
      </c>
      <c r="G389" s="312">
        <v>100.942205</v>
      </c>
      <c r="H389" s="312">
        <v>100.084362</v>
      </c>
      <c r="I389" s="312">
        <v>98.615782999999993</v>
      </c>
      <c r="J389" s="312">
        <v>99.415365000000008</v>
      </c>
      <c r="K389" s="312">
        <v>101.06274500000001</v>
      </c>
      <c r="L389" s="312">
        <v>101.97483099999999</v>
      </c>
      <c r="M389" s="312">
        <v>101.59513</v>
      </c>
      <c r="N389" s="312">
        <v>101.814111</v>
      </c>
      <c r="O389" s="312">
        <v>95.929749999999999</v>
      </c>
      <c r="P389" s="312">
        <v>96.064352999999997</v>
      </c>
      <c r="Q389" s="312">
        <v>98.432963999999998</v>
      </c>
      <c r="R389" s="312">
        <v>105.41223000000001</v>
      </c>
      <c r="S389" s="312">
        <v>105.671391</v>
      </c>
      <c r="T389" s="312">
        <v>99.407329000000004</v>
      </c>
      <c r="U389" s="312">
        <v>98.553504000000004</v>
      </c>
      <c r="V389" s="312">
        <v>100.61072</v>
      </c>
      <c r="W389" s="312">
        <v>101.93665999999999</v>
      </c>
      <c r="X389" s="312">
        <v>101.97282199999999</v>
      </c>
      <c r="Y389" s="313">
        <v>103.34295999999999</v>
      </c>
    </row>
    <row r="390" spans="1:25" s="146" customFormat="1" ht="26.2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171">
        <v>14</v>
      </c>
      <c r="B391" s="172">
        <v>734.21566137414823</v>
      </c>
      <c r="C391" s="173">
        <v>694.15363737414827</v>
      </c>
      <c r="D391" s="173">
        <v>693.62524137414835</v>
      </c>
      <c r="E391" s="174">
        <v>696.78360837414834</v>
      </c>
      <c r="F391" s="174">
        <v>735.05629137414826</v>
      </c>
      <c r="G391" s="174">
        <v>736.47335337414825</v>
      </c>
      <c r="H391" s="174">
        <v>729.7002773741483</v>
      </c>
      <c r="I391" s="174">
        <v>717.60721437414827</v>
      </c>
      <c r="J391" s="174">
        <v>721.17388737414819</v>
      </c>
      <c r="K391" s="175">
        <v>728.39129637414817</v>
      </c>
      <c r="L391" s="174">
        <v>726.77008137414816</v>
      </c>
      <c r="M391" s="176">
        <v>732.61846437414818</v>
      </c>
      <c r="N391" s="175">
        <v>729.86840337414822</v>
      </c>
      <c r="O391" s="174">
        <v>692.6284943741482</v>
      </c>
      <c r="P391" s="176">
        <v>703.84490037414832</v>
      </c>
      <c r="Q391" s="177">
        <v>724.00801137414828</v>
      </c>
      <c r="R391" s="174">
        <v>752.63746737414829</v>
      </c>
      <c r="S391" s="177">
        <v>755.92793337414832</v>
      </c>
      <c r="T391" s="174">
        <v>746.57292237414822</v>
      </c>
      <c r="U391" s="173">
        <v>726.49387437414828</v>
      </c>
      <c r="V391" s="173">
        <v>738.68300937414824</v>
      </c>
      <c r="W391" s="173">
        <v>742.0215113741483</v>
      </c>
      <c r="X391" s="173">
        <v>735.34450737414829</v>
      </c>
      <c r="Y391" s="178">
        <v>736.59344337414825</v>
      </c>
    </row>
    <row r="392" spans="1:25" s="146" customFormat="1" ht="38.25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</row>
    <row r="393" spans="1:25" s="146" customFormat="1" ht="25.5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</row>
    <row r="394" spans="1:25" s="146" customFormat="1" ht="25.5" x14ac:dyDescent="0.2">
      <c r="A394" s="167" t="s">
        <v>9</v>
      </c>
      <c r="B394" s="311">
        <v>105.524734</v>
      </c>
      <c r="C394" s="312">
        <v>98.822709999999987</v>
      </c>
      <c r="D394" s="312">
        <v>98.734313999999998</v>
      </c>
      <c r="E394" s="312">
        <v>99.262680999999986</v>
      </c>
      <c r="F394" s="312">
        <v>105.66536400000001</v>
      </c>
      <c r="G394" s="312">
        <v>105.90242599999999</v>
      </c>
      <c r="H394" s="312">
        <v>104.76935</v>
      </c>
      <c r="I394" s="312">
        <v>102.746287</v>
      </c>
      <c r="J394" s="312">
        <v>103.34295999999999</v>
      </c>
      <c r="K394" s="312">
        <v>104.55036899999999</v>
      </c>
      <c r="L394" s="312">
        <v>104.27915399999999</v>
      </c>
      <c r="M394" s="312">
        <v>105.25753699999999</v>
      </c>
      <c r="N394" s="312">
        <v>104.79747599999999</v>
      </c>
      <c r="O394" s="312">
        <v>98.567566999999997</v>
      </c>
      <c r="P394" s="312">
        <v>100.443973</v>
      </c>
      <c r="Q394" s="312">
        <v>103.81708399999999</v>
      </c>
      <c r="R394" s="312">
        <v>108.60654</v>
      </c>
      <c r="S394" s="312">
        <v>109.15700600000001</v>
      </c>
      <c r="T394" s="312">
        <v>107.59199499999998</v>
      </c>
      <c r="U394" s="312">
        <v>104.23294700000001</v>
      </c>
      <c r="V394" s="312">
        <v>106.272082</v>
      </c>
      <c r="W394" s="312">
        <v>106.830584</v>
      </c>
      <c r="X394" s="312">
        <v>105.71358000000001</v>
      </c>
      <c r="Y394" s="313">
        <v>105.922516</v>
      </c>
    </row>
    <row r="395" spans="1:25" s="146" customFormat="1" ht="26.2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154">
        <v>15</v>
      </c>
      <c r="B396" s="172">
        <v>127.95330537414829</v>
      </c>
      <c r="C396" s="173">
        <v>127.95330537414829</v>
      </c>
      <c r="D396" s="173">
        <v>127.95330537414829</v>
      </c>
      <c r="E396" s="174">
        <v>127.95330537414829</v>
      </c>
      <c r="F396" s="174">
        <v>127.95330537414829</v>
      </c>
      <c r="G396" s="174">
        <v>127.95330537414829</v>
      </c>
      <c r="H396" s="174">
        <v>127.95330537414829</v>
      </c>
      <c r="I396" s="174">
        <v>127.95330537414829</v>
      </c>
      <c r="J396" s="174">
        <v>127.95330537414829</v>
      </c>
      <c r="K396" s="175">
        <v>127.95330537414829</v>
      </c>
      <c r="L396" s="174">
        <v>127.95330537414829</v>
      </c>
      <c r="M396" s="176">
        <v>127.95330537414829</v>
      </c>
      <c r="N396" s="175">
        <v>127.95330537414829</v>
      </c>
      <c r="O396" s="174">
        <v>127.95330537414829</v>
      </c>
      <c r="P396" s="176">
        <v>127.95330537414829</v>
      </c>
      <c r="Q396" s="177">
        <v>127.95330537414829</v>
      </c>
      <c r="R396" s="174">
        <v>127.95330537414829</v>
      </c>
      <c r="S396" s="177">
        <v>127.95330537414829</v>
      </c>
      <c r="T396" s="174">
        <v>127.95330537414829</v>
      </c>
      <c r="U396" s="173">
        <v>127.95330537414829</v>
      </c>
      <c r="V396" s="173">
        <v>127.95330537414829</v>
      </c>
      <c r="W396" s="173">
        <v>127.95330537414829</v>
      </c>
      <c r="X396" s="173">
        <v>127.95330537414829</v>
      </c>
      <c r="Y396" s="178">
        <v>127.95330537414829</v>
      </c>
    </row>
    <row r="397" spans="1:25" s="146" customFormat="1" ht="38.25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</row>
    <row r="398" spans="1:25" s="146" customFormat="1" ht="25.5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</row>
    <row r="399" spans="1:25" s="146" customFormat="1" ht="25.5" x14ac:dyDescent="0.2">
      <c r="A399" s="167" t="s">
        <v>9</v>
      </c>
      <c r="B399" s="311">
        <v>4.1023779999999999</v>
      </c>
      <c r="C399" s="312">
        <v>4.1023779999999999</v>
      </c>
      <c r="D399" s="312">
        <v>4.1023779999999999</v>
      </c>
      <c r="E399" s="312">
        <v>4.1023779999999999</v>
      </c>
      <c r="F399" s="312">
        <v>4.1023779999999999</v>
      </c>
      <c r="G399" s="312">
        <v>4.1023779999999999</v>
      </c>
      <c r="H399" s="312">
        <v>4.1023779999999999</v>
      </c>
      <c r="I399" s="312">
        <v>4.1023779999999999</v>
      </c>
      <c r="J399" s="312">
        <v>4.1023779999999999</v>
      </c>
      <c r="K399" s="312">
        <v>4.1023779999999999</v>
      </c>
      <c r="L399" s="312">
        <v>4.1023779999999999</v>
      </c>
      <c r="M399" s="312">
        <v>4.1023779999999999</v>
      </c>
      <c r="N399" s="312">
        <v>4.1023779999999999</v>
      </c>
      <c r="O399" s="312">
        <v>4.1023779999999999</v>
      </c>
      <c r="P399" s="312">
        <v>4.1023779999999999</v>
      </c>
      <c r="Q399" s="312">
        <v>4.1023779999999999</v>
      </c>
      <c r="R399" s="312">
        <v>4.1023779999999999</v>
      </c>
      <c r="S399" s="312">
        <v>4.1023779999999999</v>
      </c>
      <c r="T399" s="312">
        <v>4.1023779999999999</v>
      </c>
      <c r="U399" s="312">
        <v>4.1023779999999999</v>
      </c>
      <c r="V399" s="312">
        <v>4.1023779999999999</v>
      </c>
      <c r="W399" s="312">
        <v>4.1023779999999999</v>
      </c>
      <c r="X399" s="312">
        <v>4.1023779999999999</v>
      </c>
      <c r="Y399" s="313">
        <v>4.1023779999999999</v>
      </c>
    </row>
    <row r="400" spans="1:25" s="146" customFormat="1" ht="26.2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171">
        <v>16</v>
      </c>
      <c r="B401" s="172">
        <v>891.4014623741482</v>
      </c>
      <c r="C401" s="173">
        <v>857.58411837414826</v>
      </c>
      <c r="D401" s="173">
        <v>857.33192937414822</v>
      </c>
      <c r="E401" s="174">
        <v>864.86157237414818</v>
      </c>
      <c r="F401" s="174">
        <v>878.63589537414828</v>
      </c>
      <c r="G401" s="174">
        <v>881.20582137414817</v>
      </c>
      <c r="H401" s="174">
        <v>871.68268437414827</v>
      </c>
      <c r="I401" s="174">
        <v>880.56934437414827</v>
      </c>
      <c r="J401" s="174">
        <v>873.12376437414821</v>
      </c>
      <c r="K401" s="175">
        <v>869.19682137414816</v>
      </c>
      <c r="L401" s="174">
        <v>872.2471073741483</v>
      </c>
      <c r="M401" s="176">
        <v>874.81703337414831</v>
      </c>
      <c r="N401" s="175">
        <v>871.28638737414826</v>
      </c>
      <c r="O401" s="174">
        <v>845.3229293741482</v>
      </c>
      <c r="P401" s="176">
        <v>851.05122237414821</v>
      </c>
      <c r="Q401" s="177">
        <v>868.12802037414826</v>
      </c>
      <c r="R401" s="174">
        <v>887.59460937414826</v>
      </c>
      <c r="S401" s="177">
        <v>907.81776537414839</v>
      </c>
      <c r="T401" s="174">
        <v>874.80502437414827</v>
      </c>
      <c r="U401" s="173">
        <v>871.08223437414836</v>
      </c>
      <c r="V401" s="173">
        <v>879.33241737414824</v>
      </c>
      <c r="W401" s="173">
        <v>887.90684337414825</v>
      </c>
      <c r="X401" s="173">
        <v>890.56083237414828</v>
      </c>
      <c r="Y401" s="178">
        <v>886.91009637414822</v>
      </c>
    </row>
    <row r="402" spans="1:25" s="146" customFormat="1" ht="38.25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</row>
    <row r="403" spans="1:25" s="146" customFormat="1" ht="25.5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</row>
    <row r="404" spans="1:25" s="146" customFormat="1" ht="25.5" x14ac:dyDescent="0.2">
      <c r="A404" s="182" t="s">
        <v>9</v>
      </c>
      <c r="B404" s="311">
        <v>131.82053499999998</v>
      </c>
      <c r="C404" s="312">
        <v>126.163191</v>
      </c>
      <c r="D404" s="312">
        <v>126.12100199999999</v>
      </c>
      <c r="E404" s="312">
        <v>127.38064499999999</v>
      </c>
      <c r="F404" s="312">
        <v>129.684968</v>
      </c>
      <c r="G404" s="312">
        <v>130.11489399999999</v>
      </c>
      <c r="H404" s="312">
        <v>128.52175700000001</v>
      </c>
      <c r="I404" s="312">
        <v>130.00841700000001</v>
      </c>
      <c r="J404" s="312">
        <v>128.76283699999999</v>
      </c>
      <c r="K404" s="312">
        <v>128.10589399999998</v>
      </c>
      <c r="L404" s="312">
        <v>128.61618000000001</v>
      </c>
      <c r="M404" s="312">
        <v>129.04610600000001</v>
      </c>
      <c r="N404" s="312">
        <v>128.45545999999999</v>
      </c>
      <c r="O404" s="312">
        <v>124.11200199999999</v>
      </c>
      <c r="P404" s="312">
        <v>125.07029499999999</v>
      </c>
      <c r="Q404" s="312">
        <v>127.927093</v>
      </c>
      <c r="R404" s="312">
        <v>131.183682</v>
      </c>
      <c r="S404" s="312">
        <v>134.56683800000002</v>
      </c>
      <c r="T404" s="312">
        <v>129.04409699999999</v>
      </c>
      <c r="U404" s="312">
        <v>128.42130700000001</v>
      </c>
      <c r="V404" s="312">
        <v>129.80149</v>
      </c>
      <c r="W404" s="312">
        <v>131.235916</v>
      </c>
      <c r="X404" s="312">
        <v>131.67990500000002</v>
      </c>
      <c r="Y404" s="313">
        <v>131.06916899999999</v>
      </c>
    </row>
    <row r="405" spans="1:25" s="146" customFormat="1" ht="26.2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154">
        <v>17</v>
      </c>
      <c r="B406" s="172">
        <v>647.3305463741483</v>
      </c>
      <c r="C406" s="173">
        <v>625.5702383741484</v>
      </c>
      <c r="D406" s="173">
        <v>626.21872437414834</v>
      </c>
      <c r="E406" s="174">
        <v>629.96553237414832</v>
      </c>
      <c r="F406" s="174">
        <v>641.71033437414826</v>
      </c>
      <c r="G406" s="174">
        <v>640.38934437414832</v>
      </c>
      <c r="H406" s="174">
        <v>639.70483137414828</v>
      </c>
      <c r="I406" s="174">
        <v>632.46340437414824</v>
      </c>
      <c r="J406" s="174">
        <v>633.60425937414834</v>
      </c>
      <c r="K406" s="175">
        <v>638.67205737414827</v>
      </c>
      <c r="L406" s="174">
        <v>639.21246237414823</v>
      </c>
      <c r="M406" s="176">
        <v>633.6282773741483</v>
      </c>
      <c r="N406" s="175">
        <v>637.38709437414832</v>
      </c>
      <c r="O406" s="174">
        <v>622.07561937414823</v>
      </c>
      <c r="P406" s="176">
        <v>628.30829037414833</v>
      </c>
      <c r="Q406" s="177">
        <v>641.90247837414825</v>
      </c>
      <c r="R406" s="174">
        <v>650.34480537414834</v>
      </c>
      <c r="S406" s="177">
        <v>663.83091237414828</v>
      </c>
      <c r="T406" s="174">
        <v>636.69057237414836</v>
      </c>
      <c r="U406" s="173">
        <v>633.17193537414823</v>
      </c>
      <c r="V406" s="173">
        <v>635.93400537414834</v>
      </c>
      <c r="W406" s="173">
        <v>643.51168437414833</v>
      </c>
      <c r="X406" s="173">
        <v>650.63302137414837</v>
      </c>
      <c r="Y406" s="178">
        <v>654.05558637414822</v>
      </c>
    </row>
    <row r="407" spans="1:25" s="146" customFormat="1" ht="38.25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</row>
    <row r="408" spans="1:25" s="146" customFormat="1" ht="25.5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</row>
    <row r="409" spans="1:25" s="146" customFormat="1" ht="25.5" x14ac:dyDescent="0.2">
      <c r="A409" s="182" t="s">
        <v>9</v>
      </c>
      <c r="B409" s="311">
        <v>90.989619000000005</v>
      </c>
      <c r="C409" s="312">
        <v>87.349311</v>
      </c>
      <c r="D409" s="312">
        <v>87.457796999999999</v>
      </c>
      <c r="E409" s="312">
        <v>88.084604999999996</v>
      </c>
      <c r="F409" s="312">
        <v>90.049407000000002</v>
      </c>
      <c r="G409" s="312">
        <v>89.828417000000002</v>
      </c>
      <c r="H409" s="312">
        <v>89.713903999999999</v>
      </c>
      <c r="I409" s="312">
        <v>88.502476999999999</v>
      </c>
      <c r="J409" s="312">
        <v>88.693331999999998</v>
      </c>
      <c r="K409" s="312">
        <v>89.541129999999995</v>
      </c>
      <c r="L409" s="312">
        <v>89.631535</v>
      </c>
      <c r="M409" s="312">
        <v>88.69735</v>
      </c>
      <c r="N409" s="312">
        <v>89.326166999999998</v>
      </c>
      <c r="O409" s="312">
        <v>86.764691999999997</v>
      </c>
      <c r="P409" s="312">
        <v>87.807362999999995</v>
      </c>
      <c r="Q409" s="312">
        <v>90.08155099999999</v>
      </c>
      <c r="R409" s="312">
        <v>91.493877999999995</v>
      </c>
      <c r="S409" s="312">
        <v>93.749984999999995</v>
      </c>
      <c r="T409" s="312">
        <v>89.209644999999995</v>
      </c>
      <c r="U409" s="312">
        <v>88.621008000000003</v>
      </c>
      <c r="V409" s="312">
        <v>89.083078</v>
      </c>
      <c r="W409" s="312">
        <v>90.350757000000002</v>
      </c>
      <c r="X409" s="312">
        <v>91.542094000000006</v>
      </c>
      <c r="Y409" s="313">
        <v>92.114658999999989</v>
      </c>
    </row>
    <row r="410" spans="1:25" s="146" customFormat="1" ht="26.2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184">
        <v>18</v>
      </c>
      <c r="B411" s="172">
        <v>687.47663337414826</v>
      </c>
      <c r="C411" s="173">
        <v>668.16616137414826</v>
      </c>
      <c r="D411" s="173">
        <v>668.08209837414836</v>
      </c>
      <c r="E411" s="174">
        <v>673.48614837414834</v>
      </c>
      <c r="F411" s="174">
        <v>684.37831137414821</v>
      </c>
      <c r="G411" s="174">
        <v>705.52616037414828</v>
      </c>
      <c r="H411" s="174">
        <v>697.74432837414827</v>
      </c>
      <c r="I411" s="174">
        <v>670.08760137414833</v>
      </c>
      <c r="J411" s="174">
        <v>696.61548237414831</v>
      </c>
      <c r="K411" s="175">
        <v>698.75308437414833</v>
      </c>
      <c r="L411" s="174">
        <v>678.37381137414832</v>
      </c>
      <c r="M411" s="176">
        <v>681.78436737414825</v>
      </c>
      <c r="N411" s="175">
        <v>686.99627337414836</v>
      </c>
      <c r="O411" s="174">
        <v>651.74985837414829</v>
      </c>
      <c r="P411" s="176">
        <v>655.72483737414825</v>
      </c>
      <c r="Q411" s="177">
        <v>673.39007637414829</v>
      </c>
      <c r="R411" s="174">
        <v>708.51640137414824</v>
      </c>
      <c r="S411" s="177">
        <v>711.62673237414833</v>
      </c>
      <c r="T411" s="174">
        <v>677.40108237414825</v>
      </c>
      <c r="U411" s="173">
        <v>678.62600037414836</v>
      </c>
      <c r="V411" s="173">
        <v>697.38405837414825</v>
      </c>
      <c r="W411" s="173">
        <v>697.43209437414828</v>
      </c>
      <c r="X411" s="173">
        <v>696.60347337414828</v>
      </c>
      <c r="Y411" s="178">
        <v>690.95924337414829</v>
      </c>
    </row>
    <row r="412" spans="1:25" s="146" customFormat="1" ht="38.25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</row>
    <row r="413" spans="1:25" s="146" customFormat="1" ht="25.5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</row>
    <row r="414" spans="1:25" s="146" customFormat="1" ht="25.5" x14ac:dyDescent="0.2">
      <c r="A414" s="167" t="s">
        <v>9</v>
      </c>
      <c r="B414" s="311">
        <v>97.705705999999992</v>
      </c>
      <c r="C414" s="312">
        <v>94.475234</v>
      </c>
      <c r="D414" s="312">
        <v>94.461170999999993</v>
      </c>
      <c r="E414" s="312">
        <v>95.365220999999991</v>
      </c>
      <c r="F414" s="312">
        <v>97.187383999999994</v>
      </c>
      <c r="G414" s="312">
        <v>100.725233</v>
      </c>
      <c r="H414" s="312">
        <v>99.423400999999998</v>
      </c>
      <c r="I414" s="312">
        <v>94.796673999999996</v>
      </c>
      <c r="J414" s="312">
        <v>99.234555</v>
      </c>
      <c r="K414" s="312">
        <v>99.592157</v>
      </c>
      <c r="L414" s="312">
        <v>96.182884000000001</v>
      </c>
      <c r="M414" s="312">
        <v>96.753439999999998</v>
      </c>
      <c r="N414" s="312">
        <v>97.625345999999993</v>
      </c>
      <c r="O414" s="312">
        <v>91.728930999999989</v>
      </c>
      <c r="P414" s="312">
        <v>92.393909999999991</v>
      </c>
      <c r="Q414" s="312">
        <v>95.349148999999997</v>
      </c>
      <c r="R414" s="312">
        <v>101.22547400000001</v>
      </c>
      <c r="S414" s="312">
        <v>101.74580499999999</v>
      </c>
      <c r="T414" s="312">
        <v>96.020154999999988</v>
      </c>
      <c r="U414" s="312">
        <v>96.225073000000009</v>
      </c>
      <c r="V414" s="312">
        <v>99.363130999999996</v>
      </c>
      <c r="W414" s="312">
        <v>99.371167</v>
      </c>
      <c r="X414" s="312">
        <v>99.232545999999999</v>
      </c>
      <c r="Y414" s="313">
        <v>98.288315999999995</v>
      </c>
    </row>
    <row r="415" spans="1:25" s="146" customFormat="1" ht="26.2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171">
        <v>19</v>
      </c>
      <c r="B416" s="172">
        <v>802.23463737414818</v>
      </c>
      <c r="C416" s="173">
        <v>767.43255537414825</v>
      </c>
      <c r="D416" s="173">
        <v>759.01424637414823</v>
      </c>
      <c r="E416" s="174">
        <v>771.68374137414833</v>
      </c>
      <c r="F416" s="174">
        <v>785.7702983741483</v>
      </c>
      <c r="G416" s="174">
        <v>807.11029137414835</v>
      </c>
      <c r="H416" s="174">
        <v>795.22138137414822</v>
      </c>
      <c r="I416" s="174">
        <v>787.06727037414828</v>
      </c>
      <c r="J416" s="174">
        <v>796.78255137414828</v>
      </c>
      <c r="K416" s="175">
        <v>800.39726037414823</v>
      </c>
      <c r="L416" s="174">
        <v>805.59715737414831</v>
      </c>
      <c r="M416" s="176">
        <v>810.44879337414829</v>
      </c>
      <c r="N416" s="175">
        <v>783.24840837414831</v>
      </c>
      <c r="O416" s="174">
        <v>758.40178737414828</v>
      </c>
      <c r="P416" s="176">
        <v>762.11256837414828</v>
      </c>
      <c r="Q416" s="177">
        <v>778.24065537414822</v>
      </c>
      <c r="R416" s="174">
        <v>791.39051037414833</v>
      </c>
      <c r="S416" s="177">
        <v>821.49707337414839</v>
      </c>
      <c r="T416" s="174">
        <v>781.57915737414828</v>
      </c>
      <c r="U416" s="173">
        <v>771.02324637414824</v>
      </c>
      <c r="V416" s="173">
        <v>791.05425837414828</v>
      </c>
      <c r="W416" s="173">
        <v>792.62743737414826</v>
      </c>
      <c r="X416" s="173">
        <v>802.72700637414823</v>
      </c>
      <c r="Y416" s="178">
        <v>800.13306237414827</v>
      </c>
    </row>
    <row r="417" spans="1:25" s="146" customFormat="1" ht="38.25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</row>
    <row r="418" spans="1:25" s="146" customFormat="1" ht="25.5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</row>
    <row r="419" spans="1:25" s="146" customFormat="1" ht="25.5" x14ac:dyDescent="0.2">
      <c r="A419" s="182" t="s">
        <v>9</v>
      </c>
      <c r="B419" s="311">
        <v>116.90370999999999</v>
      </c>
      <c r="C419" s="312">
        <v>111.08162799999999</v>
      </c>
      <c r="D419" s="312">
        <v>109.67331899999999</v>
      </c>
      <c r="E419" s="312">
        <v>111.79281400000001</v>
      </c>
      <c r="F419" s="312">
        <v>114.149371</v>
      </c>
      <c r="G419" s="312">
        <v>117.719364</v>
      </c>
      <c r="H419" s="312">
        <v>115.73045399999998</v>
      </c>
      <c r="I419" s="312">
        <v>114.366343</v>
      </c>
      <c r="J419" s="312">
        <v>115.991624</v>
      </c>
      <c r="K419" s="312">
        <v>116.596333</v>
      </c>
      <c r="L419" s="312">
        <v>117.46623000000001</v>
      </c>
      <c r="M419" s="312">
        <v>118.277866</v>
      </c>
      <c r="N419" s="312">
        <v>113.727481</v>
      </c>
      <c r="O419" s="312">
        <v>109.57086</v>
      </c>
      <c r="P419" s="312">
        <v>110.191641</v>
      </c>
      <c r="Q419" s="312">
        <v>112.88972799999999</v>
      </c>
      <c r="R419" s="312">
        <v>115.089583</v>
      </c>
      <c r="S419" s="312">
        <v>120.12614600000001</v>
      </c>
      <c r="T419" s="312">
        <v>113.44823000000001</v>
      </c>
      <c r="U419" s="312">
        <v>111.68231899999999</v>
      </c>
      <c r="V419" s="312">
        <v>115.033331</v>
      </c>
      <c r="W419" s="312">
        <v>115.29651</v>
      </c>
      <c r="X419" s="312">
        <v>116.98607899999999</v>
      </c>
      <c r="Y419" s="313">
        <v>116.55213499999999</v>
      </c>
    </row>
    <row r="420" spans="1:25" s="146" customFormat="1" ht="26.2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154">
        <v>20</v>
      </c>
      <c r="B421" s="172">
        <v>799.37649537414825</v>
      </c>
      <c r="C421" s="173">
        <v>765.01874637414824</v>
      </c>
      <c r="D421" s="173">
        <v>757.21289637414827</v>
      </c>
      <c r="E421" s="174">
        <v>765.30696237414827</v>
      </c>
      <c r="F421" s="174">
        <v>777.6762323741483</v>
      </c>
      <c r="G421" s="174">
        <v>799.80881937414824</v>
      </c>
      <c r="H421" s="174">
        <v>796.81857837414827</v>
      </c>
      <c r="I421" s="174">
        <v>792.32721237414819</v>
      </c>
      <c r="J421" s="174">
        <v>803.47156437414822</v>
      </c>
      <c r="K421" s="175">
        <v>800.38525137414831</v>
      </c>
      <c r="L421" s="174">
        <v>804.38424837414834</v>
      </c>
      <c r="M421" s="176">
        <v>805.74126537414827</v>
      </c>
      <c r="N421" s="175">
        <v>806.25765237414828</v>
      </c>
      <c r="O421" s="174">
        <v>775.79081937414821</v>
      </c>
      <c r="P421" s="176">
        <v>752.61344937414833</v>
      </c>
      <c r="Q421" s="177">
        <v>772.98071337414819</v>
      </c>
      <c r="R421" s="174">
        <v>812.56237737414824</v>
      </c>
      <c r="S421" s="177">
        <v>816.47731137414826</v>
      </c>
      <c r="T421" s="174">
        <v>777.89239437414824</v>
      </c>
      <c r="U421" s="173">
        <v>774.63795537414819</v>
      </c>
      <c r="V421" s="173">
        <v>797.65920837414831</v>
      </c>
      <c r="W421" s="173">
        <v>798.87211737414827</v>
      </c>
      <c r="X421" s="173">
        <v>807.54261537414834</v>
      </c>
      <c r="Y421" s="178">
        <v>806.82207537414831</v>
      </c>
    </row>
    <row r="422" spans="1:25" s="146" customFormat="1" ht="38.25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</row>
    <row r="423" spans="1:25" s="146" customFormat="1" ht="25.5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</row>
    <row r="424" spans="1:25" s="146" customFormat="1" ht="25.5" x14ac:dyDescent="0.2">
      <c r="A424" s="182" t="s">
        <v>9</v>
      </c>
      <c r="B424" s="311">
        <v>116.425568</v>
      </c>
      <c r="C424" s="312">
        <v>110.67781899999999</v>
      </c>
      <c r="D424" s="312">
        <v>109.37196899999999</v>
      </c>
      <c r="E424" s="312">
        <v>110.726035</v>
      </c>
      <c r="F424" s="312">
        <v>112.79530500000001</v>
      </c>
      <c r="G424" s="312">
        <v>116.49789199999999</v>
      </c>
      <c r="H424" s="312">
        <v>115.99765099999999</v>
      </c>
      <c r="I424" s="312">
        <v>115.24628499999999</v>
      </c>
      <c r="J424" s="312">
        <v>117.11063699999998</v>
      </c>
      <c r="K424" s="312">
        <v>116.594324</v>
      </c>
      <c r="L424" s="312">
        <v>117.263321</v>
      </c>
      <c r="M424" s="312">
        <v>117.49033800000001</v>
      </c>
      <c r="N424" s="312">
        <v>117.576725</v>
      </c>
      <c r="O424" s="312">
        <v>112.47989199999999</v>
      </c>
      <c r="P424" s="312">
        <v>108.60252200000001</v>
      </c>
      <c r="Q424" s="312">
        <v>112.00978599999999</v>
      </c>
      <c r="R424" s="312">
        <v>118.63145</v>
      </c>
      <c r="S424" s="312">
        <v>119.286384</v>
      </c>
      <c r="T424" s="312">
        <v>112.831467</v>
      </c>
      <c r="U424" s="312">
        <v>112.28702799999999</v>
      </c>
      <c r="V424" s="312">
        <v>116.13828100000001</v>
      </c>
      <c r="W424" s="312">
        <v>116.34119</v>
      </c>
      <c r="X424" s="312">
        <v>117.79168800000001</v>
      </c>
      <c r="Y424" s="313">
        <v>117.671148</v>
      </c>
    </row>
    <row r="425" spans="1:25" s="146" customFormat="1" ht="26.2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185">
        <v>21</v>
      </c>
      <c r="B426" s="172">
        <v>925.67514837414831</v>
      </c>
      <c r="C426" s="173">
        <v>881.62613637414825</v>
      </c>
      <c r="D426" s="173">
        <v>872.34317937414824</v>
      </c>
      <c r="E426" s="174">
        <v>892.44624537414825</v>
      </c>
      <c r="F426" s="174">
        <v>935.40243837414823</v>
      </c>
      <c r="G426" s="174">
        <v>938.34464337414829</v>
      </c>
      <c r="H426" s="174">
        <v>929.30186637414829</v>
      </c>
      <c r="I426" s="174">
        <v>913.93034637414826</v>
      </c>
      <c r="J426" s="174">
        <v>931.37942337414836</v>
      </c>
      <c r="K426" s="175">
        <v>931.8717923741483</v>
      </c>
      <c r="L426" s="174">
        <v>927.74069637414823</v>
      </c>
      <c r="M426" s="176">
        <v>936.19503237414835</v>
      </c>
      <c r="N426" s="175">
        <v>938.86103037414819</v>
      </c>
      <c r="O426" s="174">
        <v>906.73695537414824</v>
      </c>
      <c r="P426" s="176">
        <v>909.47500737414839</v>
      </c>
      <c r="Q426" s="177">
        <v>928.3171283741483</v>
      </c>
      <c r="R426" s="174">
        <v>954.01638837414816</v>
      </c>
      <c r="S426" s="177">
        <v>959.85276237414826</v>
      </c>
      <c r="T426" s="174">
        <v>939.66563337414834</v>
      </c>
      <c r="U426" s="173">
        <v>894.61987437414837</v>
      </c>
      <c r="V426" s="173">
        <v>919.10622537414827</v>
      </c>
      <c r="W426" s="173">
        <v>918.51778437414828</v>
      </c>
      <c r="X426" s="173">
        <v>911.3844383741482</v>
      </c>
      <c r="Y426" s="178">
        <v>925.7952383741482</v>
      </c>
    </row>
    <row r="427" spans="1:25" s="146" customFormat="1" ht="38.25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</row>
    <row r="428" spans="1:25" s="146" customFormat="1" ht="25.5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</row>
    <row r="429" spans="1:25" s="146" customFormat="1" ht="25.5" x14ac:dyDescent="0.2">
      <c r="A429" s="182" t="s">
        <v>9</v>
      </c>
      <c r="B429" s="311">
        <v>137.55422100000001</v>
      </c>
      <c r="C429" s="312">
        <v>130.18520899999999</v>
      </c>
      <c r="D429" s="312">
        <v>128.63225199999999</v>
      </c>
      <c r="E429" s="312">
        <v>131.995318</v>
      </c>
      <c r="F429" s="312">
        <v>139.181511</v>
      </c>
      <c r="G429" s="312">
        <v>139.67371599999998</v>
      </c>
      <c r="H429" s="312">
        <v>138.16093900000001</v>
      </c>
      <c r="I429" s="312">
        <v>135.58941899999999</v>
      </c>
      <c r="J429" s="312">
        <v>138.50849600000001</v>
      </c>
      <c r="K429" s="312">
        <v>138.59086500000001</v>
      </c>
      <c r="L429" s="312">
        <v>137.89976899999999</v>
      </c>
      <c r="M429" s="312">
        <v>139.31410500000001</v>
      </c>
      <c r="N429" s="312">
        <v>139.76010299999999</v>
      </c>
      <c r="O429" s="312">
        <v>134.38602799999998</v>
      </c>
      <c r="P429" s="312">
        <v>134.84408000000002</v>
      </c>
      <c r="Q429" s="312">
        <v>137.99620099999999</v>
      </c>
      <c r="R429" s="312">
        <v>142.29546099999999</v>
      </c>
      <c r="S429" s="312">
        <v>143.27183499999998</v>
      </c>
      <c r="T429" s="312">
        <v>139.89470600000001</v>
      </c>
      <c r="U429" s="312">
        <v>132.358947</v>
      </c>
      <c r="V429" s="312">
        <v>136.455298</v>
      </c>
      <c r="W429" s="312">
        <v>136.35685699999999</v>
      </c>
      <c r="X429" s="312">
        <v>135.163511</v>
      </c>
      <c r="Y429" s="313">
        <v>137.57431099999999</v>
      </c>
    </row>
    <row r="430" spans="1:25" s="146" customFormat="1" ht="26.2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154">
        <v>22</v>
      </c>
      <c r="B431" s="172">
        <v>910.89206937414826</v>
      </c>
      <c r="C431" s="173">
        <v>865.07773437414835</v>
      </c>
      <c r="D431" s="173">
        <v>861.40298037414823</v>
      </c>
      <c r="E431" s="174">
        <v>873.7482323741483</v>
      </c>
      <c r="F431" s="174">
        <v>921.65213337414832</v>
      </c>
      <c r="G431" s="174">
        <v>917.86929837414834</v>
      </c>
      <c r="H431" s="174">
        <v>917.60510037414826</v>
      </c>
      <c r="I431" s="174">
        <v>906.40070337414818</v>
      </c>
      <c r="J431" s="174">
        <v>916.89656937414827</v>
      </c>
      <c r="K431" s="175">
        <v>929.27784837414833</v>
      </c>
      <c r="L431" s="174">
        <v>928.26909237414827</v>
      </c>
      <c r="M431" s="176">
        <v>938.78897637414832</v>
      </c>
      <c r="N431" s="175">
        <v>934.85002437414835</v>
      </c>
      <c r="O431" s="174">
        <v>897.33390837414834</v>
      </c>
      <c r="P431" s="176">
        <v>909.01866537414833</v>
      </c>
      <c r="Q431" s="177">
        <v>928.83351537414831</v>
      </c>
      <c r="R431" s="174">
        <v>940.00188537414829</v>
      </c>
      <c r="S431" s="177">
        <v>951.36239937414825</v>
      </c>
      <c r="T431" s="174">
        <v>922.31262837414829</v>
      </c>
      <c r="U431" s="173">
        <v>873.89234037414826</v>
      </c>
      <c r="V431" s="173">
        <v>879.7887593741483</v>
      </c>
      <c r="W431" s="173">
        <v>891.86981337414818</v>
      </c>
      <c r="X431" s="173">
        <v>902.58184137414833</v>
      </c>
      <c r="Y431" s="178">
        <v>923.36942037414826</v>
      </c>
    </row>
    <row r="432" spans="1:25" s="146" customFormat="1" ht="38.25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</row>
    <row r="433" spans="1:25" s="146" customFormat="1" ht="25.5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</row>
    <row r="434" spans="1:25" s="146" customFormat="1" ht="25.5" x14ac:dyDescent="0.2">
      <c r="A434" s="182" t="s">
        <v>9</v>
      </c>
      <c r="B434" s="311">
        <v>135.081142</v>
      </c>
      <c r="C434" s="312">
        <v>127.41680700000001</v>
      </c>
      <c r="D434" s="312">
        <v>126.80205299999999</v>
      </c>
      <c r="E434" s="312">
        <v>128.86730500000002</v>
      </c>
      <c r="F434" s="312">
        <v>136.88120599999999</v>
      </c>
      <c r="G434" s="312">
        <v>136.24837100000002</v>
      </c>
      <c r="H434" s="312">
        <v>136.204173</v>
      </c>
      <c r="I434" s="312">
        <v>134.32977599999998</v>
      </c>
      <c r="J434" s="312">
        <v>136.08564200000001</v>
      </c>
      <c r="K434" s="312">
        <v>138.15692100000001</v>
      </c>
      <c r="L434" s="312">
        <v>137.98816500000001</v>
      </c>
      <c r="M434" s="312">
        <v>139.74804900000001</v>
      </c>
      <c r="N434" s="312">
        <v>139.08909700000001</v>
      </c>
      <c r="O434" s="312">
        <v>132.81298100000001</v>
      </c>
      <c r="P434" s="312">
        <v>134.76773800000001</v>
      </c>
      <c r="Q434" s="312">
        <v>138.08258800000002</v>
      </c>
      <c r="R434" s="312">
        <v>139.95095799999999</v>
      </c>
      <c r="S434" s="312">
        <v>141.851472</v>
      </c>
      <c r="T434" s="312">
        <v>136.99170100000001</v>
      </c>
      <c r="U434" s="312">
        <v>128.891413</v>
      </c>
      <c r="V434" s="312">
        <v>129.87783200000001</v>
      </c>
      <c r="W434" s="312">
        <v>131.89888599999998</v>
      </c>
      <c r="X434" s="312">
        <v>133.69091399999999</v>
      </c>
      <c r="Y434" s="313">
        <v>137.16849299999998</v>
      </c>
    </row>
    <row r="435" spans="1:25" s="146" customFormat="1" ht="26.2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185">
        <v>23</v>
      </c>
      <c r="B436" s="172">
        <v>908.88656637414829</v>
      </c>
      <c r="C436" s="173">
        <v>887.77474437414821</v>
      </c>
      <c r="D436" s="173">
        <v>894.84804537414823</v>
      </c>
      <c r="E436" s="174">
        <v>903.80675937414833</v>
      </c>
      <c r="F436" s="174">
        <v>908.68241337414815</v>
      </c>
      <c r="G436" s="174">
        <v>911.70868137414823</v>
      </c>
      <c r="H436" s="174">
        <v>907.82977437414831</v>
      </c>
      <c r="I436" s="174">
        <v>899.11124037414834</v>
      </c>
      <c r="J436" s="174">
        <v>911.39644737414824</v>
      </c>
      <c r="K436" s="175">
        <v>912.88556337414821</v>
      </c>
      <c r="L436" s="174">
        <v>916.93259637414826</v>
      </c>
      <c r="M436" s="176">
        <v>915.73169637414821</v>
      </c>
      <c r="N436" s="175">
        <v>910.48376337414823</v>
      </c>
      <c r="O436" s="174">
        <v>887.07822237414825</v>
      </c>
      <c r="P436" s="176">
        <v>890.42873337414835</v>
      </c>
      <c r="Q436" s="177">
        <v>905.30788437414833</v>
      </c>
      <c r="R436" s="174">
        <v>925.02666237414826</v>
      </c>
      <c r="S436" s="177">
        <v>918.1695233741483</v>
      </c>
      <c r="T436" s="174">
        <v>904.70743437414831</v>
      </c>
      <c r="U436" s="173">
        <v>902.10148137414819</v>
      </c>
      <c r="V436" s="173">
        <v>894.18755037414826</v>
      </c>
      <c r="W436" s="173">
        <v>905.42797437414833</v>
      </c>
      <c r="X436" s="173">
        <v>906.11248737414826</v>
      </c>
      <c r="Y436" s="178">
        <v>910.3156373741482</v>
      </c>
    </row>
    <row r="437" spans="1:25" s="146" customFormat="1" ht="38.25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</row>
    <row r="438" spans="1:25" s="146" customFormat="1" ht="25.5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</row>
    <row r="439" spans="1:25" s="146" customFormat="1" ht="25.5" x14ac:dyDescent="0.2">
      <c r="A439" s="182" t="s">
        <v>9</v>
      </c>
      <c r="B439" s="311">
        <v>134.74563900000001</v>
      </c>
      <c r="C439" s="312">
        <v>131.21381700000001</v>
      </c>
      <c r="D439" s="312">
        <v>132.39711800000001</v>
      </c>
      <c r="E439" s="312">
        <v>133.89583200000001</v>
      </c>
      <c r="F439" s="312">
        <v>134.71148599999998</v>
      </c>
      <c r="G439" s="312">
        <v>135.21775399999999</v>
      </c>
      <c r="H439" s="312">
        <v>134.56884700000001</v>
      </c>
      <c r="I439" s="312">
        <v>133.11031300000002</v>
      </c>
      <c r="J439" s="312">
        <v>135.16551999999999</v>
      </c>
      <c r="K439" s="312">
        <v>135.414636</v>
      </c>
      <c r="L439" s="312">
        <v>136.091669</v>
      </c>
      <c r="M439" s="312">
        <v>135.89076899999998</v>
      </c>
      <c r="N439" s="312">
        <v>135.01283599999999</v>
      </c>
      <c r="O439" s="312">
        <v>131.09729499999997</v>
      </c>
      <c r="P439" s="312">
        <v>131.65780599999999</v>
      </c>
      <c r="Q439" s="312">
        <v>134.14695700000001</v>
      </c>
      <c r="R439" s="312">
        <v>137.44573499999998</v>
      </c>
      <c r="S439" s="312">
        <v>136.298596</v>
      </c>
      <c r="T439" s="312">
        <v>134.04650699999999</v>
      </c>
      <c r="U439" s="312">
        <v>133.61055399999998</v>
      </c>
      <c r="V439" s="312">
        <v>132.28662299999999</v>
      </c>
      <c r="W439" s="312">
        <v>134.167047</v>
      </c>
      <c r="X439" s="312">
        <v>134.28155999999998</v>
      </c>
      <c r="Y439" s="313">
        <v>134.98470999999998</v>
      </c>
    </row>
    <row r="440" spans="1:25" s="146" customFormat="1" ht="26.2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186">
        <v>24</v>
      </c>
      <c r="B441" s="172">
        <v>1000.4551913741483</v>
      </c>
      <c r="C441" s="173">
        <v>968.49924237414825</v>
      </c>
      <c r="D441" s="173">
        <v>968.49924237414825</v>
      </c>
      <c r="E441" s="174">
        <v>977.9142983741483</v>
      </c>
      <c r="F441" s="174">
        <v>982.86200637414822</v>
      </c>
      <c r="G441" s="174">
        <v>1001.0556413741483</v>
      </c>
      <c r="H441" s="174">
        <v>1003.0251173741483</v>
      </c>
      <c r="I441" s="174">
        <v>990.9080363741482</v>
      </c>
      <c r="J441" s="174">
        <v>996.97258137414815</v>
      </c>
      <c r="K441" s="175">
        <v>1007.4444293741483</v>
      </c>
      <c r="L441" s="174">
        <v>1012.9925873741482</v>
      </c>
      <c r="M441" s="176">
        <v>1016.0909093741483</v>
      </c>
      <c r="N441" s="175">
        <v>1009.0536353741483</v>
      </c>
      <c r="O441" s="174">
        <v>982.27356537414835</v>
      </c>
      <c r="P441" s="176">
        <v>982.46570937414822</v>
      </c>
      <c r="Q441" s="177">
        <v>1002.1844873741483</v>
      </c>
      <c r="R441" s="174">
        <v>1021.1106713741483</v>
      </c>
      <c r="S441" s="177">
        <v>1016.2590353741483</v>
      </c>
      <c r="T441" s="174">
        <v>982.80196137414828</v>
      </c>
      <c r="U441" s="173">
        <v>981.18074637414816</v>
      </c>
      <c r="V441" s="173">
        <v>990.66785637414819</v>
      </c>
      <c r="W441" s="173">
        <v>1000.9475603741482</v>
      </c>
      <c r="X441" s="173">
        <v>1007.5525103741483</v>
      </c>
      <c r="Y441" s="178">
        <v>1007.4084023741483</v>
      </c>
    </row>
    <row r="442" spans="1:25" s="146" customFormat="1" ht="38.25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</row>
    <row r="443" spans="1:25" s="146" customFormat="1" ht="25.5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</row>
    <row r="444" spans="1:25" s="146" customFormat="1" ht="25.5" x14ac:dyDescent="0.2">
      <c r="A444" s="182" t="s">
        <v>9</v>
      </c>
      <c r="B444" s="311">
        <v>150.06426400000001</v>
      </c>
      <c r="C444" s="312">
        <v>144.71831499999999</v>
      </c>
      <c r="D444" s="312">
        <v>144.71831499999999</v>
      </c>
      <c r="E444" s="312">
        <v>146.29337100000001</v>
      </c>
      <c r="F444" s="312">
        <v>147.12107899999998</v>
      </c>
      <c r="G444" s="312">
        <v>150.164714</v>
      </c>
      <c r="H444" s="312">
        <v>150.49419</v>
      </c>
      <c r="I444" s="312">
        <v>148.46710899999999</v>
      </c>
      <c r="J444" s="312">
        <v>149.48165399999999</v>
      </c>
      <c r="K444" s="312">
        <v>151.23350199999999</v>
      </c>
      <c r="L444" s="312">
        <v>152.16165999999998</v>
      </c>
      <c r="M444" s="312">
        <v>152.679982</v>
      </c>
      <c r="N444" s="312">
        <v>151.50270799999998</v>
      </c>
      <c r="O444" s="312">
        <v>147.022638</v>
      </c>
      <c r="P444" s="312">
        <v>147.05478199999999</v>
      </c>
      <c r="Q444" s="312">
        <v>150.35355999999999</v>
      </c>
      <c r="R444" s="312">
        <v>153.519744</v>
      </c>
      <c r="S444" s="312">
        <v>152.70810800000001</v>
      </c>
      <c r="T444" s="312">
        <v>147.11103399999999</v>
      </c>
      <c r="U444" s="312">
        <v>146.83981899999998</v>
      </c>
      <c r="V444" s="312">
        <v>148.42692899999997</v>
      </c>
      <c r="W444" s="312">
        <v>150.14663300000001</v>
      </c>
      <c r="X444" s="312">
        <v>151.25158300000001</v>
      </c>
      <c r="Y444" s="313">
        <v>151.227475</v>
      </c>
    </row>
    <row r="445" spans="1:25" s="146" customFormat="1" ht="26.2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154">
        <v>25</v>
      </c>
      <c r="B446" s="172">
        <v>892.32615537414824</v>
      </c>
      <c r="C446" s="173">
        <v>875.72971737414832</v>
      </c>
      <c r="D446" s="173">
        <v>865.96640037414829</v>
      </c>
      <c r="E446" s="174">
        <v>926.94810237414822</v>
      </c>
      <c r="F446" s="174">
        <v>936.56731137414829</v>
      </c>
      <c r="G446" s="174">
        <v>940.73443437414835</v>
      </c>
      <c r="H446" s="174">
        <v>935.17426737414826</v>
      </c>
      <c r="I446" s="174">
        <v>918.10947837414824</v>
      </c>
      <c r="J446" s="174">
        <v>938.14049037414838</v>
      </c>
      <c r="K446" s="175">
        <v>956.12997237414822</v>
      </c>
      <c r="L446" s="174">
        <v>954.64085637414814</v>
      </c>
      <c r="M446" s="176">
        <v>955.06117137414822</v>
      </c>
      <c r="N446" s="175">
        <v>948.60032937414826</v>
      </c>
      <c r="O446" s="174">
        <v>905.74020837414832</v>
      </c>
      <c r="P446" s="176">
        <v>912.18904137414825</v>
      </c>
      <c r="Q446" s="177">
        <v>942.16350537414826</v>
      </c>
      <c r="R446" s="174">
        <v>971.15323137414816</v>
      </c>
      <c r="S446" s="177">
        <v>953.28383937414822</v>
      </c>
      <c r="T446" s="174">
        <v>948.70841037414823</v>
      </c>
      <c r="U446" s="173">
        <v>907.92584637414825</v>
      </c>
      <c r="V446" s="173">
        <v>920.31913437414823</v>
      </c>
      <c r="W446" s="173">
        <v>920.18703537414831</v>
      </c>
      <c r="X446" s="173">
        <v>942.9320813741482</v>
      </c>
      <c r="Y446" s="178">
        <v>944.51726937414833</v>
      </c>
    </row>
    <row r="447" spans="1:25" s="146" customFormat="1" ht="38.25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</row>
    <row r="448" spans="1:25" s="146" customFormat="1" ht="25.5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</row>
    <row r="449" spans="1:25" s="146" customFormat="1" ht="25.5" x14ac:dyDescent="0.2">
      <c r="A449" s="182" t="s">
        <v>9</v>
      </c>
      <c r="B449" s="311">
        <v>131.97522799999999</v>
      </c>
      <c r="C449" s="312">
        <v>129.19879</v>
      </c>
      <c r="D449" s="312">
        <v>127.565473</v>
      </c>
      <c r="E449" s="312">
        <v>137.76717500000001</v>
      </c>
      <c r="F449" s="312">
        <v>139.376384</v>
      </c>
      <c r="G449" s="312">
        <v>140.07350700000001</v>
      </c>
      <c r="H449" s="312">
        <v>139.14333999999999</v>
      </c>
      <c r="I449" s="312">
        <v>136.28855099999998</v>
      </c>
      <c r="J449" s="312">
        <v>139.63956300000001</v>
      </c>
      <c r="K449" s="312">
        <v>142.649045</v>
      </c>
      <c r="L449" s="312">
        <v>142.39992899999999</v>
      </c>
      <c r="M449" s="312">
        <v>142.47024399999998</v>
      </c>
      <c r="N449" s="312">
        <v>141.38940199999999</v>
      </c>
      <c r="O449" s="312">
        <v>134.219281</v>
      </c>
      <c r="P449" s="312">
        <v>135.298114</v>
      </c>
      <c r="Q449" s="312">
        <v>140.312578</v>
      </c>
      <c r="R449" s="312">
        <v>145.16230399999998</v>
      </c>
      <c r="S449" s="312">
        <v>142.172912</v>
      </c>
      <c r="T449" s="312">
        <v>141.40748299999998</v>
      </c>
      <c r="U449" s="312">
        <v>134.58491899999999</v>
      </c>
      <c r="V449" s="312">
        <v>136.658207</v>
      </c>
      <c r="W449" s="312">
        <v>136.63610800000001</v>
      </c>
      <c r="X449" s="312">
        <v>140.44115399999998</v>
      </c>
      <c r="Y449" s="313">
        <v>140.70634200000001</v>
      </c>
    </row>
    <row r="450" spans="1:25" s="146" customFormat="1" ht="26.2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184">
        <v>26</v>
      </c>
      <c r="B451" s="172">
        <v>706.89518637414824</v>
      </c>
      <c r="C451" s="173">
        <v>680.96775537414828</v>
      </c>
      <c r="D451" s="173">
        <v>674.36280537414837</v>
      </c>
      <c r="E451" s="174">
        <v>702.34377537414832</v>
      </c>
      <c r="F451" s="174">
        <v>722.77108437414824</v>
      </c>
      <c r="G451" s="174">
        <v>714.36478437414826</v>
      </c>
      <c r="H451" s="174">
        <v>702.75208137414836</v>
      </c>
      <c r="I451" s="174">
        <v>698.44085037414834</v>
      </c>
      <c r="J451" s="174">
        <v>701.68328037414835</v>
      </c>
      <c r="K451" s="175">
        <v>707.7838523741483</v>
      </c>
      <c r="L451" s="174">
        <v>710.2336883741483</v>
      </c>
      <c r="M451" s="176">
        <v>715.31349537414826</v>
      </c>
      <c r="N451" s="175">
        <v>717.23493537414822</v>
      </c>
      <c r="O451" s="174">
        <v>688.89369537414825</v>
      </c>
      <c r="P451" s="176">
        <v>694.12961937414821</v>
      </c>
      <c r="Q451" s="177">
        <v>721.13786037414832</v>
      </c>
      <c r="R451" s="174">
        <v>747.76181337414823</v>
      </c>
      <c r="S451" s="177">
        <v>731.52564537414821</v>
      </c>
      <c r="T451" s="174">
        <v>714.88117137414838</v>
      </c>
      <c r="U451" s="173">
        <v>712.25120037414831</v>
      </c>
      <c r="V451" s="173">
        <v>703.94097237414837</v>
      </c>
      <c r="W451" s="173">
        <v>705.34602537414833</v>
      </c>
      <c r="X451" s="173">
        <v>711.44659737414838</v>
      </c>
      <c r="Y451" s="178">
        <v>709.14086937414822</v>
      </c>
    </row>
    <row r="452" spans="1:25" s="146" customFormat="1" ht="38.25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</row>
    <row r="453" spans="1:25" s="146" customFormat="1" ht="25.5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</row>
    <row r="454" spans="1:25" s="146" customFormat="1" ht="25.5" x14ac:dyDescent="0.2">
      <c r="A454" s="167" t="s">
        <v>9</v>
      </c>
      <c r="B454" s="311">
        <v>100.95425899999999</v>
      </c>
      <c r="C454" s="312">
        <v>96.616827999999998</v>
      </c>
      <c r="D454" s="312">
        <v>95.511877999999996</v>
      </c>
      <c r="E454" s="312">
        <v>100.192848</v>
      </c>
      <c r="F454" s="312">
        <v>103.610157</v>
      </c>
      <c r="G454" s="312">
        <v>102.203857</v>
      </c>
      <c r="H454" s="312">
        <v>100.261154</v>
      </c>
      <c r="I454" s="312">
        <v>99.539923000000002</v>
      </c>
      <c r="J454" s="312">
        <v>100.082353</v>
      </c>
      <c r="K454" s="312">
        <v>101.102925</v>
      </c>
      <c r="L454" s="312">
        <v>101.512761</v>
      </c>
      <c r="M454" s="312">
        <v>102.362568</v>
      </c>
      <c r="N454" s="312">
        <v>102.68400799999999</v>
      </c>
      <c r="O454" s="312">
        <v>97.942768000000001</v>
      </c>
      <c r="P454" s="312">
        <v>98.818691999999999</v>
      </c>
      <c r="Q454" s="312">
        <v>103.336933</v>
      </c>
      <c r="R454" s="312">
        <v>107.79088599999999</v>
      </c>
      <c r="S454" s="312">
        <v>105.07471799999999</v>
      </c>
      <c r="T454" s="312">
        <v>102.290244</v>
      </c>
      <c r="U454" s="312">
        <v>101.850273</v>
      </c>
      <c r="V454" s="312">
        <v>100.46004499999999</v>
      </c>
      <c r="W454" s="312">
        <v>100.695098</v>
      </c>
      <c r="X454" s="312">
        <v>101.71567</v>
      </c>
      <c r="Y454" s="313">
        <v>101.329942</v>
      </c>
    </row>
    <row r="455" spans="1:25" s="146" customFormat="1" ht="26.2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171">
        <v>27</v>
      </c>
      <c r="B456" s="172">
        <v>911.50452837414821</v>
      </c>
      <c r="C456" s="173">
        <v>867.87583137414822</v>
      </c>
      <c r="D456" s="173">
        <v>883.13927037414828</v>
      </c>
      <c r="E456" s="174">
        <v>901.11674337414831</v>
      </c>
      <c r="F456" s="174">
        <v>918.90207237414825</v>
      </c>
      <c r="G456" s="174">
        <v>910.63988037414822</v>
      </c>
      <c r="H456" s="174">
        <v>907.98589137414831</v>
      </c>
      <c r="I456" s="174">
        <v>897.36993537414833</v>
      </c>
      <c r="J456" s="174">
        <v>905.1397583741483</v>
      </c>
      <c r="K456" s="175">
        <v>908.16602637414826</v>
      </c>
      <c r="L456" s="174">
        <v>913.4379773741482</v>
      </c>
      <c r="M456" s="176">
        <v>912.14100537414822</v>
      </c>
      <c r="N456" s="175">
        <v>893.04669537414827</v>
      </c>
      <c r="O456" s="174">
        <v>866.66292237414825</v>
      </c>
      <c r="P456" s="176">
        <v>868.39221837414823</v>
      </c>
      <c r="Q456" s="177">
        <v>899.93986137414822</v>
      </c>
      <c r="R456" s="174">
        <v>930.91107237414826</v>
      </c>
      <c r="S456" s="177">
        <v>918.55381137414827</v>
      </c>
      <c r="T456" s="174">
        <v>904.88756937414826</v>
      </c>
      <c r="U456" s="173">
        <v>874.61288037414818</v>
      </c>
      <c r="V456" s="173">
        <v>884.08798137414817</v>
      </c>
      <c r="W456" s="173">
        <v>885.13276437414822</v>
      </c>
      <c r="X456" s="173">
        <v>896.55332337414836</v>
      </c>
      <c r="Y456" s="178">
        <v>897.06971037414826</v>
      </c>
    </row>
    <row r="457" spans="1:25" s="146" customFormat="1" ht="38.25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</row>
    <row r="458" spans="1:25" s="146" customFormat="1" ht="25.5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</row>
    <row r="459" spans="1:25" s="146" customFormat="1" ht="25.5" x14ac:dyDescent="0.2">
      <c r="A459" s="167" t="s">
        <v>9</v>
      </c>
      <c r="B459" s="311">
        <v>135.18360099999998</v>
      </c>
      <c r="C459" s="312">
        <v>127.88490399999999</v>
      </c>
      <c r="D459" s="312">
        <v>130.438343</v>
      </c>
      <c r="E459" s="312">
        <v>133.44581600000001</v>
      </c>
      <c r="F459" s="312">
        <v>136.421145</v>
      </c>
      <c r="G459" s="312">
        <v>135.03895299999999</v>
      </c>
      <c r="H459" s="312">
        <v>134.594964</v>
      </c>
      <c r="I459" s="312">
        <v>132.819008</v>
      </c>
      <c r="J459" s="312">
        <v>134.118831</v>
      </c>
      <c r="K459" s="312">
        <v>134.62509900000001</v>
      </c>
      <c r="L459" s="312">
        <v>135.50704999999999</v>
      </c>
      <c r="M459" s="312">
        <v>135.29007799999999</v>
      </c>
      <c r="N459" s="312">
        <v>132.09576799999999</v>
      </c>
      <c r="O459" s="312">
        <v>127.68199499999999</v>
      </c>
      <c r="P459" s="312">
        <v>127.97129099999999</v>
      </c>
      <c r="Q459" s="312">
        <v>133.24893399999999</v>
      </c>
      <c r="R459" s="312">
        <v>138.43014499999998</v>
      </c>
      <c r="S459" s="312">
        <v>136.36288400000001</v>
      </c>
      <c r="T459" s="312">
        <v>134.07664199999999</v>
      </c>
      <c r="U459" s="312">
        <v>129.01195299999998</v>
      </c>
      <c r="V459" s="312">
        <v>130.59705399999999</v>
      </c>
      <c r="W459" s="312">
        <v>130.77183699999998</v>
      </c>
      <c r="X459" s="312">
        <v>132.68239600000001</v>
      </c>
      <c r="Y459" s="313">
        <v>132.76878299999998</v>
      </c>
    </row>
    <row r="460" spans="1:25" s="146" customFormat="1" ht="26.2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186">
        <v>28</v>
      </c>
      <c r="B461" s="172">
        <v>907.20530637414822</v>
      </c>
      <c r="C461" s="173">
        <v>866.35068837414826</v>
      </c>
      <c r="D461" s="173">
        <v>870.25361337414824</v>
      </c>
      <c r="E461" s="174">
        <v>898.2706103741483</v>
      </c>
      <c r="F461" s="174">
        <v>911.70868137414823</v>
      </c>
      <c r="G461" s="174">
        <v>904.85154237414827</v>
      </c>
      <c r="H461" s="174">
        <v>897.46600737414838</v>
      </c>
      <c r="I461" s="174">
        <v>885.51705237414831</v>
      </c>
      <c r="J461" s="174">
        <v>888.05095137414833</v>
      </c>
      <c r="K461" s="175">
        <v>897.22582737414825</v>
      </c>
      <c r="L461" s="174">
        <v>905.84828937414818</v>
      </c>
      <c r="M461" s="176">
        <v>909.11473737414826</v>
      </c>
      <c r="N461" s="175">
        <v>907.81776537414839</v>
      </c>
      <c r="O461" s="174">
        <v>877.59111237414822</v>
      </c>
      <c r="P461" s="176">
        <v>884.50829637414824</v>
      </c>
      <c r="Q461" s="177">
        <v>907.73370237414827</v>
      </c>
      <c r="R461" s="174">
        <v>943.29235137414821</v>
      </c>
      <c r="S461" s="177">
        <v>927.0561833741483</v>
      </c>
      <c r="T461" s="174">
        <v>911.91283437414825</v>
      </c>
      <c r="U461" s="173">
        <v>908.75446737414836</v>
      </c>
      <c r="V461" s="173">
        <v>893.4910283741483</v>
      </c>
      <c r="W461" s="173">
        <v>894.87206337414818</v>
      </c>
      <c r="X461" s="173">
        <v>905.57208237414829</v>
      </c>
      <c r="Y461" s="178">
        <v>904.41921837414827</v>
      </c>
    </row>
    <row r="462" spans="1:25" s="146" customFormat="1" ht="38.25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</row>
    <row r="463" spans="1:25" s="146" customFormat="1" ht="25.5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</row>
    <row r="464" spans="1:25" s="146" customFormat="1" ht="25.5" x14ac:dyDescent="0.2">
      <c r="A464" s="182" t="s">
        <v>9</v>
      </c>
      <c r="B464" s="311">
        <v>134.46437899999998</v>
      </c>
      <c r="C464" s="312">
        <v>127.62976099999999</v>
      </c>
      <c r="D464" s="312">
        <v>128.28268599999998</v>
      </c>
      <c r="E464" s="312">
        <v>132.969683</v>
      </c>
      <c r="F464" s="312">
        <v>135.21775399999999</v>
      </c>
      <c r="G464" s="312">
        <v>134.070615</v>
      </c>
      <c r="H464" s="312">
        <v>132.83508</v>
      </c>
      <c r="I464" s="312">
        <v>130.83612500000001</v>
      </c>
      <c r="J464" s="312">
        <v>131.26002399999999</v>
      </c>
      <c r="K464" s="312">
        <v>132.79489999999998</v>
      </c>
      <c r="L464" s="312">
        <v>134.23736199999999</v>
      </c>
      <c r="M464" s="312">
        <v>134.78380999999999</v>
      </c>
      <c r="N464" s="312">
        <v>134.56683800000002</v>
      </c>
      <c r="O464" s="312">
        <v>129.51018499999998</v>
      </c>
      <c r="P464" s="312">
        <v>130.66736899999998</v>
      </c>
      <c r="Q464" s="312">
        <v>134.552775</v>
      </c>
      <c r="R464" s="312">
        <v>140.50142399999999</v>
      </c>
      <c r="S464" s="312">
        <v>137.785256</v>
      </c>
      <c r="T464" s="312">
        <v>135.25190699999999</v>
      </c>
      <c r="U464" s="312">
        <v>134.72354000000001</v>
      </c>
      <c r="V464" s="312">
        <v>132.17010099999999</v>
      </c>
      <c r="W464" s="312">
        <v>132.40113599999998</v>
      </c>
      <c r="X464" s="312">
        <v>134.19115500000001</v>
      </c>
      <c r="Y464" s="313">
        <v>133.99829099999999</v>
      </c>
    </row>
    <row r="465" spans="1:25" s="146" customFormat="1" ht="26.2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154">
        <v>29</v>
      </c>
      <c r="B466" s="172">
        <v>751.66473837414821</v>
      </c>
      <c r="C466" s="173">
        <v>727.19039637414824</v>
      </c>
      <c r="D466" s="173">
        <v>717.7753403741483</v>
      </c>
      <c r="E466" s="174">
        <v>751.58067537414831</v>
      </c>
      <c r="F466" s="174">
        <v>766.21964637414817</v>
      </c>
      <c r="G466" s="174">
        <v>765.51111537414829</v>
      </c>
      <c r="H466" s="174">
        <v>753.81434937414838</v>
      </c>
      <c r="I466" s="174">
        <v>741.38503437414829</v>
      </c>
      <c r="J466" s="174">
        <v>749.82736137414827</v>
      </c>
      <c r="K466" s="175">
        <v>757.14084237414829</v>
      </c>
      <c r="L466" s="174">
        <v>750.16361337414821</v>
      </c>
      <c r="M466" s="176">
        <v>754.35475437414823</v>
      </c>
      <c r="N466" s="175">
        <v>753.10581837414827</v>
      </c>
      <c r="O466" s="174">
        <v>723.11934537414822</v>
      </c>
      <c r="P466" s="176">
        <v>732.06605037414829</v>
      </c>
      <c r="Q466" s="177">
        <v>771.89990337414827</v>
      </c>
      <c r="R466" s="174">
        <v>784.54538037414818</v>
      </c>
      <c r="S466" s="177">
        <v>778.12056537414833</v>
      </c>
      <c r="T466" s="174">
        <v>761.2118933741483</v>
      </c>
      <c r="U466" s="173">
        <v>756.50436537414828</v>
      </c>
      <c r="V466" s="173">
        <v>751.17236937414827</v>
      </c>
      <c r="W466" s="173">
        <v>749.41905537414823</v>
      </c>
      <c r="X466" s="173">
        <v>703.22043237414834</v>
      </c>
      <c r="Y466" s="178">
        <v>722.37478737414824</v>
      </c>
    </row>
    <row r="467" spans="1:25" s="146" customFormat="1" ht="38.25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</row>
    <row r="468" spans="1:25" s="146" customFormat="1" ht="25.5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</row>
    <row r="469" spans="1:25" s="146" customFormat="1" ht="25.5" x14ac:dyDescent="0.2">
      <c r="A469" s="182" t="s">
        <v>9</v>
      </c>
      <c r="B469" s="311">
        <v>108.443811</v>
      </c>
      <c r="C469" s="312">
        <v>104.34946899999998</v>
      </c>
      <c r="D469" s="312">
        <v>102.774413</v>
      </c>
      <c r="E469" s="312">
        <v>108.429748</v>
      </c>
      <c r="F469" s="312">
        <v>110.87871899999999</v>
      </c>
      <c r="G469" s="312">
        <v>110.76018800000001</v>
      </c>
      <c r="H469" s="312">
        <v>108.80342200000001</v>
      </c>
      <c r="I469" s="312">
        <v>106.724107</v>
      </c>
      <c r="J469" s="312">
        <v>108.13643399999999</v>
      </c>
      <c r="K469" s="312">
        <v>109.359915</v>
      </c>
      <c r="L469" s="312">
        <v>108.19268599999999</v>
      </c>
      <c r="M469" s="312">
        <v>108.89382699999999</v>
      </c>
      <c r="N469" s="312">
        <v>108.68489099999999</v>
      </c>
      <c r="O469" s="312">
        <v>103.66841799999999</v>
      </c>
      <c r="P469" s="312">
        <v>105.16512300000001</v>
      </c>
      <c r="Q469" s="312">
        <v>111.828976</v>
      </c>
      <c r="R469" s="312">
        <v>113.944453</v>
      </c>
      <c r="S469" s="312">
        <v>112.86963800000001</v>
      </c>
      <c r="T469" s="312">
        <v>110.040966</v>
      </c>
      <c r="U469" s="312">
        <v>109.253438</v>
      </c>
      <c r="V469" s="312">
        <v>108.361442</v>
      </c>
      <c r="W469" s="312">
        <v>108.06812799999999</v>
      </c>
      <c r="X469" s="312">
        <v>100.33950499999999</v>
      </c>
      <c r="Y469" s="313">
        <v>103.54386</v>
      </c>
    </row>
    <row r="470" spans="1:25" s="146" customFormat="1" ht="26.2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184">
        <v>30</v>
      </c>
      <c r="B471" s="172">
        <v>997.27280637414822</v>
      </c>
      <c r="C471" s="173">
        <v>960.47723037414823</v>
      </c>
      <c r="D471" s="173">
        <v>962.3986703741482</v>
      </c>
      <c r="E471" s="174">
        <v>970.33661937414831</v>
      </c>
      <c r="F471" s="174">
        <v>996.38414037414827</v>
      </c>
      <c r="G471" s="174">
        <v>999.08616537414832</v>
      </c>
      <c r="H471" s="174">
        <v>1044.6723293741481</v>
      </c>
      <c r="I471" s="174">
        <v>1028.7483953741482</v>
      </c>
      <c r="J471" s="174">
        <v>1043.7716543741483</v>
      </c>
      <c r="K471" s="175">
        <v>1046.5337243741483</v>
      </c>
      <c r="L471" s="174">
        <v>1048.5632453741482</v>
      </c>
      <c r="M471" s="176">
        <v>1008.6333203741483</v>
      </c>
      <c r="N471" s="175">
        <v>990.77593737414827</v>
      </c>
      <c r="O471" s="174">
        <v>1008.6333203741483</v>
      </c>
      <c r="P471" s="176">
        <v>1022.2275083741483</v>
      </c>
      <c r="Q471" s="177">
        <v>1060.9805513741483</v>
      </c>
      <c r="R471" s="174">
        <v>1076.9405123741483</v>
      </c>
      <c r="S471" s="177">
        <v>1050.1964693741481</v>
      </c>
      <c r="T471" s="174">
        <v>1016.1989903741484</v>
      </c>
      <c r="U471" s="173">
        <v>1002.3526133741482</v>
      </c>
      <c r="V471" s="173">
        <v>997.80120237414826</v>
      </c>
      <c r="W471" s="173">
        <v>1006.4837093741482</v>
      </c>
      <c r="X471" s="173">
        <v>1003.6495853741483</v>
      </c>
      <c r="Y471" s="178">
        <v>995.67560937414828</v>
      </c>
    </row>
    <row r="472" spans="1:25" s="146" customFormat="1" ht="38.25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</row>
    <row r="473" spans="1:25" s="146" customFormat="1" ht="25.5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</row>
    <row r="474" spans="1:25" s="146" customFormat="1" ht="25.5" x14ac:dyDescent="0.2">
      <c r="A474" s="167" t="s">
        <v>9</v>
      </c>
      <c r="B474" s="311">
        <v>149.53187899999998</v>
      </c>
      <c r="C474" s="312">
        <v>143.37630299999998</v>
      </c>
      <c r="D474" s="312">
        <v>143.697743</v>
      </c>
      <c r="E474" s="312">
        <v>145.02569199999999</v>
      </c>
      <c r="F474" s="312">
        <v>149.38321300000001</v>
      </c>
      <c r="G474" s="312">
        <v>149.835238</v>
      </c>
      <c r="H474" s="312">
        <v>157.46140199999999</v>
      </c>
      <c r="I474" s="312">
        <v>154.79746799999998</v>
      </c>
      <c r="J474" s="312">
        <v>157.31072699999999</v>
      </c>
      <c r="K474" s="312">
        <v>157.772797</v>
      </c>
      <c r="L474" s="312">
        <v>158.11231799999999</v>
      </c>
      <c r="M474" s="312">
        <v>151.43239299999999</v>
      </c>
      <c r="N474" s="312">
        <v>148.44501</v>
      </c>
      <c r="O474" s="312">
        <v>151.43239299999999</v>
      </c>
      <c r="P474" s="312">
        <v>153.706581</v>
      </c>
      <c r="Q474" s="312">
        <v>160.18962400000001</v>
      </c>
      <c r="R474" s="312">
        <v>162.85958499999998</v>
      </c>
      <c r="S474" s="312">
        <v>158.38554199999999</v>
      </c>
      <c r="T474" s="312">
        <v>152.69806300000002</v>
      </c>
      <c r="U474" s="312">
        <v>150.381686</v>
      </c>
      <c r="V474" s="312">
        <v>149.62027499999999</v>
      </c>
      <c r="W474" s="312">
        <v>151.07278199999999</v>
      </c>
      <c r="X474" s="312">
        <v>150.598658</v>
      </c>
      <c r="Y474" s="313">
        <v>149.26468199999999</v>
      </c>
    </row>
    <row r="475" spans="1:25" s="146" customFormat="1" ht="26.2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171">
        <v>31</v>
      </c>
      <c r="B476" s="172">
        <v>891.43748937414819</v>
      </c>
      <c r="C476" s="173">
        <v>851.79578037414819</v>
      </c>
      <c r="D476" s="173">
        <v>860.98266537414838</v>
      </c>
      <c r="E476" s="174">
        <v>868.23610137414823</v>
      </c>
      <c r="F476" s="174">
        <v>894.35567637414829</v>
      </c>
      <c r="G476" s="174">
        <v>882.6709193741483</v>
      </c>
      <c r="H476" s="174">
        <v>930.31062237414824</v>
      </c>
      <c r="I476" s="174">
        <v>926.74394937414831</v>
      </c>
      <c r="J476" s="174">
        <v>920.57132337414828</v>
      </c>
      <c r="K476" s="175">
        <v>933.6130973741482</v>
      </c>
      <c r="L476" s="174">
        <v>930.62285637414823</v>
      </c>
      <c r="M476" s="176">
        <v>892.51829937414834</v>
      </c>
      <c r="N476" s="175">
        <v>875.54958237414826</v>
      </c>
      <c r="O476" s="174">
        <v>897.5620793741482</v>
      </c>
      <c r="P476" s="176">
        <v>906.46074837414835</v>
      </c>
      <c r="Q476" s="177">
        <v>953.30785737414828</v>
      </c>
      <c r="R476" s="174">
        <v>993.61006137414824</v>
      </c>
      <c r="S476" s="177">
        <v>991.23227937414822</v>
      </c>
      <c r="T476" s="174">
        <v>882.44274837414832</v>
      </c>
      <c r="U476" s="173">
        <v>865.59412137414824</v>
      </c>
      <c r="V476" s="173">
        <v>878.0114273741483</v>
      </c>
      <c r="W476" s="173">
        <v>882.52681137414822</v>
      </c>
      <c r="X476" s="173">
        <v>881.18180337414822</v>
      </c>
      <c r="Y476" s="178">
        <v>878.62388637414824</v>
      </c>
    </row>
    <row r="477" spans="1:25" s="146" customFormat="1" ht="38.25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</row>
    <row r="478" spans="1:25" s="146" customFormat="1" ht="25.5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</row>
    <row r="479" spans="1:25" s="146" customFormat="1" ht="25.5" x14ac:dyDescent="0.2">
      <c r="A479" s="182" t="s">
        <v>9</v>
      </c>
      <c r="B479" s="311">
        <v>131.826562</v>
      </c>
      <c r="C479" s="312">
        <v>125.19485299999999</v>
      </c>
      <c r="D479" s="312">
        <v>126.73173800000001</v>
      </c>
      <c r="E479" s="312">
        <v>127.94517399999999</v>
      </c>
      <c r="F479" s="312">
        <v>132.31474900000001</v>
      </c>
      <c r="G479" s="312">
        <v>130.35999200000001</v>
      </c>
      <c r="H479" s="312">
        <v>138.32969499999999</v>
      </c>
      <c r="I479" s="312">
        <v>137.73302200000001</v>
      </c>
      <c r="J479" s="312">
        <v>136.70039600000001</v>
      </c>
      <c r="K479" s="312">
        <v>138.88216999999997</v>
      </c>
      <c r="L479" s="312">
        <v>138.38192899999999</v>
      </c>
      <c r="M479" s="312">
        <v>132.007372</v>
      </c>
      <c r="N479" s="312">
        <v>129.168655</v>
      </c>
      <c r="O479" s="312">
        <v>132.85115199999998</v>
      </c>
      <c r="P479" s="312">
        <v>134.339821</v>
      </c>
      <c r="Q479" s="312">
        <v>142.17693</v>
      </c>
      <c r="R479" s="312">
        <v>148.91913399999999</v>
      </c>
      <c r="S479" s="312">
        <v>148.52135199999998</v>
      </c>
      <c r="T479" s="312">
        <v>130.321821</v>
      </c>
      <c r="U479" s="312">
        <v>127.50319399999999</v>
      </c>
      <c r="V479" s="312">
        <v>129.5805</v>
      </c>
      <c r="W479" s="312">
        <v>130.33588399999999</v>
      </c>
      <c r="X479" s="312">
        <v>130.11087599999999</v>
      </c>
      <c r="Y479" s="313">
        <v>129.68295899999998</v>
      </c>
    </row>
    <row r="480" spans="1:25" s="146" customFormat="1" ht="26.2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6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18"/>
    </row>
    <row r="482" spans="1:26" s="146" customFormat="1" ht="15" thickBot="1" x14ac:dyDescent="0.25">
      <c r="A482" s="189" t="s">
        <v>43</v>
      </c>
      <c r="B482" s="190" t="s">
        <v>80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6" s="146" customFormat="1" ht="26.2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</row>
    <row r="484" spans="1:26" s="310" customFormat="1" ht="15.75" thickBot="1" x14ac:dyDescent="0.25">
      <c r="A484" s="200">
        <v>1</v>
      </c>
      <c r="B484" s="172">
        <v>854.11612037414818</v>
      </c>
      <c r="C484" s="173">
        <v>826.89171737414836</v>
      </c>
      <c r="D484" s="173">
        <v>819.33805637414821</v>
      </c>
      <c r="E484" s="174">
        <v>828.98128337414846</v>
      </c>
      <c r="F484" s="174">
        <v>865.74083237414834</v>
      </c>
      <c r="G484" s="174">
        <v>868.27473137414813</v>
      </c>
      <c r="H484" s="174">
        <v>860.85316937414837</v>
      </c>
      <c r="I484" s="174">
        <v>830.61450737414827</v>
      </c>
      <c r="J484" s="174">
        <v>861.46562837414831</v>
      </c>
      <c r="K484" s="175">
        <v>865.44060737414827</v>
      </c>
      <c r="L484" s="174">
        <v>845.76986537414837</v>
      </c>
      <c r="M484" s="176">
        <v>844.31677637414839</v>
      </c>
      <c r="N484" s="175">
        <v>842.25122837414835</v>
      </c>
      <c r="O484" s="174">
        <v>821.18744237414842</v>
      </c>
      <c r="P484" s="176">
        <v>829.90597637414839</v>
      </c>
      <c r="Q484" s="177">
        <v>845.33754137414826</v>
      </c>
      <c r="R484" s="174">
        <v>847.52317937414819</v>
      </c>
      <c r="S484" s="177">
        <v>848.13563837414824</v>
      </c>
      <c r="T484" s="174">
        <v>980.31870137414842</v>
      </c>
      <c r="U484" s="173">
        <v>843.78838037414835</v>
      </c>
      <c r="V484" s="173">
        <v>847.52317937414819</v>
      </c>
      <c r="W484" s="173">
        <v>848.92823237414837</v>
      </c>
      <c r="X484" s="173">
        <v>847.65527837414834</v>
      </c>
      <c r="Y484" s="178">
        <v>852.5789683741483</v>
      </c>
    </row>
    <row r="485" spans="1:26" s="146" customFormat="1" ht="38.25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</row>
    <row r="486" spans="1:26" s="146" customFormat="1" ht="25.5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</row>
    <row r="487" spans="1:26" s="146" customFormat="1" ht="25.5" x14ac:dyDescent="0.2">
      <c r="A487" s="167" t="s">
        <v>9</v>
      </c>
      <c r="B487" s="311">
        <v>109.64519299999999</v>
      </c>
      <c r="C487" s="312">
        <v>105.09079</v>
      </c>
      <c r="D487" s="312">
        <v>103.82712899999999</v>
      </c>
      <c r="E487" s="312">
        <v>105.44035600000001</v>
      </c>
      <c r="F487" s="312">
        <v>111.589905</v>
      </c>
      <c r="G487" s="312">
        <v>112.01380399999999</v>
      </c>
      <c r="H487" s="312">
        <v>110.77224199999999</v>
      </c>
      <c r="I487" s="312">
        <v>105.71358000000001</v>
      </c>
      <c r="J487" s="312">
        <v>110.874701</v>
      </c>
      <c r="K487" s="312">
        <v>111.53968</v>
      </c>
      <c r="L487" s="312">
        <v>108.24893800000001</v>
      </c>
      <c r="M487" s="312">
        <v>108.005849</v>
      </c>
      <c r="N487" s="312">
        <v>107.66030099999999</v>
      </c>
      <c r="O487" s="312">
        <v>104.136515</v>
      </c>
      <c r="P487" s="312">
        <v>105.595049</v>
      </c>
      <c r="Q487" s="312">
        <v>108.176614</v>
      </c>
      <c r="R487" s="312">
        <v>108.54225199999999</v>
      </c>
      <c r="S487" s="312">
        <v>108.64471099999999</v>
      </c>
      <c r="T487" s="312">
        <v>130.75777400000001</v>
      </c>
      <c r="U487" s="312">
        <v>107.91745299999999</v>
      </c>
      <c r="V487" s="312">
        <v>108.54225199999999</v>
      </c>
      <c r="W487" s="312">
        <v>108.77730500000001</v>
      </c>
      <c r="X487" s="312">
        <v>108.56435099999999</v>
      </c>
      <c r="Y487" s="313">
        <v>109.388041</v>
      </c>
    </row>
    <row r="488" spans="1:26" s="146" customFormat="1" ht="26.2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6" s="146" customFormat="1" ht="15" thickBot="1" x14ac:dyDescent="0.25">
      <c r="A489" s="171">
        <v>2</v>
      </c>
      <c r="B489" s="172">
        <v>990.69447737414828</v>
      </c>
      <c r="C489" s="173">
        <v>989.10928937414826</v>
      </c>
      <c r="D489" s="173">
        <v>983.28492437414843</v>
      </c>
      <c r="E489" s="174">
        <v>962.36524637414834</v>
      </c>
      <c r="F489" s="174">
        <v>961.71676037414841</v>
      </c>
      <c r="G489" s="174">
        <v>985.08627437414839</v>
      </c>
      <c r="H489" s="174">
        <v>979.32195437414816</v>
      </c>
      <c r="I489" s="174">
        <v>986.73150737414835</v>
      </c>
      <c r="J489" s="174">
        <v>978.16909037414848</v>
      </c>
      <c r="K489" s="175">
        <v>988.55687537414826</v>
      </c>
      <c r="L489" s="174">
        <v>998.47630937414829</v>
      </c>
      <c r="M489" s="176">
        <v>995.87035637414817</v>
      </c>
      <c r="N489" s="175">
        <v>999.67720937414833</v>
      </c>
      <c r="O489" s="174">
        <v>968.70599837414829</v>
      </c>
      <c r="P489" s="176">
        <v>952.27768637414829</v>
      </c>
      <c r="Q489" s="177">
        <v>969.48658337414838</v>
      </c>
      <c r="R489" s="174">
        <v>1006.0059523741483</v>
      </c>
      <c r="S489" s="177">
        <v>1004.9131333741484</v>
      </c>
      <c r="T489" s="174">
        <v>1013.4635413741482</v>
      </c>
      <c r="U489" s="173">
        <v>988.91714537414828</v>
      </c>
      <c r="V489" s="173">
        <v>994.42927637414834</v>
      </c>
      <c r="W489" s="173">
        <v>1004.5048273741482</v>
      </c>
      <c r="X489" s="173">
        <v>1001.6346763741484</v>
      </c>
      <c r="Y489" s="178">
        <v>994.26115037414831</v>
      </c>
    </row>
    <row r="490" spans="1:26" s="146" customFormat="1" ht="38.25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</row>
    <row r="491" spans="1:26" s="146" customFormat="1" ht="25.5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</row>
    <row r="492" spans="1:26" s="146" customFormat="1" ht="25.5" x14ac:dyDescent="0.2">
      <c r="A492" s="167" t="s">
        <v>9</v>
      </c>
      <c r="B492" s="311">
        <v>132.49355</v>
      </c>
      <c r="C492" s="312">
        <v>132.22836199999998</v>
      </c>
      <c r="D492" s="312">
        <v>131.253997</v>
      </c>
      <c r="E492" s="312">
        <v>127.754319</v>
      </c>
      <c r="F492" s="312">
        <v>127.645833</v>
      </c>
      <c r="G492" s="312">
        <v>131.55534700000001</v>
      </c>
      <c r="H492" s="312">
        <v>130.591027</v>
      </c>
      <c r="I492" s="312">
        <v>131.83058</v>
      </c>
      <c r="J492" s="312">
        <v>130.39816300000001</v>
      </c>
      <c r="K492" s="312">
        <v>132.13594800000001</v>
      </c>
      <c r="L492" s="312">
        <v>133.79538199999999</v>
      </c>
      <c r="M492" s="312">
        <v>133.35942899999998</v>
      </c>
      <c r="N492" s="312">
        <v>133.99628200000001</v>
      </c>
      <c r="O492" s="312">
        <v>128.81507100000002</v>
      </c>
      <c r="P492" s="312">
        <v>126.06675899999999</v>
      </c>
      <c r="Q492" s="312">
        <v>128.94565600000001</v>
      </c>
      <c r="R492" s="312">
        <v>135.055025</v>
      </c>
      <c r="S492" s="312">
        <v>134.87220600000001</v>
      </c>
      <c r="T492" s="312">
        <v>136.30261400000001</v>
      </c>
      <c r="U492" s="312">
        <v>132.19621799999999</v>
      </c>
      <c r="V492" s="312">
        <v>133.11834899999999</v>
      </c>
      <c r="W492" s="312">
        <v>134.8039</v>
      </c>
      <c r="X492" s="312">
        <v>134.32374899999999</v>
      </c>
      <c r="Y492" s="313">
        <v>133.09022300000001</v>
      </c>
    </row>
    <row r="493" spans="1:26" s="146" customFormat="1" ht="26.2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6" s="146" customFormat="1" ht="15" thickBot="1" x14ac:dyDescent="0.25">
      <c r="A494" s="154">
        <v>3</v>
      </c>
      <c r="B494" s="172">
        <v>982.97269037414844</v>
      </c>
      <c r="C494" s="173">
        <v>960.27568037414835</v>
      </c>
      <c r="D494" s="173">
        <v>960.56389637414827</v>
      </c>
      <c r="E494" s="174">
        <v>950.75254337414822</v>
      </c>
      <c r="F494" s="174">
        <v>951.73728137414821</v>
      </c>
      <c r="G494" s="174">
        <v>974.81857937414816</v>
      </c>
      <c r="H494" s="174">
        <v>976.94417237414814</v>
      </c>
      <c r="I494" s="174">
        <v>968.62193537414839</v>
      </c>
      <c r="J494" s="174">
        <v>978.04900037414825</v>
      </c>
      <c r="K494" s="175">
        <v>984.99020237414823</v>
      </c>
      <c r="L494" s="174">
        <v>982.78054637414834</v>
      </c>
      <c r="M494" s="176">
        <v>976.75202837414838</v>
      </c>
      <c r="N494" s="175">
        <v>986.69548037414825</v>
      </c>
      <c r="O494" s="174">
        <v>959.50710437414818</v>
      </c>
      <c r="P494" s="176">
        <v>964.2506593741482</v>
      </c>
      <c r="Q494" s="177">
        <v>980.82307937414816</v>
      </c>
      <c r="R494" s="174">
        <v>992.62792637414839</v>
      </c>
      <c r="S494" s="177">
        <v>1012.0344703741482</v>
      </c>
      <c r="T494" s="174">
        <v>1013.0792533741484</v>
      </c>
      <c r="U494" s="173">
        <v>987.83633537414835</v>
      </c>
      <c r="V494" s="173">
        <v>991.77528737414832</v>
      </c>
      <c r="W494" s="173">
        <v>1002.7395043741483</v>
      </c>
      <c r="X494" s="173">
        <v>997.76777837414829</v>
      </c>
      <c r="Y494" s="178">
        <v>1110.7004143741483</v>
      </c>
    </row>
    <row r="495" spans="1:26" s="146" customFormat="1" ht="38.25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206">
        <v>759.43</v>
      </c>
    </row>
    <row r="496" spans="1:26" s="146" customFormat="1" ht="25.5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</row>
    <row r="497" spans="1:25" s="146" customFormat="1" ht="25.5" x14ac:dyDescent="0.2">
      <c r="A497" s="167" t="s">
        <v>9</v>
      </c>
      <c r="B497" s="311">
        <v>131.201763</v>
      </c>
      <c r="C497" s="312">
        <v>127.40475299999999</v>
      </c>
      <c r="D497" s="312">
        <v>127.452969</v>
      </c>
      <c r="E497" s="312">
        <v>125.811616</v>
      </c>
      <c r="F497" s="312">
        <v>125.97635399999999</v>
      </c>
      <c r="G497" s="312">
        <v>129.83765199999999</v>
      </c>
      <c r="H497" s="312">
        <v>130.19324499999999</v>
      </c>
      <c r="I497" s="312">
        <v>128.801008</v>
      </c>
      <c r="J497" s="312">
        <v>130.378073</v>
      </c>
      <c r="K497" s="312">
        <v>131.539275</v>
      </c>
      <c r="L497" s="312">
        <v>131.16961899999998</v>
      </c>
      <c r="M497" s="312">
        <v>130.161101</v>
      </c>
      <c r="N497" s="312">
        <v>131.82455299999998</v>
      </c>
      <c r="O497" s="312">
        <v>127.27617699999999</v>
      </c>
      <c r="P497" s="312">
        <v>128.06973199999999</v>
      </c>
      <c r="Q497" s="312">
        <v>130.842152</v>
      </c>
      <c r="R497" s="312">
        <v>132.81699900000001</v>
      </c>
      <c r="S497" s="312">
        <v>136.06354299999998</v>
      </c>
      <c r="T497" s="312">
        <v>136.238326</v>
      </c>
      <c r="U497" s="312">
        <v>132.01540800000001</v>
      </c>
      <c r="V497" s="312">
        <v>132.67435999999998</v>
      </c>
      <c r="W497" s="312">
        <v>134.508577</v>
      </c>
      <c r="X497" s="312">
        <v>133.676851</v>
      </c>
      <c r="Y497" s="313">
        <v>152.56948699999998</v>
      </c>
    </row>
    <row r="498" spans="1:25" s="146" customFormat="1" ht="26.2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01">
        <v>4</v>
      </c>
      <c r="B499" s="172">
        <v>788.07862937414825</v>
      </c>
      <c r="C499" s="173">
        <v>752.00359337414829</v>
      </c>
      <c r="D499" s="173">
        <v>748.37687537414831</v>
      </c>
      <c r="E499" s="174">
        <v>755.66633837414838</v>
      </c>
      <c r="F499" s="174">
        <v>798.79065737414828</v>
      </c>
      <c r="G499" s="174">
        <v>812.26475537414831</v>
      </c>
      <c r="H499" s="174">
        <v>805.38359837414828</v>
      </c>
      <c r="I499" s="174">
        <v>791.77740137414844</v>
      </c>
      <c r="J499" s="174">
        <v>791.87347337414826</v>
      </c>
      <c r="K499" s="175">
        <v>799.6673143741483</v>
      </c>
      <c r="L499" s="174">
        <v>801.21647537414833</v>
      </c>
      <c r="M499" s="176">
        <v>797.18145137414842</v>
      </c>
      <c r="N499" s="175">
        <v>792.63004037414828</v>
      </c>
      <c r="O499" s="174">
        <v>765.28554737414834</v>
      </c>
      <c r="P499" s="176">
        <v>767.54323937414836</v>
      </c>
      <c r="Q499" s="177">
        <v>786.01308137414833</v>
      </c>
      <c r="R499" s="174">
        <v>807.13691237414832</v>
      </c>
      <c r="S499" s="177">
        <v>799.52320637414834</v>
      </c>
      <c r="T499" s="174">
        <v>818.16117437414846</v>
      </c>
      <c r="U499" s="173">
        <v>783.6352993741483</v>
      </c>
      <c r="V499" s="173">
        <v>787.77840437414818</v>
      </c>
      <c r="W499" s="173">
        <v>791.38110437414821</v>
      </c>
      <c r="X499" s="173">
        <v>784.49994737414829</v>
      </c>
      <c r="Y499" s="178">
        <v>796.3888573741483</v>
      </c>
    </row>
    <row r="500" spans="1:25" s="146" customFormat="1" ht="38.25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</row>
    <row r="501" spans="1:25" s="146" customFormat="1" ht="25.5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</row>
    <row r="502" spans="1:25" s="146" customFormat="1" ht="25.5" x14ac:dyDescent="0.2">
      <c r="A502" s="167" t="s">
        <v>9</v>
      </c>
      <c r="B502" s="311">
        <v>98.597701999999998</v>
      </c>
      <c r="C502" s="312">
        <v>92.562665999999993</v>
      </c>
      <c r="D502" s="312">
        <v>91.955948000000006</v>
      </c>
      <c r="E502" s="312">
        <v>93.175410999999997</v>
      </c>
      <c r="F502" s="312">
        <v>100.38973</v>
      </c>
      <c r="G502" s="312">
        <v>102.643828</v>
      </c>
      <c r="H502" s="312">
        <v>101.492671</v>
      </c>
      <c r="I502" s="312">
        <v>99.216474000000005</v>
      </c>
      <c r="J502" s="312">
        <v>99.232545999999999</v>
      </c>
      <c r="K502" s="312">
        <v>100.536387</v>
      </c>
      <c r="L502" s="312">
        <v>100.795548</v>
      </c>
      <c r="M502" s="312">
        <v>100.120524</v>
      </c>
      <c r="N502" s="312">
        <v>99.359112999999994</v>
      </c>
      <c r="O502" s="312">
        <v>94.784620000000004</v>
      </c>
      <c r="P502" s="312">
        <v>95.162312</v>
      </c>
      <c r="Q502" s="312">
        <v>98.252154000000004</v>
      </c>
      <c r="R502" s="312">
        <v>101.785985</v>
      </c>
      <c r="S502" s="312">
        <v>100.51227899999999</v>
      </c>
      <c r="T502" s="312">
        <v>103.63024700000001</v>
      </c>
      <c r="U502" s="312">
        <v>97.854371999999998</v>
      </c>
      <c r="V502" s="312">
        <v>98.547476999999986</v>
      </c>
      <c r="W502" s="312">
        <v>99.150176999999985</v>
      </c>
      <c r="X502" s="312">
        <v>97.999020000000002</v>
      </c>
      <c r="Y502" s="313">
        <v>99.987929999999992</v>
      </c>
    </row>
    <row r="503" spans="1:25" s="146" customFormat="1" ht="26.2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154">
        <v>5</v>
      </c>
      <c r="B504" s="172">
        <v>879.73131737414838</v>
      </c>
      <c r="C504" s="173">
        <v>840.12563537414837</v>
      </c>
      <c r="D504" s="173">
        <v>832.66804637414828</v>
      </c>
      <c r="E504" s="174">
        <v>833.77287437414839</v>
      </c>
      <c r="F504" s="174">
        <v>867.1819123741484</v>
      </c>
      <c r="G504" s="174">
        <v>877.71380537414825</v>
      </c>
      <c r="H504" s="174">
        <v>875.33602337414834</v>
      </c>
      <c r="I504" s="174">
        <v>854.76460637414823</v>
      </c>
      <c r="J504" s="174">
        <v>858.01904537414816</v>
      </c>
      <c r="K504" s="175">
        <v>862.35429437414837</v>
      </c>
      <c r="L504" s="174">
        <v>862.06607837414833</v>
      </c>
      <c r="M504" s="176">
        <v>877.91795837414838</v>
      </c>
      <c r="N504" s="175">
        <v>872.82614237414839</v>
      </c>
      <c r="O504" s="174">
        <v>834.12113537414837</v>
      </c>
      <c r="P504" s="176">
        <v>840.82215737414833</v>
      </c>
      <c r="Q504" s="177">
        <v>864.79212137414834</v>
      </c>
      <c r="R504" s="174">
        <v>887.80136537414842</v>
      </c>
      <c r="S504" s="177">
        <v>877.26947237414822</v>
      </c>
      <c r="T504" s="174">
        <v>843.78838037414835</v>
      </c>
      <c r="U504" s="173">
        <v>838.19218637414826</v>
      </c>
      <c r="V504" s="173">
        <v>848.73608837414827</v>
      </c>
      <c r="W504" s="173">
        <v>861.52567337414825</v>
      </c>
      <c r="X504" s="173">
        <v>858.17516237414839</v>
      </c>
      <c r="Y504" s="178">
        <v>861.81388937414829</v>
      </c>
    </row>
    <row r="505" spans="1:25" s="146" customFormat="1" ht="38.25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</row>
    <row r="506" spans="1:25" s="146" customFormat="1" ht="25.5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</row>
    <row r="507" spans="1:25" s="146" customFormat="1" ht="25.5" x14ac:dyDescent="0.2">
      <c r="A507" s="167" t="s">
        <v>9</v>
      </c>
      <c r="B507" s="311">
        <v>113.93039</v>
      </c>
      <c r="C507" s="312">
        <v>107.30470800000001</v>
      </c>
      <c r="D507" s="312">
        <v>106.05711899999999</v>
      </c>
      <c r="E507" s="312">
        <v>106.24194700000001</v>
      </c>
      <c r="F507" s="312">
        <v>111.830985</v>
      </c>
      <c r="G507" s="312">
        <v>113.59287799999998</v>
      </c>
      <c r="H507" s="312">
        <v>113.19509600000001</v>
      </c>
      <c r="I507" s="312">
        <v>109.75367899999999</v>
      </c>
      <c r="J507" s="312">
        <v>110.29811799999999</v>
      </c>
      <c r="K507" s="312">
        <v>111.02336699999999</v>
      </c>
      <c r="L507" s="312">
        <v>110.975151</v>
      </c>
      <c r="M507" s="312">
        <v>113.627031</v>
      </c>
      <c r="N507" s="312">
        <v>112.775215</v>
      </c>
      <c r="O507" s="312">
        <v>106.300208</v>
      </c>
      <c r="P507" s="312">
        <v>107.42123000000001</v>
      </c>
      <c r="Q507" s="312">
        <v>111.43119399999999</v>
      </c>
      <c r="R507" s="312">
        <v>115.280438</v>
      </c>
      <c r="S507" s="312">
        <v>113.51854499999999</v>
      </c>
      <c r="T507" s="312">
        <v>107.91745299999999</v>
      </c>
      <c r="U507" s="312">
        <v>106.98125899999999</v>
      </c>
      <c r="V507" s="312">
        <v>108.745161</v>
      </c>
      <c r="W507" s="312">
        <v>110.88474600000001</v>
      </c>
      <c r="X507" s="312">
        <v>110.32423499999999</v>
      </c>
      <c r="Y507" s="313">
        <v>110.93296199999999</v>
      </c>
    </row>
    <row r="508" spans="1:25" s="146" customFormat="1" ht="26.2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171">
        <v>6</v>
      </c>
      <c r="B509" s="172">
        <v>866.53342637414835</v>
      </c>
      <c r="C509" s="173">
        <v>826.8676993741484</v>
      </c>
      <c r="D509" s="173">
        <v>819.51819137414827</v>
      </c>
      <c r="E509" s="174">
        <v>832.92023537414832</v>
      </c>
      <c r="F509" s="174">
        <v>872.02153937414835</v>
      </c>
      <c r="G509" s="174">
        <v>873.40257437414846</v>
      </c>
      <c r="H509" s="174">
        <v>885.72380837414835</v>
      </c>
      <c r="I509" s="174">
        <v>866.58146237414837</v>
      </c>
      <c r="J509" s="174">
        <v>883.6942873741483</v>
      </c>
      <c r="K509" s="175">
        <v>891.36803837414823</v>
      </c>
      <c r="L509" s="174">
        <v>886.72055537414826</v>
      </c>
      <c r="M509" s="176">
        <v>867.0738313741482</v>
      </c>
      <c r="N509" s="175">
        <v>864.5039053741483</v>
      </c>
      <c r="O509" s="174">
        <v>829.14940937414826</v>
      </c>
      <c r="P509" s="176">
        <v>833.13639737414815</v>
      </c>
      <c r="Q509" s="177">
        <v>856.92622637414843</v>
      </c>
      <c r="R509" s="174">
        <v>873.43860137414833</v>
      </c>
      <c r="S509" s="177">
        <v>876.52491437414824</v>
      </c>
      <c r="T509" s="174">
        <v>868.02254237414843</v>
      </c>
      <c r="U509" s="173">
        <v>835.10587337414836</v>
      </c>
      <c r="V509" s="173">
        <v>845.06133437414826</v>
      </c>
      <c r="W509" s="173">
        <v>857.62274837414827</v>
      </c>
      <c r="X509" s="173">
        <v>863.09885237414824</v>
      </c>
      <c r="Y509" s="178">
        <v>867.66227237414819</v>
      </c>
    </row>
    <row r="510" spans="1:25" s="146" customFormat="1" ht="38.25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</row>
    <row r="511" spans="1:25" s="146" customFormat="1" ht="25.5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</row>
    <row r="512" spans="1:25" s="146" customFormat="1" ht="25.5" x14ac:dyDescent="0.2">
      <c r="A512" s="167" t="s">
        <v>9</v>
      </c>
      <c r="B512" s="311">
        <v>111.722499</v>
      </c>
      <c r="C512" s="312">
        <v>105.08677200000001</v>
      </c>
      <c r="D512" s="312">
        <v>103.857264</v>
      </c>
      <c r="E512" s="312">
        <v>106.09930799999999</v>
      </c>
      <c r="F512" s="312">
        <v>112.64061199999999</v>
      </c>
      <c r="G512" s="312">
        <v>112.87164700000001</v>
      </c>
      <c r="H512" s="312">
        <v>114.93288100000001</v>
      </c>
      <c r="I512" s="312">
        <v>111.73053499999999</v>
      </c>
      <c r="J512" s="312">
        <v>114.59335999999999</v>
      </c>
      <c r="K512" s="312">
        <v>115.87711099999999</v>
      </c>
      <c r="L512" s="312">
        <v>115.099628</v>
      </c>
      <c r="M512" s="312">
        <v>111.81290399999999</v>
      </c>
      <c r="N512" s="312">
        <v>111.38297799999999</v>
      </c>
      <c r="O512" s="312">
        <v>105.46848199999999</v>
      </c>
      <c r="P512" s="312">
        <v>106.13546999999998</v>
      </c>
      <c r="Q512" s="312">
        <v>110.11529899999999</v>
      </c>
      <c r="R512" s="312">
        <v>112.877674</v>
      </c>
      <c r="S512" s="312">
        <v>113.39398699999998</v>
      </c>
      <c r="T512" s="312">
        <v>111.971615</v>
      </c>
      <c r="U512" s="312">
        <v>106.46494600000001</v>
      </c>
      <c r="V512" s="312">
        <v>108.13040700000001</v>
      </c>
      <c r="W512" s="312">
        <v>110.23182100000001</v>
      </c>
      <c r="X512" s="312">
        <v>111.147925</v>
      </c>
      <c r="Y512" s="313">
        <v>111.91134499999998</v>
      </c>
    </row>
    <row r="513" spans="1:25" s="146" customFormat="1" ht="26.2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5" thickBot="1" x14ac:dyDescent="0.25">
      <c r="A514" s="154">
        <v>7</v>
      </c>
      <c r="B514" s="172">
        <v>850.65752837414834</v>
      </c>
      <c r="C514" s="173">
        <v>825.96702437414842</v>
      </c>
      <c r="D514" s="173">
        <v>814.85869937414839</v>
      </c>
      <c r="E514" s="174">
        <v>815.13490637414816</v>
      </c>
      <c r="F514" s="174">
        <v>844.89320837414834</v>
      </c>
      <c r="G514" s="174">
        <v>862.18616837414822</v>
      </c>
      <c r="H514" s="174">
        <v>855.00478637414824</v>
      </c>
      <c r="I514" s="174">
        <v>845.67379337414832</v>
      </c>
      <c r="J514" s="174">
        <v>853.41959837414834</v>
      </c>
      <c r="K514" s="175">
        <v>860.33678237414824</v>
      </c>
      <c r="L514" s="174">
        <v>861.24946637414826</v>
      </c>
      <c r="M514" s="176">
        <v>864.70805837414844</v>
      </c>
      <c r="N514" s="175">
        <v>854.88469637414835</v>
      </c>
      <c r="O514" s="174">
        <v>819.09787637414843</v>
      </c>
      <c r="P514" s="176">
        <v>825.57072737414819</v>
      </c>
      <c r="Q514" s="177">
        <v>849.45662837414829</v>
      </c>
      <c r="R514" s="174">
        <v>866.2812373741483</v>
      </c>
      <c r="S514" s="177">
        <v>875.05981637414834</v>
      </c>
      <c r="T514" s="174">
        <v>860.10861137414827</v>
      </c>
      <c r="U514" s="173">
        <v>832.17567737414822</v>
      </c>
      <c r="V514" s="173">
        <v>841.71082337414828</v>
      </c>
      <c r="W514" s="173">
        <v>850.89770837414835</v>
      </c>
      <c r="X514" s="173">
        <v>852.05057237414815</v>
      </c>
      <c r="Y514" s="178">
        <v>850.5974833741484</v>
      </c>
    </row>
    <row r="515" spans="1:25" s="146" customFormat="1" ht="38.25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</row>
    <row r="516" spans="1:25" s="146" customFormat="1" ht="25.5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</row>
    <row r="517" spans="1:25" s="146" customFormat="1" ht="25.5" x14ac:dyDescent="0.2">
      <c r="A517" s="167" t="s">
        <v>9</v>
      </c>
      <c r="B517" s="311">
        <v>109.06660099999999</v>
      </c>
      <c r="C517" s="312">
        <v>104.936097</v>
      </c>
      <c r="D517" s="312">
        <v>103.07777200000001</v>
      </c>
      <c r="E517" s="312">
        <v>103.12397899999999</v>
      </c>
      <c r="F517" s="312">
        <v>108.102281</v>
      </c>
      <c r="G517" s="312">
        <v>110.99524099999999</v>
      </c>
      <c r="H517" s="312">
        <v>109.793859</v>
      </c>
      <c r="I517" s="312">
        <v>108.232866</v>
      </c>
      <c r="J517" s="312">
        <v>109.528671</v>
      </c>
      <c r="K517" s="312">
        <v>110.685855</v>
      </c>
      <c r="L517" s="312">
        <v>110.83853900000001</v>
      </c>
      <c r="M517" s="312">
        <v>111.417131</v>
      </c>
      <c r="N517" s="312">
        <v>109.77376899999999</v>
      </c>
      <c r="O517" s="312">
        <v>103.78694900000001</v>
      </c>
      <c r="P517" s="312">
        <v>104.8698</v>
      </c>
      <c r="Q517" s="312">
        <v>108.865701</v>
      </c>
      <c r="R517" s="312">
        <v>111.68030999999999</v>
      </c>
      <c r="S517" s="312">
        <v>113.14888900000001</v>
      </c>
      <c r="T517" s="312">
        <v>110.647684</v>
      </c>
      <c r="U517" s="312">
        <v>105.97475</v>
      </c>
      <c r="V517" s="312">
        <v>107.56989600000001</v>
      </c>
      <c r="W517" s="312">
        <v>109.106781</v>
      </c>
      <c r="X517" s="312">
        <v>109.29964499999998</v>
      </c>
      <c r="Y517" s="313">
        <v>109.056556</v>
      </c>
    </row>
    <row r="518" spans="1:25" s="146" customFormat="1" ht="26.2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5" thickBot="1" x14ac:dyDescent="0.25">
      <c r="A519" s="171">
        <v>8</v>
      </c>
      <c r="B519" s="172">
        <v>854.38031837414826</v>
      </c>
      <c r="C519" s="173">
        <v>825.12639437414839</v>
      </c>
      <c r="D519" s="173">
        <v>844.56896537414843</v>
      </c>
      <c r="E519" s="174">
        <v>843.41610137414841</v>
      </c>
      <c r="F519" s="174">
        <v>857.17841537414847</v>
      </c>
      <c r="G519" s="174">
        <v>876.20067137414833</v>
      </c>
      <c r="H519" s="174">
        <v>868.52692037414818</v>
      </c>
      <c r="I519" s="174">
        <v>844.90521737414838</v>
      </c>
      <c r="J519" s="174">
        <v>868.31075837414846</v>
      </c>
      <c r="K519" s="175">
        <v>857.83891037414833</v>
      </c>
      <c r="L519" s="174">
        <v>858.3793153741484</v>
      </c>
      <c r="M519" s="176">
        <v>864.91221137414823</v>
      </c>
      <c r="N519" s="175">
        <v>863.74733837414817</v>
      </c>
      <c r="O519" s="174">
        <v>827.91248237414834</v>
      </c>
      <c r="P519" s="176">
        <v>830.51843537414834</v>
      </c>
      <c r="Q519" s="177">
        <v>846.55045037414834</v>
      </c>
      <c r="R519" s="174">
        <v>863.53117637414834</v>
      </c>
      <c r="S519" s="177">
        <v>852.4588783741483</v>
      </c>
      <c r="T519" s="174">
        <v>850.51342037414827</v>
      </c>
      <c r="U519" s="173">
        <v>842.41935437414827</v>
      </c>
      <c r="V519" s="173">
        <v>854.72857937414824</v>
      </c>
      <c r="W519" s="173">
        <v>859.52017037414817</v>
      </c>
      <c r="X519" s="173">
        <v>861.45361937414839</v>
      </c>
      <c r="Y519" s="178">
        <v>864.29975237414828</v>
      </c>
    </row>
    <row r="520" spans="1:25" s="146" customFormat="1" ht="38.25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</row>
    <row r="521" spans="1:25" s="146" customFormat="1" ht="25.5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</row>
    <row r="522" spans="1:25" s="146" customFormat="1" ht="25.5" x14ac:dyDescent="0.2">
      <c r="A522" s="167" t="s">
        <v>9</v>
      </c>
      <c r="B522" s="311">
        <v>109.689391</v>
      </c>
      <c r="C522" s="312">
        <v>104.795467</v>
      </c>
      <c r="D522" s="312">
        <v>108.04803800000001</v>
      </c>
      <c r="E522" s="312">
        <v>107.85517400000001</v>
      </c>
      <c r="F522" s="312">
        <v>110.157488</v>
      </c>
      <c r="G522" s="312">
        <v>113.339744</v>
      </c>
      <c r="H522" s="312">
        <v>112.05599299999999</v>
      </c>
      <c r="I522" s="312">
        <v>108.10429000000001</v>
      </c>
      <c r="J522" s="312">
        <v>112.01983100000001</v>
      </c>
      <c r="K522" s="312">
        <v>110.267983</v>
      </c>
      <c r="L522" s="312">
        <v>110.35838800000001</v>
      </c>
      <c r="M522" s="312">
        <v>111.451284</v>
      </c>
      <c r="N522" s="312">
        <v>111.25641099999999</v>
      </c>
      <c r="O522" s="312">
        <v>105.261555</v>
      </c>
      <c r="P522" s="312">
        <v>105.697508</v>
      </c>
      <c r="Q522" s="312">
        <v>108.37952300000001</v>
      </c>
      <c r="R522" s="312">
        <v>111.220249</v>
      </c>
      <c r="S522" s="312">
        <v>109.36795099999999</v>
      </c>
      <c r="T522" s="312">
        <v>109.04249299999999</v>
      </c>
      <c r="U522" s="312">
        <v>107.68842699999999</v>
      </c>
      <c r="V522" s="312">
        <v>109.74765199999999</v>
      </c>
      <c r="W522" s="312">
        <v>110.54924299999999</v>
      </c>
      <c r="X522" s="312">
        <v>110.872692</v>
      </c>
      <c r="Y522" s="313">
        <v>111.34882499999999</v>
      </c>
    </row>
    <row r="523" spans="1:25" s="146" customFormat="1" ht="26.2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5" thickBot="1" x14ac:dyDescent="0.25">
      <c r="A524" s="154">
        <v>9</v>
      </c>
      <c r="B524" s="172">
        <v>922.13509637414836</v>
      </c>
      <c r="C524" s="173">
        <v>902.06805737414834</v>
      </c>
      <c r="D524" s="173">
        <v>897.67276337414819</v>
      </c>
      <c r="E524" s="174">
        <v>866.86967837414841</v>
      </c>
      <c r="F524" s="174">
        <v>901.07131037414842</v>
      </c>
      <c r="G524" s="174">
        <v>896.94021437414835</v>
      </c>
      <c r="H524" s="174">
        <v>915.07380437414827</v>
      </c>
      <c r="I524" s="174">
        <v>892.01652437414839</v>
      </c>
      <c r="J524" s="174">
        <v>901.7798413741483</v>
      </c>
      <c r="K524" s="175">
        <v>906.36727937414821</v>
      </c>
      <c r="L524" s="174">
        <v>906.90768437414829</v>
      </c>
      <c r="M524" s="176">
        <v>904.31374037414844</v>
      </c>
      <c r="N524" s="175">
        <v>907.05179237414836</v>
      </c>
      <c r="O524" s="174">
        <v>878.90269637414826</v>
      </c>
      <c r="P524" s="176">
        <v>887.34502337414835</v>
      </c>
      <c r="Q524" s="177">
        <v>904.34976737414843</v>
      </c>
      <c r="R524" s="174">
        <v>915.42206537414836</v>
      </c>
      <c r="S524" s="177">
        <v>913.93294937414839</v>
      </c>
      <c r="T524" s="174">
        <v>905.82687437414847</v>
      </c>
      <c r="U524" s="173">
        <v>900.1946533741484</v>
      </c>
      <c r="V524" s="173">
        <v>914.46134537414821</v>
      </c>
      <c r="W524" s="173">
        <v>924.03251837414825</v>
      </c>
      <c r="X524" s="173">
        <v>927.33499337414821</v>
      </c>
      <c r="Y524" s="178">
        <v>924.70502237414814</v>
      </c>
    </row>
    <row r="525" spans="1:25" s="146" customFormat="1" ht="38.25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</row>
    <row r="526" spans="1:25" s="146" customFormat="1" ht="25.5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</row>
    <row r="527" spans="1:25" s="146" customFormat="1" ht="25.5" x14ac:dyDescent="0.2">
      <c r="A527" s="167" t="s">
        <v>9</v>
      </c>
      <c r="B527" s="311">
        <v>121.02416899999999</v>
      </c>
      <c r="C527" s="312">
        <v>117.66713</v>
      </c>
      <c r="D527" s="312">
        <v>116.93183599999999</v>
      </c>
      <c r="E527" s="312">
        <v>111.778751</v>
      </c>
      <c r="F527" s="312">
        <v>117.500383</v>
      </c>
      <c r="G527" s="312">
        <v>116.80928699999998</v>
      </c>
      <c r="H527" s="312">
        <v>119.84287699999999</v>
      </c>
      <c r="I527" s="312">
        <v>115.985597</v>
      </c>
      <c r="J527" s="312">
        <v>117.618914</v>
      </c>
      <c r="K527" s="312">
        <v>118.38635199999999</v>
      </c>
      <c r="L527" s="312">
        <v>118.47675700000001</v>
      </c>
      <c r="M527" s="312">
        <v>118.04281300000001</v>
      </c>
      <c r="N527" s="312">
        <v>118.500865</v>
      </c>
      <c r="O527" s="312">
        <v>113.79176899999999</v>
      </c>
      <c r="P527" s="312">
        <v>115.20409600000001</v>
      </c>
      <c r="Q527" s="312">
        <v>118.04884</v>
      </c>
      <c r="R527" s="312">
        <v>119.901138</v>
      </c>
      <c r="S527" s="312">
        <v>119.652022</v>
      </c>
      <c r="T527" s="312">
        <v>118.29594700000001</v>
      </c>
      <c r="U527" s="312">
        <v>117.35372599999999</v>
      </c>
      <c r="V527" s="312">
        <v>119.74041799999999</v>
      </c>
      <c r="W527" s="312">
        <v>121.34159099999999</v>
      </c>
      <c r="X527" s="312">
        <v>121.894066</v>
      </c>
      <c r="Y527" s="313">
        <v>121.45409499999998</v>
      </c>
    </row>
    <row r="528" spans="1:25" s="146" customFormat="1" ht="26.2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171">
        <v>10</v>
      </c>
      <c r="B529" s="172">
        <v>935.03276237414832</v>
      </c>
      <c r="C529" s="173">
        <v>921.0903133741482</v>
      </c>
      <c r="D529" s="173">
        <v>908.10858437414822</v>
      </c>
      <c r="E529" s="174">
        <v>898.22517737414819</v>
      </c>
      <c r="F529" s="174">
        <v>874.36329437414838</v>
      </c>
      <c r="G529" s="174">
        <v>903.56918237414834</v>
      </c>
      <c r="H529" s="174">
        <v>917.59569437414837</v>
      </c>
      <c r="I529" s="174">
        <v>895.36703537414837</v>
      </c>
      <c r="J529" s="174">
        <v>901.31149037414843</v>
      </c>
      <c r="K529" s="175">
        <v>926.60244437414838</v>
      </c>
      <c r="L529" s="174">
        <v>908.0965753741483</v>
      </c>
      <c r="M529" s="176">
        <v>908.50488137414823</v>
      </c>
      <c r="N529" s="175">
        <v>908.58894437414835</v>
      </c>
      <c r="O529" s="174">
        <v>889.95097637414835</v>
      </c>
      <c r="P529" s="176">
        <v>885.18340337414838</v>
      </c>
      <c r="Q529" s="177">
        <v>899.75032037414826</v>
      </c>
      <c r="R529" s="174">
        <v>931.74229637414828</v>
      </c>
      <c r="S529" s="177">
        <v>933.11132237414813</v>
      </c>
      <c r="T529" s="174">
        <v>908.15662037414825</v>
      </c>
      <c r="U529" s="173">
        <v>912.76807637414834</v>
      </c>
      <c r="V529" s="173">
        <v>918.76056737414842</v>
      </c>
      <c r="W529" s="173">
        <v>923.28796037414838</v>
      </c>
      <c r="X529" s="173">
        <v>927.7553083741484</v>
      </c>
      <c r="Y529" s="178">
        <v>931.83836837414822</v>
      </c>
    </row>
    <row r="530" spans="1:25" s="146" customFormat="1" ht="38.25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</row>
    <row r="531" spans="1:25" s="146" customFormat="1" ht="25.5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</row>
    <row r="532" spans="1:25" s="146" customFormat="1" ht="25.5" x14ac:dyDescent="0.2">
      <c r="A532" s="167" t="s">
        <v>9</v>
      </c>
      <c r="B532" s="311">
        <v>123.18183499999999</v>
      </c>
      <c r="C532" s="312">
        <v>120.849386</v>
      </c>
      <c r="D532" s="312">
        <v>118.677657</v>
      </c>
      <c r="E532" s="312">
        <v>117.02424999999999</v>
      </c>
      <c r="F532" s="312">
        <v>113.03236699999999</v>
      </c>
      <c r="G532" s="312">
        <v>117.918255</v>
      </c>
      <c r="H532" s="312">
        <v>120.26476699999999</v>
      </c>
      <c r="I532" s="312">
        <v>116.546108</v>
      </c>
      <c r="J532" s="312">
        <v>117.54056300000001</v>
      </c>
      <c r="K532" s="312">
        <v>121.771517</v>
      </c>
      <c r="L532" s="312">
        <v>118.67564800000001</v>
      </c>
      <c r="M532" s="312">
        <v>118.74395399999999</v>
      </c>
      <c r="N532" s="312">
        <v>118.758017</v>
      </c>
      <c r="O532" s="312">
        <v>115.640049</v>
      </c>
      <c r="P532" s="312">
        <v>114.84247599999999</v>
      </c>
      <c r="Q532" s="312">
        <v>117.279393</v>
      </c>
      <c r="R532" s="312">
        <v>122.63136899999999</v>
      </c>
      <c r="S532" s="312">
        <v>122.86039499999998</v>
      </c>
      <c r="T532" s="312">
        <v>118.685693</v>
      </c>
      <c r="U532" s="312">
        <v>119.457149</v>
      </c>
      <c r="V532" s="312">
        <v>120.45964000000001</v>
      </c>
      <c r="W532" s="312">
        <v>121.217033</v>
      </c>
      <c r="X532" s="312">
        <v>121.964381</v>
      </c>
      <c r="Y532" s="313">
        <v>122.647441</v>
      </c>
    </row>
    <row r="533" spans="1:25" s="146" customFormat="1" ht="26.2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154">
        <v>11</v>
      </c>
      <c r="B534" s="172">
        <v>811.83243137414831</v>
      </c>
      <c r="C534" s="173">
        <v>801.63679037414829</v>
      </c>
      <c r="D534" s="173">
        <v>768.33583337414825</v>
      </c>
      <c r="E534" s="174">
        <v>794.3353183741483</v>
      </c>
      <c r="F534" s="174">
        <v>826.85569037414848</v>
      </c>
      <c r="G534" s="174">
        <v>845.55370337414831</v>
      </c>
      <c r="H534" s="174">
        <v>837.24347537414826</v>
      </c>
      <c r="I534" s="174">
        <v>835.08185537414829</v>
      </c>
      <c r="J534" s="174">
        <v>849.08434937414836</v>
      </c>
      <c r="K534" s="175">
        <v>857.64676637414823</v>
      </c>
      <c r="L534" s="174">
        <v>855.62925437414822</v>
      </c>
      <c r="M534" s="176">
        <v>836.13864737414815</v>
      </c>
      <c r="N534" s="175">
        <v>827.25198737414837</v>
      </c>
      <c r="O534" s="174">
        <v>809.04634337414825</v>
      </c>
      <c r="P534" s="176">
        <v>814.10213237414825</v>
      </c>
      <c r="Q534" s="177">
        <v>831.73134437414831</v>
      </c>
      <c r="R534" s="174">
        <v>860.49289937414846</v>
      </c>
      <c r="S534" s="177">
        <v>862.31826737414838</v>
      </c>
      <c r="T534" s="174">
        <v>828.18868937414834</v>
      </c>
      <c r="U534" s="173">
        <v>818.82166937414831</v>
      </c>
      <c r="V534" s="173">
        <v>834.39734237414837</v>
      </c>
      <c r="W534" s="173">
        <v>839.50116737414839</v>
      </c>
      <c r="X534" s="173">
        <v>839.16491537414845</v>
      </c>
      <c r="Y534" s="178">
        <v>807.26901137414825</v>
      </c>
    </row>
    <row r="535" spans="1:25" s="146" customFormat="1" ht="38.25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</row>
    <row r="536" spans="1:25" s="146" customFormat="1" ht="25.5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</row>
    <row r="537" spans="1:25" s="146" customFormat="1" ht="25.5" x14ac:dyDescent="0.2">
      <c r="A537" s="167" t="s">
        <v>9</v>
      </c>
      <c r="B537" s="311">
        <v>102.571504</v>
      </c>
      <c r="C537" s="312">
        <v>100.86586299999999</v>
      </c>
      <c r="D537" s="312">
        <v>95.294905999999997</v>
      </c>
      <c r="E537" s="312">
        <v>99.644390999999999</v>
      </c>
      <c r="F537" s="312">
        <v>105.08476300000001</v>
      </c>
      <c r="G537" s="312">
        <v>108.21277599999999</v>
      </c>
      <c r="H537" s="312">
        <v>106.822548</v>
      </c>
      <c r="I537" s="312">
        <v>106.460928</v>
      </c>
      <c r="J537" s="312">
        <v>108.80342200000001</v>
      </c>
      <c r="K537" s="312">
        <v>110.235839</v>
      </c>
      <c r="L537" s="312">
        <v>109.89832699999999</v>
      </c>
      <c r="M537" s="312">
        <v>106.63771999999999</v>
      </c>
      <c r="N537" s="312">
        <v>105.15105999999999</v>
      </c>
      <c r="O537" s="312">
        <v>102.10541600000001</v>
      </c>
      <c r="P537" s="312">
        <v>102.951205</v>
      </c>
      <c r="Q537" s="312">
        <v>105.90041699999999</v>
      </c>
      <c r="R537" s="312">
        <v>110.711972</v>
      </c>
      <c r="S537" s="312">
        <v>111.01734</v>
      </c>
      <c r="T537" s="312">
        <v>105.30776199999998</v>
      </c>
      <c r="U537" s="312">
        <v>103.740742</v>
      </c>
      <c r="V537" s="312">
        <v>106.34641500000001</v>
      </c>
      <c r="W537" s="312">
        <v>107.20024000000001</v>
      </c>
      <c r="X537" s="312">
        <v>107.14398800000001</v>
      </c>
      <c r="Y537" s="313">
        <v>101.80808399999999</v>
      </c>
    </row>
    <row r="538" spans="1:25" s="146" customFormat="1" ht="26.2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171">
        <v>12</v>
      </c>
      <c r="B539" s="172">
        <v>864.1436353741484</v>
      </c>
      <c r="C539" s="173">
        <v>836.42686337414818</v>
      </c>
      <c r="D539" s="173">
        <v>841.53068837414821</v>
      </c>
      <c r="E539" s="174">
        <v>868.23870437414826</v>
      </c>
      <c r="F539" s="174">
        <v>890.62348037414836</v>
      </c>
      <c r="G539" s="174">
        <v>890.93571437414835</v>
      </c>
      <c r="H539" s="174">
        <v>882.73356737414838</v>
      </c>
      <c r="I539" s="174">
        <v>871.56519737414817</v>
      </c>
      <c r="J539" s="174">
        <v>875.0838343741483</v>
      </c>
      <c r="K539" s="175">
        <v>892.60496537414838</v>
      </c>
      <c r="L539" s="174">
        <v>886.82863637414823</v>
      </c>
      <c r="M539" s="176">
        <v>888.41382437414836</v>
      </c>
      <c r="N539" s="175">
        <v>886.39631237414835</v>
      </c>
      <c r="O539" s="174">
        <v>844.85718137414824</v>
      </c>
      <c r="P539" s="176">
        <v>858.16315337414835</v>
      </c>
      <c r="Q539" s="177">
        <v>862.37831237414832</v>
      </c>
      <c r="R539" s="174">
        <v>901.31149037414843</v>
      </c>
      <c r="S539" s="177">
        <v>898.76558237414827</v>
      </c>
      <c r="T539" s="174">
        <v>890.23919237414839</v>
      </c>
      <c r="U539" s="173">
        <v>863.89144637414836</v>
      </c>
      <c r="V539" s="173">
        <v>870.55644137414833</v>
      </c>
      <c r="W539" s="173">
        <v>878.48238137414819</v>
      </c>
      <c r="X539" s="173">
        <v>886.82863637414823</v>
      </c>
      <c r="Y539" s="178">
        <v>860.73307937414825</v>
      </c>
    </row>
    <row r="540" spans="1:25" s="146" customFormat="1" ht="38.25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</row>
    <row r="541" spans="1:25" s="146" customFormat="1" ht="25.5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</row>
    <row r="542" spans="1:25" s="146" customFormat="1" ht="25.5" x14ac:dyDescent="0.2">
      <c r="A542" s="167" t="s">
        <v>9</v>
      </c>
      <c r="B542" s="311">
        <v>111.32270799999999</v>
      </c>
      <c r="C542" s="312">
        <v>106.68593599999998</v>
      </c>
      <c r="D542" s="312">
        <v>107.53976099999998</v>
      </c>
      <c r="E542" s="312">
        <v>112.00777699999999</v>
      </c>
      <c r="F542" s="312">
        <v>115.75255299999999</v>
      </c>
      <c r="G542" s="312">
        <v>115.80478699999999</v>
      </c>
      <c r="H542" s="312">
        <v>114.43264000000001</v>
      </c>
      <c r="I542" s="312">
        <v>112.56426999999999</v>
      </c>
      <c r="J542" s="312">
        <v>113.152907</v>
      </c>
      <c r="K542" s="312">
        <v>116.08403800000001</v>
      </c>
      <c r="L542" s="312">
        <v>115.11770899999999</v>
      </c>
      <c r="M542" s="312">
        <v>115.382897</v>
      </c>
      <c r="N542" s="312">
        <v>115.045385</v>
      </c>
      <c r="O542" s="312">
        <v>108.09625399999999</v>
      </c>
      <c r="P542" s="312">
        <v>110.322226</v>
      </c>
      <c r="Q542" s="312">
        <v>111.027385</v>
      </c>
      <c r="R542" s="312">
        <v>117.54056300000001</v>
      </c>
      <c r="S542" s="312">
        <v>117.11465500000001</v>
      </c>
      <c r="T542" s="312">
        <v>115.688265</v>
      </c>
      <c r="U542" s="312">
        <v>111.28051899999998</v>
      </c>
      <c r="V542" s="312">
        <v>112.39551400000001</v>
      </c>
      <c r="W542" s="312">
        <v>113.72145399999998</v>
      </c>
      <c r="X542" s="312">
        <v>115.11770899999999</v>
      </c>
      <c r="Y542" s="313">
        <v>110.752152</v>
      </c>
    </row>
    <row r="543" spans="1:25" s="146" customFormat="1" ht="26.2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154">
        <v>13</v>
      </c>
      <c r="B544" s="172">
        <v>806.38034537414819</v>
      </c>
      <c r="C544" s="173">
        <v>775.3010533741483</v>
      </c>
      <c r="D544" s="173">
        <v>776.22574637414834</v>
      </c>
      <c r="E544" s="174">
        <v>784.48793837414837</v>
      </c>
      <c r="F544" s="174">
        <v>804.98730137414839</v>
      </c>
      <c r="G544" s="174">
        <v>802.09313237414835</v>
      </c>
      <c r="H544" s="174">
        <v>796.96528937414837</v>
      </c>
      <c r="I544" s="174">
        <v>788.18671037414833</v>
      </c>
      <c r="J544" s="174">
        <v>792.96629237414845</v>
      </c>
      <c r="K544" s="175">
        <v>802.81367237414838</v>
      </c>
      <c r="L544" s="174">
        <v>808.26575837414828</v>
      </c>
      <c r="M544" s="176">
        <v>805.99605737414834</v>
      </c>
      <c r="N544" s="175">
        <v>807.30503837414835</v>
      </c>
      <c r="O544" s="174">
        <v>772.13067737414826</v>
      </c>
      <c r="P544" s="176">
        <v>772.93528037414831</v>
      </c>
      <c r="Q544" s="177">
        <v>787.09389137414826</v>
      </c>
      <c r="R544" s="174">
        <v>828.81315737414832</v>
      </c>
      <c r="S544" s="177">
        <v>830.36231837414823</v>
      </c>
      <c r="T544" s="174">
        <v>792.91825637414831</v>
      </c>
      <c r="U544" s="173">
        <v>787.81443137414828</v>
      </c>
      <c r="V544" s="173">
        <v>800.11164737414833</v>
      </c>
      <c r="W544" s="173">
        <v>808.0375873741483</v>
      </c>
      <c r="X544" s="173">
        <v>808.25374937414824</v>
      </c>
      <c r="Y544" s="178">
        <v>816.44388737414829</v>
      </c>
    </row>
    <row r="545" spans="1:25" s="146" customFormat="1" ht="38.25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</row>
    <row r="546" spans="1:25" s="146" customFormat="1" ht="25.5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</row>
    <row r="547" spans="1:25" s="146" customFormat="1" ht="25.5" x14ac:dyDescent="0.2">
      <c r="A547" s="167" t="s">
        <v>9</v>
      </c>
      <c r="B547" s="311">
        <v>101.65941799999999</v>
      </c>
      <c r="C547" s="312">
        <v>96.460125999999988</v>
      </c>
      <c r="D547" s="312">
        <v>96.614818999999997</v>
      </c>
      <c r="E547" s="312">
        <v>97.997011000000001</v>
      </c>
      <c r="F547" s="312">
        <v>101.426374</v>
      </c>
      <c r="G547" s="312">
        <v>100.942205</v>
      </c>
      <c r="H547" s="312">
        <v>100.084362</v>
      </c>
      <c r="I547" s="312">
        <v>98.615782999999993</v>
      </c>
      <c r="J547" s="312">
        <v>99.415365000000008</v>
      </c>
      <c r="K547" s="312">
        <v>101.06274500000001</v>
      </c>
      <c r="L547" s="312">
        <v>101.97483099999999</v>
      </c>
      <c r="M547" s="312">
        <v>101.59513</v>
      </c>
      <c r="N547" s="312">
        <v>101.814111</v>
      </c>
      <c r="O547" s="312">
        <v>95.929749999999999</v>
      </c>
      <c r="P547" s="312">
        <v>96.064352999999997</v>
      </c>
      <c r="Q547" s="312">
        <v>98.432963999999998</v>
      </c>
      <c r="R547" s="312">
        <v>105.41223000000001</v>
      </c>
      <c r="S547" s="312">
        <v>105.671391</v>
      </c>
      <c r="T547" s="312">
        <v>99.407329000000004</v>
      </c>
      <c r="U547" s="312">
        <v>98.553504000000004</v>
      </c>
      <c r="V547" s="312">
        <v>100.61072</v>
      </c>
      <c r="W547" s="312">
        <v>101.93665999999999</v>
      </c>
      <c r="X547" s="312">
        <v>101.97282199999999</v>
      </c>
      <c r="Y547" s="313">
        <v>103.34295999999999</v>
      </c>
    </row>
    <row r="548" spans="1:25" s="146" customFormat="1" ht="26.2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171">
        <v>14</v>
      </c>
      <c r="B549" s="172">
        <v>829.48566137414821</v>
      </c>
      <c r="C549" s="173">
        <v>789.42363737414837</v>
      </c>
      <c r="D549" s="173">
        <v>788.89524137414833</v>
      </c>
      <c r="E549" s="174">
        <v>792.05360837414833</v>
      </c>
      <c r="F549" s="174">
        <v>830.32629137414824</v>
      </c>
      <c r="G549" s="174">
        <v>831.74335337414834</v>
      </c>
      <c r="H549" s="174">
        <v>824.97027737414828</v>
      </c>
      <c r="I549" s="174">
        <v>812.87721437414825</v>
      </c>
      <c r="J549" s="174">
        <v>816.44388737414829</v>
      </c>
      <c r="K549" s="175">
        <v>823.66129637414838</v>
      </c>
      <c r="L549" s="174">
        <v>822.04008137414814</v>
      </c>
      <c r="M549" s="176">
        <v>827.88846437414827</v>
      </c>
      <c r="N549" s="175">
        <v>825.13840337414831</v>
      </c>
      <c r="O549" s="174">
        <v>787.89849437414841</v>
      </c>
      <c r="P549" s="176">
        <v>799.11490037414831</v>
      </c>
      <c r="Q549" s="177">
        <v>819.27801137414826</v>
      </c>
      <c r="R549" s="174">
        <v>847.90746737414838</v>
      </c>
      <c r="S549" s="177">
        <v>851.19793337414842</v>
      </c>
      <c r="T549" s="174">
        <v>841.8429223741482</v>
      </c>
      <c r="U549" s="173">
        <v>821.76387437414837</v>
      </c>
      <c r="V549" s="173">
        <v>833.95300937414822</v>
      </c>
      <c r="W549" s="173">
        <v>837.29151137414829</v>
      </c>
      <c r="X549" s="173">
        <v>830.61450737414827</v>
      </c>
      <c r="Y549" s="178">
        <v>831.86344337414823</v>
      </c>
    </row>
    <row r="550" spans="1:25" s="146" customFormat="1" ht="38.25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</row>
    <row r="551" spans="1:25" s="146" customFormat="1" ht="25.5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</row>
    <row r="552" spans="1:25" s="146" customFormat="1" ht="25.5" x14ac:dyDescent="0.2">
      <c r="A552" s="167" t="s">
        <v>9</v>
      </c>
      <c r="B552" s="311">
        <v>105.524734</v>
      </c>
      <c r="C552" s="312">
        <v>98.822709999999987</v>
      </c>
      <c r="D552" s="312">
        <v>98.734313999999998</v>
      </c>
      <c r="E552" s="312">
        <v>99.262680999999986</v>
      </c>
      <c r="F552" s="312">
        <v>105.66536400000001</v>
      </c>
      <c r="G552" s="312">
        <v>105.90242599999999</v>
      </c>
      <c r="H552" s="312">
        <v>104.76935</v>
      </c>
      <c r="I552" s="312">
        <v>102.746287</v>
      </c>
      <c r="J552" s="312">
        <v>103.34295999999999</v>
      </c>
      <c r="K552" s="312">
        <v>104.55036899999999</v>
      </c>
      <c r="L552" s="312">
        <v>104.27915399999999</v>
      </c>
      <c r="M552" s="312">
        <v>105.25753699999999</v>
      </c>
      <c r="N552" s="312">
        <v>104.79747599999999</v>
      </c>
      <c r="O552" s="312">
        <v>98.567566999999997</v>
      </c>
      <c r="P552" s="312">
        <v>100.443973</v>
      </c>
      <c r="Q552" s="312">
        <v>103.81708399999999</v>
      </c>
      <c r="R552" s="312">
        <v>108.60654</v>
      </c>
      <c r="S552" s="312">
        <v>109.15700600000001</v>
      </c>
      <c r="T552" s="312">
        <v>107.59199499999998</v>
      </c>
      <c r="U552" s="312">
        <v>104.23294700000001</v>
      </c>
      <c r="V552" s="312">
        <v>106.272082</v>
      </c>
      <c r="W552" s="312">
        <v>106.830584</v>
      </c>
      <c r="X552" s="312">
        <v>105.71358000000001</v>
      </c>
      <c r="Y552" s="313">
        <v>105.922516</v>
      </c>
    </row>
    <row r="553" spans="1:25" s="146" customFormat="1" ht="26.2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154">
        <v>15</v>
      </c>
      <c r="B554" s="172">
        <v>223.22330537414831</v>
      </c>
      <c r="C554" s="173">
        <v>223.22330537414831</v>
      </c>
      <c r="D554" s="173">
        <v>223.22330537414831</v>
      </c>
      <c r="E554" s="174">
        <v>223.22330537414831</v>
      </c>
      <c r="F554" s="174">
        <v>223.22330537414831</v>
      </c>
      <c r="G554" s="174">
        <v>223.22330537414831</v>
      </c>
      <c r="H554" s="174">
        <v>223.22330537414831</v>
      </c>
      <c r="I554" s="174">
        <v>223.22330537414831</v>
      </c>
      <c r="J554" s="174">
        <v>223.22330537414831</v>
      </c>
      <c r="K554" s="175">
        <v>223.22330537414831</v>
      </c>
      <c r="L554" s="174">
        <v>223.22330537414831</v>
      </c>
      <c r="M554" s="176">
        <v>223.22330537414831</v>
      </c>
      <c r="N554" s="175">
        <v>223.22330537414831</v>
      </c>
      <c r="O554" s="174">
        <v>223.22330537414831</v>
      </c>
      <c r="P554" s="176">
        <v>223.22330537414831</v>
      </c>
      <c r="Q554" s="177">
        <v>223.22330537414831</v>
      </c>
      <c r="R554" s="174">
        <v>223.22330537414831</v>
      </c>
      <c r="S554" s="177">
        <v>223.22330537414831</v>
      </c>
      <c r="T554" s="174">
        <v>223.22330537414831</v>
      </c>
      <c r="U554" s="173">
        <v>223.22330537414831</v>
      </c>
      <c r="V554" s="173">
        <v>223.22330537414831</v>
      </c>
      <c r="W554" s="173">
        <v>223.22330537414831</v>
      </c>
      <c r="X554" s="173">
        <v>223.22330537414831</v>
      </c>
      <c r="Y554" s="178">
        <v>223.22330537414831</v>
      </c>
    </row>
    <row r="555" spans="1:25" s="146" customFormat="1" ht="38.25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</row>
    <row r="556" spans="1:25" s="146" customFormat="1" ht="25.5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</row>
    <row r="557" spans="1:25" s="146" customFormat="1" ht="25.5" x14ac:dyDescent="0.2">
      <c r="A557" s="167" t="s">
        <v>9</v>
      </c>
      <c r="B557" s="311">
        <v>4.1023779999999999</v>
      </c>
      <c r="C557" s="312">
        <v>4.1023779999999999</v>
      </c>
      <c r="D557" s="312">
        <v>4.1023779999999999</v>
      </c>
      <c r="E557" s="312">
        <v>4.1023779999999999</v>
      </c>
      <c r="F557" s="312">
        <v>4.1023779999999999</v>
      </c>
      <c r="G557" s="312">
        <v>4.1023779999999999</v>
      </c>
      <c r="H557" s="312">
        <v>4.1023779999999999</v>
      </c>
      <c r="I557" s="312">
        <v>4.1023779999999999</v>
      </c>
      <c r="J557" s="312">
        <v>4.1023779999999999</v>
      </c>
      <c r="K557" s="312">
        <v>4.1023779999999999</v>
      </c>
      <c r="L557" s="312">
        <v>4.1023779999999999</v>
      </c>
      <c r="M557" s="312">
        <v>4.1023779999999999</v>
      </c>
      <c r="N557" s="312">
        <v>4.1023779999999999</v>
      </c>
      <c r="O557" s="312">
        <v>4.1023779999999999</v>
      </c>
      <c r="P557" s="312">
        <v>4.1023779999999999</v>
      </c>
      <c r="Q557" s="312">
        <v>4.1023779999999999</v>
      </c>
      <c r="R557" s="312">
        <v>4.1023779999999999</v>
      </c>
      <c r="S557" s="312">
        <v>4.1023779999999999</v>
      </c>
      <c r="T557" s="312">
        <v>4.1023779999999999</v>
      </c>
      <c r="U557" s="312">
        <v>4.1023779999999999</v>
      </c>
      <c r="V557" s="312">
        <v>4.1023779999999999</v>
      </c>
      <c r="W557" s="312">
        <v>4.1023779999999999</v>
      </c>
      <c r="X557" s="312">
        <v>4.1023779999999999</v>
      </c>
      <c r="Y557" s="313">
        <v>4.1023779999999999</v>
      </c>
    </row>
    <row r="558" spans="1:25" s="146" customFormat="1" ht="26.2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171">
        <v>16</v>
      </c>
      <c r="B559" s="172">
        <v>986.67146237414829</v>
      </c>
      <c r="C559" s="173">
        <v>952.85411837414824</v>
      </c>
      <c r="D559" s="173">
        <v>952.6019293741482</v>
      </c>
      <c r="E559" s="174">
        <v>960.13157237414816</v>
      </c>
      <c r="F559" s="174">
        <v>973.90589537414826</v>
      </c>
      <c r="G559" s="174">
        <v>976.47582137414838</v>
      </c>
      <c r="H559" s="174">
        <v>966.95268437414825</v>
      </c>
      <c r="I559" s="174">
        <v>975.83934437414837</v>
      </c>
      <c r="J559" s="174">
        <v>968.3937643741483</v>
      </c>
      <c r="K559" s="175">
        <v>964.46682137414837</v>
      </c>
      <c r="L559" s="174">
        <v>967.51710737414828</v>
      </c>
      <c r="M559" s="176">
        <v>970.0870333741484</v>
      </c>
      <c r="N559" s="175">
        <v>966.55638737414836</v>
      </c>
      <c r="O559" s="174">
        <v>940.59292937414818</v>
      </c>
      <c r="P559" s="176">
        <v>946.32122237414819</v>
      </c>
      <c r="Q559" s="177">
        <v>963.39802037414825</v>
      </c>
      <c r="R559" s="174">
        <v>982.86460937414824</v>
      </c>
      <c r="S559" s="177">
        <v>1003.0877653741484</v>
      </c>
      <c r="T559" s="174">
        <v>970.07502437414837</v>
      </c>
      <c r="U559" s="173">
        <v>966.35223437414834</v>
      </c>
      <c r="V559" s="173">
        <v>974.60241737414844</v>
      </c>
      <c r="W559" s="173">
        <v>983.17684337414823</v>
      </c>
      <c r="X559" s="173">
        <v>985.83083237414826</v>
      </c>
      <c r="Y559" s="178">
        <v>982.18009637414832</v>
      </c>
    </row>
    <row r="560" spans="1:25" s="146" customFormat="1" ht="38.25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</row>
    <row r="561" spans="1:25" s="146" customFormat="1" ht="25.5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</row>
    <row r="562" spans="1:25" s="146" customFormat="1" ht="25.5" x14ac:dyDescent="0.2">
      <c r="A562" s="182" t="s">
        <v>9</v>
      </c>
      <c r="B562" s="311">
        <v>131.82053499999998</v>
      </c>
      <c r="C562" s="312">
        <v>126.163191</v>
      </c>
      <c r="D562" s="312">
        <v>126.12100199999999</v>
      </c>
      <c r="E562" s="312">
        <v>127.38064499999999</v>
      </c>
      <c r="F562" s="312">
        <v>129.684968</v>
      </c>
      <c r="G562" s="312">
        <v>130.11489399999999</v>
      </c>
      <c r="H562" s="312">
        <v>128.52175700000001</v>
      </c>
      <c r="I562" s="312">
        <v>130.00841700000001</v>
      </c>
      <c r="J562" s="312">
        <v>128.76283699999999</v>
      </c>
      <c r="K562" s="312">
        <v>128.10589399999998</v>
      </c>
      <c r="L562" s="312">
        <v>128.61618000000001</v>
      </c>
      <c r="M562" s="312">
        <v>129.04610600000001</v>
      </c>
      <c r="N562" s="312">
        <v>128.45545999999999</v>
      </c>
      <c r="O562" s="312">
        <v>124.11200199999999</v>
      </c>
      <c r="P562" s="312">
        <v>125.07029499999999</v>
      </c>
      <c r="Q562" s="312">
        <v>127.927093</v>
      </c>
      <c r="R562" s="312">
        <v>131.183682</v>
      </c>
      <c r="S562" s="312">
        <v>134.56683800000002</v>
      </c>
      <c r="T562" s="312">
        <v>129.04409699999999</v>
      </c>
      <c r="U562" s="312">
        <v>128.42130700000001</v>
      </c>
      <c r="V562" s="312">
        <v>129.80149</v>
      </c>
      <c r="W562" s="312">
        <v>131.235916</v>
      </c>
      <c r="X562" s="312">
        <v>131.67990500000002</v>
      </c>
      <c r="Y562" s="313">
        <v>131.06916899999999</v>
      </c>
    </row>
    <row r="563" spans="1:25" s="146" customFormat="1" ht="26.2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154">
        <v>17</v>
      </c>
      <c r="B564" s="172">
        <v>742.60054637414828</v>
      </c>
      <c r="C564" s="173">
        <v>720.84023837414838</v>
      </c>
      <c r="D564" s="173">
        <v>721.48872437414832</v>
      </c>
      <c r="E564" s="174">
        <v>725.23553237414831</v>
      </c>
      <c r="F564" s="174">
        <v>736.98033437414824</v>
      </c>
      <c r="G564" s="174">
        <v>735.6593443741483</v>
      </c>
      <c r="H564" s="174">
        <v>734.97483137414827</v>
      </c>
      <c r="I564" s="174">
        <v>727.73340437414822</v>
      </c>
      <c r="J564" s="174">
        <v>728.87425937414832</v>
      </c>
      <c r="K564" s="175">
        <v>733.94205737414825</v>
      </c>
      <c r="L564" s="174">
        <v>734.48246237414833</v>
      </c>
      <c r="M564" s="176">
        <v>728.89827737414828</v>
      </c>
      <c r="N564" s="175">
        <v>732.6570943741483</v>
      </c>
      <c r="O564" s="174">
        <v>717.34561937414833</v>
      </c>
      <c r="P564" s="176">
        <v>723.57829037414831</v>
      </c>
      <c r="Q564" s="177">
        <v>737.17247837414834</v>
      </c>
      <c r="R564" s="174">
        <v>745.61480537414832</v>
      </c>
      <c r="S564" s="177">
        <v>759.10091237414838</v>
      </c>
      <c r="T564" s="174">
        <v>731.96057237414834</v>
      </c>
      <c r="U564" s="173">
        <v>728.44193537414833</v>
      </c>
      <c r="V564" s="173">
        <v>731.20400537414832</v>
      </c>
      <c r="W564" s="173">
        <v>738.78168437414831</v>
      </c>
      <c r="X564" s="173">
        <v>745.90302137414835</v>
      </c>
      <c r="Y564" s="178">
        <v>749.3255863741482</v>
      </c>
    </row>
    <row r="565" spans="1:25" s="146" customFormat="1" ht="38.25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</row>
    <row r="566" spans="1:25" s="146" customFormat="1" ht="25.5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</row>
    <row r="567" spans="1:25" s="146" customFormat="1" ht="25.5" x14ac:dyDescent="0.2">
      <c r="A567" s="182" t="s">
        <v>9</v>
      </c>
      <c r="B567" s="311">
        <v>90.989619000000005</v>
      </c>
      <c r="C567" s="312">
        <v>87.349311</v>
      </c>
      <c r="D567" s="312">
        <v>87.457796999999999</v>
      </c>
      <c r="E567" s="312">
        <v>88.084604999999996</v>
      </c>
      <c r="F567" s="312">
        <v>90.049407000000002</v>
      </c>
      <c r="G567" s="312">
        <v>89.828417000000002</v>
      </c>
      <c r="H567" s="312">
        <v>89.713903999999999</v>
      </c>
      <c r="I567" s="312">
        <v>88.502476999999999</v>
      </c>
      <c r="J567" s="312">
        <v>88.693331999999998</v>
      </c>
      <c r="K567" s="312">
        <v>89.541129999999995</v>
      </c>
      <c r="L567" s="312">
        <v>89.631535</v>
      </c>
      <c r="M567" s="312">
        <v>88.69735</v>
      </c>
      <c r="N567" s="312">
        <v>89.326166999999998</v>
      </c>
      <c r="O567" s="312">
        <v>86.764691999999997</v>
      </c>
      <c r="P567" s="312">
        <v>87.807362999999995</v>
      </c>
      <c r="Q567" s="312">
        <v>90.08155099999999</v>
      </c>
      <c r="R567" s="312">
        <v>91.493877999999995</v>
      </c>
      <c r="S567" s="312">
        <v>93.749984999999995</v>
      </c>
      <c r="T567" s="312">
        <v>89.209644999999995</v>
      </c>
      <c r="U567" s="312">
        <v>88.621008000000003</v>
      </c>
      <c r="V567" s="312">
        <v>89.083078</v>
      </c>
      <c r="W567" s="312">
        <v>90.350757000000002</v>
      </c>
      <c r="X567" s="312">
        <v>91.542094000000006</v>
      </c>
      <c r="Y567" s="313">
        <v>92.114658999999989</v>
      </c>
    </row>
    <row r="568" spans="1:25" s="146" customFormat="1" ht="26.2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184">
        <v>18</v>
      </c>
      <c r="B569" s="172">
        <v>782.74663337414825</v>
      </c>
      <c r="C569" s="173">
        <v>763.43616137414824</v>
      </c>
      <c r="D569" s="173">
        <v>763.35209837414834</v>
      </c>
      <c r="E569" s="174">
        <v>768.75614837414832</v>
      </c>
      <c r="F569" s="174">
        <v>779.64831137414819</v>
      </c>
      <c r="G569" s="174">
        <v>800.79616037414837</v>
      </c>
      <c r="H569" s="174">
        <v>793.01432837414836</v>
      </c>
      <c r="I569" s="174">
        <v>765.35760137414832</v>
      </c>
      <c r="J569" s="174">
        <v>791.8854823741483</v>
      </c>
      <c r="K569" s="175">
        <v>794.02308437414831</v>
      </c>
      <c r="L569" s="174">
        <v>773.6438113741483</v>
      </c>
      <c r="M569" s="176">
        <v>777.05436737414834</v>
      </c>
      <c r="N569" s="175">
        <v>782.26627337414834</v>
      </c>
      <c r="O569" s="174">
        <v>747.01985837414827</v>
      </c>
      <c r="P569" s="176">
        <v>750.99483737414835</v>
      </c>
      <c r="Q569" s="177">
        <v>768.66007637414839</v>
      </c>
      <c r="R569" s="174">
        <v>803.78640137414834</v>
      </c>
      <c r="S569" s="177">
        <v>806.89673237414831</v>
      </c>
      <c r="T569" s="174">
        <v>772.67108237414823</v>
      </c>
      <c r="U569" s="173">
        <v>773.89600037414834</v>
      </c>
      <c r="V569" s="173">
        <v>792.65405837414824</v>
      </c>
      <c r="W569" s="173">
        <v>792.70209437414837</v>
      </c>
      <c r="X569" s="173">
        <v>791.87347337414826</v>
      </c>
      <c r="Y569" s="178">
        <v>786.22924337414827</v>
      </c>
    </row>
    <row r="570" spans="1:25" s="146" customFormat="1" ht="38.25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</row>
    <row r="571" spans="1:25" s="146" customFormat="1" ht="25.5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</row>
    <row r="572" spans="1:25" s="146" customFormat="1" ht="25.5" x14ac:dyDescent="0.2">
      <c r="A572" s="167" t="s">
        <v>9</v>
      </c>
      <c r="B572" s="311">
        <v>97.705705999999992</v>
      </c>
      <c r="C572" s="312">
        <v>94.475234</v>
      </c>
      <c r="D572" s="312">
        <v>94.461170999999993</v>
      </c>
      <c r="E572" s="312">
        <v>95.365220999999991</v>
      </c>
      <c r="F572" s="312">
        <v>97.187383999999994</v>
      </c>
      <c r="G572" s="312">
        <v>100.725233</v>
      </c>
      <c r="H572" s="312">
        <v>99.423400999999998</v>
      </c>
      <c r="I572" s="312">
        <v>94.796673999999996</v>
      </c>
      <c r="J572" s="312">
        <v>99.234555</v>
      </c>
      <c r="K572" s="312">
        <v>99.592157</v>
      </c>
      <c r="L572" s="312">
        <v>96.182884000000001</v>
      </c>
      <c r="M572" s="312">
        <v>96.753439999999998</v>
      </c>
      <c r="N572" s="312">
        <v>97.625345999999993</v>
      </c>
      <c r="O572" s="312">
        <v>91.728930999999989</v>
      </c>
      <c r="P572" s="312">
        <v>92.393909999999991</v>
      </c>
      <c r="Q572" s="312">
        <v>95.349148999999997</v>
      </c>
      <c r="R572" s="312">
        <v>101.22547400000001</v>
      </c>
      <c r="S572" s="312">
        <v>101.74580499999999</v>
      </c>
      <c r="T572" s="312">
        <v>96.020154999999988</v>
      </c>
      <c r="U572" s="312">
        <v>96.225073000000009</v>
      </c>
      <c r="V572" s="312">
        <v>99.363130999999996</v>
      </c>
      <c r="W572" s="312">
        <v>99.371167</v>
      </c>
      <c r="X572" s="312">
        <v>99.232545999999999</v>
      </c>
      <c r="Y572" s="313">
        <v>98.288315999999995</v>
      </c>
    </row>
    <row r="573" spans="1:25" s="146" customFormat="1" ht="26.2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171">
        <v>19</v>
      </c>
      <c r="B574" s="172">
        <v>897.50463737414839</v>
      </c>
      <c r="C574" s="173">
        <v>862.70255537414835</v>
      </c>
      <c r="D574" s="173">
        <v>854.28424637414832</v>
      </c>
      <c r="E574" s="174">
        <v>866.95374137414831</v>
      </c>
      <c r="F574" s="174">
        <v>881.04029837414828</v>
      </c>
      <c r="G574" s="174">
        <v>902.38029137414833</v>
      </c>
      <c r="H574" s="174">
        <v>890.4913813741482</v>
      </c>
      <c r="I574" s="174">
        <v>882.33727037414826</v>
      </c>
      <c r="J574" s="174">
        <v>892.05255137414838</v>
      </c>
      <c r="K574" s="175">
        <v>895.66726037414833</v>
      </c>
      <c r="L574" s="174">
        <v>900.86715737414829</v>
      </c>
      <c r="M574" s="176">
        <v>905.71879337414828</v>
      </c>
      <c r="N574" s="175">
        <v>878.51840837414841</v>
      </c>
      <c r="O574" s="174">
        <v>853.67178737414838</v>
      </c>
      <c r="P574" s="176">
        <v>857.38256837414826</v>
      </c>
      <c r="Q574" s="177">
        <v>873.51065537414831</v>
      </c>
      <c r="R574" s="174">
        <v>886.66051037414832</v>
      </c>
      <c r="S574" s="177">
        <v>916.76707337414837</v>
      </c>
      <c r="T574" s="174">
        <v>876.84915737414826</v>
      </c>
      <c r="U574" s="173">
        <v>866.29324637414834</v>
      </c>
      <c r="V574" s="173">
        <v>886.32425837414837</v>
      </c>
      <c r="W574" s="173">
        <v>887.89743737414835</v>
      </c>
      <c r="X574" s="173">
        <v>897.99700637414821</v>
      </c>
      <c r="Y574" s="178">
        <v>895.40306237414836</v>
      </c>
    </row>
    <row r="575" spans="1:25" s="146" customFormat="1" ht="38.25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</row>
    <row r="576" spans="1:25" s="146" customFormat="1" ht="25.5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</row>
    <row r="577" spans="1:25" s="146" customFormat="1" ht="25.5" x14ac:dyDescent="0.2">
      <c r="A577" s="182" t="s">
        <v>9</v>
      </c>
      <c r="B577" s="311">
        <v>116.90370999999999</v>
      </c>
      <c r="C577" s="312">
        <v>111.08162799999999</v>
      </c>
      <c r="D577" s="312">
        <v>109.67331899999999</v>
      </c>
      <c r="E577" s="312">
        <v>111.79281400000001</v>
      </c>
      <c r="F577" s="312">
        <v>114.149371</v>
      </c>
      <c r="G577" s="312">
        <v>117.719364</v>
      </c>
      <c r="H577" s="312">
        <v>115.73045399999998</v>
      </c>
      <c r="I577" s="312">
        <v>114.366343</v>
      </c>
      <c r="J577" s="312">
        <v>115.991624</v>
      </c>
      <c r="K577" s="312">
        <v>116.596333</v>
      </c>
      <c r="L577" s="312">
        <v>117.46623000000001</v>
      </c>
      <c r="M577" s="312">
        <v>118.277866</v>
      </c>
      <c r="N577" s="312">
        <v>113.727481</v>
      </c>
      <c r="O577" s="312">
        <v>109.57086</v>
      </c>
      <c r="P577" s="312">
        <v>110.191641</v>
      </c>
      <c r="Q577" s="312">
        <v>112.88972799999999</v>
      </c>
      <c r="R577" s="312">
        <v>115.089583</v>
      </c>
      <c r="S577" s="312">
        <v>120.12614600000001</v>
      </c>
      <c r="T577" s="312">
        <v>113.44823000000001</v>
      </c>
      <c r="U577" s="312">
        <v>111.68231899999999</v>
      </c>
      <c r="V577" s="312">
        <v>115.033331</v>
      </c>
      <c r="W577" s="312">
        <v>115.29651</v>
      </c>
      <c r="X577" s="312">
        <v>116.98607899999999</v>
      </c>
      <c r="Y577" s="313">
        <v>116.55213499999999</v>
      </c>
    </row>
    <row r="578" spans="1:25" s="146" customFormat="1" ht="26.2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154">
        <v>20</v>
      </c>
      <c r="B579" s="172">
        <v>894.64649537414823</v>
      </c>
      <c r="C579" s="173">
        <v>860.28874637414833</v>
      </c>
      <c r="D579" s="173">
        <v>852.48289637414837</v>
      </c>
      <c r="E579" s="174">
        <v>860.57696237414837</v>
      </c>
      <c r="F579" s="174">
        <v>872.94623237414828</v>
      </c>
      <c r="G579" s="174">
        <v>895.07881937414834</v>
      </c>
      <c r="H579" s="174">
        <v>892.08857837414837</v>
      </c>
      <c r="I579" s="174">
        <v>887.59721237414828</v>
      </c>
      <c r="J579" s="174">
        <v>898.74156437414831</v>
      </c>
      <c r="K579" s="175">
        <v>895.65525137414841</v>
      </c>
      <c r="L579" s="174">
        <v>899.65424837414832</v>
      </c>
      <c r="M579" s="176">
        <v>901.01126537414848</v>
      </c>
      <c r="N579" s="175">
        <v>901.52765237414826</v>
      </c>
      <c r="O579" s="174">
        <v>871.06081937414831</v>
      </c>
      <c r="P579" s="176">
        <v>847.88344937414843</v>
      </c>
      <c r="Q579" s="177">
        <v>868.25071337414818</v>
      </c>
      <c r="R579" s="174">
        <v>907.83237737414822</v>
      </c>
      <c r="S579" s="177">
        <v>911.74731137414824</v>
      </c>
      <c r="T579" s="174">
        <v>873.16239437414833</v>
      </c>
      <c r="U579" s="173">
        <v>869.90795537414829</v>
      </c>
      <c r="V579" s="173">
        <v>892.9292083741484</v>
      </c>
      <c r="W579" s="173">
        <v>894.14211737414837</v>
      </c>
      <c r="X579" s="173">
        <v>902.81261537414844</v>
      </c>
      <c r="Y579" s="178">
        <v>902.09207537414829</v>
      </c>
    </row>
    <row r="580" spans="1:25" s="146" customFormat="1" ht="38.25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</row>
    <row r="581" spans="1:25" s="146" customFormat="1" ht="25.5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</row>
    <row r="582" spans="1:25" s="146" customFormat="1" ht="25.5" x14ac:dyDescent="0.2">
      <c r="A582" s="182" t="s">
        <v>9</v>
      </c>
      <c r="B582" s="311">
        <v>116.425568</v>
      </c>
      <c r="C582" s="312">
        <v>110.67781899999999</v>
      </c>
      <c r="D582" s="312">
        <v>109.37196899999999</v>
      </c>
      <c r="E582" s="312">
        <v>110.726035</v>
      </c>
      <c r="F582" s="312">
        <v>112.79530500000001</v>
      </c>
      <c r="G582" s="312">
        <v>116.49789199999999</v>
      </c>
      <c r="H582" s="312">
        <v>115.99765099999999</v>
      </c>
      <c r="I582" s="312">
        <v>115.24628499999999</v>
      </c>
      <c r="J582" s="312">
        <v>117.11063699999998</v>
      </c>
      <c r="K582" s="312">
        <v>116.594324</v>
      </c>
      <c r="L582" s="312">
        <v>117.263321</v>
      </c>
      <c r="M582" s="312">
        <v>117.49033800000001</v>
      </c>
      <c r="N582" s="312">
        <v>117.576725</v>
      </c>
      <c r="O582" s="312">
        <v>112.47989199999999</v>
      </c>
      <c r="P582" s="312">
        <v>108.60252200000001</v>
      </c>
      <c r="Q582" s="312">
        <v>112.00978599999999</v>
      </c>
      <c r="R582" s="312">
        <v>118.63145</v>
      </c>
      <c r="S582" s="312">
        <v>119.286384</v>
      </c>
      <c r="T582" s="312">
        <v>112.831467</v>
      </c>
      <c r="U582" s="312">
        <v>112.28702799999999</v>
      </c>
      <c r="V582" s="312">
        <v>116.13828100000001</v>
      </c>
      <c r="W582" s="312">
        <v>116.34119</v>
      </c>
      <c r="X582" s="312">
        <v>117.79168800000001</v>
      </c>
      <c r="Y582" s="313">
        <v>117.671148</v>
      </c>
    </row>
    <row r="583" spans="1:25" s="146" customFormat="1" ht="26.2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185">
        <v>21</v>
      </c>
      <c r="B584" s="172">
        <v>1020.9451483741483</v>
      </c>
      <c r="C584" s="173">
        <v>976.89613637414823</v>
      </c>
      <c r="D584" s="173">
        <v>967.61317937414822</v>
      </c>
      <c r="E584" s="174">
        <v>987.71624537414823</v>
      </c>
      <c r="F584" s="174">
        <v>1030.6724383741482</v>
      </c>
      <c r="G584" s="174">
        <v>1033.6146433741483</v>
      </c>
      <c r="H584" s="174">
        <v>1024.5718663741482</v>
      </c>
      <c r="I584" s="174">
        <v>1009.2003463741484</v>
      </c>
      <c r="J584" s="174">
        <v>1026.6494233741482</v>
      </c>
      <c r="K584" s="175">
        <v>1027.1417923741483</v>
      </c>
      <c r="L584" s="174">
        <v>1023.0106963741483</v>
      </c>
      <c r="M584" s="176">
        <v>1031.4650323741482</v>
      </c>
      <c r="N584" s="175">
        <v>1034.1310303741484</v>
      </c>
      <c r="O584" s="174">
        <v>1002.0069553741483</v>
      </c>
      <c r="P584" s="176">
        <v>1004.7450073741484</v>
      </c>
      <c r="Q584" s="177">
        <v>1023.5871283741483</v>
      </c>
      <c r="R584" s="174">
        <v>1049.2863883741481</v>
      </c>
      <c r="S584" s="177">
        <v>1055.1227623741484</v>
      </c>
      <c r="T584" s="174">
        <v>1034.9356333741484</v>
      </c>
      <c r="U584" s="173">
        <v>989.88987437414835</v>
      </c>
      <c r="V584" s="173">
        <v>1014.3762253741482</v>
      </c>
      <c r="W584" s="173">
        <v>1013.7877843741483</v>
      </c>
      <c r="X584" s="173">
        <v>1006.6544383741482</v>
      </c>
      <c r="Y584" s="178">
        <v>1021.0652383741482</v>
      </c>
    </row>
    <row r="585" spans="1:25" s="146" customFormat="1" ht="38.25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</row>
    <row r="586" spans="1:25" s="146" customFormat="1" ht="25.5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</row>
    <row r="587" spans="1:25" s="146" customFormat="1" ht="25.5" x14ac:dyDescent="0.2">
      <c r="A587" s="182" t="s">
        <v>9</v>
      </c>
      <c r="B587" s="311">
        <v>137.55422100000001</v>
      </c>
      <c r="C587" s="312">
        <v>130.18520899999999</v>
      </c>
      <c r="D587" s="312">
        <v>128.63225199999999</v>
      </c>
      <c r="E587" s="312">
        <v>131.995318</v>
      </c>
      <c r="F587" s="312">
        <v>139.181511</v>
      </c>
      <c r="G587" s="312">
        <v>139.67371599999998</v>
      </c>
      <c r="H587" s="312">
        <v>138.16093900000001</v>
      </c>
      <c r="I587" s="312">
        <v>135.58941899999999</v>
      </c>
      <c r="J587" s="312">
        <v>138.50849600000001</v>
      </c>
      <c r="K587" s="312">
        <v>138.59086500000001</v>
      </c>
      <c r="L587" s="312">
        <v>137.89976899999999</v>
      </c>
      <c r="M587" s="312">
        <v>139.31410500000001</v>
      </c>
      <c r="N587" s="312">
        <v>139.76010299999999</v>
      </c>
      <c r="O587" s="312">
        <v>134.38602799999998</v>
      </c>
      <c r="P587" s="312">
        <v>134.84408000000002</v>
      </c>
      <c r="Q587" s="312">
        <v>137.99620099999999</v>
      </c>
      <c r="R587" s="312">
        <v>142.29546099999999</v>
      </c>
      <c r="S587" s="312">
        <v>143.27183499999998</v>
      </c>
      <c r="T587" s="312">
        <v>139.89470600000001</v>
      </c>
      <c r="U587" s="312">
        <v>132.358947</v>
      </c>
      <c r="V587" s="312">
        <v>136.455298</v>
      </c>
      <c r="W587" s="312">
        <v>136.35685699999999</v>
      </c>
      <c r="X587" s="312">
        <v>135.163511</v>
      </c>
      <c r="Y587" s="313">
        <v>137.57431099999999</v>
      </c>
    </row>
    <row r="588" spans="1:25" s="146" customFormat="1" ht="26.2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154">
        <v>22</v>
      </c>
      <c r="B589" s="172">
        <v>1006.1620693741484</v>
      </c>
      <c r="C589" s="173">
        <v>960.34773437414833</v>
      </c>
      <c r="D589" s="173">
        <v>956.67298037414832</v>
      </c>
      <c r="E589" s="174">
        <v>969.01823237414828</v>
      </c>
      <c r="F589" s="174">
        <v>1016.9221333741484</v>
      </c>
      <c r="G589" s="174">
        <v>1013.1392983741483</v>
      </c>
      <c r="H589" s="174">
        <v>1012.8751003741482</v>
      </c>
      <c r="I589" s="174">
        <v>1001.6707033741484</v>
      </c>
      <c r="J589" s="174">
        <v>1012.1665693741484</v>
      </c>
      <c r="K589" s="175">
        <v>1024.5478483741483</v>
      </c>
      <c r="L589" s="174">
        <v>1023.5390923741484</v>
      </c>
      <c r="M589" s="176">
        <v>1034.0589763741484</v>
      </c>
      <c r="N589" s="175">
        <v>1030.1200243741484</v>
      </c>
      <c r="O589" s="174">
        <v>992.60390837414843</v>
      </c>
      <c r="P589" s="176">
        <v>1004.2886653741484</v>
      </c>
      <c r="Q589" s="177">
        <v>1024.1035153741484</v>
      </c>
      <c r="R589" s="174">
        <v>1035.2718853741483</v>
      </c>
      <c r="S589" s="177">
        <v>1046.6323993741485</v>
      </c>
      <c r="T589" s="174">
        <v>1017.5826283741484</v>
      </c>
      <c r="U589" s="173">
        <v>969.16234037414847</v>
      </c>
      <c r="V589" s="173">
        <v>975.05875937414828</v>
      </c>
      <c r="W589" s="173">
        <v>987.13981337414816</v>
      </c>
      <c r="X589" s="173">
        <v>997.85184137414831</v>
      </c>
      <c r="Y589" s="178">
        <v>1018.6394203741482</v>
      </c>
    </row>
    <row r="590" spans="1:25" s="146" customFormat="1" ht="38.25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</row>
    <row r="591" spans="1:25" s="146" customFormat="1" ht="25.5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</row>
    <row r="592" spans="1:25" s="146" customFormat="1" ht="25.5" x14ac:dyDescent="0.2">
      <c r="A592" s="182" t="s">
        <v>9</v>
      </c>
      <c r="B592" s="311">
        <v>135.081142</v>
      </c>
      <c r="C592" s="312">
        <v>127.41680700000001</v>
      </c>
      <c r="D592" s="312">
        <v>126.80205299999999</v>
      </c>
      <c r="E592" s="312">
        <v>128.86730500000002</v>
      </c>
      <c r="F592" s="312">
        <v>136.88120599999999</v>
      </c>
      <c r="G592" s="312">
        <v>136.24837100000002</v>
      </c>
      <c r="H592" s="312">
        <v>136.204173</v>
      </c>
      <c r="I592" s="312">
        <v>134.32977599999998</v>
      </c>
      <c r="J592" s="312">
        <v>136.08564200000001</v>
      </c>
      <c r="K592" s="312">
        <v>138.15692100000001</v>
      </c>
      <c r="L592" s="312">
        <v>137.98816500000001</v>
      </c>
      <c r="M592" s="312">
        <v>139.74804900000001</v>
      </c>
      <c r="N592" s="312">
        <v>139.08909700000001</v>
      </c>
      <c r="O592" s="312">
        <v>132.81298100000001</v>
      </c>
      <c r="P592" s="312">
        <v>134.76773800000001</v>
      </c>
      <c r="Q592" s="312">
        <v>138.08258800000002</v>
      </c>
      <c r="R592" s="312">
        <v>139.95095799999999</v>
      </c>
      <c r="S592" s="312">
        <v>141.851472</v>
      </c>
      <c r="T592" s="312">
        <v>136.99170100000001</v>
      </c>
      <c r="U592" s="312">
        <v>128.891413</v>
      </c>
      <c r="V592" s="312">
        <v>129.87783200000001</v>
      </c>
      <c r="W592" s="312">
        <v>131.89888599999998</v>
      </c>
      <c r="X592" s="312">
        <v>133.69091399999999</v>
      </c>
      <c r="Y592" s="313">
        <v>137.16849299999998</v>
      </c>
    </row>
    <row r="593" spans="1:25" s="146" customFormat="1" ht="26.2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185">
        <v>23</v>
      </c>
      <c r="B594" s="172">
        <v>1004.1565663741483</v>
      </c>
      <c r="C594" s="173">
        <v>983.04474437414842</v>
      </c>
      <c r="D594" s="173">
        <v>990.11804537414821</v>
      </c>
      <c r="E594" s="174">
        <v>999.07675937414831</v>
      </c>
      <c r="F594" s="174">
        <v>1003.9524133741481</v>
      </c>
      <c r="G594" s="174">
        <v>1006.9786813741482</v>
      </c>
      <c r="H594" s="174">
        <v>1003.0997743741484</v>
      </c>
      <c r="I594" s="174">
        <v>994.38124037414843</v>
      </c>
      <c r="J594" s="174">
        <v>1006.6664473741482</v>
      </c>
      <c r="K594" s="175">
        <v>1008.1555633741482</v>
      </c>
      <c r="L594" s="174">
        <v>1012.2025963741484</v>
      </c>
      <c r="M594" s="176">
        <v>1011.0016963741483</v>
      </c>
      <c r="N594" s="175">
        <v>1005.7537633741482</v>
      </c>
      <c r="O594" s="174">
        <v>982.34822237414824</v>
      </c>
      <c r="P594" s="176">
        <v>985.69873337414833</v>
      </c>
      <c r="Q594" s="177">
        <v>1000.5778843741483</v>
      </c>
      <c r="R594" s="174">
        <v>1020.2966623741484</v>
      </c>
      <c r="S594" s="177">
        <v>1013.4395233741483</v>
      </c>
      <c r="T594" s="174">
        <v>999.97743437414829</v>
      </c>
      <c r="U594" s="173">
        <v>997.37148137414817</v>
      </c>
      <c r="V594" s="173">
        <v>989.45755037414824</v>
      </c>
      <c r="W594" s="173">
        <v>1000.6979743741484</v>
      </c>
      <c r="X594" s="173">
        <v>1001.3824873741484</v>
      </c>
      <c r="Y594" s="178">
        <v>1005.5856373741483</v>
      </c>
    </row>
    <row r="595" spans="1:25" s="146" customFormat="1" ht="38.25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</row>
    <row r="596" spans="1:25" s="146" customFormat="1" ht="25.5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</row>
    <row r="597" spans="1:25" s="146" customFormat="1" ht="25.5" x14ac:dyDescent="0.2">
      <c r="A597" s="182" t="s">
        <v>9</v>
      </c>
      <c r="B597" s="311">
        <v>134.74563900000001</v>
      </c>
      <c r="C597" s="312">
        <v>131.21381700000001</v>
      </c>
      <c r="D597" s="312">
        <v>132.39711800000001</v>
      </c>
      <c r="E597" s="312">
        <v>133.89583200000001</v>
      </c>
      <c r="F597" s="312">
        <v>134.71148599999998</v>
      </c>
      <c r="G597" s="312">
        <v>135.21775399999999</v>
      </c>
      <c r="H597" s="312">
        <v>134.56884700000001</v>
      </c>
      <c r="I597" s="312">
        <v>133.11031300000002</v>
      </c>
      <c r="J597" s="312">
        <v>135.16551999999999</v>
      </c>
      <c r="K597" s="312">
        <v>135.414636</v>
      </c>
      <c r="L597" s="312">
        <v>136.091669</v>
      </c>
      <c r="M597" s="312">
        <v>135.89076899999998</v>
      </c>
      <c r="N597" s="312">
        <v>135.01283599999999</v>
      </c>
      <c r="O597" s="312">
        <v>131.09729499999997</v>
      </c>
      <c r="P597" s="312">
        <v>131.65780599999999</v>
      </c>
      <c r="Q597" s="312">
        <v>134.14695700000001</v>
      </c>
      <c r="R597" s="312">
        <v>137.44573499999998</v>
      </c>
      <c r="S597" s="312">
        <v>136.298596</v>
      </c>
      <c r="T597" s="312">
        <v>134.04650699999999</v>
      </c>
      <c r="U597" s="312">
        <v>133.61055399999998</v>
      </c>
      <c r="V597" s="312">
        <v>132.28662299999999</v>
      </c>
      <c r="W597" s="312">
        <v>134.167047</v>
      </c>
      <c r="X597" s="312">
        <v>134.28155999999998</v>
      </c>
      <c r="Y597" s="313">
        <v>134.98470999999998</v>
      </c>
    </row>
    <row r="598" spans="1:25" s="146" customFormat="1" ht="26.2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186">
        <v>24</v>
      </c>
      <c r="B599" s="172">
        <v>1095.7251913741484</v>
      </c>
      <c r="C599" s="173">
        <v>1063.7692423741485</v>
      </c>
      <c r="D599" s="173">
        <v>1063.7692423741485</v>
      </c>
      <c r="E599" s="174">
        <v>1073.1842983741483</v>
      </c>
      <c r="F599" s="174">
        <v>1078.1320063741482</v>
      </c>
      <c r="G599" s="174">
        <v>1096.3256413741483</v>
      </c>
      <c r="H599" s="174">
        <v>1098.2951173741483</v>
      </c>
      <c r="I599" s="174">
        <v>1086.1780363741482</v>
      </c>
      <c r="J599" s="174">
        <v>1092.2425813741481</v>
      </c>
      <c r="K599" s="175">
        <v>1102.7144293741483</v>
      </c>
      <c r="L599" s="174">
        <v>1108.2625873741483</v>
      </c>
      <c r="M599" s="176">
        <v>1111.3609093741482</v>
      </c>
      <c r="N599" s="175">
        <v>1104.3236353741484</v>
      </c>
      <c r="O599" s="174">
        <v>1077.5435653741483</v>
      </c>
      <c r="P599" s="176">
        <v>1077.7357093741482</v>
      </c>
      <c r="Q599" s="177">
        <v>1097.4544873741484</v>
      </c>
      <c r="R599" s="174">
        <v>1116.3806713741483</v>
      </c>
      <c r="S599" s="177">
        <v>1111.5290353741484</v>
      </c>
      <c r="T599" s="174">
        <v>1078.0719613741483</v>
      </c>
      <c r="U599" s="173">
        <v>1076.4507463741484</v>
      </c>
      <c r="V599" s="173">
        <v>1085.9378563741482</v>
      </c>
      <c r="W599" s="173">
        <v>1096.2175603741484</v>
      </c>
      <c r="X599" s="173">
        <v>1102.8225103741484</v>
      </c>
      <c r="Y599" s="178">
        <v>1102.6784023741482</v>
      </c>
    </row>
    <row r="600" spans="1:25" s="146" customFormat="1" ht="38.25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</row>
    <row r="601" spans="1:25" s="146" customFormat="1" ht="25.5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</row>
    <row r="602" spans="1:25" s="146" customFormat="1" ht="25.5" x14ac:dyDescent="0.2">
      <c r="A602" s="182" t="s">
        <v>9</v>
      </c>
      <c r="B602" s="311">
        <v>150.06426400000001</v>
      </c>
      <c r="C602" s="312">
        <v>144.71831499999999</v>
      </c>
      <c r="D602" s="312">
        <v>144.71831499999999</v>
      </c>
      <c r="E602" s="312">
        <v>146.29337100000001</v>
      </c>
      <c r="F602" s="312">
        <v>147.12107899999998</v>
      </c>
      <c r="G602" s="312">
        <v>150.164714</v>
      </c>
      <c r="H602" s="312">
        <v>150.49419</v>
      </c>
      <c r="I602" s="312">
        <v>148.46710899999999</v>
      </c>
      <c r="J602" s="312">
        <v>149.48165399999999</v>
      </c>
      <c r="K602" s="312">
        <v>151.23350199999999</v>
      </c>
      <c r="L602" s="312">
        <v>152.16165999999998</v>
      </c>
      <c r="M602" s="312">
        <v>152.679982</v>
      </c>
      <c r="N602" s="312">
        <v>151.50270799999998</v>
      </c>
      <c r="O602" s="312">
        <v>147.022638</v>
      </c>
      <c r="P602" s="312">
        <v>147.05478199999999</v>
      </c>
      <c r="Q602" s="312">
        <v>150.35355999999999</v>
      </c>
      <c r="R602" s="312">
        <v>153.519744</v>
      </c>
      <c r="S602" s="312">
        <v>152.70810800000001</v>
      </c>
      <c r="T602" s="312">
        <v>147.11103399999999</v>
      </c>
      <c r="U602" s="312">
        <v>146.83981899999998</v>
      </c>
      <c r="V602" s="312">
        <v>148.42692899999997</v>
      </c>
      <c r="W602" s="312">
        <v>150.14663300000001</v>
      </c>
      <c r="X602" s="312">
        <v>151.25158300000001</v>
      </c>
      <c r="Y602" s="313">
        <v>151.227475</v>
      </c>
    </row>
    <row r="603" spans="1:25" s="146" customFormat="1" ht="26.2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154">
        <v>25</v>
      </c>
      <c r="B604" s="172">
        <v>987.59615537414834</v>
      </c>
      <c r="C604" s="173">
        <v>970.99971737414842</v>
      </c>
      <c r="D604" s="173">
        <v>961.23640037414827</v>
      </c>
      <c r="E604" s="174">
        <v>1022.2181023741482</v>
      </c>
      <c r="F604" s="174">
        <v>1031.8373113741482</v>
      </c>
      <c r="G604" s="174">
        <v>1036.0044343741483</v>
      </c>
      <c r="H604" s="174">
        <v>1030.4442673741485</v>
      </c>
      <c r="I604" s="174">
        <v>1013.3794783741483</v>
      </c>
      <c r="J604" s="174">
        <v>1033.4104903741484</v>
      </c>
      <c r="K604" s="175">
        <v>1051.3999723741483</v>
      </c>
      <c r="L604" s="174">
        <v>1049.9108563741481</v>
      </c>
      <c r="M604" s="176">
        <v>1050.3311713741484</v>
      </c>
      <c r="N604" s="175">
        <v>1043.8703293741482</v>
      </c>
      <c r="O604" s="174">
        <v>1001.0102083741484</v>
      </c>
      <c r="P604" s="176">
        <v>1007.4590413741482</v>
      </c>
      <c r="Q604" s="177">
        <v>1037.4335053741484</v>
      </c>
      <c r="R604" s="174">
        <v>1066.4232313741481</v>
      </c>
      <c r="S604" s="177">
        <v>1048.5538393741483</v>
      </c>
      <c r="T604" s="174">
        <v>1043.9784103741483</v>
      </c>
      <c r="U604" s="173">
        <v>1003.1958463741483</v>
      </c>
      <c r="V604" s="173">
        <v>1015.5891343741482</v>
      </c>
      <c r="W604" s="173">
        <v>1015.4570353741484</v>
      </c>
      <c r="X604" s="173">
        <v>1038.2020813741481</v>
      </c>
      <c r="Y604" s="178">
        <v>1039.7872693741483</v>
      </c>
    </row>
    <row r="605" spans="1:25" s="146" customFormat="1" ht="38.25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</row>
    <row r="606" spans="1:25" s="146" customFormat="1" ht="25.5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</row>
    <row r="607" spans="1:25" s="146" customFormat="1" ht="25.5" x14ac:dyDescent="0.2">
      <c r="A607" s="182" t="s">
        <v>9</v>
      </c>
      <c r="B607" s="311">
        <v>131.97522799999999</v>
      </c>
      <c r="C607" s="312">
        <v>129.19879</v>
      </c>
      <c r="D607" s="312">
        <v>127.565473</v>
      </c>
      <c r="E607" s="312">
        <v>137.76717500000001</v>
      </c>
      <c r="F607" s="312">
        <v>139.376384</v>
      </c>
      <c r="G607" s="312">
        <v>140.07350700000001</v>
      </c>
      <c r="H607" s="312">
        <v>139.14333999999999</v>
      </c>
      <c r="I607" s="312">
        <v>136.28855099999998</v>
      </c>
      <c r="J607" s="312">
        <v>139.63956300000001</v>
      </c>
      <c r="K607" s="312">
        <v>142.649045</v>
      </c>
      <c r="L607" s="312">
        <v>142.39992899999999</v>
      </c>
      <c r="M607" s="312">
        <v>142.47024399999998</v>
      </c>
      <c r="N607" s="312">
        <v>141.38940199999999</v>
      </c>
      <c r="O607" s="312">
        <v>134.219281</v>
      </c>
      <c r="P607" s="312">
        <v>135.298114</v>
      </c>
      <c r="Q607" s="312">
        <v>140.312578</v>
      </c>
      <c r="R607" s="312">
        <v>145.16230399999998</v>
      </c>
      <c r="S607" s="312">
        <v>142.172912</v>
      </c>
      <c r="T607" s="312">
        <v>141.40748299999998</v>
      </c>
      <c r="U607" s="312">
        <v>134.58491899999999</v>
      </c>
      <c r="V607" s="312">
        <v>136.658207</v>
      </c>
      <c r="W607" s="312">
        <v>136.63610800000001</v>
      </c>
      <c r="X607" s="312">
        <v>140.44115399999998</v>
      </c>
      <c r="Y607" s="313">
        <v>140.70634200000001</v>
      </c>
    </row>
    <row r="608" spans="1:25" s="146" customFormat="1" ht="26.2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184">
        <v>26</v>
      </c>
      <c r="B609" s="172">
        <v>802.16518637414822</v>
      </c>
      <c r="C609" s="173">
        <v>776.23775537414826</v>
      </c>
      <c r="D609" s="173">
        <v>769.63280537414835</v>
      </c>
      <c r="E609" s="174">
        <v>797.6137753741483</v>
      </c>
      <c r="F609" s="174">
        <v>818.04108437414823</v>
      </c>
      <c r="G609" s="174">
        <v>809.63478437414824</v>
      </c>
      <c r="H609" s="174">
        <v>798.02208137414834</v>
      </c>
      <c r="I609" s="174">
        <v>793.71085037414832</v>
      </c>
      <c r="J609" s="174">
        <v>796.95328037414833</v>
      </c>
      <c r="K609" s="175">
        <v>803.05385237414828</v>
      </c>
      <c r="L609" s="174">
        <v>805.50368837414828</v>
      </c>
      <c r="M609" s="176">
        <v>810.58349537414824</v>
      </c>
      <c r="N609" s="175">
        <v>812.50493537414832</v>
      </c>
      <c r="O609" s="174">
        <v>784.16369537414823</v>
      </c>
      <c r="P609" s="176">
        <v>789.39961937414841</v>
      </c>
      <c r="Q609" s="177">
        <v>816.40786037414841</v>
      </c>
      <c r="R609" s="174">
        <v>843.03181337414821</v>
      </c>
      <c r="S609" s="177">
        <v>826.79564537414819</v>
      </c>
      <c r="T609" s="174">
        <v>810.15117137414836</v>
      </c>
      <c r="U609" s="173">
        <v>807.52120037414829</v>
      </c>
      <c r="V609" s="173">
        <v>799.21097237414835</v>
      </c>
      <c r="W609" s="173">
        <v>800.61602537414831</v>
      </c>
      <c r="X609" s="173">
        <v>806.71659737414836</v>
      </c>
      <c r="Y609" s="178">
        <v>804.41086937414832</v>
      </c>
    </row>
    <row r="610" spans="1:25" s="146" customFormat="1" ht="38.25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</row>
    <row r="611" spans="1:25" s="146" customFormat="1" ht="25.5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</row>
    <row r="612" spans="1:25" s="146" customFormat="1" ht="25.5" x14ac:dyDescent="0.2">
      <c r="A612" s="167" t="s">
        <v>9</v>
      </c>
      <c r="B612" s="311">
        <v>100.95425899999999</v>
      </c>
      <c r="C612" s="312">
        <v>96.616827999999998</v>
      </c>
      <c r="D612" s="312">
        <v>95.511877999999996</v>
      </c>
      <c r="E612" s="312">
        <v>100.192848</v>
      </c>
      <c r="F612" s="312">
        <v>103.610157</v>
      </c>
      <c r="G612" s="312">
        <v>102.203857</v>
      </c>
      <c r="H612" s="312">
        <v>100.261154</v>
      </c>
      <c r="I612" s="312">
        <v>99.539923000000002</v>
      </c>
      <c r="J612" s="312">
        <v>100.082353</v>
      </c>
      <c r="K612" s="312">
        <v>101.102925</v>
      </c>
      <c r="L612" s="312">
        <v>101.512761</v>
      </c>
      <c r="M612" s="312">
        <v>102.362568</v>
      </c>
      <c r="N612" s="312">
        <v>102.68400799999999</v>
      </c>
      <c r="O612" s="312">
        <v>97.942768000000001</v>
      </c>
      <c r="P612" s="312">
        <v>98.818691999999999</v>
      </c>
      <c r="Q612" s="312">
        <v>103.336933</v>
      </c>
      <c r="R612" s="312">
        <v>107.79088599999999</v>
      </c>
      <c r="S612" s="312">
        <v>105.07471799999999</v>
      </c>
      <c r="T612" s="312">
        <v>102.290244</v>
      </c>
      <c r="U612" s="312">
        <v>101.850273</v>
      </c>
      <c r="V612" s="312">
        <v>100.46004499999999</v>
      </c>
      <c r="W612" s="312">
        <v>100.695098</v>
      </c>
      <c r="X612" s="312">
        <v>101.71567</v>
      </c>
      <c r="Y612" s="313">
        <v>101.329942</v>
      </c>
    </row>
    <row r="613" spans="1:25" s="146" customFormat="1" ht="26.2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171">
        <v>27</v>
      </c>
      <c r="B614" s="172">
        <v>1006.7745283741483</v>
      </c>
      <c r="C614" s="173">
        <v>963.1458313741482</v>
      </c>
      <c r="D614" s="173">
        <v>978.40927037414826</v>
      </c>
      <c r="E614" s="174">
        <v>996.3867433741483</v>
      </c>
      <c r="F614" s="174">
        <v>1014.1720723741482</v>
      </c>
      <c r="G614" s="174">
        <v>1005.9098803741483</v>
      </c>
      <c r="H614" s="174">
        <v>1003.2558913741483</v>
      </c>
      <c r="I614" s="174">
        <v>992.63993537414831</v>
      </c>
      <c r="J614" s="174">
        <v>1000.4097583741484</v>
      </c>
      <c r="K614" s="175">
        <v>1003.4360263741484</v>
      </c>
      <c r="L614" s="174">
        <v>1008.7079773741482</v>
      </c>
      <c r="M614" s="176">
        <v>1007.4110053741483</v>
      </c>
      <c r="N614" s="175">
        <v>988.31669537414825</v>
      </c>
      <c r="O614" s="174">
        <v>961.93292237414823</v>
      </c>
      <c r="P614" s="176">
        <v>963.66221837414821</v>
      </c>
      <c r="Q614" s="177">
        <v>995.2098613741482</v>
      </c>
      <c r="R614" s="174">
        <v>1026.1810723741482</v>
      </c>
      <c r="S614" s="177">
        <v>1013.8238113741482</v>
      </c>
      <c r="T614" s="174">
        <v>1000.1575693741484</v>
      </c>
      <c r="U614" s="173">
        <v>969.88288037414827</v>
      </c>
      <c r="V614" s="173">
        <v>979.35798137414815</v>
      </c>
      <c r="W614" s="173">
        <v>980.40276437414832</v>
      </c>
      <c r="X614" s="173">
        <v>991.82332337414834</v>
      </c>
      <c r="Y614" s="178">
        <v>992.33971037414835</v>
      </c>
    </row>
    <row r="615" spans="1:25" s="146" customFormat="1" ht="38.25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</row>
    <row r="616" spans="1:25" s="146" customFormat="1" ht="25.5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</row>
    <row r="617" spans="1:25" s="146" customFormat="1" ht="25.5" x14ac:dyDescent="0.2">
      <c r="A617" s="167" t="s">
        <v>9</v>
      </c>
      <c r="B617" s="311">
        <v>135.18360099999998</v>
      </c>
      <c r="C617" s="312">
        <v>127.88490399999999</v>
      </c>
      <c r="D617" s="312">
        <v>130.438343</v>
      </c>
      <c r="E617" s="312">
        <v>133.44581600000001</v>
      </c>
      <c r="F617" s="312">
        <v>136.421145</v>
      </c>
      <c r="G617" s="312">
        <v>135.03895299999999</v>
      </c>
      <c r="H617" s="312">
        <v>134.594964</v>
      </c>
      <c r="I617" s="312">
        <v>132.819008</v>
      </c>
      <c r="J617" s="312">
        <v>134.118831</v>
      </c>
      <c r="K617" s="312">
        <v>134.62509900000001</v>
      </c>
      <c r="L617" s="312">
        <v>135.50704999999999</v>
      </c>
      <c r="M617" s="312">
        <v>135.29007799999999</v>
      </c>
      <c r="N617" s="312">
        <v>132.09576799999999</v>
      </c>
      <c r="O617" s="312">
        <v>127.68199499999999</v>
      </c>
      <c r="P617" s="312">
        <v>127.97129099999999</v>
      </c>
      <c r="Q617" s="312">
        <v>133.24893399999999</v>
      </c>
      <c r="R617" s="312">
        <v>138.43014499999998</v>
      </c>
      <c r="S617" s="312">
        <v>136.36288400000001</v>
      </c>
      <c r="T617" s="312">
        <v>134.07664199999999</v>
      </c>
      <c r="U617" s="312">
        <v>129.01195299999998</v>
      </c>
      <c r="V617" s="312">
        <v>130.59705399999999</v>
      </c>
      <c r="W617" s="312">
        <v>130.77183699999998</v>
      </c>
      <c r="X617" s="312">
        <v>132.68239600000001</v>
      </c>
      <c r="Y617" s="313">
        <v>132.76878299999998</v>
      </c>
    </row>
    <row r="618" spans="1:25" s="146" customFormat="1" ht="26.2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186">
        <v>28</v>
      </c>
      <c r="B619" s="172">
        <v>1002.4753063741482</v>
      </c>
      <c r="C619" s="173">
        <v>961.62068837414824</v>
      </c>
      <c r="D619" s="173">
        <v>965.52361337414823</v>
      </c>
      <c r="E619" s="174">
        <v>993.5406103741484</v>
      </c>
      <c r="F619" s="174">
        <v>1006.9786813741482</v>
      </c>
      <c r="G619" s="174">
        <v>1000.1215423741484</v>
      </c>
      <c r="H619" s="174">
        <v>992.73600737414836</v>
      </c>
      <c r="I619" s="174">
        <v>980.78705237414829</v>
      </c>
      <c r="J619" s="174">
        <v>983.32095137414831</v>
      </c>
      <c r="K619" s="175">
        <v>992.49582737414823</v>
      </c>
      <c r="L619" s="174">
        <v>1001.1182893741483</v>
      </c>
      <c r="M619" s="176">
        <v>1004.3847373741484</v>
      </c>
      <c r="N619" s="175">
        <v>1003.0877653741484</v>
      </c>
      <c r="O619" s="174">
        <v>972.86111237414832</v>
      </c>
      <c r="P619" s="176">
        <v>979.77829637414834</v>
      </c>
      <c r="Q619" s="177">
        <v>1003.0037023741482</v>
      </c>
      <c r="R619" s="174">
        <v>1038.5623513741484</v>
      </c>
      <c r="S619" s="177">
        <v>1022.3261833741484</v>
      </c>
      <c r="T619" s="174">
        <v>1007.1828343741482</v>
      </c>
      <c r="U619" s="173">
        <v>1004.0244673741483</v>
      </c>
      <c r="V619" s="173">
        <v>988.76102837414828</v>
      </c>
      <c r="W619" s="173">
        <v>990.14206337414817</v>
      </c>
      <c r="X619" s="173">
        <v>1000.8420823741483</v>
      </c>
      <c r="Y619" s="178">
        <v>999.68921837414825</v>
      </c>
    </row>
    <row r="620" spans="1:25" s="146" customFormat="1" ht="38.25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</row>
    <row r="621" spans="1:25" s="146" customFormat="1" ht="25.5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</row>
    <row r="622" spans="1:25" s="146" customFormat="1" ht="25.5" x14ac:dyDescent="0.2">
      <c r="A622" s="182" t="s">
        <v>9</v>
      </c>
      <c r="B622" s="311">
        <v>134.46437899999998</v>
      </c>
      <c r="C622" s="312">
        <v>127.62976099999999</v>
      </c>
      <c r="D622" s="312">
        <v>128.28268599999998</v>
      </c>
      <c r="E622" s="312">
        <v>132.969683</v>
      </c>
      <c r="F622" s="312">
        <v>135.21775399999999</v>
      </c>
      <c r="G622" s="312">
        <v>134.070615</v>
      </c>
      <c r="H622" s="312">
        <v>132.83508</v>
      </c>
      <c r="I622" s="312">
        <v>130.83612500000001</v>
      </c>
      <c r="J622" s="312">
        <v>131.26002399999999</v>
      </c>
      <c r="K622" s="312">
        <v>132.79489999999998</v>
      </c>
      <c r="L622" s="312">
        <v>134.23736199999999</v>
      </c>
      <c r="M622" s="312">
        <v>134.78380999999999</v>
      </c>
      <c r="N622" s="312">
        <v>134.56683800000002</v>
      </c>
      <c r="O622" s="312">
        <v>129.51018499999998</v>
      </c>
      <c r="P622" s="312">
        <v>130.66736899999998</v>
      </c>
      <c r="Q622" s="312">
        <v>134.552775</v>
      </c>
      <c r="R622" s="312">
        <v>140.50142399999999</v>
      </c>
      <c r="S622" s="312">
        <v>137.785256</v>
      </c>
      <c r="T622" s="312">
        <v>135.25190699999999</v>
      </c>
      <c r="U622" s="312">
        <v>134.72354000000001</v>
      </c>
      <c r="V622" s="312">
        <v>132.17010099999999</v>
      </c>
      <c r="W622" s="312">
        <v>132.40113599999998</v>
      </c>
      <c r="X622" s="312">
        <v>134.19115500000001</v>
      </c>
      <c r="Y622" s="313">
        <v>133.99829099999999</v>
      </c>
    </row>
    <row r="623" spans="1:25" s="146" customFormat="1" ht="26.2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154">
        <v>29</v>
      </c>
      <c r="B624" s="172">
        <v>846.9347383741482</v>
      </c>
      <c r="C624" s="173">
        <v>822.46039637414833</v>
      </c>
      <c r="D624" s="173">
        <v>813.04534037414828</v>
      </c>
      <c r="E624" s="174">
        <v>846.8506753741483</v>
      </c>
      <c r="F624" s="174">
        <v>861.48964637414838</v>
      </c>
      <c r="G624" s="174">
        <v>860.78111537414838</v>
      </c>
      <c r="H624" s="174">
        <v>849.08434937414836</v>
      </c>
      <c r="I624" s="174">
        <v>836.65503437414827</v>
      </c>
      <c r="J624" s="174">
        <v>845.09736137414825</v>
      </c>
      <c r="K624" s="175">
        <v>852.41084237414839</v>
      </c>
      <c r="L624" s="174">
        <v>845.43361337414819</v>
      </c>
      <c r="M624" s="176">
        <v>849.62475437414821</v>
      </c>
      <c r="N624" s="175">
        <v>848.37581837414825</v>
      </c>
      <c r="O624" s="174">
        <v>818.38934537414821</v>
      </c>
      <c r="P624" s="176">
        <v>827.33605037414827</v>
      </c>
      <c r="Q624" s="177">
        <v>867.16990337414836</v>
      </c>
      <c r="R624" s="174">
        <v>879.81538037414828</v>
      </c>
      <c r="S624" s="177">
        <v>873.39056537414842</v>
      </c>
      <c r="T624" s="174">
        <v>856.48189337414829</v>
      </c>
      <c r="U624" s="173">
        <v>851.77436537414837</v>
      </c>
      <c r="V624" s="173">
        <v>846.44236937414837</v>
      </c>
      <c r="W624" s="173">
        <v>844.68905537414832</v>
      </c>
      <c r="X624" s="173">
        <v>798.49043237414833</v>
      </c>
      <c r="Y624" s="178">
        <v>817.64478737414834</v>
      </c>
    </row>
    <row r="625" spans="1:25" s="146" customFormat="1" ht="38.25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</row>
    <row r="626" spans="1:25" s="146" customFormat="1" ht="25.5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</row>
    <row r="627" spans="1:25" s="146" customFormat="1" ht="25.5" x14ac:dyDescent="0.2">
      <c r="A627" s="182" t="s">
        <v>9</v>
      </c>
      <c r="B627" s="311">
        <v>108.443811</v>
      </c>
      <c r="C627" s="312">
        <v>104.34946899999998</v>
      </c>
      <c r="D627" s="312">
        <v>102.774413</v>
      </c>
      <c r="E627" s="312">
        <v>108.429748</v>
      </c>
      <c r="F627" s="312">
        <v>110.87871899999999</v>
      </c>
      <c r="G627" s="312">
        <v>110.76018800000001</v>
      </c>
      <c r="H627" s="312">
        <v>108.80342200000001</v>
      </c>
      <c r="I627" s="312">
        <v>106.724107</v>
      </c>
      <c r="J627" s="312">
        <v>108.13643399999999</v>
      </c>
      <c r="K627" s="312">
        <v>109.359915</v>
      </c>
      <c r="L627" s="312">
        <v>108.19268599999999</v>
      </c>
      <c r="M627" s="312">
        <v>108.89382699999999</v>
      </c>
      <c r="N627" s="312">
        <v>108.68489099999999</v>
      </c>
      <c r="O627" s="312">
        <v>103.66841799999999</v>
      </c>
      <c r="P627" s="312">
        <v>105.16512300000001</v>
      </c>
      <c r="Q627" s="312">
        <v>111.828976</v>
      </c>
      <c r="R627" s="312">
        <v>113.944453</v>
      </c>
      <c r="S627" s="312">
        <v>112.86963800000001</v>
      </c>
      <c r="T627" s="312">
        <v>110.040966</v>
      </c>
      <c r="U627" s="312">
        <v>109.253438</v>
      </c>
      <c r="V627" s="312">
        <v>108.361442</v>
      </c>
      <c r="W627" s="312">
        <v>108.06812799999999</v>
      </c>
      <c r="X627" s="312">
        <v>100.33950499999999</v>
      </c>
      <c r="Y627" s="313">
        <v>103.54386</v>
      </c>
    </row>
    <row r="628" spans="1:25" s="146" customFormat="1" ht="26.2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5" s="146" customFormat="1" ht="15" thickBot="1" x14ac:dyDescent="0.25">
      <c r="A629" s="184">
        <v>30</v>
      </c>
      <c r="B629" s="172">
        <v>1092.5428063741481</v>
      </c>
      <c r="C629" s="173">
        <v>1055.7472303741483</v>
      </c>
      <c r="D629" s="173">
        <v>1057.6686703741482</v>
      </c>
      <c r="E629" s="174">
        <v>1065.6066193741483</v>
      </c>
      <c r="F629" s="174">
        <v>1091.6541403741485</v>
      </c>
      <c r="G629" s="174">
        <v>1094.3561653741483</v>
      </c>
      <c r="H629" s="174">
        <v>1139.9423293741481</v>
      </c>
      <c r="I629" s="174">
        <v>1124.0183953741482</v>
      </c>
      <c r="J629" s="174">
        <v>1139.0416543741483</v>
      </c>
      <c r="K629" s="175">
        <v>1141.8037243741485</v>
      </c>
      <c r="L629" s="174">
        <v>1143.8332453741482</v>
      </c>
      <c r="M629" s="176">
        <v>1103.9033203741483</v>
      </c>
      <c r="N629" s="175">
        <v>1086.0459373741483</v>
      </c>
      <c r="O629" s="174">
        <v>1103.9033203741483</v>
      </c>
      <c r="P629" s="176">
        <v>1117.4975083741483</v>
      </c>
      <c r="Q629" s="177">
        <v>1156.2505513741485</v>
      </c>
      <c r="R629" s="174">
        <v>1172.2105123741483</v>
      </c>
      <c r="S629" s="177">
        <v>1145.4664693741483</v>
      </c>
      <c r="T629" s="174">
        <v>1111.4689903741485</v>
      </c>
      <c r="U629" s="173">
        <v>1097.6226133741482</v>
      </c>
      <c r="V629" s="173">
        <v>1093.0712023741482</v>
      </c>
      <c r="W629" s="173">
        <v>1101.7537093741482</v>
      </c>
      <c r="X629" s="173">
        <v>1098.9195853741483</v>
      </c>
      <c r="Y629" s="178">
        <v>1090.9456093741483</v>
      </c>
    </row>
    <row r="630" spans="1:25" s="146" customFormat="1" ht="38.25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</row>
    <row r="631" spans="1:25" s="146" customFormat="1" ht="25.5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</row>
    <row r="632" spans="1:25" s="146" customFormat="1" ht="25.5" x14ac:dyDescent="0.2">
      <c r="A632" s="167" t="s">
        <v>9</v>
      </c>
      <c r="B632" s="311">
        <v>149.53187899999998</v>
      </c>
      <c r="C632" s="312">
        <v>143.37630299999998</v>
      </c>
      <c r="D632" s="312">
        <v>143.697743</v>
      </c>
      <c r="E632" s="312">
        <v>145.02569199999999</v>
      </c>
      <c r="F632" s="312">
        <v>149.38321300000001</v>
      </c>
      <c r="G632" s="312">
        <v>149.835238</v>
      </c>
      <c r="H632" s="312">
        <v>157.46140199999999</v>
      </c>
      <c r="I632" s="312">
        <v>154.79746799999998</v>
      </c>
      <c r="J632" s="312">
        <v>157.31072699999999</v>
      </c>
      <c r="K632" s="312">
        <v>157.772797</v>
      </c>
      <c r="L632" s="312">
        <v>158.11231799999999</v>
      </c>
      <c r="M632" s="312">
        <v>151.43239299999999</v>
      </c>
      <c r="N632" s="312">
        <v>148.44501</v>
      </c>
      <c r="O632" s="312">
        <v>151.43239299999999</v>
      </c>
      <c r="P632" s="312">
        <v>153.706581</v>
      </c>
      <c r="Q632" s="312">
        <v>160.18962400000001</v>
      </c>
      <c r="R632" s="312">
        <v>162.85958499999998</v>
      </c>
      <c r="S632" s="312">
        <v>158.38554199999999</v>
      </c>
      <c r="T632" s="312">
        <v>152.69806300000002</v>
      </c>
      <c r="U632" s="312">
        <v>150.381686</v>
      </c>
      <c r="V632" s="312">
        <v>149.62027499999999</v>
      </c>
      <c r="W632" s="312">
        <v>151.07278199999999</v>
      </c>
      <c r="X632" s="312">
        <v>150.598658</v>
      </c>
      <c r="Y632" s="313">
        <v>149.26468199999999</v>
      </c>
    </row>
    <row r="633" spans="1:25" s="146" customFormat="1" ht="26.2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5" s="146" customFormat="1" ht="15" thickBot="1" x14ac:dyDescent="0.25">
      <c r="A634" s="171">
        <v>31</v>
      </c>
      <c r="B634" s="172">
        <v>986.70748937414828</v>
      </c>
      <c r="C634" s="173">
        <v>947.06578037414829</v>
      </c>
      <c r="D634" s="173">
        <v>956.25266537414836</v>
      </c>
      <c r="E634" s="174">
        <v>963.50610137414833</v>
      </c>
      <c r="F634" s="174">
        <v>989.62567637414838</v>
      </c>
      <c r="G634" s="174">
        <v>977.94091937414839</v>
      </c>
      <c r="H634" s="174">
        <v>1025.5806223741481</v>
      </c>
      <c r="I634" s="174">
        <v>1022.0139493741484</v>
      </c>
      <c r="J634" s="174">
        <v>1015.8413233741483</v>
      </c>
      <c r="K634" s="175">
        <v>1028.8830973741481</v>
      </c>
      <c r="L634" s="174">
        <v>1025.8928563741481</v>
      </c>
      <c r="M634" s="176">
        <v>987.78829937414844</v>
      </c>
      <c r="N634" s="175">
        <v>970.81958237414824</v>
      </c>
      <c r="O634" s="174">
        <v>992.83207937414818</v>
      </c>
      <c r="P634" s="176">
        <v>1001.7307483741483</v>
      </c>
      <c r="Q634" s="177">
        <v>1048.5778573741484</v>
      </c>
      <c r="R634" s="174">
        <v>1088.8800613741482</v>
      </c>
      <c r="S634" s="177">
        <v>1086.5022793741482</v>
      </c>
      <c r="T634" s="174">
        <v>977.7127483741483</v>
      </c>
      <c r="U634" s="173">
        <v>960.86412137414834</v>
      </c>
      <c r="V634" s="173">
        <v>973.28142737414828</v>
      </c>
      <c r="W634" s="173">
        <v>977.79681137414821</v>
      </c>
      <c r="X634" s="173">
        <v>976.45180337414831</v>
      </c>
      <c r="Y634" s="178">
        <v>973.89388637414822</v>
      </c>
    </row>
    <row r="635" spans="1:25" s="146" customFormat="1" ht="38.25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</row>
    <row r="636" spans="1:25" s="146" customFormat="1" ht="25.5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</row>
    <row r="637" spans="1:25" s="146" customFormat="1" ht="25.5" x14ac:dyDescent="0.2">
      <c r="A637" s="182" t="s">
        <v>9</v>
      </c>
      <c r="B637" s="311">
        <v>131.826562</v>
      </c>
      <c r="C637" s="312">
        <v>125.19485299999999</v>
      </c>
      <c r="D637" s="312">
        <v>126.73173800000001</v>
      </c>
      <c r="E637" s="312">
        <v>127.94517399999999</v>
      </c>
      <c r="F637" s="312">
        <v>132.31474900000001</v>
      </c>
      <c r="G637" s="312">
        <v>130.35999200000001</v>
      </c>
      <c r="H637" s="312">
        <v>138.32969499999999</v>
      </c>
      <c r="I637" s="312">
        <v>137.73302200000001</v>
      </c>
      <c r="J637" s="312">
        <v>136.70039600000001</v>
      </c>
      <c r="K637" s="312">
        <v>138.88216999999997</v>
      </c>
      <c r="L637" s="312">
        <v>138.38192899999999</v>
      </c>
      <c r="M637" s="312">
        <v>132.007372</v>
      </c>
      <c r="N637" s="312">
        <v>129.168655</v>
      </c>
      <c r="O637" s="312">
        <v>132.85115199999998</v>
      </c>
      <c r="P637" s="312">
        <v>134.339821</v>
      </c>
      <c r="Q637" s="312">
        <v>142.17693</v>
      </c>
      <c r="R637" s="312">
        <v>148.91913399999999</v>
      </c>
      <c r="S637" s="312">
        <v>148.52135199999998</v>
      </c>
      <c r="T637" s="312">
        <v>130.321821</v>
      </c>
      <c r="U637" s="312">
        <v>127.50319399999999</v>
      </c>
      <c r="V637" s="312">
        <v>129.5805</v>
      </c>
      <c r="W637" s="312">
        <v>130.33588399999999</v>
      </c>
      <c r="X637" s="312">
        <v>130.11087599999999</v>
      </c>
      <c r="Y637" s="313">
        <v>129.68295899999998</v>
      </c>
    </row>
    <row r="638" spans="1:25" s="146" customFormat="1" ht="26.2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</row>
    <row r="639" spans="1:25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5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</row>
    <row r="641" spans="1:25" s="141" customFormat="1" ht="15.75" x14ac:dyDescent="0.25">
      <c r="A641" s="229" t="s">
        <v>86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</row>
    <row r="642" spans="1:25" ht="15" thickBot="1" x14ac:dyDescent="0.25">
      <c r="A642" s="314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314"/>
    </row>
    <row r="643" spans="1:25" s="146" customFormat="1" ht="15" thickBot="1" x14ac:dyDescent="0.25">
      <c r="A643" s="189" t="s">
        <v>43</v>
      </c>
      <c r="B643" s="190" t="s">
        <v>87</v>
      </c>
      <c r="C643" s="191"/>
      <c r="D643" s="191"/>
      <c r="E643" s="191"/>
      <c r="F643" s="191"/>
      <c r="G643" s="191"/>
      <c r="H643" s="191"/>
      <c r="I643" s="191"/>
      <c r="J643" s="191"/>
      <c r="K643" s="191"/>
      <c r="L643" s="191"/>
      <c r="M643" s="191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2"/>
    </row>
    <row r="644" spans="1:25" s="146" customFormat="1" ht="26.25" thickBot="1" x14ac:dyDescent="0.25">
      <c r="A644" s="193"/>
      <c r="B644" s="194" t="s">
        <v>42</v>
      </c>
      <c r="C644" s="195" t="s">
        <v>41</v>
      </c>
      <c r="D644" s="196" t="s">
        <v>40</v>
      </c>
      <c r="E644" s="195" t="s">
        <v>39</v>
      </c>
      <c r="F644" s="195" t="s">
        <v>38</v>
      </c>
      <c r="G644" s="195" t="s">
        <v>37</v>
      </c>
      <c r="H644" s="195" t="s">
        <v>36</v>
      </c>
      <c r="I644" s="195" t="s">
        <v>35</v>
      </c>
      <c r="J644" s="195" t="s">
        <v>34</v>
      </c>
      <c r="K644" s="197" t="s">
        <v>33</v>
      </c>
      <c r="L644" s="195" t="s">
        <v>32</v>
      </c>
      <c r="M644" s="198" t="s">
        <v>31</v>
      </c>
      <c r="N644" s="197" t="s">
        <v>30</v>
      </c>
      <c r="O644" s="195" t="s">
        <v>29</v>
      </c>
      <c r="P644" s="198" t="s">
        <v>28</v>
      </c>
      <c r="Q644" s="196" t="s">
        <v>27</v>
      </c>
      <c r="R644" s="195" t="s">
        <v>26</v>
      </c>
      <c r="S644" s="196" t="s">
        <v>25</v>
      </c>
      <c r="T644" s="195" t="s">
        <v>24</v>
      </c>
      <c r="U644" s="196" t="s">
        <v>23</v>
      </c>
      <c r="V644" s="195" t="s">
        <v>22</v>
      </c>
      <c r="W644" s="196" t="s">
        <v>21</v>
      </c>
      <c r="X644" s="195" t="s">
        <v>20</v>
      </c>
      <c r="Y644" s="199" t="s">
        <v>19</v>
      </c>
    </row>
    <row r="645" spans="1:25" s="310" customFormat="1" ht="15.75" thickBot="1" x14ac:dyDescent="0.25">
      <c r="A645" s="200">
        <v>1</v>
      </c>
      <c r="B645" s="172">
        <v>744.47092737414823</v>
      </c>
      <c r="C645" s="173">
        <v>721.80092737414839</v>
      </c>
      <c r="D645" s="173">
        <v>715.5109273741482</v>
      </c>
      <c r="E645" s="174">
        <v>723.5409273741484</v>
      </c>
      <c r="F645" s="174">
        <v>754.1509273741483</v>
      </c>
      <c r="G645" s="174">
        <v>756.2609273741482</v>
      </c>
      <c r="H645" s="174">
        <v>750.08092737414836</v>
      </c>
      <c r="I645" s="174">
        <v>724.9009273741483</v>
      </c>
      <c r="J645" s="174">
        <v>750.59092737414835</v>
      </c>
      <c r="K645" s="175">
        <v>753.9009273741483</v>
      </c>
      <c r="L645" s="174">
        <v>737.52092737414841</v>
      </c>
      <c r="M645" s="176">
        <v>736.31092737414838</v>
      </c>
      <c r="N645" s="175">
        <v>734.59092737414835</v>
      </c>
      <c r="O645" s="174">
        <v>717.05092737414839</v>
      </c>
      <c r="P645" s="176">
        <v>724.31092737414838</v>
      </c>
      <c r="Q645" s="177">
        <v>737.16092737414829</v>
      </c>
      <c r="R645" s="174">
        <v>738.98092737414822</v>
      </c>
      <c r="S645" s="177">
        <v>739.49092737414821</v>
      </c>
      <c r="T645" s="174">
        <v>849.56092737414838</v>
      </c>
      <c r="U645" s="173">
        <v>735.87092737414832</v>
      </c>
      <c r="V645" s="173">
        <v>738.98092737414822</v>
      </c>
      <c r="W645" s="173">
        <v>740.1509273741483</v>
      </c>
      <c r="X645" s="173">
        <v>739.09092737414835</v>
      </c>
      <c r="Y645" s="178">
        <v>743.19092737414826</v>
      </c>
    </row>
    <row r="646" spans="1:25" s="146" customFormat="1" ht="38.25" x14ac:dyDescent="0.2">
      <c r="A646" s="161" t="s">
        <v>7</v>
      </c>
      <c r="B646" s="162">
        <v>545.77</v>
      </c>
      <c r="C646" s="162">
        <v>523.1</v>
      </c>
      <c r="D646" s="162">
        <v>516.80999999999995</v>
      </c>
      <c r="E646" s="162">
        <v>524.84</v>
      </c>
      <c r="F646" s="162">
        <v>555.45000000000005</v>
      </c>
      <c r="G646" s="162">
        <v>557.55999999999995</v>
      </c>
      <c r="H646" s="162">
        <v>551.38</v>
      </c>
      <c r="I646" s="162">
        <v>526.20000000000005</v>
      </c>
      <c r="J646" s="162">
        <v>551.89</v>
      </c>
      <c r="K646" s="162">
        <v>555.20000000000005</v>
      </c>
      <c r="L646" s="162">
        <v>538.82000000000005</v>
      </c>
      <c r="M646" s="162">
        <v>537.61</v>
      </c>
      <c r="N646" s="162">
        <v>535.89</v>
      </c>
      <c r="O646" s="162">
        <v>518.35</v>
      </c>
      <c r="P646" s="162">
        <v>525.61</v>
      </c>
      <c r="Q646" s="162">
        <v>538.46</v>
      </c>
      <c r="R646" s="162">
        <v>540.28</v>
      </c>
      <c r="S646" s="162">
        <v>540.79</v>
      </c>
      <c r="T646" s="162">
        <v>650.86</v>
      </c>
      <c r="U646" s="162">
        <v>537.16999999999996</v>
      </c>
      <c r="V646" s="162">
        <v>540.28</v>
      </c>
      <c r="W646" s="162">
        <v>541.45000000000005</v>
      </c>
      <c r="X646" s="162">
        <v>540.39</v>
      </c>
      <c r="Y646" s="162">
        <v>544.49</v>
      </c>
    </row>
    <row r="647" spans="1:25" s="146" customFormat="1" ht="25.5" x14ac:dyDescent="0.2">
      <c r="A647" s="163" t="s">
        <v>8</v>
      </c>
      <c r="B647" s="164">
        <v>195.05</v>
      </c>
      <c r="C647" s="165">
        <v>195.05</v>
      </c>
      <c r="D647" s="165">
        <v>195.05</v>
      </c>
      <c r="E647" s="165">
        <v>195.05</v>
      </c>
      <c r="F647" s="165">
        <v>195.05</v>
      </c>
      <c r="G647" s="165">
        <v>195.05</v>
      </c>
      <c r="H647" s="165">
        <v>195.05</v>
      </c>
      <c r="I647" s="165">
        <v>195.05</v>
      </c>
      <c r="J647" s="165">
        <v>195.05</v>
      </c>
      <c r="K647" s="165">
        <v>195.05</v>
      </c>
      <c r="L647" s="165">
        <v>195.05</v>
      </c>
      <c r="M647" s="165">
        <v>195.05</v>
      </c>
      <c r="N647" s="165">
        <v>195.05</v>
      </c>
      <c r="O647" s="165">
        <v>195.05</v>
      </c>
      <c r="P647" s="165">
        <v>195.05</v>
      </c>
      <c r="Q647" s="165">
        <v>195.05</v>
      </c>
      <c r="R647" s="165">
        <v>195.05</v>
      </c>
      <c r="S647" s="165">
        <v>195.05</v>
      </c>
      <c r="T647" s="165">
        <v>195.05</v>
      </c>
      <c r="U647" s="165">
        <v>195.05</v>
      </c>
      <c r="V647" s="165">
        <v>195.05</v>
      </c>
      <c r="W647" s="165">
        <v>195.05</v>
      </c>
      <c r="X647" s="165">
        <v>195.05</v>
      </c>
      <c r="Y647" s="166">
        <v>195.05</v>
      </c>
    </row>
    <row r="648" spans="1:25" s="146" customFormat="1" ht="25.5" x14ac:dyDescent="0.2">
      <c r="A648" s="167" t="s">
        <v>9</v>
      </c>
      <c r="B648" s="164">
        <v>0</v>
      </c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6"/>
    </row>
    <row r="649" spans="1:25" s="146" customFormat="1" ht="26.25" thickBot="1" x14ac:dyDescent="0.25">
      <c r="A649" s="168" t="s">
        <v>127</v>
      </c>
      <c r="B649" s="169">
        <v>3.6509273741482882</v>
      </c>
      <c r="C649" s="169">
        <v>3.6509273741482882</v>
      </c>
      <c r="D649" s="169">
        <v>3.6509273741482882</v>
      </c>
      <c r="E649" s="169">
        <v>3.6509273741482882</v>
      </c>
      <c r="F649" s="169">
        <v>3.6509273741482882</v>
      </c>
      <c r="G649" s="169">
        <v>3.6509273741482882</v>
      </c>
      <c r="H649" s="169">
        <v>3.6509273741482882</v>
      </c>
      <c r="I649" s="169">
        <v>3.6509273741482882</v>
      </c>
      <c r="J649" s="169">
        <v>3.6509273741482882</v>
      </c>
      <c r="K649" s="169">
        <v>3.6509273741482882</v>
      </c>
      <c r="L649" s="169">
        <v>3.6509273741482882</v>
      </c>
      <c r="M649" s="169">
        <v>3.6509273741482882</v>
      </c>
      <c r="N649" s="169">
        <v>3.6509273741482882</v>
      </c>
      <c r="O649" s="169">
        <v>3.6509273741482882</v>
      </c>
      <c r="P649" s="169">
        <v>3.6509273741482882</v>
      </c>
      <c r="Q649" s="169">
        <v>3.6509273741482882</v>
      </c>
      <c r="R649" s="169">
        <v>3.6509273741482882</v>
      </c>
      <c r="S649" s="169">
        <v>3.6509273741482882</v>
      </c>
      <c r="T649" s="169">
        <v>3.6509273741482882</v>
      </c>
      <c r="U649" s="169">
        <v>3.6509273741482882</v>
      </c>
      <c r="V649" s="169">
        <v>3.6509273741482882</v>
      </c>
      <c r="W649" s="169">
        <v>3.6509273741482882</v>
      </c>
      <c r="X649" s="169">
        <v>3.6509273741482882</v>
      </c>
      <c r="Y649" s="169">
        <v>3.6509273741482882</v>
      </c>
    </row>
    <row r="650" spans="1:25" s="146" customFormat="1" ht="15" thickBot="1" x14ac:dyDescent="0.25">
      <c r="A650" s="171">
        <v>2</v>
      </c>
      <c r="B650" s="172">
        <v>858.20092737414825</v>
      </c>
      <c r="C650" s="173">
        <v>856.88092737414831</v>
      </c>
      <c r="D650" s="173">
        <v>852.0309273741484</v>
      </c>
      <c r="E650" s="174">
        <v>834.61092737414833</v>
      </c>
      <c r="F650" s="174">
        <v>834.07092737414837</v>
      </c>
      <c r="G650" s="174">
        <v>853.5309273741484</v>
      </c>
      <c r="H650" s="174">
        <v>848.73092737414822</v>
      </c>
      <c r="I650" s="174">
        <v>854.9009273741483</v>
      </c>
      <c r="J650" s="174">
        <v>847.77092737414841</v>
      </c>
      <c r="K650" s="175">
        <v>856.42092737414828</v>
      </c>
      <c r="L650" s="174">
        <v>864.68092737414827</v>
      </c>
      <c r="M650" s="176">
        <v>862.5109273741482</v>
      </c>
      <c r="N650" s="175">
        <v>865.68092737414827</v>
      </c>
      <c r="O650" s="174">
        <v>839.8909273741483</v>
      </c>
      <c r="P650" s="176">
        <v>826.21092737414824</v>
      </c>
      <c r="Q650" s="177">
        <v>840.5409273741484</v>
      </c>
      <c r="R650" s="174">
        <v>870.95092737414825</v>
      </c>
      <c r="S650" s="177">
        <v>870.0409273741484</v>
      </c>
      <c r="T650" s="174">
        <v>877.16092737414829</v>
      </c>
      <c r="U650" s="173">
        <v>856.72092737414823</v>
      </c>
      <c r="V650" s="173">
        <v>861.31092737414838</v>
      </c>
      <c r="W650" s="173">
        <v>869.70092737414825</v>
      </c>
      <c r="X650" s="173">
        <v>867.31092737414838</v>
      </c>
      <c r="Y650" s="178">
        <v>861.17092737414828</v>
      </c>
    </row>
    <row r="651" spans="1:25" s="146" customFormat="1" ht="38.25" x14ac:dyDescent="0.2">
      <c r="A651" s="161" t="s">
        <v>7</v>
      </c>
      <c r="B651" s="162">
        <v>659.5</v>
      </c>
      <c r="C651" s="162">
        <v>658.18</v>
      </c>
      <c r="D651" s="162">
        <v>653.33000000000004</v>
      </c>
      <c r="E651" s="162">
        <v>635.91</v>
      </c>
      <c r="F651" s="162">
        <v>635.37</v>
      </c>
      <c r="G651" s="162">
        <v>654.83000000000004</v>
      </c>
      <c r="H651" s="162">
        <v>650.03</v>
      </c>
      <c r="I651" s="162">
        <v>656.2</v>
      </c>
      <c r="J651" s="162">
        <v>649.07000000000005</v>
      </c>
      <c r="K651" s="162">
        <v>657.72</v>
      </c>
      <c r="L651" s="162">
        <v>665.98</v>
      </c>
      <c r="M651" s="162">
        <v>663.81</v>
      </c>
      <c r="N651" s="162">
        <v>666.98</v>
      </c>
      <c r="O651" s="162">
        <v>641.19000000000005</v>
      </c>
      <c r="P651" s="162">
        <v>627.51</v>
      </c>
      <c r="Q651" s="162">
        <v>641.84</v>
      </c>
      <c r="R651" s="162">
        <v>672.25</v>
      </c>
      <c r="S651" s="162">
        <v>671.34</v>
      </c>
      <c r="T651" s="162">
        <v>678.46</v>
      </c>
      <c r="U651" s="162">
        <v>658.02</v>
      </c>
      <c r="V651" s="162">
        <v>662.61</v>
      </c>
      <c r="W651" s="162">
        <v>671</v>
      </c>
      <c r="X651" s="162">
        <v>668.61</v>
      </c>
      <c r="Y651" s="162">
        <v>662.47</v>
      </c>
    </row>
    <row r="652" spans="1:25" s="146" customFormat="1" ht="25.5" x14ac:dyDescent="0.2">
      <c r="A652" s="163" t="s">
        <v>8</v>
      </c>
      <c r="B652" s="164">
        <v>195.05</v>
      </c>
      <c r="C652" s="165">
        <v>195.05</v>
      </c>
      <c r="D652" s="165">
        <v>195.05</v>
      </c>
      <c r="E652" s="165">
        <v>195.05</v>
      </c>
      <c r="F652" s="165">
        <v>195.05</v>
      </c>
      <c r="G652" s="165">
        <v>195.05</v>
      </c>
      <c r="H652" s="165">
        <v>195.05</v>
      </c>
      <c r="I652" s="165">
        <v>195.05</v>
      </c>
      <c r="J652" s="165">
        <v>195.05</v>
      </c>
      <c r="K652" s="165">
        <v>195.05</v>
      </c>
      <c r="L652" s="165">
        <v>195.05</v>
      </c>
      <c r="M652" s="165">
        <v>195.05</v>
      </c>
      <c r="N652" s="165">
        <v>195.05</v>
      </c>
      <c r="O652" s="165">
        <v>195.05</v>
      </c>
      <c r="P652" s="165">
        <v>195.05</v>
      </c>
      <c r="Q652" s="165">
        <v>195.05</v>
      </c>
      <c r="R652" s="165">
        <v>195.05</v>
      </c>
      <c r="S652" s="165">
        <v>195.05</v>
      </c>
      <c r="T652" s="165">
        <v>195.05</v>
      </c>
      <c r="U652" s="165">
        <v>195.05</v>
      </c>
      <c r="V652" s="165">
        <v>195.05</v>
      </c>
      <c r="W652" s="165">
        <v>195.05</v>
      </c>
      <c r="X652" s="165">
        <v>195.05</v>
      </c>
      <c r="Y652" s="166">
        <v>195.05</v>
      </c>
    </row>
    <row r="653" spans="1:25" s="146" customFormat="1" ht="25.5" x14ac:dyDescent="0.2">
      <c r="A653" s="167" t="s">
        <v>9</v>
      </c>
      <c r="B653" s="164">
        <v>0</v>
      </c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6"/>
    </row>
    <row r="654" spans="1:25" s="146" customFormat="1" ht="26.25" thickBot="1" x14ac:dyDescent="0.25">
      <c r="A654" s="168" t="s">
        <v>127</v>
      </c>
      <c r="B654" s="169">
        <v>3.6509273741482882</v>
      </c>
      <c r="C654" s="169">
        <v>3.6509273741482882</v>
      </c>
      <c r="D654" s="169">
        <v>3.6509273741482882</v>
      </c>
      <c r="E654" s="169">
        <v>3.6509273741482882</v>
      </c>
      <c r="F654" s="169">
        <v>3.6509273741482882</v>
      </c>
      <c r="G654" s="169">
        <v>3.6509273741482882</v>
      </c>
      <c r="H654" s="169">
        <v>3.6509273741482882</v>
      </c>
      <c r="I654" s="169">
        <v>3.6509273741482882</v>
      </c>
      <c r="J654" s="169">
        <v>3.6509273741482882</v>
      </c>
      <c r="K654" s="169">
        <v>3.6509273741482882</v>
      </c>
      <c r="L654" s="169">
        <v>3.6509273741482882</v>
      </c>
      <c r="M654" s="169">
        <v>3.6509273741482882</v>
      </c>
      <c r="N654" s="169">
        <v>3.6509273741482882</v>
      </c>
      <c r="O654" s="169">
        <v>3.6509273741482882</v>
      </c>
      <c r="P654" s="169">
        <v>3.6509273741482882</v>
      </c>
      <c r="Q654" s="169">
        <v>3.6509273741482882</v>
      </c>
      <c r="R654" s="169">
        <v>3.6509273741482882</v>
      </c>
      <c r="S654" s="169">
        <v>3.6509273741482882</v>
      </c>
      <c r="T654" s="169">
        <v>3.6509273741482882</v>
      </c>
      <c r="U654" s="169">
        <v>3.6509273741482882</v>
      </c>
      <c r="V654" s="169">
        <v>3.6509273741482882</v>
      </c>
      <c r="W654" s="169">
        <v>3.6509273741482882</v>
      </c>
      <c r="X654" s="169">
        <v>3.6509273741482882</v>
      </c>
      <c r="Y654" s="169">
        <v>3.6509273741482882</v>
      </c>
    </row>
    <row r="655" spans="1:25" s="146" customFormat="1" ht="15" thickBot="1" x14ac:dyDescent="0.25">
      <c r="A655" s="154">
        <v>3</v>
      </c>
      <c r="B655" s="172">
        <v>851.77092737414841</v>
      </c>
      <c r="C655" s="173">
        <v>832.87092737414832</v>
      </c>
      <c r="D655" s="173">
        <v>833.11092737414833</v>
      </c>
      <c r="E655" s="174">
        <v>824.94092737414826</v>
      </c>
      <c r="F655" s="174">
        <v>825.7609273741482</v>
      </c>
      <c r="G655" s="174">
        <v>844.98092737414822</v>
      </c>
      <c r="H655" s="174">
        <v>846.7509273741482</v>
      </c>
      <c r="I655" s="174">
        <v>839.82092737414837</v>
      </c>
      <c r="J655" s="174">
        <v>847.67092737414828</v>
      </c>
      <c r="K655" s="175">
        <v>853.45092737414825</v>
      </c>
      <c r="L655" s="174">
        <v>851.61092737414833</v>
      </c>
      <c r="M655" s="176">
        <v>846.59092737414835</v>
      </c>
      <c r="N655" s="175">
        <v>854.87092737414832</v>
      </c>
      <c r="O655" s="174">
        <v>832.23092737414822</v>
      </c>
      <c r="P655" s="176">
        <v>836.18092737414827</v>
      </c>
      <c r="Q655" s="177">
        <v>849.98092737414822</v>
      </c>
      <c r="R655" s="174">
        <v>859.81092737414838</v>
      </c>
      <c r="S655" s="177">
        <v>875.97092737414823</v>
      </c>
      <c r="T655" s="174">
        <v>876.84092737414835</v>
      </c>
      <c r="U655" s="173">
        <v>855.82092737414837</v>
      </c>
      <c r="V655" s="173">
        <v>859.10092737414834</v>
      </c>
      <c r="W655" s="173">
        <v>868.23092737414822</v>
      </c>
      <c r="X655" s="173">
        <v>864.09092737414835</v>
      </c>
      <c r="Y655" s="178">
        <v>861.60092737414834</v>
      </c>
    </row>
    <row r="656" spans="1:25" s="146" customFormat="1" ht="38.25" x14ac:dyDescent="0.2">
      <c r="A656" s="161" t="s">
        <v>7</v>
      </c>
      <c r="B656" s="162">
        <v>653.07000000000005</v>
      </c>
      <c r="C656" s="162">
        <v>634.16999999999996</v>
      </c>
      <c r="D656" s="162">
        <v>634.41</v>
      </c>
      <c r="E656" s="162">
        <v>626.24</v>
      </c>
      <c r="F656" s="162">
        <v>627.05999999999995</v>
      </c>
      <c r="G656" s="162">
        <v>646.28</v>
      </c>
      <c r="H656" s="162">
        <v>648.04999999999995</v>
      </c>
      <c r="I656" s="162">
        <v>641.12</v>
      </c>
      <c r="J656" s="162">
        <v>648.97</v>
      </c>
      <c r="K656" s="162">
        <v>654.75</v>
      </c>
      <c r="L656" s="162">
        <v>652.91</v>
      </c>
      <c r="M656" s="162">
        <v>647.89</v>
      </c>
      <c r="N656" s="162">
        <v>656.17</v>
      </c>
      <c r="O656" s="162">
        <v>633.53</v>
      </c>
      <c r="P656" s="162">
        <v>637.48</v>
      </c>
      <c r="Q656" s="162">
        <v>651.28</v>
      </c>
      <c r="R656" s="162">
        <v>661.11</v>
      </c>
      <c r="S656" s="162">
        <v>677.27</v>
      </c>
      <c r="T656" s="162">
        <v>678.14</v>
      </c>
      <c r="U656" s="162">
        <v>657.12</v>
      </c>
      <c r="V656" s="162">
        <v>660.4</v>
      </c>
      <c r="W656" s="162">
        <v>669.53</v>
      </c>
      <c r="X656" s="162">
        <v>665.39</v>
      </c>
      <c r="Y656" s="162">
        <v>662.9</v>
      </c>
    </row>
    <row r="657" spans="1:25" s="146" customFormat="1" ht="25.5" x14ac:dyDescent="0.2">
      <c r="A657" s="163" t="s">
        <v>8</v>
      </c>
      <c r="B657" s="164">
        <v>195.05</v>
      </c>
      <c r="C657" s="165">
        <v>195.05</v>
      </c>
      <c r="D657" s="165">
        <v>195.05</v>
      </c>
      <c r="E657" s="165">
        <v>195.05</v>
      </c>
      <c r="F657" s="165">
        <v>195.05</v>
      </c>
      <c r="G657" s="165">
        <v>195.05</v>
      </c>
      <c r="H657" s="165">
        <v>195.05</v>
      </c>
      <c r="I657" s="165">
        <v>195.05</v>
      </c>
      <c r="J657" s="165">
        <v>195.05</v>
      </c>
      <c r="K657" s="165">
        <v>195.05</v>
      </c>
      <c r="L657" s="165">
        <v>195.05</v>
      </c>
      <c r="M657" s="165">
        <v>195.05</v>
      </c>
      <c r="N657" s="165">
        <v>195.05</v>
      </c>
      <c r="O657" s="165">
        <v>195.05</v>
      </c>
      <c r="P657" s="165">
        <v>195.05</v>
      </c>
      <c r="Q657" s="165">
        <v>195.05</v>
      </c>
      <c r="R657" s="165">
        <v>195.05</v>
      </c>
      <c r="S657" s="165">
        <v>195.05</v>
      </c>
      <c r="T657" s="165">
        <v>195.05</v>
      </c>
      <c r="U657" s="165">
        <v>195.05</v>
      </c>
      <c r="V657" s="165">
        <v>195.05</v>
      </c>
      <c r="W657" s="165">
        <v>195.05</v>
      </c>
      <c r="X657" s="165">
        <v>195.05</v>
      </c>
      <c r="Y657" s="166">
        <v>195.05</v>
      </c>
    </row>
    <row r="658" spans="1:25" s="146" customFormat="1" ht="25.5" x14ac:dyDescent="0.2">
      <c r="A658" s="167" t="s">
        <v>9</v>
      </c>
      <c r="B658" s="164">
        <v>0</v>
      </c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6"/>
    </row>
    <row r="659" spans="1:25" s="146" customFormat="1" ht="26.2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</row>
    <row r="660" spans="1:25" s="146" customFormat="1" ht="15" thickBot="1" x14ac:dyDescent="0.25">
      <c r="A660" s="201">
        <v>4</v>
      </c>
      <c r="B660" s="172">
        <v>689.48092737414822</v>
      </c>
      <c r="C660" s="173">
        <v>659.44092737414826</v>
      </c>
      <c r="D660" s="173">
        <v>656.42092737414828</v>
      </c>
      <c r="E660" s="174">
        <v>662.49092737414833</v>
      </c>
      <c r="F660" s="174">
        <v>698.4009273741483</v>
      </c>
      <c r="G660" s="174">
        <v>709.62092737414832</v>
      </c>
      <c r="H660" s="174">
        <v>703.8909273741483</v>
      </c>
      <c r="I660" s="174">
        <v>692.56092737414838</v>
      </c>
      <c r="J660" s="174">
        <v>692.6409273741483</v>
      </c>
      <c r="K660" s="175">
        <v>699.13092737414831</v>
      </c>
      <c r="L660" s="174">
        <v>700.42092737414828</v>
      </c>
      <c r="M660" s="176">
        <v>697.06092737414838</v>
      </c>
      <c r="N660" s="175">
        <v>693.2709273741483</v>
      </c>
      <c r="O660" s="174">
        <v>670.50092737414832</v>
      </c>
      <c r="P660" s="176">
        <v>672.38092737414831</v>
      </c>
      <c r="Q660" s="177">
        <v>687.76092737414831</v>
      </c>
      <c r="R660" s="174">
        <v>705.35092737414834</v>
      </c>
      <c r="S660" s="177">
        <v>699.01092737414831</v>
      </c>
      <c r="T660" s="174">
        <v>714.5309273741484</v>
      </c>
      <c r="U660" s="173">
        <v>685.78092737414829</v>
      </c>
      <c r="V660" s="173">
        <v>689.23092737414822</v>
      </c>
      <c r="W660" s="173">
        <v>692.23092737414822</v>
      </c>
      <c r="X660" s="173">
        <v>686.50092737414832</v>
      </c>
      <c r="Y660" s="178">
        <v>696.4009273741483</v>
      </c>
    </row>
    <row r="661" spans="1:25" s="146" customFormat="1" ht="38.25" x14ac:dyDescent="0.2">
      <c r="A661" s="167" t="s">
        <v>7</v>
      </c>
      <c r="B661" s="162">
        <v>490.78</v>
      </c>
      <c r="C661" s="162">
        <v>460.74</v>
      </c>
      <c r="D661" s="162">
        <v>457.72</v>
      </c>
      <c r="E661" s="162">
        <v>463.79</v>
      </c>
      <c r="F661" s="162">
        <v>499.7</v>
      </c>
      <c r="G661" s="162">
        <v>510.92</v>
      </c>
      <c r="H661" s="162">
        <v>505.19</v>
      </c>
      <c r="I661" s="162">
        <v>493.86</v>
      </c>
      <c r="J661" s="162">
        <v>493.94</v>
      </c>
      <c r="K661" s="162">
        <v>500.43</v>
      </c>
      <c r="L661" s="162">
        <v>501.72</v>
      </c>
      <c r="M661" s="162">
        <v>498.36</v>
      </c>
      <c r="N661" s="162">
        <v>494.57</v>
      </c>
      <c r="O661" s="162">
        <v>471.8</v>
      </c>
      <c r="P661" s="162">
        <v>473.68</v>
      </c>
      <c r="Q661" s="162">
        <v>489.06</v>
      </c>
      <c r="R661" s="162">
        <v>506.65</v>
      </c>
      <c r="S661" s="162">
        <v>500.31</v>
      </c>
      <c r="T661" s="162">
        <v>515.83000000000004</v>
      </c>
      <c r="U661" s="162">
        <v>487.08</v>
      </c>
      <c r="V661" s="162">
        <v>490.53</v>
      </c>
      <c r="W661" s="162">
        <v>493.53</v>
      </c>
      <c r="X661" s="162">
        <v>487.8</v>
      </c>
      <c r="Y661" s="162">
        <v>497.7</v>
      </c>
    </row>
    <row r="662" spans="1:25" s="146" customFormat="1" ht="25.5" x14ac:dyDescent="0.2">
      <c r="A662" s="163" t="s">
        <v>8</v>
      </c>
      <c r="B662" s="164">
        <v>195.05</v>
      </c>
      <c r="C662" s="165">
        <v>195.05</v>
      </c>
      <c r="D662" s="165">
        <v>195.05</v>
      </c>
      <c r="E662" s="165">
        <v>195.05</v>
      </c>
      <c r="F662" s="165">
        <v>195.05</v>
      </c>
      <c r="G662" s="165">
        <v>195.05</v>
      </c>
      <c r="H662" s="165">
        <v>195.05</v>
      </c>
      <c r="I662" s="165">
        <v>195.05</v>
      </c>
      <c r="J662" s="165">
        <v>195.05</v>
      </c>
      <c r="K662" s="165">
        <v>195.05</v>
      </c>
      <c r="L662" s="165">
        <v>195.05</v>
      </c>
      <c r="M662" s="165">
        <v>195.05</v>
      </c>
      <c r="N662" s="165">
        <v>195.05</v>
      </c>
      <c r="O662" s="165">
        <v>195.05</v>
      </c>
      <c r="P662" s="165">
        <v>195.05</v>
      </c>
      <c r="Q662" s="165">
        <v>195.05</v>
      </c>
      <c r="R662" s="165">
        <v>195.05</v>
      </c>
      <c r="S662" s="165">
        <v>195.05</v>
      </c>
      <c r="T662" s="165">
        <v>195.05</v>
      </c>
      <c r="U662" s="165">
        <v>195.05</v>
      </c>
      <c r="V662" s="165">
        <v>195.05</v>
      </c>
      <c r="W662" s="165">
        <v>195.05</v>
      </c>
      <c r="X662" s="165">
        <v>195.05</v>
      </c>
      <c r="Y662" s="166">
        <v>195.05</v>
      </c>
    </row>
    <row r="663" spans="1:25" s="146" customFormat="1" ht="25.5" x14ac:dyDescent="0.2">
      <c r="A663" s="167" t="s">
        <v>9</v>
      </c>
      <c r="B663" s="164">
        <v>0</v>
      </c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6"/>
    </row>
    <row r="664" spans="1:25" s="146" customFormat="1" ht="26.25" thickBot="1" x14ac:dyDescent="0.25">
      <c r="A664" s="168" t="s">
        <v>127</v>
      </c>
      <c r="B664" s="169">
        <v>3.6509273741482882</v>
      </c>
      <c r="C664" s="169">
        <v>3.6509273741482882</v>
      </c>
      <c r="D664" s="169">
        <v>3.6509273741482882</v>
      </c>
      <c r="E664" s="169">
        <v>3.6509273741482882</v>
      </c>
      <c r="F664" s="169">
        <v>3.6509273741482882</v>
      </c>
      <c r="G664" s="169">
        <v>3.6509273741482882</v>
      </c>
      <c r="H664" s="169">
        <v>3.6509273741482882</v>
      </c>
      <c r="I664" s="169">
        <v>3.6509273741482882</v>
      </c>
      <c r="J664" s="169">
        <v>3.6509273741482882</v>
      </c>
      <c r="K664" s="169">
        <v>3.6509273741482882</v>
      </c>
      <c r="L664" s="169">
        <v>3.6509273741482882</v>
      </c>
      <c r="M664" s="169">
        <v>3.6509273741482882</v>
      </c>
      <c r="N664" s="169">
        <v>3.6509273741482882</v>
      </c>
      <c r="O664" s="169">
        <v>3.6509273741482882</v>
      </c>
      <c r="P664" s="169">
        <v>3.6509273741482882</v>
      </c>
      <c r="Q664" s="169">
        <v>3.6509273741482882</v>
      </c>
      <c r="R664" s="169">
        <v>3.6509273741482882</v>
      </c>
      <c r="S664" s="169">
        <v>3.6509273741482882</v>
      </c>
      <c r="T664" s="169">
        <v>3.6509273741482882</v>
      </c>
      <c r="U664" s="169">
        <v>3.6509273741482882</v>
      </c>
      <c r="V664" s="169">
        <v>3.6509273741482882</v>
      </c>
      <c r="W664" s="169">
        <v>3.6509273741482882</v>
      </c>
      <c r="X664" s="169">
        <v>3.6509273741482882</v>
      </c>
      <c r="Y664" s="169">
        <v>3.6509273741482882</v>
      </c>
    </row>
    <row r="665" spans="1:25" s="146" customFormat="1" ht="15" thickBot="1" x14ac:dyDescent="0.25">
      <c r="A665" s="154">
        <v>5</v>
      </c>
      <c r="B665" s="172">
        <v>765.80092737414839</v>
      </c>
      <c r="C665" s="173">
        <v>732.82092737414837</v>
      </c>
      <c r="D665" s="173">
        <v>726.61092737414833</v>
      </c>
      <c r="E665" s="174">
        <v>727.5309273741484</v>
      </c>
      <c r="F665" s="174">
        <v>755.35092737414834</v>
      </c>
      <c r="G665" s="174">
        <v>764.12092737414832</v>
      </c>
      <c r="H665" s="174">
        <v>762.1409273741483</v>
      </c>
      <c r="I665" s="174">
        <v>745.0109273741482</v>
      </c>
      <c r="J665" s="174">
        <v>747.72092737414823</v>
      </c>
      <c r="K665" s="175">
        <v>751.33092737414836</v>
      </c>
      <c r="L665" s="174">
        <v>751.09092737414835</v>
      </c>
      <c r="M665" s="176">
        <v>764.2909273741484</v>
      </c>
      <c r="N665" s="175">
        <v>760.05092737414839</v>
      </c>
      <c r="O665" s="174">
        <v>727.82092737414837</v>
      </c>
      <c r="P665" s="176">
        <v>733.4009273741483</v>
      </c>
      <c r="Q665" s="177">
        <v>753.36092737414833</v>
      </c>
      <c r="R665" s="174">
        <v>772.52092737414841</v>
      </c>
      <c r="S665" s="177">
        <v>763.7509273741482</v>
      </c>
      <c r="T665" s="174">
        <v>735.87092737414832</v>
      </c>
      <c r="U665" s="173">
        <v>731.21092737414824</v>
      </c>
      <c r="V665" s="173">
        <v>739.99092737414821</v>
      </c>
      <c r="W665" s="173">
        <v>750.6409273741483</v>
      </c>
      <c r="X665" s="173">
        <v>747.85092737414834</v>
      </c>
      <c r="Y665" s="178">
        <v>750.88092737414831</v>
      </c>
    </row>
    <row r="666" spans="1:25" s="146" customFormat="1" ht="38.25" x14ac:dyDescent="0.2">
      <c r="A666" s="161" t="s">
        <v>7</v>
      </c>
      <c r="B666" s="162">
        <v>567.1</v>
      </c>
      <c r="C666" s="162">
        <v>534.12</v>
      </c>
      <c r="D666" s="162">
        <v>527.91</v>
      </c>
      <c r="E666" s="162">
        <v>528.83000000000004</v>
      </c>
      <c r="F666" s="162">
        <v>556.65</v>
      </c>
      <c r="G666" s="162">
        <v>565.41999999999996</v>
      </c>
      <c r="H666" s="162">
        <v>563.44000000000005</v>
      </c>
      <c r="I666" s="162">
        <v>546.30999999999995</v>
      </c>
      <c r="J666" s="162">
        <v>549.02</v>
      </c>
      <c r="K666" s="162">
        <v>552.63</v>
      </c>
      <c r="L666" s="162">
        <v>552.39</v>
      </c>
      <c r="M666" s="162">
        <v>565.59</v>
      </c>
      <c r="N666" s="162">
        <v>561.35</v>
      </c>
      <c r="O666" s="162">
        <v>529.12</v>
      </c>
      <c r="P666" s="162">
        <v>534.70000000000005</v>
      </c>
      <c r="Q666" s="162">
        <v>554.66</v>
      </c>
      <c r="R666" s="162">
        <v>573.82000000000005</v>
      </c>
      <c r="S666" s="162">
        <v>565.04999999999995</v>
      </c>
      <c r="T666" s="162">
        <v>537.16999999999996</v>
      </c>
      <c r="U666" s="162">
        <v>532.51</v>
      </c>
      <c r="V666" s="162">
        <v>541.29</v>
      </c>
      <c r="W666" s="162">
        <v>551.94000000000005</v>
      </c>
      <c r="X666" s="162">
        <v>549.15</v>
      </c>
      <c r="Y666" s="162">
        <v>552.17999999999995</v>
      </c>
    </row>
    <row r="667" spans="1:25" s="146" customFormat="1" ht="25.5" x14ac:dyDescent="0.2">
      <c r="A667" s="163" t="s">
        <v>8</v>
      </c>
      <c r="B667" s="164">
        <v>195.05</v>
      </c>
      <c r="C667" s="165">
        <v>195.05</v>
      </c>
      <c r="D667" s="165">
        <v>195.05</v>
      </c>
      <c r="E667" s="165">
        <v>195.05</v>
      </c>
      <c r="F667" s="165">
        <v>195.05</v>
      </c>
      <c r="G667" s="165">
        <v>195.05</v>
      </c>
      <c r="H667" s="165">
        <v>195.05</v>
      </c>
      <c r="I667" s="165">
        <v>195.05</v>
      </c>
      <c r="J667" s="165">
        <v>195.05</v>
      </c>
      <c r="K667" s="165">
        <v>195.05</v>
      </c>
      <c r="L667" s="165">
        <v>195.05</v>
      </c>
      <c r="M667" s="165">
        <v>195.05</v>
      </c>
      <c r="N667" s="165">
        <v>195.05</v>
      </c>
      <c r="O667" s="165">
        <v>195.05</v>
      </c>
      <c r="P667" s="165">
        <v>195.05</v>
      </c>
      <c r="Q667" s="165">
        <v>195.05</v>
      </c>
      <c r="R667" s="165">
        <v>195.05</v>
      </c>
      <c r="S667" s="165">
        <v>195.05</v>
      </c>
      <c r="T667" s="165">
        <v>195.05</v>
      </c>
      <c r="U667" s="165">
        <v>195.05</v>
      </c>
      <c r="V667" s="165">
        <v>195.05</v>
      </c>
      <c r="W667" s="165">
        <v>195.05</v>
      </c>
      <c r="X667" s="165">
        <v>195.05</v>
      </c>
      <c r="Y667" s="166">
        <v>195.05</v>
      </c>
    </row>
    <row r="668" spans="1:25" s="146" customFormat="1" ht="25.5" x14ac:dyDescent="0.2">
      <c r="A668" s="167" t="s">
        <v>9</v>
      </c>
      <c r="B668" s="164">
        <v>0</v>
      </c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6"/>
    </row>
    <row r="669" spans="1:25" s="146" customFormat="1" ht="26.25" thickBot="1" x14ac:dyDescent="0.25">
      <c r="A669" s="168" t="s">
        <v>127</v>
      </c>
      <c r="B669" s="169">
        <v>3.6509273741482882</v>
      </c>
      <c r="C669" s="169">
        <v>3.6509273741482882</v>
      </c>
      <c r="D669" s="169">
        <v>3.6509273741482882</v>
      </c>
      <c r="E669" s="169">
        <v>3.6509273741482882</v>
      </c>
      <c r="F669" s="169">
        <v>3.6509273741482882</v>
      </c>
      <c r="G669" s="169">
        <v>3.6509273741482882</v>
      </c>
      <c r="H669" s="169">
        <v>3.6509273741482882</v>
      </c>
      <c r="I669" s="169">
        <v>3.6509273741482882</v>
      </c>
      <c r="J669" s="169">
        <v>3.6509273741482882</v>
      </c>
      <c r="K669" s="169">
        <v>3.6509273741482882</v>
      </c>
      <c r="L669" s="169">
        <v>3.6509273741482882</v>
      </c>
      <c r="M669" s="169">
        <v>3.6509273741482882</v>
      </c>
      <c r="N669" s="169">
        <v>3.6509273741482882</v>
      </c>
      <c r="O669" s="169">
        <v>3.6509273741482882</v>
      </c>
      <c r="P669" s="169">
        <v>3.6509273741482882</v>
      </c>
      <c r="Q669" s="169">
        <v>3.6509273741482882</v>
      </c>
      <c r="R669" s="169">
        <v>3.6509273741482882</v>
      </c>
      <c r="S669" s="169">
        <v>3.6509273741482882</v>
      </c>
      <c r="T669" s="169">
        <v>3.6509273741482882</v>
      </c>
      <c r="U669" s="169">
        <v>3.6509273741482882</v>
      </c>
      <c r="V669" s="169">
        <v>3.6509273741482882</v>
      </c>
      <c r="W669" s="169">
        <v>3.6509273741482882</v>
      </c>
      <c r="X669" s="169">
        <v>3.6509273741482882</v>
      </c>
      <c r="Y669" s="169">
        <v>3.6509273741482882</v>
      </c>
    </row>
    <row r="670" spans="1:25" s="146" customFormat="1" ht="15" thickBot="1" x14ac:dyDescent="0.25">
      <c r="A670" s="171">
        <v>6</v>
      </c>
      <c r="B670" s="172">
        <v>754.81092737414838</v>
      </c>
      <c r="C670" s="173">
        <v>721.7809273741484</v>
      </c>
      <c r="D670" s="173">
        <v>715.66092737414829</v>
      </c>
      <c r="E670" s="174">
        <v>726.82092737414837</v>
      </c>
      <c r="F670" s="174">
        <v>759.38092737414831</v>
      </c>
      <c r="G670" s="174">
        <v>760.5309273741484</v>
      </c>
      <c r="H670" s="174">
        <v>770.7909273741484</v>
      </c>
      <c r="I670" s="174">
        <v>754.85092737414834</v>
      </c>
      <c r="J670" s="174">
        <v>769.10092737414834</v>
      </c>
      <c r="K670" s="175">
        <v>775.49092737414821</v>
      </c>
      <c r="L670" s="174">
        <v>771.62092737414832</v>
      </c>
      <c r="M670" s="176">
        <v>755.2609273741482</v>
      </c>
      <c r="N670" s="175">
        <v>753.12092737414832</v>
      </c>
      <c r="O670" s="174">
        <v>723.68092737414827</v>
      </c>
      <c r="P670" s="176">
        <v>727.0009273741482</v>
      </c>
      <c r="Q670" s="177">
        <v>746.81092737414838</v>
      </c>
      <c r="R670" s="174">
        <v>760.56092737414838</v>
      </c>
      <c r="S670" s="177">
        <v>763.13092737414831</v>
      </c>
      <c r="T670" s="174">
        <v>756.05092737414839</v>
      </c>
      <c r="U670" s="173">
        <v>728.6409273741483</v>
      </c>
      <c r="V670" s="173">
        <v>736.93092737414827</v>
      </c>
      <c r="W670" s="173">
        <v>747.3909273741483</v>
      </c>
      <c r="X670" s="173">
        <v>751.95092737414825</v>
      </c>
      <c r="Y670" s="178">
        <v>755.7509273741482</v>
      </c>
    </row>
    <row r="671" spans="1:25" s="146" customFormat="1" ht="38.25" x14ac:dyDescent="0.2">
      <c r="A671" s="161" t="s">
        <v>7</v>
      </c>
      <c r="B671" s="162">
        <v>556.11</v>
      </c>
      <c r="C671" s="162">
        <v>523.08000000000004</v>
      </c>
      <c r="D671" s="162">
        <v>516.96</v>
      </c>
      <c r="E671" s="162">
        <v>528.12</v>
      </c>
      <c r="F671" s="162">
        <v>560.67999999999995</v>
      </c>
      <c r="G671" s="162">
        <v>561.83000000000004</v>
      </c>
      <c r="H671" s="162">
        <v>572.09</v>
      </c>
      <c r="I671" s="162">
        <v>556.15</v>
      </c>
      <c r="J671" s="162">
        <v>570.4</v>
      </c>
      <c r="K671" s="162">
        <v>576.79</v>
      </c>
      <c r="L671" s="162">
        <v>572.91999999999996</v>
      </c>
      <c r="M671" s="162">
        <v>556.55999999999995</v>
      </c>
      <c r="N671" s="162">
        <v>554.41999999999996</v>
      </c>
      <c r="O671" s="162">
        <v>524.98</v>
      </c>
      <c r="P671" s="162">
        <v>528.29999999999995</v>
      </c>
      <c r="Q671" s="162">
        <v>548.11</v>
      </c>
      <c r="R671" s="162">
        <v>561.86</v>
      </c>
      <c r="S671" s="162">
        <v>564.42999999999995</v>
      </c>
      <c r="T671" s="162">
        <v>557.35</v>
      </c>
      <c r="U671" s="162">
        <v>529.94000000000005</v>
      </c>
      <c r="V671" s="162">
        <v>538.23</v>
      </c>
      <c r="W671" s="162">
        <v>548.69000000000005</v>
      </c>
      <c r="X671" s="162">
        <v>553.25</v>
      </c>
      <c r="Y671" s="162">
        <v>557.04999999999995</v>
      </c>
    </row>
    <row r="672" spans="1:25" s="146" customFormat="1" ht="25.5" x14ac:dyDescent="0.2">
      <c r="A672" s="163" t="s">
        <v>8</v>
      </c>
      <c r="B672" s="164">
        <v>195.05</v>
      </c>
      <c r="C672" s="165">
        <v>195.05</v>
      </c>
      <c r="D672" s="165">
        <v>195.05</v>
      </c>
      <c r="E672" s="165">
        <v>195.05</v>
      </c>
      <c r="F672" s="165">
        <v>195.05</v>
      </c>
      <c r="G672" s="165">
        <v>195.05</v>
      </c>
      <c r="H672" s="165">
        <v>195.05</v>
      </c>
      <c r="I672" s="165">
        <v>195.05</v>
      </c>
      <c r="J672" s="165">
        <v>195.05</v>
      </c>
      <c r="K672" s="165">
        <v>195.05</v>
      </c>
      <c r="L672" s="165">
        <v>195.05</v>
      </c>
      <c r="M672" s="165">
        <v>195.05</v>
      </c>
      <c r="N672" s="165">
        <v>195.05</v>
      </c>
      <c r="O672" s="165">
        <v>195.05</v>
      </c>
      <c r="P672" s="165">
        <v>195.05</v>
      </c>
      <c r="Q672" s="165">
        <v>195.05</v>
      </c>
      <c r="R672" s="165">
        <v>195.05</v>
      </c>
      <c r="S672" s="165">
        <v>195.05</v>
      </c>
      <c r="T672" s="165">
        <v>195.05</v>
      </c>
      <c r="U672" s="165">
        <v>195.05</v>
      </c>
      <c r="V672" s="165">
        <v>195.05</v>
      </c>
      <c r="W672" s="165">
        <v>195.05</v>
      </c>
      <c r="X672" s="165">
        <v>195.05</v>
      </c>
      <c r="Y672" s="166">
        <v>195.05</v>
      </c>
    </row>
    <row r="673" spans="1:25" s="146" customFormat="1" ht="25.5" x14ac:dyDescent="0.2">
      <c r="A673" s="167" t="s">
        <v>9</v>
      </c>
      <c r="B673" s="164">
        <v>0</v>
      </c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6"/>
    </row>
    <row r="674" spans="1:25" s="146" customFormat="1" ht="26.25" thickBot="1" x14ac:dyDescent="0.25">
      <c r="A674" s="168" t="s">
        <v>127</v>
      </c>
      <c r="B674" s="169">
        <v>3.6509273741482882</v>
      </c>
      <c r="C674" s="169">
        <v>3.6509273741482882</v>
      </c>
      <c r="D674" s="169">
        <v>3.6509273741482882</v>
      </c>
      <c r="E674" s="169">
        <v>3.6509273741482882</v>
      </c>
      <c r="F674" s="169">
        <v>3.6509273741482882</v>
      </c>
      <c r="G674" s="169">
        <v>3.6509273741482882</v>
      </c>
      <c r="H674" s="169">
        <v>3.6509273741482882</v>
      </c>
      <c r="I674" s="169">
        <v>3.6509273741482882</v>
      </c>
      <c r="J674" s="169">
        <v>3.6509273741482882</v>
      </c>
      <c r="K674" s="169">
        <v>3.6509273741482882</v>
      </c>
      <c r="L674" s="169">
        <v>3.6509273741482882</v>
      </c>
      <c r="M674" s="169">
        <v>3.6509273741482882</v>
      </c>
      <c r="N674" s="169">
        <v>3.6509273741482882</v>
      </c>
      <c r="O674" s="169">
        <v>3.6509273741482882</v>
      </c>
      <c r="P674" s="169">
        <v>3.6509273741482882</v>
      </c>
      <c r="Q674" s="169">
        <v>3.6509273741482882</v>
      </c>
      <c r="R674" s="169">
        <v>3.6509273741482882</v>
      </c>
      <c r="S674" s="169">
        <v>3.6509273741482882</v>
      </c>
      <c r="T674" s="169">
        <v>3.6509273741482882</v>
      </c>
      <c r="U674" s="169">
        <v>3.6509273741482882</v>
      </c>
      <c r="V674" s="169">
        <v>3.6509273741482882</v>
      </c>
      <c r="W674" s="169">
        <v>3.6509273741482882</v>
      </c>
      <c r="X674" s="169">
        <v>3.6509273741482882</v>
      </c>
      <c r="Y674" s="169">
        <v>3.6509273741482882</v>
      </c>
    </row>
    <row r="675" spans="1:25" s="146" customFormat="1" ht="15" thickBot="1" x14ac:dyDescent="0.25">
      <c r="A675" s="154">
        <v>7</v>
      </c>
      <c r="B675" s="172">
        <v>741.59092737414835</v>
      </c>
      <c r="C675" s="173">
        <v>721.0309273741484</v>
      </c>
      <c r="D675" s="173">
        <v>711.7809273741484</v>
      </c>
      <c r="E675" s="174">
        <v>712.0109273741482</v>
      </c>
      <c r="F675" s="174">
        <v>736.7909273741484</v>
      </c>
      <c r="G675" s="174">
        <v>751.19092737414826</v>
      </c>
      <c r="H675" s="174">
        <v>745.21092737414824</v>
      </c>
      <c r="I675" s="174">
        <v>737.44092737414826</v>
      </c>
      <c r="J675" s="174">
        <v>743.8909273741483</v>
      </c>
      <c r="K675" s="175">
        <v>749.6509273741483</v>
      </c>
      <c r="L675" s="174">
        <v>750.41092737414829</v>
      </c>
      <c r="M675" s="176">
        <v>753.2909273741484</v>
      </c>
      <c r="N675" s="175">
        <v>745.11092737414833</v>
      </c>
      <c r="O675" s="174">
        <v>715.31092737414838</v>
      </c>
      <c r="P675" s="176">
        <v>720.70092737414825</v>
      </c>
      <c r="Q675" s="177">
        <v>740.59092737414835</v>
      </c>
      <c r="R675" s="174">
        <v>754.60092737414834</v>
      </c>
      <c r="S675" s="177">
        <v>761.91092737414829</v>
      </c>
      <c r="T675" s="174">
        <v>749.46092737414824</v>
      </c>
      <c r="U675" s="173">
        <v>726.20092737414825</v>
      </c>
      <c r="V675" s="173">
        <v>734.1409273741483</v>
      </c>
      <c r="W675" s="173">
        <v>741.7909273741484</v>
      </c>
      <c r="X675" s="173">
        <v>742.7509273741482</v>
      </c>
      <c r="Y675" s="178">
        <v>741.5409273741484</v>
      </c>
    </row>
    <row r="676" spans="1:25" s="146" customFormat="1" ht="38.25" x14ac:dyDescent="0.2">
      <c r="A676" s="161" t="s">
        <v>7</v>
      </c>
      <c r="B676" s="162">
        <v>542.89</v>
      </c>
      <c r="C676" s="162">
        <v>522.33000000000004</v>
      </c>
      <c r="D676" s="162">
        <v>513.08000000000004</v>
      </c>
      <c r="E676" s="162">
        <v>513.30999999999995</v>
      </c>
      <c r="F676" s="162">
        <v>538.09</v>
      </c>
      <c r="G676" s="162">
        <v>552.49</v>
      </c>
      <c r="H676" s="162">
        <v>546.51</v>
      </c>
      <c r="I676" s="162">
        <v>538.74</v>
      </c>
      <c r="J676" s="162">
        <v>545.19000000000005</v>
      </c>
      <c r="K676" s="162">
        <v>550.95000000000005</v>
      </c>
      <c r="L676" s="162">
        <v>551.71</v>
      </c>
      <c r="M676" s="162">
        <v>554.59</v>
      </c>
      <c r="N676" s="162">
        <v>546.41</v>
      </c>
      <c r="O676" s="162">
        <v>516.61</v>
      </c>
      <c r="P676" s="162">
        <v>522</v>
      </c>
      <c r="Q676" s="162">
        <v>541.89</v>
      </c>
      <c r="R676" s="162">
        <v>555.9</v>
      </c>
      <c r="S676" s="162">
        <v>563.21</v>
      </c>
      <c r="T676" s="162">
        <v>550.76</v>
      </c>
      <c r="U676" s="162">
        <v>527.5</v>
      </c>
      <c r="V676" s="162">
        <v>535.44000000000005</v>
      </c>
      <c r="W676" s="162">
        <v>543.09</v>
      </c>
      <c r="X676" s="162">
        <v>544.04999999999995</v>
      </c>
      <c r="Y676" s="162">
        <v>542.84</v>
      </c>
    </row>
    <row r="677" spans="1:25" s="146" customFormat="1" ht="25.5" x14ac:dyDescent="0.2">
      <c r="A677" s="163" t="s">
        <v>8</v>
      </c>
      <c r="B677" s="164">
        <v>195.05</v>
      </c>
      <c r="C677" s="165">
        <v>195.05</v>
      </c>
      <c r="D677" s="165">
        <v>195.05</v>
      </c>
      <c r="E677" s="165">
        <v>195.05</v>
      </c>
      <c r="F677" s="165">
        <v>195.05</v>
      </c>
      <c r="G677" s="165">
        <v>195.05</v>
      </c>
      <c r="H677" s="165">
        <v>195.05</v>
      </c>
      <c r="I677" s="165">
        <v>195.05</v>
      </c>
      <c r="J677" s="165">
        <v>195.05</v>
      </c>
      <c r="K677" s="165">
        <v>195.05</v>
      </c>
      <c r="L677" s="165">
        <v>195.05</v>
      </c>
      <c r="M677" s="165">
        <v>195.05</v>
      </c>
      <c r="N677" s="165">
        <v>195.05</v>
      </c>
      <c r="O677" s="165">
        <v>195.05</v>
      </c>
      <c r="P677" s="165">
        <v>195.05</v>
      </c>
      <c r="Q677" s="165">
        <v>195.05</v>
      </c>
      <c r="R677" s="165">
        <v>195.05</v>
      </c>
      <c r="S677" s="165">
        <v>195.05</v>
      </c>
      <c r="T677" s="165">
        <v>195.05</v>
      </c>
      <c r="U677" s="165">
        <v>195.05</v>
      </c>
      <c r="V677" s="165">
        <v>195.05</v>
      </c>
      <c r="W677" s="165">
        <v>195.05</v>
      </c>
      <c r="X677" s="165">
        <v>195.05</v>
      </c>
      <c r="Y677" s="166">
        <v>195.05</v>
      </c>
    </row>
    <row r="678" spans="1:25" s="146" customFormat="1" ht="25.5" x14ac:dyDescent="0.2">
      <c r="A678" s="167" t="s">
        <v>9</v>
      </c>
      <c r="B678" s="164">
        <v>0</v>
      </c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6"/>
    </row>
    <row r="679" spans="1:25" s="146" customFormat="1" ht="26.2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</row>
    <row r="680" spans="1:25" s="146" customFormat="1" ht="15" thickBot="1" x14ac:dyDescent="0.25">
      <c r="A680" s="171">
        <v>8</v>
      </c>
      <c r="B680" s="172">
        <v>744.69092737414826</v>
      </c>
      <c r="C680" s="173">
        <v>720.33092737414836</v>
      </c>
      <c r="D680" s="173">
        <v>736.52092737414841</v>
      </c>
      <c r="E680" s="174">
        <v>735.56092737414838</v>
      </c>
      <c r="F680" s="174">
        <v>747.02092737414841</v>
      </c>
      <c r="G680" s="174">
        <v>762.86092737414833</v>
      </c>
      <c r="H680" s="174">
        <v>756.47092737414823</v>
      </c>
      <c r="I680" s="174">
        <v>736.80092737414839</v>
      </c>
      <c r="J680" s="174">
        <v>756.2909273741484</v>
      </c>
      <c r="K680" s="175">
        <v>747.57092737414837</v>
      </c>
      <c r="L680" s="174">
        <v>748.02092737414841</v>
      </c>
      <c r="M680" s="176">
        <v>753.46092737414824</v>
      </c>
      <c r="N680" s="175">
        <v>752.49092737414821</v>
      </c>
      <c r="O680" s="174">
        <v>722.6509273741483</v>
      </c>
      <c r="P680" s="176">
        <v>724.82092737414837</v>
      </c>
      <c r="Q680" s="177">
        <v>738.17092737414828</v>
      </c>
      <c r="R680" s="174">
        <v>752.31092737414838</v>
      </c>
      <c r="S680" s="177">
        <v>743.09092737414835</v>
      </c>
      <c r="T680" s="174">
        <v>741.47092737414823</v>
      </c>
      <c r="U680" s="173">
        <v>734.73092737414822</v>
      </c>
      <c r="V680" s="173">
        <v>744.98092737414822</v>
      </c>
      <c r="W680" s="173">
        <v>748.97092737414823</v>
      </c>
      <c r="X680" s="173">
        <v>750.58092737414836</v>
      </c>
      <c r="Y680" s="178">
        <v>752.95092737414825</v>
      </c>
    </row>
    <row r="681" spans="1:25" s="146" customFormat="1" ht="38.25" x14ac:dyDescent="0.2">
      <c r="A681" s="161" t="s">
        <v>7</v>
      </c>
      <c r="B681" s="162">
        <v>545.99</v>
      </c>
      <c r="C681" s="162">
        <v>521.63</v>
      </c>
      <c r="D681" s="162">
        <v>537.82000000000005</v>
      </c>
      <c r="E681" s="162">
        <v>536.86</v>
      </c>
      <c r="F681" s="162">
        <v>548.32000000000005</v>
      </c>
      <c r="G681" s="162">
        <v>564.16</v>
      </c>
      <c r="H681" s="162">
        <v>557.77</v>
      </c>
      <c r="I681" s="162">
        <v>538.1</v>
      </c>
      <c r="J681" s="162">
        <v>557.59</v>
      </c>
      <c r="K681" s="162">
        <v>548.87</v>
      </c>
      <c r="L681" s="162">
        <v>549.32000000000005</v>
      </c>
      <c r="M681" s="162">
        <v>554.76</v>
      </c>
      <c r="N681" s="162">
        <v>553.79</v>
      </c>
      <c r="O681" s="162">
        <v>523.95000000000005</v>
      </c>
      <c r="P681" s="162">
        <v>526.12</v>
      </c>
      <c r="Q681" s="162">
        <v>539.47</v>
      </c>
      <c r="R681" s="162">
        <v>553.61</v>
      </c>
      <c r="S681" s="162">
        <v>544.39</v>
      </c>
      <c r="T681" s="162">
        <v>542.77</v>
      </c>
      <c r="U681" s="162">
        <v>536.03</v>
      </c>
      <c r="V681" s="162">
        <v>546.28</v>
      </c>
      <c r="W681" s="162">
        <v>550.27</v>
      </c>
      <c r="X681" s="162">
        <v>551.88</v>
      </c>
      <c r="Y681" s="162">
        <v>554.25</v>
      </c>
    </row>
    <row r="682" spans="1:25" s="146" customFormat="1" ht="25.5" x14ac:dyDescent="0.2">
      <c r="A682" s="163" t="s">
        <v>8</v>
      </c>
      <c r="B682" s="164">
        <v>195.05</v>
      </c>
      <c r="C682" s="165">
        <v>195.05</v>
      </c>
      <c r="D682" s="165">
        <v>195.05</v>
      </c>
      <c r="E682" s="165">
        <v>195.05</v>
      </c>
      <c r="F682" s="165">
        <v>195.05</v>
      </c>
      <c r="G682" s="165">
        <v>195.05</v>
      </c>
      <c r="H682" s="165">
        <v>195.05</v>
      </c>
      <c r="I682" s="165">
        <v>195.05</v>
      </c>
      <c r="J682" s="165">
        <v>195.05</v>
      </c>
      <c r="K682" s="165">
        <v>195.05</v>
      </c>
      <c r="L682" s="165">
        <v>195.05</v>
      </c>
      <c r="M682" s="165">
        <v>195.05</v>
      </c>
      <c r="N682" s="165">
        <v>195.05</v>
      </c>
      <c r="O682" s="165">
        <v>195.05</v>
      </c>
      <c r="P682" s="165">
        <v>195.05</v>
      </c>
      <c r="Q682" s="165">
        <v>195.05</v>
      </c>
      <c r="R682" s="165">
        <v>195.05</v>
      </c>
      <c r="S682" s="165">
        <v>195.05</v>
      </c>
      <c r="T682" s="165">
        <v>195.05</v>
      </c>
      <c r="U682" s="165">
        <v>195.05</v>
      </c>
      <c r="V682" s="165">
        <v>195.05</v>
      </c>
      <c r="W682" s="165">
        <v>195.05</v>
      </c>
      <c r="X682" s="165">
        <v>195.05</v>
      </c>
      <c r="Y682" s="166">
        <v>195.05</v>
      </c>
    </row>
    <row r="683" spans="1:25" s="146" customFormat="1" ht="25.5" x14ac:dyDescent="0.2">
      <c r="A683" s="167" t="s">
        <v>9</v>
      </c>
      <c r="B683" s="164">
        <v>0</v>
      </c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6"/>
    </row>
    <row r="684" spans="1:25" s="146" customFormat="1" ht="26.25" thickBot="1" x14ac:dyDescent="0.25">
      <c r="A684" s="168" t="s">
        <v>127</v>
      </c>
      <c r="B684" s="169">
        <v>3.6509273741482882</v>
      </c>
      <c r="C684" s="169">
        <v>3.6509273741482882</v>
      </c>
      <c r="D684" s="169">
        <v>3.6509273741482882</v>
      </c>
      <c r="E684" s="169">
        <v>3.6509273741482882</v>
      </c>
      <c r="F684" s="169">
        <v>3.6509273741482882</v>
      </c>
      <c r="G684" s="169">
        <v>3.6509273741482882</v>
      </c>
      <c r="H684" s="169">
        <v>3.6509273741482882</v>
      </c>
      <c r="I684" s="169">
        <v>3.6509273741482882</v>
      </c>
      <c r="J684" s="169">
        <v>3.6509273741482882</v>
      </c>
      <c r="K684" s="169">
        <v>3.6509273741482882</v>
      </c>
      <c r="L684" s="169">
        <v>3.6509273741482882</v>
      </c>
      <c r="M684" s="169">
        <v>3.6509273741482882</v>
      </c>
      <c r="N684" s="169">
        <v>3.6509273741482882</v>
      </c>
      <c r="O684" s="169">
        <v>3.6509273741482882</v>
      </c>
      <c r="P684" s="169">
        <v>3.6509273741482882</v>
      </c>
      <c r="Q684" s="169">
        <v>3.6509273741482882</v>
      </c>
      <c r="R684" s="169">
        <v>3.6509273741482882</v>
      </c>
      <c r="S684" s="169">
        <v>3.6509273741482882</v>
      </c>
      <c r="T684" s="169">
        <v>3.6509273741482882</v>
      </c>
      <c r="U684" s="169">
        <v>3.6509273741482882</v>
      </c>
      <c r="V684" s="169">
        <v>3.6509273741482882</v>
      </c>
      <c r="W684" s="169">
        <v>3.6509273741482882</v>
      </c>
      <c r="X684" s="169">
        <v>3.6509273741482882</v>
      </c>
      <c r="Y684" s="169">
        <v>3.6509273741482882</v>
      </c>
    </row>
    <row r="685" spans="1:25" s="146" customFormat="1" ht="15" thickBot="1" x14ac:dyDescent="0.25">
      <c r="A685" s="154">
        <v>9</v>
      </c>
      <c r="B685" s="172">
        <v>801.11092737414833</v>
      </c>
      <c r="C685" s="173">
        <v>784.4009273741483</v>
      </c>
      <c r="D685" s="173">
        <v>780.74092737414821</v>
      </c>
      <c r="E685" s="174">
        <v>755.09092737414835</v>
      </c>
      <c r="F685" s="174">
        <v>783.57092737414837</v>
      </c>
      <c r="G685" s="174">
        <v>780.13092737414831</v>
      </c>
      <c r="H685" s="174">
        <v>795.23092737414822</v>
      </c>
      <c r="I685" s="174">
        <v>776.0309273741484</v>
      </c>
      <c r="J685" s="174">
        <v>784.16092737414829</v>
      </c>
      <c r="K685" s="175">
        <v>787.98092737414822</v>
      </c>
      <c r="L685" s="174">
        <v>788.43092737414827</v>
      </c>
      <c r="M685" s="176">
        <v>786.27092737414841</v>
      </c>
      <c r="N685" s="175">
        <v>788.55092737414839</v>
      </c>
      <c r="O685" s="174">
        <v>765.11092737414833</v>
      </c>
      <c r="P685" s="176">
        <v>772.1409273741483</v>
      </c>
      <c r="Q685" s="177">
        <v>786.30092737414839</v>
      </c>
      <c r="R685" s="174">
        <v>795.52092737414841</v>
      </c>
      <c r="S685" s="177">
        <v>794.2809273741484</v>
      </c>
      <c r="T685" s="174">
        <v>787.5309273741484</v>
      </c>
      <c r="U685" s="173">
        <v>782.84092737414835</v>
      </c>
      <c r="V685" s="173">
        <v>794.72092737414823</v>
      </c>
      <c r="W685" s="173">
        <v>802.69092737414826</v>
      </c>
      <c r="X685" s="173">
        <v>805.44092737414826</v>
      </c>
      <c r="Y685" s="178">
        <v>803.2509273741482</v>
      </c>
    </row>
    <row r="686" spans="1:25" s="146" customFormat="1" ht="38.25" x14ac:dyDescent="0.2">
      <c r="A686" s="161" t="s">
        <v>7</v>
      </c>
      <c r="B686" s="162">
        <v>602.41</v>
      </c>
      <c r="C686" s="162">
        <v>585.70000000000005</v>
      </c>
      <c r="D686" s="162">
        <v>582.04</v>
      </c>
      <c r="E686" s="162">
        <v>556.39</v>
      </c>
      <c r="F686" s="162">
        <v>584.87</v>
      </c>
      <c r="G686" s="162">
        <v>581.42999999999995</v>
      </c>
      <c r="H686" s="162">
        <v>596.53</v>
      </c>
      <c r="I686" s="162">
        <v>577.33000000000004</v>
      </c>
      <c r="J686" s="162">
        <v>585.46</v>
      </c>
      <c r="K686" s="162">
        <v>589.28</v>
      </c>
      <c r="L686" s="162">
        <v>589.73</v>
      </c>
      <c r="M686" s="162">
        <v>587.57000000000005</v>
      </c>
      <c r="N686" s="162">
        <v>589.85</v>
      </c>
      <c r="O686" s="162">
        <v>566.41</v>
      </c>
      <c r="P686" s="162">
        <v>573.44000000000005</v>
      </c>
      <c r="Q686" s="162">
        <v>587.6</v>
      </c>
      <c r="R686" s="162">
        <v>596.82000000000005</v>
      </c>
      <c r="S686" s="162">
        <v>595.58000000000004</v>
      </c>
      <c r="T686" s="162">
        <v>588.83000000000004</v>
      </c>
      <c r="U686" s="162">
        <v>584.14</v>
      </c>
      <c r="V686" s="162">
        <v>596.02</v>
      </c>
      <c r="W686" s="162">
        <v>603.99</v>
      </c>
      <c r="X686" s="162">
        <v>606.74</v>
      </c>
      <c r="Y686" s="162">
        <v>604.54999999999995</v>
      </c>
    </row>
    <row r="687" spans="1:25" s="146" customFormat="1" ht="25.5" x14ac:dyDescent="0.2">
      <c r="A687" s="163" t="s">
        <v>8</v>
      </c>
      <c r="B687" s="164">
        <v>195.05</v>
      </c>
      <c r="C687" s="165">
        <v>195.05</v>
      </c>
      <c r="D687" s="165">
        <v>195.05</v>
      </c>
      <c r="E687" s="165">
        <v>195.05</v>
      </c>
      <c r="F687" s="165">
        <v>195.05</v>
      </c>
      <c r="G687" s="165">
        <v>195.05</v>
      </c>
      <c r="H687" s="165">
        <v>195.05</v>
      </c>
      <c r="I687" s="165">
        <v>195.05</v>
      </c>
      <c r="J687" s="165">
        <v>195.05</v>
      </c>
      <c r="K687" s="165">
        <v>195.05</v>
      </c>
      <c r="L687" s="165">
        <v>195.05</v>
      </c>
      <c r="M687" s="165">
        <v>195.05</v>
      </c>
      <c r="N687" s="165">
        <v>195.05</v>
      </c>
      <c r="O687" s="165">
        <v>195.05</v>
      </c>
      <c r="P687" s="165">
        <v>195.05</v>
      </c>
      <c r="Q687" s="165">
        <v>195.05</v>
      </c>
      <c r="R687" s="165">
        <v>195.05</v>
      </c>
      <c r="S687" s="165">
        <v>195.05</v>
      </c>
      <c r="T687" s="165">
        <v>195.05</v>
      </c>
      <c r="U687" s="165">
        <v>195.05</v>
      </c>
      <c r="V687" s="165">
        <v>195.05</v>
      </c>
      <c r="W687" s="165">
        <v>195.05</v>
      </c>
      <c r="X687" s="165">
        <v>195.05</v>
      </c>
      <c r="Y687" s="166">
        <v>195.05</v>
      </c>
    </row>
    <row r="688" spans="1:25" s="146" customFormat="1" ht="25.5" x14ac:dyDescent="0.2">
      <c r="A688" s="167" t="s">
        <v>9</v>
      </c>
      <c r="B688" s="164">
        <v>0</v>
      </c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6"/>
    </row>
    <row r="689" spans="1:25" s="146" customFormat="1" ht="26.25" thickBot="1" x14ac:dyDescent="0.25">
      <c r="A689" s="168" t="s">
        <v>127</v>
      </c>
      <c r="B689" s="169">
        <v>3.6509273741482882</v>
      </c>
      <c r="C689" s="169">
        <v>3.6509273741482882</v>
      </c>
      <c r="D689" s="169">
        <v>3.6509273741482882</v>
      </c>
      <c r="E689" s="169">
        <v>3.6509273741482882</v>
      </c>
      <c r="F689" s="169">
        <v>3.6509273741482882</v>
      </c>
      <c r="G689" s="169">
        <v>3.6509273741482882</v>
      </c>
      <c r="H689" s="169">
        <v>3.6509273741482882</v>
      </c>
      <c r="I689" s="169">
        <v>3.6509273741482882</v>
      </c>
      <c r="J689" s="169">
        <v>3.6509273741482882</v>
      </c>
      <c r="K689" s="169">
        <v>3.6509273741482882</v>
      </c>
      <c r="L689" s="169">
        <v>3.6509273741482882</v>
      </c>
      <c r="M689" s="169">
        <v>3.6509273741482882</v>
      </c>
      <c r="N689" s="169">
        <v>3.6509273741482882</v>
      </c>
      <c r="O689" s="169">
        <v>3.6509273741482882</v>
      </c>
      <c r="P689" s="169">
        <v>3.6509273741482882</v>
      </c>
      <c r="Q689" s="169">
        <v>3.6509273741482882</v>
      </c>
      <c r="R689" s="169">
        <v>3.6509273741482882</v>
      </c>
      <c r="S689" s="169">
        <v>3.6509273741482882</v>
      </c>
      <c r="T689" s="169">
        <v>3.6509273741482882</v>
      </c>
      <c r="U689" s="169">
        <v>3.6509273741482882</v>
      </c>
      <c r="V689" s="169">
        <v>3.6509273741482882</v>
      </c>
      <c r="W689" s="169">
        <v>3.6509273741482882</v>
      </c>
      <c r="X689" s="169">
        <v>3.6509273741482882</v>
      </c>
      <c r="Y689" s="169">
        <v>3.6509273741482882</v>
      </c>
    </row>
    <row r="690" spans="1:25" s="146" customFormat="1" ht="15" thickBot="1" x14ac:dyDescent="0.25">
      <c r="A690" s="171">
        <v>10</v>
      </c>
      <c r="B690" s="172">
        <v>811.85092737414834</v>
      </c>
      <c r="C690" s="173">
        <v>800.24092737414821</v>
      </c>
      <c r="D690" s="173">
        <v>789.43092737414827</v>
      </c>
      <c r="E690" s="174">
        <v>781.20092737414825</v>
      </c>
      <c r="F690" s="174">
        <v>761.33092737414836</v>
      </c>
      <c r="G690" s="174">
        <v>785.6509273741483</v>
      </c>
      <c r="H690" s="174">
        <v>797.33092737414836</v>
      </c>
      <c r="I690" s="174">
        <v>778.82092737414837</v>
      </c>
      <c r="J690" s="174">
        <v>783.77092737414841</v>
      </c>
      <c r="K690" s="175">
        <v>804.83092737414836</v>
      </c>
      <c r="L690" s="174">
        <v>789.42092737414828</v>
      </c>
      <c r="M690" s="176">
        <v>789.7609273741482</v>
      </c>
      <c r="N690" s="175">
        <v>789.83092737414836</v>
      </c>
      <c r="O690" s="174">
        <v>774.31092737414838</v>
      </c>
      <c r="P690" s="176">
        <v>770.34092737414835</v>
      </c>
      <c r="Q690" s="177">
        <v>782.47092737414823</v>
      </c>
      <c r="R690" s="174">
        <v>809.11092737414833</v>
      </c>
      <c r="S690" s="177">
        <v>810.2509273741482</v>
      </c>
      <c r="T690" s="174">
        <v>789.47092737414823</v>
      </c>
      <c r="U690" s="173">
        <v>793.31092737414838</v>
      </c>
      <c r="V690" s="173">
        <v>798.30092737414839</v>
      </c>
      <c r="W690" s="173">
        <v>802.07092737414837</v>
      </c>
      <c r="X690" s="173">
        <v>805.7909273741484</v>
      </c>
      <c r="Y690" s="178">
        <v>809.19092737414826</v>
      </c>
    </row>
    <row r="691" spans="1:25" s="146" customFormat="1" ht="38.25" x14ac:dyDescent="0.2">
      <c r="A691" s="161" t="s">
        <v>7</v>
      </c>
      <c r="B691" s="162">
        <v>613.15</v>
      </c>
      <c r="C691" s="162">
        <v>601.54</v>
      </c>
      <c r="D691" s="162">
        <v>590.73</v>
      </c>
      <c r="E691" s="162">
        <v>582.5</v>
      </c>
      <c r="F691" s="162">
        <v>562.63</v>
      </c>
      <c r="G691" s="162">
        <v>586.95000000000005</v>
      </c>
      <c r="H691" s="162">
        <v>598.63</v>
      </c>
      <c r="I691" s="162">
        <v>580.12</v>
      </c>
      <c r="J691" s="162">
        <v>585.07000000000005</v>
      </c>
      <c r="K691" s="162">
        <v>606.13</v>
      </c>
      <c r="L691" s="162">
        <v>590.72</v>
      </c>
      <c r="M691" s="162">
        <v>591.05999999999995</v>
      </c>
      <c r="N691" s="162">
        <v>591.13</v>
      </c>
      <c r="O691" s="162">
        <v>575.61</v>
      </c>
      <c r="P691" s="162">
        <v>571.64</v>
      </c>
      <c r="Q691" s="162">
        <v>583.77</v>
      </c>
      <c r="R691" s="162">
        <v>610.41</v>
      </c>
      <c r="S691" s="162">
        <v>611.54999999999995</v>
      </c>
      <c r="T691" s="162">
        <v>590.77</v>
      </c>
      <c r="U691" s="162">
        <v>594.61</v>
      </c>
      <c r="V691" s="162">
        <v>599.6</v>
      </c>
      <c r="W691" s="162">
        <v>603.37</v>
      </c>
      <c r="X691" s="162">
        <v>607.09</v>
      </c>
      <c r="Y691" s="162">
        <v>610.49</v>
      </c>
    </row>
    <row r="692" spans="1:25" s="146" customFormat="1" ht="25.5" x14ac:dyDescent="0.2">
      <c r="A692" s="163" t="s">
        <v>8</v>
      </c>
      <c r="B692" s="164">
        <v>195.05</v>
      </c>
      <c r="C692" s="165">
        <v>195.05</v>
      </c>
      <c r="D692" s="165">
        <v>195.05</v>
      </c>
      <c r="E692" s="165">
        <v>195.05</v>
      </c>
      <c r="F692" s="165">
        <v>195.05</v>
      </c>
      <c r="G692" s="165">
        <v>195.05</v>
      </c>
      <c r="H692" s="165">
        <v>195.05</v>
      </c>
      <c r="I692" s="165">
        <v>195.05</v>
      </c>
      <c r="J692" s="165">
        <v>195.05</v>
      </c>
      <c r="K692" s="165">
        <v>195.05</v>
      </c>
      <c r="L692" s="165">
        <v>195.05</v>
      </c>
      <c r="M692" s="165">
        <v>195.05</v>
      </c>
      <c r="N692" s="165">
        <v>195.05</v>
      </c>
      <c r="O692" s="165">
        <v>195.05</v>
      </c>
      <c r="P692" s="165">
        <v>195.05</v>
      </c>
      <c r="Q692" s="165">
        <v>195.05</v>
      </c>
      <c r="R692" s="165">
        <v>195.05</v>
      </c>
      <c r="S692" s="165">
        <v>195.05</v>
      </c>
      <c r="T692" s="165">
        <v>195.05</v>
      </c>
      <c r="U692" s="165">
        <v>195.05</v>
      </c>
      <c r="V692" s="165">
        <v>195.05</v>
      </c>
      <c r="W692" s="165">
        <v>195.05</v>
      </c>
      <c r="X692" s="165">
        <v>195.05</v>
      </c>
      <c r="Y692" s="166">
        <v>195.05</v>
      </c>
    </row>
    <row r="693" spans="1:25" s="146" customFormat="1" ht="25.5" x14ac:dyDescent="0.2">
      <c r="A693" s="167" t="s">
        <v>9</v>
      </c>
      <c r="B693" s="164">
        <v>0</v>
      </c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6"/>
    </row>
    <row r="694" spans="1:25" s="146" customFormat="1" ht="26.25" thickBot="1" x14ac:dyDescent="0.25">
      <c r="A694" s="168" t="s">
        <v>127</v>
      </c>
      <c r="B694" s="169">
        <v>3.6509273741482882</v>
      </c>
      <c r="C694" s="169">
        <v>3.6509273741482882</v>
      </c>
      <c r="D694" s="169">
        <v>3.6509273741482882</v>
      </c>
      <c r="E694" s="169">
        <v>3.6509273741482882</v>
      </c>
      <c r="F694" s="169">
        <v>3.6509273741482882</v>
      </c>
      <c r="G694" s="169">
        <v>3.6509273741482882</v>
      </c>
      <c r="H694" s="169">
        <v>3.6509273741482882</v>
      </c>
      <c r="I694" s="169">
        <v>3.6509273741482882</v>
      </c>
      <c r="J694" s="169">
        <v>3.6509273741482882</v>
      </c>
      <c r="K694" s="169">
        <v>3.6509273741482882</v>
      </c>
      <c r="L694" s="169">
        <v>3.6509273741482882</v>
      </c>
      <c r="M694" s="169">
        <v>3.6509273741482882</v>
      </c>
      <c r="N694" s="169">
        <v>3.6509273741482882</v>
      </c>
      <c r="O694" s="169">
        <v>3.6509273741482882</v>
      </c>
      <c r="P694" s="169">
        <v>3.6509273741482882</v>
      </c>
      <c r="Q694" s="169">
        <v>3.6509273741482882</v>
      </c>
      <c r="R694" s="169">
        <v>3.6509273741482882</v>
      </c>
      <c r="S694" s="169">
        <v>3.6509273741482882</v>
      </c>
      <c r="T694" s="169">
        <v>3.6509273741482882</v>
      </c>
      <c r="U694" s="169">
        <v>3.6509273741482882</v>
      </c>
      <c r="V694" s="169">
        <v>3.6509273741482882</v>
      </c>
      <c r="W694" s="169">
        <v>3.6509273741482882</v>
      </c>
      <c r="X694" s="169">
        <v>3.6509273741482882</v>
      </c>
      <c r="Y694" s="169">
        <v>3.6509273741482882</v>
      </c>
    </row>
    <row r="695" spans="1:25" s="146" customFormat="1" ht="15" thickBot="1" x14ac:dyDescent="0.25">
      <c r="A695" s="154">
        <v>11</v>
      </c>
      <c r="B695" s="172">
        <v>709.26092737414831</v>
      </c>
      <c r="C695" s="173">
        <v>700.7709273741483</v>
      </c>
      <c r="D695" s="173">
        <v>673.04092737414828</v>
      </c>
      <c r="E695" s="174">
        <v>694.69092737414826</v>
      </c>
      <c r="F695" s="174">
        <v>721.77092737414841</v>
      </c>
      <c r="G695" s="174">
        <v>737.34092737414835</v>
      </c>
      <c r="H695" s="174">
        <v>730.42092737414828</v>
      </c>
      <c r="I695" s="174">
        <v>728.62092737414832</v>
      </c>
      <c r="J695" s="174">
        <v>740.2809273741484</v>
      </c>
      <c r="K695" s="175">
        <v>747.41092737414829</v>
      </c>
      <c r="L695" s="174">
        <v>745.73092737414822</v>
      </c>
      <c r="M695" s="176">
        <v>729.5009273741482</v>
      </c>
      <c r="N695" s="175">
        <v>722.10092737414834</v>
      </c>
      <c r="O695" s="174">
        <v>706.94092737414826</v>
      </c>
      <c r="P695" s="176">
        <v>711.1509273741483</v>
      </c>
      <c r="Q695" s="177">
        <v>725.83092737414836</v>
      </c>
      <c r="R695" s="174">
        <v>749.7809273741484</v>
      </c>
      <c r="S695" s="177">
        <v>751.30092737414839</v>
      </c>
      <c r="T695" s="174">
        <v>722.88092737414831</v>
      </c>
      <c r="U695" s="173">
        <v>715.08092737414836</v>
      </c>
      <c r="V695" s="173">
        <v>728.05092737414839</v>
      </c>
      <c r="W695" s="173">
        <v>732.30092737414839</v>
      </c>
      <c r="X695" s="173">
        <v>732.02092737414841</v>
      </c>
      <c r="Y695" s="178">
        <v>705.46092737414824</v>
      </c>
    </row>
    <row r="696" spans="1:25" s="146" customFormat="1" ht="38.25" x14ac:dyDescent="0.2">
      <c r="A696" s="161" t="s">
        <v>7</v>
      </c>
      <c r="B696" s="162">
        <v>510.56</v>
      </c>
      <c r="C696" s="162">
        <v>502.07</v>
      </c>
      <c r="D696" s="162">
        <v>474.34</v>
      </c>
      <c r="E696" s="162">
        <v>495.99</v>
      </c>
      <c r="F696" s="162">
        <v>523.07000000000005</v>
      </c>
      <c r="G696" s="162">
        <v>538.64</v>
      </c>
      <c r="H696" s="162">
        <v>531.72</v>
      </c>
      <c r="I696" s="162">
        <v>529.91999999999996</v>
      </c>
      <c r="J696" s="162">
        <v>541.58000000000004</v>
      </c>
      <c r="K696" s="162">
        <v>548.71</v>
      </c>
      <c r="L696" s="162">
        <v>547.03</v>
      </c>
      <c r="M696" s="162">
        <v>530.79999999999995</v>
      </c>
      <c r="N696" s="162">
        <v>523.4</v>
      </c>
      <c r="O696" s="162">
        <v>508.24</v>
      </c>
      <c r="P696" s="162">
        <v>512.45000000000005</v>
      </c>
      <c r="Q696" s="162">
        <v>527.13</v>
      </c>
      <c r="R696" s="162">
        <v>551.08000000000004</v>
      </c>
      <c r="S696" s="162">
        <v>552.6</v>
      </c>
      <c r="T696" s="162">
        <v>524.17999999999995</v>
      </c>
      <c r="U696" s="162">
        <v>516.38</v>
      </c>
      <c r="V696" s="162">
        <v>529.35</v>
      </c>
      <c r="W696" s="162">
        <v>533.6</v>
      </c>
      <c r="X696" s="162">
        <v>533.32000000000005</v>
      </c>
      <c r="Y696" s="162">
        <v>506.76</v>
      </c>
    </row>
    <row r="697" spans="1:25" s="146" customFormat="1" ht="25.5" x14ac:dyDescent="0.2">
      <c r="A697" s="163" t="s">
        <v>8</v>
      </c>
      <c r="B697" s="164">
        <v>195.05</v>
      </c>
      <c r="C697" s="165">
        <v>195.05</v>
      </c>
      <c r="D697" s="165">
        <v>195.05</v>
      </c>
      <c r="E697" s="165">
        <v>195.05</v>
      </c>
      <c r="F697" s="165">
        <v>195.05</v>
      </c>
      <c r="G697" s="165">
        <v>195.05</v>
      </c>
      <c r="H697" s="165">
        <v>195.05</v>
      </c>
      <c r="I697" s="165">
        <v>195.05</v>
      </c>
      <c r="J697" s="165">
        <v>195.05</v>
      </c>
      <c r="K697" s="165">
        <v>195.05</v>
      </c>
      <c r="L697" s="165">
        <v>195.05</v>
      </c>
      <c r="M697" s="165">
        <v>195.05</v>
      </c>
      <c r="N697" s="165">
        <v>195.05</v>
      </c>
      <c r="O697" s="165">
        <v>195.05</v>
      </c>
      <c r="P697" s="165">
        <v>195.05</v>
      </c>
      <c r="Q697" s="165">
        <v>195.05</v>
      </c>
      <c r="R697" s="165">
        <v>195.05</v>
      </c>
      <c r="S697" s="165">
        <v>195.05</v>
      </c>
      <c r="T697" s="165">
        <v>195.05</v>
      </c>
      <c r="U697" s="165">
        <v>195.05</v>
      </c>
      <c r="V697" s="165">
        <v>195.05</v>
      </c>
      <c r="W697" s="165">
        <v>195.05</v>
      </c>
      <c r="X697" s="165">
        <v>195.05</v>
      </c>
      <c r="Y697" s="166">
        <v>195.05</v>
      </c>
    </row>
    <row r="698" spans="1:25" s="146" customFormat="1" ht="25.5" x14ac:dyDescent="0.2">
      <c r="A698" s="167" t="s">
        <v>9</v>
      </c>
      <c r="B698" s="164">
        <v>0</v>
      </c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6"/>
    </row>
    <row r="699" spans="1:25" s="146" customFormat="1" ht="26.25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</row>
    <row r="700" spans="1:25" s="146" customFormat="1" ht="15" thickBot="1" x14ac:dyDescent="0.25">
      <c r="A700" s="171">
        <v>12</v>
      </c>
      <c r="B700" s="172">
        <v>752.82092737414837</v>
      </c>
      <c r="C700" s="173">
        <v>729.74092737414821</v>
      </c>
      <c r="D700" s="173">
        <v>733.99092737414821</v>
      </c>
      <c r="E700" s="174">
        <v>756.23092737414822</v>
      </c>
      <c r="F700" s="174">
        <v>774.87092737414832</v>
      </c>
      <c r="G700" s="174">
        <v>775.13092737414831</v>
      </c>
      <c r="H700" s="174">
        <v>768.30092737414839</v>
      </c>
      <c r="I700" s="174">
        <v>759.0009273741482</v>
      </c>
      <c r="J700" s="174">
        <v>761.93092737414827</v>
      </c>
      <c r="K700" s="175">
        <v>776.52092737414841</v>
      </c>
      <c r="L700" s="174">
        <v>771.71092737414824</v>
      </c>
      <c r="M700" s="176">
        <v>773.0309273741484</v>
      </c>
      <c r="N700" s="175">
        <v>771.35092737414834</v>
      </c>
      <c r="O700" s="174">
        <v>736.7609273741482</v>
      </c>
      <c r="P700" s="176">
        <v>747.84092737414835</v>
      </c>
      <c r="Q700" s="177">
        <v>751.35092737414834</v>
      </c>
      <c r="R700" s="174">
        <v>783.77092737414841</v>
      </c>
      <c r="S700" s="177">
        <v>781.6509273741483</v>
      </c>
      <c r="T700" s="174">
        <v>774.55092737414839</v>
      </c>
      <c r="U700" s="173">
        <v>752.61092737414833</v>
      </c>
      <c r="V700" s="173">
        <v>758.16092737414829</v>
      </c>
      <c r="W700" s="173">
        <v>764.7609273741482</v>
      </c>
      <c r="X700" s="173">
        <v>771.71092737414824</v>
      </c>
      <c r="Y700" s="178">
        <v>749.98092737414822</v>
      </c>
    </row>
    <row r="701" spans="1:25" s="146" customFormat="1" ht="38.25" x14ac:dyDescent="0.2">
      <c r="A701" s="161" t="s">
        <v>7</v>
      </c>
      <c r="B701" s="162">
        <v>554.12</v>
      </c>
      <c r="C701" s="162">
        <v>531.04</v>
      </c>
      <c r="D701" s="162">
        <v>535.29</v>
      </c>
      <c r="E701" s="162">
        <v>557.53</v>
      </c>
      <c r="F701" s="162">
        <v>576.16999999999996</v>
      </c>
      <c r="G701" s="162">
        <v>576.42999999999995</v>
      </c>
      <c r="H701" s="162">
        <v>569.6</v>
      </c>
      <c r="I701" s="162">
        <v>560.29999999999995</v>
      </c>
      <c r="J701" s="162">
        <v>563.23</v>
      </c>
      <c r="K701" s="162">
        <v>577.82000000000005</v>
      </c>
      <c r="L701" s="162">
        <v>573.01</v>
      </c>
      <c r="M701" s="162">
        <v>574.33000000000004</v>
      </c>
      <c r="N701" s="162">
        <v>572.65</v>
      </c>
      <c r="O701" s="162">
        <v>538.05999999999995</v>
      </c>
      <c r="P701" s="162">
        <v>549.14</v>
      </c>
      <c r="Q701" s="162">
        <v>552.65</v>
      </c>
      <c r="R701" s="162">
        <v>585.07000000000005</v>
      </c>
      <c r="S701" s="162">
        <v>582.95000000000005</v>
      </c>
      <c r="T701" s="162">
        <v>575.85</v>
      </c>
      <c r="U701" s="162">
        <v>553.91</v>
      </c>
      <c r="V701" s="162">
        <v>559.46</v>
      </c>
      <c r="W701" s="162">
        <v>566.05999999999995</v>
      </c>
      <c r="X701" s="162">
        <v>573.01</v>
      </c>
      <c r="Y701" s="162">
        <v>551.28</v>
      </c>
    </row>
    <row r="702" spans="1:25" s="146" customFormat="1" ht="25.5" x14ac:dyDescent="0.2">
      <c r="A702" s="163" t="s">
        <v>8</v>
      </c>
      <c r="B702" s="164">
        <v>195.05</v>
      </c>
      <c r="C702" s="165">
        <v>195.05</v>
      </c>
      <c r="D702" s="165">
        <v>195.05</v>
      </c>
      <c r="E702" s="165">
        <v>195.05</v>
      </c>
      <c r="F702" s="165">
        <v>195.05</v>
      </c>
      <c r="G702" s="165">
        <v>195.05</v>
      </c>
      <c r="H702" s="165">
        <v>195.05</v>
      </c>
      <c r="I702" s="165">
        <v>195.05</v>
      </c>
      <c r="J702" s="165">
        <v>195.05</v>
      </c>
      <c r="K702" s="165">
        <v>195.05</v>
      </c>
      <c r="L702" s="165">
        <v>195.05</v>
      </c>
      <c r="M702" s="165">
        <v>195.05</v>
      </c>
      <c r="N702" s="165">
        <v>195.05</v>
      </c>
      <c r="O702" s="165">
        <v>195.05</v>
      </c>
      <c r="P702" s="165">
        <v>195.05</v>
      </c>
      <c r="Q702" s="165">
        <v>195.05</v>
      </c>
      <c r="R702" s="165">
        <v>195.05</v>
      </c>
      <c r="S702" s="165">
        <v>195.05</v>
      </c>
      <c r="T702" s="165">
        <v>195.05</v>
      </c>
      <c r="U702" s="165">
        <v>195.05</v>
      </c>
      <c r="V702" s="165">
        <v>195.05</v>
      </c>
      <c r="W702" s="165">
        <v>195.05</v>
      </c>
      <c r="X702" s="165">
        <v>195.05</v>
      </c>
      <c r="Y702" s="166">
        <v>195.05</v>
      </c>
    </row>
    <row r="703" spans="1:25" s="146" customFormat="1" ht="25.5" x14ac:dyDescent="0.2">
      <c r="A703" s="167" t="s">
        <v>9</v>
      </c>
      <c r="B703" s="164">
        <v>0</v>
      </c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6"/>
    </row>
    <row r="704" spans="1:25" s="146" customFormat="1" ht="26.25" thickBot="1" x14ac:dyDescent="0.25">
      <c r="A704" s="168" t="s">
        <v>127</v>
      </c>
      <c r="B704" s="169">
        <v>3.6509273741482882</v>
      </c>
      <c r="C704" s="169">
        <v>3.6509273741482882</v>
      </c>
      <c r="D704" s="169">
        <v>3.6509273741482882</v>
      </c>
      <c r="E704" s="169">
        <v>3.6509273741482882</v>
      </c>
      <c r="F704" s="169">
        <v>3.6509273741482882</v>
      </c>
      <c r="G704" s="169">
        <v>3.6509273741482882</v>
      </c>
      <c r="H704" s="169">
        <v>3.6509273741482882</v>
      </c>
      <c r="I704" s="169">
        <v>3.6509273741482882</v>
      </c>
      <c r="J704" s="169">
        <v>3.6509273741482882</v>
      </c>
      <c r="K704" s="169">
        <v>3.6509273741482882</v>
      </c>
      <c r="L704" s="169">
        <v>3.6509273741482882</v>
      </c>
      <c r="M704" s="169">
        <v>3.6509273741482882</v>
      </c>
      <c r="N704" s="169">
        <v>3.6509273741482882</v>
      </c>
      <c r="O704" s="169">
        <v>3.6509273741482882</v>
      </c>
      <c r="P704" s="169">
        <v>3.6509273741482882</v>
      </c>
      <c r="Q704" s="169">
        <v>3.6509273741482882</v>
      </c>
      <c r="R704" s="169">
        <v>3.6509273741482882</v>
      </c>
      <c r="S704" s="169">
        <v>3.6509273741482882</v>
      </c>
      <c r="T704" s="169">
        <v>3.6509273741482882</v>
      </c>
      <c r="U704" s="169">
        <v>3.6509273741482882</v>
      </c>
      <c r="V704" s="169">
        <v>3.6509273741482882</v>
      </c>
      <c r="W704" s="169">
        <v>3.6509273741482882</v>
      </c>
      <c r="X704" s="169">
        <v>3.6509273741482882</v>
      </c>
      <c r="Y704" s="169">
        <v>3.6509273741482882</v>
      </c>
    </row>
    <row r="705" spans="1:25" s="146" customFormat="1" ht="15" thickBot="1" x14ac:dyDescent="0.25">
      <c r="A705" s="154">
        <v>13</v>
      </c>
      <c r="B705" s="172">
        <v>704.72092737414823</v>
      </c>
      <c r="C705" s="173">
        <v>678.84092737414835</v>
      </c>
      <c r="D705" s="173">
        <v>679.61092737414833</v>
      </c>
      <c r="E705" s="174">
        <v>686.49092737414833</v>
      </c>
      <c r="F705" s="174">
        <v>703.56092737414838</v>
      </c>
      <c r="G705" s="174">
        <v>701.1509273741483</v>
      </c>
      <c r="H705" s="174">
        <v>696.88092737414831</v>
      </c>
      <c r="I705" s="174">
        <v>689.57092737414837</v>
      </c>
      <c r="J705" s="174">
        <v>693.55092737414839</v>
      </c>
      <c r="K705" s="175">
        <v>701.75092737414832</v>
      </c>
      <c r="L705" s="174">
        <v>706.29092737414828</v>
      </c>
      <c r="M705" s="176">
        <v>704.4009273741483</v>
      </c>
      <c r="N705" s="175">
        <v>705.49092737414833</v>
      </c>
      <c r="O705" s="174">
        <v>676.20092737414825</v>
      </c>
      <c r="P705" s="176">
        <v>676.87092737414832</v>
      </c>
      <c r="Q705" s="177">
        <v>688.66092737414829</v>
      </c>
      <c r="R705" s="174">
        <v>723.4009273741483</v>
      </c>
      <c r="S705" s="177">
        <v>724.69092737414826</v>
      </c>
      <c r="T705" s="174">
        <v>693.51092737414831</v>
      </c>
      <c r="U705" s="173">
        <v>689.26092737414831</v>
      </c>
      <c r="V705" s="173">
        <v>699.50092737414832</v>
      </c>
      <c r="W705" s="173">
        <v>706.10092737414834</v>
      </c>
      <c r="X705" s="173">
        <v>706.28092737414829</v>
      </c>
      <c r="Y705" s="178">
        <v>713.10092737414834</v>
      </c>
    </row>
    <row r="706" spans="1:25" s="146" customFormat="1" ht="38.25" x14ac:dyDescent="0.2">
      <c r="A706" s="161" t="s">
        <v>7</v>
      </c>
      <c r="B706" s="162">
        <v>506.02</v>
      </c>
      <c r="C706" s="162">
        <v>480.14</v>
      </c>
      <c r="D706" s="162">
        <v>480.91</v>
      </c>
      <c r="E706" s="162">
        <v>487.79</v>
      </c>
      <c r="F706" s="162">
        <v>504.86</v>
      </c>
      <c r="G706" s="162">
        <v>502.45</v>
      </c>
      <c r="H706" s="162">
        <v>498.18</v>
      </c>
      <c r="I706" s="162">
        <v>490.87</v>
      </c>
      <c r="J706" s="162">
        <v>494.85</v>
      </c>
      <c r="K706" s="162">
        <v>503.05</v>
      </c>
      <c r="L706" s="162">
        <v>507.59</v>
      </c>
      <c r="M706" s="162">
        <v>505.7</v>
      </c>
      <c r="N706" s="162">
        <v>506.79</v>
      </c>
      <c r="O706" s="162">
        <v>477.5</v>
      </c>
      <c r="P706" s="162">
        <v>478.17</v>
      </c>
      <c r="Q706" s="162">
        <v>489.96</v>
      </c>
      <c r="R706" s="162">
        <v>524.70000000000005</v>
      </c>
      <c r="S706" s="162">
        <v>525.99</v>
      </c>
      <c r="T706" s="162">
        <v>494.81</v>
      </c>
      <c r="U706" s="162">
        <v>490.56</v>
      </c>
      <c r="V706" s="162">
        <v>500.8</v>
      </c>
      <c r="W706" s="162">
        <v>507.4</v>
      </c>
      <c r="X706" s="162">
        <v>507.58</v>
      </c>
      <c r="Y706" s="162">
        <v>514.4</v>
      </c>
    </row>
    <row r="707" spans="1:25" s="146" customFormat="1" ht="25.5" x14ac:dyDescent="0.2">
      <c r="A707" s="163" t="s">
        <v>8</v>
      </c>
      <c r="B707" s="164">
        <v>195.05</v>
      </c>
      <c r="C707" s="165">
        <v>195.05</v>
      </c>
      <c r="D707" s="165">
        <v>195.05</v>
      </c>
      <c r="E707" s="165">
        <v>195.05</v>
      </c>
      <c r="F707" s="165">
        <v>195.05</v>
      </c>
      <c r="G707" s="165">
        <v>195.05</v>
      </c>
      <c r="H707" s="165">
        <v>195.05</v>
      </c>
      <c r="I707" s="165">
        <v>195.05</v>
      </c>
      <c r="J707" s="165">
        <v>195.05</v>
      </c>
      <c r="K707" s="165">
        <v>195.05</v>
      </c>
      <c r="L707" s="165">
        <v>195.05</v>
      </c>
      <c r="M707" s="165">
        <v>195.05</v>
      </c>
      <c r="N707" s="165">
        <v>195.05</v>
      </c>
      <c r="O707" s="165">
        <v>195.05</v>
      </c>
      <c r="P707" s="165">
        <v>195.05</v>
      </c>
      <c r="Q707" s="165">
        <v>195.05</v>
      </c>
      <c r="R707" s="165">
        <v>195.05</v>
      </c>
      <c r="S707" s="165">
        <v>195.05</v>
      </c>
      <c r="T707" s="165">
        <v>195.05</v>
      </c>
      <c r="U707" s="165">
        <v>195.05</v>
      </c>
      <c r="V707" s="165">
        <v>195.05</v>
      </c>
      <c r="W707" s="165">
        <v>195.05</v>
      </c>
      <c r="X707" s="165">
        <v>195.05</v>
      </c>
      <c r="Y707" s="166">
        <v>195.05</v>
      </c>
    </row>
    <row r="708" spans="1:25" s="146" customFormat="1" ht="25.5" x14ac:dyDescent="0.2">
      <c r="A708" s="167" t="s">
        <v>9</v>
      </c>
      <c r="B708" s="164">
        <v>0</v>
      </c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6"/>
    </row>
    <row r="709" spans="1:25" s="146" customFormat="1" ht="26.25" thickBot="1" x14ac:dyDescent="0.25">
      <c r="A709" s="168" t="s">
        <v>127</v>
      </c>
      <c r="B709" s="169">
        <v>3.6509273741482882</v>
      </c>
      <c r="C709" s="169">
        <v>3.6509273741482882</v>
      </c>
      <c r="D709" s="169">
        <v>3.6509273741482882</v>
      </c>
      <c r="E709" s="169">
        <v>3.6509273741482882</v>
      </c>
      <c r="F709" s="169">
        <v>3.6509273741482882</v>
      </c>
      <c r="G709" s="169">
        <v>3.6509273741482882</v>
      </c>
      <c r="H709" s="169">
        <v>3.6509273741482882</v>
      </c>
      <c r="I709" s="169">
        <v>3.6509273741482882</v>
      </c>
      <c r="J709" s="169">
        <v>3.6509273741482882</v>
      </c>
      <c r="K709" s="169">
        <v>3.6509273741482882</v>
      </c>
      <c r="L709" s="169">
        <v>3.6509273741482882</v>
      </c>
      <c r="M709" s="169">
        <v>3.6509273741482882</v>
      </c>
      <c r="N709" s="169">
        <v>3.6509273741482882</v>
      </c>
      <c r="O709" s="169">
        <v>3.6509273741482882</v>
      </c>
      <c r="P709" s="169">
        <v>3.6509273741482882</v>
      </c>
      <c r="Q709" s="169">
        <v>3.6509273741482882</v>
      </c>
      <c r="R709" s="169">
        <v>3.6509273741482882</v>
      </c>
      <c r="S709" s="169">
        <v>3.6509273741482882</v>
      </c>
      <c r="T709" s="169">
        <v>3.6509273741482882</v>
      </c>
      <c r="U709" s="169">
        <v>3.6509273741482882</v>
      </c>
      <c r="V709" s="169">
        <v>3.6509273741482882</v>
      </c>
      <c r="W709" s="169">
        <v>3.6509273741482882</v>
      </c>
      <c r="X709" s="169">
        <v>3.6509273741482882</v>
      </c>
      <c r="Y709" s="169">
        <v>3.6509273741482882</v>
      </c>
    </row>
    <row r="710" spans="1:25" s="146" customFormat="1" ht="15" thickBot="1" x14ac:dyDescent="0.25">
      <c r="A710" s="171">
        <v>14</v>
      </c>
      <c r="B710" s="172">
        <v>723.96092737414824</v>
      </c>
      <c r="C710" s="173">
        <v>690.60092737414834</v>
      </c>
      <c r="D710" s="173">
        <v>690.16092737414829</v>
      </c>
      <c r="E710" s="174">
        <v>692.79092737414828</v>
      </c>
      <c r="F710" s="174">
        <v>724.66092737414829</v>
      </c>
      <c r="G710" s="174">
        <v>725.84092737414835</v>
      </c>
      <c r="H710" s="174">
        <v>720.20092737414825</v>
      </c>
      <c r="I710" s="174">
        <v>710.13092737414831</v>
      </c>
      <c r="J710" s="174">
        <v>713.10092737414834</v>
      </c>
      <c r="K710" s="175">
        <v>719.11092737414833</v>
      </c>
      <c r="L710" s="174">
        <v>717.7609273741482</v>
      </c>
      <c r="M710" s="176">
        <v>722.63092737414831</v>
      </c>
      <c r="N710" s="175">
        <v>720.34092737414835</v>
      </c>
      <c r="O710" s="174">
        <v>689.33092737414836</v>
      </c>
      <c r="P710" s="176">
        <v>698.67092737414828</v>
      </c>
      <c r="Q710" s="177">
        <v>715.46092737414824</v>
      </c>
      <c r="R710" s="174">
        <v>739.30092737414839</v>
      </c>
      <c r="S710" s="177">
        <v>742.0409273741484</v>
      </c>
      <c r="T710" s="174">
        <v>734.2509273741482</v>
      </c>
      <c r="U710" s="173">
        <v>717.5309273741484</v>
      </c>
      <c r="V710" s="173">
        <v>727.68092737414827</v>
      </c>
      <c r="W710" s="173">
        <v>730.46092737414824</v>
      </c>
      <c r="X710" s="173">
        <v>724.9009273741483</v>
      </c>
      <c r="Y710" s="178">
        <v>725.94092737414826</v>
      </c>
    </row>
    <row r="711" spans="1:25" s="146" customFormat="1" ht="38.25" x14ac:dyDescent="0.2">
      <c r="A711" s="161" t="s">
        <v>7</v>
      </c>
      <c r="B711" s="162">
        <v>525.26</v>
      </c>
      <c r="C711" s="162">
        <v>491.9</v>
      </c>
      <c r="D711" s="162">
        <v>491.46</v>
      </c>
      <c r="E711" s="162">
        <v>494.09</v>
      </c>
      <c r="F711" s="162">
        <v>525.96</v>
      </c>
      <c r="G711" s="162">
        <v>527.14</v>
      </c>
      <c r="H711" s="162">
        <v>521.5</v>
      </c>
      <c r="I711" s="162">
        <v>511.43</v>
      </c>
      <c r="J711" s="162">
        <v>514.4</v>
      </c>
      <c r="K711" s="162">
        <v>520.41</v>
      </c>
      <c r="L711" s="162">
        <v>519.05999999999995</v>
      </c>
      <c r="M711" s="162">
        <v>523.92999999999995</v>
      </c>
      <c r="N711" s="162">
        <v>521.64</v>
      </c>
      <c r="O711" s="162">
        <v>490.63</v>
      </c>
      <c r="P711" s="162">
        <v>499.97</v>
      </c>
      <c r="Q711" s="162">
        <v>516.76</v>
      </c>
      <c r="R711" s="162">
        <v>540.6</v>
      </c>
      <c r="S711" s="162">
        <v>543.34</v>
      </c>
      <c r="T711" s="162">
        <v>535.54999999999995</v>
      </c>
      <c r="U711" s="162">
        <v>518.83000000000004</v>
      </c>
      <c r="V711" s="162">
        <v>528.98</v>
      </c>
      <c r="W711" s="162">
        <v>531.76</v>
      </c>
      <c r="X711" s="162">
        <v>526.20000000000005</v>
      </c>
      <c r="Y711" s="162">
        <v>527.24</v>
      </c>
    </row>
    <row r="712" spans="1:25" s="146" customFormat="1" ht="25.5" x14ac:dyDescent="0.2">
      <c r="A712" s="163" t="s">
        <v>8</v>
      </c>
      <c r="B712" s="164">
        <v>195.05</v>
      </c>
      <c r="C712" s="165">
        <v>195.05</v>
      </c>
      <c r="D712" s="165">
        <v>195.05</v>
      </c>
      <c r="E712" s="165">
        <v>195.05</v>
      </c>
      <c r="F712" s="165">
        <v>195.05</v>
      </c>
      <c r="G712" s="165">
        <v>195.05</v>
      </c>
      <c r="H712" s="165">
        <v>195.05</v>
      </c>
      <c r="I712" s="165">
        <v>195.05</v>
      </c>
      <c r="J712" s="165">
        <v>195.05</v>
      </c>
      <c r="K712" s="165">
        <v>195.05</v>
      </c>
      <c r="L712" s="165">
        <v>195.05</v>
      </c>
      <c r="M712" s="165">
        <v>195.05</v>
      </c>
      <c r="N712" s="165">
        <v>195.05</v>
      </c>
      <c r="O712" s="165">
        <v>195.05</v>
      </c>
      <c r="P712" s="165">
        <v>195.05</v>
      </c>
      <c r="Q712" s="165">
        <v>195.05</v>
      </c>
      <c r="R712" s="165">
        <v>195.05</v>
      </c>
      <c r="S712" s="165">
        <v>195.05</v>
      </c>
      <c r="T712" s="165">
        <v>195.05</v>
      </c>
      <c r="U712" s="165">
        <v>195.05</v>
      </c>
      <c r="V712" s="165">
        <v>195.05</v>
      </c>
      <c r="W712" s="165">
        <v>195.05</v>
      </c>
      <c r="X712" s="165">
        <v>195.05</v>
      </c>
      <c r="Y712" s="166">
        <v>195.05</v>
      </c>
    </row>
    <row r="713" spans="1:25" s="146" customFormat="1" ht="25.5" x14ac:dyDescent="0.2">
      <c r="A713" s="167" t="s">
        <v>9</v>
      </c>
      <c r="B713" s="164">
        <v>0</v>
      </c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6"/>
    </row>
    <row r="714" spans="1:25" s="146" customFormat="1" ht="26.25" thickBot="1" x14ac:dyDescent="0.25">
      <c r="A714" s="168" t="s">
        <v>127</v>
      </c>
      <c r="B714" s="169">
        <v>3.6509273741482882</v>
      </c>
      <c r="C714" s="169">
        <v>3.6509273741482882</v>
      </c>
      <c r="D714" s="169">
        <v>3.6509273741482882</v>
      </c>
      <c r="E714" s="169">
        <v>3.6509273741482882</v>
      </c>
      <c r="F714" s="169">
        <v>3.6509273741482882</v>
      </c>
      <c r="G714" s="169">
        <v>3.6509273741482882</v>
      </c>
      <c r="H714" s="169">
        <v>3.6509273741482882</v>
      </c>
      <c r="I714" s="169">
        <v>3.6509273741482882</v>
      </c>
      <c r="J714" s="169">
        <v>3.6509273741482882</v>
      </c>
      <c r="K714" s="169">
        <v>3.6509273741482882</v>
      </c>
      <c r="L714" s="169">
        <v>3.6509273741482882</v>
      </c>
      <c r="M714" s="169">
        <v>3.6509273741482882</v>
      </c>
      <c r="N714" s="169">
        <v>3.6509273741482882</v>
      </c>
      <c r="O714" s="169">
        <v>3.6509273741482882</v>
      </c>
      <c r="P714" s="169">
        <v>3.6509273741482882</v>
      </c>
      <c r="Q714" s="169">
        <v>3.6509273741482882</v>
      </c>
      <c r="R714" s="169">
        <v>3.6509273741482882</v>
      </c>
      <c r="S714" s="169">
        <v>3.6509273741482882</v>
      </c>
      <c r="T714" s="169">
        <v>3.6509273741482882</v>
      </c>
      <c r="U714" s="169">
        <v>3.6509273741482882</v>
      </c>
      <c r="V714" s="169">
        <v>3.6509273741482882</v>
      </c>
      <c r="W714" s="169">
        <v>3.6509273741482882</v>
      </c>
      <c r="X714" s="169">
        <v>3.6509273741482882</v>
      </c>
      <c r="Y714" s="169">
        <v>3.6509273741482882</v>
      </c>
    </row>
    <row r="715" spans="1:25" s="146" customFormat="1" ht="15" thickBot="1" x14ac:dyDescent="0.25">
      <c r="A715" s="154">
        <v>15</v>
      </c>
      <c r="B715" s="172">
        <v>219.12092737414832</v>
      </c>
      <c r="C715" s="173">
        <v>219.12092737414832</v>
      </c>
      <c r="D715" s="173">
        <v>219.12092737414832</v>
      </c>
      <c r="E715" s="174">
        <v>219.12092737414832</v>
      </c>
      <c r="F715" s="174">
        <v>219.12092737414832</v>
      </c>
      <c r="G715" s="174">
        <v>219.12092737414832</v>
      </c>
      <c r="H715" s="174">
        <v>219.12092737414832</v>
      </c>
      <c r="I715" s="174">
        <v>219.12092737414832</v>
      </c>
      <c r="J715" s="174">
        <v>219.12092737414832</v>
      </c>
      <c r="K715" s="175">
        <v>219.12092737414832</v>
      </c>
      <c r="L715" s="174">
        <v>219.12092737414832</v>
      </c>
      <c r="M715" s="176">
        <v>219.12092737414832</v>
      </c>
      <c r="N715" s="175">
        <v>219.12092737414832</v>
      </c>
      <c r="O715" s="174">
        <v>219.12092737414832</v>
      </c>
      <c r="P715" s="176">
        <v>219.12092737414832</v>
      </c>
      <c r="Q715" s="177">
        <v>219.12092737414832</v>
      </c>
      <c r="R715" s="174">
        <v>219.12092737414832</v>
      </c>
      <c r="S715" s="177">
        <v>219.12092737414832</v>
      </c>
      <c r="T715" s="174">
        <v>219.12092737414832</v>
      </c>
      <c r="U715" s="173">
        <v>219.12092737414832</v>
      </c>
      <c r="V715" s="173">
        <v>219.12092737414832</v>
      </c>
      <c r="W715" s="173">
        <v>219.12092737414832</v>
      </c>
      <c r="X715" s="173">
        <v>219.12092737414832</v>
      </c>
      <c r="Y715" s="178">
        <v>219.12092737414832</v>
      </c>
    </row>
    <row r="716" spans="1:25" s="146" customFormat="1" ht="38.25" x14ac:dyDescent="0.2">
      <c r="A716" s="161" t="s">
        <v>7</v>
      </c>
      <c r="B716" s="162">
        <v>20.420000000000002</v>
      </c>
      <c r="C716" s="162">
        <v>20.420000000000002</v>
      </c>
      <c r="D716" s="162">
        <v>20.420000000000002</v>
      </c>
      <c r="E716" s="162">
        <v>20.420000000000002</v>
      </c>
      <c r="F716" s="162">
        <v>20.420000000000002</v>
      </c>
      <c r="G716" s="162">
        <v>20.420000000000002</v>
      </c>
      <c r="H716" s="162">
        <v>20.420000000000002</v>
      </c>
      <c r="I716" s="162">
        <v>20.420000000000002</v>
      </c>
      <c r="J716" s="162">
        <v>20.420000000000002</v>
      </c>
      <c r="K716" s="162">
        <v>20.420000000000002</v>
      </c>
      <c r="L716" s="162">
        <v>20.420000000000002</v>
      </c>
      <c r="M716" s="162">
        <v>20.420000000000002</v>
      </c>
      <c r="N716" s="162">
        <v>20.420000000000002</v>
      </c>
      <c r="O716" s="162">
        <v>20.420000000000002</v>
      </c>
      <c r="P716" s="162">
        <v>20.420000000000002</v>
      </c>
      <c r="Q716" s="162">
        <v>20.420000000000002</v>
      </c>
      <c r="R716" s="162">
        <v>20.420000000000002</v>
      </c>
      <c r="S716" s="162">
        <v>20.420000000000002</v>
      </c>
      <c r="T716" s="162">
        <v>20.420000000000002</v>
      </c>
      <c r="U716" s="162">
        <v>20.420000000000002</v>
      </c>
      <c r="V716" s="162">
        <v>20.420000000000002</v>
      </c>
      <c r="W716" s="162">
        <v>20.420000000000002</v>
      </c>
      <c r="X716" s="162">
        <v>20.420000000000002</v>
      </c>
      <c r="Y716" s="162">
        <v>20.420000000000002</v>
      </c>
    </row>
    <row r="717" spans="1:25" s="146" customFormat="1" ht="25.5" x14ac:dyDescent="0.2">
      <c r="A717" s="163" t="s">
        <v>8</v>
      </c>
      <c r="B717" s="164">
        <v>195.05</v>
      </c>
      <c r="C717" s="165">
        <v>195.05</v>
      </c>
      <c r="D717" s="165">
        <v>195.05</v>
      </c>
      <c r="E717" s="165">
        <v>195.05</v>
      </c>
      <c r="F717" s="165">
        <v>195.05</v>
      </c>
      <c r="G717" s="165">
        <v>195.05</v>
      </c>
      <c r="H717" s="165">
        <v>195.05</v>
      </c>
      <c r="I717" s="165">
        <v>195.05</v>
      </c>
      <c r="J717" s="165">
        <v>195.05</v>
      </c>
      <c r="K717" s="165">
        <v>195.05</v>
      </c>
      <c r="L717" s="165">
        <v>195.05</v>
      </c>
      <c r="M717" s="165">
        <v>195.05</v>
      </c>
      <c r="N717" s="165">
        <v>195.05</v>
      </c>
      <c r="O717" s="165">
        <v>195.05</v>
      </c>
      <c r="P717" s="165">
        <v>195.05</v>
      </c>
      <c r="Q717" s="165">
        <v>195.05</v>
      </c>
      <c r="R717" s="165">
        <v>195.05</v>
      </c>
      <c r="S717" s="165">
        <v>195.05</v>
      </c>
      <c r="T717" s="165">
        <v>195.05</v>
      </c>
      <c r="U717" s="165">
        <v>195.05</v>
      </c>
      <c r="V717" s="165">
        <v>195.05</v>
      </c>
      <c r="W717" s="165">
        <v>195.05</v>
      </c>
      <c r="X717" s="165">
        <v>195.05</v>
      </c>
      <c r="Y717" s="166">
        <v>195.05</v>
      </c>
    </row>
    <row r="718" spans="1:25" s="146" customFormat="1" ht="25.5" x14ac:dyDescent="0.2">
      <c r="A718" s="167" t="s">
        <v>9</v>
      </c>
      <c r="B718" s="164">
        <v>0</v>
      </c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6"/>
    </row>
    <row r="719" spans="1:25" s="146" customFormat="1" ht="26.25" thickBot="1" x14ac:dyDescent="0.25">
      <c r="A719" s="168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</row>
    <row r="720" spans="1:25" s="146" customFormat="1" ht="15" thickBot="1" x14ac:dyDescent="0.25">
      <c r="A720" s="171">
        <v>16</v>
      </c>
      <c r="B720" s="172">
        <v>854.85092737414834</v>
      </c>
      <c r="C720" s="173">
        <v>826.69092737414826</v>
      </c>
      <c r="D720" s="173">
        <v>826.48092737414822</v>
      </c>
      <c r="E720" s="174">
        <v>832.7509273741482</v>
      </c>
      <c r="F720" s="174">
        <v>844.22092737414823</v>
      </c>
      <c r="G720" s="174">
        <v>846.36092737414833</v>
      </c>
      <c r="H720" s="174">
        <v>838.43092737414827</v>
      </c>
      <c r="I720" s="174">
        <v>845.83092737414836</v>
      </c>
      <c r="J720" s="174">
        <v>839.63092737414831</v>
      </c>
      <c r="K720" s="175">
        <v>836.36092737414833</v>
      </c>
      <c r="L720" s="174">
        <v>838.9009273741483</v>
      </c>
      <c r="M720" s="176">
        <v>841.0409273741484</v>
      </c>
      <c r="N720" s="175">
        <v>838.10092737414834</v>
      </c>
      <c r="O720" s="174">
        <v>816.48092737414822</v>
      </c>
      <c r="P720" s="176">
        <v>821.2509273741482</v>
      </c>
      <c r="Q720" s="177">
        <v>835.47092737414823</v>
      </c>
      <c r="R720" s="174">
        <v>851.68092737414827</v>
      </c>
      <c r="S720" s="177">
        <v>868.52092737414841</v>
      </c>
      <c r="T720" s="174">
        <v>841.0309273741484</v>
      </c>
      <c r="U720" s="173">
        <v>837.93092737414827</v>
      </c>
      <c r="V720" s="173">
        <v>844.80092737414839</v>
      </c>
      <c r="W720" s="173">
        <v>851.94092737414826</v>
      </c>
      <c r="X720" s="173">
        <v>854.1509273741483</v>
      </c>
      <c r="Y720" s="178">
        <v>851.11092737414833</v>
      </c>
    </row>
    <row r="721" spans="1:25" s="146" customFormat="1" ht="38.25" x14ac:dyDescent="0.2">
      <c r="A721" s="180" t="s">
        <v>7</v>
      </c>
      <c r="B721" s="162">
        <v>656.15</v>
      </c>
      <c r="C721" s="162">
        <v>627.99</v>
      </c>
      <c r="D721" s="162">
        <v>627.78</v>
      </c>
      <c r="E721" s="162">
        <v>634.04999999999995</v>
      </c>
      <c r="F721" s="162">
        <v>645.52</v>
      </c>
      <c r="G721" s="162">
        <v>647.66</v>
      </c>
      <c r="H721" s="162">
        <v>639.73</v>
      </c>
      <c r="I721" s="162">
        <v>647.13</v>
      </c>
      <c r="J721" s="162">
        <v>640.92999999999995</v>
      </c>
      <c r="K721" s="162">
        <v>637.66</v>
      </c>
      <c r="L721" s="162">
        <v>640.20000000000005</v>
      </c>
      <c r="M721" s="162">
        <v>642.34</v>
      </c>
      <c r="N721" s="162">
        <v>639.4</v>
      </c>
      <c r="O721" s="162">
        <v>617.78</v>
      </c>
      <c r="P721" s="162">
        <v>622.54999999999995</v>
      </c>
      <c r="Q721" s="162">
        <v>636.77</v>
      </c>
      <c r="R721" s="162">
        <v>652.98</v>
      </c>
      <c r="S721" s="162">
        <v>669.82</v>
      </c>
      <c r="T721" s="162">
        <v>642.33000000000004</v>
      </c>
      <c r="U721" s="162">
        <v>639.23</v>
      </c>
      <c r="V721" s="162">
        <v>646.1</v>
      </c>
      <c r="W721" s="162">
        <v>653.24</v>
      </c>
      <c r="X721" s="162">
        <v>655.45</v>
      </c>
      <c r="Y721" s="162">
        <v>652.41</v>
      </c>
    </row>
    <row r="722" spans="1:25" s="146" customFormat="1" ht="25.5" x14ac:dyDescent="0.2">
      <c r="A722" s="181" t="s">
        <v>8</v>
      </c>
      <c r="B722" s="164">
        <v>195.05</v>
      </c>
      <c r="C722" s="165">
        <v>195.05</v>
      </c>
      <c r="D722" s="165">
        <v>195.05</v>
      </c>
      <c r="E722" s="165">
        <v>195.05</v>
      </c>
      <c r="F722" s="165">
        <v>195.05</v>
      </c>
      <c r="G722" s="165">
        <v>195.05</v>
      </c>
      <c r="H722" s="165">
        <v>195.05</v>
      </c>
      <c r="I722" s="165">
        <v>195.05</v>
      </c>
      <c r="J722" s="165">
        <v>195.05</v>
      </c>
      <c r="K722" s="165">
        <v>195.05</v>
      </c>
      <c r="L722" s="165">
        <v>195.05</v>
      </c>
      <c r="M722" s="165">
        <v>195.05</v>
      </c>
      <c r="N722" s="165">
        <v>195.05</v>
      </c>
      <c r="O722" s="165">
        <v>195.05</v>
      </c>
      <c r="P722" s="165">
        <v>195.05</v>
      </c>
      <c r="Q722" s="165">
        <v>195.05</v>
      </c>
      <c r="R722" s="165">
        <v>195.05</v>
      </c>
      <c r="S722" s="165">
        <v>195.05</v>
      </c>
      <c r="T722" s="165">
        <v>195.05</v>
      </c>
      <c r="U722" s="165">
        <v>195.05</v>
      </c>
      <c r="V722" s="165">
        <v>195.05</v>
      </c>
      <c r="W722" s="165">
        <v>195.05</v>
      </c>
      <c r="X722" s="165">
        <v>195.05</v>
      </c>
      <c r="Y722" s="166">
        <v>195.05</v>
      </c>
    </row>
    <row r="723" spans="1:25" s="146" customFormat="1" ht="25.5" x14ac:dyDescent="0.2">
      <c r="A723" s="182" t="s">
        <v>9</v>
      </c>
      <c r="B723" s="164">
        <v>0</v>
      </c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6"/>
    </row>
    <row r="724" spans="1:25" s="146" customFormat="1" ht="26.25" thickBot="1" x14ac:dyDescent="0.25">
      <c r="A724" s="183" t="s">
        <v>127</v>
      </c>
      <c r="B724" s="169">
        <v>3.6509273741482882</v>
      </c>
      <c r="C724" s="169">
        <v>3.6509273741482882</v>
      </c>
      <c r="D724" s="169">
        <v>3.6509273741482882</v>
      </c>
      <c r="E724" s="169">
        <v>3.6509273741482882</v>
      </c>
      <c r="F724" s="169">
        <v>3.6509273741482882</v>
      </c>
      <c r="G724" s="169">
        <v>3.6509273741482882</v>
      </c>
      <c r="H724" s="169">
        <v>3.6509273741482882</v>
      </c>
      <c r="I724" s="169">
        <v>3.6509273741482882</v>
      </c>
      <c r="J724" s="169">
        <v>3.6509273741482882</v>
      </c>
      <c r="K724" s="169">
        <v>3.6509273741482882</v>
      </c>
      <c r="L724" s="169">
        <v>3.6509273741482882</v>
      </c>
      <c r="M724" s="169">
        <v>3.6509273741482882</v>
      </c>
      <c r="N724" s="169">
        <v>3.6509273741482882</v>
      </c>
      <c r="O724" s="169">
        <v>3.6509273741482882</v>
      </c>
      <c r="P724" s="169">
        <v>3.6509273741482882</v>
      </c>
      <c r="Q724" s="169">
        <v>3.6509273741482882</v>
      </c>
      <c r="R724" s="169">
        <v>3.6509273741482882</v>
      </c>
      <c r="S724" s="169">
        <v>3.6509273741482882</v>
      </c>
      <c r="T724" s="169">
        <v>3.6509273741482882</v>
      </c>
      <c r="U724" s="169">
        <v>3.6509273741482882</v>
      </c>
      <c r="V724" s="169">
        <v>3.6509273741482882</v>
      </c>
      <c r="W724" s="169">
        <v>3.6509273741482882</v>
      </c>
      <c r="X724" s="169">
        <v>3.6509273741482882</v>
      </c>
      <c r="Y724" s="169">
        <v>3.6509273741482882</v>
      </c>
    </row>
    <row r="725" spans="1:25" s="146" customFormat="1" ht="15" thickBot="1" x14ac:dyDescent="0.25">
      <c r="A725" s="154">
        <v>17</v>
      </c>
      <c r="B725" s="172">
        <v>651.61092737414833</v>
      </c>
      <c r="C725" s="173">
        <v>633.49092737414833</v>
      </c>
      <c r="D725" s="173">
        <v>634.03092737414829</v>
      </c>
      <c r="E725" s="174">
        <v>637.1509273741483</v>
      </c>
      <c r="F725" s="174">
        <v>646.93092737414827</v>
      </c>
      <c r="G725" s="174">
        <v>645.83092737414836</v>
      </c>
      <c r="H725" s="174">
        <v>645.26092737414831</v>
      </c>
      <c r="I725" s="174">
        <v>639.23092737414822</v>
      </c>
      <c r="J725" s="174">
        <v>640.18092737414827</v>
      </c>
      <c r="K725" s="175">
        <v>644.4009273741483</v>
      </c>
      <c r="L725" s="174">
        <v>644.85092737414834</v>
      </c>
      <c r="M725" s="176">
        <v>640.20092737414825</v>
      </c>
      <c r="N725" s="175">
        <v>643.33092737414836</v>
      </c>
      <c r="O725" s="174">
        <v>630.58092737414836</v>
      </c>
      <c r="P725" s="176">
        <v>635.7709273741483</v>
      </c>
      <c r="Q725" s="177">
        <v>647.09092737414835</v>
      </c>
      <c r="R725" s="174">
        <v>654.12092737414832</v>
      </c>
      <c r="S725" s="177">
        <v>665.35092737414834</v>
      </c>
      <c r="T725" s="174">
        <v>642.75092737414832</v>
      </c>
      <c r="U725" s="173">
        <v>639.82092737414837</v>
      </c>
      <c r="V725" s="173">
        <v>642.12092737414832</v>
      </c>
      <c r="W725" s="173">
        <v>648.43092737414827</v>
      </c>
      <c r="X725" s="173">
        <v>654.36092737414833</v>
      </c>
      <c r="Y725" s="178">
        <v>657.21092737414824</v>
      </c>
    </row>
    <row r="726" spans="1:25" s="146" customFormat="1" ht="38.25" x14ac:dyDescent="0.2">
      <c r="A726" s="180" t="s">
        <v>7</v>
      </c>
      <c r="B726" s="162">
        <v>452.91</v>
      </c>
      <c r="C726" s="162">
        <v>434.79</v>
      </c>
      <c r="D726" s="162">
        <v>435.33</v>
      </c>
      <c r="E726" s="162">
        <v>438.45</v>
      </c>
      <c r="F726" s="162">
        <v>448.23</v>
      </c>
      <c r="G726" s="162">
        <v>447.13</v>
      </c>
      <c r="H726" s="162">
        <v>446.56</v>
      </c>
      <c r="I726" s="162">
        <v>440.53</v>
      </c>
      <c r="J726" s="162">
        <v>441.48</v>
      </c>
      <c r="K726" s="162">
        <v>445.7</v>
      </c>
      <c r="L726" s="162">
        <v>446.15</v>
      </c>
      <c r="M726" s="162">
        <v>441.5</v>
      </c>
      <c r="N726" s="162">
        <v>444.63</v>
      </c>
      <c r="O726" s="162">
        <v>431.88</v>
      </c>
      <c r="P726" s="162">
        <v>437.07</v>
      </c>
      <c r="Q726" s="162">
        <v>448.39</v>
      </c>
      <c r="R726" s="162">
        <v>455.42</v>
      </c>
      <c r="S726" s="162">
        <v>466.65</v>
      </c>
      <c r="T726" s="162">
        <v>444.05</v>
      </c>
      <c r="U726" s="162">
        <v>441.12</v>
      </c>
      <c r="V726" s="162">
        <v>443.42</v>
      </c>
      <c r="W726" s="162">
        <v>449.73</v>
      </c>
      <c r="X726" s="162">
        <v>455.66</v>
      </c>
      <c r="Y726" s="162">
        <v>458.51</v>
      </c>
    </row>
    <row r="727" spans="1:25" s="146" customFormat="1" ht="25.5" x14ac:dyDescent="0.2">
      <c r="A727" s="181" t="s">
        <v>8</v>
      </c>
      <c r="B727" s="164">
        <v>195.05</v>
      </c>
      <c r="C727" s="165">
        <v>195.05</v>
      </c>
      <c r="D727" s="165">
        <v>195.05</v>
      </c>
      <c r="E727" s="165">
        <v>195.05</v>
      </c>
      <c r="F727" s="165">
        <v>195.05</v>
      </c>
      <c r="G727" s="165">
        <v>195.05</v>
      </c>
      <c r="H727" s="165">
        <v>195.05</v>
      </c>
      <c r="I727" s="165">
        <v>195.05</v>
      </c>
      <c r="J727" s="165">
        <v>195.05</v>
      </c>
      <c r="K727" s="165">
        <v>195.05</v>
      </c>
      <c r="L727" s="165">
        <v>195.05</v>
      </c>
      <c r="M727" s="165">
        <v>195.05</v>
      </c>
      <c r="N727" s="165">
        <v>195.05</v>
      </c>
      <c r="O727" s="165">
        <v>195.05</v>
      </c>
      <c r="P727" s="165">
        <v>195.05</v>
      </c>
      <c r="Q727" s="165">
        <v>195.05</v>
      </c>
      <c r="R727" s="165">
        <v>195.05</v>
      </c>
      <c r="S727" s="165">
        <v>195.05</v>
      </c>
      <c r="T727" s="165">
        <v>195.05</v>
      </c>
      <c r="U727" s="165">
        <v>195.05</v>
      </c>
      <c r="V727" s="165">
        <v>195.05</v>
      </c>
      <c r="W727" s="165">
        <v>195.05</v>
      </c>
      <c r="X727" s="165">
        <v>195.05</v>
      </c>
      <c r="Y727" s="166">
        <v>195.05</v>
      </c>
    </row>
    <row r="728" spans="1:25" s="146" customFormat="1" ht="25.5" x14ac:dyDescent="0.2">
      <c r="A728" s="182" t="s">
        <v>9</v>
      </c>
      <c r="B728" s="164">
        <v>0</v>
      </c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6"/>
    </row>
    <row r="729" spans="1:25" s="146" customFormat="1" ht="26.25" thickBot="1" x14ac:dyDescent="0.25">
      <c r="A729" s="183" t="s">
        <v>127</v>
      </c>
      <c r="B729" s="169">
        <v>3.6509273741482882</v>
      </c>
      <c r="C729" s="169">
        <v>3.6509273741482882</v>
      </c>
      <c r="D729" s="169">
        <v>3.6509273741482882</v>
      </c>
      <c r="E729" s="169">
        <v>3.6509273741482882</v>
      </c>
      <c r="F729" s="169">
        <v>3.6509273741482882</v>
      </c>
      <c r="G729" s="169">
        <v>3.6509273741482882</v>
      </c>
      <c r="H729" s="169">
        <v>3.6509273741482882</v>
      </c>
      <c r="I729" s="169">
        <v>3.6509273741482882</v>
      </c>
      <c r="J729" s="169">
        <v>3.6509273741482882</v>
      </c>
      <c r="K729" s="169">
        <v>3.6509273741482882</v>
      </c>
      <c r="L729" s="169">
        <v>3.6509273741482882</v>
      </c>
      <c r="M729" s="169">
        <v>3.6509273741482882</v>
      </c>
      <c r="N729" s="169">
        <v>3.6509273741482882</v>
      </c>
      <c r="O729" s="169">
        <v>3.6509273741482882</v>
      </c>
      <c r="P729" s="169">
        <v>3.6509273741482882</v>
      </c>
      <c r="Q729" s="169">
        <v>3.6509273741482882</v>
      </c>
      <c r="R729" s="169">
        <v>3.6509273741482882</v>
      </c>
      <c r="S729" s="169">
        <v>3.6509273741482882</v>
      </c>
      <c r="T729" s="169">
        <v>3.6509273741482882</v>
      </c>
      <c r="U729" s="169">
        <v>3.6509273741482882</v>
      </c>
      <c r="V729" s="169">
        <v>3.6509273741482882</v>
      </c>
      <c r="W729" s="169">
        <v>3.6509273741482882</v>
      </c>
      <c r="X729" s="169">
        <v>3.6509273741482882</v>
      </c>
      <c r="Y729" s="169">
        <v>3.6509273741482882</v>
      </c>
    </row>
    <row r="730" spans="1:25" s="146" customFormat="1" ht="15" thickBot="1" x14ac:dyDescent="0.25">
      <c r="A730" s="184">
        <v>18</v>
      </c>
      <c r="B730" s="172">
        <v>685.04092737414828</v>
      </c>
      <c r="C730" s="173">
        <v>668.96092737414824</v>
      </c>
      <c r="D730" s="173">
        <v>668.8909273741483</v>
      </c>
      <c r="E730" s="174">
        <v>673.3909273741483</v>
      </c>
      <c r="F730" s="174">
        <v>682.46092737414824</v>
      </c>
      <c r="G730" s="174">
        <v>700.07092737414837</v>
      </c>
      <c r="H730" s="174">
        <v>693.59092737414835</v>
      </c>
      <c r="I730" s="174">
        <v>670.56092737414838</v>
      </c>
      <c r="J730" s="174">
        <v>692.6509273741483</v>
      </c>
      <c r="K730" s="175">
        <v>694.43092737414827</v>
      </c>
      <c r="L730" s="174">
        <v>677.46092737414824</v>
      </c>
      <c r="M730" s="176">
        <v>680.30092737414839</v>
      </c>
      <c r="N730" s="175">
        <v>684.6409273741483</v>
      </c>
      <c r="O730" s="174">
        <v>655.29092737414828</v>
      </c>
      <c r="P730" s="176">
        <v>658.60092737414834</v>
      </c>
      <c r="Q730" s="177">
        <v>673.31092737414838</v>
      </c>
      <c r="R730" s="174">
        <v>702.56092737414838</v>
      </c>
      <c r="S730" s="177">
        <v>705.1509273741483</v>
      </c>
      <c r="T730" s="174">
        <v>676.6509273741483</v>
      </c>
      <c r="U730" s="173">
        <v>677.67092737414828</v>
      </c>
      <c r="V730" s="173">
        <v>693.29092737414828</v>
      </c>
      <c r="W730" s="173">
        <v>693.33092737414836</v>
      </c>
      <c r="X730" s="173">
        <v>692.6409273741483</v>
      </c>
      <c r="Y730" s="178">
        <v>687.94092737414826</v>
      </c>
    </row>
    <row r="731" spans="1:25" s="146" customFormat="1" ht="38.25" x14ac:dyDescent="0.2">
      <c r="A731" s="161" t="s">
        <v>7</v>
      </c>
      <c r="B731" s="162">
        <v>486.34</v>
      </c>
      <c r="C731" s="162">
        <v>470.26</v>
      </c>
      <c r="D731" s="162">
        <v>470.19</v>
      </c>
      <c r="E731" s="162">
        <v>474.69</v>
      </c>
      <c r="F731" s="162">
        <v>483.76</v>
      </c>
      <c r="G731" s="162">
        <v>501.37</v>
      </c>
      <c r="H731" s="162">
        <v>494.89</v>
      </c>
      <c r="I731" s="162">
        <v>471.86</v>
      </c>
      <c r="J731" s="162">
        <v>493.95</v>
      </c>
      <c r="K731" s="162">
        <v>495.73</v>
      </c>
      <c r="L731" s="162">
        <v>478.76</v>
      </c>
      <c r="M731" s="162">
        <v>481.6</v>
      </c>
      <c r="N731" s="162">
        <v>485.94</v>
      </c>
      <c r="O731" s="162">
        <v>456.59</v>
      </c>
      <c r="P731" s="162">
        <v>459.9</v>
      </c>
      <c r="Q731" s="162">
        <v>474.61</v>
      </c>
      <c r="R731" s="162">
        <v>503.86</v>
      </c>
      <c r="S731" s="162">
        <v>506.45</v>
      </c>
      <c r="T731" s="162">
        <v>477.95</v>
      </c>
      <c r="U731" s="162">
        <v>478.97</v>
      </c>
      <c r="V731" s="162">
        <v>494.59</v>
      </c>
      <c r="W731" s="162">
        <v>494.63</v>
      </c>
      <c r="X731" s="162">
        <v>493.94</v>
      </c>
      <c r="Y731" s="162">
        <v>489.24</v>
      </c>
    </row>
    <row r="732" spans="1:25" s="146" customFormat="1" ht="25.5" x14ac:dyDescent="0.2">
      <c r="A732" s="163" t="s">
        <v>8</v>
      </c>
      <c r="B732" s="164">
        <v>195.05</v>
      </c>
      <c r="C732" s="165">
        <v>195.05</v>
      </c>
      <c r="D732" s="165">
        <v>195.05</v>
      </c>
      <c r="E732" s="165">
        <v>195.05</v>
      </c>
      <c r="F732" s="165">
        <v>195.05</v>
      </c>
      <c r="G732" s="165">
        <v>195.05</v>
      </c>
      <c r="H732" s="165">
        <v>195.05</v>
      </c>
      <c r="I732" s="165">
        <v>195.05</v>
      </c>
      <c r="J732" s="165">
        <v>195.05</v>
      </c>
      <c r="K732" s="165">
        <v>195.05</v>
      </c>
      <c r="L732" s="165">
        <v>195.05</v>
      </c>
      <c r="M732" s="165">
        <v>195.05</v>
      </c>
      <c r="N732" s="165">
        <v>195.05</v>
      </c>
      <c r="O732" s="165">
        <v>195.05</v>
      </c>
      <c r="P732" s="165">
        <v>195.05</v>
      </c>
      <c r="Q732" s="165">
        <v>195.05</v>
      </c>
      <c r="R732" s="165">
        <v>195.05</v>
      </c>
      <c r="S732" s="165">
        <v>195.05</v>
      </c>
      <c r="T732" s="165">
        <v>195.05</v>
      </c>
      <c r="U732" s="165">
        <v>195.05</v>
      </c>
      <c r="V732" s="165">
        <v>195.05</v>
      </c>
      <c r="W732" s="165">
        <v>195.05</v>
      </c>
      <c r="X732" s="165">
        <v>195.05</v>
      </c>
      <c r="Y732" s="166">
        <v>195.05</v>
      </c>
    </row>
    <row r="733" spans="1:25" s="146" customFormat="1" ht="25.5" x14ac:dyDescent="0.2">
      <c r="A733" s="167" t="s">
        <v>9</v>
      </c>
      <c r="B733" s="164">
        <v>0</v>
      </c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6"/>
    </row>
    <row r="734" spans="1:25" s="146" customFormat="1" ht="26.25" thickBot="1" x14ac:dyDescent="0.25">
      <c r="A734" s="168" t="s">
        <v>127</v>
      </c>
      <c r="B734" s="169">
        <v>3.6509273741482882</v>
      </c>
      <c r="C734" s="169">
        <v>3.6509273741482882</v>
      </c>
      <c r="D734" s="169">
        <v>3.6509273741482882</v>
      </c>
      <c r="E734" s="169">
        <v>3.6509273741482882</v>
      </c>
      <c r="F734" s="169">
        <v>3.6509273741482882</v>
      </c>
      <c r="G734" s="169">
        <v>3.6509273741482882</v>
      </c>
      <c r="H734" s="169">
        <v>3.6509273741482882</v>
      </c>
      <c r="I734" s="169">
        <v>3.6509273741482882</v>
      </c>
      <c r="J734" s="169">
        <v>3.6509273741482882</v>
      </c>
      <c r="K734" s="169">
        <v>3.6509273741482882</v>
      </c>
      <c r="L734" s="169">
        <v>3.6509273741482882</v>
      </c>
      <c r="M734" s="169">
        <v>3.6509273741482882</v>
      </c>
      <c r="N734" s="169">
        <v>3.6509273741482882</v>
      </c>
      <c r="O734" s="169">
        <v>3.6509273741482882</v>
      </c>
      <c r="P734" s="169">
        <v>3.6509273741482882</v>
      </c>
      <c r="Q734" s="169">
        <v>3.6509273741482882</v>
      </c>
      <c r="R734" s="169">
        <v>3.6509273741482882</v>
      </c>
      <c r="S734" s="169">
        <v>3.6509273741482882</v>
      </c>
      <c r="T734" s="169">
        <v>3.6509273741482882</v>
      </c>
      <c r="U734" s="169">
        <v>3.6509273741482882</v>
      </c>
      <c r="V734" s="169">
        <v>3.6509273741482882</v>
      </c>
      <c r="W734" s="169">
        <v>3.6509273741482882</v>
      </c>
      <c r="X734" s="169">
        <v>3.6509273741482882</v>
      </c>
      <c r="Y734" s="169">
        <v>3.6509273741482882</v>
      </c>
    </row>
    <row r="735" spans="1:25" s="146" customFormat="1" ht="15" thickBot="1" x14ac:dyDescent="0.25">
      <c r="A735" s="171">
        <v>19</v>
      </c>
      <c r="B735" s="172">
        <v>780.60092737414834</v>
      </c>
      <c r="C735" s="173">
        <v>751.62092737414832</v>
      </c>
      <c r="D735" s="173">
        <v>744.61092737414833</v>
      </c>
      <c r="E735" s="174">
        <v>755.16092737414829</v>
      </c>
      <c r="F735" s="174">
        <v>766.8909273741483</v>
      </c>
      <c r="G735" s="174">
        <v>784.66092737414829</v>
      </c>
      <c r="H735" s="174">
        <v>774.7609273741482</v>
      </c>
      <c r="I735" s="174">
        <v>767.97092737414823</v>
      </c>
      <c r="J735" s="174">
        <v>776.06092737414838</v>
      </c>
      <c r="K735" s="175">
        <v>779.07092737414837</v>
      </c>
      <c r="L735" s="174">
        <v>783.4009273741483</v>
      </c>
      <c r="M735" s="176">
        <v>787.44092737414826</v>
      </c>
      <c r="N735" s="175">
        <v>764.7909273741484</v>
      </c>
      <c r="O735" s="174">
        <v>744.10092737414834</v>
      </c>
      <c r="P735" s="176">
        <v>747.19092737414826</v>
      </c>
      <c r="Q735" s="177">
        <v>760.62092737414832</v>
      </c>
      <c r="R735" s="174">
        <v>771.57092737414837</v>
      </c>
      <c r="S735" s="177">
        <v>796.6409273741483</v>
      </c>
      <c r="T735" s="174">
        <v>763.4009273741483</v>
      </c>
      <c r="U735" s="173">
        <v>754.61092737414833</v>
      </c>
      <c r="V735" s="173">
        <v>771.2909273741484</v>
      </c>
      <c r="W735" s="173">
        <v>772.60092737414834</v>
      </c>
      <c r="X735" s="173">
        <v>781.0109273741482</v>
      </c>
      <c r="Y735" s="178">
        <v>778.85092737414834</v>
      </c>
    </row>
    <row r="736" spans="1:25" s="146" customFormat="1" ht="38.25" x14ac:dyDescent="0.2">
      <c r="A736" s="180" t="s">
        <v>7</v>
      </c>
      <c r="B736" s="162">
        <v>581.9</v>
      </c>
      <c r="C736" s="162">
        <v>552.91999999999996</v>
      </c>
      <c r="D736" s="162">
        <v>545.91</v>
      </c>
      <c r="E736" s="162">
        <v>556.46</v>
      </c>
      <c r="F736" s="162">
        <v>568.19000000000005</v>
      </c>
      <c r="G736" s="162">
        <v>585.96</v>
      </c>
      <c r="H736" s="162">
        <v>576.05999999999995</v>
      </c>
      <c r="I736" s="162">
        <v>569.27</v>
      </c>
      <c r="J736" s="162">
        <v>577.36</v>
      </c>
      <c r="K736" s="162">
        <v>580.37</v>
      </c>
      <c r="L736" s="162">
        <v>584.70000000000005</v>
      </c>
      <c r="M736" s="162">
        <v>588.74</v>
      </c>
      <c r="N736" s="162">
        <v>566.09</v>
      </c>
      <c r="O736" s="162">
        <v>545.4</v>
      </c>
      <c r="P736" s="162">
        <v>548.49</v>
      </c>
      <c r="Q736" s="162">
        <v>561.91999999999996</v>
      </c>
      <c r="R736" s="162">
        <v>572.87</v>
      </c>
      <c r="S736" s="162">
        <v>597.94000000000005</v>
      </c>
      <c r="T736" s="162">
        <v>564.70000000000005</v>
      </c>
      <c r="U736" s="162">
        <v>555.91</v>
      </c>
      <c r="V736" s="162">
        <v>572.59</v>
      </c>
      <c r="W736" s="162">
        <v>573.9</v>
      </c>
      <c r="X736" s="162">
        <v>582.30999999999995</v>
      </c>
      <c r="Y736" s="162">
        <v>580.15</v>
      </c>
    </row>
    <row r="737" spans="1:25" s="146" customFormat="1" ht="25.5" x14ac:dyDescent="0.2">
      <c r="A737" s="181" t="s">
        <v>8</v>
      </c>
      <c r="B737" s="164">
        <v>195.05</v>
      </c>
      <c r="C737" s="165">
        <v>195.05</v>
      </c>
      <c r="D737" s="165">
        <v>195.05</v>
      </c>
      <c r="E737" s="165">
        <v>195.05</v>
      </c>
      <c r="F737" s="165">
        <v>195.05</v>
      </c>
      <c r="G737" s="165">
        <v>195.05</v>
      </c>
      <c r="H737" s="165">
        <v>195.05</v>
      </c>
      <c r="I737" s="165">
        <v>195.05</v>
      </c>
      <c r="J737" s="165">
        <v>195.05</v>
      </c>
      <c r="K737" s="165">
        <v>195.05</v>
      </c>
      <c r="L737" s="165">
        <v>195.05</v>
      </c>
      <c r="M737" s="165">
        <v>195.05</v>
      </c>
      <c r="N737" s="165">
        <v>195.05</v>
      </c>
      <c r="O737" s="165">
        <v>195.05</v>
      </c>
      <c r="P737" s="165">
        <v>195.05</v>
      </c>
      <c r="Q737" s="165">
        <v>195.05</v>
      </c>
      <c r="R737" s="165">
        <v>195.05</v>
      </c>
      <c r="S737" s="165">
        <v>195.05</v>
      </c>
      <c r="T737" s="165">
        <v>195.05</v>
      </c>
      <c r="U737" s="165">
        <v>195.05</v>
      </c>
      <c r="V737" s="165">
        <v>195.05</v>
      </c>
      <c r="W737" s="165">
        <v>195.05</v>
      </c>
      <c r="X737" s="165">
        <v>195.05</v>
      </c>
      <c r="Y737" s="166">
        <v>195.05</v>
      </c>
    </row>
    <row r="738" spans="1:25" s="146" customFormat="1" ht="25.5" x14ac:dyDescent="0.2">
      <c r="A738" s="182" t="s">
        <v>9</v>
      </c>
      <c r="B738" s="164">
        <v>0</v>
      </c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6"/>
    </row>
    <row r="739" spans="1:25" s="146" customFormat="1" ht="26.2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</row>
    <row r="740" spans="1:25" s="146" customFormat="1" ht="15" thickBot="1" x14ac:dyDescent="0.25">
      <c r="A740" s="154">
        <v>20</v>
      </c>
      <c r="B740" s="172">
        <v>778.22092737414823</v>
      </c>
      <c r="C740" s="173">
        <v>749.61092737414833</v>
      </c>
      <c r="D740" s="173">
        <v>743.11092737414833</v>
      </c>
      <c r="E740" s="174">
        <v>749.85092737414834</v>
      </c>
      <c r="F740" s="174">
        <v>760.1509273741483</v>
      </c>
      <c r="G740" s="174">
        <v>778.58092737414836</v>
      </c>
      <c r="H740" s="174">
        <v>776.09092737414835</v>
      </c>
      <c r="I740" s="174">
        <v>772.35092737414834</v>
      </c>
      <c r="J740" s="174">
        <v>781.63092737414831</v>
      </c>
      <c r="K740" s="175">
        <v>779.06092737414838</v>
      </c>
      <c r="L740" s="174">
        <v>782.3909273741483</v>
      </c>
      <c r="M740" s="176">
        <v>783.52092737414841</v>
      </c>
      <c r="N740" s="175">
        <v>783.95092737414825</v>
      </c>
      <c r="O740" s="174">
        <v>758.58092737414836</v>
      </c>
      <c r="P740" s="176">
        <v>739.2809273741484</v>
      </c>
      <c r="Q740" s="177">
        <v>756.24092737414821</v>
      </c>
      <c r="R740" s="174">
        <v>789.20092737414825</v>
      </c>
      <c r="S740" s="177">
        <v>792.46092737414824</v>
      </c>
      <c r="T740" s="174">
        <v>760.33092737414836</v>
      </c>
      <c r="U740" s="173">
        <v>757.62092737414832</v>
      </c>
      <c r="V740" s="173">
        <v>776.7909273741484</v>
      </c>
      <c r="W740" s="173">
        <v>777.80092737414839</v>
      </c>
      <c r="X740" s="173">
        <v>785.02092737414841</v>
      </c>
      <c r="Y740" s="178">
        <v>784.42092737414828</v>
      </c>
    </row>
    <row r="741" spans="1:25" s="146" customFormat="1" ht="38.25" x14ac:dyDescent="0.2">
      <c r="A741" s="180" t="s">
        <v>7</v>
      </c>
      <c r="B741" s="162">
        <v>579.52</v>
      </c>
      <c r="C741" s="162">
        <v>550.91</v>
      </c>
      <c r="D741" s="162">
        <v>544.41</v>
      </c>
      <c r="E741" s="162">
        <v>551.15</v>
      </c>
      <c r="F741" s="162">
        <v>561.45000000000005</v>
      </c>
      <c r="G741" s="162">
        <v>579.88</v>
      </c>
      <c r="H741" s="162">
        <v>577.39</v>
      </c>
      <c r="I741" s="162">
        <v>573.65</v>
      </c>
      <c r="J741" s="162">
        <v>582.92999999999995</v>
      </c>
      <c r="K741" s="162">
        <v>580.36</v>
      </c>
      <c r="L741" s="162">
        <v>583.69000000000005</v>
      </c>
      <c r="M741" s="162">
        <v>584.82000000000005</v>
      </c>
      <c r="N741" s="162">
        <v>585.25</v>
      </c>
      <c r="O741" s="162">
        <v>559.88</v>
      </c>
      <c r="P741" s="162">
        <v>540.58000000000004</v>
      </c>
      <c r="Q741" s="162">
        <v>557.54</v>
      </c>
      <c r="R741" s="162">
        <v>590.5</v>
      </c>
      <c r="S741" s="162">
        <v>593.76</v>
      </c>
      <c r="T741" s="162">
        <v>561.63</v>
      </c>
      <c r="U741" s="162">
        <v>558.91999999999996</v>
      </c>
      <c r="V741" s="162">
        <v>578.09</v>
      </c>
      <c r="W741" s="162">
        <v>579.1</v>
      </c>
      <c r="X741" s="162">
        <v>586.32000000000005</v>
      </c>
      <c r="Y741" s="162">
        <v>585.72</v>
      </c>
    </row>
    <row r="742" spans="1:25" s="146" customFormat="1" ht="25.5" x14ac:dyDescent="0.2">
      <c r="A742" s="181" t="s">
        <v>8</v>
      </c>
      <c r="B742" s="164">
        <v>195.05</v>
      </c>
      <c r="C742" s="165">
        <v>195.05</v>
      </c>
      <c r="D742" s="165">
        <v>195.05</v>
      </c>
      <c r="E742" s="165">
        <v>195.05</v>
      </c>
      <c r="F742" s="165">
        <v>195.05</v>
      </c>
      <c r="G742" s="165">
        <v>195.05</v>
      </c>
      <c r="H742" s="165">
        <v>195.05</v>
      </c>
      <c r="I742" s="165">
        <v>195.05</v>
      </c>
      <c r="J742" s="165">
        <v>195.05</v>
      </c>
      <c r="K742" s="165">
        <v>195.05</v>
      </c>
      <c r="L742" s="165">
        <v>195.05</v>
      </c>
      <c r="M742" s="165">
        <v>195.05</v>
      </c>
      <c r="N742" s="165">
        <v>195.05</v>
      </c>
      <c r="O742" s="165">
        <v>195.05</v>
      </c>
      <c r="P742" s="165">
        <v>195.05</v>
      </c>
      <c r="Q742" s="165">
        <v>195.05</v>
      </c>
      <c r="R742" s="165">
        <v>195.05</v>
      </c>
      <c r="S742" s="165">
        <v>195.05</v>
      </c>
      <c r="T742" s="165">
        <v>195.05</v>
      </c>
      <c r="U742" s="165">
        <v>195.05</v>
      </c>
      <c r="V742" s="165">
        <v>195.05</v>
      </c>
      <c r="W742" s="165">
        <v>195.05</v>
      </c>
      <c r="X742" s="165">
        <v>195.05</v>
      </c>
      <c r="Y742" s="166">
        <v>195.05</v>
      </c>
    </row>
    <row r="743" spans="1:25" s="146" customFormat="1" ht="25.5" x14ac:dyDescent="0.2">
      <c r="A743" s="182" t="s">
        <v>9</v>
      </c>
      <c r="B743" s="164">
        <v>0</v>
      </c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6"/>
    </row>
    <row r="744" spans="1:25" s="146" customFormat="1" ht="26.25" thickBot="1" x14ac:dyDescent="0.25">
      <c r="A744" s="183" t="s">
        <v>127</v>
      </c>
      <c r="B744" s="169">
        <v>3.6509273741482882</v>
      </c>
      <c r="C744" s="169">
        <v>3.6509273741482882</v>
      </c>
      <c r="D744" s="169">
        <v>3.6509273741482882</v>
      </c>
      <c r="E744" s="169">
        <v>3.6509273741482882</v>
      </c>
      <c r="F744" s="169">
        <v>3.6509273741482882</v>
      </c>
      <c r="G744" s="169">
        <v>3.6509273741482882</v>
      </c>
      <c r="H744" s="169">
        <v>3.6509273741482882</v>
      </c>
      <c r="I744" s="169">
        <v>3.6509273741482882</v>
      </c>
      <c r="J744" s="169">
        <v>3.6509273741482882</v>
      </c>
      <c r="K744" s="169">
        <v>3.6509273741482882</v>
      </c>
      <c r="L744" s="169">
        <v>3.6509273741482882</v>
      </c>
      <c r="M744" s="169">
        <v>3.6509273741482882</v>
      </c>
      <c r="N744" s="169">
        <v>3.6509273741482882</v>
      </c>
      <c r="O744" s="169">
        <v>3.6509273741482882</v>
      </c>
      <c r="P744" s="169">
        <v>3.6509273741482882</v>
      </c>
      <c r="Q744" s="169">
        <v>3.6509273741482882</v>
      </c>
      <c r="R744" s="169">
        <v>3.6509273741482882</v>
      </c>
      <c r="S744" s="169">
        <v>3.6509273741482882</v>
      </c>
      <c r="T744" s="169">
        <v>3.6509273741482882</v>
      </c>
      <c r="U744" s="169">
        <v>3.6509273741482882</v>
      </c>
      <c r="V744" s="169">
        <v>3.6509273741482882</v>
      </c>
      <c r="W744" s="169">
        <v>3.6509273741482882</v>
      </c>
      <c r="X744" s="169">
        <v>3.6509273741482882</v>
      </c>
      <c r="Y744" s="169">
        <v>3.6509273741482882</v>
      </c>
    </row>
    <row r="745" spans="1:25" s="146" customFormat="1" ht="15" thickBot="1" x14ac:dyDescent="0.25">
      <c r="A745" s="185">
        <v>21</v>
      </c>
      <c r="B745" s="172">
        <v>883.3909273741483</v>
      </c>
      <c r="C745" s="173">
        <v>846.71092737414824</v>
      </c>
      <c r="D745" s="173">
        <v>838.98092737414822</v>
      </c>
      <c r="E745" s="174">
        <v>855.72092737414823</v>
      </c>
      <c r="F745" s="174">
        <v>891.49092737414821</v>
      </c>
      <c r="G745" s="174">
        <v>893.94092737414826</v>
      </c>
      <c r="H745" s="174">
        <v>886.41092737414829</v>
      </c>
      <c r="I745" s="174">
        <v>873.61092737414833</v>
      </c>
      <c r="J745" s="174">
        <v>888.1409273741483</v>
      </c>
      <c r="K745" s="175">
        <v>888.55092737414839</v>
      </c>
      <c r="L745" s="174">
        <v>885.11092737414833</v>
      </c>
      <c r="M745" s="176">
        <v>892.1509273741483</v>
      </c>
      <c r="N745" s="175">
        <v>894.37092737414832</v>
      </c>
      <c r="O745" s="174">
        <v>867.62092737414832</v>
      </c>
      <c r="P745" s="176">
        <v>869.9009273741483</v>
      </c>
      <c r="Q745" s="177">
        <v>885.59092737414835</v>
      </c>
      <c r="R745" s="174">
        <v>906.99092737414821</v>
      </c>
      <c r="S745" s="177">
        <v>911.85092737414834</v>
      </c>
      <c r="T745" s="174">
        <v>895.0409273741484</v>
      </c>
      <c r="U745" s="173">
        <v>857.5309273741484</v>
      </c>
      <c r="V745" s="173">
        <v>877.92092737414828</v>
      </c>
      <c r="W745" s="173">
        <v>877.43092737414827</v>
      </c>
      <c r="X745" s="173">
        <v>871.49092737414821</v>
      </c>
      <c r="Y745" s="178">
        <v>883.49092737414821</v>
      </c>
    </row>
    <row r="746" spans="1:25" s="146" customFormat="1" ht="38.25" x14ac:dyDescent="0.2">
      <c r="A746" s="180" t="s">
        <v>7</v>
      </c>
      <c r="B746" s="162">
        <v>684.69</v>
      </c>
      <c r="C746" s="162">
        <v>648.01</v>
      </c>
      <c r="D746" s="162">
        <v>640.28</v>
      </c>
      <c r="E746" s="162">
        <v>657.02</v>
      </c>
      <c r="F746" s="162">
        <v>692.79</v>
      </c>
      <c r="G746" s="162">
        <v>695.24</v>
      </c>
      <c r="H746" s="162">
        <v>687.71</v>
      </c>
      <c r="I746" s="162">
        <v>674.91</v>
      </c>
      <c r="J746" s="162">
        <v>689.44</v>
      </c>
      <c r="K746" s="162">
        <v>689.85</v>
      </c>
      <c r="L746" s="162">
        <v>686.41</v>
      </c>
      <c r="M746" s="162">
        <v>693.45</v>
      </c>
      <c r="N746" s="162">
        <v>695.67</v>
      </c>
      <c r="O746" s="162">
        <v>668.92</v>
      </c>
      <c r="P746" s="162">
        <v>671.2</v>
      </c>
      <c r="Q746" s="162">
        <v>686.89</v>
      </c>
      <c r="R746" s="162">
        <v>708.29</v>
      </c>
      <c r="S746" s="162">
        <v>713.15</v>
      </c>
      <c r="T746" s="162">
        <v>696.34</v>
      </c>
      <c r="U746" s="162">
        <v>658.83</v>
      </c>
      <c r="V746" s="162">
        <v>679.22</v>
      </c>
      <c r="W746" s="162">
        <v>678.73</v>
      </c>
      <c r="X746" s="162">
        <v>672.79</v>
      </c>
      <c r="Y746" s="162">
        <v>684.79</v>
      </c>
    </row>
    <row r="747" spans="1:25" s="146" customFormat="1" ht="25.5" x14ac:dyDescent="0.2">
      <c r="A747" s="181" t="s">
        <v>8</v>
      </c>
      <c r="B747" s="164">
        <v>195.05</v>
      </c>
      <c r="C747" s="165">
        <v>195.05</v>
      </c>
      <c r="D747" s="165">
        <v>195.05</v>
      </c>
      <c r="E747" s="165">
        <v>195.05</v>
      </c>
      <c r="F747" s="165">
        <v>195.05</v>
      </c>
      <c r="G747" s="165">
        <v>195.05</v>
      </c>
      <c r="H747" s="165">
        <v>195.05</v>
      </c>
      <c r="I747" s="165">
        <v>195.05</v>
      </c>
      <c r="J747" s="165">
        <v>195.05</v>
      </c>
      <c r="K747" s="165">
        <v>195.05</v>
      </c>
      <c r="L747" s="165">
        <v>195.05</v>
      </c>
      <c r="M747" s="165">
        <v>195.05</v>
      </c>
      <c r="N747" s="165">
        <v>195.05</v>
      </c>
      <c r="O747" s="165">
        <v>195.05</v>
      </c>
      <c r="P747" s="165">
        <v>195.05</v>
      </c>
      <c r="Q747" s="165">
        <v>195.05</v>
      </c>
      <c r="R747" s="165">
        <v>195.05</v>
      </c>
      <c r="S747" s="165">
        <v>195.05</v>
      </c>
      <c r="T747" s="165">
        <v>195.05</v>
      </c>
      <c r="U747" s="165">
        <v>195.05</v>
      </c>
      <c r="V747" s="165">
        <v>195.05</v>
      </c>
      <c r="W747" s="165">
        <v>195.05</v>
      </c>
      <c r="X747" s="165">
        <v>195.05</v>
      </c>
      <c r="Y747" s="166">
        <v>195.05</v>
      </c>
    </row>
    <row r="748" spans="1:25" s="146" customFormat="1" ht="25.5" x14ac:dyDescent="0.2">
      <c r="A748" s="182" t="s">
        <v>9</v>
      </c>
      <c r="B748" s="164">
        <v>0</v>
      </c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6"/>
    </row>
    <row r="749" spans="1:25" s="146" customFormat="1" ht="26.25" thickBot="1" x14ac:dyDescent="0.25">
      <c r="A749" s="183" t="s">
        <v>127</v>
      </c>
      <c r="B749" s="169">
        <v>3.6509273741482882</v>
      </c>
      <c r="C749" s="169">
        <v>3.6509273741482882</v>
      </c>
      <c r="D749" s="169">
        <v>3.6509273741482882</v>
      </c>
      <c r="E749" s="169">
        <v>3.6509273741482882</v>
      </c>
      <c r="F749" s="169">
        <v>3.6509273741482882</v>
      </c>
      <c r="G749" s="169">
        <v>3.6509273741482882</v>
      </c>
      <c r="H749" s="169">
        <v>3.6509273741482882</v>
      </c>
      <c r="I749" s="169">
        <v>3.6509273741482882</v>
      </c>
      <c r="J749" s="169">
        <v>3.6509273741482882</v>
      </c>
      <c r="K749" s="169">
        <v>3.6509273741482882</v>
      </c>
      <c r="L749" s="169">
        <v>3.6509273741482882</v>
      </c>
      <c r="M749" s="169">
        <v>3.6509273741482882</v>
      </c>
      <c r="N749" s="169">
        <v>3.6509273741482882</v>
      </c>
      <c r="O749" s="169">
        <v>3.6509273741482882</v>
      </c>
      <c r="P749" s="169">
        <v>3.6509273741482882</v>
      </c>
      <c r="Q749" s="169">
        <v>3.6509273741482882</v>
      </c>
      <c r="R749" s="169">
        <v>3.6509273741482882</v>
      </c>
      <c r="S749" s="169">
        <v>3.6509273741482882</v>
      </c>
      <c r="T749" s="169">
        <v>3.6509273741482882</v>
      </c>
      <c r="U749" s="169">
        <v>3.6509273741482882</v>
      </c>
      <c r="V749" s="169">
        <v>3.6509273741482882</v>
      </c>
      <c r="W749" s="169">
        <v>3.6509273741482882</v>
      </c>
      <c r="X749" s="169">
        <v>3.6509273741482882</v>
      </c>
      <c r="Y749" s="169">
        <v>3.6509273741482882</v>
      </c>
    </row>
    <row r="750" spans="1:25" s="146" customFormat="1" ht="15" thickBot="1" x14ac:dyDescent="0.25">
      <c r="A750" s="154">
        <v>22</v>
      </c>
      <c r="B750" s="172">
        <v>871.08092737414836</v>
      </c>
      <c r="C750" s="173">
        <v>832.93092737414827</v>
      </c>
      <c r="D750" s="173">
        <v>829.87092737414832</v>
      </c>
      <c r="E750" s="174">
        <v>840.1509273741483</v>
      </c>
      <c r="F750" s="174">
        <v>880.0409273741484</v>
      </c>
      <c r="G750" s="174">
        <v>876.8909273741483</v>
      </c>
      <c r="H750" s="174">
        <v>876.67092737414828</v>
      </c>
      <c r="I750" s="174">
        <v>867.34092737414835</v>
      </c>
      <c r="J750" s="174">
        <v>876.08092737414836</v>
      </c>
      <c r="K750" s="175">
        <v>886.3909273741483</v>
      </c>
      <c r="L750" s="174">
        <v>885.55092737414839</v>
      </c>
      <c r="M750" s="176">
        <v>894.31092737414838</v>
      </c>
      <c r="N750" s="175">
        <v>891.0309273741484</v>
      </c>
      <c r="O750" s="174">
        <v>859.7909273741484</v>
      </c>
      <c r="P750" s="176">
        <v>869.52092737414841</v>
      </c>
      <c r="Q750" s="177">
        <v>886.02092737414841</v>
      </c>
      <c r="R750" s="174">
        <v>895.32092737414837</v>
      </c>
      <c r="S750" s="177">
        <v>904.7809273741484</v>
      </c>
      <c r="T750" s="174">
        <v>880.59092737414835</v>
      </c>
      <c r="U750" s="173">
        <v>840.27092737414841</v>
      </c>
      <c r="V750" s="173">
        <v>845.18092737414827</v>
      </c>
      <c r="W750" s="173">
        <v>855.24092737414821</v>
      </c>
      <c r="X750" s="173">
        <v>864.16092737414829</v>
      </c>
      <c r="Y750" s="178">
        <v>881.47092737414823</v>
      </c>
    </row>
    <row r="751" spans="1:25" s="146" customFormat="1" ht="38.25" x14ac:dyDescent="0.2">
      <c r="A751" s="180" t="s">
        <v>7</v>
      </c>
      <c r="B751" s="162">
        <v>672.38</v>
      </c>
      <c r="C751" s="162">
        <v>634.23</v>
      </c>
      <c r="D751" s="162">
        <v>631.16999999999996</v>
      </c>
      <c r="E751" s="162">
        <v>641.45000000000005</v>
      </c>
      <c r="F751" s="162">
        <v>681.34</v>
      </c>
      <c r="G751" s="162">
        <v>678.19</v>
      </c>
      <c r="H751" s="162">
        <v>677.97</v>
      </c>
      <c r="I751" s="162">
        <v>668.64</v>
      </c>
      <c r="J751" s="162">
        <v>677.38</v>
      </c>
      <c r="K751" s="162">
        <v>687.69</v>
      </c>
      <c r="L751" s="162">
        <v>686.85</v>
      </c>
      <c r="M751" s="162">
        <v>695.61</v>
      </c>
      <c r="N751" s="162">
        <v>692.33</v>
      </c>
      <c r="O751" s="162">
        <v>661.09</v>
      </c>
      <c r="P751" s="162">
        <v>670.82</v>
      </c>
      <c r="Q751" s="162">
        <v>687.32</v>
      </c>
      <c r="R751" s="162">
        <v>696.62</v>
      </c>
      <c r="S751" s="162">
        <v>706.08</v>
      </c>
      <c r="T751" s="162">
        <v>681.89</v>
      </c>
      <c r="U751" s="162">
        <v>641.57000000000005</v>
      </c>
      <c r="V751" s="162">
        <v>646.48</v>
      </c>
      <c r="W751" s="162">
        <v>656.54</v>
      </c>
      <c r="X751" s="162">
        <v>665.46</v>
      </c>
      <c r="Y751" s="162">
        <v>682.77</v>
      </c>
    </row>
    <row r="752" spans="1:25" s="146" customFormat="1" ht="25.5" x14ac:dyDescent="0.2">
      <c r="A752" s="181" t="s">
        <v>8</v>
      </c>
      <c r="B752" s="164">
        <v>195.05</v>
      </c>
      <c r="C752" s="165">
        <v>195.05</v>
      </c>
      <c r="D752" s="165">
        <v>195.05</v>
      </c>
      <c r="E752" s="165">
        <v>195.05</v>
      </c>
      <c r="F752" s="165">
        <v>195.05</v>
      </c>
      <c r="G752" s="165">
        <v>195.05</v>
      </c>
      <c r="H752" s="165">
        <v>195.05</v>
      </c>
      <c r="I752" s="165">
        <v>195.05</v>
      </c>
      <c r="J752" s="165">
        <v>195.05</v>
      </c>
      <c r="K752" s="165">
        <v>195.05</v>
      </c>
      <c r="L752" s="165">
        <v>195.05</v>
      </c>
      <c r="M752" s="165">
        <v>195.05</v>
      </c>
      <c r="N752" s="165">
        <v>195.05</v>
      </c>
      <c r="O752" s="165">
        <v>195.05</v>
      </c>
      <c r="P752" s="165">
        <v>195.05</v>
      </c>
      <c r="Q752" s="165">
        <v>195.05</v>
      </c>
      <c r="R752" s="165">
        <v>195.05</v>
      </c>
      <c r="S752" s="165">
        <v>195.05</v>
      </c>
      <c r="T752" s="165">
        <v>195.05</v>
      </c>
      <c r="U752" s="165">
        <v>195.05</v>
      </c>
      <c r="V752" s="165">
        <v>195.05</v>
      </c>
      <c r="W752" s="165">
        <v>195.05</v>
      </c>
      <c r="X752" s="165">
        <v>195.05</v>
      </c>
      <c r="Y752" s="166">
        <v>195.05</v>
      </c>
    </row>
    <row r="753" spans="1:25" s="146" customFormat="1" ht="25.5" x14ac:dyDescent="0.2">
      <c r="A753" s="182" t="s">
        <v>9</v>
      </c>
      <c r="B753" s="164">
        <v>0</v>
      </c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6"/>
    </row>
    <row r="754" spans="1:25" s="146" customFormat="1" ht="26.25" thickBot="1" x14ac:dyDescent="0.25">
      <c r="A754" s="183" t="s">
        <v>127</v>
      </c>
      <c r="B754" s="169">
        <v>3.6509273741482882</v>
      </c>
      <c r="C754" s="169">
        <v>3.6509273741482882</v>
      </c>
      <c r="D754" s="169">
        <v>3.6509273741482882</v>
      </c>
      <c r="E754" s="169">
        <v>3.6509273741482882</v>
      </c>
      <c r="F754" s="169">
        <v>3.6509273741482882</v>
      </c>
      <c r="G754" s="169">
        <v>3.6509273741482882</v>
      </c>
      <c r="H754" s="169">
        <v>3.6509273741482882</v>
      </c>
      <c r="I754" s="169">
        <v>3.6509273741482882</v>
      </c>
      <c r="J754" s="169">
        <v>3.6509273741482882</v>
      </c>
      <c r="K754" s="169">
        <v>3.6509273741482882</v>
      </c>
      <c r="L754" s="169">
        <v>3.6509273741482882</v>
      </c>
      <c r="M754" s="169">
        <v>3.6509273741482882</v>
      </c>
      <c r="N754" s="169">
        <v>3.6509273741482882</v>
      </c>
      <c r="O754" s="169">
        <v>3.6509273741482882</v>
      </c>
      <c r="P754" s="169">
        <v>3.6509273741482882</v>
      </c>
      <c r="Q754" s="169">
        <v>3.6509273741482882</v>
      </c>
      <c r="R754" s="169">
        <v>3.6509273741482882</v>
      </c>
      <c r="S754" s="169">
        <v>3.6509273741482882</v>
      </c>
      <c r="T754" s="169">
        <v>3.6509273741482882</v>
      </c>
      <c r="U754" s="169">
        <v>3.6509273741482882</v>
      </c>
      <c r="V754" s="169">
        <v>3.6509273741482882</v>
      </c>
      <c r="W754" s="169">
        <v>3.6509273741482882</v>
      </c>
      <c r="X754" s="169">
        <v>3.6509273741482882</v>
      </c>
      <c r="Y754" s="169">
        <v>3.6509273741482882</v>
      </c>
    </row>
    <row r="755" spans="1:25" s="146" customFormat="1" ht="15" thickBot="1" x14ac:dyDescent="0.25">
      <c r="A755" s="185">
        <v>23</v>
      </c>
      <c r="B755" s="172">
        <v>869.41092737414829</v>
      </c>
      <c r="C755" s="173">
        <v>851.83092737414836</v>
      </c>
      <c r="D755" s="173">
        <v>857.72092737414823</v>
      </c>
      <c r="E755" s="174">
        <v>865.18092737414827</v>
      </c>
      <c r="F755" s="174">
        <v>869.24092737414821</v>
      </c>
      <c r="G755" s="174">
        <v>871.7609273741482</v>
      </c>
      <c r="H755" s="174">
        <v>868.5309273741484</v>
      </c>
      <c r="I755" s="174">
        <v>861.27092737414841</v>
      </c>
      <c r="J755" s="174">
        <v>871.5009273741482</v>
      </c>
      <c r="K755" s="175">
        <v>872.74092737414821</v>
      </c>
      <c r="L755" s="174">
        <v>876.11092737414833</v>
      </c>
      <c r="M755" s="176">
        <v>875.11092737414833</v>
      </c>
      <c r="N755" s="175">
        <v>870.74092737414821</v>
      </c>
      <c r="O755" s="174">
        <v>851.2509273741482</v>
      </c>
      <c r="P755" s="176">
        <v>854.0409273741484</v>
      </c>
      <c r="Q755" s="177">
        <v>866.43092737414827</v>
      </c>
      <c r="R755" s="174">
        <v>882.85092737414834</v>
      </c>
      <c r="S755" s="177">
        <v>877.1409273741483</v>
      </c>
      <c r="T755" s="174">
        <v>865.93092737414827</v>
      </c>
      <c r="U755" s="173">
        <v>863.7609273741482</v>
      </c>
      <c r="V755" s="173">
        <v>857.17092737414828</v>
      </c>
      <c r="W755" s="173">
        <v>866.5309273741484</v>
      </c>
      <c r="X755" s="173">
        <v>867.10092737414834</v>
      </c>
      <c r="Y755" s="178">
        <v>870.60092737414834</v>
      </c>
    </row>
    <row r="756" spans="1:25" s="146" customFormat="1" ht="38.25" x14ac:dyDescent="0.2">
      <c r="A756" s="180" t="s">
        <v>7</v>
      </c>
      <c r="B756" s="162">
        <v>670.71</v>
      </c>
      <c r="C756" s="162">
        <v>653.13</v>
      </c>
      <c r="D756" s="162">
        <v>659.02</v>
      </c>
      <c r="E756" s="162">
        <v>666.48</v>
      </c>
      <c r="F756" s="162">
        <v>670.54</v>
      </c>
      <c r="G756" s="162">
        <v>673.06</v>
      </c>
      <c r="H756" s="162">
        <v>669.83</v>
      </c>
      <c r="I756" s="162">
        <v>662.57</v>
      </c>
      <c r="J756" s="162">
        <v>672.8</v>
      </c>
      <c r="K756" s="162">
        <v>674.04</v>
      </c>
      <c r="L756" s="162">
        <v>677.41</v>
      </c>
      <c r="M756" s="162">
        <v>676.41</v>
      </c>
      <c r="N756" s="162">
        <v>672.04</v>
      </c>
      <c r="O756" s="162">
        <v>652.54999999999995</v>
      </c>
      <c r="P756" s="162">
        <v>655.34</v>
      </c>
      <c r="Q756" s="162">
        <v>667.73</v>
      </c>
      <c r="R756" s="162">
        <v>684.15</v>
      </c>
      <c r="S756" s="162">
        <v>678.44</v>
      </c>
      <c r="T756" s="162">
        <v>667.23</v>
      </c>
      <c r="U756" s="162">
        <v>665.06</v>
      </c>
      <c r="V756" s="162">
        <v>658.47</v>
      </c>
      <c r="W756" s="162">
        <v>667.83</v>
      </c>
      <c r="X756" s="162">
        <v>668.4</v>
      </c>
      <c r="Y756" s="162">
        <v>671.9</v>
      </c>
    </row>
    <row r="757" spans="1:25" s="146" customFormat="1" ht="25.5" x14ac:dyDescent="0.2">
      <c r="A757" s="181" t="s">
        <v>8</v>
      </c>
      <c r="B757" s="164">
        <v>195.05</v>
      </c>
      <c r="C757" s="165">
        <v>195.05</v>
      </c>
      <c r="D757" s="165">
        <v>195.05</v>
      </c>
      <c r="E757" s="165">
        <v>195.05</v>
      </c>
      <c r="F757" s="165">
        <v>195.05</v>
      </c>
      <c r="G757" s="165">
        <v>195.05</v>
      </c>
      <c r="H757" s="165">
        <v>195.05</v>
      </c>
      <c r="I757" s="165">
        <v>195.05</v>
      </c>
      <c r="J757" s="165">
        <v>195.05</v>
      </c>
      <c r="K757" s="165">
        <v>195.05</v>
      </c>
      <c r="L757" s="165">
        <v>195.05</v>
      </c>
      <c r="M757" s="165">
        <v>195.05</v>
      </c>
      <c r="N757" s="165">
        <v>195.05</v>
      </c>
      <c r="O757" s="165">
        <v>195.05</v>
      </c>
      <c r="P757" s="165">
        <v>195.05</v>
      </c>
      <c r="Q757" s="165">
        <v>195.05</v>
      </c>
      <c r="R757" s="165">
        <v>195.05</v>
      </c>
      <c r="S757" s="165">
        <v>195.05</v>
      </c>
      <c r="T757" s="165">
        <v>195.05</v>
      </c>
      <c r="U757" s="165">
        <v>195.05</v>
      </c>
      <c r="V757" s="165">
        <v>195.05</v>
      </c>
      <c r="W757" s="165">
        <v>195.05</v>
      </c>
      <c r="X757" s="165">
        <v>195.05</v>
      </c>
      <c r="Y757" s="166">
        <v>195.05</v>
      </c>
    </row>
    <row r="758" spans="1:25" s="146" customFormat="1" ht="25.5" x14ac:dyDescent="0.2">
      <c r="A758" s="182" t="s">
        <v>9</v>
      </c>
      <c r="B758" s="164">
        <v>0</v>
      </c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6"/>
    </row>
    <row r="759" spans="1:25" s="146" customFormat="1" ht="26.2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</row>
    <row r="760" spans="1:25" s="146" customFormat="1" ht="15" thickBot="1" x14ac:dyDescent="0.25">
      <c r="A760" s="186">
        <v>24</v>
      </c>
      <c r="B760" s="172">
        <v>945.66092737414829</v>
      </c>
      <c r="C760" s="173">
        <v>919.05092737414839</v>
      </c>
      <c r="D760" s="173">
        <v>919.05092737414839</v>
      </c>
      <c r="E760" s="174">
        <v>926.8909273741483</v>
      </c>
      <c r="F760" s="174">
        <v>931.0109273741482</v>
      </c>
      <c r="G760" s="174">
        <v>946.16092737414829</v>
      </c>
      <c r="H760" s="174">
        <v>947.80092737414839</v>
      </c>
      <c r="I760" s="174">
        <v>937.71092737414824</v>
      </c>
      <c r="J760" s="174">
        <v>942.7609273741482</v>
      </c>
      <c r="K760" s="175">
        <v>951.48092737414822</v>
      </c>
      <c r="L760" s="174">
        <v>956.10092737414834</v>
      </c>
      <c r="M760" s="176">
        <v>958.68092737414827</v>
      </c>
      <c r="N760" s="175">
        <v>952.82092737414837</v>
      </c>
      <c r="O760" s="174">
        <v>930.52092737414841</v>
      </c>
      <c r="P760" s="176">
        <v>930.68092737414827</v>
      </c>
      <c r="Q760" s="177">
        <v>947.10092737414834</v>
      </c>
      <c r="R760" s="174">
        <v>962.86092737414833</v>
      </c>
      <c r="S760" s="177">
        <v>958.82092737414837</v>
      </c>
      <c r="T760" s="174">
        <v>930.96092737414824</v>
      </c>
      <c r="U760" s="173">
        <v>929.61092737414833</v>
      </c>
      <c r="V760" s="173">
        <v>937.5109273741482</v>
      </c>
      <c r="W760" s="173">
        <v>946.07092737414837</v>
      </c>
      <c r="X760" s="173">
        <v>951.57092737414837</v>
      </c>
      <c r="Y760" s="178">
        <v>951.45092737414825</v>
      </c>
    </row>
    <row r="761" spans="1:25" s="146" customFormat="1" ht="38.25" x14ac:dyDescent="0.2">
      <c r="A761" s="180" t="s">
        <v>7</v>
      </c>
      <c r="B761" s="162">
        <v>746.96</v>
      </c>
      <c r="C761" s="162">
        <v>720.35</v>
      </c>
      <c r="D761" s="162">
        <v>720.35</v>
      </c>
      <c r="E761" s="162">
        <v>728.19</v>
      </c>
      <c r="F761" s="162">
        <v>732.31</v>
      </c>
      <c r="G761" s="162">
        <v>747.46</v>
      </c>
      <c r="H761" s="162">
        <v>749.1</v>
      </c>
      <c r="I761" s="162">
        <v>739.01</v>
      </c>
      <c r="J761" s="162">
        <v>744.06</v>
      </c>
      <c r="K761" s="162">
        <v>752.78</v>
      </c>
      <c r="L761" s="162">
        <v>757.4</v>
      </c>
      <c r="M761" s="162">
        <v>759.98</v>
      </c>
      <c r="N761" s="162">
        <v>754.12</v>
      </c>
      <c r="O761" s="162">
        <v>731.82</v>
      </c>
      <c r="P761" s="162">
        <v>731.98</v>
      </c>
      <c r="Q761" s="162">
        <v>748.4</v>
      </c>
      <c r="R761" s="162">
        <v>764.16</v>
      </c>
      <c r="S761" s="162">
        <v>760.12</v>
      </c>
      <c r="T761" s="162">
        <v>732.26</v>
      </c>
      <c r="U761" s="162">
        <v>730.91</v>
      </c>
      <c r="V761" s="162">
        <v>738.81</v>
      </c>
      <c r="W761" s="162">
        <v>747.37</v>
      </c>
      <c r="X761" s="162">
        <v>752.87</v>
      </c>
      <c r="Y761" s="162">
        <v>752.75</v>
      </c>
    </row>
    <row r="762" spans="1:25" s="146" customFormat="1" ht="25.5" x14ac:dyDescent="0.2">
      <c r="A762" s="181" t="s">
        <v>8</v>
      </c>
      <c r="B762" s="164">
        <v>195.05</v>
      </c>
      <c r="C762" s="165">
        <v>195.05</v>
      </c>
      <c r="D762" s="165">
        <v>195.05</v>
      </c>
      <c r="E762" s="165">
        <v>195.05</v>
      </c>
      <c r="F762" s="165">
        <v>195.05</v>
      </c>
      <c r="G762" s="165">
        <v>195.05</v>
      </c>
      <c r="H762" s="165">
        <v>195.05</v>
      </c>
      <c r="I762" s="165">
        <v>195.05</v>
      </c>
      <c r="J762" s="165">
        <v>195.05</v>
      </c>
      <c r="K762" s="165">
        <v>195.05</v>
      </c>
      <c r="L762" s="165">
        <v>195.05</v>
      </c>
      <c r="M762" s="165">
        <v>195.05</v>
      </c>
      <c r="N762" s="165">
        <v>195.05</v>
      </c>
      <c r="O762" s="165">
        <v>195.05</v>
      </c>
      <c r="P762" s="165">
        <v>195.05</v>
      </c>
      <c r="Q762" s="165">
        <v>195.05</v>
      </c>
      <c r="R762" s="165">
        <v>195.05</v>
      </c>
      <c r="S762" s="165">
        <v>195.05</v>
      </c>
      <c r="T762" s="165">
        <v>195.05</v>
      </c>
      <c r="U762" s="165">
        <v>195.05</v>
      </c>
      <c r="V762" s="165">
        <v>195.05</v>
      </c>
      <c r="W762" s="165">
        <v>195.05</v>
      </c>
      <c r="X762" s="165">
        <v>195.05</v>
      </c>
      <c r="Y762" s="166">
        <v>195.05</v>
      </c>
    </row>
    <row r="763" spans="1:25" s="146" customFormat="1" ht="25.5" x14ac:dyDescent="0.2">
      <c r="A763" s="182" t="s">
        <v>9</v>
      </c>
      <c r="B763" s="164">
        <v>0</v>
      </c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6"/>
    </row>
    <row r="764" spans="1:25" s="146" customFormat="1" ht="26.25" thickBot="1" x14ac:dyDescent="0.25">
      <c r="A764" s="183" t="s">
        <v>127</v>
      </c>
      <c r="B764" s="169">
        <v>3.6509273741482882</v>
      </c>
      <c r="C764" s="169">
        <v>3.6509273741482882</v>
      </c>
      <c r="D764" s="169">
        <v>3.6509273741482882</v>
      </c>
      <c r="E764" s="169">
        <v>3.6509273741482882</v>
      </c>
      <c r="F764" s="169">
        <v>3.6509273741482882</v>
      </c>
      <c r="G764" s="169">
        <v>3.6509273741482882</v>
      </c>
      <c r="H764" s="169">
        <v>3.6509273741482882</v>
      </c>
      <c r="I764" s="169">
        <v>3.6509273741482882</v>
      </c>
      <c r="J764" s="169">
        <v>3.6509273741482882</v>
      </c>
      <c r="K764" s="169">
        <v>3.6509273741482882</v>
      </c>
      <c r="L764" s="169">
        <v>3.6509273741482882</v>
      </c>
      <c r="M764" s="169">
        <v>3.6509273741482882</v>
      </c>
      <c r="N764" s="169">
        <v>3.6509273741482882</v>
      </c>
      <c r="O764" s="169">
        <v>3.6509273741482882</v>
      </c>
      <c r="P764" s="169">
        <v>3.6509273741482882</v>
      </c>
      <c r="Q764" s="169">
        <v>3.6509273741482882</v>
      </c>
      <c r="R764" s="169">
        <v>3.6509273741482882</v>
      </c>
      <c r="S764" s="169">
        <v>3.6509273741482882</v>
      </c>
      <c r="T764" s="169">
        <v>3.6509273741482882</v>
      </c>
      <c r="U764" s="169">
        <v>3.6509273741482882</v>
      </c>
      <c r="V764" s="169">
        <v>3.6509273741482882</v>
      </c>
      <c r="W764" s="169">
        <v>3.6509273741482882</v>
      </c>
      <c r="X764" s="169">
        <v>3.6509273741482882</v>
      </c>
      <c r="Y764" s="169">
        <v>3.6509273741482882</v>
      </c>
    </row>
    <row r="765" spans="1:25" s="146" customFormat="1" ht="15" thickBot="1" x14ac:dyDescent="0.25">
      <c r="A765" s="154">
        <v>25</v>
      </c>
      <c r="B765" s="172">
        <v>855.62092737414832</v>
      </c>
      <c r="C765" s="173">
        <v>841.80092737414839</v>
      </c>
      <c r="D765" s="173">
        <v>833.67092737414828</v>
      </c>
      <c r="E765" s="174">
        <v>884.45092737414825</v>
      </c>
      <c r="F765" s="174">
        <v>892.46092737414824</v>
      </c>
      <c r="G765" s="174">
        <v>895.93092737414827</v>
      </c>
      <c r="H765" s="174">
        <v>891.30092737414839</v>
      </c>
      <c r="I765" s="174">
        <v>877.09092737414835</v>
      </c>
      <c r="J765" s="174">
        <v>893.77092737414841</v>
      </c>
      <c r="K765" s="175">
        <v>908.7509273741482</v>
      </c>
      <c r="L765" s="174">
        <v>907.5109273741482</v>
      </c>
      <c r="M765" s="176">
        <v>907.86092737414833</v>
      </c>
      <c r="N765" s="175">
        <v>902.48092737414822</v>
      </c>
      <c r="O765" s="174">
        <v>866.7909273741484</v>
      </c>
      <c r="P765" s="176">
        <v>872.16092737414829</v>
      </c>
      <c r="Q765" s="177">
        <v>897.12092737414832</v>
      </c>
      <c r="R765" s="174">
        <v>921.2609273741482</v>
      </c>
      <c r="S765" s="177">
        <v>906.38092737414831</v>
      </c>
      <c r="T765" s="174">
        <v>902.57092737414837</v>
      </c>
      <c r="U765" s="173">
        <v>868.61092737414833</v>
      </c>
      <c r="V765" s="173">
        <v>878.93092737414827</v>
      </c>
      <c r="W765" s="173">
        <v>878.82092737414837</v>
      </c>
      <c r="X765" s="173">
        <v>897.7609273741482</v>
      </c>
      <c r="Y765" s="178">
        <v>899.08092737414836</v>
      </c>
    </row>
    <row r="766" spans="1:25" s="146" customFormat="1" ht="38.25" x14ac:dyDescent="0.2">
      <c r="A766" s="180" t="s">
        <v>7</v>
      </c>
      <c r="B766" s="162">
        <v>656.92</v>
      </c>
      <c r="C766" s="162">
        <v>643.1</v>
      </c>
      <c r="D766" s="162">
        <v>634.97</v>
      </c>
      <c r="E766" s="162">
        <v>685.75</v>
      </c>
      <c r="F766" s="162">
        <v>693.76</v>
      </c>
      <c r="G766" s="162">
        <v>697.23</v>
      </c>
      <c r="H766" s="162">
        <v>692.6</v>
      </c>
      <c r="I766" s="162">
        <v>678.39</v>
      </c>
      <c r="J766" s="162">
        <v>695.07</v>
      </c>
      <c r="K766" s="162">
        <v>710.05</v>
      </c>
      <c r="L766" s="162">
        <v>708.81</v>
      </c>
      <c r="M766" s="162">
        <v>709.16</v>
      </c>
      <c r="N766" s="162">
        <v>703.78</v>
      </c>
      <c r="O766" s="162">
        <v>668.09</v>
      </c>
      <c r="P766" s="162">
        <v>673.46</v>
      </c>
      <c r="Q766" s="162">
        <v>698.42</v>
      </c>
      <c r="R766" s="162">
        <v>722.56</v>
      </c>
      <c r="S766" s="162">
        <v>707.68</v>
      </c>
      <c r="T766" s="162">
        <v>703.87</v>
      </c>
      <c r="U766" s="162">
        <v>669.91</v>
      </c>
      <c r="V766" s="162">
        <v>680.23</v>
      </c>
      <c r="W766" s="162">
        <v>680.12</v>
      </c>
      <c r="X766" s="162">
        <v>699.06</v>
      </c>
      <c r="Y766" s="162">
        <v>700.38</v>
      </c>
    </row>
    <row r="767" spans="1:25" s="146" customFormat="1" ht="25.5" x14ac:dyDescent="0.2">
      <c r="A767" s="181" t="s">
        <v>8</v>
      </c>
      <c r="B767" s="164">
        <v>195.05</v>
      </c>
      <c r="C767" s="165">
        <v>195.05</v>
      </c>
      <c r="D767" s="165">
        <v>195.05</v>
      </c>
      <c r="E767" s="165">
        <v>195.05</v>
      </c>
      <c r="F767" s="165">
        <v>195.05</v>
      </c>
      <c r="G767" s="165">
        <v>195.05</v>
      </c>
      <c r="H767" s="165">
        <v>195.05</v>
      </c>
      <c r="I767" s="165">
        <v>195.05</v>
      </c>
      <c r="J767" s="165">
        <v>195.05</v>
      </c>
      <c r="K767" s="165">
        <v>195.05</v>
      </c>
      <c r="L767" s="165">
        <v>195.05</v>
      </c>
      <c r="M767" s="165">
        <v>195.05</v>
      </c>
      <c r="N767" s="165">
        <v>195.05</v>
      </c>
      <c r="O767" s="165">
        <v>195.05</v>
      </c>
      <c r="P767" s="165">
        <v>195.05</v>
      </c>
      <c r="Q767" s="165">
        <v>195.05</v>
      </c>
      <c r="R767" s="165">
        <v>195.05</v>
      </c>
      <c r="S767" s="165">
        <v>195.05</v>
      </c>
      <c r="T767" s="165">
        <v>195.05</v>
      </c>
      <c r="U767" s="165">
        <v>195.05</v>
      </c>
      <c r="V767" s="165">
        <v>195.05</v>
      </c>
      <c r="W767" s="165">
        <v>195.05</v>
      </c>
      <c r="X767" s="165">
        <v>195.05</v>
      </c>
      <c r="Y767" s="166">
        <v>195.05</v>
      </c>
    </row>
    <row r="768" spans="1:25" s="146" customFormat="1" ht="25.5" x14ac:dyDescent="0.2">
      <c r="A768" s="182" t="s">
        <v>9</v>
      </c>
      <c r="B768" s="164">
        <v>0</v>
      </c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6"/>
    </row>
    <row r="769" spans="1:25" s="146" customFormat="1" ht="26.25" thickBot="1" x14ac:dyDescent="0.25">
      <c r="A769" s="183" t="s">
        <v>127</v>
      </c>
      <c r="B769" s="169">
        <v>3.6509273741482882</v>
      </c>
      <c r="C769" s="169">
        <v>3.6509273741482882</v>
      </c>
      <c r="D769" s="169">
        <v>3.6509273741482882</v>
      </c>
      <c r="E769" s="169">
        <v>3.6509273741482882</v>
      </c>
      <c r="F769" s="169">
        <v>3.6509273741482882</v>
      </c>
      <c r="G769" s="169">
        <v>3.6509273741482882</v>
      </c>
      <c r="H769" s="169">
        <v>3.6509273741482882</v>
      </c>
      <c r="I769" s="169">
        <v>3.6509273741482882</v>
      </c>
      <c r="J769" s="169">
        <v>3.6509273741482882</v>
      </c>
      <c r="K769" s="169">
        <v>3.6509273741482882</v>
      </c>
      <c r="L769" s="169">
        <v>3.6509273741482882</v>
      </c>
      <c r="M769" s="169">
        <v>3.6509273741482882</v>
      </c>
      <c r="N769" s="169">
        <v>3.6509273741482882</v>
      </c>
      <c r="O769" s="169">
        <v>3.6509273741482882</v>
      </c>
      <c r="P769" s="169">
        <v>3.6509273741482882</v>
      </c>
      <c r="Q769" s="169">
        <v>3.6509273741482882</v>
      </c>
      <c r="R769" s="169">
        <v>3.6509273741482882</v>
      </c>
      <c r="S769" s="169">
        <v>3.6509273741482882</v>
      </c>
      <c r="T769" s="169">
        <v>3.6509273741482882</v>
      </c>
      <c r="U769" s="169">
        <v>3.6509273741482882</v>
      </c>
      <c r="V769" s="169">
        <v>3.6509273741482882</v>
      </c>
      <c r="W769" s="169">
        <v>3.6509273741482882</v>
      </c>
      <c r="X769" s="169">
        <v>3.6509273741482882</v>
      </c>
      <c r="Y769" s="169">
        <v>3.6509273741482882</v>
      </c>
    </row>
    <row r="770" spans="1:25" s="146" customFormat="1" ht="15" thickBot="1" x14ac:dyDescent="0.25">
      <c r="A770" s="184">
        <v>26</v>
      </c>
      <c r="B770" s="172">
        <v>701.21092737414824</v>
      </c>
      <c r="C770" s="173">
        <v>679.62092737414832</v>
      </c>
      <c r="D770" s="173">
        <v>674.12092737414832</v>
      </c>
      <c r="E770" s="174">
        <v>697.42092737414828</v>
      </c>
      <c r="F770" s="174">
        <v>714.43092737414827</v>
      </c>
      <c r="G770" s="174">
        <v>707.43092737414827</v>
      </c>
      <c r="H770" s="174">
        <v>697.76092737414831</v>
      </c>
      <c r="I770" s="174">
        <v>694.17092737414828</v>
      </c>
      <c r="J770" s="174">
        <v>696.87092737414832</v>
      </c>
      <c r="K770" s="175">
        <v>701.95092737414825</v>
      </c>
      <c r="L770" s="174">
        <v>703.99092737414833</v>
      </c>
      <c r="M770" s="176">
        <v>708.22092737414823</v>
      </c>
      <c r="N770" s="175">
        <v>709.82092737414837</v>
      </c>
      <c r="O770" s="174">
        <v>686.22092737414823</v>
      </c>
      <c r="P770" s="176">
        <v>690.58092737414836</v>
      </c>
      <c r="Q770" s="177">
        <v>713.07092737414837</v>
      </c>
      <c r="R770" s="174">
        <v>735.24092737414821</v>
      </c>
      <c r="S770" s="177">
        <v>721.72092737414823</v>
      </c>
      <c r="T770" s="174">
        <v>707.86092737414833</v>
      </c>
      <c r="U770" s="173">
        <v>705.67092737414828</v>
      </c>
      <c r="V770" s="173">
        <v>698.75092737414832</v>
      </c>
      <c r="W770" s="173">
        <v>699.92092737414828</v>
      </c>
      <c r="X770" s="173">
        <v>705.00092737414832</v>
      </c>
      <c r="Y770" s="178">
        <v>703.08092737414836</v>
      </c>
    </row>
    <row r="771" spans="1:25" s="146" customFormat="1" ht="38.25" x14ac:dyDescent="0.2">
      <c r="A771" s="161" t="s">
        <v>7</v>
      </c>
      <c r="B771" s="162">
        <v>502.51</v>
      </c>
      <c r="C771" s="162">
        <v>480.92</v>
      </c>
      <c r="D771" s="162">
        <v>475.42</v>
      </c>
      <c r="E771" s="162">
        <v>498.72</v>
      </c>
      <c r="F771" s="162">
        <v>515.73</v>
      </c>
      <c r="G771" s="162">
        <v>508.73</v>
      </c>
      <c r="H771" s="162">
        <v>499.06</v>
      </c>
      <c r="I771" s="162">
        <v>495.47</v>
      </c>
      <c r="J771" s="162">
        <v>498.17</v>
      </c>
      <c r="K771" s="162">
        <v>503.25</v>
      </c>
      <c r="L771" s="162">
        <v>505.29</v>
      </c>
      <c r="M771" s="162">
        <v>509.52</v>
      </c>
      <c r="N771" s="162">
        <v>511.12</v>
      </c>
      <c r="O771" s="162">
        <v>487.52</v>
      </c>
      <c r="P771" s="162">
        <v>491.88</v>
      </c>
      <c r="Q771" s="162">
        <v>514.37</v>
      </c>
      <c r="R771" s="162">
        <v>536.54</v>
      </c>
      <c r="S771" s="162">
        <v>523.02</v>
      </c>
      <c r="T771" s="162">
        <v>509.16</v>
      </c>
      <c r="U771" s="162">
        <v>506.97</v>
      </c>
      <c r="V771" s="162">
        <v>500.05</v>
      </c>
      <c r="W771" s="162">
        <v>501.22</v>
      </c>
      <c r="X771" s="162">
        <v>506.3</v>
      </c>
      <c r="Y771" s="162">
        <v>504.38</v>
      </c>
    </row>
    <row r="772" spans="1:25" s="146" customFormat="1" ht="25.5" x14ac:dyDescent="0.2">
      <c r="A772" s="163" t="s">
        <v>8</v>
      </c>
      <c r="B772" s="164">
        <v>195.05</v>
      </c>
      <c r="C772" s="165">
        <v>195.05</v>
      </c>
      <c r="D772" s="165">
        <v>195.05</v>
      </c>
      <c r="E772" s="165">
        <v>195.05</v>
      </c>
      <c r="F772" s="165">
        <v>195.05</v>
      </c>
      <c r="G772" s="165">
        <v>195.05</v>
      </c>
      <c r="H772" s="165">
        <v>195.05</v>
      </c>
      <c r="I772" s="165">
        <v>195.05</v>
      </c>
      <c r="J772" s="165">
        <v>195.05</v>
      </c>
      <c r="K772" s="165">
        <v>195.05</v>
      </c>
      <c r="L772" s="165">
        <v>195.05</v>
      </c>
      <c r="M772" s="165">
        <v>195.05</v>
      </c>
      <c r="N772" s="165">
        <v>195.05</v>
      </c>
      <c r="O772" s="165">
        <v>195.05</v>
      </c>
      <c r="P772" s="165">
        <v>195.05</v>
      </c>
      <c r="Q772" s="165">
        <v>195.05</v>
      </c>
      <c r="R772" s="165">
        <v>195.05</v>
      </c>
      <c r="S772" s="165">
        <v>195.05</v>
      </c>
      <c r="T772" s="165">
        <v>195.05</v>
      </c>
      <c r="U772" s="165">
        <v>195.05</v>
      </c>
      <c r="V772" s="165">
        <v>195.05</v>
      </c>
      <c r="W772" s="165">
        <v>195.05</v>
      </c>
      <c r="X772" s="165">
        <v>195.05</v>
      </c>
      <c r="Y772" s="166">
        <v>195.05</v>
      </c>
    </row>
    <row r="773" spans="1:25" s="146" customFormat="1" ht="25.5" x14ac:dyDescent="0.2">
      <c r="A773" s="167" t="s">
        <v>9</v>
      </c>
      <c r="B773" s="164">
        <v>0</v>
      </c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6"/>
    </row>
    <row r="774" spans="1:25" s="146" customFormat="1" ht="26.25" thickBot="1" x14ac:dyDescent="0.25">
      <c r="A774" s="168" t="s">
        <v>127</v>
      </c>
      <c r="B774" s="169">
        <v>3.6509273741482882</v>
      </c>
      <c r="C774" s="169">
        <v>3.6509273741482882</v>
      </c>
      <c r="D774" s="169">
        <v>3.6509273741482882</v>
      </c>
      <c r="E774" s="169">
        <v>3.6509273741482882</v>
      </c>
      <c r="F774" s="169">
        <v>3.6509273741482882</v>
      </c>
      <c r="G774" s="169">
        <v>3.6509273741482882</v>
      </c>
      <c r="H774" s="169">
        <v>3.6509273741482882</v>
      </c>
      <c r="I774" s="169">
        <v>3.6509273741482882</v>
      </c>
      <c r="J774" s="169">
        <v>3.6509273741482882</v>
      </c>
      <c r="K774" s="169">
        <v>3.6509273741482882</v>
      </c>
      <c r="L774" s="169">
        <v>3.6509273741482882</v>
      </c>
      <c r="M774" s="169">
        <v>3.6509273741482882</v>
      </c>
      <c r="N774" s="169">
        <v>3.6509273741482882</v>
      </c>
      <c r="O774" s="169">
        <v>3.6509273741482882</v>
      </c>
      <c r="P774" s="169">
        <v>3.6509273741482882</v>
      </c>
      <c r="Q774" s="169">
        <v>3.6509273741482882</v>
      </c>
      <c r="R774" s="169">
        <v>3.6509273741482882</v>
      </c>
      <c r="S774" s="169">
        <v>3.6509273741482882</v>
      </c>
      <c r="T774" s="169">
        <v>3.6509273741482882</v>
      </c>
      <c r="U774" s="169">
        <v>3.6509273741482882</v>
      </c>
      <c r="V774" s="169">
        <v>3.6509273741482882</v>
      </c>
      <c r="W774" s="169">
        <v>3.6509273741482882</v>
      </c>
      <c r="X774" s="169">
        <v>3.6509273741482882</v>
      </c>
      <c r="Y774" s="169">
        <v>3.6509273741482882</v>
      </c>
    </row>
    <row r="775" spans="1:25" s="146" customFormat="1" ht="15" thickBot="1" x14ac:dyDescent="0.25">
      <c r="A775" s="171">
        <v>27</v>
      </c>
      <c r="B775" s="172">
        <v>871.59092737414835</v>
      </c>
      <c r="C775" s="173">
        <v>835.2609273741482</v>
      </c>
      <c r="D775" s="173">
        <v>847.97092737414823</v>
      </c>
      <c r="E775" s="174">
        <v>862.94092737414826</v>
      </c>
      <c r="F775" s="174">
        <v>877.7509273741482</v>
      </c>
      <c r="G775" s="174">
        <v>870.87092737414832</v>
      </c>
      <c r="H775" s="174">
        <v>868.66092737414829</v>
      </c>
      <c r="I775" s="174">
        <v>859.82092737414837</v>
      </c>
      <c r="J775" s="174">
        <v>866.2909273741484</v>
      </c>
      <c r="K775" s="175">
        <v>868.81092737414838</v>
      </c>
      <c r="L775" s="174">
        <v>873.20092737414825</v>
      </c>
      <c r="M775" s="176">
        <v>872.12092737414832</v>
      </c>
      <c r="N775" s="175">
        <v>856.22092737414823</v>
      </c>
      <c r="O775" s="174">
        <v>834.2509273741482</v>
      </c>
      <c r="P775" s="176">
        <v>835.69092737414826</v>
      </c>
      <c r="Q775" s="177">
        <v>861.96092737414824</v>
      </c>
      <c r="R775" s="174">
        <v>887.7509273741482</v>
      </c>
      <c r="S775" s="177">
        <v>877.46092737414824</v>
      </c>
      <c r="T775" s="174">
        <v>866.08092737414836</v>
      </c>
      <c r="U775" s="173">
        <v>840.87092737414832</v>
      </c>
      <c r="V775" s="173">
        <v>848.7609273741482</v>
      </c>
      <c r="W775" s="173">
        <v>849.63092737414831</v>
      </c>
      <c r="X775" s="173">
        <v>859.1409273741483</v>
      </c>
      <c r="Y775" s="178">
        <v>859.57092737414837</v>
      </c>
    </row>
    <row r="776" spans="1:25" s="146" customFormat="1" ht="38.25" x14ac:dyDescent="0.2">
      <c r="A776" s="161" t="s">
        <v>7</v>
      </c>
      <c r="B776" s="162">
        <v>672.89</v>
      </c>
      <c r="C776" s="162">
        <v>636.55999999999995</v>
      </c>
      <c r="D776" s="162">
        <v>649.27</v>
      </c>
      <c r="E776" s="162">
        <v>664.24</v>
      </c>
      <c r="F776" s="162">
        <v>679.05</v>
      </c>
      <c r="G776" s="162">
        <v>672.17</v>
      </c>
      <c r="H776" s="162">
        <v>669.96</v>
      </c>
      <c r="I776" s="162">
        <v>661.12</v>
      </c>
      <c r="J776" s="162">
        <v>667.59</v>
      </c>
      <c r="K776" s="162">
        <v>670.11</v>
      </c>
      <c r="L776" s="162">
        <v>674.5</v>
      </c>
      <c r="M776" s="162">
        <v>673.42</v>
      </c>
      <c r="N776" s="162">
        <v>657.52</v>
      </c>
      <c r="O776" s="162">
        <v>635.54999999999995</v>
      </c>
      <c r="P776" s="162">
        <v>636.99</v>
      </c>
      <c r="Q776" s="162">
        <v>663.26</v>
      </c>
      <c r="R776" s="162">
        <v>689.05</v>
      </c>
      <c r="S776" s="162">
        <v>678.76</v>
      </c>
      <c r="T776" s="162">
        <v>667.38</v>
      </c>
      <c r="U776" s="162">
        <v>642.16999999999996</v>
      </c>
      <c r="V776" s="162">
        <v>650.05999999999995</v>
      </c>
      <c r="W776" s="162">
        <v>650.92999999999995</v>
      </c>
      <c r="X776" s="162">
        <v>660.44</v>
      </c>
      <c r="Y776" s="162">
        <v>660.87</v>
      </c>
    </row>
    <row r="777" spans="1:25" s="146" customFormat="1" ht="25.5" x14ac:dyDescent="0.2">
      <c r="A777" s="163" t="s">
        <v>8</v>
      </c>
      <c r="B777" s="164">
        <v>195.05</v>
      </c>
      <c r="C777" s="165">
        <v>195.05</v>
      </c>
      <c r="D777" s="165">
        <v>195.05</v>
      </c>
      <c r="E777" s="165">
        <v>195.05</v>
      </c>
      <c r="F777" s="165">
        <v>195.05</v>
      </c>
      <c r="G777" s="165">
        <v>195.05</v>
      </c>
      <c r="H777" s="165">
        <v>195.05</v>
      </c>
      <c r="I777" s="165">
        <v>195.05</v>
      </c>
      <c r="J777" s="165">
        <v>195.05</v>
      </c>
      <c r="K777" s="165">
        <v>195.05</v>
      </c>
      <c r="L777" s="165">
        <v>195.05</v>
      </c>
      <c r="M777" s="165">
        <v>195.05</v>
      </c>
      <c r="N777" s="165">
        <v>195.05</v>
      </c>
      <c r="O777" s="165">
        <v>195.05</v>
      </c>
      <c r="P777" s="165">
        <v>195.05</v>
      </c>
      <c r="Q777" s="165">
        <v>195.05</v>
      </c>
      <c r="R777" s="165">
        <v>195.05</v>
      </c>
      <c r="S777" s="165">
        <v>195.05</v>
      </c>
      <c r="T777" s="165">
        <v>195.05</v>
      </c>
      <c r="U777" s="165">
        <v>195.05</v>
      </c>
      <c r="V777" s="165">
        <v>195.05</v>
      </c>
      <c r="W777" s="165">
        <v>195.05</v>
      </c>
      <c r="X777" s="165">
        <v>195.05</v>
      </c>
      <c r="Y777" s="166">
        <v>195.05</v>
      </c>
    </row>
    <row r="778" spans="1:25" s="146" customFormat="1" ht="25.5" x14ac:dyDescent="0.2">
      <c r="A778" s="167" t="s">
        <v>9</v>
      </c>
      <c r="B778" s="164">
        <v>0</v>
      </c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6"/>
    </row>
    <row r="779" spans="1:25" s="146" customFormat="1" ht="26.25" thickBot="1" x14ac:dyDescent="0.25">
      <c r="A779" s="168" t="s">
        <v>127</v>
      </c>
      <c r="B779" s="169">
        <v>3.6509273741482882</v>
      </c>
      <c r="C779" s="169">
        <v>3.6509273741482882</v>
      </c>
      <c r="D779" s="169">
        <v>3.6509273741482882</v>
      </c>
      <c r="E779" s="169">
        <v>3.6509273741482882</v>
      </c>
      <c r="F779" s="169">
        <v>3.6509273741482882</v>
      </c>
      <c r="G779" s="169">
        <v>3.6509273741482882</v>
      </c>
      <c r="H779" s="169">
        <v>3.6509273741482882</v>
      </c>
      <c r="I779" s="169">
        <v>3.6509273741482882</v>
      </c>
      <c r="J779" s="169">
        <v>3.6509273741482882</v>
      </c>
      <c r="K779" s="169">
        <v>3.6509273741482882</v>
      </c>
      <c r="L779" s="169">
        <v>3.6509273741482882</v>
      </c>
      <c r="M779" s="169">
        <v>3.6509273741482882</v>
      </c>
      <c r="N779" s="169">
        <v>3.6509273741482882</v>
      </c>
      <c r="O779" s="169">
        <v>3.6509273741482882</v>
      </c>
      <c r="P779" s="169">
        <v>3.6509273741482882</v>
      </c>
      <c r="Q779" s="169">
        <v>3.6509273741482882</v>
      </c>
      <c r="R779" s="169">
        <v>3.6509273741482882</v>
      </c>
      <c r="S779" s="169">
        <v>3.6509273741482882</v>
      </c>
      <c r="T779" s="169">
        <v>3.6509273741482882</v>
      </c>
      <c r="U779" s="169">
        <v>3.6509273741482882</v>
      </c>
      <c r="V779" s="169">
        <v>3.6509273741482882</v>
      </c>
      <c r="W779" s="169">
        <v>3.6509273741482882</v>
      </c>
      <c r="X779" s="169">
        <v>3.6509273741482882</v>
      </c>
      <c r="Y779" s="169">
        <v>3.6509273741482882</v>
      </c>
    </row>
    <row r="780" spans="1:25" s="146" customFormat="1" ht="15" thickBot="1" x14ac:dyDescent="0.25">
      <c r="A780" s="186">
        <v>28</v>
      </c>
      <c r="B780" s="172">
        <v>868.0109273741482</v>
      </c>
      <c r="C780" s="173">
        <v>833.99092737414821</v>
      </c>
      <c r="D780" s="173">
        <v>837.24092737414821</v>
      </c>
      <c r="E780" s="174">
        <v>860.57092737414837</v>
      </c>
      <c r="F780" s="174">
        <v>871.7609273741482</v>
      </c>
      <c r="G780" s="174">
        <v>866.05092737414839</v>
      </c>
      <c r="H780" s="174">
        <v>859.9009273741483</v>
      </c>
      <c r="I780" s="174">
        <v>849.95092737414825</v>
      </c>
      <c r="J780" s="174">
        <v>852.06092737414838</v>
      </c>
      <c r="K780" s="175">
        <v>859.70092737414825</v>
      </c>
      <c r="L780" s="174">
        <v>866.88092737414831</v>
      </c>
      <c r="M780" s="176">
        <v>869.60092737414834</v>
      </c>
      <c r="N780" s="175">
        <v>868.52092737414841</v>
      </c>
      <c r="O780" s="174">
        <v>843.35092737414834</v>
      </c>
      <c r="P780" s="176">
        <v>849.11092737414833</v>
      </c>
      <c r="Q780" s="177">
        <v>868.45092737414825</v>
      </c>
      <c r="R780" s="174">
        <v>898.06092737414838</v>
      </c>
      <c r="S780" s="177">
        <v>884.5409273741484</v>
      </c>
      <c r="T780" s="174">
        <v>871.93092737414827</v>
      </c>
      <c r="U780" s="173">
        <v>869.30092737414839</v>
      </c>
      <c r="V780" s="173">
        <v>856.59092737414835</v>
      </c>
      <c r="W780" s="173">
        <v>857.74092737414821</v>
      </c>
      <c r="X780" s="173">
        <v>866.6509273741483</v>
      </c>
      <c r="Y780" s="178">
        <v>865.69092737414826</v>
      </c>
    </row>
    <row r="781" spans="1:25" s="146" customFormat="1" ht="38.25" x14ac:dyDescent="0.2">
      <c r="A781" s="180" t="s">
        <v>7</v>
      </c>
      <c r="B781" s="162">
        <v>669.31</v>
      </c>
      <c r="C781" s="162">
        <v>635.29</v>
      </c>
      <c r="D781" s="162">
        <v>638.54</v>
      </c>
      <c r="E781" s="162">
        <v>661.87</v>
      </c>
      <c r="F781" s="162">
        <v>673.06</v>
      </c>
      <c r="G781" s="162">
        <v>667.35</v>
      </c>
      <c r="H781" s="162">
        <v>661.2</v>
      </c>
      <c r="I781" s="162">
        <v>651.25</v>
      </c>
      <c r="J781" s="162">
        <v>653.36</v>
      </c>
      <c r="K781" s="162">
        <v>661</v>
      </c>
      <c r="L781" s="162">
        <v>668.18</v>
      </c>
      <c r="M781" s="162">
        <v>670.9</v>
      </c>
      <c r="N781" s="162">
        <v>669.82</v>
      </c>
      <c r="O781" s="162">
        <v>644.65</v>
      </c>
      <c r="P781" s="162">
        <v>650.41</v>
      </c>
      <c r="Q781" s="162">
        <v>669.75</v>
      </c>
      <c r="R781" s="162">
        <v>699.36</v>
      </c>
      <c r="S781" s="162">
        <v>685.84</v>
      </c>
      <c r="T781" s="162">
        <v>673.23</v>
      </c>
      <c r="U781" s="162">
        <v>670.6</v>
      </c>
      <c r="V781" s="162">
        <v>657.89</v>
      </c>
      <c r="W781" s="162">
        <v>659.04</v>
      </c>
      <c r="X781" s="162">
        <v>667.95</v>
      </c>
      <c r="Y781" s="162">
        <v>666.99</v>
      </c>
    </row>
    <row r="782" spans="1:25" s="146" customFormat="1" ht="25.5" x14ac:dyDescent="0.2">
      <c r="A782" s="181" t="s">
        <v>8</v>
      </c>
      <c r="B782" s="164">
        <v>195.05</v>
      </c>
      <c r="C782" s="165">
        <v>195.05</v>
      </c>
      <c r="D782" s="165">
        <v>195.05</v>
      </c>
      <c r="E782" s="165">
        <v>195.05</v>
      </c>
      <c r="F782" s="165">
        <v>195.05</v>
      </c>
      <c r="G782" s="165">
        <v>195.05</v>
      </c>
      <c r="H782" s="165">
        <v>195.05</v>
      </c>
      <c r="I782" s="165">
        <v>195.05</v>
      </c>
      <c r="J782" s="165">
        <v>195.05</v>
      </c>
      <c r="K782" s="165">
        <v>195.05</v>
      </c>
      <c r="L782" s="165">
        <v>195.05</v>
      </c>
      <c r="M782" s="165">
        <v>195.05</v>
      </c>
      <c r="N782" s="165">
        <v>195.05</v>
      </c>
      <c r="O782" s="165">
        <v>195.05</v>
      </c>
      <c r="P782" s="165">
        <v>195.05</v>
      </c>
      <c r="Q782" s="165">
        <v>195.05</v>
      </c>
      <c r="R782" s="165">
        <v>195.05</v>
      </c>
      <c r="S782" s="165">
        <v>195.05</v>
      </c>
      <c r="T782" s="165">
        <v>195.05</v>
      </c>
      <c r="U782" s="165">
        <v>195.05</v>
      </c>
      <c r="V782" s="165">
        <v>195.05</v>
      </c>
      <c r="W782" s="165">
        <v>195.05</v>
      </c>
      <c r="X782" s="165">
        <v>195.05</v>
      </c>
      <c r="Y782" s="166">
        <v>195.05</v>
      </c>
    </row>
    <row r="783" spans="1:25" s="146" customFormat="1" ht="25.5" x14ac:dyDescent="0.2">
      <c r="A783" s="182" t="s">
        <v>9</v>
      </c>
      <c r="B783" s="164">
        <v>0</v>
      </c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6"/>
    </row>
    <row r="784" spans="1:25" s="146" customFormat="1" ht="26.25" thickBot="1" x14ac:dyDescent="0.25">
      <c r="A784" s="183" t="s">
        <v>127</v>
      </c>
      <c r="B784" s="169">
        <v>3.6509273741482882</v>
      </c>
      <c r="C784" s="169">
        <v>3.6509273741482882</v>
      </c>
      <c r="D784" s="169">
        <v>3.6509273741482882</v>
      </c>
      <c r="E784" s="169">
        <v>3.6509273741482882</v>
      </c>
      <c r="F784" s="169">
        <v>3.6509273741482882</v>
      </c>
      <c r="G784" s="169">
        <v>3.6509273741482882</v>
      </c>
      <c r="H784" s="169">
        <v>3.6509273741482882</v>
      </c>
      <c r="I784" s="169">
        <v>3.6509273741482882</v>
      </c>
      <c r="J784" s="169">
        <v>3.6509273741482882</v>
      </c>
      <c r="K784" s="169">
        <v>3.6509273741482882</v>
      </c>
      <c r="L784" s="169">
        <v>3.6509273741482882</v>
      </c>
      <c r="M784" s="169">
        <v>3.6509273741482882</v>
      </c>
      <c r="N784" s="169">
        <v>3.6509273741482882</v>
      </c>
      <c r="O784" s="169">
        <v>3.6509273741482882</v>
      </c>
      <c r="P784" s="169">
        <v>3.6509273741482882</v>
      </c>
      <c r="Q784" s="169">
        <v>3.6509273741482882</v>
      </c>
      <c r="R784" s="169">
        <v>3.6509273741482882</v>
      </c>
      <c r="S784" s="169">
        <v>3.6509273741482882</v>
      </c>
      <c r="T784" s="169">
        <v>3.6509273741482882</v>
      </c>
      <c r="U784" s="169">
        <v>3.6509273741482882</v>
      </c>
      <c r="V784" s="169">
        <v>3.6509273741482882</v>
      </c>
      <c r="W784" s="169">
        <v>3.6509273741482882</v>
      </c>
      <c r="X784" s="169">
        <v>3.6509273741482882</v>
      </c>
      <c r="Y784" s="169">
        <v>3.6509273741482882</v>
      </c>
    </row>
    <row r="785" spans="1:26" s="146" customFormat="1" ht="15" thickBot="1" x14ac:dyDescent="0.25">
      <c r="A785" s="154">
        <v>29</v>
      </c>
      <c r="B785" s="172">
        <v>738.49092737414821</v>
      </c>
      <c r="C785" s="173">
        <v>718.11092737414833</v>
      </c>
      <c r="D785" s="173">
        <v>710.2709273741483</v>
      </c>
      <c r="E785" s="174">
        <v>738.42092737414828</v>
      </c>
      <c r="F785" s="174">
        <v>750.61092737414833</v>
      </c>
      <c r="G785" s="174">
        <v>750.02092737414841</v>
      </c>
      <c r="H785" s="174">
        <v>740.2809273741484</v>
      </c>
      <c r="I785" s="174">
        <v>729.93092737414827</v>
      </c>
      <c r="J785" s="174">
        <v>736.96092737414824</v>
      </c>
      <c r="K785" s="175">
        <v>743.05092737414839</v>
      </c>
      <c r="L785" s="174">
        <v>737.24092737414821</v>
      </c>
      <c r="M785" s="176">
        <v>740.73092737414822</v>
      </c>
      <c r="N785" s="175">
        <v>739.69092737414826</v>
      </c>
      <c r="O785" s="174">
        <v>714.72092737414823</v>
      </c>
      <c r="P785" s="176">
        <v>722.17092737414828</v>
      </c>
      <c r="Q785" s="177">
        <v>755.34092737414835</v>
      </c>
      <c r="R785" s="174">
        <v>765.87092737414832</v>
      </c>
      <c r="S785" s="177">
        <v>760.52092737414841</v>
      </c>
      <c r="T785" s="174">
        <v>746.44092737414826</v>
      </c>
      <c r="U785" s="173">
        <v>742.52092737414841</v>
      </c>
      <c r="V785" s="173">
        <v>738.08092737414836</v>
      </c>
      <c r="W785" s="173">
        <v>736.62092737414832</v>
      </c>
      <c r="X785" s="173">
        <v>698.1509273741483</v>
      </c>
      <c r="Y785" s="178">
        <v>714.10092737414834</v>
      </c>
    </row>
    <row r="786" spans="1:26" s="146" customFormat="1" ht="38.25" x14ac:dyDescent="0.2">
      <c r="A786" s="180" t="s">
        <v>7</v>
      </c>
      <c r="B786" s="162">
        <v>539.79</v>
      </c>
      <c r="C786" s="162">
        <v>519.41</v>
      </c>
      <c r="D786" s="162">
        <v>511.57</v>
      </c>
      <c r="E786" s="162">
        <v>539.72</v>
      </c>
      <c r="F786" s="162">
        <v>551.91</v>
      </c>
      <c r="G786" s="162">
        <v>551.32000000000005</v>
      </c>
      <c r="H786" s="162">
        <v>541.58000000000004</v>
      </c>
      <c r="I786" s="162">
        <v>531.23</v>
      </c>
      <c r="J786" s="162">
        <v>538.26</v>
      </c>
      <c r="K786" s="162">
        <v>544.35</v>
      </c>
      <c r="L786" s="162">
        <v>538.54</v>
      </c>
      <c r="M786" s="162">
        <v>542.03</v>
      </c>
      <c r="N786" s="162">
        <v>540.99</v>
      </c>
      <c r="O786" s="162">
        <v>516.02</v>
      </c>
      <c r="P786" s="162">
        <v>523.47</v>
      </c>
      <c r="Q786" s="162">
        <v>556.64</v>
      </c>
      <c r="R786" s="162">
        <v>567.16999999999996</v>
      </c>
      <c r="S786" s="162">
        <v>561.82000000000005</v>
      </c>
      <c r="T786" s="162">
        <v>547.74</v>
      </c>
      <c r="U786" s="162">
        <v>543.82000000000005</v>
      </c>
      <c r="V786" s="162">
        <v>539.38</v>
      </c>
      <c r="W786" s="162">
        <v>537.91999999999996</v>
      </c>
      <c r="X786" s="162">
        <v>499.45</v>
      </c>
      <c r="Y786" s="162">
        <v>515.4</v>
      </c>
    </row>
    <row r="787" spans="1:26" s="146" customFormat="1" ht="25.5" x14ac:dyDescent="0.2">
      <c r="A787" s="181" t="s">
        <v>8</v>
      </c>
      <c r="B787" s="164">
        <v>195.05</v>
      </c>
      <c r="C787" s="165">
        <v>195.05</v>
      </c>
      <c r="D787" s="165">
        <v>195.05</v>
      </c>
      <c r="E787" s="165">
        <v>195.05</v>
      </c>
      <c r="F787" s="165">
        <v>195.05</v>
      </c>
      <c r="G787" s="165">
        <v>195.05</v>
      </c>
      <c r="H787" s="165">
        <v>195.05</v>
      </c>
      <c r="I787" s="165">
        <v>195.05</v>
      </c>
      <c r="J787" s="165">
        <v>195.05</v>
      </c>
      <c r="K787" s="165">
        <v>195.05</v>
      </c>
      <c r="L787" s="165">
        <v>195.05</v>
      </c>
      <c r="M787" s="165">
        <v>195.05</v>
      </c>
      <c r="N787" s="165">
        <v>195.05</v>
      </c>
      <c r="O787" s="165">
        <v>195.05</v>
      </c>
      <c r="P787" s="165">
        <v>195.05</v>
      </c>
      <c r="Q787" s="165">
        <v>195.05</v>
      </c>
      <c r="R787" s="165">
        <v>195.05</v>
      </c>
      <c r="S787" s="165">
        <v>195.05</v>
      </c>
      <c r="T787" s="165">
        <v>195.05</v>
      </c>
      <c r="U787" s="165">
        <v>195.05</v>
      </c>
      <c r="V787" s="165">
        <v>195.05</v>
      </c>
      <c r="W787" s="165">
        <v>195.05</v>
      </c>
      <c r="X787" s="165">
        <v>195.05</v>
      </c>
      <c r="Y787" s="166">
        <v>195.05</v>
      </c>
    </row>
    <row r="788" spans="1:26" s="146" customFormat="1" ht="25.5" x14ac:dyDescent="0.2">
      <c r="A788" s="182" t="s">
        <v>9</v>
      </c>
      <c r="B788" s="164">
        <v>0</v>
      </c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6"/>
    </row>
    <row r="789" spans="1:26" s="146" customFormat="1" ht="26.25" thickBot="1" x14ac:dyDescent="0.25">
      <c r="A789" s="183" t="s">
        <v>127</v>
      </c>
      <c r="B789" s="169">
        <v>3.6509273741482882</v>
      </c>
      <c r="C789" s="169">
        <v>3.6509273741482882</v>
      </c>
      <c r="D789" s="169">
        <v>3.6509273741482882</v>
      </c>
      <c r="E789" s="169">
        <v>3.6509273741482882</v>
      </c>
      <c r="F789" s="169">
        <v>3.6509273741482882</v>
      </c>
      <c r="G789" s="169">
        <v>3.6509273741482882</v>
      </c>
      <c r="H789" s="169">
        <v>3.6509273741482882</v>
      </c>
      <c r="I789" s="169">
        <v>3.6509273741482882</v>
      </c>
      <c r="J789" s="169">
        <v>3.6509273741482882</v>
      </c>
      <c r="K789" s="169">
        <v>3.6509273741482882</v>
      </c>
      <c r="L789" s="169">
        <v>3.6509273741482882</v>
      </c>
      <c r="M789" s="169">
        <v>3.6509273741482882</v>
      </c>
      <c r="N789" s="169">
        <v>3.6509273741482882</v>
      </c>
      <c r="O789" s="169">
        <v>3.6509273741482882</v>
      </c>
      <c r="P789" s="169">
        <v>3.6509273741482882</v>
      </c>
      <c r="Q789" s="169">
        <v>3.6509273741482882</v>
      </c>
      <c r="R789" s="169">
        <v>3.6509273741482882</v>
      </c>
      <c r="S789" s="169">
        <v>3.6509273741482882</v>
      </c>
      <c r="T789" s="169">
        <v>3.6509273741482882</v>
      </c>
      <c r="U789" s="169">
        <v>3.6509273741482882</v>
      </c>
      <c r="V789" s="169">
        <v>3.6509273741482882</v>
      </c>
      <c r="W789" s="169">
        <v>3.6509273741482882</v>
      </c>
      <c r="X789" s="169">
        <v>3.6509273741482882</v>
      </c>
      <c r="Y789" s="169">
        <v>3.6509273741482882</v>
      </c>
    </row>
    <row r="790" spans="1:26" s="146" customFormat="1" ht="15" thickBot="1" x14ac:dyDescent="0.25">
      <c r="A790" s="184">
        <v>30</v>
      </c>
      <c r="B790" s="172">
        <v>943.0109273741482</v>
      </c>
      <c r="C790" s="173">
        <v>912.37092737414832</v>
      </c>
      <c r="D790" s="173">
        <v>913.97092737414823</v>
      </c>
      <c r="E790" s="174">
        <v>920.58092737414836</v>
      </c>
      <c r="F790" s="174">
        <v>942.27092737414841</v>
      </c>
      <c r="G790" s="174">
        <v>944.52092737414841</v>
      </c>
      <c r="H790" s="174">
        <v>982.48092737414822</v>
      </c>
      <c r="I790" s="174">
        <v>969.22092737414823</v>
      </c>
      <c r="J790" s="174">
        <v>981.73092737414822</v>
      </c>
      <c r="K790" s="175">
        <v>984.0309273741484</v>
      </c>
      <c r="L790" s="174">
        <v>985.72092737414823</v>
      </c>
      <c r="M790" s="176">
        <v>952.47092737414823</v>
      </c>
      <c r="N790" s="175">
        <v>937.60092737414834</v>
      </c>
      <c r="O790" s="174">
        <v>952.47092737414823</v>
      </c>
      <c r="P790" s="176">
        <v>963.7909273741484</v>
      </c>
      <c r="Q790" s="177">
        <v>996.06092737414838</v>
      </c>
      <c r="R790" s="174">
        <v>1009.3509273741483</v>
      </c>
      <c r="S790" s="177">
        <v>987.08092737414836</v>
      </c>
      <c r="T790" s="174">
        <v>958.77092737414841</v>
      </c>
      <c r="U790" s="173">
        <v>947.24092737414821</v>
      </c>
      <c r="V790" s="173">
        <v>943.45092737414825</v>
      </c>
      <c r="W790" s="173">
        <v>950.68092737414827</v>
      </c>
      <c r="X790" s="173">
        <v>948.32092737414837</v>
      </c>
      <c r="Y790" s="178">
        <v>941.68092737414827</v>
      </c>
    </row>
    <row r="791" spans="1:26" s="146" customFormat="1" ht="38.25" x14ac:dyDescent="0.2">
      <c r="A791" s="161" t="s">
        <v>7</v>
      </c>
      <c r="B791" s="162">
        <v>744.31</v>
      </c>
      <c r="C791" s="162">
        <v>713.67</v>
      </c>
      <c r="D791" s="162">
        <v>715.27</v>
      </c>
      <c r="E791" s="162">
        <v>721.88</v>
      </c>
      <c r="F791" s="162">
        <v>743.57</v>
      </c>
      <c r="G791" s="162">
        <v>745.82</v>
      </c>
      <c r="H791" s="162">
        <v>783.78</v>
      </c>
      <c r="I791" s="162">
        <v>770.52</v>
      </c>
      <c r="J791" s="162">
        <v>783.03</v>
      </c>
      <c r="K791" s="162">
        <v>785.33</v>
      </c>
      <c r="L791" s="162">
        <v>787.02</v>
      </c>
      <c r="M791" s="162">
        <v>753.77</v>
      </c>
      <c r="N791" s="162">
        <v>738.9</v>
      </c>
      <c r="O791" s="162">
        <v>753.77</v>
      </c>
      <c r="P791" s="162">
        <v>765.09</v>
      </c>
      <c r="Q791" s="162">
        <v>797.36</v>
      </c>
      <c r="R791" s="162">
        <v>810.65</v>
      </c>
      <c r="S791" s="162">
        <v>788.38</v>
      </c>
      <c r="T791" s="162">
        <v>760.07</v>
      </c>
      <c r="U791" s="162">
        <v>748.54</v>
      </c>
      <c r="V791" s="162">
        <v>744.75</v>
      </c>
      <c r="W791" s="162">
        <v>751.98</v>
      </c>
      <c r="X791" s="162">
        <v>749.62</v>
      </c>
      <c r="Y791" s="162">
        <v>742.98</v>
      </c>
    </row>
    <row r="792" spans="1:26" s="146" customFormat="1" ht="25.5" x14ac:dyDescent="0.2">
      <c r="A792" s="163" t="s">
        <v>8</v>
      </c>
      <c r="B792" s="164">
        <v>195.05</v>
      </c>
      <c r="C792" s="165">
        <v>195.05</v>
      </c>
      <c r="D792" s="165">
        <v>195.05</v>
      </c>
      <c r="E792" s="165">
        <v>195.05</v>
      </c>
      <c r="F792" s="165">
        <v>195.05</v>
      </c>
      <c r="G792" s="165">
        <v>195.05</v>
      </c>
      <c r="H792" s="165">
        <v>195.05</v>
      </c>
      <c r="I792" s="165">
        <v>195.05</v>
      </c>
      <c r="J792" s="165">
        <v>195.05</v>
      </c>
      <c r="K792" s="165">
        <v>195.05</v>
      </c>
      <c r="L792" s="165">
        <v>195.05</v>
      </c>
      <c r="M792" s="165">
        <v>195.05</v>
      </c>
      <c r="N792" s="165">
        <v>195.05</v>
      </c>
      <c r="O792" s="165">
        <v>195.05</v>
      </c>
      <c r="P792" s="165">
        <v>195.05</v>
      </c>
      <c r="Q792" s="165">
        <v>195.05</v>
      </c>
      <c r="R792" s="165">
        <v>195.05</v>
      </c>
      <c r="S792" s="165">
        <v>195.05</v>
      </c>
      <c r="T792" s="165">
        <v>195.05</v>
      </c>
      <c r="U792" s="165">
        <v>195.05</v>
      </c>
      <c r="V792" s="165">
        <v>195.05</v>
      </c>
      <c r="W792" s="165">
        <v>195.05</v>
      </c>
      <c r="X792" s="165">
        <v>195.05</v>
      </c>
      <c r="Y792" s="166">
        <v>195.05</v>
      </c>
    </row>
    <row r="793" spans="1:26" s="146" customFormat="1" ht="25.5" x14ac:dyDescent="0.2">
      <c r="A793" s="167" t="s">
        <v>9</v>
      </c>
      <c r="B793" s="164">
        <v>0</v>
      </c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6"/>
    </row>
    <row r="794" spans="1:26" s="146" customFormat="1" ht="26.25" thickBot="1" x14ac:dyDescent="0.25">
      <c r="A794" s="168" t="s">
        <v>127</v>
      </c>
      <c r="B794" s="169">
        <v>3.6509273741482882</v>
      </c>
      <c r="C794" s="169">
        <v>3.6509273741482882</v>
      </c>
      <c r="D794" s="169">
        <v>3.6509273741482882</v>
      </c>
      <c r="E794" s="169">
        <v>3.6509273741482882</v>
      </c>
      <c r="F794" s="169">
        <v>3.6509273741482882</v>
      </c>
      <c r="G794" s="169">
        <v>3.6509273741482882</v>
      </c>
      <c r="H794" s="169">
        <v>3.6509273741482882</v>
      </c>
      <c r="I794" s="169">
        <v>3.6509273741482882</v>
      </c>
      <c r="J794" s="169">
        <v>3.6509273741482882</v>
      </c>
      <c r="K794" s="169">
        <v>3.6509273741482882</v>
      </c>
      <c r="L794" s="169">
        <v>3.6509273741482882</v>
      </c>
      <c r="M794" s="169">
        <v>3.6509273741482882</v>
      </c>
      <c r="N794" s="169">
        <v>3.6509273741482882</v>
      </c>
      <c r="O794" s="169">
        <v>3.6509273741482882</v>
      </c>
      <c r="P794" s="169">
        <v>3.6509273741482882</v>
      </c>
      <c r="Q794" s="169">
        <v>3.6509273741482882</v>
      </c>
      <c r="R794" s="169">
        <v>3.6509273741482882</v>
      </c>
      <c r="S794" s="169">
        <v>3.6509273741482882</v>
      </c>
      <c r="T794" s="169">
        <v>3.6509273741482882</v>
      </c>
      <c r="U794" s="169">
        <v>3.6509273741482882</v>
      </c>
      <c r="V794" s="169">
        <v>3.6509273741482882</v>
      </c>
      <c r="W794" s="169">
        <v>3.6509273741482882</v>
      </c>
      <c r="X794" s="169">
        <v>3.6509273741482882</v>
      </c>
      <c r="Y794" s="169">
        <v>3.6509273741482882</v>
      </c>
    </row>
    <row r="795" spans="1:26" s="146" customFormat="1" ht="15" thickBot="1" x14ac:dyDescent="0.25">
      <c r="A795" s="171">
        <v>31</v>
      </c>
      <c r="B795" s="172">
        <v>854.88092737414831</v>
      </c>
      <c r="C795" s="173">
        <v>821.87092737414832</v>
      </c>
      <c r="D795" s="173">
        <v>829.52092737414841</v>
      </c>
      <c r="E795" s="174">
        <v>835.56092737414838</v>
      </c>
      <c r="F795" s="174">
        <v>857.31092737414838</v>
      </c>
      <c r="G795" s="174">
        <v>847.58092737414836</v>
      </c>
      <c r="H795" s="174">
        <v>887.2509273741482</v>
      </c>
      <c r="I795" s="174">
        <v>884.2809273741484</v>
      </c>
      <c r="J795" s="174">
        <v>879.1409273741483</v>
      </c>
      <c r="K795" s="175">
        <v>890.0009273741482</v>
      </c>
      <c r="L795" s="174">
        <v>887.5109273741482</v>
      </c>
      <c r="M795" s="176">
        <v>855.7809273741484</v>
      </c>
      <c r="N795" s="175">
        <v>841.6509273741483</v>
      </c>
      <c r="O795" s="174">
        <v>859.98092737414822</v>
      </c>
      <c r="P795" s="176">
        <v>867.3909273741483</v>
      </c>
      <c r="Q795" s="177">
        <v>906.4009273741483</v>
      </c>
      <c r="R795" s="174">
        <v>939.96092737414824</v>
      </c>
      <c r="S795" s="177">
        <v>937.98092737414822</v>
      </c>
      <c r="T795" s="174">
        <v>847.3909273741483</v>
      </c>
      <c r="U795" s="173">
        <v>833.36092737414833</v>
      </c>
      <c r="V795" s="173">
        <v>843.70092737414825</v>
      </c>
      <c r="W795" s="173">
        <v>847.46092737414824</v>
      </c>
      <c r="X795" s="173">
        <v>846.34092737414835</v>
      </c>
      <c r="Y795" s="178">
        <v>844.21092737414824</v>
      </c>
    </row>
    <row r="796" spans="1:26" s="146" customFormat="1" ht="38.25" x14ac:dyDescent="0.2">
      <c r="A796" s="180" t="s">
        <v>7</v>
      </c>
      <c r="B796" s="162">
        <v>656.18</v>
      </c>
      <c r="C796" s="162">
        <v>623.16999999999996</v>
      </c>
      <c r="D796" s="162">
        <v>630.82000000000005</v>
      </c>
      <c r="E796" s="162">
        <v>636.86</v>
      </c>
      <c r="F796" s="162">
        <v>658.61</v>
      </c>
      <c r="G796" s="162">
        <v>648.88</v>
      </c>
      <c r="H796" s="162">
        <v>688.55</v>
      </c>
      <c r="I796" s="162">
        <v>685.58</v>
      </c>
      <c r="J796" s="162">
        <v>680.44</v>
      </c>
      <c r="K796" s="162">
        <v>691.3</v>
      </c>
      <c r="L796" s="162">
        <v>688.81</v>
      </c>
      <c r="M796" s="162">
        <v>657.08</v>
      </c>
      <c r="N796" s="162">
        <v>642.95000000000005</v>
      </c>
      <c r="O796" s="162">
        <v>661.28</v>
      </c>
      <c r="P796" s="162">
        <v>668.69</v>
      </c>
      <c r="Q796" s="162">
        <v>707.7</v>
      </c>
      <c r="R796" s="162">
        <v>741.26</v>
      </c>
      <c r="S796" s="162">
        <v>739.28</v>
      </c>
      <c r="T796" s="162">
        <v>648.69000000000005</v>
      </c>
      <c r="U796" s="162">
        <v>634.66</v>
      </c>
      <c r="V796" s="162">
        <v>645</v>
      </c>
      <c r="W796" s="162">
        <v>648.76</v>
      </c>
      <c r="X796" s="162">
        <v>647.64</v>
      </c>
      <c r="Y796" s="162">
        <v>645.51</v>
      </c>
    </row>
    <row r="797" spans="1:26" s="146" customFormat="1" ht="25.5" x14ac:dyDescent="0.2">
      <c r="A797" s="181" t="s">
        <v>8</v>
      </c>
      <c r="B797" s="164">
        <v>195.05</v>
      </c>
      <c r="C797" s="165">
        <v>195.05</v>
      </c>
      <c r="D797" s="165">
        <v>195.05</v>
      </c>
      <c r="E797" s="165">
        <v>195.05</v>
      </c>
      <c r="F797" s="165">
        <v>195.05</v>
      </c>
      <c r="G797" s="165">
        <v>195.05</v>
      </c>
      <c r="H797" s="165">
        <v>195.05</v>
      </c>
      <c r="I797" s="165">
        <v>195.05</v>
      </c>
      <c r="J797" s="165">
        <v>195.05</v>
      </c>
      <c r="K797" s="165">
        <v>195.05</v>
      </c>
      <c r="L797" s="165">
        <v>195.05</v>
      </c>
      <c r="M797" s="165">
        <v>195.05</v>
      </c>
      <c r="N797" s="165">
        <v>195.05</v>
      </c>
      <c r="O797" s="165">
        <v>195.05</v>
      </c>
      <c r="P797" s="165">
        <v>195.05</v>
      </c>
      <c r="Q797" s="165">
        <v>195.05</v>
      </c>
      <c r="R797" s="165">
        <v>195.05</v>
      </c>
      <c r="S797" s="165">
        <v>195.05</v>
      </c>
      <c r="T797" s="165">
        <v>195.05</v>
      </c>
      <c r="U797" s="165">
        <v>195.05</v>
      </c>
      <c r="V797" s="165">
        <v>195.05</v>
      </c>
      <c r="W797" s="165">
        <v>195.05</v>
      </c>
      <c r="X797" s="165">
        <v>195.05</v>
      </c>
      <c r="Y797" s="166">
        <v>195.05</v>
      </c>
    </row>
    <row r="798" spans="1:26" s="146" customFormat="1" ht="25.5" x14ac:dyDescent="0.2">
      <c r="A798" s="182" t="s">
        <v>9</v>
      </c>
      <c r="B798" s="164">
        <v>0</v>
      </c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6"/>
    </row>
    <row r="799" spans="1:26" s="146" customFormat="1" ht="26.25" thickBot="1" x14ac:dyDescent="0.25">
      <c r="A799" s="183" t="s">
        <v>127</v>
      </c>
      <c r="B799" s="169">
        <v>3.6509273741482882</v>
      </c>
      <c r="C799" s="169">
        <v>3.6509273741482882</v>
      </c>
      <c r="D799" s="169">
        <v>3.6509273741482882</v>
      </c>
      <c r="E799" s="169">
        <v>3.6509273741482882</v>
      </c>
      <c r="F799" s="169">
        <v>3.6509273741482882</v>
      </c>
      <c r="G799" s="169">
        <v>3.6509273741482882</v>
      </c>
      <c r="H799" s="169">
        <v>3.6509273741482882</v>
      </c>
      <c r="I799" s="169">
        <v>3.6509273741482882</v>
      </c>
      <c r="J799" s="169">
        <v>3.6509273741482882</v>
      </c>
      <c r="K799" s="169">
        <v>3.6509273741482882</v>
      </c>
      <c r="L799" s="169">
        <v>3.6509273741482882</v>
      </c>
      <c r="M799" s="169">
        <v>3.6509273741482882</v>
      </c>
      <c r="N799" s="169">
        <v>3.6509273741482882</v>
      </c>
      <c r="O799" s="169">
        <v>3.6509273741482882</v>
      </c>
      <c r="P799" s="169">
        <v>3.6509273741482882</v>
      </c>
      <c r="Q799" s="169">
        <v>3.6509273741482882</v>
      </c>
      <c r="R799" s="169">
        <v>3.6509273741482882</v>
      </c>
      <c r="S799" s="169">
        <v>3.6509273741482882</v>
      </c>
      <c r="T799" s="169">
        <v>3.6509273741482882</v>
      </c>
      <c r="U799" s="169">
        <v>3.6509273741482882</v>
      </c>
      <c r="V799" s="169">
        <v>3.6509273741482882</v>
      </c>
      <c r="W799" s="169">
        <v>3.6509273741482882</v>
      </c>
      <c r="X799" s="169">
        <v>3.6509273741482882</v>
      </c>
      <c r="Y799" s="169">
        <v>3.6509273741482882</v>
      </c>
    </row>
    <row r="800" spans="1:26" ht="15" thickBot="1" x14ac:dyDescent="0.25">
      <c r="A800" s="18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202"/>
      <c r="Z800" s="218"/>
    </row>
    <row r="801" spans="1:25" x14ac:dyDescent="0.2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  <c r="S801" s="227"/>
      <c r="T801" s="227"/>
      <c r="U801" s="227"/>
      <c r="V801" s="227"/>
      <c r="W801" s="227"/>
      <c r="X801" s="227"/>
      <c r="Y801" s="227"/>
    </row>
    <row r="802" spans="1:25" s="231" customFormat="1" ht="15.75" x14ac:dyDescent="0.25">
      <c r="A802" s="230" t="s">
        <v>75</v>
      </c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</row>
    <row r="803" spans="1:25" ht="15" thickBot="1" x14ac:dyDescent="0.25">
      <c r="A803" s="314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314"/>
    </row>
    <row r="804" spans="1:25" s="146" customFormat="1" ht="15" thickBot="1" x14ac:dyDescent="0.25">
      <c r="A804" s="189" t="s">
        <v>43</v>
      </c>
      <c r="B804" s="190" t="s">
        <v>81</v>
      </c>
      <c r="C804" s="191"/>
      <c r="D804" s="191"/>
      <c r="E804" s="191"/>
      <c r="F804" s="191"/>
      <c r="G804" s="191"/>
      <c r="H804" s="191"/>
      <c r="I804" s="191"/>
      <c r="J804" s="191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2"/>
    </row>
    <row r="805" spans="1:25" s="146" customFormat="1" ht="26.25" thickBot="1" x14ac:dyDescent="0.25">
      <c r="A805" s="193"/>
      <c r="B805" s="194" t="s">
        <v>42</v>
      </c>
      <c r="C805" s="195" t="s">
        <v>41</v>
      </c>
      <c r="D805" s="196" t="s">
        <v>40</v>
      </c>
      <c r="E805" s="195" t="s">
        <v>39</v>
      </c>
      <c r="F805" s="195" t="s">
        <v>38</v>
      </c>
      <c r="G805" s="195" t="s">
        <v>37</v>
      </c>
      <c r="H805" s="195" t="s">
        <v>36</v>
      </c>
      <c r="I805" s="195" t="s">
        <v>35</v>
      </c>
      <c r="J805" s="195" t="s">
        <v>34</v>
      </c>
      <c r="K805" s="197" t="s">
        <v>33</v>
      </c>
      <c r="L805" s="195" t="s">
        <v>32</v>
      </c>
      <c r="M805" s="198" t="s">
        <v>31</v>
      </c>
      <c r="N805" s="197" t="s">
        <v>30</v>
      </c>
      <c r="O805" s="195" t="s">
        <v>29</v>
      </c>
      <c r="P805" s="198" t="s">
        <v>28</v>
      </c>
      <c r="Q805" s="196" t="s">
        <v>27</v>
      </c>
      <c r="R805" s="195" t="s">
        <v>26</v>
      </c>
      <c r="S805" s="196" t="s">
        <v>25</v>
      </c>
      <c r="T805" s="195" t="s">
        <v>24</v>
      </c>
      <c r="U805" s="196" t="s">
        <v>23</v>
      </c>
      <c r="V805" s="195" t="s">
        <v>22</v>
      </c>
      <c r="W805" s="196" t="s">
        <v>21</v>
      </c>
      <c r="X805" s="195" t="s">
        <v>20</v>
      </c>
      <c r="Y805" s="199" t="s">
        <v>19</v>
      </c>
    </row>
    <row r="806" spans="1:25" s="323" customFormat="1" ht="15.75" thickBot="1" x14ac:dyDescent="0.25">
      <c r="A806" s="315">
        <v>1</v>
      </c>
      <c r="B806" s="316">
        <v>584.51393837414832</v>
      </c>
      <c r="C806" s="317">
        <v>560.38625737414827</v>
      </c>
      <c r="D806" s="317">
        <v>553.69181037414819</v>
      </c>
      <c r="E806" s="318">
        <v>562.23813937414832</v>
      </c>
      <c r="F806" s="318">
        <v>594.8163623741483</v>
      </c>
      <c r="G806" s="318">
        <v>597.06203537414819</v>
      </c>
      <c r="H806" s="318">
        <v>590.48466137414835</v>
      </c>
      <c r="I806" s="318">
        <v>563.68558737414833</v>
      </c>
      <c r="J806" s="318">
        <v>591.02745437414831</v>
      </c>
      <c r="K806" s="319">
        <v>594.5502873741483</v>
      </c>
      <c r="L806" s="318">
        <v>577.11705337414833</v>
      </c>
      <c r="M806" s="320">
        <v>575.82925037414827</v>
      </c>
      <c r="N806" s="319">
        <v>573.99865437414826</v>
      </c>
      <c r="O806" s="318">
        <v>555.33083237414826</v>
      </c>
      <c r="P806" s="320">
        <v>563.05765037414835</v>
      </c>
      <c r="Q806" s="321">
        <v>576.73390537414832</v>
      </c>
      <c r="R806" s="318">
        <v>578.67093137414827</v>
      </c>
      <c r="S806" s="321">
        <v>579.21372437414823</v>
      </c>
      <c r="T806" s="318">
        <v>696.36122537414826</v>
      </c>
      <c r="U806" s="317">
        <v>575.36095837414825</v>
      </c>
      <c r="V806" s="317">
        <v>578.67093137414827</v>
      </c>
      <c r="W806" s="317">
        <v>579.91616237414837</v>
      </c>
      <c r="X806" s="317">
        <v>578.78800437414827</v>
      </c>
      <c r="Y806" s="322">
        <v>583.15163437414833</v>
      </c>
    </row>
    <row r="807" spans="1:25" s="326" customFormat="1" ht="38.25" x14ac:dyDescent="0.2">
      <c r="A807" s="324" t="s">
        <v>7</v>
      </c>
      <c r="B807" s="325">
        <v>545.77</v>
      </c>
      <c r="C807" s="325">
        <v>523.1</v>
      </c>
      <c r="D807" s="325">
        <v>516.80999999999995</v>
      </c>
      <c r="E807" s="325">
        <v>524.84</v>
      </c>
      <c r="F807" s="325">
        <v>555.45000000000005</v>
      </c>
      <c r="G807" s="325">
        <v>557.55999999999995</v>
      </c>
      <c r="H807" s="325">
        <v>551.38</v>
      </c>
      <c r="I807" s="325">
        <v>526.20000000000005</v>
      </c>
      <c r="J807" s="325">
        <v>551.89</v>
      </c>
      <c r="K807" s="325">
        <v>555.20000000000005</v>
      </c>
      <c r="L807" s="325">
        <v>538.82000000000005</v>
      </c>
      <c r="M807" s="325">
        <v>537.61</v>
      </c>
      <c r="N807" s="325">
        <v>535.89</v>
      </c>
      <c r="O807" s="325">
        <v>518.35</v>
      </c>
      <c r="P807" s="325">
        <v>525.61</v>
      </c>
      <c r="Q807" s="325">
        <v>538.46</v>
      </c>
      <c r="R807" s="325">
        <v>540.28</v>
      </c>
      <c r="S807" s="325">
        <v>540.79</v>
      </c>
      <c r="T807" s="325">
        <v>650.86</v>
      </c>
      <c r="U807" s="325">
        <v>537.16999999999996</v>
      </c>
      <c r="V807" s="325">
        <v>540.28</v>
      </c>
      <c r="W807" s="325">
        <v>541.45000000000005</v>
      </c>
      <c r="X807" s="325">
        <v>540.39</v>
      </c>
      <c r="Y807" s="325">
        <v>544.49</v>
      </c>
    </row>
    <row r="808" spans="1:25" s="326" customFormat="1" ht="25.5" x14ac:dyDescent="0.2">
      <c r="A808" s="327" t="s">
        <v>9</v>
      </c>
      <c r="B808" s="328">
        <v>35.093010999999997</v>
      </c>
      <c r="C808" s="328">
        <v>33.635329999999996</v>
      </c>
      <c r="D808" s="328">
        <v>33.230882999999992</v>
      </c>
      <c r="E808" s="328">
        <v>33.747211999999998</v>
      </c>
      <c r="F808" s="328">
        <v>35.715434999999999</v>
      </c>
      <c r="G808" s="328">
        <v>35.851107999999996</v>
      </c>
      <c r="H808" s="328">
        <v>35.453733999999997</v>
      </c>
      <c r="I808" s="328">
        <v>33.83466</v>
      </c>
      <c r="J808" s="328">
        <v>35.486526999999995</v>
      </c>
      <c r="K808" s="328">
        <v>35.699359999999999</v>
      </c>
      <c r="L808" s="328">
        <v>34.646126000000002</v>
      </c>
      <c r="M808" s="328">
        <v>34.568322999999999</v>
      </c>
      <c r="N808" s="328">
        <v>34.457726999999998</v>
      </c>
      <c r="O808" s="328">
        <v>33.329904999999997</v>
      </c>
      <c r="P808" s="328">
        <v>33.796723</v>
      </c>
      <c r="Q808" s="328">
        <v>34.622978000000003</v>
      </c>
      <c r="R808" s="328">
        <v>34.740003999999999</v>
      </c>
      <c r="S808" s="328">
        <v>34.772796999999997</v>
      </c>
      <c r="T808" s="328">
        <v>41.850297999999995</v>
      </c>
      <c r="U808" s="328">
        <v>34.540030999999992</v>
      </c>
      <c r="V808" s="328">
        <v>34.740003999999999</v>
      </c>
      <c r="W808" s="328">
        <v>34.815235000000001</v>
      </c>
      <c r="X808" s="328">
        <v>34.747076999999997</v>
      </c>
      <c r="Y808" s="328">
        <v>35.010706999999996</v>
      </c>
    </row>
    <row r="809" spans="1:25" s="326" customFormat="1" ht="26.25" thickBot="1" x14ac:dyDescent="0.25">
      <c r="A809" s="329" t="s">
        <v>127</v>
      </c>
      <c r="B809" s="330">
        <v>3.6509273741482882</v>
      </c>
      <c r="C809" s="330">
        <v>3.6509273741482882</v>
      </c>
      <c r="D809" s="330">
        <v>3.6509273741482882</v>
      </c>
      <c r="E809" s="330">
        <v>3.6509273741482882</v>
      </c>
      <c r="F809" s="330">
        <v>3.6509273741482882</v>
      </c>
      <c r="G809" s="330">
        <v>3.6509273741482882</v>
      </c>
      <c r="H809" s="330">
        <v>3.6509273741482882</v>
      </c>
      <c r="I809" s="330">
        <v>3.6509273741482882</v>
      </c>
      <c r="J809" s="330">
        <v>3.6509273741482882</v>
      </c>
      <c r="K809" s="330">
        <v>3.6509273741482882</v>
      </c>
      <c r="L809" s="330">
        <v>3.6509273741482882</v>
      </c>
      <c r="M809" s="330">
        <v>3.6509273741482882</v>
      </c>
      <c r="N809" s="330">
        <v>3.6509273741482882</v>
      </c>
      <c r="O809" s="330">
        <v>3.6509273741482882</v>
      </c>
      <c r="P809" s="330">
        <v>3.6509273741482882</v>
      </c>
      <c r="Q809" s="330">
        <v>3.6509273741482882</v>
      </c>
      <c r="R809" s="330">
        <v>3.6509273741482882</v>
      </c>
      <c r="S809" s="330">
        <v>3.6509273741482882</v>
      </c>
      <c r="T809" s="330">
        <v>3.6509273741482882</v>
      </c>
      <c r="U809" s="330">
        <v>3.6509273741482882</v>
      </c>
      <c r="V809" s="330">
        <v>3.6509273741482882</v>
      </c>
      <c r="W809" s="330">
        <v>3.6509273741482882</v>
      </c>
      <c r="X809" s="330">
        <v>3.6509273741482882</v>
      </c>
      <c r="Y809" s="330">
        <v>3.6509273741482882</v>
      </c>
    </row>
    <row r="810" spans="1:25" s="323" customFormat="1" ht="15.75" thickBot="1" x14ac:dyDescent="0.25">
      <c r="A810" s="331">
        <v>2</v>
      </c>
      <c r="B810" s="316">
        <v>705.55677737414828</v>
      </c>
      <c r="C810" s="317">
        <v>704.15190137414822</v>
      </c>
      <c r="D810" s="317">
        <v>698.99004637414828</v>
      </c>
      <c r="E810" s="318">
        <v>680.44994037414824</v>
      </c>
      <c r="F810" s="318">
        <v>679.87521837414829</v>
      </c>
      <c r="G810" s="318">
        <v>700.58649637414828</v>
      </c>
      <c r="H810" s="318">
        <v>695.47785637414825</v>
      </c>
      <c r="I810" s="318">
        <v>702.04458737414836</v>
      </c>
      <c r="J810" s="318">
        <v>694.45612837414831</v>
      </c>
      <c r="K810" s="319">
        <v>703.66232337414829</v>
      </c>
      <c r="L810" s="318">
        <v>712.45344137414827</v>
      </c>
      <c r="M810" s="320">
        <v>710.14391037414828</v>
      </c>
      <c r="N810" s="319">
        <v>713.51774137414827</v>
      </c>
      <c r="O810" s="318">
        <v>686.06944437414836</v>
      </c>
      <c r="P810" s="320">
        <v>671.50982037414826</v>
      </c>
      <c r="Q810" s="321">
        <v>686.76123937414832</v>
      </c>
      <c r="R810" s="318">
        <v>719.12660237414832</v>
      </c>
      <c r="S810" s="321">
        <v>718.15808937414829</v>
      </c>
      <c r="T810" s="318">
        <v>725.73590537414839</v>
      </c>
      <c r="U810" s="317">
        <v>703.98161337414831</v>
      </c>
      <c r="V810" s="317">
        <v>708.8667503741483</v>
      </c>
      <c r="W810" s="317">
        <v>717.79622737414832</v>
      </c>
      <c r="X810" s="317">
        <v>715.25255037414831</v>
      </c>
      <c r="Y810" s="322">
        <v>708.7177483741483</v>
      </c>
    </row>
    <row r="811" spans="1:25" s="326" customFormat="1" ht="38.25" x14ac:dyDescent="0.2">
      <c r="A811" s="324" t="s">
        <v>7</v>
      </c>
      <c r="B811" s="325">
        <v>659.5</v>
      </c>
      <c r="C811" s="325">
        <v>658.18</v>
      </c>
      <c r="D811" s="325">
        <v>653.33000000000004</v>
      </c>
      <c r="E811" s="325">
        <v>635.91</v>
      </c>
      <c r="F811" s="325">
        <v>635.37</v>
      </c>
      <c r="G811" s="325">
        <v>654.83000000000004</v>
      </c>
      <c r="H811" s="325">
        <v>650.03</v>
      </c>
      <c r="I811" s="325">
        <v>656.2</v>
      </c>
      <c r="J811" s="325">
        <v>649.07000000000005</v>
      </c>
      <c r="K811" s="325">
        <v>657.72</v>
      </c>
      <c r="L811" s="325">
        <v>665.98</v>
      </c>
      <c r="M811" s="325">
        <v>663.81</v>
      </c>
      <c r="N811" s="325">
        <v>666.98</v>
      </c>
      <c r="O811" s="325">
        <v>641.19000000000005</v>
      </c>
      <c r="P811" s="325">
        <v>627.51</v>
      </c>
      <c r="Q811" s="325">
        <v>641.84</v>
      </c>
      <c r="R811" s="325">
        <v>672.25</v>
      </c>
      <c r="S811" s="325">
        <v>671.34</v>
      </c>
      <c r="T811" s="325">
        <v>678.46</v>
      </c>
      <c r="U811" s="325">
        <v>658.02</v>
      </c>
      <c r="V811" s="325">
        <v>662.61</v>
      </c>
      <c r="W811" s="325">
        <v>671</v>
      </c>
      <c r="X811" s="325">
        <v>668.61</v>
      </c>
      <c r="Y811" s="325">
        <v>662.47</v>
      </c>
    </row>
    <row r="812" spans="1:25" s="326" customFormat="1" ht="25.5" x14ac:dyDescent="0.2">
      <c r="A812" s="327" t="s">
        <v>9</v>
      </c>
      <c r="B812" s="328">
        <v>42.405850000000001</v>
      </c>
      <c r="C812" s="328">
        <v>42.320973999999993</v>
      </c>
      <c r="D812" s="328">
        <v>42.009118999999998</v>
      </c>
      <c r="E812" s="328">
        <v>40.889012999999998</v>
      </c>
      <c r="F812" s="328">
        <v>40.854290999999996</v>
      </c>
      <c r="G812" s="328">
        <v>42.105569000000003</v>
      </c>
      <c r="H812" s="328">
        <v>41.796928999999999</v>
      </c>
      <c r="I812" s="328">
        <v>42.193660000000001</v>
      </c>
      <c r="J812" s="328">
        <v>41.735201000000004</v>
      </c>
      <c r="K812" s="328">
        <v>42.291395999999999</v>
      </c>
      <c r="L812" s="328">
        <v>42.822513999999998</v>
      </c>
      <c r="M812" s="328">
        <v>42.682982999999993</v>
      </c>
      <c r="N812" s="328">
        <v>42.886814000000001</v>
      </c>
      <c r="O812" s="328">
        <v>41.228517000000004</v>
      </c>
      <c r="P812" s="328">
        <v>40.348892999999997</v>
      </c>
      <c r="Q812" s="328">
        <v>41.270311999999997</v>
      </c>
      <c r="R812" s="328">
        <v>43.225674999999995</v>
      </c>
      <c r="S812" s="328">
        <v>43.167161999999998</v>
      </c>
      <c r="T812" s="328">
        <v>43.624977999999999</v>
      </c>
      <c r="U812" s="328">
        <v>42.310685999999997</v>
      </c>
      <c r="V812" s="328">
        <v>42.605823000000001</v>
      </c>
      <c r="W812" s="328">
        <v>43.145299999999999</v>
      </c>
      <c r="X812" s="328">
        <v>42.991622999999997</v>
      </c>
      <c r="Y812" s="328">
        <v>42.596820999999998</v>
      </c>
    </row>
    <row r="813" spans="1:25" s="326" customFormat="1" ht="26.25" thickBot="1" x14ac:dyDescent="0.25">
      <c r="A813" s="329" t="s">
        <v>127</v>
      </c>
      <c r="B813" s="330">
        <v>3.6509273741482882</v>
      </c>
      <c r="C813" s="330">
        <v>3.6509273741482882</v>
      </c>
      <c r="D813" s="330">
        <v>3.6509273741482882</v>
      </c>
      <c r="E813" s="330">
        <v>3.6509273741482882</v>
      </c>
      <c r="F813" s="330">
        <v>3.6509273741482882</v>
      </c>
      <c r="G813" s="330">
        <v>3.6509273741482882</v>
      </c>
      <c r="H813" s="330">
        <v>3.6509273741482882</v>
      </c>
      <c r="I813" s="330">
        <v>3.6509273741482882</v>
      </c>
      <c r="J813" s="330">
        <v>3.6509273741482882</v>
      </c>
      <c r="K813" s="330">
        <v>3.6509273741482882</v>
      </c>
      <c r="L813" s="330">
        <v>3.6509273741482882</v>
      </c>
      <c r="M813" s="330">
        <v>3.6509273741482882</v>
      </c>
      <c r="N813" s="330">
        <v>3.6509273741482882</v>
      </c>
      <c r="O813" s="330">
        <v>3.6509273741482882</v>
      </c>
      <c r="P813" s="330">
        <v>3.6509273741482882</v>
      </c>
      <c r="Q813" s="330">
        <v>3.6509273741482882</v>
      </c>
      <c r="R813" s="330">
        <v>3.6509273741482882</v>
      </c>
      <c r="S813" s="330">
        <v>3.6509273741482882</v>
      </c>
      <c r="T813" s="330">
        <v>3.6509273741482882</v>
      </c>
      <c r="U813" s="330">
        <v>3.6509273741482882</v>
      </c>
      <c r="V813" s="330">
        <v>3.6509273741482882</v>
      </c>
      <c r="W813" s="330">
        <v>3.6509273741482882</v>
      </c>
      <c r="X813" s="330">
        <v>3.6509273741482882</v>
      </c>
      <c r="Y813" s="330">
        <v>3.6509273741482882</v>
      </c>
    </row>
    <row r="814" spans="1:25" s="323" customFormat="1" ht="15.75" thickBot="1" x14ac:dyDescent="0.25">
      <c r="A814" s="332">
        <v>3</v>
      </c>
      <c r="B814" s="316">
        <v>698.71332837414832</v>
      </c>
      <c r="C814" s="317">
        <v>678.5980583741482</v>
      </c>
      <c r="D814" s="317">
        <v>678.85349037414824</v>
      </c>
      <c r="E814" s="318">
        <v>670.15815937414834</v>
      </c>
      <c r="F814" s="318">
        <v>671.03088537414828</v>
      </c>
      <c r="G814" s="318">
        <v>691.48673137414823</v>
      </c>
      <c r="H814" s="318">
        <v>693.37054237414827</v>
      </c>
      <c r="I814" s="318">
        <v>685.99494337414831</v>
      </c>
      <c r="J814" s="318">
        <v>694.34969837414837</v>
      </c>
      <c r="K814" s="319">
        <v>700.50135237414827</v>
      </c>
      <c r="L814" s="318">
        <v>698.54304037414829</v>
      </c>
      <c r="M814" s="320">
        <v>693.20025437414824</v>
      </c>
      <c r="N814" s="319">
        <v>702.01265837414826</v>
      </c>
      <c r="O814" s="318">
        <v>677.91690637414831</v>
      </c>
      <c r="P814" s="320">
        <v>682.1208913741483</v>
      </c>
      <c r="Q814" s="321">
        <v>696.80823137414825</v>
      </c>
      <c r="R814" s="318">
        <v>707.27030037414829</v>
      </c>
      <c r="S814" s="321">
        <v>724.46938837414825</v>
      </c>
      <c r="T814" s="318">
        <v>725.39532937414833</v>
      </c>
      <c r="U814" s="317">
        <v>703.02374337414835</v>
      </c>
      <c r="V814" s="317">
        <v>706.51464737414824</v>
      </c>
      <c r="W814" s="317">
        <v>716.2317063741483</v>
      </c>
      <c r="X814" s="317">
        <v>711.8255043741483</v>
      </c>
      <c r="Y814" s="322">
        <v>709.17539737414825</v>
      </c>
    </row>
    <row r="815" spans="1:25" s="326" customFormat="1" ht="38.25" x14ac:dyDescent="0.2">
      <c r="A815" s="333" t="s">
        <v>7</v>
      </c>
      <c r="B815" s="325">
        <v>653.07000000000005</v>
      </c>
      <c r="C815" s="325">
        <v>634.16999999999996</v>
      </c>
      <c r="D815" s="325">
        <v>634.41</v>
      </c>
      <c r="E815" s="325">
        <v>626.24</v>
      </c>
      <c r="F815" s="325">
        <v>627.05999999999995</v>
      </c>
      <c r="G815" s="325">
        <v>646.28</v>
      </c>
      <c r="H815" s="325">
        <v>648.04999999999995</v>
      </c>
      <c r="I815" s="325">
        <v>641.12</v>
      </c>
      <c r="J815" s="325">
        <v>648.97</v>
      </c>
      <c r="K815" s="325">
        <v>654.75</v>
      </c>
      <c r="L815" s="325">
        <v>652.91</v>
      </c>
      <c r="M815" s="325">
        <v>647.89</v>
      </c>
      <c r="N815" s="325">
        <v>656.17</v>
      </c>
      <c r="O815" s="325">
        <v>633.53</v>
      </c>
      <c r="P815" s="325">
        <v>637.48</v>
      </c>
      <c r="Q815" s="325">
        <v>651.28</v>
      </c>
      <c r="R815" s="325">
        <v>661.11</v>
      </c>
      <c r="S815" s="325">
        <v>677.27</v>
      </c>
      <c r="T815" s="325">
        <v>678.14</v>
      </c>
      <c r="U815" s="325">
        <v>657.12</v>
      </c>
      <c r="V815" s="325">
        <v>660.4</v>
      </c>
      <c r="W815" s="325">
        <v>669.53</v>
      </c>
      <c r="X815" s="325">
        <v>665.39</v>
      </c>
      <c r="Y815" s="325">
        <v>662.9</v>
      </c>
    </row>
    <row r="816" spans="1:25" s="326" customFormat="1" ht="25.5" x14ac:dyDescent="0.2">
      <c r="A816" s="334" t="s">
        <v>9</v>
      </c>
      <c r="B816" s="328">
        <v>41.992401000000001</v>
      </c>
      <c r="C816" s="328">
        <v>40.777130999999997</v>
      </c>
      <c r="D816" s="328">
        <v>40.792562999999994</v>
      </c>
      <c r="E816" s="328">
        <v>40.267232</v>
      </c>
      <c r="F816" s="328">
        <v>40.319957999999993</v>
      </c>
      <c r="G816" s="328">
        <v>41.555803999999995</v>
      </c>
      <c r="H816" s="328">
        <v>41.669614999999993</v>
      </c>
      <c r="I816" s="328">
        <v>41.224015999999999</v>
      </c>
      <c r="J816" s="328">
        <v>41.728771000000002</v>
      </c>
      <c r="K816" s="328">
        <v>42.100424999999994</v>
      </c>
      <c r="L816" s="328">
        <v>41.982112999999998</v>
      </c>
      <c r="M816" s="328">
        <v>41.659326999999998</v>
      </c>
      <c r="N816" s="328">
        <v>42.191730999999997</v>
      </c>
      <c r="O816" s="328">
        <v>40.735978999999993</v>
      </c>
      <c r="P816" s="328">
        <v>40.989964000000001</v>
      </c>
      <c r="Q816" s="328">
        <v>41.877303999999995</v>
      </c>
      <c r="R816" s="328">
        <v>42.509372999999997</v>
      </c>
      <c r="S816" s="328">
        <v>43.548460999999996</v>
      </c>
      <c r="T816" s="328">
        <v>43.604401999999993</v>
      </c>
      <c r="U816" s="328">
        <v>42.252815999999996</v>
      </c>
      <c r="V816" s="328">
        <v>42.463719999999995</v>
      </c>
      <c r="W816" s="328">
        <v>43.050778999999999</v>
      </c>
      <c r="X816" s="328">
        <v>42.784576999999999</v>
      </c>
      <c r="Y816" s="328">
        <v>42.624469999999995</v>
      </c>
    </row>
    <row r="817" spans="1:25" s="326" customFormat="1" ht="26.25" thickBot="1" x14ac:dyDescent="0.25">
      <c r="A817" s="329" t="s">
        <v>127</v>
      </c>
      <c r="B817" s="330">
        <v>3.6509273741482882</v>
      </c>
      <c r="C817" s="330">
        <v>3.6509273741482882</v>
      </c>
      <c r="D817" s="330">
        <v>3.6509273741482882</v>
      </c>
      <c r="E817" s="330">
        <v>3.6509273741482882</v>
      </c>
      <c r="F817" s="330">
        <v>3.6509273741482882</v>
      </c>
      <c r="G817" s="330">
        <v>3.6509273741482882</v>
      </c>
      <c r="H817" s="330">
        <v>3.6509273741482882</v>
      </c>
      <c r="I817" s="330">
        <v>3.6509273741482882</v>
      </c>
      <c r="J817" s="330">
        <v>3.6509273741482882</v>
      </c>
      <c r="K817" s="330">
        <v>3.6509273741482882</v>
      </c>
      <c r="L817" s="330">
        <v>3.6509273741482882</v>
      </c>
      <c r="M817" s="330">
        <v>3.6509273741482882</v>
      </c>
      <c r="N817" s="330">
        <v>3.6509273741482882</v>
      </c>
      <c r="O817" s="330">
        <v>3.6509273741482882</v>
      </c>
      <c r="P817" s="330">
        <v>3.6509273741482882</v>
      </c>
      <c r="Q817" s="330">
        <v>3.6509273741482882</v>
      </c>
      <c r="R817" s="330">
        <v>3.6509273741482882</v>
      </c>
      <c r="S817" s="330">
        <v>3.6509273741482882</v>
      </c>
      <c r="T817" s="330">
        <v>3.6509273741482882</v>
      </c>
      <c r="U817" s="330">
        <v>3.6509273741482882</v>
      </c>
      <c r="V817" s="330">
        <v>3.6509273741482882</v>
      </c>
      <c r="W817" s="330">
        <v>3.6509273741482882</v>
      </c>
      <c r="X817" s="330">
        <v>3.6509273741482882</v>
      </c>
      <c r="Y817" s="330">
        <v>3.6509273741482882</v>
      </c>
    </row>
    <row r="818" spans="1:25" s="323" customFormat="1" ht="15.75" thickBot="1" x14ac:dyDescent="0.25">
      <c r="A818" s="331">
        <v>4</v>
      </c>
      <c r="B818" s="316">
        <v>525.98808137414824</v>
      </c>
      <c r="C818" s="317">
        <v>494.01650937414831</v>
      </c>
      <c r="D818" s="317">
        <v>490.80232337414833</v>
      </c>
      <c r="E818" s="318">
        <v>497.26262437414834</v>
      </c>
      <c r="F818" s="318">
        <v>535.48163737414825</v>
      </c>
      <c r="G818" s="318">
        <v>547.42308337414829</v>
      </c>
      <c r="H818" s="318">
        <v>541.32464437414831</v>
      </c>
      <c r="I818" s="318">
        <v>529.26612537414826</v>
      </c>
      <c r="J818" s="318">
        <v>529.35126937414827</v>
      </c>
      <c r="K818" s="319">
        <v>536.25857637414833</v>
      </c>
      <c r="L818" s="318">
        <v>537.63152337414829</v>
      </c>
      <c r="M818" s="320">
        <v>534.05547537414827</v>
      </c>
      <c r="N818" s="319">
        <v>530.02177837414831</v>
      </c>
      <c r="O818" s="318">
        <v>505.78766737414833</v>
      </c>
      <c r="P818" s="320">
        <v>507.78855137414831</v>
      </c>
      <c r="Q818" s="321">
        <v>524.15748537414834</v>
      </c>
      <c r="R818" s="318">
        <v>542.87852237414825</v>
      </c>
      <c r="S818" s="321">
        <v>536.13086037414826</v>
      </c>
      <c r="T818" s="318">
        <v>552.64879637414833</v>
      </c>
      <c r="U818" s="317">
        <v>522.05017137414825</v>
      </c>
      <c r="V818" s="317">
        <v>525.72200637414824</v>
      </c>
      <c r="W818" s="317">
        <v>528.91490637414825</v>
      </c>
      <c r="X818" s="317">
        <v>522.81646737414826</v>
      </c>
      <c r="Y818" s="322">
        <v>533.35303737414824</v>
      </c>
    </row>
    <row r="819" spans="1:25" s="326" customFormat="1" ht="38.25" x14ac:dyDescent="0.2">
      <c r="A819" s="324" t="s">
        <v>7</v>
      </c>
      <c r="B819" s="325">
        <v>490.78</v>
      </c>
      <c r="C819" s="325">
        <v>460.74</v>
      </c>
      <c r="D819" s="325">
        <v>457.72</v>
      </c>
      <c r="E819" s="325">
        <v>463.79</v>
      </c>
      <c r="F819" s="325">
        <v>499.7</v>
      </c>
      <c r="G819" s="325">
        <v>510.92</v>
      </c>
      <c r="H819" s="325">
        <v>505.19</v>
      </c>
      <c r="I819" s="325">
        <v>493.86</v>
      </c>
      <c r="J819" s="325">
        <v>493.94</v>
      </c>
      <c r="K819" s="325">
        <v>500.43</v>
      </c>
      <c r="L819" s="325">
        <v>501.72</v>
      </c>
      <c r="M819" s="325">
        <v>498.36</v>
      </c>
      <c r="N819" s="325">
        <v>494.57</v>
      </c>
      <c r="O819" s="325">
        <v>471.8</v>
      </c>
      <c r="P819" s="325">
        <v>473.68</v>
      </c>
      <c r="Q819" s="325">
        <v>489.06</v>
      </c>
      <c r="R819" s="325">
        <v>506.65</v>
      </c>
      <c r="S819" s="325">
        <v>500.31</v>
      </c>
      <c r="T819" s="325">
        <v>515.83000000000004</v>
      </c>
      <c r="U819" s="325">
        <v>487.08</v>
      </c>
      <c r="V819" s="325">
        <v>490.53</v>
      </c>
      <c r="W819" s="325">
        <v>493.53</v>
      </c>
      <c r="X819" s="325">
        <v>487.8</v>
      </c>
      <c r="Y819" s="325">
        <v>497.7</v>
      </c>
    </row>
    <row r="820" spans="1:25" s="326" customFormat="1" ht="25.5" x14ac:dyDescent="0.2">
      <c r="A820" s="327" t="s">
        <v>9</v>
      </c>
      <c r="B820" s="328">
        <v>31.557153999999997</v>
      </c>
      <c r="C820" s="328">
        <v>29.625581999999998</v>
      </c>
      <c r="D820" s="328">
        <v>29.431395999999999</v>
      </c>
      <c r="E820" s="328">
        <v>29.821697</v>
      </c>
      <c r="F820" s="328">
        <v>32.130710000000001</v>
      </c>
      <c r="G820" s="328">
        <v>32.852156000000001</v>
      </c>
      <c r="H820" s="328">
        <v>32.483716999999999</v>
      </c>
      <c r="I820" s="328">
        <v>31.755198</v>
      </c>
      <c r="J820" s="328">
        <v>31.760341999999998</v>
      </c>
      <c r="K820" s="328">
        <v>32.177648999999995</v>
      </c>
      <c r="L820" s="328">
        <v>32.260596</v>
      </c>
      <c r="M820" s="328">
        <v>32.044547999999999</v>
      </c>
      <c r="N820" s="328">
        <v>31.800850999999998</v>
      </c>
      <c r="O820" s="328">
        <v>30.336739999999999</v>
      </c>
      <c r="P820" s="328">
        <v>30.457623999999999</v>
      </c>
      <c r="Q820" s="328">
        <v>31.446558</v>
      </c>
      <c r="R820" s="328">
        <v>32.577594999999995</v>
      </c>
      <c r="S820" s="328">
        <v>32.169933</v>
      </c>
      <c r="T820" s="328">
        <v>33.167869000000003</v>
      </c>
      <c r="U820" s="328">
        <v>31.319243999999998</v>
      </c>
      <c r="V820" s="328">
        <v>31.541078999999996</v>
      </c>
      <c r="W820" s="328">
        <v>31.733978999999998</v>
      </c>
      <c r="X820" s="328">
        <v>31.365539999999999</v>
      </c>
      <c r="Y820" s="328">
        <v>32.002109999999995</v>
      </c>
    </row>
    <row r="821" spans="1:25" s="326" customFormat="1" ht="26.25" thickBot="1" x14ac:dyDescent="0.25">
      <c r="A821" s="329" t="s">
        <v>127</v>
      </c>
      <c r="B821" s="330">
        <v>3.6509273741482882</v>
      </c>
      <c r="C821" s="330">
        <v>3.6509273741482882</v>
      </c>
      <c r="D821" s="330">
        <v>3.6509273741482882</v>
      </c>
      <c r="E821" s="330">
        <v>3.6509273741482882</v>
      </c>
      <c r="F821" s="330">
        <v>3.6509273741482882</v>
      </c>
      <c r="G821" s="330">
        <v>3.6509273741482882</v>
      </c>
      <c r="H821" s="330">
        <v>3.6509273741482882</v>
      </c>
      <c r="I821" s="330">
        <v>3.6509273741482882</v>
      </c>
      <c r="J821" s="330">
        <v>3.6509273741482882</v>
      </c>
      <c r="K821" s="330">
        <v>3.6509273741482882</v>
      </c>
      <c r="L821" s="330">
        <v>3.6509273741482882</v>
      </c>
      <c r="M821" s="330">
        <v>3.6509273741482882</v>
      </c>
      <c r="N821" s="330">
        <v>3.6509273741482882</v>
      </c>
      <c r="O821" s="330">
        <v>3.6509273741482882</v>
      </c>
      <c r="P821" s="330">
        <v>3.6509273741482882</v>
      </c>
      <c r="Q821" s="330">
        <v>3.6509273741482882</v>
      </c>
      <c r="R821" s="330">
        <v>3.6509273741482882</v>
      </c>
      <c r="S821" s="330">
        <v>3.6509273741482882</v>
      </c>
      <c r="T821" s="330">
        <v>3.6509273741482882</v>
      </c>
      <c r="U821" s="330">
        <v>3.6509273741482882</v>
      </c>
      <c r="V821" s="330">
        <v>3.6509273741482882</v>
      </c>
      <c r="W821" s="330">
        <v>3.6509273741482882</v>
      </c>
      <c r="X821" s="330">
        <v>3.6509273741482882</v>
      </c>
      <c r="Y821" s="330">
        <v>3.6509273741482882</v>
      </c>
    </row>
    <row r="822" spans="1:25" s="323" customFormat="1" ht="15.75" thickBot="1" x14ac:dyDescent="0.25">
      <c r="A822" s="332">
        <v>5</v>
      </c>
      <c r="B822" s="316">
        <v>607.21545737414829</v>
      </c>
      <c r="C822" s="317">
        <v>572.11484337414834</v>
      </c>
      <c r="D822" s="317">
        <v>565.50554037414827</v>
      </c>
      <c r="E822" s="318">
        <v>566.48469637414837</v>
      </c>
      <c r="F822" s="318">
        <v>596.09352237414828</v>
      </c>
      <c r="G822" s="318">
        <v>605.42743337414822</v>
      </c>
      <c r="H822" s="318">
        <v>603.32011937414836</v>
      </c>
      <c r="I822" s="318">
        <v>585.08866037414828</v>
      </c>
      <c r="J822" s="318">
        <v>587.97291337414822</v>
      </c>
      <c r="K822" s="319">
        <v>591.81503637414835</v>
      </c>
      <c r="L822" s="318">
        <v>591.55960437414831</v>
      </c>
      <c r="M822" s="320">
        <v>605.60836437414832</v>
      </c>
      <c r="N822" s="319">
        <v>601.09573237414827</v>
      </c>
      <c r="O822" s="318">
        <v>566.79334337414832</v>
      </c>
      <c r="P822" s="320">
        <v>572.73213737414835</v>
      </c>
      <c r="Q822" s="321">
        <v>593.97556537414823</v>
      </c>
      <c r="R822" s="318">
        <v>614.36755337414832</v>
      </c>
      <c r="S822" s="321">
        <v>605.03364237414826</v>
      </c>
      <c r="T822" s="318">
        <v>575.36095837414825</v>
      </c>
      <c r="U822" s="317">
        <v>570.40132037414833</v>
      </c>
      <c r="V822" s="317">
        <v>579.74587437414823</v>
      </c>
      <c r="W822" s="317">
        <v>591.08066937414833</v>
      </c>
      <c r="X822" s="317">
        <v>588.11127237414826</v>
      </c>
      <c r="Y822" s="322">
        <v>591.33610137414826</v>
      </c>
    </row>
    <row r="823" spans="1:25" s="326" customFormat="1" ht="38.25" x14ac:dyDescent="0.2">
      <c r="A823" s="327" t="s">
        <v>7</v>
      </c>
      <c r="B823" s="325">
        <v>567.1</v>
      </c>
      <c r="C823" s="325">
        <v>534.12</v>
      </c>
      <c r="D823" s="325">
        <v>527.91</v>
      </c>
      <c r="E823" s="325">
        <v>528.83000000000004</v>
      </c>
      <c r="F823" s="325">
        <v>556.65</v>
      </c>
      <c r="G823" s="325">
        <v>565.41999999999996</v>
      </c>
      <c r="H823" s="325">
        <v>563.44000000000005</v>
      </c>
      <c r="I823" s="325">
        <v>546.30999999999995</v>
      </c>
      <c r="J823" s="325">
        <v>549.02</v>
      </c>
      <c r="K823" s="325">
        <v>552.63</v>
      </c>
      <c r="L823" s="325">
        <v>552.39</v>
      </c>
      <c r="M823" s="325">
        <v>565.59</v>
      </c>
      <c r="N823" s="325">
        <v>561.35</v>
      </c>
      <c r="O823" s="325">
        <v>529.12</v>
      </c>
      <c r="P823" s="325">
        <v>534.70000000000005</v>
      </c>
      <c r="Q823" s="325">
        <v>554.66</v>
      </c>
      <c r="R823" s="325">
        <v>573.82000000000005</v>
      </c>
      <c r="S823" s="325">
        <v>565.04999999999995</v>
      </c>
      <c r="T823" s="325">
        <v>537.16999999999996</v>
      </c>
      <c r="U823" s="325">
        <v>532.51</v>
      </c>
      <c r="V823" s="325">
        <v>541.29</v>
      </c>
      <c r="W823" s="325">
        <v>551.94000000000005</v>
      </c>
      <c r="X823" s="325">
        <v>549.15</v>
      </c>
      <c r="Y823" s="325">
        <v>552.17999999999995</v>
      </c>
    </row>
    <row r="824" spans="1:25" s="326" customFormat="1" ht="25.5" x14ac:dyDescent="0.2">
      <c r="A824" s="334" t="s">
        <v>9</v>
      </c>
      <c r="B824" s="328">
        <v>36.464529999999996</v>
      </c>
      <c r="C824" s="328">
        <v>34.343916</v>
      </c>
      <c r="D824" s="328">
        <v>33.944612999999997</v>
      </c>
      <c r="E824" s="328">
        <v>34.003768999999998</v>
      </c>
      <c r="F824" s="328">
        <v>35.792594999999999</v>
      </c>
      <c r="G824" s="328">
        <v>36.356505999999996</v>
      </c>
      <c r="H824" s="328">
        <v>36.229192000000005</v>
      </c>
      <c r="I824" s="328">
        <v>35.127732999999992</v>
      </c>
      <c r="J824" s="328">
        <v>35.301985999999999</v>
      </c>
      <c r="K824" s="328">
        <v>35.534109000000001</v>
      </c>
      <c r="L824" s="328">
        <v>35.518676999999997</v>
      </c>
      <c r="M824" s="328">
        <v>36.367437000000002</v>
      </c>
      <c r="N824" s="328">
        <v>36.094805000000001</v>
      </c>
      <c r="O824" s="328">
        <v>34.022416</v>
      </c>
      <c r="P824" s="328">
        <v>34.381210000000003</v>
      </c>
      <c r="Q824" s="328">
        <v>35.664637999999997</v>
      </c>
      <c r="R824" s="328">
        <v>36.896625999999998</v>
      </c>
      <c r="S824" s="328">
        <v>36.332714999999993</v>
      </c>
      <c r="T824" s="328">
        <v>34.540030999999992</v>
      </c>
      <c r="U824" s="328">
        <v>34.240392999999997</v>
      </c>
      <c r="V824" s="328">
        <v>34.804946999999999</v>
      </c>
      <c r="W824" s="328">
        <v>35.489742</v>
      </c>
      <c r="X824" s="328">
        <v>35.310344999999998</v>
      </c>
      <c r="Y824" s="328">
        <v>35.505173999999997</v>
      </c>
    </row>
    <row r="825" spans="1:25" s="326" customFormat="1" ht="26.25" thickBot="1" x14ac:dyDescent="0.25">
      <c r="A825" s="329" t="s">
        <v>127</v>
      </c>
      <c r="B825" s="330">
        <v>3.6509273741482882</v>
      </c>
      <c r="C825" s="330">
        <v>3.6509273741482882</v>
      </c>
      <c r="D825" s="330">
        <v>3.6509273741482882</v>
      </c>
      <c r="E825" s="330">
        <v>3.6509273741482882</v>
      </c>
      <c r="F825" s="330">
        <v>3.6509273741482882</v>
      </c>
      <c r="G825" s="330">
        <v>3.6509273741482882</v>
      </c>
      <c r="H825" s="330">
        <v>3.6509273741482882</v>
      </c>
      <c r="I825" s="330">
        <v>3.6509273741482882</v>
      </c>
      <c r="J825" s="330">
        <v>3.6509273741482882</v>
      </c>
      <c r="K825" s="330">
        <v>3.6509273741482882</v>
      </c>
      <c r="L825" s="330">
        <v>3.6509273741482882</v>
      </c>
      <c r="M825" s="330">
        <v>3.6509273741482882</v>
      </c>
      <c r="N825" s="330">
        <v>3.6509273741482882</v>
      </c>
      <c r="O825" s="330">
        <v>3.6509273741482882</v>
      </c>
      <c r="P825" s="330">
        <v>3.6509273741482882</v>
      </c>
      <c r="Q825" s="330">
        <v>3.6509273741482882</v>
      </c>
      <c r="R825" s="330">
        <v>3.6509273741482882</v>
      </c>
      <c r="S825" s="330">
        <v>3.6509273741482882</v>
      </c>
      <c r="T825" s="330">
        <v>3.6509273741482882</v>
      </c>
      <c r="U825" s="330">
        <v>3.6509273741482882</v>
      </c>
      <c r="V825" s="330">
        <v>3.6509273741482882</v>
      </c>
      <c r="W825" s="330">
        <v>3.6509273741482882</v>
      </c>
      <c r="X825" s="330">
        <v>3.6509273741482882</v>
      </c>
      <c r="Y825" s="330">
        <v>3.6509273741482882</v>
      </c>
    </row>
    <row r="826" spans="1:25" s="323" customFormat="1" ht="15.75" thickBot="1" x14ac:dyDescent="0.25">
      <c r="A826" s="335">
        <v>6</v>
      </c>
      <c r="B826" s="316">
        <v>595.51880037414833</v>
      </c>
      <c r="C826" s="317">
        <v>560.36497137414835</v>
      </c>
      <c r="D826" s="317">
        <v>553.85145537414837</v>
      </c>
      <c r="E826" s="318">
        <v>565.72904337414832</v>
      </c>
      <c r="F826" s="318">
        <v>600.38265137414828</v>
      </c>
      <c r="G826" s="318">
        <v>601.60659637414835</v>
      </c>
      <c r="H826" s="318">
        <v>612.52631437414834</v>
      </c>
      <c r="I826" s="318">
        <v>595.56137237414828</v>
      </c>
      <c r="J826" s="318">
        <v>610.72764737414832</v>
      </c>
      <c r="K826" s="319">
        <v>617.52852437414822</v>
      </c>
      <c r="L826" s="318">
        <v>613.40968337414824</v>
      </c>
      <c r="M826" s="320">
        <v>595.99773537414819</v>
      </c>
      <c r="N826" s="319">
        <v>593.72013337414819</v>
      </c>
      <c r="O826" s="318">
        <v>562.38714137414831</v>
      </c>
      <c r="P826" s="320">
        <v>565.92061737414826</v>
      </c>
      <c r="Q826" s="321">
        <v>587.0044003741483</v>
      </c>
      <c r="R826" s="318">
        <v>601.63852537414834</v>
      </c>
      <c r="S826" s="321">
        <v>604.37377637414829</v>
      </c>
      <c r="T826" s="318">
        <v>596.83853237414837</v>
      </c>
      <c r="U826" s="317">
        <v>567.66606937414838</v>
      </c>
      <c r="V826" s="317">
        <v>576.48911637414835</v>
      </c>
      <c r="W826" s="317">
        <v>587.62169437414832</v>
      </c>
      <c r="X826" s="317">
        <v>592.47490237414831</v>
      </c>
      <c r="Y826" s="322">
        <v>596.51924237414823</v>
      </c>
    </row>
    <row r="827" spans="1:25" s="326" customFormat="1" ht="38.25" x14ac:dyDescent="0.2">
      <c r="A827" s="333" t="s">
        <v>7</v>
      </c>
      <c r="B827" s="325">
        <v>556.11</v>
      </c>
      <c r="C827" s="325">
        <v>523.08000000000004</v>
      </c>
      <c r="D827" s="325">
        <v>516.96</v>
      </c>
      <c r="E827" s="325">
        <v>528.12</v>
      </c>
      <c r="F827" s="325">
        <v>560.67999999999995</v>
      </c>
      <c r="G827" s="325">
        <v>561.83000000000004</v>
      </c>
      <c r="H827" s="325">
        <v>572.09</v>
      </c>
      <c r="I827" s="325">
        <v>556.15</v>
      </c>
      <c r="J827" s="325">
        <v>570.4</v>
      </c>
      <c r="K827" s="325">
        <v>576.79</v>
      </c>
      <c r="L827" s="325">
        <v>572.91999999999996</v>
      </c>
      <c r="M827" s="325">
        <v>556.55999999999995</v>
      </c>
      <c r="N827" s="325">
        <v>554.41999999999996</v>
      </c>
      <c r="O827" s="325">
        <v>524.98</v>
      </c>
      <c r="P827" s="325">
        <v>528.29999999999995</v>
      </c>
      <c r="Q827" s="325">
        <v>548.11</v>
      </c>
      <c r="R827" s="325">
        <v>561.86</v>
      </c>
      <c r="S827" s="325">
        <v>564.42999999999995</v>
      </c>
      <c r="T827" s="325">
        <v>557.35</v>
      </c>
      <c r="U827" s="325">
        <v>529.94000000000005</v>
      </c>
      <c r="V827" s="325">
        <v>538.23</v>
      </c>
      <c r="W827" s="325">
        <v>548.69000000000005</v>
      </c>
      <c r="X827" s="325">
        <v>553.25</v>
      </c>
      <c r="Y827" s="325">
        <v>557.04999999999995</v>
      </c>
    </row>
    <row r="828" spans="1:25" s="326" customFormat="1" ht="25.5" x14ac:dyDescent="0.2">
      <c r="A828" s="334" t="s">
        <v>9</v>
      </c>
      <c r="B828" s="328">
        <v>35.757872999999996</v>
      </c>
      <c r="C828" s="328">
        <v>33.634044000000003</v>
      </c>
      <c r="D828" s="328">
        <v>33.240527999999998</v>
      </c>
      <c r="E828" s="328">
        <v>33.958115999999997</v>
      </c>
      <c r="F828" s="328">
        <v>36.051723999999993</v>
      </c>
      <c r="G828" s="328">
        <v>36.125669000000002</v>
      </c>
      <c r="H828" s="328">
        <v>36.785387</v>
      </c>
      <c r="I828" s="328">
        <v>35.760444999999997</v>
      </c>
      <c r="J828" s="328">
        <v>36.676719999999996</v>
      </c>
      <c r="K828" s="328">
        <v>37.087596999999995</v>
      </c>
      <c r="L828" s="328">
        <v>36.838755999999997</v>
      </c>
      <c r="M828" s="328">
        <v>35.786807999999994</v>
      </c>
      <c r="N828" s="328">
        <v>35.649205999999992</v>
      </c>
      <c r="O828" s="328">
        <v>33.756214</v>
      </c>
      <c r="P828" s="328">
        <v>33.969689999999993</v>
      </c>
      <c r="Q828" s="328">
        <v>35.243473000000002</v>
      </c>
      <c r="R828" s="328">
        <v>36.127597999999999</v>
      </c>
      <c r="S828" s="328">
        <v>36.292848999999997</v>
      </c>
      <c r="T828" s="328">
        <v>35.837604999999996</v>
      </c>
      <c r="U828" s="328">
        <v>34.075142</v>
      </c>
      <c r="V828" s="328">
        <v>34.608188999999996</v>
      </c>
      <c r="W828" s="328">
        <v>35.280767000000004</v>
      </c>
      <c r="X828" s="328">
        <v>35.573974999999997</v>
      </c>
      <c r="Y828" s="328">
        <v>35.818314999999998</v>
      </c>
    </row>
    <row r="829" spans="1:25" s="326" customFormat="1" ht="26.25" thickBot="1" x14ac:dyDescent="0.25">
      <c r="A829" s="329" t="s">
        <v>127</v>
      </c>
      <c r="B829" s="330">
        <v>3.6509273741482882</v>
      </c>
      <c r="C829" s="330">
        <v>3.6509273741482882</v>
      </c>
      <c r="D829" s="330">
        <v>3.6509273741482882</v>
      </c>
      <c r="E829" s="330">
        <v>3.6509273741482882</v>
      </c>
      <c r="F829" s="330">
        <v>3.6509273741482882</v>
      </c>
      <c r="G829" s="330">
        <v>3.6509273741482882</v>
      </c>
      <c r="H829" s="330">
        <v>3.6509273741482882</v>
      </c>
      <c r="I829" s="330">
        <v>3.6509273741482882</v>
      </c>
      <c r="J829" s="330">
        <v>3.6509273741482882</v>
      </c>
      <c r="K829" s="330">
        <v>3.6509273741482882</v>
      </c>
      <c r="L829" s="330">
        <v>3.6509273741482882</v>
      </c>
      <c r="M829" s="330">
        <v>3.6509273741482882</v>
      </c>
      <c r="N829" s="330">
        <v>3.6509273741482882</v>
      </c>
      <c r="O829" s="330">
        <v>3.6509273741482882</v>
      </c>
      <c r="P829" s="330">
        <v>3.6509273741482882</v>
      </c>
      <c r="Q829" s="330">
        <v>3.6509273741482882</v>
      </c>
      <c r="R829" s="330">
        <v>3.6509273741482882</v>
      </c>
      <c r="S829" s="330">
        <v>3.6509273741482882</v>
      </c>
      <c r="T829" s="330">
        <v>3.6509273741482882</v>
      </c>
      <c r="U829" s="330">
        <v>3.6509273741482882</v>
      </c>
      <c r="V829" s="330">
        <v>3.6509273741482882</v>
      </c>
      <c r="W829" s="330">
        <v>3.6509273741482882</v>
      </c>
      <c r="X829" s="330">
        <v>3.6509273741482882</v>
      </c>
      <c r="Y829" s="330">
        <v>3.6509273741482882</v>
      </c>
    </row>
    <row r="830" spans="1:25" s="323" customFormat="1" ht="15.75" thickBot="1" x14ac:dyDescent="0.25">
      <c r="A830" s="332">
        <v>7</v>
      </c>
      <c r="B830" s="316">
        <v>581.44875437414828</v>
      </c>
      <c r="C830" s="317">
        <v>559.56674637414835</v>
      </c>
      <c r="D830" s="317">
        <v>549.72197137414832</v>
      </c>
      <c r="E830" s="318">
        <v>549.96676037414818</v>
      </c>
      <c r="F830" s="318">
        <v>576.34011437414836</v>
      </c>
      <c r="G830" s="318">
        <v>591.66603437414835</v>
      </c>
      <c r="H830" s="318">
        <v>585.30152037414825</v>
      </c>
      <c r="I830" s="318">
        <v>577.03190937414831</v>
      </c>
      <c r="J830" s="318">
        <v>583.89664437414831</v>
      </c>
      <c r="K830" s="319">
        <v>590.0270123741484</v>
      </c>
      <c r="L830" s="318">
        <v>590.83588037414836</v>
      </c>
      <c r="M830" s="320">
        <v>593.90106437414829</v>
      </c>
      <c r="N830" s="319">
        <v>585.19509037414821</v>
      </c>
      <c r="O830" s="318">
        <v>553.47895037414833</v>
      </c>
      <c r="P830" s="320">
        <v>559.21552737414834</v>
      </c>
      <c r="Q830" s="321">
        <v>580.38445437414828</v>
      </c>
      <c r="R830" s="318">
        <v>595.29529737414828</v>
      </c>
      <c r="S830" s="321">
        <v>603.07533037414828</v>
      </c>
      <c r="T830" s="318">
        <v>589.82479537414827</v>
      </c>
      <c r="U830" s="317">
        <v>565.06917737414824</v>
      </c>
      <c r="V830" s="317">
        <v>573.51971937414839</v>
      </c>
      <c r="W830" s="317">
        <v>581.66161437414837</v>
      </c>
      <c r="X830" s="317">
        <v>582.6833423741482</v>
      </c>
      <c r="Y830" s="322">
        <v>581.39553937414837</v>
      </c>
    </row>
    <row r="831" spans="1:25" s="326" customFormat="1" ht="38.25" x14ac:dyDescent="0.2">
      <c r="A831" s="333" t="s">
        <v>7</v>
      </c>
      <c r="B831" s="325">
        <v>542.89</v>
      </c>
      <c r="C831" s="325">
        <v>522.33000000000004</v>
      </c>
      <c r="D831" s="325">
        <v>513.08000000000004</v>
      </c>
      <c r="E831" s="325">
        <v>513.30999999999995</v>
      </c>
      <c r="F831" s="325">
        <v>538.09</v>
      </c>
      <c r="G831" s="325">
        <v>552.49</v>
      </c>
      <c r="H831" s="325">
        <v>546.51</v>
      </c>
      <c r="I831" s="325">
        <v>538.74</v>
      </c>
      <c r="J831" s="325">
        <v>545.19000000000005</v>
      </c>
      <c r="K831" s="325">
        <v>550.95000000000005</v>
      </c>
      <c r="L831" s="325">
        <v>551.71</v>
      </c>
      <c r="M831" s="325">
        <v>554.59</v>
      </c>
      <c r="N831" s="325">
        <v>546.41</v>
      </c>
      <c r="O831" s="325">
        <v>516.61</v>
      </c>
      <c r="P831" s="325">
        <v>522</v>
      </c>
      <c r="Q831" s="325">
        <v>541.89</v>
      </c>
      <c r="R831" s="325">
        <v>555.9</v>
      </c>
      <c r="S831" s="325">
        <v>563.21</v>
      </c>
      <c r="T831" s="325">
        <v>550.76</v>
      </c>
      <c r="U831" s="325">
        <v>527.5</v>
      </c>
      <c r="V831" s="325">
        <v>535.44000000000005</v>
      </c>
      <c r="W831" s="325">
        <v>543.09</v>
      </c>
      <c r="X831" s="325">
        <v>544.04999999999995</v>
      </c>
      <c r="Y831" s="325">
        <v>542.84</v>
      </c>
    </row>
    <row r="832" spans="1:25" s="326" customFormat="1" ht="25.5" x14ac:dyDescent="0.2">
      <c r="A832" s="334" t="s">
        <v>9</v>
      </c>
      <c r="B832" s="328">
        <v>34.907826999999997</v>
      </c>
      <c r="C832" s="328">
        <v>33.585819000000001</v>
      </c>
      <c r="D832" s="328">
        <v>32.991044000000002</v>
      </c>
      <c r="E832" s="328">
        <v>33.005832999999996</v>
      </c>
      <c r="F832" s="328">
        <v>34.599187000000001</v>
      </c>
      <c r="G832" s="328">
        <v>35.525106999999998</v>
      </c>
      <c r="H832" s="328">
        <v>35.140592999999996</v>
      </c>
      <c r="I832" s="328">
        <v>34.640982000000001</v>
      </c>
      <c r="J832" s="328">
        <v>35.055717000000001</v>
      </c>
      <c r="K832" s="328">
        <v>35.426085</v>
      </c>
      <c r="L832" s="328">
        <v>35.474952999999999</v>
      </c>
      <c r="M832" s="328">
        <v>35.660136999999999</v>
      </c>
      <c r="N832" s="328">
        <v>35.134162999999994</v>
      </c>
      <c r="O832" s="328">
        <v>33.218023000000002</v>
      </c>
      <c r="P832" s="328">
        <v>33.564599999999999</v>
      </c>
      <c r="Q832" s="328">
        <v>34.843526999999995</v>
      </c>
      <c r="R832" s="328">
        <v>35.744369999999996</v>
      </c>
      <c r="S832" s="328">
        <v>36.214402999999997</v>
      </c>
      <c r="T832" s="328">
        <v>35.413867999999994</v>
      </c>
      <c r="U832" s="328">
        <v>33.91825</v>
      </c>
      <c r="V832" s="328">
        <v>34.428792000000001</v>
      </c>
      <c r="W832" s="328">
        <v>34.920687000000001</v>
      </c>
      <c r="X832" s="328">
        <v>34.982414999999996</v>
      </c>
      <c r="Y832" s="328">
        <v>34.904612</v>
      </c>
    </row>
    <row r="833" spans="1:25" s="326" customFormat="1" ht="26.25" thickBot="1" x14ac:dyDescent="0.25">
      <c r="A833" s="329" t="s">
        <v>127</v>
      </c>
      <c r="B833" s="330">
        <v>3.6509273741482882</v>
      </c>
      <c r="C833" s="330">
        <v>3.6509273741482882</v>
      </c>
      <c r="D833" s="330">
        <v>3.6509273741482882</v>
      </c>
      <c r="E833" s="330">
        <v>3.6509273741482882</v>
      </c>
      <c r="F833" s="330">
        <v>3.6509273741482882</v>
      </c>
      <c r="G833" s="330">
        <v>3.6509273741482882</v>
      </c>
      <c r="H833" s="330">
        <v>3.6509273741482882</v>
      </c>
      <c r="I833" s="330">
        <v>3.6509273741482882</v>
      </c>
      <c r="J833" s="330">
        <v>3.6509273741482882</v>
      </c>
      <c r="K833" s="330">
        <v>3.6509273741482882</v>
      </c>
      <c r="L833" s="330">
        <v>3.6509273741482882</v>
      </c>
      <c r="M833" s="330">
        <v>3.6509273741482882</v>
      </c>
      <c r="N833" s="330">
        <v>3.6509273741482882</v>
      </c>
      <c r="O833" s="330">
        <v>3.6509273741482882</v>
      </c>
      <c r="P833" s="330">
        <v>3.6509273741482882</v>
      </c>
      <c r="Q833" s="330">
        <v>3.6509273741482882</v>
      </c>
      <c r="R833" s="330">
        <v>3.6509273741482882</v>
      </c>
      <c r="S833" s="330">
        <v>3.6509273741482882</v>
      </c>
      <c r="T833" s="330">
        <v>3.6509273741482882</v>
      </c>
      <c r="U833" s="330">
        <v>3.6509273741482882</v>
      </c>
      <c r="V833" s="330">
        <v>3.6509273741482882</v>
      </c>
      <c r="W833" s="330">
        <v>3.6509273741482882</v>
      </c>
      <c r="X833" s="330">
        <v>3.6509273741482882</v>
      </c>
      <c r="Y833" s="330">
        <v>3.6509273741482882</v>
      </c>
    </row>
    <row r="834" spans="1:25" s="323" customFormat="1" ht="15.75" thickBot="1" x14ac:dyDescent="0.25">
      <c r="A834" s="331">
        <v>8</v>
      </c>
      <c r="B834" s="316">
        <v>584.74808437414833</v>
      </c>
      <c r="C834" s="317">
        <v>558.82173637414826</v>
      </c>
      <c r="D834" s="317">
        <v>576.05275337414832</v>
      </c>
      <c r="E834" s="318">
        <v>575.03102537414827</v>
      </c>
      <c r="F834" s="318">
        <v>587.22790337414835</v>
      </c>
      <c r="G834" s="318">
        <v>604.08641537414826</v>
      </c>
      <c r="H834" s="318">
        <v>597.28553837414825</v>
      </c>
      <c r="I834" s="318">
        <v>576.35075737414832</v>
      </c>
      <c r="J834" s="318">
        <v>597.0939643741483</v>
      </c>
      <c r="K834" s="319">
        <v>587.81326837414827</v>
      </c>
      <c r="L834" s="318">
        <v>588.29220337414836</v>
      </c>
      <c r="M834" s="320">
        <v>594.08199537414828</v>
      </c>
      <c r="N834" s="319">
        <v>593.04962437414827</v>
      </c>
      <c r="O834" s="318">
        <v>561.29091237414832</v>
      </c>
      <c r="P834" s="320">
        <v>563.60044337414831</v>
      </c>
      <c r="Q834" s="321">
        <v>577.80884837414828</v>
      </c>
      <c r="R834" s="318">
        <v>592.85805037414832</v>
      </c>
      <c r="S834" s="321">
        <v>583.04520437414828</v>
      </c>
      <c r="T834" s="318">
        <v>581.32103837414832</v>
      </c>
      <c r="U834" s="317">
        <v>574.14765637414826</v>
      </c>
      <c r="V834" s="317">
        <v>585.05673137414828</v>
      </c>
      <c r="W834" s="317">
        <v>589.30328837414822</v>
      </c>
      <c r="X834" s="317">
        <v>591.01681137414835</v>
      </c>
      <c r="Y834" s="322">
        <v>593.53920237414832</v>
      </c>
    </row>
    <row r="835" spans="1:25" s="326" customFormat="1" ht="38.25" x14ac:dyDescent="0.2">
      <c r="A835" s="333" t="s">
        <v>7</v>
      </c>
      <c r="B835" s="325">
        <v>545.99</v>
      </c>
      <c r="C835" s="325">
        <v>521.63</v>
      </c>
      <c r="D835" s="325">
        <v>537.82000000000005</v>
      </c>
      <c r="E835" s="325">
        <v>536.86</v>
      </c>
      <c r="F835" s="325">
        <v>548.32000000000005</v>
      </c>
      <c r="G835" s="325">
        <v>564.16</v>
      </c>
      <c r="H835" s="325">
        <v>557.77</v>
      </c>
      <c r="I835" s="325">
        <v>538.1</v>
      </c>
      <c r="J835" s="325">
        <v>557.59</v>
      </c>
      <c r="K835" s="325">
        <v>548.87</v>
      </c>
      <c r="L835" s="325">
        <v>549.32000000000005</v>
      </c>
      <c r="M835" s="325">
        <v>554.76</v>
      </c>
      <c r="N835" s="325">
        <v>553.79</v>
      </c>
      <c r="O835" s="325">
        <v>523.95000000000005</v>
      </c>
      <c r="P835" s="325">
        <v>526.12</v>
      </c>
      <c r="Q835" s="325">
        <v>539.47</v>
      </c>
      <c r="R835" s="325">
        <v>553.61</v>
      </c>
      <c r="S835" s="325">
        <v>544.39</v>
      </c>
      <c r="T835" s="325">
        <v>542.77</v>
      </c>
      <c r="U835" s="325">
        <v>536.03</v>
      </c>
      <c r="V835" s="325">
        <v>546.28</v>
      </c>
      <c r="W835" s="325">
        <v>550.27</v>
      </c>
      <c r="X835" s="325">
        <v>551.88</v>
      </c>
      <c r="Y835" s="325">
        <v>554.25</v>
      </c>
    </row>
    <row r="836" spans="1:25" s="326" customFormat="1" ht="25.5" x14ac:dyDescent="0.2">
      <c r="A836" s="334" t="s">
        <v>9</v>
      </c>
      <c r="B836" s="328">
        <v>35.107157000000001</v>
      </c>
      <c r="C836" s="328">
        <v>33.540808999999996</v>
      </c>
      <c r="D836" s="328">
        <v>34.581826</v>
      </c>
      <c r="E836" s="328">
        <v>34.520097999999997</v>
      </c>
      <c r="F836" s="328">
        <v>35.256976000000002</v>
      </c>
      <c r="G836" s="328">
        <v>36.275487999999996</v>
      </c>
      <c r="H836" s="328">
        <v>35.864610999999996</v>
      </c>
      <c r="I836" s="328">
        <v>34.599829999999997</v>
      </c>
      <c r="J836" s="328">
        <v>35.853037</v>
      </c>
      <c r="K836" s="328">
        <v>35.292341</v>
      </c>
      <c r="L836" s="328">
        <v>35.321276000000005</v>
      </c>
      <c r="M836" s="328">
        <v>35.671067999999998</v>
      </c>
      <c r="N836" s="328">
        <v>35.608696999999992</v>
      </c>
      <c r="O836" s="328">
        <v>33.689985</v>
      </c>
      <c r="P836" s="328">
        <v>33.829515999999998</v>
      </c>
      <c r="Q836" s="328">
        <v>34.687921000000003</v>
      </c>
      <c r="R836" s="328">
        <v>35.597122999999996</v>
      </c>
      <c r="S836" s="328">
        <v>35.004276999999995</v>
      </c>
      <c r="T836" s="328">
        <v>34.900110999999995</v>
      </c>
      <c r="U836" s="328">
        <v>34.466728999999994</v>
      </c>
      <c r="V836" s="328">
        <v>35.125803999999995</v>
      </c>
      <c r="W836" s="328">
        <v>35.382360999999996</v>
      </c>
      <c r="X836" s="328">
        <v>35.485883999999999</v>
      </c>
      <c r="Y836" s="328">
        <v>35.638275</v>
      </c>
    </row>
    <row r="837" spans="1:25" s="326" customFormat="1" ht="26.25" thickBot="1" x14ac:dyDescent="0.25">
      <c r="A837" s="329" t="s">
        <v>127</v>
      </c>
      <c r="B837" s="330">
        <v>3.6509273741482882</v>
      </c>
      <c r="C837" s="330">
        <v>3.6509273741482882</v>
      </c>
      <c r="D837" s="330">
        <v>3.6509273741482882</v>
      </c>
      <c r="E837" s="330">
        <v>3.6509273741482882</v>
      </c>
      <c r="F837" s="330">
        <v>3.6509273741482882</v>
      </c>
      <c r="G837" s="330">
        <v>3.6509273741482882</v>
      </c>
      <c r="H837" s="330">
        <v>3.6509273741482882</v>
      </c>
      <c r="I837" s="330">
        <v>3.6509273741482882</v>
      </c>
      <c r="J837" s="330">
        <v>3.6509273741482882</v>
      </c>
      <c r="K837" s="330">
        <v>3.6509273741482882</v>
      </c>
      <c r="L837" s="330">
        <v>3.6509273741482882</v>
      </c>
      <c r="M837" s="330">
        <v>3.6509273741482882</v>
      </c>
      <c r="N837" s="330">
        <v>3.6509273741482882</v>
      </c>
      <c r="O837" s="330">
        <v>3.6509273741482882</v>
      </c>
      <c r="P837" s="330">
        <v>3.6509273741482882</v>
      </c>
      <c r="Q837" s="330">
        <v>3.6509273741482882</v>
      </c>
      <c r="R837" s="330">
        <v>3.6509273741482882</v>
      </c>
      <c r="S837" s="330">
        <v>3.6509273741482882</v>
      </c>
      <c r="T837" s="330">
        <v>3.6509273741482882</v>
      </c>
      <c r="U837" s="330">
        <v>3.6509273741482882</v>
      </c>
      <c r="V837" s="330">
        <v>3.6509273741482882</v>
      </c>
      <c r="W837" s="330">
        <v>3.6509273741482882</v>
      </c>
      <c r="X837" s="330">
        <v>3.6509273741482882</v>
      </c>
      <c r="Y837" s="330">
        <v>3.6509273741482882</v>
      </c>
    </row>
    <row r="838" spans="1:25" s="323" customFormat="1" ht="15.75" thickBot="1" x14ac:dyDescent="0.25">
      <c r="A838" s="332">
        <v>9</v>
      </c>
      <c r="B838" s="316">
        <v>644.79589037414826</v>
      </c>
      <c r="C838" s="317">
        <v>627.01143737414839</v>
      </c>
      <c r="D838" s="317">
        <v>623.11609937414823</v>
      </c>
      <c r="E838" s="318">
        <v>595.81680437414832</v>
      </c>
      <c r="F838" s="318">
        <v>626.12806837414826</v>
      </c>
      <c r="G838" s="318">
        <v>622.46687637414823</v>
      </c>
      <c r="H838" s="318">
        <v>638.53780637414832</v>
      </c>
      <c r="I838" s="318">
        <v>618.10324637414828</v>
      </c>
      <c r="J838" s="318">
        <v>626.75600537414834</v>
      </c>
      <c r="K838" s="319">
        <v>630.8216313741483</v>
      </c>
      <c r="L838" s="318">
        <v>631.30056637414827</v>
      </c>
      <c r="M838" s="320">
        <v>629.00167837414836</v>
      </c>
      <c r="N838" s="319">
        <v>631.42828237414835</v>
      </c>
      <c r="O838" s="318">
        <v>606.48109037414827</v>
      </c>
      <c r="P838" s="320">
        <v>613.96311937414839</v>
      </c>
      <c r="Q838" s="321">
        <v>629.03360737414835</v>
      </c>
      <c r="R838" s="318">
        <v>638.84645337414838</v>
      </c>
      <c r="S838" s="321">
        <v>637.52672137414834</v>
      </c>
      <c r="T838" s="318">
        <v>630.34269637414832</v>
      </c>
      <c r="U838" s="317">
        <v>625.35112937414829</v>
      </c>
      <c r="V838" s="317">
        <v>637.99501337414824</v>
      </c>
      <c r="W838" s="317">
        <v>646.47748437414828</v>
      </c>
      <c r="X838" s="317">
        <v>649.40430937414828</v>
      </c>
      <c r="Y838" s="322">
        <v>647.07349237414826</v>
      </c>
    </row>
    <row r="839" spans="1:25" s="326" customFormat="1" ht="38.25" x14ac:dyDescent="0.2">
      <c r="A839" s="324" t="s">
        <v>7</v>
      </c>
      <c r="B839" s="325">
        <v>602.41</v>
      </c>
      <c r="C839" s="325">
        <v>585.70000000000005</v>
      </c>
      <c r="D839" s="325">
        <v>582.04</v>
      </c>
      <c r="E839" s="325">
        <v>556.39</v>
      </c>
      <c r="F839" s="325">
        <v>584.87</v>
      </c>
      <c r="G839" s="325">
        <v>581.42999999999995</v>
      </c>
      <c r="H839" s="325">
        <v>596.53</v>
      </c>
      <c r="I839" s="325">
        <v>577.33000000000004</v>
      </c>
      <c r="J839" s="325">
        <v>585.46</v>
      </c>
      <c r="K839" s="325">
        <v>589.28</v>
      </c>
      <c r="L839" s="325">
        <v>589.73</v>
      </c>
      <c r="M839" s="325">
        <v>587.57000000000005</v>
      </c>
      <c r="N839" s="325">
        <v>589.85</v>
      </c>
      <c r="O839" s="325">
        <v>566.41</v>
      </c>
      <c r="P839" s="325">
        <v>573.44000000000005</v>
      </c>
      <c r="Q839" s="325">
        <v>587.6</v>
      </c>
      <c r="R839" s="325">
        <v>596.82000000000005</v>
      </c>
      <c r="S839" s="325">
        <v>595.58000000000004</v>
      </c>
      <c r="T839" s="325">
        <v>588.83000000000004</v>
      </c>
      <c r="U839" s="325">
        <v>584.14</v>
      </c>
      <c r="V839" s="325">
        <v>596.02</v>
      </c>
      <c r="W839" s="325">
        <v>603.99</v>
      </c>
      <c r="X839" s="325">
        <v>606.74</v>
      </c>
      <c r="Y839" s="325">
        <v>604.54999999999995</v>
      </c>
    </row>
    <row r="840" spans="1:25" s="326" customFormat="1" ht="25.5" x14ac:dyDescent="0.2">
      <c r="A840" s="327" t="s">
        <v>9</v>
      </c>
      <c r="B840" s="328">
        <v>38.734962999999993</v>
      </c>
      <c r="C840" s="328">
        <v>37.660510000000002</v>
      </c>
      <c r="D840" s="328">
        <v>37.425171999999996</v>
      </c>
      <c r="E840" s="328">
        <v>35.775876999999994</v>
      </c>
      <c r="F840" s="328">
        <v>37.607140999999999</v>
      </c>
      <c r="G840" s="328">
        <v>37.385948999999997</v>
      </c>
      <c r="H840" s="328">
        <v>38.356878999999999</v>
      </c>
      <c r="I840" s="328">
        <v>37.122318999999997</v>
      </c>
      <c r="J840" s="328">
        <v>37.645077999999998</v>
      </c>
      <c r="K840" s="328">
        <v>37.890703999999992</v>
      </c>
      <c r="L840" s="328">
        <v>37.919638999999997</v>
      </c>
      <c r="M840" s="328">
        <v>37.780751000000002</v>
      </c>
      <c r="N840" s="328">
        <v>37.927354999999999</v>
      </c>
      <c r="O840" s="328">
        <v>36.420162999999995</v>
      </c>
      <c r="P840" s="328">
        <v>36.872191999999998</v>
      </c>
      <c r="Q840" s="328">
        <v>37.782679999999999</v>
      </c>
      <c r="R840" s="328">
        <v>38.375526000000001</v>
      </c>
      <c r="S840" s="328">
        <v>38.295794000000001</v>
      </c>
      <c r="T840" s="328">
        <v>37.861769000000002</v>
      </c>
      <c r="U840" s="328">
        <v>37.560201999999997</v>
      </c>
      <c r="V840" s="328">
        <v>38.324085999999994</v>
      </c>
      <c r="W840" s="328">
        <v>38.836556999999999</v>
      </c>
      <c r="X840" s="328">
        <v>39.013382</v>
      </c>
      <c r="Y840" s="328">
        <v>38.872564999999994</v>
      </c>
    </row>
    <row r="841" spans="1:25" s="326" customFormat="1" ht="26.25" thickBot="1" x14ac:dyDescent="0.25">
      <c r="A841" s="329" t="s">
        <v>127</v>
      </c>
      <c r="B841" s="330">
        <v>3.6509273741482882</v>
      </c>
      <c r="C841" s="330">
        <v>3.6509273741482882</v>
      </c>
      <c r="D841" s="330">
        <v>3.6509273741482882</v>
      </c>
      <c r="E841" s="330">
        <v>3.6509273741482882</v>
      </c>
      <c r="F841" s="330">
        <v>3.6509273741482882</v>
      </c>
      <c r="G841" s="330">
        <v>3.6509273741482882</v>
      </c>
      <c r="H841" s="330">
        <v>3.6509273741482882</v>
      </c>
      <c r="I841" s="330">
        <v>3.6509273741482882</v>
      </c>
      <c r="J841" s="330">
        <v>3.6509273741482882</v>
      </c>
      <c r="K841" s="330">
        <v>3.6509273741482882</v>
      </c>
      <c r="L841" s="330">
        <v>3.6509273741482882</v>
      </c>
      <c r="M841" s="330">
        <v>3.6509273741482882</v>
      </c>
      <c r="N841" s="330">
        <v>3.6509273741482882</v>
      </c>
      <c r="O841" s="330">
        <v>3.6509273741482882</v>
      </c>
      <c r="P841" s="330">
        <v>3.6509273741482882</v>
      </c>
      <c r="Q841" s="330">
        <v>3.6509273741482882</v>
      </c>
      <c r="R841" s="330">
        <v>3.6509273741482882</v>
      </c>
      <c r="S841" s="330">
        <v>3.6509273741482882</v>
      </c>
      <c r="T841" s="330">
        <v>3.6509273741482882</v>
      </c>
      <c r="U841" s="330">
        <v>3.6509273741482882</v>
      </c>
      <c r="V841" s="330">
        <v>3.6509273741482882</v>
      </c>
      <c r="W841" s="330">
        <v>3.6509273741482882</v>
      </c>
      <c r="X841" s="330">
        <v>3.6509273741482882</v>
      </c>
      <c r="Y841" s="330">
        <v>3.6509273741482882</v>
      </c>
    </row>
    <row r="842" spans="1:25" s="323" customFormat="1" ht="15.75" thickBot="1" x14ac:dyDescent="0.25">
      <c r="A842" s="331">
        <v>10</v>
      </c>
      <c r="B842" s="316">
        <v>584.74808437414833</v>
      </c>
      <c r="C842" s="317">
        <v>558.82173637414826</v>
      </c>
      <c r="D842" s="317">
        <v>576.05275337414832</v>
      </c>
      <c r="E842" s="318">
        <v>575.03102537414827</v>
      </c>
      <c r="F842" s="318">
        <v>587.22790337414835</v>
      </c>
      <c r="G842" s="318">
        <v>604.08641537414826</v>
      </c>
      <c r="H842" s="318">
        <v>597.28553837414825</v>
      </c>
      <c r="I842" s="318">
        <v>576.35075737414832</v>
      </c>
      <c r="J842" s="318">
        <v>597.0939643741483</v>
      </c>
      <c r="K842" s="319">
        <v>587.81326837414827</v>
      </c>
      <c r="L842" s="318">
        <v>588.29220337414836</v>
      </c>
      <c r="M842" s="320">
        <v>594.08199537414828</v>
      </c>
      <c r="N842" s="319">
        <v>593.04962437414827</v>
      </c>
      <c r="O842" s="318">
        <v>561.29091237414832</v>
      </c>
      <c r="P842" s="320">
        <v>563.60044337414831</v>
      </c>
      <c r="Q842" s="321">
        <v>577.80884837414828</v>
      </c>
      <c r="R842" s="318">
        <v>592.85805037414832</v>
      </c>
      <c r="S842" s="321">
        <v>583.04520437414828</v>
      </c>
      <c r="T842" s="318">
        <v>581.32103837414832</v>
      </c>
      <c r="U842" s="317">
        <v>574.14765637414826</v>
      </c>
      <c r="V842" s="317">
        <v>585.05673137414828</v>
      </c>
      <c r="W842" s="317">
        <v>589.30328837414822</v>
      </c>
      <c r="X842" s="317">
        <v>591.01681137414835</v>
      </c>
      <c r="Y842" s="322">
        <v>593.53920237414832</v>
      </c>
    </row>
    <row r="843" spans="1:25" s="326" customFormat="1" ht="38.25" x14ac:dyDescent="0.2">
      <c r="A843" s="333" t="s">
        <v>7</v>
      </c>
      <c r="B843" s="325">
        <v>545.99</v>
      </c>
      <c r="C843" s="325">
        <v>521.63</v>
      </c>
      <c r="D843" s="325">
        <v>537.82000000000005</v>
      </c>
      <c r="E843" s="325">
        <v>536.86</v>
      </c>
      <c r="F843" s="325">
        <v>548.32000000000005</v>
      </c>
      <c r="G843" s="325">
        <v>564.16</v>
      </c>
      <c r="H843" s="325">
        <v>557.77</v>
      </c>
      <c r="I843" s="325">
        <v>538.1</v>
      </c>
      <c r="J843" s="325">
        <v>557.59</v>
      </c>
      <c r="K843" s="325">
        <v>548.87</v>
      </c>
      <c r="L843" s="325">
        <v>549.32000000000005</v>
      </c>
      <c r="M843" s="325">
        <v>554.76</v>
      </c>
      <c r="N843" s="325">
        <v>553.79</v>
      </c>
      <c r="O843" s="325">
        <v>523.95000000000005</v>
      </c>
      <c r="P843" s="325">
        <v>526.12</v>
      </c>
      <c r="Q843" s="325">
        <v>539.47</v>
      </c>
      <c r="R843" s="325">
        <v>553.61</v>
      </c>
      <c r="S843" s="325">
        <v>544.39</v>
      </c>
      <c r="T843" s="325">
        <v>542.77</v>
      </c>
      <c r="U843" s="325">
        <v>536.03</v>
      </c>
      <c r="V843" s="325">
        <v>546.28</v>
      </c>
      <c r="W843" s="325">
        <v>550.27</v>
      </c>
      <c r="X843" s="325">
        <v>551.88</v>
      </c>
      <c r="Y843" s="325">
        <v>554.25</v>
      </c>
    </row>
    <row r="844" spans="1:25" s="326" customFormat="1" ht="25.5" x14ac:dyDescent="0.2">
      <c r="A844" s="334" t="s">
        <v>9</v>
      </c>
      <c r="B844" s="328">
        <v>35.107157000000001</v>
      </c>
      <c r="C844" s="336">
        <v>33.540808999999996</v>
      </c>
      <c r="D844" s="336">
        <v>34.581826</v>
      </c>
      <c r="E844" s="336">
        <v>34.520097999999997</v>
      </c>
      <c r="F844" s="336">
        <v>35.256976000000002</v>
      </c>
      <c r="G844" s="336">
        <v>36.275487999999996</v>
      </c>
      <c r="H844" s="336">
        <v>35.864610999999996</v>
      </c>
      <c r="I844" s="336">
        <v>34.599829999999997</v>
      </c>
      <c r="J844" s="336">
        <v>35.853037</v>
      </c>
      <c r="K844" s="336">
        <v>35.292341</v>
      </c>
      <c r="L844" s="336">
        <v>35.321276000000005</v>
      </c>
      <c r="M844" s="336">
        <v>35.671067999999998</v>
      </c>
      <c r="N844" s="336">
        <v>35.608696999999992</v>
      </c>
      <c r="O844" s="336">
        <v>33.689985</v>
      </c>
      <c r="P844" s="336">
        <v>33.829515999999998</v>
      </c>
      <c r="Q844" s="336">
        <v>34.687921000000003</v>
      </c>
      <c r="R844" s="336">
        <v>35.597122999999996</v>
      </c>
      <c r="S844" s="336">
        <v>35.004276999999995</v>
      </c>
      <c r="T844" s="336">
        <v>34.900110999999995</v>
      </c>
      <c r="U844" s="336">
        <v>34.466728999999994</v>
      </c>
      <c r="V844" s="336">
        <v>35.125803999999995</v>
      </c>
      <c r="W844" s="336">
        <v>35.382360999999996</v>
      </c>
      <c r="X844" s="336">
        <v>35.485883999999999</v>
      </c>
      <c r="Y844" s="337">
        <v>35.638275</v>
      </c>
    </row>
    <row r="845" spans="1:25" s="326" customFormat="1" ht="26.25" thickBot="1" x14ac:dyDescent="0.25">
      <c r="A845" s="329" t="s">
        <v>127</v>
      </c>
      <c r="B845" s="330">
        <v>3.6509273741482882</v>
      </c>
      <c r="C845" s="330">
        <v>3.6509273741482882</v>
      </c>
      <c r="D845" s="330">
        <v>3.6509273741482882</v>
      </c>
      <c r="E845" s="330">
        <v>3.6509273741482882</v>
      </c>
      <c r="F845" s="330">
        <v>3.6509273741482882</v>
      </c>
      <c r="G845" s="330">
        <v>3.6509273741482882</v>
      </c>
      <c r="H845" s="330">
        <v>3.6509273741482882</v>
      </c>
      <c r="I845" s="330">
        <v>3.6509273741482882</v>
      </c>
      <c r="J845" s="330">
        <v>3.6509273741482882</v>
      </c>
      <c r="K845" s="330">
        <v>3.6509273741482882</v>
      </c>
      <c r="L845" s="330">
        <v>3.6509273741482882</v>
      </c>
      <c r="M845" s="330">
        <v>3.6509273741482882</v>
      </c>
      <c r="N845" s="330">
        <v>3.6509273741482882</v>
      </c>
      <c r="O845" s="330">
        <v>3.6509273741482882</v>
      </c>
      <c r="P845" s="330">
        <v>3.6509273741482882</v>
      </c>
      <c r="Q845" s="330">
        <v>3.6509273741482882</v>
      </c>
      <c r="R845" s="330">
        <v>3.6509273741482882</v>
      </c>
      <c r="S845" s="330">
        <v>3.6509273741482882</v>
      </c>
      <c r="T845" s="330">
        <v>3.6509273741482882</v>
      </c>
      <c r="U845" s="330">
        <v>3.6509273741482882</v>
      </c>
      <c r="V845" s="330">
        <v>3.6509273741482882</v>
      </c>
      <c r="W845" s="330">
        <v>3.6509273741482882</v>
      </c>
      <c r="X845" s="330">
        <v>3.6509273741482882</v>
      </c>
      <c r="Y845" s="330">
        <v>3.6509273741482882</v>
      </c>
    </row>
    <row r="846" spans="1:25" s="323" customFormat="1" ht="15.75" thickBot="1" x14ac:dyDescent="0.25">
      <c r="A846" s="332">
        <v>11</v>
      </c>
      <c r="B846" s="316">
        <v>547.03993537414829</v>
      </c>
      <c r="C846" s="317">
        <v>538.00402837414833</v>
      </c>
      <c r="D846" s="317">
        <v>508.49098937414828</v>
      </c>
      <c r="E846" s="318">
        <v>531.5330843741483</v>
      </c>
      <c r="F846" s="318">
        <v>560.35432837414839</v>
      </c>
      <c r="G846" s="318">
        <v>576.92547937414827</v>
      </c>
      <c r="H846" s="318">
        <v>569.56052337414837</v>
      </c>
      <c r="I846" s="318">
        <v>567.64478337414823</v>
      </c>
      <c r="J846" s="318">
        <v>580.05452137414829</v>
      </c>
      <c r="K846" s="319">
        <v>587.64298037414835</v>
      </c>
      <c r="L846" s="318">
        <v>585.85495637414829</v>
      </c>
      <c r="M846" s="320">
        <v>568.58136737414827</v>
      </c>
      <c r="N846" s="319">
        <v>560.7055473741483</v>
      </c>
      <c r="O846" s="318">
        <v>544.57075937414834</v>
      </c>
      <c r="P846" s="320">
        <v>549.05146237414829</v>
      </c>
      <c r="Q846" s="321">
        <v>564.67538637414827</v>
      </c>
      <c r="R846" s="318">
        <v>590.16537137414832</v>
      </c>
      <c r="S846" s="321">
        <v>591.78310737414836</v>
      </c>
      <c r="T846" s="318">
        <v>561.53570137414829</v>
      </c>
      <c r="U846" s="317">
        <v>553.23416137414824</v>
      </c>
      <c r="V846" s="317">
        <v>567.03813237414829</v>
      </c>
      <c r="W846" s="317">
        <v>571.5614073741483</v>
      </c>
      <c r="X846" s="317">
        <v>571.26340337414831</v>
      </c>
      <c r="Y846" s="322">
        <v>542.99559537414825</v>
      </c>
    </row>
    <row r="847" spans="1:25" s="326" customFormat="1" ht="38.25" x14ac:dyDescent="0.2">
      <c r="A847" s="333" t="s">
        <v>7</v>
      </c>
      <c r="B847" s="325">
        <v>510.56</v>
      </c>
      <c r="C847" s="325">
        <v>502.07</v>
      </c>
      <c r="D847" s="325">
        <v>474.34</v>
      </c>
      <c r="E847" s="325">
        <v>495.99</v>
      </c>
      <c r="F847" s="325">
        <v>523.07000000000005</v>
      </c>
      <c r="G847" s="325">
        <v>538.64</v>
      </c>
      <c r="H847" s="325">
        <v>531.72</v>
      </c>
      <c r="I847" s="325">
        <v>529.91999999999996</v>
      </c>
      <c r="J847" s="325">
        <v>541.58000000000004</v>
      </c>
      <c r="K847" s="325">
        <v>548.71</v>
      </c>
      <c r="L847" s="325">
        <v>547.03</v>
      </c>
      <c r="M847" s="325">
        <v>530.79999999999995</v>
      </c>
      <c r="N847" s="325">
        <v>523.4</v>
      </c>
      <c r="O847" s="325">
        <v>508.24</v>
      </c>
      <c r="P847" s="325">
        <v>512.45000000000005</v>
      </c>
      <c r="Q847" s="325">
        <v>527.13</v>
      </c>
      <c r="R847" s="325">
        <v>551.08000000000004</v>
      </c>
      <c r="S847" s="325">
        <v>552.6</v>
      </c>
      <c r="T847" s="325">
        <v>524.17999999999995</v>
      </c>
      <c r="U847" s="325">
        <v>516.38</v>
      </c>
      <c r="V847" s="325">
        <v>529.35</v>
      </c>
      <c r="W847" s="325">
        <v>533.6</v>
      </c>
      <c r="X847" s="325">
        <v>533.32000000000005</v>
      </c>
      <c r="Y847" s="325">
        <v>506.76</v>
      </c>
    </row>
    <row r="848" spans="1:25" s="326" customFormat="1" ht="25.5" x14ac:dyDescent="0.2">
      <c r="A848" s="334" t="s">
        <v>9</v>
      </c>
      <c r="B848" s="328">
        <v>32.829007999999995</v>
      </c>
      <c r="C848" s="336">
        <v>32.283100999999995</v>
      </c>
      <c r="D848" s="336">
        <v>30.500061999999996</v>
      </c>
      <c r="E848" s="336">
        <v>31.892156999999997</v>
      </c>
      <c r="F848" s="336">
        <v>33.633400999999999</v>
      </c>
      <c r="G848" s="336">
        <v>34.634551999999999</v>
      </c>
      <c r="H848" s="336">
        <v>34.189596000000002</v>
      </c>
      <c r="I848" s="336">
        <v>34.073855999999992</v>
      </c>
      <c r="J848" s="336">
        <v>34.823594</v>
      </c>
      <c r="K848" s="336">
        <v>35.282052999999998</v>
      </c>
      <c r="L848" s="336">
        <v>35.174028999999997</v>
      </c>
      <c r="M848" s="336">
        <v>34.130439999999993</v>
      </c>
      <c r="N848" s="336">
        <v>33.654619999999994</v>
      </c>
      <c r="O848" s="336">
        <v>32.679831999999998</v>
      </c>
      <c r="P848" s="336">
        <v>32.950535000000002</v>
      </c>
      <c r="Q848" s="336">
        <v>33.894458999999998</v>
      </c>
      <c r="R848" s="336">
        <v>35.434443999999999</v>
      </c>
      <c r="S848" s="336">
        <v>35.532179999999997</v>
      </c>
      <c r="T848" s="336">
        <v>33.704773999999993</v>
      </c>
      <c r="U848" s="336">
        <v>33.203233999999995</v>
      </c>
      <c r="V848" s="336">
        <v>34.037205</v>
      </c>
      <c r="W848" s="336">
        <v>34.310479999999998</v>
      </c>
      <c r="X848" s="336">
        <v>34.292476000000001</v>
      </c>
      <c r="Y848" s="337">
        <v>32.584668000000001</v>
      </c>
    </row>
    <row r="849" spans="1:25" s="326" customFormat="1" ht="26.25" thickBot="1" x14ac:dyDescent="0.25">
      <c r="A849" s="329" t="s">
        <v>127</v>
      </c>
      <c r="B849" s="330">
        <v>3.6509273741482882</v>
      </c>
      <c r="C849" s="330">
        <v>3.6509273741482882</v>
      </c>
      <c r="D849" s="330">
        <v>3.6509273741482882</v>
      </c>
      <c r="E849" s="330">
        <v>3.6509273741482882</v>
      </c>
      <c r="F849" s="330">
        <v>3.6509273741482882</v>
      </c>
      <c r="G849" s="330">
        <v>3.6509273741482882</v>
      </c>
      <c r="H849" s="330">
        <v>3.6509273741482882</v>
      </c>
      <c r="I849" s="330">
        <v>3.6509273741482882</v>
      </c>
      <c r="J849" s="330">
        <v>3.6509273741482882</v>
      </c>
      <c r="K849" s="330">
        <v>3.6509273741482882</v>
      </c>
      <c r="L849" s="330">
        <v>3.6509273741482882</v>
      </c>
      <c r="M849" s="330">
        <v>3.6509273741482882</v>
      </c>
      <c r="N849" s="330">
        <v>3.6509273741482882</v>
      </c>
      <c r="O849" s="330">
        <v>3.6509273741482882</v>
      </c>
      <c r="P849" s="330">
        <v>3.6509273741482882</v>
      </c>
      <c r="Q849" s="330">
        <v>3.6509273741482882</v>
      </c>
      <c r="R849" s="330">
        <v>3.6509273741482882</v>
      </c>
      <c r="S849" s="330">
        <v>3.6509273741482882</v>
      </c>
      <c r="T849" s="330">
        <v>3.6509273741482882</v>
      </c>
      <c r="U849" s="330">
        <v>3.6509273741482882</v>
      </c>
      <c r="V849" s="330">
        <v>3.6509273741482882</v>
      </c>
      <c r="W849" s="330">
        <v>3.6509273741482882</v>
      </c>
      <c r="X849" s="330">
        <v>3.6509273741482882</v>
      </c>
      <c r="Y849" s="330">
        <v>3.6509273741482882</v>
      </c>
    </row>
    <row r="850" spans="1:25" s="323" customFormat="1" ht="15.75" thickBot="1" x14ac:dyDescent="0.25">
      <c r="A850" s="331">
        <v>12</v>
      </c>
      <c r="B850" s="316">
        <v>593.40084337414828</v>
      </c>
      <c r="C850" s="317">
        <v>568.83679937414831</v>
      </c>
      <c r="D850" s="317">
        <v>573.36007437414821</v>
      </c>
      <c r="E850" s="318">
        <v>597.03010637414832</v>
      </c>
      <c r="F850" s="318">
        <v>616.86865837414825</v>
      </c>
      <c r="G850" s="318">
        <v>617.14537637414821</v>
      </c>
      <c r="H850" s="318">
        <v>609.87620737414829</v>
      </c>
      <c r="I850" s="318">
        <v>599.97821737414824</v>
      </c>
      <c r="J850" s="318">
        <v>603.09661637414831</v>
      </c>
      <c r="K850" s="319">
        <v>618.62475337414833</v>
      </c>
      <c r="L850" s="318">
        <v>613.50547037414833</v>
      </c>
      <c r="M850" s="320">
        <v>614.91034637414839</v>
      </c>
      <c r="N850" s="319">
        <v>613.12232237414833</v>
      </c>
      <c r="O850" s="318">
        <v>576.30818537414825</v>
      </c>
      <c r="P850" s="320">
        <v>588.1006293741483</v>
      </c>
      <c r="Q850" s="321">
        <v>591.83632237414827</v>
      </c>
      <c r="R850" s="318">
        <v>626.34092837414835</v>
      </c>
      <c r="S850" s="321">
        <v>624.08461237414838</v>
      </c>
      <c r="T850" s="318">
        <v>616.52808237414831</v>
      </c>
      <c r="U850" s="317">
        <v>593.17734037414823</v>
      </c>
      <c r="V850" s="317">
        <v>599.08420537414838</v>
      </c>
      <c r="W850" s="317">
        <v>606.10858537414822</v>
      </c>
      <c r="X850" s="317">
        <v>613.50547037414833</v>
      </c>
      <c r="Y850" s="322">
        <v>590.3782313741483</v>
      </c>
    </row>
    <row r="851" spans="1:25" s="326" customFormat="1" ht="38.25" x14ac:dyDescent="0.2">
      <c r="A851" s="333" t="s">
        <v>7</v>
      </c>
      <c r="B851" s="325">
        <v>554.12</v>
      </c>
      <c r="C851" s="325">
        <v>531.04</v>
      </c>
      <c r="D851" s="325">
        <v>535.29</v>
      </c>
      <c r="E851" s="325">
        <v>557.53</v>
      </c>
      <c r="F851" s="325">
        <v>576.16999999999996</v>
      </c>
      <c r="G851" s="325">
        <v>576.42999999999995</v>
      </c>
      <c r="H851" s="325">
        <v>569.6</v>
      </c>
      <c r="I851" s="325">
        <v>560.29999999999995</v>
      </c>
      <c r="J851" s="325">
        <v>563.23</v>
      </c>
      <c r="K851" s="325">
        <v>577.82000000000005</v>
      </c>
      <c r="L851" s="325">
        <v>573.01</v>
      </c>
      <c r="M851" s="325">
        <v>574.33000000000004</v>
      </c>
      <c r="N851" s="325">
        <v>572.65</v>
      </c>
      <c r="O851" s="325">
        <v>538.05999999999995</v>
      </c>
      <c r="P851" s="325">
        <v>549.14</v>
      </c>
      <c r="Q851" s="325">
        <v>552.65</v>
      </c>
      <c r="R851" s="325">
        <v>585.07000000000005</v>
      </c>
      <c r="S851" s="325">
        <v>582.95000000000005</v>
      </c>
      <c r="T851" s="325">
        <v>575.85</v>
      </c>
      <c r="U851" s="325">
        <v>553.91</v>
      </c>
      <c r="V851" s="325">
        <v>559.46</v>
      </c>
      <c r="W851" s="325">
        <v>566.05999999999995</v>
      </c>
      <c r="X851" s="325">
        <v>573.01</v>
      </c>
      <c r="Y851" s="325">
        <v>551.28</v>
      </c>
    </row>
    <row r="852" spans="1:25" s="326" customFormat="1" ht="25.5" x14ac:dyDescent="0.2">
      <c r="A852" s="334" t="s">
        <v>9</v>
      </c>
      <c r="B852" s="328">
        <v>35.629916000000001</v>
      </c>
      <c r="C852" s="336">
        <v>34.145871999999997</v>
      </c>
      <c r="D852" s="336">
        <v>34.419146999999995</v>
      </c>
      <c r="E852" s="336">
        <v>35.849178999999999</v>
      </c>
      <c r="F852" s="336">
        <v>37.047730999999992</v>
      </c>
      <c r="G852" s="336">
        <v>37.064448999999996</v>
      </c>
      <c r="H852" s="336">
        <v>36.625279999999997</v>
      </c>
      <c r="I852" s="336">
        <v>36.027289999999994</v>
      </c>
      <c r="J852" s="336">
        <v>36.215688999999998</v>
      </c>
      <c r="K852" s="336">
        <v>37.153826000000002</v>
      </c>
      <c r="L852" s="336">
        <v>36.844542999999994</v>
      </c>
      <c r="M852" s="336">
        <v>36.929419000000003</v>
      </c>
      <c r="N852" s="336">
        <v>36.821394999999995</v>
      </c>
      <c r="O852" s="336">
        <v>34.597257999999997</v>
      </c>
      <c r="P852" s="336">
        <v>35.309701999999994</v>
      </c>
      <c r="Q852" s="336">
        <v>35.535394999999994</v>
      </c>
      <c r="R852" s="336">
        <v>37.620001000000002</v>
      </c>
      <c r="S852" s="336">
        <v>37.483685000000001</v>
      </c>
      <c r="T852" s="336">
        <v>37.027155</v>
      </c>
      <c r="U852" s="336">
        <v>35.616412999999994</v>
      </c>
      <c r="V852" s="336">
        <v>35.973278000000001</v>
      </c>
      <c r="W852" s="336">
        <v>36.397657999999993</v>
      </c>
      <c r="X852" s="336">
        <v>36.844542999999994</v>
      </c>
      <c r="Y852" s="337">
        <v>35.447303999999995</v>
      </c>
    </row>
    <row r="853" spans="1:25" s="326" customFormat="1" ht="26.25" thickBot="1" x14ac:dyDescent="0.25">
      <c r="A853" s="329" t="s">
        <v>127</v>
      </c>
      <c r="B853" s="330">
        <v>3.6509273741482882</v>
      </c>
      <c r="C853" s="330">
        <v>3.6509273741482882</v>
      </c>
      <c r="D853" s="330">
        <v>3.6509273741482882</v>
      </c>
      <c r="E853" s="330">
        <v>3.6509273741482882</v>
      </c>
      <c r="F853" s="330">
        <v>3.6509273741482882</v>
      </c>
      <c r="G853" s="330">
        <v>3.6509273741482882</v>
      </c>
      <c r="H853" s="330">
        <v>3.6509273741482882</v>
      </c>
      <c r="I853" s="330">
        <v>3.6509273741482882</v>
      </c>
      <c r="J853" s="330">
        <v>3.6509273741482882</v>
      </c>
      <c r="K853" s="330">
        <v>3.6509273741482882</v>
      </c>
      <c r="L853" s="330">
        <v>3.6509273741482882</v>
      </c>
      <c r="M853" s="330">
        <v>3.6509273741482882</v>
      </c>
      <c r="N853" s="330">
        <v>3.6509273741482882</v>
      </c>
      <c r="O853" s="330">
        <v>3.6509273741482882</v>
      </c>
      <c r="P853" s="330">
        <v>3.6509273741482882</v>
      </c>
      <c r="Q853" s="330">
        <v>3.6509273741482882</v>
      </c>
      <c r="R853" s="330">
        <v>3.6509273741482882</v>
      </c>
      <c r="S853" s="330">
        <v>3.6509273741482882</v>
      </c>
      <c r="T853" s="330">
        <v>3.6509273741482882</v>
      </c>
      <c r="U853" s="330">
        <v>3.6509273741482882</v>
      </c>
      <c r="V853" s="330">
        <v>3.6509273741482882</v>
      </c>
      <c r="W853" s="330">
        <v>3.6509273741482882</v>
      </c>
      <c r="X853" s="330">
        <v>3.6509273741482882</v>
      </c>
      <c r="Y853" s="330">
        <v>3.6509273741482882</v>
      </c>
    </row>
    <row r="854" spans="1:25" s="323" customFormat="1" ht="15.75" thickBot="1" x14ac:dyDescent="0.25">
      <c r="A854" s="332">
        <v>13</v>
      </c>
      <c r="B854" s="316">
        <v>542.20801337414832</v>
      </c>
      <c r="C854" s="317">
        <v>514.66392937414821</v>
      </c>
      <c r="D854" s="317">
        <v>515.48344037414824</v>
      </c>
      <c r="E854" s="318">
        <v>522.8058243741483</v>
      </c>
      <c r="F854" s="318">
        <v>540.97342537414829</v>
      </c>
      <c r="G854" s="318">
        <v>538.40846237414826</v>
      </c>
      <c r="H854" s="318">
        <v>533.86390137414833</v>
      </c>
      <c r="I854" s="318">
        <v>526.08386837414832</v>
      </c>
      <c r="J854" s="318">
        <v>530.3197823741483</v>
      </c>
      <c r="K854" s="319">
        <v>539.0470423741483</v>
      </c>
      <c r="L854" s="318">
        <v>543.87896437414827</v>
      </c>
      <c r="M854" s="320">
        <v>541.86743737414827</v>
      </c>
      <c r="N854" s="319">
        <v>543.02752437414836</v>
      </c>
      <c r="O854" s="318">
        <v>511.85417737414832</v>
      </c>
      <c r="P854" s="320">
        <v>512.56725837414831</v>
      </c>
      <c r="Q854" s="321">
        <v>525.11535537414829</v>
      </c>
      <c r="R854" s="318">
        <v>562.08913737414832</v>
      </c>
      <c r="S854" s="321">
        <v>563.46208437414828</v>
      </c>
      <c r="T854" s="318">
        <v>530.27721037414835</v>
      </c>
      <c r="U854" s="317">
        <v>525.75393537414834</v>
      </c>
      <c r="V854" s="317">
        <v>536.6523673741483</v>
      </c>
      <c r="W854" s="317">
        <v>543.67674737414825</v>
      </c>
      <c r="X854" s="317">
        <v>543.86832137414831</v>
      </c>
      <c r="Y854" s="322">
        <v>551.12684737414827</v>
      </c>
    </row>
    <row r="855" spans="1:25" s="326" customFormat="1" ht="38.25" x14ac:dyDescent="0.2">
      <c r="A855" s="324" t="s">
        <v>7</v>
      </c>
      <c r="B855" s="325">
        <v>506.02</v>
      </c>
      <c r="C855" s="325">
        <v>480.14</v>
      </c>
      <c r="D855" s="325">
        <v>480.91</v>
      </c>
      <c r="E855" s="325">
        <v>487.79</v>
      </c>
      <c r="F855" s="325">
        <v>504.86</v>
      </c>
      <c r="G855" s="325">
        <v>502.45</v>
      </c>
      <c r="H855" s="325">
        <v>498.18</v>
      </c>
      <c r="I855" s="325">
        <v>490.87</v>
      </c>
      <c r="J855" s="325">
        <v>494.85</v>
      </c>
      <c r="K855" s="325">
        <v>503.05</v>
      </c>
      <c r="L855" s="325">
        <v>507.59</v>
      </c>
      <c r="M855" s="325">
        <v>505.7</v>
      </c>
      <c r="N855" s="325">
        <v>506.79</v>
      </c>
      <c r="O855" s="325">
        <v>477.5</v>
      </c>
      <c r="P855" s="325">
        <v>478.17</v>
      </c>
      <c r="Q855" s="325">
        <v>489.96</v>
      </c>
      <c r="R855" s="325">
        <v>524.70000000000005</v>
      </c>
      <c r="S855" s="325">
        <v>525.99</v>
      </c>
      <c r="T855" s="325">
        <v>494.81</v>
      </c>
      <c r="U855" s="325">
        <v>490.56</v>
      </c>
      <c r="V855" s="325">
        <v>500.8</v>
      </c>
      <c r="W855" s="325">
        <v>507.4</v>
      </c>
      <c r="X855" s="325">
        <v>507.58</v>
      </c>
      <c r="Y855" s="325">
        <v>514.4</v>
      </c>
    </row>
    <row r="856" spans="1:25" s="326" customFormat="1" ht="25.5" x14ac:dyDescent="0.2">
      <c r="A856" s="327" t="s">
        <v>9</v>
      </c>
      <c r="B856" s="328">
        <v>32.537085999999995</v>
      </c>
      <c r="C856" s="336">
        <v>30.873001999999996</v>
      </c>
      <c r="D856" s="336">
        <v>30.922512999999999</v>
      </c>
      <c r="E856" s="336">
        <v>31.364896999999999</v>
      </c>
      <c r="F856" s="336">
        <v>32.462497999999997</v>
      </c>
      <c r="G856" s="336">
        <v>32.307534999999994</v>
      </c>
      <c r="H856" s="336">
        <v>32.032973999999996</v>
      </c>
      <c r="I856" s="336">
        <v>31.562940999999999</v>
      </c>
      <c r="J856" s="336">
        <v>31.818854999999999</v>
      </c>
      <c r="K856" s="336">
        <v>32.346114999999998</v>
      </c>
      <c r="L856" s="336">
        <v>32.638036999999997</v>
      </c>
      <c r="M856" s="336">
        <v>32.516509999999997</v>
      </c>
      <c r="N856" s="336">
        <v>32.586596999999998</v>
      </c>
      <c r="O856" s="336">
        <v>30.703249999999997</v>
      </c>
      <c r="P856" s="336">
        <v>30.746330999999998</v>
      </c>
      <c r="Q856" s="336">
        <v>31.504427999999997</v>
      </c>
      <c r="R856" s="336">
        <v>33.738210000000002</v>
      </c>
      <c r="S856" s="336">
        <v>33.821156999999999</v>
      </c>
      <c r="T856" s="336">
        <v>31.816282999999999</v>
      </c>
      <c r="U856" s="336">
        <v>31.543007999999997</v>
      </c>
      <c r="V856" s="336">
        <v>32.201439999999998</v>
      </c>
      <c r="W856" s="336">
        <v>32.625819999999997</v>
      </c>
      <c r="X856" s="336">
        <v>32.637394</v>
      </c>
      <c r="Y856" s="337">
        <v>33.075919999999996</v>
      </c>
    </row>
    <row r="857" spans="1:25" s="326" customFormat="1" ht="26.25" thickBot="1" x14ac:dyDescent="0.25">
      <c r="A857" s="329" t="s">
        <v>127</v>
      </c>
      <c r="B857" s="330">
        <v>3.6509273741482882</v>
      </c>
      <c r="C857" s="330">
        <v>3.6509273741482882</v>
      </c>
      <c r="D857" s="330">
        <v>3.6509273741482882</v>
      </c>
      <c r="E857" s="330">
        <v>3.6509273741482882</v>
      </c>
      <c r="F857" s="330">
        <v>3.6509273741482882</v>
      </c>
      <c r="G857" s="330">
        <v>3.6509273741482882</v>
      </c>
      <c r="H857" s="330">
        <v>3.6509273741482882</v>
      </c>
      <c r="I857" s="330">
        <v>3.6509273741482882</v>
      </c>
      <c r="J857" s="330">
        <v>3.6509273741482882</v>
      </c>
      <c r="K857" s="330">
        <v>3.6509273741482882</v>
      </c>
      <c r="L857" s="330">
        <v>3.6509273741482882</v>
      </c>
      <c r="M857" s="330">
        <v>3.6509273741482882</v>
      </c>
      <c r="N857" s="330">
        <v>3.6509273741482882</v>
      </c>
      <c r="O857" s="330">
        <v>3.6509273741482882</v>
      </c>
      <c r="P857" s="330">
        <v>3.6509273741482882</v>
      </c>
      <c r="Q857" s="330">
        <v>3.6509273741482882</v>
      </c>
      <c r="R857" s="330">
        <v>3.6509273741482882</v>
      </c>
      <c r="S857" s="330">
        <v>3.6509273741482882</v>
      </c>
      <c r="T857" s="330">
        <v>3.6509273741482882</v>
      </c>
      <c r="U857" s="330">
        <v>3.6509273741482882</v>
      </c>
      <c r="V857" s="330">
        <v>3.6509273741482882</v>
      </c>
      <c r="W857" s="330">
        <v>3.6509273741482882</v>
      </c>
      <c r="X857" s="330">
        <v>3.6509273741482882</v>
      </c>
      <c r="Y857" s="330">
        <v>3.6509273741482882</v>
      </c>
    </row>
    <row r="858" spans="1:25" s="323" customFormat="1" ht="15.75" thickBot="1" x14ac:dyDescent="0.25">
      <c r="A858" s="331">
        <v>14</v>
      </c>
      <c r="B858" s="316">
        <v>562.68514537414831</v>
      </c>
      <c r="C858" s="317">
        <v>527.18009737414832</v>
      </c>
      <c r="D858" s="317">
        <v>526.7118053741483</v>
      </c>
      <c r="E858" s="318">
        <v>529.51091437414823</v>
      </c>
      <c r="F858" s="318">
        <v>563.43015537414828</v>
      </c>
      <c r="G858" s="318">
        <v>564.68602937414823</v>
      </c>
      <c r="H858" s="318">
        <v>558.68337737414834</v>
      </c>
      <c r="I858" s="318">
        <v>547.96587637414825</v>
      </c>
      <c r="J858" s="318">
        <v>551.12684737414827</v>
      </c>
      <c r="K858" s="319">
        <v>557.52329037414825</v>
      </c>
      <c r="L858" s="318">
        <v>556.0864853741482</v>
      </c>
      <c r="M858" s="320">
        <v>561.26962637414829</v>
      </c>
      <c r="N858" s="319">
        <v>558.83237937414833</v>
      </c>
      <c r="O858" s="318">
        <v>525.82843637414828</v>
      </c>
      <c r="P858" s="320">
        <v>535.76899837414828</v>
      </c>
      <c r="Q858" s="321">
        <v>553.63859537414828</v>
      </c>
      <c r="R858" s="318">
        <v>579.01150737414832</v>
      </c>
      <c r="S858" s="321">
        <v>581.92768937414837</v>
      </c>
      <c r="T858" s="318">
        <v>573.63679237414829</v>
      </c>
      <c r="U858" s="317">
        <v>555.84169637414834</v>
      </c>
      <c r="V858" s="317">
        <v>566.64434137414833</v>
      </c>
      <c r="W858" s="317">
        <v>569.60309537414832</v>
      </c>
      <c r="X858" s="317">
        <v>563.68558737414833</v>
      </c>
      <c r="Y858" s="322">
        <v>564.79245937414828</v>
      </c>
    </row>
    <row r="859" spans="1:25" s="326" customFormat="1" ht="38.25" x14ac:dyDescent="0.2">
      <c r="A859" s="333" t="s">
        <v>7</v>
      </c>
      <c r="B859" s="325">
        <v>525.26</v>
      </c>
      <c r="C859" s="325">
        <v>491.9</v>
      </c>
      <c r="D859" s="325">
        <v>491.46</v>
      </c>
      <c r="E859" s="325">
        <v>494.09</v>
      </c>
      <c r="F859" s="325">
        <v>525.96</v>
      </c>
      <c r="G859" s="325">
        <v>527.14</v>
      </c>
      <c r="H859" s="325">
        <v>521.5</v>
      </c>
      <c r="I859" s="325">
        <v>511.43</v>
      </c>
      <c r="J859" s="325">
        <v>514.4</v>
      </c>
      <c r="K859" s="325">
        <v>520.41</v>
      </c>
      <c r="L859" s="325">
        <v>519.05999999999995</v>
      </c>
      <c r="M859" s="325">
        <v>523.92999999999995</v>
      </c>
      <c r="N859" s="325">
        <v>521.64</v>
      </c>
      <c r="O859" s="325">
        <v>490.63</v>
      </c>
      <c r="P859" s="325">
        <v>499.97</v>
      </c>
      <c r="Q859" s="325">
        <v>516.76</v>
      </c>
      <c r="R859" s="325">
        <v>540.6</v>
      </c>
      <c r="S859" s="325">
        <v>543.34</v>
      </c>
      <c r="T859" s="325">
        <v>535.54999999999995</v>
      </c>
      <c r="U859" s="325">
        <v>518.83000000000004</v>
      </c>
      <c r="V859" s="325">
        <v>528.98</v>
      </c>
      <c r="W859" s="325">
        <v>531.76</v>
      </c>
      <c r="X859" s="325">
        <v>526.20000000000005</v>
      </c>
      <c r="Y859" s="325">
        <v>527.24</v>
      </c>
    </row>
    <row r="860" spans="1:25" s="326" customFormat="1" ht="25.5" x14ac:dyDescent="0.2">
      <c r="A860" s="334" t="s">
        <v>9</v>
      </c>
      <c r="B860" s="328">
        <v>33.774217999999998</v>
      </c>
      <c r="C860" s="336">
        <v>31.629169999999995</v>
      </c>
      <c r="D860" s="336">
        <v>31.600877999999998</v>
      </c>
      <c r="E860" s="336">
        <v>31.769986999999997</v>
      </c>
      <c r="F860" s="336">
        <v>33.819228000000003</v>
      </c>
      <c r="G860" s="336">
        <v>33.895101999999994</v>
      </c>
      <c r="H860" s="336">
        <v>33.532449999999997</v>
      </c>
      <c r="I860" s="336">
        <v>32.884948999999999</v>
      </c>
      <c r="J860" s="336">
        <v>33.075919999999996</v>
      </c>
      <c r="K860" s="336">
        <v>33.462362999999996</v>
      </c>
      <c r="L860" s="336">
        <v>33.375557999999991</v>
      </c>
      <c r="M860" s="336">
        <v>33.688698999999993</v>
      </c>
      <c r="N860" s="336">
        <v>33.541452</v>
      </c>
      <c r="O860" s="336">
        <v>31.547508999999998</v>
      </c>
      <c r="P860" s="336">
        <v>32.148071000000002</v>
      </c>
      <c r="Q860" s="336">
        <v>33.227667999999994</v>
      </c>
      <c r="R860" s="336">
        <v>34.760579999999997</v>
      </c>
      <c r="S860" s="336">
        <v>34.936762000000002</v>
      </c>
      <c r="T860" s="336">
        <v>34.435864999999993</v>
      </c>
      <c r="U860" s="336">
        <v>33.360768999999998</v>
      </c>
      <c r="V860" s="336">
        <v>34.013413999999997</v>
      </c>
      <c r="W860" s="336">
        <v>34.192167999999995</v>
      </c>
      <c r="X860" s="336">
        <v>33.83466</v>
      </c>
      <c r="Y860" s="337">
        <v>33.901531999999996</v>
      </c>
    </row>
    <row r="861" spans="1:25" s="326" customFormat="1" ht="26.25" thickBot="1" x14ac:dyDescent="0.25">
      <c r="A861" s="329" t="s">
        <v>127</v>
      </c>
      <c r="B861" s="330">
        <v>3.6509273741482882</v>
      </c>
      <c r="C861" s="330">
        <v>3.6509273741482882</v>
      </c>
      <c r="D861" s="330">
        <v>3.6509273741482882</v>
      </c>
      <c r="E861" s="330">
        <v>3.6509273741482882</v>
      </c>
      <c r="F861" s="330">
        <v>3.6509273741482882</v>
      </c>
      <c r="G861" s="330">
        <v>3.6509273741482882</v>
      </c>
      <c r="H861" s="330">
        <v>3.6509273741482882</v>
      </c>
      <c r="I861" s="330">
        <v>3.6509273741482882</v>
      </c>
      <c r="J861" s="330">
        <v>3.6509273741482882</v>
      </c>
      <c r="K861" s="330">
        <v>3.6509273741482882</v>
      </c>
      <c r="L861" s="330">
        <v>3.6509273741482882</v>
      </c>
      <c r="M861" s="330">
        <v>3.6509273741482882</v>
      </c>
      <c r="N861" s="330">
        <v>3.6509273741482882</v>
      </c>
      <c r="O861" s="330">
        <v>3.6509273741482882</v>
      </c>
      <c r="P861" s="330">
        <v>3.6509273741482882</v>
      </c>
      <c r="Q861" s="330">
        <v>3.6509273741482882</v>
      </c>
      <c r="R861" s="330">
        <v>3.6509273741482882</v>
      </c>
      <c r="S861" s="330">
        <v>3.6509273741482882</v>
      </c>
      <c r="T861" s="330">
        <v>3.6509273741482882</v>
      </c>
      <c r="U861" s="330">
        <v>3.6509273741482882</v>
      </c>
      <c r="V861" s="330">
        <v>3.6509273741482882</v>
      </c>
      <c r="W861" s="330">
        <v>3.6509273741482882</v>
      </c>
      <c r="X861" s="330">
        <v>3.6509273741482882</v>
      </c>
      <c r="Y861" s="330">
        <v>3.6509273741482882</v>
      </c>
    </row>
    <row r="862" spans="1:25" s="323" customFormat="1" ht="15.75" thickBot="1" x14ac:dyDescent="0.25">
      <c r="A862" s="332">
        <v>15</v>
      </c>
      <c r="B862" s="316">
        <v>25.383933374148292</v>
      </c>
      <c r="C862" s="317">
        <v>25.383933374148292</v>
      </c>
      <c r="D862" s="317">
        <v>25.383933374148292</v>
      </c>
      <c r="E862" s="318">
        <v>25.383933374148292</v>
      </c>
      <c r="F862" s="318">
        <v>25.383933374148292</v>
      </c>
      <c r="G862" s="318">
        <v>25.383933374148292</v>
      </c>
      <c r="H862" s="318">
        <v>25.383933374148292</v>
      </c>
      <c r="I862" s="318">
        <v>25.383933374148292</v>
      </c>
      <c r="J862" s="318">
        <v>25.383933374148292</v>
      </c>
      <c r="K862" s="319">
        <v>25.383933374148292</v>
      </c>
      <c r="L862" s="318">
        <v>25.383933374148292</v>
      </c>
      <c r="M862" s="320">
        <v>25.383933374148292</v>
      </c>
      <c r="N862" s="319">
        <v>25.383933374148292</v>
      </c>
      <c r="O862" s="318">
        <v>25.383933374148292</v>
      </c>
      <c r="P862" s="320">
        <v>25.383933374148292</v>
      </c>
      <c r="Q862" s="321">
        <v>25.383933374148292</v>
      </c>
      <c r="R862" s="318">
        <v>25.383933374148292</v>
      </c>
      <c r="S862" s="321">
        <v>25.383933374148292</v>
      </c>
      <c r="T862" s="318">
        <v>25.383933374148292</v>
      </c>
      <c r="U862" s="317">
        <v>25.383933374148292</v>
      </c>
      <c r="V862" s="317">
        <v>25.383933374148292</v>
      </c>
      <c r="W862" s="317">
        <v>25.383933374148292</v>
      </c>
      <c r="X862" s="317">
        <v>25.383933374148292</v>
      </c>
      <c r="Y862" s="322">
        <v>25.383933374148292</v>
      </c>
    </row>
    <row r="863" spans="1:25" s="326" customFormat="1" ht="38.25" x14ac:dyDescent="0.2">
      <c r="A863" s="324" t="s">
        <v>7</v>
      </c>
      <c r="B863" s="325">
        <v>20.420000000000002</v>
      </c>
      <c r="C863" s="325">
        <v>20.420000000000002</v>
      </c>
      <c r="D863" s="325">
        <v>20.420000000000002</v>
      </c>
      <c r="E863" s="325">
        <v>20.420000000000002</v>
      </c>
      <c r="F863" s="325">
        <v>20.420000000000002</v>
      </c>
      <c r="G863" s="325">
        <v>20.420000000000002</v>
      </c>
      <c r="H863" s="325">
        <v>20.420000000000002</v>
      </c>
      <c r="I863" s="325">
        <v>20.420000000000002</v>
      </c>
      <c r="J863" s="325">
        <v>20.420000000000002</v>
      </c>
      <c r="K863" s="325">
        <v>20.420000000000002</v>
      </c>
      <c r="L863" s="325">
        <v>20.420000000000002</v>
      </c>
      <c r="M863" s="325">
        <v>20.420000000000002</v>
      </c>
      <c r="N863" s="325">
        <v>20.420000000000002</v>
      </c>
      <c r="O863" s="325">
        <v>20.420000000000002</v>
      </c>
      <c r="P863" s="325">
        <v>20.420000000000002</v>
      </c>
      <c r="Q863" s="325">
        <v>20.420000000000002</v>
      </c>
      <c r="R863" s="325">
        <v>20.420000000000002</v>
      </c>
      <c r="S863" s="325">
        <v>20.420000000000002</v>
      </c>
      <c r="T863" s="325">
        <v>20.420000000000002</v>
      </c>
      <c r="U863" s="325">
        <v>20.420000000000002</v>
      </c>
      <c r="V863" s="325">
        <v>20.420000000000002</v>
      </c>
      <c r="W863" s="325">
        <v>20.420000000000002</v>
      </c>
      <c r="X863" s="325">
        <v>20.420000000000002</v>
      </c>
      <c r="Y863" s="325">
        <v>20.420000000000002</v>
      </c>
    </row>
    <row r="864" spans="1:25" s="326" customFormat="1" ht="25.5" x14ac:dyDescent="0.2">
      <c r="A864" s="327" t="s">
        <v>9</v>
      </c>
      <c r="B864" s="328">
        <v>1.3130060000000001</v>
      </c>
      <c r="C864" s="336">
        <v>1.3130060000000001</v>
      </c>
      <c r="D864" s="336">
        <v>1.3130060000000001</v>
      </c>
      <c r="E864" s="336">
        <v>1.3130060000000001</v>
      </c>
      <c r="F864" s="336">
        <v>1.3130060000000001</v>
      </c>
      <c r="G864" s="336">
        <v>1.3130060000000001</v>
      </c>
      <c r="H864" s="336">
        <v>1.3130060000000001</v>
      </c>
      <c r="I864" s="336">
        <v>1.3130060000000001</v>
      </c>
      <c r="J864" s="336">
        <v>1.3130060000000001</v>
      </c>
      <c r="K864" s="336">
        <v>1.3130060000000001</v>
      </c>
      <c r="L864" s="336">
        <v>1.3130060000000001</v>
      </c>
      <c r="M864" s="336">
        <v>1.3130060000000001</v>
      </c>
      <c r="N864" s="336">
        <v>1.3130060000000001</v>
      </c>
      <c r="O864" s="336">
        <v>1.3130060000000001</v>
      </c>
      <c r="P864" s="336">
        <v>1.3130060000000001</v>
      </c>
      <c r="Q864" s="336">
        <v>1.3130060000000001</v>
      </c>
      <c r="R864" s="336">
        <v>1.3130060000000001</v>
      </c>
      <c r="S864" s="336">
        <v>1.3130060000000001</v>
      </c>
      <c r="T864" s="336">
        <v>1.3130060000000001</v>
      </c>
      <c r="U864" s="336">
        <v>1.3130060000000001</v>
      </c>
      <c r="V864" s="336">
        <v>1.3130060000000001</v>
      </c>
      <c r="W864" s="336">
        <v>1.3130060000000001</v>
      </c>
      <c r="X864" s="336">
        <v>1.3130060000000001</v>
      </c>
      <c r="Y864" s="337">
        <v>1.3130060000000001</v>
      </c>
    </row>
    <row r="865" spans="1:25" s="326" customFormat="1" ht="26.25" thickBot="1" x14ac:dyDescent="0.25">
      <c r="A865" s="329" t="s">
        <v>127</v>
      </c>
      <c r="B865" s="330">
        <v>3.6509273741482882</v>
      </c>
      <c r="C865" s="330">
        <v>3.6509273741482882</v>
      </c>
      <c r="D865" s="330">
        <v>3.6509273741482882</v>
      </c>
      <c r="E865" s="330">
        <v>3.6509273741482882</v>
      </c>
      <c r="F865" s="330">
        <v>3.6509273741482882</v>
      </c>
      <c r="G865" s="330">
        <v>3.6509273741482882</v>
      </c>
      <c r="H865" s="330">
        <v>3.6509273741482882</v>
      </c>
      <c r="I865" s="330">
        <v>3.6509273741482882</v>
      </c>
      <c r="J865" s="330">
        <v>3.6509273741482882</v>
      </c>
      <c r="K865" s="330">
        <v>3.6509273741482882</v>
      </c>
      <c r="L865" s="330">
        <v>3.6509273741482882</v>
      </c>
      <c r="M865" s="330">
        <v>3.6509273741482882</v>
      </c>
      <c r="N865" s="330">
        <v>3.6509273741482882</v>
      </c>
      <c r="O865" s="330">
        <v>3.6509273741482882</v>
      </c>
      <c r="P865" s="330">
        <v>3.6509273741482882</v>
      </c>
      <c r="Q865" s="330">
        <v>3.6509273741482882</v>
      </c>
      <c r="R865" s="330">
        <v>3.6509273741482882</v>
      </c>
      <c r="S865" s="330">
        <v>3.6509273741482882</v>
      </c>
      <c r="T865" s="330">
        <v>3.6509273741482882</v>
      </c>
      <c r="U865" s="330">
        <v>3.6509273741482882</v>
      </c>
      <c r="V865" s="330">
        <v>3.6509273741482882</v>
      </c>
      <c r="W865" s="330">
        <v>3.6509273741482882</v>
      </c>
      <c r="X865" s="330">
        <v>3.6509273741482882</v>
      </c>
      <c r="Y865" s="330">
        <v>3.6509273741482882</v>
      </c>
    </row>
    <row r="866" spans="1:25" s="323" customFormat="1" ht="15.75" thickBot="1" x14ac:dyDescent="0.25">
      <c r="A866" s="331">
        <v>16</v>
      </c>
      <c r="B866" s="316">
        <v>701.99137237414823</v>
      </c>
      <c r="C866" s="317">
        <v>672.02068437414835</v>
      </c>
      <c r="D866" s="317">
        <v>671.79718137414829</v>
      </c>
      <c r="E866" s="318">
        <v>678.47034237414823</v>
      </c>
      <c r="F866" s="318">
        <v>690.67786337414827</v>
      </c>
      <c r="G866" s="318">
        <v>692.95546537414828</v>
      </c>
      <c r="H866" s="318">
        <v>684.51556637414831</v>
      </c>
      <c r="I866" s="318">
        <v>692.39138637414828</v>
      </c>
      <c r="J866" s="318">
        <v>685.79272637414829</v>
      </c>
      <c r="K866" s="319">
        <v>682.31246537414825</v>
      </c>
      <c r="L866" s="318">
        <v>685.01578737414832</v>
      </c>
      <c r="M866" s="320">
        <v>687.29338937414832</v>
      </c>
      <c r="N866" s="319">
        <v>684.16434737414829</v>
      </c>
      <c r="O866" s="318">
        <v>661.15418137414827</v>
      </c>
      <c r="P866" s="320">
        <v>666.2308923741482</v>
      </c>
      <c r="Q866" s="321">
        <v>681.36523837414825</v>
      </c>
      <c r="R866" s="318">
        <v>698.61754137414835</v>
      </c>
      <c r="S866" s="321">
        <v>716.54035337414837</v>
      </c>
      <c r="T866" s="318">
        <v>687.28274637414836</v>
      </c>
      <c r="U866" s="317">
        <v>683.98341637414831</v>
      </c>
      <c r="V866" s="317">
        <v>691.29515737414829</v>
      </c>
      <c r="W866" s="317">
        <v>698.89425937414831</v>
      </c>
      <c r="X866" s="317">
        <v>701.24636237414836</v>
      </c>
      <c r="Y866" s="322">
        <v>698.01089037414829</v>
      </c>
    </row>
    <row r="867" spans="1:25" s="326" customFormat="1" ht="38.25" x14ac:dyDescent="0.2">
      <c r="A867" s="324" t="s">
        <v>7</v>
      </c>
      <c r="B867" s="325">
        <v>656.15</v>
      </c>
      <c r="C867" s="325">
        <v>627.99</v>
      </c>
      <c r="D867" s="325">
        <v>627.78</v>
      </c>
      <c r="E867" s="325">
        <v>634.04999999999995</v>
      </c>
      <c r="F867" s="325">
        <v>645.52</v>
      </c>
      <c r="G867" s="325">
        <v>647.66</v>
      </c>
      <c r="H867" s="325">
        <v>639.73</v>
      </c>
      <c r="I867" s="325">
        <v>647.13</v>
      </c>
      <c r="J867" s="325">
        <v>640.92999999999995</v>
      </c>
      <c r="K867" s="325">
        <v>637.66</v>
      </c>
      <c r="L867" s="325">
        <v>640.20000000000005</v>
      </c>
      <c r="M867" s="325">
        <v>642.34</v>
      </c>
      <c r="N867" s="325">
        <v>639.4</v>
      </c>
      <c r="O867" s="325">
        <v>617.78</v>
      </c>
      <c r="P867" s="325">
        <v>622.54999999999995</v>
      </c>
      <c r="Q867" s="325">
        <v>636.77</v>
      </c>
      <c r="R867" s="325">
        <v>652.98</v>
      </c>
      <c r="S867" s="325">
        <v>669.82</v>
      </c>
      <c r="T867" s="325">
        <v>642.33000000000004</v>
      </c>
      <c r="U867" s="325">
        <v>639.23</v>
      </c>
      <c r="V867" s="325">
        <v>646.1</v>
      </c>
      <c r="W867" s="325">
        <v>653.24</v>
      </c>
      <c r="X867" s="325">
        <v>655.45</v>
      </c>
      <c r="Y867" s="325">
        <v>652.41</v>
      </c>
    </row>
    <row r="868" spans="1:25" s="326" customFormat="1" ht="25.5" x14ac:dyDescent="0.2">
      <c r="A868" s="338" t="s">
        <v>9</v>
      </c>
      <c r="B868" s="328">
        <v>42.190444999999997</v>
      </c>
      <c r="C868" s="336">
        <v>40.379756999999998</v>
      </c>
      <c r="D868" s="336">
        <v>40.366253999999998</v>
      </c>
      <c r="E868" s="336">
        <v>40.769414999999995</v>
      </c>
      <c r="F868" s="336">
        <v>41.506935999999996</v>
      </c>
      <c r="G868" s="336">
        <v>41.644537999999997</v>
      </c>
      <c r="H868" s="336">
        <v>41.134639</v>
      </c>
      <c r="I868" s="336">
        <v>41.610458999999999</v>
      </c>
      <c r="J868" s="336">
        <v>41.211798999999992</v>
      </c>
      <c r="K868" s="336">
        <v>41.001537999999996</v>
      </c>
      <c r="L868" s="336">
        <v>41.164859999999997</v>
      </c>
      <c r="M868" s="336">
        <v>41.302461999999998</v>
      </c>
      <c r="N868" s="336">
        <v>41.113419999999998</v>
      </c>
      <c r="O868" s="336">
        <v>39.723253999999997</v>
      </c>
      <c r="P868" s="336">
        <v>40.029964999999997</v>
      </c>
      <c r="Q868" s="336">
        <v>40.944310999999999</v>
      </c>
      <c r="R868" s="336">
        <v>41.986613999999996</v>
      </c>
      <c r="S868" s="336">
        <v>43.069426</v>
      </c>
      <c r="T868" s="336">
        <v>41.301819000000002</v>
      </c>
      <c r="U868" s="336">
        <v>41.102488999999998</v>
      </c>
      <c r="V868" s="336">
        <v>41.544229999999999</v>
      </c>
      <c r="W868" s="336">
        <v>42.003332</v>
      </c>
      <c r="X868" s="336">
        <v>42.145434999999999</v>
      </c>
      <c r="Y868" s="337">
        <v>41.949962999999997</v>
      </c>
    </row>
    <row r="869" spans="1:25" s="326" customFormat="1" ht="26.25" thickBot="1" x14ac:dyDescent="0.25">
      <c r="A869" s="339" t="s">
        <v>127</v>
      </c>
      <c r="B869" s="330">
        <v>3.6509273741482882</v>
      </c>
      <c r="C869" s="330">
        <v>3.6509273741482882</v>
      </c>
      <c r="D869" s="330">
        <v>3.6509273741482882</v>
      </c>
      <c r="E869" s="330">
        <v>3.6509273741482882</v>
      </c>
      <c r="F869" s="330">
        <v>3.6509273741482882</v>
      </c>
      <c r="G869" s="330">
        <v>3.6509273741482882</v>
      </c>
      <c r="H869" s="330">
        <v>3.6509273741482882</v>
      </c>
      <c r="I869" s="330">
        <v>3.6509273741482882</v>
      </c>
      <c r="J869" s="330">
        <v>3.6509273741482882</v>
      </c>
      <c r="K869" s="330">
        <v>3.6509273741482882</v>
      </c>
      <c r="L869" s="330">
        <v>3.6509273741482882</v>
      </c>
      <c r="M869" s="330">
        <v>3.6509273741482882</v>
      </c>
      <c r="N869" s="330">
        <v>3.6509273741482882</v>
      </c>
      <c r="O869" s="330">
        <v>3.6509273741482882</v>
      </c>
      <c r="P869" s="330">
        <v>3.6509273741482882</v>
      </c>
      <c r="Q869" s="330">
        <v>3.6509273741482882</v>
      </c>
      <c r="R869" s="330">
        <v>3.6509273741482882</v>
      </c>
      <c r="S869" s="330">
        <v>3.6509273741482882</v>
      </c>
      <c r="T869" s="330">
        <v>3.6509273741482882</v>
      </c>
      <c r="U869" s="330">
        <v>3.6509273741482882</v>
      </c>
      <c r="V869" s="330">
        <v>3.6509273741482882</v>
      </c>
      <c r="W869" s="330">
        <v>3.6509273741482882</v>
      </c>
      <c r="X869" s="330">
        <v>3.6509273741482882</v>
      </c>
      <c r="Y869" s="330">
        <v>3.6509273741482882</v>
      </c>
    </row>
    <row r="870" spans="1:25" s="323" customFormat="1" ht="15.75" thickBot="1" x14ac:dyDescent="0.25">
      <c r="A870" s="332">
        <v>17</v>
      </c>
      <c r="B870" s="316">
        <v>485.68304037414833</v>
      </c>
      <c r="C870" s="317">
        <v>466.39792437414832</v>
      </c>
      <c r="D870" s="317">
        <v>466.97264637414827</v>
      </c>
      <c r="E870" s="318">
        <v>470.2932623741483</v>
      </c>
      <c r="F870" s="318">
        <v>480.70211637414832</v>
      </c>
      <c r="G870" s="318">
        <v>479.53138637414827</v>
      </c>
      <c r="H870" s="318">
        <v>478.92473537414827</v>
      </c>
      <c r="I870" s="318">
        <v>472.50700637414826</v>
      </c>
      <c r="J870" s="318">
        <v>473.5180913741483</v>
      </c>
      <c r="K870" s="319">
        <v>478.00943737414826</v>
      </c>
      <c r="L870" s="318">
        <v>478.4883723741483</v>
      </c>
      <c r="M870" s="320">
        <v>473.53937737414827</v>
      </c>
      <c r="N870" s="319">
        <v>476.87063637414826</v>
      </c>
      <c r="O870" s="318">
        <v>463.30081137414828</v>
      </c>
      <c r="P870" s="320">
        <v>468.82452837414826</v>
      </c>
      <c r="Q870" s="321">
        <v>480.87240437414829</v>
      </c>
      <c r="R870" s="318">
        <v>488.3544333741483</v>
      </c>
      <c r="S870" s="321">
        <v>500.30652237414824</v>
      </c>
      <c r="T870" s="318">
        <v>476.2533423741483</v>
      </c>
      <c r="U870" s="317">
        <v>473.13494337414829</v>
      </c>
      <c r="V870" s="317">
        <v>475.58283337414832</v>
      </c>
      <c r="W870" s="317">
        <v>482.29856637414832</v>
      </c>
      <c r="X870" s="317">
        <v>488.60986537414834</v>
      </c>
      <c r="Y870" s="322">
        <v>491.64312037414828</v>
      </c>
    </row>
    <row r="871" spans="1:25" s="326" customFormat="1" ht="38.25" x14ac:dyDescent="0.2">
      <c r="A871" s="324" t="s">
        <v>7</v>
      </c>
      <c r="B871" s="325">
        <v>452.91</v>
      </c>
      <c r="C871" s="325">
        <v>434.79</v>
      </c>
      <c r="D871" s="325">
        <v>435.33</v>
      </c>
      <c r="E871" s="325">
        <v>438.45</v>
      </c>
      <c r="F871" s="325">
        <v>448.23</v>
      </c>
      <c r="G871" s="325">
        <v>447.13</v>
      </c>
      <c r="H871" s="325">
        <v>446.56</v>
      </c>
      <c r="I871" s="325">
        <v>440.53</v>
      </c>
      <c r="J871" s="325">
        <v>441.48</v>
      </c>
      <c r="K871" s="325">
        <v>445.7</v>
      </c>
      <c r="L871" s="325">
        <v>446.15</v>
      </c>
      <c r="M871" s="325">
        <v>441.5</v>
      </c>
      <c r="N871" s="325">
        <v>444.63</v>
      </c>
      <c r="O871" s="325">
        <v>431.88</v>
      </c>
      <c r="P871" s="325">
        <v>437.07</v>
      </c>
      <c r="Q871" s="325">
        <v>448.39</v>
      </c>
      <c r="R871" s="325">
        <v>455.42</v>
      </c>
      <c r="S871" s="325">
        <v>466.65</v>
      </c>
      <c r="T871" s="325">
        <v>444.05</v>
      </c>
      <c r="U871" s="325">
        <v>441.12</v>
      </c>
      <c r="V871" s="325">
        <v>443.42</v>
      </c>
      <c r="W871" s="325">
        <v>449.73</v>
      </c>
      <c r="X871" s="325">
        <v>455.66</v>
      </c>
      <c r="Y871" s="325">
        <v>458.51</v>
      </c>
    </row>
    <row r="872" spans="1:25" s="326" customFormat="1" ht="25.5" x14ac:dyDescent="0.2">
      <c r="A872" s="338" t="s">
        <v>9</v>
      </c>
      <c r="B872" s="328">
        <v>29.122112999999999</v>
      </c>
      <c r="C872" s="336">
        <v>27.956997000000001</v>
      </c>
      <c r="D872" s="336">
        <v>27.991718999999996</v>
      </c>
      <c r="E872" s="336">
        <v>28.192334999999996</v>
      </c>
      <c r="F872" s="336">
        <v>28.821189</v>
      </c>
      <c r="G872" s="336">
        <v>28.750458999999999</v>
      </c>
      <c r="H872" s="336">
        <v>28.713807999999997</v>
      </c>
      <c r="I872" s="336">
        <v>28.326078999999996</v>
      </c>
      <c r="J872" s="336">
        <v>28.387163999999999</v>
      </c>
      <c r="K872" s="336">
        <v>28.658509999999996</v>
      </c>
      <c r="L872" s="336">
        <v>28.687444999999997</v>
      </c>
      <c r="M872" s="336">
        <v>28.388449999999999</v>
      </c>
      <c r="N872" s="336">
        <v>28.589708999999999</v>
      </c>
      <c r="O872" s="336">
        <v>27.769883999999998</v>
      </c>
      <c r="P872" s="336">
        <v>28.103600999999998</v>
      </c>
      <c r="Q872" s="336">
        <v>28.831476999999996</v>
      </c>
      <c r="R872" s="336">
        <v>29.283505999999999</v>
      </c>
      <c r="S872" s="336">
        <v>30.005594999999996</v>
      </c>
      <c r="T872" s="336">
        <v>28.552415</v>
      </c>
      <c r="U872" s="336">
        <v>28.364015999999999</v>
      </c>
      <c r="V872" s="336">
        <v>28.511906</v>
      </c>
      <c r="W872" s="336">
        <v>28.917638999999998</v>
      </c>
      <c r="X872" s="336">
        <v>29.298938</v>
      </c>
      <c r="Y872" s="337">
        <v>29.482192999999999</v>
      </c>
    </row>
    <row r="873" spans="1:25" s="326" customFormat="1" ht="26.25" thickBot="1" x14ac:dyDescent="0.25">
      <c r="A873" s="339" t="s">
        <v>127</v>
      </c>
      <c r="B873" s="330">
        <v>3.6509273741482882</v>
      </c>
      <c r="C873" s="330">
        <v>3.6509273741482882</v>
      </c>
      <c r="D873" s="330">
        <v>3.6509273741482882</v>
      </c>
      <c r="E873" s="330">
        <v>3.6509273741482882</v>
      </c>
      <c r="F873" s="330">
        <v>3.6509273741482882</v>
      </c>
      <c r="G873" s="330">
        <v>3.6509273741482882</v>
      </c>
      <c r="H873" s="330">
        <v>3.6509273741482882</v>
      </c>
      <c r="I873" s="330">
        <v>3.6509273741482882</v>
      </c>
      <c r="J873" s="330">
        <v>3.6509273741482882</v>
      </c>
      <c r="K873" s="330">
        <v>3.6509273741482882</v>
      </c>
      <c r="L873" s="330">
        <v>3.6509273741482882</v>
      </c>
      <c r="M873" s="330">
        <v>3.6509273741482882</v>
      </c>
      <c r="N873" s="330">
        <v>3.6509273741482882</v>
      </c>
      <c r="O873" s="330">
        <v>3.6509273741482882</v>
      </c>
      <c r="P873" s="330">
        <v>3.6509273741482882</v>
      </c>
      <c r="Q873" s="330">
        <v>3.6509273741482882</v>
      </c>
      <c r="R873" s="330">
        <v>3.6509273741482882</v>
      </c>
      <c r="S873" s="330">
        <v>3.6509273741482882</v>
      </c>
      <c r="T873" s="330">
        <v>3.6509273741482882</v>
      </c>
      <c r="U873" s="330">
        <v>3.6509273741482882</v>
      </c>
      <c r="V873" s="330">
        <v>3.6509273741482882</v>
      </c>
      <c r="W873" s="330">
        <v>3.6509273741482882</v>
      </c>
      <c r="X873" s="330">
        <v>3.6509273741482882</v>
      </c>
      <c r="Y873" s="330">
        <v>3.6509273741482882</v>
      </c>
    </row>
    <row r="874" spans="1:25" s="323" customFormat="1" ht="15.75" thickBot="1" x14ac:dyDescent="0.25">
      <c r="A874" s="340">
        <v>18</v>
      </c>
      <c r="B874" s="316">
        <v>521.26258937414832</v>
      </c>
      <c r="C874" s="317">
        <v>504.14864537414826</v>
      </c>
      <c r="D874" s="317">
        <v>504.07414437414832</v>
      </c>
      <c r="E874" s="318">
        <v>508.86349437414827</v>
      </c>
      <c r="F874" s="318">
        <v>518.5166953741483</v>
      </c>
      <c r="G874" s="318">
        <v>537.25901837414835</v>
      </c>
      <c r="H874" s="318">
        <v>530.36235437414825</v>
      </c>
      <c r="I874" s="318">
        <v>505.85152537414831</v>
      </c>
      <c r="J874" s="318">
        <v>529.36191237414823</v>
      </c>
      <c r="K874" s="319">
        <v>531.25636637414834</v>
      </c>
      <c r="L874" s="318">
        <v>513.19519537414828</v>
      </c>
      <c r="M874" s="320">
        <v>516.21780737414826</v>
      </c>
      <c r="N874" s="319">
        <v>520.83686937414825</v>
      </c>
      <c r="O874" s="318">
        <v>489.59966437414829</v>
      </c>
      <c r="P874" s="320">
        <v>493.12249737414828</v>
      </c>
      <c r="Q874" s="321">
        <v>508.77835037414832</v>
      </c>
      <c r="R874" s="318">
        <v>539.90912537414829</v>
      </c>
      <c r="S874" s="321">
        <v>542.66566237414827</v>
      </c>
      <c r="T874" s="318">
        <v>512.3331123741483</v>
      </c>
      <c r="U874" s="317">
        <v>513.41869837414833</v>
      </c>
      <c r="V874" s="317">
        <v>530.04306437414823</v>
      </c>
      <c r="W874" s="317">
        <v>530.08563637414829</v>
      </c>
      <c r="X874" s="317">
        <v>529.35126937414827</v>
      </c>
      <c r="Y874" s="322">
        <v>524.34905937414828</v>
      </c>
    </row>
    <row r="875" spans="1:25" s="326" customFormat="1" ht="38.25" x14ac:dyDescent="0.2">
      <c r="A875" s="333" t="s">
        <v>7</v>
      </c>
      <c r="B875" s="325">
        <v>486.34</v>
      </c>
      <c r="C875" s="325">
        <v>470.26</v>
      </c>
      <c r="D875" s="325">
        <v>470.19</v>
      </c>
      <c r="E875" s="325">
        <v>474.69</v>
      </c>
      <c r="F875" s="325">
        <v>483.76</v>
      </c>
      <c r="G875" s="325">
        <v>501.37</v>
      </c>
      <c r="H875" s="325">
        <v>494.89</v>
      </c>
      <c r="I875" s="325">
        <v>471.86</v>
      </c>
      <c r="J875" s="325">
        <v>493.95</v>
      </c>
      <c r="K875" s="325">
        <v>495.73</v>
      </c>
      <c r="L875" s="325">
        <v>478.76</v>
      </c>
      <c r="M875" s="325">
        <v>481.6</v>
      </c>
      <c r="N875" s="325">
        <v>485.94</v>
      </c>
      <c r="O875" s="325">
        <v>456.59</v>
      </c>
      <c r="P875" s="325">
        <v>459.9</v>
      </c>
      <c r="Q875" s="325">
        <v>474.61</v>
      </c>
      <c r="R875" s="325">
        <v>503.86</v>
      </c>
      <c r="S875" s="325">
        <v>506.45</v>
      </c>
      <c r="T875" s="325">
        <v>477.95</v>
      </c>
      <c r="U875" s="325">
        <v>478.97</v>
      </c>
      <c r="V875" s="325">
        <v>494.59</v>
      </c>
      <c r="W875" s="325">
        <v>494.63</v>
      </c>
      <c r="X875" s="325">
        <v>493.94</v>
      </c>
      <c r="Y875" s="325">
        <v>489.24</v>
      </c>
    </row>
    <row r="876" spans="1:25" s="326" customFormat="1" ht="25.5" x14ac:dyDescent="0.2">
      <c r="A876" s="334" t="s">
        <v>9</v>
      </c>
      <c r="B876" s="328">
        <v>31.271661999999996</v>
      </c>
      <c r="C876" s="336">
        <v>30.237717999999997</v>
      </c>
      <c r="D876" s="336">
        <v>30.233216999999996</v>
      </c>
      <c r="E876" s="336">
        <v>30.522566999999999</v>
      </c>
      <c r="F876" s="336">
        <v>31.105767999999998</v>
      </c>
      <c r="G876" s="336">
        <v>32.238090999999997</v>
      </c>
      <c r="H876" s="336">
        <v>31.821426999999996</v>
      </c>
      <c r="I876" s="336">
        <v>30.340598</v>
      </c>
      <c r="J876" s="336">
        <v>31.760984999999998</v>
      </c>
      <c r="K876" s="336">
        <v>31.875439</v>
      </c>
      <c r="L876" s="336">
        <v>30.784267999999997</v>
      </c>
      <c r="M876" s="336">
        <v>30.96688</v>
      </c>
      <c r="N876" s="336">
        <v>31.245941999999999</v>
      </c>
      <c r="O876" s="336">
        <v>29.358736999999998</v>
      </c>
      <c r="P876" s="336">
        <v>29.571569999999998</v>
      </c>
      <c r="Q876" s="336">
        <v>30.517422999999997</v>
      </c>
      <c r="R876" s="336">
        <v>32.398198000000001</v>
      </c>
      <c r="S876" s="336">
        <v>32.564734999999999</v>
      </c>
      <c r="T876" s="336">
        <v>30.732184999999998</v>
      </c>
      <c r="U876" s="336">
        <v>30.797771000000001</v>
      </c>
      <c r="V876" s="336">
        <v>31.802136999999995</v>
      </c>
      <c r="W876" s="336">
        <v>31.804708999999999</v>
      </c>
      <c r="X876" s="336">
        <v>31.760341999999998</v>
      </c>
      <c r="Y876" s="337">
        <v>31.458131999999999</v>
      </c>
    </row>
    <row r="877" spans="1:25" s="326" customFormat="1" ht="26.25" thickBot="1" x14ac:dyDescent="0.25">
      <c r="A877" s="329" t="s">
        <v>127</v>
      </c>
      <c r="B877" s="330">
        <v>3.6509273741482882</v>
      </c>
      <c r="C877" s="330">
        <v>3.6509273741482882</v>
      </c>
      <c r="D877" s="330">
        <v>3.6509273741482882</v>
      </c>
      <c r="E877" s="330">
        <v>3.6509273741482882</v>
      </c>
      <c r="F877" s="330">
        <v>3.6509273741482882</v>
      </c>
      <c r="G877" s="330">
        <v>3.6509273741482882</v>
      </c>
      <c r="H877" s="330">
        <v>3.6509273741482882</v>
      </c>
      <c r="I877" s="330">
        <v>3.6509273741482882</v>
      </c>
      <c r="J877" s="330">
        <v>3.6509273741482882</v>
      </c>
      <c r="K877" s="330">
        <v>3.6509273741482882</v>
      </c>
      <c r="L877" s="330">
        <v>3.6509273741482882</v>
      </c>
      <c r="M877" s="330">
        <v>3.6509273741482882</v>
      </c>
      <c r="N877" s="330">
        <v>3.6509273741482882</v>
      </c>
      <c r="O877" s="330">
        <v>3.6509273741482882</v>
      </c>
      <c r="P877" s="330">
        <v>3.6509273741482882</v>
      </c>
      <c r="Q877" s="330">
        <v>3.6509273741482882</v>
      </c>
      <c r="R877" s="330">
        <v>3.6509273741482882</v>
      </c>
      <c r="S877" s="330">
        <v>3.6509273741482882</v>
      </c>
      <c r="T877" s="330">
        <v>3.6509273741482882</v>
      </c>
      <c r="U877" s="330">
        <v>3.6509273741482882</v>
      </c>
      <c r="V877" s="330">
        <v>3.6509273741482882</v>
      </c>
      <c r="W877" s="330">
        <v>3.6509273741482882</v>
      </c>
      <c r="X877" s="330">
        <v>3.6509273741482882</v>
      </c>
      <c r="Y877" s="330">
        <v>3.6509273741482882</v>
      </c>
    </row>
    <row r="878" spans="1:25" s="323" customFormat="1" ht="15.75" thickBot="1" x14ac:dyDescent="0.25">
      <c r="A878" s="331">
        <v>19</v>
      </c>
      <c r="B878" s="316">
        <v>622.96709737414824</v>
      </c>
      <c r="C878" s="317">
        <v>592.1236833741483</v>
      </c>
      <c r="D878" s="317">
        <v>584.66294037414821</v>
      </c>
      <c r="E878" s="318">
        <v>595.89130537414837</v>
      </c>
      <c r="F878" s="318">
        <v>608.37554437414838</v>
      </c>
      <c r="G878" s="318">
        <v>627.28815537414835</v>
      </c>
      <c r="H878" s="318">
        <v>616.75158537414825</v>
      </c>
      <c r="I878" s="318">
        <v>609.52498837414828</v>
      </c>
      <c r="J878" s="318">
        <v>618.13517537414828</v>
      </c>
      <c r="K878" s="319">
        <v>621.33871837414836</v>
      </c>
      <c r="L878" s="318">
        <v>625.94713737414838</v>
      </c>
      <c r="M878" s="320">
        <v>630.24690937414834</v>
      </c>
      <c r="N878" s="319">
        <v>606.14051437414832</v>
      </c>
      <c r="O878" s="318">
        <v>584.12014737414825</v>
      </c>
      <c r="P878" s="320">
        <v>587.40883437414834</v>
      </c>
      <c r="Q878" s="321">
        <v>601.70238337414821</v>
      </c>
      <c r="R878" s="318">
        <v>613.35646837414833</v>
      </c>
      <c r="S878" s="321">
        <v>640.03846937414835</v>
      </c>
      <c r="T878" s="318">
        <v>604.66113737414832</v>
      </c>
      <c r="U878" s="317">
        <v>595.30594037414824</v>
      </c>
      <c r="V878" s="317">
        <v>613.05846437414834</v>
      </c>
      <c r="W878" s="317">
        <v>614.45269737414833</v>
      </c>
      <c r="X878" s="317">
        <v>623.40346037414827</v>
      </c>
      <c r="Y878" s="322">
        <v>621.10457237414823</v>
      </c>
    </row>
    <row r="879" spans="1:25" s="326" customFormat="1" ht="38.25" x14ac:dyDescent="0.2">
      <c r="A879" s="341" t="s">
        <v>7</v>
      </c>
      <c r="B879" s="325">
        <v>581.9</v>
      </c>
      <c r="C879" s="325">
        <v>552.91999999999996</v>
      </c>
      <c r="D879" s="325">
        <v>545.91</v>
      </c>
      <c r="E879" s="325">
        <v>556.46</v>
      </c>
      <c r="F879" s="325">
        <v>568.19000000000005</v>
      </c>
      <c r="G879" s="325">
        <v>585.96</v>
      </c>
      <c r="H879" s="325">
        <v>576.05999999999995</v>
      </c>
      <c r="I879" s="325">
        <v>569.27</v>
      </c>
      <c r="J879" s="325">
        <v>577.36</v>
      </c>
      <c r="K879" s="325">
        <v>580.37</v>
      </c>
      <c r="L879" s="325">
        <v>584.70000000000005</v>
      </c>
      <c r="M879" s="325">
        <v>588.74</v>
      </c>
      <c r="N879" s="325">
        <v>566.09</v>
      </c>
      <c r="O879" s="325">
        <v>545.4</v>
      </c>
      <c r="P879" s="325">
        <v>548.49</v>
      </c>
      <c r="Q879" s="325">
        <v>561.91999999999996</v>
      </c>
      <c r="R879" s="325">
        <v>572.87</v>
      </c>
      <c r="S879" s="325">
        <v>597.94000000000005</v>
      </c>
      <c r="T879" s="325">
        <v>564.70000000000005</v>
      </c>
      <c r="U879" s="325">
        <v>555.91</v>
      </c>
      <c r="V879" s="325">
        <v>572.59</v>
      </c>
      <c r="W879" s="325">
        <v>573.9</v>
      </c>
      <c r="X879" s="325">
        <v>582.30999999999995</v>
      </c>
      <c r="Y879" s="325">
        <v>580.15</v>
      </c>
    </row>
    <row r="880" spans="1:25" s="326" customFormat="1" ht="25.5" x14ac:dyDescent="0.2">
      <c r="A880" s="334" t="s">
        <v>9</v>
      </c>
      <c r="B880" s="328">
        <v>37.416169999999994</v>
      </c>
      <c r="C880" s="336">
        <v>35.552755999999995</v>
      </c>
      <c r="D880" s="336">
        <v>35.102012999999992</v>
      </c>
      <c r="E880" s="336">
        <v>35.780377999999999</v>
      </c>
      <c r="F880" s="336">
        <v>36.534617000000004</v>
      </c>
      <c r="G880" s="336">
        <v>37.677227999999999</v>
      </c>
      <c r="H880" s="336">
        <v>37.040657999999993</v>
      </c>
      <c r="I880" s="336">
        <v>36.604060999999994</v>
      </c>
      <c r="J880" s="336">
        <v>37.124248000000001</v>
      </c>
      <c r="K880" s="336">
        <v>37.317791</v>
      </c>
      <c r="L880" s="336">
        <v>37.596209999999999</v>
      </c>
      <c r="M880" s="336">
        <v>37.855981999999997</v>
      </c>
      <c r="N880" s="336">
        <v>36.399586999999997</v>
      </c>
      <c r="O880" s="336">
        <v>35.069219999999994</v>
      </c>
      <c r="P880" s="336">
        <v>35.267907000000001</v>
      </c>
      <c r="Q880" s="336">
        <v>36.131455999999993</v>
      </c>
      <c r="R880" s="336">
        <v>36.835540999999999</v>
      </c>
      <c r="S880" s="336">
        <v>38.447541999999999</v>
      </c>
      <c r="T880" s="336">
        <v>36.310209999999998</v>
      </c>
      <c r="U880" s="336">
        <v>35.745012999999993</v>
      </c>
      <c r="V880" s="336">
        <v>36.817537000000002</v>
      </c>
      <c r="W880" s="336">
        <v>36.901769999999999</v>
      </c>
      <c r="X880" s="336">
        <v>37.442532999999997</v>
      </c>
      <c r="Y880" s="337">
        <v>37.303644999999996</v>
      </c>
    </row>
    <row r="881" spans="1:25" s="326" customFormat="1" ht="26.25" thickBot="1" x14ac:dyDescent="0.25">
      <c r="A881" s="339" t="s">
        <v>127</v>
      </c>
      <c r="B881" s="330">
        <v>3.6509273741482882</v>
      </c>
      <c r="C881" s="330">
        <v>3.6509273741482882</v>
      </c>
      <c r="D881" s="330">
        <v>3.6509273741482882</v>
      </c>
      <c r="E881" s="330">
        <v>3.6509273741482882</v>
      </c>
      <c r="F881" s="330">
        <v>3.6509273741482882</v>
      </c>
      <c r="G881" s="330">
        <v>3.6509273741482882</v>
      </c>
      <c r="H881" s="330">
        <v>3.6509273741482882</v>
      </c>
      <c r="I881" s="330">
        <v>3.6509273741482882</v>
      </c>
      <c r="J881" s="330">
        <v>3.6509273741482882</v>
      </c>
      <c r="K881" s="330">
        <v>3.6509273741482882</v>
      </c>
      <c r="L881" s="330">
        <v>3.6509273741482882</v>
      </c>
      <c r="M881" s="330">
        <v>3.6509273741482882</v>
      </c>
      <c r="N881" s="330">
        <v>3.6509273741482882</v>
      </c>
      <c r="O881" s="330">
        <v>3.6509273741482882</v>
      </c>
      <c r="P881" s="330">
        <v>3.6509273741482882</v>
      </c>
      <c r="Q881" s="330">
        <v>3.6509273741482882</v>
      </c>
      <c r="R881" s="330">
        <v>3.6509273741482882</v>
      </c>
      <c r="S881" s="330">
        <v>3.6509273741482882</v>
      </c>
      <c r="T881" s="330">
        <v>3.6509273741482882</v>
      </c>
      <c r="U881" s="330">
        <v>3.6509273741482882</v>
      </c>
      <c r="V881" s="330">
        <v>3.6509273741482882</v>
      </c>
      <c r="W881" s="330">
        <v>3.6509273741482882</v>
      </c>
      <c r="X881" s="330">
        <v>3.6509273741482882</v>
      </c>
      <c r="Y881" s="330">
        <v>3.6509273741482882</v>
      </c>
    </row>
    <row r="882" spans="1:25" s="323" customFormat="1" ht="15.75" thickBot="1" x14ac:dyDescent="0.25">
      <c r="A882" s="332">
        <v>20</v>
      </c>
      <c r="B882" s="316">
        <v>620.43406337414831</v>
      </c>
      <c r="C882" s="317">
        <v>589.98444037414822</v>
      </c>
      <c r="D882" s="317">
        <v>583.06649037414832</v>
      </c>
      <c r="E882" s="318">
        <v>590.23987237414826</v>
      </c>
      <c r="F882" s="318">
        <v>601.20216237414832</v>
      </c>
      <c r="G882" s="318">
        <v>620.81721137414831</v>
      </c>
      <c r="H882" s="318">
        <v>618.16710437414827</v>
      </c>
      <c r="I882" s="318">
        <v>614.18662237414833</v>
      </c>
      <c r="J882" s="318">
        <v>624.06332637414823</v>
      </c>
      <c r="K882" s="319">
        <v>621.32807537414828</v>
      </c>
      <c r="L882" s="318">
        <v>624.87219437414831</v>
      </c>
      <c r="M882" s="320">
        <v>626.07485337414835</v>
      </c>
      <c r="N882" s="319">
        <v>626.53250237414829</v>
      </c>
      <c r="O882" s="318">
        <v>599.53121137414826</v>
      </c>
      <c r="P882" s="320">
        <v>578.99022137414829</v>
      </c>
      <c r="Q882" s="321">
        <v>597.04074937414828</v>
      </c>
      <c r="R882" s="318">
        <v>632.12007737414831</v>
      </c>
      <c r="S882" s="321">
        <v>635.58969537414828</v>
      </c>
      <c r="T882" s="318">
        <v>601.39373637414826</v>
      </c>
      <c r="U882" s="317">
        <v>598.5094833741482</v>
      </c>
      <c r="V882" s="317">
        <v>618.91211437414836</v>
      </c>
      <c r="W882" s="317">
        <v>619.98705737414832</v>
      </c>
      <c r="X882" s="317">
        <v>627.67130337414835</v>
      </c>
      <c r="Y882" s="322">
        <v>627.0327233741483</v>
      </c>
    </row>
    <row r="883" spans="1:25" s="326" customFormat="1" ht="38.25" x14ac:dyDescent="0.2">
      <c r="A883" s="324" t="s">
        <v>7</v>
      </c>
      <c r="B883" s="325">
        <v>579.52</v>
      </c>
      <c r="C883" s="325">
        <v>550.91</v>
      </c>
      <c r="D883" s="325">
        <v>544.41</v>
      </c>
      <c r="E883" s="325">
        <v>551.15</v>
      </c>
      <c r="F883" s="325">
        <v>561.45000000000005</v>
      </c>
      <c r="G883" s="325">
        <v>579.88</v>
      </c>
      <c r="H883" s="325">
        <v>577.39</v>
      </c>
      <c r="I883" s="325">
        <v>573.65</v>
      </c>
      <c r="J883" s="325">
        <v>582.92999999999995</v>
      </c>
      <c r="K883" s="325">
        <v>580.36</v>
      </c>
      <c r="L883" s="325">
        <v>583.69000000000005</v>
      </c>
      <c r="M883" s="325">
        <v>584.82000000000005</v>
      </c>
      <c r="N883" s="325">
        <v>585.25</v>
      </c>
      <c r="O883" s="325">
        <v>559.88</v>
      </c>
      <c r="P883" s="325">
        <v>540.58000000000004</v>
      </c>
      <c r="Q883" s="325">
        <v>557.54</v>
      </c>
      <c r="R883" s="325">
        <v>590.5</v>
      </c>
      <c r="S883" s="325">
        <v>593.76</v>
      </c>
      <c r="T883" s="325">
        <v>561.63</v>
      </c>
      <c r="U883" s="325">
        <v>558.91999999999996</v>
      </c>
      <c r="V883" s="325">
        <v>578.09</v>
      </c>
      <c r="W883" s="325">
        <v>579.1</v>
      </c>
      <c r="X883" s="325">
        <v>586.32000000000005</v>
      </c>
      <c r="Y883" s="325">
        <v>585.72</v>
      </c>
    </row>
    <row r="884" spans="1:25" s="326" customFormat="1" ht="25.5" x14ac:dyDescent="0.2">
      <c r="A884" s="338" t="s">
        <v>9</v>
      </c>
      <c r="B884" s="328">
        <v>37.263135999999996</v>
      </c>
      <c r="C884" s="336">
        <v>35.423512999999993</v>
      </c>
      <c r="D884" s="336">
        <v>35.005562999999995</v>
      </c>
      <c r="E884" s="336">
        <v>35.438944999999997</v>
      </c>
      <c r="F884" s="336">
        <v>36.101235000000003</v>
      </c>
      <c r="G884" s="336">
        <v>37.286283999999995</v>
      </c>
      <c r="H884" s="336">
        <v>37.126176999999998</v>
      </c>
      <c r="I884" s="336">
        <v>36.885694999999998</v>
      </c>
      <c r="J884" s="336">
        <v>37.482398999999994</v>
      </c>
      <c r="K884" s="336">
        <v>37.317147999999996</v>
      </c>
      <c r="L884" s="336">
        <v>37.531267</v>
      </c>
      <c r="M884" s="336">
        <v>37.603926000000001</v>
      </c>
      <c r="N884" s="336">
        <v>37.631574999999998</v>
      </c>
      <c r="O884" s="336">
        <v>36.000284000000001</v>
      </c>
      <c r="P884" s="336">
        <v>34.759293999999997</v>
      </c>
      <c r="Q884" s="336">
        <v>35.849821999999996</v>
      </c>
      <c r="R884" s="336">
        <v>37.969149999999999</v>
      </c>
      <c r="S884" s="336">
        <v>38.178767999999998</v>
      </c>
      <c r="T884" s="336">
        <v>36.112808999999999</v>
      </c>
      <c r="U884" s="336">
        <v>35.938555999999998</v>
      </c>
      <c r="V884" s="336">
        <v>37.171187000000003</v>
      </c>
      <c r="W884" s="336">
        <v>37.236129999999996</v>
      </c>
      <c r="X884" s="336">
        <v>37.700375999999999</v>
      </c>
      <c r="Y884" s="337">
        <v>37.661796000000002</v>
      </c>
    </row>
    <row r="885" spans="1:25" s="326" customFormat="1" ht="26.25" thickBot="1" x14ac:dyDescent="0.25">
      <c r="A885" s="339" t="s">
        <v>127</v>
      </c>
      <c r="B885" s="330">
        <v>3.6509273741482882</v>
      </c>
      <c r="C885" s="330">
        <v>3.6509273741482882</v>
      </c>
      <c r="D885" s="330">
        <v>3.6509273741482882</v>
      </c>
      <c r="E885" s="330">
        <v>3.6509273741482882</v>
      </c>
      <c r="F885" s="330">
        <v>3.6509273741482882</v>
      </c>
      <c r="G885" s="330">
        <v>3.6509273741482882</v>
      </c>
      <c r="H885" s="330">
        <v>3.6509273741482882</v>
      </c>
      <c r="I885" s="330">
        <v>3.6509273741482882</v>
      </c>
      <c r="J885" s="330">
        <v>3.6509273741482882</v>
      </c>
      <c r="K885" s="330">
        <v>3.6509273741482882</v>
      </c>
      <c r="L885" s="330">
        <v>3.6509273741482882</v>
      </c>
      <c r="M885" s="330">
        <v>3.6509273741482882</v>
      </c>
      <c r="N885" s="330">
        <v>3.6509273741482882</v>
      </c>
      <c r="O885" s="330">
        <v>3.6509273741482882</v>
      </c>
      <c r="P885" s="330">
        <v>3.6509273741482882</v>
      </c>
      <c r="Q885" s="330">
        <v>3.6509273741482882</v>
      </c>
      <c r="R885" s="330">
        <v>3.6509273741482882</v>
      </c>
      <c r="S885" s="330">
        <v>3.6509273741482882</v>
      </c>
      <c r="T885" s="330">
        <v>3.6509273741482882</v>
      </c>
      <c r="U885" s="330">
        <v>3.6509273741482882</v>
      </c>
      <c r="V885" s="330">
        <v>3.6509273741482882</v>
      </c>
      <c r="W885" s="330">
        <v>3.6509273741482882</v>
      </c>
      <c r="X885" s="330">
        <v>3.6509273741482882</v>
      </c>
      <c r="Y885" s="330">
        <v>3.6509273741482882</v>
      </c>
    </row>
    <row r="886" spans="1:25" s="323" customFormat="1" ht="15.75" thickBot="1" x14ac:dyDescent="0.25">
      <c r="A886" s="342">
        <v>21</v>
      </c>
      <c r="B886" s="316">
        <v>732.36649437414837</v>
      </c>
      <c r="C886" s="317">
        <v>693.32797037414832</v>
      </c>
      <c r="D886" s="317">
        <v>685.10093137414822</v>
      </c>
      <c r="E886" s="318">
        <v>702.91731337414831</v>
      </c>
      <c r="F886" s="318">
        <v>740.98732437414822</v>
      </c>
      <c r="G886" s="318">
        <v>743.59485937414831</v>
      </c>
      <c r="H886" s="318">
        <v>735.5806803741483</v>
      </c>
      <c r="I886" s="318">
        <v>721.95764037414824</v>
      </c>
      <c r="J886" s="318">
        <v>737.42191937414839</v>
      </c>
      <c r="K886" s="319">
        <v>737.8582823741483</v>
      </c>
      <c r="L886" s="318">
        <v>734.19709037414827</v>
      </c>
      <c r="M886" s="320">
        <v>741.68976237414836</v>
      </c>
      <c r="N886" s="319">
        <v>744.05250837414826</v>
      </c>
      <c r="O886" s="318">
        <v>715.5824833741483</v>
      </c>
      <c r="P886" s="320">
        <v>718.00908737414829</v>
      </c>
      <c r="Q886" s="321">
        <v>734.70795437414824</v>
      </c>
      <c r="R886" s="318">
        <v>757.48397437414826</v>
      </c>
      <c r="S886" s="321">
        <v>762.65647237414828</v>
      </c>
      <c r="T886" s="318">
        <v>744.76558937414836</v>
      </c>
      <c r="U886" s="317">
        <v>704.84369637414829</v>
      </c>
      <c r="V886" s="317">
        <v>726.54477337414835</v>
      </c>
      <c r="W886" s="317">
        <v>726.02326637414831</v>
      </c>
      <c r="X886" s="317">
        <v>719.70132437414827</v>
      </c>
      <c r="Y886" s="322">
        <v>732.47292437414831</v>
      </c>
    </row>
    <row r="887" spans="1:25" s="326" customFormat="1" ht="38.25" x14ac:dyDescent="0.2">
      <c r="A887" s="324" t="s">
        <v>7</v>
      </c>
      <c r="B887" s="325">
        <v>684.69</v>
      </c>
      <c r="C887" s="325">
        <v>648.01</v>
      </c>
      <c r="D887" s="325">
        <v>640.28</v>
      </c>
      <c r="E887" s="325">
        <v>657.02</v>
      </c>
      <c r="F887" s="325">
        <v>692.79</v>
      </c>
      <c r="G887" s="325">
        <v>695.24</v>
      </c>
      <c r="H887" s="325">
        <v>687.71</v>
      </c>
      <c r="I887" s="325">
        <v>674.91</v>
      </c>
      <c r="J887" s="325">
        <v>689.44</v>
      </c>
      <c r="K887" s="325">
        <v>689.85</v>
      </c>
      <c r="L887" s="325">
        <v>686.41</v>
      </c>
      <c r="M887" s="325">
        <v>693.45</v>
      </c>
      <c r="N887" s="325">
        <v>695.67</v>
      </c>
      <c r="O887" s="325">
        <v>668.92</v>
      </c>
      <c r="P887" s="325">
        <v>671.2</v>
      </c>
      <c r="Q887" s="325">
        <v>686.89</v>
      </c>
      <c r="R887" s="325">
        <v>708.29</v>
      </c>
      <c r="S887" s="325">
        <v>713.15</v>
      </c>
      <c r="T887" s="325">
        <v>696.34</v>
      </c>
      <c r="U887" s="325">
        <v>658.83</v>
      </c>
      <c r="V887" s="325">
        <v>679.22</v>
      </c>
      <c r="W887" s="325">
        <v>678.73</v>
      </c>
      <c r="X887" s="325">
        <v>672.79</v>
      </c>
      <c r="Y887" s="325">
        <v>684.79</v>
      </c>
    </row>
    <row r="888" spans="1:25" s="326" customFormat="1" ht="25.5" x14ac:dyDescent="0.2">
      <c r="A888" s="338" t="s">
        <v>9</v>
      </c>
      <c r="B888" s="328">
        <v>44.025567000000002</v>
      </c>
      <c r="C888" s="336">
        <v>41.667043</v>
      </c>
      <c r="D888" s="336">
        <v>41.170003999999999</v>
      </c>
      <c r="E888" s="336">
        <v>42.246385999999994</v>
      </c>
      <c r="F888" s="336">
        <v>44.546396999999992</v>
      </c>
      <c r="G888" s="336">
        <v>44.703931999999995</v>
      </c>
      <c r="H888" s="336">
        <v>44.219752999999997</v>
      </c>
      <c r="I888" s="336">
        <v>43.396712999999998</v>
      </c>
      <c r="J888" s="336">
        <v>44.330992000000002</v>
      </c>
      <c r="K888" s="336">
        <v>44.357354999999998</v>
      </c>
      <c r="L888" s="336">
        <v>44.136162999999996</v>
      </c>
      <c r="M888" s="336">
        <v>44.588835000000003</v>
      </c>
      <c r="N888" s="336">
        <v>44.731580999999991</v>
      </c>
      <c r="O888" s="336">
        <v>43.011555999999992</v>
      </c>
      <c r="P888" s="336">
        <v>43.158160000000002</v>
      </c>
      <c r="Q888" s="336">
        <v>44.167026999999997</v>
      </c>
      <c r="R888" s="336">
        <v>45.543046999999994</v>
      </c>
      <c r="S888" s="336">
        <v>45.855544999999992</v>
      </c>
      <c r="T888" s="336">
        <v>44.774661999999999</v>
      </c>
      <c r="U888" s="336">
        <v>42.362769</v>
      </c>
      <c r="V888" s="336">
        <v>43.673845999999998</v>
      </c>
      <c r="W888" s="336">
        <v>43.642339</v>
      </c>
      <c r="X888" s="336">
        <v>43.260396999999998</v>
      </c>
      <c r="Y888" s="337">
        <v>44.031996999999997</v>
      </c>
    </row>
    <row r="889" spans="1:25" s="326" customFormat="1" ht="26.25" thickBot="1" x14ac:dyDescent="0.25">
      <c r="A889" s="339" t="s">
        <v>127</v>
      </c>
      <c r="B889" s="330">
        <v>3.6509273741482882</v>
      </c>
      <c r="C889" s="330">
        <v>3.6509273741482882</v>
      </c>
      <c r="D889" s="330">
        <v>3.6509273741482882</v>
      </c>
      <c r="E889" s="330">
        <v>3.6509273741482882</v>
      </c>
      <c r="F889" s="330">
        <v>3.6509273741482882</v>
      </c>
      <c r="G889" s="330">
        <v>3.6509273741482882</v>
      </c>
      <c r="H889" s="330">
        <v>3.6509273741482882</v>
      </c>
      <c r="I889" s="330">
        <v>3.6509273741482882</v>
      </c>
      <c r="J889" s="330">
        <v>3.6509273741482882</v>
      </c>
      <c r="K889" s="330">
        <v>3.6509273741482882</v>
      </c>
      <c r="L889" s="330">
        <v>3.6509273741482882</v>
      </c>
      <c r="M889" s="330">
        <v>3.6509273741482882</v>
      </c>
      <c r="N889" s="330">
        <v>3.6509273741482882</v>
      </c>
      <c r="O889" s="330">
        <v>3.6509273741482882</v>
      </c>
      <c r="P889" s="330">
        <v>3.6509273741482882</v>
      </c>
      <c r="Q889" s="330">
        <v>3.6509273741482882</v>
      </c>
      <c r="R889" s="330">
        <v>3.6509273741482882</v>
      </c>
      <c r="S889" s="330">
        <v>3.6509273741482882</v>
      </c>
      <c r="T889" s="330">
        <v>3.6509273741482882</v>
      </c>
      <c r="U889" s="330">
        <v>3.6509273741482882</v>
      </c>
      <c r="V889" s="330">
        <v>3.6509273741482882</v>
      </c>
      <c r="W889" s="330">
        <v>3.6509273741482882</v>
      </c>
      <c r="X889" s="330">
        <v>3.6509273741482882</v>
      </c>
      <c r="Y889" s="330">
        <v>3.6509273741482882</v>
      </c>
    </row>
    <row r="890" spans="1:25" s="323" customFormat="1" ht="15.75" thickBot="1" x14ac:dyDescent="0.25">
      <c r="A890" s="332">
        <v>22</v>
      </c>
      <c r="B890" s="316">
        <v>719.26496137414824</v>
      </c>
      <c r="C890" s="317">
        <v>678.66191637414829</v>
      </c>
      <c r="D890" s="317">
        <v>675.4051583741483</v>
      </c>
      <c r="E890" s="318">
        <v>686.34616237414832</v>
      </c>
      <c r="F890" s="318">
        <v>728.80108937414832</v>
      </c>
      <c r="G890" s="318">
        <v>725.44854437414836</v>
      </c>
      <c r="H890" s="318">
        <v>725.21439837414835</v>
      </c>
      <c r="I890" s="318">
        <v>715.2844793741483</v>
      </c>
      <c r="J890" s="318">
        <v>724.58646137414826</v>
      </c>
      <c r="K890" s="319">
        <v>735.55939437414838</v>
      </c>
      <c r="L890" s="318">
        <v>734.66538237414829</v>
      </c>
      <c r="M890" s="320">
        <v>743.98865037414828</v>
      </c>
      <c r="N890" s="319">
        <v>740.49774637414839</v>
      </c>
      <c r="O890" s="318">
        <v>707.24901437414837</v>
      </c>
      <c r="P890" s="320">
        <v>717.60465337414837</v>
      </c>
      <c r="Q890" s="321">
        <v>735.1656033741483</v>
      </c>
      <c r="R890" s="318">
        <v>745.06359337414824</v>
      </c>
      <c r="S890" s="321">
        <v>755.13187137414832</v>
      </c>
      <c r="T890" s="318">
        <v>729.38645437414823</v>
      </c>
      <c r="U890" s="317">
        <v>686.4738783741484</v>
      </c>
      <c r="V890" s="317">
        <v>691.69959137414833</v>
      </c>
      <c r="W890" s="317">
        <v>702.40644937414822</v>
      </c>
      <c r="X890" s="317">
        <v>711.90000537414835</v>
      </c>
      <c r="Y890" s="322">
        <v>730.32303837414827</v>
      </c>
    </row>
    <row r="891" spans="1:25" s="326" customFormat="1" ht="38.25" x14ac:dyDescent="0.2">
      <c r="A891" s="341" t="s">
        <v>7</v>
      </c>
      <c r="B891" s="325">
        <v>672.38</v>
      </c>
      <c r="C891" s="325">
        <v>634.23</v>
      </c>
      <c r="D891" s="325">
        <v>631.16999999999996</v>
      </c>
      <c r="E891" s="325">
        <v>641.45000000000005</v>
      </c>
      <c r="F891" s="325">
        <v>681.34</v>
      </c>
      <c r="G891" s="325">
        <v>678.19</v>
      </c>
      <c r="H891" s="325">
        <v>677.97</v>
      </c>
      <c r="I891" s="325">
        <v>668.64</v>
      </c>
      <c r="J891" s="325">
        <v>677.38</v>
      </c>
      <c r="K891" s="325">
        <v>687.69</v>
      </c>
      <c r="L891" s="325">
        <v>686.85</v>
      </c>
      <c r="M891" s="325">
        <v>695.61</v>
      </c>
      <c r="N891" s="325">
        <v>692.33</v>
      </c>
      <c r="O891" s="325">
        <v>661.09</v>
      </c>
      <c r="P891" s="325">
        <v>670.82</v>
      </c>
      <c r="Q891" s="325">
        <v>687.32</v>
      </c>
      <c r="R891" s="325">
        <v>696.62</v>
      </c>
      <c r="S891" s="325">
        <v>706.08</v>
      </c>
      <c r="T891" s="325">
        <v>681.89</v>
      </c>
      <c r="U891" s="325">
        <v>641.57000000000005</v>
      </c>
      <c r="V891" s="325">
        <v>646.48</v>
      </c>
      <c r="W891" s="325">
        <v>656.54</v>
      </c>
      <c r="X891" s="325">
        <v>665.46</v>
      </c>
      <c r="Y891" s="325">
        <v>682.77</v>
      </c>
    </row>
    <row r="892" spans="1:25" s="326" customFormat="1" ht="25.5" x14ac:dyDescent="0.2">
      <c r="A892" s="334" t="s">
        <v>9</v>
      </c>
      <c r="B892" s="328">
        <v>43.234033999999994</v>
      </c>
      <c r="C892" s="336">
        <v>40.780988999999998</v>
      </c>
      <c r="D892" s="336">
        <v>40.584230999999996</v>
      </c>
      <c r="E892" s="336">
        <v>41.245235000000001</v>
      </c>
      <c r="F892" s="336">
        <v>43.810161999999998</v>
      </c>
      <c r="G892" s="336">
        <v>43.607616999999998</v>
      </c>
      <c r="H892" s="336">
        <v>43.593471000000001</v>
      </c>
      <c r="I892" s="336">
        <v>42.993551999999994</v>
      </c>
      <c r="J892" s="336">
        <v>43.555533999999994</v>
      </c>
      <c r="K892" s="336">
        <v>44.218467000000004</v>
      </c>
      <c r="L892" s="336">
        <v>44.164454999999997</v>
      </c>
      <c r="M892" s="336">
        <v>44.727722999999997</v>
      </c>
      <c r="N892" s="336">
        <v>44.516818999999998</v>
      </c>
      <c r="O892" s="336">
        <v>42.508086999999996</v>
      </c>
      <c r="P892" s="336">
        <v>43.133726000000003</v>
      </c>
      <c r="Q892" s="336">
        <v>44.194676000000001</v>
      </c>
      <c r="R892" s="336">
        <v>44.792665999999997</v>
      </c>
      <c r="S892" s="336">
        <v>45.400944000000003</v>
      </c>
      <c r="T892" s="336">
        <v>43.845526999999997</v>
      </c>
      <c r="U892" s="336">
        <v>41.252951000000003</v>
      </c>
      <c r="V892" s="336">
        <v>41.568663999999998</v>
      </c>
      <c r="W892" s="336">
        <v>42.215521999999993</v>
      </c>
      <c r="X892" s="336">
        <v>42.789077999999996</v>
      </c>
      <c r="Y892" s="337">
        <v>43.902110999999998</v>
      </c>
    </row>
    <row r="893" spans="1:25" s="326" customFormat="1" ht="18.75" customHeight="1" outlineLevel="1" thickBot="1" x14ac:dyDescent="0.25">
      <c r="A893" s="339" t="s">
        <v>127</v>
      </c>
      <c r="B893" s="330">
        <v>3.6509273741482882</v>
      </c>
      <c r="C893" s="330">
        <v>3.6509273741482882</v>
      </c>
      <c r="D893" s="330">
        <v>3.6509273741482882</v>
      </c>
      <c r="E893" s="330">
        <v>3.6509273741482882</v>
      </c>
      <c r="F893" s="330">
        <v>3.6509273741482882</v>
      </c>
      <c r="G893" s="330">
        <v>3.6509273741482882</v>
      </c>
      <c r="H893" s="330">
        <v>3.6509273741482882</v>
      </c>
      <c r="I893" s="330">
        <v>3.6509273741482882</v>
      </c>
      <c r="J893" s="330">
        <v>3.6509273741482882</v>
      </c>
      <c r="K893" s="330">
        <v>3.6509273741482882</v>
      </c>
      <c r="L893" s="330">
        <v>3.6509273741482882</v>
      </c>
      <c r="M893" s="330">
        <v>3.6509273741482882</v>
      </c>
      <c r="N893" s="330">
        <v>3.6509273741482882</v>
      </c>
      <c r="O893" s="330">
        <v>3.6509273741482882</v>
      </c>
      <c r="P893" s="330">
        <v>3.6509273741482882</v>
      </c>
      <c r="Q893" s="330">
        <v>3.6509273741482882</v>
      </c>
      <c r="R893" s="330">
        <v>3.6509273741482882</v>
      </c>
      <c r="S893" s="330">
        <v>3.6509273741482882</v>
      </c>
      <c r="T893" s="330">
        <v>3.6509273741482882</v>
      </c>
      <c r="U893" s="330">
        <v>3.6509273741482882</v>
      </c>
      <c r="V893" s="330">
        <v>3.6509273741482882</v>
      </c>
      <c r="W893" s="330">
        <v>3.6509273741482882</v>
      </c>
      <c r="X893" s="330">
        <v>3.6509273741482882</v>
      </c>
      <c r="Y893" s="330">
        <v>3.6509273741482882</v>
      </c>
    </row>
    <row r="894" spans="1:25" s="323" customFormat="1" ht="18.75" customHeight="1" thickBot="1" x14ac:dyDescent="0.25">
      <c r="A894" s="342">
        <v>23</v>
      </c>
      <c r="B894" s="316">
        <v>717.48758037414837</v>
      </c>
      <c r="C894" s="317">
        <v>698.7771863741483</v>
      </c>
      <c r="D894" s="317">
        <v>705.04591337414831</v>
      </c>
      <c r="E894" s="318">
        <v>712.98559137414827</v>
      </c>
      <c r="F894" s="318">
        <v>717.30664937414826</v>
      </c>
      <c r="G894" s="318">
        <v>719.98868537414819</v>
      </c>
      <c r="H894" s="318">
        <v>716.55099637414833</v>
      </c>
      <c r="I894" s="318">
        <v>708.82417837414835</v>
      </c>
      <c r="J894" s="318">
        <v>719.71196737414823</v>
      </c>
      <c r="K894" s="319">
        <v>721.03169937414827</v>
      </c>
      <c r="L894" s="318">
        <v>724.61839037414825</v>
      </c>
      <c r="M894" s="320">
        <v>723.55409037414825</v>
      </c>
      <c r="N894" s="319">
        <v>718.90309937414827</v>
      </c>
      <c r="O894" s="318">
        <v>698.15989237414828</v>
      </c>
      <c r="P894" s="320">
        <v>701.12928937414836</v>
      </c>
      <c r="Q894" s="321">
        <v>714.31596637414827</v>
      </c>
      <c r="R894" s="318">
        <v>731.79177237414831</v>
      </c>
      <c r="S894" s="321">
        <v>725.71461937414836</v>
      </c>
      <c r="T894" s="318">
        <v>713.78381637414827</v>
      </c>
      <c r="U894" s="317">
        <v>711.47428537414828</v>
      </c>
      <c r="V894" s="317">
        <v>704.46054837414829</v>
      </c>
      <c r="W894" s="317">
        <v>714.42239637414832</v>
      </c>
      <c r="X894" s="317">
        <v>715.02904737414826</v>
      </c>
      <c r="Y894" s="322">
        <v>718.75409737414827</v>
      </c>
    </row>
    <row r="895" spans="1:25" s="326" customFormat="1" ht="18.75" customHeight="1" outlineLevel="1" x14ac:dyDescent="0.2">
      <c r="A895" s="341" t="s">
        <v>7</v>
      </c>
      <c r="B895" s="325">
        <v>670.71</v>
      </c>
      <c r="C895" s="325">
        <v>653.13</v>
      </c>
      <c r="D895" s="325">
        <v>659.02</v>
      </c>
      <c r="E895" s="325">
        <v>666.48</v>
      </c>
      <c r="F895" s="325">
        <v>670.54</v>
      </c>
      <c r="G895" s="325">
        <v>673.06</v>
      </c>
      <c r="H895" s="325">
        <v>669.83</v>
      </c>
      <c r="I895" s="325">
        <v>662.57</v>
      </c>
      <c r="J895" s="325">
        <v>672.8</v>
      </c>
      <c r="K895" s="325">
        <v>674.04</v>
      </c>
      <c r="L895" s="325">
        <v>677.41</v>
      </c>
      <c r="M895" s="325">
        <v>676.41</v>
      </c>
      <c r="N895" s="325">
        <v>672.04</v>
      </c>
      <c r="O895" s="325">
        <v>652.54999999999995</v>
      </c>
      <c r="P895" s="325">
        <v>655.34</v>
      </c>
      <c r="Q895" s="325">
        <v>667.73</v>
      </c>
      <c r="R895" s="325">
        <v>684.15</v>
      </c>
      <c r="S895" s="325">
        <v>678.44</v>
      </c>
      <c r="T895" s="325">
        <v>667.23</v>
      </c>
      <c r="U895" s="325">
        <v>665.06</v>
      </c>
      <c r="V895" s="325">
        <v>658.47</v>
      </c>
      <c r="W895" s="325">
        <v>667.83</v>
      </c>
      <c r="X895" s="325">
        <v>668.4</v>
      </c>
      <c r="Y895" s="325">
        <v>671.9</v>
      </c>
    </row>
    <row r="896" spans="1:25" s="326" customFormat="1" ht="18.75" customHeight="1" outlineLevel="1" x14ac:dyDescent="0.2">
      <c r="A896" s="334" t="s">
        <v>9</v>
      </c>
      <c r="B896" s="328">
        <v>43.126652999999997</v>
      </c>
      <c r="C896" s="336">
        <v>41.996258999999995</v>
      </c>
      <c r="D896" s="336">
        <v>42.374985999999993</v>
      </c>
      <c r="E896" s="336">
        <v>42.854664</v>
      </c>
      <c r="F896" s="336">
        <v>43.115721999999998</v>
      </c>
      <c r="G896" s="336">
        <v>43.277757999999992</v>
      </c>
      <c r="H896" s="336">
        <v>43.070068999999997</v>
      </c>
      <c r="I896" s="336">
        <v>42.603251</v>
      </c>
      <c r="J896" s="336">
        <v>43.261039999999994</v>
      </c>
      <c r="K896" s="336">
        <v>43.340771999999994</v>
      </c>
      <c r="L896" s="336">
        <v>43.557462999999998</v>
      </c>
      <c r="M896" s="336">
        <v>43.493162999999996</v>
      </c>
      <c r="N896" s="336">
        <v>43.212171999999995</v>
      </c>
      <c r="O896" s="336">
        <v>41.958964999999992</v>
      </c>
      <c r="P896" s="336">
        <v>42.138362000000001</v>
      </c>
      <c r="Q896" s="336">
        <v>42.935038999999996</v>
      </c>
      <c r="R896" s="336">
        <v>43.990844999999993</v>
      </c>
      <c r="S896" s="336">
        <v>43.623691999999998</v>
      </c>
      <c r="T896" s="336">
        <v>42.902889000000002</v>
      </c>
      <c r="U896" s="336">
        <v>42.763357999999997</v>
      </c>
      <c r="V896" s="336">
        <v>42.339621000000001</v>
      </c>
      <c r="W896" s="336">
        <v>42.941468999999998</v>
      </c>
      <c r="X896" s="336">
        <v>42.978119999999997</v>
      </c>
      <c r="Y896" s="337">
        <v>43.203169999999993</v>
      </c>
    </row>
    <row r="897" spans="1:27" s="326" customFormat="1" ht="18.75" customHeight="1" outlineLevel="1" thickBot="1" x14ac:dyDescent="0.25">
      <c r="A897" s="339" t="s">
        <v>127</v>
      </c>
      <c r="B897" s="330">
        <v>3.6509273741482882</v>
      </c>
      <c r="C897" s="330">
        <v>3.6509273741482882</v>
      </c>
      <c r="D897" s="330">
        <v>3.6509273741482882</v>
      </c>
      <c r="E897" s="330">
        <v>3.6509273741482882</v>
      </c>
      <c r="F897" s="330">
        <v>3.6509273741482882</v>
      </c>
      <c r="G897" s="330">
        <v>3.6509273741482882</v>
      </c>
      <c r="H897" s="330">
        <v>3.6509273741482882</v>
      </c>
      <c r="I897" s="330">
        <v>3.6509273741482882</v>
      </c>
      <c r="J897" s="330">
        <v>3.6509273741482882</v>
      </c>
      <c r="K897" s="330">
        <v>3.6509273741482882</v>
      </c>
      <c r="L897" s="330">
        <v>3.6509273741482882</v>
      </c>
      <c r="M897" s="330">
        <v>3.6509273741482882</v>
      </c>
      <c r="N897" s="330">
        <v>3.6509273741482882</v>
      </c>
      <c r="O897" s="330">
        <v>3.6509273741482882</v>
      </c>
      <c r="P897" s="330">
        <v>3.6509273741482882</v>
      </c>
      <c r="Q897" s="330">
        <v>3.6509273741482882</v>
      </c>
      <c r="R897" s="330">
        <v>3.6509273741482882</v>
      </c>
      <c r="S897" s="330">
        <v>3.6509273741482882</v>
      </c>
      <c r="T897" s="330">
        <v>3.6509273741482882</v>
      </c>
      <c r="U897" s="330">
        <v>3.6509273741482882</v>
      </c>
      <c r="V897" s="330">
        <v>3.6509273741482882</v>
      </c>
      <c r="W897" s="330">
        <v>3.6509273741482882</v>
      </c>
      <c r="X897" s="330">
        <v>3.6509273741482882</v>
      </c>
      <c r="Y897" s="330">
        <v>3.6509273741482882</v>
      </c>
    </row>
    <row r="898" spans="1:27" s="323" customFormat="1" ht="18.75" customHeight="1" thickBot="1" x14ac:dyDescent="0.25">
      <c r="A898" s="343">
        <v>24</v>
      </c>
      <c r="B898" s="316">
        <v>798.64045537414836</v>
      </c>
      <c r="C898" s="317">
        <v>770.31943237414828</v>
      </c>
      <c r="D898" s="317">
        <v>770.31943237414828</v>
      </c>
      <c r="E898" s="318">
        <v>778.66354437414839</v>
      </c>
      <c r="F898" s="318">
        <v>783.04846037414825</v>
      </c>
      <c r="G898" s="318">
        <v>799.17260537414836</v>
      </c>
      <c r="H898" s="318">
        <v>800.91805737414836</v>
      </c>
      <c r="I898" s="318">
        <v>790.17927037414825</v>
      </c>
      <c r="J898" s="318">
        <v>795.55398537414828</v>
      </c>
      <c r="K898" s="319">
        <v>804.8346813741482</v>
      </c>
      <c r="L898" s="318">
        <v>809.75174737414829</v>
      </c>
      <c r="M898" s="320">
        <v>812.49764137414832</v>
      </c>
      <c r="N898" s="319">
        <v>806.26084337414829</v>
      </c>
      <c r="O898" s="318">
        <v>782.52695337414832</v>
      </c>
      <c r="P898" s="320">
        <v>782.69724137414835</v>
      </c>
      <c r="Q898" s="321">
        <v>800.17304737414827</v>
      </c>
      <c r="R898" s="318">
        <v>816.94641537414827</v>
      </c>
      <c r="S898" s="321">
        <v>812.64664337414831</v>
      </c>
      <c r="T898" s="318">
        <v>782.99524537414823</v>
      </c>
      <c r="U898" s="317">
        <v>781.55844037414829</v>
      </c>
      <c r="V898" s="317">
        <v>789.96641037414827</v>
      </c>
      <c r="W898" s="317">
        <v>799.07681837414827</v>
      </c>
      <c r="X898" s="317">
        <v>804.93046837414829</v>
      </c>
      <c r="Y898" s="322">
        <v>804.80275237414833</v>
      </c>
      <c r="AA898" s="326"/>
    </row>
    <row r="899" spans="1:27" s="326" customFormat="1" ht="18.75" customHeight="1" outlineLevel="1" x14ac:dyDescent="0.2">
      <c r="A899" s="341" t="s">
        <v>7</v>
      </c>
      <c r="B899" s="325">
        <v>746.96</v>
      </c>
      <c r="C899" s="325">
        <v>720.35</v>
      </c>
      <c r="D899" s="325">
        <v>720.35</v>
      </c>
      <c r="E899" s="325">
        <v>728.19</v>
      </c>
      <c r="F899" s="325">
        <v>732.31</v>
      </c>
      <c r="G899" s="325">
        <v>747.46</v>
      </c>
      <c r="H899" s="325">
        <v>749.1</v>
      </c>
      <c r="I899" s="325">
        <v>739.01</v>
      </c>
      <c r="J899" s="325">
        <v>744.06</v>
      </c>
      <c r="K899" s="325">
        <v>752.78</v>
      </c>
      <c r="L899" s="325">
        <v>757.4</v>
      </c>
      <c r="M899" s="325">
        <v>759.98</v>
      </c>
      <c r="N899" s="325">
        <v>754.12</v>
      </c>
      <c r="O899" s="325">
        <v>731.82</v>
      </c>
      <c r="P899" s="325">
        <v>731.98</v>
      </c>
      <c r="Q899" s="325">
        <v>748.4</v>
      </c>
      <c r="R899" s="325">
        <v>764.16</v>
      </c>
      <c r="S899" s="325">
        <v>760.12</v>
      </c>
      <c r="T899" s="325">
        <v>732.26</v>
      </c>
      <c r="U899" s="325">
        <v>730.91</v>
      </c>
      <c r="V899" s="325">
        <v>738.81</v>
      </c>
      <c r="W899" s="325">
        <v>747.37</v>
      </c>
      <c r="X899" s="325">
        <v>752.87</v>
      </c>
      <c r="Y899" s="325">
        <v>752.75</v>
      </c>
      <c r="AA899" s="323"/>
    </row>
    <row r="900" spans="1:27" s="326" customFormat="1" ht="18.75" customHeight="1" outlineLevel="1" x14ac:dyDescent="0.2">
      <c r="A900" s="334" t="s">
        <v>9</v>
      </c>
      <c r="B900" s="328">
        <v>48.029527999999999</v>
      </c>
      <c r="C900" s="336">
        <v>46.318505000000002</v>
      </c>
      <c r="D900" s="336">
        <v>46.318505000000002</v>
      </c>
      <c r="E900" s="336">
        <v>46.822617000000001</v>
      </c>
      <c r="F900" s="336">
        <v>47.087532999999993</v>
      </c>
      <c r="G900" s="336">
        <v>48.061678000000001</v>
      </c>
      <c r="H900" s="336">
        <v>48.16713</v>
      </c>
      <c r="I900" s="336">
        <v>47.518342999999994</v>
      </c>
      <c r="J900" s="336">
        <v>47.843057999999992</v>
      </c>
      <c r="K900" s="336">
        <v>48.403753999999992</v>
      </c>
      <c r="L900" s="336">
        <v>48.700819999999993</v>
      </c>
      <c r="M900" s="336">
        <v>48.866713999999995</v>
      </c>
      <c r="N900" s="336">
        <v>48.489915999999994</v>
      </c>
      <c r="O900" s="336">
        <v>47.056026000000003</v>
      </c>
      <c r="P900" s="336">
        <v>47.066313999999998</v>
      </c>
      <c r="Q900" s="336">
        <v>48.122119999999995</v>
      </c>
      <c r="R900" s="336">
        <v>49.135487999999995</v>
      </c>
      <c r="S900" s="336">
        <v>48.875715999999997</v>
      </c>
      <c r="T900" s="336">
        <v>47.084317999999996</v>
      </c>
      <c r="U900" s="336">
        <v>46.997512999999998</v>
      </c>
      <c r="V900" s="336">
        <v>47.505482999999991</v>
      </c>
      <c r="W900" s="336">
        <v>48.055890999999995</v>
      </c>
      <c r="X900" s="336">
        <v>48.409540999999997</v>
      </c>
      <c r="Y900" s="337">
        <v>48.401824999999995</v>
      </c>
    </row>
    <row r="901" spans="1:27" s="326" customFormat="1" ht="18.75" customHeight="1" outlineLevel="1" thickBot="1" x14ac:dyDescent="0.25">
      <c r="A901" s="339" t="s">
        <v>127</v>
      </c>
      <c r="B901" s="330">
        <v>3.6509273741482882</v>
      </c>
      <c r="C901" s="330">
        <v>3.6509273741482882</v>
      </c>
      <c r="D901" s="330">
        <v>3.6509273741482882</v>
      </c>
      <c r="E901" s="330">
        <v>3.6509273741482882</v>
      </c>
      <c r="F901" s="330">
        <v>3.6509273741482882</v>
      </c>
      <c r="G901" s="330">
        <v>3.6509273741482882</v>
      </c>
      <c r="H901" s="330">
        <v>3.6509273741482882</v>
      </c>
      <c r="I901" s="330">
        <v>3.6509273741482882</v>
      </c>
      <c r="J901" s="330">
        <v>3.6509273741482882</v>
      </c>
      <c r="K901" s="330">
        <v>3.6509273741482882</v>
      </c>
      <c r="L901" s="330">
        <v>3.6509273741482882</v>
      </c>
      <c r="M901" s="330">
        <v>3.6509273741482882</v>
      </c>
      <c r="N901" s="330">
        <v>3.6509273741482882</v>
      </c>
      <c r="O901" s="330">
        <v>3.6509273741482882</v>
      </c>
      <c r="P901" s="330">
        <v>3.6509273741482882</v>
      </c>
      <c r="Q901" s="330">
        <v>3.6509273741482882</v>
      </c>
      <c r="R901" s="330">
        <v>3.6509273741482882</v>
      </c>
      <c r="S901" s="330">
        <v>3.6509273741482882</v>
      </c>
      <c r="T901" s="330">
        <v>3.6509273741482882</v>
      </c>
      <c r="U901" s="330">
        <v>3.6509273741482882</v>
      </c>
      <c r="V901" s="330">
        <v>3.6509273741482882</v>
      </c>
      <c r="W901" s="330">
        <v>3.6509273741482882</v>
      </c>
      <c r="X901" s="330">
        <v>3.6509273741482882</v>
      </c>
      <c r="Y901" s="330">
        <v>3.6509273741482882</v>
      </c>
    </row>
    <row r="902" spans="1:27" s="323" customFormat="1" ht="18.75" customHeight="1" thickBot="1" x14ac:dyDescent="0.25">
      <c r="A902" s="332">
        <v>25</v>
      </c>
      <c r="B902" s="316">
        <v>702.81088337414826</v>
      </c>
      <c r="C902" s="317">
        <v>688.10225737414828</v>
      </c>
      <c r="D902" s="317">
        <v>679.44949837414833</v>
      </c>
      <c r="E902" s="318">
        <v>733.49465237414825</v>
      </c>
      <c r="F902" s="318">
        <v>742.01969537414834</v>
      </c>
      <c r="G902" s="318">
        <v>745.71281637414836</v>
      </c>
      <c r="H902" s="318">
        <v>740.78510737414831</v>
      </c>
      <c r="I902" s="318">
        <v>725.66140437414833</v>
      </c>
      <c r="J902" s="318">
        <v>743.41392837414833</v>
      </c>
      <c r="K902" s="319">
        <v>759.35714237414822</v>
      </c>
      <c r="L902" s="318">
        <v>758.03741037414829</v>
      </c>
      <c r="M902" s="320">
        <v>758.40991537414823</v>
      </c>
      <c r="N902" s="319">
        <v>752.68398137414829</v>
      </c>
      <c r="O902" s="318">
        <v>714.69911437414828</v>
      </c>
      <c r="P902" s="320">
        <v>720.41440537414837</v>
      </c>
      <c r="Q902" s="321">
        <v>746.97933337414827</v>
      </c>
      <c r="R902" s="318">
        <v>772.67153537414822</v>
      </c>
      <c r="S902" s="321">
        <v>756.83475137414825</v>
      </c>
      <c r="T902" s="318">
        <v>752.77976837414826</v>
      </c>
      <c r="U902" s="317">
        <v>716.63614037414823</v>
      </c>
      <c r="V902" s="317">
        <v>727.61971637414831</v>
      </c>
      <c r="W902" s="317">
        <v>727.50264337414831</v>
      </c>
      <c r="X902" s="317">
        <v>747.66048537414827</v>
      </c>
      <c r="Y902" s="322">
        <v>749.06536137414832</v>
      </c>
      <c r="AA902" s="326"/>
    </row>
    <row r="903" spans="1:27" s="326" customFormat="1" ht="18.75" customHeight="1" outlineLevel="1" x14ac:dyDescent="0.2">
      <c r="A903" s="341" t="s">
        <v>7</v>
      </c>
      <c r="B903" s="325">
        <v>656.92</v>
      </c>
      <c r="C903" s="325">
        <v>643.1</v>
      </c>
      <c r="D903" s="325">
        <v>634.97</v>
      </c>
      <c r="E903" s="325">
        <v>685.75</v>
      </c>
      <c r="F903" s="325">
        <v>693.76</v>
      </c>
      <c r="G903" s="325">
        <v>697.23</v>
      </c>
      <c r="H903" s="325">
        <v>692.6</v>
      </c>
      <c r="I903" s="325">
        <v>678.39</v>
      </c>
      <c r="J903" s="325">
        <v>695.07</v>
      </c>
      <c r="K903" s="325">
        <v>710.05</v>
      </c>
      <c r="L903" s="325">
        <v>708.81</v>
      </c>
      <c r="M903" s="325">
        <v>709.16</v>
      </c>
      <c r="N903" s="325">
        <v>703.78</v>
      </c>
      <c r="O903" s="325">
        <v>668.09</v>
      </c>
      <c r="P903" s="325">
        <v>673.46</v>
      </c>
      <c r="Q903" s="325">
        <v>698.42</v>
      </c>
      <c r="R903" s="325">
        <v>722.56</v>
      </c>
      <c r="S903" s="325">
        <v>707.68</v>
      </c>
      <c r="T903" s="325">
        <v>703.87</v>
      </c>
      <c r="U903" s="325">
        <v>669.91</v>
      </c>
      <c r="V903" s="325">
        <v>680.23</v>
      </c>
      <c r="W903" s="325">
        <v>680.12</v>
      </c>
      <c r="X903" s="325">
        <v>699.06</v>
      </c>
      <c r="Y903" s="325">
        <v>700.38</v>
      </c>
      <c r="AA903" s="323"/>
    </row>
    <row r="904" spans="1:27" s="326" customFormat="1" ht="18.75" customHeight="1" outlineLevel="1" x14ac:dyDescent="0.2">
      <c r="A904" s="334" t="s">
        <v>9</v>
      </c>
      <c r="B904" s="328">
        <v>42.239955999999992</v>
      </c>
      <c r="C904" s="336">
        <v>41.351329999999997</v>
      </c>
      <c r="D904" s="336">
        <v>40.828570999999997</v>
      </c>
      <c r="E904" s="336">
        <v>44.093724999999999</v>
      </c>
      <c r="F904" s="336">
        <v>44.608767999999998</v>
      </c>
      <c r="G904" s="336">
        <v>44.831888999999997</v>
      </c>
      <c r="H904" s="336">
        <v>44.534179999999999</v>
      </c>
      <c r="I904" s="336">
        <v>43.620476999999994</v>
      </c>
      <c r="J904" s="336">
        <v>44.693001000000002</v>
      </c>
      <c r="K904" s="336">
        <v>45.656214999999996</v>
      </c>
      <c r="L904" s="336">
        <v>45.576482999999996</v>
      </c>
      <c r="M904" s="336">
        <v>45.598987999999999</v>
      </c>
      <c r="N904" s="336">
        <v>45.253053999999999</v>
      </c>
      <c r="O904" s="336">
        <v>42.958187000000002</v>
      </c>
      <c r="P904" s="336">
        <v>43.303477999999998</v>
      </c>
      <c r="Q904" s="336">
        <v>44.908405999999992</v>
      </c>
      <c r="R904" s="336">
        <v>46.460607999999993</v>
      </c>
      <c r="S904" s="336">
        <v>45.503823999999994</v>
      </c>
      <c r="T904" s="336">
        <v>45.258840999999997</v>
      </c>
      <c r="U904" s="336">
        <v>43.075212999999998</v>
      </c>
      <c r="V904" s="336">
        <v>43.738788999999997</v>
      </c>
      <c r="W904" s="336">
        <v>43.731715999999999</v>
      </c>
      <c r="X904" s="336">
        <v>44.949557999999996</v>
      </c>
      <c r="Y904" s="337">
        <v>45.034433999999997</v>
      </c>
    </row>
    <row r="905" spans="1:27" s="326" customFormat="1" ht="18.75" customHeight="1" outlineLevel="1" thickBot="1" x14ac:dyDescent="0.25">
      <c r="A905" s="339" t="s">
        <v>127</v>
      </c>
      <c r="B905" s="330">
        <v>3.6509273741482882</v>
      </c>
      <c r="C905" s="330">
        <v>3.6509273741482882</v>
      </c>
      <c r="D905" s="330">
        <v>3.6509273741482882</v>
      </c>
      <c r="E905" s="330">
        <v>3.6509273741482882</v>
      </c>
      <c r="F905" s="330">
        <v>3.6509273741482882</v>
      </c>
      <c r="G905" s="330">
        <v>3.6509273741482882</v>
      </c>
      <c r="H905" s="330">
        <v>3.6509273741482882</v>
      </c>
      <c r="I905" s="330">
        <v>3.6509273741482882</v>
      </c>
      <c r="J905" s="330">
        <v>3.6509273741482882</v>
      </c>
      <c r="K905" s="330">
        <v>3.6509273741482882</v>
      </c>
      <c r="L905" s="330">
        <v>3.6509273741482882</v>
      </c>
      <c r="M905" s="330">
        <v>3.6509273741482882</v>
      </c>
      <c r="N905" s="330">
        <v>3.6509273741482882</v>
      </c>
      <c r="O905" s="330">
        <v>3.6509273741482882</v>
      </c>
      <c r="P905" s="330">
        <v>3.6509273741482882</v>
      </c>
      <c r="Q905" s="330">
        <v>3.6509273741482882</v>
      </c>
      <c r="R905" s="330">
        <v>3.6509273741482882</v>
      </c>
      <c r="S905" s="330">
        <v>3.6509273741482882</v>
      </c>
      <c r="T905" s="330">
        <v>3.6509273741482882</v>
      </c>
      <c r="U905" s="330">
        <v>3.6509273741482882</v>
      </c>
      <c r="V905" s="330">
        <v>3.6509273741482882</v>
      </c>
      <c r="W905" s="330">
        <v>3.6509273741482882</v>
      </c>
      <c r="X905" s="330">
        <v>3.6509273741482882</v>
      </c>
      <c r="Y905" s="330">
        <v>3.6509273741482882</v>
      </c>
    </row>
    <row r="906" spans="1:27" s="323" customFormat="1" ht="18.75" customHeight="1" thickBot="1" x14ac:dyDescent="0.25">
      <c r="A906" s="340">
        <v>26</v>
      </c>
      <c r="B906" s="316">
        <v>538.47232037414824</v>
      </c>
      <c r="C906" s="317">
        <v>515.49408337414832</v>
      </c>
      <c r="D906" s="317">
        <v>509.6404333741483</v>
      </c>
      <c r="E906" s="318">
        <v>534.43862337414828</v>
      </c>
      <c r="F906" s="318">
        <v>552.54236637414829</v>
      </c>
      <c r="G906" s="318">
        <v>545.09226637414827</v>
      </c>
      <c r="H906" s="318">
        <v>534.80048537414825</v>
      </c>
      <c r="I906" s="318">
        <v>530.97964837414827</v>
      </c>
      <c r="J906" s="318">
        <v>533.85325837414825</v>
      </c>
      <c r="K906" s="319">
        <v>539.25990237414828</v>
      </c>
      <c r="L906" s="318">
        <v>541.43107437414835</v>
      </c>
      <c r="M906" s="320">
        <v>545.93306337414833</v>
      </c>
      <c r="N906" s="319">
        <v>547.63594337414827</v>
      </c>
      <c r="O906" s="318">
        <v>522.51846337414827</v>
      </c>
      <c r="P906" s="320">
        <v>527.15881137414829</v>
      </c>
      <c r="Q906" s="321">
        <v>551.09491837414828</v>
      </c>
      <c r="R906" s="318">
        <v>574.69044937414822</v>
      </c>
      <c r="S906" s="321">
        <v>560.30111337414826</v>
      </c>
      <c r="T906" s="318">
        <v>545.54991537414833</v>
      </c>
      <c r="U906" s="317">
        <v>543.2190983741483</v>
      </c>
      <c r="V906" s="317">
        <v>535.8541423741483</v>
      </c>
      <c r="W906" s="317">
        <v>537.09937337414829</v>
      </c>
      <c r="X906" s="317">
        <v>542.50601737414831</v>
      </c>
      <c r="Y906" s="322">
        <v>540.46256137414832</v>
      </c>
      <c r="AA906" s="326"/>
    </row>
    <row r="907" spans="1:27" s="326" customFormat="1" ht="18.75" customHeight="1" outlineLevel="1" x14ac:dyDescent="0.2">
      <c r="A907" s="333" t="s">
        <v>7</v>
      </c>
      <c r="B907" s="325">
        <v>502.51</v>
      </c>
      <c r="C907" s="325">
        <v>480.92</v>
      </c>
      <c r="D907" s="325">
        <v>475.42</v>
      </c>
      <c r="E907" s="325">
        <v>498.72</v>
      </c>
      <c r="F907" s="325">
        <v>515.73</v>
      </c>
      <c r="G907" s="325">
        <v>508.73</v>
      </c>
      <c r="H907" s="325">
        <v>499.06</v>
      </c>
      <c r="I907" s="325">
        <v>495.47</v>
      </c>
      <c r="J907" s="325">
        <v>498.17</v>
      </c>
      <c r="K907" s="325">
        <v>503.25</v>
      </c>
      <c r="L907" s="325">
        <v>505.29</v>
      </c>
      <c r="M907" s="325">
        <v>509.52</v>
      </c>
      <c r="N907" s="325">
        <v>511.12</v>
      </c>
      <c r="O907" s="325">
        <v>487.52</v>
      </c>
      <c r="P907" s="325">
        <v>491.88</v>
      </c>
      <c r="Q907" s="325">
        <v>514.37</v>
      </c>
      <c r="R907" s="325">
        <v>536.54</v>
      </c>
      <c r="S907" s="325">
        <v>523.02</v>
      </c>
      <c r="T907" s="325">
        <v>509.16</v>
      </c>
      <c r="U907" s="325">
        <v>506.97</v>
      </c>
      <c r="V907" s="325">
        <v>500.05</v>
      </c>
      <c r="W907" s="325">
        <v>501.22</v>
      </c>
      <c r="X907" s="325">
        <v>506.3</v>
      </c>
      <c r="Y907" s="325">
        <v>504.38</v>
      </c>
      <c r="AA907" s="323"/>
    </row>
    <row r="908" spans="1:27" s="326" customFormat="1" ht="18.75" customHeight="1" outlineLevel="1" x14ac:dyDescent="0.2">
      <c r="A908" s="334" t="s">
        <v>9</v>
      </c>
      <c r="B908" s="328">
        <v>32.311392999999995</v>
      </c>
      <c r="C908" s="336">
        <v>30.923155999999999</v>
      </c>
      <c r="D908" s="336">
        <v>30.569506000000001</v>
      </c>
      <c r="E908" s="336">
        <v>32.067695999999998</v>
      </c>
      <c r="F908" s="336">
        <v>33.161439000000001</v>
      </c>
      <c r="G908" s="336">
        <v>32.711339000000002</v>
      </c>
      <c r="H908" s="336">
        <v>32.089557999999997</v>
      </c>
      <c r="I908" s="336">
        <v>31.858720999999999</v>
      </c>
      <c r="J908" s="336">
        <v>32.032330999999999</v>
      </c>
      <c r="K908" s="336">
        <v>32.358975000000001</v>
      </c>
      <c r="L908" s="336">
        <v>32.490147</v>
      </c>
      <c r="M908" s="336">
        <v>32.762135999999998</v>
      </c>
      <c r="N908" s="336">
        <v>32.865015999999997</v>
      </c>
      <c r="O908" s="336">
        <v>31.347535999999998</v>
      </c>
      <c r="P908" s="336">
        <v>31.627883999999998</v>
      </c>
      <c r="Q908" s="336">
        <v>33.073990999999999</v>
      </c>
      <c r="R908" s="336">
        <v>34.499521999999999</v>
      </c>
      <c r="S908" s="336">
        <v>33.630185999999995</v>
      </c>
      <c r="T908" s="336">
        <v>32.738987999999999</v>
      </c>
      <c r="U908" s="336">
        <v>32.598171000000001</v>
      </c>
      <c r="V908" s="336">
        <v>32.153214999999996</v>
      </c>
      <c r="W908" s="336">
        <v>32.228445999999998</v>
      </c>
      <c r="X908" s="336">
        <v>32.55509</v>
      </c>
      <c r="Y908" s="337">
        <v>32.431633999999995</v>
      </c>
    </row>
    <row r="909" spans="1:27" s="326" customFormat="1" ht="18.75" customHeight="1" outlineLevel="1" thickBot="1" x14ac:dyDescent="0.25">
      <c r="A909" s="329" t="s">
        <v>127</v>
      </c>
      <c r="B909" s="330">
        <v>3.6509273741482882</v>
      </c>
      <c r="C909" s="330">
        <v>3.6509273741482882</v>
      </c>
      <c r="D909" s="330">
        <v>3.6509273741482882</v>
      </c>
      <c r="E909" s="330">
        <v>3.6509273741482882</v>
      </c>
      <c r="F909" s="330">
        <v>3.6509273741482882</v>
      </c>
      <c r="G909" s="330">
        <v>3.6509273741482882</v>
      </c>
      <c r="H909" s="330">
        <v>3.6509273741482882</v>
      </c>
      <c r="I909" s="330">
        <v>3.6509273741482882</v>
      </c>
      <c r="J909" s="330">
        <v>3.6509273741482882</v>
      </c>
      <c r="K909" s="330">
        <v>3.6509273741482882</v>
      </c>
      <c r="L909" s="330">
        <v>3.6509273741482882</v>
      </c>
      <c r="M909" s="330">
        <v>3.6509273741482882</v>
      </c>
      <c r="N909" s="330">
        <v>3.6509273741482882</v>
      </c>
      <c r="O909" s="330">
        <v>3.6509273741482882</v>
      </c>
      <c r="P909" s="330">
        <v>3.6509273741482882</v>
      </c>
      <c r="Q909" s="330">
        <v>3.6509273741482882</v>
      </c>
      <c r="R909" s="330">
        <v>3.6509273741482882</v>
      </c>
      <c r="S909" s="330">
        <v>3.6509273741482882</v>
      </c>
      <c r="T909" s="330">
        <v>3.6509273741482882</v>
      </c>
      <c r="U909" s="330">
        <v>3.6509273741482882</v>
      </c>
      <c r="V909" s="330">
        <v>3.6509273741482882</v>
      </c>
      <c r="W909" s="330">
        <v>3.6509273741482882</v>
      </c>
      <c r="X909" s="330">
        <v>3.6509273741482882</v>
      </c>
      <c r="Y909" s="330">
        <v>3.6509273741482882</v>
      </c>
    </row>
    <row r="910" spans="1:27" s="323" customFormat="1" ht="18.75" customHeight="1" thickBot="1" x14ac:dyDescent="0.25">
      <c r="A910" s="331">
        <v>27</v>
      </c>
      <c r="B910" s="316">
        <v>719.80775437414832</v>
      </c>
      <c r="C910" s="317">
        <v>681.1417353741482</v>
      </c>
      <c r="D910" s="317">
        <v>694.66898837414828</v>
      </c>
      <c r="E910" s="318">
        <v>710.60155937414834</v>
      </c>
      <c r="F910" s="318">
        <v>726.36384237414825</v>
      </c>
      <c r="G910" s="318">
        <v>719.04145837414831</v>
      </c>
      <c r="H910" s="318">
        <v>716.68935537414836</v>
      </c>
      <c r="I910" s="318">
        <v>707.28094337414825</v>
      </c>
      <c r="J910" s="318">
        <v>714.16696437414828</v>
      </c>
      <c r="K910" s="319">
        <v>716.84900037414832</v>
      </c>
      <c r="L910" s="318">
        <v>721.52127737414833</v>
      </c>
      <c r="M910" s="320">
        <v>720.37183337414831</v>
      </c>
      <c r="N910" s="319">
        <v>703.44946337414831</v>
      </c>
      <c r="O910" s="318">
        <v>680.06679237414824</v>
      </c>
      <c r="P910" s="320">
        <v>681.59938437414826</v>
      </c>
      <c r="Q910" s="321">
        <v>709.55854537414825</v>
      </c>
      <c r="R910" s="318">
        <v>737.00684237414828</v>
      </c>
      <c r="S910" s="321">
        <v>726.0551953741483</v>
      </c>
      <c r="T910" s="318">
        <v>713.94346137414823</v>
      </c>
      <c r="U910" s="317">
        <v>687.11245837414822</v>
      </c>
      <c r="V910" s="317">
        <v>695.50978537414824</v>
      </c>
      <c r="W910" s="317">
        <v>696.4357263741482</v>
      </c>
      <c r="X910" s="317">
        <v>706.5572193741483</v>
      </c>
      <c r="Y910" s="322">
        <v>707.01486837414825</v>
      </c>
      <c r="AA910" s="326"/>
    </row>
    <row r="911" spans="1:27" s="326" customFormat="1" ht="18.75" customHeight="1" outlineLevel="1" x14ac:dyDescent="0.2">
      <c r="A911" s="333" t="s">
        <v>7</v>
      </c>
      <c r="B911" s="325">
        <v>672.89</v>
      </c>
      <c r="C911" s="325">
        <v>636.55999999999995</v>
      </c>
      <c r="D911" s="325">
        <v>649.27</v>
      </c>
      <c r="E911" s="325">
        <v>664.24</v>
      </c>
      <c r="F911" s="325">
        <v>679.05</v>
      </c>
      <c r="G911" s="325">
        <v>672.17</v>
      </c>
      <c r="H911" s="325">
        <v>669.96</v>
      </c>
      <c r="I911" s="325">
        <v>661.12</v>
      </c>
      <c r="J911" s="325">
        <v>667.59</v>
      </c>
      <c r="K911" s="325">
        <v>670.11</v>
      </c>
      <c r="L911" s="325">
        <v>674.5</v>
      </c>
      <c r="M911" s="325">
        <v>673.42</v>
      </c>
      <c r="N911" s="325">
        <v>657.52</v>
      </c>
      <c r="O911" s="325">
        <v>635.54999999999995</v>
      </c>
      <c r="P911" s="325">
        <v>636.99</v>
      </c>
      <c r="Q911" s="325">
        <v>663.26</v>
      </c>
      <c r="R911" s="325">
        <v>689.05</v>
      </c>
      <c r="S911" s="325">
        <v>678.76</v>
      </c>
      <c r="T911" s="325">
        <v>667.38</v>
      </c>
      <c r="U911" s="325">
        <v>642.16999999999996</v>
      </c>
      <c r="V911" s="325">
        <v>650.05999999999995</v>
      </c>
      <c r="W911" s="325">
        <v>650.92999999999995</v>
      </c>
      <c r="X911" s="325">
        <v>660.44</v>
      </c>
      <c r="Y911" s="325">
        <v>660.87</v>
      </c>
      <c r="AA911" s="323"/>
    </row>
    <row r="912" spans="1:27" s="326" customFormat="1" ht="18.75" customHeight="1" outlineLevel="1" x14ac:dyDescent="0.2">
      <c r="A912" s="334" t="s">
        <v>9</v>
      </c>
      <c r="B912" s="328">
        <v>43.266826999999999</v>
      </c>
      <c r="C912" s="336">
        <v>40.930807999999992</v>
      </c>
      <c r="D912" s="336">
        <v>41.748060999999993</v>
      </c>
      <c r="E912" s="336">
        <v>42.710631999999997</v>
      </c>
      <c r="F912" s="336">
        <v>43.662914999999991</v>
      </c>
      <c r="G912" s="336">
        <v>43.220530999999994</v>
      </c>
      <c r="H912" s="336">
        <v>43.078428000000002</v>
      </c>
      <c r="I912" s="336">
        <v>42.510016</v>
      </c>
      <c r="J912" s="336">
        <v>42.926037000000001</v>
      </c>
      <c r="K912" s="336">
        <v>43.088073000000001</v>
      </c>
      <c r="L912" s="336">
        <v>43.370349999999995</v>
      </c>
      <c r="M912" s="336">
        <v>43.300905999999998</v>
      </c>
      <c r="N912" s="336">
        <v>42.278535999999995</v>
      </c>
      <c r="O912" s="336">
        <v>40.865864999999992</v>
      </c>
      <c r="P912" s="336">
        <v>40.958456999999996</v>
      </c>
      <c r="Q912" s="336">
        <v>42.647617999999994</v>
      </c>
      <c r="R912" s="336">
        <v>44.305914999999992</v>
      </c>
      <c r="S912" s="336">
        <v>43.644267999999997</v>
      </c>
      <c r="T912" s="336">
        <v>42.912533999999994</v>
      </c>
      <c r="U912" s="336">
        <v>41.291530999999992</v>
      </c>
      <c r="V912" s="336">
        <v>41.798857999999996</v>
      </c>
      <c r="W912" s="336">
        <v>41.854798999999993</v>
      </c>
      <c r="X912" s="336">
        <v>42.466292000000003</v>
      </c>
      <c r="Y912" s="337">
        <v>42.493941</v>
      </c>
    </row>
    <row r="913" spans="1:27" s="326" customFormat="1" ht="18.75" customHeight="1" outlineLevel="1" thickBot="1" x14ac:dyDescent="0.25">
      <c r="A913" s="329" t="s">
        <v>127</v>
      </c>
      <c r="B913" s="330">
        <v>3.6509273741482882</v>
      </c>
      <c r="C913" s="330">
        <v>3.6509273741482882</v>
      </c>
      <c r="D913" s="330">
        <v>3.6509273741482882</v>
      </c>
      <c r="E913" s="330">
        <v>3.6509273741482882</v>
      </c>
      <c r="F913" s="330">
        <v>3.6509273741482882</v>
      </c>
      <c r="G913" s="330">
        <v>3.6509273741482882</v>
      </c>
      <c r="H913" s="330">
        <v>3.6509273741482882</v>
      </c>
      <c r="I913" s="330">
        <v>3.6509273741482882</v>
      </c>
      <c r="J913" s="330">
        <v>3.6509273741482882</v>
      </c>
      <c r="K913" s="330">
        <v>3.6509273741482882</v>
      </c>
      <c r="L913" s="330">
        <v>3.6509273741482882</v>
      </c>
      <c r="M913" s="330">
        <v>3.6509273741482882</v>
      </c>
      <c r="N913" s="330">
        <v>3.6509273741482882</v>
      </c>
      <c r="O913" s="330">
        <v>3.6509273741482882</v>
      </c>
      <c r="P913" s="330">
        <v>3.6509273741482882</v>
      </c>
      <c r="Q913" s="330">
        <v>3.6509273741482882</v>
      </c>
      <c r="R913" s="330">
        <v>3.6509273741482882</v>
      </c>
      <c r="S913" s="330">
        <v>3.6509273741482882</v>
      </c>
      <c r="T913" s="330">
        <v>3.6509273741482882</v>
      </c>
      <c r="U913" s="330">
        <v>3.6509273741482882</v>
      </c>
      <c r="V913" s="330">
        <v>3.6509273741482882</v>
      </c>
      <c r="W913" s="330">
        <v>3.6509273741482882</v>
      </c>
      <c r="X913" s="330">
        <v>3.6509273741482882</v>
      </c>
      <c r="Y913" s="330">
        <v>3.6509273741482882</v>
      </c>
    </row>
    <row r="914" spans="1:27" s="323" customFormat="1" ht="18.75" customHeight="1" thickBot="1" x14ac:dyDescent="0.25">
      <c r="A914" s="343">
        <v>28</v>
      </c>
      <c r="B914" s="316">
        <v>715.99756037414818</v>
      </c>
      <c r="C914" s="317">
        <v>679.79007437414828</v>
      </c>
      <c r="D914" s="317">
        <v>683.24904937414829</v>
      </c>
      <c r="E914" s="318">
        <v>708.07916837414825</v>
      </c>
      <c r="F914" s="318">
        <v>719.98868537414819</v>
      </c>
      <c r="G914" s="318">
        <v>713.91153237414835</v>
      </c>
      <c r="H914" s="318">
        <v>707.36608737414838</v>
      </c>
      <c r="I914" s="318">
        <v>696.77630237414826</v>
      </c>
      <c r="J914" s="318">
        <v>699.02197537414827</v>
      </c>
      <c r="K914" s="319">
        <v>707.15322737414829</v>
      </c>
      <c r="L914" s="318">
        <v>714.79490137414825</v>
      </c>
      <c r="M914" s="320">
        <v>717.68979737414827</v>
      </c>
      <c r="N914" s="319">
        <v>716.54035337414837</v>
      </c>
      <c r="O914" s="318">
        <v>689.75192237414831</v>
      </c>
      <c r="P914" s="320">
        <v>695.88229037414828</v>
      </c>
      <c r="Q914" s="321">
        <v>716.46585237414831</v>
      </c>
      <c r="R914" s="318">
        <v>747.97977537414829</v>
      </c>
      <c r="S914" s="321">
        <v>733.59043937414833</v>
      </c>
      <c r="T914" s="318">
        <v>720.16961637414829</v>
      </c>
      <c r="U914" s="317">
        <v>717.37050737414836</v>
      </c>
      <c r="V914" s="317">
        <v>703.84325437414827</v>
      </c>
      <c r="W914" s="317">
        <v>705.06719937414823</v>
      </c>
      <c r="X914" s="317">
        <v>714.55011237414828</v>
      </c>
      <c r="Y914" s="322">
        <v>713.52838437414835</v>
      </c>
      <c r="AA914" s="326"/>
    </row>
    <row r="915" spans="1:27" s="326" customFormat="1" ht="18.75" customHeight="1" outlineLevel="1" x14ac:dyDescent="0.2">
      <c r="A915" s="341" t="s">
        <v>7</v>
      </c>
      <c r="B915" s="325">
        <v>669.31</v>
      </c>
      <c r="C915" s="325">
        <v>635.29</v>
      </c>
      <c r="D915" s="325">
        <v>638.54</v>
      </c>
      <c r="E915" s="325">
        <v>661.87</v>
      </c>
      <c r="F915" s="325">
        <v>673.06</v>
      </c>
      <c r="G915" s="325">
        <v>667.35</v>
      </c>
      <c r="H915" s="325">
        <v>661.2</v>
      </c>
      <c r="I915" s="325">
        <v>651.25</v>
      </c>
      <c r="J915" s="325">
        <v>653.36</v>
      </c>
      <c r="K915" s="325">
        <v>661</v>
      </c>
      <c r="L915" s="325">
        <v>668.18</v>
      </c>
      <c r="M915" s="325">
        <v>670.9</v>
      </c>
      <c r="N915" s="325">
        <v>669.82</v>
      </c>
      <c r="O915" s="325">
        <v>644.65</v>
      </c>
      <c r="P915" s="325">
        <v>650.41</v>
      </c>
      <c r="Q915" s="325">
        <v>669.75</v>
      </c>
      <c r="R915" s="325">
        <v>699.36</v>
      </c>
      <c r="S915" s="325">
        <v>685.84</v>
      </c>
      <c r="T915" s="325">
        <v>673.23</v>
      </c>
      <c r="U915" s="325">
        <v>670.6</v>
      </c>
      <c r="V915" s="325">
        <v>657.89</v>
      </c>
      <c r="W915" s="325">
        <v>659.04</v>
      </c>
      <c r="X915" s="325">
        <v>667.95</v>
      </c>
      <c r="Y915" s="325">
        <v>666.99</v>
      </c>
      <c r="AA915" s="344"/>
    </row>
    <row r="916" spans="1:27" s="326" customFormat="1" ht="18.75" customHeight="1" outlineLevel="1" x14ac:dyDescent="0.25">
      <c r="A916" s="334" t="s">
        <v>9</v>
      </c>
      <c r="B916" s="328">
        <v>43.036632999999995</v>
      </c>
      <c r="C916" s="336">
        <v>40.849146999999995</v>
      </c>
      <c r="D916" s="336">
        <v>41.058121999999997</v>
      </c>
      <c r="E916" s="336">
        <v>42.558240999999995</v>
      </c>
      <c r="F916" s="336">
        <v>43.277757999999992</v>
      </c>
      <c r="G916" s="336">
        <v>42.910604999999997</v>
      </c>
      <c r="H916" s="336">
        <v>42.515160000000002</v>
      </c>
      <c r="I916" s="336">
        <v>41.875374999999998</v>
      </c>
      <c r="J916" s="336">
        <v>42.011047999999995</v>
      </c>
      <c r="K916" s="336">
        <v>42.502299999999998</v>
      </c>
      <c r="L916" s="336">
        <v>42.963973999999993</v>
      </c>
      <c r="M916" s="336">
        <v>43.138869999999997</v>
      </c>
      <c r="N916" s="336">
        <v>43.069426</v>
      </c>
      <c r="O916" s="336">
        <v>41.450994999999999</v>
      </c>
      <c r="P916" s="336">
        <v>41.821362999999998</v>
      </c>
      <c r="Q916" s="336">
        <v>43.064924999999995</v>
      </c>
      <c r="R916" s="336">
        <v>44.968848000000001</v>
      </c>
      <c r="S916" s="336">
        <v>44.099511999999997</v>
      </c>
      <c r="T916" s="336">
        <v>43.288688999999998</v>
      </c>
      <c r="U916" s="336">
        <v>43.119579999999999</v>
      </c>
      <c r="V916" s="336">
        <v>42.302326999999998</v>
      </c>
      <c r="W916" s="336">
        <v>42.376271999999993</v>
      </c>
      <c r="X916" s="336">
        <v>42.949185</v>
      </c>
      <c r="Y916" s="337">
        <v>42.887456999999998</v>
      </c>
      <c r="AA916" s="345"/>
    </row>
    <row r="917" spans="1:27" s="326" customFormat="1" ht="18.75" customHeight="1" outlineLevel="1" thickBot="1" x14ac:dyDescent="0.25">
      <c r="A917" s="339" t="s">
        <v>127</v>
      </c>
      <c r="B917" s="330">
        <v>3.6509273741482882</v>
      </c>
      <c r="C917" s="330">
        <v>3.6509273741482882</v>
      </c>
      <c r="D917" s="330">
        <v>3.6509273741482882</v>
      </c>
      <c r="E917" s="330">
        <v>3.6509273741482882</v>
      </c>
      <c r="F917" s="330">
        <v>3.6509273741482882</v>
      </c>
      <c r="G917" s="330">
        <v>3.6509273741482882</v>
      </c>
      <c r="H917" s="330">
        <v>3.6509273741482882</v>
      </c>
      <c r="I917" s="330">
        <v>3.6509273741482882</v>
      </c>
      <c r="J917" s="330">
        <v>3.6509273741482882</v>
      </c>
      <c r="K917" s="330">
        <v>3.6509273741482882</v>
      </c>
      <c r="L917" s="330">
        <v>3.6509273741482882</v>
      </c>
      <c r="M917" s="330">
        <v>3.6509273741482882</v>
      </c>
      <c r="N917" s="330">
        <v>3.6509273741482882</v>
      </c>
      <c r="O917" s="330">
        <v>3.6509273741482882</v>
      </c>
      <c r="P917" s="330">
        <v>3.6509273741482882</v>
      </c>
      <c r="Q917" s="330">
        <v>3.6509273741482882</v>
      </c>
      <c r="R917" s="330">
        <v>3.6509273741482882</v>
      </c>
      <c r="S917" s="330">
        <v>3.6509273741482882</v>
      </c>
      <c r="T917" s="330">
        <v>3.6509273741482882</v>
      </c>
      <c r="U917" s="330">
        <v>3.6509273741482882</v>
      </c>
      <c r="V917" s="330">
        <v>3.6509273741482882</v>
      </c>
      <c r="W917" s="330">
        <v>3.6509273741482882</v>
      </c>
      <c r="X917" s="330">
        <v>3.6509273741482882</v>
      </c>
      <c r="Y917" s="330">
        <v>3.6509273741482882</v>
      </c>
      <c r="AA917" s="344"/>
    </row>
    <row r="918" spans="1:27" s="323" customFormat="1" ht="18.75" customHeight="1" thickBot="1" x14ac:dyDescent="0.25">
      <c r="A918" s="332">
        <v>29</v>
      </c>
      <c r="B918" s="316">
        <v>578.14942437414823</v>
      </c>
      <c r="C918" s="317">
        <v>556.45899037414824</v>
      </c>
      <c r="D918" s="317">
        <v>548.11487837414825</v>
      </c>
      <c r="E918" s="318">
        <v>578.07492337414828</v>
      </c>
      <c r="F918" s="318">
        <v>591.04874037414822</v>
      </c>
      <c r="G918" s="318">
        <v>590.42080337414836</v>
      </c>
      <c r="H918" s="318">
        <v>580.05452137414829</v>
      </c>
      <c r="I918" s="318">
        <v>569.03901637414833</v>
      </c>
      <c r="J918" s="318">
        <v>576.52104537414834</v>
      </c>
      <c r="K918" s="319">
        <v>583.00263237414833</v>
      </c>
      <c r="L918" s="318">
        <v>576.81904937414822</v>
      </c>
      <c r="M918" s="320">
        <v>580.53345637414827</v>
      </c>
      <c r="N918" s="319">
        <v>579.42658437414832</v>
      </c>
      <c r="O918" s="318">
        <v>552.85101337414824</v>
      </c>
      <c r="P918" s="320">
        <v>560.78004837414835</v>
      </c>
      <c r="Q918" s="321">
        <v>596.08287937414832</v>
      </c>
      <c r="R918" s="318">
        <v>607.28995837414823</v>
      </c>
      <c r="S918" s="321">
        <v>601.59595337414839</v>
      </c>
      <c r="T918" s="318">
        <v>586.61060937414834</v>
      </c>
      <c r="U918" s="317">
        <v>582.43855337414834</v>
      </c>
      <c r="V918" s="317">
        <v>577.71306137414831</v>
      </c>
      <c r="W918" s="317">
        <v>576.15918337414826</v>
      </c>
      <c r="X918" s="317">
        <v>535.21556237414825</v>
      </c>
      <c r="Y918" s="322">
        <v>552.19114737414827</v>
      </c>
      <c r="AA918" s="344"/>
    </row>
    <row r="919" spans="1:27" s="326" customFormat="1" ht="18.75" customHeight="1" outlineLevel="1" x14ac:dyDescent="0.2">
      <c r="A919" s="341" t="s">
        <v>7</v>
      </c>
      <c r="B919" s="325">
        <v>539.79</v>
      </c>
      <c r="C919" s="325">
        <v>519.41</v>
      </c>
      <c r="D919" s="325">
        <v>511.57</v>
      </c>
      <c r="E919" s="325">
        <v>539.72</v>
      </c>
      <c r="F919" s="325">
        <v>551.91</v>
      </c>
      <c r="G919" s="325">
        <v>551.32000000000005</v>
      </c>
      <c r="H919" s="325">
        <v>541.58000000000004</v>
      </c>
      <c r="I919" s="325">
        <v>531.23</v>
      </c>
      <c r="J919" s="325">
        <v>538.26</v>
      </c>
      <c r="K919" s="325">
        <v>544.35</v>
      </c>
      <c r="L919" s="325">
        <v>538.54</v>
      </c>
      <c r="M919" s="325">
        <v>542.03</v>
      </c>
      <c r="N919" s="325">
        <v>540.99</v>
      </c>
      <c r="O919" s="325">
        <v>516.02</v>
      </c>
      <c r="P919" s="325">
        <v>523.47</v>
      </c>
      <c r="Q919" s="325">
        <v>556.64</v>
      </c>
      <c r="R919" s="325">
        <v>567.16999999999996</v>
      </c>
      <c r="S919" s="325">
        <v>561.82000000000005</v>
      </c>
      <c r="T919" s="325">
        <v>547.74</v>
      </c>
      <c r="U919" s="325">
        <v>543.82000000000005</v>
      </c>
      <c r="V919" s="325">
        <v>539.38</v>
      </c>
      <c r="W919" s="325">
        <v>537.91999999999996</v>
      </c>
      <c r="X919" s="325">
        <v>499.45</v>
      </c>
      <c r="Y919" s="325">
        <v>515.4</v>
      </c>
      <c r="AA919" s="344"/>
    </row>
    <row r="920" spans="1:27" s="326" customFormat="1" ht="18.75" customHeight="1" outlineLevel="1" x14ac:dyDescent="0.2">
      <c r="A920" s="334" t="s">
        <v>9</v>
      </c>
      <c r="B920" s="328">
        <v>34.708496999999994</v>
      </c>
      <c r="C920" s="336">
        <v>33.398062999999993</v>
      </c>
      <c r="D920" s="336">
        <v>32.893950999999994</v>
      </c>
      <c r="E920" s="336">
        <v>34.703995999999997</v>
      </c>
      <c r="F920" s="336">
        <v>35.487812999999996</v>
      </c>
      <c r="G920" s="336">
        <v>35.449876000000003</v>
      </c>
      <c r="H920" s="336">
        <v>34.823594</v>
      </c>
      <c r="I920" s="336">
        <v>34.158088999999997</v>
      </c>
      <c r="J920" s="336">
        <v>34.610118</v>
      </c>
      <c r="K920" s="336">
        <v>35.001705000000001</v>
      </c>
      <c r="L920" s="336">
        <v>34.628121999999998</v>
      </c>
      <c r="M920" s="336">
        <v>34.852528999999997</v>
      </c>
      <c r="N920" s="336">
        <v>34.785657</v>
      </c>
      <c r="O920" s="336">
        <v>33.180085999999996</v>
      </c>
      <c r="P920" s="336">
        <v>33.659120999999999</v>
      </c>
      <c r="Q920" s="336">
        <v>35.791951999999995</v>
      </c>
      <c r="R920" s="336">
        <v>36.469030999999994</v>
      </c>
      <c r="S920" s="336">
        <v>36.125025999999998</v>
      </c>
      <c r="T920" s="336">
        <v>35.219681999999999</v>
      </c>
      <c r="U920" s="336">
        <v>34.967626000000003</v>
      </c>
      <c r="V920" s="336">
        <v>34.682133999999998</v>
      </c>
      <c r="W920" s="336">
        <v>34.588255999999994</v>
      </c>
      <c r="X920" s="336">
        <v>32.114635</v>
      </c>
      <c r="Y920" s="337">
        <v>33.140219999999999</v>
      </c>
      <c r="AA920" s="344"/>
    </row>
    <row r="921" spans="1:27" s="326" customFormat="1" ht="18.75" customHeight="1" outlineLevel="1" thickBot="1" x14ac:dyDescent="0.25">
      <c r="A921" s="339" t="s">
        <v>127</v>
      </c>
      <c r="B921" s="330">
        <v>3.6509273741482882</v>
      </c>
      <c r="C921" s="330">
        <v>3.6509273741482882</v>
      </c>
      <c r="D921" s="330">
        <v>3.6509273741482882</v>
      </c>
      <c r="E921" s="330">
        <v>3.6509273741482882</v>
      </c>
      <c r="F921" s="330">
        <v>3.6509273741482882</v>
      </c>
      <c r="G921" s="330">
        <v>3.6509273741482882</v>
      </c>
      <c r="H921" s="330">
        <v>3.6509273741482882</v>
      </c>
      <c r="I921" s="330">
        <v>3.6509273741482882</v>
      </c>
      <c r="J921" s="330">
        <v>3.6509273741482882</v>
      </c>
      <c r="K921" s="330">
        <v>3.6509273741482882</v>
      </c>
      <c r="L921" s="330">
        <v>3.6509273741482882</v>
      </c>
      <c r="M921" s="330">
        <v>3.6509273741482882</v>
      </c>
      <c r="N921" s="330">
        <v>3.6509273741482882</v>
      </c>
      <c r="O921" s="330">
        <v>3.6509273741482882</v>
      </c>
      <c r="P921" s="330">
        <v>3.6509273741482882</v>
      </c>
      <c r="Q921" s="330">
        <v>3.6509273741482882</v>
      </c>
      <c r="R921" s="330">
        <v>3.6509273741482882</v>
      </c>
      <c r="S921" s="330">
        <v>3.6509273741482882</v>
      </c>
      <c r="T921" s="330">
        <v>3.6509273741482882</v>
      </c>
      <c r="U921" s="330">
        <v>3.6509273741482882</v>
      </c>
      <c r="V921" s="330">
        <v>3.6509273741482882</v>
      </c>
      <c r="W921" s="330">
        <v>3.6509273741482882</v>
      </c>
      <c r="X921" s="330">
        <v>3.6509273741482882</v>
      </c>
      <c r="Y921" s="330">
        <v>3.6509273741482882</v>
      </c>
      <c r="AA921" s="344"/>
    </row>
    <row r="922" spans="1:27" s="323" customFormat="1" ht="18.75" customHeight="1" thickBot="1" x14ac:dyDescent="0.25">
      <c r="A922" s="340">
        <v>30</v>
      </c>
      <c r="B922" s="316">
        <v>795.82006037414828</v>
      </c>
      <c r="C922" s="317">
        <v>763.2099083741482</v>
      </c>
      <c r="D922" s="317">
        <v>764.91278837414825</v>
      </c>
      <c r="E922" s="318">
        <v>771.94781137414827</v>
      </c>
      <c r="F922" s="318">
        <v>795.03247837414835</v>
      </c>
      <c r="G922" s="318">
        <v>797.42715337414836</v>
      </c>
      <c r="H922" s="318">
        <v>837.82798137414829</v>
      </c>
      <c r="I922" s="318">
        <v>823.7153633741483</v>
      </c>
      <c r="J922" s="318">
        <v>837.02975637414829</v>
      </c>
      <c r="K922" s="319">
        <v>839.47764637414832</v>
      </c>
      <c r="L922" s="318">
        <v>841.27631337414823</v>
      </c>
      <c r="M922" s="320">
        <v>805.88833837414825</v>
      </c>
      <c r="N922" s="319">
        <v>790.06219737414824</v>
      </c>
      <c r="O922" s="318">
        <v>805.88833837414825</v>
      </c>
      <c r="P922" s="320">
        <v>817.93621437414834</v>
      </c>
      <c r="Q922" s="321">
        <v>852.28117537414835</v>
      </c>
      <c r="R922" s="318">
        <v>866.42572237414822</v>
      </c>
      <c r="S922" s="321">
        <v>842.72376137414824</v>
      </c>
      <c r="T922" s="318">
        <v>812.59342837414829</v>
      </c>
      <c r="U922" s="317">
        <v>800.32204937414826</v>
      </c>
      <c r="V922" s="317">
        <v>796.2883523741483</v>
      </c>
      <c r="W922" s="317">
        <v>803.98324137414829</v>
      </c>
      <c r="X922" s="317">
        <v>801.47149337414828</v>
      </c>
      <c r="Y922" s="322">
        <v>794.40454137414827</v>
      </c>
      <c r="AA922" s="344"/>
    </row>
    <row r="923" spans="1:27" s="326" customFormat="1" ht="18.75" customHeight="1" outlineLevel="1" x14ac:dyDescent="0.2">
      <c r="A923" s="324" t="s">
        <v>7</v>
      </c>
      <c r="B923" s="325">
        <v>744.31</v>
      </c>
      <c r="C923" s="325">
        <v>713.67</v>
      </c>
      <c r="D923" s="325">
        <v>715.27</v>
      </c>
      <c r="E923" s="325">
        <v>721.88</v>
      </c>
      <c r="F923" s="325">
        <v>743.57</v>
      </c>
      <c r="G923" s="325">
        <v>745.82</v>
      </c>
      <c r="H923" s="325">
        <v>783.78</v>
      </c>
      <c r="I923" s="325">
        <v>770.52</v>
      </c>
      <c r="J923" s="325">
        <v>783.03</v>
      </c>
      <c r="K923" s="325">
        <v>785.33</v>
      </c>
      <c r="L923" s="325">
        <v>787.02</v>
      </c>
      <c r="M923" s="325">
        <v>753.77</v>
      </c>
      <c r="N923" s="325">
        <v>738.9</v>
      </c>
      <c r="O923" s="325">
        <v>753.77</v>
      </c>
      <c r="P923" s="325">
        <v>765.09</v>
      </c>
      <c r="Q923" s="325">
        <v>797.36</v>
      </c>
      <c r="R923" s="325">
        <v>810.65</v>
      </c>
      <c r="S923" s="325">
        <v>788.38</v>
      </c>
      <c r="T923" s="325">
        <v>760.07</v>
      </c>
      <c r="U923" s="325">
        <v>748.54</v>
      </c>
      <c r="V923" s="325">
        <v>744.75</v>
      </c>
      <c r="W923" s="325">
        <v>751.98</v>
      </c>
      <c r="X923" s="325">
        <v>749.62</v>
      </c>
      <c r="Y923" s="325">
        <v>742.98</v>
      </c>
      <c r="AA923" s="344"/>
    </row>
    <row r="924" spans="1:27" s="326" customFormat="1" ht="18.75" customHeight="1" outlineLevel="1" x14ac:dyDescent="0.2">
      <c r="A924" s="327" t="s">
        <v>9</v>
      </c>
      <c r="B924" s="328">
        <v>47.859132999999993</v>
      </c>
      <c r="C924" s="336">
        <v>45.888980999999994</v>
      </c>
      <c r="D924" s="336">
        <v>45.991860999999993</v>
      </c>
      <c r="E924" s="336">
        <v>46.416883999999996</v>
      </c>
      <c r="F924" s="336">
        <v>47.811551000000001</v>
      </c>
      <c r="G924" s="336">
        <v>47.956226000000001</v>
      </c>
      <c r="H924" s="336">
        <v>50.397053999999997</v>
      </c>
      <c r="I924" s="336">
        <v>49.544435999999997</v>
      </c>
      <c r="J924" s="336">
        <v>50.348828999999995</v>
      </c>
      <c r="K924" s="336">
        <v>50.496718999999999</v>
      </c>
      <c r="L924" s="336">
        <v>50.605385999999996</v>
      </c>
      <c r="M924" s="336">
        <v>48.467410999999998</v>
      </c>
      <c r="N924" s="336">
        <v>47.511269999999996</v>
      </c>
      <c r="O924" s="336">
        <v>48.467410999999998</v>
      </c>
      <c r="P924" s="336">
        <v>49.195287</v>
      </c>
      <c r="Q924" s="336">
        <v>51.270247999999995</v>
      </c>
      <c r="R924" s="336">
        <v>52.124794999999999</v>
      </c>
      <c r="S924" s="336">
        <v>50.692833999999998</v>
      </c>
      <c r="T924" s="336">
        <v>48.872501</v>
      </c>
      <c r="U924" s="336">
        <v>48.131121999999998</v>
      </c>
      <c r="V924" s="336">
        <v>47.887425</v>
      </c>
      <c r="W924" s="336">
        <v>48.352314</v>
      </c>
      <c r="X924" s="336">
        <v>48.200565999999995</v>
      </c>
      <c r="Y924" s="337">
        <v>47.773613999999995</v>
      </c>
    </row>
    <row r="925" spans="1:27" s="326" customFormat="1" ht="18.75" customHeight="1" outlineLevel="1" thickBot="1" x14ac:dyDescent="0.25">
      <c r="A925" s="329" t="s">
        <v>127</v>
      </c>
      <c r="B925" s="330">
        <v>3.6509273741482882</v>
      </c>
      <c r="C925" s="330">
        <v>3.6509273741482882</v>
      </c>
      <c r="D925" s="330">
        <v>3.6509273741482882</v>
      </c>
      <c r="E925" s="330">
        <v>3.6509273741482882</v>
      </c>
      <c r="F925" s="330">
        <v>3.6509273741482882</v>
      </c>
      <c r="G925" s="330">
        <v>3.6509273741482882</v>
      </c>
      <c r="H925" s="330">
        <v>3.6509273741482882</v>
      </c>
      <c r="I925" s="330">
        <v>3.6509273741482882</v>
      </c>
      <c r="J925" s="330">
        <v>3.6509273741482882</v>
      </c>
      <c r="K925" s="330">
        <v>3.6509273741482882</v>
      </c>
      <c r="L925" s="330">
        <v>3.6509273741482882</v>
      </c>
      <c r="M925" s="330">
        <v>3.6509273741482882</v>
      </c>
      <c r="N925" s="330">
        <v>3.6509273741482882</v>
      </c>
      <c r="O925" s="330">
        <v>3.6509273741482882</v>
      </c>
      <c r="P925" s="330">
        <v>3.6509273741482882</v>
      </c>
      <c r="Q925" s="330">
        <v>3.6509273741482882</v>
      </c>
      <c r="R925" s="330">
        <v>3.6509273741482882</v>
      </c>
      <c r="S925" s="330">
        <v>3.6509273741482882</v>
      </c>
      <c r="T925" s="330">
        <v>3.6509273741482882</v>
      </c>
      <c r="U925" s="330">
        <v>3.6509273741482882</v>
      </c>
      <c r="V925" s="330">
        <v>3.6509273741482882</v>
      </c>
      <c r="W925" s="330">
        <v>3.6509273741482882</v>
      </c>
      <c r="X925" s="330">
        <v>3.6509273741482882</v>
      </c>
      <c r="Y925" s="330">
        <v>3.6509273741482882</v>
      </c>
    </row>
    <row r="926" spans="1:27" s="323" customFormat="1" ht="18.75" customHeight="1" thickBot="1" x14ac:dyDescent="0.25">
      <c r="A926" s="331">
        <v>31</v>
      </c>
      <c r="B926" s="316">
        <v>702.02330137414822</v>
      </c>
      <c r="C926" s="317">
        <v>666.89075837414828</v>
      </c>
      <c r="D926" s="317">
        <v>675.03265337414837</v>
      </c>
      <c r="E926" s="318">
        <v>681.46102537414833</v>
      </c>
      <c r="F926" s="318">
        <v>704.60955037414828</v>
      </c>
      <c r="G926" s="318">
        <v>694.25391137414829</v>
      </c>
      <c r="H926" s="318">
        <v>736.47469237414828</v>
      </c>
      <c r="I926" s="318">
        <v>733.31372137414837</v>
      </c>
      <c r="J926" s="318">
        <v>727.84321937414836</v>
      </c>
      <c r="K926" s="319">
        <v>739.40151737414828</v>
      </c>
      <c r="L926" s="318">
        <v>736.75141037414824</v>
      </c>
      <c r="M926" s="320">
        <v>702.98117137414829</v>
      </c>
      <c r="N926" s="319">
        <v>687.94261237414833</v>
      </c>
      <c r="O926" s="318">
        <v>707.45123137414828</v>
      </c>
      <c r="P926" s="320">
        <v>715.33769437414833</v>
      </c>
      <c r="Q926" s="321">
        <v>756.8560373741484</v>
      </c>
      <c r="R926" s="318">
        <v>792.57394537414825</v>
      </c>
      <c r="S926" s="321">
        <v>790.46663137414828</v>
      </c>
      <c r="T926" s="318">
        <v>694.05169437414838</v>
      </c>
      <c r="U926" s="317">
        <v>679.11956537414824</v>
      </c>
      <c r="V926" s="317">
        <v>690.12442737414824</v>
      </c>
      <c r="W926" s="317">
        <v>694.12619537414832</v>
      </c>
      <c r="X926" s="317">
        <v>692.93417937414824</v>
      </c>
      <c r="Y926" s="322">
        <v>690.66722037414831</v>
      </c>
    </row>
    <row r="927" spans="1:27" s="326" customFormat="1" ht="18.75" customHeight="1" outlineLevel="1" x14ac:dyDescent="0.2">
      <c r="A927" s="341" t="s">
        <v>7</v>
      </c>
      <c r="B927" s="325">
        <v>656.18</v>
      </c>
      <c r="C927" s="325">
        <v>623.16999999999996</v>
      </c>
      <c r="D927" s="325">
        <v>630.82000000000005</v>
      </c>
      <c r="E927" s="325">
        <v>636.86</v>
      </c>
      <c r="F927" s="325">
        <v>658.61</v>
      </c>
      <c r="G927" s="325">
        <v>648.88</v>
      </c>
      <c r="H927" s="325">
        <v>688.55</v>
      </c>
      <c r="I927" s="325">
        <v>685.58</v>
      </c>
      <c r="J927" s="325">
        <v>680.44</v>
      </c>
      <c r="K927" s="325">
        <v>691.3</v>
      </c>
      <c r="L927" s="325">
        <v>688.81</v>
      </c>
      <c r="M927" s="325">
        <v>657.08</v>
      </c>
      <c r="N927" s="325">
        <v>642.95000000000005</v>
      </c>
      <c r="O927" s="325">
        <v>661.28</v>
      </c>
      <c r="P927" s="325">
        <v>668.69</v>
      </c>
      <c r="Q927" s="325">
        <v>707.7</v>
      </c>
      <c r="R927" s="325">
        <v>741.26</v>
      </c>
      <c r="S927" s="325">
        <v>739.28</v>
      </c>
      <c r="T927" s="325">
        <v>648.69000000000005</v>
      </c>
      <c r="U927" s="325">
        <v>634.66</v>
      </c>
      <c r="V927" s="325">
        <v>645</v>
      </c>
      <c r="W927" s="325">
        <v>648.76</v>
      </c>
      <c r="X927" s="325">
        <v>647.64</v>
      </c>
      <c r="Y927" s="325">
        <v>645.51</v>
      </c>
    </row>
    <row r="928" spans="1:27" s="326" customFormat="1" ht="18.75" customHeight="1" outlineLevel="1" x14ac:dyDescent="0.2">
      <c r="A928" s="334" t="s">
        <v>9</v>
      </c>
      <c r="B928" s="328">
        <v>42.192373999999994</v>
      </c>
      <c r="C928" s="336">
        <v>40.069830999999994</v>
      </c>
      <c r="D928" s="336">
        <v>40.561726</v>
      </c>
      <c r="E928" s="336">
        <v>40.950097999999997</v>
      </c>
      <c r="F928" s="336">
        <v>42.348622999999996</v>
      </c>
      <c r="G928" s="336">
        <v>41.722983999999997</v>
      </c>
      <c r="H928" s="336">
        <v>44.273764999999997</v>
      </c>
      <c r="I928" s="336">
        <v>44.082794</v>
      </c>
      <c r="J928" s="336">
        <v>43.752292000000004</v>
      </c>
      <c r="K928" s="336">
        <v>44.450589999999991</v>
      </c>
      <c r="L928" s="336">
        <v>44.290482999999995</v>
      </c>
      <c r="M928" s="336">
        <v>42.250244000000002</v>
      </c>
      <c r="N928" s="336">
        <v>41.341684999999998</v>
      </c>
      <c r="O928" s="336">
        <v>42.520303999999996</v>
      </c>
      <c r="P928" s="336">
        <v>42.996766999999998</v>
      </c>
      <c r="Q928" s="336">
        <v>45.505110000000002</v>
      </c>
      <c r="R928" s="336">
        <v>47.663017999999994</v>
      </c>
      <c r="S928" s="336">
        <v>47.535703999999996</v>
      </c>
      <c r="T928" s="336">
        <v>41.710767000000004</v>
      </c>
      <c r="U928" s="336">
        <v>40.808637999999995</v>
      </c>
      <c r="V928" s="336">
        <v>41.473499999999994</v>
      </c>
      <c r="W928" s="336">
        <v>41.715267999999995</v>
      </c>
      <c r="X928" s="336">
        <v>41.643251999999997</v>
      </c>
      <c r="Y928" s="337">
        <v>41.506292999999999</v>
      </c>
    </row>
    <row r="929" spans="1:27" s="326" customFormat="1" ht="18.75" customHeight="1" outlineLevel="1" thickBot="1" x14ac:dyDescent="0.25">
      <c r="A929" s="339" t="s">
        <v>127</v>
      </c>
      <c r="B929" s="330">
        <v>3.6509273741482882</v>
      </c>
      <c r="C929" s="330">
        <v>3.6509273741482882</v>
      </c>
      <c r="D929" s="330">
        <v>3.6509273741482882</v>
      </c>
      <c r="E929" s="330">
        <v>3.6509273741482882</v>
      </c>
      <c r="F929" s="330">
        <v>3.6509273741482882</v>
      </c>
      <c r="G929" s="330">
        <v>3.6509273741482882</v>
      </c>
      <c r="H929" s="330">
        <v>3.6509273741482882</v>
      </c>
      <c r="I929" s="330">
        <v>3.6509273741482882</v>
      </c>
      <c r="J929" s="330">
        <v>3.6509273741482882</v>
      </c>
      <c r="K929" s="330">
        <v>3.6509273741482882</v>
      </c>
      <c r="L929" s="330">
        <v>3.6509273741482882</v>
      </c>
      <c r="M929" s="330">
        <v>3.6509273741482882</v>
      </c>
      <c r="N929" s="330">
        <v>3.6509273741482882</v>
      </c>
      <c r="O929" s="330">
        <v>3.6509273741482882</v>
      </c>
      <c r="P929" s="330">
        <v>3.6509273741482882</v>
      </c>
      <c r="Q929" s="330">
        <v>3.6509273741482882</v>
      </c>
      <c r="R929" s="330">
        <v>3.6509273741482882</v>
      </c>
      <c r="S929" s="330">
        <v>3.6509273741482882</v>
      </c>
      <c r="T929" s="330">
        <v>3.6509273741482882</v>
      </c>
      <c r="U929" s="330">
        <v>3.6509273741482882</v>
      </c>
      <c r="V929" s="330">
        <v>3.6509273741482882</v>
      </c>
      <c r="W929" s="330">
        <v>3.6509273741482882</v>
      </c>
      <c r="X929" s="330">
        <v>3.6509273741482882</v>
      </c>
      <c r="Y929" s="330">
        <v>3.6509273741482882</v>
      </c>
    </row>
    <row r="930" spans="1:27" s="344" customFormat="1" x14ac:dyDescent="0.2">
      <c r="A930" s="393"/>
      <c r="B930" s="391"/>
      <c r="C930" s="391"/>
      <c r="D930" s="391"/>
      <c r="E930" s="391"/>
      <c r="F930" s="391"/>
      <c r="G930" s="391"/>
      <c r="H930" s="391"/>
      <c r="I930" s="391"/>
      <c r="J930" s="391"/>
      <c r="K930" s="391"/>
      <c r="L930" s="391"/>
      <c r="M930" s="391"/>
      <c r="N930" s="391"/>
      <c r="O930" s="391"/>
      <c r="P930" s="391"/>
      <c r="Q930" s="391"/>
      <c r="R930" s="391"/>
      <c r="S930" s="391"/>
      <c r="T930" s="391"/>
      <c r="U930" s="391"/>
      <c r="V930" s="391"/>
      <c r="W930" s="391"/>
      <c r="X930" s="391"/>
      <c r="Y930" s="393"/>
    </row>
    <row r="931" spans="1:27" ht="15" collapsed="1" x14ac:dyDescent="0.25">
      <c r="B931" s="347"/>
      <c r="AA931" s="141"/>
    </row>
    <row r="932" spans="1:27" s="141" customFormat="1" ht="15.75" x14ac:dyDescent="0.25">
      <c r="A932" s="348" t="s">
        <v>67</v>
      </c>
      <c r="B932" s="345"/>
      <c r="C932" s="345"/>
      <c r="D932" s="345"/>
      <c r="E932" s="345"/>
      <c r="F932" s="345"/>
      <c r="G932" s="345"/>
      <c r="H932" s="345"/>
      <c r="I932" s="345"/>
      <c r="J932" s="345"/>
      <c r="K932" s="345"/>
      <c r="L932" s="345"/>
      <c r="M932" s="345"/>
      <c r="AA932" s="138"/>
    </row>
    <row r="933" spans="1:27" ht="15" thickBot="1" x14ac:dyDescent="0.25">
      <c r="A933" s="344"/>
      <c r="B933" s="344"/>
      <c r="C933" s="344"/>
      <c r="D933" s="344"/>
      <c r="E933" s="344"/>
      <c r="F933" s="344"/>
      <c r="G933" s="344"/>
      <c r="H933" s="344"/>
      <c r="I933" s="344"/>
      <c r="J933" s="344"/>
      <c r="K933" s="344"/>
      <c r="L933" s="344"/>
      <c r="M933" s="344"/>
    </row>
    <row r="934" spans="1:27" ht="30.75" customHeight="1" thickBot="1" x14ac:dyDescent="0.25">
      <c r="A934" s="349" t="s">
        <v>126</v>
      </c>
      <c r="B934" s="349"/>
      <c r="C934" s="349"/>
      <c r="D934" s="349"/>
      <c r="E934" s="349"/>
      <c r="F934" s="350" t="s">
        <v>314</v>
      </c>
      <c r="G934" s="349"/>
      <c r="H934" s="349"/>
      <c r="I934" s="349"/>
      <c r="J934" s="349"/>
      <c r="K934" s="349"/>
      <c r="L934" s="349"/>
      <c r="M934" s="349"/>
      <c r="U934" s="146"/>
      <c r="V934" s="146"/>
      <c r="W934" s="146"/>
      <c r="X934" s="146"/>
      <c r="Y934" s="146"/>
    </row>
    <row r="935" spans="1:27" ht="30.75" customHeight="1" thickBot="1" x14ac:dyDescent="0.25">
      <c r="A935" s="349"/>
      <c r="B935" s="349"/>
      <c r="C935" s="349"/>
      <c r="D935" s="349"/>
      <c r="E935" s="349"/>
      <c r="F935" s="350" t="s">
        <v>44</v>
      </c>
      <c r="G935" s="349"/>
      <c r="H935" s="349"/>
      <c r="I935" s="349"/>
      <c r="J935" s="349"/>
      <c r="K935" s="349"/>
      <c r="L935" s="349"/>
      <c r="M935" s="349"/>
      <c r="U935" s="146"/>
      <c r="V935" s="146"/>
      <c r="W935" s="146"/>
      <c r="X935" s="146"/>
      <c r="Y935" s="146"/>
    </row>
    <row r="936" spans="1:27" ht="27" customHeight="1" thickBot="1" x14ac:dyDescent="0.25">
      <c r="A936" s="349"/>
      <c r="B936" s="349"/>
      <c r="C936" s="349"/>
      <c r="D936" s="349"/>
      <c r="E936" s="349"/>
      <c r="F936" s="351" t="s">
        <v>110</v>
      </c>
      <c r="G936" s="352"/>
      <c r="H936" s="352" t="s">
        <v>117</v>
      </c>
      <c r="I936" s="352"/>
      <c r="J936" s="352" t="s">
        <v>118</v>
      </c>
      <c r="K936" s="352"/>
      <c r="L936" s="352" t="s">
        <v>119</v>
      </c>
      <c r="M936" s="353"/>
      <c r="U936" s="146"/>
      <c r="V936" s="146"/>
      <c r="W936" s="146"/>
      <c r="X936" s="146"/>
      <c r="Y936" s="146"/>
    </row>
    <row r="937" spans="1:27" ht="24" customHeight="1" thickBot="1" x14ac:dyDescent="0.25">
      <c r="A937" s="354" t="s">
        <v>82</v>
      </c>
      <c r="B937" s="354"/>
      <c r="C937" s="354"/>
      <c r="D937" s="354"/>
      <c r="E937" s="354"/>
      <c r="F937" s="355">
        <v>310416.05356199999</v>
      </c>
      <c r="G937" s="356"/>
      <c r="H937" s="357">
        <v>307417.61387399997</v>
      </c>
      <c r="I937" s="356"/>
      <c r="J937" s="357">
        <v>289530.37021799997</v>
      </c>
      <c r="K937" s="356"/>
      <c r="L937" s="357">
        <v>275106.84137400001</v>
      </c>
      <c r="M937" s="356"/>
      <c r="N937" s="358">
        <v>310416.05356199999</v>
      </c>
      <c r="O937" s="358">
        <v>307417.61387399997</v>
      </c>
      <c r="P937" s="358">
        <v>289530.37021799997</v>
      </c>
      <c r="Q937" s="358">
        <v>275106.84137400001</v>
      </c>
      <c r="U937" s="146"/>
      <c r="V937" s="146"/>
      <c r="W937" s="146"/>
      <c r="X937" s="146"/>
      <c r="Y937" s="146"/>
    </row>
    <row r="938" spans="1:27" ht="18.75" customHeight="1" outlineLevel="1" x14ac:dyDescent="0.2">
      <c r="A938" s="359" t="s">
        <v>7</v>
      </c>
      <c r="B938" s="359"/>
      <c r="C938" s="359"/>
      <c r="D938" s="359"/>
      <c r="E938" s="359"/>
      <c r="F938" s="360">
        <v>258486.18</v>
      </c>
      <c r="G938" s="361"/>
      <c r="H938" s="361">
        <v>258486.18</v>
      </c>
      <c r="I938" s="361"/>
      <c r="J938" s="360">
        <v>258486.18</v>
      </c>
      <c r="K938" s="361"/>
      <c r="L938" s="361">
        <v>258486.18</v>
      </c>
      <c r="M938" s="362"/>
      <c r="U938" s="146"/>
      <c r="V938" s="146"/>
      <c r="W938" s="146"/>
      <c r="X938" s="146"/>
      <c r="Y938" s="146"/>
    </row>
    <row r="939" spans="1:27" s="369" customFormat="1" ht="18.75" customHeight="1" outlineLevel="1" thickBot="1" x14ac:dyDescent="0.25">
      <c r="A939" s="363" t="s">
        <v>121</v>
      </c>
      <c r="B939" s="363"/>
      <c r="C939" s="363"/>
      <c r="D939" s="363"/>
      <c r="E939" s="363"/>
      <c r="F939" s="364">
        <v>51929.873562000001</v>
      </c>
      <c r="G939" s="365"/>
      <c r="H939" s="366">
        <v>48931.433873999995</v>
      </c>
      <c r="I939" s="367"/>
      <c r="J939" s="366">
        <v>31044.190218</v>
      </c>
      <c r="K939" s="367"/>
      <c r="L939" s="366">
        <v>16620.661373999999</v>
      </c>
      <c r="M939" s="368"/>
      <c r="U939" s="370"/>
      <c r="V939" s="370"/>
      <c r="W939" s="370"/>
      <c r="X939" s="370"/>
      <c r="Y939" s="370"/>
    </row>
    <row r="940" spans="1:27" ht="24" customHeight="1" thickBot="1" x14ac:dyDescent="0.25">
      <c r="A940" s="354" t="s">
        <v>18</v>
      </c>
      <c r="B940" s="354"/>
      <c r="C940" s="354"/>
      <c r="D940" s="354"/>
      <c r="E940" s="354"/>
      <c r="F940" s="357">
        <v>258486.18</v>
      </c>
      <c r="G940" s="356"/>
      <c r="H940" s="357">
        <v>258486.18</v>
      </c>
      <c r="I940" s="356"/>
      <c r="J940" s="357">
        <v>258486.18</v>
      </c>
      <c r="K940" s="356"/>
      <c r="L940" s="357">
        <v>258486.18</v>
      </c>
      <c r="M940" s="356"/>
      <c r="U940" s="146"/>
      <c r="V940" s="146"/>
      <c r="W940" s="146"/>
      <c r="X940" s="146"/>
      <c r="Y940" s="146"/>
    </row>
    <row r="941" spans="1:27" x14ac:dyDescent="0.2">
      <c r="A941" s="359" t="s">
        <v>7</v>
      </c>
      <c r="B941" s="359"/>
      <c r="C941" s="359"/>
      <c r="D941" s="359"/>
      <c r="E941" s="359"/>
      <c r="F941" s="360">
        <v>258486.18</v>
      </c>
      <c r="G941" s="361"/>
      <c r="H941" s="360">
        <v>258486.18</v>
      </c>
      <c r="I941" s="361"/>
      <c r="J941" s="360">
        <v>258486.18</v>
      </c>
      <c r="K941" s="361"/>
      <c r="L941" s="360">
        <v>258486.18</v>
      </c>
      <c r="M941" s="361"/>
      <c r="U941" s="146"/>
      <c r="V941" s="146"/>
      <c r="W941" s="146"/>
      <c r="X941" s="146"/>
      <c r="Y941" s="146"/>
    </row>
    <row r="942" spans="1:27" ht="15" thickBot="1" x14ac:dyDescent="0.25">
      <c r="A942" s="371" t="s">
        <v>8</v>
      </c>
      <c r="B942" s="371"/>
      <c r="C942" s="371"/>
      <c r="D942" s="371"/>
      <c r="E942" s="371"/>
      <c r="F942" s="372">
        <v>0</v>
      </c>
      <c r="G942" s="373"/>
      <c r="H942" s="374">
        <v>0</v>
      </c>
      <c r="I942" s="373"/>
      <c r="J942" s="374">
        <v>0</v>
      </c>
      <c r="K942" s="373"/>
      <c r="L942" s="374">
        <v>0</v>
      </c>
      <c r="M942" s="375"/>
      <c r="U942" s="146"/>
      <c r="V942" s="146"/>
      <c r="W942" s="146"/>
      <c r="X942" s="146"/>
      <c r="Y942" s="146"/>
    </row>
    <row r="945" spans="1:25" ht="15" x14ac:dyDescent="0.25">
      <c r="A945" s="141" t="s">
        <v>123</v>
      </c>
    </row>
    <row r="946" spans="1:25" ht="15" thickBot="1" x14ac:dyDescent="0.25"/>
    <row r="947" spans="1:25" ht="15" thickBot="1" x14ac:dyDescent="0.25">
      <c r="A947" s="376" t="s">
        <v>122</v>
      </c>
      <c r="B947" s="377"/>
      <c r="C947" s="377"/>
      <c r="D947" s="377"/>
      <c r="E947" s="378"/>
      <c r="F947" s="350" t="s">
        <v>17</v>
      </c>
      <c r="G947" s="349"/>
      <c r="H947" s="349"/>
      <c r="I947" s="349"/>
      <c r="J947" s="349"/>
      <c r="K947" s="349"/>
      <c r="L947" s="349"/>
      <c r="M947" s="349"/>
      <c r="U947" s="146"/>
      <c r="V947" s="146"/>
      <c r="W947" s="146"/>
      <c r="X947" s="146"/>
      <c r="Y947" s="146"/>
    </row>
    <row r="948" spans="1:25" ht="15" thickBot="1" x14ac:dyDescent="0.25">
      <c r="A948" s="379"/>
      <c r="B948" s="380"/>
      <c r="C948" s="380"/>
      <c r="D948" s="380"/>
      <c r="E948" s="381"/>
      <c r="F948" s="351" t="s">
        <v>3</v>
      </c>
      <c r="G948" s="352"/>
      <c r="H948" s="352" t="s">
        <v>16</v>
      </c>
      <c r="I948" s="352"/>
      <c r="J948" s="352" t="s">
        <v>15</v>
      </c>
      <c r="K948" s="352"/>
      <c r="L948" s="352" t="s">
        <v>4</v>
      </c>
      <c r="M948" s="353"/>
      <c r="U948" s="146"/>
      <c r="V948" s="146"/>
      <c r="W948" s="146"/>
      <c r="X948" s="146"/>
      <c r="Y948" s="146"/>
    </row>
    <row r="949" spans="1:25" s="369" customFormat="1" ht="15" thickBot="1" x14ac:dyDescent="0.25">
      <c r="A949" s="382"/>
      <c r="B949" s="383"/>
      <c r="C949" s="383"/>
      <c r="D949" s="383"/>
      <c r="E949" s="384"/>
      <c r="F949" s="385">
        <v>177993.39</v>
      </c>
      <c r="G949" s="386"/>
      <c r="H949" s="386">
        <v>321740.63</v>
      </c>
      <c r="I949" s="386"/>
      <c r="J949" s="386">
        <v>398900.87</v>
      </c>
      <c r="K949" s="386"/>
      <c r="L949" s="386">
        <v>367387.75</v>
      </c>
      <c r="M949" s="387"/>
      <c r="U949" s="370"/>
      <c r="V949" s="370"/>
      <c r="W949" s="370"/>
      <c r="X949" s="370"/>
      <c r="Y949" s="370"/>
    </row>
  </sheetData>
  <mergeCells count="62">
    <mergeCell ref="A947:E949"/>
    <mergeCell ref="F947:M947"/>
    <mergeCell ref="F948:G948"/>
    <mergeCell ref="H948:I948"/>
    <mergeCell ref="J948:K948"/>
    <mergeCell ref="L948:M948"/>
    <mergeCell ref="F949:G949"/>
    <mergeCell ref="H949:I949"/>
    <mergeCell ref="J949:K949"/>
    <mergeCell ref="L949:M949"/>
    <mergeCell ref="A941:E941"/>
    <mergeCell ref="F941:G941"/>
    <mergeCell ref="H941:I941"/>
    <mergeCell ref="J941:K941"/>
    <mergeCell ref="L941:M941"/>
    <mergeCell ref="A942:E942"/>
    <mergeCell ref="F942:G942"/>
    <mergeCell ref="H942:I942"/>
    <mergeCell ref="J942:K942"/>
    <mergeCell ref="L942:M942"/>
    <mergeCell ref="A939:E939"/>
    <mergeCell ref="F939:G939"/>
    <mergeCell ref="H939:I939"/>
    <mergeCell ref="J939:K939"/>
    <mergeCell ref="L939:M939"/>
    <mergeCell ref="A940:E940"/>
    <mergeCell ref="F940:G940"/>
    <mergeCell ref="H940:I940"/>
    <mergeCell ref="J940:K940"/>
    <mergeCell ref="L940:M940"/>
    <mergeCell ref="A937:E937"/>
    <mergeCell ref="F937:G937"/>
    <mergeCell ref="H937:I937"/>
    <mergeCell ref="J937:K937"/>
    <mergeCell ref="L937:M937"/>
    <mergeCell ref="A938:E938"/>
    <mergeCell ref="F938:G938"/>
    <mergeCell ref="H938:I938"/>
    <mergeCell ref="J938:K938"/>
    <mergeCell ref="L938:M938"/>
    <mergeCell ref="A802:Y802"/>
    <mergeCell ref="A804:A805"/>
    <mergeCell ref="B804:Y804"/>
    <mergeCell ref="A934:E936"/>
    <mergeCell ref="F934:M934"/>
    <mergeCell ref="F935:M935"/>
    <mergeCell ref="F936:G936"/>
    <mergeCell ref="H936:I936"/>
    <mergeCell ref="J936:K936"/>
    <mergeCell ref="L936:M936"/>
    <mergeCell ref="A324:A325"/>
    <mergeCell ref="B324:Y324"/>
    <mergeCell ref="A482:A483"/>
    <mergeCell ref="B482:Y482"/>
    <mergeCell ref="A643:A644"/>
    <mergeCell ref="B643:Y643"/>
    <mergeCell ref="A2:Y2"/>
    <mergeCell ref="A4:Y4"/>
    <mergeCell ref="A8:A9"/>
    <mergeCell ref="B8:Y8"/>
    <mergeCell ref="A166:A167"/>
    <mergeCell ref="B166:Y16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949"/>
  <sheetViews>
    <sheetView topLeftCell="A903" zoomScale="60" zoomScaleNormal="60" workbookViewId="0">
      <selection activeCell="A947" sqref="A947:E949"/>
    </sheetView>
  </sheetViews>
  <sheetFormatPr defaultRowHeight="14.25" outlineLevelRow="1" x14ac:dyDescent="0.2"/>
  <cols>
    <col min="1" max="1" width="19.5703125" style="138" customWidth="1"/>
    <col min="2" max="2" width="10.42578125" style="138" customWidth="1"/>
    <col min="3" max="6" width="10.42578125" style="138" bestFit="1" customWidth="1"/>
    <col min="7" max="7" width="10.42578125" style="138" customWidth="1"/>
    <col min="8" max="8" width="10.42578125" style="138" bestFit="1" customWidth="1"/>
    <col min="9" max="11" width="10" style="138" customWidth="1"/>
    <col min="12" max="25" width="10.140625" style="138" customWidth="1"/>
    <col min="26" max="26" width="3.85546875" style="138" customWidth="1"/>
    <col min="27" max="16384" width="9.140625" style="138"/>
  </cols>
  <sheetData>
    <row r="2" spans="1:27" s="137" customFormat="1" ht="16.5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7" ht="15" customHeight="1" x14ac:dyDescent="0.2">
      <c r="A4" s="139" t="s">
        <v>169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5" spans="1:27" x14ac:dyDescent="0.2">
      <c r="A5" s="218"/>
      <c r="Y5" s="218"/>
      <c r="Z5" s="218"/>
    </row>
    <row r="6" spans="1:27" s="141" customFormat="1" ht="15.75" x14ac:dyDescent="0.25">
      <c r="A6" s="279" t="s">
        <v>85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279"/>
    </row>
    <row r="7" spans="1:27" ht="15" thickBot="1" x14ac:dyDescent="0.25">
      <c r="A7" s="218"/>
      <c r="Y7" s="218"/>
    </row>
    <row r="8" spans="1:27" s="146" customFormat="1" ht="15" customHeight="1" thickBot="1" x14ac:dyDescent="0.25">
      <c r="A8" s="308" t="s">
        <v>43</v>
      </c>
      <c r="B8" s="309" t="s">
        <v>54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302"/>
    </row>
    <row r="9" spans="1:27" s="146" customFormat="1" ht="26.25" thickBot="1" x14ac:dyDescent="0.25">
      <c r="A9" s="298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7" s="310" customFormat="1" ht="15.75" thickBot="1" x14ac:dyDescent="0.25">
      <c r="A10" s="154">
        <v>1</v>
      </c>
      <c r="B10" s="155">
        <v>661.77790437414819</v>
      </c>
      <c r="C10" s="156">
        <v>636.38523737414835</v>
      </c>
      <c r="D10" s="156">
        <v>629.33980837414822</v>
      </c>
      <c r="E10" s="156">
        <v>638.33421137414837</v>
      </c>
      <c r="F10" s="156">
        <v>672.62047237414833</v>
      </c>
      <c r="G10" s="156">
        <v>674.98388337414815</v>
      </c>
      <c r="H10" s="156">
        <v>668.06166537414833</v>
      </c>
      <c r="I10" s="156">
        <v>639.85754737414834</v>
      </c>
      <c r="J10" s="156">
        <v>668.63291637414829</v>
      </c>
      <c r="K10" s="157">
        <v>672.34044737414831</v>
      </c>
      <c r="L10" s="156">
        <v>653.99320937414836</v>
      </c>
      <c r="M10" s="158">
        <v>652.63788837414836</v>
      </c>
      <c r="N10" s="157">
        <v>650.71131637414828</v>
      </c>
      <c r="O10" s="156">
        <v>631.06476237414836</v>
      </c>
      <c r="P10" s="158">
        <v>639.19668837414838</v>
      </c>
      <c r="Q10" s="159">
        <v>653.58997337414826</v>
      </c>
      <c r="R10" s="156">
        <v>655.62855537414816</v>
      </c>
      <c r="S10" s="159">
        <v>656.19980637414824</v>
      </c>
      <c r="T10" s="156">
        <v>779.48921337414833</v>
      </c>
      <c r="U10" s="156">
        <v>652.14504437414826</v>
      </c>
      <c r="V10" s="156">
        <v>655.62855537414816</v>
      </c>
      <c r="W10" s="156">
        <v>656.93907237414828</v>
      </c>
      <c r="X10" s="156">
        <v>655.75176637414836</v>
      </c>
      <c r="Y10" s="160">
        <v>660.34417637414822</v>
      </c>
      <c r="Z10" s="388"/>
      <c r="AA10" s="388"/>
    </row>
    <row r="11" spans="1:27" s="146" customFormat="1" ht="25.5" customHeight="1" x14ac:dyDescent="0.2">
      <c r="A11" s="161" t="s">
        <v>7</v>
      </c>
      <c r="B11" s="162">
        <v>545.77</v>
      </c>
      <c r="C11" s="162">
        <v>523.1</v>
      </c>
      <c r="D11" s="162">
        <v>516.80999999999995</v>
      </c>
      <c r="E11" s="162">
        <v>524.84</v>
      </c>
      <c r="F11" s="162">
        <v>555.45000000000005</v>
      </c>
      <c r="G11" s="162">
        <v>557.55999999999995</v>
      </c>
      <c r="H11" s="162">
        <v>551.38</v>
      </c>
      <c r="I11" s="162">
        <v>526.20000000000005</v>
      </c>
      <c r="J11" s="162">
        <v>551.89</v>
      </c>
      <c r="K11" s="162">
        <v>555.20000000000005</v>
      </c>
      <c r="L11" s="162">
        <v>538.82000000000005</v>
      </c>
      <c r="M11" s="162">
        <v>537.61</v>
      </c>
      <c r="N11" s="162">
        <v>535.89</v>
      </c>
      <c r="O11" s="162">
        <v>518.35</v>
      </c>
      <c r="P11" s="162">
        <v>525.61</v>
      </c>
      <c r="Q11" s="162">
        <v>538.46</v>
      </c>
      <c r="R11" s="162">
        <v>540.28</v>
      </c>
      <c r="S11" s="162">
        <v>540.79</v>
      </c>
      <c r="T11" s="162">
        <v>650.86</v>
      </c>
      <c r="U11" s="162">
        <v>537.16999999999996</v>
      </c>
      <c r="V11" s="162">
        <v>540.28</v>
      </c>
      <c r="W11" s="162">
        <v>541.45000000000005</v>
      </c>
      <c r="X11" s="162">
        <v>540.39</v>
      </c>
      <c r="Y11" s="162">
        <v>544.49</v>
      </c>
      <c r="Z11" s="276"/>
      <c r="AA11" s="276"/>
    </row>
    <row r="12" spans="1:27" s="146" customFormat="1" ht="25.5" x14ac:dyDescent="0.2">
      <c r="A12" s="163" t="s">
        <v>8</v>
      </c>
      <c r="B12" s="165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5">
        <v>46.81</v>
      </c>
      <c r="Z12" s="276"/>
      <c r="AA12" s="276"/>
    </row>
    <row r="13" spans="1:27" s="146" customFormat="1" ht="25.5" x14ac:dyDescent="0.2">
      <c r="A13" s="167" t="s">
        <v>9</v>
      </c>
      <c r="B13" s="165">
        <v>65.546976999999998</v>
      </c>
      <c r="C13" s="165">
        <v>62.824310000000004</v>
      </c>
      <c r="D13" s="165">
        <v>62.06888099999999</v>
      </c>
      <c r="E13" s="165">
        <v>63.033284000000002</v>
      </c>
      <c r="F13" s="165">
        <v>66.709545000000006</v>
      </c>
      <c r="G13" s="165">
        <v>66.962955999999991</v>
      </c>
      <c r="H13" s="165">
        <v>66.220737999999997</v>
      </c>
      <c r="I13" s="165">
        <v>63.196620000000003</v>
      </c>
      <c r="J13" s="165">
        <v>66.281988999999996</v>
      </c>
      <c r="K13" s="165">
        <v>66.679520000000011</v>
      </c>
      <c r="L13" s="165">
        <v>64.712282000000002</v>
      </c>
      <c r="M13" s="165">
        <v>64.566961000000006</v>
      </c>
      <c r="N13" s="165">
        <v>64.360388999999998</v>
      </c>
      <c r="O13" s="165">
        <v>62.253835000000002</v>
      </c>
      <c r="P13" s="165">
        <v>63.125761000000004</v>
      </c>
      <c r="Q13" s="165">
        <v>64.669046000000009</v>
      </c>
      <c r="R13" s="165">
        <v>64.887627999999992</v>
      </c>
      <c r="S13" s="165">
        <v>64.948878999999991</v>
      </c>
      <c r="T13" s="165">
        <v>78.168285999999995</v>
      </c>
      <c r="U13" s="165">
        <v>64.514116999999999</v>
      </c>
      <c r="V13" s="165">
        <v>64.887627999999992</v>
      </c>
      <c r="W13" s="165">
        <v>65.028145000000009</v>
      </c>
      <c r="X13" s="165">
        <v>64.900838999999991</v>
      </c>
      <c r="Y13" s="165">
        <v>65.393248999999997</v>
      </c>
      <c r="Z13" s="276"/>
      <c r="AA13" s="276"/>
    </row>
    <row r="14" spans="1:27" s="146" customFormat="1" ht="26.2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  <c r="AA14" s="276"/>
    </row>
    <row r="15" spans="1:27" s="310" customFormat="1" ht="15.75" thickBot="1" x14ac:dyDescent="0.25">
      <c r="A15" s="171">
        <v>2</v>
      </c>
      <c r="B15" s="155">
        <v>789.16687737414827</v>
      </c>
      <c r="C15" s="156">
        <v>787.6883453741483</v>
      </c>
      <c r="D15" s="156">
        <v>782.25586037414837</v>
      </c>
      <c r="E15" s="156">
        <v>762.74371837414833</v>
      </c>
      <c r="F15" s="156">
        <v>762.1388643741484</v>
      </c>
      <c r="G15" s="156">
        <v>783.9360103741484</v>
      </c>
      <c r="H15" s="156">
        <v>778.55953037414815</v>
      </c>
      <c r="I15" s="156">
        <v>785.47054737414828</v>
      </c>
      <c r="J15" s="156">
        <v>777.4842343741484</v>
      </c>
      <c r="K15" s="157">
        <v>787.17309937414825</v>
      </c>
      <c r="L15" s="156">
        <v>796.42512537414825</v>
      </c>
      <c r="M15" s="158">
        <v>793.99450837414815</v>
      </c>
      <c r="N15" s="157">
        <v>797.54522537414823</v>
      </c>
      <c r="O15" s="156">
        <v>768.65784637414833</v>
      </c>
      <c r="P15" s="158">
        <v>753.33487837414827</v>
      </c>
      <c r="Q15" s="159">
        <v>769.38591137414835</v>
      </c>
      <c r="R15" s="156">
        <v>803.44815237414821</v>
      </c>
      <c r="S15" s="159">
        <v>802.42886137414837</v>
      </c>
      <c r="T15" s="156">
        <v>810.40397337414834</v>
      </c>
      <c r="U15" s="156">
        <v>787.50912937414819</v>
      </c>
      <c r="V15" s="156">
        <v>792.65038837414841</v>
      </c>
      <c r="W15" s="156">
        <v>802.04802737414821</v>
      </c>
      <c r="X15" s="156">
        <v>799.3709883741484</v>
      </c>
      <c r="Y15" s="160">
        <v>792.49357437414824</v>
      </c>
      <c r="Z15" s="388"/>
      <c r="AA15" s="388"/>
    </row>
    <row r="16" spans="1:27" s="146" customFormat="1" ht="25.5" customHeight="1" x14ac:dyDescent="0.2">
      <c r="A16" s="161" t="s">
        <v>7</v>
      </c>
      <c r="B16" s="162">
        <v>659.5</v>
      </c>
      <c r="C16" s="162">
        <v>658.18</v>
      </c>
      <c r="D16" s="162">
        <v>653.33000000000004</v>
      </c>
      <c r="E16" s="162">
        <v>635.91</v>
      </c>
      <c r="F16" s="162">
        <v>635.37</v>
      </c>
      <c r="G16" s="162">
        <v>654.83000000000004</v>
      </c>
      <c r="H16" s="162">
        <v>650.03</v>
      </c>
      <c r="I16" s="162">
        <v>656.2</v>
      </c>
      <c r="J16" s="162">
        <v>649.07000000000005</v>
      </c>
      <c r="K16" s="162">
        <v>657.72</v>
      </c>
      <c r="L16" s="162">
        <v>665.98</v>
      </c>
      <c r="M16" s="162">
        <v>663.81</v>
      </c>
      <c r="N16" s="162">
        <v>666.98</v>
      </c>
      <c r="O16" s="162">
        <v>641.19000000000005</v>
      </c>
      <c r="P16" s="162">
        <v>627.51</v>
      </c>
      <c r="Q16" s="162">
        <v>641.84</v>
      </c>
      <c r="R16" s="162">
        <v>672.25</v>
      </c>
      <c r="S16" s="162">
        <v>671.34</v>
      </c>
      <c r="T16" s="162">
        <v>678.46</v>
      </c>
      <c r="U16" s="162">
        <v>658.02</v>
      </c>
      <c r="V16" s="162">
        <v>662.61</v>
      </c>
      <c r="W16" s="162">
        <v>671</v>
      </c>
      <c r="X16" s="162">
        <v>668.61</v>
      </c>
      <c r="Y16" s="162">
        <v>662.47</v>
      </c>
      <c r="Z16" s="276"/>
      <c r="AA16" s="276"/>
    </row>
    <row r="17" spans="1:27" s="146" customFormat="1" ht="25.5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  <c r="Z17" s="276"/>
      <c r="AA17" s="276"/>
    </row>
    <row r="18" spans="1:27" s="146" customFormat="1" ht="25.5" x14ac:dyDescent="0.2">
      <c r="A18" s="167" t="s">
        <v>9</v>
      </c>
      <c r="B18" s="165">
        <v>79.205950000000001</v>
      </c>
      <c r="C18" s="165">
        <v>79.047417999999993</v>
      </c>
      <c r="D18" s="165">
        <v>78.464933000000002</v>
      </c>
      <c r="E18" s="165">
        <v>76.372790999999992</v>
      </c>
      <c r="F18" s="165">
        <v>76.307936999999995</v>
      </c>
      <c r="G18" s="165">
        <v>78.645083</v>
      </c>
      <c r="H18" s="165">
        <v>78.068602999999996</v>
      </c>
      <c r="I18" s="165">
        <v>78.80962000000001</v>
      </c>
      <c r="J18" s="165">
        <v>77.953307000000009</v>
      </c>
      <c r="K18" s="165">
        <v>78.992171999999997</v>
      </c>
      <c r="L18" s="165">
        <v>79.984198000000006</v>
      </c>
      <c r="M18" s="165">
        <v>79.723580999999996</v>
      </c>
      <c r="N18" s="165">
        <v>80.104298</v>
      </c>
      <c r="O18" s="165">
        <v>77.006919000000011</v>
      </c>
      <c r="P18" s="165">
        <v>75.363951</v>
      </c>
      <c r="Q18" s="165">
        <v>77.084984000000006</v>
      </c>
      <c r="R18" s="165">
        <v>80.737224999999995</v>
      </c>
      <c r="S18" s="165">
        <v>80.627933999999996</v>
      </c>
      <c r="T18" s="165">
        <v>81.483046000000002</v>
      </c>
      <c r="U18" s="165">
        <v>79.028201999999993</v>
      </c>
      <c r="V18" s="165">
        <v>79.579460999999995</v>
      </c>
      <c r="W18" s="165">
        <v>80.587099999999992</v>
      </c>
      <c r="X18" s="165">
        <v>80.300060999999999</v>
      </c>
      <c r="Y18" s="165">
        <v>79.562646999999998</v>
      </c>
      <c r="Z18" s="276"/>
      <c r="AA18" s="276"/>
    </row>
    <row r="19" spans="1:27" s="146" customFormat="1" ht="26.2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  <c r="AA19" s="276"/>
    </row>
    <row r="20" spans="1:27" s="310" customFormat="1" ht="15.75" thickBot="1" x14ac:dyDescent="0.25">
      <c r="A20" s="154">
        <v>3</v>
      </c>
      <c r="B20" s="155">
        <v>781.96463437414843</v>
      </c>
      <c r="C20" s="156">
        <v>760.79474437414831</v>
      </c>
      <c r="D20" s="156">
        <v>761.0635683741483</v>
      </c>
      <c r="E20" s="156">
        <v>751.91235137414822</v>
      </c>
      <c r="F20" s="156">
        <v>752.83083337414814</v>
      </c>
      <c r="G20" s="156">
        <v>774.35915537414826</v>
      </c>
      <c r="H20" s="156">
        <v>776.34173237414825</v>
      </c>
      <c r="I20" s="156">
        <v>768.57943937414836</v>
      </c>
      <c r="J20" s="156">
        <v>777.37222437414823</v>
      </c>
      <c r="K20" s="157">
        <v>783.84640237414828</v>
      </c>
      <c r="L20" s="156">
        <v>781.78541837414832</v>
      </c>
      <c r="M20" s="158">
        <v>776.16251637414837</v>
      </c>
      <c r="N20" s="157">
        <v>785.43694437414831</v>
      </c>
      <c r="O20" s="156">
        <v>760.07788037414821</v>
      </c>
      <c r="P20" s="158">
        <v>764.50227537414821</v>
      </c>
      <c r="Q20" s="159">
        <v>779.95965537414827</v>
      </c>
      <c r="R20" s="156">
        <v>790.97023837414838</v>
      </c>
      <c r="S20" s="159">
        <v>809.07105437414816</v>
      </c>
      <c r="T20" s="156">
        <v>810.04554137414834</v>
      </c>
      <c r="U20" s="156">
        <v>786.50103937414838</v>
      </c>
      <c r="V20" s="156">
        <v>790.17496737414831</v>
      </c>
      <c r="W20" s="156">
        <v>800.40148037414815</v>
      </c>
      <c r="X20" s="156">
        <v>795.76426637414829</v>
      </c>
      <c r="Y20" s="160">
        <v>792.97521737414831</v>
      </c>
      <c r="Z20" s="388"/>
      <c r="AA20" s="388"/>
    </row>
    <row r="21" spans="1:27" s="146" customFormat="1" ht="25.5" customHeight="1" x14ac:dyDescent="0.2">
      <c r="A21" s="161" t="s">
        <v>7</v>
      </c>
      <c r="B21" s="162">
        <v>653.07000000000005</v>
      </c>
      <c r="C21" s="162">
        <v>634.16999999999996</v>
      </c>
      <c r="D21" s="162">
        <v>634.41</v>
      </c>
      <c r="E21" s="162">
        <v>626.24</v>
      </c>
      <c r="F21" s="162">
        <v>627.05999999999995</v>
      </c>
      <c r="G21" s="162">
        <v>646.28</v>
      </c>
      <c r="H21" s="162">
        <v>648.04999999999995</v>
      </c>
      <c r="I21" s="162">
        <v>641.12</v>
      </c>
      <c r="J21" s="162">
        <v>648.97</v>
      </c>
      <c r="K21" s="162">
        <v>654.75</v>
      </c>
      <c r="L21" s="162">
        <v>652.91</v>
      </c>
      <c r="M21" s="162">
        <v>647.89</v>
      </c>
      <c r="N21" s="162">
        <v>656.17</v>
      </c>
      <c r="O21" s="162">
        <v>633.53</v>
      </c>
      <c r="P21" s="162">
        <v>637.48</v>
      </c>
      <c r="Q21" s="162">
        <v>651.28</v>
      </c>
      <c r="R21" s="162">
        <v>661.11</v>
      </c>
      <c r="S21" s="162">
        <v>677.27</v>
      </c>
      <c r="T21" s="162">
        <v>678.14</v>
      </c>
      <c r="U21" s="162">
        <v>657.12</v>
      </c>
      <c r="V21" s="162">
        <v>660.4</v>
      </c>
      <c r="W21" s="162">
        <v>669.53</v>
      </c>
      <c r="X21" s="162">
        <v>665.39</v>
      </c>
      <c r="Y21" s="162">
        <v>662.9</v>
      </c>
      <c r="Z21" s="276"/>
      <c r="AA21" s="276"/>
    </row>
    <row r="22" spans="1:27" s="146" customFormat="1" ht="25.5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  <c r="Z22" s="276"/>
      <c r="AA22" s="276"/>
    </row>
    <row r="23" spans="1:27" s="146" customFormat="1" ht="25.5" x14ac:dyDescent="0.2">
      <c r="A23" s="167" t="s">
        <v>9</v>
      </c>
      <c r="B23" s="311">
        <v>78.433706999999998</v>
      </c>
      <c r="C23" s="312">
        <v>76.163816999999995</v>
      </c>
      <c r="D23" s="312">
        <v>76.192640999999995</v>
      </c>
      <c r="E23" s="312">
        <v>75.211423999999994</v>
      </c>
      <c r="F23" s="312">
        <v>75.309905999999998</v>
      </c>
      <c r="G23" s="312">
        <v>77.618228000000002</v>
      </c>
      <c r="H23" s="312">
        <v>77.830804999999998</v>
      </c>
      <c r="I23" s="312">
        <v>76.998512000000005</v>
      </c>
      <c r="J23" s="312">
        <v>77.941297000000006</v>
      </c>
      <c r="K23" s="312">
        <v>78.635475</v>
      </c>
      <c r="L23" s="312">
        <v>78.414490999999998</v>
      </c>
      <c r="M23" s="312">
        <v>77.811588999999998</v>
      </c>
      <c r="N23" s="312">
        <v>78.806016999999997</v>
      </c>
      <c r="O23" s="312">
        <v>76.086952999999994</v>
      </c>
      <c r="P23" s="312">
        <v>76.561347999999995</v>
      </c>
      <c r="Q23" s="312">
        <v>78.218727999999999</v>
      </c>
      <c r="R23" s="312">
        <v>79.399310999999997</v>
      </c>
      <c r="S23" s="312">
        <v>81.340126999999995</v>
      </c>
      <c r="T23" s="312">
        <v>81.444614000000001</v>
      </c>
      <c r="U23" s="312">
        <v>78.920112000000003</v>
      </c>
      <c r="V23" s="312">
        <v>79.314039999999991</v>
      </c>
      <c r="W23" s="312">
        <v>80.410552999999993</v>
      </c>
      <c r="X23" s="312">
        <v>79.913338999999993</v>
      </c>
      <c r="Y23" s="313">
        <v>79.614289999999997</v>
      </c>
      <c r="Z23" s="276"/>
      <c r="AA23" s="276"/>
    </row>
    <row r="24" spans="1:27" s="146" customFormat="1" ht="26.2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  <c r="AA24" s="276"/>
    </row>
    <row r="25" spans="1:27" s="310" customFormat="1" ht="15.75" thickBot="1" x14ac:dyDescent="0.25">
      <c r="A25" s="171">
        <v>4</v>
      </c>
      <c r="B25" s="155">
        <v>600.18360537414821</v>
      </c>
      <c r="C25" s="156">
        <v>566.53580137414826</v>
      </c>
      <c r="D25" s="156">
        <v>563.15309937414827</v>
      </c>
      <c r="E25" s="156">
        <v>569.95210637414834</v>
      </c>
      <c r="F25" s="156">
        <v>610.17489737414826</v>
      </c>
      <c r="G25" s="156">
        <v>622.74241937414831</v>
      </c>
      <c r="H25" s="156">
        <v>616.32424637414829</v>
      </c>
      <c r="I25" s="156">
        <v>603.63351337414838</v>
      </c>
      <c r="J25" s="156">
        <v>603.72312137414826</v>
      </c>
      <c r="K25" s="157">
        <v>610.99257037414827</v>
      </c>
      <c r="L25" s="156">
        <v>612.43749937414827</v>
      </c>
      <c r="M25" s="158">
        <v>608.67396337414834</v>
      </c>
      <c r="N25" s="157">
        <v>604.42878437414834</v>
      </c>
      <c r="O25" s="156">
        <v>578.92410737414832</v>
      </c>
      <c r="P25" s="158">
        <v>581.02989537414828</v>
      </c>
      <c r="Q25" s="159">
        <v>598.25703337414825</v>
      </c>
      <c r="R25" s="156">
        <v>617.95959237414831</v>
      </c>
      <c r="S25" s="159">
        <v>610.85815837414827</v>
      </c>
      <c r="T25" s="156">
        <v>628.24211037414841</v>
      </c>
      <c r="U25" s="156">
        <v>596.03923537414823</v>
      </c>
      <c r="V25" s="156">
        <v>599.90358037414819</v>
      </c>
      <c r="W25" s="156">
        <v>603.26388037414824</v>
      </c>
      <c r="X25" s="156">
        <v>596.84570737414833</v>
      </c>
      <c r="Y25" s="160">
        <v>607.9346973741483</v>
      </c>
      <c r="Z25" s="388"/>
      <c r="AA25" s="388"/>
    </row>
    <row r="26" spans="1:27" s="146" customFormat="1" ht="25.5" customHeight="1" x14ac:dyDescent="0.2">
      <c r="A26" s="161" t="s">
        <v>7</v>
      </c>
      <c r="B26" s="162">
        <v>490.78</v>
      </c>
      <c r="C26" s="162">
        <v>460.74</v>
      </c>
      <c r="D26" s="162">
        <v>457.72</v>
      </c>
      <c r="E26" s="162">
        <v>463.79</v>
      </c>
      <c r="F26" s="162">
        <v>499.7</v>
      </c>
      <c r="G26" s="162">
        <v>510.92</v>
      </c>
      <c r="H26" s="162">
        <v>505.19</v>
      </c>
      <c r="I26" s="162">
        <v>493.86</v>
      </c>
      <c r="J26" s="162">
        <v>493.94</v>
      </c>
      <c r="K26" s="162">
        <v>500.43</v>
      </c>
      <c r="L26" s="162">
        <v>501.72</v>
      </c>
      <c r="M26" s="162">
        <v>498.36</v>
      </c>
      <c r="N26" s="162">
        <v>494.57</v>
      </c>
      <c r="O26" s="162">
        <v>471.8</v>
      </c>
      <c r="P26" s="162">
        <v>473.68</v>
      </c>
      <c r="Q26" s="162">
        <v>489.06</v>
      </c>
      <c r="R26" s="162">
        <v>506.65</v>
      </c>
      <c r="S26" s="162">
        <v>500.31</v>
      </c>
      <c r="T26" s="162">
        <v>515.83000000000004</v>
      </c>
      <c r="U26" s="162">
        <v>487.08</v>
      </c>
      <c r="V26" s="162">
        <v>490.53</v>
      </c>
      <c r="W26" s="162">
        <v>493.53</v>
      </c>
      <c r="X26" s="162">
        <v>487.8</v>
      </c>
      <c r="Y26" s="162">
        <v>497.7</v>
      </c>
      <c r="Z26" s="276"/>
      <c r="AA26" s="276"/>
    </row>
    <row r="27" spans="1:27" s="146" customFormat="1" ht="25.5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  <c r="Z27" s="276"/>
      <c r="AA27" s="276"/>
    </row>
    <row r="28" spans="1:27" s="146" customFormat="1" ht="25.5" x14ac:dyDescent="0.2">
      <c r="A28" s="167" t="s">
        <v>9</v>
      </c>
      <c r="B28" s="311">
        <v>58.942677999999994</v>
      </c>
      <c r="C28" s="312">
        <v>55.334873999999999</v>
      </c>
      <c r="D28" s="312">
        <v>54.972172</v>
      </c>
      <c r="E28" s="312">
        <v>55.701179000000003</v>
      </c>
      <c r="F28" s="312">
        <v>60.01397</v>
      </c>
      <c r="G28" s="312">
        <v>61.361491999999998</v>
      </c>
      <c r="H28" s="312">
        <v>60.673318999999999</v>
      </c>
      <c r="I28" s="312">
        <v>59.312586000000003</v>
      </c>
      <c r="J28" s="312">
        <v>59.322193999999996</v>
      </c>
      <c r="K28" s="312">
        <v>60.101643000000003</v>
      </c>
      <c r="L28" s="312">
        <v>60.256572000000006</v>
      </c>
      <c r="M28" s="312">
        <v>59.853036000000003</v>
      </c>
      <c r="N28" s="312">
        <v>59.397857000000002</v>
      </c>
      <c r="O28" s="312">
        <v>56.663180000000004</v>
      </c>
      <c r="P28" s="312">
        <v>56.888967999999998</v>
      </c>
      <c r="Q28" s="312">
        <v>58.736105999999999</v>
      </c>
      <c r="R28" s="312">
        <v>60.848664999999997</v>
      </c>
      <c r="S28" s="312">
        <v>60.087231000000003</v>
      </c>
      <c r="T28" s="312">
        <v>61.951183000000007</v>
      </c>
      <c r="U28" s="312">
        <v>58.498307999999994</v>
      </c>
      <c r="V28" s="312">
        <v>58.912652999999999</v>
      </c>
      <c r="W28" s="312">
        <v>59.272952999999994</v>
      </c>
      <c r="X28" s="312">
        <v>58.584780000000002</v>
      </c>
      <c r="Y28" s="313">
        <v>59.773769999999999</v>
      </c>
      <c r="Z28" s="276"/>
      <c r="AA28" s="276"/>
    </row>
    <row r="29" spans="1:27" s="146" customFormat="1" ht="26.2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  <c r="AA29" s="276"/>
    </row>
    <row r="30" spans="1:27" s="310" customFormat="1" ht="15.75" thickBot="1" x14ac:dyDescent="0.25">
      <c r="A30" s="154">
        <v>5</v>
      </c>
      <c r="B30" s="155">
        <v>685.66963737414835</v>
      </c>
      <c r="C30" s="156">
        <v>648.7287393741484</v>
      </c>
      <c r="D30" s="156">
        <v>641.77291837414828</v>
      </c>
      <c r="E30" s="156">
        <v>642.80341037414837</v>
      </c>
      <c r="F30" s="156">
        <v>673.96459237414831</v>
      </c>
      <c r="G30" s="156">
        <v>683.78786937414827</v>
      </c>
      <c r="H30" s="156">
        <v>681.57007137414826</v>
      </c>
      <c r="I30" s="156">
        <v>662.38275837414812</v>
      </c>
      <c r="J30" s="156">
        <v>665.41822937414827</v>
      </c>
      <c r="K30" s="157">
        <v>669.46179037414834</v>
      </c>
      <c r="L30" s="156">
        <v>669.19296637414834</v>
      </c>
      <c r="M30" s="158">
        <v>683.97828637414841</v>
      </c>
      <c r="N30" s="157">
        <v>679.22906237414838</v>
      </c>
      <c r="O30" s="156">
        <v>643.12823937414839</v>
      </c>
      <c r="P30" s="158">
        <v>649.37839737414834</v>
      </c>
      <c r="Q30" s="159">
        <v>671.73559337414827</v>
      </c>
      <c r="R30" s="156">
        <v>693.19670937414844</v>
      </c>
      <c r="S30" s="159">
        <v>683.37343237414825</v>
      </c>
      <c r="T30" s="156">
        <v>652.14504437414826</v>
      </c>
      <c r="U30" s="156">
        <v>646.92537837414818</v>
      </c>
      <c r="V30" s="156">
        <v>656.75985637414817</v>
      </c>
      <c r="W30" s="156">
        <v>668.68892137414832</v>
      </c>
      <c r="X30" s="156">
        <v>665.56384237414829</v>
      </c>
      <c r="Y30" s="160">
        <v>668.95774537414832</v>
      </c>
      <c r="Z30" s="388"/>
      <c r="AA30" s="388"/>
    </row>
    <row r="31" spans="1:27" s="146" customFormat="1" ht="25.5" customHeight="1" x14ac:dyDescent="0.2">
      <c r="A31" s="161" t="s">
        <v>7</v>
      </c>
      <c r="B31" s="162">
        <v>567.1</v>
      </c>
      <c r="C31" s="162">
        <v>534.12</v>
      </c>
      <c r="D31" s="162">
        <v>527.91</v>
      </c>
      <c r="E31" s="162">
        <v>528.83000000000004</v>
      </c>
      <c r="F31" s="162">
        <v>556.65</v>
      </c>
      <c r="G31" s="162">
        <v>565.41999999999996</v>
      </c>
      <c r="H31" s="162">
        <v>563.44000000000005</v>
      </c>
      <c r="I31" s="162">
        <v>546.30999999999995</v>
      </c>
      <c r="J31" s="162">
        <v>549.02</v>
      </c>
      <c r="K31" s="162">
        <v>552.63</v>
      </c>
      <c r="L31" s="162">
        <v>552.39</v>
      </c>
      <c r="M31" s="162">
        <v>565.59</v>
      </c>
      <c r="N31" s="162">
        <v>561.35</v>
      </c>
      <c r="O31" s="162">
        <v>529.12</v>
      </c>
      <c r="P31" s="162">
        <v>534.70000000000005</v>
      </c>
      <c r="Q31" s="162">
        <v>554.66</v>
      </c>
      <c r="R31" s="162">
        <v>573.82000000000005</v>
      </c>
      <c r="S31" s="162">
        <v>565.04999999999995</v>
      </c>
      <c r="T31" s="162">
        <v>537.16999999999996</v>
      </c>
      <c r="U31" s="162">
        <v>532.51</v>
      </c>
      <c r="V31" s="162">
        <v>541.29</v>
      </c>
      <c r="W31" s="162">
        <v>551.94000000000005</v>
      </c>
      <c r="X31" s="162">
        <v>549.15</v>
      </c>
      <c r="Y31" s="162">
        <v>552.17999999999995</v>
      </c>
      <c r="Z31" s="276"/>
      <c r="AA31" s="276"/>
    </row>
    <row r="32" spans="1:27" s="146" customFormat="1" ht="25.5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  <c r="Z32" s="276"/>
      <c r="AA32" s="276"/>
    </row>
    <row r="33" spans="1:27" s="146" customFormat="1" ht="25.5" x14ac:dyDescent="0.2">
      <c r="A33" s="167" t="s">
        <v>9</v>
      </c>
      <c r="B33" s="311">
        <v>68.108710000000002</v>
      </c>
      <c r="C33" s="312">
        <v>64.147812000000002</v>
      </c>
      <c r="D33" s="312">
        <v>63.401990999999995</v>
      </c>
      <c r="E33" s="312">
        <v>63.512483000000003</v>
      </c>
      <c r="F33" s="312">
        <v>66.853664999999992</v>
      </c>
      <c r="G33" s="312">
        <v>67.906942000000001</v>
      </c>
      <c r="H33" s="312">
        <v>67.669144000000003</v>
      </c>
      <c r="I33" s="312">
        <v>65.611830999999995</v>
      </c>
      <c r="J33" s="312">
        <v>65.937302000000003</v>
      </c>
      <c r="K33" s="312">
        <v>66.370863</v>
      </c>
      <c r="L33" s="312">
        <v>66.342039</v>
      </c>
      <c r="M33" s="312">
        <v>67.92735900000001</v>
      </c>
      <c r="N33" s="312">
        <v>67.418135000000007</v>
      </c>
      <c r="O33" s="312">
        <v>63.547311999999998</v>
      </c>
      <c r="P33" s="312">
        <v>64.217470000000006</v>
      </c>
      <c r="Q33" s="312">
        <v>66.614666</v>
      </c>
      <c r="R33" s="312">
        <v>68.915782000000007</v>
      </c>
      <c r="S33" s="312">
        <v>67.862504999999999</v>
      </c>
      <c r="T33" s="312">
        <v>64.514116999999999</v>
      </c>
      <c r="U33" s="312">
        <v>63.954450999999999</v>
      </c>
      <c r="V33" s="312">
        <v>65.008928999999995</v>
      </c>
      <c r="W33" s="312">
        <v>66.287994000000012</v>
      </c>
      <c r="X33" s="312">
        <v>65.95291499999999</v>
      </c>
      <c r="Y33" s="313">
        <v>66.316817999999998</v>
      </c>
      <c r="Z33" s="276"/>
      <c r="AA33" s="276"/>
    </row>
    <row r="34" spans="1:27" s="146" customFormat="1" ht="26.2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  <c r="AA34" s="276"/>
    </row>
    <row r="35" spans="1:27" s="310" customFormat="1" ht="15.75" thickBot="1" x14ac:dyDescent="0.25">
      <c r="A35" s="171">
        <v>6</v>
      </c>
      <c r="B35" s="155">
        <v>673.35973837414838</v>
      </c>
      <c r="C35" s="156">
        <v>636.3628353741484</v>
      </c>
      <c r="D35" s="156">
        <v>629.5078233741483</v>
      </c>
      <c r="E35" s="156">
        <v>642.00813937414841</v>
      </c>
      <c r="F35" s="156">
        <v>678.47859537414831</v>
      </c>
      <c r="G35" s="156">
        <v>679.76671037414837</v>
      </c>
      <c r="H35" s="156">
        <v>691.25893637414833</v>
      </c>
      <c r="I35" s="156">
        <v>673.40454237414838</v>
      </c>
      <c r="J35" s="156">
        <v>689.36596737414834</v>
      </c>
      <c r="K35" s="157">
        <v>696.52340637414818</v>
      </c>
      <c r="L35" s="156">
        <v>692.18861937414829</v>
      </c>
      <c r="M35" s="158">
        <v>673.86378337414817</v>
      </c>
      <c r="N35" s="157">
        <v>671.46676937414827</v>
      </c>
      <c r="O35" s="156">
        <v>638.49102537414831</v>
      </c>
      <c r="P35" s="158">
        <v>642.20975737414824</v>
      </c>
      <c r="Q35" s="159">
        <v>664.39893837414843</v>
      </c>
      <c r="R35" s="156">
        <v>679.80031337414835</v>
      </c>
      <c r="S35" s="159">
        <v>682.67897037414832</v>
      </c>
      <c r="T35" s="156">
        <v>674.74866237414835</v>
      </c>
      <c r="U35" s="156">
        <v>644.04672137414832</v>
      </c>
      <c r="V35" s="156">
        <v>653.33235037414829</v>
      </c>
      <c r="W35" s="156">
        <v>665.04859637414825</v>
      </c>
      <c r="X35" s="156">
        <v>670.15625237414827</v>
      </c>
      <c r="Y35" s="160">
        <v>674.41263237414819</v>
      </c>
      <c r="Z35" s="388"/>
      <c r="AA35" s="388"/>
    </row>
    <row r="36" spans="1:27" s="146" customFormat="1" ht="25.5" customHeight="1" x14ac:dyDescent="0.2">
      <c r="A36" s="161" t="s">
        <v>7</v>
      </c>
      <c r="B36" s="162">
        <v>556.11</v>
      </c>
      <c r="C36" s="162">
        <v>523.08000000000004</v>
      </c>
      <c r="D36" s="162">
        <v>516.96</v>
      </c>
      <c r="E36" s="162">
        <v>528.12</v>
      </c>
      <c r="F36" s="162">
        <v>560.67999999999995</v>
      </c>
      <c r="G36" s="162">
        <v>561.83000000000004</v>
      </c>
      <c r="H36" s="162">
        <v>572.09</v>
      </c>
      <c r="I36" s="162">
        <v>556.15</v>
      </c>
      <c r="J36" s="162">
        <v>570.4</v>
      </c>
      <c r="K36" s="162">
        <v>576.79</v>
      </c>
      <c r="L36" s="162">
        <v>572.91999999999996</v>
      </c>
      <c r="M36" s="162">
        <v>556.55999999999995</v>
      </c>
      <c r="N36" s="162">
        <v>554.41999999999996</v>
      </c>
      <c r="O36" s="162">
        <v>524.98</v>
      </c>
      <c r="P36" s="162">
        <v>528.29999999999995</v>
      </c>
      <c r="Q36" s="162">
        <v>548.11</v>
      </c>
      <c r="R36" s="162">
        <v>561.86</v>
      </c>
      <c r="S36" s="162">
        <v>564.42999999999995</v>
      </c>
      <c r="T36" s="162">
        <v>557.35</v>
      </c>
      <c r="U36" s="162">
        <v>529.94000000000005</v>
      </c>
      <c r="V36" s="162">
        <v>538.23</v>
      </c>
      <c r="W36" s="162">
        <v>548.69000000000005</v>
      </c>
      <c r="X36" s="162">
        <v>553.25</v>
      </c>
      <c r="Y36" s="162">
        <v>557.04999999999995</v>
      </c>
      <c r="Z36" s="276"/>
      <c r="AA36" s="276"/>
    </row>
    <row r="37" spans="1:27" s="146" customFormat="1" ht="25.5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  <c r="Z37" s="276"/>
      <c r="AA37" s="276"/>
    </row>
    <row r="38" spans="1:27" s="146" customFormat="1" ht="25.5" x14ac:dyDescent="0.2">
      <c r="A38" s="167" t="s">
        <v>9</v>
      </c>
      <c r="B38" s="311">
        <v>66.788810999999995</v>
      </c>
      <c r="C38" s="312">
        <v>62.821908000000008</v>
      </c>
      <c r="D38" s="312">
        <v>62.086896000000003</v>
      </c>
      <c r="E38" s="312">
        <v>63.427211999999997</v>
      </c>
      <c r="F38" s="312">
        <v>67.337667999999994</v>
      </c>
      <c r="G38" s="312">
        <v>67.475783000000007</v>
      </c>
      <c r="H38" s="312">
        <v>68.708009000000004</v>
      </c>
      <c r="I38" s="312">
        <v>66.793615000000003</v>
      </c>
      <c r="J38" s="312">
        <v>68.505039999999994</v>
      </c>
      <c r="K38" s="312">
        <v>69.27247899999999</v>
      </c>
      <c r="L38" s="312">
        <v>68.807691999999989</v>
      </c>
      <c r="M38" s="312">
        <v>66.842855999999998</v>
      </c>
      <c r="N38" s="312">
        <v>66.585842</v>
      </c>
      <c r="O38" s="312">
        <v>63.050097999999998</v>
      </c>
      <c r="P38" s="312">
        <v>63.448829999999994</v>
      </c>
      <c r="Q38" s="312">
        <v>65.828011000000004</v>
      </c>
      <c r="R38" s="312">
        <v>67.479386000000005</v>
      </c>
      <c r="S38" s="312">
        <v>67.788042999999988</v>
      </c>
      <c r="T38" s="312">
        <v>66.937735000000004</v>
      </c>
      <c r="U38" s="312">
        <v>63.645794000000002</v>
      </c>
      <c r="V38" s="312">
        <v>64.641423000000003</v>
      </c>
      <c r="W38" s="312">
        <v>65.897669000000008</v>
      </c>
      <c r="X38" s="312">
        <v>66.445324999999997</v>
      </c>
      <c r="Y38" s="313">
        <v>66.901704999999993</v>
      </c>
      <c r="Z38" s="276"/>
      <c r="AA38" s="276"/>
    </row>
    <row r="39" spans="1:27" s="146" customFormat="1" ht="26.2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  <c r="AA39" s="276"/>
    </row>
    <row r="40" spans="1:27" s="310" customFormat="1" ht="15.75" thickBot="1" x14ac:dyDescent="0.25">
      <c r="A40" s="154">
        <v>7</v>
      </c>
      <c r="B40" s="155">
        <v>658.55201637414837</v>
      </c>
      <c r="C40" s="156">
        <v>635.52276037414845</v>
      </c>
      <c r="D40" s="156">
        <v>625.16183537414838</v>
      </c>
      <c r="E40" s="156">
        <v>625.41945837414823</v>
      </c>
      <c r="F40" s="156">
        <v>653.17553637414835</v>
      </c>
      <c r="G40" s="156">
        <v>669.30497637414828</v>
      </c>
      <c r="H40" s="156">
        <v>662.60677837414823</v>
      </c>
      <c r="I40" s="156">
        <v>653.90360137414825</v>
      </c>
      <c r="J40" s="156">
        <v>661.12824637414826</v>
      </c>
      <c r="K40" s="157">
        <v>667.58002237414826</v>
      </c>
      <c r="L40" s="156">
        <v>668.43129837414824</v>
      </c>
      <c r="M40" s="158">
        <v>671.65718637414841</v>
      </c>
      <c r="N40" s="157">
        <v>662.49476837414829</v>
      </c>
      <c r="O40" s="156">
        <v>629.11578837414834</v>
      </c>
      <c r="P40" s="158">
        <v>635.1531273741482</v>
      </c>
      <c r="Q40" s="159">
        <v>657.43191637414839</v>
      </c>
      <c r="R40" s="156">
        <v>673.12451737414835</v>
      </c>
      <c r="S40" s="159">
        <v>681.31244837414829</v>
      </c>
      <c r="T40" s="156">
        <v>667.36720337414818</v>
      </c>
      <c r="U40" s="156">
        <v>641.31367737414826</v>
      </c>
      <c r="V40" s="156">
        <v>650.20727137414826</v>
      </c>
      <c r="W40" s="156">
        <v>658.77603637414836</v>
      </c>
      <c r="X40" s="156">
        <v>659.85133237414823</v>
      </c>
      <c r="Y40" s="160">
        <v>658.49601137414834</v>
      </c>
      <c r="Z40" s="388"/>
      <c r="AA40" s="388"/>
    </row>
    <row r="41" spans="1:27" s="146" customFormat="1" ht="25.5" customHeight="1" x14ac:dyDescent="0.2">
      <c r="A41" s="161" t="s">
        <v>7</v>
      </c>
      <c r="B41" s="162">
        <v>542.89</v>
      </c>
      <c r="C41" s="162">
        <v>522.33000000000004</v>
      </c>
      <c r="D41" s="162">
        <v>513.08000000000004</v>
      </c>
      <c r="E41" s="162">
        <v>513.30999999999995</v>
      </c>
      <c r="F41" s="162">
        <v>538.09</v>
      </c>
      <c r="G41" s="162">
        <v>552.49</v>
      </c>
      <c r="H41" s="162">
        <v>546.51</v>
      </c>
      <c r="I41" s="162">
        <v>538.74</v>
      </c>
      <c r="J41" s="162">
        <v>545.19000000000005</v>
      </c>
      <c r="K41" s="162">
        <v>550.95000000000005</v>
      </c>
      <c r="L41" s="162">
        <v>551.71</v>
      </c>
      <c r="M41" s="162">
        <v>554.59</v>
      </c>
      <c r="N41" s="162">
        <v>546.41</v>
      </c>
      <c r="O41" s="162">
        <v>516.61</v>
      </c>
      <c r="P41" s="162">
        <v>522</v>
      </c>
      <c r="Q41" s="162">
        <v>541.89</v>
      </c>
      <c r="R41" s="162">
        <v>555.9</v>
      </c>
      <c r="S41" s="162">
        <v>563.21</v>
      </c>
      <c r="T41" s="162">
        <v>550.76</v>
      </c>
      <c r="U41" s="162">
        <v>527.5</v>
      </c>
      <c r="V41" s="162">
        <v>535.44000000000005</v>
      </c>
      <c r="W41" s="162">
        <v>543.09</v>
      </c>
      <c r="X41" s="162">
        <v>544.04999999999995</v>
      </c>
      <c r="Y41" s="162">
        <v>542.84</v>
      </c>
      <c r="Z41" s="276"/>
      <c r="AA41" s="276"/>
    </row>
    <row r="42" spans="1:27" s="146" customFormat="1" ht="25.5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  <c r="Z42" s="276"/>
      <c r="AA42" s="276"/>
    </row>
    <row r="43" spans="1:27" s="146" customFormat="1" ht="25.5" x14ac:dyDescent="0.2">
      <c r="A43" s="167" t="s">
        <v>9</v>
      </c>
      <c r="B43" s="311">
        <v>65.201088999999996</v>
      </c>
      <c r="C43" s="312">
        <v>62.731833000000002</v>
      </c>
      <c r="D43" s="312">
        <v>61.620908000000007</v>
      </c>
      <c r="E43" s="312">
        <v>61.648530999999991</v>
      </c>
      <c r="F43" s="312">
        <v>64.624609000000007</v>
      </c>
      <c r="G43" s="312">
        <v>66.354049000000003</v>
      </c>
      <c r="H43" s="312">
        <v>65.635851000000002</v>
      </c>
      <c r="I43" s="312">
        <v>64.702674000000002</v>
      </c>
      <c r="J43" s="312">
        <v>65.477319000000008</v>
      </c>
      <c r="K43" s="312">
        <v>66.169094999999999</v>
      </c>
      <c r="L43" s="312">
        <v>66.260371000000006</v>
      </c>
      <c r="M43" s="312">
        <v>66.606259000000009</v>
      </c>
      <c r="N43" s="312">
        <v>65.623840999999999</v>
      </c>
      <c r="O43" s="312">
        <v>62.044860999999997</v>
      </c>
      <c r="P43" s="312">
        <v>62.6922</v>
      </c>
      <c r="Q43" s="312">
        <v>65.080989000000002</v>
      </c>
      <c r="R43" s="312">
        <v>66.763589999999994</v>
      </c>
      <c r="S43" s="312">
        <v>67.641520999999997</v>
      </c>
      <c r="T43" s="312">
        <v>66.146276</v>
      </c>
      <c r="U43" s="312">
        <v>63.35275</v>
      </c>
      <c r="V43" s="312">
        <v>64.30634400000001</v>
      </c>
      <c r="W43" s="312">
        <v>65.225109000000003</v>
      </c>
      <c r="X43" s="312">
        <v>65.34040499999999</v>
      </c>
      <c r="Y43" s="313">
        <v>65.195084000000008</v>
      </c>
      <c r="Z43" s="276"/>
      <c r="AA43" s="276"/>
    </row>
    <row r="44" spans="1:27" s="146" customFormat="1" ht="26.2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  <c r="AA44" s="276"/>
    </row>
    <row r="45" spans="1:27" s="310" customFormat="1" ht="15.75" thickBot="1" x14ac:dyDescent="0.25">
      <c r="A45" s="171">
        <v>8</v>
      </c>
      <c r="B45" s="155">
        <v>662.02432637414825</v>
      </c>
      <c r="C45" s="156">
        <v>634.73869037414829</v>
      </c>
      <c r="D45" s="156">
        <v>652.87310937414838</v>
      </c>
      <c r="E45" s="156">
        <v>651.7978133741484</v>
      </c>
      <c r="F45" s="156">
        <v>664.63415937414845</v>
      </c>
      <c r="G45" s="156">
        <v>682.37654337414835</v>
      </c>
      <c r="H45" s="156">
        <v>675.21910437414817</v>
      </c>
      <c r="I45" s="156">
        <v>653.18673737414838</v>
      </c>
      <c r="J45" s="156">
        <v>675.01748637414835</v>
      </c>
      <c r="K45" s="157">
        <v>665.2502143741483</v>
      </c>
      <c r="L45" s="156">
        <v>665.75425937414843</v>
      </c>
      <c r="M45" s="158">
        <v>671.84760337414821</v>
      </c>
      <c r="N45" s="157">
        <v>670.7611063741482</v>
      </c>
      <c r="O45" s="156">
        <v>637.33732237414824</v>
      </c>
      <c r="P45" s="158">
        <v>639.76793937414834</v>
      </c>
      <c r="Q45" s="159">
        <v>654.72127437414827</v>
      </c>
      <c r="R45" s="156">
        <v>670.55948837414837</v>
      </c>
      <c r="S45" s="159">
        <v>660.23216637414839</v>
      </c>
      <c r="T45" s="156">
        <v>658.41760437414825</v>
      </c>
      <c r="U45" s="156">
        <v>650.86813037414822</v>
      </c>
      <c r="V45" s="156">
        <v>662.34915537414827</v>
      </c>
      <c r="W45" s="156">
        <v>666.81835437414816</v>
      </c>
      <c r="X45" s="156">
        <v>668.62171537414838</v>
      </c>
      <c r="Y45" s="160">
        <v>671.27635237414825</v>
      </c>
      <c r="Z45" s="388"/>
      <c r="AA45" s="388"/>
    </row>
    <row r="46" spans="1:27" s="146" customFormat="1" ht="25.5" customHeight="1" x14ac:dyDescent="0.2">
      <c r="A46" s="161" t="s">
        <v>7</v>
      </c>
      <c r="B46" s="162">
        <v>545.99</v>
      </c>
      <c r="C46" s="162">
        <v>521.63</v>
      </c>
      <c r="D46" s="162">
        <v>537.82000000000005</v>
      </c>
      <c r="E46" s="162">
        <v>536.86</v>
      </c>
      <c r="F46" s="162">
        <v>548.32000000000005</v>
      </c>
      <c r="G46" s="162">
        <v>564.16</v>
      </c>
      <c r="H46" s="162">
        <v>557.77</v>
      </c>
      <c r="I46" s="162">
        <v>538.1</v>
      </c>
      <c r="J46" s="162">
        <v>557.59</v>
      </c>
      <c r="K46" s="162">
        <v>548.87</v>
      </c>
      <c r="L46" s="162">
        <v>549.32000000000005</v>
      </c>
      <c r="M46" s="162">
        <v>554.76</v>
      </c>
      <c r="N46" s="162">
        <v>553.79</v>
      </c>
      <c r="O46" s="162">
        <v>523.95000000000005</v>
      </c>
      <c r="P46" s="162">
        <v>526.12</v>
      </c>
      <c r="Q46" s="162">
        <v>539.47</v>
      </c>
      <c r="R46" s="162">
        <v>553.61</v>
      </c>
      <c r="S46" s="162">
        <v>544.39</v>
      </c>
      <c r="T46" s="162">
        <v>542.77</v>
      </c>
      <c r="U46" s="162">
        <v>536.03</v>
      </c>
      <c r="V46" s="162">
        <v>546.28</v>
      </c>
      <c r="W46" s="162">
        <v>550.27</v>
      </c>
      <c r="X46" s="162">
        <v>551.88</v>
      </c>
      <c r="Y46" s="162">
        <v>554.25</v>
      </c>
      <c r="Z46" s="276"/>
      <c r="AA46" s="276"/>
    </row>
    <row r="47" spans="1:27" s="146" customFormat="1" ht="25.5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  <c r="Z47" s="276"/>
      <c r="AA47" s="276"/>
    </row>
    <row r="48" spans="1:27" s="146" customFormat="1" ht="25.5" x14ac:dyDescent="0.2">
      <c r="A48" s="167" t="s">
        <v>9</v>
      </c>
      <c r="B48" s="311">
        <v>65.573398999999995</v>
      </c>
      <c r="C48" s="312">
        <v>62.647762999999998</v>
      </c>
      <c r="D48" s="312">
        <v>64.592182000000008</v>
      </c>
      <c r="E48" s="312">
        <v>64.476886000000007</v>
      </c>
      <c r="F48" s="312">
        <v>65.853232000000006</v>
      </c>
      <c r="G48" s="312">
        <v>67.755615999999989</v>
      </c>
      <c r="H48" s="312">
        <v>66.988176999999993</v>
      </c>
      <c r="I48" s="312">
        <v>64.625810000000001</v>
      </c>
      <c r="J48" s="312">
        <v>66.966559000000004</v>
      </c>
      <c r="K48" s="312">
        <v>65.919286999999997</v>
      </c>
      <c r="L48" s="312">
        <v>65.973331999999999</v>
      </c>
      <c r="M48" s="312">
        <v>66.626676000000003</v>
      </c>
      <c r="N48" s="312">
        <v>66.510178999999994</v>
      </c>
      <c r="O48" s="312">
        <v>62.926395000000007</v>
      </c>
      <c r="P48" s="312">
        <v>63.187012000000003</v>
      </c>
      <c r="Q48" s="312">
        <v>64.790346999999997</v>
      </c>
      <c r="R48" s="312">
        <v>66.488561000000004</v>
      </c>
      <c r="S48" s="312">
        <v>65.381238999999994</v>
      </c>
      <c r="T48" s="312">
        <v>65.186677000000003</v>
      </c>
      <c r="U48" s="312">
        <v>64.377202999999994</v>
      </c>
      <c r="V48" s="312">
        <v>65.608227999999997</v>
      </c>
      <c r="W48" s="312">
        <v>66.087426999999991</v>
      </c>
      <c r="X48" s="312">
        <v>66.280788000000001</v>
      </c>
      <c r="Y48" s="313">
        <v>66.565425000000005</v>
      </c>
      <c r="Z48" s="276"/>
      <c r="AA48" s="276"/>
    </row>
    <row r="49" spans="1:27" s="146" customFormat="1" ht="26.2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  <c r="AA49" s="276"/>
    </row>
    <row r="50" spans="1:27" s="310" customFormat="1" ht="15.75" thickBot="1" x14ac:dyDescent="0.25">
      <c r="A50" s="154">
        <v>9</v>
      </c>
      <c r="B50" s="155">
        <v>725.22036837414828</v>
      </c>
      <c r="C50" s="156">
        <v>706.50349737414831</v>
      </c>
      <c r="D50" s="156">
        <v>702.40393137414821</v>
      </c>
      <c r="E50" s="156">
        <v>673.67336637414837</v>
      </c>
      <c r="F50" s="156">
        <v>705.57381437414836</v>
      </c>
      <c r="G50" s="156">
        <v>701.72067037414831</v>
      </c>
      <c r="H50" s="156">
        <v>718.63418037414817</v>
      </c>
      <c r="I50" s="156">
        <v>697.12826037414834</v>
      </c>
      <c r="J50" s="156">
        <v>706.23467337414831</v>
      </c>
      <c r="K50" s="157">
        <v>710.51345537414818</v>
      </c>
      <c r="L50" s="156">
        <v>711.01750037414831</v>
      </c>
      <c r="M50" s="158">
        <v>708.59808437414836</v>
      </c>
      <c r="N50" s="157">
        <v>711.15191237414842</v>
      </c>
      <c r="O50" s="156">
        <v>684.89676837414834</v>
      </c>
      <c r="P50" s="158">
        <v>692.77107137414828</v>
      </c>
      <c r="Q50" s="159">
        <v>708.63168737414844</v>
      </c>
      <c r="R50" s="156">
        <v>718.95900937414842</v>
      </c>
      <c r="S50" s="159">
        <v>717.57008537414845</v>
      </c>
      <c r="T50" s="156">
        <v>710.00941037414839</v>
      </c>
      <c r="U50" s="156">
        <v>704.75614137414834</v>
      </c>
      <c r="V50" s="156">
        <v>718.06292937414821</v>
      </c>
      <c r="W50" s="156">
        <v>726.9901263741483</v>
      </c>
      <c r="X50" s="156">
        <v>730.07040137414822</v>
      </c>
      <c r="Y50" s="160">
        <v>727.61738237414818</v>
      </c>
      <c r="Z50" s="388"/>
      <c r="AA50" s="388"/>
    </row>
    <row r="51" spans="1:27" s="146" customFormat="1" ht="25.5" customHeight="1" x14ac:dyDescent="0.2">
      <c r="A51" s="161" t="s">
        <v>7</v>
      </c>
      <c r="B51" s="162">
        <v>602.41</v>
      </c>
      <c r="C51" s="162">
        <v>585.70000000000005</v>
      </c>
      <c r="D51" s="162">
        <v>582.04</v>
      </c>
      <c r="E51" s="162">
        <v>556.39</v>
      </c>
      <c r="F51" s="162">
        <v>584.87</v>
      </c>
      <c r="G51" s="162">
        <v>581.42999999999995</v>
      </c>
      <c r="H51" s="162">
        <v>596.53</v>
      </c>
      <c r="I51" s="162">
        <v>577.33000000000004</v>
      </c>
      <c r="J51" s="162">
        <v>585.46</v>
      </c>
      <c r="K51" s="162">
        <v>589.28</v>
      </c>
      <c r="L51" s="162">
        <v>589.73</v>
      </c>
      <c r="M51" s="162">
        <v>587.57000000000005</v>
      </c>
      <c r="N51" s="162">
        <v>589.85</v>
      </c>
      <c r="O51" s="162">
        <v>566.41</v>
      </c>
      <c r="P51" s="162">
        <v>573.44000000000005</v>
      </c>
      <c r="Q51" s="162">
        <v>587.6</v>
      </c>
      <c r="R51" s="162">
        <v>596.82000000000005</v>
      </c>
      <c r="S51" s="162">
        <v>595.58000000000004</v>
      </c>
      <c r="T51" s="162">
        <v>588.83000000000004</v>
      </c>
      <c r="U51" s="162">
        <v>584.14</v>
      </c>
      <c r="V51" s="162">
        <v>596.02</v>
      </c>
      <c r="W51" s="162">
        <v>603.99</v>
      </c>
      <c r="X51" s="162">
        <v>606.74</v>
      </c>
      <c r="Y51" s="162">
        <v>604.54999999999995</v>
      </c>
      <c r="Z51" s="276"/>
      <c r="AA51" s="276"/>
    </row>
    <row r="52" spans="1:27" s="146" customFormat="1" ht="25.5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  <c r="Z52" s="276"/>
      <c r="AA52" s="276"/>
    </row>
    <row r="53" spans="1:27" s="146" customFormat="1" ht="25.5" x14ac:dyDescent="0.2">
      <c r="A53" s="167" t="s">
        <v>9</v>
      </c>
      <c r="B53" s="311">
        <v>72.349440999999999</v>
      </c>
      <c r="C53" s="312">
        <v>70.342570000000009</v>
      </c>
      <c r="D53" s="312">
        <v>69.903003999999996</v>
      </c>
      <c r="E53" s="312">
        <v>66.822439000000003</v>
      </c>
      <c r="F53" s="312">
        <v>70.242886999999996</v>
      </c>
      <c r="G53" s="312">
        <v>69.829742999999993</v>
      </c>
      <c r="H53" s="312">
        <v>71.643253000000001</v>
      </c>
      <c r="I53" s="312">
        <v>69.337333000000001</v>
      </c>
      <c r="J53" s="312">
        <v>70.313746000000009</v>
      </c>
      <c r="K53" s="312">
        <v>70.772527999999994</v>
      </c>
      <c r="L53" s="312">
        <v>70.826572999999996</v>
      </c>
      <c r="M53" s="312">
        <v>70.567157000000009</v>
      </c>
      <c r="N53" s="312">
        <v>70.840985000000003</v>
      </c>
      <c r="O53" s="312">
        <v>68.025841</v>
      </c>
      <c r="P53" s="312">
        <v>68.87014400000001</v>
      </c>
      <c r="Q53" s="312">
        <v>70.570760000000007</v>
      </c>
      <c r="R53" s="312">
        <v>71.678082000000003</v>
      </c>
      <c r="S53" s="312">
        <v>71.52915800000001</v>
      </c>
      <c r="T53" s="312">
        <v>70.718483000000006</v>
      </c>
      <c r="U53" s="312">
        <v>70.155214000000001</v>
      </c>
      <c r="V53" s="312">
        <v>71.582002000000003</v>
      </c>
      <c r="W53" s="312">
        <v>72.539198999999996</v>
      </c>
      <c r="X53" s="312">
        <v>72.869473999999997</v>
      </c>
      <c r="Y53" s="313">
        <v>72.606454999999997</v>
      </c>
      <c r="Z53" s="276"/>
      <c r="AA53" s="276"/>
    </row>
    <row r="54" spans="1:27" s="146" customFormat="1" ht="26.2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  <c r="AA54" s="276"/>
    </row>
    <row r="55" spans="1:27" s="310" customFormat="1" ht="15.75" thickBot="1" x14ac:dyDescent="0.25">
      <c r="A55" s="171">
        <v>10</v>
      </c>
      <c r="B55" s="155">
        <v>737.25024237414834</v>
      </c>
      <c r="C55" s="156">
        <v>724.24588137414821</v>
      </c>
      <c r="D55" s="156">
        <v>712.13760037414829</v>
      </c>
      <c r="E55" s="156">
        <v>702.91917737414826</v>
      </c>
      <c r="F55" s="156">
        <v>680.66279037414836</v>
      </c>
      <c r="G55" s="156">
        <v>707.90362237414831</v>
      </c>
      <c r="H55" s="156">
        <v>720.9863903741483</v>
      </c>
      <c r="I55" s="156">
        <v>700.25333937414837</v>
      </c>
      <c r="J55" s="156">
        <v>705.79783437414835</v>
      </c>
      <c r="K55" s="157">
        <v>729.38714037414832</v>
      </c>
      <c r="L55" s="156">
        <v>712.12639937414826</v>
      </c>
      <c r="M55" s="158">
        <v>712.5072333741482</v>
      </c>
      <c r="N55" s="157">
        <v>712.5856403741484</v>
      </c>
      <c r="O55" s="156">
        <v>695.20168837414838</v>
      </c>
      <c r="P55" s="158">
        <v>690.75489137414831</v>
      </c>
      <c r="Q55" s="159">
        <v>704.34170437414821</v>
      </c>
      <c r="R55" s="156">
        <v>734.18116837414834</v>
      </c>
      <c r="S55" s="159">
        <v>735.45808237414815</v>
      </c>
      <c r="T55" s="156">
        <v>712.18240437414818</v>
      </c>
      <c r="U55" s="156">
        <v>716.48358837414833</v>
      </c>
      <c r="V55" s="156">
        <v>722.07288737414842</v>
      </c>
      <c r="W55" s="156">
        <v>726.29566437414837</v>
      </c>
      <c r="X55" s="156">
        <v>730.46243637414841</v>
      </c>
      <c r="Y55" s="160">
        <v>734.27077637414823</v>
      </c>
      <c r="Z55" s="388"/>
      <c r="AA55" s="388"/>
    </row>
    <row r="56" spans="1:27" s="146" customFormat="1" ht="25.5" customHeight="1" x14ac:dyDescent="0.2">
      <c r="A56" s="161" t="s">
        <v>7</v>
      </c>
      <c r="B56" s="162">
        <v>613.15</v>
      </c>
      <c r="C56" s="162">
        <v>601.54</v>
      </c>
      <c r="D56" s="162">
        <v>590.73</v>
      </c>
      <c r="E56" s="162">
        <v>582.5</v>
      </c>
      <c r="F56" s="162">
        <v>562.63</v>
      </c>
      <c r="G56" s="162">
        <v>586.95000000000005</v>
      </c>
      <c r="H56" s="162">
        <v>598.63</v>
      </c>
      <c r="I56" s="162">
        <v>580.12</v>
      </c>
      <c r="J56" s="162">
        <v>585.07000000000005</v>
      </c>
      <c r="K56" s="162">
        <v>606.13</v>
      </c>
      <c r="L56" s="162">
        <v>590.72</v>
      </c>
      <c r="M56" s="162">
        <v>591.05999999999995</v>
      </c>
      <c r="N56" s="162">
        <v>591.13</v>
      </c>
      <c r="O56" s="162">
        <v>575.61</v>
      </c>
      <c r="P56" s="162">
        <v>571.64</v>
      </c>
      <c r="Q56" s="162">
        <v>583.77</v>
      </c>
      <c r="R56" s="162">
        <v>610.41</v>
      </c>
      <c r="S56" s="162">
        <v>611.54999999999995</v>
      </c>
      <c r="T56" s="162">
        <v>590.77</v>
      </c>
      <c r="U56" s="162">
        <v>594.61</v>
      </c>
      <c r="V56" s="162">
        <v>599.6</v>
      </c>
      <c r="W56" s="162">
        <v>603.37</v>
      </c>
      <c r="X56" s="162">
        <v>607.09</v>
      </c>
      <c r="Y56" s="162">
        <v>610.49</v>
      </c>
      <c r="Z56" s="276"/>
      <c r="AA56" s="276"/>
    </row>
    <row r="57" spans="1:27" s="146" customFormat="1" ht="25.5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  <c r="Z57" s="276"/>
      <c r="AA57" s="276"/>
    </row>
    <row r="58" spans="1:27" s="146" customFormat="1" ht="25.5" x14ac:dyDescent="0.2">
      <c r="A58" s="167" t="s">
        <v>9</v>
      </c>
      <c r="B58" s="311">
        <v>73.639314999999996</v>
      </c>
      <c r="C58" s="312">
        <v>72.244953999999993</v>
      </c>
      <c r="D58" s="312">
        <v>70.946673000000004</v>
      </c>
      <c r="E58" s="312">
        <v>69.958249999999992</v>
      </c>
      <c r="F58" s="312">
        <v>67.571862999999993</v>
      </c>
      <c r="G58" s="312">
        <v>70.492694999999998</v>
      </c>
      <c r="H58" s="312">
        <v>71.895462999999992</v>
      </c>
      <c r="I58" s="312">
        <v>69.672411999999994</v>
      </c>
      <c r="J58" s="312">
        <v>70.266907000000003</v>
      </c>
      <c r="K58" s="312">
        <v>72.796212999999995</v>
      </c>
      <c r="L58" s="312">
        <v>70.945472000000009</v>
      </c>
      <c r="M58" s="312">
        <v>70.986305999999999</v>
      </c>
      <c r="N58" s="312">
        <v>70.994713000000004</v>
      </c>
      <c r="O58" s="312">
        <v>69.130761000000007</v>
      </c>
      <c r="P58" s="312">
        <v>68.653964000000002</v>
      </c>
      <c r="Q58" s="312">
        <v>70.110776999999999</v>
      </c>
      <c r="R58" s="312">
        <v>73.310240999999991</v>
      </c>
      <c r="S58" s="312">
        <v>73.447154999999995</v>
      </c>
      <c r="T58" s="312">
        <v>70.951476999999997</v>
      </c>
      <c r="U58" s="312">
        <v>71.412661</v>
      </c>
      <c r="V58" s="312">
        <v>72.011960000000002</v>
      </c>
      <c r="W58" s="312">
        <v>72.464737</v>
      </c>
      <c r="X58" s="312">
        <v>72.911509000000009</v>
      </c>
      <c r="Y58" s="313">
        <v>73.319849000000005</v>
      </c>
      <c r="Z58" s="276"/>
      <c r="AA58" s="276"/>
    </row>
    <row r="59" spans="1:27" s="146" customFormat="1" ht="26.2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  <c r="AA59" s="276"/>
    </row>
    <row r="60" spans="1:27" s="310" customFormat="1" ht="15.75" thickBot="1" x14ac:dyDescent="0.25">
      <c r="A60" s="154">
        <v>11</v>
      </c>
      <c r="B60" s="155">
        <v>622.33918337414832</v>
      </c>
      <c r="C60" s="156">
        <v>612.82953437414824</v>
      </c>
      <c r="D60" s="156">
        <v>581.76916137414833</v>
      </c>
      <c r="E60" s="156">
        <v>606.01932637414825</v>
      </c>
      <c r="F60" s="156">
        <v>636.35163437414838</v>
      </c>
      <c r="G60" s="156">
        <v>653.79159137414831</v>
      </c>
      <c r="H60" s="156">
        <v>646.04049937414823</v>
      </c>
      <c r="I60" s="156">
        <v>644.02431937414826</v>
      </c>
      <c r="J60" s="156">
        <v>657.08468537414842</v>
      </c>
      <c r="K60" s="157">
        <v>665.0709983741483</v>
      </c>
      <c r="L60" s="156">
        <v>663.18923037414822</v>
      </c>
      <c r="M60" s="158">
        <v>645.01000737414824</v>
      </c>
      <c r="N60" s="157">
        <v>636.72126737414828</v>
      </c>
      <c r="O60" s="156">
        <v>619.74055137414825</v>
      </c>
      <c r="P60" s="158">
        <v>624.45617237414831</v>
      </c>
      <c r="Q60" s="159">
        <v>640.89924037414835</v>
      </c>
      <c r="R60" s="156">
        <v>667.7256353741484</v>
      </c>
      <c r="S60" s="159">
        <v>669.42818737414837</v>
      </c>
      <c r="T60" s="156">
        <v>637.59494537414832</v>
      </c>
      <c r="U60" s="156">
        <v>628.85816537414837</v>
      </c>
      <c r="V60" s="156">
        <v>643.38586237414836</v>
      </c>
      <c r="W60" s="156">
        <v>648.14628737414841</v>
      </c>
      <c r="X60" s="156">
        <v>647.83265937414842</v>
      </c>
      <c r="Y60" s="160">
        <v>618.08280337414817</v>
      </c>
      <c r="Z60" s="388"/>
      <c r="AA60" s="388"/>
    </row>
    <row r="61" spans="1:27" s="146" customFormat="1" ht="25.5" customHeight="1" x14ac:dyDescent="0.2">
      <c r="A61" s="161" t="s">
        <v>7</v>
      </c>
      <c r="B61" s="162">
        <v>510.56</v>
      </c>
      <c r="C61" s="162">
        <v>502.07</v>
      </c>
      <c r="D61" s="162">
        <v>474.34</v>
      </c>
      <c r="E61" s="162">
        <v>495.99</v>
      </c>
      <c r="F61" s="162">
        <v>523.07000000000005</v>
      </c>
      <c r="G61" s="162">
        <v>538.64</v>
      </c>
      <c r="H61" s="162">
        <v>531.72</v>
      </c>
      <c r="I61" s="162">
        <v>529.91999999999996</v>
      </c>
      <c r="J61" s="162">
        <v>541.58000000000004</v>
      </c>
      <c r="K61" s="162">
        <v>548.71</v>
      </c>
      <c r="L61" s="162">
        <v>547.03</v>
      </c>
      <c r="M61" s="162">
        <v>530.79999999999995</v>
      </c>
      <c r="N61" s="162">
        <v>523.4</v>
      </c>
      <c r="O61" s="162">
        <v>508.24</v>
      </c>
      <c r="P61" s="162">
        <v>512.45000000000005</v>
      </c>
      <c r="Q61" s="162">
        <v>527.13</v>
      </c>
      <c r="R61" s="162">
        <v>551.08000000000004</v>
      </c>
      <c r="S61" s="162">
        <v>552.6</v>
      </c>
      <c r="T61" s="162">
        <v>524.17999999999995</v>
      </c>
      <c r="U61" s="162">
        <v>516.38</v>
      </c>
      <c r="V61" s="162">
        <v>529.35</v>
      </c>
      <c r="W61" s="162">
        <v>533.6</v>
      </c>
      <c r="X61" s="162">
        <v>533.32000000000005</v>
      </c>
      <c r="Y61" s="162">
        <v>506.76</v>
      </c>
      <c r="Z61" s="276"/>
      <c r="AA61" s="276"/>
    </row>
    <row r="62" spans="1:27" s="146" customFormat="1" ht="25.5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  <c r="Z62" s="276"/>
      <c r="AA62" s="276"/>
    </row>
    <row r="63" spans="1:27" s="146" customFormat="1" ht="25.5" x14ac:dyDescent="0.2">
      <c r="A63" s="167" t="s">
        <v>9</v>
      </c>
      <c r="B63" s="311">
        <v>61.318255999999998</v>
      </c>
      <c r="C63" s="312">
        <v>60.298606999999997</v>
      </c>
      <c r="D63" s="312">
        <v>56.968233999999995</v>
      </c>
      <c r="E63" s="312">
        <v>59.568398999999999</v>
      </c>
      <c r="F63" s="312">
        <v>62.820707000000006</v>
      </c>
      <c r="G63" s="312">
        <v>64.690663999999998</v>
      </c>
      <c r="H63" s="312">
        <v>63.859572</v>
      </c>
      <c r="I63" s="312">
        <v>63.643391999999992</v>
      </c>
      <c r="J63" s="312">
        <v>65.043758000000011</v>
      </c>
      <c r="K63" s="312">
        <v>65.900070999999997</v>
      </c>
      <c r="L63" s="312">
        <v>65.698302999999996</v>
      </c>
      <c r="M63" s="312">
        <v>63.749079999999992</v>
      </c>
      <c r="N63" s="312">
        <v>62.860339999999994</v>
      </c>
      <c r="O63" s="312">
        <v>61.039624000000003</v>
      </c>
      <c r="P63" s="312">
        <v>61.545245000000001</v>
      </c>
      <c r="Q63" s="312">
        <v>63.308312999999998</v>
      </c>
      <c r="R63" s="312">
        <v>66.184708000000001</v>
      </c>
      <c r="S63" s="312">
        <v>66.367260000000002</v>
      </c>
      <c r="T63" s="312">
        <v>62.954017999999991</v>
      </c>
      <c r="U63" s="312">
        <v>62.017237999999999</v>
      </c>
      <c r="V63" s="312">
        <v>63.574935000000004</v>
      </c>
      <c r="W63" s="312">
        <v>64.085360000000009</v>
      </c>
      <c r="X63" s="312">
        <v>64.051732000000001</v>
      </c>
      <c r="Y63" s="313">
        <v>60.861875999999995</v>
      </c>
      <c r="Z63" s="276"/>
      <c r="AA63" s="276"/>
    </row>
    <row r="64" spans="1:27" s="146" customFormat="1" ht="26.2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  <c r="AA64" s="276"/>
    </row>
    <row r="65" spans="1:27" s="310" customFormat="1" ht="15.75" thickBot="1" x14ac:dyDescent="0.25">
      <c r="A65" s="171">
        <v>12</v>
      </c>
      <c r="B65" s="155">
        <v>671.13073937414833</v>
      </c>
      <c r="C65" s="156">
        <v>645.27883137414824</v>
      </c>
      <c r="D65" s="156">
        <v>650.03925637414818</v>
      </c>
      <c r="E65" s="156">
        <v>674.95028037414818</v>
      </c>
      <c r="F65" s="156">
        <v>695.82894437414825</v>
      </c>
      <c r="G65" s="156">
        <v>696.1201703741483</v>
      </c>
      <c r="H65" s="156">
        <v>688.46988737414836</v>
      </c>
      <c r="I65" s="156">
        <v>678.05295737414815</v>
      </c>
      <c r="J65" s="156">
        <v>681.33485037414823</v>
      </c>
      <c r="K65" s="157">
        <v>697.67710937414836</v>
      </c>
      <c r="L65" s="156">
        <v>692.2894283741482</v>
      </c>
      <c r="M65" s="158">
        <v>693.7679603741484</v>
      </c>
      <c r="N65" s="157">
        <v>691.88619237414832</v>
      </c>
      <c r="O65" s="156">
        <v>653.14193337414815</v>
      </c>
      <c r="P65" s="158">
        <v>665.55264137414838</v>
      </c>
      <c r="Q65" s="159">
        <v>669.48419237414828</v>
      </c>
      <c r="R65" s="156">
        <v>705.79783437414835</v>
      </c>
      <c r="S65" s="159">
        <v>703.42322237414828</v>
      </c>
      <c r="T65" s="156">
        <v>695.47051237414837</v>
      </c>
      <c r="U65" s="156">
        <v>670.89551837414831</v>
      </c>
      <c r="V65" s="156">
        <v>677.11207337414828</v>
      </c>
      <c r="W65" s="156">
        <v>684.50473337414815</v>
      </c>
      <c r="X65" s="156">
        <v>692.2894283741482</v>
      </c>
      <c r="Y65" s="160">
        <v>667.94965537414816</v>
      </c>
      <c r="Z65" s="388"/>
      <c r="AA65" s="388"/>
    </row>
    <row r="66" spans="1:27" s="146" customFormat="1" ht="25.5" customHeight="1" x14ac:dyDescent="0.2">
      <c r="A66" s="161" t="s">
        <v>7</v>
      </c>
      <c r="B66" s="162">
        <v>554.12</v>
      </c>
      <c r="C66" s="162">
        <v>531.04</v>
      </c>
      <c r="D66" s="162">
        <v>535.29</v>
      </c>
      <c r="E66" s="162">
        <v>557.53</v>
      </c>
      <c r="F66" s="162">
        <v>576.16999999999996</v>
      </c>
      <c r="G66" s="162">
        <v>576.42999999999995</v>
      </c>
      <c r="H66" s="162">
        <v>569.6</v>
      </c>
      <c r="I66" s="162">
        <v>560.29999999999995</v>
      </c>
      <c r="J66" s="162">
        <v>563.23</v>
      </c>
      <c r="K66" s="162">
        <v>577.82000000000005</v>
      </c>
      <c r="L66" s="162">
        <v>573.01</v>
      </c>
      <c r="M66" s="162">
        <v>574.33000000000004</v>
      </c>
      <c r="N66" s="162">
        <v>572.65</v>
      </c>
      <c r="O66" s="162">
        <v>538.05999999999995</v>
      </c>
      <c r="P66" s="162">
        <v>549.14</v>
      </c>
      <c r="Q66" s="162">
        <v>552.65</v>
      </c>
      <c r="R66" s="162">
        <v>585.07000000000005</v>
      </c>
      <c r="S66" s="162">
        <v>582.95000000000005</v>
      </c>
      <c r="T66" s="162">
        <v>575.85</v>
      </c>
      <c r="U66" s="162">
        <v>553.91</v>
      </c>
      <c r="V66" s="162">
        <v>559.46</v>
      </c>
      <c r="W66" s="162">
        <v>566.05999999999995</v>
      </c>
      <c r="X66" s="162">
        <v>573.01</v>
      </c>
      <c r="Y66" s="162">
        <v>551.28</v>
      </c>
      <c r="Z66" s="276"/>
      <c r="AA66" s="276"/>
    </row>
    <row r="67" spans="1:27" s="146" customFormat="1" ht="25.5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  <c r="Z67" s="276"/>
      <c r="AA67" s="276"/>
    </row>
    <row r="68" spans="1:27" s="146" customFormat="1" ht="25.5" x14ac:dyDescent="0.2">
      <c r="A68" s="167" t="s">
        <v>9</v>
      </c>
      <c r="B68" s="311">
        <v>66.549812000000003</v>
      </c>
      <c r="C68" s="312">
        <v>63.777903999999992</v>
      </c>
      <c r="D68" s="312">
        <v>64.28832899999999</v>
      </c>
      <c r="E68" s="312">
        <v>66.959352999999993</v>
      </c>
      <c r="F68" s="312">
        <v>69.198016999999993</v>
      </c>
      <c r="G68" s="312">
        <v>69.229242999999997</v>
      </c>
      <c r="H68" s="312">
        <v>68.408960000000008</v>
      </c>
      <c r="I68" s="312">
        <v>67.292029999999997</v>
      </c>
      <c r="J68" s="312">
        <v>67.643923000000001</v>
      </c>
      <c r="K68" s="312">
        <v>69.39618200000001</v>
      </c>
      <c r="L68" s="312">
        <v>68.818500999999998</v>
      </c>
      <c r="M68" s="312">
        <v>68.977033000000006</v>
      </c>
      <c r="N68" s="312">
        <v>68.77526499999999</v>
      </c>
      <c r="O68" s="312">
        <v>64.621005999999994</v>
      </c>
      <c r="P68" s="312">
        <v>65.951713999999996</v>
      </c>
      <c r="Q68" s="312">
        <v>66.373264999999989</v>
      </c>
      <c r="R68" s="312">
        <v>70.266907000000003</v>
      </c>
      <c r="S68" s="312">
        <v>70.012295000000009</v>
      </c>
      <c r="T68" s="312">
        <v>69.159585000000007</v>
      </c>
      <c r="U68" s="312">
        <v>66.524591000000001</v>
      </c>
      <c r="V68" s="312">
        <v>67.191146000000003</v>
      </c>
      <c r="W68" s="312">
        <v>67.983805999999987</v>
      </c>
      <c r="X68" s="312">
        <v>68.818500999999998</v>
      </c>
      <c r="Y68" s="313">
        <v>66.208727999999994</v>
      </c>
      <c r="Z68" s="276"/>
      <c r="AA68" s="276"/>
    </row>
    <row r="69" spans="1:27" s="146" customFormat="1" ht="26.2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  <c r="AA69" s="276"/>
    </row>
    <row r="70" spans="1:27" s="310" customFormat="1" ht="15.75" thickBot="1" x14ac:dyDescent="0.25">
      <c r="A70" s="154">
        <v>13</v>
      </c>
      <c r="B70" s="155">
        <v>617.25392937414824</v>
      </c>
      <c r="C70" s="156">
        <v>588.26574137414832</v>
      </c>
      <c r="D70" s="156">
        <v>589.12821837414833</v>
      </c>
      <c r="E70" s="156">
        <v>596.8345063741483</v>
      </c>
      <c r="F70" s="156">
        <v>615.95461337414838</v>
      </c>
      <c r="G70" s="156">
        <v>613.25517237414829</v>
      </c>
      <c r="H70" s="156">
        <v>608.47234537414829</v>
      </c>
      <c r="I70" s="156">
        <v>600.28441437414835</v>
      </c>
      <c r="J70" s="156">
        <v>604.74241237414833</v>
      </c>
      <c r="K70" s="157">
        <v>613.92723237414828</v>
      </c>
      <c r="L70" s="156">
        <v>619.01248637414824</v>
      </c>
      <c r="M70" s="158">
        <v>616.89549737414825</v>
      </c>
      <c r="N70" s="157">
        <v>618.11640637414837</v>
      </c>
      <c r="O70" s="156">
        <v>585.30867737414826</v>
      </c>
      <c r="P70" s="158">
        <v>586.05914437414833</v>
      </c>
      <c r="Q70" s="159">
        <v>599.26512337414829</v>
      </c>
      <c r="R70" s="156">
        <v>638.17739737414831</v>
      </c>
      <c r="S70" s="159">
        <v>639.6223263741482</v>
      </c>
      <c r="T70" s="156">
        <v>604.69760837414833</v>
      </c>
      <c r="U70" s="156">
        <v>599.93718337414828</v>
      </c>
      <c r="V70" s="156">
        <v>611.40700737414829</v>
      </c>
      <c r="W70" s="156">
        <v>618.79966737414838</v>
      </c>
      <c r="X70" s="156">
        <v>619.00128537414832</v>
      </c>
      <c r="Y70" s="160">
        <v>626.64036737414835</v>
      </c>
      <c r="Z70" s="388"/>
      <c r="AA70" s="388"/>
    </row>
    <row r="71" spans="1:27" s="146" customFormat="1" ht="25.5" customHeight="1" x14ac:dyDescent="0.2">
      <c r="A71" s="161" t="s">
        <v>7</v>
      </c>
      <c r="B71" s="162">
        <v>506.02</v>
      </c>
      <c r="C71" s="162">
        <v>480.14</v>
      </c>
      <c r="D71" s="162">
        <v>480.91</v>
      </c>
      <c r="E71" s="162">
        <v>487.79</v>
      </c>
      <c r="F71" s="162">
        <v>504.86</v>
      </c>
      <c r="G71" s="162">
        <v>502.45</v>
      </c>
      <c r="H71" s="162">
        <v>498.18</v>
      </c>
      <c r="I71" s="162">
        <v>490.87</v>
      </c>
      <c r="J71" s="162">
        <v>494.85</v>
      </c>
      <c r="K71" s="162">
        <v>503.05</v>
      </c>
      <c r="L71" s="162">
        <v>507.59</v>
      </c>
      <c r="M71" s="162">
        <v>505.7</v>
      </c>
      <c r="N71" s="162">
        <v>506.79</v>
      </c>
      <c r="O71" s="162">
        <v>477.5</v>
      </c>
      <c r="P71" s="162">
        <v>478.17</v>
      </c>
      <c r="Q71" s="162">
        <v>489.96</v>
      </c>
      <c r="R71" s="162">
        <v>524.70000000000005</v>
      </c>
      <c r="S71" s="162">
        <v>525.99</v>
      </c>
      <c r="T71" s="162">
        <v>494.81</v>
      </c>
      <c r="U71" s="162">
        <v>490.56</v>
      </c>
      <c r="V71" s="162">
        <v>500.8</v>
      </c>
      <c r="W71" s="162">
        <v>507.4</v>
      </c>
      <c r="X71" s="162">
        <v>507.58</v>
      </c>
      <c r="Y71" s="162">
        <v>514.4</v>
      </c>
      <c r="Z71" s="276"/>
      <c r="AA71" s="276"/>
    </row>
    <row r="72" spans="1:27" s="146" customFormat="1" ht="25.5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  <c r="Z72" s="276"/>
      <c r="AA72" s="276"/>
    </row>
    <row r="73" spans="1:27" s="146" customFormat="1" ht="25.5" x14ac:dyDescent="0.2">
      <c r="A73" s="167" t="s">
        <v>9</v>
      </c>
      <c r="B73" s="311">
        <v>60.773001999999998</v>
      </c>
      <c r="C73" s="312">
        <v>57.664814</v>
      </c>
      <c r="D73" s="312">
        <v>57.757291000000002</v>
      </c>
      <c r="E73" s="312">
        <v>58.583579</v>
      </c>
      <c r="F73" s="312">
        <v>60.633685999999997</v>
      </c>
      <c r="G73" s="312">
        <v>60.344245000000001</v>
      </c>
      <c r="H73" s="312">
        <v>59.831417999999999</v>
      </c>
      <c r="I73" s="312">
        <v>58.953487000000003</v>
      </c>
      <c r="J73" s="312">
        <v>59.431485000000002</v>
      </c>
      <c r="K73" s="312">
        <v>60.416305000000001</v>
      </c>
      <c r="L73" s="312">
        <v>60.961558999999994</v>
      </c>
      <c r="M73" s="312">
        <v>60.734569999999998</v>
      </c>
      <c r="N73" s="312">
        <v>60.865479000000001</v>
      </c>
      <c r="O73" s="312">
        <v>57.347749999999998</v>
      </c>
      <c r="P73" s="312">
        <v>57.428217000000004</v>
      </c>
      <c r="Q73" s="312">
        <v>58.844195999999997</v>
      </c>
      <c r="R73" s="312">
        <v>63.016470000000005</v>
      </c>
      <c r="S73" s="312">
        <v>63.171399000000001</v>
      </c>
      <c r="T73" s="312">
        <v>59.426681000000002</v>
      </c>
      <c r="U73" s="312">
        <v>58.916255999999997</v>
      </c>
      <c r="V73" s="312">
        <v>60.146079999999998</v>
      </c>
      <c r="W73" s="312">
        <v>60.938739999999996</v>
      </c>
      <c r="X73" s="312">
        <v>60.960357999999999</v>
      </c>
      <c r="Y73" s="313">
        <v>61.779439999999994</v>
      </c>
      <c r="Z73" s="276"/>
      <c r="AA73" s="276"/>
    </row>
    <row r="74" spans="1:27" s="146" customFormat="1" ht="26.2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  <c r="AA74" s="276"/>
    </row>
    <row r="75" spans="1:27" s="310" customFormat="1" ht="15.75" thickBot="1" x14ac:dyDescent="0.25">
      <c r="A75" s="171">
        <v>14</v>
      </c>
      <c r="B75" s="155">
        <v>638.80465337414819</v>
      </c>
      <c r="C75" s="156">
        <v>601.43811737414831</v>
      </c>
      <c r="D75" s="156">
        <v>600.94527337414831</v>
      </c>
      <c r="E75" s="156">
        <v>603.89113637414823</v>
      </c>
      <c r="F75" s="156">
        <v>639.58872337414823</v>
      </c>
      <c r="G75" s="156">
        <v>640.91044137414838</v>
      </c>
      <c r="H75" s="156">
        <v>634.59307737414827</v>
      </c>
      <c r="I75" s="156">
        <v>623.31367037414827</v>
      </c>
      <c r="J75" s="156">
        <v>626.64036737414835</v>
      </c>
      <c r="K75" s="157">
        <v>633.37216837414826</v>
      </c>
      <c r="L75" s="156">
        <v>631.8600333741482</v>
      </c>
      <c r="M75" s="158">
        <v>637.3149203741483</v>
      </c>
      <c r="N75" s="157">
        <v>634.74989137414832</v>
      </c>
      <c r="O75" s="156">
        <v>600.01559037414836</v>
      </c>
      <c r="P75" s="158">
        <v>610.47732437414822</v>
      </c>
      <c r="Q75" s="159">
        <v>629.28380337414819</v>
      </c>
      <c r="R75" s="156">
        <v>655.98698737414838</v>
      </c>
      <c r="S75" s="159">
        <v>659.05606137414838</v>
      </c>
      <c r="T75" s="156">
        <v>650.33048237414823</v>
      </c>
      <c r="U75" s="156">
        <v>631.60241037414835</v>
      </c>
      <c r="V75" s="156">
        <v>642.97142537414823</v>
      </c>
      <c r="W75" s="156">
        <v>646.08530337414822</v>
      </c>
      <c r="X75" s="156">
        <v>639.85754737414834</v>
      </c>
      <c r="Y75" s="160">
        <v>641.0224513741482</v>
      </c>
      <c r="Z75" s="388"/>
      <c r="AA75" s="388"/>
    </row>
    <row r="76" spans="1:27" s="146" customFormat="1" ht="25.5" customHeight="1" x14ac:dyDescent="0.2">
      <c r="A76" s="161" t="s">
        <v>7</v>
      </c>
      <c r="B76" s="162">
        <v>525.26</v>
      </c>
      <c r="C76" s="162">
        <v>491.9</v>
      </c>
      <c r="D76" s="162">
        <v>491.46</v>
      </c>
      <c r="E76" s="162">
        <v>494.09</v>
      </c>
      <c r="F76" s="162">
        <v>525.96</v>
      </c>
      <c r="G76" s="162">
        <v>527.14</v>
      </c>
      <c r="H76" s="162">
        <v>521.5</v>
      </c>
      <c r="I76" s="162">
        <v>511.43</v>
      </c>
      <c r="J76" s="162">
        <v>514.4</v>
      </c>
      <c r="K76" s="162">
        <v>520.41</v>
      </c>
      <c r="L76" s="162">
        <v>519.05999999999995</v>
      </c>
      <c r="M76" s="162">
        <v>523.92999999999995</v>
      </c>
      <c r="N76" s="162">
        <v>521.64</v>
      </c>
      <c r="O76" s="162">
        <v>490.63</v>
      </c>
      <c r="P76" s="162">
        <v>499.97</v>
      </c>
      <c r="Q76" s="162">
        <v>516.76</v>
      </c>
      <c r="R76" s="162">
        <v>540.6</v>
      </c>
      <c r="S76" s="162">
        <v>543.34</v>
      </c>
      <c r="T76" s="162">
        <v>535.54999999999995</v>
      </c>
      <c r="U76" s="162">
        <v>518.83000000000004</v>
      </c>
      <c r="V76" s="162">
        <v>528.98</v>
      </c>
      <c r="W76" s="162">
        <v>531.76</v>
      </c>
      <c r="X76" s="162">
        <v>526.20000000000005</v>
      </c>
      <c r="Y76" s="162">
        <v>527.24</v>
      </c>
      <c r="Z76" s="276"/>
      <c r="AA76" s="276"/>
    </row>
    <row r="77" spans="1:27" s="146" customFormat="1" ht="25.5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  <c r="Z77" s="276"/>
      <c r="AA77" s="276"/>
    </row>
    <row r="78" spans="1:27" s="146" customFormat="1" ht="25.5" x14ac:dyDescent="0.2">
      <c r="A78" s="167" t="s">
        <v>9</v>
      </c>
      <c r="B78" s="311">
        <v>63.083725999999999</v>
      </c>
      <c r="C78" s="312">
        <v>59.077189999999995</v>
      </c>
      <c r="D78" s="312">
        <v>59.024345999999994</v>
      </c>
      <c r="E78" s="312">
        <v>59.340208999999994</v>
      </c>
      <c r="F78" s="312">
        <v>63.167796000000003</v>
      </c>
      <c r="G78" s="312">
        <v>63.309514</v>
      </c>
      <c r="H78" s="312">
        <v>62.632149999999996</v>
      </c>
      <c r="I78" s="312">
        <v>61.422742999999997</v>
      </c>
      <c r="J78" s="312">
        <v>61.779439999999994</v>
      </c>
      <c r="K78" s="312">
        <v>62.501240999999993</v>
      </c>
      <c r="L78" s="312">
        <v>62.339105999999994</v>
      </c>
      <c r="M78" s="312">
        <v>62.923992999999996</v>
      </c>
      <c r="N78" s="312">
        <v>62.648963999999999</v>
      </c>
      <c r="O78" s="312">
        <v>58.924662999999995</v>
      </c>
      <c r="P78" s="312">
        <v>60.046397000000006</v>
      </c>
      <c r="Q78" s="312">
        <v>62.062875999999996</v>
      </c>
      <c r="R78" s="312">
        <v>64.926060000000007</v>
      </c>
      <c r="S78" s="312">
        <v>65.255133999999998</v>
      </c>
      <c r="T78" s="312">
        <v>64.319554999999994</v>
      </c>
      <c r="U78" s="312">
        <v>62.311483000000003</v>
      </c>
      <c r="V78" s="312">
        <v>63.530498000000001</v>
      </c>
      <c r="W78" s="312">
        <v>63.864376</v>
      </c>
      <c r="X78" s="312">
        <v>63.196620000000003</v>
      </c>
      <c r="Y78" s="313">
        <v>63.321524000000004</v>
      </c>
      <c r="Z78" s="276"/>
      <c r="AA78" s="276"/>
    </row>
    <row r="79" spans="1:27" s="146" customFormat="1" ht="26.2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  <c r="AA79" s="276"/>
    </row>
    <row r="80" spans="1:27" s="310" customFormat="1" ht="15.75" thickBot="1" x14ac:dyDescent="0.25">
      <c r="A80" s="154">
        <v>15</v>
      </c>
      <c r="B80" s="155">
        <v>73.33336937414829</v>
      </c>
      <c r="C80" s="156">
        <v>73.33336937414829</v>
      </c>
      <c r="D80" s="156">
        <v>73.33336937414829</v>
      </c>
      <c r="E80" s="156">
        <v>73.33336937414829</v>
      </c>
      <c r="F80" s="156">
        <v>73.33336937414829</v>
      </c>
      <c r="G80" s="156">
        <v>73.33336937414829</v>
      </c>
      <c r="H80" s="156">
        <v>73.33336937414829</v>
      </c>
      <c r="I80" s="156">
        <v>73.33336937414829</v>
      </c>
      <c r="J80" s="156">
        <v>73.33336937414829</v>
      </c>
      <c r="K80" s="157">
        <v>73.33336937414829</v>
      </c>
      <c r="L80" s="156">
        <v>73.33336937414829</v>
      </c>
      <c r="M80" s="158">
        <v>73.33336937414829</v>
      </c>
      <c r="N80" s="157">
        <v>73.33336937414829</v>
      </c>
      <c r="O80" s="156">
        <v>73.33336937414829</v>
      </c>
      <c r="P80" s="158">
        <v>73.33336937414829</v>
      </c>
      <c r="Q80" s="159">
        <v>73.33336937414829</v>
      </c>
      <c r="R80" s="156">
        <v>73.33336937414829</v>
      </c>
      <c r="S80" s="159">
        <v>73.33336937414829</v>
      </c>
      <c r="T80" s="156">
        <v>73.33336937414829</v>
      </c>
      <c r="U80" s="156">
        <v>73.33336937414829</v>
      </c>
      <c r="V80" s="156">
        <v>73.33336937414829</v>
      </c>
      <c r="W80" s="156">
        <v>73.33336937414829</v>
      </c>
      <c r="X80" s="156">
        <v>73.33336937414829</v>
      </c>
      <c r="Y80" s="160">
        <v>73.33336937414829</v>
      </c>
      <c r="Z80" s="388"/>
      <c r="AA80" s="388"/>
    </row>
    <row r="81" spans="1:27" s="146" customFormat="1" ht="25.5" customHeight="1" x14ac:dyDescent="0.2">
      <c r="A81" s="161" t="s">
        <v>7</v>
      </c>
      <c r="B81" s="162">
        <v>20.420000000000002</v>
      </c>
      <c r="C81" s="162">
        <v>20.420000000000002</v>
      </c>
      <c r="D81" s="162">
        <v>20.420000000000002</v>
      </c>
      <c r="E81" s="162">
        <v>20.420000000000002</v>
      </c>
      <c r="F81" s="162">
        <v>20.420000000000002</v>
      </c>
      <c r="G81" s="162">
        <v>20.420000000000002</v>
      </c>
      <c r="H81" s="162">
        <v>20.420000000000002</v>
      </c>
      <c r="I81" s="162">
        <v>20.420000000000002</v>
      </c>
      <c r="J81" s="162">
        <v>20.420000000000002</v>
      </c>
      <c r="K81" s="162">
        <v>20.420000000000002</v>
      </c>
      <c r="L81" s="162">
        <v>20.420000000000002</v>
      </c>
      <c r="M81" s="162">
        <v>20.420000000000002</v>
      </c>
      <c r="N81" s="162">
        <v>20.420000000000002</v>
      </c>
      <c r="O81" s="162">
        <v>20.420000000000002</v>
      </c>
      <c r="P81" s="162">
        <v>20.420000000000002</v>
      </c>
      <c r="Q81" s="162">
        <v>20.420000000000002</v>
      </c>
      <c r="R81" s="162">
        <v>20.420000000000002</v>
      </c>
      <c r="S81" s="162">
        <v>20.420000000000002</v>
      </c>
      <c r="T81" s="162">
        <v>20.420000000000002</v>
      </c>
      <c r="U81" s="162">
        <v>20.420000000000002</v>
      </c>
      <c r="V81" s="162">
        <v>20.420000000000002</v>
      </c>
      <c r="W81" s="162">
        <v>20.420000000000002</v>
      </c>
      <c r="X81" s="162">
        <v>20.420000000000002</v>
      </c>
      <c r="Y81" s="162">
        <v>20.420000000000002</v>
      </c>
      <c r="Z81" s="276"/>
      <c r="AA81" s="276"/>
    </row>
    <row r="82" spans="1:27" s="146" customFormat="1" ht="25.5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  <c r="Z82" s="276"/>
      <c r="AA82" s="276"/>
    </row>
    <row r="83" spans="1:27" s="146" customFormat="1" ht="25.5" x14ac:dyDescent="0.2">
      <c r="A83" s="167" t="s">
        <v>9</v>
      </c>
      <c r="B83" s="311">
        <v>2.452442</v>
      </c>
      <c r="C83" s="312">
        <v>2.452442</v>
      </c>
      <c r="D83" s="312">
        <v>2.452442</v>
      </c>
      <c r="E83" s="312">
        <v>2.452442</v>
      </c>
      <c r="F83" s="312">
        <v>2.452442</v>
      </c>
      <c r="G83" s="312">
        <v>2.452442</v>
      </c>
      <c r="H83" s="312">
        <v>2.452442</v>
      </c>
      <c r="I83" s="312">
        <v>2.452442</v>
      </c>
      <c r="J83" s="312">
        <v>2.452442</v>
      </c>
      <c r="K83" s="312">
        <v>2.452442</v>
      </c>
      <c r="L83" s="312">
        <v>2.452442</v>
      </c>
      <c r="M83" s="312">
        <v>2.452442</v>
      </c>
      <c r="N83" s="312">
        <v>2.452442</v>
      </c>
      <c r="O83" s="312">
        <v>2.452442</v>
      </c>
      <c r="P83" s="312">
        <v>2.452442</v>
      </c>
      <c r="Q83" s="312">
        <v>2.452442</v>
      </c>
      <c r="R83" s="312">
        <v>2.452442</v>
      </c>
      <c r="S83" s="312">
        <v>2.452442</v>
      </c>
      <c r="T83" s="312">
        <v>2.452442</v>
      </c>
      <c r="U83" s="312">
        <v>2.452442</v>
      </c>
      <c r="V83" s="312">
        <v>2.452442</v>
      </c>
      <c r="W83" s="312">
        <v>2.452442</v>
      </c>
      <c r="X83" s="312">
        <v>2.452442</v>
      </c>
      <c r="Y83" s="313">
        <v>2.452442</v>
      </c>
      <c r="Z83" s="276"/>
      <c r="AA83" s="276"/>
    </row>
    <row r="84" spans="1:27" s="146" customFormat="1" ht="26.2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  <c r="AA84" s="276"/>
    </row>
    <row r="85" spans="1:27" s="310" customFormat="1" ht="15.75" thickBot="1" x14ac:dyDescent="0.25">
      <c r="A85" s="171">
        <v>16</v>
      </c>
      <c r="B85" s="155">
        <v>785.41454237414837</v>
      </c>
      <c r="C85" s="156">
        <v>753.87252637414826</v>
      </c>
      <c r="D85" s="156">
        <v>753.63730537414824</v>
      </c>
      <c r="E85" s="156">
        <v>760.6603323741482</v>
      </c>
      <c r="F85" s="156">
        <v>773.50787937414816</v>
      </c>
      <c r="G85" s="156">
        <v>775.90489337414829</v>
      </c>
      <c r="H85" s="156">
        <v>767.02250037414831</v>
      </c>
      <c r="I85" s="156">
        <v>775.31124037414838</v>
      </c>
      <c r="J85" s="156">
        <v>768.36662037414828</v>
      </c>
      <c r="K85" s="157">
        <v>764.70389337414827</v>
      </c>
      <c r="L85" s="156">
        <v>767.54894737414827</v>
      </c>
      <c r="M85" s="158">
        <v>769.9459613741484</v>
      </c>
      <c r="N85" s="157">
        <v>766.65286737414829</v>
      </c>
      <c r="O85" s="156">
        <v>742.43630537414822</v>
      </c>
      <c r="P85" s="158">
        <v>747.77918237414815</v>
      </c>
      <c r="Q85" s="159">
        <v>763.70700437414826</v>
      </c>
      <c r="R85" s="156">
        <v>781.86382537414829</v>
      </c>
      <c r="S85" s="159">
        <v>800.7263093741484</v>
      </c>
      <c r="T85" s="156">
        <v>769.93476037414837</v>
      </c>
      <c r="U85" s="156">
        <v>766.46245037414826</v>
      </c>
      <c r="V85" s="156">
        <v>774.15753737414843</v>
      </c>
      <c r="W85" s="156">
        <v>782.15505137414823</v>
      </c>
      <c r="X85" s="156">
        <v>784.63047237414833</v>
      </c>
      <c r="Y85" s="160">
        <v>781.22536837414827</v>
      </c>
      <c r="Z85" s="388"/>
      <c r="AA85" s="388"/>
    </row>
    <row r="86" spans="1:27" s="146" customFormat="1" ht="25.5" customHeight="1" x14ac:dyDescent="0.2">
      <c r="A86" s="180" t="s">
        <v>7</v>
      </c>
      <c r="B86" s="162">
        <v>656.15</v>
      </c>
      <c r="C86" s="162">
        <v>627.99</v>
      </c>
      <c r="D86" s="162">
        <v>627.78</v>
      </c>
      <c r="E86" s="162">
        <v>634.04999999999995</v>
      </c>
      <c r="F86" s="162">
        <v>645.52</v>
      </c>
      <c r="G86" s="162">
        <v>647.66</v>
      </c>
      <c r="H86" s="162">
        <v>639.73</v>
      </c>
      <c r="I86" s="162">
        <v>647.13</v>
      </c>
      <c r="J86" s="162">
        <v>640.92999999999995</v>
      </c>
      <c r="K86" s="162">
        <v>637.66</v>
      </c>
      <c r="L86" s="162">
        <v>640.20000000000005</v>
      </c>
      <c r="M86" s="162">
        <v>642.34</v>
      </c>
      <c r="N86" s="162">
        <v>639.4</v>
      </c>
      <c r="O86" s="162">
        <v>617.78</v>
      </c>
      <c r="P86" s="162">
        <v>622.54999999999995</v>
      </c>
      <c r="Q86" s="162">
        <v>636.77</v>
      </c>
      <c r="R86" s="162">
        <v>652.98</v>
      </c>
      <c r="S86" s="162">
        <v>669.82</v>
      </c>
      <c r="T86" s="162">
        <v>642.33000000000004</v>
      </c>
      <c r="U86" s="162">
        <v>639.23</v>
      </c>
      <c r="V86" s="162">
        <v>646.1</v>
      </c>
      <c r="W86" s="162">
        <v>653.24</v>
      </c>
      <c r="X86" s="162">
        <v>655.45</v>
      </c>
      <c r="Y86" s="162">
        <v>652.41</v>
      </c>
      <c r="Z86" s="276"/>
      <c r="AA86" s="276"/>
    </row>
    <row r="87" spans="1:27" s="146" customFormat="1" ht="25.5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  <c r="Z87" s="276"/>
      <c r="AA87" s="276"/>
    </row>
    <row r="88" spans="1:27" s="146" customFormat="1" ht="25.5" x14ac:dyDescent="0.2">
      <c r="A88" s="182" t="s">
        <v>9</v>
      </c>
      <c r="B88" s="311">
        <v>78.803614999999994</v>
      </c>
      <c r="C88" s="312">
        <v>75.421599000000001</v>
      </c>
      <c r="D88" s="312">
        <v>75.396377999999999</v>
      </c>
      <c r="E88" s="312">
        <v>76.149404999999987</v>
      </c>
      <c r="F88" s="312">
        <v>77.526951999999994</v>
      </c>
      <c r="G88" s="312">
        <v>77.783965999999992</v>
      </c>
      <c r="H88" s="312">
        <v>76.831573000000006</v>
      </c>
      <c r="I88" s="312">
        <v>77.720313000000004</v>
      </c>
      <c r="J88" s="312">
        <v>76.975692999999993</v>
      </c>
      <c r="K88" s="312">
        <v>76.582965999999999</v>
      </c>
      <c r="L88" s="312">
        <v>76.888019999999997</v>
      </c>
      <c r="M88" s="312">
        <v>77.14503400000001</v>
      </c>
      <c r="N88" s="312">
        <v>76.791939999999997</v>
      </c>
      <c r="O88" s="312">
        <v>74.195377999999991</v>
      </c>
      <c r="P88" s="312">
        <v>74.768254999999996</v>
      </c>
      <c r="Q88" s="312">
        <v>76.476077000000004</v>
      </c>
      <c r="R88" s="312">
        <v>78.422898000000004</v>
      </c>
      <c r="S88" s="312">
        <v>80.445382000000009</v>
      </c>
      <c r="T88" s="312">
        <v>77.143833000000001</v>
      </c>
      <c r="U88" s="312">
        <v>76.771523000000002</v>
      </c>
      <c r="V88" s="312">
        <v>77.596609999999998</v>
      </c>
      <c r="W88" s="312">
        <v>78.454123999999993</v>
      </c>
      <c r="X88" s="312">
        <v>78.719545000000011</v>
      </c>
      <c r="Y88" s="313">
        <v>78.354440999999994</v>
      </c>
      <c r="Z88" s="276"/>
      <c r="AA88" s="276"/>
    </row>
    <row r="89" spans="1:27" s="146" customFormat="1" ht="26.2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  <c r="AA89" s="276"/>
    </row>
    <row r="90" spans="1:27" s="310" customFormat="1" ht="15.75" thickBot="1" x14ac:dyDescent="0.25">
      <c r="A90" s="154">
        <v>17</v>
      </c>
      <c r="B90" s="155">
        <v>557.76541837414834</v>
      </c>
      <c r="C90" s="156">
        <v>537.46920637414837</v>
      </c>
      <c r="D90" s="156">
        <v>538.0740603741483</v>
      </c>
      <c r="E90" s="156">
        <v>541.56877237414824</v>
      </c>
      <c r="F90" s="156">
        <v>552.52335037414832</v>
      </c>
      <c r="G90" s="156">
        <v>551.29124037414829</v>
      </c>
      <c r="H90" s="156">
        <v>550.65278337414827</v>
      </c>
      <c r="I90" s="156">
        <v>543.89858037414831</v>
      </c>
      <c r="J90" s="156">
        <v>544.96267537414838</v>
      </c>
      <c r="K90" s="157">
        <v>549.68949737414823</v>
      </c>
      <c r="L90" s="156">
        <v>550.19354237414825</v>
      </c>
      <c r="M90" s="158">
        <v>544.98507737414832</v>
      </c>
      <c r="N90" s="157">
        <v>548.49099037414828</v>
      </c>
      <c r="O90" s="156">
        <v>534.20971537414835</v>
      </c>
      <c r="P90" s="158">
        <v>540.02303437414832</v>
      </c>
      <c r="Q90" s="159">
        <v>552.70256637414832</v>
      </c>
      <c r="R90" s="156">
        <v>560.57686937414837</v>
      </c>
      <c r="S90" s="159">
        <v>573.15559237414834</v>
      </c>
      <c r="T90" s="156">
        <v>547.84133237414835</v>
      </c>
      <c r="U90" s="156">
        <v>544.55943937414827</v>
      </c>
      <c r="V90" s="156">
        <v>547.13566937414828</v>
      </c>
      <c r="W90" s="156">
        <v>554.20350037414835</v>
      </c>
      <c r="X90" s="156">
        <v>560.84569337414837</v>
      </c>
      <c r="Y90" s="160">
        <v>564.03797837414834</v>
      </c>
      <c r="Z90" s="388"/>
      <c r="AA90" s="388"/>
    </row>
    <row r="91" spans="1:27" s="146" customFormat="1" ht="25.5" customHeight="1" x14ac:dyDescent="0.2">
      <c r="A91" s="180" t="s">
        <v>7</v>
      </c>
      <c r="B91" s="162">
        <v>452.91</v>
      </c>
      <c r="C91" s="162">
        <v>434.79</v>
      </c>
      <c r="D91" s="162">
        <v>435.33</v>
      </c>
      <c r="E91" s="162">
        <v>438.45</v>
      </c>
      <c r="F91" s="162">
        <v>448.23</v>
      </c>
      <c r="G91" s="162">
        <v>447.13</v>
      </c>
      <c r="H91" s="162">
        <v>446.56</v>
      </c>
      <c r="I91" s="162">
        <v>440.53</v>
      </c>
      <c r="J91" s="162">
        <v>441.48</v>
      </c>
      <c r="K91" s="162">
        <v>445.7</v>
      </c>
      <c r="L91" s="162">
        <v>446.15</v>
      </c>
      <c r="M91" s="162">
        <v>441.5</v>
      </c>
      <c r="N91" s="162">
        <v>444.63</v>
      </c>
      <c r="O91" s="162">
        <v>431.88</v>
      </c>
      <c r="P91" s="162">
        <v>437.07</v>
      </c>
      <c r="Q91" s="162">
        <v>448.39</v>
      </c>
      <c r="R91" s="162">
        <v>455.42</v>
      </c>
      <c r="S91" s="162">
        <v>466.65</v>
      </c>
      <c r="T91" s="162">
        <v>444.05</v>
      </c>
      <c r="U91" s="162">
        <v>441.12</v>
      </c>
      <c r="V91" s="162">
        <v>443.42</v>
      </c>
      <c r="W91" s="162">
        <v>449.73</v>
      </c>
      <c r="X91" s="162">
        <v>455.66</v>
      </c>
      <c r="Y91" s="162">
        <v>458.51</v>
      </c>
      <c r="Z91" s="276"/>
      <c r="AA91" s="276"/>
    </row>
    <row r="92" spans="1:27" s="146" customFormat="1" ht="25.5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  <c r="Z92" s="276"/>
      <c r="AA92" s="276"/>
    </row>
    <row r="93" spans="1:27" s="146" customFormat="1" ht="25.5" x14ac:dyDescent="0.2">
      <c r="A93" s="182" t="s">
        <v>9</v>
      </c>
      <c r="B93" s="311">
        <v>54.394491000000002</v>
      </c>
      <c r="C93" s="312">
        <v>52.218279000000003</v>
      </c>
      <c r="D93" s="312">
        <v>52.283132999999999</v>
      </c>
      <c r="E93" s="312">
        <v>52.657844999999995</v>
      </c>
      <c r="F93" s="312">
        <v>53.832422999999999</v>
      </c>
      <c r="G93" s="312">
        <v>53.700313000000001</v>
      </c>
      <c r="H93" s="312">
        <v>53.631855999999999</v>
      </c>
      <c r="I93" s="312">
        <v>52.907652999999996</v>
      </c>
      <c r="J93" s="312">
        <v>53.021748000000002</v>
      </c>
      <c r="K93" s="312">
        <v>53.528569999999995</v>
      </c>
      <c r="L93" s="312">
        <v>53.582614999999997</v>
      </c>
      <c r="M93" s="312">
        <v>53.024149999999999</v>
      </c>
      <c r="N93" s="312">
        <v>53.400062999999996</v>
      </c>
      <c r="O93" s="312">
        <v>51.868788000000002</v>
      </c>
      <c r="P93" s="312">
        <v>52.492106999999997</v>
      </c>
      <c r="Q93" s="312">
        <v>53.851638999999999</v>
      </c>
      <c r="R93" s="312">
        <v>54.695942000000002</v>
      </c>
      <c r="S93" s="312">
        <v>56.044664999999995</v>
      </c>
      <c r="T93" s="312">
        <v>53.330404999999999</v>
      </c>
      <c r="U93" s="312">
        <v>52.978512000000002</v>
      </c>
      <c r="V93" s="312">
        <v>53.254742</v>
      </c>
      <c r="W93" s="312">
        <v>54.012573000000003</v>
      </c>
      <c r="X93" s="312">
        <v>54.724766000000002</v>
      </c>
      <c r="Y93" s="313">
        <v>55.067050999999999</v>
      </c>
      <c r="Z93" s="276"/>
      <c r="AA93" s="276"/>
    </row>
    <row r="94" spans="1:27" s="146" customFormat="1" ht="26.2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  <c r="AA94" s="276"/>
    </row>
    <row r="95" spans="1:27" s="310" customFormat="1" ht="15.75" thickBot="1" x14ac:dyDescent="0.25">
      <c r="A95" s="184">
        <v>18</v>
      </c>
      <c r="B95" s="155">
        <v>595.21036137414831</v>
      </c>
      <c r="C95" s="156">
        <v>577.19915337414818</v>
      </c>
      <c r="D95" s="156">
        <v>577.12074637414833</v>
      </c>
      <c r="E95" s="156">
        <v>582.16119637414829</v>
      </c>
      <c r="F95" s="156">
        <v>592.32050337414819</v>
      </c>
      <c r="G95" s="156">
        <v>612.04546437414831</v>
      </c>
      <c r="H95" s="156">
        <v>604.78721637414833</v>
      </c>
      <c r="I95" s="156">
        <v>578.99131337414838</v>
      </c>
      <c r="J95" s="156">
        <v>603.73432237414829</v>
      </c>
      <c r="K95" s="157">
        <v>605.72810037414831</v>
      </c>
      <c r="L95" s="156">
        <v>586.72000337414818</v>
      </c>
      <c r="M95" s="158">
        <v>589.90108737414835</v>
      </c>
      <c r="N95" s="157">
        <v>594.76232137414831</v>
      </c>
      <c r="O95" s="156">
        <v>561.88738637414826</v>
      </c>
      <c r="P95" s="158">
        <v>565.59491737414828</v>
      </c>
      <c r="Q95" s="159">
        <v>582.0715883741484</v>
      </c>
      <c r="R95" s="156">
        <v>614.8345133741484</v>
      </c>
      <c r="S95" s="159">
        <v>617.73557237414832</v>
      </c>
      <c r="T95" s="156">
        <v>585.81272237414828</v>
      </c>
      <c r="U95" s="156">
        <v>586.95522437414832</v>
      </c>
      <c r="V95" s="156">
        <v>604.45118637414828</v>
      </c>
      <c r="W95" s="156">
        <v>604.49599037414839</v>
      </c>
      <c r="X95" s="156">
        <v>603.72312137414826</v>
      </c>
      <c r="Y95" s="160">
        <v>598.4586513741483</v>
      </c>
      <c r="Z95" s="388"/>
      <c r="AA95" s="388"/>
    </row>
    <row r="96" spans="1:27" s="146" customFormat="1" ht="25.5" customHeight="1" x14ac:dyDescent="0.2">
      <c r="A96" s="161" t="s">
        <v>7</v>
      </c>
      <c r="B96" s="162">
        <v>486.34</v>
      </c>
      <c r="C96" s="162">
        <v>470.26</v>
      </c>
      <c r="D96" s="162">
        <v>470.19</v>
      </c>
      <c r="E96" s="162">
        <v>474.69</v>
      </c>
      <c r="F96" s="162">
        <v>483.76</v>
      </c>
      <c r="G96" s="162">
        <v>501.37</v>
      </c>
      <c r="H96" s="162">
        <v>494.89</v>
      </c>
      <c r="I96" s="162">
        <v>471.86</v>
      </c>
      <c r="J96" s="162">
        <v>493.95</v>
      </c>
      <c r="K96" s="162">
        <v>495.73</v>
      </c>
      <c r="L96" s="162">
        <v>478.76</v>
      </c>
      <c r="M96" s="162">
        <v>481.6</v>
      </c>
      <c r="N96" s="162">
        <v>485.94</v>
      </c>
      <c r="O96" s="162">
        <v>456.59</v>
      </c>
      <c r="P96" s="162">
        <v>459.9</v>
      </c>
      <c r="Q96" s="162">
        <v>474.61</v>
      </c>
      <c r="R96" s="162">
        <v>503.86</v>
      </c>
      <c r="S96" s="162">
        <v>506.45</v>
      </c>
      <c r="T96" s="162">
        <v>477.95</v>
      </c>
      <c r="U96" s="162">
        <v>478.97</v>
      </c>
      <c r="V96" s="162">
        <v>494.59</v>
      </c>
      <c r="W96" s="162">
        <v>494.63</v>
      </c>
      <c r="X96" s="162">
        <v>493.94</v>
      </c>
      <c r="Y96" s="162">
        <v>489.24</v>
      </c>
      <c r="Z96" s="276"/>
      <c r="AA96" s="276"/>
    </row>
    <row r="97" spans="1:27" s="146" customFormat="1" ht="25.5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  <c r="Z97" s="276"/>
      <c r="AA97" s="276"/>
    </row>
    <row r="98" spans="1:27" s="146" customFormat="1" ht="25.5" x14ac:dyDescent="0.2">
      <c r="A98" s="167" t="s">
        <v>9</v>
      </c>
      <c r="B98" s="311">
        <v>58.409433999999997</v>
      </c>
      <c r="C98" s="312">
        <v>56.478225999999999</v>
      </c>
      <c r="D98" s="312">
        <v>56.469819000000001</v>
      </c>
      <c r="E98" s="312">
        <v>57.010269000000001</v>
      </c>
      <c r="F98" s="312">
        <v>58.099575999999999</v>
      </c>
      <c r="G98" s="312">
        <v>60.214537</v>
      </c>
      <c r="H98" s="312">
        <v>59.436288999999995</v>
      </c>
      <c r="I98" s="312">
        <v>56.670386000000001</v>
      </c>
      <c r="J98" s="312">
        <v>59.323394999999998</v>
      </c>
      <c r="K98" s="312">
        <v>59.537173000000003</v>
      </c>
      <c r="L98" s="312">
        <v>57.499075999999995</v>
      </c>
      <c r="M98" s="312">
        <v>57.840160000000004</v>
      </c>
      <c r="N98" s="312">
        <v>58.361393999999997</v>
      </c>
      <c r="O98" s="312">
        <v>54.836458999999998</v>
      </c>
      <c r="P98" s="312">
        <v>55.233989999999999</v>
      </c>
      <c r="Q98" s="312">
        <v>57.000661000000001</v>
      </c>
      <c r="R98" s="312">
        <v>60.513586000000004</v>
      </c>
      <c r="S98" s="312">
        <v>60.824644999999997</v>
      </c>
      <c r="T98" s="312">
        <v>57.401795</v>
      </c>
      <c r="U98" s="312">
        <v>57.524297000000004</v>
      </c>
      <c r="V98" s="312">
        <v>59.400258999999998</v>
      </c>
      <c r="W98" s="312">
        <v>59.405062999999998</v>
      </c>
      <c r="X98" s="312">
        <v>59.322193999999996</v>
      </c>
      <c r="Y98" s="313">
        <v>58.757724000000003</v>
      </c>
      <c r="Z98" s="276"/>
      <c r="AA98" s="276"/>
    </row>
    <row r="99" spans="1:27" s="146" customFormat="1" ht="26.2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  <c r="AA99" s="276"/>
    </row>
    <row r="100" spans="1:27" s="310" customFormat="1" ht="15.75" thickBot="1" x14ac:dyDescent="0.25">
      <c r="A100" s="171">
        <v>19</v>
      </c>
      <c r="B100" s="155">
        <v>702.24711737414827</v>
      </c>
      <c r="C100" s="156">
        <v>669.78661937414836</v>
      </c>
      <c r="D100" s="156">
        <v>661.93471837414836</v>
      </c>
      <c r="E100" s="156">
        <v>673.75177337414834</v>
      </c>
      <c r="F100" s="156">
        <v>686.89054637414824</v>
      </c>
      <c r="G100" s="156">
        <v>706.79472337414825</v>
      </c>
      <c r="H100" s="156">
        <v>695.70573337414817</v>
      </c>
      <c r="I100" s="156">
        <v>688.10025437414822</v>
      </c>
      <c r="J100" s="156">
        <v>697.16186337414842</v>
      </c>
      <c r="K100" s="157">
        <v>700.53336437414839</v>
      </c>
      <c r="L100" s="156">
        <v>705.38339737414833</v>
      </c>
      <c r="M100" s="158">
        <v>709.90860137414825</v>
      </c>
      <c r="N100" s="157">
        <v>684.53833637414834</v>
      </c>
      <c r="O100" s="156">
        <v>661.36346737414829</v>
      </c>
      <c r="P100" s="158">
        <v>664.82457637414825</v>
      </c>
      <c r="Q100" s="159">
        <v>679.86751937414829</v>
      </c>
      <c r="R100" s="156">
        <v>692.13261437414837</v>
      </c>
      <c r="S100" s="159">
        <v>720.21352137414829</v>
      </c>
      <c r="T100" s="156">
        <v>682.98139737414829</v>
      </c>
      <c r="U100" s="156">
        <v>673.13571837414827</v>
      </c>
      <c r="V100" s="156">
        <v>691.81898637414838</v>
      </c>
      <c r="W100" s="156">
        <v>693.28631737414833</v>
      </c>
      <c r="X100" s="156">
        <v>702.70635837414818</v>
      </c>
      <c r="Y100" s="160">
        <v>700.28694237414834</v>
      </c>
      <c r="Z100" s="388"/>
      <c r="AA100" s="388"/>
    </row>
    <row r="101" spans="1:27" s="146" customFormat="1" ht="38.25" x14ac:dyDescent="0.2">
      <c r="A101" s="180" t="s">
        <v>7</v>
      </c>
      <c r="B101" s="162">
        <v>581.9</v>
      </c>
      <c r="C101" s="162">
        <v>552.91999999999996</v>
      </c>
      <c r="D101" s="162">
        <v>545.91</v>
      </c>
      <c r="E101" s="162">
        <v>556.46</v>
      </c>
      <c r="F101" s="162">
        <v>568.19000000000005</v>
      </c>
      <c r="G101" s="162">
        <v>585.96</v>
      </c>
      <c r="H101" s="162">
        <v>576.05999999999995</v>
      </c>
      <c r="I101" s="162">
        <v>569.27</v>
      </c>
      <c r="J101" s="162">
        <v>577.36</v>
      </c>
      <c r="K101" s="162">
        <v>580.37</v>
      </c>
      <c r="L101" s="162">
        <v>584.70000000000005</v>
      </c>
      <c r="M101" s="162">
        <v>588.74</v>
      </c>
      <c r="N101" s="162">
        <v>566.09</v>
      </c>
      <c r="O101" s="162">
        <v>545.4</v>
      </c>
      <c r="P101" s="162">
        <v>548.49</v>
      </c>
      <c r="Q101" s="162">
        <v>561.91999999999996</v>
      </c>
      <c r="R101" s="162">
        <v>572.87</v>
      </c>
      <c r="S101" s="162">
        <v>597.94000000000005</v>
      </c>
      <c r="T101" s="162">
        <v>564.70000000000005</v>
      </c>
      <c r="U101" s="162">
        <v>555.91</v>
      </c>
      <c r="V101" s="162">
        <v>572.59</v>
      </c>
      <c r="W101" s="162">
        <v>573.9</v>
      </c>
      <c r="X101" s="162">
        <v>582.30999999999995</v>
      </c>
      <c r="Y101" s="162">
        <v>580.15</v>
      </c>
      <c r="Z101" s="276"/>
      <c r="AA101" s="276"/>
    </row>
    <row r="102" spans="1:27" s="146" customFormat="1" ht="25.5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  <c r="Z102" s="276"/>
      <c r="AA102" s="276"/>
    </row>
    <row r="103" spans="1:27" s="146" customFormat="1" ht="25.5" x14ac:dyDescent="0.2">
      <c r="A103" s="182" t="s">
        <v>9</v>
      </c>
      <c r="B103" s="311">
        <v>69.886189999999999</v>
      </c>
      <c r="C103" s="312">
        <v>66.405691999999988</v>
      </c>
      <c r="D103" s="312">
        <v>65.563790999999995</v>
      </c>
      <c r="E103" s="312">
        <v>66.830846000000008</v>
      </c>
      <c r="F103" s="312">
        <v>68.239619000000005</v>
      </c>
      <c r="G103" s="312">
        <v>70.373795999999999</v>
      </c>
      <c r="H103" s="312">
        <v>69.184805999999995</v>
      </c>
      <c r="I103" s="312">
        <v>68.369326999999998</v>
      </c>
      <c r="J103" s="312">
        <v>69.340935999999999</v>
      </c>
      <c r="K103" s="312">
        <v>69.702437000000003</v>
      </c>
      <c r="L103" s="312">
        <v>70.222470000000001</v>
      </c>
      <c r="M103" s="312">
        <v>70.707673999999997</v>
      </c>
      <c r="N103" s="312">
        <v>67.987409</v>
      </c>
      <c r="O103" s="312">
        <v>65.502539999999996</v>
      </c>
      <c r="P103" s="312">
        <v>65.873649</v>
      </c>
      <c r="Q103" s="312">
        <v>67.486591999999987</v>
      </c>
      <c r="R103" s="312">
        <v>68.801687000000001</v>
      </c>
      <c r="S103" s="312">
        <v>71.812594000000004</v>
      </c>
      <c r="T103" s="312">
        <v>67.82047</v>
      </c>
      <c r="U103" s="312">
        <v>66.764790999999988</v>
      </c>
      <c r="V103" s="312">
        <v>68.768059000000008</v>
      </c>
      <c r="W103" s="312">
        <v>68.925389999999993</v>
      </c>
      <c r="X103" s="312">
        <v>69.935430999999994</v>
      </c>
      <c r="Y103" s="313">
        <v>69.676014999999992</v>
      </c>
      <c r="Z103" s="276"/>
      <c r="AA103" s="276"/>
    </row>
    <row r="104" spans="1:27" s="146" customFormat="1" ht="26.2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  <c r="AA104" s="276"/>
    </row>
    <row r="105" spans="1:27" s="310" customFormat="1" ht="15.75" thickBot="1" x14ac:dyDescent="0.25">
      <c r="A105" s="154">
        <v>20</v>
      </c>
      <c r="B105" s="155">
        <v>699.58127937414827</v>
      </c>
      <c r="C105" s="156">
        <v>667.53521837414837</v>
      </c>
      <c r="D105" s="156">
        <v>660.25456837414833</v>
      </c>
      <c r="E105" s="156">
        <v>667.80404237414837</v>
      </c>
      <c r="F105" s="156">
        <v>679.34107237414833</v>
      </c>
      <c r="G105" s="156">
        <v>699.98451537414837</v>
      </c>
      <c r="H105" s="156">
        <v>697.19546637414828</v>
      </c>
      <c r="I105" s="156">
        <v>693.0062923741483</v>
      </c>
      <c r="J105" s="156">
        <v>703.40082037414834</v>
      </c>
      <c r="K105" s="157">
        <v>700.52216337414836</v>
      </c>
      <c r="L105" s="156">
        <v>704.25209637414832</v>
      </c>
      <c r="M105" s="158">
        <v>705.51780937414844</v>
      </c>
      <c r="N105" s="157">
        <v>705.99945237414818</v>
      </c>
      <c r="O105" s="156">
        <v>677.58251537414833</v>
      </c>
      <c r="P105" s="158">
        <v>655.96458537414844</v>
      </c>
      <c r="Q105" s="159">
        <v>674.96148137414821</v>
      </c>
      <c r="R105" s="156">
        <v>711.87997737414821</v>
      </c>
      <c r="S105" s="159">
        <v>715.5315033741482</v>
      </c>
      <c r="T105" s="156">
        <v>679.54269037414838</v>
      </c>
      <c r="U105" s="156">
        <v>676.50721937414835</v>
      </c>
      <c r="V105" s="156">
        <v>697.97953637414844</v>
      </c>
      <c r="W105" s="156">
        <v>699.11083737414833</v>
      </c>
      <c r="X105" s="156">
        <v>707.19795937414847</v>
      </c>
      <c r="Y105" s="160">
        <v>706.52589937414825</v>
      </c>
      <c r="Z105" s="388"/>
      <c r="AA105" s="388"/>
    </row>
    <row r="106" spans="1:27" s="146" customFormat="1" ht="38.25" x14ac:dyDescent="0.2">
      <c r="A106" s="180" t="s">
        <v>7</v>
      </c>
      <c r="B106" s="162">
        <v>579.52</v>
      </c>
      <c r="C106" s="162">
        <v>550.91</v>
      </c>
      <c r="D106" s="162">
        <v>544.41</v>
      </c>
      <c r="E106" s="162">
        <v>551.15</v>
      </c>
      <c r="F106" s="162">
        <v>561.45000000000005</v>
      </c>
      <c r="G106" s="162">
        <v>579.88</v>
      </c>
      <c r="H106" s="162">
        <v>577.39</v>
      </c>
      <c r="I106" s="162">
        <v>573.65</v>
      </c>
      <c r="J106" s="162">
        <v>582.92999999999995</v>
      </c>
      <c r="K106" s="162">
        <v>580.36</v>
      </c>
      <c r="L106" s="162">
        <v>583.69000000000005</v>
      </c>
      <c r="M106" s="162">
        <v>584.82000000000005</v>
      </c>
      <c r="N106" s="162">
        <v>585.25</v>
      </c>
      <c r="O106" s="162">
        <v>559.88</v>
      </c>
      <c r="P106" s="162">
        <v>540.58000000000004</v>
      </c>
      <c r="Q106" s="162">
        <v>557.54</v>
      </c>
      <c r="R106" s="162">
        <v>590.5</v>
      </c>
      <c r="S106" s="162">
        <v>593.76</v>
      </c>
      <c r="T106" s="162">
        <v>561.63</v>
      </c>
      <c r="U106" s="162">
        <v>558.91999999999996</v>
      </c>
      <c r="V106" s="162">
        <v>578.09</v>
      </c>
      <c r="W106" s="162">
        <v>579.1</v>
      </c>
      <c r="X106" s="162">
        <v>586.32000000000005</v>
      </c>
      <c r="Y106" s="162">
        <v>585.72</v>
      </c>
      <c r="Z106" s="276"/>
      <c r="AA106" s="276"/>
    </row>
    <row r="107" spans="1:27" s="146" customFormat="1" ht="25.5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  <c r="Z107" s="276"/>
      <c r="AA107" s="276"/>
    </row>
    <row r="108" spans="1:27" s="146" customFormat="1" ht="25.5" x14ac:dyDescent="0.2">
      <c r="A108" s="182" t="s">
        <v>9</v>
      </c>
      <c r="B108" s="311">
        <v>69.600352000000001</v>
      </c>
      <c r="C108" s="312">
        <v>66.164290999999992</v>
      </c>
      <c r="D108" s="312">
        <v>65.383640999999997</v>
      </c>
      <c r="E108" s="312">
        <v>66.193114999999992</v>
      </c>
      <c r="F108" s="312">
        <v>67.43014500000001</v>
      </c>
      <c r="G108" s="312">
        <v>69.643587999999994</v>
      </c>
      <c r="H108" s="312">
        <v>69.344538999999997</v>
      </c>
      <c r="I108" s="312">
        <v>68.895364999999998</v>
      </c>
      <c r="J108" s="312">
        <v>70.009892999999991</v>
      </c>
      <c r="K108" s="312">
        <v>69.701235999999994</v>
      </c>
      <c r="L108" s="312">
        <v>70.101168999999999</v>
      </c>
      <c r="M108" s="312">
        <v>70.236882000000008</v>
      </c>
      <c r="N108" s="312">
        <v>70.288524999999993</v>
      </c>
      <c r="O108" s="312">
        <v>67.241587999999993</v>
      </c>
      <c r="P108" s="312">
        <v>64.923658000000003</v>
      </c>
      <c r="Q108" s="312">
        <v>66.960553999999988</v>
      </c>
      <c r="R108" s="312">
        <v>70.919049999999999</v>
      </c>
      <c r="S108" s="312">
        <v>71.310575999999998</v>
      </c>
      <c r="T108" s="312">
        <v>67.451763</v>
      </c>
      <c r="U108" s="312">
        <v>67.126291999999992</v>
      </c>
      <c r="V108" s="312">
        <v>69.428609000000009</v>
      </c>
      <c r="W108" s="312">
        <v>69.549909999999997</v>
      </c>
      <c r="X108" s="312">
        <v>70.417032000000006</v>
      </c>
      <c r="Y108" s="313">
        <v>70.344971999999999</v>
      </c>
      <c r="Z108" s="276"/>
      <c r="AA108" s="276"/>
    </row>
    <row r="109" spans="1:27" s="146" customFormat="1" ht="26.2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  <c r="AA109" s="276"/>
    </row>
    <row r="110" spans="1:27" s="310" customFormat="1" ht="15.75" thickBot="1" x14ac:dyDescent="0.25">
      <c r="A110" s="185">
        <v>21</v>
      </c>
      <c r="B110" s="155">
        <v>817.38219637414829</v>
      </c>
      <c r="C110" s="156">
        <v>776.29692837414825</v>
      </c>
      <c r="D110" s="156">
        <v>767.63855537414815</v>
      </c>
      <c r="E110" s="156">
        <v>786.38902937414821</v>
      </c>
      <c r="F110" s="156">
        <v>826.45500637414818</v>
      </c>
      <c r="G110" s="156">
        <v>829.19925137414828</v>
      </c>
      <c r="H110" s="156">
        <v>820.76489837414829</v>
      </c>
      <c r="I110" s="156">
        <v>806.42761837414832</v>
      </c>
      <c r="J110" s="156">
        <v>822.70267137414828</v>
      </c>
      <c r="K110" s="157">
        <v>823.16191237414841</v>
      </c>
      <c r="L110" s="156">
        <v>819.30876837414826</v>
      </c>
      <c r="M110" s="158">
        <v>827.19427237414834</v>
      </c>
      <c r="N110" s="157">
        <v>829.68089437414835</v>
      </c>
      <c r="O110" s="156">
        <v>799.71821937414825</v>
      </c>
      <c r="P110" s="158">
        <v>802.27204737414831</v>
      </c>
      <c r="Q110" s="159">
        <v>819.84641637414836</v>
      </c>
      <c r="R110" s="156">
        <v>843.81655637414815</v>
      </c>
      <c r="S110" s="159">
        <v>849.26024237414833</v>
      </c>
      <c r="T110" s="156">
        <v>830.43136137414842</v>
      </c>
      <c r="U110" s="156">
        <v>788.41641037414843</v>
      </c>
      <c r="V110" s="156">
        <v>811.25524937414821</v>
      </c>
      <c r="W110" s="156">
        <v>810.7064003741483</v>
      </c>
      <c r="X110" s="156">
        <v>804.05300637414825</v>
      </c>
      <c r="Y110" s="160">
        <v>817.49420637414823</v>
      </c>
      <c r="Z110" s="388"/>
      <c r="AA110" s="388"/>
    </row>
    <row r="111" spans="1:27" s="146" customFormat="1" ht="38.25" x14ac:dyDescent="0.2">
      <c r="A111" s="180" t="s">
        <v>7</v>
      </c>
      <c r="B111" s="162">
        <v>684.69</v>
      </c>
      <c r="C111" s="162">
        <v>648.01</v>
      </c>
      <c r="D111" s="162">
        <v>640.28</v>
      </c>
      <c r="E111" s="162">
        <v>657.02</v>
      </c>
      <c r="F111" s="162">
        <v>692.79</v>
      </c>
      <c r="G111" s="162">
        <v>695.24</v>
      </c>
      <c r="H111" s="162">
        <v>687.71</v>
      </c>
      <c r="I111" s="162">
        <v>674.91</v>
      </c>
      <c r="J111" s="162">
        <v>689.44</v>
      </c>
      <c r="K111" s="162">
        <v>689.85</v>
      </c>
      <c r="L111" s="162">
        <v>686.41</v>
      </c>
      <c r="M111" s="162">
        <v>693.45</v>
      </c>
      <c r="N111" s="162">
        <v>695.67</v>
      </c>
      <c r="O111" s="162">
        <v>668.92</v>
      </c>
      <c r="P111" s="162">
        <v>671.2</v>
      </c>
      <c r="Q111" s="162">
        <v>686.89</v>
      </c>
      <c r="R111" s="162">
        <v>708.29</v>
      </c>
      <c r="S111" s="162">
        <v>713.15</v>
      </c>
      <c r="T111" s="162">
        <v>696.34</v>
      </c>
      <c r="U111" s="162">
        <v>658.83</v>
      </c>
      <c r="V111" s="162">
        <v>679.22</v>
      </c>
      <c r="W111" s="162">
        <v>678.73</v>
      </c>
      <c r="X111" s="162">
        <v>672.79</v>
      </c>
      <c r="Y111" s="162">
        <v>684.79</v>
      </c>
      <c r="Z111" s="276"/>
      <c r="AA111" s="276"/>
    </row>
    <row r="112" spans="1:27" s="146" customFormat="1" ht="25.5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  <c r="Z112" s="276"/>
      <c r="AA112" s="276"/>
    </row>
    <row r="113" spans="1:27" s="146" customFormat="1" ht="25.5" x14ac:dyDescent="0.2">
      <c r="A113" s="182" t="s">
        <v>9</v>
      </c>
      <c r="B113" s="311">
        <v>82.231269000000012</v>
      </c>
      <c r="C113" s="312">
        <v>77.826000999999991</v>
      </c>
      <c r="D113" s="312">
        <v>76.897627999999997</v>
      </c>
      <c r="E113" s="312">
        <v>78.908102</v>
      </c>
      <c r="F113" s="312">
        <v>83.204078999999993</v>
      </c>
      <c r="G113" s="312">
        <v>83.498323999999997</v>
      </c>
      <c r="H113" s="312">
        <v>82.593970999999996</v>
      </c>
      <c r="I113" s="312">
        <v>81.056691000000001</v>
      </c>
      <c r="J113" s="312">
        <v>82.801743999999999</v>
      </c>
      <c r="K113" s="312">
        <v>82.850985000000009</v>
      </c>
      <c r="L113" s="312">
        <v>82.437840999999992</v>
      </c>
      <c r="M113" s="312">
        <v>83.283345000000011</v>
      </c>
      <c r="N113" s="312">
        <v>83.549966999999995</v>
      </c>
      <c r="O113" s="312">
        <v>80.337291999999991</v>
      </c>
      <c r="P113" s="312">
        <v>80.61112</v>
      </c>
      <c r="Q113" s="312">
        <v>82.495488999999992</v>
      </c>
      <c r="R113" s="312">
        <v>85.065629000000001</v>
      </c>
      <c r="S113" s="312">
        <v>85.649315000000001</v>
      </c>
      <c r="T113" s="312">
        <v>83.630434000000008</v>
      </c>
      <c r="U113" s="312">
        <v>79.125483000000003</v>
      </c>
      <c r="V113" s="312">
        <v>81.574321999999995</v>
      </c>
      <c r="W113" s="312">
        <v>81.515473</v>
      </c>
      <c r="X113" s="312">
        <v>80.802078999999992</v>
      </c>
      <c r="Y113" s="313">
        <v>82.243279000000001</v>
      </c>
      <c r="Z113" s="276"/>
      <c r="AA113" s="276"/>
    </row>
    <row r="114" spans="1:27" s="146" customFormat="1" ht="26.2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  <c r="AA114" s="276"/>
    </row>
    <row r="115" spans="1:27" s="310" customFormat="1" ht="15.75" thickBot="1" x14ac:dyDescent="0.25">
      <c r="A115" s="154">
        <v>22</v>
      </c>
      <c r="B115" s="155">
        <v>803.59376537414835</v>
      </c>
      <c r="C115" s="156">
        <v>760.86195037414825</v>
      </c>
      <c r="D115" s="156">
        <v>757.43444437414837</v>
      </c>
      <c r="E115" s="156">
        <v>768.94907237414827</v>
      </c>
      <c r="F115" s="156">
        <v>813.62986137414839</v>
      </c>
      <c r="G115" s="156">
        <v>810.10154637414826</v>
      </c>
      <c r="H115" s="156">
        <v>809.85512437414832</v>
      </c>
      <c r="I115" s="156">
        <v>799.40459137414837</v>
      </c>
      <c r="J115" s="156">
        <v>809.19426537414836</v>
      </c>
      <c r="K115" s="157">
        <v>820.74249637414835</v>
      </c>
      <c r="L115" s="156">
        <v>819.80161237414836</v>
      </c>
      <c r="M115" s="158">
        <v>829.61368837414841</v>
      </c>
      <c r="N115" s="157">
        <v>825.93976037414836</v>
      </c>
      <c r="O115" s="156">
        <v>790.94783637414844</v>
      </c>
      <c r="P115" s="158">
        <v>801.84640937414838</v>
      </c>
      <c r="Q115" s="159">
        <v>820.32805937414844</v>
      </c>
      <c r="R115" s="156">
        <v>830.74498937414842</v>
      </c>
      <c r="S115" s="159">
        <v>841.34113537414839</v>
      </c>
      <c r="T115" s="156">
        <v>814.24591637414835</v>
      </c>
      <c r="U115" s="156">
        <v>769.08348437414838</v>
      </c>
      <c r="V115" s="156">
        <v>774.58317537414825</v>
      </c>
      <c r="W115" s="156">
        <v>785.85138137414822</v>
      </c>
      <c r="X115" s="156">
        <v>795.84267337414826</v>
      </c>
      <c r="Y115" s="160">
        <v>815.23160437414822</v>
      </c>
      <c r="Z115" s="388"/>
      <c r="AA115" s="388"/>
    </row>
    <row r="116" spans="1:27" s="146" customFormat="1" ht="38.25" x14ac:dyDescent="0.2">
      <c r="A116" s="180" t="s">
        <v>7</v>
      </c>
      <c r="B116" s="162">
        <v>672.38</v>
      </c>
      <c r="C116" s="162">
        <v>634.23</v>
      </c>
      <c r="D116" s="162">
        <v>631.16999999999996</v>
      </c>
      <c r="E116" s="162">
        <v>641.45000000000005</v>
      </c>
      <c r="F116" s="162">
        <v>681.34</v>
      </c>
      <c r="G116" s="162">
        <v>678.19</v>
      </c>
      <c r="H116" s="162">
        <v>677.97</v>
      </c>
      <c r="I116" s="162">
        <v>668.64</v>
      </c>
      <c r="J116" s="162">
        <v>677.38</v>
      </c>
      <c r="K116" s="162">
        <v>687.69</v>
      </c>
      <c r="L116" s="162">
        <v>686.85</v>
      </c>
      <c r="M116" s="162">
        <v>695.61</v>
      </c>
      <c r="N116" s="162">
        <v>692.33</v>
      </c>
      <c r="O116" s="162">
        <v>661.09</v>
      </c>
      <c r="P116" s="162">
        <v>670.82</v>
      </c>
      <c r="Q116" s="162">
        <v>687.32</v>
      </c>
      <c r="R116" s="162">
        <v>696.62</v>
      </c>
      <c r="S116" s="162">
        <v>706.08</v>
      </c>
      <c r="T116" s="162">
        <v>681.89</v>
      </c>
      <c r="U116" s="162">
        <v>641.57000000000005</v>
      </c>
      <c r="V116" s="162">
        <v>646.48</v>
      </c>
      <c r="W116" s="162">
        <v>656.54</v>
      </c>
      <c r="X116" s="162">
        <v>665.46</v>
      </c>
      <c r="Y116" s="162">
        <v>682.77</v>
      </c>
      <c r="Z116" s="276"/>
      <c r="AA116" s="276"/>
    </row>
    <row r="117" spans="1:27" s="146" customFormat="1" ht="25.5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  <c r="Z117" s="276"/>
      <c r="AA117" s="276"/>
    </row>
    <row r="118" spans="1:27" s="146" customFormat="1" ht="25.5" x14ac:dyDescent="0.2">
      <c r="A118" s="182" t="s">
        <v>9</v>
      </c>
      <c r="B118" s="311">
        <v>80.752837999999997</v>
      </c>
      <c r="C118" s="312">
        <v>76.171023000000005</v>
      </c>
      <c r="D118" s="312">
        <v>75.803516999999999</v>
      </c>
      <c r="E118" s="312">
        <v>77.038145</v>
      </c>
      <c r="F118" s="312">
        <v>81.828934000000004</v>
      </c>
      <c r="G118" s="312">
        <v>81.450619000000003</v>
      </c>
      <c r="H118" s="312">
        <v>81.424197000000007</v>
      </c>
      <c r="I118" s="312">
        <v>80.303663999999998</v>
      </c>
      <c r="J118" s="312">
        <v>81.353337999999994</v>
      </c>
      <c r="K118" s="312">
        <v>82.591569000000007</v>
      </c>
      <c r="L118" s="312">
        <v>82.490684999999999</v>
      </c>
      <c r="M118" s="312">
        <v>83.542760999999999</v>
      </c>
      <c r="N118" s="312">
        <v>83.14883300000001</v>
      </c>
      <c r="O118" s="312">
        <v>79.396909000000008</v>
      </c>
      <c r="P118" s="312">
        <v>80.565482000000003</v>
      </c>
      <c r="Q118" s="312">
        <v>82.547132000000005</v>
      </c>
      <c r="R118" s="312">
        <v>83.664062000000001</v>
      </c>
      <c r="S118" s="312">
        <v>84.800207999999998</v>
      </c>
      <c r="T118" s="312">
        <v>81.894988999999995</v>
      </c>
      <c r="U118" s="312">
        <v>77.052557000000007</v>
      </c>
      <c r="V118" s="312">
        <v>77.642247999999995</v>
      </c>
      <c r="W118" s="312">
        <v>78.850453999999999</v>
      </c>
      <c r="X118" s="312">
        <v>79.921745999999999</v>
      </c>
      <c r="Y118" s="313">
        <v>82.000676999999996</v>
      </c>
      <c r="Z118" s="276"/>
      <c r="AA118" s="276"/>
    </row>
    <row r="119" spans="1:27" s="146" customFormat="1" ht="26.2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  <c r="AA119" s="276"/>
    </row>
    <row r="120" spans="1:27" s="310" customFormat="1" ht="15.75" thickBot="1" x14ac:dyDescent="0.25">
      <c r="A120" s="185">
        <v>23</v>
      </c>
      <c r="B120" s="155">
        <v>801.7231983741483</v>
      </c>
      <c r="C120" s="156">
        <v>782.03184037414837</v>
      </c>
      <c r="D120" s="156">
        <v>788.62922937414828</v>
      </c>
      <c r="E120" s="156">
        <v>796.9851753741483</v>
      </c>
      <c r="F120" s="156">
        <v>801.53278137414816</v>
      </c>
      <c r="G120" s="156">
        <v>804.35543337414822</v>
      </c>
      <c r="H120" s="156">
        <v>800.73751037414843</v>
      </c>
      <c r="I120" s="156">
        <v>792.60558437414841</v>
      </c>
      <c r="J120" s="156">
        <v>804.06420737414817</v>
      </c>
      <c r="K120" s="157">
        <v>805.45313137414814</v>
      </c>
      <c r="L120" s="156">
        <v>809.22786837414833</v>
      </c>
      <c r="M120" s="158">
        <v>808.10776837414835</v>
      </c>
      <c r="N120" s="157">
        <v>803.21293137414818</v>
      </c>
      <c r="O120" s="156">
        <v>781.38218237414821</v>
      </c>
      <c r="P120" s="158">
        <v>784.50726137414836</v>
      </c>
      <c r="Q120" s="159">
        <v>798.3853003741483</v>
      </c>
      <c r="R120" s="156">
        <v>816.77734237414836</v>
      </c>
      <c r="S120" s="159">
        <v>810.38157137414828</v>
      </c>
      <c r="T120" s="156">
        <v>797.82525037414825</v>
      </c>
      <c r="U120" s="156">
        <v>795.39463337414816</v>
      </c>
      <c r="V120" s="156">
        <v>788.01317437414832</v>
      </c>
      <c r="W120" s="156">
        <v>798.49731037414836</v>
      </c>
      <c r="X120" s="156">
        <v>799.13576737414837</v>
      </c>
      <c r="Y120" s="160">
        <v>803.05611737414836</v>
      </c>
      <c r="Z120" s="388"/>
      <c r="AA120" s="388"/>
    </row>
    <row r="121" spans="1:27" s="146" customFormat="1" ht="38.25" x14ac:dyDescent="0.2">
      <c r="A121" s="180" t="s">
        <v>7</v>
      </c>
      <c r="B121" s="162">
        <v>670.71</v>
      </c>
      <c r="C121" s="162">
        <v>653.13</v>
      </c>
      <c r="D121" s="162">
        <v>659.02</v>
      </c>
      <c r="E121" s="162">
        <v>666.48</v>
      </c>
      <c r="F121" s="162">
        <v>670.54</v>
      </c>
      <c r="G121" s="162">
        <v>673.06</v>
      </c>
      <c r="H121" s="162">
        <v>669.83</v>
      </c>
      <c r="I121" s="162">
        <v>662.57</v>
      </c>
      <c r="J121" s="162">
        <v>672.8</v>
      </c>
      <c r="K121" s="162">
        <v>674.04</v>
      </c>
      <c r="L121" s="162">
        <v>677.41</v>
      </c>
      <c r="M121" s="162">
        <v>676.41</v>
      </c>
      <c r="N121" s="162">
        <v>672.04</v>
      </c>
      <c r="O121" s="162">
        <v>652.54999999999995</v>
      </c>
      <c r="P121" s="162">
        <v>655.34</v>
      </c>
      <c r="Q121" s="162">
        <v>667.73</v>
      </c>
      <c r="R121" s="162">
        <v>684.15</v>
      </c>
      <c r="S121" s="162">
        <v>678.44</v>
      </c>
      <c r="T121" s="162">
        <v>667.23</v>
      </c>
      <c r="U121" s="162">
        <v>665.06</v>
      </c>
      <c r="V121" s="162">
        <v>658.47</v>
      </c>
      <c r="W121" s="162">
        <v>667.83</v>
      </c>
      <c r="X121" s="162">
        <v>668.4</v>
      </c>
      <c r="Y121" s="162">
        <v>671.9</v>
      </c>
      <c r="Z121" s="276"/>
      <c r="AA121" s="276"/>
    </row>
    <row r="122" spans="1:27" s="146" customFormat="1" ht="25.5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  <c r="Z122" s="276"/>
      <c r="AA122" s="276"/>
    </row>
    <row r="123" spans="1:27" s="146" customFormat="1" ht="25.5" x14ac:dyDescent="0.2">
      <c r="A123" s="182" t="s">
        <v>9</v>
      </c>
      <c r="B123" s="311">
        <v>80.552271000000005</v>
      </c>
      <c r="C123" s="312">
        <v>78.440912999999995</v>
      </c>
      <c r="D123" s="312">
        <v>79.148302000000001</v>
      </c>
      <c r="E123" s="312">
        <v>80.044247999999996</v>
      </c>
      <c r="F123" s="312">
        <v>80.531853999999996</v>
      </c>
      <c r="G123" s="312">
        <v>80.83450599999999</v>
      </c>
      <c r="H123" s="312">
        <v>80.446583000000004</v>
      </c>
      <c r="I123" s="312">
        <v>79.574657000000002</v>
      </c>
      <c r="J123" s="312">
        <v>80.803279999999987</v>
      </c>
      <c r="K123" s="312">
        <v>80.952203999999995</v>
      </c>
      <c r="L123" s="312">
        <v>81.356940999999992</v>
      </c>
      <c r="M123" s="312">
        <v>81.236840999999998</v>
      </c>
      <c r="N123" s="312">
        <v>80.712003999999993</v>
      </c>
      <c r="O123" s="312">
        <v>78.371254999999991</v>
      </c>
      <c r="P123" s="312">
        <v>78.706333999999998</v>
      </c>
      <c r="Q123" s="312">
        <v>80.194372999999999</v>
      </c>
      <c r="R123" s="312">
        <v>82.166415000000001</v>
      </c>
      <c r="S123" s="312">
        <v>81.480644000000012</v>
      </c>
      <c r="T123" s="312">
        <v>80.134322999999995</v>
      </c>
      <c r="U123" s="312">
        <v>79.873705999999999</v>
      </c>
      <c r="V123" s="312">
        <v>79.082246999999995</v>
      </c>
      <c r="W123" s="312">
        <v>80.206383000000002</v>
      </c>
      <c r="X123" s="312">
        <v>80.274839999999998</v>
      </c>
      <c r="Y123" s="313">
        <v>80.695189999999997</v>
      </c>
      <c r="Z123" s="276"/>
      <c r="AA123" s="276"/>
    </row>
    <row r="124" spans="1:27" s="146" customFormat="1" ht="26.2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  <c r="AA124" s="276"/>
    </row>
    <row r="125" spans="1:27" s="310" customFormat="1" ht="15.75" thickBot="1" x14ac:dyDescent="0.25">
      <c r="A125" s="186">
        <v>24</v>
      </c>
      <c r="B125" s="155">
        <v>887.13082337414824</v>
      </c>
      <c r="C125" s="156">
        <v>857.32496237414841</v>
      </c>
      <c r="D125" s="156">
        <v>857.32496237414841</v>
      </c>
      <c r="E125" s="156">
        <v>866.10654637414825</v>
      </c>
      <c r="F125" s="156">
        <v>870.72135837414817</v>
      </c>
      <c r="G125" s="156">
        <v>887.69087337414828</v>
      </c>
      <c r="H125" s="156">
        <v>889.52783737414836</v>
      </c>
      <c r="I125" s="156">
        <v>878.2260283741482</v>
      </c>
      <c r="J125" s="156">
        <v>883.88253337414812</v>
      </c>
      <c r="K125" s="157">
        <v>893.64980537414817</v>
      </c>
      <c r="L125" s="156">
        <v>898.82466737414836</v>
      </c>
      <c r="M125" s="158">
        <v>901.71452537414825</v>
      </c>
      <c r="N125" s="157">
        <v>895.15073937414832</v>
      </c>
      <c r="O125" s="156">
        <v>870.17250937414838</v>
      </c>
      <c r="P125" s="158">
        <v>870.35172537414826</v>
      </c>
      <c r="Q125" s="159">
        <v>888.74376737414832</v>
      </c>
      <c r="R125" s="156">
        <v>906.39654337414834</v>
      </c>
      <c r="S125" s="159">
        <v>901.87133937414842</v>
      </c>
      <c r="T125" s="156">
        <v>870.66535337414825</v>
      </c>
      <c r="U125" s="156">
        <v>869.15321837414831</v>
      </c>
      <c r="V125" s="156">
        <v>878.0020083741482</v>
      </c>
      <c r="W125" s="156">
        <v>887.59006437414837</v>
      </c>
      <c r="X125" s="156">
        <v>893.75061437414831</v>
      </c>
      <c r="Y125" s="160">
        <v>893.6162023741482</v>
      </c>
      <c r="Z125" s="388"/>
      <c r="AA125" s="388"/>
    </row>
    <row r="126" spans="1:27" s="146" customFormat="1" ht="25.5" customHeight="1" x14ac:dyDescent="0.2">
      <c r="A126" s="180" t="s">
        <v>7</v>
      </c>
      <c r="B126" s="162">
        <v>746.96</v>
      </c>
      <c r="C126" s="162">
        <v>720.35</v>
      </c>
      <c r="D126" s="162">
        <v>720.35</v>
      </c>
      <c r="E126" s="162">
        <v>728.19</v>
      </c>
      <c r="F126" s="162">
        <v>732.31</v>
      </c>
      <c r="G126" s="162">
        <v>747.46</v>
      </c>
      <c r="H126" s="162">
        <v>749.1</v>
      </c>
      <c r="I126" s="162">
        <v>739.01</v>
      </c>
      <c r="J126" s="162">
        <v>744.06</v>
      </c>
      <c r="K126" s="162">
        <v>752.78</v>
      </c>
      <c r="L126" s="162">
        <v>757.4</v>
      </c>
      <c r="M126" s="162">
        <v>759.98</v>
      </c>
      <c r="N126" s="162">
        <v>754.12</v>
      </c>
      <c r="O126" s="162">
        <v>731.82</v>
      </c>
      <c r="P126" s="162">
        <v>731.98</v>
      </c>
      <c r="Q126" s="162">
        <v>748.4</v>
      </c>
      <c r="R126" s="162">
        <v>764.16</v>
      </c>
      <c r="S126" s="162">
        <v>760.12</v>
      </c>
      <c r="T126" s="162">
        <v>732.26</v>
      </c>
      <c r="U126" s="162">
        <v>730.91</v>
      </c>
      <c r="V126" s="162">
        <v>738.81</v>
      </c>
      <c r="W126" s="162">
        <v>747.37</v>
      </c>
      <c r="X126" s="162">
        <v>752.87</v>
      </c>
      <c r="Y126" s="162">
        <v>752.75</v>
      </c>
      <c r="Z126" s="276"/>
      <c r="AA126" s="276"/>
    </row>
    <row r="127" spans="1:27" s="146" customFormat="1" ht="25.5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  <c r="Z127" s="276"/>
      <c r="AA127" s="276"/>
    </row>
    <row r="128" spans="1:27" s="146" customFormat="1" ht="25.5" x14ac:dyDescent="0.2">
      <c r="A128" s="182" t="s">
        <v>9</v>
      </c>
      <c r="B128" s="311">
        <v>89.709896000000001</v>
      </c>
      <c r="C128" s="312">
        <v>86.514035000000007</v>
      </c>
      <c r="D128" s="312">
        <v>86.514035000000007</v>
      </c>
      <c r="E128" s="312">
        <v>87.455618999999999</v>
      </c>
      <c r="F128" s="312">
        <v>87.950430999999995</v>
      </c>
      <c r="G128" s="312">
        <v>89.769946000000004</v>
      </c>
      <c r="H128" s="312">
        <v>89.966909999999999</v>
      </c>
      <c r="I128" s="312">
        <v>88.755100999999996</v>
      </c>
      <c r="J128" s="312">
        <v>89.361605999999995</v>
      </c>
      <c r="K128" s="312">
        <v>90.408878000000001</v>
      </c>
      <c r="L128" s="312">
        <v>90.963740000000001</v>
      </c>
      <c r="M128" s="312">
        <v>91.273598000000007</v>
      </c>
      <c r="N128" s="312">
        <v>90.569811999999999</v>
      </c>
      <c r="O128" s="312">
        <v>87.891582</v>
      </c>
      <c r="P128" s="312">
        <v>87.910798</v>
      </c>
      <c r="Q128" s="312">
        <v>89.882840000000002</v>
      </c>
      <c r="R128" s="312">
        <v>91.775615999999999</v>
      </c>
      <c r="S128" s="312">
        <v>91.290412000000003</v>
      </c>
      <c r="T128" s="312">
        <v>87.944425999999993</v>
      </c>
      <c r="U128" s="312">
        <v>87.782291000000001</v>
      </c>
      <c r="V128" s="312">
        <v>88.731080999999989</v>
      </c>
      <c r="W128" s="312">
        <v>89.759136999999996</v>
      </c>
      <c r="X128" s="312">
        <v>90.419686999999996</v>
      </c>
      <c r="Y128" s="313">
        <v>90.405275000000003</v>
      </c>
      <c r="Z128" s="276"/>
      <c r="AA128" s="276"/>
    </row>
    <row r="129" spans="1:27" s="146" customFormat="1" ht="26.2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  <c r="AA129" s="276"/>
    </row>
    <row r="130" spans="1:27" s="310" customFormat="1" ht="15.75" thickBot="1" x14ac:dyDescent="0.25">
      <c r="A130" s="154">
        <v>25</v>
      </c>
      <c r="B130" s="155">
        <v>786.27701937414827</v>
      </c>
      <c r="C130" s="156">
        <v>770.79723737414838</v>
      </c>
      <c r="D130" s="156">
        <v>761.69082437414829</v>
      </c>
      <c r="E130" s="156">
        <v>818.56950237414821</v>
      </c>
      <c r="F130" s="156">
        <v>827.54150337414819</v>
      </c>
      <c r="G130" s="156">
        <v>831.42825037414832</v>
      </c>
      <c r="H130" s="156">
        <v>826.24218737414833</v>
      </c>
      <c r="I130" s="156">
        <v>810.32556637414837</v>
      </c>
      <c r="J130" s="156">
        <v>829.00883437414836</v>
      </c>
      <c r="K130" s="157">
        <v>845.78793237414823</v>
      </c>
      <c r="L130" s="156">
        <v>844.39900837414814</v>
      </c>
      <c r="M130" s="158">
        <v>844.79104337414833</v>
      </c>
      <c r="N130" s="157">
        <v>838.76490537414816</v>
      </c>
      <c r="O130" s="156">
        <v>798.78853637414841</v>
      </c>
      <c r="P130" s="158">
        <v>804.80347337414833</v>
      </c>
      <c r="Q130" s="159">
        <v>832.76116937414827</v>
      </c>
      <c r="R130" s="156">
        <v>859.80038337414817</v>
      </c>
      <c r="S130" s="159">
        <v>843.13329537414825</v>
      </c>
      <c r="T130" s="156">
        <v>838.86571437414841</v>
      </c>
      <c r="U130" s="156">
        <v>800.82711837414831</v>
      </c>
      <c r="V130" s="156">
        <v>812.38655037414821</v>
      </c>
      <c r="W130" s="156">
        <v>812.26333937414836</v>
      </c>
      <c r="X130" s="156">
        <v>833.47803337414814</v>
      </c>
      <c r="Y130" s="160">
        <v>834.95656537414834</v>
      </c>
      <c r="Z130" s="388"/>
      <c r="AA130" s="388"/>
    </row>
    <row r="131" spans="1:27" s="146" customFormat="1" ht="25.5" customHeight="1" x14ac:dyDescent="0.2">
      <c r="A131" s="180" t="s">
        <v>7</v>
      </c>
      <c r="B131" s="162">
        <v>656.92</v>
      </c>
      <c r="C131" s="162">
        <v>643.1</v>
      </c>
      <c r="D131" s="162">
        <v>634.97</v>
      </c>
      <c r="E131" s="162">
        <v>685.75</v>
      </c>
      <c r="F131" s="162">
        <v>693.76</v>
      </c>
      <c r="G131" s="162">
        <v>697.23</v>
      </c>
      <c r="H131" s="162">
        <v>692.6</v>
      </c>
      <c r="I131" s="162">
        <v>678.39</v>
      </c>
      <c r="J131" s="162">
        <v>695.07</v>
      </c>
      <c r="K131" s="162">
        <v>710.05</v>
      </c>
      <c r="L131" s="162">
        <v>708.81</v>
      </c>
      <c r="M131" s="162">
        <v>709.16</v>
      </c>
      <c r="N131" s="162">
        <v>703.78</v>
      </c>
      <c r="O131" s="162">
        <v>668.09</v>
      </c>
      <c r="P131" s="162">
        <v>673.46</v>
      </c>
      <c r="Q131" s="162">
        <v>698.42</v>
      </c>
      <c r="R131" s="162">
        <v>722.56</v>
      </c>
      <c r="S131" s="162">
        <v>707.68</v>
      </c>
      <c r="T131" s="162">
        <v>703.87</v>
      </c>
      <c r="U131" s="162">
        <v>669.91</v>
      </c>
      <c r="V131" s="162">
        <v>680.23</v>
      </c>
      <c r="W131" s="162">
        <v>680.12</v>
      </c>
      <c r="X131" s="162">
        <v>699.06</v>
      </c>
      <c r="Y131" s="162">
        <v>700.38</v>
      </c>
      <c r="Z131" s="276"/>
      <c r="AA131" s="276"/>
    </row>
    <row r="132" spans="1:27" s="146" customFormat="1" ht="25.5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  <c r="Z132" s="276"/>
      <c r="AA132" s="276"/>
    </row>
    <row r="133" spans="1:27" s="146" customFormat="1" ht="25.5" x14ac:dyDescent="0.2">
      <c r="A133" s="182" t="s">
        <v>9</v>
      </c>
      <c r="B133" s="311">
        <v>78.896091999999996</v>
      </c>
      <c r="C133" s="312">
        <v>77.236310000000003</v>
      </c>
      <c r="D133" s="312">
        <v>76.259897000000009</v>
      </c>
      <c r="E133" s="312">
        <v>82.358575000000002</v>
      </c>
      <c r="F133" s="312">
        <v>83.320576000000003</v>
      </c>
      <c r="G133" s="312">
        <v>83.737323000000004</v>
      </c>
      <c r="H133" s="312">
        <v>83.181259999999995</v>
      </c>
      <c r="I133" s="312">
        <v>81.474638999999996</v>
      </c>
      <c r="J133" s="312">
        <v>83.477907000000002</v>
      </c>
      <c r="K133" s="312">
        <v>85.277004999999988</v>
      </c>
      <c r="L133" s="312">
        <v>85.128080999999995</v>
      </c>
      <c r="M133" s="312">
        <v>85.170115999999993</v>
      </c>
      <c r="N133" s="312">
        <v>84.523978</v>
      </c>
      <c r="O133" s="312">
        <v>80.237609000000006</v>
      </c>
      <c r="P133" s="312">
        <v>80.882546000000005</v>
      </c>
      <c r="Q133" s="312">
        <v>83.880241999999996</v>
      </c>
      <c r="R133" s="312">
        <v>86.779455999999996</v>
      </c>
      <c r="S133" s="312">
        <v>84.992367999999999</v>
      </c>
      <c r="T133" s="312">
        <v>84.534786999999994</v>
      </c>
      <c r="U133" s="312">
        <v>80.45619099999999</v>
      </c>
      <c r="V133" s="312">
        <v>81.695622999999998</v>
      </c>
      <c r="W133" s="312">
        <v>81.682411999999999</v>
      </c>
      <c r="X133" s="312">
        <v>83.957105999999996</v>
      </c>
      <c r="Y133" s="313">
        <v>84.115638000000004</v>
      </c>
      <c r="Z133" s="276"/>
      <c r="AA133" s="276"/>
    </row>
    <row r="134" spans="1:27" s="146" customFormat="1" ht="26.2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  <c r="AA134" s="276"/>
    </row>
    <row r="135" spans="1:27" s="310" customFormat="1" ht="15.75" thickBot="1" x14ac:dyDescent="0.25">
      <c r="A135" s="184">
        <v>26</v>
      </c>
      <c r="B135" s="155">
        <v>613.32237837414823</v>
      </c>
      <c r="C135" s="156">
        <v>589.13941937414836</v>
      </c>
      <c r="D135" s="156">
        <v>582.9788693741483</v>
      </c>
      <c r="E135" s="156">
        <v>609.07719937414822</v>
      </c>
      <c r="F135" s="156">
        <v>628.13010037414824</v>
      </c>
      <c r="G135" s="156">
        <v>620.28940037414827</v>
      </c>
      <c r="H135" s="156">
        <v>609.45803337414827</v>
      </c>
      <c r="I135" s="156">
        <v>605.43687437414826</v>
      </c>
      <c r="J135" s="156">
        <v>608.46114437414826</v>
      </c>
      <c r="K135" s="157">
        <v>614.15125237414827</v>
      </c>
      <c r="L135" s="156">
        <v>616.43625637414834</v>
      </c>
      <c r="M135" s="158">
        <v>621.17427937414823</v>
      </c>
      <c r="N135" s="157">
        <v>622.96643937414831</v>
      </c>
      <c r="O135" s="156">
        <v>596.53207937414822</v>
      </c>
      <c r="P135" s="158">
        <v>601.41571537414836</v>
      </c>
      <c r="Q135" s="159">
        <v>626.60676437414838</v>
      </c>
      <c r="R135" s="156">
        <v>651.43938137414818</v>
      </c>
      <c r="S135" s="159">
        <v>636.29562937414823</v>
      </c>
      <c r="T135" s="156">
        <v>620.77104337414835</v>
      </c>
      <c r="U135" s="156">
        <v>618.31802437414831</v>
      </c>
      <c r="V135" s="156">
        <v>610.56693237414834</v>
      </c>
      <c r="W135" s="156">
        <v>611.87744937414823</v>
      </c>
      <c r="X135" s="156">
        <v>617.56755737414835</v>
      </c>
      <c r="Y135" s="160">
        <v>615.41696537414839</v>
      </c>
      <c r="Z135" s="388"/>
      <c r="AA135" s="388"/>
    </row>
    <row r="136" spans="1:27" s="146" customFormat="1" ht="25.5" customHeight="1" x14ac:dyDescent="0.2">
      <c r="A136" s="161" t="s">
        <v>7</v>
      </c>
      <c r="B136" s="162">
        <v>502.51</v>
      </c>
      <c r="C136" s="162">
        <v>480.92</v>
      </c>
      <c r="D136" s="162">
        <v>475.42</v>
      </c>
      <c r="E136" s="162">
        <v>498.72</v>
      </c>
      <c r="F136" s="162">
        <v>515.73</v>
      </c>
      <c r="G136" s="162">
        <v>508.73</v>
      </c>
      <c r="H136" s="162">
        <v>499.06</v>
      </c>
      <c r="I136" s="162">
        <v>495.47</v>
      </c>
      <c r="J136" s="162">
        <v>498.17</v>
      </c>
      <c r="K136" s="162">
        <v>503.25</v>
      </c>
      <c r="L136" s="162">
        <v>505.29</v>
      </c>
      <c r="M136" s="162">
        <v>509.52</v>
      </c>
      <c r="N136" s="162">
        <v>511.12</v>
      </c>
      <c r="O136" s="162">
        <v>487.52</v>
      </c>
      <c r="P136" s="162">
        <v>491.88</v>
      </c>
      <c r="Q136" s="162">
        <v>514.37</v>
      </c>
      <c r="R136" s="162">
        <v>536.54</v>
      </c>
      <c r="S136" s="162">
        <v>523.02</v>
      </c>
      <c r="T136" s="162">
        <v>509.16</v>
      </c>
      <c r="U136" s="162">
        <v>506.97</v>
      </c>
      <c r="V136" s="162">
        <v>500.05</v>
      </c>
      <c r="W136" s="162">
        <v>501.22</v>
      </c>
      <c r="X136" s="162">
        <v>506.3</v>
      </c>
      <c r="Y136" s="162">
        <v>504.38</v>
      </c>
      <c r="Z136" s="276"/>
      <c r="AA136" s="276"/>
    </row>
    <row r="137" spans="1:27" s="146" customFormat="1" ht="25.5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  <c r="Z137" s="276"/>
      <c r="AA137" s="276"/>
    </row>
    <row r="138" spans="1:27" s="146" customFormat="1" ht="25.5" x14ac:dyDescent="0.2">
      <c r="A138" s="167" t="s">
        <v>9</v>
      </c>
      <c r="B138" s="311">
        <v>60.351450999999997</v>
      </c>
      <c r="C138" s="312">
        <v>57.758492000000004</v>
      </c>
      <c r="D138" s="312">
        <v>57.097942000000003</v>
      </c>
      <c r="E138" s="312">
        <v>59.896272000000003</v>
      </c>
      <c r="F138" s="312">
        <v>61.939173000000004</v>
      </c>
      <c r="G138" s="312">
        <v>61.098472999999998</v>
      </c>
      <c r="H138" s="312">
        <v>59.937106</v>
      </c>
      <c r="I138" s="312">
        <v>59.505946999999999</v>
      </c>
      <c r="J138" s="312">
        <v>59.830217000000005</v>
      </c>
      <c r="K138" s="312">
        <v>60.440325000000001</v>
      </c>
      <c r="L138" s="312">
        <v>60.685329000000003</v>
      </c>
      <c r="M138" s="312">
        <v>61.193351999999997</v>
      </c>
      <c r="N138" s="312">
        <v>61.385511999999999</v>
      </c>
      <c r="O138" s="312">
        <v>58.551151999999995</v>
      </c>
      <c r="P138" s="312">
        <v>59.074787999999998</v>
      </c>
      <c r="Q138" s="312">
        <v>61.775837000000003</v>
      </c>
      <c r="R138" s="312">
        <v>64.438453999999993</v>
      </c>
      <c r="S138" s="312">
        <v>62.814701999999997</v>
      </c>
      <c r="T138" s="312">
        <v>61.150116000000004</v>
      </c>
      <c r="U138" s="312">
        <v>60.887097000000004</v>
      </c>
      <c r="V138" s="312">
        <v>60.056004999999999</v>
      </c>
      <c r="W138" s="312">
        <v>60.196522000000002</v>
      </c>
      <c r="X138" s="312">
        <v>60.806629999999998</v>
      </c>
      <c r="Y138" s="313">
        <v>60.576037999999997</v>
      </c>
      <c r="Z138" s="276"/>
      <c r="AA138" s="276"/>
    </row>
    <row r="139" spans="1:27" s="146" customFormat="1" ht="26.2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  <c r="AA139" s="276"/>
    </row>
    <row r="140" spans="1:27" s="310" customFormat="1" ht="15.75" thickBot="1" x14ac:dyDescent="0.25">
      <c r="A140" s="171">
        <v>27</v>
      </c>
      <c r="B140" s="155">
        <v>804.16501637414831</v>
      </c>
      <c r="C140" s="156">
        <v>763.47178337414812</v>
      </c>
      <c r="D140" s="156">
        <v>777.70825437414828</v>
      </c>
      <c r="E140" s="156">
        <v>794.47615137414823</v>
      </c>
      <c r="F140" s="156">
        <v>811.06483237414818</v>
      </c>
      <c r="G140" s="156">
        <v>803.35854437414832</v>
      </c>
      <c r="H140" s="156">
        <v>800.88312337414823</v>
      </c>
      <c r="I140" s="156">
        <v>790.98143937414841</v>
      </c>
      <c r="J140" s="156">
        <v>798.22848637414836</v>
      </c>
      <c r="K140" s="157">
        <v>801.05113837414842</v>
      </c>
      <c r="L140" s="156">
        <v>805.9683773741483</v>
      </c>
      <c r="M140" s="158">
        <v>804.75866937414833</v>
      </c>
      <c r="N140" s="157">
        <v>786.94907937414825</v>
      </c>
      <c r="O140" s="156">
        <v>762.34048237414822</v>
      </c>
      <c r="P140" s="158">
        <v>763.95342637414819</v>
      </c>
      <c r="Q140" s="159">
        <v>793.37845337414819</v>
      </c>
      <c r="R140" s="156">
        <v>822.2658323741482</v>
      </c>
      <c r="S140" s="159">
        <v>810.74000337414827</v>
      </c>
      <c r="T140" s="156">
        <v>797.99326537414834</v>
      </c>
      <c r="U140" s="156">
        <v>769.75554437414826</v>
      </c>
      <c r="V140" s="156">
        <v>778.59313337414824</v>
      </c>
      <c r="W140" s="156">
        <v>779.56762037414831</v>
      </c>
      <c r="X140" s="156">
        <v>790.21977137414831</v>
      </c>
      <c r="Y140" s="160">
        <v>790.70141437414838</v>
      </c>
      <c r="Z140" s="388"/>
      <c r="AA140" s="388"/>
    </row>
    <row r="141" spans="1:27" s="146" customFormat="1" ht="25.5" customHeight="1" x14ac:dyDescent="0.2">
      <c r="A141" s="161" t="s">
        <v>7</v>
      </c>
      <c r="B141" s="162">
        <v>672.89</v>
      </c>
      <c r="C141" s="162">
        <v>636.55999999999995</v>
      </c>
      <c r="D141" s="162">
        <v>649.27</v>
      </c>
      <c r="E141" s="162">
        <v>664.24</v>
      </c>
      <c r="F141" s="162">
        <v>679.05</v>
      </c>
      <c r="G141" s="162">
        <v>672.17</v>
      </c>
      <c r="H141" s="162">
        <v>669.96</v>
      </c>
      <c r="I141" s="162">
        <v>661.12</v>
      </c>
      <c r="J141" s="162">
        <v>667.59</v>
      </c>
      <c r="K141" s="162">
        <v>670.11</v>
      </c>
      <c r="L141" s="162">
        <v>674.5</v>
      </c>
      <c r="M141" s="162">
        <v>673.42</v>
      </c>
      <c r="N141" s="162">
        <v>657.52</v>
      </c>
      <c r="O141" s="162">
        <v>635.54999999999995</v>
      </c>
      <c r="P141" s="162">
        <v>636.99</v>
      </c>
      <c r="Q141" s="162">
        <v>663.26</v>
      </c>
      <c r="R141" s="162">
        <v>689.05</v>
      </c>
      <c r="S141" s="162">
        <v>678.76</v>
      </c>
      <c r="T141" s="162">
        <v>667.38</v>
      </c>
      <c r="U141" s="162">
        <v>642.16999999999996</v>
      </c>
      <c r="V141" s="162">
        <v>650.05999999999995</v>
      </c>
      <c r="W141" s="162">
        <v>650.92999999999995</v>
      </c>
      <c r="X141" s="162">
        <v>660.44</v>
      </c>
      <c r="Y141" s="162">
        <v>660.87</v>
      </c>
      <c r="Z141" s="276"/>
      <c r="AA141" s="276"/>
    </row>
    <row r="142" spans="1:27" s="146" customFormat="1" ht="25.5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  <c r="Z142" s="276"/>
      <c r="AA142" s="276"/>
    </row>
    <row r="143" spans="1:27" s="146" customFormat="1" ht="25.5" x14ac:dyDescent="0.2">
      <c r="A143" s="167" t="s">
        <v>9</v>
      </c>
      <c r="B143" s="311">
        <v>80.814088999999996</v>
      </c>
      <c r="C143" s="312">
        <v>76.450855999999987</v>
      </c>
      <c r="D143" s="312">
        <v>77.977327000000002</v>
      </c>
      <c r="E143" s="312">
        <v>79.775223999999994</v>
      </c>
      <c r="F143" s="312">
        <v>81.553905</v>
      </c>
      <c r="G143" s="312">
        <v>80.727616999999995</v>
      </c>
      <c r="H143" s="312">
        <v>80.462196000000006</v>
      </c>
      <c r="I143" s="312">
        <v>79.400512000000006</v>
      </c>
      <c r="J143" s="312">
        <v>80.177559000000002</v>
      </c>
      <c r="K143" s="312">
        <v>80.480210999999997</v>
      </c>
      <c r="L143" s="312">
        <v>81.007450000000006</v>
      </c>
      <c r="M143" s="312">
        <v>80.877741999999998</v>
      </c>
      <c r="N143" s="312">
        <v>78.968152000000003</v>
      </c>
      <c r="O143" s="312">
        <v>76.329554999999999</v>
      </c>
      <c r="P143" s="312">
        <v>76.502499</v>
      </c>
      <c r="Q143" s="312">
        <v>79.657526000000004</v>
      </c>
      <c r="R143" s="312">
        <v>82.754904999999994</v>
      </c>
      <c r="S143" s="312">
        <v>81.519075999999998</v>
      </c>
      <c r="T143" s="312">
        <v>80.152338</v>
      </c>
      <c r="U143" s="312">
        <v>77.124617000000001</v>
      </c>
      <c r="V143" s="312">
        <v>78.072205999999994</v>
      </c>
      <c r="W143" s="312">
        <v>78.176692999999986</v>
      </c>
      <c r="X143" s="312">
        <v>79.318843999999999</v>
      </c>
      <c r="Y143" s="313">
        <v>79.370486999999997</v>
      </c>
      <c r="Z143" s="276"/>
      <c r="AA143" s="276"/>
    </row>
    <row r="144" spans="1:27" s="146" customFormat="1" ht="26.2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  <c r="AA144" s="276"/>
    </row>
    <row r="145" spans="1:27" s="310" customFormat="1" ht="15.75" thickBot="1" x14ac:dyDescent="0.25">
      <c r="A145" s="186">
        <v>28</v>
      </c>
      <c r="B145" s="155">
        <v>800.15505837414821</v>
      </c>
      <c r="C145" s="156">
        <v>762.04925637414817</v>
      </c>
      <c r="D145" s="156">
        <v>765.68958137414825</v>
      </c>
      <c r="E145" s="156">
        <v>791.82151437414836</v>
      </c>
      <c r="F145" s="156">
        <v>804.35543337414822</v>
      </c>
      <c r="G145" s="156">
        <v>797.95966237414837</v>
      </c>
      <c r="H145" s="156">
        <v>791.07104737414829</v>
      </c>
      <c r="I145" s="156">
        <v>779.92605237414818</v>
      </c>
      <c r="J145" s="156">
        <v>782.28946337414834</v>
      </c>
      <c r="K145" s="157">
        <v>790.84702737414818</v>
      </c>
      <c r="L145" s="156">
        <v>798.88934537414832</v>
      </c>
      <c r="M145" s="158">
        <v>801.93601737414838</v>
      </c>
      <c r="N145" s="157">
        <v>800.7263093741484</v>
      </c>
      <c r="O145" s="156">
        <v>772.53339237414832</v>
      </c>
      <c r="P145" s="158">
        <v>778.98516837414832</v>
      </c>
      <c r="Q145" s="159">
        <v>800.6479023741482</v>
      </c>
      <c r="R145" s="156">
        <v>833.81406337414842</v>
      </c>
      <c r="S145" s="159">
        <v>818.67031137414835</v>
      </c>
      <c r="T145" s="156">
        <v>804.54585037414824</v>
      </c>
      <c r="U145" s="156">
        <v>801.59998737414844</v>
      </c>
      <c r="V145" s="156">
        <v>787.36351637414828</v>
      </c>
      <c r="W145" s="156">
        <v>788.65163137414822</v>
      </c>
      <c r="X145" s="156">
        <v>798.63172237414824</v>
      </c>
      <c r="Y145" s="160">
        <v>797.55642637414826</v>
      </c>
      <c r="Z145" s="388"/>
      <c r="AA145" s="388"/>
    </row>
    <row r="146" spans="1:27" s="146" customFormat="1" ht="25.5" customHeight="1" x14ac:dyDescent="0.2">
      <c r="A146" s="180" t="s">
        <v>7</v>
      </c>
      <c r="B146" s="162">
        <v>669.31</v>
      </c>
      <c r="C146" s="162">
        <v>635.29</v>
      </c>
      <c r="D146" s="162">
        <v>638.54</v>
      </c>
      <c r="E146" s="162">
        <v>661.87</v>
      </c>
      <c r="F146" s="162">
        <v>673.06</v>
      </c>
      <c r="G146" s="162">
        <v>667.35</v>
      </c>
      <c r="H146" s="162">
        <v>661.2</v>
      </c>
      <c r="I146" s="162">
        <v>651.25</v>
      </c>
      <c r="J146" s="162">
        <v>653.36</v>
      </c>
      <c r="K146" s="162">
        <v>661</v>
      </c>
      <c r="L146" s="162">
        <v>668.18</v>
      </c>
      <c r="M146" s="162">
        <v>670.9</v>
      </c>
      <c r="N146" s="162">
        <v>669.82</v>
      </c>
      <c r="O146" s="162">
        <v>644.65</v>
      </c>
      <c r="P146" s="162">
        <v>650.41</v>
      </c>
      <c r="Q146" s="162">
        <v>669.75</v>
      </c>
      <c r="R146" s="162">
        <v>699.36</v>
      </c>
      <c r="S146" s="162">
        <v>685.84</v>
      </c>
      <c r="T146" s="162">
        <v>673.23</v>
      </c>
      <c r="U146" s="162">
        <v>670.6</v>
      </c>
      <c r="V146" s="162">
        <v>657.89</v>
      </c>
      <c r="W146" s="162">
        <v>659.04</v>
      </c>
      <c r="X146" s="162">
        <v>667.95</v>
      </c>
      <c r="Y146" s="162">
        <v>666.99</v>
      </c>
      <c r="Z146" s="276"/>
      <c r="AA146" s="276"/>
    </row>
    <row r="147" spans="1:27" s="146" customFormat="1" ht="25.5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  <c r="Z147" s="276"/>
      <c r="AA147" s="276"/>
    </row>
    <row r="148" spans="1:27" s="146" customFormat="1" ht="25.5" x14ac:dyDescent="0.2">
      <c r="A148" s="182" t="s">
        <v>9</v>
      </c>
      <c r="B148" s="311">
        <v>80.384130999999996</v>
      </c>
      <c r="C148" s="312">
        <v>76.298328999999995</v>
      </c>
      <c r="D148" s="312">
        <v>76.688654</v>
      </c>
      <c r="E148" s="312">
        <v>79.490587000000005</v>
      </c>
      <c r="F148" s="312">
        <v>80.83450599999999</v>
      </c>
      <c r="G148" s="312">
        <v>80.148735000000002</v>
      </c>
      <c r="H148" s="312">
        <v>79.410120000000006</v>
      </c>
      <c r="I148" s="312">
        <v>78.215125</v>
      </c>
      <c r="J148" s="312">
        <v>78.468536</v>
      </c>
      <c r="K148" s="312">
        <v>79.386099999999999</v>
      </c>
      <c r="L148" s="312">
        <v>80.248417999999987</v>
      </c>
      <c r="M148" s="312">
        <v>80.575090000000003</v>
      </c>
      <c r="N148" s="312">
        <v>80.445382000000009</v>
      </c>
      <c r="O148" s="312">
        <v>77.422465000000003</v>
      </c>
      <c r="P148" s="312">
        <v>78.114240999999993</v>
      </c>
      <c r="Q148" s="312">
        <v>80.436975000000004</v>
      </c>
      <c r="R148" s="312">
        <v>83.993136000000007</v>
      </c>
      <c r="S148" s="312">
        <v>82.369383999999997</v>
      </c>
      <c r="T148" s="312">
        <v>80.854922999999999</v>
      </c>
      <c r="U148" s="312">
        <v>80.539060000000006</v>
      </c>
      <c r="V148" s="312">
        <v>79.012588999999991</v>
      </c>
      <c r="W148" s="312">
        <v>79.15070399999999</v>
      </c>
      <c r="X148" s="312">
        <v>80.22079500000001</v>
      </c>
      <c r="Y148" s="313">
        <v>80.105498999999995</v>
      </c>
      <c r="Z148" s="276"/>
      <c r="AA148" s="276"/>
    </row>
    <row r="149" spans="1:27" s="146" customFormat="1" ht="26.2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  <c r="AA149" s="276"/>
    </row>
    <row r="150" spans="1:27" s="310" customFormat="1" ht="15.75" thickBot="1" x14ac:dyDescent="0.25">
      <c r="A150" s="154">
        <v>29</v>
      </c>
      <c r="B150" s="155">
        <v>655.07970637414815</v>
      </c>
      <c r="C150" s="156">
        <v>632.25206837414828</v>
      </c>
      <c r="D150" s="156">
        <v>623.47048437414833</v>
      </c>
      <c r="E150" s="156">
        <v>655.00129937414829</v>
      </c>
      <c r="F150" s="156">
        <v>668.65531837414835</v>
      </c>
      <c r="G150" s="156">
        <v>667.99445937414839</v>
      </c>
      <c r="H150" s="156">
        <v>657.08468537414842</v>
      </c>
      <c r="I150" s="156">
        <v>645.49165037414821</v>
      </c>
      <c r="J150" s="156">
        <v>653.36595337414826</v>
      </c>
      <c r="K150" s="157">
        <v>660.18736237414839</v>
      </c>
      <c r="L150" s="156">
        <v>653.67958137414826</v>
      </c>
      <c r="M150" s="158">
        <v>657.58873037414821</v>
      </c>
      <c r="N150" s="157">
        <v>656.42382637414823</v>
      </c>
      <c r="O150" s="156">
        <v>628.45492937414826</v>
      </c>
      <c r="P150" s="158">
        <v>636.79967437414825</v>
      </c>
      <c r="Q150" s="159">
        <v>673.9533913741484</v>
      </c>
      <c r="R150" s="156">
        <v>685.74804437414832</v>
      </c>
      <c r="S150" s="159">
        <v>679.75550937414846</v>
      </c>
      <c r="T150" s="156">
        <v>663.98450137414829</v>
      </c>
      <c r="U150" s="156">
        <v>659.59370937414837</v>
      </c>
      <c r="V150" s="156">
        <v>654.62046537414835</v>
      </c>
      <c r="W150" s="156">
        <v>652.98511937414833</v>
      </c>
      <c r="X150" s="156">
        <v>609.89487237414824</v>
      </c>
      <c r="Y150" s="160">
        <v>627.76046737414833</v>
      </c>
      <c r="Z150" s="388"/>
      <c r="AA150" s="388"/>
    </row>
    <row r="151" spans="1:27" s="146" customFormat="1" ht="25.5" customHeight="1" x14ac:dyDescent="0.2">
      <c r="A151" s="180" t="s">
        <v>7</v>
      </c>
      <c r="B151" s="162">
        <v>539.79</v>
      </c>
      <c r="C151" s="162">
        <v>519.41</v>
      </c>
      <c r="D151" s="162">
        <v>511.57</v>
      </c>
      <c r="E151" s="162">
        <v>539.72</v>
      </c>
      <c r="F151" s="162">
        <v>551.91</v>
      </c>
      <c r="G151" s="162">
        <v>551.32000000000005</v>
      </c>
      <c r="H151" s="162">
        <v>541.58000000000004</v>
      </c>
      <c r="I151" s="162">
        <v>531.23</v>
      </c>
      <c r="J151" s="162">
        <v>538.26</v>
      </c>
      <c r="K151" s="162">
        <v>544.35</v>
      </c>
      <c r="L151" s="162">
        <v>538.54</v>
      </c>
      <c r="M151" s="162">
        <v>542.03</v>
      </c>
      <c r="N151" s="162">
        <v>540.99</v>
      </c>
      <c r="O151" s="162">
        <v>516.02</v>
      </c>
      <c r="P151" s="162">
        <v>523.47</v>
      </c>
      <c r="Q151" s="162">
        <v>556.64</v>
      </c>
      <c r="R151" s="162">
        <v>567.16999999999996</v>
      </c>
      <c r="S151" s="162">
        <v>561.82000000000005</v>
      </c>
      <c r="T151" s="162">
        <v>547.74</v>
      </c>
      <c r="U151" s="162">
        <v>543.82000000000005</v>
      </c>
      <c r="V151" s="162">
        <v>539.38</v>
      </c>
      <c r="W151" s="162">
        <v>537.91999999999996</v>
      </c>
      <c r="X151" s="162">
        <v>499.45</v>
      </c>
      <c r="Y151" s="162">
        <v>515.4</v>
      </c>
      <c r="Z151" s="276"/>
      <c r="AA151" s="276"/>
    </row>
    <row r="152" spans="1:27" s="146" customFormat="1" ht="25.5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  <c r="Z152" s="276"/>
      <c r="AA152" s="276"/>
    </row>
    <row r="153" spans="1:27" s="146" customFormat="1" ht="25.5" x14ac:dyDescent="0.2">
      <c r="A153" s="182" t="s">
        <v>9</v>
      </c>
      <c r="B153" s="311">
        <v>64.828778999999997</v>
      </c>
      <c r="C153" s="312">
        <v>62.381140999999992</v>
      </c>
      <c r="D153" s="312">
        <v>61.439557000000001</v>
      </c>
      <c r="E153" s="312">
        <v>64.820372000000006</v>
      </c>
      <c r="F153" s="312">
        <v>66.284390999999999</v>
      </c>
      <c r="G153" s="312">
        <v>66.213532000000001</v>
      </c>
      <c r="H153" s="312">
        <v>65.043758000000011</v>
      </c>
      <c r="I153" s="312">
        <v>63.800722999999998</v>
      </c>
      <c r="J153" s="312">
        <v>64.645026000000001</v>
      </c>
      <c r="K153" s="312">
        <v>65.376435000000001</v>
      </c>
      <c r="L153" s="312">
        <v>64.678653999999995</v>
      </c>
      <c r="M153" s="312">
        <v>65.097802999999999</v>
      </c>
      <c r="N153" s="312">
        <v>64.972898999999998</v>
      </c>
      <c r="O153" s="312">
        <v>61.974001999999999</v>
      </c>
      <c r="P153" s="312">
        <v>62.868746999999999</v>
      </c>
      <c r="Q153" s="312">
        <v>66.852463999999998</v>
      </c>
      <c r="R153" s="312">
        <v>68.117116999999993</v>
      </c>
      <c r="S153" s="312">
        <v>67.474581999999998</v>
      </c>
      <c r="T153" s="312">
        <v>65.783574000000002</v>
      </c>
      <c r="U153" s="312">
        <v>65.312781999999999</v>
      </c>
      <c r="V153" s="312">
        <v>64.779538000000002</v>
      </c>
      <c r="W153" s="312">
        <v>64.604191999999998</v>
      </c>
      <c r="X153" s="312">
        <v>59.983944999999999</v>
      </c>
      <c r="Y153" s="313">
        <v>61.899539999999995</v>
      </c>
      <c r="Z153" s="276"/>
      <c r="AA153" s="276"/>
    </row>
    <row r="154" spans="1:27" s="146" customFormat="1" ht="26.2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  <c r="AA154" s="276"/>
    </row>
    <row r="155" spans="1:27" s="310" customFormat="1" ht="15.75" thickBot="1" x14ac:dyDescent="0.25">
      <c r="A155" s="184">
        <v>30</v>
      </c>
      <c r="B155" s="155">
        <v>884.16255837414815</v>
      </c>
      <c r="C155" s="156">
        <v>849.84269437414832</v>
      </c>
      <c r="D155" s="156">
        <v>851.63485437414818</v>
      </c>
      <c r="E155" s="156">
        <v>859.0387153741483</v>
      </c>
      <c r="F155" s="156">
        <v>883.33368437414845</v>
      </c>
      <c r="G155" s="156">
        <v>885.85390937414843</v>
      </c>
      <c r="H155" s="156">
        <v>928.37290537414822</v>
      </c>
      <c r="I155" s="156">
        <v>913.52037937414821</v>
      </c>
      <c r="J155" s="156">
        <v>927.53283037414826</v>
      </c>
      <c r="K155" s="157">
        <v>930.10906037414838</v>
      </c>
      <c r="L155" s="156">
        <v>932.00202937414826</v>
      </c>
      <c r="M155" s="158">
        <v>894.75870437414824</v>
      </c>
      <c r="N155" s="157">
        <v>878.10281737414834</v>
      </c>
      <c r="O155" s="156">
        <v>894.75870437414824</v>
      </c>
      <c r="P155" s="158">
        <v>907.43823637414835</v>
      </c>
      <c r="Q155" s="159">
        <v>943.58386337414834</v>
      </c>
      <c r="R155" s="156">
        <v>958.46999237414832</v>
      </c>
      <c r="S155" s="159">
        <v>933.52536537414835</v>
      </c>
      <c r="T155" s="156">
        <v>901.81533437414839</v>
      </c>
      <c r="U155" s="156">
        <v>888.90058137414826</v>
      </c>
      <c r="V155" s="156">
        <v>884.65540237414825</v>
      </c>
      <c r="W155" s="156">
        <v>892.7537253741483</v>
      </c>
      <c r="X155" s="156">
        <v>890.11028937414835</v>
      </c>
      <c r="Y155" s="160">
        <v>882.67282537414826</v>
      </c>
      <c r="Z155" s="388"/>
      <c r="AA155" s="388"/>
    </row>
    <row r="156" spans="1:27" s="146" customFormat="1" ht="25.5" customHeight="1" x14ac:dyDescent="0.2">
      <c r="A156" s="161" t="s">
        <v>7</v>
      </c>
      <c r="B156" s="162">
        <v>744.31</v>
      </c>
      <c r="C156" s="162">
        <v>713.67</v>
      </c>
      <c r="D156" s="162">
        <v>715.27</v>
      </c>
      <c r="E156" s="162">
        <v>721.88</v>
      </c>
      <c r="F156" s="162">
        <v>743.57</v>
      </c>
      <c r="G156" s="162">
        <v>745.82</v>
      </c>
      <c r="H156" s="162">
        <v>783.78</v>
      </c>
      <c r="I156" s="162">
        <v>770.52</v>
      </c>
      <c r="J156" s="162">
        <v>783.03</v>
      </c>
      <c r="K156" s="162">
        <v>785.33</v>
      </c>
      <c r="L156" s="162">
        <v>787.02</v>
      </c>
      <c r="M156" s="162">
        <v>753.77</v>
      </c>
      <c r="N156" s="162">
        <v>738.9</v>
      </c>
      <c r="O156" s="162">
        <v>753.77</v>
      </c>
      <c r="P156" s="162">
        <v>765.09</v>
      </c>
      <c r="Q156" s="162">
        <v>797.36</v>
      </c>
      <c r="R156" s="162">
        <v>810.65</v>
      </c>
      <c r="S156" s="162">
        <v>788.38</v>
      </c>
      <c r="T156" s="162">
        <v>760.07</v>
      </c>
      <c r="U156" s="162">
        <v>748.54</v>
      </c>
      <c r="V156" s="162">
        <v>744.75</v>
      </c>
      <c r="W156" s="162">
        <v>751.98</v>
      </c>
      <c r="X156" s="162">
        <v>749.62</v>
      </c>
      <c r="Y156" s="162">
        <v>742.98</v>
      </c>
      <c r="Z156" s="276"/>
      <c r="AA156" s="276"/>
    </row>
    <row r="157" spans="1:27" s="146" customFormat="1" ht="25.5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  <c r="Z157" s="276"/>
      <c r="AA157" s="276"/>
    </row>
    <row r="158" spans="1:27" s="146" customFormat="1" ht="25.5" x14ac:dyDescent="0.2">
      <c r="A158" s="167" t="s">
        <v>9</v>
      </c>
      <c r="B158" s="311">
        <v>89.39163099999999</v>
      </c>
      <c r="C158" s="312">
        <v>85.711766999999995</v>
      </c>
      <c r="D158" s="312">
        <v>85.903926999999996</v>
      </c>
      <c r="E158" s="312">
        <v>86.697788000000003</v>
      </c>
      <c r="F158" s="312">
        <v>89.302757</v>
      </c>
      <c r="G158" s="312">
        <v>89.57298200000001</v>
      </c>
      <c r="H158" s="312">
        <v>94.131977999999989</v>
      </c>
      <c r="I158" s="312">
        <v>92.539451999999997</v>
      </c>
      <c r="J158" s="312">
        <v>94.041902999999991</v>
      </c>
      <c r="K158" s="312">
        <v>94.318133000000003</v>
      </c>
      <c r="L158" s="312">
        <v>94.521101999999999</v>
      </c>
      <c r="M158" s="312">
        <v>90.527777</v>
      </c>
      <c r="N158" s="312">
        <v>88.741889999999998</v>
      </c>
      <c r="O158" s="312">
        <v>90.527777</v>
      </c>
      <c r="P158" s="312">
        <v>91.887309000000002</v>
      </c>
      <c r="Q158" s="312">
        <v>95.762935999999996</v>
      </c>
      <c r="R158" s="312">
        <v>97.359065000000001</v>
      </c>
      <c r="S158" s="312">
        <v>94.684438</v>
      </c>
      <c r="T158" s="312">
        <v>91.284407000000002</v>
      </c>
      <c r="U158" s="312">
        <v>89.899653999999998</v>
      </c>
      <c r="V158" s="312">
        <v>89.444474999999997</v>
      </c>
      <c r="W158" s="312">
        <v>90.312798000000001</v>
      </c>
      <c r="X158" s="312">
        <v>90.029362000000006</v>
      </c>
      <c r="Y158" s="313">
        <v>89.231898000000001</v>
      </c>
      <c r="Z158" s="276"/>
      <c r="AA158" s="276"/>
    </row>
    <row r="159" spans="1:27" s="146" customFormat="1" ht="26.2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  <c r="AA159" s="276"/>
    </row>
    <row r="160" spans="1:27" s="310" customFormat="1" ht="15.75" thickBot="1" x14ac:dyDescent="0.25">
      <c r="A160" s="171">
        <v>31</v>
      </c>
      <c r="B160" s="155">
        <v>785.44814537414834</v>
      </c>
      <c r="C160" s="156">
        <v>748.47364437414831</v>
      </c>
      <c r="D160" s="156">
        <v>757.04240937414841</v>
      </c>
      <c r="E160" s="156">
        <v>763.8078133741484</v>
      </c>
      <c r="F160" s="156">
        <v>788.16998837414837</v>
      </c>
      <c r="G160" s="156">
        <v>777.27141537414832</v>
      </c>
      <c r="H160" s="156">
        <v>821.70578237414816</v>
      </c>
      <c r="I160" s="156">
        <v>818.37908537414842</v>
      </c>
      <c r="J160" s="156">
        <v>812.62177137414824</v>
      </c>
      <c r="K160" s="157">
        <v>824.78605737414819</v>
      </c>
      <c r="L160" s="156">
        <v>821.99700837414821</v>
      </c>
      <c r="M160" s="158">
        <v>786.45623537414838</v>
      </c>
      <c r="N160" s="157">
        <v>770.6292223741483</v>
      </c>
      <c r="O160" s="156">
        <v>791.16065537414818</v>
      </c>
      <c r="P160" s="158">
        <v>799.46059637414828</v>
      </c>
      <c r="Q160" s="159">
        <v>843.1556973741483</v>
      </c>
      <c r="R160" s="156">
        <v>880.74625337414818</v>
      </c>
      <c r="S160" s="159">
        <v>878.52845537414817</v>
      </c>
      <c r="T160" s="156">
        <v>777.05859637414824</v>
      </c>
      <c r="U160" s="156">
        <v>761.34359337414833</v>
      </c>
      <c r="V160" s="156">
        <v>772.92542737414828</v>
      </c>
      <c r="W160" s="156">
        <v>777.13700337414821</v>
      </c>
      <c r="X160" s="156">
        <v>775.88249137414834</v>
      </c>
      <c r="Y160" s="160">
        <v>773.49667837414825</v>
      </c>
      <c r="Z160" s="388"/>
      <c r="AA160" s="388"/>
    </row>
    <row r="161" spans="1:27" s="146" customFormat="1" ht="25.5" customHeight="1" x14ac:dyDescent="0.2">
      <c r="A161" s="180" t="s">
        <v>7</v>
      </c>
      <c r="B161" s="162">
        <v>656.18</v>
      </c>
      <c r="C161" s="162">
        <v>623.16999999999996</v>
      </c>
      <c r="D161" s="162">
        <v>630.82000000000005</v>
      </c>
      <c r="E161" s="162">
        <v>636.86</v>
      </c>
      <c r="F161" s="162">
        <v>658.61</v>
      </c>
      <c r="G161" s="162">
        <v>648.88</v>
      </c>
      <c r="H161" s="162">
        <v>688.55</v>
      </c>
      <c r="I161" s="162">
        <v>685.58</v>
      </c>
      <c r="J161" s="162">
        <v>680.44</v>
      </c>
      <c r="K161" s="162">
        <v>691.3</v>
      </c>
      <c r="L161" s="162">
        <v>688.81</v>
      </c>
      <c r="M161" s="162">
        <v>657.08</v>
      </c>
      <c r="N161" s="162">
        <v>642.95000000000005</v>
      </c>
      <c r="O161" s="162">
        <v>661.28</v>
      </c>
      <c r="P161" s="162">
        <v>668.69</v>
      </c>
      <c r="Q161" s="162">
        <v>707.7</v>
      </c>
      <c r="R161" s="162">
        <v>741.26</v>
      </c>
      <c r="S161" s="162">
        <v>739.28</v>
      </c>
      <c r="T161" s="162">
        <v>648.69000000000005</v>
      </c>
      <c r="U161" s="162">
        <v>634.66</v>
      </c>
      <c r="V161" s="162">
        <v>645</v>
      </c>
      <c r="W161" s="162">
        <v>648.76</v>
      </c>
      <c r="X161" s="162">
        <v>647.64</v>
      </c>
      <c r="Y161" s="162">
        <v>645.51</v>
      </c>
      <c r="Z161" s="276"/>
      <c r="AA161" s="276"/>
    </row>
    <row r="162" spans="1:27" s="146" customFormat="1" ht="25.5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  <c r="Z162" s="276"/>
      <c r="AA162" s="276"/>
    </row>
    <row r="163" spans="1:27" s="146" customFormat="1" ht="25.5" x14ac:dyDescent="0.2">
      <c r="A163" s="182" t="s">
        <v>9</v>
      </c>
      <c r="B163" s="311">
        <v>78.807217999999992</v>
      </c>
      <c r="C163" s="312">
        <v>74.842716999999993</v>
      </c>
      <c r="D163" s="312">
        <v>75.761482000000001</v>
      </c>
      <c r="E163" s="312">
        <v>76.486885999999998</v>
      </c>
      <c r="F163" s="312">
        <v>79.099061000000006</v>
      </c>
      <c r="G163" s="312">
        <v>77.930487999999997</v>
      </c>
      <c r="H163" s="312">
        <v>82.69485499999999</v>
      </c>
      <c r="I163" s="312">
        <v>82.338158000000007</v>
      </c>
      <c r="J163" s="312">
        <v>81.720844</v>
      </c>
      <c r="K163" s="312">
        <v>83.02512999999999</v>
      </c>
      <c r="L163" s="312">
        <v>82.726080999999994</v>
      </c>
      <c r="M163" s="312">
        <v>78.91530800000001</v>
      </c>
      <c r="N163" s="312">
        <v>77.218294999999998</v>
      </c>
      <c r="O163" s="312">
        <v>79.419727999999992</v>
      </c>
      <c r="P163" s="312">
        <v>80.309669</v>
      </c>
      <c r="Q163" s="312">
        <v>84.994770000000003</v>
      </c>
      <c r="R163" s="312">
        <v>89.025325999999993</v>
      </c>
      <c r="S163" s="312">
        <v>88.787527999999995</v>
      </c>
      <c r="T163" s="312">
        <v>77.907668999999999</v>
      </c>
      <c r="U163" s="312">
        <v>76.22266599999999</v>
      </c>
      <c r="V163" s="312">
        <v>77.464500000000001</v>
      </c>
      <c r="W163" s="312">
        <v>77.916076000000004</v>
      </c>
      <c r="X163" s="312">
        <v>77.781564000000003</v>
      </c>
      <c r="Y163" s="313">
        <v>77.525751</v>
      </c>
      <c r="Z163" s="276"/>
      <c r="AA163" s="276"/>
    </row>
    <row r="164" spans="1:27" s="146" customFormat="1" ht="26.2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  <c r="AA164" s="276"/>
    </row>
    <row r="165" spans="1:27" ht="15" customHeight="1" thickBot="1" x14ac:dyDescent="0.25">
      <c r="A165" s="187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187"/>
      <c r="Z165" s="188"/>
      <c r="AA165" s="188"/>
    </row>
    <row r="166" spans="1:27" s="146" customFormat="1" ht="15" thickBot="1" x14ac:dyDescent="0.25">
      <c r="A166" s="189" t="s">
        <v>43</v>
      </c>
      <c r="B166" s="237" t="s">
        <v>78</v>
      </c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9"/>
      <c r="Z166" s="276"/>
      <c r="AA166" s="276"/>
    </row>
    <row r="167" spans="1:27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  <c r="AA167" s="276"/>
    </row>
    <row r="168" spans="1:27" s="310" customFormat="1" ht="15.75" thickBot="1" x14ac:dyDescent="0.25">
      <c r="A168" s="200">
        <v>1</v>
      </c>
      <c r="B168" s="172">
        <v>686.21790437414825</v>
      </c>
      <c r="C168" s="173">
        <v>660.82523737414829</v>
      </c>
      <c r="D168" s="173">
        <v>653.77980837414827</v>
      </c>
      <c r="E168" s="174">
        <v>662.77421137414831</v>
      </c>
      <c r="F168" s="174">
        <v>697.06047237414839</v>
      </c>
      <c r="G168" s="174">
        <v>699.4238833741482</v>
      </c>
      <c r="H168" s="174">
        <v>692.50166537414827</v>
      </c>
      <c r="I168" s="174">
        <v>664.29754737414839</v>
      </c>
      <c r="J168" s="174">
        <v>693.07291637414824</v>
      </c>
      <c r="K168" s="175">
        <v>696.78044737414837</v>
      </c>
      <c r="L168" s="174">
        <v>678.4332093741483</v>
      </c>
      <c r="M168" s="176">
        <v>677.0778883741483</v>
      </c>
      <c r="N168" s="175">
        <v>675.15131637414834</v>
      </c>
      <c r="O168" s="174">
        <v>655.5047623741483</v>
      </c>
      <c r="P168" s="176">
        <v>663.63668837414832</v>
      </c>
      <c r="Q168" s="177">
        <v>678.02997337414831</v>
      </c>
      <c r="R168" s="174">
        <v>680.06855537414822</v>
      </c>
      <c r="S168" s="177">
        <v>680.63980637414829</v>
      </c>
      <c r="T168" s="174">
        <v>803.92921337414828</v>
      </c>
      <c r="U168" s="173">
        <v>676.58504437414831</v>
      </c>
      <c r="V168" s="173">
        <v>680.06855537414822</v>
      </c>
      <c r="W168" s="173">
        <v>681.37907237414834</v>
      </c>
      <c r="X168" s="173">
        <v>680.1917663741483</v>
      </c>
      <c r="Y168" s="178">
        <v>684.78417637414827</v>
      </c>
      <c r="Z168" s="388"/>
      <c r="AA168" s="388"/>
    </row>
    <row r="169" spans="1:27" s="146" customFormat="1" ht="25.5" customHeight="1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  <c r="Z169" s="276"/>
      <c r="AA169" s="276"/>
    </row>
    <row r="170" spans="1:27" s="146" customFormat="1" ht="25.5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  <c r="Z170" s="276"/>
      <c r="AA170" s="276"/>
    </row>
    <row r="171" spans="1:27" s="146" customFormat="1" ht="25.5" x14ac:dyDescent="0.2">
      <c r="A171" s="167" t="s">
        <v>9</v>
      </c>
      <c r="B171" s="311">
        <v>65.546976999999998</v>
      </c>
      <c r="C171" s="312">
        <v>62.824310000000004</v>
      </c>
      <c r="D171" s="312">
        <v>62.06888099999999</v>
      </c>
      <c r="E171" s="312">
        <v>63.033284000000002</v>
      </c>
      <c r="F171" s="312">
        <v>66.709545000000006</v>
      </c>
      <c r="G171" s="312">
        <v>66.962955999999991</v>
      </c>
      <c r="H171" s="312">
        <v>66.220737999999997</v>
      </c>
      <c r="I171" s="312">
        <v>63.196620000000003</v>
      </c>
      <c r="J171" s="312">
        <v>66.281988999999996</v>
      </c>
      <c r="K171" s="312">
        <v>66.679520000000011</v>
      </c>
      <c r="L171" s="312">
        <v>64.712282000000002</v>
      </c>
      <c r="M171" s="312">
        <v>64.566961000000006</v>
      </c>
      <c r="N171" s="312">
        <v>64.360388999999998</v>
      </c>
      <c r="O171" s="312">
        <v>62.253835000000002</v>
      </c>
      <c r="P171" s="312">
        <v>63.125761000000004</v>
      </c>
      <c r="Q171" s="312">
        <v>64.669046000000009</v>
      </c>
      <c r="R171" s="312">
        <v>64.887627999999992</v>
      </c>
      <c r="S171" s="312">
        <v>64.948878999999991</v>
      </c>
      <c r="T171" s="312">
        <v>78.168285999999995</v>
      </c>
      <c r="U171" s="312">
        <v>64.514116999999999</v>
      </c>
      <c r="V171" s="312">
        <v>64.887627999999992</v>
      </c>
      <c r="W171" s="312">
        <v>65.028145000000009</v>
      </c>
      <c r="X171" s="312">
        <v>64.900838999999991</v>
      </c>
      <c r="Y171" s="313">
        <v>65.393248999999997</v>
      </c>
      <c r="Z171" s="276"/>
      <c r="AA171" s="276"/>
    </row>
    <row r="172" spans="1:27" s="146" customFormat="1" ht="26.2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  <c r="AA172" s="276"/>
    </row>
    <row r="173" spans="1:27" s="146" customFormat="1" ht="15" thickBot="1" x14ac:dyDescent="0.25">
      <c r="A173" s="171">
        <v>2</v>
      </c>
      <c r="B173" s="172">
        <v>813.60687737414833</v>
      </c>
      <c r="C173" s="173">
        <v>812.12834537414824</v>
      </c>
      <c r="D173" s="173">
        <v>806.69586037414831</v>
      </c>
      <c r="E173" s="174">
        <v>787.18371837414827</v>
      </c>
      <c r="F173" s="174">
        <v>786.57886437414834</v>
      </c>
      <c r="G173" s="174">
        <v>808.37601037414834</v>
      </c>
      <c r="H173" s="174">
        <v>802.99953037414821</v>
      </c>
      <c r="I173" s="174">
        <v>809.91054737414834</v>
      </c>
      <c r="J173" s="174">
        <v>801.92423437414834</v>
      </c>
      <c r="K173" s="175">
        <v>811.61309937414831</v>
      </c>
      <c r="L173" s="174">
        <v>820.86512537414831</v>
      </c>
      <c r="M173" s="176">
        <v>818.43450837414821</v>
      </c>
      <c r="N173" s="175">
        <v>821.98522537414829</v>
      </c>
      <c r="O173" s="174">
        <v>793.09784637414839</v>
      </c>
      <c r="P173" s="176">
        <v>777.77487837414833</v>
      </c>
      <c r="Q173" s="177">
        <v>793.82591137414829</v>
      </c>
      <c r="R173" s="174">
        <v>827.88815237414826</v>
      </c>
      <c r="S173" s="177">
        <v>826.86886137414831</v>
      </c>
      <c r="T173" s="174">
        <v>834.84397337414839</v>
      </c>
      <c r="U173" s="173">
        <v>811.94912937414824</v>
      </c>
      <c r="V173" s="173">
        <v>817.09038837414835</v>
      </c>
      <c r="W173" s="173">
        <v>826.48802737414826</v>
      </c>
      <c r="X173" s="173">
        <v>823.81098837414834</v>
      </c>
      <c r="Y173" s="178">
        <v>816.93357437414829</v>
      </c>
      <c r="Z173" s="276"/>
      <c r="AA173" s="276"/>
    </row>
    <row r="174" spans="1:27" s="146" customFormat="1" ht="25.5" customHeight="1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  <c r="Z174" s="276"/>
      <c r="AA174" s="276"/>
    </row>
    <row r="175" spans="1:27" s="146" customFormat="1" ht="25.5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  <c r="Z175" s="276"/>
      <c r="AA175" s="276"/>
    </row>
    <row r="176" spans="1:27" s="146" customFormat="1" ht="25.5" x14ac:dyDescent="0.2">
      <c r="A176" s="167" t="s">
        <v>9</v>
      </c>
      <c r="B176" s="311">
        <v>79.205950000000001</v>
      </c>
      <c r="C176" s="312">
        <v>79.047417999999993</v>
      </c>
      <c r="D176" s="312">
        <v>78.464933000000002</v>
      </c>
      <c r="E176" s="312">
        <v>76.372790999999992</v>
      </c>
      <c r="F176" s="312">
        <v>76.307936999999995</v>
      </c>
      <c r="G176" s="312">
        <v>78.645083</v>
      </c>
      <c r="H176" s="312">
        <v>78.068602999999996</v>
      </c>
      <c r="I176" s="312">
        <v>78.80962000000001</v>
      </c>
      <c r="J176" s="312">
        <v>77.953307000000009</v>
      </c>
      <c r="K176" s="312">
        <v>78.992171999999997</v>
      </c>
      <c r="L176" s="312">
        <v>79.984198000000006</v>
      </c>
      <c r="M176" s="312">
        <v>79.723580999999996</v>
      </c>
      <c r="N176" s="312">
        <v>80.104298</v>
      </c>
      <c r="O176" s="312">
        <v>77.006919000000011</v>
      </c>
      <c r="P176" s="312">
        <v>75.363951</v>
      </c>
      <c r="Q176" s="312">
        <v>77.084984000000006</v>
      </c>
      <c r="R176" s="312">
        <v>80.737224999999995</v>
      </c>
      <c r="S176" s="312">
        <v>80.627933999999996</v>
      </c>
      <c r="T176" s="312">
        <v>81.483046000000002</v>
      </c>
      <c r="U176" s="312">
        <v>79.028201999999993</v>
      </c>
      <c r="V176" s="312">
        <v>79.579460999999995</v>
      </c>
      <c r="W176" s="312">
        <v>80.587099999999992</v>
      </c>
      <c r="X176" s="312">
        <v>80.300060999999999</v>
      </c>
      <c r="Y176" s="313">
        <v>79.562646999999998</v>
      </c>
      <c r="Z176" s="276"/>
      <c r="AA176" s="276"/>
    </row>
    <row r="177" spans="1:27" s="146" customFormat="1" ht="26.2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  <c r="Z177" s="276"/>
      <c r="AA177" s="276"/>
    </row>
    <row r="178" spans="1:27" s="146" customFormat="1" ht="15" thickBot="1" x14ac:dyDescent="0.25">
      <c r="A178" s="154">
        <v>3</v>
      </c>
      <c r="B178" s="172">
        <v>806.40463437414837</v>
      </c>
      <c r="C178" s="173">
        <v>785.23474437414825</v>
      </c>
      <c r="D178" s="173">
        <v>785.50356837414824</v>
      </c>
      <c r="E178" s="174">
        <v>776.35235137414827</v>
      </c>
      <c r="F178" s="174">
        <v>777.2708333741482</v>
      </c>
      <c r="G178" s="174">
        <v>798.79915537414831</v>
      </c>
      <c r="H178" s="174">
        <v>800.78173237414831</v>
      </c>
      <c r="I178" s="174">
        <v>793.01943937414831</v>
      </c>
      <c r="J178" s="174">
        <v>801.81222437414829</v>
      </c>
      <c r="K178" s="175">
        <v>808.28640237414834</v>
      </c>
      <c r="L178" s="174">
        <v>806.22541837414826</v>
      </c>
      <c r="M178" s="176">
        <v>800.60251637414831</v>
      </c>
      <c r="N178" s="175">
        <v>809.87694437414825</v>
      </c>
      <c r="O178" s="174">
        <v>784.51788037414826</v>
      </c>
      <c r="P178" s="176">
        <v>788.94227537414827</v>
      </c>
      <c r="Q178" s="177">
        <v>804.39965537414832</v>
      </c>
      <c r="R178" s="174">
        <v>815.41023837414832</v>
      </c>
      <c r="S178" s="177">
        <v>833.51105437414822</v>
      </c>
      <c r="T178" s="174">
        <v>834.48554137414828</v>
      </c>
      <c r="U178" s="173">
        <v>810.94103937414832</v>
      </c>
      <c r="V178" s="173">
        <v>814.61496737414825</v>
      </c>
      <c r="W178" s="173">
        <v>824.8414803741482</v>
      </c>
      <c r="X178" s="173">
        <v>820.20426637414823</v>
      </c>
      <c r="Y178" s="178">
        <v>817.41521737414826</v>
      </c>
      <c r="Z178" s="276"/>
      <c r="AA178" s="276"/>
    </row>
    <row r="179" spans="1:27" s="146" customFormat="1" ht="25.5" customHeight="1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  <c r="Z179" s="276"/>
      <c r="AA179" s="276"/>
    </row>
    <row r="180" spans="1:27" s="146" customFormat="1" ht="25.5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  <c r="Z180" s="276"/>
      <c r="AA180" s="276"/>
    </row>
    <row r="181" spans="1:27" s="146" customFormat="1" ht="25.5" x14ac:dyDescent="0.2">
      <c r="A181" s="167" t="s">
        <v>9</v>
      </c>
      <c r="B181" s="311">
        <v>78.433706999999998</v>
      </c>
      <c r="C181" s="312">
        <v>76.163816999999995</v>
      </c>
      <c r="D181" s="312">
        <v>76.192640999999995</v>
      </c>
      <c r="E181" s="312">
        <v>75.211423999999994</v>
      </c>
      <c r="F181" s="312">
        <v>75.309905999999998</v>
      </c>
      <c r="G181" s="312">
        <v>77.618228000000002</v>
      </c>
      <c r="H181" s="312">
        <v>77.830804999999998</v>
      </c>
      <c r="I181" s="312">
        <v>76.998512000000005</v>
      </c>
      <c r="J181" s="312">
        <v>77.941297000000006</v>
      </c>
      <c r="K181" s="312">
        <v>78.635475</v>
      </c>
      <c r="L181" s="312">
        <v>78.414490999999998</v>
      </c>
      <c r="M181" s="312">
        <v>77.811588999999998</v>
      </c>
      <c r="N181" s="312">
        <v>78.806016999999997</v>
      </c>
      <c r="O181" s="312">
        <v>76.086952999999994</v>
      </c>
      <c r="P181" s="312">
        <v>76.561347999999995</v>
      </c>
      <c r="Q181" s="312">
        <v>78.218727999999999</v>
      </c>
      <c r="R181" s="312">
        <v>79.399310999999997</v>
      </c>
      <c r="S181" s="312">
        <v>81.340126999999995</v>
      </c>
      <c r="T181" s="312">
        <v>81.444614000000001</v>
      </c>
      <c r="U181" s="312">
        <v>78.920112000000003</v>
      </c>
      <c r="V181" s="312">
        <v>79.314039999999991</v>
      </c>
      <c r="W181" s="312">
        <v>80.410552999999993</v>
      </c>
      <c r="X181" s="312">
        <v>79.913338999999993</v>
      </c>
      <c r="Y181" s="313">
        <v>79.614289999999997</v>
      </c>
      <c r="Z181" s="276"/>
      <c r="AA181" s="276"/>
    </row>
    <row r="182" spans="1:27" s="146" customFormat="1" ht="26.2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  <c r="AA182" s="276"/>
    </row>
    <row r="183" spans="1:27" s="146" customFormat="1" ht="15" thickBot="1" x14ac:dyDescent="0.25">
      <c r="A183" s="201">
        <v>4</v>
      </c>
      <c r="B183" s="172">
        <v>624.62360537414827</v>
      </c>
      <c r="C183" s="173">
        <v>590.97580137414832</v>
      </c>
      <c r="D183" s="173">
        <v>587.59309937414832</v>
      </c>
      <c r="E183" s="174">
        <v>594.39210637414828</v>
      </c>
      <c r="F183" s="174">
        <v>634.61489737414831</v>
      </c>
      <c r="G183" s="174">
        <v>647.18241937414837</v>
      </c>
      <c r="H183" s="174">
        <v>640.76424637414834</v>
      </c>
      <c r="I183" s="174">
        <v>628.07351337414832</v>
      </c>
      <c r="J183" s="174">
        <v>628.16312137414832</v>
      </c>
      <c r="K183" s="175">
        <v>635.43257037414833</v>
      </c>
      <c r="L183" s="174">
        <v>636.87749937414833</v>
      </c>
      <c r="M183" s="176">
        <v>633.11396337414828</v>
      </c>
      <c r="N183" s="175">
        <v>628.86878437414828</v>
      </c>
      <c r="O183" s="174">
        <v>603.36410737414826</v>
      </c>
      <c r="P183" s="176">
        <v>605.46989537414834</v>
      </c>
      <c r="Q183" s="177">
        <v>622.69703337414819</v>
      </c>
      <c r="R183" s="174">
        <v>642.39959237414826</v>
      </c>
      <c r="S183" s="177">
        <v>635.29815837414822</v>
      </c>
      <c r="T183" s="174">
        <v>652.68211037414835</v>
      </c>
      <c r="U183" s="173">
        <v>620.47923537414817</v>
      </c>
      <c r="V183" s="173">
        <v>624.34358037414825</v>
      </c>
      <c r="W183" s="173">
        <v>627.7038803741483</v>
      </c>
      <c r="X183" s="173">
        <v>621.28570737414827</v>
      </c>
      <c r="Y183" s="178">
        <v>632.37469737414835</v>
      </c>
      <c r="Z183" s="276"/>
      <c r="AA183" s="276"/>
    </row>
    <row r="184" spans="1:27" s="146" customFormat="1" ht="25.5" customHeight="1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  <c r="Z184" s="276"/>
      <c r="AA184" s="276"/>
    </row>
    <row r="185" spans="1:27" s="146" customFormat="1" ht="25.5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  <c r="Z185" s="276"/>
      <c r="AA185" s="276"/>
    </row>
    <row r="186" spans="1:27" s="146" customFormat="1" ht="25.5" x14ac:dyDescent="0.2">
      <c r="A186" s="167" t="s">
        <v>9</v>
      </c>
      <c r="B186" s="311">
        <v>58.942677999999994</v>
      </c>
      <c r="C186" s="312">
        <v>55.334873999999999</v>
      </c>
      <c r="D186" s="312">
        <v>54.972172</v>
      </c>
      <c r="E186" s="312">
        <v>55.701179000000003</v>
      </c>
      <c r="F186" s="312">
        <v>60.01397</v>
      </c>
      <c r="G186" s="312">
        <v>61.361491999999998</v>
      </c>
      <c r="H186" s="312">
        <v>60.673318999999999</v>
      </c>
      <c r="I186" s="312">
        <v>59.312586000000003</v>
      </c>
      <c r="J186" s="312">
        <v>59.322193999999996</v>
      </c>
      <c r="K186" s="312">
        <v>60.101643000000003</v>
      </c>
      <c r="L186" s="312">
        <v>60.256572000000006</v>
      </c>
      <c r="M186" s="312">
        <v>59.853036000000003</v>
      </c>
      <c r="N186" s="312">
        <v>59.397857000000002</v>
      </c>
      <c r="O186" s="312">
        <v>56.663180000000004</v>
      </c>
      <c r="P186" s="312">
        <v>56.888967999999998</v>
      </c>
      <c r="Q186" s="312">
        <v>58.736105999999999</v>
      </c>
      <c r="R186" s="312">
        <v>60.848664999999997</v>
      </c>
      <c r="S186" s="312">
        <v>60.087231000000003</v>
      </c>
      <c r="T186" s="312">
        <v>61.951183000000007</v>
      </c>
      <c r="U186" s="312">
        <v>58.498307999999994</v>
      </c>
      <c r="V186" s="312">
        <v>58.912652999999999</v>
      </c>
      <c r="W186" s="312">
        <v>59.272952999999994</v>
      </c>
      <c r="X186" s="312">
        <v>58.584780000000002</v>
      </c>
      <c r="Y186" s="313">
        <v>59.773769999999999</v>
      </c>
      <c r="Z186" s="276"/>
      <c r="AA186" s="276"/>
    </row>
    <row r="187" spans="1:27" s="146" customFormat="1" ht="26.2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  <c r="AA187" s="276"/>
    </row>
    <row r="188" spans="1:27" s="146" customFormat="1" ht="15" thickBot="1" x14ac:dyDescent="0.25">
      <c r="A188" s="154">
        <v>5</v>
      </c>
      <c r="B188" s="172">
        <v>710.10963737414829</v>
      </c>
      <c r="C188" s="173">
        <v>673.16873937414834</v>
      </c>
      <c r="D188" s="173">
        <v>666.21291837414822</v>
      </c>
      <c r="E188" s="174">
        <v>667.24341037414831</v>
      </c>
      <c r="F188" s="174">
        <v>698.40459237414825</v>
      </c>
      <c r="G188" s="174">
        <v>708.22786937414821</v>
      </c>
      <c r="H188" s="174">
        <v>706.01007137414831</v>
      </c>
      <c r="I188" s="174">
        <v>686.82275837414818</v>
      </c>
      <c r="J188" s="174">
        <v>689.85822937414832</v>
      </c>
      <c r="K188" s="175">
        <v>693.90179037414828</v>
      </c>
      <c r="L188" s="174">
        <v>693.63296637414828</v>
      </c>
      <c r="M188" s="176">
        <v>708.41828637414835</v>
      </c>
      <c r="N188" s="175">
        <v>703.66906237414833</v>
      </c>
      <c r="O188" s="174">
        <v>667.56823937414833</v>
      </c>
      <c r="P188" s="176">
        <v>673.81839737414839</v>
      </c>
      <c r="Q188" s="177">
        <v>696.17559337414832</v>
      </c>
      <c r="R188" s="174">
        <v>717.63670937414838</v>
      </c>
      <c r="S188" s="177">
        <v>707.81343237414831</v>
      </c>
      <c r="T188" s="174">
        <v>676.58504437414831</v>
      </c>
      <c r="U188" s="173">
        <v>671.36537837414824</v>
      </c>
      <c r="V188" s="173">
        <v>681.19985637414823</v>
      </c>
      <c r="W188" s="173">
        <v>693.12892137414838</v>
      </c>
      <c r="X188" s="173">
        <v>690.00384237414823</v>
      </c>
      <c r="Y188" s="178">
        <v>693.39774537414826</v>
      </c>
      <c r="Z188" s="276"/>
      <c r="AA188" s="276"/>
    </row>
    <row r="189" spans="1:27" s="146" customFormat="1" ht="25.5" customHeight="1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  <c r="Z189" s="276"/>
      <c r="AA189" s="276"/>
    </row>
    <row r="190" spans="1:27" s="146" customFormat="1" ht="25.5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  <c r="Z190" s="276"/>
      <c r="AA190" s="276"/>
    </row>
    <row r="191" spans="1:27" s="146" customFormat="1" ht="25.5" x14ac:dyDescent="0.2">
      <c r="A191" s="167" t="s">
        <v>9</v>
      </c>
      <c r="B191" s="311">
        <v>68.108710000000002</v>
      </c>
      <c r="C191" s="312">
        <v>64.147812000000002</v>
      </c>
      <c r="D191" s="312">
        <v>63.401990999999995</v>
      </c>
      <c r="E191" s="312">
        <v>63.512483000000003</v>
      </c>
      <c r="F191" s="312">
        <v>66.853664999999992</v>
      </c>
      <c r="G191" s="312">
        <v>67.906942000000001</v>
      </c>
      <c r="H191" s="312">
        <v>67.669144000000003</v>
      </c>
      <c r="I191" s="312">
        <v>65.611830999999995</v>
      </c>
      <c r="J191" s="312">
        <v>65.937302000000003</v>
      </c>
      <c r="K191" s="312">
        <v>66.370863</v>
      </c>
      <c r="L191" s="312">
        <v>66.342039</v>
      </c>
      <c r="M191" s="312">
        <v>67.92735900000001</v>
      </c>
      <c r="N191" s="312">
        <v>67.418135000000007</v>
      </c>
      <c r="O191" s="312">
        <v>63.547311999999998</v>
      </c>
      <c r="P191" s="312">
        <v>64.217470000000006</v>
      </c>
      <c r="Q191" s="312">
        <v>66.614666</v>
      </c>
      <c r="R191" s="312">
        <v>68.915782000000007</v>
      </c>
      <c r="S191" s="312">
        <v>67.862504999999999</v>
      </c>
      <c r="T191" s="312">
        <v>64.514116999999999</v>
      </c>
      <c r="U191" s="312">
        <v>63.954450999999999</v>
      </c>
      <c r="V191" s="312">
        <v>65.008928999999995</v>
      </c>
      <c r="W191" s="312">
        <v>66.287994000000012</v>
      </c>
      <c r="X191" s="312">
        <v>65.95291499999999</v>
      </c>
      <c r="Y191" s="313">
        <v>66.316817999999998</v>
      </c>
      <c r="Z191" s="276"/>
      <c r="AA191" s="276"/>
    </row>
    <row r="192" spans="1:27" s="146" customFormat="1" ht="26.2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  <c r="AA192" s="276"/>
    </row>
    <row r="193" spans="1:27" s="146" customFormat="1" ht="15" thickBot="1" x14ac:dyDescent="0.25">
      <c r="A193" s="171">
        <v>6</v>
      </c>
      <c r="B193" s="172">
        <v>697.79973837414832</v>
      </c>
      <c r="C193" s="173">
        <v>660.80283537414834</v>
      </c>
      <c r="D193" s="173">
        <v>653.94782337414836</v>
      </c>
      <c r="E193" s="174">
        <v>666.44813937414824</v>
      </c>
      <c r="F193" s="174">
        <v>702.91859537414825</v>
      </c>
      <c r="G193" s="174">
        <v>704.20671037414832</v>
      </c>
      <c r="H193" s="174">
        <v>715.69893637414839</v>
      </c>
      <c r="I193" s="174">
        <v>697.84454237414832</v>
      </c>
      <c r="J193" s="174">
        <v>713.80596737414828</v>
      </c>
      <c r="K193" s="175">
        <v>720.96340637414824</v>
      </c>
      <c r="L193" s="174">
        <v>716.62861937414823</v>
      </c>
      <c r="M193" s="176">
        <v>698.30378337414822</v>
      </c>
      <c r="N193" s="175">
        <v>695.90676937414821</v>
      </c>
      <c r="O193" s="174">
        <v>662.93102537414836</v>
      </c>
      <c r="P193" s="176">
        <v>666.64975737414829</v>
      </c>
      <c r="Q193" s="177">
        <v>688.83893837414826</v>
      </c>
      <c r="R193" s="174">
        <v>704.24031337414829</v>
      </c>
      <c r="S193" s="177">
        <v>707.11897037414826</v>
      </c>
      <c r="T193" s="174">
        <v>699.18866237414829</v>
      </c>
      <c r="U193" s="173">
        <v>668.48672137414837</v>
      </c>
      <c r="V193" s="173">
        <v>677.77235037414835</v>
      </c>
      <c r="W193" s="173">
        <v>689.4885963741483</v>
      </c>
      <c r="X193" s="173">
        <v>694.59625237414832</v>
      </c>
      <c r="Y193" s="178">
        <v>698.85263237414824</v>
      </c>
      <c r="Z193" s="276"/>
      <c r="AA193" s="276"/>
    </row>
    <row r="194" spans="1:27" s="146" customFormat="1" ht="25.5" customHeight="1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  <c r="Z194" s="276"/>
      <c r="AA194" s="276"/>
    </row>
    <row r="195" spans="1:27" s="146" customFormat="1" ht="25.5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  <c r="Z195" s="276"/>
      <c r="AA195" s="276"/>
    </row>
    <row r="196" spans="1:27" s="146" customFormat="1" ht="25.5" x14ac:dyDescent="0.2">
      <c r="A196" s="167" t="s">
        <v>9</v>
      </c>
      <c r="B196" s="311">
        <v>66.788810999999995</v>
      </c>
      <c r="C196" s="312">
        <v>62.821908000000008</v>
      </c>
      <c r="D196" s="312">
        <v>62.086896000000003</v>
      </c>
      <c r="E196" s="312">
        <v>63.427211999999997</v>
      </c>
      <c r="F196" s="312">
        <v>67.337667999999994</v>
      </c>
      <c r="G196" s="312">
        <v>67.475783000000007</v>
      </c>
      <c r="H196" s="312">
        <v>68.708009000000004</v>
      </c>
      <c r="I196" s="312">
        <v>66.793615000000003</v>
      </c>
      <c r="J196" s="312">
        <v>68.505039999999994</v>
      </c>
      <c r="K196" s="312">
        <v>69.27247899999999</v>
      </c>
      <c r="L196" s="312">
        <v>68.807691999999989</v>
      </c>
      <c r="M196" s="312">
        <v>66.842855999999998</v>
      </c>
      <c r="N196" s="312">
        <v>66.585842</v>
      </c>
      <c r="O196" s="312">
        <v>63.050097999999998</v>
      </c>
      <c r="P196" s="312">
        <v>63.448829999999994</v>
      </c>
      <c r="Q196" s="312">
        <v>65.828011000000004</v>
      </c>
      <c r="R196" s="312">
        <v>67.479386000000005</v>
      </c>
      <c r="S196" s="312">
        <v>67.788042999999988</v>
      </c>
      <c r="T196" s="312">
        <v>66.937735000000004</v>
      </c>
      <c r="U196" s="312">
        <v>63.645794000000002</v>
      </c>
      <c r="V196" s="312">
        <v>64.641423000000003</v>
      </c>
      <c r="W196" s="312">
        <v>65.897669000000008</v>
      </c>
      <c r="X196" s="312">
        <v>66.445324999999997</v>
      </c>
      <c r="Y196" s="313">
        <v>66.901704999999993</v>
      </c>
      <c r="Z196" s="276"/>
      <c r="AA196" s="276"/>
    </row>
    <row r="197" spans="1:27" s="146" customFormat="1" ht="26.2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  <c r="AA197" s="276"/>
    </row>
    <row r="198" spans="1:27" s="146" customFormat="1" ht="15" thickBot="1" x14ac:dyDescent="0.25">
      <c r="A198" s="154">
        <v>7</v>
      </c>
      <c r="B198" s="172">
        <v>682.99201637414831</v>
      </c>
      <c r="C198" s="173">
        <v>659.96276037414839</v>
      </c>
      <c r="D198" s="173">
        <v>649.60183537414832</v>
      </c>
      <c r="E198" s="174">
        <v>649.85945837414829</v>
      </c>
      <c r="F198" s="174">
        <v>677.61553637414829</v>
      </c>
      <c r="G198" s="174">
        <v>693.74497637414834</v>
      </c>
      <c r="H198" s="174">
        <v>687.04677837414829</v>
      </c>
      <c r="I198" s="174">
        <v>678.34360137414831</v>
      </c>
      <c r="J198" s="174">
        <v>685.56824637414832</v>
      </c>
      <c r="K198" s="175">
        <v>692.02002237414831</v>
      </c>
      <c r="L198" s="174">
        <v>692.8712983741483</v>
      </c>
      <c r="M198" s="176">
        <v>696.09718637414835</v>
      </c>
      <c r="N198" s="175">
        <v>686.93476837414823</v>
      </c>
      <c r="O198" s="174">
        <v>653.55578837414828</v>
      </c>
      <c r="P198" s="176">
        <v>659.59312737414825</v>
      </c>
      <c r="Q198" s="177">
        <v>681.87191637414833</v>
      </c>
      <c r="R198" s="174">
        <v>697.56451737414829</v>
      </c>
      <c r="S198" s="177">
        <v>705.75244837414834</v>
      </c>
      <c r="T198" s="174">
        <v>691.80720337414823</v>
      </c>
      <c r="U198" s="173">
        <v>665.75367737414831</v>
      </c>
      <c r="V198" s="173">
        <v>674.64727137414832</v>
      </c>
      <c r="W198" s="173">
        <v>683.2160363741483</v>
      </c>
      <c r="X198" s="173">
        <v>684.29133237414828</v>
      </c>
      <c r="Y198" s="178">
        <v>682.93601137414839</v>
      </c>
      <c r="Z198" s="276"/>
      <c r="AA198" s="276"/>
    </row>
    <row r="199" spans="1:27" s="146" customFormat="1" ht="25.5" customHeight="1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  <c r="Z199" s="276"/>
      <c r="AA199" s="276"/>
    </row>
    <row r="200" spans="1:27" s="146" customFormat="1" ht="25.5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  <c r="Z200" s="276"/>
      <c r="AA200" s="276"/>
    </row>
    <row r="201" spans="1:27" s="146" customFormat="1" ht="25.5" x14ac:dyDescent="0.2">
      <c r="A201" s="167" t="s">
        <v>9</v>
      </c>
      <c r="B201" s="311">
        <v>65.201088999999996</v>
      </c>
      <c r="C201" s="312">
        <v>62.731833000000002</v>
      </c>
      <c r="D201" s="312">
        <v>61.620908000000007</v>
      </c>
      <c r="E201" s="312">
        <v>61.648530999999991</v>
      </c>
      <c r="F201" s="312">
        <v>64.624609000000007</v>
      </c>
      <c r="G201" s="312">
        <v>66.354049000000003</v>
      </c>
      <c r="H201" s="312">
        <v>65.635851000000002</v>
      </c>
      <c r="I201" s="312">
        <v>64.702674000000002</v>
      </c>
      <c r="J201" s="312">
        <v>65.477319000000008</v>
      </c>
      <c r="K201" s="312">
        <v>66.169094999999999</v>
      </c>
      <c r="L201" s="312">
        <v>66.260371000000006</v>
      </c>
      <c r="M201" s="312">
        <v>66.606259000000009</v>
      </c>
      <c r="N201" s="312">
        <v>65.623840999999999</v>
      </c>
      <c r="O201" s="312">
        <v>62.044860999999997</v>
      </c>
      <c r="P201" s="312">
        <v>62.6922</v>
      </c>
      <c r="Q201" s="312">
        <v>65.080989000000002</v>
      </c>
      <c r="R201" s="312">
        <v>66.763589999999994</v>
      </c>
      <c r="S201" s="312">
        <v>67.641520999999997</v>
      </c>
      <c r="T201" s="312">
        <v>66.146276</v>
      </c>
      <c r="U201" s="312">
        <v>63.35275</v>
      </c>
      <c r="V201" s="312">
        <v>64.30634400000001</v>
      </c>
      <c r="W201" s="312">
        <v>65.225109000000003</v>
      </c>
      <c r="X201" s="312">
        <v>65.34040499999999</v>
      </c>
      <c r="Y201" s="313">
        <v>65.195084000000008</v>
      </c>
      <c r="Z201" s="276"/>
      <c r="AA201" s="276"/>
    </row>
    <row r="202" spans="1:27" s="146" customFormat="1" ht="26.2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  <c r="AA202" s="276"/>
    </row>
    <row r="203" spans="1:27" s="146" customFormat="1" ht="15" thickBot="1" x14ac:dyDescent="0.25">
      <c r="A203" s="171">
        <v>8</v>
      </c>
      <c r="B203" s="172">
        <v>686.4643263741483</v>
      </c>
      <c r="C203" s="173">
        <v>659.17869037414835</v>
      </c>
      <c r="D203" s="173">
        <v>677.31310937414833</v>
      </c>
      <c r="E203" s="174">
        <v>676.23781337414835</v>
      </c>
      <c r="F203" s="174">
        <v>689.07415937414839</v>
      </c>
      <c r="G203" s="174">
        <v>706.8165433741483</v>
      </c>
      <c r="H203" s="174">
        <v>699.65910437414823</v>
      </c>
      <c r="I203" s="174">
        <v>677.62673737414832</v>
      </c>
      <c r="J203" s="174">
        <v>699.45748637414829</v>
      </c>
      <c r="K203" s="175">
        <v>689.69021437414835</v>
      </c>
      <c r="L203" s="174">
        <v>690.19425937414837</v>
      </c>
      <c r="M203" s="176">
        <v>696.28760337414826</v>
      </c>
      <c r="N203" s="175">
        <v>695.20110637414825</v>
      </c>
      <c r="O203" s="174">
        <v>661.7773223741483</v>
      </c>
      <c r="P203" s="176">
        <v>664.20793937414828</v>
      </c>
      <c r="Q203" s="177">
        <v>679.16127437414832</v>
      </c>
      <c r="R203" s="174">
        <v>694.99948837414831</v>
      </c>
      <c r="S203" s="177">
        <v>684.67216637414822</v>
      </c>
      <c r="T203" s="174">
        <v>682.85760437414831</v>
      </c>
      <c r="U203" s="173">
        <v>675.30813037414828</v>
      </c>
      <c r="V203" s="173">
        <v>686.78915537414832</v>
      </c>
      <c r="W203" s="173">
        <v>691.25835437414821</v>
      </c>
      <c r="X203" s="173">
        <v>693.06171537414832</v>
      </c>
      <c r="Y203" s="178">
        <v>695.7163523741483</v>
      </c>
      <c r="Z203" s="276"/>
      <c r="AA203" s="276"/>
    </row>
    <row r="204" spans="1:27" s="146" customFormat="1" ht="25.5" customHeight="1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  <c r="Z204" s="276"/>
      <c r="AA204" s="276"/>
    </row>
    <row r="205" spans="1:27" s="146" customFormat="1" ht="25.5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  <c r="Z205" s="276"/>
      <c r="AA205" s="276"/>
    </row>
    <row r="206" spans="1:27" s="146" customFormat="1" ht="25.5" x14ac:dyDescent="0.2">
      <c r="A206" s="167" t="s">
        <v>9</v>
      </c>
      <c r="B206" s="311">
        <v>65.573398999999995</v>
      </c>
      <c r="C206" s="312">
        <v>62.647762999999998</v>
      </c>
      <c r="D206" s="312">
        <v>64.592182000000008</v>
      </c>
      <c r="E206" s="312">
        <v>64.476886000000007</v>
      </c>
      <c r="F206" s="312">
        <v>65.853232000000006</v>
      </c>
      <c r="G206" s="312">
        <v>67.755615999999989</v>
      </c>
      <c r="H206" s="312">
        <v>66.988176999999993</v>
      </c>
      <c r="I206" s="312">
        <v>64.625810000000001</v>
      </c>
      <c r="J206" s="312">
        <v>66.966559000000004</v>
      </c>
      <c r="K206" s="312">
        <v>65.919286999999997</v>
      </c>
      <c r="L206" s="312">
        <v>65.973331999999999</v>
      </c>
      <c r="M206" s="312">
        <v>66.626676000000003</v>
      </c>
      <c r="N206" s="312">
        <v>66.510178999999994</v>
      </c>
      <c r="O206" s="312">
        <v>62.926395000000007</v>
      </c>
      <c r="P206" s="312">
        <v>63.187012000000003</v>
      </c>
      <c r="Q206" s="312">
        <v>64.790346999999997</v>
      </c>
      <c r="R206" s="312">
        <v>66.488561000000004</v>
      </c>
      <c r="S206" s="312">
        <v>65.381238999999994</v>
      </c>
      <c r="T206" s="312">
        <v>65.186677000000003</v>
      </c>
      <c r="U206" s="312">
        <v>64.377202999999994</v>
      </c>
      <c r="V206" s="312">
        <v>65.608227999999997</v>
      </c>
      <c r="W206" s="312">
        <v>66.087426999999991</v>
      </c>
      <c r="X206" s="312">
        <v>66.280788000000001</v>
      </c>
      <c r="Y206" s="313">
        <v>66.565425000000005</v>
      </c>
      <c r="Z206" s="276"/>
      <c r="AA206" s="276"/>
    </row>
    <row r="207" spans="1:27" s="146" customFormat="1" ht="26.2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  <c r="AA207" s="276"/>
    </row>
    <row r="208" spans="1:27" s="146" customFormat="1" ht="15" thickBot="1" x14ac:dyDescent="0.25">
      <c r="A208" s="154">
        <v>9</v>
      </c>
      <c r="B208" s="172">
        <v>726.68711737414833</v>
      </c>
      <c r="C208" s="173">
        <v>694.22661937414819</v>
      </c>
      <c r="D208" s="173">
        <v>686.3747183741483</v>
      </c>
      <c r="E208" s="174">
        <v>698.1917733741484</v>
      </c>
      <c r="F208" s="174">
        <v>711.3305463741483</v>
      </c>
      <c r="G208" s="174">
        <v>731.2347233741483</v>
      </c>
      <c r="H208" s="174">
        <v>720.14573337414822</v>
      </c>
      <c r="I208" s="174">
        <v>712.54025437414828</v>
      </c>
      <c r="J208" s="174">
        <v>721.60186337414825</v>
      </c>
      <c r="K208" s="175">
        <v>724.97336437414833</v>
      </c>
      <c r="L208" s="174">
        <v>729.82339737414839</v>
      </c>
      <c r="M208" s="176">
        <v>734.3486013741483</v>
      </c>
      <c r="N208" s="175">
        <v>708.97833637414828</v>
      </c>
      <c r="O208" s="174">
        <v>685.80346737414823</v>
      </c>
      <c r="P208" s="176">
        <v>689.26457637414831</v>
      </c>
      <c r="Q208" s="177">
        <v>704.30751937414823</v>
      </c>
      <c r="R208" s="174">
        <v>716.57261437414832</v>
      </c>
      <c r="S208" s="177">
        <v>744.65352137414834</v>
      </c>
      <c r="T208" s="174">
        <v>707.42139737414834</v>
      </c>
      <c r="U208" s="173">
        <v>697.57571837414821</v>
      </c>
      <c r="V208" s="173">
        <v>716.25898637414832</v>
      </c>
      <c r="W208" s="173">
        <v>717.72631737414827</v>
      </c>
      <c r="X208" s="173">
        <v>727.14635837414824</v>
      </c>
      <c r="Y208" s="178">
        <v>724.72694237414828</v>
      </c>
      <c r="Z208" s="276"/>
      <c r="AA208" s="276"/>
    </row>
    <row r="209" spans="1:27" s="146" customFormat="1" ht="25.5" customHeight="1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  <c r="Z209" s="276"/>
      <c r="AA209" s="276"/>
    </row>
    <row r="210" spans="1:27" s="146" customFormat="1" ht="25.5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  <c r="Z210" s="276"/>
      <c r="AA210" s="276"/>
    </row>
    <row r="211" spans="1:27" s="146" customFormat="1" ht="25.5" x14ac:dyDescent="0.2">
      <c r="A211" s="167" t="s">
        <v>9</v>
      </c>
      <c r="B211" s="311">
        <v>69.886189999999999</v>
      </c>
      <c r="C211" s="312">
        <v>66.405691999999988</v>
      </c>
      <c r="D211" s="312">
        <v>65.563790999999995</v>
      </c>
      <c r="E211" s="312">
        <v>66.830846000000008</v>
      </c>
      <c r="F211" s="312">
        <v>68.239619000000005</v>
      </c>
      <c r="G211" s="312">
        <v>70.373795999999999</v>
      </c>
      <c r="H211" s="312">
        <v>69.184805999999995</v>
      </c>
      <c r="I211" s="312">
        <v>68.369326999999998</v>
      </c>
      <c r="J211" s="312">
        <v>69.340935999999999</v>
      </c>
      <c r="K211" s="312">
        <v>69.702437000000003</v>
      </c>
      <c r="L211" s="312">
        <v>70.222470000000001</v>
      </c>
      <c r="M211" s="312">
        <v>70.707673999999997</v>
      </c>
      <c r="N211" s="312">
        <v>67.987409</v>
      </c>
      <c r="O211" s="312">
        <v>65.502539999999996</v>
      </c>
      <c r="P211" s="312">
        <v>65.873649</v>
      </c>
      <c r="Q211" s="312">
        <v>67.486591999999987</v>
      </c>
      <c r="R211" s="312">
        <v>68.801687000000001</v>
      </c>
      <c r="S211" s="312">
        <v>71.812594000000004</v>
      </c>
      <c r="T211" s="312">
        <v>67.82047</v>
      </c>
      <c r="U211" s="312">
        <v>66.764790999999988</v>
      </c>
      <c r="V211" s="312">
        <v>68.768059000000008</v>
      </c>
      <c r="W211" s="312">
        <v>68.925389999999993</v>
      </c>
      <c r="X211" s="312">
        <v>69.935430999999994</v>
      </c>
      <c r="Y211" s="313">
        <v>69.676014999999992</v>
      </c>
      <c r="Z211" s="276"/>
      <c r="AA211" s="276"/>
    </row>
    <row r="212" spans="1:27" s="146" customFormat="1" ht="26.2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  <c r="AA212" s="276"/>
    </row>
    <row r="213" spans="1:27" s="146" customFormat="1" ht="15" thickBot="1" x14ac:dyDescent="0.25">
      <c r="A213" s="171">
        <v>10</v>
      </c>
      <c r="B213" s="172">
        <v>761.69024237414828</v>
      </c>
      <c r="C213" s="173">
        <v>748.68588137414827</v>
      </c>
      <c r="D213" s="173">
        <v>736.57760037414835</v>
      </c>
      <c r="E213" s="174">
        <v>727.35917737414832</v>
      </c>
      <c r="F213" s="174">
        <v>705.1027903741483</v>
      </c>
      <c r="G213" s="174">
        <v>732.34362237414837</v>
      </c>
      <c r="H213" s="174">
        <v>745.42639037414824</v>
      </c>
      <c r="I213" s="174">
        <v>724.69333937414831</v>
      </c>
      <c r="J213" s="174">
        <v>730.23783437414841</v>
      </c>
      <c r="K213" s="175">
        <v>753.82714037414826</v>
      </c>
      <c r="L213" s="174">
        <v>736.56639937414832</v>
      </c>
      <c r="M213" s="176">
        <v>736.94723337414825</v>
      </c>
      <c r="N213" s="175">
        <v>737.02564037414834</v>
      </c>
      <c r="O213" s="174">
        <v>719.64168837414832</v>
      </c>
      <c r="P213" s="176">
        <v>715.19489137414826</v>
      </c>
      <c r="Q213" s="177">
        <v>728.78170437414826</v>
      </c>
      <c r="R213" s="174">
        <v>758.62116837414828</v>
      </c>
      <c r="S213" s="177">
        <v>759.8980823741482</v>
      </c>
      <c r="T213" s="174">
        <v>736.62240437414823</v>
      </c>
      <c r="U213" s="173">
        <v>740.92358837414827</v>
      </c>
      <c r="V213" s="173">
        <v>746.51288737414836</v>
      </c>
      <c r="W213" s="173">
        <v>750.73566437414831</v>
      </c>
      <c r="X213" s="173">
        <v>754.90243637414835</v>
      </c>
      <c r="Y213" s="178">
        <v>758.71077637414828</v>
      </c>
      <c r="Z213" s="276"/>
      <c r="AA213" s="276"/>
    </row>
    <row r="214" spans="1:27" s="146" customFormat="1" ht="25.5" customHeight="1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  <c r="Z214" s="276"/>
      <c r="AA214" s="276"/>
    </row>
    <row r="215" spans="1:27" s="146" customFormat="1" ht="25.5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  <c r="Z215" s="276"/>
      <c r="AA215" s="276"/>
    </row>
    <row r="216" spans="1:27" s="146" customFormat="1" ht="25.5" x14ac:dyDescent="0.2">
      <c r="A216" s="167" t="s">
        <v>9</v>
      </c>
      <c r="B216" s="311">
        <v>73.639314999999996</v>
      </c>
      <c r="C216" s="312">
        <v>72.244953999999993</v>
      </c>
      <c r="D216" s="312">
        <v>70.946673000000004</v>
      </c>
      <c r="E216" s="312">
        <v>69.958249999999992</v>
      </c>
      <c r="F216" s="312">
        <v>67.571862999999993</v>
      </c>
      <c r="G216" s="312">
        <v>70.492694999999998</v>
      </c>
      <c r="H216" s="312">
        <v>71.895462999999992</v>
      </c>
      <c r="I216" s="312">
        <v>69.672411999999994</v>
      </c>
      <c r="J216" s="312">
        <v>70.266907000000003</v>
      </c>
      <c r="K216" s="312">
        <v>72.796212999999995</v>
      </c>
      <c r="L216" s="312">
        <v>70.945472000000009</v>
      </c>
      <c r="M216" s="312">
        <v>70.986305999999999</v>
      </c>
      <c r="N216" s="312">
        <v>70.994713000000004</v>
      </c>
      <c r="O216" s="312">
        <v>69.130761000000007</v>
      </c>
      <c r="P216" s="312">
        <v>68.653964000000002</v>
      </c>
      <c r="Q216" s="312">
        <v>70.110776999999999</v>
      </c>
      <c r="R216" s="312">
        <v>73.310240999999991</v>
      </c>
      <c r="S216" s="312">
        <v>73.447154999999995</v>
      </c>
      <c r="T216" s="312">
        <v>70.951476999999997</v>
      </c>
      <c r="U216" s="312">
        <v>71.412661</v>
      </c>
      <c r="V216" s="312">
        <v>72.011960000000002</v>
      </c>
      <c r="W216" s="312">
        <v>72.464737</v>
      </c>
      <c r="X216" s="312">
        <v>72.911509000000009</v>
      </c>
      <c r="Y216" s="313">
        <v>73.319849000000005</v>
      </c>
      <c r="Z216" s="276"/>
      <c r="AA216" s="276"/>
    </row>
    <row r="217" spans="1:27" s="146" customFormat="1" ht="26.2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  <c r="AA217" s="276"/>
    </row>
    <row r="218" spans="1:27" s="146" customFormat="1" ht="15" thickBot="1" x14ac:dyDescent="0.25">
      <c r="A218" s="154">
        <v>11</v>
      </c>
      <c r="B218" s="172">
        <v>646.77918337414826</v>
      </c>
      <c r="C218" s="173">
        <v>637.26953437414818</v>
      </c>
      <c r="D218" s="173">
        <v>606.20916137414815</v>
      </c>
      <c r="E218" s="174">
        <v>630.4593263741483</v>
      </c>
      <c r="F218" s="174">
        <v>660.79163437414832</v>
      </c>
      <c r="G218" s="174">
        <v>678.23159137414825</v>
      </c>
      <c r="H218" s="174">
        <v>670.48049937414828</v>
      </c>
      <c r="I218" s="174">
        <v>668.4643193741482</v>
      </c>
      <c r="J218" s="174">
        <v>681.52468537414836</v>
      </c>
      <c r="K218" s="175">
        <v>689.51099837414836</v>
      </c>
      <c r="L218" s="174">
        <v>687.62923037414828</v>
      </c>
      <c r="M218" s="176">
        <v>669.4500073741483</v>
      </c>
      <c r="N218" s="175">
        <v>661.16126737414822</v>
      </c>
      <c r="O218" s="174">
        <v>644.18055137414831</v>
      </c>
      <c r="P218" s="176">
        <v>648.89617237414836</v>
      </c>
      <c r="Q218" s="177">
        <v>665.33924037414829</v>
      </c>
      <c r="R218" s="174">
        <v>692.16563537414834</v>
      </c>
      <c r="S218" s="177">
        <v>693.86818737414831</v>
      </c>
      <c r="T218" s="174">
        <v>662.03494537414826</v>
      </c>
      <c r="U218" s="173">
        <v>653.29816537414831</v>
      </c>
      <c r="V218" s="173">
        <v>667.8258623741483</v>
      </c>
      <c r="W218" s="173">
        <v>672.58628737414836</v>
      </c>
      <c r="X218" s="173">
        <v>672.27265937414836</v>
      </c>
      <c r="Y218" s="178">
        <v>642.52280337414822</v>
      </c>
      <c r="Z218" s="276"/>
      <c r="AA218" s="276"/>
    </row>
    <row r="219" spans="1:27" s="146" customFormat="1" ht="25.5" customHeight="1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  <c r="Z219" s="276"/>
      <c r="AA219" s="276"/>
    </row>
    <row r="220" spans="1:27" s="146" customFormat="1" ht="25.5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  <c r="Z220" s="276"/>
      <c r="AA220" s="276"/>
    </row>
    <row r="221" spans="1:27" s="146" customFormat="1" ht="25.5" x14ac:dyDescent="0.2">
      <c r="A221" s="167" t="s">
        <v>9</v>
      </c>
      <c r="B221" s="311">
        <v>61.318255999999998</v>
      </c>
      <c r="C221" s="312">
        <v>60.298606999999997</v>
      </c>
      <c r="D221" s="312">
        <v>56.968233999999995</v>
      </c>
      <c r="E221" s="312">
        <v>59.568398999999999</v>
      </c>
      <c r="F221" s="312">
        <v>62.820707000000006</v>
      </c>
      <c r="G221" s="312">
        <v>64.690663999999998</v>
      </c>
      <c r="H221" s="312">
        <v>63.859572</v>
      </c>
      <c r="I221" s="312">
        <v>63.643391999999992</v>
      </c>
      <c r="J221" s="312">
        <v>65.043758000000011</v>
      </c>
      <c r="K221" s="312">
        <v>65.900070999999997</v>
      </c>
      <c r="L221" s="312">
        <v>65.698302999999996</v>
      </c>
      <c r="M221" s="312">
        <v>63.749079999999992</v>
      </c>
      <c r="N221" s="312">
        <v>62.860339999999994</v>
      </c>
      <c r="O221" s="312">
        <v>61.039624000000003</v>
      </c>
      <c r="P221" s="312">
        <v>61.545245000000001</v>
      </c>
      <c r="Q221" s="312">
        <v>63.308312999999998</v>
      </c>
      <c r="R221" s="312">
        <v>66.184708000000001</v>
      </c>
      <c r="S221" s="312">
        <v>66.367260000000002</v>
      </c>
      <c r="T221" s="312">
        <v>62.954017999999991</v>
      </c>
      <c r="U221" s="312">
        <v>62.017237999999999</v>
      </c>
      <c r="V221" s="312">
        <v>63.574935000000004</v>
      </c>
      <c r="W221" s="312">
        <v>64.085360000000009</v>
      </c>
      <c r="X221" s="312">
        <v>64.051732000000001</v>
      </c>
      <c r="Y221" s="313">
        <v>60.861875999999995</v>
      </c>
      <c r="Z221" s="276"/>
      <c r="AA221" s="276"/>
    </row>
    <row r="222" spans="1:27" s="146" customFormat="1" ht="26.2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  <c r="AA222" s="276"/>
    </row>
    <row r="223" spans="1:27" s="146" customFormat="1" ht="15" thickBot="1" x14ac:dyDescent="0.25">
      <c r="A223" s="171">
        <v>12</v>
      </c>
      <c r="B223" s="172">
        <v>695.57073937414827</v>
      </c>
      <c r="C223" s="173">
        <v>669.71883137414829</v>
      </c>
      <c r="D223" s="173">
        <v>674.47925637414824</v>
      </c>
      <c r="E223" s="174">
        <v>699.39028037414823</v>
      </c>
      <c r="F223" s="174">
        <v>720.2689443741483</v>
      </c>
      <c r="G223" s="174">
        <v>720.56017037414824</v>
      </c>
      <c r="H223" s="174">
        <v>712.9098873741483</v>
      </c>
      <c r="I223" s="174">
        <v>702.4929573741482</v>
      </c>
      <c r="J223" s="174">
        <v>705.77485037414829</v>
      </c>
      <c r="K223" s="175">
        <v>722.11710937414841</v>
      </c>
      <c r="L223" s="174">
        <v>716.72942837414826</v>
      </c>
      <c r="M223" s="176">
        <v>718.20796037414834</v>
      </c>
      <c r="N223" s="175">
        <v>716.32619237414826</v>
      </c>
      <c r="O223" s="174">
        <v>677.58193337414821</v>
      </c>
      <c r="P223" s="176">
        <v>689.99264137414832</v>
      </c>
      <c r="Q223" s="177">
        <v>693.92419237414822</v>
      </c>
      <c r="R223" s="174">
        <v>730.23783437414841</v>
      </c>
      <c r="S223" s="177">
        <v>727.86322237414834</v>
      </c>
      <c r="T223" s="174">
        <v>719.91051237414831</v>
      </c>
      <c r="U223" s="173">
        <v>695.33551837414825</v>
      </c>
      <c r="V223" s="173">
        <v>701.55207337414834</v>
      </c>
      <c r="W223" s="173">
        <v>708.9447333741482</v>
      </c>
      <c r="X223" s="173">
        <v>716.72942837414826</v>
      </c>
      <c r="Y223" s="178">
        <v>692.38965537414822</v>
      </c>
      <c r="Z223" s="276"/>
      <c r="AA223" s="276"/>
    </row>
    <row r="224" spans="1:27" s="146" customFormat="1" ht="25.5" customHeight="1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  <c r="Z224" s="276"/>
      <c r="AA224" s="276"/>
    </row>
    <row r="225" spans="1:27" s="146" customFormat="1" ht="25.5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  <c r="Z225" s="276"/>
      <c r="AA225" s="276"/>
    </row>
    <row r="226" spans="1:27" s="146" customFormat="1" ht="25.5" x14ac:dyDescent="0.2">
      <c r="A226" s="167" t="s">
        <v>9</v>
      </c>
      <c r="B226" s="311">
        <v>66.549812000000003</v>
      </c>
      <c r="C226" s="312">
        <v>63.777903999999992</v>
      </c>
      <c r="D226" s="312">
        <v>64.28832899999999</v>
      </c>
      <c r="E226" s="312">
        <v>66.959352999999993</v>
      </c>
      <c r="F226" s="312">
        <v>69.198016999999993</v>
      </c>
      <c r="G226" s="312">
        <v>69.229242999999997</v>
      </c>
      <c r="H226" s="312">
        <v>68.408960000000008</v>
      </c>
      <c r="I226" s="312">
        <v>67.292029999999997</v>
      </c>
      <c r="J226" s="312">
        <v>67.643923000000001</v>
      </c>
      <c r="K226" s="312">
        <v>69.39618200000001</v>
      </c>
      <c r="L226" s="312">
        <v>68.818500999999998</v>
      </c>
      <c r="M226" s="312">
        <v>68.977033000000006</v>
      </c>
      <c r="N226" s="312">
        <v>68.77526499999999</v>
      </c>
      <c r="O226" s="312">
        <v>64.621005999999994</v>
      </c>
      <c r="P226" s="312">
        <v>65.951713999999996</v>
      </c>
      <c r="Q226" s="312">
        <v>66.373264999999989</v>
      </c>
      <c r="R226" s="312">
        <v>70.266907000000003</v>
      </c>
      <c r="S226" s="312">
        <v>70.012295000000009</v>
      </c>
      <c r="T226" s="312">
        <v>69.159585000000007</v>
      </c>
      <c r="U226" s="312">
        <v>66.524591000000001</v>
      </c>
      <c r="V226" s="312">
        <v>67.191146000000003</v>
      </c>
      <c r="W226" s="312">
        <v>67.983805999999987</v>
      </c>
      <c r="X226" s="312">
        <v>68.818500999999998</v>
      </c>
      <c r="Y226" s="313">
        <v>66.208727999999994</v>
      </c>
      <c r="Z226" s="276"/>
      <c r="AA226" s="276"/>
    </row>
    <row r="227" spans="1:27" s="146" customFormat="1" ht="26.2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  <c r="AA227" s="276"/>
    </row>
    <row r="228" spans="1:27" s="146" customFormat="1" ht="15" thickBot="1" x14ac:dyDescent="0.25">
      <c r="A228" s="154">
        <v>13</v>
      </c>
      <c r="B228" s="172">
        <v>641.6939293741483</v>
      </c>
      <c r="C228" s="173">
        <v>612.70574137414826</v>
      </c>
      <c r="D228" s="173">
        <v>613.56821837414839</v>
      </c>
      <c r="E228" s="174">
        <v>621.27450637414825</v>
      </c>
      <c r="F228" s="174">
        <v>640.39461337414832</v>
      </c>
      <c r="G228" s="174">
        <v>637.69517237414834</v>
      </c>
      <c r="H228" s="174">
        <v>632.91234537414834</v>
      </c>
      <c r="I228" s="174">
        <v>624.7244143741483</v>
      </c>
      <c r="J228" s="174">
        <v>629.18241237414827</v>
      </c>
      <c r="K228" s="175">
        <v>638.36723237414822</v>
      </c>
      <c r="L228" s="174">
        <v>643.45248637414818</v>
      </c>
      <c r="M228" s="176">
        <v>641.3354973741483</v>
      </c>
      <c r="N228" s="175">
        <v>642.55640637414831</v>
      </c>
      <c r="O228" s="174">
        <v>609.74867737414831</v>
      </c>
      <c r="P228" s="176">
        <v>610.49914437414839</v>
      </c>
      <c r="Q228" s="177">
        <v>623.70512337414834</v>
      </c>
      <c r="R228" s="174">
        <v>662.61739737414837</v>
      </c>
      <c r="S228" s="177">
        <v>664.06232637414826</v>
      </c>
      <c r="T228" s="174">
        <v>629.13760837414827</v>
      </c>
      <c r="U228" s="173">
        <v>624.37718337414822</v>
      </c>
      <c r="V228" s="173">
        <v>635.84700737414823</v>
      </c>
      <c r="W228" s="173">
        <v>643.23966737414821</v>
      </c>
      <c r="X228" s="173">
        <v>643.44128537414826</v>
      </c>
      <c r="Y228" s="178">
        <v>651.0803673741483</v>
      </c>
      <c r="Z228" s="276"/>
      <c r="AA228" s="276"/>
    </row>
    <row r="229" spans="1:27" s="146" customFormat="1" ht="25.5" customHeight="1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  <c r="Z229" s="276"/>
      <c r="AA229" s="276"/>
    </row>
    <row r="230" spans="1:27" s="146" customFormat="1" ht="25.5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  <c r="Z230" s="276"/>
      <c r="AA230" s="276"/>
    </row>
    <row r="231" spans="1:27" s="146" customFormat="1" ht="25.5" x14ac:dyDescent="0.2">
      <c r="A231" s="167" t="s">
        <v>9</v>
      </c>
      <c r="B231" s="311">
        <v>60.773001999999998</v>
      </c>
      <c r="C231" s="312">
        <v>57.664814</v>
      </c>
      <c r="D231" s="312">
        <v>57.757291000000002</v>
      </c>
      <c r="E231" s="312">
        <v>58.583579</v>
      </c>
      <c r="F231" s="312">
        <v>60.633685999999997</v>
      </c>
      <c r="G231" s="312">
        <v>60.344245000000001</v>
      </c>
      <c r="H231" s="312">
        <v>59.831417999999999</v>
      </c>
      <c r="I231" s="312">
        <v>58.953487000000003</v>
      </c>
      <c r="J231" s="312">
        <v>59.431485000000002</v>
      </c>
      <c r="K231" s="312">
        <v>60.416305000000001</v>
      </c>
      <c r="L231" s="312">
        <v>60.961558999999994</v>
      </c>
      <c r="M231" s="312">
        <v>60.734569999999998</v>
      </c>
      <c r="N231" s="312">
        <v>60.865479000000001</v>
      </c>
      <c r="O231" s="312">
        <v>57.347749999999998</v>
      </c>
      <c r="P231" s="312">
        <v>57.428217000000004</v>
      </c>
      <c r="Q231" s="312">
        <v>58.844195999999997</v>
      </c>
      <c r="R231" s="312">
        <v>63.016470000000005</v>
      </c>
      <c r="S231" s="312">
        <v>63.171399000000001</v>
      </c>
      <c r="T231" s="312">
        <v>59.426681000000002</v>
      </c>
      <c r="U231" s="312">
        <v>58.916255999999997</v>
      </c>
      <c r="V231" s="312">
        <v>60.146079999999998</v>
      </c>
      <c r="W231" s="312">
        <v>60.938739999999996</v>
      </c>
      <c r="X231" s="312">
        <v>60.960357999999999</v>
      </c>
      <c r="Y231" s="313">
        <v>61.779439999999994</v>
      </c>
      <c r="Z231" s="276"/>
      <c r="AA231" s="276"/>
    </row>
    <row r="232" spans="1:27" s="146" customFormat="1" ht="26.2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  <c r="AA232" s="276"/>
    </row>
    <row r="233" spans="1:27" s="146" customFormat="1" ht="15" thickBot="1" x14ac:dyDescent="0.25">
      <c r="A233" s="171">
        <v>14</v>
      </c>
      <c r="B233" s="172">
        <v>663.24465337414824</v>
      </c>
      <c r="C233" s="173">
        <v>625.87811737414825</v>
      </c>
      <c r="D233" s="173">
        <v>625.38527337414837</v>
      </c>
      <c r="E233" s="174">
        <v>628.33113637414817</v>
      </c>
      <c r="F233" s="174">
        <v>664.02872337414829</v>
      </c>
      <c r="G233" s="174">
        <v>665.35044137414832</v>
      </c>
      <c r="H233" s="174">
        <v>659.03307737414832</v>
      </c>
      <c r="I233" s="174">
        <v>647.75367037414833</v>
      </c>
      <c r="J233" s="174">
        <v>651.0803673741483</v>
      </c>
      <c r="K233" s="175">
        <v>657.81216837414831</v>
      </c>
      <c r="L233" s="174">
        <v>656.30003337414826</v>
      </c>
      <c r="M233" s="176">
        <v>661.75492037414824</v>
      </c>
      <c r="N233" s="175">
        <v>659.18989137414826</v>
      </c>
      <c r="O233" s="174">
        <v>624.4555903741483</v>
      </c>
      <c r="P233" s="176">
        <v>634.91732437414828</v>
      </c>
      <c r="Q233" s="177">
        <v>653.72380337414825</v>
      </c>
      <c r="R233" s="174">
        <v>680.42698737414833</v>
      </c>
      <c r="S233" s="177">
        <v>683.49606137414833</v>
      </c>
      <c r="T233" s="174">
        <v>674.77048237414829</v>
      </c>
      <c r="U233" s="173">
        <v>656.04241037414829</v>
      </c>
      <c r="V233" s="173">
        <v>667.41142537414828</v>
      </c>
      <c r="W233" s="173">
        <v>670.52530337414828</v>
      </c>
      <c r="X233" s="173">
        <v>664.29754737414839</v>
      </c>
      <c r="Y233" s="178">
        <v>665.46245137414826</v>
      </c>
      <c r="Z233" s="276"/>
      <c r="AA233" s="276"/>
    </row>
    <row r="234" spans="1:27" s="146" customFormat="1" ht="25.5" customHeight="1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  <c r="Z234" s="276"/>
      <c r="AA234" s="276"/>
    </row>
    <row r="235" spans="1:27" s="146" customFormat="1" ht="25.5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  <c r="Z235" s="276"/>
      <c r="AA235" s="276"/>
    </row>
    <row r="236" spans="1:27" s="146" customFormat="1" ht="25.5" x14ac:dyDescent="0.2">
      <c r="A236" s="167" t="s">
        <v>9</v>
      </c>
      <c r="B236" s="311">
        <v>63.083725999999999</v>
      </c>
      <c r="C236" s="312">
        <v>59.077189999999995</v>
      </c>
      <c r="D236" s="312">
        <v>59.024345999999994</v>
      </c>
      <c r="E236" s="312">
        <v>59.340208999999994</v>
      </c>
      <c r="F236" s="312">
        <v>63.167796000000003</v>
      </c>
      <c r="G236" s="312">
        <v>63.309514</v>
      </c>
      <c r="H236" s="312">
        <v>62.632149999999996</v>
      </c>
      <c r="I236" s="312">
        <v>61.422742999999997</v>
      </c>
      <c r="J236" s="312">
        <v>61.779439999999994</v>
      </c>
      <c r="K236" s="312">
        <v>62.501240999999993</v>
      </c>
      <c r="L236" s="312">
        <v>62.339105999999994</v>
      </c>
      <c r="M236" s="312">
        <v>62.923992999999996</v>
      </c>
      <c r="N236" s="312">
        <v>62.648963999999999</v>
      </c>
      <c r="O236" s="312">
        <v>58.924662999999995</v>
      </c>
      <c r="P236" s="312">
        <v>60.046397000000006</v>
      </c>
      <c r="Q236" s="312">
        <v>62.062875999999996</v>
      </c>
      <c r="R236" s="312">
        <v>64.926060000000007</v>
      </c>
      <c r="S236" s="312">
        <v>65.255133999999998</v>
      </c>
      <c r="T236" s="312">
        <v>64.319554999999994</v>
      </c>
      <c r="U236" s="312">
        <v>62.311483000000003</v>
      </c>
      <c r="V236" s="312">
        <v>63.530498000000001</v>
      </c>
      <c r="W236" s="312">
        <v>63.864376</v>
      </c>
      <c r="X236" s="312">
        <v>63.196620000000003</v>
      </c>
      <c r="Y236" s="313">
        <v>63.321524000000004</v>
      </c>
      <c r="Z236" s="276"/>
      <c r="AA236" s="276"/>
    </row>
    <row r="237" spans="1:27" s="146" customFormat="1" ht="26.2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  <c r="AA237" s="276"/>
    </row>
    <row r="238" spans="1:27" s="146" customFormat="1" ht="15" thickBot="1" x14ac:dyDescent="0.25">
      <c r="A238" s="154">
        <v>15</v>
      </c>
      <c r="B238" s="172">
        <v>97.773369374148288</v>
      </c>
      <c r="C238" s="173">
        <v>97.773369374148288</v>
      </c>
      <c r="D238" s="173">
        <v>97.773369374148288</v>
      </c>
      <c r="E238" s="174">
        <v>97.773369374148288</v>
      </c>
      <c r="F238" s="174">
        <v>97.773369374148288</v>
      </c>
      <c r="G238" s="174">
        <v>97.773369374148288</v>
      </c>
      <c r="H238" s="174">
        <v>97.773369374148288</v>
      </c>
      <c r="I238" s="174">
        <v>97.773369374148288</v>
      </c>
      <c r="J238" s="174">
        <v>97.773369374148288</v>
      </c>
      <c r="K238" s="175">
        <v>97.773369374148288</v>
      </c>
      <c r="L238" s="174">
        <v>97.773369374148288</v>
      </c>
      <c r="M238" s="176">
        <v>97.773369374148288</v>
      </c>
      <c r="N238" s="175">
        <v>97.773369374148288</v>
      </c>
      <c r="O238" s="174">
        <v>97.773369374148288</v>
      </c>
      <c r="P238" s="176">
        <v>97.773369374148288</v>
      </c>
      <c r="Q238" s="177">
        <v>97.773369374148288</v>
      </c>
      <c r="R238" s="174">
        <v>97.773369374148288</v>
      </c>
      <c r="S238" s="177">
        <v>97.773369374148288</v>
      </c>
      <c r="T238" s="174">
        <v>97.773369374148288</v>
      </c>
      <c r="U238" s="173">
        <v>97.773369374148288</v>
      </c>
      <c r="V238" s="173">
        <v>97.773369374148288</v>
      </c>
      <c r="W238" s="173">
        <v>97.773369374148288</v>
      </c>
      <c r="X238" s="173">
        <v>97.773369374148288</v>
      </c>
      <c r="Y238" s="178">
        <v>97.773369374148288</v>
      </c>
      <c r="Z238" s="276"/>
      <c r="AA238" s="276"/>
    </row>
    <row r="239" spans="1:27" s="146" customFormat="1" ht="25.5" customHeight="1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  <c r="Z239" s="276"/>
      <c r="AA239" s="276"/>
    </row>
    <row r="240" spans="1:27" s="146" customFormat="1" ht="25.5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  <c r="Z240" s="276"/>
      <c r="AA240" s="276"/>
    </row>
    <row r="241" spans="1:27" s="146" customFormat="1" ht="25.5" x14ac:dyDescent="0.2">
      <c r="A241" s="167" t="s">
        <v>9</v>
      </c>
      <c r="B241" s="311">
        <v>2.452442</v>
      </c>
      <c r="C241" s="312">
        <v>2.452442</v>
      </c>
      <c r="D241" s="312">
        <v>2.452442</v>
      </c>
      <c r="E241" s="312">
        <v>2.452442</v>
      </c>
      <c r="F241" s="312">
        <v>2.452442</v>
      </c>
      <c r="G241" s="312">
        <v>2.452442</v>
      </c>
      <c r="H241" s="312">
        <v>2.452442</v>
      </c>
      <c r="I241" s="312">
        <v>2.452442</v>
      </c>
      <c r="J241" s="312">
        <v>2.452442</v>
      </c>
      <c r="K241" s="312">
        <v>2.452442</v>
      </c>
      <c r="L241" s="312">
        <v>2.452442</v>
      </c>
      <c r="M241" s="312">
        <v>2.452442</v>
      </c>
      <c r="N241" s="312">
        <v>2.452442</v>
      </c>
      <c r="O241" s="312">
        <v>2.452442</v>
      </c>
      <c r="P241" s="312">
        <v>2.452442</v>
      </c>
      <c r="Q241" s="312">
        <v>2.452442</v>
      </c>
      <c r="R241" s="312">
        <v>2.452442</v>
      </c>
      <c r="S241" s="312">
        <v>2.452442</v>
      </c>
      <c r="T241" s="312">
        <v>2.452442</v>
      </c>
      <c r="U241" s="312">
        <v>2.452442</v>
      </c>
      <c r="V241" s="312">
        <v>2.452442</v>
      </c>
      <c r="W241" s="312">
        <v>2.452442</v>
      </c>
      <c r="X241" s="312">
        <v>2.452442</v>
      </c>
      <c r="Y241" s="313">
        <v>2.452442</v>
      </c>
      <c r="Z241" s="276"/>
      <c r="AA241" s="276"/>
    </row>
    <row r="242" spans="1:27" s="146" customFormat="1" ht="26.2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  <c r="AA242" s="276"/>
    </row>
    <row r="243" spans="1:27" s="146" customFormat="1" ht="15" thickBot="1" x14ac:dyDescent="0.25">
      <c r="A243" s="171">
        <v>16</v>
      </c>
      <c r="B243" s="172">
        <v>809.85454237414831</v>
      </c>
      <c r="C243" s="173">
        <v>778.31252637414832</v>
      </c>
      <c r="D243" s="173">
        <v>778.0773053741483</v>
      </c>
      <c r="E243" s="174">
        <v>785.10033237414825</v>
      </c>
      <c r="F243" s="174">
        <v>797.94787937414821</v>
      </c>
      <c r="G243" s="174">
        <v>800.34489337414823</v>
      </c>
      <c r="H243" s="174">
        <v>791.46250037414836</v>
      </c>
      <c r="I243" s="174">
        <v>799.75124037414832</v>
      </c>
      <c r="J243" s="174">
        <v>792.80662037414822</v>
      </c>
      <c r="K243" s="175">
        <v>789.14389337414832</v>
      </c>
      <c r="L243" s="174">
        <v>791.98894737414832</v>
      </c>
      <c r="M243" s="176">
        <v>794.38596137414834</v>
      </c>
      <c r="N243" s="175">
        <v>791.09286737414823</v>
      </c>
      <c r="O243" s="174">
        <v>766.87630537414827</v>
      </c>
      <c r="P243" s="176">
        <v>772.2191823741482</v>
      </c>
      <c r="Q243" s="177">
        <v>788.14700437414831</v>
      </c>
      <c r="R243" s="174">
        <v>806.30382537414835</v>
      </c>
      <c r="S243" s="177">
        <v>825.16630937414834</v>
      </c>
      <c r="T243" s="174">
        <v>794.37476037414831</v>
      </c>
      <c r="U243" s="173">
        <v>790.90245037414832</v>
      </c>
      <c r="V243" s="173">
        <v>798.59753737414826</v>
      </c>
      <c r="W243" s="173">
        <v>806.59505137414828</v>
      </c>
      <c r="X243" s="173">
        <v>809.07047237414838</v>
      </c>
      <c r="Y243" s="178">
        <v>805.66536837414822</v>
      </c>
      <c r="Z243" s="276"/>
      <c r="AA243" s="276"/>
    </row>
    <row r="244" spans="1:27" s="146" customFormat="1" ht="25.5" customHeight="1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  <c r="Z244" s="276"/>
      <c r="AA244" s="276"/>
    </row>
    <row r="245" spans="1:27" s="146" customFormat="1" ht="25.5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  <c r="Z245" s="276"/>
      <c r="AA245" s="276"/>
    </row>
    <row r="246" spans="1:27" s="146" customFormat="1" ht="25.5" x14ac:dyDescent="0.2">
      <c r="A246" s="182" t="s">
        <v>9</v>
      </c>
      <c r="B246" s="311">
        <v>78.803614999999994</v>
      </c>
      <c r="C246" s="312">
        <v>75.421599000000001</v>
      </c>
      <c r="D246" s="312">
        <v>75.396377999999999</v>
      </c>
      <c r="E246" s="312">
        <v>76.149404999999987</v>
      </c>
      <c r="F246" s="312">
        <v>77.526951999999994</v>
      </c>
      <c r="G246" s="312">
        <v>77.783965999999992</v>
      </c>
      <c r="H246" s="312">
        <v>76.831573000000006</v>
      </c>
      <c r="I246" s="312">
        <v>77.720313000000004</v>
      </c>
      <c r="J246" s="312">
        <v>76.975692999999993</v>
      </c>
      <c r="K246" s="312">
        <v>76.582965999999999</v>
      </c>
      <c r="L246" s="312">
        <v>76.888019999999997</v>
      </c>
      <c r="M246" s="312">
        <v>77.14503400000001</v>
      </c>
      <c r="N246" s="312">
        <v>76.791939999999997</v>
      </c>
      <c r="O246" s="312">
        <v>74.195377999999991</v>
      </c>
      <c r="P246" s="312">
        <v>74.768254999999996</v>
      </c>
      <c r="Q246" s="312">
        <v>76.476077000000004</v>
      </c>
      <c r="R246" s="312">
        <v>78.422898000000004</v>
      </c>
      <c r="S246" s="312">
        <v>80.445382000000009</v>
      </c>
      <c r="T246" s="312">
        <v>77.143833000000001</v>
      </c>
      <c r="U246" s="312">
        <v>76.771523000000002</v>
      </c>
      <c r="V246" s="312">
        <v>77.596609999999998</v>
      </c>
      <c r="W246" s="312">
        <v>78.454123999999993</v>
      </c>
      <c r="X246" s="312">
        <v>78.719545000000011</v>
      </c>
      <c r="Y246" s="313">
        <v>78.354440999999994</v>
      </c>
      <c r="Z246" s="276"/>
      <c r="AA246" s="276"/>
    </row>
    <row r="247" spans="1:27" s="146" customFormat="1" ht="26.2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  <c r="AA247" s="276"/>
    </row>
    <row r="248" spans="1:27" s="146" customFormat="1" ht="15" thickBot="1" x14ac:dyDescent="0.25">
      <c r="A248" s="154">
        <v>17</v>
      </c>
      <c r="B248" s="172">
        <v>582.20541837414839</v>
      </c>
      <c r="C248" s="173">
        <v>561.90920637414831</v>
      </c>
      <c r="D248" s="173">
        <v>562.51406037414824</v>
      </c>
      <c r="E248" s="174">
        <v>566.00877237414829</v>
      </c>
      <c r="F248" s="174">
        <v>576.96335037414826</v>
      </c>
      <c r="G248" s="174">
        <v>575.73124037414834</v>
      </c>
      <c r="H248" s="174">
        <v>575.09278337414821</v>
      </c>
      <c r="I248" s="174">
        <v>568.33858037414825</v>
      </c>
      <c r="J248" s="174">
        <v>569.40267537414832</v>
      </c>
      <c r="K248" s="175">
        <v>574.12949737414829</v>
      </c>
      <c r="L248" s="174">
        <v>574.63354237414831</v>
      </c>
      <c r="M248" s="176">
        <v>569.42507737414826</v>
      </c>
      <c r="N248" s="175">
        <v>572.93099037414834</v>
      </c>
      <c r="O248" s="174">
        <v>558.64971537414829</v>
      </c>
      <c r="P248" s="176">
        <v>564.46303437414826</v>
      </c>
      <c r="Q248" s="177">
        <v>577.14256637414826</v>
      </c>
      <c r="R248" s="174">
        <v>585.01686937414843</v>
      </c>
      <c r="S248" s="177">
        <v>597.59559237414828</v>
      </c>
      <c r="T248" s="174">
        <v>572.28133237414829</v>
      </c>
      <c r="U248" s="173">
        <v>568.99943937414832</v>
      </c>
      <c r="V248" s="173">
        <v>571.57566937414833</v>
      </c>
      <c r="W248" s="173">
        <v>578.64350037414829</v>
      </c>
      <c r="X248" s="173">
        <v>585.28569337414842</v>
      </c>
      <c r="Y248" s="178">
        <v>588.47797837414828</v>
      </c>
      <c r="Z248" s="276"/>
      <c r="AA248" s="276"/>
    </row>
    <row r="249" spans="1:27" s="146" customFormat="1" ht="25.5" customHeight="1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  <c r="Z249" s="276"/>
      <c r="AA249" s="276"/>
    </row>
    <row r="250" spans="1:27" s="146" customFormat="1" ht="25.5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  <c r="Z250" s="276"/>
      <c r="AA250" s="276"/>
    </row>
    <row r="251" spans="1:27" s="146" customFormat="1" ht="25.5" x14ac:dyDescent="0.2">
      <c r="A251" s="182" t="s">
        <v>9</v>
      </c>
      <c r="B251" s="311">
        <v>54.394491000000002</v>
      </c>
      <c r="C251" s="312">
        <v>52.218279000000003</v>
      </c>
      <c r="D251" s="312">
        <v>52.283132999999999</v>
      </c>
      <c r="E251" s="312">
        <v>52.657844999999995</v>
      </c>
      <c r="F251" s="312">
        <v>53.832422999999999</v>
      </c>
      <c r="G251" s="312">
        <v>53.700313000000001</v>
      </c>
      <c r="H251" s="312">
        <v>53.631855999999999</v>
      </c>
      <c r="I251" s="312">
        <v>52.907652999999996</v>
      </c>
      <c r="J251" s="312">
        <v>53.021748000000002</v>
      </c>
      <c r="K251" s="312">
        <v>53.528569999999995</v>
      </c>
      <c r="L251" s="312">
        <v>53.582614999999997</v>
      </c>
      <c r="M251" s="312">
        <v>53.024149999999999</v>
      </c>
      <c r="N251" s="312">
        <v>53.400062999999996</v>
      </c>
      <c r="O251" s="312">
        <v>51.868788000000002</v>
      </c>
      <c r="P251" s="312">
        <v>52.492106999999997</v>
      </c>
      <c r="Q251" s="312">
        <v>53.851638999999999</v>
      </c>
      <c r="R251" s="312">
        <v>54.695942000000002</v>
      </c>
      <c r="S251" s="312">
        <v>56.044664999999995</v>
      </c>
      <c r="T251" s="312">
        <v>53.330404999999999</v>
      </c>
      <c r="U251" s="312">
        <v>52.978512000000002</v>
      </c>
      <c r="V251" s="312">
        <v>53.254742</v>
      </c>
      <c r="W251" s="312">
        <v>54.012573000000003</v>
      </c>
      <c r="X251" s="312">
        <v>54.724766000000002</v>
      </c>
      <c r="Y251" s="313">
        <v>55.067050999999999</v>
      </c>
      <c r="Z251" s="276"/>
      <c r="AA251" s="276"/>
    </row>
    <row r="252" spans="1:27" s="146" customFormat="1" ht="26.2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  <c r="AA252" s="276"/>
    </row>
    <row r="253" spans="1:27" s="146" customFormat="1" ht="15" thickBot="1" x14ac:dyDescent="0.25">
      <c r="A253" s="184">
        <v>18</v>
      </c>
      <c r="B253" s="172">
        <v>619.65036137414825</v>
      </c>
      <c r="C253" s="173">
        <v>601.63915337414824</v>
      </c>
      <c r="D253" s="173">
        <v>601.56074637414838</v>
      </c>
      <c r="E253" s="174">
        <v>606.60119637414834</v>
      </c>
      <c r="F253" s="174">
        <v>616.76050337414824</v>
      </c>
      <c r="G253" s="174">
        <v>636.48546437414825</v>
      </c>
      <c r="H253" s="174">
        <v>629.22721637414827</v>
      </c>
      <c r="I253" s="174">
        <v>603.43131337414832</v>
      </c>
      <c r="J253" s="174">
        <v>628.17432237414835</v>
      </c>
      <c r="K253" s="175">
        <v>630.16810037414837</v>
      </c>
      <c r="L253" s="174">
        <v>611.16000337414823</v>
      </c>
      <c r="M253" s="176">
        <v>614.34108737414829</v>
      </c>
      <c r="N253" s="175">
        <v>619.20232137414837</v>
      </c>
      <c r="O253" s="174">
        <v>586.3273863741482</v>
      </c>
      <c r="P253" s="176">
        <v>590.03491737414822</v>
      </c>
      <c r="Q253" s="177">
        <v>606.51158837414835</v>
      </c>
      <c r="R253" s="174">
        <v>639.27451337414834</v>
      </c>
      <c r="S253" s="177">
        <v>642.17557237414837</v>
      </c>
      <c r="T253" s="174">
        <v>610.25272237414833</v>
      </c>
      <c r="U253" s="173">
        <v>611.39522437414837</v>
      </c>
      <c r="V253" s="173">
        <v>628.89118637414822</v>
      </c>
      <c r="W253" s="173">
        <v>628.93599037414833</v>
      </c>
      <c r="X253" s="173">
        <v>628.16312137414832</v>
      </c>
      <c r="Y253" s="178">
        <v>622.89865137414836</v>
      </c>
      <c r="Z253" s="276"/>
      <c r="AA253" s="276"/>
    </row>
    <row r="254" spans="1:27" s="146" customFormat="1" ht="25.5" customHeight="1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  <c r="Z254" s="276"/>
      <c r="AA254" s="276"/>
    </row>
    <row r="255" spans="1:27" s="146" customFormat="1" ht="25.5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  <c r="Z255" s="276"/>
      <c r="AA255" s="276"/>
    </row>
    <row r="256" spans="1:27" s="146" customFormat="1" ht="25.5" x14ac:dyDescent="0.2">
      <c r="A256" s="167" t="s">
        <v>9</v>
      </c>
      <c r="B256" s="311">
        <v>58.409433999999997</v>
      </c>
      <c r="C256" s="312">
        <v>56.478225999999999</v>
      </c>
      <c r="D256" s="312">
        <v>56.469819000000001</v>
      </c>
      <c r="E256" s="312">
        <v>57.010269000000001</v>
      </c>
      <c r="F256" s="312">
        <v>58.099575999999999</v>
      </c>
      <c r="G256" s="312">
        <v>60.214537</v>
      </c>
      <c r="H256" s="312">
        <v>59.436288999999995</v>
      </c>
      <c r="I256" s="312">
        <v>56.670386000000001</v>
      </c>
      <c r="J256" s="312">
        <v>59.323394999999998</v>
      </c>
      <c r="K256" s="312">
        <v>59.537173000000003</v>
      </c>
      <c r="L256" s="312">
        <v>57.499075999999995</v>
      </c>
      <c r="M256" s="312">
        <v>57.840160000000004</v>
      </c>
      <c r="N256" s="312">
        <v>58.361393999999997</v>
      </c>
      <c r="O256" s="312">
        <v>54.836458999999998</v>
      </c>
      <c r="P256" s="312">
        <v>55.233989999999999</v>
      </c>
      <c r="Q256" s="312">
        <v>57.000661000000001</v>
      </c>
      <c r="R256" s="312">
        <v>60.513586000000004</v>
      </c>
      <c r="S256" s="312">
        <v>60.824644999999997</v>
      </c>
      <c r="T256" s="312">
        <v>57.401795</v>
      </c>
      <c r="U256" s="312">
        <v>57.524297000000004</v>
      </c>
      <c r="V256" s="312">
        <v>59.400258999999998</v>
      </c>
      <c r="W256" s="312">
        <v>59.405062999999998</v>
      </c>
      <c r="X256" s="312">
        <v>59.322193999999996</v>
      </c>
      <c r="Y256" s="313">
        <v>58.757724000000003</v>
      </c>
      <c r="Z256" s="276"/>
      <c r="AA256" s="276"/>
    </row>
    <row r="257" spans="1:27" s="146" customFormat="1" ht="26.2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  <c r="AA257" s="276"/>
    </row>
    <row r="258" spans="1:27" s="146" customFormat="1" ht="15" thickBot="1" x14ac:dyDescent="0.25">
      <c r="A258" s="171">
        <v>19</v>
      </c>
      <c r="B258" s="172">
        <v>726.68711737414833</v>
      </c>
      <c r="C258" s="173">
        <v>694.22661937414819</v>
      </c>
      <c r="D258" s="173">
        <v>686.3747183741483</v>
      </c>
      <c r="E258" s="174">
        <v>698.1917733741484</v>
      </c>
      <c r="F258" s="174">
        <v>711.3305463741483</v>
      </c>
      <c r="G258" s="174">
        <v>731.2347233741483</v>
      </c>
      <c r="H258" s="174">
        <v>720.14573337414822</v>
      </c>
      <c r="I258" s="174">
        <v>712.54025437414828</v>
      </c>
      <c r="J258" s="174">
        <v>721.60186337414825</v>
      </c>
      <c r="K258" s="175">
        <v>724.97336437414833</v>
      </c>
      <c r="L258" s="174">
        <v>729.82339737414839</v>
      </c>
      <c r="M258" s="176">
        <v>734.3486013741483</v>
      </c>
      <c r="N258" s="175">
        <v>708.97833637414828</v>
      </c>
      <c r="O258" s="174">
        <v>685.80346737414823</v>
      </c>
      <c r="P258" s="176">
        <v>689.26457637414831</v>
      </c>
      <c r="Q258" s="177">
        <v>704.30751937414823</v>
      </c>
      <c r="R258" s="174">
        <v>716.57261437414832</v>
      </c>
      <c r="S258" s="177">
        <v>744.65352137414834</v>
      </c>
      <c r="T258" s="174">
        <v>707.42139737414834</v>
      </c>
      <c r="U258" s="173">
        <v>697.57571837414821</v>
      </c>
      <c r="V258" s="173">
        <v>716.25898637414832</v>
      </c>
      <c r="W258" s="173">
        <v>717.72631737414827</v>
      </c>
      <c r="X258" s="173">
        <v>727.14635837414824</v>
      </c>
      <c r="Y258" s="178">
        <v>724.72694237414828</v>
      </c>
      <c r="Z258" s="276"/>
      <c r="AA258" s="276"/>
    </row>
    <row r="259" spans="1:27" s="146" customFormat="1" ht="25.5" customHeight="1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  <c r="Z259" s="276"/>
      <c r="AA259" s="276"/>
    </row>
    <row r="260" spans="1:27" s="146" customFormat="1" ht="25.5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  <c r="Z260" s="276"/>
      <c r="AA260" s="276"/>
    </row>
    <row r="261" spans="1:27" s="146" customFormat="1" ht="25.5" x14ac:dyDescent="0.2">
      <c r="A261" s="182" t="s">
        <v>9</v>
      </c>
      <c r="B261" s="311">
        <v>69.886189999999999</v>
      </c>
      <c r="C261" s="312">
        <v>66.405691999999988</v>
      </c>
      <c r="D261" s="312">
        <v>65.563790999999995</v>
      </c>
      <c r="E261" s="312">
        <v>66.830846000000008</v>
      </c>
      <c r="F261" s="312">
        <v>68.239619000000005</v>
      </c>
      <c r="G261" s="312">
        <v>70.373795999999999</v>
      </c>
      <c r="H261" s="312">
        <v>69.184805999999995</v>
      </c>
      <c r="I261" s="312">
        <v>68.369326999999998</v>
      </c>
      <c r="J261" s="312">
        <v>69.340935999999999</v>
      </c>
      <c r="K261" s="312">
        <v>69.702437000000003</v>
      </c>
      <c r="L261" s="312">
        <v>70.222470000000001</v>
      </c>
      <c r="M261" s="312">
        <v>70.707673999999997</v>
      </c>
      <c r="N261" s="312">
        <v>67.987409</v>
      </c>
      <c r="O261" s="312">
        <v>65.502539999999996</v>
      </c>
      <c r="P261" s="312">
        <v>65.873649</v>
      </c>
      <c r="Q261" s="312">
        <v>67.486591999999987</v>
      </c>
      <c r="R261" s="312">
        <v>68.801687000000001</v>
      </c>
      <c r="S261" s="312">
        <v>71.812594000000004</v>
      </c>
      <c r="T261" s="312">
        <v>67.82047</v>
      </c>
      <c r="U261" s="312">
        <v>66.764790999999988</v>
      </c>
      <c r="V261" s="312">
        <v>68.768059000000008</v>
      </c>
      <c r="W261" s="312">
        <v>68.925389999999993</v>
      </c>
      <c r="X261" s="312">
        <v>69.935430999999994</v>
      </c>
      <c r="Y261" s="313">
        <v>69.676014999999992</v>
      </c>
      <c r="Z261" s="276"/>
      <c r="AA261" s="276"/>
    </row>
    <row r="262" spans="1:27" s="146" customFormat="1" ht="26.2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  <c r="AA262" s="276"/>
    </row>
    <row r="263" spans="1:27" s="146" customFormat="1" ht="15" thickBot="1" x14ac:dyDescent="0.25">
      <c r="A263" s="154">
        <v>20</v>
      </c>
      <c r="B263" s="172">
        <v>724.02127937414832</v>
      </c>
      <c r="C263" s="173">
        <v>691.9752183741482</v>
      </c>
      <c r="D263" s="173">
        <v>684.69456837414828</v>
      </c>
      <c r="E263" s="174">
        <v>692.24404237414831</v>
      </c>
      <c r="F263" s="174">
        <v>703.78107237414838</v>
      </c>
      <c r="G263" s="174">
        <v>724.42451537414831</v>
      </c>
      <c r="H263" s="174">
        <v>721.63546637414834</v>
      </c>
      <c r="I263" s="174">
        <v>717.44629237414824</v>
      </c>
      <c r="J263" s="174">
        <v>727.84082037414828</v>
      </c>
      <c r="K263" s="175">
        <v>724.9621633741483</v>
      </c>
      <c r="L263" s="174">
        <v>728.69209637414838</v>
      </c>
      <c r="M263" s="176">
        <v>729.95780937414838</v>
      </c>
      <c r="N263" s="175">
        <v>730.43945237414823</v>
      </c>
      <c r="O263" s="174">
        <v>702.02251537414827</v>
      </c>
      <c r="P263" s="176">
        <v>680.40458537414838</v>
      </c>
      <c r="Q263" s="177">
        <v>699.40148137414826</v>
      </c>
      <c r="R263" s="174">
        <v>736.31997737414827</v>
      </c>
      <c r="S263" s="177">
        <v>739.97150337414826</v>
      </c>
      <c r="T263" s="174">
        <v>703.98269037414832</v>
      </c>
      <c r="U263" s="173">
        <v>700.94721937414829</v>
      </c>
      <c r="V263" s="173">
        <v>722.41953637414838</v>
      </c>
      <c r="W263" s="173">
        <v>723.55083737414827</v>
      </c>
      <c r="X263" s="173">
        <v>731.63795937414829</v>
      </c>
      <c r="Y263" s="178">
        <v>730.96589937414831</v>
      </c>
      <c r="Z263" s="276"/>
      <c r="AA263" s="276"/>
    </row>
    <row r="264" spans="1:27" s="146" customFormat="1" ht="25.5" customHeight="1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  <c r="Z264" s="276"/>
      <c r="AA264" s="276"/>
    </row>
    <row r="265" spans="1:27" s="146" customFormat="1" ht="25.5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  <c r="Z265" s="276"/>
      <c r="AA265" s="276"/>
    </row>
    <row r="266" spans="1:27" s="146" customFormat="1" ht="25.5" x14ac:dyDescent="0.2">
      <c r="A266" s="182" t="s">
        <v>9</v>
      </c>
      <c r="B266" s="311">
        <v>69.600352000000001</v>
      </c>
      <c r="C266" s="312">
        <v>66.164290999999992</v>
      </c>
      <c r="D266" s="312">
        <v>65.383640999999997</v>
      </c>
      <c r="E266" s="312">
        <v>66.193114999999992</v>
      </c>
      <c r="F266" s="312">
        <v>67.43014500000001</v>
      </c>
      <c r="G266" s="312">
        <v>69.643587999999994</v>
      </c>
      <c r="H266" s="312">
        <v>69.344538999999997</v>
      </c>
      <c r="I266" s="312">
        <v>68.895364999999998</v>
      </c>
      <c r="J266" s="312">
        <v>70.009892999999991</v>
      </c>
      <c r="K266" s="312">
        <v>69.701235999999994</v>
      </c>
      <c r="L266" s="312">
        <v>70.101168999999999</v>
      </c>
      <c r="M266" s="312">
        <v>70.236882000000008</v>
      </c>
      <c r="N266" s="312">
        <v>70.288524999999993</v>
      </c>
      <c r="O266" s="312">
        <v>67.241587999999993</v>
      </c>
      <c r="P266" s="312">
        <v>64.923658000000003</v>
      </c>
      <c r="Q266" s="312">
        <v>66.960553999999988</v>
      </c>
      <c r="R266" s="312">
        <v>70.919049999999999</v>
      </c>
      <c r="S266" s="312">
        <v>71.310575999999998</v>
      </c>
      <c r="T266" s="312">
        <v>67.451763</v>
      </c>
      <c r="U266" s="312">
        <v>67.126291999999992</v>
      </c>
      <c r="V266" s="312">
        <v>69.428609000000009</v>
      </c>
      <c r="W266" s="312">
        <v>69.549909999999997</v>
      </c>
      <c r="X266" s="312">
        <v>70.417032000000006</v>
      </c>
      <c r="Y266" s="313">
        <v>70.344971999999999</v>
      </c>
      <c r="Z266" s="276"/>
      <c r="AA266" s="276"/>
    </row>
    <row r="267" spans="1:27" s="146" customFormat="1" ht="26.2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  <c r="AA267" s="276"/>
    </row>
    <row r="268" spans="1:27" s="146" customFormat="1" ht="15" thickBot="1" x14ac:dyDescent="0.25">
      <c r="A268" s="185">
        <v>21</v>
      </c>
      <c r="B268" s="172">
        <v>841.82219637414835</v>
      </c>
      <c r="C268" s="173">
        <v>800.73692837414831</v>
      </c>
      <c r="D268" s="173">
        <v>792.07855537414821</v>
      </c>
      <c r="E268" s="174">
        <v>810.82902937414826</v>
      </c>
      <c r="F268" s="174">
        <v>850.89500637414824</v>
      </c>
      <c r="G268" s="174">
        <v>853.63925137414833</v>
      </c>
      <c r="H268" s="174">
        <v>845.20489837414834</v>
      </c>
      <c r="I268" s="174">
        <v>830.86761837414826</v>
      </c>
      <c r="J268" s="174">
        <v>847.14267137414834</v>
      </c>
      <c r="K268" s="175">
        <v>847.60191237414836</v>
      </c>
      <c r="L268" s="174">
        <v>843.74876837414831</v>
      </c>
      <c r="M268" s="176">
        <v>851.6342723741484</v>
      </c>
      <c r="N268" s="175">
        <v>854.12089437414829</v>
      </c>
      <c r="O268" s="174">
        <v>824.1582193741483</v>
      </c>
      <c r="P268" s="176">
        <v>826.71204737414837</v>
      </c>
      <c r="Q268" s="177">
        <v>844.2864163741483</v>
      </c>
      <c r="R268" s="174">
        <v>868.2565563741482</v>
      </c>
      <c r="S268" s="177">
        <v>873.70024237414827</v>
      </c>
      <c r="T268" s="174">
        <v>854.87136137414836</v>
      </c>
      <c r="U268" s="173">
        <v>812.85641037414837</v>
      </c>
      <c r="V268" s="173">
        <v>835.69524937414826</v>
      </c>
      <c r="W268" s="173">
        <v>835.14640037414836</v>
      </c>
      <c r="X268" s="173">
        <v>828.49300637414831</v>
      </c>
      <c r="Y268" s="178">
        <v>841.93420637414829</v>
      </c>
      <c r="Z268" s="276"/>
      <c r="AA268" s="276"/>
    </row>
    <row r="269" spans="1:27" s="146" customFormat="1" ht="25.5" customHeight="1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  <c r="Z269" s="276"/>
      <c r="AA269" s="276"/>
    </row>
    <row r="270" spans="1:27" s="146" customFormat="1" ht="25.5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  <c r="Z270" s="276"/>
      <c r="AA270" s="276"/>
    </row>
    <row r="271" spans="1:27" s="146" customFormat="1" ht="25.5" x14ac:dyDescent="0.2">
      <c r="A271" s="182" t="s">
        <v>9</v>
      </c>
      <c r="B271" s="311">
        <v>82.231269000000012</v>
      </c>
      <c r="C271" s="312">
        <v>77.826000999999991</v>
      </c>
      <c r="D271" s="312">
        <v>76.897627999999997</v>
      </c>
      <c r="E271" s="312">
        <v>78.908102</v>
      </c>
      <c r="F271" s="312">
        <v>83.204078999999993</v>
      </c>
      <c r="G271" s="312">
        <v>83.498323999999997</v>
      </c>
      <c r="H271" s="312">
        <v>82.593970999999996</v>
      </c>
      <c r="I271" s="312">
        <v>81.056691000000001</v>
      </c>
      <c r="J271" s="312">
        <v>82.801743999999999</v>
      </c>
      <c r="K271" s="312">
        <v>82.850985000000009</v>
      </c>
      <c r="L271" s="312">
        <v>82.437840999999992</v>
      </c>
      <c r="M271" s="312">
        <v>83.283345000000011</v>
      </c>
      <c r="N271" s="312">
        <v>83.549966999999995</v>
      </c>
      <c r="O271" s="312">
        <v>80.337291999999991</v>
      </c>
      <c r="P271" s="312">
        <v>80.61112</v>
      </c>
      <c r="Q271" s="312">
        <v>82.495488999999992</v>
      </c>
      <c r="R271" s="312">
        <v>85.065629000000001</v>
      </c>
      <c r="S271" s="312">
        <v>85.649315000000001</v>
      </c>
      <c r="T271" s="312">
        <v>83.630434000000008</v>
      </c>
      <c r="U271" s="312">
        <v>79.125483000000003</v>
      </c>
      <c r="V271" s="312">
        <v>81.574321999999995</v>
      </c>
      <c r="W271" s="312">
        <v>81.515473</v>
      </c>
      <c r="X271" s="312">
        <v>80.802078999999992</v>
      </c>
      <c r="Y271" s="313">
        <v>82.243279000000001</v>
      </c>
      <c r="Z271" s="276"/>
      <c r="AA271" s="276"/>
    </row>
    <row r="272" spans="1:27" s="146" customFormat="1" ht="26.2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  <c r="AA272" s="276"/>
    </row>
    <row r="273" spans="1:27" s="146" customFormat="1" ht="15" thickBot="1" x14ac:dyDescent="0.25">
      <c r="A273" s="154">
        <v>22</v>
      </c>
      <c r="B273" s="172">
        <v>828.03376537414829</v>
      </c>
      <c r="C273" s="173">
        <v>785.3019503741483</v>
      </c>
      <c r="D273" s="173">
        <v>781.8744443741482</v>
      </c>
      <c r="E273" s="174">
        <v>793.38907237414833</v>
      </c>
      <c r="F273" s="174">
        <v>838.06986137414833</v>
      </c>
      <c r="G273" s="174">
        <v>834.54154637414831</v>
      </c>
      <c r="H273" s="174">
        <v>834.29512437414837</v>
      </c>
      <c r="I273" s="174">
        <v>823.84459137414831</v>
      </c>
      <c r="J273" s="174">
        <v>833.6342653741483</v>
      </c>
      <c r="K273" s="175">
        <v>845.1824963741484</v>
      </c>
      <c r="L273" s="174">
        <v>844.2416123741483</v>
      </c>
      <c r="M273" s="176">
        <v>854.05368837414835</v>
      </c>
      <c r="N273" s="175">
        <v>850.3797603741483</v>
      </c>
      <c r="O273" s="174">
        <v>815.38783637414838</v>
      </c>
      <c r="P273" s="176">
        <v>826.28640937414832</v>
      </c>
      <c r="Q273" s="177">
        <v>844.76805937414838</v>
      </c>
      <c r="R273" s="174">
        <v>855.18498937414824</v>
      </c>
      <c r="S273" s="177">
        <v>865.78113537414833</v>
      </c>
      <c r="T273" s="174">
        <v>838.68591637414829</v>
      </c>
      <c r="U273" s="173">
        <v>793.52348437414832</v>
      </c>
      <c r="V273" s="173">
        <v>799.02317537414831</v>
      </c>
      <c r="W273" s="173">
        <v>810.29138137414827</v>
      </c>
      <c r="X273" s="173">
        <v>820.28267337414832</v>
      </c>
      <c r="Y273" s="178">
        <v>839.67160437414827</v>
      </c>
      <c r="Z273" s="276"/>
      <c r="AA273" s="276"/>
    </row>
    <row r="274" spans="1:27" s="146" customFormat="1" ht="25.5" customHeight="1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  <c r="Z274" s="276"/>
      <c r="AA274" s="276"/>
    </row>
    <row r="275" spans="1:27" s="146" customFormat="1" ht="25.5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  <c r="Z275" s="276"/>
      <c r="AA275" s="276"/>
    </row>
    <row r="276" spans="1:27" s="146" customFormat="1" ht="25.5" x14ac:dyDescent="0.2">
      <c r="A276" s="182" t="s">
        <v>9</v>
      </c>
      <c r="B276" s="311">
        <v>80.752837999999997</v>
      </c>
      <c r="C276" s="312">
        <v>76.171023000000005</v>
      </c>
      <c r="D276" s="312">
        <v>75.803516999999999</v>
      </c>
      <c r="E276" s="312">
        <v>77.038145</v>
      </c>
      <c r="F276" s="312">
        <v>81.828934000000004</v>
      </c>
      <c r="G276" s="312">
        <v>81.450619000000003</v>
      </c>
      <c r="H276" s="312">
        <v>81.424197000000007</v>
      </c>
      <c r="I276" s="312">
        <v>80.303663999999998</v>
      </c>
      <c r="J276" s="312">
        <v>81.353337999999994</v>
      </c>
      <c r="K276" s="312">
        <v>82.591569000000007</v>
      </c>
      <c r="L276" s="312">
        <v>82.490684999999999</v>
      </c>
      <c r="M276" s="312">
        <v>83.542760999999999</v>
      </c>
      <c r="N276" s="312">
        <v>83.14883300000001</v>
      </c>
      <c r="O276" s="312">
        <v>79.396909000000008</v>
      </c>
      <c r="P276" s="312">
        <v>80.565482000000003</v>
      </c>
      <c r="Q276" s="312">
        <v>82.547132000000005</v>
      </c>
      <c r="R276" s="312">
        <v>83.664062000000001</v>
      </c>
      <c r="S276" s="312">
        <v>84.800207999999998</v>
      </c>
      <c r="T276" s="312">
        <v>81.894988999999995</v>
      </c>
      <c r="U276" s="312">
        <v>77.052557000000007</v>
      </c>
      <c r="V276" s="312">
        <v>77.642247999999995</v>
      </c>
      <c r="W276" s="312">
        <v>78.850453999999999</v>
      </c>
      <c r="X276" s="312">
        <v>79.921745999999999</v>
      </c>
      <c r="Y276" s="313">
        <v>82.000676999999996</v>
      </c>
      <c r="Z276" s="276"/>
      <c r="AA276" s="276"/>
    </row>
    <row r="277" spans="1:27" s="146" customFormat="1" ht="26.2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  <c r="AA277" s="276"/>
    </row>
    <row r="278" spans="1:27" s="146" customFormat="1" ht="15" thickBot="1" x14ac:dyDescent="0.25">
      <c r="A278" s="185">
        <v>23</v>
      </c>
      <c r="B278" s="172">
        <v>826.16319837414835</v>
      </c>
      <c r="C278" s="173">
        <v>806.47184037414831</v>
      </c>
      <c r="D278" s="173">
        <v>813.06922937414834</v>
      </c>
      <c r="E278" s="174">
        <v>821.42517537414835</v>
      </c>
      <c r="F278" s="174">
        <v>825.97278137414821</v>
      </c>
      <c r="G278" s="174">
        <v>828.79543337414827</v>
      </c>
      <c r="H278" s="174">
        <v>825.17751037414837</v>
      </c>
      <c r="I278" s="174">
        <v>817.04558437414835</v>
      </c>
      <c r="J278" s="174">
        <v>828.50420737414822</v>
      </c>
      <c r="K278" s="175">
        <v>829.8931313741482</v>
      </c>
      <c r="L278" s="174">
        <v>833.66786837414827</v>
      </c>
      <c r="M278" s="176">
        <v>832.54776837414829</v>
      </c>
      <c r="N278" s="175">
        <v>827.65293137414824</v>
      </c>
      <c r="O278" s="174">
        <v>805.82218237414827</v>
      </c>
      <c r="P278" s="176">
        <v>808.9472613741483</v>
      </c>
      <c r="Q278" s="177">
        <v>822.82530037414836</v>
      </c>
      <c r="R278" s="174">
        <v>841.2173423741483</v>
      </c>
      <c r="S278" s="177">
        <v>834.82157137414833</v>
      </c>
      <c r="T278" s="174">
        <v>822.26525037414831</v>
      </c>
      <c r="U278" s="173">
        <v>819.83463337414821</v>
      </c>
      <c r="V278" s="173">
        <v>812.45317437414838</v>
      </c>
      <c r="W278" s="173">
        <v>822.9373103741483</v>
      </c>
      <c r="X278" s="173">
        <v>823.57576737414831</v>
      </c>
      <c r="Y278" s="178">
        <v>827.4961173741483</v>
      </c>
      <c r="Z278" s="276"/>
      <c r="AA278" s="276"/>
    </row>
    <row r="279" spans="1:27" s="146" customFormat="1" ht="25.5" customHeight="1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  <c r="Z279" s="276"/>
      <c r="AA279" s="276"/>
    </row>
    <row r="280" spans="1:27" s="146" customFormat="1" ht="25.5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  <c r="Z280" s="276"/>
      <c r="AA280" s="276"/>
    </row>
    <row r="281" spans="1:27" s="146" customFormat="1" ht="25.5" x14ac:dyDescent="0.2">
      <c r="A281" s="182" t="s">
        <v>9</v>
      </c>
      <c r="B281" s="311">
        <v>80.552271000000005</v>
      </c>
      <c r="C281" s="312">
        <v>78.440912999999995</v>
      </c>
      <c r="D281" s="312">
        <v>79.148302000000001</v>
      </c>
      <c r="E281" s="312">
        <v>80.044247999999996</v>
      </c>
      <c r="F281" s="312">
        <v>80.531853999999996</v>
      </c>
      <c r="G281" s="312">
        <v>80.83450599999999</v>
      </c>
      <c r="H281" s="312">
        <v>80.446583000000004</v>
      </c>
      <c r="I281" s="312">
        <v>79.574657000000002</v>
      </c>
      <c r="J281" s="312">
        <v>80.803279999999987</v>
      </c>
      <c r="K281" s="312">
        <v>80.952203999999995</v>
      </c>
      <c r="L281" s="312">
        <v>81.356940999999992</v>
      </c>
      <c r="M281" s="312">
        <v>81.236840999999998</v>
      </c>
      <c r="N281" s="312">
        <v>80.712003999999993</v>
      </c>
      <c r="O281" s="312">
        <v>78.371254999999991</v>
      </c>
      <c r="P281" s="312">
        <v>78.706333999999998</v>
      </c>
      <c r="Q281" s="312">
        <v>80.194372999999999</v>
      </c>
      <c r="R281" s="312">
        <v>82.166415000000001</v>
      </c>
      <c r="S281" s="312">
        <v>81.480644000000012</v>
      </c>
      <c r="T281" s="312">
        <v>80.134322999999995</v>
      </c>
      <c r="U281" s="312">
        <v>79.873705999999999</v>
      </c>
      <c r="V281" s="312">
        <v>79.082246999999995</v>
      </c>
      <c r="W281" s="312">
        <v>80.206383000000002</v>
      </c>
      <c r="X281" s="312">
        <v>80.274839999999998</v>
      </c>
      <c r="Y281" s="313">
        <v>80.695189999999997</v>
      </c>
      <c r="Z281" s="276"/>
      <c r="AA281" s="276"/>
    </row>
    <row r="282" spans="1:27" s="146" customFormat="1" ht="26.2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  <c r="AA282" s="276"/>
    </row>
    <row r="283" spans="1:27" s="146" customFormat="1" ht="15" thickBot="1" x14ac:dyDescent="0.25">
      <c r="A283" s="186">
        <v>24</v>
      </c>
      <c r="B283" s="172">
        <v>911.57082337414829</v>
      </c>
      <c r="C283" s="173">
        <v>881.76496237414835</v>
      </c>
      <c r="D283" s="173">
        <v>881.76496237414835</v>
      </c>
      <c r="E283" s="174">
        <v>890.54654637414831</v>
      </c>
      <c r="F283" s="174">
        <v>895.16135837414822</v>
      </c>
      <c r="G283" s="174">
        <v>912.13087337414834</v>
      </c>
      <c r="H283" s="174">
        <v>913.9678373741483</v>
      </c>
      <c r="I283" s="174">
        <v>902.66602837414825</v>
      </c>
      <c r="J283" s="174">
        <v>908.32253337414818</v>
      </c>
      <c r="K283" s="175">
        <v>918.08980537414823</v>
      </c>
      <c r="L283" s="174">
        <v>923.2646673741483</v>
      </c>
      <c r="M283" s="176">
        <v>926.15452537414831</v>
      </c>
      <c r="N283" s="175">
        <v>919.59073937414826</v>
      </c>
      <c r="O283" s="174">
        <v>894.61250937414832</v>
      </c>
      <c r="P283" s="176">
        <v>894.79172537414831</v>
      </c>
      <c r="Q283" s="177">
        <v>913.18376737414826</v>
      </c>
      <c r="R283" s="174">
        <v>930.83654337414828</v>
      </c>
      <c r="S283" s="177">
        <v>926.31133937414825</v>
      </c>
      <c r="T283" s="174">
        <v>895.10535337414831</v>
      </c>
      <c r="U283" s="173">
        <v>893.59321837414825</v>
      </c>
      <c r="V283" s="173">
        <v>902.44200837414826</v>
      </c>
      <c r="W283" s="173">
        <v>912.03006437414831</v>
      </c>
      <c r="X283" s="173">
        <v>918.19061437414825</v>
      </c>
      <c r="Y283" s="178">
        <v>918.05620237414826</v>
      </c>
      <c r="Z283" s="276"/>
      <c r="AA283" s="276"/>
    </row>
    <row r="284" spans="1:27" s="146" customFormat="1" ht="25.5" customHeight="1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  <c r="Z284" s="276"/>
      <c r="AA284" s="276"/>
    </row>
    <row r="285" spans="1:27" s="146" customFormat="1" ht="25.5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  <c r="Z285" s="276"/>
      <c r="AA285" s="276"/>
    </row>
    <row r="286" spans="1:27" s="146" customFormat="1" ht="25.5" x14ac:dyDescent="0.2">
      <c r="A286" s="182" t="s">
        <v>9</v>
      </c>
      <c r="B286" s="311">
        <v>89.709896000000001</v>
      </c>
      <c r="C286" s="312">
        <v>86.514035000000007</v>
      </c>
      <c r="D286" s="312">
        <v>86.514035000000007</v>
      </c>
      <c r="E286" s="312">
        <v>87.455618999999999</v>
      </c>
      <c r="F286" s="312">
        <v>87.950430999999995</v>
      </c>
      <c r="G286" s="312">
        <v>89.769946000000004</v>
      </c>
      <c r="H286" s="312">
        <v>89.966909999999999</v>
      </c>
      <c r="I286" s="312">
        <v>88.755100999999996</v>
      </c>
      <c r="J286" s="312">
        <v>89.361605999999995</v>
      </c>
      <c r="K286" s="312">
        <v>90.408878000000001</v>
      </c>
      <c r="L286" s="312">
        <v>90.963740000000001</v>
      </c>
      <c r="M286" s="312">
        <v>91.273598000000007</v>
      </c>
      <c r="N286" s="312">
        <v>90.569811999999999</v>
      </c>
      <c r="O286" s="312">
        <v>87.891582</v>
      </c>
      <c r="P286" s="312">
        <v>87.910798</v>
      </c>
      <c r="Q286" s="312">
        <v>89.882840000000002</v>
      </c>
      <c r="R286" s="312">
        <v>91.775615999999999</v>
      </c>
      <c r="S286" s="312">
        <v>91.290412000000003</v>
      </c>
      <c r="T286" s="312">
        <v>87.944425999999993</v>
      </c>
      <c r="U286" s="312">
        <v>87.782291000000001</v>
      </c>
      <c r="V286" s="312">
        <v>88.731080999999989</v>
      </c>
      <c r="W286" s="312">
        <v>89.759136999999996</v>
      </c>
      <c r="X286" s="312">
        <v>90.419686999999996</v>
      </c>
      <c r="Y286" s="313">
        <v>90.405275000000003</v>
      </c>
      <c r="Z286" s="276"/>
      <c r="AA286" s="276"/>
    </row>
    <row r="287" spans="1:27" s="146" customFormat="1" ht="26.2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  <c r="AA287" s="276"/>
    </row>
    <row r="288" spans="1:27" s="146" customFormat="1" ht="15" thickBot="1" x14ac:dyDescent="0.25">
      <c r="A288" s="154">
        <v>25</v>
      </c>
      <c r="B288" s="172">
        <v>810.71701937414821</v>
      </c>
      <c r="C288" s="173">
        <v>795.23723737414832</v>
      </c>
      <c r="D288" s="173">
        <v>786.13082437414835</v>
      </c>
      <c r="E288" s="174">
        <v>843.00950237414827</v>
      </c>
      <c r="F288" s="174">
        <v>851.98150337414825</v>
      </c>
      <c r="G288" s="174">
        <v>855.86825037414837</v>
      </c>
      <c r="H288" s="174">
        <v>850.68218737414827</v>
      </c>
      <c r="I288" s="174">
        <v>834.76556637414831</v>
      </c>
      <c r="J288" s="174">
        <v>853.4488343741483</v>
      </c>
      <c r="K288" s="175">
        <v>870.22793237414828</v>
      </c>
      <c r="L288" s="174">
        <v>868.83900837414819</v>
      </c>
      <c r="M288" s="176">
        <v>869.23104337414827</v>
      </c>
      <c r="N288" s="175">
        <v>863.20490537414821</v>
      </c>
      <c r="O288" s="174">
        <v>823.22853637414835</v>
      </c>
      <c r="P288" s="176">
        <v>829.24347337414838</v>
      </c>
      <c r="Q288" s="177">
        <v>857.20116937414821</v>
      </c>
      <c r="R288" s="174">
        <v>884.24038337414822</v>
      </c>
      <c r="S288" s="177">
        <v>867.5732953741483</v>
      </c>
      <c r="T288" s="174">
        <v>863.30571437414824</v>
      </c>
      <c r="U288" s="173">
        <v>825.26711837414825</v>
      </c>
      <c r="V288" s="173">
        <v>836.82655037414827</v>
      </c>
      <c r="W288" s="173">
        <v>836.7033393741483</v>
      </c>
      <c r="X288" s="173">
        <v>857.91803337414819</v>
      </c>
      <c r="Y288" s="178">
        <v>859.39656537414828</v>
      </c>
      <c r="Z288" s="276"/>
      <c r="AA288" s="276"/>
    </row>
    <row r="289" spans="1:27" s="146" customFormat="1" ht="25.5" customHeight="1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  <c r="Z289" s="276"/>
      <c r="AA289" s="276"/>
    </row>
    <row r="290" spans="1:27" s="146" customFormat="1" ht="25.5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  <c r="Z290" s="276"/>
      <c r="AA290" s="276"/>
    </row>
    <row r="291" spans="1:27" s="146" customFormat="1" ht="25.5" x14ac:dyDescent="0.2">
      <c r="A291" s="182" t="s">
        <v>9</v>
      </c>
      <c r="B291" s="311">
        <v>78.896091999999996</v>
      </c>
      <c r="C291" s="312">
        <v>77.236310000000003</v>
      </c>
      <c r="D291" s="312">
        <v>76.259897000000009</v>
      </c>
      <c r="E291" s="312">
        <v>82.358575000000002</v>
      </c>
      <c r="F291" s="312">
        <v>83.320576000000003</v>
      </c>
      <c r="G291" s="312">
        <v>83.737323000000004</v>
      </c>
      <c r="H291" s="312">
        <v>83.181259999999995</v>
      </c>
      <c r="I291" s="312">
        <v>81.474638999999996</v>
      </c>
      <c r="J291" s="312">
        <v>83.477907000000002</v>
      </c>
      <c r="K291" s="312">
        <v>85.277004999999988</v>
      </c>
      <c r="L291" s="312">
        <v>85.128080999999995</v>
      </c>
      <c r="M291" s="312">
        <v>85.170115999999993</v>
      </c>
      <c r="N291" s="312">
        <v>84.523978</v>
      </c>
      <c r="O291" s="312">
        <v>80.237609000000006</v>
      </c>
      <c r="P291" s="312">
        <v>80.882546000000005</v>
      </c>
      <c r="Q291" s="312">
        <v>83.880241999999996</v>
      </c>
      <c r="R291" s="312">
        <v>86.779455999999996</v>
      </c>
      <c r="S291" s="312">
        <v>84.992367999999999</v>
      </c>
      <c r="T291" s="312">
        <v>84.534786999999994</v>
      </c>
      <c r="U291" s="312">
        <v>80.45619099999999</v>
      </c>
      <c r="V291" s="312">
        <v>81.695622999999998</v>
      </c>
      <c r="W291" s="312">
        <v>81.682411999999999</v>
      </c>
      <c r="X291" s="312">
        <v>83.957105999999996</v>
      </c>
      <c r="Y291" s="313">
        <v>84.115638000000004</v>
      </c>
      <c r="Z291" s="276"/>
      <c r="AA291" s="276"/>
    </row>
    <row r="292" spans="1:27" s="146" customFormat="1" ht="26.2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  <c r="AA292" s="276"/>
    </row>
    <row r="293" spans="1:27" s="146" customFormat="1" ht="15" thickBot="1" x14ac:dyDescent="0.25">
      <c r="A293" s="184">
        <v>26</v>
      </c>
      <c r="B293" s="172">
        <v>637.76237837414828</v>
      </c>
      <c r="C293" s="173">
        <v>613.57941937414842</v>
      </c>
      <c r="D293" s="173">
        <v>607.41886937414836</v>
      </c>
      <c r="E293" s="174">
        <v>633.51719937414828</v>
      </c>
      <c r="F293" s="174">
        <v>652.5701003741483</v>
      </c>
      <c r="G293" s="174">
        <v>644.72940037414833</v>
      </c>
      <c r="H293" s="174">
        <v>633.89803337414821</v>
      </c>
      <c r="I293" s="174">
        <v>629.87687437414831</v>
      </c>
      <c r="J293" s="174">
        <v>632.90114437414832</v>
      </c>
      <c r="K293" s="175">
        <v>638.59125237414833</v>
      </c>
      <c r="L293" s="174">
        <v>640.87625637414828</v>
      </c>
      <c r="M293" s="176">
        <v>645.61427937414828</v>
      </c>
      <c r="N293" s="175">
        <v>647.40643937414825</v>
      </c>
      <c r="O293" s="174">
        <v>620.97207937414828</v>
      </c>
      <c r="P293" s="176">
        <v>625.8557153741483</v>
      </c>
      <c r="Q293" s="177">
        <v>651.04676437414832</v>
      </c>
      <c r="R293" s="174">
        <v>675.87938137414824</v>
      </c>
      <c r="S293" s="177">
        <v>660.73562937414829</v>
      </c>
      <c r="T293" s="174">
        <v>645.2110433741484</v>
      </c>
      <c r="U293" s="173">
        <v>642.75802437414836</v>
      </c>
      <c r="V293" s="173">
        <v>635.00693237414828</v>
      </c>
      <c r="W293" s="173">
        <v>636.31744937414828</v>
      </c>
      <c r="X293" s="173">
        <v>642.00755737414829</v>
      </c>
      <c r="Y293" s="178">
        <v>639.85696537414833</v>
      </c>
      <c r="Z293" s="276"/>
      <c r="AA293" s="276"/>
    </row>
    <row r="294" spans="1:27" s="146" customFormat="1" ht="25.5" customHeight="1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  <c r="Z294" s="276"/>
      <c r="AA294" s="276"/>
    </row>
    <row r="295" spans="1:27" s="146" customFormat="1" ht="25.5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  <c r="Z295" s="276"/>
      <c r="AA295" s="276"/>
    </row>
    <row r="296" spans="1:27" s="146" customFormat="1" ht="25.5" x14ac:dyDescent="0.2">
      <c r="A296" s="167" t="s">
        <v>9</v>
      </c>
      <c r="B296" s="311">
        <v>60.351450999999997</v>
      </c>
      <c r="C296" s="312">
        <v>57.758492000000004</v>
      </c>
      <c r="D296" s="312">
        <v>57.097942000000003</v>
      </c>
      <c r="E296" s="312">
        <v>59.896272000000003</v>
      </c>
      <c r="F296" s="312">
        <v>61.939173000000004</v>
      </c>
      <c r="G296" s="312">
        <v>61.098472999999998</v>
      </c>
      <c r="H296" s="312">
        <v>59.937106</v>
      </c>
      <c r="I296" s="312">
        <v>59.505946999999999</v>
      </c>
      <c r="J296" s="312">
        <v>59.830217000000005</v>
      </c>
      <c r="K296" s="312">
        <v>60.440325000000001</v>
      </c>
      <c r="L296" s="312">
        <v>60.685329000000003</v>
      </c>
      <c r="M296" s="312">
        <v>61.193351999999997</v>
      </c>
      <c r="N296" s="312">
        <v>61.385511999999999</v>
      </c>
      <c r="O296" s="312">
        <v>58.551151999999995</v>
      </c>
      <c r="P296" s="312">
        <v>59.074787999999998</v>
      </c>
      <c r="Q296" s="312">
        <v>61.775837000000003</v>
      </c>
      <c r="R296" s="312">
        <v>64.438453999999993</v>
      </c>
      <c r="S296" s="312">
        <v>62.814701999999997</v>
      </c>
      <c r="T296" s="312">
        <v>61.150116000000004</v>
      </c>
      <c r="U296" s="312">
        <v>60.887097000000004</v>
      </c>
      <c r="V296" s="312">
        <v>60.056004999999999</v>
      </c>
      <c r="W296" s="312">
        <v>60.196522000000002</v>
      </c>
      <c r="X296" s="312">
        <v>60.806629999999998</v>
      </c>
      <c r="Y296" s="313">
        <v>60.576037999999997</v>
      </c>
      <c r="Z296" s="276"/>
      <c r="AA296" s="276"/>
    </row>
    <row r="297" spans="1:27" s="146" customFormat="1" ht="26.2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  <c r="AA297" s="276"/>
    </row>
    <row r="298" spans="1:27" s="146" customFormat="1" ht="15" thickBot="1" x14ac:dyDescent="0.25">
      <c r="A298" s="171">
        <v>27</v>
      </c>
      <c r="B298" s="172">
        <v>828.60501637414825</v>
      </c>
      <c r="C298" s="173">
        <v>787.91178337414817</v>
      </c>
      <c r="D298" s="173">
        <v>802.14825437414834</v>
      </c>
      <c r="E298" s="174">
        <v>818.91615137414828</v>
      </c>
      <c r="F298" s="174">
        <v>835.50483237414824</v>
      </c>
      <c r="G298" s="174">
        <v>827.79854437414826</v>
      </c>
      <c r="H298" s="174">
        <v>825.32312337414828</v>
      </c>
      <c r="I298" s="174">
        <v>815.42143937414835</v>
      </c>
      <c r="J298" s="174">
        <v>822.6684863741483</v>
      </c>
      <c r="K298" s="175">
        <v>825.49113837414825</v>
      </c>
      <c r="L298" s="174">
        <v>830.40837737414836</v>
      </c>
      <c r="M298" s="176">
        <v>829.19866937414827</v>
      </c>
      <c r="N298" s="175">
        <v>811.38907937414831</v>
      </c>
      <c r="O298" s="174">
        <v>786.78048237414828</v>
      </c>
      <c r="P298" s="176">
        <v>788.39342637414825</v>
      </c>
      <c r="Q298" s="177">
        <v>817.81845337414825</v>
      </c>
      <c r="R298" s="174">
        <v>846.70583237414826</v>
      </c>
      <c r="S298" s="177">
        <v>835.18000337414833</v>
      </c>
      <c r="T298" s="174">
        <v>822.43326537414828</v>
      </c>
      <c r="U298" s="173">
        <v>794.19554437414831</v>
      </c>
      <c r="V298" s="173">
        <v>803.03313337414829</v>
      </c>
      <c r="W298" s="173">
        <v>804.00762037414825</v>
      </c>
      <c r="X298" s="173">
        <v>814.65977137414836</v>
      </c>
      <c r="Y298" s="178">
        <v>815.14141437414833</v>
      </c>
      <c r="Z298" s="276"/>
      <c r="AA298" s="276"/>
    </row>
    <row r="299" spans="1:27" s="146" customFormat="1" ht="25.5" customHeight="1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  <c r="Z299" s="276"/>
      <c r="AA299" s="276"/>
    </row>
    <row r="300" spans="1:27" s="146" customFormat="1" ht="25.5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  <c r="Z300" s="276"/>
      <c r="AA300" s="276"/>
    </row>
    <row r="301" spans="1:27" s="146" customFormat="1" ht="25.5" x14ac:dyDescent="0.2">
      <c r="A301" s="167" t="s">
        <v>9</v>
      </c>
      <c r="B301" s="311">
        <v>80.814088999999996</v>
      </c>
      <c r="C301" s="312">
        <v>76.450855999999987</v>
      </c>
      <c r="D301" s="312">
        <v>77.977327000000002</v>
      </c>
      <c r="E301" s="312">
        <v>79.775223999999994</v>
      </c>
      <c r="F301" s="312">
        <v>81.553905</v>
      </c>
      <c r="G301" s="312">
        <v>80.727616999999995</v>
      </c>
      <c r="H301" s="312">
        <v>80.462196000000006</v>
      </c>
      <c r="I301" s="312">
        <v>79.400512000000006</v>
      </c>
      <c r="J301" s="312">
        <v>80.177559000000002</v>
      </c>
      <c r="K301" s="312">
        <v>80.480210999999997</v>
      </c>
      <c r="L301" s="312">
        <v>81.007450000000006</v>
      </c>
      <c r="M301" s="312">
        <v>80.877741999999998</v>
      </c>
      <c r="N301" s="312">
        <v>78.968152000000003</v>
      </c>
      <c r="O301" s="312">
        <v>76.329554999999999</v>
      </c>
      <c r="P301" s="312">
        <v>76.502499</v>
      </c>
      <c r="Q301" s="312">
        <v>79.657526000000004</v>
      </c>
      <c r="R301" s="312">
        <v>82.754904999999994</v>
      </c>
      <c r="S301" s="312">
        <v>81.519075999999998</v>
      </c>
      <c r="T301" s="312">
        <v>80.152338</v>
      </c>
      <c r="U301" s="312">
        <v>77.124617000000001</v>
      </c>
      <c r="V301" s="312">
        <v>78.072205999999994</v>
      </c>
      <c r="W301" s="312">
        <v>78.176692999999986</v>
      </c>
      <c r="X301" s="312">
        <v>79.318843999999999</v>
      </c>
      <c r="Y301" s="313">
        <v>79.370486999999997</v>
      </c>
      <c r="Z301" s="276"/>
      <c r="AA301" s="276"/>
    </row>
    <row r="302" spans="1:27" s="146" customFormat="1" ht="26.2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  <c r="AA302" s="276"/>
    </row>
    <row r="303" spans="1:27" s="146" customFormat="1" ht="15" thickBot="1" x14ac:dyDescent="0.25">
      <c r="A303" s="186">
        <v>28</v>
      </c>
      <c r="B303" s="172">
        <v>824.59505837414827</v>
      </c>
      <c r="C303" s="173">
        <v>786.48925637414823</v>
      </c>
      <c r="D303" s="173">
        <v>790.1295813741483</v>
      </c>
      <c r="E303" s="174">
        <v>816.26151437414831</v>
      </c>
      <c r="F303" s="174">
        <v>828.79543337414827</v>
      </c>
      <c r="G303" s="174">
        <v>822.39966237414831</v>
      </c>
      <c r="H303" s="174">
        <v>815.51104737414835</v>
      </c>
      <c r="I303" s="174">
        <v>804.36605237414824</v>
      </c>
      <c r="J303" s="174">
        <v>806.72946337414828</v>
      </c>
      <c r="K303" s="175">
        <v>815.28702737414824</v>
      </c>
      <c r="L303" s="174">
        <v>823.32934537414826</v>
      </c>
      <c r="M303" s="176">
        <v>826.37601737414832</v>
      </c>
      <c r="N303" s="175">
        <v>825.16630937414834</v>
      </c>
      <c r="O303" s="174">
        <v>796.97339237414826</v>
      </c>
      <c r="P303" s="176">
        <v>803.42516837414826</v>
      </c>
      <c r="Q303" s="177">
        <v>825.08790237414826</v>
      </c>
      <c r="R303" s="174">
        <v>858.25406337414836</v>
      </c>
      <c r="S303" s="177">
        <v>843.1103113741483</v>
      </c>
      <c r="T303" s="174">
        <v>828.9858503741483</v>
      </c>
      <c r="U303" s="173">
        <v>826.03998737414827</v>
      </c>
      <c r="V303" s="173">
        <v>811.80351637414833</v>
      </c>
      <c r="W303" s="173">
        <v>813.09163137414828</v>
      </c>
      <c r="X303" s="173">
        <v>823.07172237414829</v>
      </c>
      <c r="Y303" s="178">
        <v>821.99642637414831</v>
      </c>
      <c r="Z303" s="276"/>
      <c r="AA303" s="276"/>
    </row>
    <row r="304" spans="1:27" s="146" customFormat="1" ht="25.5" customHeight="1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  <c r="Z304" s="276"/>
      <c r="AA304" s="276"/>
    </row>
    <row r="305" spans="1:27" s="146" customFormat="1" ht="25.5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  <c r="Z305" s="276"/>
      <c r="AA305" s="276"/>
    </row>
    <row r="306" spans="1:27" s="146" customFormat="1" ht="25.5" x14ac:dyDescent="0.2">
      <c r="A306" s="182" t="s">
        <v>9</v>
      </c>
      <c r="B306" s="311">
        <v>80.384130999999996</v>
      </c>
      <c r="C306" s="312">
        <v>76.298328999999995</v>
      </c>
      <c r="D306" s="312">
        <v>76.688654</v>
      </c>
      <c r="E306" s="312">
        <v>79.490587000000005</v>
      </c>
      <c r="F306" s="312">
        <v>80.83450599999999</v>
      </c>
      <c r="G306" s="312">
        <v>80.148735000000002</v>
      </c>
      <c r="H306" s="312">
        <v>79.410120000000006</v>
      </c>
      <c r="I306" s="312">
        <v>78.215125</v>
      </c>
      <c r="J306" s="312">
        <v>78.468536</v>
      </c>
      <c r="K306" s="312">
        <v>79.386099999999999</v>
      </c>
      <c r="L306" s="312">
        <v>80.248417999999987</v>
      </c>
      <c r="M306" s="312">
        <v>80.575090000000003</v>
      </c>
      <c r="N306" s="312">
        <v>80.445382000000009</v>
      </c>
      <c r="O306" s="312">
        <v>77.422465000000003</v>
      </c>
      <c r="P306" s="312">
        <v>78.114240999999993</v>
      </c>
      <c r="Q306" s="312">
        <v>80.436975000000004</v>
      </c>
      <c r="R306" s="312">
        <v>83.993136000000007</v>
      </c>
      <c r="S306" s="312">
        <v>82.369383999999997</v>
      </c>
      <c r="T306" s="312">
        <v>80.854922999999999</v>
      </c>
      <c r="U306" s="312">
        <v>80.539060000000006</v>
      </c>
      <c r="V306" s="312">
        <v>79.012588999999991</v>
      </c>
      <c r="W306" s="312">
        <v>79.15070399999999</v>
      </c>
      <c r="X306" s="312">
        <v>80.22079500000001</v>
      </c>
      <c r="Y306" s="313">
        <v>80.105498999999995</v>
      </c>
      <c r="Z306" s="276"/>
      <c r="AA306" s="276"/>
    </row>
    <row r="307" spans="1:27" s="146" customFormat="1" ht="26.2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  <c r="AA307" s="276"/>
    </row>
    <row r="308" spans="1:27" s="146" customFormat="1" ht="15" thickBot="1" x14ac:dyDescent="0.25">
      <c r="A308" s="154">
        <v>29</v>
      </c>
      <c r="B308" s="172">
        <v>679.5197063741482</v>
      </c>
      <c r="C308" s="173">
        <v>656.69206837414822</v>
      </c>
      <c r="D308" s="173">
        <v>647.91048437414827</v>
      </c>
      <c r="E308" s="174">
        <v>679.44129937414834</v>
      </c>
      <c r="F308" s="174">
        <v>693.09531837414829</v>
      </c>
      <c r="G308" s="174">
        <v>692.43445937414833</v>
      </c>
      <c r="H308" s="174">
        <v>681.52468537414836</v>
      </c>
      <c r="I308" s="174">
        <v>669.93165037414826</v>
      </c>
      <c r="J308" s="174">
        <v>677.80595337414832</v>
      </c>
      <c r="K308" s="175">
        <v>684.62736237414833</v>
      </c>
      <c r="L308" s="174">
        <v>678.11958137414831</v>
      </c>
      <c r="M308" s="176">
        <v>682.02873037414827</v>
      </c>
      <c r="N308" s="175">
        <v>680.86382637414829</v>
      </c>
      <c r="O308" s="174">
        <v>652.89492937414832</v>
      </c>
      <c r="P308" s="176">
        <v>661.23967437414831</v>
      </c>
      <c r="Q308" s="177">
        <v>698.39339137414822</v>
      </c>
      <c r="R308" s="174">
        <v>710.18804437414826</v>
      </c>
      <c r="S308" s="177">
        <v>704.19550937414829</v>
      </c>
      <c r="T308" s="174">
        <v>688.42450137414835</v>
      </c>
      <c r="U308" s="173">
        <v>684.03370937414832</v>
      </c>
      <c r="V308" s="173">
        <v>679.06046537414829</v>
      </c>
      <c r="W308" s="173">
        <v>677.42511937414827</v>
      </c>
      <c r="X308" s="173">
        <v>634.33487237414829</v>
      </c>
      <c r="Y308" s="178">
        <v>652.20046737414827</v>
      </c>
      <c r="Z308" s="276"/>
      <c r="AA308" s="276"/>
    </row>
    <row r="309" spans="1:27" s="146" customFormat="1" ht="25.5" customHeight="1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  <c r="Z309" s="276"/>
      <c r="AA309" s="276"/>
    </row>
    <row r="310" spans="1:27" s="146" customFormat="1" ht="25.5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  <c r="Z310" s="276"/>
      <c r="AA310" s="276"/>
    </row>
    <row r="311" spans="1:27" s="146" customFormat="1" ht="25.5" x14ac:dyDescent="0.2">
      <c r="A311" s="182" t="s">
        <v>9</v>
      </c>
      <c r="B311" s="311">
        <v>64.828778999999997</v>
      </c>
      <c r="C311" s="312">
        <v>62.381140999999992</v>
      </c>
      <c r="D311" s="312">
        <v>61.439557000000001</v>
      </c>
      <c r="E311" s="312">
        <v>64.820372000000006</v>
      </c>
      <c r="F311" s="312">
        <v>66.284390999999999</v>
      </c>
      <c r="G311" s="312">
        <v>66.213532000000001</v>
      </c>
      <c r="H311" s="312">
        <v>65.043758000000011</v>
      </c>
      <c r="I311" s="312">
        <v>63.800722999999998</v>
      </c>
      <c r="J311" s="312">
        <v>64.645026000000001</v>
      </c>
      <c r="K311" s="312">
        <v>65.376435000000001</v>
      </c>
      <c r="L311" s="312">
        <v>64.678653999999995</v>
      </c>
      <c r="M311" s="312">
        <v>65.097802999999999</v>
      </c>
      <c r="N311" s="312">
        <v>64.972898999999998</v>
      </c>
      <c r="O311" s="312">
        <v>61.974001999999999</v>
      </c>
      <c r="P311" s="312">
        <v>62.868746999999999</v>
      </c>
      <c r="Q311" s="312">
        <v>66.852463999999998</v>
      </c>
      <c r="R311" s="312">
        <v>68.117116999999993</v>
      </c>
      <c r="S311" s="312">
        <v>67.474581999999998</v>
      </c>
      <c r="T311" s="312">
        <v>65.783574000000002</v>
      </c>
      <c r="U311" s="312">
        <v>65.312781999999999</v>
      </c>
      <c r="V311" s="312">
        <v>64.779538000000002</v>
      </c>
      <c r="W311" s="312">
        <v>64.604191999999998</v>
      </c>
      <c r="X311" s="312">
        <v>59.983944999999999</v>
      </c>
      <c r="Y311" s="313">
        <v>61.899539999999995</v>
      </c>
      <c r="Z311" s="276"/>
      <c r="AA311" s="276"/>
    </row>
    <row r="312" spans="1:27" s="146" customFormat="1" ht="26.2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  <c r="AA312" s="276"/>
    </row>
    <row r="313" spans="1:27" s="146" customFormat="1" ht="15" thickBot="1" x14ac:dyDescent="0.25">
      <c r="A313" s="184">
        <v>30</v>
      </c>
      <c r="B313" s="172">
        <v>908.6025583741482</v>
      </c>
      <c r="C313" s="173">
        <v>874.28269437414826</v>
      </c>
      <c r="D313" s="173">
        <v>876.07485437414823</v>
      </c>
      <c r="E313" s="174">
        <v>883.47871537414835</v>
      </c>
      <c r="F313" s="174">
        <v>907.77368437414839</v>
      </c>
      <c r="G313" s="174">
        <v>910.29390937414837</v>
      </c>
      <c r="H313" s="174">
        <v>952.81290537414827</v>
      </c>
      <c r="I313" s="174">
        <v>937.96037937414826</v>
      </c>
      <c r="J313" s="174">
        <v>951.97283037414832</v>
      </c>
      <c r="K313" s="175">
        <v>954.54906037414833</v>
      </c>
      <c r="L313" s="174">
        <v>956.44202937414832</v>
      </c>
      <c r="M313" s="176">
        <v>919.19870437414829</v>
      </c>
      <c r="N313" s="175">
        <v>902.54281737414829</v>
      </c>
      <c r="O313" s="174">
        <v>919.19870437414829</v>
      </c>
      <c r="P313" s="176">
        <v>931.87823637414829</v>
      </c>
      <c r="Q313" s="177">
        <v>968.02386337414828</v>
      </c>
      <c r="R313" s="174">
        <v>982.90999237414826</v>
      </c>
      <c r="S313" s="177">
        <v>957.96536537414829</v>
      </c>
      <c r="T313" s="174">
        <v>926.25533437414833</v>
      </c>
      <c r="U313" s="173">
        <v>913.34058137414831</v>
      </c>
      <c r="V313" s="173">
        <v>909.09540237414831</v>
      </c>
      <c r="W313" s="173">
        <v>917.19372537414836</v>
      </c>
      <c r="X313" s="173">
        <v>914.55028937414829</v>
      </c>
      <c r="Y313" s="178">
        <v>907.11282537414831</v>
      </c>
      <c r="Z313" s="276"/>
      <c r="AA313" s="276"/>
    </row>
    <row r="314" spans="1:27" s="146" customFormat="1" ht="25.5" customHeight="1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  <c r="Z314" s="276"/>
      <c r="AA314" s="276"/>
    </row>
    <row r="315" spans="1:27" s="146" customFormat="1" ht="25.5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  <c r="Z315" s="276"/>
      <c r="AA315" s="276"/>
    </row>
    <row r="316" spans="1:27" s="146" customFormat="1" ht="25.5" x14ac:dyDescent="0.2">
      <c r="A316" s="167" t="s">
        <v>9</v>
      </c>
      <c r="B316" s="311">
        <v>89.39163099999999</v>
      </c>
      <c r="C316" s="312">
        <v>85.711766999999995</v>
      </c>
      <c r="D316" s="312">
        <v>85.903926999999996</v>
      </c>
      <c r="E316" s="312">
        <v>86.697788000000003</v>
      </c>
      <c r="F316" s="312">
        <v>89.302757</v>
      </c>
      <c r="G316" s="312">
        <v>89.57298200000001</v>
      </c>
      <c r="H316" s="312">
        <v>94.131977999999989</v>
      </c>
      <c r="I316" s="312">
        <v>92.539451999999997</v>
      </c>
      <c r="J316" s="312">
        <v>94.041902999999991</v>
      </c>
      <c r="K316" s="312">
        <v>94.318133000000003</v>
      </c>
      <c r="L316" s="312">
        <v>94.521101999999999</v>
      </c>
      <c r="M316" s="312">
        <v>90.527777</v>
      </c>
      <c r="N316" s="312">
        <v>88.741889999999998</v>
      </c>
      <c r="O316" s="312">
        <v>90.527777</v>
      </c>
      <c r="P316" s="312">
        <v>91.887309000000002</v>
      </c>
      <c r="Q316" s="312">
        <v>95.762935999999996</v>
      </c>
      <c r="R316" s="312">
        <v>97.359065000000001</v>
      </c>
      <c r="S316" s="312">
        <v>94.684438</v>
      </c>
      <c r="T316" s="312">
        <v>91.284407000000002</v>
      </c>
      <c r="U316" s="312">
        <v>89.899653999999998</v>
      </c>
      <c r="V316" s="312">
        <v>89.444474999999997</v>
      </c>
      <c r="W316" s="312">
        <v>90.312798000000001</v>
      </c>
      <c r="X316" s="312">
        <v>90.029362000000006</v>
      </c>
      <c r="Y316" s="313">
        <v>89.231898000000001</v>
      </c>
      <c r="Z316" s="276"/>
      <c r="AA316" s="276"/>
    </row>
    <row r="317" spans="1:27" s="146" customFormat="1" ht="26.2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  <c r="AA317" s="276"/>
    </row>
    <row r="318" spans="1:27" s="146" customFormat="1" ht="15" thickBot="1" x14ac:dyDescent="0.25">
      <c r="A318" s="171">
        <v>31</v>
      </c>
      <c r="B318" s="172">
        <v>809.88814537414828</v>
      </c>
      <c r="C318" s="173">
        <v>772.91364437414825</v>
      </c>
      <c r="D318" s="173">
        <v>781.48240937414835</v>
      </c>
      <c r="E318" s="174">
        <v>788.24781337414834</v>
      </c>
      <c r="F318" s="174">
        <v>812.60998837414832</v>
      </c>
      <c r="G318" s="174">
        <v>801.71141537414826</v>
      </c>
      <c r="H318" s="174">
        <v>846.14578237414821</v>
      </c>
      <c r="I318" s="174">
        <v>842.81908537414836</v>
      </c>
      <c r="J318" s="174">
        <v>837.06177137414829</v>
      </c>
      <c r="K318" s="175">
        <v>849.22605737414824</v>
      </c>
      <c r="L318" s="174">
        <v>846.43700837414826</v>
      </c>
      <c r="M318" s="176">
        <v>810.89623537414832</v>
      </c>
      <c r="N318" s="175">
        <v>795.06922237414835</v>
      </c>
      <c r="O318" s="174">
        <v>815.60065537414823</v>
      </c>
      <c r="P318" s="176">
        <v>823.90059637414834</v>
      </c>
      <c r="Q318" s="177">
        <v>867.59569737414836</v>
      </c>
      <c r="R318" s="174">
        <v>905.18625337414824</v>
      </c>
      <c r="S318" s="177">
        <v>902.96845537414822</v>
      </c>
      <c r="T318" s="174">
        <v>801.49859637414829</v>
      </c>
      <c r="U318" s="173">
        <v>785.78359337414827</v>
      </c>
      <c r="V318" s="173">
        <v>797.36542737414834</v>
      </c>
      <c r="W318" s="173">
        <v>801.57700337414826</v>
      </c>
      <c r="X318" s="173">
        <v>800.32249137414829</v>
      </c>
      <c r="Y318" s="178">
        <v>797.9366783741483</v>
      </c>
      <c r="Z318" s="276"/>
      <c r="AA318" s="276"/>
    </row>
    <row r="319" spans="1:27" s="146" customFormat="1" ht="25.5" customHeight="1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  <c r="Z319" s="276"/>
      <c r="AA319" s="276"/>
    </row>
    <row r="320" spans="1:27" s="146" customFormat="1" ht="25.5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  <c r="Z320" s="276"/>
      <c r="AA320" s="276"/>
    </row>
    <row r="321" spans="1:27" s="146" customFormat="1" ht="25.5" x14ac:dyDescent="0.2">
      <c r="A321" s="182" t="s">
        <v>9</v>
      </c>
      <c r="B321" s="311">
        <v>78.807217999999992</v>
      </c>
      <c r="C321" s="312">
        <v>74.842716999999993</v>
      </c>
      <c r="D321" s="312">
        <v>75.761482000000001</v>
      </c>
      <c r="E321" s="312">
        <v>76.486885999999998</v>
      </c>
      <c r="F321" s="312">
        <v>79.099061000000006</v>
      </c>
      <c r="G321" s="312">
        <v>77.930487999999997</v>
      </c>
      <c r="H321" s="312">
        <v>82.69485499999999</v>
      </c>
      <c r="I321" s="312">
        <v>82.338158000000007</v>
      </c>
      <c r="J321" s="312">
        <v>81.720844</v>
      </c>
      <c r="K321" s="312">
        <v>83.02512999999999</v>
      </c>
      <c r="L321" s="312">
        <v>82.726080999999994</v>
      </c>
      <c r="M321" s="312">
        <v>78.91530800000001</v>
      </c>
      <c r="N321" s="312">
        <v>77.218294999999998</v>
      </c>
      <c r="O321" s="312">
        <v>79.419727999999992</v>
      </c>
      <c r="P321" s="312">
        <v>80.309669</v>
      </c>
      <c r="Q321" s="312">
        <v>84.994770000000003</v>
      </c>
      <c r="R321" s="312">
        <v>89.025325999999993</v>
      </c>
      <c r="S321" s="312">
        <v>88.787527999999995</v>
      </c>
      <c r="T321" s="312">
        <v>77.907668999999999</v>
      </c>
      <c r="U321" s="312">
        <v>76.22266599999999</v>
      </c>
      <c r="V321" s="312">
        <v>77.464500000000001</v>
      </c>
      <c r="W321" s="312">
        <v>77.916076000000004</v>
      </c>
      <c r="X321" s="312">
        <v>77.781564000000003</v>
      </c>
      <c r="Y321" s="313">
        <v>77.525751</v>
      </c>
      <c r="Z321" s="276"/>
      <c r="AA321" s="276"/>
    </row>
    <row r="322" spans="1:27" s="146" customFormat="1" ht="26.2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  <c r="AA322" s="276"/>
    </row>
    <row r="323" spans="1:27" ht="15" customHeight="1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  <c r="Z323" s="188"/>
      <c r="AA323" s="188"/>
    </row>
    <row r="324" spans="1:27" s="146" customFormat="1" ht="15" thickBot="1" x14ac:dyDescent="0.25">
      <c r="A324" s="189" t="s">
        <v>43</v>
      </c>
      <c r="B324" s="237" t="s">
        <v>79</v>
      </c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9"/>
      <c r="Z324" s="276"/>
      <c r="AA324" s="276"/>
    </row>
    <row r="325" spans="1:27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  <c r="AA325" s="276"/>
    </row>
    <row r="326" spans="1:27" s="310" customFormat="1" ht="15.75" thickBot="1" x14ac:dyDescent="0.25">
      <c r="A326" s="200">
        <v>1</v>
      </c>
      <c r="B326" s="172">
        <v>714.74790437414822</v>
      </c>
      <c r="C326" s="173">
        <v>689.35523737414826</v>
      </c>
      <c r="D326" s="173">
        <v>682.30980837414825</v>
      </c>
      <c r="E326" s="174">
        <v>691.30421137414828</v>
      </c>
      <c r="F326" s="174">
        <v>725.59047237414836</v>
      </c>
      <c r="G326" s="174">
        <v>727.95388337414818</v>
      </c>
      <c r="H326" s="174">
        <v>721.03166537414825</v>
      </c>
      <c r="I326" s="174">
        <v>692.82754737414837</v>
      </c>
      <c r="J326" s="174">
        <v>721.60291637414821</v>
      </c>
      <c r="K326" s="175">
        <v>725.31044737414834</v>
      </c>
      <c r="L326" s="174">
        <v>706.96320937414828</v>
      </c>
      <c r="M326" s="176">
        <v>705.60788837414827</v>
      </c>
      <c r="N326" s="175">
        <v>703.68131637414831</v>
      </c>
      <c r="O326" s="174">
        <v>684.03476237414827</v>
      </c>
      <c r="P326" s="176">
        <v>692.16668837414829</v>
      </c>
      <c r="Q326" s="177">
        <v>706.55997337414829</v>
      </c>
      <c r="R326" s="174">
        <v>708.59855537414819</v>
      </c>
      <c r="S326" s="177">
        <v>709.16980637414827</v>
      </c>
      <c r="T326" s="174">
        <v>832.45921337414825</v>
      </c>
      <c r="U326" s="173">
        <v>705.11504437414828</v>
      </c>
      <c r="V326" s="173">
        <v>708.59855537414819</v>
      </c>
      <c r="W326" s="173">
        <v>709.90907237414831</v>
      </c>
      <c r="X326" s="173">
        <v>708.72176637414827</v>
      </c>
      <c r="Y326" s="178">
        <v>713.31417637414825</v>
      </c>
      <c r="Z326" s="388"/>
      <c r="AA326" s="388"/>
    </row>
    <row r="327" spans="1:27" s="146" customFormat="1" ht="25.5" customHeight="1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  <c r="Z327" s="276"/>
      <c r="AA327" s="276"/>
    </row>
    <row r="328" spans="1:27" s="146" customFormat="1" ht="25.5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  <c r="Z328" s="276"/>
      <c r="AA328" s="276"/>
    </row>
    <row r="329" spans="1:27" s="146" customFormat="1" ht="25.5" x14ac:dyDescent="0.2">
      <c r="A329" s="167" t="s">
        <v>9</v>
      </c>
      <c r="B329" s="311">
        <v>65.546976999999998</v>
      </c>
      <c r="C329" s="312">
        <v>62.824310000000004</v>
      </c>
      <c r="D329" s="312">
        <v>62.06888099999999</v>
      </c>
      <c r="E329" s="312">
        <v>63.033284000000002</v>
      </c>
      <c r="F329" s="312">
        <v>66.709545000000006</v>
      </c>
      <c r="G329" s="312">
        <v>66.962955999999991</v>
      </c>
      <c r="H329" s="312">
        <v>66.220737999999997</v>
      </c>
      <c r="I329" s="312">
        <v>63.196620000000003</v>
      </c>
      <c r="J329" s="312">
        <v>66.281988999999996</v>
      </c>
      <c r="K329" s="312">
        <v>66.679520000000011</v>
      </c>
      <c r="L329" s="312">
        <v>64.712282000000002</v>
      </c>
      <c r="M329" s="312">
        <v>64.566961000000006</v>
      </c>
      <c r="N329" s="312">
        <v>64.360388999999998</v>
      </c>
      <c r="O329" s="312">
        <v>62.253835000000002</v>
      </c>
      <c r="P329" s="312">
        <v>63.125761000000004</v>
      </c>
      <c r="Q329" s="312">
        <v>64.669046000000009</v>
      </c>
      <c r="R329" s="312">
        <v>64.887627999999992</v>
      </c>
      <c r="S329" s="312">
        <v>64.948878999999991</v>
      </c>
      <c r="T329" s="312">
        <v>78.168285999999995</v>
      </c>
      <c r="U329" s="312">
        <v>64.514116999999999</v>
      </c>
      <c r="V329" s="312">
        <v>64.887627999999992</v>
      </c>
      <c r="W329" s="312">
        <v>65.028145000000009</v>
      </c>
      <c r="X329" s="312">
        <v>64.900838999999991</v>
      </c>
      <c r="Y329" s="313">
        <v>65.393248999999997</v>
      </c>
      <c r="Z329" s="276"/>
      <c r="AA329" s="276"/>
    </row>
    <row r="330" spans="1:27" s="146" customFormat="1" ht="26.2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  <c r="AA330" s="276"/>
    </row>
    <row r="331" spans="1:27" s="146" customFormat="1" ht="15" thickBot="1" x14ac:dyDescent="0.25">
      <c r="A331" s="171">
        <v>2</v>
      </c>
      <c r="B331" s="172">
        <v>842.1368773741483</v>
      </c>
      <c r="C331" s="173">
        <v>840.65834537414821</v>
      </c>
      <c r="D331" s="173">
        <v>835.22586037414828</v>
      </c>
      <c r="E331" s="174">
        <v>815.71371837414824</v>
      </c>
      <c r="F331" s="174">
        <v>815.10886437414831</v>
      </c>
      <c r="G331" s="174">
        <v>836.90601037414831</v>
      </c>
      <c r="H331" s="174">
        <v>831.52953037414818</v>
      </c>
      <c r="I331" s="174">
        <v>838.44054737414831</v>
      </c>
      <c r="J331" s="174">
        <v>830.45423437414831</v>
      </c>
      <c r="K331" s="175">
        <v>840.14309937414828</v>
      </c>
      <c r="L331" s="174">
        <v>849.39512537414828</v>
      </c>
      <c r="M331" s="176">
        <v>846.96450837414818</v>
      </c>
      <c r="N331" s="175">
        <v>850.51522537414826</v>
      </c>
      <c r="O331" s="174">
        <v>821.62784637414836</v>
      </c>
      <c r="P331" s="176">
        <v>806.3048783741483</v>
      </c>
      <c r="Q331" s="177">
        <v>822.35591137414826</v>
      </c>
      <c r="R331" s="174">
        <v>856.41815237414824</v>
      </c>
      <c r="S331" s="177">
        <v>855.39886137414828</v>
      </c>
      <c r="T331" s="174">
        <v>863.37397337414836</v>
      </c>
      <c r="U331" s="173">
        <v>840.47912937414821</v>
      </c>
      <c r="V331" s="173">
        <v>845.62038837414832</v>
      </c>
      <c r="W331" s="173">
        <v>855.01802737414823</v>
      </c>
      <c r="X331" s="173">
        <v>852.34098837414831</v>
      </c>
      <c r="Y331" s="178">
        <v>845.46357437414827</v>
      </c>
      <c r="Z331" s="276"/>
      <c r="AA331" s="276"/>
    </row>
    <row r="332" spans="1:27" s="146" customFormat="1" ht="25.5" customHeight="1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  <c r="Z332" s="276"/>
      <c r="AA332" s="276"/>
    </row>
    <row r="333" spans="1:27" s="146" customFormat="1" ht="25.5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  <c r="Z333" s="276"/>
      <c r="AA333" s="276"/>
    </row>
    <row r="334" spans="1:27" s="146" customFormat="1" ht="25.5" x14ac:dyDescent="0.2">
      <c r="A334" s="167" t="s">
        <v>9</v>
      </c>
      <c r="B334" s="311">
        <v>79.205950000000001</v>
      </c>
      <c r="C334" s="312">
        <v>79.047417999999993</v>
      </c>
      <c r="D334" s="312">
        <v>78.464933000000002</v>
      </c>
      <c r="E334" s="312">
        <v>76.372790999999992</v>
      </c>
      <c r="F334" s="312">
        <v>76.307936999999995</v>
      </c>
      <c r="G334" s="312">
        <v>78.645083</v>
      </c>
      <c r="H334" s="312">
        <v>78.068602999999996</v>
      </c>
      <c r="I334" s="312">
        <v>78.80962000000001</v>
      </c>
      <c r="J334" s="312">
        <v>77.953307000000009</v>
      </c>
      <c r="K334" s="312">
        <v>78.992171999999997</v>
      </c>
      <c r="L334" s="312">
        <v>79.984198000000006</v>
      </c>
      <c r="M334" s="312">
        <v>79.723580999999996</v>
      </c>
      <c r="N334" s="312">
        <v>80.104298</v>
      </c>
      <c r="O334" s="312">
        <v>77.006919000000011</v>
      </c>
      <c r="P334" s="312">
        <v>75.363951</v>
      </c>
      <c r="Q334" s="312">
        <v>77.084984000000006</v>
      </c>
      <c r="R334" s="312">
        <v>80.737224999999995</v>
      </c>
      <c r="S334" s="312">
        <v>80.627933999999996</v>
      </c>
      <c r="T334" s="312">
        <v>81.483046000000002</v>
      </c>
      <c r="U334" s="312">
        <v>79.028201999999993</v>
      </c>
      <c r="V334" s="312">
        <v>79.579460999999995</v>
      </c>
      <c r="W334" s="312">
        <v>80.587099999999992</v>
      </c>
      <c r="X334" s="312">
        <v>80.300060999999999</v>
      </c>
      <c r="Y334" s="313">
        <v>79.562646999999998</v>
      </c>
      <c r="Z334" s="276"/>
      <c r="AA334" s="276"/>
    </row>
    <row r="335" spans="1:27" s="146" customFormat="1" ht="26.2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  <c r="AA335" s="276"/>
    </row>
    <row r="336" spans="1:27" s="146" customFormat="1" ht="15" thickBot="1" x14ac:dyDescent="0.25">
      <c r="A336" s="154">
        <v>3</v>
      </c>
      <c r="B336" s="172">
        <v>834.93463437414835</v>
      </c>
      <c r="C336" s="173">
        <v>813.76474437414822</v>
      </c>
      <c r="D336" s="173">
        <v>814.03356837414822</v>
      </c>
      <c r="E336" s="174">
        <v>804.88235137414824</v>
      </c>
      <c r="F336" s="174">
        <v>805.80083337414817</v>
      </c>
      <c r="G336" s="174">
        <v>827.32915537414829</v>
      </c>
      <c r="H336" s="174">
        <v>829.31173237414828</v>
      </c>
      <c r="I336" s="174">
        <v>821.54943937414828</v>
      </c>
      <c r="J336" s="174">
        <v>830.34222437414826</v>
      </c>
      <c r="K336" s="175">
        <v>836.81640237414831</v>
      </c>
      <c r="L336" s="174">
        <v>834.75541837414823</v>
      </c>
      <c r="M336" s="176">
        <v>829.13251637414828</v>
      </c>
      <c r="N336" s="175">
        <v>838.40694437414822</v>
      </c>
      <c r="O336" s="174">
        <v>813.04788037414824</v>
      </c>
      <c r="P336" s="176">
        <v>817.47227537414824</v>
      </c>
      <c r="Q336" s="177">
        <v>832.9296553741483</v>
      </c>
      <c r="R336" s="174">
        <v>843.94023837414829</v>
      </c>
      <c r="S336" s="177">
        <v>862.04105437414819</v>
      </c>
      <c r="T336" s="174">
        <v>863.01554137414826</v>
      </c>
      <c r="U336" s="173">
        <v>839.47103937414829</v>
      </c>
      <c r="V336" s="173">
        <v>843.14496737414822</v>
      </c>
      <c r="W336" s="173">
        <v>853.37148037414818</v>
      </c>
      <c r="X336" s="173">
        <v>848.73426637414821</v>
      </c>
      <c r="Y336" s="178">
        <v>845.94521737414823</v>
      </c>
      <c r="Z336" s="276"/>
      <c r="AA336" s="276"/>
    </row>
    <row r="337" spans="1:27" s="146" customFormat="1" ht="25.5" customHeight="1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  <c r="Z337" s="276"/>
      <c r="AA337" s="276"/>
    </row>
    <row r="338" spans="1:27" s="146" customFormat="1" ht="25.5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  <c r="Z338" s="276"/>
      <c r="AA338" s="276"/>
    </row>
    <row r="339" spans="1:27" s="146" customFormat="1" ht="25.5" x14ac:dyDescent="0.2">
      <c r="A339" s="167" t="s">
        <v>9</v>
      </c>
      <c r="B339" s="311">
        <v>78.433706999999998</v>
      </c>
      <c r="C339" s="312">
        <v>76.163816999999995</v>
      </c>
      <c r="D339" s="312">
        <v>76.192640999999995</v>
      </c>
      <c r="E339" s="312">
        <v>75.211423999999994</v>
      </c>
      <c r="F339" s="312">
        <v>75.309905999999998</v>
      </c>
      <c r="G339" s="312">
        <v>77.618228000000002</v>
      </c>
      <c r="H339" s="312">
        <v>77.830804999999998</v>
      </c>
      <c r="I339" s="312">
        <v>76.998512000000005</v>
      </c>
      <c r="J339" s="312">
        <v>77.941297000000006</v>
      </c>
      <c r="K339" s="312">
        <v>78.635475</v>
      </c>
      <c r="L339" s="312">
        <v>78.414490999999998</v>
      </c>
      <c r="M339" s="312">
        <v>77.811588999999998</v>
      </c>
      <c r="N339" s="312">
        <v>78.806016999999997</v>
      </c>
      <c r="O339" s="312">
        <v>76.086952999999994</v>
      </c>
      <c r="P339" s="312">
        <v>76.561347999999995</v>
      </c>
      <c r="Q339" s="312">
        <v>78.218727999999999</v>
      </c>
      <c r="R339" s="312">
        <v>79.399310999999997</v>
      </c>
      <c r="S339" s="312">
        <v>81.340126999999995</v>
      </c>
      <c r="T339" s="312">
        <v>81.444614000000001</v>
      </c>
      <c r="U339" s="312">
        <v>78.920112000000003</v>
      </c>
      <c r="V339" s="312">
        <v>79.314039999999991</v>
      </c>
      <c r="W339" s="312">
        <v>80.410552999999993</v>
      </c>
      <c r="X339" s="312">
        <v>79.913338999999993</v>
      </c>
      <c r="Y339" s="313">
        <v>79.614289999999997</v>
      </c>
      <c r="Z339" s="276"/>
      <c r="AA339" s="276"/>
    </row>
    <row r="340" spans="1:27" s="146" customFormat="1" ht="26.2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  <c r="AA340" s="276"/>
    </row>
    <row r="341" spans="1:27" s="146" customFormat="1" ht="15" thickBot="1" x14ac:dyDescent="0.25">
      <c r="A341" s="201">
        <v>4</v>
      </c>
      <c r="B341" s="172">
        <v>653.15360537414824</v>
      </c>
      <c r="C341" s="173">
        <v>619.50580137414829</v>
      </c>
      <c r="D341" s="173">
        <v>616.1230993741483</v>
      </c>
      <c r="E341" s="174">
        <v>622.92210637414837</v>
      </c>
      <c r="F341" s="174">
        <v>663.14489737414829</v>
      </c>
      <c r="G341" s="174">
        <v>675.71241937414834</v>
      </c>
      <c r="H341" s="174">
        <v>669.29424637414832</v>
      </c>
      <c r="I341" s="174">
        <v>656.60351337414829</v>
      </c>
      <c r="J341" s="174">
        <v>656.69312137414829</v>
      </c>
      <c r="K341" s="175">
        <v>663.9625703741483</v>
      </c>
      <c r="L341" s="174">
        <v>665.4074993741483</v>
      </c>
      <c r="M341" s="176">
        <v>661.64396337414826</v>
      </c>
      <c r="N341" s="175">
        <v>657.39878437414836</v>
      </c>
      <c r="O341" s="174">
        <v>631.89410737414835</v>
      </c>
      <c r="P341" s="176">
        <v>633.99989537414831</v>
      </c>
      <c r="Q341" s="177">
        <v>651.22703337414828</v>
      </c>
      <c r="R341" s="174">
        <v>670.92959237414823</v>
      </c>
      <c r="S341" s="177">
        <v>663.8281583741483</v>
      </c>
      <c r="T341" s="174">
        <v>681.21211037414832</v>
      </c>
      <c r="U341" s="173">
        <v>649.00923537414826</v>
      </c>
      <c r="V341" s="173">
        <v>652.87358037414822</v>
      </c>
      <c r="W341" s="173">
        <v>656.23388037414827</v>
      </c>
      <c r="X341" s="173">
        <v>649.81570737414836</v>
      </c>
      <c r="Y341" s="178">
        <v>660.90469737414833</v>
      </c>
      <c r="Z341" s="276"/>
      <c r="AA341" s="276"/>
    </row>
    <row r="342" spans="1:27" s="146" customFormat="1" ht="25.5" customHeight="1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  <c r="Z342" s="276"/>
      <c r="AA342" s="276"/>
    </row>
    <row r="343" spans="1:27" s="146" customFormat="1" ht="25.5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  <c r="Z343" s="276"/>
      <c r="AA343" s="276"/>
    </row>
    <row r="344" spans="1:27" s="146" customFormat="1" ht="25.5" x14ac:dyDescent="0.2">
      <c r="A344" s="167" t="s">
        <v>9</v>
      </c>
      <c r="B344" s="311">
        <v>58.942677999999994</v>
      </c>
      <c r="C344" s="312">
        <v>55.334873999999999</v>
      </c>
      <c r="D344" s="312">
        <v>54.972172</v>
      </c>
      <c r="E344" s="312">
        <v>55.701179000000003</v>
      </c>
      <c r="F344" s="312">
        <v>60.01397</v>
      </c>
      <c r="G344" s="312">
        <v>61.361491999999998</v>
      </c>
      <c r="H344" s="312">
        <v>60.673318999999999</v>
      </c>
      <c r="I344" s="312">
        <v>59.312586000000003</v>
      </c>
      <c r="J344" s="312">
        <v>59.322193999999996</v>
      </c>
      <c r="K344" s="312">
        <v>60.101643000000003</v>
      </c>
      <c r="L344" s="312">
        <v>60.256572000000006</v>
      </c>
      <c r="M344" s="312">
        <v>59.853036000000003</v>
      </c>
      <c r="N344" s="312">
        <v>59.397857000000002</v>
      </c>
      <c r="O344" s="312">
        <v>56.663180000000004</v>
      </c>
      <c r="P344" s="312">
        <v>56.888967999999998</v>
      </c>
      <c r="Q344" s="312">
        <v>58.736105999999999</v>
      </c>
      <c r="R344" s="312">
        <v>60.848664999999997</v>
      </c>
      <c r="S344" s="312">
        <v>60.087231000000003</v>
      </c>
      <c r="T344" s="312">
        <v>61.951183000000007</v>
      </c>
      <c r="U344" s="312">
        <v>58.498307999999994</v>
      </c>
      <c r="V344" s="312">
        <v>58.912652999999999</v>
      </c>
      <c r="W344" s="312">
        <v>59.272952999999994</v>
      </c>
      <c r="X344" s="312">
        <v>58.584780000000002</v>
      </c>
      <c r="Y344" s="313">
        <v>59.773769999999999</v>
      </c>
      <c r="Z344" s="276"/>
      <c r="AA344" s="276"/>
    </row>
    <row r="345" spans="1:27" s="146" customFormat="1" ht="26.2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  <c r="AA345" s="276"/>
    </row>
    <row r="346" spans="1:27" s="146" customFormat="1" ht="15" thickBot="1" x14ac:dyDescent="0.25">
      <c r="A346" s="154">
        <v>5</v>
      </c>
      <c r="B346" s="172">
        <v>738.63963737414826</v>
      </c>
      <c r="C346" s="173">
        <v>701.69873937414832</v>
      </c>
      <c r="D346" s="173">
        <v>694.74291837414819</v>
      </c>
      <c r="E346" s="174">
        <v>695.77341037414828</v>
      </c>
      <c r="F346" s="174">
        <v>726.93459237414822</v>
      </c>
      <c r="G346" s="174">
        <v>736.75786937414819</v>
      </c>
      <c r="H346" s="174">
        <v>734.54007137414828</v>
      </c>
      <c r="I346" s="174">
        <v>715.35275837414815</v>
      </c>
      <c r="J346" s="174">
        <v>718.3882293741483</v>
      </c>
      <c r="K346" s="175">
        <v>722.43179037414825</v>
      </c>
      <c r="L346" s="174">
        <v>722.16296637414825</v>
      </c>
      <c r="M346" s="176">
        <v>736.94828637414832</v>
      </c>
      <c r="N346" s="175">
        <v>732.1990623741483</v>
      </c>
      <c r="O346" s="174">
        <v>696.09823937414831</v>
      </c>
      <c r="P346" s="176">
        <v>702.34839737414836</v>
      </c>
      <c r="Q346" s="177">
        <v>724.70559337414829</v>
      </c>
      <c r="R346" s="174">
        <v>746.16670937414835</v>
      </c>
      <c r="S346" s="177">
        <v>736.34343237414828</v>
      </c>
      <c r="T346" s="174">
        <v>705.11504437414828</v>
      </c>
      <c r="U346" s="173">
        <v>699.89537837414821</v>
      </c>
      <c r="V346" s="173">
        <v>709.7298563741482</v>
      </c>
      <c r="W346" s="173">
        <v>721.65892137414835</v>
      </c>
      <c r="X346" s="173">
        <v>718.53384237414821</v>
      </c>
      <c r="Y346" s="178">
        <v>721.92774537414823</v>
      </c>
      <c r="Z346" s="276"/>
      <c r="AA346" s="276"/>
    </row>
    <row r="347" spans="1:27" s="146" customFormat="1" ht="25.5" customHeight="1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  <c r="Z347" s="276"/>
      <c r="AA347" s="276"/>
    </row>
    <row r="348" spans="1:27" s="146" customFormat="1" ht="25.5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  <c r="Z348" s="276"/>
      <c r="AA348" s="276"/>
    </row>
    <row r="349" spans="1:27" s="146" customFormat="1" ht="25.5" x14ac:dyDescent="0.2">
      <c r="A349" s="167" t="s">
        <v>9</v>
      </c>
      <c r="B349" s="311">
        <v>68.108710000000002</v>
      </c>
      <c r="C349" s="312">
        <v>64.147812000000002</v>
      </c>
      <c r="D349" s="312">
        <v>63.401990999999995</v>
      </c>
      <c r="E349" s="312">
        <v>63.512483000000003</v>
      </c>
      <c r="F349" s="312">
        <v>66.853664999999992</v>
      </c>
      <c r="G349" s="312">
        <v>67.906942000000001</v>
      </c>
      <c r="H349" s="312">
        <v>67.669144000000003</v>
      </c>
      <c r="I349" s="312">
        <v>65.611830999999995</v>
      </c>
      <c r="J349" s="312">
        <v>65.937302000000003</v>
      </c>
      <c r="K349" s="312">
        <v>66.370863</v>
      </c>
      <c r="L349" s="312">
        <v>66.342039</v>
      </c>
      <c r="M349" s="312">
        <v>67.92735900000001</v>
      </c>
      <c r="N349" s="312">
        <v>67.418135000000007</v>
      </c>
      <c r="O349" s="312">
        <v>63.547311999999998</v>
      </c>
      <c r="P349" s="312">
        <v>64.217470000000006</v>
      </c>
      <c r="Q349" s="312">
        <v>66.614666</v>
      </c>
      <c r="R349" s="312">
        <v>68.915782000000007</v>
      </c>
      <c r="S349" s="312">
        <v>67.862504999999999</v>
      </c>
      <c r="T349" s="312">
        <v>64.514116999999999</v>
      </c>
      <c r="U349" s="312">
        <v>63.954450999999999</v>
      </c>
      <c r="V349" s="312">
        <v>65.008928999999995</v>
      </c>
      <c r="W349" s="312">
        <v>66.287994000000012</v>
      </c>
      <c r="X349" s="312">
        <v>65.95291499999999</v>
      </c>
      <c r="Y349" s="313">
        <v>66.316817999999998</v>
      </c>
      <c r="Z349" s="276"/>
      <c r="AA349" s="276"/>
    </row>
    <row r="350" spans="1:27" s="146" customFormat="1" ht="26.2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  <c r="AA350" s="276"/>
    </row>
    <row r="351" spans="1:27" s="146" customFormat="1" ht="15" thickBot="1" x14ac:dyDescent="0.25">
      <c r="A351" s="171">
        <v>6</v>
      </c>
      <c r="B351" s="172">
        <v>726.32973837414829</v>
      </c>
      <c r="C351" s="173">
        <v>689.33283537414832</v>
      </c>
      <c r="D351" s="173">
        <v>682.47782337414833</v>
      </c>
      <c r="E351" s="174">
        <v>694.97813937414821</v>
      </c>
      <c r="F351" s="174">
        <v>731.44859537414823</v>
      </c>
      <c r="G351" s="174">
        <v>732.73671037414829</v>
      </c>
      <c r="H351" s="174">
        <v>744.22893637414836</v>
      </c>
      <c r="I351" s="174">
        <v>726.37454237414829</v>
      </c>
      <c r="J351" s="174">
        <v>742.33596737414825</v>
      </c>
      <c r="K351" s="175">
        <v>749.49340637414821</v>
      </c>
      <c r="L351" s="174">
        <v>745.1586193741482</v>
      </c>
      <c r="M351" s="176">
        <v>726.8337833741482</v>
      </c>
      <c r="N351" s="175">
        <v>724.43676937414818</v>
      </c>
      <c r="O351" s="174">
        <v>691.46102537414833</v>
      </c>
      <c r="P351" s="176">
        <v>695.17975737414827</v>
      </c>
      <c r="Q351" s="177">
        <v>717.36893837414823</v>
      </c>
      <c r="R351" s="174">
        <v>732.77031337414826</v>
      </c>
      <c r="S351" s="177">
        <v>735.64897037414823</v>
      </c>
      <c r="T351" s="174">
        <v>727.71866237414827</v>
      </c>
      <c r="U351" s="173">
        <v>697.01672137414835</v>
      </c>
      <c r="V351" s="173">
        <v>706.30235037414832</v>
      </c>
      <c r="W351" s="173">
        <v>718.01859637414827</v>
      </c>
      <c r="X351" s="173">
        <v>723.12625237414829</v>
      </c>
      <c r="Y351" s="178">
        <v>727.38263237414822</v>
      </c>
      <c r="Z351" s="276"/>
      <c r="AA351" s="276"/>
    </row>
    <row r="352" spans="1:27" s="146" customFormat="1" ht="25.5" customHeight="1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  <c r="Z352" s="276"/>
      <c r="AA352" s="276"/>
    </row>
    <row r="353" spans="1:27" s="146" customFormat="1" ht="25.5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  <c r="Z353" s="276"/>
      <c r="AA353" s="276"/>
    </row>
    <row r="354" spans="1:27" s="146" customFormat="1" ht="25.5" x14ac:dyDescent="0.2">
      <c r="A354" s="167" t="s">
        <v>9</v>
      </c>
      <c r="B354" s="311">
        <v>66.788810999999995</v>
      </c>
      <c r="C354" s="312">
        <v>62.821908000000008</v>
      </c>
      <c r="D354" s="312">
        <v>62.086896000000003</v>
      </c>
      <c r="E354" s="312">
        <v>63.427211999999997</v>
      </c>
      <c r="F354" s="312">
        <v>67.337667999999994</v>
      </c>
      <c r="G354" s="312">
        <v>67.475783000000007</v>
      </c>
      <c r="H354" s="312">
        <v>68.708009000000004</v>
      </c>
      <c r="I354" s="312">
        <v>66.793615000000003</v>
      </c>
      <c r="J354" s="312">
        <v>68.505039999999994</v>
      </c>
      <c r="K354" s="312">
        <v>69.27247899999999</v>
      </c>
      <c r="L354" s="312">
        <v>68.807691999999989</v>
      </c>
      <c r="M354" s="312">
        <v>66.842855999999998</v>
      </c>
      <c r="N354" s="312">
        <v>66.585842</v>
      </c>
      <c r="O354" s="312">
        <v>63.050097999999998</v>
      </c>
      <c r="P354" s="312">
        <v>63.448829999999994</v>
      </c>
      <c r="Q354" s="312">
        <v>65.828011000000004</v>
      </c>
      <c r="R354" s="312">
        <v>67.479386000000005</v>
      </c>
      <c r="S354" s="312">
        <v>67.788042999999988</v>
      </c>
      <c r="T354" s="312">
        <v>66.937735000000004</v>
      </c>
      <c r="U354" s="312">
        <v>63.645794000000002</v>
      </c>
      <c r="V354" s="312">
        <v>64.641423000000003</v>
      </c>
      <c r="W354" s="312">
        <v>65.897669000000008</v>
      </c>
      <c r="X354" s="312">
        <v>66.445324999999997</v>
      </c>
      <c r="Y354" s="313">
        <v>66.901704999999993</v>
      </c>
      <c r="Z354" s="276"/>
      <c r="AA354" s="276"/>
    </row>
    <row r="355" spans="1:27" s="146" customFormat="1" ht="26.2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  <c r="AA355" s="276"/>
    </row>
    <row r="356" spans="1:27" s="146" customFormat="1" ht="15" thickBot="1" x14ac:dyDescent="0.25">
      <c r="A356" s="154">
        <v>7</v>
      </c>
      <c r="B356" s="172">
        <v>711.52201637414828</v>
      </c>
      <c r="C356" s="173">
        <v>688.49276037414836</v>
      </c>
      <c r="D356" s="173">
        <v>678.1318353741483</v>
      </c>
      <c r="E356" s="174">
        <v>678.38945837414826</v>
      </c>
      <c r="F356" s="174">
        <v>706.14553637414826</v>
      </c>
      <c r="G356" s="174">
        <v>722.27497637414831</v>
      </c>
      <c r="H356" s="174">
        <v>715.57677837414826</v>
      </c>
      <c r="I356" s="174">
        <v>706.87360137414828</v>
      </c>
      <c r="J356" s="174">
        <v>714.09824637414829</v>
      </c>
      <c r="K356" s="175">
        <v>720.55002237414828</v>
      </c>
      <c r="L356" s="174">
        <v>721.40129837414827</v>
      </c>
      <c r="M356" s="176">
        <v>724.62718637414832</v>
      </c>
      <c r="N356" s="175">
        <v>715.46476837414821</v>
      </c>
      <c r="O356" s="174">
        <v>682.08578837414825</v>
      </c>
      <c r="P356" s="176">
        <v>688.12312737414823</v>
      </c>
      <c r="Q356" s="177">
        <v>710.4019163741483</v>
      </c>
      <c r="R356" s="174">
        <v>726.09451737414827</v>
      </c>
      <c r="S356" s="177">
        <v>734.28244837414832</v>
      </c>
      <c r="T356" s="174">
        <v>720.3372033741482</v>
      </c>
      <c r="U356" s="173">
        <v>694.28367737414828</v>
      </c>
      <c r="V356" s="173">
        <v>703.17727137414829</v>
      </c>
      <c r="W356" s="173">
        <v>711.74603637414828</v>
      </c>
      <c r="X356" s="173">
        <v>712.82133237414826</v>
      </c>
      <c r="Y356" s="178">
        <v>711.46601137414837</v>
      </c>
      <c r="Z356" s="276"/>
      <c r="AA356" s="276"/>
    </row>
    <row r="357" spans="1:27" s="146" customFormat="1" ht="25.5" customHeight="1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  <c r="Z357" s="276"/>
      <c r="AA357" s="276"/>
    </row>
    <row r="358" spans="1:27" s="146" customFormat="1" ht="25.5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  <c r="Z358" s="276"/>
      <c r="AA358" s="276"/>
    </row>
    <row r="359" spans="1:27" s="146" customFormat="1" ht="25.5" x14ac:dyDescent="0.2">
      <c r="A359" s="167" t="s">
        <v>9</v>
      </c>
      <c r="B359" s="311">
        <v>65.201088999999996</v>
      </c>
      <c r="C359" s="312">
        <v>62.731833000000002</v>
      </c>
      <c r="D359" s="312">
        <v>61.620908000000007</v>
      </c>
      <c r="E359" s="312">
        <v>61.648530999999991</v>
      </c>
      <c r="F359" s="312">
        <v>64.624609000000007</v>
      </c>
      <c r="G359" s="312">
        <v>66.354049000000003</v>
      </c>
      <c r="H359" s="312">
        <v>65.635851000000002</v>
      </c>
      <c r="I359" s="312">
        <v>64.702674000000002</v>
      </c>
      <c r="J359" s="312">
        <v>65.477319000000008</v>
      </c>
      <c r="K359" s="312">
        <v>66.169094999999999</v>
      </c>
      <c r="L359" s="312">
        <v>66.260371000000006</v>
      </c>
      <c r="M359" s="312">
        <v>66.606259000000009</v>
      </c>
      <c r="N359" s="312">
        <v>65.623840999999999</v>
      </c>
      <c r="O359" s="312">
        <v>62.044860999999997</v>
      </c>
      <c r="P359" s="312">
        <v>62.6922</v>
      </c>
      <c r="Q359" s="312">
        <v>65.080989000000002</v>
      </c>
      <c r="R359" s="312">
        <v>66.763589999999994</v>
      </c>
      <c r="S359" s="312">
        <v>67.641520999999997</v>
      </c>
      <c r="T359" s="312">
        <v>66.146276</v>
      </c>
      <c r="U359" s="312">
        <v>63.35275</v>
      </c>
      <c r="V359" s="312">
        <v>64.30634400000001</v>
      </c>
      <c r="W359" s="312">
        <v>65.225109000000003</v>
      </c>
      <c r="X359" s="312">
        <v>65.34040499999999</v>
      </c>
      <c r="Y359" s="313">
        <v>65.195084000000008</v>
      </c>
      <c r="Z359" s="276"/>
      <c r="AA359" s="276"/>
    </row>
    <row r="360" spans="1:27" s="146" customFormat="1" ht="26.2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  <c r="AA360" s="276"/>
    </row>
    <row r="361" spans="1:27" s="146" customFormat="1" ht="15" thickBot="1" x14ac:dyDescent="0.25">
      <c r="A361" s="171">
        <v>8</v>
      </c>
      <c r="B361" s="172">
        <v>714.99432637414827</v>
      </c>
      <c r="C361" s="173">
        <v>687.70869037414832</v>
      </c>
      <c r="D361" s="173">
        <v>705.8431093741483</v>
      </c>
      <c r="E361" s="174">
        <v>704.76781337414832</v>
      </c>
      <c r="F361" s="174">
        <v>717.60415937414837</v>
      </c>
      <c r="G361" s="174">
        <v>735.34654337414827</v>
      </c>
      <c r="H361" s="174">
        <v>728.1891043741482</v>
      </c>
      <c r="I361" s="174">
        <v>706.15673737414829</v>
      </c>
      <c r="J361" s="174">
        <v>727.98748637414826</v>
      </c>
      <c r="K361" s="175">
        <v>718.22021437414833</v>
      </c>
      <c r="L361" s="174">
        <v>718.72425937414835</v>
      </c>
      <c r="M361" s="176">
        <v>724.81760337414823</v>
      </c>
      <c r="N361" s="175">
        <v>723.73110637414823</v>
      </c>
      <c r="O361" s="174">
        <v>690.30732237414827</v>
      </c>
      <c r="P361" s="176">
        <v>692.73793937414825</v>
      </c>
      <c r="Q361" s="177">
        <v>707.69127437414829</v>
      </c>
      <c r="R361" s="174">
        <v>723.52948837414829</v>
      </c>
      <c r="S361" s="177">
        <v>713.20216637414819</v>
      </c>
      <c r="T361" s="174">
        <v>711.38760437414828</v>
      </c>
      <c r="U361" s="173">
        <v>703.83813037414825</v>
      </c>
      <c r="V361" s="173">
        <v>715.31915537414829</v>
      </c>
      <c r="W361" s="173">
        <v>719.78835437414818</v>
      </c>
      <c r="X361" s="173">
        <v>721.59171537414829</v>
      </c>
      <c r="Y361" s="178">
        <v>724.24635237414827</v>
      </c>
      <c r="Z361" s="276"/>
      <c r="AA361" s="276"/>
    </row>
    <row r="362" spans="1:27" s="146" customFormat="1" ht="25.5" customHeight="1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  <c r="Z362" s="276"/>
      <c r="AA362" s="276"/>
    </row>
    <row r="363" spans="1:27" s="146" customFormat="1" ht="25.5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  <c r="Z363" s="276"/>
      <c r="AA363" s="276"/>
    </row>
    <row r="364" spans="1:27" s="146" customFormat="1" ht="25.5" x14ac:dyDescent="0.2">
      <c r="A364" s="167" t="s">
        <v>9</v>
      </c>
      <c r="B364" s="311">
        <v>65.573398999999995</v>
      </c>
      <c r="C364" s="312">
        <v>62.647762999999998</v>
      </c>
      <c r="D364" s="312">
        <v>64.592182000000008</v>
      </c>
      <c r="E364" s="312">
        <v>64.476886000000007</v>
      </c>
      <c r="F364" s="312">
        <v>65.853232000000006</v>
      </c>
      <c r="G364" s="312">
        <v>67.755615999999989</v>
      </c>
      <c r="H364" s="312">
        <v>66.988176999999993</v>
      </c>
      <c r="I364" s="312">
        <v>64.625810000000001</v>
      </c>
      <c r="J364" s="312">
        <v>66.966559000000004</v>
      </c>
      <c r="K364" s="312">
        <v>65.919286999999997</v>
      </c>
      <c r="L364" s="312">
        <v>65.973331999999999</v>
      </c>
      <c r="M364" s="312">
        <v>66.626676000000003</v>
      </c>
      <c r="N364" s="312">
        <v>66.510178999999994</v>
      </c>
      <c r="O364" s="312">
        <v>62.926395000000007</v>
      </c>
      <c r="P364" s="312">
        <v>63.187012000000003</v>
      </c>
      <c r="Q364" s="312">
        <v>64.790346999999997</v>
      </c>
      <c r="R364" s="312">
        <v>66.488561000000004</v>
      </c>
      <c r="S364" s="312">
        <v>65.381238999999994</v>
      </c>
      <c r="T364" s="312">
        <v>65.186677000000003</v>
      </c>
      <c r="U364" s="312">
        <v>64.377202999999994</v>
      </c>
      <c r="V364" s="312">
        <v>65.608227999999997</v>
      </c>
      <c r="W364" s="312">
        <v>66.087426999999991</v>
      </c>
      <c r="X364" s="312">
        <v>66.280788000000001</v>
      </c>
      <c r="Y364" s="313">
        <v>66.565425000000005</v>
      </c>
      <c r="Z364" s="276"/>
      <c r="AA364" s="276"/>
    </row>
    <row r="365" spans="1:27" s="146" customFormat="1" ht="26.2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  <c r="AA365" s="276"/>
    </row>
    <row r="366" spans="1:27" s="146" customFormat="1" ht="15" thickBot="1" x14ac:dyDescent="0.25">
      <c r="A366" s="154">
        <v>9</v>
      </c>
      <c r="B366" s="172">
        <v>778.19036837414819</v>
      </c>
      <c r="C366" s="173">
        <v>759.47349737414834</v>
      </c>
      <c r="D366" s="173">
        <v>755.37393137414824</v>
      </c>
      <c r="E366" s="174">
        <v>726.64336637414829</v>
      </c>
      <c r="F366" s="174">
        <v>758.54381437414827</v>
      </c>
      <c r="G366" s="174">
        <v>754.69067037414823</v>
      </c>
      <c r="H366" s="174">
        <v>771.6041803741482</v>
      </c>
      <c r="I366" s="174">
        <v>750.09826037414837</v>
      </c>
      <c r="J366" s="174">
        <v>759.20467337414834</v>
      </c>
      <c r="K366" s="175">
        <v>763.48345537414821</v>
      </c>
      <c r="L366" s="174">
        <v>763.98750037414834</v>
      </c>
      <c r="M366" s="176">
        <v>761.56808437414838</v>
      </c>
      <c r="N366" s="175">
        <v>764.12191237414834</v>
      </c>
      <c r="O366" s="174">
        <v>737.86676837414825</v>
      </c>
      <c r="P366" s="176">
        <v>745.74107137414831</v>
      </c>
      <c r="Q366" s="177">
        <v>761.60168737414824</v>
      </c>
      <c r="R366" s="174">
        <v>771.92900937414834</v>
      </c>
      <c r="S366" s="177">
        <v>770.54008537414836</v>
      </c>
      <c r="T366" s="174">
        <v>762.9794103741483</v>
      </c>
      <c r="U366" s="173">
        <v>757.72614137414826</v>
      </c>
      <c r="V366" s="173">
        <v>771.03292937414824</v>
      </c>
      <c r="W366" s="173">
        <v>779.96012637414833</v>
      </c>
      <c r="X366" s="173">
        <v>783.04040137414825</v>
      </c>
      <c r="Y366" s="178">
        <v>780.58738237414821</v>
      </c>
      <c r="Z366" s="276"/>
      <c r="AA366" s="276"/>
    </row>
    <row r="367" spans="1:27" s="146" customFormat="1" ht="25.5" customHeight="1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  <c r="Z367" s="276"/>
      <c r="AA367" s="276"/>
    </row>
    <row r="368" spans="1:27" s="146" customFormat="1" ht="25.5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  <c r="Z368" s="276"/>
      <c r="AA368" s="276"/>
    </row>
    <row r="369" spans="1:27" s="146" customFormat="1" ht="25.5" x14ac:dyDescent="0.2">
      <c r="A369" s="167" t="s">
        <v>9</v>
      </c>
      <c r="B369" s="311">
        <v>72.349440999999999</v>
      </c>
      <c r="C369" s="312">
        <v>70.342570000000009</v>
      </c>
      <c r="D369" s="312">
        <v>69.903003999999996</v>
      </c>
      <c r="E369" s="312">
        <v>66.822439000000003</v>
      </c>
      <c r="F369" s="312">
        <v>70.242886999999996</v>
      </c>
      <c r="G369" s="312">
        <v>69.829742999999993</v>
      </c>
      <c r="H369" s="312">
        <v>71.643253000000001</v>
      </c>
      <c r="I369" s="312">
        <v>69.337333000000001</v>
      </c>
      <c r="J369" s="312">
        <v>70.313746000000009</v>
      </c>
      <c r="K369" s="312">
        <v>70.772527999999994</v>
      </c>
      <c r="L369" s="312">
        <v>70.826572999999996</v>
      </c>
      <c r="M369" s="312">
        <v>70.567157000000009</v>
      </c>
      <c r="N369" s="312">
        <v>70.840985000000003</v>
      </c>
      <c r="O369" s="312">
        <v>68.025841</v>
      </c>
      <c r="P369" s="312">
        <v>68.87014400000001</v>
      </c>
      <c r="Q369" s="312">
        <v>70.570760000000007</v>
      </c>
      <c r="R369" s="312">
        <v>71.678082000000003</v>
      </c>
      <c r="S369" s="312">
        <v>71.52915800000001</v>
      </c>
      <c r="T369" s="312">
        <v>70.718483000000006</v>
      </c>
      <c r="U369" s="312">
        <v>70.155214000000001</v>
      </c>
      <c r="V369" s="312">
        <v>71.582002000000003</v>
      </c>
      <c r="W369" s="312">
        <v>72.539198999999996</v>
      </c>
      <c r="X369" s="312">
        <v>72.869473999999997</v>
      </c>
      <c r="Y369" s="313">
        <v>72.606454999999997</v>
      </c>
      <c r="Z369" s="276"/>
      <c r="AA369" s="276"/>
    </row>
    <row r="370" spans="1:27" s="146" customFormat="1" ht="26.2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  <c r="AA370" s="276"/>
    </row>
    <row r="371" spans="1:27" s="146" customFormat="1" ht="15" thickBot="1" x14ac:dyDescent="0.25">
      <c r="A371" s="171">
        <v>10</v>
      </c>
      <c r="B371" s="172">
        <v>790.22024237414826</v>
      </c>
      <c r="C371" s="173">
        <v>777.21588137414824</v>
      </c>
      <c r="D371" s="173">
        <v>765.10760037414832</v>
      </c>
      <c r="E371" s="174">
        <v>755.88917737414829</v>
      </c>
      <c r="F371" s="174">
        <v>733.63279037414827</v>
      </c>
      <c r="G371" s="174">
        <v>760.87362237414834</v>
      </c>
      <c r="H371" s="174">
        <v>773.95639037414821</v>
      </c>
      <c r="I371" s="174">
        <v>753.22333937414828</v>
      </c>
      <c r="J371" s="174">
        <v>758.76783437414838</v>
      </c>
      <c r="K371" s="175">
        <v>782.35714037414823</v>
      </c>
      <c r="L371" s="174">
        <v>765.09639937414829</v>
      </c>
      <c r="M371" s="176">
        <v>765.47723337414823</v>
      </c>
      <c r="N371" s="175">
        <v>765.55564037414831</v>
      </c>
      <c r="O371" s="174">
        <v>748.17168837414829</v>
      </c>
      <c r="P371" s="176">
        <v>743.72489137414823</v>
      </c>
      <c r="Q371" s="177">
        <v>757.31170437414823</v>
      </c>
      <c r="R371" s="174">
        <v>787.15116837414826</v>
      </c>
      <c r="S371" s="177">
        <v>788.42808237414818</v>
      </c>
      <c r="T371" s="174">
        <v>765.1524043741482</v>
      </c>
      <c r="U371" s="173">
        <v>769.45358837414824</v>
      </c>
      <c r="V371" s="173">
        <v>775.04288737414834</v>
      </c>
      <c r="W371" s="173">
        <v>779.26566437414829</v>
      </c>
      <c r="X371" s="173">
        <v>783.43243637414832</v>
      </c>
      <c r="Y371" s="178">
        <v>787.24077637414825</v>
      </c>
      <c r="Z371" s="276"/>
      <c r="AA371" s="276"/>
    </row>
    <row r="372" spans="1:27" s="146" customFormat="1" ht="25.5" customHeight="1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  <c r="Z372" s="276"/>
      <c r="AA372" s="276"/>
    </row>
    <row r="373" spans="1:27" s="146" customFormat="1" ht="25.5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  <c r="Z373" s="276"/>
      <c r="AA373" s="276"/>
    </row>
    <row r="374" spans="1:27" s="146" customFormat="1" ht="25.5" x14ac:dyDescent="0.2">
      <c r="A374" s="167" t="s">
        <v>9</v>
      </c>
      <c r="B374" s="311">
        <v>73.639314999999996</v>
      </c>
      <c r="C374" s="312">
        <v>72.244953999999993</v>
      </c>
      <c r="D374" s="312">
        <v>70.946673000000004</v>
      </c>
      <c r="E374" s="312">
        <v>69.958249999999992</v>
      </c>
      <c r="F374" s="312">
        <v>67.571862999999993</v>
      </c>
      <c r="G374" s="312">
        <v>70.492694999999998</v>
      </c>
      <c r="H374" s="312">
        <v>71.895462999999992</v>
      </c>
      <c r="I374" s="312">
        <v>69.672411999999994</v>
      </c>
      <c r="J374" s="312">
        <v>70.266907000000003</v>
      </c>
      <c r="K374" s="312">
        <v>72.796212999999995</v>
      </c>
      <c r="L374" s="312">
        <v>70.945472000000009</v>
      </c>
      <c r="M374" s="312">
        <v>70.986305999999999</v>
      </c>
      <c r="N374" s="312">
        <v>70.994713000000004</v>
      </c>
      <c r="O374" s="312">
        <v>69.130761000000007</v>
      </c>
      <c r="P374" s="312">
        <v>68.653964000000002</v>
      </c>
      <c r="Q374" s="312">
        <v>70.110776999999999</v>
      </c>
      <c r="R374" s="312">
        <v>73.310240999999991</v>
      </c>
      <c r="S374" s="312">
        <v>73.447154999999995</v>
      </c>
      <c r="T374" s="312">
        <v>70.951476999999997</v>
      </c>
      <c r="U374" s="312">
        <v>71.412661</v>
      </c>
      <c r="V374" s="312">
        <v>72.011960000000002</v>
      </c>
      <c r="W374" s="312">
        <v>72.464737</v>
      </c>
      <c r="X374" s="312">
        <v>72.911509000000009</v>
      </c>
      <c r="Y374" s="313">
        <v>73.319849000000005</v>
      </c>
      <c r="Z374" s="276"/>
      <c r="AA374" s="276"/>
    </row>
    <row r="375" spans="1:27" s="146" customFormat="1" ht="26.2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  <c r="AA375" s="276"/>
    </row>
    <row r="376" spans="1:27" s="146" customFormat="1" ht="15" thickBot="1" x14ac:dyDescent="0.25">
      <c r="A376" s="154">
        <v>11</v>
      </c>
      <c r="B376" s="172">
        <v>675.30918337414835</v>
      </c>
      <c r="C376" s="173">
        <v>665.79953437414827</v>
      </c>
      <c r="D376" s="173">
        <v>634.73916137414835</v>
      </c>
      <c r="E376" s="174">
        <v>658.98932637414828</v>
      </c>
      <c r="F376" s="174">
        <v>689.32163437414829</v>
      </c>
      <c r="G376" s="174">
        <v>706.76159137414822</v>
      </c>
      <c r="H376" s="174">
        <v>699.01049937414825</v>
      </c>
      <c r="I376" s="174">
        <v>696.99431937414818</v>
      </c>
      <c r="J376" s="174">
        <v>710.05468537414833</v>
      </c>
      <c r="K376" s="175">
        <v>718.04099837414833</v>
      </c>
      <c r="L376" s="174">
        <v>716.15923037414825</v>
      </c>
      <c r="M376" s="176">
        <v>697.98000737414827</v>
      </c>
      <c r="N376" s="175">
        <v>689.6912673741482</v>
      </c>
      <c r="O376" s="174">
        <v>672.71055137414828</v>
      </c>
      <c r="P376" s="176">
        <v>677.42617237414834</v>
      </c>
      <c r="Q376" s="177">
        <v>693.86924037414826</v>
      </c>
      <c r="R376" s="174">
        <v>720.69563537414831</v>
      </c>
      <c r="S376" s="177">
        <v>722.39818737414828</v>
      </c>
      <c r="T376" s="174">
        <v>690.56494537414824</v>
      </c>
      <c r="U376" s="173">
        <v>681.82816537414828</v>
      </c>
      <c r="V376" s="173">
        <v>696.35586237414827</v>
      </c>
      <c r="W376" s="173">
        <v>701.11628737414833</v>
      </c>
      <c r="X376" s="173">
        <v>700.80265937414833</v>
      </c>
      <c r="Y376" s="178">
        <v>671.0528033741482</v>
      </c>
      <c r="Z376" s="276"/>
      <c r="AA376" s="276"/>
    </row>
    <row r="377" spans="1:27" s="146" customFormat="1" ht="25.5" customHeight="1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  <c r="Z377" s="276"/>
      <c r="AA377" s="276"/>
    </row>
    <row r="378" spans="1:27" s="146" customFormat="1" ht="25.5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  <c r="Z378" s="276"/>
      <c r="AA378" s="276"/>
    </row>
    <row r="379" spans="1:27" s="146" customFormat="1" ht="25.5" x14ac:dyDescent="0.2">
      <c r="A379" s="167" t="s">
        <v>9</v>
      </c>
      <c r="B379" s="311">
        <v>61.318255999999998</v>
      </c>
      <c r="C379" s="312">
        <v>60.298606999999997</v>
      </c>
      <c r="D379" s="312">
        <v>56.968233999999995</v>
      </c>
      <c r="E379" s="312">
        <v>59.568398999999999</v>
      </c>
      <c r="F379" s="312">
        <v>62.820707000000006</v>
      </c>
      <c r="G379" s="312">
        <v>64.690663999999998</v>
      </c>
      <c r="H379" s="312">
        <v>63.859572</v>
      </c>
      <c r="I379" s="312">
        <v>63.643391999999992</v>
      </c>
      <c r="J379" s="312">
        <v>65.043758000000011</v>
      </c>
      <c r="K379" s="312">
        <v>65.900070999999997</v>
      </c>
      <c r="L379" s="312">
        <v>65.698302999999996</v>
      </c>
      <c r="M379" s="312">
        <v>63.749079999999992</v>
      </c>
      <c r="N379" s="312">
        <v>62.860339999999994</v>
      </c>
      <c r="O379" s="312">
        <v>61.039624000000003</v>
      </c>
      <c r="P379" s="312">
        <v>61.545245000000001</v>
      </c>
      <c r="Q379" s="312">
        <v>63.308312999999998</v>
      </c>
      <c r="R379" s="312">
        <v>66.184708000000001</v>
      </c>
      <c r="S379" s="312">
        <v>66.367260000000002</v>
      </c>
      <c r="T379" s="312">
        <v>62.954017999999991</v>
      </c>
      <c r="U379" s="312">
        <v>62.017237999999999</v>
      </c>
      <c r="V379" s="312">
        <v>63.574935000000004</v>
      </c>
      <c r="W379" s="312">
        <v>64.085360000000009</v>
      </c>
      <c r="X379" s="312">
        <v>64.051732000000001</v>
      </c>
      <c r="Y379" s="313">
        <v>60.861875999999995</v>
      </c>
      <c r="Z379" s="276"/>
      <c r="AA379" s="276"/>
    </row>
    <row r="380" spans="1:27" s="146" customFormat="1" ht="26.2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  <c r="AA380" s="276"/>
    </row>
    <row r="381" spans="1:27" s="146" customFormat="1" ht="15" thickBot="1" x14ac:dyDescent="0.25">
      <c r="A381" s="171">
        <v>12</v>
      </c>
      <c r="B381" s="172">
        <v>724.10073937414825</v>
      </c>
      <c r="C381" s="173">
        <v>698.24883137414827</v>
      </c>
      <c r="D381" s="173">
        <v>703.00925637414821</v>
      </c>
      <c r="E381" s="174">
        <v>727.92028037414821</v>
      </c>
      <c r="F381" s="174">
        <v>748.79894437414828</v>
      </c>
      <c r="G381" s="174">
        <v>749.09017037414822</v>
      </c>
      <c r="H381" s="174">
        <v>741.43988737414827</v>
      </c>
      <c r="I381" s="174">
        <v>731.02295737414818</v>
      </c>
      <c r="J381" s="174">
        <v>734.30485037414826</v>
      </c>
      <c r="K381" s="175">
        <v>750.64710937414839</v>
      </c>
      <c r="L381" s="174">
        <v>745.25942837414823</v>
      </c>
      <c r="M381" s="176">
        <v>746.73796037414832</v>
      </c>
      <c r="N381" s="175">
        <v>744.85619237414824</v>
      </c>
      <c r="O381" s="174">
        <v>706.11193337414818</v>
      </c>
      <c r="P381" s="176">
        <v>718.52264137414829</v>
      </c>
      <c r="Q381" s="177">
        <v>722.45419237414819</v>
      </c>
      <c r="R381" s="174">
        <v>758.76783437414838</v>
      </c>
      <c r="S381" s="177">
        <v>756.39322237414831</v>
      </c>
      <c r="T381" s="174">
        <v>748.44051237414828</v>
      </c>
      <c r="U381" s="173">
        <v>723.86551837414822</v>
      </c>
      <c r="V381" s="173">
        <v>730.08207337414831</v>
      </c>
      <c r="W381" s="173">
        <v>737.47473337414817</v>
      </c>
      <c r="X381" s="173">
        <v>745.25942837414823</v>
      </c>
      <c r="Y381" s="178">
        <v>720.91965537414819</v>
      </c>
      <c r="Z381" s="276"/>
      <c r="AA381" s="276"/>
    </row>
    <row r="382" spans="1:27" s="146" customFormat="1" ht="25.5" customHeight="1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  <c r="Z382" s="276"/>
      <c r="AA382" s="276"/>
    </row>
    <row r="383" spans="1:27" s="146" customFormat="1" ht="25.5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  <c r="Z383" s="276"/>
      <c r="AA383" s="276"/>
    </row>
    <row r="384" spans="1:27" s="146" customFormat="1" ht="25.5" x14ac:dyDescent="0.2">
      <c r="A384" s="167" t="s">
        <v>9</v>
      </c>
      <c r="B384" s="311">
        <v>66.549812000000003</v>
      </c>
      <c r="C384" s="312">
        <v>63.777903999999992</v>
      </c>
      <c r="D384" s="312">
        <v>64.28832899999999</v>
      </c>
      <c r="E384" s="312">
        <v>66.959352999999993</v>
      </c>
      <c r="F384" s="312">
        <v>69.198016999999993</v>
      </c>
      <c r="G384" s="312">
        <v>69.229242999999997</v>
      </c>
      <c r="H384" s="312">
        <v>68.408960000000008</v>
      </c>
      <c r="I384" s="312">
        <v>67.292029999999997</v>
      </c>
      <c r="J384" s="312">
        <v>67.643923000000001</v>
      </c>
      <c r="K384" s="312">
        <v>69.39618200000001</v>
      </c>
      <c r="L384" s="312">
        <v>68.818500999999998</v>
      </c>
      <c r="M384" s="312">
        <v>68.977033000000006</v>
      </c>
      <c r="N384" s="312">
        <v>68.77526499999999</v>
      </c>
      <c r="O384" s="312">
        <v>64.621005999999994</v>
      </c>
      <c r="P384" s="312">
        <v>65.951713999999996</v>
      </c>
      <c r="Q384" s="312">
        <v>66.373264999999989</v>
      </c>
      <c r="R384" s="312">
        <v>70.266907000000003</v>
      </c>
      <c r="S384" s="312">
        <v>70.012295000000009</v>
      </c>
      <c r="T384" s="312">
        <v>69.159585000000007</v>
      </c>
      <c r="U384" s="312">
        <v>66.524591000000001</v>
      </c>
      <c r="V384" s="312">
        <v>67.191146000000003</v>
      </c>
      <c r="W384" s="312">
        <v>67.983805999999987</v>
      </c>
      <c r="X384" s="312">
        <v>68.818500999999998</v>
      </c>
      <c r="Y384" s="313">
        <v>66.208727999999994</v>
      </c>
      <c r="Z384" s="276"/>
      <c r="AA384" s="276"/>
    </row>
    <row r="385" spans="1:27" s="146" customFormat="1" ht="26.2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  <c r="AA385" s="276"/>
    </row>
    <row r="386" spans="1:27" s="146" customFormat="1" ht="15" thickBot="1" x14ac:dyDescent="0.25">
      <c r="A386" s="154">
        <v>13</v>
      </c>
      <c r="B386" s="172">
        <v>670.22392937414827</v>
      </c>
      <c r="C386" s="173">
        <v>641.23574137414823</v>
      </c>
      <c r="D386" s="173">
        <v>642.09821837414836</v>
      </c>
      <c r="E386" s="174">
        <v>649.80450637414833</v>
      </c>
      <c r="F386" s="174">
        <v>668.92461337414829</v>
      </c>
      <c r="G386" s="174">
        <v>666.22517237414831</v>
      </c>
      <c r="H386" s="174">
        <v>661.44234537414832</v>
      </c>
      <c r="I386" s="174">
        <v>653.25441437414827</v>
      </c>
      <c r="J386" s="174">
        <v>657.71241237414824</v>
      </c>
      <c r="K386" s="175">
        <v>666.8972323741483</v>
      </c>
      <c r="L386" s="174">
        <v>671.98248637414827</v>
      </c>
      <c r="M386" s="176">
        <v>669.86549737414828</v>
      </c>
      <c r="N386" s="175">
        <v>671.0864063741484</v>
      </c>
      <c r="O386" s="174">
        <v>638.27867737414829</v>
      </c>
      <c r="P386" s="176">
        <v>639.02914437414836</v>
      </c>
      <c r="Q386" s="177">
        <v>652.23512337414832</v>
      </c>
      <c r="R386" s="174">
        <v>691.14739737414834</v>
      </c>
      <c r="S386" s="177">
        <v>692.59232637414823</v>
      </c>
      <c r="T386" s="174">
        <v>657.66760837414836</v>
      </c>
      <c r="U386" s="173">
        <v>652.9071833741483</v>
      </c>
      <c r="V386" s="173">
        <v>664.37700737414832</v>
      </c>
      <c r="W386" s="173">
        <v>671.76966737414818</v>
      </c>
      <c r="X386" s="173">
        <v>671.97128537414835</v>
      </c>
      <c r="Y386" s="178">
        <v>679.61036737414827</v>
      </c>
      <c r="Z386" s="276"/>
      <c r="AA386" s="276"/>
    </row>
    <row r="387" spans="1:27" s="146" customFormat="1" ht="25.5" customHeight="1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  <c r="Z387" s="276"/>
      <c r="AA387" s="276"/>
    </row>
    <row r="388" spans="1:27" s="146" customFormat="1" ht="25.5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  <c r="Z388" s="276"/>
      <c r="AA388" s="276"/>
    </row>
    <row r="389" spans="1:27" s="146" customFormat="1" ht="25.5" x14ac:dyDescent="0.2">
      <c r="A389" s="167" t="s">
        <v>9</v>
      </c>
      <c r="B389" s="311">
        <v>60.773001999999998</v>
      </c>
      <c r="C389" s="312">
        <v>57.664814</v>
      </c>
      <c r="D389" s="312">
        <v>57.757291000000002</v>
      </c>
      <c r="E389" s="312">
        <v>58.583579</v>
      </c>
      <c r="F389" s="312">
        <v>60.633685999999997</v>
      </c>
      <c r="G389" s="312">
        <v>60.344245000000001</v>
      </c>
      <c r="H389" s="312">
        <v>59.831417999999999</v>
      </c>
      <c r="I389" s="312">
        <v>58.953487000000003</v>
      </c>
      <c r="J389" s="312">
        <v>59.431485000000002</v>
      </c>
      <c r="K389" s="312">
        <v>60.416305000000001</v>
      </c>
      <c r="L389" s="312">
        <v>60.961558999999994</v>
      </c>
      <c r="M389" s="312">
        <v>60.734569999999998</v>
      </c>
      <c r="N389" s="312">
        <v>60.865479000000001</v>
      </c>
      <c r="O389" s="312">
        <v>57.347749999999998</v>
      </c>
      <c r="P389" s="312">
        <v>57.428217000000004</v>
      </c>
      <c r="Q389" s="312">
        <v>58.844195999999997</v>
      </c>
      <c r="R389" s="312">
        <v>63.016470000000005</v>
      </c>
      <c r="S389" s="312">
        <v>63.171399000000001</v>
      </c>
      <c r="T389" s="312">
        <v>59.426681000000002</v>
      </c>
      <c r="U389" s="312">
        <v>58.916255999999997</v>
      </c>
      <c r="V389" s="312">
        <v>60.146079999999998</v>
      </c>
      <c r="W389" s="312">
        <v>60.938739999999996</v>
      </c>
      <c r="X389" s="312">
        <v>60.960357999999999</v>
      </c>
      <c r="Y389" s="313">
        <v>61.779439999999994</v>
      </c>
      <c r="Z389" s="276"/>
      <c r="AA389" s="276"/>
    </row>
    <row r="390" spans="1:27" s="146" customFormat="1" ht="26.2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  <c r="AA390" s="276"/>
    </row>
    <row r="391" spans="1:27" s="146" customFormat="1" ht="15" thickBot="1" x14ac:dyDescent="0.25">
      <c r="A391" s="171">
        <v>14</v>
      </c>
      <c r="B391" s="172">
        <v>691.77465337414822</v>
      </c>
      <c r="C391" s="173">
        <v>654.40811737414822</v>
      </c>
      <c r="D391" s="173">
        <v>653.91527337414834</v>
      </c>
      <c r="E391" s="174">
        <v>656.86113637414826</v>
      </c>
      <c r="F391" s="174">
        <v>692.55872337414826</v>
      </c>
      <c r="G391" s="174">
        <v>693.88044137414829</v>
      </c>
      <c r="H391" s="174">
        <v>687.56307737414829</v>
      </c>
      <c r="I391" s="174">
        <v>676.2836703741483</v>
      </c>
      <c r="J391" s="174">
        <v>679.61036737414827</v>
      </c>
      <c r="K391" s="175">
        <v>686.34216837414829</v>
      </c>
      <c r="L391" s="174">
        <v>684.83003337414823</v>
      </c>
      <c r="M391" s="176">
        <v>690.28492037414821</v>
      </c>
      <c r="N391" s="175">
        <v>687.71989137414823</v>
      </c>
      <c r="O391" s="174">
        <v>652.98559037414827</v>
      </c>
      <c r="P391" s="176">
        <v>663.44732437414825</v>
      </c>
      <c r="Q391" s="177">
        <v>682.25380337414822</v>
      </c>
      <c r="R391" s="174">
        <v>708.9569873741483</v>
      </c>
      <c r="S391" s="177">
        <v>712.0260613741483</v>
      </c>
      <c r="T391" s="174">
        <v>703.30048237414826</v>
      </c>
      <c r="U391" s="173">
        <v>684.57241037414826</v>
      </c>
      <c r="V391" s="173">
        <v>695.94142537414825</v>
      </c>
      <c r="W391" s="173">
        <v>699.05530337414825</v>
      </c>
      <c r="X391" s="173">
        <v>692.82754737414837</v>
      </c>
      <c r="Y391" s="178">
        <v>693.99245137414823</v>
      </c>
      <c r="Z391" s="276"/>
      <c r="AA391" s="276"/>
    </row>
    <row r="392" spans="1:27" s="146" customFormat="1" ht="25.5" customHeight="1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  <c r="Z392" s="276"/>
      <c r="AA392" s="276"/>
    </row>
    <row r="393" spans="1:27" s="146" customFormat="1" ht="25.5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  <c r="Z393" s="276"/>
      <c r="AA393" s="276"/>
    </row>
    <row r="394" spans="1:27" s="146" customFormat="1" ht="25.5" x14ac:dyDescent="0.2">
      <c r="A394" s="167" t="s">
        <v>9</v>
      </c>
      <c r="B394" s="311">
        <v>63.083725999999999</v>
      </c>
      <c r="C394" s="312">
        <v>59.077189999999995</v>
      </c>
      <c r="D394" s="312">
        <v>59.024345999999994</v>
      </c>
      <c r="E394" s="312">
        <v>59.340208999999994</v>
      </c>
      <c r="F394" s="312">
        <v>63.167796000000003</v>
      </c>
      <c r="G394" s="312">
        <v>63.309514</v>
      </c>
      <c r="H394" s="312">
        <v>62.632149999999996</v>
      </c>
      <c r="I394" s="312">
        <v>61.422742999999997</v>
      </c>
      <c r="J394" s="312">
        <v>61.779439999999994</v>
      </c>
      <c r="K394" s="312">
        <v>62.501240999999993</v>
      </c>
      <c r="L394" s="312">
        <v>62.339105999999994</v>
      </c>
      <c r="M394" s="312">
        <v>62.923992999999996</v>
      </c>
      <c r="N394" s="312">
        <v>62.648963999999999</v>
      </c>
      <c r="O394" s="312">
        <v>58.924662999999995</v>
      </c>
      <c r="P394" s="312">
        <v>60.046397000000006</v>
      </c>
      <c r="Q394" s="312">
        <v>62.062875999999996</v>
      </c>
      <c r="R394" s="312">
        <v>64.926060000000007</v>
      </c>
      <c r="S394" s="312">
        <v>65.255133999999998</v>
      </c>
      <c r="T394" s="312">
        <v>64.319554999999994</v>
      </c>
      <c r="U394" s="312">
        <v>62.311483000000003</v>
      </c>
      <c r="V394" s="312">
        <v>63.530498000000001</v>
      </c>
      <c r="W394" s="312">
        <v>63.864376</v>
      </c>
      <c r="X394" s="312">
        <v>63.196620000000003</v>
      </c>
      <c r="Y394" s="313">
        <v>63.321524000000004</v>
      </c>
      <c r="Z394" s="276"/>
      <c r="AA394" s="276"/>
    </row>
    <row r="395" spans="1:27" s="146" customFormat="1" ht="26.2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  <c r="AA395" s="276"/>
    </row>
    <row r="396" spans="1:27" s="146" customFormat="1" ht="15" thickBot="1" x14ac:dyDescent="0.25">
      <c r="A396" s="154">
        <v>15</v>
      </c>
      <c r="B396" s="172">
        <v>126.30336937414829</v>
      </c>
      <c r="C396" s="173">
        <v>126.30336937414829</v>
      </c>
      <c r="D396" s="173">
        <v>126.30336937414829</v>
      </c>
      <c r="E396" s="174">
        <v>126.30336937414829</v>
      </c>
      <c r="F396" s="174">
        <v>126.30336937414829</v>
      </c>
      <c r="G396" s="174">
        <v>126.30336937414829</v>
      </c>
      <c r="H396" s="174">
        <v>126.30336937414829</v>
      </c>
      <c r="I396" s="174">
        <v>126.30336937414829</v>
      </c>
      <c r="J396" s="174">
        <v>126.30336937414829</v>
      </c>
      <c r="K396" s="175">
        <v>126.30336937414829</v>
      </c>
      <c r="L396" s="174">
        <v>126.30336937414829</v>
      </c>
      <c r="M396" s="176">
        <v>126.30336937414829</v>
      </c>
      <c r="N396" s="175">
        <v>126.30336937414829</v>
      </c>
      <c r="O396" s="174">
        <v>126.30336937414829</v>
      </c>
      <c r="P396" s="176">
        <v>126.30336937414829</v>
      </c>
      <c r="Q396" s="177">
        <v>126.30336937414829</v>
      </c>
      <c r="R396" s="174">
        <v>126.30336937414829</v>
      </c>
      <c r="S396" s="177">
        <v>126.30336937414829</v>
      </c>
      <c r="T396" s="174">
        <v>126.30336937414829</v>
      </c>
      <c r="U396" s="173">
        <v>126.30336937414829</v>
      </c>
      <c r="V396" s="173">
        <v>126.30336937414829</v>
      </c>
      <c r="W396" s="173">
        <v>126.30336937414829</v>
      </c>
      <c r="X396" s="173">
        <v>126.30336937414829</v>
      </c>
      <c r="Y396" s="178">
        <v>126.30336937414829</v>
      </c>
      <c r="Z396" s="276"/>
      <c r="AA396" s="276"/>
    </row>
    <row r="397" spans="1:27" s="146" customFormat="1" ht="25.5" customHeight="1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  <c r="Z397" s="276"/>
      <c r="AA397" s="276"/>
    </row>
    <row r="398" spans="1:27" s="146" customFormat="1" ht="25.5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  <c r="Z398" s="276"/>
      <c r="AA398" s="276"/>
    </row>
    <row r="399" spans="1:27" s="146" customFormat="1" ht="25.5" x14ac:dyDescent="0.2">
      <c r="A399" s="167" t="s">
        <v>9</v>
      </c>
      <c r="B399" s="311">
        <v>2.452442</v>
      </c>
      <c r="C399" s="312">
        <v>2.452442</v>
      </c>
      <c r="D399" s="312">
        <v>2.452442</v>
      </c>
      <c r="E399" s="312">
        <v>2.452442</v>
      </c>
      <c r="F399" s="312">
        <v>2.452442</v>
      </c>
      <c r="G399" s="312">
        <v>2.452442</v>
      </c>
      <c r="H399" s="312">
        <v>2.452442</v>
      </c>
      <c r="I399" s="312">
        <v>2.452442</v>
      </c>
      <c r="J399" s="312">
        <v>2.452442</v>
      </c>
      <c r="K399" s="312">
        <v>2.452442</v>
      </c>
      <c r="L399" s="312">
        <v>2.452442</v>
      </c>
      <c r="M399" s="312">
        <v>2.452442</v>
      </c>
      <c r="N399" s="312">
        <v>2.452442</v>
      </c>
      <c r="O399" s="312">
        <v>2.452442</v>
      </c>
      <c r="P399" s="312">
        <v>2.452442</v>
      </c>
      <c r="Q399" s="312">
        <v>2.452442</v>
      </c>
      <c r="R399" s="312">
        <v>2.452442</v>
      </c>
      <c r="S399" s="312">
        <v>2.452442</v>
      </c>
      <c r="T399" s="312">
        <v>2.452442</v>
      </c>
      <c r="U399" s="312">
        <v>2.452442</v>
      </c>
      <c r="V399" s="312">
        <v>2.452442</v>
      </c>
      <c r="W399" s="312">
        <v>2.452442</v>
      </c>
      <c r="X399" s="312">
        <v>2.452442</v>
      </c>
      <c r="Y399" s="313">
        <v>2.452442</v>
      </c>
      <c r="Z399" s="276"/>
      <c r="AA399" s="276"/>
    </row>
    <row r="400" spans="1:27" s="146" customFormat="1" ht="26.2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  <c r="AA400" s="276"/>
    </row>
    <row r="401" spans="1:27" s="146" customFormat="1" ht="15" thickBot="1" x14ac:dyDescent="0.25">
      <c r="A401" s="171">
        <v>16</v>
      </c>
      <c r="B401" s="172">
        <v>838.38454237414828</v>
      </c>
      <c r="C401" s="173">
        <v>806.84252637414829</v>
      </c>
      <c r="D401" s="173">
        <v>806.60730537414827</v>
      </c>
      <c r="E401" s="174">
        <v>813.63033237414822</v>
      </c>
      <c r="F401" s="174">
        <v>826.47787937414819</v>
      </c>
      <c r="G401" s="174">
        <v>828.8748933741482</v>
      </c>
      <c r="H401" s="174">
        <v>819.99250037414834</v>
      </c>
      <c r="I401" s="174">
        <v>828.2812403741483</v>
      </c>
      <c r="J401" s="174">
        <v>821.3366203741482</v>
      </c>
      <c r="K401" s="175">
        <v>817.67389337414829</v>
      </c>
      <c r="L401" s="174">
        <v>820.5189473741483</v>
      </c>
      <c r="M401" s="176">
        <v>822.91596137414831</v>
      </c>
      <c r="N401" s="175">
        <v>819.6228673741482</v>
      </c>
      <c r="O401" s="174">
        <v>795.40630537414825</v>
      </c>
      <c r="P401" s="176">
        <v>800.74918237414818</v>
      </c>
      <c r="Q401" s="177">
        <v>816.67700437414828</v>
      </c>
      <c r="R401" s="174">
        <v>834.83382537414832</v>
      </c>
      <c r="S401" s="177">
        <v>853.69630937414831</v>
      </c>
      <c r="T401" s="174">
        <v>822.90476037414828</v>
      </c>
      <c r="U401" s="173">
        <v>819.43245037414829</v>
      </c>
      <c r="V401" s="173">
        <v>827.12753737414823</v>
      </c>
      <c r="W401" s="173">
        <v>835.12505137414826</v>
      </c>
      <c r="X401" s="173">
        <v>837.60047237414835</v>
      </c>
      <c r="Y401" s="178">
        <v>834.19536837414819</v>
      </c>
      <c r="Z401" s="276"/>
      <c r="AA401" s="276"/>
    </row>
    <row r="402" spans="1:27" s="146" customFormat="1" ht="25.5" customHeight="1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  <c r="Z402" s="276"/>
      <c r="AA402" s="276"/>
    </row>
    <row r="403" spans="1:27" s="146" customFormat="1" ht="25.5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  <c r="Z403" s="276"/>
      <c r="AA403" s="276"/>
    </row>
    <row r="404" spans="1:27" s="146" customFormat="1" ht="25.5" x14ac:dyDescent="0.2">
      <c r="A404" s="182" t="s">
        <v>9</v>
      </c>
      <c r="B404" s="311">
        <v>78.803614999999994</v>
      </c>
      <c r="C404" s="312">
        <v>75.421599000000001</v>
      </c>
      <c r="D404" s="312">
        <v>75.396377999999999</v>
      </c>
      <c r="E404" s="312">
        <v>76.149404999999987</v>
      </c>
      <c r="F404" s="312">
        <v>77.526951999999994</v>
      </c>
      <c r="G404" s="312">
        <v>77.783965999999992</v>
      </c>
      <c r="H404" s="312">
        <v>76.831573000000006</v>
      </c>
      <c r="I404" s="312">
        <v>77.720313000000004</v>
      </c>
      <c r="J404" s="312">
        <v>76.975692999999993</v>
      </c>
      <c r="K404" s="312">
        <v>76.582965999999999</v>
      </c>
      <c r="L404" s="312">
        <v>76.888019999999997</v>
      </c>
      <c r="M404" s="312">
        <v>77.14503400000001</v>
      </c>
      <c r="N404" s="312">
        <v>76.791939999999997</v>
      </c>
      <c r="O404" s="312">
        <v>74.195377999999991</v>
      </c>
      <c r="P404" s="312">
        <v>74.768254999999996</v>
      </c>
      <c r="Q404" s="312">
        <v>76.476077000000004</v>
      </c>
      <c r="R404" s="312">
        <v>78.422898000000004</v>
      </c>
      <c r="S404" s="312">
        <v>80.445382000000009</v>
      </c>
      <c r="T404" s="312">
        <v>77.143833000000001</v>
      </c>
      <c r="U404" s="312">
        <v>76.771523000000002</v>
      </c>
      <c r="V404" s="312">
        <v>77.596609999999998</v>
      </c>
      <c r="W404" s="312">
        <v>78.454123999999993</v>
      </c>
      <c r="X404" s="312">
        <v>78.719545000000011</v>
      </c>
      <c r="Y404" s="313">
        <v>78.354440999999994</v>
      </c>
      <c r="Z404" s="276"/>
      <c r="AA404" s="276"/>
    </row>
    <row r="405" spans="1:27" s="146" customFormat="1" ht="26.2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  <c r="AA405" s="276"/>
    </row>
    <row r="406" spans="1:27" s="146" customFormat="1" ht="15" thickBot="1" x14ac:dyDescent="0.25">
      <c r="A406" s="154">
        <v>17</v>
      </c>
      <c r="B406" s="172">
        <v>610.73541837414837</v>
      </c>
      <c r="C406" s="173">
        <v>590.4392063741484</v>
      </c>
      <c r="D406" s="173">
        <v>591.04406037414833</v>
      </c>
      <c r="E406" s="174">
        <v>594.53877237414827</v>
      </c>
      <c r="F406" s="174">
        <v>605.49335037414824</v>
      </c>
      <c r="G406" s="174">
        <v>604.26124037414831</v>
      </c>
      <c r="H406" s="174">
        <v>603.6227833741483</v>
      </c>
      <c r="I406" s="174">
        <v>596.86858037414822</v>
      </c>
      <c r="J406" s="174">
        <v>597.93267537414829</v>
      </c>
      <c r="K406" s="175">
        <v>602.65949737414826</v>
      </c>
      <c r="L406" s="174">
        <v>603.16354237414828</v>
      </c>
      <c r="M406" s="176">
        <v>597.95507737414823</v>
      </c>
      <c r="N406" s="175">
        <v>601.46099037414831</v>
      </c>
      <c r="O406" s="174">
        <v>587.17971537414826</v>
      </c>
      <c r="P406" s="176">
        <v>592.99303437414835</v>
      </c>
      <c r="Q406" s="177">
        <v>605.67256637414823</v>
      </c>
      <c r="R406" s="174">
        <v>613.5468693741484</v>
      </c>
      <c r="S406" s="177">
        <v>626.12559237414825</v>
      </c>
      <c r="T406" s="174">
        <v>600.81133237414838</v>
      </c>
      <c r="U406" s="173">
        <v>597.5294393741483</v>
      </c>
      <c r="V406" s="173">
        <v>600.10566937414831</v>
      </c>
      <c r="W406" s="173">
        <v>607.17350037414826</v>
      </c>
      <c r="X406" s="173">
        <v>613.8156933741484</v>
      </c>
      <c r="Y406" s="178">
        <v>617.00797837414825</v>
      </c>
      <c r="Z406" s="276"/>
      <c r="AA406" s="276"/>
    </row>
    <row r="407" spans="1:27" s="146" customFormat="1" ht="25.5" customHeight="1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  <c r="Z407" s="276"/>
      <c r="AA407" s="276"/>
    </row>
    <row r="408" spans="1:27" s="146" customFormat="1" ht="25.5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  <c r="Z408" s="276"/>
      <c r="AA408" s="276"/>
    </row>
    <row r="409" spans="1:27" s="146" customFormat="1" ht="25.5" x14ac:dyDescent="0.2">
      <c r="A409" s="182" t="s">
        <v>9</v>
      </c>
      <c r="B409" s="311">
        <v>54.394491000000002</v>
      </c>
      <c r="C409" s="312">
        <v>52.218279000000003</v>
      </c>
      <c r="D409" s="312">
        <v>52.283132999999999</v>
      </c>
      <c r="E409" s="312">
        <v>52.657844999999995</v>
      </c>
      <c r="F409" s="312">
        <v>53.832422999999999</v>
      </c>
      <c r="G409" s="312">
        <v>53.700313000000001</v>
      </c>
      <c r="H409" s="312">
        <v>53.631855999999999</v>
      </c>
      <c r="I409" s="312">
        <v>52.907652999999996</v>
      </c>
      <c r="J409" s="312">
        <v>53.021748000000002</v>
      </c>
      <c r="K409" s="312">
        <v>53.528569999999995</v>
      </c>
      <c r="L409" s="312">
        <v>53.582614999999997</v>
      </c>
      <c r="M409" s="312">
        <v>53.024149999999999</v>
      </c>
      <c r="N409" s="312">
        <v>53.400062999999996</v>
      </c>
      <c r="O409" s="312">
        <v>51.868788000000002</v>
      </c>
      <c r="P409" s="312">
        <v>52.492106999999997</v>
      </c>
      <c r="Q409" s="312">
        <v>53.851638999999999</v>
      </c>
      <c r="R409" s="312">
        <v>54.695942000000002</v>
      </c>
      <c r="S409" s="312">
        <v>56.044664999999995</v>
      </c>
      <c r="T409" s="312">
        <v>53.330404999999999</v>
      </c>
      <c r="U409" s="312">
        <v>52.978512000000002</v>
      </c>
      <c r="V409" s="312">
        <v>53.254742</v>
      </c>
      <c r="W409" s="312">
        <v>54.012573000000003</v>
      </c>
      <c r="X409" s="312">
        <v>54.724766000000002</v>
      </c>
      <c r="Y409" s="313">
        <v>55.067050999999999</v>
      </c>
      <c r="Z409" s="276"/>
      <c r="AA409" s="276"/>
    </row>
    <row r="410" spans="1:27" s="146" customFormat="1" ht="26.2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  <c r="AA410" s="276"/>
    </row>
    <row r="411" spans="1:27" s="146" customFormat="1" ht="15" thickBot="1" x14ac:dyDescent="0.25">
      <c r="A411" s="184">
        <v>18</v>
      </c>
      <c r="B411" s="172">
        <v>648.18036137414833</v>
      </c>
      <c r="C411" s="173">
        <v>630.16915337414821</v>
      </c>
      <c r="D411" s="173">
        <v>630.09074637414835</v>
      </c>
      <c r="E411" s="174">
        <v>635.13119637414832</v>
      </c>
      <c r="F411" s="174">
        <v>645.29050337414822</v>
      </c>
      <c r="G411" s="174">
        <v>665.01546437414822</v>
      </c>
      <c r="H411" s="174">
        <v>657.75721637414824</v>
      </c>
      <c r="I411" s="174">
        <v>631.96131337414829</v>
      </c>
      <c r="J411" s="174">
        <v>656.70432237414832</v>
      </c>
      <c r="K411" s="175">
        <v>658.69810037414834</v>
      </c>
      <c r="L411" s="174">
        <v>639.6900033741482</v>
      </c>
      <c r="M411" s="176">
        <v>642.87108737414826</v>
      </c>
      <c r="N411" s="175">
        <v>647.73232137414834</v>
      </c>
      <c r="O411" s="174">
        <v>614.85738637414829</v>
      </c>
      <c r="P411" s="176">
        <v>618.56491737414819</v>
      </c>
      <c r="Q411" s="177">
        <v>635.04158837414832</v>
      </c>
      <c r="R411" s="174">
        <v>667.80451337414831</v>
      </c>
      <c r="S411" s="177">
        <v>670.70557237414835</v>
      </c>
      <c r="T411" s="174">
        <v>638.78272237414831</v>
      </c>
      <c r="U411" s="173">
        <v>639.92522437414834</v>
      </c>
      <c r="V411" s="173">
        <v>657.42118637414831</v>
      </c>
      <c r="W411" s="173">
        <v>657.4659903741483</v>
      </c>
      <c r="X411" s="173">
        <v>656.69312137414829</v>
      </c>
      <c r="Y411" s="178">
        <v>651.42865137414833</v>
      </c>
      <c r="Z411" s="276"/>
      <c r="AA411" s="276"/>
    </row>
    <row r="412" spans="1:27" s="146" customFormat="1" ht="25.5" customHeight="1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  <c r="Z412" s="276"/>
      <c r="AA412" s="276"/>
    </row>
    <row r="413" spans="1:27" s="146" customFormat="1" ht="25.5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  <c r="Z413" s="276"/>
      <c r="AA413" s="276"/>
    </row>
    <row r="414" spans="1:27" s="146" customFormat="1" ht="25.5" x14ac:dyDescent="0.2">
      <c r="A414" s="167" t="s">
        <v>9</v>
      </c>
      <c r="B414" s="311">
        <v>58.409433999999997</v>
      </c>
      <c r="C414" s="312">
        <v>56.478225999999999</v>
      </c>
      <c r="D414" s="312">
        <v>56.469819000000001</v>
      </c>
      <c r="E414" s="312">
        <v>57.010269000000001</v>
      </c>
      <c r="F414" s="312">
        <v>58.099575999999999</v>
      </c>
      <c r="G414" s="312">
        <v>60.214537</v>
      </c>
      <c r="H414" s="312">
        <v>59.436288999999995</v>
      </c>
      <c r="I414" s="312">
        <v>56.670386000000001</v>
      </c>
      <c r="J414" s="312">
        <v>59.323394999999998</v>
      </c>
      <c r="K414" s="312">
        <v>59.537173000000003</v>
      </c>
      <c r="L414" s="312">
        <v>57.499075999999995</v>
      </c>
      <c r="M414" s="312">
        <v>57.840160000000004</v>
      </c>
      <c r="N414" s="312">
        <v>58.361393999999997</v>
      </c>
      <c r="O414" s="312">
        <v>54.836458999999998</v>
      </c>
      <c r="P414" s="312">
        <v>55.233989999999999</v>
      </c>
      <c r="Q414" s="312">
        <v>57.000661000000001</v>
      </c>
      <c r="R414" s="312">
        <v>60.513586000000004</v>
      </c>
      <c r="S414" s="312">
        <v>60.824644999999997</v>
      </c>
      <c r="T414" s="312">
        <v>57.401795</v>
      </c>
      <c r="U414" s="312">
        <v>57.524297000000004</v>
      </c>
      <c r="V414" s="312">
        <v>59.400258999999998</v>
      </c>
      <c r="W414" s="312">
        <v>59.405062999999998</v>
      </c>
      <c r="X414" s="312">
        <v>59.322193999999996</v>
      </c>
      <c r="Y414" s="313">
        <v>58.757724000000003</v>
      </c>
      <c r="Z414" s="276"/>
      <c r="AA414" s="276"/>
    </row>
    <row r="415" spans="1:27" s="146" customFormat="1" ht="26.2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  <c r="AA415" s="276"/>
    </row>
    <row r="416" spans="1:27" s="146" customFormat="1" ht="15" thickBot="1" x14ac:dyDescent="0.25">
      <c r="A416" s="171">
        <v>19</v>
      </c>
      <c r="B416" s="172">
        <v>755.2171173741483</v>
      </c>
      <c r="C416" s="173">
        <v>722.75661937414816</v>
      </c>
      <c r="D416" s="173">
        <v>714.90471837414827</v>
      </c>
      <c r="E416" s="174">
        <v>726.72177337414837</v>
      </c>
      <c r="F416" s="174">
        <v>739.86054637414827</v>
      </c>
      <c r="G416" s="174">
        <v>759.76472337414828</v>
      </c>
      <c r="H416" s="174">
        <v>748.67573337414819</v>
      </c>
      <c r="I416" s="174">
        <v>741.07025437414825</v>
      </c>
      <c r="J416" s="174">
        <v>750.13186337414822</v>
      </c>
      <c r="K416" s="175">
        <v>753.5033643741483</v>
      </c>
      <c r="L416" s="174">
        <v>758.35339737414836</v>
      </c>
      <c r="M416" s="176">
        <v>762.87860137414827</v>
      </c>
      <c r="N416" s="175">
        <v>737.50833637414826</v>
      </c>
      <c r="O416" s="174">
        <v>714.3334673741482</v>
      </c>
      <c r="P416" s="176">
        <v>717.79457637414828</v>
      </c>
      <c r="Q416" s="177">
        <v>732.8375193741482</v>
      </c>
      <c r="R416" s="174">
        <v>745.10261437414829</v>
      </c>
      <c r="S416" s="177">
        <v>773.18352137414831</v>
      </c>
      <c r="T416" s="174">
        <v>735.95139737414831</v>
      </c>
      <c r="U416" s="173">
        <v>726.10571837414818</v>
      </c>
      <c r="V416" s="173">
        <v>744.78898637414829</v>
      </c>
      <c r="W416" s="173">
        <v>746.25631737414824</v>
      </c>
      <c r="X416" s="173">
        <v>755.67635837414821</v>
      </c>
      <c r="Y416" s="178">
        <v>753.25694237414825</v>
      </c>
      <c r="Z416" s="276"/>
      <c r="AA416" s="276"/>
    </row>
    <row r="417" spans="1:27" s="146" customFormat="1" ht="25.5" customHeight="1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  <c r="Z417" s="276"/>
      <c r="AA417" s="276"/>
    </row>
    <row r="418" spans="1:27" s="146" customFormat="1" ht="25.5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  <c r="Z418" s="276"/>
      <c r="AA418" s="276"/>
    </row>
    <row r="419" spans="1:27" s="146" customFormat="1" ht="25.5" x14ac:dyDescent="0.2">
      <c r="A419" s="182" t="s">
        <v>9</v>
      </c>
      <c r="B419" s="311">
        <v>69.886189999999999</v>
      </c>
      <c r="C419" s="312">
        <v>66.405691999999988</v>
      </c>
      <c r="D419" s="312">
        <v>65.563790999999995</v>
      </c>
      <c r="E419" s="312">
        <v>66.830846000000008</v>
      </c>
      <c r="F419" s="312">
        <v>68.239619000000005</v>
      </c>
      <c r="G419" s="312">
        <v>70.373795999999999</v>
      </c>
      <c r="H419" s="312">
        <v>69.184805999999995</v>
      </c>
      <c r="I419" s="312">
        <v>68.369326999999998</v>
      </c>
      <c r="J419" s="312">
        <v>69.340935999999999</v>
      </c>
      <c r="K419" s="312">
        <v>69.702437000000003</v>
      </c>
      <c r="L419" s="312">
        <v>70.222470000000001</v>
      </c>
      <c r="M419" s="312">
        <v>70.707673999999997</v>
      </c>
      <c r="N419" s="312">
        <v>67.987409</v>
      </c>
      <c r="O419" s="312">
        <v>65.502539999999996</v>
      </c>
      <c r="P419" s="312">
        <v>65.873649</v>
      </c>
      <c r="Q419" s="312">
        <v>67.486591999999987</v>
      </c>
      <c r="R419" s="312">
        <v>68.801687000000001</v>
      </c>
      <c r="S419" s="312">
        <v>71.812594000000004</v>
      </c>
      <c r="T419" s="312">
        <v>67.82047</v>
      </c>
      <c r="U419" s="312">
        <v>66.764790999999988</v>
      </c>
      <c r="V419" s="312">
        <v>68.768059000000008</v>
      </c>
      <c r="W419" s="312">
        <v>68.925389999999993</v>
      </c>
      <c r="X419" s="312">
        <v>69.935430999999994</v>
      </c>
      <c r="Y419" s="313">
        <v>69.676014999999992</v>
      </c>
      <c r="Z419" s="276"/>
      <c r="AA419" s="276"/>
    </row>
    <row r="420" spans="1:27" s="146" customFormat="1" ht="26.2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  <c r="AA420" s="276"/>
    </row>
    <row r="421" spans="1:27" s="146" customFormat="1" ht="15" thickBot="1" x14ac:dyDescent="0.25">
      <c r="A421" s="154">
        <v>20</v>
      </c>
      <c r="B421" s="172">
        <v>752.55127937414829</v>
      </c>
      <c r="C421" s="173">
        <v>720.50521837414817</v>
      </c>
      <c r="D421" s="173">
        <v>713.22456837414825</v>
      </c>
      <c r="E421" s="174">
        <v>720.77404237414828</v>
      </c>
      <c r="F421" s="174">
        <v>732.31107237414835</v>
      </c>
      <c r="G421" s="174">
        <v>752.95451537414829</v>
      </c>
      <c r="H421" s="174">
        <v>750.16546637414831</v>
      </c>
      <c r="I421" s="174">
        <v>745.97629237414822</v>
      </c>
      <c r="J421" s="174">
        <v>756.37082037414825</v>
      </c>
      <c r="K421" s="175">
        <v>753.49216337414828</v>
      </c>
      <c r="L421" s="174">
        <v>757.22209637414835</v>
      </c>
      <c r="M421" s="176">
        <v>758.48780937414836</v>
      </c>
      <c r="N421" s="175">
        <v>758.9694523741482</v>
      </c>
      <c r="O421" s="174">
        <v>730.55251537414824</v>
      </c>
      <c r="P421" s="176">
        <v>708.93458537414836</v>
      </c>
      <c r="Q421" s="177">
        <v>727.93148137414823</v>
      </c>
      <c r="R421" s="174">
        <v>764.84997737414824</v>
      </c>
      <c r="S421" s="177">
        <v>768.50150337414823</v>
      </c>
      <c r="T421" s="174">
        <v>732.51269037414829</v>
      </c>
      <c r="U421" s="173">
        <v>729.47721937414826</v>
      </c>
      <c r="V421" s="173">
        <v>750.94953637414835</v>
      </c>
      <c r="W421" s="173">
        <v>752.08083737414825</v>
      </c>
      <c r="X421" s="173">
        <v>760.16795937414827</v>
      </c>
      <c r="Y421" s="178">
        <v>759.49589937414828</v>
      </c>
      <c r="Z421" s="276"/>
      <c r="AA421" s="276"/>
    </row>
    <row r="422" spans="1:27" s="146" customFormat="1" ht="25.5" customHeight="1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  <c r="Z422" s="276"/>
      <c r="AA422" s="276"/>
    </row>
    <row r="423" spans="1:27" s="146" customFormat="1" ht="25.5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  <c r="Z423" s="276"/>
      <c r="AA423" s="276"/>
    </row>
    <row r="424" spans="1:27" s="146" customFormat="1" ht="25.5" x14ac:dyDescent="0.2">
      <c r="A424" s="182" t="s">
        <v>9</v>
      </c>
      <c r="B424" s="311">
        <v>69.600352000000001</v>
      </c>
      <c r="C424" s="312">
        <v>66.164290999999992</v>
      </c>
      <c r="D424" s="312">
        <v>65.383640999999997</v>
      </c>
      <c r="E424" s="312">
        <v>66.193114999999992</v>
      </c>
      <c r="F424" s="312">
        <v>67.43014500000001</v>
      </c>
      <c r="G424" s="312">
        <v>69.643587999999994</v>
      </c>
      <c r="H424" s="312">
        <v>69.344538999999997</v>
      </c>
      <c r="I424" s="312">
        <v>68.895364999999998</v>
      </c>
      <c r="J424" s="312">
        <v>70.009892999999991</v>
      </c>
      <c r="K424" s="312">
        <v>69.701235999999994</v>
      </c>
      <c r="L424" s="312">
        <v>70.101168999999999</v>
      </c>
      <c r="M424" s="312">
        <v>70.236882000000008</v>
      </c>
      <c r="N424" s="312">
        <v>70.288524999999993</v>
      </c>
      <c r="O424" s="312">
        <v>67.241587999999993</v>
      </c>
      <c r="P424" s="312">
        <v>64.923658000000003</v>
      </c>
      <c r="Q424" s="312">
        <v>66.960553999999988</v>
      </c>
      <c r="R424" s="312">
        <v>70.919049999999999</v>
      </c>
      <c r="S424" s="312">
        <v>71.310575999999998</v>
      </c>
      <c r="T424" s="312">
        <v>67.451763</v>
      </c>
      <c r="U424" s="312">
        <v>67.126291999999992</v>
      </c>
      <c r="V424" s="312">
        <v>69.428609000000009</v>
      </c>
      <c r="W424" s="312">
        <v>69.549909999999997</v>
      </c>
      <c r="X424" s="312">
        <v>70.417032000000006</v>
      </c>
      <c r="Y424" s="313">
        <v>70.344971999999999</v>
      </c>
      <c r="Z424" s="276"/>
      <c r="AA424" s="276"/>
    </row>
    <row r="425" spans="1:27" s="146" customFormat="1" ht="26.2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  <c r="AA425" s="276"/>
    </row>
    <row r="426" spans="1:27" s="146" customFormat="1" ht="15" thickBot="1" x14ac:dyDescent="0.25">
      <c r="A426" s="185">
        <v>21</v>
      </c>
      <c r="B426" s="172">
        <v>870.35219637414832</v>
      </c>
      <c r="C426" s="173">
        <v>829.26692837414828</v>
      </c>
      <c r="D426" s="173">
        <v>820.60855537414818</v>
      </c>
      <c r="E426" s="174">
        <v>839.35902937414824</v>
      </c>
      <c r="F426" s="174">
        <v>879.42500637414821</v>
      </c>
      <c r="G426" s="174">
        <v>882.1692513741483</v>
      </c>
      <c r="H426" s="174">
        <v>873.73489837414832</v>
      </c>
      <c r="I426" s="174">
        <v>859.39761837414824</v>
      </c>
      <c r="J426" s="174">
        <v>875.67267137414831</v>
      </c>
      <c r="K426" s="175">
        <v>876.13191237414833</v>
      </c>
      <c r="L426" s="174">
        <v>872.27876837414829</v>
      </c>
      <c r="M426" s="176">
        <v>880.16427237414837</v>
      </c>
      <c r="N426" s="175">
        <v>882.65089437414827</v>
      </c>
      <c r="O426" s="174">
        <v>852.68821937414828</v>
      </c>
      <c r="P426" s="176">
        <v>855.24204737414834</v>
      </c>
      <c r="Q426" s="177">
        <v>872.81641637414828</v>
      </c>
      <c r="R426" s="174">
        <v>896.78655637414818</v>
      </c>
      <c r="S426" s="177">
        <v>902.23024237414825</v>
      </c>
      <c r="T426" s="174">
        <v>883.40136137414834</v>
      </c>
      <c r="U426" s="173">
        <v>841.38641037414834</v>
      </c>
      <c r="V426" s="173">
        <v>864.22524937414823</v>
      </c>
      <c r="W426" s="173">
        <v>863.67640037414833</v>
      </c>
      <c r="X426" s="173">
        <v>857.02300637414828</v>
      </c>
      <c r="Y426" s="178">
        <v>870.46420637414826</v>
      </c>
      <c r="Z426" s="276"/>
      <c r="AA426" s="276"/>
    </row>
    <row r="427" spans="1:27" s="146" customFormat="1" ht="25.5" customHeight="1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  <c r="Z427" s="276"/>
      <c r="AA427" s="276"/>
    </row>
    <row r="428" spans="1:27" s="146" customFormat="1" ht="25.5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  <c r="Z428" s="276"/>
      <c r="AA428" s="276"/>
    </row>
    <row r="429" spans="1:27" s="146" customFormat="1" ht="25.5" x14ac:dyDescent="0.2">
      <c r="A429" s="182" t="s">
        <v>9</v>
      </c>
      <c r="B429" s="311">
        <v>82.231269000000012</v>
      </c>
      <c r="C429" s="312">
        <v>77.826000999999991</v>
      </c>
      <c r="D429" s="312">
        <v>76.897627999999997</v>
      </c>
      <c r="E429" s="312">
        <v>78.908102</v>
      </c>
      <c r="F429" s="312">
        <v>83.204078999999993</v>
      </c>
      <c r="G429" s="312">
        <v>83.498323999999997</v>
      </c>
      <c r="H429" s="312">
        <v>82.593970999999996</v>
      </c>
      <c r="I429" s="312">
        <v>81.056691000000001</v>
      </c>
      <c r="J429" s="312">
        <v>82.801743999999999</v>
      </c>
      <c r="K429" s="312">
        <v>82.850985000000009</v>
      </c>
      <c r="L429" s="312">
        <v>82.437840999999992</v>
      </c>
      <c r="M429" s="312">
        <v>83.283345000000011</v>
      </c>
      <c r="N429" s="312">
        <v>83.549966999999995</v>
      </c>
      <c r="O429" s="312">
        <v>80.337291999999991</v>
      </c>
      <c r="P429" s="312">
        <v>80.61112</v>
      </c>
      <c r="Q429" s="312">
        <v>82.495488999999992</v>
      </c>
      <c r="R429" s="312">
        <v>85.065629000000001</v>
      </c>
      <c r="S429" s="312">
        <v>85.649315000000001</v>
      </c>
      <c r="T429" s="312">
        <v>83.630434000000008</v>
      </c>
      <c r="U429" s="312">
        <v>79.125483000000003</v>
      </c>
      <c r="V429" s="312">
        <v>81.574321999999995</v>
      </c>
      <c r="W429" s="312">
        <v>81.515473</v>
      </c>
      <c r="X429" s="312">
        <v>80.802078999999992</v>
      </c>
      <c r="Y429" s="313">
        <v>82.243279000000001</v>
      </c>
      <c r="Z429" s="276"/>
      <c r="AA429" s="276"/>
    </row>
    <row r="430" spans="1:27" s="146" customFormat="1" ht="26.2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  <c r="AA430" s="276"/>
    </row>
    <row r="431" spans="1:27" s="146" customFormat="1" ht="15" thickBot="1" x14ac:dyDescent="0.25">
      <c r="A431" s="154">
        <v>22</v>
      </c>
      <c r="B431" s="172">
        <v>856.56376537414826</v>
      </c>
      <c r="C431" s="173">
        <v>813.83195037414828</v>
      </c>
      <c r="D431" s="173">
        <v>810.40444437414817</v>
      </c>
      <c r="E431" s="174">
        <v>821.9190723741483</v>
      </c>
      <c r="F431" s="174">
        <v>866.5998613741483</v>
      </c>
      <c r="G431" s="174">
        <v>863.07154637414828</v>
      </c>
      <c r="H431" s="174">
        <v>862.82512437414834</v>
      </c>
      <c r="I431" s="174">
        <v>852.37459137414828</v>
      </c>
      <c r="J431" s="174">
        <v>862.16426537414827</v>
      </c>
      <c r="K431" s="175">
        <v>873.71249637414837</v>
      </c>
      <c r="L431" s="174">
        <v>872.77161237414828</v>
      </c>
      <c r="M431" s="176">
        <v>882.58368837414832</v>
      </c>
      <c r="N431" s="175">
        <v>878.90976037414828</v>
      </c>
      <c r="O431" s="174">
        <v>843.91783637414835</v>
      </c>
      <c r="P431" s="176">
        <v>854.81640937414829</v>
      </c>
      <c r="Q431" s="177">
        <v>873.29805937414835</v>
      </c>
      <c r="R431" s="174">
        <v>883.71498937414822</v>
      </c>
      <c r="S431" s="177">
        <v>894.31113537414831</v>
      </c>
      <c r="T431" s="174">
        <v>867.21591637414826</v>
      </c>
      <c r="U431" s="173">
        <v>822.0534843741483</v>
      </c>
      <c r="V431" s="173">
        <v>827.55317537414828</v>
      </c>
      <c r="W431" s="173">
        <v>838.82138137414825</v>
      </c>
      <c r="X431" s="173">
        <v>848.81267337414829</v>
      </c>
      <c r="Y431" s="178">
        <v>868.20160437414825</v>
      </c>
      <c r="Z431" s="276"/>
      <c r="AA431" s="276"/>
    </row>
    <row r="432" spans="1:27" s="146" customFormat="1" ht="25.5" customHeight="1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  <c r="Z432" s="276"/>
      <c r="AA432" s="276"/>
    </row>
    <row r="433" spans="1:27" s="146" customFormat="1" ht="25.5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  <c r="Z433" s="276"/>
      <c r="AA433" s="276"/>
    </row>
    <row r="434" spans="1:27" s="146" customFormat="1" ht="25.5" x14ac:dyDescent="0.2">
      <c r="A434" s="182" t="s">
        <v>9</v>
      </c>
      <c r="B434" s="311">
        <v>80.752837999999997</v>
      </c>
      <c r="C434" s="312">
        <v>76.171023000000005</v>
      </c>
      <c r="D434" s="312">
        <v>75.803516999999999</v>
      </c>
      <c r="E434" s="312">
        <v>77.038145</v>
      </c>
      <c r="F434" s="312">
        <v>81.828934000000004</v>
      </c>
      <c r="G434" s="312">
        <v>81.450619000000003</v>
      </c>
      <c r="H434" s="312">
        <v>81.424197000000007</v>
      </c>
      <c r="I434" s="312">
        <v>80.303663999999998</v>
      </c>
      <c r="J434" s="312">
        <v>81.353337999999994</v>
      </c>
      <c r="K434" s="312">
        <v>82.591569000000007</v>
      </c>
      <c r="L434" s="312">
        <v>82.490684999999999</v>
      </c>
      <c r="M434" s="312">
        <v>83.542760999999999</v>
      </c>
      <c r="N434" s="312">
        <v>83.14883300000001</v>
      </c>
      <c r="O434" s="312">
        <v>79.396909000000008</v>
      </c>
      <c r="P434" s="312">
        <v>80.565482000000003</v>
      </c>
      <c r="Q434" s="312">
        <v>82.547132000000005</v>
      </c>
      <c r="R434" s="312">
        <v>83.664062000000001</v>
      </c>
      <c r="S434" s="312">
        <v>84.800207999999998</v>
      </c>
      <c r="T434" s="312">
        <v>81.894988999999995</v>
      </c>
      <c r="U434" s="312">
        <v>77.052557000000007</v>
      </c>
      <c r="V434" s="312">
        <v>77.642247999999995</v>
      </c>
      <c r="W434" s="312">
        <v>78.850453999999999</v>
      </c>
      <c r="X434" s="312">
        <v>79.921745999999999</v>
      </c>
      <c r="Y434" s="313">
        <v>82.000676999999996</v>
      </c>
      <c r="Z434" s="276"/>
      <c r="AA434" s="276"/>
    </row>
    <row r="435" spans="1:27" s="146" customFormat="1" ht="26.2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  <c r="AA435" s="276"/>
    </row>
    <row r="436" spans="1:27" s="146" customFormat="1" ht="15" thickBot="1" x14ac:dyDescent="0.25">
      <c r="A436" s="185">
        <v>23</v>
      </c>
      <c r="B436" s="172">
        <v>854.69319837414832</v>
      </c>
      <c r="C436" s="173">
        <v>835.00184037414829</v>
      </c>
      <c r="D436" s="173">
        <v>841.59922937414831</v>
      </c>
      <c r="E436" s="174">
        <v>849.95517537414833</v>
      </c>
      <c r="F436" s="174">
        <v>854.50278137414819</v>
      </c>
      <c r="G436" s="174">
        <v>857.32543337414825</v>
      </c>
      <c r="H436" s="174">
        <v>853.70751037414834</v>
      </c>
      <c r="I436" s="174">
        <v>845.57558437414832</v>
      </c>
      <c r="J436" s="174">
        <v>857.0342073741482</v>
      </c>
      <c r="K436" s="175">
        <v>858.42313137414817</v>
      </c>
      <c r="L436" s="174">
        <v>862.19786837414824</v>
      </c>
      <c r="M436" s="176">
        <v>861.07776837414826</v>
      </c>
      <c r="N436" s="175">
        <v>856.18293137414821</v>
      </c>
      <c r="O436" s="174">
        <v>834.35218237414824</v>
      </c>
      <c r="P436" s="176">
        <v>837.47726137414827</v>
      </c>
      <c r="Q436" s="177">
        <v>851.35530037414833</v>
      </c>
      <c r="R436" s="174">
        <v>869.74734237414827</v>
      </c>
      <c r="S436" s="177">
        <v>863.35157137414831</v>
      </c>
      <c r="T436" s="174">
        <v>850.79525037414828</v>
      </c>
      <c r="U436" s="173">
        <v>848.36463337414818</v>
      </c>
      <c r="V436" s="173">
        <v>840.98317437414835</v>
      </c>
      <c r="W436" s="173">
        <v>851.46731037414827</v>
      </c>
      <c r="X436" s="173">
        <v>852.10576737414829</v>
      </c>
      <c r="Y436" s="178">
        <v>856.02611737414827</v>
      </c>
      <c r="Z436" s="276"/>
      <c r="AA436" s="276"/>
    </row>
    <row r="437" spans="1:27" s="146" customFormat="1" ht="25.5" customHeight="1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  <c r="Z437" s="276"/>
      <c r="AA437" s="276"/>
    </row>
    <row r="438" spans="1:27" s="146" customFormat="1" ht="25.5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  <c r="Z438" s="276"/>
      <c r="AA438" s="276"/>
    </row>
    <row r="439" spans="1:27" s="146" customFormat="1" ht="25.5" x14ac:dyDescent="0.2">
      <c r="A439" s="182" t="s">
        <v>9</v>
      </c>
      <c r="B439" s="311">
        <v>80.552271000000005</v>
      </c>
      <c r="C439" s="312">
        <v>78.440912999999995</v>
      </c>
      <c r="D439" s="312">
        <v>79.148302000000001</v>
      </c>
      <c r="E439" s="312">
        <v>80.044247999999996</v>
      </c>
      <c r="F439" s="312">
        <v>80.531853999999996</v>
      </c>
      <c r="G439" s="312">
        <v>80.83450599999999</v>
      </c>
      <c r="H439" s="312">
        <v>80.446583000000004</v>
      </c>
      <c r="I439" s="312">
        <v>79.574657000000002</v>
      </c>
      <c r="J439" s="312">
        <v>80.803279999999987</v>
      </c>
      <c r="K439" s="312">
        <v>80.952203999999995</v>
      </c>
      <c r="L439" s="312">
        <v>81.356940999999992</v>
      </c>
      <c r="M439" s="312">
        <v>81.236840999999998</v>
      </c>
      <c r="N439" s="312">
        <v>80.712003999999993</v>
      </c>
      <c r="O439" s="312">
        <v>78.371254999999991</v>
      </c>
      <c r="P439" s="312">
        <v>78.706333999999998</v>
      </c>
      <c r="Q439" s="312">
        <v>80.194372999999999</v>
      </c>
      <c r="R439" s="312">
        <v>82.166415000000001</v>
      </c>
      <c r="S439" s="312">
        <v>81.480644000000012</v>
      </c>
      <c r="T439" s="312">
        <v>80.134322999999995</v>
      </c>
      <c r="U439" s="312">
        <v>79.873705999999999</v>
      </c>
      <c r="V439" s="312">
        <v>79.082246999999995</v>
      </c>
      <c r="W439" s="312">
        <v>80.206383000000002</v>
      </c>
      <c r="X439" s="312">
        <v>80.274839999999998</v>
      </c>
      <c r="Y439" s="313">
        <v>80.695189999999997</v>
      </c>
      <c r="Z439" s="276"/>
      <c r="AA439" s="276"/>
    </row>
    <row r="440" spans="1:27" s="146" customFormat="1" ht="26.2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  <c r="AA440" s="276"/>
    </row>
    <row r="441" spans="1:27" s="146" customFormat="1" ht="15" thickBot="1" x14ac:dyDescent="0.25">
      <c r="A441" s="186">
        <v>24</v>
      </c>
      <c r="B441" s="172">
        <v>940.10082337414826</v>
      </c>
      <c r="C441" s="173">
        <v>910.29496237414833</v>
      </c>
      <c r="D441" s="173">
        <v>910.29496237414833</v>
      </c>
      <c r="E441" s="174">
        <v>919.07654637414828</v>
      </c>
      <c r="F441" s="174">
        <v>923.69135837414819</v>
      </c>
      <c r="G441" s="174">
        <v>940.66087337414831</v>
      </c>
      <c r="H441" s="174">
        <v>942.49783737414828</v>
      </c>
      <c r="I441" s="174">
        <v>931.19602837414823</v>
      </c>
      <c r="J441" s="174">
        <v>936.85253337414815</v>
      </c>
      <c r="K441" s="175">
        <v>946.6198053741482</v>
      </c>
      <c r="L441" s="174">
        <v>951.79466737414828</v>
      </c>
      <c r="M441" s="176">
        <v>954.68452537414828</v>
      </c>
      <c r="N441" s="175">
        <v>948.12073937414823</v>
      </c>
      <c r="O441" s="174">
        <v>923.14250937414829</v>
      </c>
      <c r="P441" s="176">
        <v>923.32172537414829</v>
      </c>
      <c r="Q441" s="177">
        <v>941.71376737414823</v>
      </c>
      <c r="R441" s="174">
        <v>959.36654337414825</v>
      </c>
      <c r="S441" s="177">
        <v>954.84133937414822</v>
      </c>
      <c r="T441" s="174">
        <v>923.63535337414828</v>
      </c>
      <c r="U441" s="173">
        <v>922.12321837414822</v>
      </c>
      <c r="V441" s="173">
        <v>930.97200837414823</v>
      </c>
      <c r="W441" s="173">
        <v>940.56006437414828</v>
      </c>
      <c r="X441" s="173">
        <v>946.72061437414823</v>
      </c>
      <c r="Y441" s="178">
        <v>946.58620237414823</v>
      </c>
      <c r="Z441" s="276"/>
      <c r="AA441" s="276"/>
    </row>
    <row r="442" spans="1:27" s="146" customFormat="1" ht="25.5" customHeight="1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  <c r="Z442" s="276"/>
      <c r="AA442" s="276"/>
    </row>
    <row r="443" spans="1:27" s="146" customFormat="1" ht="25.5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  <c r="Z443" s="276"/>
      <c r="AA443" s="276"/>
    </row>
    <row r="444" spans="1:27" s="146" customFormat="1" ht="25.5" x14ac:dyDescent="0.2">
      <c r="A444" s="182" t="s">
        <v>9</v>
      </c>
      <c r="B444" s="311">
        <v>89.709896000000001</v>
      </c>
      <c r="C444" s="312">
        <v>86.514035000000007</v>
      </c>
      <c r="D444" s="312">
        <v>86.514035000000007</v>
      </c>
      <c r="E444" s="312">
        <v>87.455618999999999</v>
      </c>
      <c r="F444" s="312">
        <v>87.950430999999995</v>
      </c>
      <c r="G444" s="312">
        <v>89.769946000000004</v>
      </c>
      <c r="H444" s="312">
        <v>89.966909999999999</v>
      </c>
      <c r="I444" s="312">
        <v>88.755100999999996</v>
      </c>
      <c r="J444" s="312">
        <v>89.361605999999995</v>
      </c>
      <c r="K444" s="312">
        <v>90.408878000000001</v>
      </c>
      <c r="L444" s="312">
        <v>90.963740000000001</v>
      </c>
      <c r="M444" s="312">
        <v>91.273598000000007</v>
      </c>
      <c r="N444" s="312">
        <v>90.569811999999999</v>
      </c>
      <c r="O444" s="312">
        <v>87.891582</v>
      </c>
      <c r="P444" s="312">
        <v>87.910798</v>
      </c>
      <c r="Q444" s="312">
        <v>89.882840000000002</v>
      </c>
      <c r="R444" s="312">
        <v>91.775615999999999</v>
      </c>
      <c r="S444" s="312">
        <v>91.290412000000003</v>
      </c>
      <c r="T444" s="312">
        <v>87.944425999999993</v>
      </c>
      <c r="U444" s="312">
        <v>87.782291000000001</v>
      </c>
      <c r="V444" s="312">
        <v>88.731080999999989</v>
      </c>
      <c r="W444" s="312">
        <v>89.759136999999996</v>
      </c>
      <c r="X444" s="312">
        <v>90.419686999999996</v>
      </c>
      <c r="Y444" s="313">
        <v>90.405275000000003</v>
      </c>
      <c r="Z444" s="276"/>
      <c r="AA444" s="276"/>
    </row>
    <row r="445" spans="1:27" s="146" customFormat="1" ht="26.2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  <c r="AA445" s="276"/>
    </row>
    <row r="446" spans="1:27" s="146" customFormat="1" ht="15" thickBot="1" x14ac:dyDescent="0.25">
      <c r="A446" s="154">
        <v>25</v>
      </c>
      <c r="B446" s="172">
        <v>839.24701937414818</v>
      </c>
      <c r="C446" s="173">
        <v>823.76723737414829</v>
      </c>
      <c r="D446" s="173">
        <v>814.66082437414832</v>
      </c>
      <c r="E446" s="174">
        <v>871.53950237414824</v>
      </c>
      <c r="F446" s="174">
        <v>880.51150337414822</v>
      </c>
      <c r="G446" s="174">
        <v>884.39825037414835</v>
      </c>
      <c r="H446" s="174">
        <v>879.21218737414824</v>
      </c>
      <c r="I446" s="174">
        <v>863.29556637414828</v>
      </c>
      <c r="J446" s="174">
        <v>881.97883437414828</v>
      </c>
      <c r="K446" s="175">
        <v>898.75793237414825</v>
      </c>
      <c r="L446" s="174">
        <v>897.36900837414817</v>
      </c>
      <c r="M446" s="176">
        <v>897.76104337414824</v>
      </c>
      <c r="N446" s="175">
        <v>891.73490537414818</v>
      </c>
      <c r="O446" s="174">
        <v>851.75853637414832</v>
      </c>
      <c r="P446" s="176">
        <v>857.77347337414835</v>
      </c>
      <c r="Q446" s="177">
        <v>885.73116937414818</v>
      </c>
      <c r="R446" s="174">
        <v>912.7703833741482</v>
      </c>
      <c r="S446" s="177">
        <v>896.10329537414827</v>
      </c>
      <c r="T446" s="174">
        <v>891.83571437414821</v>
      </c>
      <c r="U446" s="173">
        <v>853.79711837414823</v>
      </c>
      <c r="V446" s="173">
        <v>865.35655037414824</v>
      </c>
      <c r="W446" s="173">
        <v>865.23333937414827</v>
      </c>
      <c r="X446" s="173">
        <v>886.44803337414817</v>
      </c>
      <c r="Y446" s="178">
        <v>887.92656537414825</v>
      </c>
      <c r="Z446" s="276"/>
      <c r="AA446" s="276"/>
    </row>
    <row r="447" spans="1:27" s="146" customFormat="1" ht="25.5" customHeight="1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  <c r="Z447" s="276"/>
      <c r="AA447" s="276"/>
    </row>
    <row r="448" spans="1:27" s="146" customFormat="1" ht="25.5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  <c r="Z448" s="276"/>
      <c r="AA448" s="276"/>
    </row>
    <row r="449" spans="1:27" s="146" customFormat="1" ht="25.5" x14ac:dyDescent="0.2">
      <c r="A449" s="182" t="s">
        <v>9</v>
      </c>
      <c r="B449" s="311">
        <v>78.896091999999996</v>
      </c>
      <c r="C449" s="312">
        <v>77.236310000000003</v>
      </c>
      <c r="D449" s="312">
        <v>76.259897000000009</v>
      </c>
      <c r="E449" s="312">
        <v>82.358575000000002</v>
      </c>
      <c r="F449" s="312">
        <v>83.320576000000003</v>
      </c>
      <c r="G449" s="312">
        <v>83.737323000000004</v>
      </c>
      <c r="H449" s="312">
        <v>83.181259999999995</v>
      </c>
      <c r="I449" s="312">
        <v>81.474638999999996</v>
      </c>
      <c r="J449" s="312">
        <v>83.477907000000002</v>
      </c>
      <c r="K449" s="312">
        <v>85.277004999999988</v>
      </c>
      <c r="L449" s="312">
        <v>85.128080999999995</v>
      </c>
      <c r="M449" s="312">
        <v>85.170115999999993</v>
      </c>
      <c r="N449" s="312">
        <v>84.523978</v>
      </c>
      <c r="O449" s="312">
        <v>80.237609000000006</v>
      </c>
      <c r="P449" s="312">
        <v>80.882546000000005</v>
      </c>
      <c r="Q449" s="312">
        <v>83.880241999999996</v>
      </c>
      <c r="R449" s="312">
        <v>86.779455999999996</v>
      </c>
      <c r="S449" s="312">
        <v>84.992367999999999</v>
      </c>
      <c r="T449" s="312">
        <v>84.534786999999994</v>
      </c>
      <c r="U449" s="312">
        <v>80.45619099999999</v>
      </c>
      <c r="V449" s="312">
        <v>81.695622999999998</v>
      </c>
      <c r="W449" s="312">
        <v>81.682411999999999</v>
      </c>
      <c r="X449" s="312">
        <v>83.957105999999996</v>
      </c>
      <c r="Y449" s="313">
        <v>84.115638000000004</v>
      </c>
      <c r="Z449" s="276"/>
      <c r="AA449" s="276"/>
    </row>
    <row r="450" spans="1:27" s="146" customFormat="1" ht="26.2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  <c r="AA450" s="276"/>
    </row>
    <row r="451" spans="1:27" s="146" customFormat="1" ht="15" thickBot="1" x14ac:dyDescent="0.25">
      <c r="A451" s="184">
        <v>26</v>
      </c>
      <c r="B451" s="172">
        <v>666.29237837414826</v>
      </c>
      <c r="C451" s="173">
        <v>642.10941937414839</v>
      </c>
      <c r="D451" s="173">
        <v>635.94886937414833</v>
      </c>
      <c r="E451" s="174">
        <v>662.04719937414825</v>
      </c>
      <c r="F451" s="174">
        <v>681.10010037414827</v>
      </c>
      <c r="G451" s="174">
        <v>673.2594003741483</v>
      </c>
      <c r="H451" s="174">
        <v>662.4280333741483</v>
      </c>
      <c r="I451" s="174">
        <v>658.40687437414829</v>
      </c>
      <c r="J451" s="174">
        <v>661.43114437414829</v>
      </c>
      <c r="K451" s="175">
        <v>667.1212523741483</v>
      </c>
      <c r="L451" s="174">
        <v>669.40625637414837</v>
      </c>
      <c r="M451" s="176">
        <v>674.14427937414825</v>
      </c>
      <c r="N451" s="175">
        <v>675.93643937414822</v>
      </c>
      <c r="O451" s="174">
        <v>649.50207937414825</v>
      </c>
      <c r="P451" s="176">
        <v>654.38571537414828</v>
      </c>
      <c r="Q451" s="177">
        <v>679.5767643741483</v>
      </c>
      <c r="R451" s="174">
        <v>704.40938137414821</v>
      </c>
      <c r="S451" s="177">
        <v>689.26562937414826</v>
      </c>
      <c r="T451" s="174">
        <v>673.74104337414838</v>
      </c>
      <c r="U451" s="173">
        <v>671.28802437414834</v>
      </c>
      <c r="V451" s="173">
        <v>663.53693237414836</v>
      </c>
      <c r="W451" s="173">
        <v>664.84744937414825</v>
      </c>
      <c r="X451" s="173">
        <v>670.53755737414838</v>
      </c>
      <c r="Y451" s="178">
        <v>668.3869653741483</v>
      </c>
      <c r="Z451" s="276"/>
      <c r="AA451" s="276"/>
    </row>
    <row r="452" spans="1:27" s="146" customFormat="1" ht="25.5" customHeight="1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  <c r="Z452" s="276"/>
      <c r="AA452" s="276"/>
    </row>
    <row r="453" spans="1:27" s="146" customFormat="1" ht="25.5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  <c r="Z453" s="276"/>
      <c r="AA453" s="276"/>
    </row>
    <row r="454" spans="1:27" s="146" customFormat="1" ht="25.5" x14ac:dyDescent="0.2">
      <c r="A454" s="167" t="s">
        <v>9</v>
      </c>
      <c r="B454" s="311">
        <v>60.351450999999997</v>
      </c>
      <c r="C454" s="312">
        <v>57.758492000000004</v>
      </c>
      <c r="D454" s="312">
        <v>57.097942000000003</v>
      </c>
      <c r="E454" s="312">
        <v>59.896272000000003</v>
      </c>
      <c r="F454" s="312">
        <v>61.939173000000004</v>
      </c>
      <c r="G454" s="312">
        <v>61.098472999999998</v>
      </c>
      <c r="H454" s="312">
        <v>59.937106</v>
      </c>
      <c r="I454" s="312">
        <v>59.505946999999999</v>
      </c>
      <c r="J454" s="312">
        <v>59.830217000000005</v>
      </c>
      <c r="K454" s="312">
        <v>60.440325000000001</v>
      </c>
      <c r="L454" s="312">
        <v>60.685329000000003</v>
      </c>
      <c r="M454" s="312">
        <v>61.193351999999997</v>
      </c>
      <c r="N454" s="312">
        <v>61.385511999999999</v>
      </c>
      <c r="O454" s="312">
        <v>58.551151999999995</v>
      </c>
      <c r="P454" s="312">
        <v>59.074787999999998</v>
      </c>
      <c r="Q454" s="312">
        <v>61.775837000000003</v>
      </c>
      <c r="R454" s="312">
        <v>64.438453999999993</v>
      </c>
      <c r="S454" s="312">
        <v>62.814701999999997</v>
      </c>
      <c r="T454" s="312">
        <v>61.150116000000004</v>
      </c>
      <c r="U454" s="312">
        <v>60.887097000000004</v>
      </c>
      <c r="V454" s="312">
        <v>60.056004999999999</v>
      </c>
      <c r="W454" s="312">
        <v>60.196522000000002</v>
      </c>
      <c r="X454" s="312">
        <v>60.806629999999998</v>
      </c>
      <c r="Y454" s="313">
        <v>60.576037999999997</v>
      </c>
      <c r="Z454" s="276"/>
      <c r="AA454" s="276"/>
    </row>
    <row r="455" spans="1:27" s="146" customFormat="1" ht="26.2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  <c r="AA455" s="276"/>
    </row>
    <row r="456" spans="1:27" s="146" customFormat="1" ht="15" thickBot="1" x14ac:dyDescent="0.25">
      <c r="A456" s="171">
        <v>27</v>
      </c>
      <c r="B456" s="172">
        <v>857.13501637414822</v>
      </c>
      <c r="C456" s="173">
        <v>816.44178337414814</v>
      </c>
      <c r="D456" s="173">
        <v>830.67825437414831</v>
      </c>
      <c r="E456" s="174">
        <v>847.44615137414826</v>
      </c>
      <c r="F456" s="174">
        <v>864.03483237414821</v>
      </c>
      <c r="G456" s="174">
        <v>856.32854437414824</v>
      </c>
      <c r="H456" s="174">
        <v>853.85312337414825</v>
      </c>
      <c r="I456" s="174">
        <v>843.95143937414832</v>
      </c>
      <c r="J456" s="174">
        <v>851.19848637414827</v>
      </c>
      <c r="K456" s="175">
        <v>854.02113837414822</v>
      </c>
      <c r="L456" s="174">
        <v>858.93837737414833</v>
      </c>
      <c r="M456" s="176">
        <v>857.72866937414824</v>
      </c>
      <c r="N456" s="175">
        <v>839.91907937414828</v>
      </c>
      <c r="O456" s="174">
        <v>815.31048237414825</v>
      </c>
      <c r="P456" s="176">
        <v>816.92342637414822</v>
      </c>
      <c r="Q456" s="177">
        <v>846.34845337414822</v>
      </c>
      <c r="R456" s="174">
        <v>875.23583237414823</v>
      </c>
      <c r="S456" s="177">
        <v>863.7100033741483</v>
      </c>
      <c r="T456" s="174">
        <v>850.96326537414825</v>
      </c>
      <c r="U456" s="173">
        <v>822.72554437414828</v>
      </c>
      <c r="V456" s="173">
        <v>831.56313337414826</v>
      </c>
      <c r="W456" s="173">
        <v>832.53762037414822</v>
      </c>
      <c r="X456" s="173">
        <v>843.18977137414834</v>
      </c>
      <c r="Y456" s="178">
        <v>843.6714143741483</v>
      </c>
      <c r="Z456" s="276"/>
      <c r="AA456" s="276"/>
    </row>
    <row r="457" spans="1:27" s="146" customFormat="1" ht="25.5" customHeight="1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  <c r="Z457" s="276"/>
      <c r="AA457" s="276"/>
    </row>
    <row r="458" spans="1:27" s="146" customFormat="1" ht="25.5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  <c r="Z458" s="276"/>
      <c r="AA458" s="276"/>
    </row>
    <row r="459" spans="1:27" s="146" customFormat="1" ht="25.5" x14ac:dyDescent="0.2">
      <c r="A459" s="167" t="s">
        <v>9</v>
      </c>
      <c r="B459" s="311">
        <v>80.814088999999996</v>
      </c>
      <c r="C459" s="312">
        <v>76.450855999999987</v>
      </c>
      <c r="D459" s="312">
        <v>77.977327000000002</v>
      </c>
      <c r="E459" s="312">
        <v>79.775223999999994</v>
      </c>
      <c r="F459" s="312">
        <v>81.553905</v>
      </c>
      <c r="G459" s="312">
        <v>80.727616999999995</v>
      </c>
      <c r="H459" s="312">
        <v>80.462196000000006</v>
      </c>
      <c r="I459" s="312">
        <v>79.400512000000006</v>
      </c>
      <c r="J459" s="312">
        <v>80.177559000000002</v>
      </c>
      <c r="K459" s="312">
        <v>80.480210999999997</v>
      </c>
      <c r="L459" s="312">
        <v>81.007450000000006</v>
      </c>
      <c r="M459" s="312">
        <v>80.877741999999998</v>
      </c>
      <c r="N459" s="312">
        <v>78.968152000000003</v>
      </c>
      <c r="O459" s="312">
        <v>76.329554999999999</v>
      </c>
      <c r="P459" s="312">
        <v>76.502499</v>
      </c>
      <c r="Q459" s="312">
        <v>79.657526000000004</v>
      </c>
      <c r="R459" s="312">
        <v>82.754904999999994</v>
      </c>
      <c r="S459" s="312">
        <v>81.519075999999998</v>
      </c>
      <c r="T459" s="312">
        <v>80.152338</v>
      </c>
      <c r="U459" s="312">
        <v>77.124617000000001</v>
      </c>
      <c r="V459" s="312">
        <v>78.072205999999994</v>
      </c>
      <c r="W459" s="312">
        <v>78.176692999999986</v>
      </c>
      <c r="X459" s="312">
        <v>79.318843999999999</v>
      </c>
      <c r="Y459" s="313">
        <v>79.370486999999997</v>
      </c>
      <c r="Z459" s="276"/>
      <c r="AA459" s="276"/>
    </row>
    <row r="460" spans="1:27" s="146" customFormat="1" ht="26.2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  <c r="AA460" s="276"/>
    </row>
    <row r="461" spans="1:27" s="146" customFormat="1" ht="15" thickBot="1" x14ac:dyDescent="0.25">
      <c r="A461" s="186">
        <v>28</v>
      </c>
      <c r="B461" s="172">
        <v>853.12505837414824</v>
      </c>
      <c r="C461" s="173">
        <v>815.0192563741482</v>
      </c>
      <c r="D461" s="173">
        <v>818.65958137414827</v>
      </c>
      <c r="E461" s="174">
        <v>844.79151437414828</v>
      </c>
      <c r="F461" s="174">
        <v>857.32543337414825</v>
      </c>
      <c r="G461" s="174">
        <v>850.92966237414828</v>
      </c>
      <c r="H461" s="174">
        <v>844.04104737414832</v>
      </c>
      <c r="I461" s="174">
        <v>832.89605237414821</v>
      </c>
      <c r="J461" s="174">
        <v>835.25946337414825</v>
      </c>
      <c r="K461" s="175">
        <v>843.81702737414821</v>
      </c>
      <c r="L461" s="174">
        <v>851.85934537414823</v>
      </c>
      <c r="M461" s="176">
        <v>854.90601737414829</v>
      </c>
      <c r="N461" s="175">
        <v>853.69630937414831</v>
      </c>
      <c r="O461" s="174">
        <v>825.50339237414823</v>
      </c>
      <c r="P461" s="176">
        <v>831.95516837414823</v>
      </c>
      <c r="Q461" s="177">
        <v>853.61790237414823</v>
      </c>
      <c r="R461" s="174">
        <v>886.78406337414833</v>
      </c>
      <c r="S461" s="177">
        <v>871.64031137414827</v>
      </c>
      <c r="T461" s="174">
        <v>857.51585037414827</v>
      </c>
      <c r="U461" s="173">
        <v>854.56998737414824</v>
      </c>
      <c r="V461" s="173">
        <v>840.3335163741483</v>
      </c>
      <c r="W461" s="173">
        <v>841.62163137414825</v>
      </c>
      <c r="X461" s="173">
        <v>851.60172237414827</v>
      </c>
      <c r="Y461" s="178">
        <v>850.52642637414829</v>
      </c>
      <c r="Z461" s="276"/>
      <c r="AA461" s="276"/>
    </row>
    <row r="462" spans="1:27" s="146" customFormat="1" ht="25.5" customHeight="1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  <c r="Z462" s="276"/>
      <c r="AA462" s="276"/>
    </row>
    <row r="463" spans="1:27" s="146" customFormat="1" ht="25.5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  <c r="Z463" s="276"/>
      <c r="AA463" s="276"/>
    </row>
    <row r="464" spans="1:27" s="146" customFormat="1" ht="25.5" x14ac:dyDescent="0.2">
      <c r="A464" s="182" t="s">
        <v>9</v>
      </c>
      <c r="B464" s="311">
        <v>80.384130999999996</v>
      </c>
      <c r="C464" s="312">
        <v>76.298328999999995</v>
      </c>
      <c r="D464" s="312">
        <v>76.688654</v>
      </c>
      <c r="E464" s="312">
        <v>79.490587000000005</v>
      </c>
      <c r="F464" s="312">
        <v>80.83450599999999</v>
      </c>
      <c r="G464" s="312">
        <v>80.148735000000002</v>
      </c>
      <c r="H464" s="312">
        <v>79.410120000000006</v>
      </c>
      <c r="I464" s="312">
        <v>78.215125</v>
      </c>
      <c r="J464" s="312">
        <v>78.468536</v>
      </c>
      <c r="K464" s="312">
        <v>79.386099999999999</v>
      </c>
      <c r="L464" s="312">
        <v>80.248417999999987</v>
      </c>
      <c r="M464" s="312">
        <v>80.575090000000003</v>
      </c>
      <c r="N464" s="312">
        <v>80.445382000000009</v>
      </c>
      <c r="O464" s="312">
        <v>77.422465000000003</v>
      </c>
      <c r="P464" s="312">
        <v>78.114240999999993</v>
      </c>
      <c r="Q464" s="312">
        <v>80.436975000000004</v>
      </c>
      <c r="R464" s="312">
        <v>83.993136000000007</v>
      </c>
      <c r="S464" s="312">
        <v>82.369383999999997</v>
      </c>
      <c r="T464" s="312">
        <v>80.854922999999999</v>
      </c>
      <c r="U464" s="312">
        <v>80.539060000000006</v>
      </c>
      <c r="V464" s="312">
        <v>79.012588999999991</v>
      </c>
      <c r="W464" s="312">
        <v>79.15070399999999</v>
      </c>
      <c r="X464" s="312">
        <v>80.22079500000001</v>
      </c>
      <c r="Y464" s="313">
        <v>80.105498999999995</v>
      </c>
      <c r="Z464" s="276"/>
      <c r="AA464" s="276"/>
    </row>
    <row r="465" spans="1:27" s="146" customFormat="1" ht="26.2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  <c r="AA465" s="276"/>
    </row>
    <row r="466" spans="1:27" s="146" customFormat="1" ht="15" thickBot="1" x14ac:dyDescent="0.25">
      <c r="A466" s="154">
        <v>29</v>
      </c>
      <c r="B466" s="172">
        <v>708.04970637414817</v>
      </c>
      <c r="C466" s="173">
        <v>685.22206837414819</v>
      </c>
      <c r="D466" s="173">
        <v>676.44048437414835</v>
      </c>
      <c r="E466" s="174">
        <v>707.97129937414832</v>
      </c>
      <c r="F466" s="174">
        <v>721.62531837414826</v>
      </c>
      <c r="G466" s="174">
        <v>720.9644593741483</v>
      </c>
      <c r="H466" s="174">
        <v>710.05468537414833</v>
      </c>
      <c r="I466" s="174">
        <v>698.46165037414823</v>
      </c>
      <c r="J466" s="174">
        <v>706.33595337414829</v>
      </c>
      <c r="K466" s="175">
        <v>713.15736237414831</v>
      </c>
      <c r="L466" s="174">
        <v>706.64958137414828</v>
      </c>
      <c r="M466" s="176">
        <v>710.55873037414824</v>
      </c>
      <c r="N466" s="175">
        <v>709.39382637414826</v>
      </c>
      <c r="O466" s="174">
        <v>681.42492937414829</v>
      </c>
      <c r="P466" s="176">
        <v>689.76967437414828</v>
      </c>
      <c r="Q466" s="177">
        <v>726.9233913741482</v>
      </c>
      <c r="R466" s="174">
        <v>738.71804437414823</v>
      </c>
      <c r="S466" s="177">
        <v>732.72550937414826</v>
      </c>
      <c r="T466" s="174">
        <v>716.95450137414832</v>
      </c>
      <c r="U466" s="173">
        <v>712.56370937414829</v>
      </c>
      <c r="V466" s="173">
        <v>707.59046537414827</v>
      </c>
      <c r="W466" s="173">
        <v>705.95511937414824</v>
      </c>
      <c r="X466" s="173">
        <v>662.86487237414826</v>
      </c>
      <c r="Y466" s="178">
        <v>680.73046737414825</v>
      </c>
      <c r="Z466" s="276"/>
      <c r="AA466" s="276"/>
    </row>
    <row r="467" spans="1:27" s="146" customFormat="1" ht="25.5" customHeight="1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  <c r="Z467" s="276"/>
      <c r="AA467" s="276"/>
    </row>
    <row r="468" spans="1:27" s="146" customFormat="1" ht="25.5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  <c r="Z468" s="276"/>
      <c r="AA468" s="276"/>
    </row>
    <row r="469" spans="1:27" s="146" customFormat="1" ht="25.5" x14ac:dyDescent="0.2">
      <c r="A469" s="182" t="s">
        <v>9</v>
      </c>
      <c r="B469" s="311">
        <v>64.828778999999997</v>
      </c>
      <c r="C469" s="312">
        <v>62.381140999999992</v>
      </c>
      <c r="D469" s="312">
        <v>61.439557000000001</v>
      </c>
      <c r="E469" s="312">
        <v>64.820372000000006</v>
      </c>
      <c r="F469" s="312">
        <v>66.284390999999999</v>
      </c>
      <c r="G469" s="312">
        <v>66.213532000000001</v>
      </c>
      <c r="H469" s="312">
        <v>65.043758000000011</v>
      </c>
      <c r="I469" s="312">
        <v>63.800722999999998</v>
      </c>
      <c r="J469" s="312">
        <v>64.645026000000001</v>
      </c>
      <c r="K469" s="312">
        <v>65.376435000000001</v>
      </c>
      <c r="L469" s="312">
        <v>64.678653999999995</v>
      </c>
      <c r="M469" s="312">
        <v>65.097802999999999</v>
      </c>
      <c r="N469" s="312">
        <v>64.972898999999998</v>
      </c>
      <c r="O469" s="312">
        <v>61.974001999999999</v>
      </c>
      <c r="P469" s="312">
        <v>62.868746999999999</v>
      </c>
      <c r="Q469" s="312">
        <v>66.852463999999998</v>
      </c>
      <c r="R469" s="312">
        <v>68.117116999999993</v>
      </c>
      <c r="S469" s="312">
        <v>67.474581999999998</v>
      </c>
      <c r="T469" s="312">
        <v>65.783574000000002</v>
      </c>
      <c r="U469" s="312">
        <v>65.312781999999999</v>
      </c>
      <c r="V469" s="312">
        <v>64.779538000000002</v>
      </c>
      <c r="W469" s="312">
        <v>64.604191999999998</v>
      </c>
      <c r="X469" s="312">
        <v>59.983944999999999</v>
      </c>
      <c r="Y469" s="313">
        <v>61.899539999999995</v>
      </c>
      <c r="Z469" s="276"/>
      <c r="AA469" s="276"/>
    </row>
    <row r="470" spans="1:27" s="146" customFormat="1" ht="26.2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  <c r="AA470" s="276"/>
    </row>
    <row r="471" spans="1:27" s="146" customFormat="1" ht="15" thickBot="1" x14ac:dyDescent="0.25">
      <c r="A471" s="184">
        <v>30</v>
      </c>
      <c r="B471" s="172">
        <v>937.13255837414818</v>
      </c>
      <c r="C471" s="173">
        <v>902.81269437414824</v>
      </c>
      <c r="D471" s="173">
        <v>904.6048543741482</v>
      </c>
      <c r="E471" s="174">
        <v>912.00871537414832</v>
      </c>
      <c r="F471" s="174">
        <v>936.30368437414836</v>
      </c>
      <c r="G471" s="174">
        <v>938.82390937414834</v>
      </c>
      <c r="H471" s="174">
        <v>981.34290537414824</v>
      </c>
      <c r="I471" s="174">
        <v>966.49037937414823</v>
      </c>
      <c r="J471" s="174">
        <v>980.50283037414829</v>
      </c>
      <c r="K471" s="175">
        <v>983.0790603741483</v>
      </c>
      <c r="L471" s="174">
        <v>984.97202937414829</v>
      </c>
      <c r="M471" s="176">
        <v>947.72870437414826</v>
      </c>
      <c r="N471" s="175">
        <v>931.07281737414826</v>
      </c>
      <c r="O471" s="174">
        <v>947.72870437414826</v>
      </c>
      <c r="P471" s="176">
        <v>960.40823637414826</v>
      </c>
      <c r="Q471" s="177">
        <v>996.55386337414825</v>
      </c>
      <c r="R471" s="174">
        <v>1011.4399923741482</v>
      </c>
      <c r="S471" s="177">
        <v>986.49536537414826</v>
      </c>
      <c r="T471" s="174">
        <v>954.78533437414831</v>
      </c>
      <c r="U471" s="173">
        <v>941.87058137414829</v>
      </c>
      <c r="V471" s="173">
        <v>937.62540237414828</v>
      </c>
      <c r="W471" s="173">
        <v>945.72372537414833</v>
      </c>
      <c r="X471" s="173">
        <v>943.08028937414826</v>
      </c>
      <c r="Y471" s="178">
        <v>935.64282537414829</v>
      </c>
      <c r="Z471" s="276"/>
      <c r="AA471" s="276"/>
    </row>
    <row r="472" spans="1:27" s="146" customFormat="1" ht="25.5" customHeight="1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  <c r="Z472" s="276"/>
      <c r="AA472" s="276"/>
    </row>
    <row r="473" spans="1:27" s="146" customFormat="1" ht="25.5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  <c r="Z473" s="276"/>
      <c r="AA473" s="276"/>
    </row>
    <row r="474" spans="1:27" s="146" customFormat="1" ht="25.5" x14ac:dyDescent="0.2">
      <c r="A474" s="167" t="s">
        <v>9</v>
      </c>
      <c r="B474" s="311">
        <v>89.39163099999999</v>
      </c>
      <c r="C474" s="312">
        <v>85.711766999999995</v>
      </c>
      <c r="D474" s="312">
        <v>85.903926999999996</v>
      </c>
      <c r="E474" s="312">
        <v>86.697788000000003</v>
      </c>
      <c r="F474" s="312">
        <v>89.302757</v>
      </c>
      <c r="G474" s="312">
        <v>89.57298200000001</v>
      </c>
      <c r="H474" s="312">
        <v>94.131977999999989</v>
      </c>
      <c r="I474" s="312">
        <v>92.539451999999997</v>
      </c>
      <c r="J474" s="312">
        <v>94.041902999999991</v>
      </c>
      <c r="K474" s="312">
        <v>94.318133000000003</v>
      </c>
      <c r="L474" s="312">
        <v>94.521101999999999</v>
      </c>
      <c r="M474" s="312">
        <v>90.527777</v>
      </c>
      <c r="N474" s="312">
        <v>88.741889999999998</v>
      </c>
      <c r="O474" s="312">
        <v>90.527777</v>
      </c>
      <c r="P474" s="312">
        <v>91.887309000000002</v>
      </c>
      <c r="Q474" s="312">
        <v>95.762935999999996</v>
      </c>
      <c r="R474" s="312">
        <v>97.359065000000001</v>
      </c>
      <c r="S474" s="312">
        <v>94.684438</v>
      </c>
      <c r="T474" s="312">
        <v>91.284407000000002</v>
      </c>
      <c r="U474" s="312">
        <v>89.899653999999998</v>
      </c>
      <c r="V474" s="312">
        <v>89.444474999999997</v>
      </c>
      <c r="W474" s="312">
        <v>90.312798000000001</v>
      </c>
      <c r="X474" s="312">
        <v>90.029362000000006</v>
      </c>
      <c r="Y474" s="313">
        <v>89.231898000000001</v>
      </c>
      <c r="Z474" s="276"/>
      <c r="AA474" s="276"/>
    </row>
    <row r="475" spans="1:27" s="146" customFormat="1" ht="26.2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  <c r="AA475" s="276"/>
    </row>
    <row r="476" spans="1:27" s="146" customFormat="1" ht="15" thickBot="1" x14ac:dyDescent="0.25">
      <c r="A476" s="171">
        <v>31</v>
      </c>
      <c r="B476" s="172">
        <v>838.41814537414825</v>
      </c>
      <c r="C476" s="173">
        <v>801.44364437414822</v>
      </c>
      <c r="D476" s="173">
        <v>810.01240937414832</v>
      </c>
      <c r="E476" s="174">
        <v>816.77781337414831</v>
      </c>
      <c r="F476" s="174">
        <v>841.13998837414829</v>
      </c>
      <c r="G476" s="174">
        <v>830.24141537414823</v>
      </c>
      <c r="H476" s="174">
        <v>874.67578237414818</v>
      </c>
      <c r="I476" s="174">
        <v>871.34908537414833</v>
      </c>
      <c r="J476" s="174">
        <v>865.59177137414827</v>
      </c>
      <c r="K476" s="175">
        <v>877.75605737414821</v>
      </c>
      <c r="L476" s="174">
        <v>874.96700837414824</v>
      </c>
      <c r="M476" s="176">
        <v>839.42623537414829</v>
      </c>
      <c r="N476" s="175">
        <v>823.59922237414833</v>
      </c>
      <c r="O476" s="174">
        <v>844.1306553741482</v>
      </c>
      <c r="P476" s="176">
        <v>852.43059637414831</v>
      </c>
      <c r="Q476" s="177">
        <v>896.12569737414833</v>
      </c>
      <c r="R476" s="174">
        <v>933.71625337414821</v>
      </c>
      <c r="S476" s="177">
        <v>931.49845537414819</v>
      </c>
      <c r="T476" s="174">
        <v>830.02859637414826</v>
      </c>
      <c r="U476" s="173">
        <v>814.31359337414824</v>
      </c>
      <c r="V476" s="173">
        <v>825.89542737414831</v>
      </c>
      <c r="W476" s="173">
        <v>830.10700337414823</v>
      </c>
      <c r="X476" s="173">
        <v>828.85249137414826</v>
      </c>
      <c r="Y476" s="178">
        <v>826.46667837414827</v>
      </c>
      <c r="Z476" s="276"/>
      <c r="AA476" s="276"/>
    </row>
    <row r="477" spans="1:27" s="146" customFormat="1" ht="25.5" customHeight="1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  <c r="Z477" s="276"/>
      <c r="AA477" s="276"/>
    </row>
    <row r="478" spans="1:27" s="146" customFormat="1" ht="25.5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  <c r="Z478" s="276"/>
      <c r="AA478" s="276"/>
    </row>
    <row r="479" spans="1:27" s="146" customFormat="1" ht="25.5" x14ac:dyDescent="0.2">
      <c r="A479" s="182" t="s">
        <v>9</v>
      </c>
      <c r="B479" s="311">
        <v>78.807217999999992</v>
      </c>
      <c r="C479" s="312">
        <v>74.842716999999993</v>
      </c>
      <c r="D479" s="312">
        <v>75.761482000000001</v>
      </c>
      <c r="E479" s="312">
        <v>76.486885999999998</v>
      </c>
      <c r="F479" s="312">
        <v>79.099061000000006</v>
      </c>
      <c r="G479" s="312">
        <v>77.930487999999997</v>
      </c>
      <c r="H479" s="312">
        <v>82.69485499999999</v>
      </c>
      <c r="I479" s="312">
        <v>82.338158000000007</v>
      </c>
      <c r="J479" s="312">
        <v>81.720844</v>
      </c>
      <c r="K479" s="312">
        <v>83.02512999999999</v>
      </c>
      <c r="L479" s="312">
        <v>82.726080999999994</v>
      </c>
      <c r="M479" s="312">
        <v>78.91530800000001</v>
      </c>
      <c r="N479" s="312">
        <v>77.218294999999998</v>
      </c>
      <c r="O479" s="312">
        <v>79.419727999999992</v>
      </c>
      <c r="P479" s="312">
        <v>80.309669</v>
      </c>
      <c r="Q479" s="312">
        <v>84.994770000000003</v>
      </c>
      <c r="R479" s="312">
        <v>89.025325999999993</v>
      </c>
      <c r="S479" s="312">
        <v>88.787527999999995</v>
      </c>
      <c r="T479" s="312">
        <v>77.907668999999999</v>
      </c>
      <c r="U479" s="312">
        <v>76.22266599999999</v>
      </c>
      <c r="V479" s="312">
        <v>77.464500000000001</v>
      </c>
      <c r="W479" s="312">
        <v>77.916076000000004</v>
      </c>
      <c r="X479" s="312">
        <v>77.781564000000003</v>
      </c>
      <c r="Y479" s="313">
        <v>77.525751</v>
      </c>
      <c r="Z479" s="276"/>
      <c r="AA479" s="276"/>
    </row>
    <row r="480" spans="1:27" s="146" customFormat="1" ht="26.2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  <c r="AA480" s="276"/>
    </row>
    <row r="481" spans="1:27" ht="15" customHeight="1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27"/>
      <c r="AA481" s="188"/>
    </row>
    <row r="482" spans="1:27" s="146" customFormat="1" ht="15" thickBot="1" x14ac:dyDescent="0.25">
      <c r="A482" s="189" t="s">
        <v>43</v>
      </c>
      <c r="B482" s="237" t="s">
        <v>80</v>
      </c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9"/>
      <c r="Z482" s="276"/>
      <c r="AA482" s="276"/>
    </row>
    <row r="483" spans="1:27" s="146" customFormat="1" ht="26.2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  <c r="Z483" s="276"/>
      <c r="AA483" s="276"/>
    </row>
    <row r="484" spans="1:27" s="310" customFormat="1" ht="15.75" thickBot="1" x14ac:dyDescent="0.25">
      <c r="A484" s="200">
        <v>1</v>
      </c>
      <c r="B484" s="172">
        <v>810.0179043741482</v>
      </c>
      <c r="C484" s="173">
        <v>784.62523737414836</v>
      </c>
      <c r="D484" s="173">
        <v>777.57980837414823</v>
      </c>
      <c r="E484" s="174">
        <v>786.57421137414838</v>
      </c>
      <c r="F484" s="174">
        <v>820.86047237414834</v>
      </c>
      <c r="G484" s="174">
        <v>823.22388337414816</v>
      </c>
      <c r="H484" s="174">
        <v>816.30166537414834</v>
      </c>
      <c r="I484" s="174">
        <v>788.09754737414835</v>
      </c>
      <c r="J484" s="174">
        <v>816.8729163741483</v>
      </c>
      <c r="K484" s="175">
        <v>820.58044737414832</v>
      </c>
      <c r="L484" s="174">
        <v>802.23320937414837</v>
      </c>
      <c r="M484" s="176">
        <v>800.87788837414837</v>
      </c>
      <c r="N484" s="175">
        <v>798.95131637414829</v>
      </c>
      <c r="O484" s="174">
        <v>779.30476237414837</v>
      </c>
      <c r="P484" s="176">
        <v>787.43668837414839</v>
      </c>
      <c r="Q484" s="177">
        <v>801.82997337414827</v>
      </c>
      <c r="R484" s="174">
        <v>803.86855537414817</v>
      </c>
      <c r="S484" s="177">
        <v>804.43980637414825</v>
      </c>
      <c r="T484" s="174">
        <v>927.72921337414834</v>
      </c>
      <c r="U484" s="173">
        <v>800.38504437414826</v>
      </c>
      <c r="V484" s="173">
        <v>803.86855537414817</v>
      </c>
      <c r="W484" s="173">
        <v>805.17907237414829</v>
      </c>
      <c r="X484" s="173">
        <v>803.99176637414837</v>
      </c>
      <c r="Y484" s="178">
        <v>808.58417637414823</v>
      </c>
      <c r="Z484" s="388"/>
      <c r="AA484" s="388"/>
    </row>
    <row r="485" spans="1:27" s="146" customFormat="1" ht="25.5" customHeight="1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  <c r="Z485" s="276"/>
      <c r="AA485" s="276"/>
    </row>
    <row r="486" spans="1:27" s="146" customFormat="1" ht="25.5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  <c r="Z486" s="276"/>
      <c r="AA486" s="276"/>
    </row>
    <row r="487" spans="1:27" s="146" customFormat="1" ht="25.5" x14ac:dyDescent="0.2">
      <c r="A487" s="167" t="s">
        <v>9</v>
      </c>
      <c r="B487" s="311">
        <v>65.546976999999998</v>
      </c>
      <c r="C487" s="312">
        <v>62.824310000000004</v>
      </c>
      <c r="D487" s="312">
        <v>62.06888099999999</v>
      </c>
      <c r="E487" s="312">
        <v>63.033284000000002</v>
      </c>
      <c r="F487" s="312">
        <v>66.709545000000006</v>
      </c>
      <c r="G487" s="312">
        <v>66.962955999999991</v>
      </c>
      <c r="H487" s="312">
        <v>66.220737999999997</v>
      </c>
      <c r="I487" s="312">
        <v>63.196620000000003</v>
      </c>
      <c r="J487" s="312">
        <v>66.281988999999996</v>
      </c>
      <c r="K487" s="312">
        <v>66.679520000000011</v>
      </c>
      <c r="L487" s="312">
        <v>64.712282000000002</v>
      </c>
      <c r="M487" s="312">
        <v>64.566961000000006</v>
      </c>
      <c r="N487" s="312">
        <v>64.360388999999998</v>
      </c>
      <c r="O487" s="312">
        <v>62.253835000000002</v>
      </c>
      <c r="P487" s="312">
        <v>63.125761000000004</v>
      </c>
      <c r="Q487" s="312">
        <v>64.669046000000009</v>
      </c>
      <c r="R487" s="312">
        <v>64.887627999999992</v>
      </c>
      <c r="S487" s="312">
        <v>64.948878999999991</v>
      </c>
      <c r="T487" s="312">
        <v>78.168285999999995</v>
      </c>
      <c r="U487" s="312">
        <v>64.514116999999999</v>
      </c>
      <c r="V487" s="312">
        <v>64.887627999999992</v>
      </c>
      <c r="W487" s="312">
        <v>65.028145000000009</v>
      </c>
      <c r="X487" s="312">
        <v>64.900838999999991</v>
      </c>
      <c r="Y487" s="313">
        <v>65.393248999999997</v>
      </c>
      <c r="Z487" s="276"/>
      <c r="AA487" s="276"/>
    </row>
    <row r="488" spans="1:27" s="146" customFormat="1" ht="26.2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  <c r="AA488" s="276"/>
    </row>
    <row r="489" spans="1:27" s="146" customFormat="1" ht="15" thickBot="1" x14ac:dyDescent="0.25">
      <c r="A489" s="171">
        <v>2</v>
      </c>
      <c r="B489" s="172">
        <v>937.40687737414828</v>
      </c>
      <c r="C489" s="173">
        <v>935.92834537414831</v>
      </c>
      <c r="D489" s="173">
        <v>930.49586037414838</v>
      </c>
      <c r="E489" s="174">
        <v>910.98371837414834</v>
      </c>
      <c r="F489" s="174">
        <v>910.37886437414841</v>
      </c>
      <c r="G489" s="174">
        <v>932.1760103741484</v>
      </c>
      <c r="H489" s="174">
        <v>926.79953037414816</v>
      </c>
      <c r="I489" s="174">
        <v>933.71054737414829</v>
      </c>
      <c r="J489" s="174">
        <v>925.72423437414841</v>
      </c>
      <c r="K489" s="175">
        <v>935.41309937414826</v>
      </c>
      <c r="L489" s="174">
        <v>944.66512537414826</v>
      </c>
      <c r="M489" s="176">
        <v>942.23450837414816</v>
      </c>
      <c r="N489" s="175">
        <v>945.78522537414824</v>
      </c>
      <c r="O489" s="174">
        <v>916.89784637414834</v>
      </c>
      <c r="P489" s="176">
        <v>901.57487837414828</v>
      </c>
      <c r="Q489" s="177">
        <v>917.62591137414836</v>
      </c>
      <c r="R489" s="174">
        <v>951.68815237414822</v>
      </c>
      <c r="S489" s="177">
        <v>950.66886137414838</v>
      </c>
      <c r="T489" s="174">
        <v>958.64397337414835</v>
      </c>
      <c r="U489" s="173">
        <v>935.7491293741482</v>
      </c>
      <c r="V489" s="173">
        <v>940.89038837414842</v>
      </c>
      <c r="W489" s="173">
        <v>950.28802737414821</v>
      </c>
      <c r="X489" s="173">
        <v>947.61098837414841</v>
      </c>
      <c r="Y489" s="178">
        <v>940.73357437414825</v>
      </c>
      <c r="Z489" s="276"/>
      <c r="AA489" s="276"/>
    </row>
    <row r="490" spans="1:27" s="146" customFormat="1" ht="25.5" customHeight="1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  <c r="Z490" s="276"/>
      <c r="AA490" s="276"/>
    </row>
    <row r="491" spans="1:27" s="146" customFormat="1" ht="25.5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  <c r="Z491" s="276"/>
      <c r="AA491" s="276"/>
    </row>
    <row r="492" spans="1:27" s="146" customFormat="1" ht="25.5" x14ac:dyDescent="0.2">
      <c r="A492" s="167" t="s">
        <v>9</v>
      </c>
      <c r="B492" s="311">
        <v>79.205950000000001</v>
      </c>
      <c r="C492" s="312">
        <v>79.047417999999993</v>
      </c>
      <c r="D492" s="312">
        <v>78.464933000000002</v>
      </c>
      <c r="E492" s="312">
        <v>76.372790999999992</v>
      </c>
      <c r="F492" s="312">
        <v>76.307936999999995</v>
      </c>
      <c r="G492" s="312">
        <v>78.645083</v>
      </c>
      <c r="H492" s="312">
        <v>78.068602999999996</v>
      </c>
      <c r="I492" s="312">
        <v>78.80962000000001</v>
      </c>
      <c r="J492" s="312">
        <v>77.953307000000009</v>
      </c>
      <c r="K492" s="312">
        <v>78.992171999999997</v>
      </c>
      <c r="L492" s="312">
        <v>79.984198000000006</v>
      </c>
      <c r="M492" s="312">
        <v>79.723580999999996</v>
      </c>
      <c r="N492" s="312">
        <v>80.104298</v>
      </c>
      <c r="O492" s="312">
        <v>77.006919000000011</v>
      </c>
      <c r="P492" s="312">
        <v>75.363951</v>
      </c>
      <c r="Q492" s="312">
        <v>77.084984000000006</v>
      </c>
      <c r="R492" s="312">
        <v>80.737224999999995</v>
      </c>
      <c r="S492" s="312">
        <v>80.627933999999996</v>
      </c>
      <c r="T492" s="312">
        <v>81.483046000000002</v>
      </c>
      <c r="U492" s="312">
        <v>79.028201999999993</v>
      </c>
      <c r="V492" s="312">
        <v>79.579460999999995</v>
      </c>
      <c r="W492" s="312">
        <v>80.587099999999992</v>
      </c>
      <c r="X492" s="312">
        <v>80.300060999999999</v>
      </c>
      <c r="Y492" s="313">
        <v>79.562646999999998</v>
      </c>
      <c r="Z492" s="276"/>
      <c r="AA492" s="276"/>
    </row>
    <row r="493" spans="1:27" s="146" customFormat="1" ht="26.2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  <c r="AA493" s="276"/>
    </row>
    <row r="494" spans="1:27" s="146" customFormat="1" ht="15" thickBot="1" x14ac:dyDescent="0.25">
      <c r="A494" s="154">
        <v>3</v>
      </c>
      <c r="B494" s="172">
        <v>930.20463437414844</v>
      </c>
      <c r="C494" s="173">
        <v>909.03474437414832</v>
      </c>
      <c r="D494" s="173">
        <v>909.30356837414831</v>
      </c>
      <c r="E494" s="174">
        <v>900.15235137414822</v>
      </c>
      <c r="F494" s="174">
        <v>901.07083337414815</v>
      </c>
      <c r="G494" s="174">
        <v>922.59915537414827</v>
      </c>
      <c r="H494" s="174">
        <v>924.58173237414826</v>
      </c>
      <c r="I494" s="174">
        <v>916.81943937414837</v>
      </c>
      <c r="J494" s="174">
        <v>925.61222437414824</v>
      </c>
      <c r="K494" s="175">
        <v>932.08640237414829</v>
      </c>
      <c r="L494" s="174">
        <v>930.02541837414833</v>
      </c>
      <c r="M494" s="176">
        <v>924.40251637414838</v>
      </c>
      <c r="N494" s="175">
        <v>933.67694437414832</v>
      </c>
      <c r="O494" s="174">
        <v>908.31788037414822</v>
      </c>
      <c r="P494" s="176">
        <v>912.74227537414822</v>
      </c>
      <c r="Q494" s="177">
        <v>928.19965537414828</v>
      </c>
      <c r="R494" s="174">
        <v>939.21023837414839</v>
      </c>
      <c r="S494" s="177">
        <v>957.31105437414817</v>
      </c>
      <c r="T494" s="174">
        <v>958.28554137414835</v>
      </c>
      <c r="U494" s="173">
        <v>934.74103937414839</v>
      </c>
      <c r="V494" s="173">
        <v>938.41496737414832</v>
      </c>
      <c r="W494" s="173">
        <v>948.64148037414816</v>
      </c>
      <c r="X494" s="173">
        <v>944.0042663741483</v>
      </c>
      <c r="Y494" s="178">
        <v>1049.3384703741483</v>
      </c>
      <c r="Z494" s="276"/>
      <c r="AA494" s="276"/>
    </row>
    <row r="495" spans="1:27" s="146" customFormat="1" ht="25.5" customHeight="1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206">
        <v>759.43</v>
      </c>
      <c r="Z495" s="276"/>
      <c r="AA495" s="276"/>
    </row>
    <row r="496" spans="1:27" s="146" customFormat="1" ht="25.5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  <c r="Z496" s="276"/>
      <c r="AA496" s="276"/>
    </row>
    <row r="497" spans="1:27" s="146" customFormat="1" ht="25.5" x14ac:dyDescent="0.2">
      <c r="A497" s="167" t="s">
        <v>9</v>
      </c>
      <c r="B497" s="311">
        <v>78.433706999999998</v>
      </c>
      <c r="C497" s="312">
        <v>76.163816999999995</v>
      </c>
      <c r="D497" s="312">
        <v>76.192640999999995</v>
      </c>
      <c r="E497" s="312">
        <v>75.211423999999994</v>
      </c>
      <c r="F497" s="312">
        <v>75.309905999999998</v>
      </c>
      <c r="G497" s="312">
        <v>77.618228000000002</v>
      </c>
      <c r="H497" s="312">
        <v>77.830804999999998</v>
      </c>
      <c r="I497" s="312">
        <v>76.998512000000005</v>
      </c>
      <c r="J497" s="312">
        <v>77.941297000000006</v>
      </c>
      <c r="K497" s="312">
        <v>78.635475</v>
      </c>
      <c r="L497" s="312">
        <v>78.414490999999998</v>
      </c>
      <c r="M497" s="312">
        <v>77.811588999999998</v>
      </c>
      <c r="N497" s="312">
        <v>78.806016999999997</v>
      </c>
      <c r="O497" s="312">
        <v>76.086952999999994</v>
      </c>
      <c r="P497" s="312">
        <v>76.561347999999995</v>
      </c>
      <c r="Q497" s="312">
        <v>78.218727999999999</v>
      </c>
      <c r="R497" s="312">
        <v>79.399310999999997</v>
      </c>
      <c r="S497" s="312">
        <v>81.340126999999995</v>
      </c>
      <c r="T497" s="312">
        <v>81.444614000000001</v>
      </c>
      <c r="U497" s="312">
        <v>78.920112000000003</v>
      </c>
      <c r="V497" s="312">
        <v>79.314039999999991</v>
      </c>
      <c r="W497" s="312">
        <v>80.410552999999993</v>
      </c>
      <c r="X497" s="312">
        <v>79.913338999999993</v>
      </c>
      <c r="Y497" s="313">
        <v>91.207542999999987</v>
      </c>
      <c r="Z497" s="276"/>
      <c r="AA497" s="276"/>
    </row>
    <row r="498" spans="1:27" s="146" customFormat="1" ht="26.2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  <c r="AA498" s="276"/>
    </row>
    <row r="499" spans="1:27" s="146" customFormat="1" ht="15" thickBot="1" x14ac:dyDescent="0.25">
      <c r="A499" s="201">
        <v>4</v>
      </c>
      <c r="B499" s="172">
        <v>748.42360537414822</v>
      </c>
      <c r="C499" s="173">
        <v>714.77580137414827</v>
      </c>
      <c r="D499" s="173">
        <v>711.39309937414828</v>
      </c>
      <c r="E499" s="174">
        <v>718.19210637414835</v>
      </c>
      <c r="F499" s="174">
        <v>758.41489737414827</v>
      </c>
      <c r="G499" s="174">
        <v>770.98241937414832</v>
      </c>
      <c r="H499" s="174">
        <v>764.5642463741483</v>
      </c>
      <c r="I499" s="174">
        <v>751.87351337414839</v>
      </c>
      <c r="J499" s="174">
        <v>751.96312137414827</v>
      </c>
      <c r="K499" s="175">
        <v>759.23257037414828</v>
      </c>
      <c r="L499" s="174">
        <v>760.67749937414828</v>
      </c>
      <c r="M499" s="176">
        <v>756.91396337414835</v>
      </c>
      <c r="N499" s="175">
        <v>752.66878437414834</v>
      </c>
      <c r="O499" s="174">
        <v>727.16410737414833</v>
      </c>
      <c r="P499" s="176">
        <v>729.26989537414829</v>
      </c>
      <c r="Q499" s="177">
        <v>746.49703337414826</v>
      </c>
      <c r="R499" s="174">
        <v>766.19959237414832</v>
      </c>
      <c r="S499" s="177">
        <v>759.09815837414828</v>
      </c>
      <c r="T499" s="174">
        <v>776.48211037414842</v>
      </c>
      <c r="U499" s="173">
        <v>744.27923537414824</v>
      </c>
      <c r="V499" s="173">
        <v>748.1435803741482</v>
      </c>
      <c r="W499" s="173">
        <v>751.50388037414825</v>
      </c>
      <c r="X499" s="173">
        <v>745.08570737414834</v>
      </c>
      <c r="Y499" s="178">
        <v>756.17469737414831</v>
      </c>
      <c r="Z499" s="276"/>
      <c r="AA499" s="276"/>
    </row>
    <row r="500" spans="1:27" s="146" customFormat="1" ht="38.25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  <c r="Z500" s="276"/>
      <c r="AA500" s="276"/>
    </row>
    <row r="501" spans="1:27" s="146" customFormat="1" ht="25.5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  <c r="Z501" s="276"/>
      <c r="AA501" s="276"/>
    </row>
    <row r="502" spans="1:27" s="146" customFormat="1" ht="25.5" x14ac:dyDescent="0.2">
      <c r="A502" s="167" t="s">
        <v>9</v>
      </c>
      <c r="B502" s="311">
        <v>58.942677999999994</v>
      </c>
      <c r="C502" s="312">
        <v>55.334873999999999</v>
      </c>
      <c r="D502" s="312">
        <v>54.972172</v>
      </c>
      <c r="E502" s="312">
        <v>55.701179000000003</v>
      </c>
      <c r="F502" s="312">
        <v>60.01397</v>
      </c>
      <c r="G502" s="312">
        <v>61.361491999999998</v>
      </c>
      <c r="H502" s="312">
        <v>60.673318999999999</v>
      </c>
      <c r="I502" s="312">
        <v>59.312586000000003</v>
      </c>
      <c r="J502" s="312">
        <v>59.322193999999996</v>
      </c>
      <c r="K502" s="312">
        <v>60.101643000000003</v>
      </c>
      <c r="L502" s="312">
        <v>60.256572000000006</v>
      </c>
      <c r="M502" s="312">
        <v>59.853036000000003</v>
      </c>
      <c r="N502" s="312">
        <v>59.397857000000002</v>
      </c>
      <c r="O502" s="312">
        <v>56.663180000000004</v>
      </c>
      <c r="P502" s="312">
        <v>56.888967999999998</v>
      </c>
      <c r="Q502" s="312">
        <v>58.736105999999999</v>
      </c>
      <c r="R502" s="312">
        <v>60.848664999999997</v>
      </c>
      <c r="S502" s="312">
        <v>60.087231000000003</v>
      </c>
      <c r="T502" s="312">
        <v>61.951183000000007</v>
      </c>
      <c r="U502" s="312">
        <v>58.498307999999994</v>
      </c>
      <c r="V502" s="312">
        <v>58.912652999999999</v>
      </c>
      <c r="W502" s="312">
        <v>59.272952999999994</v>
      </c>
      <c r="X502" s="312">
        <v>58.584780000000002</v>
      </c>
      <c r="Y502" s="313">
        <v>59.773769999999999</v>
      </c>
      <c r="Z502" s="276"/>
      <c r="AA502" s="276"/>
    </row>
    <row r="503" spans="1:27" s="146" customFormat="1" ht="26.2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  <c r="AA503" s="276"/>
    </row>
    <row r="504" spans="1:27" s="146" customFormat="1" ht="15" thickBot="1" x14ac:dyDescent="0.25">
      <c r="A504" s="154">
        <v>5</v>
      </c>
      <c r="B504" s="172">
        <v>833.90963737414836</v>
      </c>
      <c r="C504" s="173">
        <v>796.96873937414841</v>
      </c>
      <c r="D504" s="173">
        <v>790.01291837414828</v>
      </c>
      <c r="E504" s="174">
        <v>791.04341037414838</v>
      </c>
      <c r="F504" s="174">
        <v>822.20459237414832</v>
      </c>
      <c r="G504" s="174">
        <v>832.02786937414828</v>
      </c>
      <c r="H504" s="174">
        <v>829.81007137414827</v>
      </c>
      <c r="I504" s="174">
        <v>810.62275837414813</v>
      </c>
      <c r="J504" s="174">
        <v>813.65822937414828</v>
      </c>
      <c r="K504" s="175">
        <v>817.70179037414835</v>
      </c>
      <c r="L504" s="174">
        <v>817.43296637414835</v>
      </c>
      <c r="M504" s="176">
        <v>832.21828637414842</v>
      </c>
      <c r="N504" s="175">
        <v>827.46906237414839</v>
      </c>
      <c r="O504" s="174">
        <v>791.3682393741484</v>
      </c>
      <c r="P504" s="176">
        <v>797.61839737414834</v>
      </c>
      <c r="Q504" s="177">
        <v>819.97559337414827</v>
      </c>
      <c r="R504" s="174">
        <v>841.43670937414845</v>
      </c>
      <c r="S504" s="177">
        <v>831.61343237414826</v>
      </c>
      <c r="T504" s="174">
        <v>800.38504437414826</v>
      </c>
      <c r="U504" s="173">
        <v>795.16537837414819</v>
      </c>
      <c r="V504" s="173">
        <v>804.99985637414818</v>
      </c>
      <c r="W504" s="173">
        <v>816.92892137414833</v>
      </c>
      <c r="X504" s="173">
        <v>813.8038423741483</v>
      </c>
      <c r="Y504" s="178">
        <v>817.19774537414833</v>
      </c>
      <c r="Z504" s="276"/>
      <c r="AA504" s="276"/>
    </row>
    <row r="505" spans="1:27" s="146" customFormat="1" ht="38.25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  <c r="Z505" s="276"/>
      <c r="AA505" s="276"/>
    </row>
    <row r="506" spans="1:27" s="146" customFormat="1" ht="25.5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  <c r="Z506" s="276"/>
      <c r="AA506" s="276"/>
    </row>
    <row r="507" spans="1:27" s="146" customFormat="1" ht="25.5" x14ac:dyDescent="0.2">
      <c r="A507" s="167" t="s">
        <v>9</v>
      </c>
      <c r="B507" s="311">
        <v>68.108710000000002</v>
      </c>
      <c r="C507" s="312">
        <v>64.147812000000002</v>
      </c>
      <c r="D507" s="312">
        <v>63.401990999999995</v>
      </c>
      <c r="E507" s="312">
        <v>63.512483000000003</v>
      </c>
      <c r="F507" s="312">
        <v>66.853664999999992</v>
      </c>
      <c r="G507" s="312">
        <v>67.906942000000001</v>
      </c>
      <c r="H507" s="312">
        <v>67.669144000000003</v>
      </c>
      <c r="I507" s="312">
        <v>65.611830999999995</v>
      </c>
      <c r="J507" s="312">
        <v>65.937302000000003</v>
      </c>
      <c r="K507" s="312">
        <v>66.370863</v>
      </c>
      <c r="L507" s="312">
        <v>66.342039</v>
      </c>
      <c r="M507" s="312">
        <v>67.92735900000001</v>
      </c>
      <c r="N507" s="312">
        <v>67.418135000000007</v>
      </c>
      <c r="O507" s="312">
        <v>63.547311999999998</v>
      </c>
      <c r="P507" s="312">
        <v>64.217470000000006</v>
      </c>
      <c r="Q507" s="312">
        <v>66.614666</v>
      </c>
      <c r="R507" s="312">
        <v>68.915782000000007</v>
      </c>
      <c r="S507" s="312">
        <v>67.862504999999999</v>
      </c>
      <c r="T507" s="312">
        <v>64.514116999999999</v>
      </c>
      <c r="U507" s="312">
        <v>63.954450999999999</v>
      </c>
      <c r="V507" s="312">
        <v>65.008928999999995</v>
      </c>
      <c r="W507" s="312">
        <v>66.287994000000012</v>
      </c>
      <c r="X507" s="312">
        <v>65.95291499999999</v>
      </c>
      <c r="Y507" s="313">
        <v>66.316817999999998</v>
      </c>
      <c r="Z507" s="276"/>
      <c r="AA507" s="276"/>
    </row>
    <row r="508" spans="1:27" s="146" customFormat="1" ht="26.2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  <c r="AA508" s="276"/>
    </row>
    <row r="509" spans="1:27" s="146" customFormat="1" ht="15" thickBot="1" x14ac:dyDescent="0.25">
      <c r="A509" s="171">
        <v>6</v>
      </c>
      <c r="B509" s="172">
        <v>821.59973837414839</v>
      </c>
      <c r="C509" s="173">
        <v>784.60283537414841</v>
      </c>
      <c r="D509" s="173">
        <v>777.74782337414831</v>
      </c>
      <c r="E509" s="174">
        <v>790.24813937414842</v>
      </c>
      <c r="F509" s="174">
        <v>826.71859537414832</v>
      </c>
      <c r="G509" s="174">
        <v>828.00671037414838</v>
      </c>
      <c r="H509" s="174">
        <v>839.49893637414834</v>
      </c>
      <c r="I509" s="174">
        <v>821.64454237414839</v>
      </c>
      <c r="J509" s="174">
        <v>837.60596737414835</v>
      </c>
      <c r="K509" s="175">
        <v>844.76340637414819</v>
      </c>
      <c r="L509" s="174">
        <v>840.4286193741483</v>
      </c>
      <c r="M509" s="176">
        <v>822.10378337414818</v>
      </c>
      <c r="N509" s="175">
        <v>819.70676937414828</v>
      </c>
      <c r="O509" s="174">
        <v>786.73102537414832</v>
      </c>
      <c r="P509" s="176">
        <v>790.44975737414825</v>
      </c>
      <c r="Q509" s="177">
        <v>812.63893837414844</v>
      </c>
      <c r="R509" s="174">
        <v>828.04031337414835</v>
      </c>
      <c r="S509" s="177">
        <v>830.91897037414833</v>
      </c>
      <c r="T509" s="174">
        <v>822.98866237414836</v>
      </c>
      <c r="U509" s="173">
        <v>792.28672137414833</v>
      </c>
      <c r="V509" s="173">
        <v>801.5723503741483</v>
      </c>
      <c r="W509" s="173">
        <v>813.28859637414826</v>
      </c>
      <c r="X509" s="173">
        <v>818.39625237414828</v>
      </c>
      <c r="Y509" s="178">
        <v>822.6526323741482</v>
      </c>
      <c r="Z509" s="276"/>
      <c r="AA509" s="276"/>
    </row>
    <row r="510" spans="1:27" s="146" customFormat="1" ht="38.25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  <c r="Z510" s="276"/>
      <c r="AA510" s="276"/>
    </row>
    <row r="511" spans="1:27" s="146" customFormat="1" ht="25.5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  <c r="Z511" s="276"/>
      <c r="AA511" s="276"/>
    </row>
    <row r="512" spans="1:27" s="146" customFormat="1" ht="25.5" x14ac:dyDescent="0.2">
      <c r="A512" s="167" t="s">
        <v>9</v>
      </c>
      <c r="B512" s="311">
        <v>66.788810999999995</v>
      </c>
      <c r="C512" s="312">
        <v>62.821908000000008</v>
      </c>
      <c r="D512" s="312">
        <v>62.086896000000003</v>
      </c>
      <c r="E512" s="312">
        <v>63.427211999999997</v>
      </c>
      <c r="F512" s="312">
        <v>67.337667999999994</v>
      </c>
      <c r="G512" s="312">
        <v>67.475783000000007</v>
      </c>
      <c r="H512" s="312">
        <v>68.708009000000004</v>
      </c>
      <c r="I512" s="312">
        <v>66.793615000000003</v>
      </c>
      <c r="J512" s="312">
        <v>68.505039999999994</v>
      </c>
      <c r="K512" s="312">
        <v>69.27247899999999</v>
      </c>
      <c r="L512" s="312">
        <v>68.807691999999989</v>
      </c>
      <c r="M512" s="312">
        <v>66.842855999999998</v>
      </c>
      <c r="N512" s="312">
        <v>66.585842</v>
      </c>
      <c r="O512" s="312">
        <v>63.050097999999998</v>
      </c>
      <c r="P512" s="312">
        <v>63.448829999999994</v>
      </c>
      <c r="Q512" s="312">
        <v>65.828011000000004</v>
      </c>
      <c r="R512" s="312">
        <v>67.479386000000005</v>
      </c>
      <c r="S512" s="312">
        <v>67.788042999999988</v>
      </c>
      <c r="T512" s="312">
        <v>66.937735000000004</v>
      </c>
      <c r="U512" s="312">
        <v>63.645794000000002</v>
      </c>
      <c r="V512" s="312">
        <v>64.641423000000003</v>
      </c>
      <c r="W512" s="312">
        <v>65.897669000000008</v>
      </c>
      <c r="X512" s="312">
        <v>66.445324999999997</v>
      </c>
      <c r="Y512" s="313">
        <v>66.901704999999993</v>
      </c>
      <c r="Z512" s="276"/>
      <c r="AA512" s="276"/>
    </row>
    <row r="513" spans="1:27" s="146" customFormat="1" ht="26.2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  <c r="AA513" s="276"/>
    </row>
    <row r="514" spans="1:27" s="146" customFormat="1" ht="15" thickBot="1" x14ac:dyDescent="0.25">
      <c r="A514" s="154">
        <v>7</v>
      </c>
      <c r="B514" s="172">
        <v>806.79201637414837</v>
      </c>
      <c r="C514" s="173">
        <v>783.76276037414846</v>
      </c>
      <c r="D514" s="173">
        <v>773.40183537414839</v>
      </c>
      <c r="E514" s="174">
        <v>773.65945837414824</v>
      </c>
      <c r="F514" s="174">
        <v>801.41553637414836</v>
      </c>
      <c r="G514" s="174">
        <v>817.54497637414829</v>
      </c>
      <c r="H514" s="174">
        <v>810.84677837414824</v>
      </c>
      <c r="I514" s="174">
        <v>802.14360137414826</v>
      </c>
      <c r="J514" s="174">
        <v>809.36824637414827</v>
      </c>
      <c r="K514" s="175">
        <v>815.82002237414827</v>
      </c>
      <c r="L514" s="174">
        <v>816.67129837414825</v>
      </c>
      <c r="M514" s="176">
        <v>819.89718637414842</v>
      </c>
      <c r="N514" s="175">
        <v>810.7347683741483</v>
      </c>
      <c r="O514" s="174">
        <v>777.35578837414835</v>
      </c>
      <c r="P514" s="176">
        <v>783.39312737414821</v>
      </c>
      <c r="Q514" s="177">
        <v>805.6719163741484</v>
      </c>
      <c r="R514" s="174">
        <v>821.36451737414836</v>
      </c>
      <c r="S514" s="177">
        <v>829.5524483741483</v>
      </c>
      <c r="T514" s="174">
        <v>815.60720337414818</v>
      </c>
      <c r="U514" s="173">
        <v>789.55367737414826</v>
      </c>
      <c r="V514" s="173">
        <v>798.44727137414827</v>
      </c>
      <c r="W514" s="173">
        <v>807.01603637414837</v>
      </c>
      <c r="X514" s="173">
        <v>808.09133237414824</v>
      </c>
      <c r="Y514" s="178">
        <v>806.73601137414835</v>
      </c>
      <c r="Z514" s="276"/>
      <c r="AA514" s="276"/>
    </row>
    <row r="515" spans="1:27" s="146" customFormat="1" ht="38.25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  <c r="Z515" s="276"/>
      <c r="AA515" s="276"/>
    </row>
    <row r="516" spans="1:27" s="146" customFormat="1" ht="25.5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  <c r="Z516" s="276"/>
      <c r="AA516" s="276"/>
    </row>
    <row r="517" spans="1:27" s="146" customFormat="1" ht="25.5" x14ac:dyDescent="0.2">
      <c r="A517" s="167" t="s">
        <v>9</v>
      </c>
      <c r="B517" s="311">
        <v>65.201088999999996</v>
      </c>
      <c r="C517" s="312">
        <v>62.731833000000002</v>
      </c>
      <c r="D517" s="312">
        <v>61.620908000000007</v>
      </c>
      <c r="E517" s="312">
        <v>61.648530999999991</v>
      </c>
      <c r="F517" s="312">
        <v>64.624609000000007</v>
      </c>
      <c r="G517" s="312">
        <v>66.354049000000003</v>
      </c>
      <c r="H517" s="312">
        <v>65.635851000000002</v>
      </c>
      <c r="I517" s="312">
        <v>64.702674000000002</v>
      </c>
      <c r="J517" s="312">
        <v>65.477319000000008</v>
      </c>
      <c r="K517" s="312">
        <v>66.169094999999999</v>
      </c>
      <c r="L517" s="312">
        <v>66.260371000000006</v>
      </c>
      <c r="M517" s="312">
        <v>66.606259000000009</v>
      </c>
      <c r="N517" s="312">
        <v>65.623840999999999</v>
      </c>
      <c r="O517" s="312">
        <v>62.044860999999997</v>
      </c>
      <c r="P517" s="312">
        <v>62.6922</v>
      </c>
      <c r="Q517" s="312">
        <v>65.080989000000002</v>
      </c>
      <c r="R517" s="312">
        <v>66.763589999999994</v>
      </c>
      <c r="S517" s="312">
        <v>67.641520999999997</v>
      </c>
      <c r="T517" s="312">
        <v>66.146276</v>
      </c>
      <c r="U517" s="312">
        <v>63.35275</v>
      </c>
      <c r="V517" s="312">
        <v>64.30634400000001</v>
      </c>
      <c r="W517" s="312">
        <v>65.225109000000003</v>
      </c>
      <c r="X517" s="312">
        <v>65.34040499999999</v>
      </c>
      <c r="Y517" s="313">
        <v>65.195084000000008</v>
      </c>
      <c r="Z517" s="276"/>
      <c r="AA517" s="276"/>
    </row>
    <row r="518" spans="1:27" s="146" customFormat="1" ht="26.2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  <c r="AA518" s="276"/>
    </row>
    <row r="519" spans="1:27" s="146" customFormat="1" ht="15" thickBot="1" x14ac:dyDescent="0.25">
      <c r="A519" s="171">
        <v>8</v>
      </c>
      <c r="B519" s="172">
        <v>810.26432637414825</v>
      </c>
      <c r="C519" s="173">
        <v>782.9786903741483</v>
      </c>
      <c r="D519" s="173">
        <v>801.11310937414839</v>
      </c>
      <c r="E519" s="174">
        <v>800.03781337414841</v>
      </c>
      <c r="F519" s="174">
        <v>812.87415937414846</v>
      </c>
      <c r="G519" s="174">
        <v>830.61654337414836</v>
      </c>
      <c r="H519" s="174">
        <v>823.45910437414818</v>
      </c>
      <c r="I519" s="174">
        <v>801.42673737414839</v>
      </c>
      <c r="J519" s="174">
        <v>823.25748637414836</v>
      </c>
      <c r="K519" s="175">
        <v>813.49021437414831</v>
      </c>
      <c r="L519" s="174">
        <v>813.99425937414844</v>
      </c>
      <c r="M519" s="176">
        <v>820.08760337414822</v>
      </c>
      <c r="N519" s="175">
        <v>819.00110637414821</v>
      </c>
      <c r="O519" s="174">
        <v>785.57732237414825</v>
      </c>
      <c r="P519" s="176">
        <v>788.00793937414835</v>
      </c>
      <c r="Q519" s="177">
        <v>802.96127437414827</v>
      </c>
      <c r="R519" s="174">
        <v>818.79948837414838</v>
      </c>
      <c r="S519" s="177">
        <v>808.4721663741484</v>
      </c>
      <c r="T519" s="174">
        <v>806.65760437414826</v>
      </c>
      <c r="U519" s="173">
        <v>799.10813037414823</v>
      </c>
      <c r="V519" s="173">
        <v>810.58915537414828</v>
      </c>
      <c r="W519" s="173">
        <v>815.05835437414817</v>
      </c>
      <c r="X519" s="173">
        <v>816.86171537414839</v>
      </c>
      <c r="Y519" s="178">
        <v>819.51635237414825</v>
      </c>
      <c r="Z519" s="276"/>
      <c r="AA519" s="276"/>
    </row>
    <row r="520" spans="1:27" s="146" customFormat="1" ht="38.25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  <c r="Z520" s="276"/>
      <c r="AA520" s="276"/>
    </row>
    <row r="521" spans="1:27" s="146" customFormat="1" ht="25.5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  <c r="Z521" s="276"/>
      <c r="AA521" s="276"/>
    </row>
    <row r="522" spans="1:27" s="146" customFormat="1" ht="25.5" x14ac:dyDescent="0.2">
      <c r="A522" s="167" t="s">
        <v>9</v>
      </c>
      <c r="B522" s="311">
        <v>65.573398999999995</v>
      </c>
      <c r="C522" s="312">
        <v>62.647762999999998</v>
      </c>
      <c r="D522" s="312">
        <v>64.592182000000008</v>
      </c>
      <c r="E522" s="312">
        <v>64.476886000000007</v>
      </c>
      <c r="F522" s="312">
        <v>65.853232000000006</v>
      </c>
      <c r="G522" s="312">
        <v>67.755615999999989</v>
      </c>
      <c r="H522" s="312">
        <v>66.988176999999993</v>
      </c>
      <c r="I522" s="312">
        <v>64.625810000000001</v>
      </c>
      <c r="J522" s="312">
        <v>66.966559000000004</v>
      </c>
      <c r="K522" s="312">
        <v>65.919286999999997</v>
      </c>
      <c r="L522" s="312">
        <v>65.973331999999999</v>
      </c>
      <c r="M522" s="312">
        <v>66.626676000000003</v>
      </c>
      <c r="N522" s="312">
        <v>66.510178999999994</v>
      </c>
      <c r="O522" s="312">
        <v>62.926395000000007</v>
      </c>
      <c r="P522" s="312">
        <v>63.187012000000003</v>
      </c>
      <c r="Q522" s="312">
        <v>64.790346999999997</v>
      </c>
      <c r="R522" s="312">
        <v>66.488561000000004</v>
      </c>
      <c r="S522" s="312">
        <v>65.381238999999994</v>
      </c>
      <c r="T522" s="312">
        <v>65.186677000000003</v>
      </c>
      <c r="U522" s="312">
        <v>64.377202999999994</v>
      </c>
      <c r="V522" s="312">
        <v>65.608227999999997</v>
      </c>
      <c r="W522" s="312">
        <v>66.087426999999991</v>
      </c>
      <c r="X522" s="312">
        <v>66.280788000000001</v>
      </c>
      <c r="Y522" s="313">
        <v>66.565425000000005</v>
      </c>
      <c r="Z522" s="276"/>
      <c r="AA522" s="276"/>
    </row>
    <row r="523" spans="1:27" s="146" customFormat="1" ht="26.2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  <c r="AA523" s="276"/>
    </row>
    <row r="524" spans="1:27" s="146" customFormat="1" ht="15" thickBot="1" x14ac:dyDescent="0.25">
      <c r="A524" s="154">
        <v>9</v>
      </c>
      <c r="B524" s="172">
        <v>873.46036837414829</v>
      </c>
      <c r="C524" s="173">
        <v>854.74349737414832</v>
      </c>
      <c r="D524" s="173">
        <v>850.64393137414822</v>
      </c>
      <c r="E524" s="174">
        <v>821.91336637414838</v>
      </c>
      <c r="F524" s="174">
        <v>853.81381437414836</v>
      </c>
      <c r="G524" s="174">
        <v>849.96067037414832</v>
      </c>
      <c r="H524" s="174">
        <v>866.87418037414818</v>
      </c>
      <c r="I524" s="174">
        <v>845.36826037414835</v>
      </c>
      <c r="J524" s="174">
        <v>854.47467337414832</v>
      </c>
      <c r="K524" s="175">
        <v>858.75345537414819</v>
      </c>
      <c r="L524" s="174">
        <v>859.25750037414832</v>
      </c>
      <c r="M524" s="176">
        <v>856.83808437414837</v>
      </c>
      <c r="N524" s="175">
        <v>859.39191237414843</v>
      </c>
      <c r="O524" s="174">
        <v>833.13676837414835</v>
      </c>
      <c r="P524" s="176">
        <v>841.01107137414829</v>
      </c>
      <c r="Q524" s="177">
        <v>856.87168737414845</v>
      </c>
      <c r="R524" s="174">
        <v>867.19900937414843</v>
      </c>
      <c r="S524" s="177">
        <v>865.81008537414846</v>
      </c>
      <c r="T524" s="174">
        <v>858.2494103741484</v>
      </c>
      <c r="U524" s="173">
        <v>852.99614137414835</v>
      </c>
      <c r="V524" s="173">
        <v>866.30292937414822</v>
      </c>
      <c r="W524" s="173">
        <v>875.23012637414831</v>
      </c>
      <c r="X524" s="173">
        <v>878.31040137414823</v>
      </c>
      <c r="Y524" s="178">
        <v>875.85738237414819</v>
      </c>
      <c r="Z524" s="276"/>
      <c r="AA524" s="276"/>
    </row>
    <row r="525" spans="1:27" s="146" customFormat="1" ht="38.25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  <c r="Z525" s="276"/>
      <c r="AA525" s="276"/>
    </row>
    <row r="526" spans="1:27" s="146" customFormat="1" ht="25.5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  <c r="Z526" s="276"/>
      <c r="AA526" s="276"/>
    </row>
    <row r="527" spans="1:27" s="146" customFormat="1" ht="25.5" x14ac:dyDescent="0.2">
      <c r="A527" s="167" t="s">
        <v>9</v>
      </c>
      <c r="B527" s="311">
        <v>72.349440999999999</v>
      </c>
      <c r="C527" s="312">
        <v>70.342570000000009</v>
      </c>
      <c r="D527" s="312">
        <v>69.903003999999996</v>
      </c>
      <c r="E527" s="312">
        <v>66.822439000000003</v>
      </c>
      <c r="F527" s="312">
        <v>70.242886999999996</v>
      </c>
      <c r="G527" s="312">
        <v>69.829742999999993</v>
      </c>
      <c r="H527" s="312">
        <v>71.643253000000001</v>
      </c>
      <c r="I527" s="312">
        <v>69.337333000000001</v>
      </c>
      <c r="J527" s="312">
        <v>70.313746000000009</v>
      </c>
      <c r="K527" s="312">
        <v>70.772527999999994</v>
      </c>
      <c r="L527" s="312">
        <v>70.826572999999996</v>
      </c>
      <c r="M527" s="312">
        <v>70.567157000000009</v>
      </c>
      <c r="N527" s="312">
        <v>70.840985000000003</v>
      </c>
      <c r="O527" s="312">
        <v>68.025841</v>
      </c>
      <c r="P527" s="312">
        <v>68.87014400000001</v>
      </c>
      <c r="Q527" s="312">
        <v>70.570760000000007</v>
      </c>
      <c r="R527" s="312">
        <v>71.678082000000003</v>
      </c>
      <c r="S527" s="312">
        <v>71.52915800000001</v>
      </c>
      <c r="T527" s="312">
        <v>70.718483000000006</v>
      </c>
      <c r="U527" s="312">
        <v>70.155214000000001</v>
      </c>
      <c r="V527" s="312">
        <v>71.582002000000003</v>
      </c>
      <c r="W527" s="312">
        <v>72.539198999999996</v>
      </c>
      <c r="X527" s="312">
        <v>72.869473999999997</v>
      </c>
      <c r="Y527" s="313">
        <v>72.606454999999997</v>
      </c>
      <c r="Z527" s="276"/>
      <c r="AA527" s="276"/>
    </row>
    <row r="528" spans="1:27" s="146" customFormat="1" ht="26.2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  <c r="AA528" s="276"/>
    </row>
    <row r="529" spans="1:27" s="146" customFormat="1" ht="15" thickBot="1" x14ac:dyDescent="0.25">
      <c r="A529" s="171">
        <v>10</v>
      </c>
      <c r="B529" s="172">
        <v>885.49024237414835</v>
      </c>
      <c r="C529" s="173">
        <v>872.48588137414822</v>
      </c>
      <c r="D529" s="173">
        <v>860.3776003741483</v>
      </c>
      <c r="E529" s="174">
        <v>851.15917737414827</v>
      </c>
      <c r="F529" s="174">
        <v>828.90279037414837</v>
      </c>
      <c r="G529" s="174">
        <v>856.14362237414832</v>
      </c>
      <c r="H529" s="174">
        <v>869.22639037414831</v>
      </c>
      <c r="I529" s="174">
        <v>848.49333937414838</v>
      </c>
      <c r="J529" s="174">
        <v>854.03783437414836</v>
      </c>
      <c r="K529" s="175">
        <v>877.62714037414833</v>
      </c>
      <c r="L529" s="174">
        <v>860.36639937414827</v>
      </c>
      <c r="M529" s="176">
        <v>860.74723337414821</v>
      </c>
      <c r="N529" s="175">
        <v>860.82564037414841</v>
      </c>
      <c r="O529" s="174">
        <v>843.44168837414838</v>
      </c>
      <c r="P529" s="176">
        <v>838.99489137414832</v>
      </c>
      <c r="Q529" s="177">
        <v>852.58170437414822</v>
      </c>
      <c r="R529" s="174">
        <v>882.42116837414835</v>
      </c>
      <c r="S529" s="177">
        <v>883.69808237414816</v>
      </c>
      <c r="T529" s="174">
        <v>860.42240437414819</v>
      </c>
      <c r="U529" s="173">
        <v>864.72358837414833</v>
      </c>
      <c r="V529" s="173">
        <v>870.31288737414843</v>
      </c>
      <c r="W529" s="173">
        <v>874.53566437414838</v>
      </c>
      <c r="X529" s="173">
        <v>878.70243637414842</v>
      </c>
      <c r="Y529" s="178">
        <v>882.51077637414824</v>
      </c>
      <c r="Z529" s="276"/>
      <c r="AA529" s="276"/>
    </row>
    <row r="530" spans="1:27" s="146" customFormat="1" ht="38.25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  <c r="Z530" s="276"/>
      <c r="AA530" s="276"/>
    </row>
    <row r="531" spans="1:27" s="146" customFormat="1" ht="25.5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  <c r="Z531" s="276"/>
      <c r="AA531" s="276"/>
    </row>
    <row r="532" spans="1:27" s="146" customFormat="1" ht="25.5" x14ac:dyDescent="0.2">
      <c r="A532" s="167" t="s">
        <v>9</v>
      </c>
      <c r="B532" s="311">
        <v>73.639314999999996</v>
      </c>
      <c r="C532" s="312">
        <v>72.244953999999993</v>
      </c>
      <c r="D532" s="312">
        <v>70.946673000000004</v>
      </c>
      <c r="E532" s="312">
        <v>69.958249999999992</v>
      </c>
      <c r="F532" s="312">
        <v>67.571862999999993</v>
      </c>
      <c r="G532" s="312">
        <v>70.492694999999998</v>
      </c>
      <c r="H532" s="312">
        <v>71.895462999999992</v>
      </c>
      <c r="I532" s="312">
        <v>69.672411999999994</v>
      </c>
      <c r="J532" s="312">
        <v>70.266907000000003</v>
      </c>
      <c r="K532" s="312">
        <v>72.796212999999995</v>
      </c>
      <c r="L532" s="312">
        <v>70.945472000000009</v>
      </c>
      <c r="M532" s="312">
        <v>70.986305999999999</v>
      </c>
      <c r="N532" s="312">
        <v>70.994713000000004</v>
      </c>
      <c r="O532" s="312">
        <v>69.130761000000007</v>
      </c>
      <c r="P532" s="312">
        <v>68.653964000000002</v>
      </c>
      <c r="Q532" s="312">
        <v>70.110776999999999</v>
      </c>
      <c r="R532" s="312">
        <v>73.310240999999991</v>
      </c>
      <c r="S532" s="312">
        <v>73.447154999999995</v>
      </c>
      <c r="T532" s="312">
        <v>70.951476999999997</v>
      </c>
      <c r="U532" s="312">
        <v>71.412661</v>
      </c>
      <c r="V532" s="312">
        <v>72.011960000000002</v>
      </c>
      <c r="W532" s="312">
        <v>72.464737</v>
      </c>
      <c r="X532" s="312">
        <v>72.911509000000009</v>
      </c>
      <c r="Y532" s="313">
        <v>73.319849000000005</v>
      </c>
      <c r="Z532" s="276"/>
      <c r="AA532" s="276"/>
    </row>
    <row r="533" spans="1:27" s="146" customFormat="1" ht="26.2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  <c r="AA533" s="276"/>
    </row>
    <row r="534" spans="1:27" s="146" customFormat="1" ht="15" thickBot="1" x14ac:dyDescent="0.25">
      <c r="A534" s="154">
        <v>11</v>
      </c>
      <c r="B534" s="172">
        <v>770.57918337414833</v>
      </c>
      <c r="C534" s="173">
        <v>761.06953437414825</v>
      </c>
      <c r="D534" s="173">
        <v>730.00916137414833</v>
      </c>
      <c r="E534" s="174">
        <v>754.25932637414826</v>
      </c>
      <c r="F534" s="174">
        <v>784.59163437414838</v>
      </c>
      <c r="G534" s="174">
        <v>802.03159137414832</v>
      </c>
      <c r="H534" s="174">
        <v>794.28049937414823</v>
      </c>
      <c r="I534" s="174">
        <v>792.26431937414827</v>
      </c>
      <c r="J534" s="174">
        <v>805.32468537414843</v>
      </c>
      <c r="K534" s="175">
        <v>813.31099837414831</v>
      </c>
      <c r="L534" s="174">
        <v>811.42923037414823</v>
      </c>
      <c r="M534" s="176">
        <v>793.25000737414825</v>
      </c>
      <c r="N534" s="175">
        <v>784.96126737414829</v>
      </c>
      <c r="O534" s="174">
        <v>767.98055137414826</v>
      </c>
      <c r="P534" s="176">
        <v>772.69617237414832</v>
      </c>
      <c r="Q534" s="177">
        <v>789.13924037414836</v>
      </c>
      <c r="R534" s="174">
        <v>815.96563537414841</v>
      </c>
      <c r="S534" s="177">
        <v>817.66818737414837</v>
      </c>
      <c r="T534" s="174">
        <v>785.83494537414833</v>
      </c>
      <c r="U534" s="173">
        <v>777.09816537414838</v>
      </c>
      <c r="V534" s="173">
        <v>791.62586237414837</v>
      </c>
      <c r="W534" s="173">
        <v>796.38628737414842</v>
      </c>
      <c r="X534" s="173">
        <v>796.07265937414843</v>
      </c>
      <c r="Y534" s="178">
        <v>766.32280337414818</v>
      </c>
      <c r="Z534" s="276"/>
      <c r="AA534" s="276"/>
    </row>
    <row r="535" spans="1:27" s="146" customFormat="1" ht="38.25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  <c r="Z535" s="276"/>
      <c r="AA535" s="276"/>
    </row>
    <row r="536" spans="1:27" s="146" customFormat="1" ht="25.5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  <c r="Z536" s="276"/>
      <c r="AA536" s="276"/>
    </row>
    <row r="537" spans="1:27" s="146" customFormat="1" ht="25.5" x14ac:dyDescent="0.2">
      <c r="A537" s="167" t="s">
        <v>9</v>
      </c>
      <c r="B537" s="311">
        <v>61.318255999999998</v>
      </c>
      <c r="C537" s="312">
        <v>60.298606999999997</v>
      </c>
      <c r="D537" s="312">
        <v>56.968233999999995</v>
      </c>
      <c r="E537" s="312">
        <v>59.568398999999999</v>
      </c>
      <c r="F537" s="312">
        <v>62.820707000000006</v>
      </c>
      <c r="G537" s="312">
        <v>64.690663999999998</v>
      </c>
      <c r="H537" s="312">
        <v>63.859572</v>
      </c>
      <c r="I537" s="312">
        <v>63.643391999999992</v>
      </c>
      <c r="J537" s="312">
        <v>65.043758000000011</v>
      </c>
      <c r="K537" s="312">
        <v>65.900070999999997</v>
      </c>
      <c r="L537" s="312">
        <v>65.698302999999996</v>
      </c>
      <c r="M537" s="312">
        <v>63.749079999999992</v>
      </c>
      <c r="N537" s="312">
        <v>62.860339999999994</v>
      </c>
      <c r="O537" s="312">
        <v>61.039624000000003</v>
      </c>
      <c r="P537" s="312">
        <v>61.545245000000001</v>
      </c>
      <c r="Q537" s="312">
        <v>63.308312999999998</v>
      </c>
      <c r="R537" s="312">
        <v>66.184708000000001</v>
      </c>
      <c r="S537" s="312">
        <v>66.367260000000002</v>
      </c>
      <c r="T537" s="312">
        <v>62.954017999999991</v>
      </c>
      <c r="U537" s="312">
        <v>62.017237999999999</v>
      </c>
      <c r="V537" s="312">
        <v>63.574935000000004</v>
      </c>
      <c r="W537" s="312">
        <v>64.085360000000009</v>
      </c>
      <c r="X537" s="312">
        <v>64.051732000000001</v>
      </c>
      <c r="Y537" s="313">
        <v>60.861875999999995</v>
      </c>
      <c r="Z537" s="276"/>
      <c r="AA537" s="276"/>
    </row>
    <row r="538" spans="1:27" s="146" customFormat="1" ht="26.2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  <c r="AA538" s="276"/>
    </row>
    <row r="539" spans="1:27" s="146" customFormat="1" ht="15" thickBot="1" x14ac:dyDescent="0.25">
      <c r="A539" s="171">
        <v>12</v>
      </c>
      <c r="B539" s="172">
        <v>819.37073937414834</v>
      </c>
      <c r="C539" s="173">
        <v>793.51883137414825</v>
      </c>
      <c r="D539" s="173">
        <v>798.27925637414819</v>
      </c>
      <c r="E539" s="174">
        <v>823.19028037414819</v>
      </c>
      <c r="F539" s="174">
        <v>844.06894437414826</v>
      </c>
      <c r="G539" s="174">
        <v>844.36017037414831</v>
      </c>
      <c r="H539" s="174">
        <v>836.70988737414837</v>
      </c>
      <c r="I539" s="174">
        <v>826.29295737414816</v>
      </c>
      <c r="J539" s="174">
        <v>829.57485037414824</v>
      </c>
      <c r="K539" s="175">
        <v>845.91710937414837</v>
      </c>
      <c r="L539" s="174">
        <v>840.52942837414821</v>
      </c>
      <c r="M539" s="176">
        <v>842.00796037414841</v>
      </c>
      <c r="N539" s="175">
        <v>840.12619237414833</v>
      </c>
      <c r="O539" s="174">
        <v>801.38193337414816</v>
      </c>
      <c r="P539" s="176">
        <v>813.79264137414839</v>
      </c>
      <c r="Q539" s="177">
        <v>817.72419237414829</v>
      </c>
      <c r="R539" s="174">
        <v>854.03783437414836</v>
      </c>
      <c r="S539" s="177">
        <v>851.66322237414829</v>
      </c>
      <c r="T539" s="174">
        <v>843.71051237414838</v>
      </c>
      <c r="U539" s="173">
        <v>819.13551837414832</v>
      </c>
      <c r="V539" s="173">
        <v>825.35207337414829</v>
      </c>
      <c r="W539" s="173">
        <v>832.74473337414815</v>
      </c>
      <c r="X539" s="173">
        <v>840.52942837414821</v>
      </c>
      <c r="Y539" s="178">
        <v>816.18965537414817</v>
      </c>
      <c r="Z539" s="276"/>
      <c r="AA539" s="276"/>
    </row>
    <row r="540" spans="1:27" s="146" customFormat="1" ht="38.25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  <c r="Z540" s="276"/>
      <c r="AA540" s="276"/>
    </row>
    <row r="541" spans="1:27" s="146" customFormat="1" ht="25.5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  <c r="Z541" s="276"/>
      <c r="AA541" s="276"/>
    </row>
    <row r="542" spans="1:27" s="146" customFormat="1" ht="25.5" x14ac:dyDescent="0.2">
      <c r="A542" s="167" t="s">
        <v>9</v>
      </c>
      <c r="B542" s="311">
        <v>66.549812000000003</v>
      </c>
      <c r="C542" s="312">
        <v>63.777903999999992</v>
      </c>
      <c r="D542" s="312">
        <v>64.28832899999999</v>
      </c>
      <c r="E542" s="312">
        <v>66.959352999999993</v>
      </c>
      <c r="F542" s="312">
        <v>69.198016999999993</v>
      </c>
      <c r="G542" s="312">
        <v>69.229242999999997</v>
      </c>
      <c r="H542" s="312">
        <v>68.408960000000008</v>
      </c>
      <c r="I542" s="312">
        <v>67.292029999999997</v>
      </c>
      <c r="J542" s="312">
        <v>67.643923000000001</v>
      </c>
      <c r="K542" s="312">
        <v>69.39618200000001</v>
      </c>
      <c r="L542" s="312">
        <v>68.818500999999998</v>
      </c>
      <c r="M542" s="312">
        <v>68.977033000000006</v>
      </c>
      <c r="N542" s="312">
        <v>68.77526499999999</v>
      </c>
      <c r="O542" s="312">
        <v>64.621005999999994</v>
      </c>
      <c r="P542" s="312">
        <v>65.951713999999996</v>
      </c>
      <c r="Q542" s="312">
        <v>66.373264999999989</v>
      </c>
      <c r="R542" s="312">
        <v>70.266907000000003</v>
      </c>
      <c r="S542" s="312">
        <v>70.012295000000009</v>
      </c>
      <c r="T542" s="312">
        <v>69.159585000000007</v>
      </c>
      <c r="U542" s="312">
        <v>66.524591000000001</v>
      </c>
      <c r="V542" s="312">
        <v>67.191146000000003</v>
      </c>
      <c r="W542" s="312">
        <v>67.983805999999987</v>
      </c>
      <c r="X542" s="312">
        <v>68.818500999999998</v>
      </c>
      <c r="Y542" s="313">
        <v>66.208727999999994</v>
      </c>
      <c r="Z542" s="276"/>
      <c r="AA542" s="276"/>
    </row>
    <row r="543" spans="1:27" s="146" customFormat="1" ht="26.2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  <c r="AA543" s="276"/>
    </row>
    <row r="544" spans="1:27" s="146" customFormat="1" ht="15" thickBot="1" x14ac:dyDescent="0.25">
      <c r="A544" s="154">
        <v>13</v>
      </c>
      <c r="B544" s="172">
        <v>765.49392937414825</v>
      </c>
      <c r="C544" s="173">
        <v>736.50574137414833</v>
      </c>
      <c r="D544" s="173">
        <v>737.36821837414834</v>
      </c>
      <c r="E544" s="174">
        <v>745.07450637414831</v>
      </c>
      <c r="F544" s="174">
        <v>764.19461337414839</v>
      </c>
      <c r="G544" s="174">
        <v>761.4951723741483</v>
      </c>
      <c r="H544" s="174">
        <v>756.7123453741483</v>
      </c>
      <c r="I544" s="174">
        <v>748.52441437414836</v>
      </c>
      <c r="J544" s="174">
        <v>752.98241237414834</v>
      </c>
      <c r="K544" s="175">
        <v>762.16723237414828</v>
      </c>
      <c r="L544" s="174">
        <v>767.25248637414825</v>
      </c>
      <c r="M544" s="176">
        <v>765.13549737414826</v>
      </c>
      <c r="N544" s="175">
        <v>766.35640637414838</v>
      </c>
      <c r="O544" s="174">
        <v>733.54867737414827</v>
      </c>
      <c r="P544" s="176">
        <v>734.29914437414834</v>
      </c>
      <c r="Q544" s="177">
        <v>747.5051233741483</v>
      </c>
      <c r="R544" s="174">
        <v>786.41739737414832</v>
      </c>
      <c r="S544" s="177">
        <v>787.86232637414821</v>
      </c>
      <c r="T544" s="174">
        <v>752.93760837414834</v>
      </c>
      <c r="U544" s="173">
        <v>748.17718337414829</v>
      </c>
      <c r="V544" s="173">
        <v>759.6470073741483</v>
      </c>
      <c r="W544" s="173">
        <v>767.03966737414839</v>
      </c>
      <c r="X544" s="173">
        <v>767.24128537414833</v>
      </c>
      <c r="Y544" s="178">
        <v>774.88036737414836</v>
      </c>
      <c r="Z544" s="276"/>
      <c r="AA544" s="276"/>
    </row>
    <row r="545" spans="1:27" s="146" customFormat="1" ht="38.25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  <c r="Z545" s="276"/>
      <c r="AA545" s="276"/>
    </row>
    <row r="546" spans="1:27" s="146" customFormat="1" ht="25.5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  <c r="Z546" s="276"/>
      <c r="AA546" s="276"/>
    </row>
    <row r="547" spans="1:27" s="146" customFormat="1" ht="25.5" x14ac:dyDescent="0.2">
      <c r="A547" s="167" t="s">
        <v>9</v>
      </c>
      <c r="B547" s="311">
        <v>60.773001999999998</v>
      </c>
      <c r="C547" s="312">
        <v>57.664814</v>
      </c>
      <c r="D547" s="312">
        <v>57.757291000000002</v>
      </c>
      <c r="E547" s="312">
        <v>58.583579</v>
      </c>
      <c r="F547" s="312">
        <v>60.633685999999997</v>
      </c>
      <c r="G547" s="312">
        <v>60.344245000000001</v>
      </c>
      <c r="H547" s="312">
        <v>59.831417999999999</v>
      </c>
      <c r="I547" s="312">
        <v>58.953487000000003</v>
      </c>
      <c r="J547" s="312">
        <v>59.431485000000002</v>
      </c>
      <c r="K547" s="312">
        <v>60.416305000000001</v>
      </c>
      <c r="L547" s="312">
        <v>60.961558999999994</v>
      </c>
      <c r="M547" s="312">
        <v>60.734569999999998</v>
      </c>
      <c r="N547" s="312">
        <v>60.865479000000001</v>
      </c>
      <c r="O547" s="312">
        <v>57.347749999999998</v>
      </c>
      <c r="P547" s="312">
        <v>57.428217000000004</v>
      </c>
      <c r="Q547" s="312">
        <v>58.844195999999997</v>
      </c>
      <c r="R547" s="312">
        <v>63.016470000000005</v>
      </c>
      <c r="S547" s="312">
        <v>63.171399000000001</v>
      </c>
      <c r="T547" s="312">
        <v>59.426681000000002</v>
      </c>
      <c r="U547" s="312">
        <v>58.916255999999997</v>
      </c>
      <c r="V547" s="312">
        <v>60.146079999999998</v>
      </c>
      <c r="W547" s="312">
        <v>60.938739999999996</v>
      </c>
      <c r="X547" s="312">
        <v>60.960357999999999</v>
      </c>
      <c r="Y547" s="313">
        <v>61.779439999999994</v>
      </c>
      <c r="Z547" s="276"/>
      <c r="AA547" s="276"/>
    </row>
    <row r="548" spans="1:27" s="146" customFormat="1" ht="26.2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  <c r="AA548" s="276"/>
    </row>
    <row r="549" spans="1:27" s="146" customFormat="1" ht="15" thickBot="1" x14ac:dyDescent="0.25">
      <c r="A549" s="171">
        <v>14</v>
      </c>
      <c r="B549" s="172">
        <v>787.0446533741482</v>
      </c>
      <c r="C549" s="173">
        <v>749.67811737414831</v>
      </c>
      <c r="D549" s="173">
        <v>749.18527337414832</v>
      </c>
      <c r="E549" s="174">
        <v>752.13113637414824</v>
      </c>
      <c r="F549" s="174">
        <v>787.82872337414824</v>
      </c>
      <c r="G549" s="174">
        <v>789.15044137414839</v>
      </c>
      <c r="H549" s="174">
        <v>782.83307737414827</v>
      </c>
      <c r="I549" s="174">
        <v>771.55367037414828</v>
      </c>
      <c r="J549" s="174">
        <v>774.88036737414836</v>
      </c>
      <c r="K549" s="175">
        <v>781.61216837414827</v>
      </c>
      <c r="L549" s="174">
        <v>780.10003337414821</v>
      </c>
      <c r="M549" s="176">
        <v>785.55492037414831</v>
      </c>
      <c r="N549" s="175">
        <v>782.98989137414833</v>
      </c>
      <c r="O549" s="174">
        <v>748.25559037414837</v>
      </c>
      <c r="P549" s="176">
        <v>758.71732437414823</v>
      </c>
      <c r="Q549" s="177">
        <v>777.5238033741482</v>
      </c>
      <c r="R549" s="174">
        <v>804.22698737414839</v>
      </c>
      <c r="S549" s="177">
        <v>807.29606137414839</v>
      </c>
      <c r="T549" s="174">
        <v>798.57048237414824</v>
      </c>
      <c r="U549" s="173">
        <v>779.84241037414836</v>
      </c>
      <c r="V549" s="173">
        <v>791.21142537414823</v>
      </c>
      <c r="W549" s="173">
        <v>794.32530337414823</v>
      </c>
      <c r="X549" s="173">
        <v>788.09754737414835</v>
      </c>
      <c r="Y549" s="178">
        <v>789.26245137414821</v>
      </c>
      <c r="Z549" s="276"/>
      <c r="AA549" s="276"/>
    </row>
    <row r="550" spans="1:27" s="146" customFormat="1" ht="38.25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  <c r="Z550" s="276"/>
      <c r="AA550" s="276"/>
    </row>
    <row r="551" spans="1:27" s="146" customFormat="1" ht="25.5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  <c r="Z551" s="276"/>
      <c r="AA551" s="276"/>
    </row>
    <row r="552" spans="1:27" s="146" customFormat="1" ht="25.5" x14ac:dyDescent="0.2">
      <c r="A552" s="167" t="s">
        <v>9</v>
      </c>
      <c r="B552" s="311">
        <v>63.083725999999999</v>
      </c>
      <c r="C552" s="312">
        <v>59.077189999999995</v>
      </c>
      <c r="D552" s="312">
        <v>59.024345999999994</v>
      </c>
      <c r="E552" s="312">
        <v>59.340208999999994</v>
      </c>
      <c r="F552" s="312">
        <v>63.167796000000003</v>
      </c>
      <c r="G552" s="312">
        <v>63.309514</v>
      </c>
      <c r="H552" s="312">
        <v>62.632149999999996</v>
      </c>
      <c r="I552" s="312">
        <v>61.422742999999997</v>
      </c>
      <c r="J552" s="312">
        <v>61.779439999999994</v>
      </c>
      <c r="K552" s="312">
        <v>62.501240999999993</v>
      </c>
      <c r="L552" s="312">
        <v>62.339105999999994</v>
      </c>
      <c r="M552" s="312">
        <v>62.923992999999996</v>
      </c>
      <c r="N552" s="312">
        <v>62.648963999999999</v>
      </c>
      <c r="O552" s="312">
        <v>58.924662999999995</v>
      </c>
      <c r="P552" s="312">
        <v>60.046397000000006</v>
      </c>
      <c r="Q552" s="312">
        <v>62.062875999999996</v>
      </c>
      <c r="R552" s="312">
        <v>64.926060000000007</v>
      </c>
      <c r="S552" s="312">
        <v>65.255133999999998</v>
      </c>
      <c r="T552" s="312">
        <v>64.319554999999994</v>
      </c>
      <c r="U552" s="312">
        <v>62.311483000000003</v>
      </c>
      <c r="V552" s="312">
        <v>63.530498000000001</v>
      </c>
      <c r="W552" s="312">
        <v>63.864376</v>
      </c>
      <c r="X552" s="312">
        <v>63.196620000000003</v>
      </c>
      <c r="Y552" s="313">
        <v>63.321524000000004</v>
      </c>
      <c r="Z552" s="276"/>
      <c r="AA552" s="276"/>
    </row>
    <row r="553" spans="1:27" s="146" customFormat="1" ht="26.2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  <c r="AA553" s="276"/>
    </row>
    <row r="554" spans="1:27" s="146" customFormat="1" ht="15" thickBot="1" x14ac:dyDescent="0.25">
      <c r="A554" s="154">
        <v>15</v>
      </c>
      <c r="B554" s="172">
        <v>221.57336937414831</v>
      </c>
      <c r="C554" s="173">
        <v>221.57336937414831</v>
      </c>
      <c r="D554" s="173">
        <v>221.57336937414831</v>
      </c>
      <c r="E554" s="174">
        <v>221.57336937414831</v>
      </c>
      <c r="F554" s="174">
        <v>221.57336937414831</v>
      </c>
      <c r="G554" s="174">
        <v>221.57336937414831</v>
      </c>
      <c r="H554" s="174">
        <v>221.57336937414831</v>
      </c>
      <c r="I554" s="174">
        <v>221.57336937414831</v>
      </c>
      <c r="J554" s="174">
        <v>221.57336937414831</v>
      </c>
      <c r="K554" s="175">
        <v>221.57336937414831</v>
      </c>
      <c r="L554" s="174">
        <v>221.57336937414831</v>
      </c>
      <c r="M554" s="176">
        <v>221.57336937414831</v>
      </c>
      <c r="N554" s="175">
        <v>221.57336937414831</v>
      </c>
      <c r="O554" s="174">
        <v>221.57336937414831</v>
      </c>
      <c r="P554" s="176">
        <v>221.57336937414831</v>
      </c>
      <c r="Q554" s="177">
        <v>221.57336937414831</v>
      </c>
      <c r="R554" s="174">
        <v>221.57336937414831</v>
      </c>
      <c r="S554" s="177">
        <v>221.57336937414831</v>
      </c>
      <c r="T554" s="174">
        <v>221.57336937414831</v>
      </c>
      <c r="U554" s="173">
        <v>221.57336937414831</v>
      </c>
      <c r="V554" s="173">
        <v>221.57336937414831</v>
      </c>
      <c r="W554" s="173">
        <v>221.57336937414831</v>
      </c>
      <c r="X554" s="173">
        <v>221.57336937414831</v>
      </c>
      <c r="Y554" s="178">
        <v>221.57336937414831</v>
      </c>
      <c r="Z554" s="276"/>
      <c r="AA554" s="276"/>
    </row>
    <row r="555" spans="1:27" s="146" customFormat="1" ht="38.25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  <c r="Z555" s="276"/>
      <c r="AA555" s="276"/>
    </row>
    <row r="556" spans="1:27" s="146" customFormat="1" ht="25.5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  <c r="Z556" s="276"/>
      <c r="AA556" s="276"/>
    </row>
    <row r="557" spans="1:27" s="146" customFormat="1" ht="25.5" x14ac:dyDescent="0.2">
      <c r="A557" s="167" t="s">
        <v>9</v>
      </c>
      <c r="B557" s="311">
        <v>2.452442</v>
      </c>
      <c r="C557" s="312">
        <v>2.452442</v>
      </c>
      <c r="D557" s="312">
        <v>2.452442</v>
      </c>
      <c r="E557" s="312">
        <v>2.452442</v>
      </c>
      <c r="F557" s="312">
        <v>2.452442</v>
      </c>
      <c r="G557" s="312">
        <v>2.452442</v>
      </c>
      <c r="H557" s="312">
        <v>2.452442</v>
      </c>
      <c r="I557" s="312">
        <v>2.452442</v>
      </c>
      <c r="J557" s="312">
        <v>2.452442</v>
      </c>
      <c r="K557" s="312">
        <v>2.452442</v>
      </c>
      <c r="L557" s="312">
        <v>2.452442</v>
      </c>
      <c r="M557" s="312">
        <v>2.452442</v>
      </c>
      <c r="N557" s="312">
        <v>2.452442</v>
      </c>
      <c r="O557" s="312">
        <v>2.452442</v>
      </c>
      <c r="P557" s="312">
        <v>2.452442</v>
      </c>
      <c r="Q557" s="312">
        <v>2.452442</v>
      </c>
      <c r="R557" s="312">
        <v>2.452442</v>
      </c>
      <c r="S557" s="312">
        <v>2.452442</v>
      </c>
      <c r="T557" s="312">
        <v>2.452442</v>
      </c>
      <c r="U557" s="312">
        <v>2.452442</v>
      </c>
      <c r="V557" s="312">
        <v>2.452442</v>
      </c>
      <c r="W557" s="312">
        <v>2.452442</v>
      </c>
      <c r="X557" s="312">
        <v>2.452442</v>
      </c>
      <c r="Y557" s="313">
        <v>2.452442</v>
      </c>
      <c r="Z557" s="276"/>
      <c r="AA557" s="276"/>
    </row>
    <row r="558" spans="1:27" s="146" customFormat="1" ht="26.2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  <c r="AA558" s="276"/>
    </row>
    <row r="559" spans="1:27" s="146" customFormat="1" ht="15" thickBot="1" x14ac:dyDescent="0.25">
      <c r="A559" s="171">
        <v>16</v>
      </c>
      <c r="B559" s="172">
        <v>933.65454237414838</v>
      </c>
      <c r="C559" s="173">
        <v>902.11252637414827</v>
      </c>
      <c r="D559" s="173">
        <v>901.87730537414825</v>
      </c>
      <c r="E559" s="174">
        <v>908.90033237414821</v>
      </c>
      <c r="F559" s="174">
        <v>921.74787937414817</v>
      </c>
      <c r="G559" s="174">
        <v>924.1448933741483</v>
      </c>
      <c r="H559" s="174">
        <v>915.26250037414832</v>
      </c>
      <c r="I559" s="174">
        <v>923.55124037414839</v>
      </c>
      <c r="J559" s="174">
        <v>916.60662037414829</v>
      </c>
      <c r="K559" s="175">
        <v>912.94389337414827</v>
      </c>
      <c r="L559" s="174">
        <v>915.78894737414828</v>
      </c>
      <c r="M559" s="176">
        <v>918.18596137414841</v>
      </c>
      <c r="N559" s="175">
        <v>914.8928673741483</v>
      </c>
      <c r="O559" s="174">
        <v>890.67630537414823</v>
      </c>
      <c r="P559" s="176">
        <v>896.01918237414816</v>
      </c>
      <c r="Q559" s="177">
        <v>911.94700437414826</v>
      </c>
      <c r="R559" s="174">
        <v>930.1038253741483</v>
      </c>
      <c r="S559" s="177">
        <v>948.96630937414841</v>
      </c>
      <c r="T559" s="174">
        <v>918.17476037414838</v>
      </c>
      <c r="U559" s="173">
        <v>914.70245037414827</v>
      </c>
      <c r="V559" s="173">
        <v>922.39753737414844</v>
      </c>
      <c r="W559" s="173">
        <v>930.39505137414824</v>
      </c>
      <c r="X559" s="173">
        <v>932.87047237414833</v>
      </c>
      <c r="Y559" s="178">
        <v>929.46536837414828</v>
      </c>
      <c r="Z559" s="276"/>
      <c r="AA559" s="276"/>
    </row>
    <row r="560" spans="1:27" s="146" customFormat="1" ht="38.25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  <c r="Z560" s="276"/>
      <c r="AA560" s="276"/>
    </row>
    <row r="561" spans="1:27" s="146" customFormat="1" ht="25.5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  <c r="Z561" s="276"/>
      <c r="AA561" s="276"/>
    </row>
    <row r="562" spans="1:27" s="146" customFormat="1" ht="25.5" x14ac:dyDescent="0.2">
      <c r="A562" s="182" t="s">
        <v>9</v>
      </c>
      <c r="B562" s="311">
        <v>78.803614999999994</v>
      </c>
      <c r="C562" s="312">
        <v>75.421599000000001</v>
      </c>
      <c r="D562" s="312">
        <v>75.396377999999999</v>
      </c>
      <c r="E562" s="312">
        <v>76.149404999999987</v>
      </c>
      <c r="F562" s="312">
        <v>77.526951999999994</v>
      </c>
      <c r="G562" s="312">
        <v>77.783965999999992</v>
      </c>
      <c r="H562" s="312">
        <v>76.831573000000006</v>
      </c>
      <c r="I562" s="312">
        <v>77.720313000000004</v>
      </c>
      <c r="J562" s="312">
        <v>76.975692999999993</v>
      </c>
      <c r="K562" s="312">
        <v>76.582965999999999</v>
      </c>
      <c r="L562" s="312">
        <v>76.888019999999997</v>
      </c>
      <c r="M562" s="312">
        <v>77.14503400000001</v>
      </c>
      <c r="N562" s="312">
        <v>76.791939999999997</v>
      </c>
      <c r="O562" s="312">
        <v>74.195377999999991</v>
      </c>
      <c r="P562" s="312">
        <v>74.768254999999996</v>
      </c>
      <c r="Q562" s="312">
        <v>76.476077000000004</v>
      </c>
      <c r="R562" s="312">
        <v>78.422898000000004</v>
      </c>
      <c r="S562" s="312">
        <v>80.445382000000009</v>
      </c>
      <c r="T562" s="312">
        <v>77.143833000000001</v>
      </c>
      <c r="U562" s="312">
        <v>76.771523000000002</v>
      </c>
      <c r="V562" s="312">
        <v>77.596609999999998</v>
      </c>
      <c r="W562" s="312">
        <v>78.454123999999993</v>
      </c>
      <c r="X562" s="312">
        <v>78.719545000000011</v>
      </c>
      <c r="Y562" s="313">
        <v>78.354440999999994</v>
      </c>
      <c r="Z562" s="276"/>
      <c r="AA562" s="276"/>
    </row>
    <row r="563" spans="1:27" s="146" customFormat="1" ht="26.2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  <c r="AA563" s="276"/>
    </row>
    <row r="564" spans="1:27" s="146" customFormat="1" ht="15" thickBot="1" x14ac:dyDescent="0.25">
      <c r="A564" s="154">
        <v>17</v>
      </c>
      <c r="B564" s="172">
        <v>706.00541837414835</v>
      </c>
      <c r="C564" s="173">
        <v>685.70920637414838</v>
      </c>
      <c r="D564" s="173">
        <v>686.31406037414831</v>
      </c>
      <c r="E564" s="174">
        <v>689.80877237414825</v>
      </c>
      <c r="F564" s="174">
        <v>700.76335037414822</v>
      </c>
      <c r="G564" s="174">
        <v>699.53124037414841</v>
      </c>
      <c r="H564" s="174">
        <v>698.89278337414828</v>
      </c>
      <c r="I564" s="174">
        <v>692.13858037414821</v>
      </c>
      <c r="J564" s="174">
        <v>693.20267537414827</v>
      </c>
      <c r="K564" s="175">
        <v>697.92949737414824</v>
      </c>
      <c r="L564" s="174">
        <v>698.43354237414837</v>
      </c>
      <c r="M564" s="176">
        <v>693.22507737414821</v>
      </c>
      <c r="N564" s="175">
        <v>696.7309903741484</v>
      </c>
      <c r="O564" s="174">
        <v>682.44971537414835</v>
      </c>
      <c r="P564" s="176">
        <v>688.26303437414833</v>
      </c>
      <c r="Q564" s="177">
        <v>700.94256637414833</v>
      </c>
      <c r="R564" s="174">
        <v>708.81686937414838</v>
      </c>
      <c r="S564" s="177">
        <v>721.39559237414835</v>
      </c>
      <c r="T564" s="174">
        <v>696.08133237414836</v>
      </c>
      <c r="U564" s="173">
        <v>692.79943937414839</v>
      </c>
      <c r="V564" s="173">
        <v>695.37566937414829</v>
      </c>
      <c r="W564" s="173">
        <v>702.44350037414824</v>
      </c>
      <c r="X564" s="173">
        <v>709.08569337414838</v>
      </c>
      <c r="Y564" s="178">
        <v>712.27797837414823</v>
      </c>
      <c r="Z564" s="276"/>
      <c r="AA564" s="276"/>
    </row>
    <row r="565" spans="1:27" s="146" customFormat="1" ht="38.25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  <c r="Z565" s="276"/>
      <c r="AA565" s="276"/>
    </row>
    <row r="566" spans="1:27" s="146" customFormat="1" ht="25.5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  <c r="Z566" s="276"/>
      <c r="AA566" s="276"/>
    </row>
    <row r="567" spans="1:27" s="146" customFormat="1" ht="25.5" x14ac:dyDescent="0.2">
      <c r="A567" s="182" t="s">
        <v>9</v>
      </c>
      <c r="B567" s="311">
        <v>54.394491000000002</v>
      </c>
      <c r="C567" s="312">
        <v>52.218279000000003</v>
      </c>
      <c r="D567" s="312">
        <v>52.283132999999999</v>
      </c>
      <c r="E567" s="312">
        <v>52.657844999999995</v>
      </c>
      <c r="F567" s="312">
        <v>53.832422999999999</v>
      </c>
      <c r="G567" s="312">
        <v>53.700313000000001</v>
      </c>
      <c r="H567" s="312">
        <v>53.631855999999999</v>
      </c>
      <c r="I567" s="312">
        <v>52.907652999999996</v>
      </c>
      <c r="J567" s="312">
        <v>53.021748000000002</v>
      </c>
      <c r="K567" s="312">
        <v>53.528569999999995</v>
      </c>
      <c r="L567" s="312">
        <v>53.582614999999997</v>
      </c>
      <c r="M567" s="312">
        <v>53.024149999999999</v>
      </c>
      <c r="N567" s="312">
        <v>53.400062999999996</v>
      </c>
      <c r="O567" s="312">
        <v>51.868788000000002</v>
      </c>
      <c r="P567" s="312">
        <v>52.492106999999997</v>
      </c>
      <c r="Q567" s="312">
        <v>53.851638999999999</v>
      </c>
      <c r="R567" s="312">
        <v>54.695942000000002</v>
      </c>
      <c r="S567" s="312">
        <v>56.044664999999995</v>
      </c>
      <c r="T567" s="312">
        <v>53.330404999999999</v>
      </c>
      <c r="U567" s="312">
        <v>52.978512000000002</v>
      </c>
      <c r="V567" s="312">
        <v>53.254742</v>
      </c>
      <c r="W567" s="312">
        <v>54.012573000000003</v>
      </c>
      <c r="X567" s="312">
        <v>54.724766000000002</v>
      </c>
      <c r="Y567" s="313">
        <v>55.067050999999999</v>
      </c>
      <c r="Z567" s="276"/>
      <c r="AA567" s="276"/>
    </row>
    <row r="568" spans="1:27" s="146" customFormat="1" ht="26.2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  <c r="AA568" s="276"/>
    </row>
    <row r="569" spans="1:27" s="146" customFormat="1" ht="15" thickBot="1" x14ac:dyDescent="0.25">
      <c r="A569" s="184">
        <v>18</v>
      </c>
      <c r="B569" s="172">
        <v>743.45036137414832</v>
      </c>
      <c r="C569" s="173">
        <v>725.43915337414819</v>
      </c>
      <c r="D569" s="173">
        <v>725.36074637414833</v>
      </c>
      <c r="E569" s="174">
        <v>730.4011963741483</v>
      </c>
      <c r="F569" s="174">
        <v>740.5605033741482</v>
      </c>
      <c r="G569" s="174">
        <v>760.28546437414832</v>
      </c>
      <c r="H569" s="174">
        <v>753.02721637414834</v>
      </c>
      <c r="I569" s="174">
        <v>727.23131337414839</v>
      </c>
      <c r="J569" s="174">
        <v>751.9743223741483</v>
      </c>
      <c r="K569" s="175">
        <v>753.96810037414832</v>
      </c>
      <c r="L569" s="174">
        <v>734.96000337414819</v>
      </c>
      <c r="M569" s="176">
        <v>738.14108737414836</v>
      </c>
      <c r="N569" s="175">
        <v>743.00232137414832</v>
      </c>
      <c r="O569" s="174">
        <v>710.12738637414827</v>
      </c>
      <c r="P569" s="176">
        <v>713.83491737414829</v>
      </c>
      <c r="Q569" s="177">
        <v>730.31158837414841</v>
      </c>
      <c r="R569" s="174">
        <v>763.07451337414841</v>
      </c>
      <c r="S569" s="177">
        <v>765.97557237414833</v>
      </c>
      <c r="T569" s="174">
        <v>734.05272237414829</v>
      </c>
      <c r="U569" s="173">
        <v>735.19522437414832</v>
      </c>
      <c r="V569" s="173">
        <v>752.69118637414829</v>
      </c>
      <c r="W569" s="173">
        <v>752.7359903741484</v>
      </c>
      <c r="X569" s="173">
        <v>751.96312137414827</v>
      </c>
      <c r="Y569" s="178">
        <v>746.69865137414831</v>
      </c>
      <c r="Z569" s="276"/>
      <c r="AA569" s="276"/>
    </row>
    <row r="570" spans="1:27" s="146" customFormat="1" ht="38.25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  <c r="Z570" s="276"/>
      <c r="AA570" s="276"/>
    </row>
    <row r="571" spans="1:27" s="146" customFormat="1" ht="25.5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  <c r="Z571" s="276"/>
      <c r="AA571" s="276"/>
    </row>
    <row r="572" spans="1:27" s="146" customFormat="1" ht="25.5" x14ac:dyDescent="0.2">
      <c r="A572" s="167" t="s">
        <v>9</v>
      </c>
      <c r="B572" s="311">
        <v>58.409433999999997</v>
      </c>
      <c r="C572" s="312">
        <v>56.478225999999999</v>
      </c>
      <c r="D572" s="312">
        <v>56.469819000000001</v>
      </c>
      <c r="E572" s="312">
        <v>57.010269000000001</v>
      </c>
      <c r="F572" s="312">
        <v>58.099575999999999</v>
      </c>
      <c r="G572" s="312">
        <v>60.214537</v>
      </c>
      <c r="H572" s="312">
        <v>59.436288999999995</v>
      </c>
      <c r="I572" s="312">
        <v>56.670386000000001</v>
      </c>
      <c r="J572" s="312">
        <v>59.323394999999998</v>
      </c>
      <c r="K572" s="312">
        <v>59.537173000000003</v>
      </c>
      <c r="L572" s="312">
        <v>57.499075999999995</v>
      </c>
      <c r="M572" s="312">
        <v>57.840160000000004</v>
      </c>
      <c r="N572" s="312">
        <v>58.361393999999997</v>
      </c>
      <c r="O572" s="312">
        <v>54.836458999999998</v>
      </c>
      <c r="P572" s="312">
        <v>55.233989999999999</v>
      </c>
      <c r="Q572" s="312">
        <v>57.000661000000001</v>
      </c>
      <c r="R572" s="312">
        <v>60.513586000000004</v>
      </c>
      <c r="S572" s="312">
        <v>60.824644999999997</v>
      </c>
      <c r="T572" s="312">
        <v>57.401795</v>
      </c>
      <c r="U572" s="312">
        <v>57.524297000000004</v>
      </c>
      <c r="V572" s="312">
        <v>59.400258999999998</v>
      </c>
      <c r="W572" s="312">
        <v>59.405062999999998</v>
      </c>
      <c r="X572" s="312">
        <v>59.322193999999996</v>
      </c>
      <c r="Y572" s="313">
        <v>58.757724000000003</v>
      </c>
      <c r="Z572" s="276"/>
      <c r="AA572" s="276"/>
    </row>
    <row r="573" spans="1:27" s="146" customFormat="1" ht="26.2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  <c r="AA573" s="276"/>
    </row>
    <row r="574" spans="1:27" s="146" customFormat="1" ht="15" thickBot="1" x14ac:dyDescent="0.25">
      <c r="A574" s="171">
        <v>19</v>
      </c>
      <c r="B574" s="172">
        <v>850.48711737414828</v>
      </c>
      <c r="C574" s="173">
        <v>818.02661937414837</v>
      </c>
      <c r="D574" s="173">
        <v>810.17471837414837</v>
      </c>
      <c r="E574" s="174">
        <v>821.99177337414835</v>
      </c>
      <c r="F574" s="174">
        <v>835.13054637414825</v>
      </c>
      <c r="G574" s="174">
        <v>855.03472337414826</v>
      </c>
      <c r="H574" s="174">
        <v>843.94573337414818</v>
      </c>
      <c r="I574" s="174">
        <v>836.34025437414823</v>
      </c>
      <c r="J574" s="174">
        <v>845.40186337414843</v>
      </c>
      <c r="K574" s="175">
        <v>848.7733643741484</v>
      </c>
      <c r="L574" s="174">
        <v>853.62339737414834</v>
      </c>
      <c r="M574" s="176">
        <v>858.14860137414826</v>
      </c>
      <c r="N574" s="175">
        <v>832.77833637414835</v>
      </c>
      <c r="O574" s="174">
        <v>809.60346737414829</v>
      </c>
      <c r="P574" s="176">
        <v>813.06457637414826</v>
      </c>
      <c r="Q574" s="177">
        <v>828.1075193741483</v>
      </c>
      <c r="R574" s="174">
        <v>840.37261437414838</v>
      </c>
      <c r="S574" s="177">
        <v>868.45352137414829</v>
      </c>
      <c r="T574" s="174">
        <v>831.2213973741483</v>
      </c>
      <c r="U574" s="173">
        <v>821.37571837414828</v>
      </c>
      <c r="V574" s="173">
        <v>840.05898637414839</v>
      </c>
      <c r="W574" s="173">
        <v>841.52631737414833</v>
      </c>
      <c r="X574" s="173">
        <v>850.94635837414819</v>
      </c>
      <c r="Y574" s="178">
        <v>848.52694237414835</v>
      </c>
      <c r="Z574" s="276"/>
      <c r="AA574" s="276"/>
    </row>
    <row r="575" spans="1:27" s="146" customFormat="1" ht="38.25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  <c r="Z575" s="276"/>
      <c r="AA575" s="276"/>
    </row>
    <row r="576" spans="1:27" s="146" customFormat="1" ht="25.5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  <c r="Z576" s="276"/>
      <c r="AA576" s="276"/>
    </row>
    <row r="577" spans="1:27" s="146" customFormat="1" ht="25.5" x14ac:dyDescent="0.2">
      <c r="A577" s="182" t="s">
        <v>9</v>
      </c>
      <c r="B577" s="311">
        <v>69.886189999999999</v>
      </c>
      <c r="C577" s="312">
        <v>66.405691999999988</v>
      </c>
      <c r="D577" s="312">
        <v>65.563790999999995</v>
      </c>
      <c r="E577" s="312">
        <v>66.830846000000008</v>
      </c>
      <c r="F577" s="312">
        <v>68.239619000000005</v>
      </c>
      <c r="G577" s="312">
        <v>70.373795999999999</v>
      </c>
      <c r="H577" s="312">
        <v>69.184805999999995</v>
      </c>
      <c r="I577" s="312">
        <v>68.369326999999998</v>
      </c>
      <c r="J577" s="312">
        <v>69.340935999999999</v>
      </c>
      <c r="K577" s="312">
        <v>69.702437000000003</v>
      </c>
      <c r="L577" s="312">
        <v>70.222470000000001</v>
      </c>
      <c r="M577" s="312">
        <v>70.707673999999997</v>
      </c>
      <c r="N577" s="312">
        <v>67.987409</v>
      </c>
      <c r="O577" s="312">
        <v>65.502539999999996</v>
      </c>
      <c r="P577" s="312">
        <v>65.873649</v>
      </c>
      <c r="Q577" s="312">
        <v>67.486591999999987</v>
      </c>
      <c r="R577" s="312">
        <v>68.801687000000001</v>
      </c>
      <c r="S577" s="312">
        <v>71.812594000000004</v>
      </c>
      <c r="T577" s="312">
        <v>67.82047</v>
      </c>
      <c r="U577" s="312">
        <v>66.764790999999988</v>
      </c>
      <c r="V577" s="312">
        <v>68.768059000000008</v>
      </c>
      <c r="W577" s="312">
        <v>68.925389999999993</v>
      </c>
      <c r="X577" s="312">
        <v>69.935430999999994</v>
      </c>
      <c r="Y577" s="313">
        <v>69.676014999999992</v>
      </c>
      <c r="Z577" s="276"/>
      <c r="AA577" s="276"/>
    </row>
    <row r="578" spans="1:27" s="146" customFormat="1" ht="26.2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  <c r="AA578" s="276"/>
    </row>
    <row r="579" spans="1:27" s="146" customFormat="1" ht="15" thickBot="1" x14ac:dyDescent="0.25">
      <c r="A579" s="154">
        <v>20</v>
      </c>
      <c r="B579" s="172">
        <v>847.82127937414828</v>
      </c>
      <c r="C579" s="173">
        <v>815.77521837414838</v>
      </c>
      <c r="D579" s="173">
        <v>808.49456837414834</v>
      </c>
      <c r="E579" s="174">
        <v>816.04404237414838</v>
      </c>
      <c r="F579" s="174">
        <v>827.58107237414833</v>
      </c>
      <c r="G579" s="174">
        <v>848.22451537414838</v>
      </c>
      <c r="H579" s="174">
        <v>845.43546637414829</v>
      </c>
      <c r="I579" s="174">
        <v>841.24629237414831</v>
      </c>
      <c r="J579" s="174">
        <v>851.64082037414835</v>
      </c>
      <c r="K579" s="175">
        <v>848.76216337414837</v>
      </c>
      <c r="L579" s="174">
        <v>852.49209637414833</v>
      </c>
      <c r="M579" s="176">
        <v>853.75780937414845</v>
      </c>
      <c r="N579" s="175">
        <v>854.23945237414819</v>
      </c>
      <c r="O579" s="174">
        <v>825.82251537414834</v>
      </c>
      <c r="P579" s="176">
        <v>804.20458537414845</v>
      </c>
      <c r="Q579" s="177">
        <v>823.20148137414822</v>
      </c>
      <c r="R579" s="174">
        <v>860.11997737414822</v>
      </c>
      <c r="S579" s="177">
        <v>863.77150337414821</v>
      </c>
      <c r="T579" s="174">
        <v>827.78269037414839</v>
      </c>
      <c r="U579" s="173">
        <v>824.74721937414836</v>
      </c>
      <c r="V579" s="173">
        <v>846.21953637414845</v>
      </c>
      <c r="W579" s="173">
        <v>847.35083737414834</v>
      </c>
      <c r="X579" s="173">
        <v>855.43795937414848</v>
      </c>
      <c r="Y579" s="178">
        <v>854.76589937414826</v>
      </c>
      <c r="Z579" s="276"/>
      <c r="AA579" s="276"/>
    </row>
    <row r="580" spans="1:27" s="146" customFormat="1" ht="38.25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  <c r="Z580" s="276"/>
      <c r="AA580" s="276"/>
    </row>
    <row r="581" spans="1:27" s="146" customFormat="1" ht="25.5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  <c r="Z581" s="276"/>
      <c r="AA581" s="276"/>
    </row>
    <row r="582" spans="1:27" s="146" customFormat="1" ht="25.5" x14ac:dyDescent="0.2">
      <c r="A582" s="182" t="s">
        <v>9</v>
      </c>
      <c r="B582" s="311">
        <v>69.600352000000001</v>
      </c>
      <c r="C582" s="312">
        <v>66.164290999999992</v>
      </c>
      <c r="D582" s="312">
        <v>65.383640999999997</v>
      </c>
      <c r="E582" s="312">
        <v>66.193114999999992</v>
      </c>
      <c r="F582" s="312">
        <v>67.43014500000001</v>
      </c>
      <c r="G582" s="312">
        <v>69.643587999999994</v>
      </c>
      <c r="H582" s="312">
        <v>69.344538999999997</v>
      </c>
      <c r="I582" s="312">
        <v>68.895364999999998</v>
      </c>
      <c r="J582" s="312">
        <v>70.009892999999991</v>
      </c>
      <c r="K582" s="312">
        <v>69.701235999999994</v>
      </c>
      <c r="L582" s="312">
        <v>70.101168999999999</v>
      </c>
      <c r="M582" s="312">
        <v>70.236882000000008</v>
      </c>
      <c r="N582" s="312">
        <v>70.288524999999993</v>
      </c>
      <c r="O582" s="312">
        <v>67.241587999999993</v>
      </c>
      <c r="P582" s="312">
        <v>64.923658000000003</v>
      </c>
      <c r="Q582" s="312">
        <v>66.960553999999988</v>
      </c>
      <c r="R582" s="312">
        <v>70.919049999999999</v>
      </c>
      <c r="S582" s="312">
        <v>71.310575999999998</v>
      </c>
      <c r="T582" s="312">
        <v>67.451763</v>
      </c>
      <c r="U582" s="312">
        <v>67.126291999999992</v>
      </c>
      <c r="V582" s="312">
        <v>69.428609000000009</v>
      </c>
      <c r="W582" s="312">
        <v>69.549909999999997</v>
      </c>
      <c r="X582" s="312">
        <v>70.417032000000006</v>
      </c>
      <c r="Y582" s="313">
        <v>70.344971999999999</v>
      </c>
      <c r="Z582" s="276"/>
      <c r="AA582" s="276"/>
    </row>
    <row r="583" spans="1:27" s="146" customFormat="1" ht="26.2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  <c r="AA583" s="276"/>
    </row>
    <row r="584" spans="1:27" s="146" customFormat="1" ht="15" thickBot="1" x14ac:dyDescent="0.25">
      <c r="A584" s="185">
        <v>21</v>
      </c>
      <c r="B584" s="172">
        <v>965.6221963741483</v>
      </c>
      <c r="C584" s="173">
        <v>924.53692837414826</v>
      </c>
      <c r="D584" s="173">
        <v>915.87855537414816</v>
      </c>
      <c r="E584" s="174">
        <v>934.62902937414822</v>
      </c>
      <c r="F584" s="174">
        <v>974.69500637414819</v>
      </c>
      <c r="G584" s="174">
        <v>977.43925137414828</v>
      </c>
      <c r="H584" s="174">
        <v>969.0048983741483</v>
      </c>
      <c r="I584" s="174">
        <v>954.66761837414833</v>
      </c>
      <c r="J584" s="174">
        <v>970.94267137414829</v>
      </c>
      <c r="K584" s="175">
        <v>971.40191237414842</v>
      </c>
      <c r="L584" s="174">
        <v>967.54876837414827</v>
      </c>
      <c r="M584" s="176">
        <v>975.43427237414835</v>
      </c>
      <c r="N584" s="175">
        <v>977.92089437414836</v>
      </c>
      <c r="O584" s="174">
        <v>947.95821937414826</v>
      </c>
      <c r="P584" s="176">
        <v>950.51204737414832</v>
      </c>
      <c r="Q584" s="177">
        <v>968.08641637414837</v>
      </c>
      <c r="R584" s="174">
        <v>992.05655637414816</v>
      </c>
      <c r="S584" s="177">
        <v>997.50024237414834</v>
      </c>
      <c r="T584" s="174">
        <v>978.67136137414843</v>
      </c>
      <c r="U584" s="173">
        <v>936.65641037414844</v>
      </c>
      <c r="V584" s="173">
        <v>959.49524937414822</v>
      </c>
      <c r="W584" s="173">
        <v>958.94640037414831</v>
      </c>
      <c r="X584" s="173">
        <v>952.29300637414826</v>
      </c>
      <c r="Y584" s="178">
        <v>965.73420637414824</v>
      </c>
      <c r="Z584" s="276"/>
      <c r="AA584" s="276"/>
    </row>
    <row r="585" spans="1:27" s="146" customFormat="1" ht="38.25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  <c r="Z585" s="276"/>
      <c r="AA585" s="276"/>
    </row>
    <row r="586" spans="1:27" s="146" customFormat="1" ht="25.5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  <c r="Z586" s="276"/>
      <c r="AA586" s="276"/>
    </row>
    <row r="587" spans="1:27" s="146" customFormat="1" ht="25.5" x14ac:dyDescent="0.2">
      <c r="A587" s="182" t="s">
        <v>9</v>
      </c>
      <c r="B587" s="311">
        <v>82.231269000000012</v>
      </c>
      <c r="C587" s="312">
        <v>77.826000999999991</v>
      </c>
      <c r="D587" s="312">
        <v>76.897627999999997</v>
      </c>
      <c r="E587" s="312">
        <v>78.908102</v>
      </c>
      <c r="F587" s="312">
        <v>83.204078999999993</v>
      </c>
      <c r="G587" s="312">
        <v>83.498323999999997</v>
      </c>
      <c r="H587" s="312">
        <v>82.593970999999996</v>
      </c>
      <c r="I587" s="312">
        <v>81.056691000000001</v>
      </c>
      <c r="J587" s="312">
        <v>82.801743999999999</v>
      </c>
      <c r="K587" s="312">
        <v>82.850985000000009</v>
      </c>
      <c r="L587" s="312">
        <v>82.437840999999992</v>
      </c>
      <c r="M587" s="312">
        <v>83.283345000000011</v>
      </c>
      <c r="N587" s="312">
        <v>83.549966999999995</v>
      </c>
      <c r="O587" s="312">
        <v>80.337291999999991</v>
      </c>
      <c r="P587" s="312">
        <v>80.61112</v>
      </c>
      <c r="Q587" s="312">
        <v>82.495488999999992</v>
      </c>
      <c r="R587" s="312">
        <v>85.065629000000001</v>
      </c>
      <c r="S587" s="312">
        <v>85.649315000000001</v>
      </c>
      <c r="T587" s="312">
        <v>83.630434000000008</v>
      </c>
      <c r="U587" s="312">
        <v>79.125483000000003</v>
      </c>
      <c r="V587" s="312">
        <v>81.574321999999995</v>
      </c>
      <c r="W587" s="312">
        <v>81.515473</v>
      </c>
      <c r="X587" s="312">
        <v>80.802078999999992</v>
      </c>
      <c r="Y587" s="313">
        <v>82.243279000000001</v>
      </c>
      <c r="Z587" s="276"/>
      <c r="AA587" s="276"/>
    </row>
    <row r="588" spans="1:27" s="146" customFormat="1" ht="26.2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  <c r="AA588" s="276"/>
    </row>
    <row r="589" spans="1:27" s="146" customFormat="1" ht="15" thickBot="1" x14ac:dyDescent="0.25">
      <c r="A589" s="154">
        <v>22</v>
      </c>
      <c r="B589" s="172">
        <v>951.83376537414836</v>
      </c>
      <c r="C589" s="173">
        <v>909.10195037414826</v>
      </c>
      <c r="D589" s="173">
        <v>905.67444437414838</v>
      </c>
      <c r="E589" s="174">
        <v>917.18907237414828</v>
      </c>
      <c r="F589" s="174">
        <v>961.8698613741484</v>
      </c>
      <c r="G589" s="174">
        <v>958.34154637414827</v>
      </c>
      <c r="H589" s="174">
        <v>958.09512437414833</v>
      </c>
      <c r="I589" s="174">
        <v>947.64459137414838</v>
      </c>
      <c r="J589" s="174">
        <v>957.43426537414837</v>
      </c>
      <c r="K589" s="175">
        <v>968.98249637414835</v>
      </c>
      <c r="L589" s="174">
        <v>968.04161237414837</v>
      </c>
      <c r="M589" s="176">
        <v>977.85368837414842</v>
      </c>
      <c r="N589" s="175">
        <v>974.17976037414837</v>
      </c>
      <c r="O589" s="174">
        <v>939.18783637414845</v>
      </c>
      <c r="P589" s="176">
        <v>950.08640937414839</v>
      </c>
      <c r="Q589" s="177">
        <v>968.56805937414845</v>
      </c>
      <c r="R589" s="174">
        <v>978.98498937414843</v>
      </c>
      <c r="S589" s="177">
        <v>989.5811353741484</v>
      </c>
      <c r="T589" s="174">
        <v>962.48591637414836</v>
      </c>
      <c r="U589" s="173">
        <v>917.32348437414839</v>
      </c>
      <c r="V589" s="173">
        <v>922.82317537414826</v>
      </c>
      <c r="W589" s="173">
        <v>934.09138137414823</v>
      </c>
      <c r="X589" s="173">
        <v>944.08267337414827</v>
      </c>
      <c r="Y589" s="178">
        <v>963.47160437414823</v>
      </c>
      <c r="Z589" s="276"/>
      <c r="AA589" s="276"/>
    </row>
    <row r="590" spans="1:27" s="146" customFormat="1" ht="38.25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  <c r="Z590" s="276"/>
      <c r="AA590" s="276"/>
    </row>
    <row r="591" spans="1:27" s="146" customFormat="1" ht="25.5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  <c r="Z591" s="276"/>
      <c r="AA591" s="276"/>
    </row>
    <row r="592" spans="1:27" s="146" customFormat="1" ht="25.5" x14ac:dyDescent="0.2">
      <c r="A592" s="182" t="s">
        <v>9</v>
      </c>
      <c r="B592" s="311">
        <v>80.752837999999997</v>
      </c>
      <c r="C592" s="312">
        <v>76.171023000000005</v>
      </c>
      <c r="D592" s="312">
        <v>75.803516999999999</v>
      </c>
      <c r="E592" s="312">
        <v>77.038145</v>
      </c>
      <c r="F592" s="312">
        <v>81.828934000000004</v>
      </c>
      <c r="G592" s="312">
        <v>81.450619000000003</v>
      </c>
      <c r="H592" s="312">
        <v>81.424197000000007</v>
      </c>
      <c r="I592" s="312">
        <v>80.303663999999998</v>
      </c>
      <c r="J592" s="312">
        <v>81.353337999999994</v>
      </c>
      <c r="K592" s="312">
        <v>82.591569000000007</v>
      </c>
      <c r="L592" s="312">
        <v>82.490684999999999</v>
      </c>
      <c r="M592" s="312">
        <v>83.542760999999999</v>
      </c>
      <c r="N592" s="312">
        <v>83.14883300000001</v>
      </c>
      <c r="O592" s="312">
        <v>79.396909000000008</v>
      </c>
      <c r="P592" s="312">
        <v>80.565482000000003</v>
      </c>
      <c r="Q592" s="312">
        <v>82.547132000000005</v>
      </c>
      <c r="R592" s="312">
        <v>83.664062000000001</v>
      </c>
      <c r="S592" s="312">
        <v>84.800207999999998</v>
      </c>
      <c r="T592" s="312">
        <v>81.894988999999995</v>
      </c>
      <c r="U592" s="312">
        <v>77.052557000000007</v>
      </c>
      <c r="V592" s="312">
        <v>77.642247999999995</v>
      </c>
      <c r="W592" s="312">
        <v>78.850453999999999</v>
      </c>
      <c r="X592" s="312">
        <v>79.921745999999999</v>
      </c>
      <c r="Y592" s="313">
        <v>82.000676999999996</v>
      </c>
      <c r="Z592" s="276"/>
      <c r="AA592" s="276"/>
    </row>
    <row r="593" spans="1:27" s="146" customFormat="1" ht="26.2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  <c r="AA593" s="276"/>
    </row>
    <row r="594" spans="1:27" s="146" customFormat="1" ht="15" thickBot="1" x14ac:dyDescent="0.25">
      <c r="A594" s="185">
        <v>23</v>
      </c>
      <c r="B594" s="172">
        <v>949.96319837414831</v>
      </c>
      <c r="C594" s="173">
        <v>930.27184037414838</v>
      </c>
      <c r="D594" s="173">
        <v>936.86922937414829</v>
      </c>
      <c r="E594" s="174">
        <v>945.22517537414831</v>
      </c>
      <c r="F594" s="174">
        <v>949.77278137414817</v>
      </c>
      <c r="G594" s="174">
        <v>952.59543337414823</v>
      </c>
      <c r="H594" s="174">
        <v>948.97751037414844</v>
      </c>
      <c r="I594" s="174">
        <v>940.84558437414842</v>
      </c>
      <c r="J594" s="174">
        <v>952.30420737414818</v>
      </c>
      <c r="K594" s="175">
        <v>953.69313137414815</v>
      </c>
      <c r="L594" s="174">
        <v>957.46786837414834</v>
      </c>
      <c r="M594" s="176">
        <v>956.34776837414836</v>
      </c>
      <c r="N594" s="175">
        <v>951.45293137414819</v>
      </c>
      <c r="O594" s="174">
        <v>929.62218237414822</v>
      </c>
      <c r="P594" s="176">
        <v>932.74726137414837</v>
      </c>
      <c r="Q594" s="177">
        <v>946.62530037414831</v>
      </c>
      <c r="R594" s="174">
        <v>965.01734237414837</v>
      </c>
      <c r="S594" s="177">
        <v>958.62157137414829</v>
      </c>
      <c r="T594" s="174">
        <v>946.06525037414826</v>
      </c>
      <c r="U594" s="173">
        <v>943.63463337414817</v>
      </c>
      <c r="V594" s="173">
        <v>936.25317437414833</v>
      </c>
      <c r="W594" s="173">
        <v>946.73731037414836</v>
      </c>
      <c r="X594" s="173">
        <v>947.37576737414838</v>
      </c>
      <c r="Y594" s="178">
        <v>951.29611737414837</v>
      </c>
      <c r="Z594" s="276"/>
      <c r="AA594" s="276"/>
    </row>
    <row r="595" spans="1:27" s="146" customFormat="1" ht="38.25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  <c r="Z595" s="276"/>
      <c r="AA595" s="276"/>
    </row>
    <row r="596" spans="1:27" s="146" customFormat="1" ht="25.5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  <c r="Z596" s="276"/>
      <c r="AA596" s="276"/>
    </row>
    <row r="597" spans="1:27" s="146" customFormat="1" ht="25.5" x14ac:dyDescent="0.2">
      <c r="A597" s="182" t="s">
        <v>9</v>
      </c>
      <c r="B597" s="311">
        <v>80.552271000000005</v>
      </c>
      <c r="C597" s="312">
        <v>78.440912999999995</v>
      </c>
      <c r="D597" s="312">
        <v>79.148302000000001</v>
      </c>
      <c r="E597" s="312">
        <v>80.044247999999996</v>
      </c>
      <c r="F597" s="312">
        <v>80.531853999999996</v>
      </c>
      <c r="G597" s="312">
        <v>80.83450599999999</v>
      </c>
      <c r="H597" s="312">
        <v>80.446583000000004</v>
      </c>
      <c r="I597" s="312">
        <v>79.574657000000002</v>
      </c>
      <c r="J597" s="312">
        <v>80.803279999999987</v>
      </c>
      <c r="K597" s="312">
        <v>80.952203999999995</v>
      </c>
      <c r="L597" s="312">
        <v>81.356940999999992</v>
      </c>
      <c r="M597" s="312">
        <v>81.236840999999998</v>
      </c>
      <c r="N597" s="312">
        <v>80.712003999999993</v>
      </c>
      <c r="O597" s="312">
        <v>78.371254999999991</v>
      </c>
      <c r="P597" s="312">
        <v>78.706333999999998</v>
      </c>
      <c r="Q597" s="312">
        <v>80.194372999999999</v>
      </c>
      <c r="R597" s="312">
        <v>82.166415000000001</v>
      </c>
      <c r="S597" s="312">
        <v>81.480644000000012</v>
      </c>
      <c r="T597" s="312">
        <v>80.134322999999995</v>
      </c>
      <c r="U597" s="312">
        <v>79.873705999999999</v>
      </c>
      <c r="V597" s="312">
        <v>79.082246999999995</v>
      </c>
      <c r="W597" s="312">
        <v>80.206383000000002</v>
      </c>
      <c r="X597" s="312">
        <v>80.274839999999998</v>
      </c>
      <c r="Y597" s="313">
        <v>80.695189999999997</v>
      </c>
      <c r="Z597" s="276"/>
      <c r="AA597" s="276"/>
    </row>
    <row r="598" spans="1:27" s="146" customFormat="1" ht="26.2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  <c r="AA598" s="276"/>
    </row>
    <row r="599" spans="1:27" s="146" customFormat="1" ht="15" thickBot="1" x14ac:dyDescent="0.25">
      <c r="A599" s="186">
        <v>24</v>
      </c>
      <c r="B599" s="172">
        <v>1035.3708233741484</v>
      </c>
      <c r="C599" s="173">
        <v>1005.5649623741484</v>
      </c>
      <c r="D599" s="173">
        <v>1005.5649623741484</v>
      </c>
      <c r="E599" s="174">
        <v>1014.3465463741483</v>
      </c>
      <c r="F599" s="174">
        <v>1018.9613583741482</v>
      </c>
      <c r="G599" s="174">
        <v>1035.9308733741484</v>
      </c>
      <c r="H599" s="174">
        <v>1037.7678373741485</v>
      </c>
      <c r="I599" s="174">
        <v>1026.4660283741482</v>
      </c>
      <c r="J599" s="174">
        <v>1032.1225333741481</v>
      </c>
      <c r="K599" s="175">
        <v>1041.8898053741482</v>
      </c>
      <c r="L599" s="174">
        <v>1047.0646673741483</v>
      </c>
      <c r="M599" s="176">
        <v>1049.9545253741483</v>
      </c>
      <c r="N599" s="175">
        <v>1043.3907393741483</v>
      </c>
      <c r="O599" s="174">
        <v>1018.4125093741484</v>
      </c>
      <c r="P599" s="176">
        <v>1018.5917253741483</v>
      </c>
      <c r="Q599" s="177">
        <v>1036.9837673741483</v>
      </c>
      <c r="R599" s="174">
        <v>1054.6365433741482</v>
      </c>
      <c r="S599" s="177">
        <v>1050.1113393741484</v>
      </c>
      <c r="T599" s="174">
        <v>1018.9053533741483</v>
      </c>
      <c r="U599" s="173">
        <v>1017.3932183741483</v>
      </c>
      <c r="V599" s="173">
        <v>1026.2420083741481</v>
      </c>
      <c r="W599" s="173">
        <v>1035.8300643741484</v>
      </c>
      <c r="X599" s="173">
        <v>1041.9906143741484</v>
      </c>
      <c r="Y599" s="178">
        <v>1041.8562023741483</v>
      </c>
      <c r="Z599" s="276"/>
      <c r="AA599" s="276"/>
    </row>
    <row r="600" spans="1:27" s="146" customFormat="1" ht="38.25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  <c r="Z600" s="276"/>
      <c r="AA600" s="276"/>
    </row>
    <row r="601" spans="1:27" s="146" customFormat="1" ht="25.5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  <c r="Z601" s="276"/>
      <c r="AA601" s="276"/>
    </row>
    <row r="602" spans="1:27" s="146" customFormat="1" ht="25.5" x14ac:dyDescent="0.2">
      <c r="A602" s="182" t="s">
        <v>9</v>
      </c>
      <c r="B602" s="311">
        <v>89.709896000000001</v>
      </c>
      <c r="C602" s="312">
        <v>86.514035000000007</v>
      </c>
      <c r="D602" s="312">
        <v>86.514035000000007</v>
      </c>
      <c r="E602" s="312">
        <v>87.455618999999999</v>
      </c>
      <c r="F602" s="312">
        <v>87.950430999999995</v>
      </c>
      <c r="G602" s="312">
        <v>89.769946000000004</v>
      </c>
      <c r="H602" s="312">
        <v>89.966909999999999</v>
      </c>
      <c r="I602" s="312">
        <v>88.755100999999996</v>
      </c>
      <c r="J602" s="312">
        <v>89.361605999999995</v>
      </c>
      <c r="K602" s="312">
        <v>90.408878000000001</v>
      </c>
      <c r="L602" s="312">
        <v>90.963740000000001</v>
      </c>
      <c r="M602" s="312">
        <v>91.273598000000007</v>
      </c>
      <c r="N602" s="312">
        <v>90.569811999999999</v>
      </c>
      <c r="O602" s="312">
        <v>87.891582</v>
      </c>
      <c r="P602" s="312">
        <v>87.910798</v>
      </c>
      <c r="Q602" s="312">
        <v>89.882840000000002</v>
      </c>
      <c r="R602" s="312">
        <v>91.775615999999999</v>
      </c>
      <c r="S602" s="312">
        <v>91.290412000000003</v>
      </c>
      <c r="T602" s="312">
        <v>87.944425999999993</v>
      </c>
      <c r="U602" s="312">
        <v>87.782291000000001</v>
      </c>
      <c r="V602" s="312">
        <v>88.731080999999989</v>
      </c>
      <c r="W602" s="312">
        <v>89.759136999999996</v>
      </c>
      <c r="X602" s="312">
        <v>90.419686999999996</v>
      </c>
      <c r="Y602" s="313">
        <v>90.405275000000003</v>
      </c>
      <c r="Z602" s="276"/>
      <c r="AA602" s="276"/>
    </row>
    <row r="603" spans="1:27" s="146" customFormat="1" ht="26.2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  <c r="AA603" s="276"/>
    </row>
    <row r="604" spans="1:27" s="146" customFormat="1" ht="15" thickBot="1" x14ac:dyDescent="0.25">
      <c r="A604" s="154">
        <v>25</v>
      </c>
      <c r="B604" s="172">
        <v>934.51701937414828</v>
      </c>
      <c r="C604" s="173">
        <v>919.03723737414839</v>
      </c>
      <c r="D604" s="173">
        <v>909.9308243741483</v>
      </c>
      <c r="E604" s="174">
        <v>966.80950237414822</v>
      </c>
      <c r="F604" s="174">
        <v>975.7815033741482</v>
      </c>
      <c r="G604" s="174">
        <v>979.66825037414833</v>
      </c>
      <c r="H604" s="174">
        <v>974.48218737414834</v>
      </c>
      <c r="I604" s="174">
        <v>958.56556637414837</v>
      </c>
      <c r="J604" s="174">
        <v>977.24883437414837</v>
      </c>
      <c r="K604" s="175">
        <v>994.02793237414824</v>
      </c>
      <c r="L604" s="174">
        <v>992.63900837414815</v>
      </c>
      <c r="M604" s="176">
        <v>993.03104337414834</v>
      </c>
      <c r="N604" s="175">
        <v>987.00490537414817</v>
      </c>
      <c r="O604" s="174">
        <v>947.02853637414842</v>
      </c>
      <c r="P604" s="176">
        <v>953.04347337414833</v>
      </c>
      <c r="Q604" s="177">
        <v>981.00116937414828</v>
      </c>
      <c r="R604" s="174">
        <v>1008.0403833741482</v>
      </c>
      <c r="S604" s="177">
        <v>991.37329537414826</v>
      </c>
      <c r="T604" s="174">
        <v>987.10571437414842</v>
      </c>
      <c r="U604" s="173">
        <v>949.06711837414832</v>
      </c>
      <c r="V604" s="173">
        <v>960.62655037414822</v>
      </c>
      <c r="W604" s="173">
        <v>960.50333937414837</v>
      </c>
      <c r="X604" s="173">
        <v>981.71803337414815</v>
      </c>
      <c r="Y604" s="178">
        <v>983.19656537414835</v>
      </c>
      <c r="Z604" s="276"/>
      <c r="AA604" s="276"/>
    </row>
    <row r="605" spans="1:27" s="146" customFormat="1" ht="38.25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  <c r="Z605" s="276"/>
      <c r="AA605" s="276"/>
    </row>
    <row r="606" spans="1:27" s="146" customFormat="1" ht="25.5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  <c r="Z606" s="276"/>
      <c r="AA606" s="276"/>
    </row>
    <row r="607" spans="1:27" s="146" customFormat="1" ht="25.5" x14ac:dyDescent="0.2">
      <c r="A607" s="182" t="s">
        <v>9</v>
      </c>
      <c r="B607" s="311">
        <v>78.896091999999996</v>
      </c>
      <c r="C607" s="312">
        <v>77.236310000000003</v>
      </c>
      <c r="D607" s="312">
        <v>76.259897000000009</v>
      </c>
      <c r="E607" s="312">
        <v>82.358575000000002</v>
      </c>
      <c r="F607" s="312">
        <v>83.320576000000003</v>
      </c>
      <c r="G607" s="312">
        <v>83.737323000000004</v>
      </c>
      <c r="H607" s="312">
        <v>83.181259999999995</v>
      </c>
      <c r="I607" s="312">
        <v>81.474638999999996</v>
      </c>
      <c r="J607" s="312">
        <v>83.477907000000002</v>
      </c>
      <c r="K607" s="312">
        <v>85.277004999999988</v>
      </c>
      <c r="L607" s="312">
        <v>85.128080999999995</v>
      </c>
      <c r="M607" s="312">
        <v>85.170115999999993</v>
      </c>
      <c r="N607" s="312">
        <v>84.523978</v>
      </c>
      <c r="O607" s="312">
        <v>80.237609000000006</v>
      </c>
      <c r="P607" s="312">
        <v>80.882546000000005</v>
      </c>
      <c r="Q607" s="312">
        <v>83.880241999999996</v>
      </c>
      <c r="R607" s="312">
        <v>86.779455999999996</v>
      </c>
      <c r="S607" s="312">
        <v>84.992367999999999</v>
      </c>
      <c r="T607" s="312">
        <v>84.534786999999994</v>
      </c>
      <c r="U607" s="312">
        <v>80.45619099999999</v>
      </c>
      <c r="V607" s="312">
        <v>81.695622999999998</v>
      </c>
      <c r="W607" s="312">
        <v>81.682411999999999</v>
      </c>
      <c r="X607" s="312">
        <v>83.957105999999996</v>
      </c>
      <c r="Y607" s="313">
        <v>84.115638000000004</v>
      </c>
      <c r="Z607" s="276"/>
      <c r="AA607" s="276"/>
    </row>
    <row r="608" spans="1:27" s="146" customFormat="1" ht="26.2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  <c r="AA608" s="276"/>
    </row>
    <row r="609" spans="1:27" s="146" customFormat="1" ht="15" thickBot="1" x14ac:dyDescent="0.25">
      <c r="A609" s="184">
        <v>26</v>
      </c>
      <c r="B609" s="172">
        <v>761.56237837414824</v>
      </c>
      <c r="C609" s="173">
        <v>737.37941937414837</v>
      </c>
      <c r="D609" s="173">
        <v>731.21886937414831</v>
      </c>
      <c r="E609" s="174">
        <v>757.31719937414823</v>
      </c>
      <c r="F609" s="174">
        <v>776.37010037414825</v>
      </c>
      <c r="G609" s="174">
        <v>768.52940037414828</v>
      </c>
      <c r="H609" s="174">
        <v>757.69803337414828</v>
      </c>
      <c r="I609" s="174">
        <v>753.67687437414827</v>
      </c>
      <c r="J609" s="174">
        <v>756.70114437414827</v>
      </c>
      <c r="K609" s="175">
        <v>762.39125237414828</v>
      </c>
      <c r="L609" s="174">
        <v>764.67625637414835</v>
      </c>
      <c r="M609" s="176">
        <v>769.41427937414824</v>
      </c>
      <c r="N609" s="175">
        <v>771.20643937414832</v>
      </c>
      <c r="O609" s="174">
        <v>744.77207937414823</v>
      </c>
      <c r="P609" s="176">
        <v>749.65571537414837</v>
      </c>
      <c r="Q609" s="177">
        <v>774.84676437414839</v>
      </c>
      <c r="R609" s="174">
        <v>799.67938137414819</v>
      </c>
      <c r="S609" s="177">
        <v>784.53562937414824</v>
      </c>
      <c r="T609" s="174">
        <v>769.01104337414836</v>
      </c>
      <c r="U609" s="173">
        <v>766.55802437414832</v>
      </c>
      <c r="V609" s="173">
        <v>758.80693237414835</v>
      </c>
      <c r="W609" s="173">
        <v>760.11744937414824</v>
      </c>
      <c r="X609" s="173">
        <v>765.80755737414836</v>
      </c>
      <c r="Y609" s="178">
        <v>763.6569653741484</v>
      </c>
      <c r="Z609" s="276"/>
      <c r="AA609" s="276"/>
    </row>
    <row r="610" spans="1:27" s="146" customFormat="1" ht="38.25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  <c r="Z610" s="276"/>
      <c r="AA610" s="276"/>
    </row>
    <row r="611" spans="1:27" s="146" customFormat="1" ht="25.5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  <c r="Z611" s="276"/>
      <c r="AA611" s="276"/>
    </row>
    <row r="612" spans="1:27" s="146" customFormat="1" ht="25.5" x14ac:dyDescent="0.2">
      <c r="A612" s="167" t="s">
        <v>9</v>
      </c>
      <c r="B612" s="311">
        <v>60.351450999999997</v>
      </c>
      <c r="C612" s="312">
        <v>57.758492000000004</v>
      </c>
      <c r="D612" s="312">
        <v>57.097942000000003</v>
      </c>
      <c r="E612" s="312">
        <v>59.896272000000003</v>
      </c>
      <c r="F612" s="312">
        <v>61.939173000000004</v>
      </c>
      <c r="G612" s="312">
        <v>61.098472999999998</v>
      </c>
      <c r="H612" s="312">
        <v>59.937106</v>
      </c>
      <c r="I612" s="312">
        <v>59.505946999999999</v>
      </c>
      <c r="J612" s="312">
        <v>59.830217000000005</v>
      </c>
      <c r="K612" s="312">
        <v>60.440325000000001</v>
      </c>
      <c r="L612" s="312">
        <v>60.685329000000003</v>
      </c>
      <c r="M612" s="312">
        <v>61.193351999999997</v>
      </c>
      <c r="N612" s="312">
        <v>61.385511999999999</v>
      </c>
      <c r="O612" s="312">
        <v>58.551151999999995</v>
      </c>
      <c r="P612" s="312">
        <v>59.074787999999998</v>
      </c>
      <c r="Q612" s="312">
        <v>61.775837000000003</v>
      </c>
      <c r="R612" s="312">
        <v>64.438453999999993</v>
      </c>
      <c r="S612" s="312">
        <v>62.814701999999997</v>
      </c>
      <c r="T612" s="312">
        <v>61.150116000000004</v>
      </c>
      <c r="U612" s="312">
        <v>60.887097000000004</v>
      </c>
      <c r="V612" s="312">
        <v>60.056004999999999</v>
      </c>
      <c r="W612" s="312">
        <v>60.196522000000002</v>
      </c>
      <c r="X612" s="312">
        <v>60.806629999999998</v>
      </c>
      <c r="Y612" s="313">
        <v>60.576037999999997</v>
      </c>
      <c r="Z612" s="276"/>
      <c r="AA612" s="276"/>
    </row>
    <row r="613" spans="1:27" s="146" customFormat="1" ht="26.2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  <c r="AA613" s="276"/>
    </row>
    <row r="614" spans="1:27" s="146" customFormat="1" ht="15" thickBot="1" x14ac:dyDescent="0.25">
      <c r="A614" s="171">
        <v>27</v>
      </c>
      <c r="B614" s="172">
        <v>952.40501637414832</v>
      </c>
      <c r="C614" s="173">
        <v>911.71178337414813</v>
      </c>
      <c r="D614" s="173">
        <v>925.94825437414829</v>
      </c>
      <c r="E614" s="174">
        <v>942.71615137414824</v>
      </c>
      <c r="F614" s="174">
        <v>959.30483237414819</v>
      </c>
      <c r="G614" s="174">
        <v>951.59854437414833</v>
      </c>
      <c r="H614" s="174">
        <v>949.12312337414824</v>
      </c>
      <c r="I614" s="174">
        <v>939.22143937414842</v>
      </c>
      <c r="J614" s="174">
        <v>946.46848637414837</v>
      </c>
      <c r="K614" s="175">
        <v>949.29113837414843</v>
      </c>
      <c r="L614" s="174">
        <v>954.20837737414831</v>
      </c>
      <c r="M614" s="176">
        <v>952.99866937414834</v>
      </c>
      <c r="N614" s="175">
        <v>935.18907937414826</v>
      </c>
      <c r="O614" s="174">
        <v>910.58048237414823</v>
      </c>
      <c r="P614" s="176">
        <v>912.1934263741482</v>
      </c>
      <c r="Q614" s="177">
        <v>941.6184533741482</v>
      </c>
      <c r="R614" s="174">
        <v>970.50583237414821</v>
      </c>
      <c r="S614" s="177">
        <v>958.98000337414828</v>
      </c>
      <c r="T614" s="174">
        <v>946.23326537414835</v>
      </c>
      <c r="U614" s="173">
        <v>917.99554437414827</v>
      </c>
      <c r="V614" s="173">
        <v>926.83313337414825</v>
      </c>
      <c r="W614" s="173">
        <v>927.80762037414831</v>
      </c>
      <c r="X614" s="173">
        <v>938.45977137414832</v>
      </c>
      <c r="Y614" s="178">
        <v>938.94141437414839</v>
      </c>
      <c r="Z614" s="276"/>
      <c r="AA614" s="276"/>
    </row>
    <row r="615" spans="1:27" s="146" customFormat="1" ht="38.25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  <c r="Z615" s="276"/>
      <c r="AA615" s="276"/>
    </row>
    <row r="616" spans="1:27" s="146" customFormat="1" ht="25.5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  <c r="Z616" s="276"/>
      <c r="AA616" s="276"/>
    </row>
    <row r="617" spans="1:27" s="146" customFormat="1" ht="25.5" x14ac:dyDescent="0.2">
      <c r="A617" s="167" t="s">
        <v>9</v>
      </c>
      <c r="B617" s="311">
        <v>80.814088999999996</v>
      </c>
      <c r="C617" s="312">
        <v>76.450855999999987</v>
      </c>
      <c r="D617" s="312">
        <v>77.977327000000002</v>
      </c>
      <c r="E617" s="312">
        <v>79.775223999999994</v>
      </c>
      <c r="F617" s="312">
        <v>81.553905</v>
      </c>
      <c r="G617" s="312">
        <v>80.727616999999995</v>
      </c>
      <c r="H617" s="312">
        <v>80.462196000000006</v>
      </c>
      <c r="I617" s="312">
        <v>79.400512000000006</v>
      </c>
      <c r="J617" s="312">
        <v>80.177559000000002</v>
      </c>
      <c r="K617" s="312">
        <v>80.480210999999997</v>
      </c>
      <c r="L617" s="312">
        <v>81.007450000000006</v>
      </c>
      <c r="M617" s="312">
        <v>80.877741999999998</v>
      </c>
      <c r="N617" s="312">
        <v>78.968152000000003</v>
      </c>
      <c r="O617" s="312">
        <v>76.329554999999999</v>
      </c>
      <c r="P617" s="312">
        <v>76.502499</v>
      </c>
      <c r="Q617" s="312">
        <v>79.657526000000004</v>
      </c>
      <c r="R617" s="312">
        <v>82.754904999999994</v>
      </c>
      <c r="S617" s="312">
        <v>81.519075999999998</v>
      </c>
      <c r="T617" s="312">
        <v>80.152338</v>
      </c>
      <c r="U617" s="312">
        <v>77.124617000000001</v>
      </c>
      <c r="V617" s="312">
        <v>78.072205999999994</v>
      </c>
      <c r="W617" s="312">
        <v>78.176692999999986</v>
      </c>
      <c r="X617" s="312">
        <v>79.318843999999999</v>
      </c>
      <c r="Y617" s="313">
        <v>79.370486999999997</v>
      </c>
      <c r="Z617" s="276"/>
      <c r="AA617" s="276"/>
    </row>
    <row r="618" spans="1:27" s="146" customFormat="1" ht="26.2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  <c r="AA618" s="276"/>
    </row>
    <row r="619" spans="1:27" s="146" customFormat="1" ht="15" thickBot="1" x14ac:dyDescent="0.25">
      <c r="A619" s="186">
        <v>28</v>
      </c>
      <c r="B619" s="172">
        <v>948.39505837414822</v>
      </c>
      <c r="C619" s="173">
        <v>910.28925637414818</v>
      </c>
      <c r="D619" s="173">
        <v>913.92958137414826</v>
      </c>
      <c r="E619" s="174">
        <v>940.06151437414837</v>
      </c>
      <c r="F619" s="174">
        <v>952.59543337414823</v>
      </c>
      <c r="G619" s="174">
        <v>946.19966237414837</v>
      </c>
      <c r="H619" s="174">
        <v>939.3110473741483</v>
      </c>
      <c r="I619" s="174">
        <v>928.16605237414819</v>
      </c>
      <c r="J619" s="174">
        <v>930.52946337414835</v>
      </c>
      <c r="K619" s="175">
        <v>939.08702737414819</v>
      </c>
      <c r="L619" s="174">
        <v>947.12934537414833</v>
      </c>
      <c r="M619" s="176">
        <v>950.17601737414839</v>
      </c>
      <c r="N619" s="175">
        <v>948.96630937414841</v>
      </c>
      <c r="O619" s="174">
        <v>920.77339237414833</v>
      </c>
      <c r="P619" s="176">
        <v>927.22516837414832</v>
      </c>
      <c r="Q619" s="177">
        <v>948.88790237414821</v>
      </c>
      <c r="R619" s="174">
        <v>982.05406337414843</v>
      </c>
      <c r="S619" s="177">
        <v>966.91031137414836</v>
      </c>
      <c r="T619" s="174">
        <v>952.78585037414825</v>
      </c>
      <c r="U619" s="173">
        <v>949.83998737414845</v>
      </c>
      <c r="V619" s="173">
        <v>935.60351637414828</v>
      </c>
      <c r="W619" s="173">
        <v>936.89163137414823</v>
      </c>
      <c r="X619" s="173">
        <v>946.87172237414825</v>
      </c>
      <c r="Y619" s="178">
        <v>945.79642637414827</v>
      </c>
      <c r="Z619" s="276"/>
      <c r="AA619" s="276"/>
    </row>
    <row r="620" spans="1:27" s="146" customFormat="1" ht="38.25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  <c r="Z620" s="276"/>
      <c r="AA620" s="276"/>
    </row>
    <row r="621" spans="1:27" s="146" customFormat="1" ht="25.5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  <c r="Z621" s="276"/>
      <c r="AA621" s="276"/>
    </row>
    <row r="622" spans="1:27" s="146" customFormat="1" ht="25.5" x14ac:dyDescent="0.2">
      <c r="A622" s="182" t="s">
        <v>9</v>
      </c>
      <c r="B622" s="311">
        <v>80.384130999999996</v>
      </c>
      <c r="C622" s="312">
        <v>76.298328999999995</v>
      </c>
      <c r="D622" s="312">
        <v>76.688654</v>
      </c>
      <c r="E622" s="312">
        <v>79.490587000000005</v>
      </c>
      <c r="F622" s="312">
        <v>80.83450599999999</v>
      </c>
      <c r="G622" s="312">
        <v>80.148735000000002</v>
      </c>
      <c r="H622" s="312">
        <v>79.410120000000006</v>
      </c>
      <c r="I622" s="312">
        <v>78.215125</v>
      </c>
      <c r="J622" s="312">
        <v>78.468536</v>
      </c>
      <c r="K622" s="312">
        <v>79.386099999999999</v>
      </c>
      <c r="L622" s="312">
        <v>80.248417999999987</v>
      </c>
      <c r="M622" s="312">
        <v>80.575090000000003</v>
      </c>
      <c r="N622" s="312">
        <v>80.445382000000009</v>
      </c>
      <c r="O622" s="312">
        <v>77.422465000000003</v>
      </c>
      <c r="P622" s="312">
        <v>78.114240999999993</v>
      </c>
      <c r="Q622" s="312">
        <v>80.436975000000004</v>
      </c>
      <c r="R622" s="312">
        <v>83.993136000000007</v>
      </c>
      <c r="S622" s="312">
        <v>82.369383999999997</v>
      </c>
      <c r="T622" s="312">
        <v>80.854922999999999</v>
      </c>
      <c r="U622" s="312">
        <v>80.539060000000006</v>
      </c>
      <c r="V622" s="312">
        <v>79.012588999999991</v>
      </c>
      <c r="W622" s="312">
        <v>79.15070399999999</v>
      </c>
      <c r="X622" s="312">
        <v>80.22079500000001</v>
      </c>
      <c r="Y622" s="313">
        <v>80.105498999999995</v>
      </c>
      <c r="Z622" s="276"/>
      <c r="AA622" s="276"/>
    </row>
    <row r="623" spans="1:27" s="146" customFormat="1" ht="26.2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  <c r="AA623" s="276"/>
    </row>
    <row r="624" spans="1:27" s="146" customFormat="1" ht="15" thickBot="1" x14ac:dyDescent="0.25">
      <c r="A624" s="154">
        <v>29</v>
      </c>
      <c r="B624" s="172">
        <v>803.31970637414815</v>
      </c>
      <c r="C624" s="173">
        <v>780.49206837414829</v>
      </c>
      <c r="D624" s="173">
        <v>771.71048437414834</v>
      </c>
      <c r="E624" s="174">
        <v>803.2412993741483</v>
      </c>
      <c r="F624" s="174">
        <v>816.89531837414836</v>
      </c>
      <c r="G624" s="174">
        <v>816.2344593741484</v>
      </c>
      <c r="H624" s="174">
        <v>805.32468537414843</v>
      </c>
      <c r="I624" s="174">
        <v>793.73165037414822</v>
      </c>
      <c r="J624" s="174">
        <v>801.60595337414827</v>
      </c>
      <c r="K624" s="175">
        <v>808.4273623741484</v>
      </c>
      <c r="L624" s="174">
        <v>801.91958137414827</v>
      </c>
      <c r="M624" s="176">
        <v>805.82873037414822</v>
      </c>
      <c r="N624" s="175">
        <v>804.66382637414824</v>
      </c>
      <c r="O624" s="174">
        <v>776.69492937414827</v>
      </c>
      <c r="P624" s="176">
        <v>785.03967437414826</v>
      </c>
      <c r="Q624" s="177">
        <v>822.1933913741484</v>
      </c>
      <c r="R624" s="174">
        <v>833.98804437414833</v>
      </c>
      <c r="S624" s="177">
        <v>827.99550937414847</v>
      </c>
      <c r="T624" s="174">
        <v>812.2245013741483</v>
      </c>
      <c r="U624" s="173">
        <v>807.83370937414838</v>
      </c>
      <c r="V624" s="173">
        <v>802.86046537414836</v>
      </c>
      <c r="W624" s="173">
        <v>801.22511937414833</v>
      </c>
      <c r="X624" s="173">
        <v>758.13487237414824</v>
      </c>
      <c r="Y624" s="178">
        <v>776.00046737414834</v>
      </c>
      <c r="Z624" s="276"/>
      <c r="AA624" s="276"/>
    </row>
    <row r="625" spans="1:27" s="146" customFormat="1" ht="38.25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  <c r="Z625" s="276"/>
      <c r="AA625" s="276"/>
    </row>
    <row r="626" spans="1:27" s="146" customFormat="1" ht="25.5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  <c r="Z626" s="276"/>
      <c r="AA626" s="276"/>
    </row>
    <row r="627" spans="1:27" s="146" customFormat="1" ht="25.5" x14ac:dyDescent="0.2">
      <c r="A627" s="182" t="s">
        <v>9</v>
      </c>
      <c r="B627" s="311">
        <v>64.828778999999997</v>
      </c>
      <c r="C627" s="312">
        <v>62.381140999999992</v>
      </c>
      <c r="D627" s="312">
        <v>61.439557000000001</v>
      </c>
      <c r="E627" s="312">
        <v>64.820372000000006</v>
      </c>
      <c r="F627" s="312">
        <v>66.284390999999999</v>
      </c>
      <c r="G627" s="312">
        <v>66.213532000000001</v>
      </c>
      <c r="H627" s="312">
        <v>65.043758000000011</v>
      </c>
      <c r="I627" s="312">
        <v>63.800722999999998</v>
      </c>
      <c r="J627" s="312">
        <v>64.645026000000001</v>
      </c>
      <c r="K627" s="312">
        <v>65.376435000000001</v>
      </c>
      <c r="L627" s="312">
        <v>64.678653999999995</v>
      </c>
      <c r="M627" s="312">
        <v>65.097802999999999</v>
      </c>
      <c r="N627" s="312">
        <v>64.972898999999998</v>
      </c>
      <c r="O627" s="312">
        <v>61.974001999999999</v>
      </c>
      <c r="P627" s="312">
        <v>62.868746999999999</v>
      </c>
      <c r="Q627" s="312">
        <v>66.852463999999998</v>
      </c>
      <c r="R627" s="312">
        <v>68.117116999999993</v>
      </c>
      <c r="S627" s="312">
        <v>67.474581999999998</v>
      </c>
      <c r="T627" s="312">
        <v>65.783574000000002</v>
      </c>
      <c r="U627" s="312">
        <v>65.312781999999999</v>
      </c>
      <c r="V627" s="312">
        <v>64.779538000000002</v>
      </c>
      <c r="W627" s="312">
        <v>64.604191999999998</v>
      </c>
      <c r="X627" s="312">
        <v>59.983944999999999</v>
      </c>
      <c r="Y627" s="313">
        <v>61.899539999999995</v>
      </c>
      <c r="Z627" s="276"/>
      <c r="AA627" s="276"/>
    </row>
    <row r="628" spans="1:27" s="146" customFormat="1" ht="26.2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  <c r="AA628" s="276"/>
    </row>
    <row r="629" spans="1:27" s="146" customFormat="1" ht="15" thickBot="1" x14ac:dyDescent="0.25">
      <c r="A629" s="184">
        <v>30</v>
      </c>
      <c r="B629" s="172">
        <v>1032.4025583741482</v>
      </c>
      <c r="C629" s="173">
        <v>998.08269437414833</v>
      </c>
      <c r="D629" s="173">
        <v>999.87485437414819</v>
      </c>
      <c r="E629" s="174">
        <v>1007.2787153741483</v>
      </c>
      <c r="F629" s="174">
        <v>1031.5736843741483</v>
      </c>
      <c r="G629" s="174">
        <v>1034.0939093741483</v>
      </c>
      <c r="H629" s="174">
        <v>1076.6129053741481</v>
      </c>
      <c r="I629" s="174">
        <v>1061.7603793741482</v>
      </c>
      <c r="J629" s="174">
        <v>1075.7728303741483</v>
      </c>
      <c r="K629" s="175">
        <v>1078.3490603741484</v>
      </c>
      <c r="L629" s="174">
        <v>1080.2420293741482</v>
      </c>
      <c r="M629" s="176">
        <v>1042.9987043741482</v>
      </c>
      <c r="N629" s="175">
        <v>1026.3428173741484</v>
      </c>
      <c r="O629" s="174">
        <v>1042.9987043741482</v>
      </c>
      <c r="P629" s="176">
        <v>1055.6782363741484</v>
      </c>
      <c r="Q629" s="177">
        <v>1091.8238633741485</v>
      </c>
      <c r="R629" s="174">
        <v>1106.7099923741484</v>
      </c>
      <c r="S629" s="177">
        <v>1081.7653653741484</v>
      </c>
      <c r="T629" s="174">
        <v>1050.0553343741485</v>
      </c>
      <c r="U629" s="173">
        <v>1037.1405813741483</v>
      </c>
      <c r="V629" s="173">
        <v>1032.8954023741483</v>
      </c>
      <c r="W629" s="173">
        <v>1040.9937253741482</v>
      </c>
      <c r="X629" s="173">
        <v>1038.3502893741484</v>
      </c>
      <c r="Y629" s="178">
        <v>1030.9128253741483</v>
      </c>
      <c r="Z629" s="276"/>
      <c r="AA629" s="276"/>
    </row>
    <row r="630" spans="1:27" s="146" customFormat="1" ht="38.25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  <c r="Z630" s="276"/>
      <c r="AA630" s="276"/>
    </row>
    <row r="631" spans="1:27" s="146" customFormat="1" ht="25.5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  <c r="Z631" s="276"/>
      <c r="AA631" s="276"/>
    </row>
    <row r="632" spans="1:27" s="146" customFormat="1" ht="25.5" x14ac:dyDescent="0.2">
      <c r="A632" s="167" t="s">
        <v>9</v>
      </c>
      <c r="B632" s="311">
        <v>89.39163099999999</v>
      </c>
      <c r="C632" s="312">
        <v>85.711766999999995</v>
      </c>
      <c r="D632" s="312">
        <v>85.903926999999996</v>
      </c>
      <c r="E632" s="312">
        <v>86.697788000000003</v>
      </c>
      <c r="F632" s="312">
        <v>89.302757</v>
      </c>
      <c r="G632" s="312">
        <v>89.57298200000001</v>
      </c>
      <c r="H632" s="312">
        <v>94.131977999999989</v>
      </c>
      <c r="I632" s="312">
        <v>92.539451999999997</v>
      </c>
      <c r="J632" s="312">
        <v>94.041902999999991</v>
      </c>
      <c r="K632" s="312">
        <v>94.318133000000003</v>
      </c>
      <c r="L632" s="312">
        <v>94.521101999999999</v>
      </c>
      <c r="M632" s="312">
        <v>90.527777</v>
      </c>
      <c r="N632" s="312">
        <v>88.741889999999998</v>
      </c>
      <c r="O632" s="312">
        <v>90.527777</v>
      </c>
      <c r="P632" s="312">
        <v>91.887309000000002</v>
      </c>
      <c r="Q632" s="312">
        <v>95.762935999999996</v>
      </c>
      <c r="R632" s="312">
        <v>97.359065000000001</v>
      </c>
      <c r="S632" s="312">
        <v>94.684438</v>
      </c>
      <c r="T632" s="312">
        <v>91.284407000000002</v>
      </c>
      <c r="U632" s="312">
        <v>89.899653999999998</v>
      </c>
      <c r="V632" s="312">
        <v>89.444474999999997</v>
      </c>
      <c r="W632" s="312">
        <v>90.312798000000001</v>
      </c>
      <c r="X632" s="312">
        <v>90.029362000000006</v>
      </c>
      <c r="Y632" s="313">
        <v>89.231898000000001</v>
      </c>
      <c r="Z632" s="276"/>
      <c r="AA632" s="276"/>
    </row>
    <row r="633" spans="1:27" s="146" customFormat="1" ht="26.2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  <c r="AA633" s="276"/>
    </row>
    <row r="634" spans="1:27" s="146" customFormat="1" ht="15" thickBot="1" x14ac:dyDescent="0.25">
      <c r="A634" s="171">
        <v>31</v>
      </c>
      <c r="B634" s="172">
        <v>933.68814537414835</v>
      </c>
      <c r="C634" s="173">
        <v>896.71364437414832</v>
      </c>
      <c r="D634" s="173">
        <v>905.28240937414841</v>
      </c>
      <c r="E634" s="174">
        <v>912.0478133741484</v>
      </c>
      <c r="F634" s="174">
        <v>936.40998837414838</v>
      </c>
      <c r="G634" s="174">
        <v>925.51141537414833</v>
      </c>
      <c r="H634" s="174">
        <v>969.94578237414817</v>
      </c>
      <c r="I634" s="174">
        <v>966.61908537414843</v>
      </c>
      <c r="J634" s="174">
        <v>960.86177137414825</v>
      </c>
      <c r="K634" s="175">
        <v>973.02605737414819</v>
      </c>
      <c r="L634" s="174">
        <v>970.23700837414822</v>
      </c>
      <c r="M634" s="176">
        <v>934.69623537414839</v>
      </c>
      <c r="N634" s="175">
        <v>918.86922237414831</v>
      </c>
      <c r="O634" s="174">
        <v>939.40065537414819</v>
      </c>
      <c r="P634" s="176">
        <v>947.70059637414829</v>
      </c>
      <c r="Q634" s="177">
        <v>991.39569737414831</v>
      </c>
      <c r="R634" s="174">
        <v>1028.9862533741482</v>
      </c>
      <c r="S634" s="177">
        <v>1026.7684553741481</v>
      </c>
      <c r="T634" s="174">
        <v>925.29859637414825</v>
      </c>
      <c r="U634" s="173">
        <v>909.58359337414834</v>
      </c>
      <c r="V634" s="173">
        <v>921.16542737414829</v>
      </c>
      <c r="W634" s="173">
        <v>925.37700337414822</v>
      </c>
      <c r="X634" s="173">
        <v>924.12249137414835</v>
      </c>
      <c r="Y634" s="178">
        <v>921.73667837414825</v>
      </c>
      <c r="Z634" s="276"/>
      <c r="AA634" s="276"/>
    </row>
    <row r="635" spans="1:27" s="146" customFormat="1" ht="38.25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  <c r="Z635" s="276"/>
      <c r="AA635" s="276"/>
    </row>
    <row r="636" spans="1:27" s="146" customFormat="1" ht="25.5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  <c r="Z636" s="276"/>
      <c r="AA636" s="276"/>
    </row>
    <row r="637" spans="1:27" s="146" customFormat="1" ht="25.5" x14ac:dyDescent="0.2">
      <c r="A637" s="182" t="s">
        <v>9</v>
      </c>
      <c r="B637" s="311">
        <v>78.807217999999992</v>
      </c>
      <c r="C637" s="312">
        <v>74.842716999999993</v>
      </c>
      <c r="D637" s="312">
        <v>75.761482000000001</v>
      </c>
      <c r="E637" s="312">
        <v>76.486885999999998</v>
      </c>
      <c r="F637" s="312">
        <v>79.099061000000006</v>
      </c>
      <c r="G637" s="312">
        <v>77.930487999999997</v>
      </c>
      <c r="H637" s="312">
        <v>82.69485499999999</v>
      </c>
      <c r="I637" s="312">
        <v>82.338158000000007</v>
      </c>
      <c r="J637" s="312">
        <v>81.720844</v>
      </c>
      <c r="K637" s="312">
        <v>83.02512999999999</v>
      </c>
      <c r="L637" s="312">
        <v>82.726080999999994</v>
      </c>
      <c r="M637" s="312">
        <v>78.91530800000001</v>
      </c>
      <c r="N637" s="312">
        <v>77.218294999999998</v>
      </c>
      <c r="O637" s="312">
        <v>79.419727999999992</v>
      </c>
      <c r="P637" s="312">
        <v>80.309669</v>
      </c>
      <c r="Q637" s="312">
        <v>84.994770000000003</v>
      </c>
      <c r="R637" s="312">
        <v>89.025325999999993</v>
      </c>
      <c r="S637" s="312">
        <v>88.787527999999995</v>
      </c>
      <c r="T637" s="312">
        <v>77.907668999999999</v>
      </c>
      <c r="U637" s="312">
        <v>76.22266599999999</v>
      </c>
      <c r="V637" s="312">
        <v>77.464500000000001</v>
      </c>
      <c r="W637" s="312">
        <v>77.916076000000004</v>
      </c>
      <c r="X637" s="312">
        <v>77.781564000000003</v>
      </c>
      <c r="Y637" s="313">
        <v>77.525751</v>
      </c>
      <c r="Z637" s="276"/>
      <c r="AA637" s="276"/>
    </row>
    <row r="638" spans="1:27" s="146" customFormat="1" ht="26.2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  <c r="AA638" s="276"/>
    </row>
    <row r="639" spans="1:27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  <c r="Z639" s="188"/>
      <c r="AA639" s="188"/>
    </row>
    <row r="640" spans="1:27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  <c r="Z640" s="188"/>
      <c r="AA640" s="188"/>
    </row>
    <row r="641" spans="1:27" s="141" customFormat="1" ht="15.75" x14ac:dyDescent="0.25">
      <c r="A641" s="229" t="s">
        <v>86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  <c r="Z641" s="277"/>
      <c r="AA641" s="277"/>
    </row>
    <row r="642" spans="1:27" ht="15" customHeight="1" thickBot="1" x14ac:dyDescent="0.25">
      <c r="A642" s="314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314"/>
      <c r="Z642" s="188"/>
      <c r="AA642" s="188"/>
    </row>
    <row r="643" spans="1:27" s="146" customFormat="1" ht="15" thickBot="1" x14ac:dyDescent="0.25">
      <c r="A643" s="236" t="s">
        <v>43</v>
      </c>
      <c r="B643" s="237" t="s">
        <v>87</v>
      </c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9"/>
      <c r="Z643" s="276"/>
      <c r="AA643" s="276"/>
    </row>
    <row r="644" spans="1:27" s="146" customFormat="1" ht="26.25" thickBot="1" x14ac:dyDescent="0.25">
      <c r="A644" s="193"/>
      <c r="B644" s="194" t="s">
        <v>42</v>
      </c>
      <c r="C644" s="195" t="s">
        <v>41</v>
      </c>
      <c r="D644" s="196" t="s">
        <v>40</v>
      </c>
      <c r="E644" s="195" t="s">
        <v>39</v>
      </c>
      <c r="F644" s="195" t="s">
        <v>38</v>
      </c>
      <c r="G644" s="195" t="s">
        <v>37</v>
      </c>
      <c r="H644" s="195" t="s">
        <v>36</v>
      </c>
      <c r="I644" s="195" t="s">
        <v>35</v>
      </c>
      <c r="J644" s="195" t="s">
        <v>34</v>
      </c>
      <c r="K644" s="197" t="s">
        <v>33</v>
      </c>
      <c r="L644" s="195" t="s">
        <v>32</v>
      </c>
      <c r="M644" s="198" t="s">
        <v>31</v>
      </c>
      <c r="N644" s="197" t="s">
        <v>30</v>
      </c>
      <c r="O644" s="195" t="s">
        <v>29</v>
      </c>
      <c r="P644" s="198" t="s">
        <v>28</v>
      </c>
      <c r="Q644" s="196" t="s">
        <v>27</v>
      </c>
      <c r="R644" s="195" t="s">
        <v>26</v>
      </c>
      <c r="S644" s="196" t="s">
        <v>25</v>
      </c>
      <c r="T644" s="195" t="s">
        <v>24</v>
      </c>
      <c r="U644" s="196" t="s">
        <v>23</v>
      </c>
      <c r="V644" s="195" t="s">
        <v>22</v>
      </c>
      <c r="W644" s="196" t="s">
        <v>21</v>
      </c>
      <c r="X644" s="195" t="s">
        <v>20</v>
      </c>
      <c r="Y644" s="199" t="s">
        <v>19</v>
      </c>
      <c r="Z644" s="276"/>
      <c r="AA644" s="276"/>
    </row>
    <row r="645" spans="1:27" s="310" customFormat="1" ht="15.75" thickBot="1" x14ac:dyDescent="0.25">
      <c r="A645" s="200">
        <v>1</v>
      </c>
      <c r="B645" s="172">
        <v>744.47092737414823</v>
      </c>
      <c r="C645" s="173">
        <v>721.80092737414839</v>
      </c>
      <c r="D645" s="173">
        <v>715.5109273741482</v>
      </c>
      <c r="E645" s="174">
        <v>723.5409273741484</v>
      </c>
      <c r="F645" s="174">
        <v>754.1509273741483</v>
      </c>
      <c r="G645" s="174">
        <v>756.2609273741482</v>
      </c>
      <c r="H645" s="174">
        <v>750.08092737414836</v>
      </c>
      <c r="I645" s="174">
        <v>724.9009273741483</v>
      </c>
      <c r="J645" s="174">
        <v>750.59092737414835</v>
      </c>
      <c r="K645" s="175">
        <v>753.9009273741483</v>
      </c>
      <c r="L645" s="174">
        <v>737.52092737414841</v>
      </c>
      <c r="M645" s="176">
        <v>736.31092737414838</v>
      </c>
      <c r="N645" s="175">
        <v>734.59092737414835</v>
      </c>
      <c r="O645" s="174">
        <v>717.05092737414839</v>
      </c>
      <c r="P645" s="176">
        <v>724.31092737414838</v>
      </c>
      <c r="Q645" s="177">
        <v>737.16092737414829</v>
      </c>
      <c r="R645" s="174">
        <v>738.98092737414822</v>
      </c>
      <c r="S645" s="177">
        <v>739.49092737414821</v>
      </c>
      <c r="T645" s="174">
        <v>849.56092737414838</v>
      </c>
      <c r="U645" s="173">
        <v>735.87092737414832</v>
      </c>
      <c r="V645" s="173">
        <v>738.98092737414822</v>
      </c>
      <c r="W645" s="173">
        <v>740.1509273741483</v>
      </c>
      <c r="X645" s="173">
        <v>739.09092737414835</v>
      </c>
      <c r="Y645" s="178">
        <v>743.19092737414826</v>
      </c>
      <c r="Z645" s="388"/>
      <c r="AA645" s="388"/>
    </row>
    <row r="646" spans="1:27" s="146" customFormat="1" ht="38.25" x14ac:dyDescent="0.2">
      <c r="A646" s="161" t="s">
        <v>7</v>
      </c>
      <c r="B646" s="162">
        <v>545.77</v>
      </c>
      <c r="C646" s="162">
        <v>523.1</v>
      </c>
      <c r="D646" s="162">
        <v>516.80999999999995</v>
      </c>
      <c r="E646" s="162">
        <v>524.84</v>
      </c>
      <c r="F646" s="162">
        <v>555.45000000000005</v>
      </c>
      <c r="G646" s="162">
        <v>557.55999999999995</v>
      </c>
      <c r="H646" s="162">
        <v>551.38</v>
      </c>
      <c r="I646" s="162">
        <v>526.20000000000005</v>
      </c>
      <c r="J646" s="162">
        <v>551.89</v>
      </c>
      <c r="K646" s="162">
        <v>555.20000000000005</v>
      </c>
      <c r="L646" s="162">
        <v>538.82000000000005</v>
      </c>
      <c r="M646" s="162">
        <v>537.61</v>
      </c>
      <c r="N646" s="162">
        <v>535.89</v>
      </c>
      <c r="O646" s="162">
        <v>518.35</v>
      </c>
      <c r="P646" s="162">
        <v>525.61</v>
      </c>
      <c r="Q646" s="162">
        <v>538.46</v>
      </c>
      <c r="R646" s="162">
        <v>540.28</v>
      </c>
      <c r="S646" s="162">
        <v>540.79</v>
      </c>
      <c r="T646" s="162">
        <v>650.86</v>
      </c>
      <c r="U646" s="162">
        <v>537.16999999999996</v>
      </c>
      <c r="V646" s="162">
        <v>540.28</v>
      </c>
      <c r="W646" s="162">
        <v>541.45000000000005</v>
      </c>
      <c r="X646" s="162">
        <v>540.39</v>
      </c>
      <c r="Y646" s="162">
        <v>544.49</v>
      </c>
      <c r="Z646" s="276"/>
      <c r="AA646" s="276"/>
    </row>
    <row r="647" spans="1:27" s="146" customFormat="1" ht="25.5" x14ac:dyDescent="0.2">
      <c r="A647" s="163" t="s">
        <v>8</v>
      </c>
      <c r="B647" s="164">
        <v>195.05</v>
      </c>
      <c r="C647" s="165">
        <v>195.05</v>
      </c>
      <c r="D647" s="165">
        <v>195.05</v>
      </c>
      <c r="E647" s="165">
        <v>195.05</v>
      </c>
      <c r="F647" s="165">
        <v>195.05</v>
      </c>
      <c r="G647" s="165">
        <v>195.05</v>
      </c>
      <c r="H647" s="165">
        <v>195.05</v>
      </c>
      <c r="I647" s="165">
        <v>195.05</v>
      </c>
      <c r="J647" s="165">
        <v>195.05</v>
      </c>
      <c r="K647" s="165">
        <v>195.05</v>
      </c>
      <c r="L647" s="165">
        <v>195.05</v>
      </c>
      <c r="M647" s="165">
        <v>195.05</v>
      </c>
      <c r="N647" s="165">
        <v>195.05</v>
      </c>
      <c r="O647" s="165">
        <v>195.05</v>
      </c>
      <c r="P647" s="165">
        <v>195.05</v>
      </c>
      <c r="Q647" s="165">
        <v>195.05</v>
      </c>
      <c r="R647" s="165">
        <v>195.05</v>
      </c>
      <c r="S647" s="165">
        <v>195.05</v>
      </c>
      <c r="T647" s="165">
        <v>195.05</v>
      </c>
      <c r="U647" s="165">
        <v>195.05</v>
      </c>
      <c r="V647" s="165">
        <v>195.05</v>
      </c>
      <c r="W647" s="165">
        <v>195.05</v>
      </c>
      <c r="X647" s="165">
        <v>195.05</v>
      </c>
      <c r="Y647" s="166">
        <v>195.05</v>
      </c>
      <c r="Z647" s="276"/>
      <c r="AA647" s="276"/>
    </row>
    <row r="648" spans="1:27" s="146" customFormat="1" ht="25.5" x14ac:dyDescent="0.2">
      <c r="A648" s="167" t="s">
        <v>9</v>
      </c>
      <c r="B648" s="164">
        <v>0</v>
      </c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6"/>
      <c r="Z648" s="276"/>
      <c r="AA648" s="276"/>
    </row>
    <row r="649" spans="1:27" s="146" customFormat="1" ht="26.25" thickBot="1" x14ac:dyDescent="0.25">
      <c r="A649" s="168" t="s">
        <v>127</v>
      </c>
      <c r="B649" s="169">
        <v>3.6509273741482882</v>
      </c>
      <c r="C649" s="169">
        <v>3.6509273741482882</v>
      </c>
      <c r="D649" s="169">
        <v>3.6509273741482882</v>
      </c>
      <c r="E649" s="169">
        <v>3.6509273741482882</v>
      </c>
      <c r="F649" s="169">
        <v>3.6509273741482882</v>
      </c>
      <c r="G649" s="169">
        <v>3.6509273741482882</v>
      </c>
      <c r="H649" s="169">
        <v>3.6509273741482882</v>
      </c>
      <c r="I649" s="169">
        <v>3.6509273741482882</v>
      </c>
      <c r="J649" s="169">
        <v>3.6509273741482882</v>
      </c>
      <c r="K649" s="169">
        <v>3.6509273741482882</v>
      </c>
      <c r="L649" s="169">
        <v>3.6509273741482882</v>
      </c>
      <c r="M649" s="169">
        <v>3.6509273741482882</v>
      </c>
      <c r="N649" s="169">
        <v>3.6509273741482882</v>
      </c>
      <c r="O649" s="169">
        <v>3.6509273741482882</v>
      </c>
      <c r="P649" s="169">
        <v>3.6509273741482882</v>
      </c>
      <c r="Q649" s="169">
        <v>3.6509273741482882</v>
      </c>
      <c r="R649" s="169">
        <v>3.6509273741482882</v>
      </c>
      <c r="S649" s="169">
        <v>3.6509273741482882</v>
      </c>
      <c r="T649" s="169">
        <v>3.6509273741482882</v>
      </c>
      <c r="U649" s="169">
        <v>3.6509273741482882</v>
      </c>
      <c r="V649" s="169">
        <v>3.6509273741482882</v>
      </c>
      <c r="W649" s="169">
        <v>3.6509273741482882</v>
      </c>
      <c r="X649" s="169">
        <v>3.6509273741482882</v>
      </c>
      <c r="Y649" s="169">
        <v>3.6509273741482882</v>
      </c>
      <c r="Z649" s="276"/>
      <c r="AA649" s="276"/>
    </row>
    <row r="650" spans="1:27" s="146" customFormat="1" ht="15" thickBot="1" x14ac:dyDescent="0.25">
      <c r="A650" s="171">
        <v>2</v>
      </c>
      <c r="B650" s="172">
        <v>858.20092737414825</v>
      </c>
      <c r="C650" s="173">
        <v>856.88092737414831</v>
      </c>
      <c r="D650" s="173">
        <v>852.0309273741484</v>
      </c>
      <c r="E650" s="174">
        <v>834.61092737414833</v>
      </c>
      <c r="F650" s="174">
        <v>834.07092737414837</v>
      </c>
      <c r="G650" s="174">
        <v>853.5309273741484</v>
      </c>
      <c r="H650" s="174">
        <v>848.73092737414822</v>
      </c>
      <c r="I650" s="174">
        <v>854.9009273741483</v>
      </c>
      <c r="J650" s="174">
        <v>847.77092737414841</v>
      </c>
      <c r="K650" s="175">
        <v>856.42092737414828</v>
      </c>
      <c r="L650" s="174">
        <v>864.68092737414827</v>
      </c>
      <c r="M650" s="176">
        <v>862.5109273741482</v>
      </c>
      <c r="N650" s="175">
        <v>865.68092737414827</v>
      </c>
      <c r="O650" s="174">
        <v>839.8909273741483</v>
      </c>
      <c r="P650" s="176">
        <v>826.21092737414824</v>
      </c>
      <c r="Q650" s="177">
        <v>840.5409273741484</v>
      </c>
      <c r="R650" s="174">
        <v>870.95092737414825</v>
      </c>
      <c r="S650" s="177">
        <v>870.0409273741484</v>
      </c>
      <c r="T650" s="174">
        <v>877.16092737414829</v>
      </c>
      <c r="U650" s="173">
        <v>856.72092737414823</v>
      </c>
      <c r="V650" s="173">
        <v>861.31092737414838</v>
      </c>
      <c r="W650" s="173">
        <v>869.70092737414825</v>
      </c>
      <c r="X650" s="173">
        <v>867.31092737414838</v>
      </c>
      <c r="Y650" s="178">
        <v>861.17092737414828</v>
      </c>
      <c r="Z650" s="276"/>
      <c r="AA650" s="276"/>
    </row>
    <row r="651" spans="1:27" s="146" customFormat="1" ht="38.25" x14ac:dyDescent="0.2">
      <c r="A651" s="161" t="s">
        <v>7</v>
      </c>
      <c r="B651" s="162">
        <v>659.5</v>
      </c>
      <c r="C651" s="162">
        <v>658.18</v>
      </c>
      <c r="D651" s="162">
        <v>653.33000000000004</v>
      </c>
      <c r="E651" s="162">
        <v>635.91</v>
      </c>
      <c r="F651" s="162">
        <v>635.37</v>
      </c>
      <c r="G651" s="162">
        <v>654.83000000000004</v>
      </c>
      <c r="H651" s="162">
        <v>650.03</v>
      </c>
      <c r="I651" s="162">
        <v>656.2</v>
      </c>
      <c r="J651" s="162">
        <v>649.07000000000005</v>
      </c>
      <c r="K651" s="162">
        <v>657.72</v>
      </c>
      <c r="L651" s="162">
        <v>665.98</v>
      </c>
      <c r="M651" s="162">
        <v>663.81</v>
      </c>
      <c r="N651" s="162">
        <v>666.98</v>
      </c>
      <c r="O651" s="162">
        <v>641.19000000000005</v>
      </c>
      <c r="P651" s="162">
        <v>627.51</v>
      </c>
      <c r="Q651" s="162">
        <v>641.84</v>
      </c>
      <c r="R651" s="162">
        <v>672.25</v>
      </c>
      <c r="S651" s="162">
        <v>671.34</v>
      </c>
      <c r="T651" s="162">
        <v>678.46</v>
      </c>
      <c r="U651" s="162">
        <v>658.02</v>
      </c>
      <c r="V651" s="162">
        <v>662.61</v>
      </c>
      <c r="W651" s="162">
        <v>671</v>
      </c>
      <c r="X651" s="162">
        <v>668.61</v>
      </c>
      <c r="Y651" s="162">
        <v>662.47</v>
      </c>
      <c r="Z651" s="276"/>
      <c r="AA651" s="276"/>
    </row>
    <row r="652" spans="1:27" s="146" customFormat="1" ht="25.5" x14ac:dyDescent="0.2">
      <c r="A652" s="163" t="s">
        <v>8</v>
      </c>
      <c r="B652" s="164">
        <v>195.05</v>
      </c>
      <c r="C652" s="165">
        <v>195.05</v>
      </c>
      <c r="D652" s="165">
        <v>195.05</v>
      </c>
      <c r="E652" s="165">
        <v>195.05</v>
      </c>
      <c r="F652" s="165">
        <v>195.05</v>
      </c>
      <c r="G652" s="165">
        <v>195.05</v>
      </c>
      <c r="H652" s="165">
        <v>195.05</v>
      </c>
      <c r="I652" s="165">
        <v>195.05</v>
      </c>
      <c r="J652" s="165">
        <v>195.05</v>
      </c>
      <c r="K652" s="165">
        <v>195.05</v>
      </c>
      <c r="L652" s="165">
        <v>195.05</v>
      </c>
      <c r="M652" s="165">
        <v>195.05</v>
      </c>
      <c r="N652" s="165">
        <v>195.05</v>
      </c>
      <c r="O652" s="165">
        <v>195.05</v>
      </c>
      <c r="P652" s="165">
        <v>195.05</v>
      </c>
      <c r="Q652" s="165">
        <v>195.05</v>
      </c>
      <c r="R652" s="165">
        <v>195.05</v>
      </c>
      <c r="S652" s="165">
        <v>195.05</v>
      </c>
      <c r="T652" s="165">
        <v>195.05</v>
      </c>
      <c r="U652" s="165">
        <v>195.05</v>
      </c>
      <c r="V652" s="165">
        <v>195.05</v>
      </c>
      <c r="W652" s="165">
        <v>195.05</v>
      </c>
      <c r="X652" s="165">
        <v>195.05</v>
      </c>
      <c r="Y652" s="166">
        <v>195.05</v>
      </c>
      <c r="Z652" s="276"/>
      <c r="AA652" s="276"/>
    </row>
    <row r="653" spans="1:27" s="146" customFormat="1" ht="25.5" x14ac:dyDescent="0.2">
      <c r="A653" s="167" t="s">
        <v>9</v>
      </c>
      <c r="B653" s="164">
        <v>0</v>
      </c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6"/>
      <c r="Z653" s="276"/>
      <c r="AA653" s="276"/>
    </row>
    <row r="654" spans="1:27" s="146" customFormat="1" ht="26.25" thickBot="1" x14ac:dyDescent="0.25">
      <c r="A654" s="168" t="s">
        <v>127</v>
      </c>
      <c r="B654" s="169">
        <v>3.6509273741482882</v>
      </c>
      <c r="C654" s="169">
        <v>3.6509273741482882</v>
      </c>
      <c r="D654" s="169">
        <v>3.6509273741482882</v>
      </c>
      <c r="E654" s="169">
        <v>3.6509273741482882</v>
      </c>
      <c r="F654" s="169">
        <v>3.6509273741482882</v>
      </c>
      <c r="G654" s="169">
        <v>3.6509273741482882</v>
      </c>
      <c r="H654" s="169">
        <v>3.6509273741482882</v>
      </c>
      <c r="I654" s="169">
        <v>3.6509273741482882</v>
      </c>
      <c r="J654" s="169">
        <v>3.6509273741482882</v>
      </c>
      <c r="K654" s="169">
        <v>3.6509273741482882</v>
      </c>
      <c r="L654" s="169">
        <v>3.6509273741482882</v>
      </c>
      <c r="M654" s="169">
        <v>3.6509273741482882</v>
      </c>
      <c r="N654" s="169">
        <v>3.6509273741482882</v>
      </c>
      <c r="O654" s="169">
        <v>3.6509273741482882</v>
      </c>
      <c r="P654" s="169">
        <v>3.6509273741482882</v>
      </c>
      <c r="Q654" s="169">
        <v>3.6509273741482882</v>
      </c>
      <c r="R654" s="169">
        <v>3.6509273741482882</v>
      </c>
      <c r="S654" s="169">
        <v>3.6509273741482882</v>
      </c>
      <c r="T654" s="169">
        <v>3.6509273741482882</v>
      </c>
      <c r="U654" s="169">
        <v>3.6509273741482882</v>
      </c>
      <c r="V654" s="169">
        <v>3.6509273741482882</v>
      </c>
      <c r="W654" s="169">
        <v>3.6509273741482882</v>
      </c>
      <c r="X654" s="169">
        <v>3.6509273741482882</v>
      </c>
      <c r="Y654" s="169">
        <v>3.6509273741482882</v>
      </c>
      <c r="Z654" s="276"/>
      <c r="AA654" s="276"/>
    </row>
    <row r="655" spans="1:27" s="146" customFormat="1" ht="15" thickBot="1" x14ac:dyDescent="0.25">
      <c r="A655" s="154">
        <v>3</v>
      </c>
      <c r="B655" s="172">
        <v>851.77092737414841</v>
      </c>
      <c r="C655" s="173">
        <v>832.87092737414832</v>
      </c>
      <c r="D655" s="173">
        <v>833.11092737414833</v>
      </c>
      <c r="E655" s="174">
        <v>824.94092737414826</v>
      </c>
      <c r="F655" s="174">
        <v>825.7609273741482</v>
      </c>
      <c r="G655" s="174">
        <v>844.98092737414822</v>
      </c>
      <c r="H655" s="174">
        <v>846.7509273741482</v>
      </c>
      <c r="I655" s="174">
        <v>839.82092737414837</v>
      </c>
      <c r="J655" s="174">
        <v>847.67092737414828</v>
      </c>
      <c r="K655" s="175">
        <v>853.45092737414825</v>
      </c>
      <c r="L655" s="174">
        <v>851.61092737414833</v>
      </c>
      <c r="M655" s="176">
        <v>846.59092737414835</v>
      </c>
      <c r="N655" s="175">
        <v>854.87092737414832</v>
      </c>
      <c r="O655" s="174">
        <v>832.23092737414822</v>
      </c>
      <c r="P655" s="176">
        <v>836.18092737414827</v>
      </c>
      <c r="Q655" s="177">
        <v>849.98092737414822</v>
      </c>
      <c r="R655" s="174">
        <v>859.81092737414838</v>
      </c>
      <c r="S655" s="177">
        <v>875.97092737414823</v>
      </c>
      <c r="T655" s="174">
        <v>876.84092737414835</v>
      </c>
      <c r="U655" s="173">
        <v>855.82092737414837</v>
      </c>
      <c r="V655" s="173">
        <v>859.10092737414834</v>
      </c>
      <c r="W655" s="173">
        <v>868.23092737414822</v>
      </c>
      <c r="X655" s="173">
        <v>864.09092737414835</v>
      </c>
      <c r="Y655" s="178">
        <v>861.60092737414834</v>
      </c>
      <c r="Z655" s="276"/>
      <c r="AA655" s="276"/>
    </row>
    <row r="656" spans="1:27" s="146" customFormat="1" ht="38.25" x14ac:dyDescent="0.2">
      <c r="A656" s="161" t="s">
        <v>7</v>
      </c>
      <c r="B656" s="162">
        <v>653.07000000000005</v>
      </c>
      <c r="C656" s="162">
        <v>634.16999999999996</v>
      </c>
      <c r="D656" s="162">
        <v>634.41</v>
      </c>
      <c r="E656" s="162">
        <v>626.24</v>
      </c>
      <c r="F656" s="162">
        <v>627.05999999999995</v>
      </c>
      <c r="G656" s="162">
        <v>646.28</v>
      </c>
      <c r="H656" s="162">
        <v>648.04999999999995</v>
      </c>
      <c r="I656" s="162">
        <v>641.12</v>
      </c>
      <c r="J656" s="162">
        <v>648.97</v>
      </c>
      <c r="K656" s="162">
        <v>654.75</v>
      </c>
      <c r="L656" s="162">
        <v>652.91</v>
      </c>
      <c r="M656" s="162">
        <v>647.89</v>
      </c>
      <c r="N656" s="162">
        <v>656.17</v>
      </c>
      <c r="O656" s="162">
        <v>633.53</v>
      </c>
      <c r="P656" s="162">
        <v>637.48</v>
      </c>
      <c r="Q656" s="162">
        <v>651.28</v>
      </c>
      <c r="R656" s="162">
        <v>661.11</v>
      </c>
      <c r="S656" s="162">
        <v>677.27</v>
      </c>
      <c r="T656" s="162">
        <v>678.14</v>
      </c>
      <c r="U656" s="162">
        <v>657.12</v>
      </c>
      <c r="V656" s="162">
        <v>660.4</v>
      </c>
      <c r="W656" s="162">
        <v>669.53</v>
      </c>
      <c r="X656" s="162">
        <v>665.39</v>
      </c>
      <c r="Y656" s="162">
        <v>662.9</v>
      </c>
      <c r="Z656" s="276"/>
      <c r="AA656" s="276"/>
    </row>
    <row r="657" spans="1:27" s="146" customFormat="1" ht="25.5" x14ac:dyDescent="0.2">
      <c r="A657" s="163" t="s">
        <v>8</v>
      </c>
      <c r="B657" s="164">
        <v>195.05</v>
      </c>
      <c r="C657" s="165">
        <v>195.05</v>
      </c>
      <c r="D657" s="165">
        <v>195.05</v>
      </c>
      <c r="E657" s="165">
        <v>195.05</v>
      </c>
      <c r="F657" s="165">
        <v>195.05</v>
      </c>
      <c r="G657" s="165">
        <v>195.05</v>
      </c>
      <c r="H657" s="165">
        <v>195.05</v>
      </c>
      <c r="I657" s="165">
        <v>195.05</v>
      </c>
      <c r="J657" s="165">
        <v>195.05</v>
      </c>
      <c r="K657" s="165">
        <v>195.05</v>
      </c>
      <c r="L657" s="165">
        <v>195.05</v>
      </c>
      <c r="M657" s="165">
        <v>195.05</v>
      </c>
      <c r="N657" s="165">
        <v>195.05</v>
      </c>
      <c r="O657" s="165">
        <v>195.05</v>
      </c>
      <c r="P657" s="165">
        <v>195.05</v>
      </c>
      <c r="Q657" s="165">
        <v>195.05</v>
      </c>
      <c r="R657" s="165">
        <v>195.05</v>
      </c>
      <c r="S657" s="165">
        <v>195.05</v>
      </c>
      <c r="T657" s="165">
        <v>195.05</v>
      </c>
      <c r="U657" s="165">
        <v>195.05</v>
      </c>
      <c r="V657" s="165">
        <v>195.05</v>
      </c>
      <c r="W657" s="165">
        <v>195.05</v>
      </c>
      <c r="X657" s="165">
        <v>195.05</v>
      </c>
      <c r="Y657" s="166">
        <v>195.05</v>
      </c>
      <c r="Z657" s="276"/>
      <c r="AA657" s="276"/>
    </row>
    <row r="658" spans="1:27" s="146" customFormat="1" ht="25.5" x14ac:dyDescent="0.2">
      <c r="A658" s="167" t="s">
        <v>9</v>
      </c>
      <c r="B658" s="164">
        <v>0</v>
      </c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6"/>
      <c r="Z658" s="276"/>
      <c r="AA658" s="276"/>
    </row>
    <row r="659" spans="1:27" s="146" customFormat="1" ht="26.2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  <c r="AA659" s="276"/>
    </row>
    <row r="660" spans="1:27" s="146" customFormat="1" ht="15" thickBot="1" x14ac:dyDescent="0.25">
      <c r="A660" s="201">
        <v>4</v>
      </c>
      <c r="B660" s="172">
        <v>689.48092737414822</v>
      </c>
      <c r="C660" s="173">
        <v>659.44092737414826</v>
      </c>
      <c r="D660" s="173">
        <v>656.42092737414828</v>
      </c>
      <c r="E660" s="174">
        <v>662.49092737414833</v>
      </c>
      <c r="F660" s="174">
        <v>698.4009273741483</v>
      </c>
      <c r="G660" s="174">
        <v>709.62092737414832</v>
      </c>
      <c r="H660" s="174">
        <v>703.8909273741483</v>
      </c>
      <c r="I660" s="174">
        <v>692.56092737414838</v>
      </c>
      <c r="J660" s="174">
        <v>692.6409273741483</v>
      </c>
      <c r="K660" s="175">
        <v>699.13092737414831</v>
      </c>
      <c r="L660" s="174">
        <v>700.42092737414828</v>
      </c>
      <c r="M660" s="176">
        <v>697.06092737414838</v>
      </c>
      <c r="N660" s="175">
        <v>693.2709273741483</v>
      </c>
      <c r="O660" s="174">
        <v>670.50092737414832</v>
      </c>
      <c r="P660" s="176">
        <v>672.38092737414831</v>
      </c>
      <c r="Q660" s="177">
        <v>687.76092737414831</v>
      </c>
      <c r="R660" s="174">
        <v>705.35092737414834</v>
      </c>
      <c r="S660" s="177">
        <v>699.01092737414831</v>
      </c>
      <c r="T660" s="174">
        <v>714.5309273741484</v>
      </c>
      <c r="U660" s="173">
        <v>685.78092737414829</v>
      </c>
      <c r="V660" s="173">
        <v>689.23092737414822</v>
      </c>
      <c r="W660" s="173">
        <v>692.23092737414822</v>
      </c>
      <c r="X660" s="173">
        <v>686.50092737414832</v>
      </c>
      <c r="Y660" s="178">
        <v>696.4009273741483</v>
      </c>
      <c r="Z660" s="276"/>
      <c r="AA660" s="276"/>
    </row>
    <row r="661" spans="1:27" s="146" customFormat="1" ht="38.25" x14ac:dyDescent="0.2">
      <c r="A661" s="167" t="s">
        <v>7</v>
      </c>
      <c r="B661" s="162">
        <v>490.78</v>
      </c>
      <c r="C661" s="162">
        <v>460.74</v>
      </c>
      <c r="D661" s="162">
        <v>457.72</v>
      </c>
      <c r="E661" s="162">
        <v>463.79</v>
      </c>
      <c r="F661" s="162">
        <v>499.7</v>
      </c>
      <c r="G661" s="162">
        <v>510.92</v>
      </c>
      <c r="H661" s="162">
        <v>505.19</v>
      </c>
      <c r="I661" s="162">
        <v>493.86</v>
      </c>
      <c r="J661" s="162">
        <v>493.94</v>
      </c>
      <c r="K661" s="162">
        <v>500.43</v>
      </c>
      <c r="L661" s="162">
        <v>501.72</v>
      </c>
      <c r="M661" s="162">
        <v>498.36</v>
      </c>
      <c r="N661" s="162">
        <v>494.57</v>
      </c>
      <c r="O661" s="162">
        <v>471.8</v>
      </c>
      <c r="P661" s="162">
        <v>473.68</v>
      </c>
      <c r="Q661" s="162">
        <v>489.06</v>
      </c>
      <c r="R661" s="162">
        <v>506.65</v>
      </c>
      <c r="S661" s="162">
        <v>500.31</v>
      </c>
      <c r="T661" s="162">
        <v>515.83000000000004</v>
      </c>
      <c r="U661" s="162">
        <v>487.08</v>
      </c>
      <c r="V661" s="162">
        <v>490.53</v>
      </c>
      <c r="W661" s="162">
        <v>493.53</v>
      </c>
      <c r="X661" s="162">
        <v>487.8</v>
      </c>
      <c r="Y661" s="162">
        <v>497.7</v>
      </c>
      <c r="Z661" s="276"/>
      <c r="AA661" s="276"/>
    </row>
    <row r="662" spans="1:27" s="146" customFormat="1" ht="25.5" x14ac:dyDescent="0.2">
      <c r="A662" s="163" t="s">
        <v>8</v>
      </c>
      <c r="B662" s="164">
        <v>195.05</v>
      </c>
      <c r="C662" s="165">
        <v>195.05</v>
      </c>
      <c r="D662" s="165">
        <v>195.05</v>
      </c>
      <c r="E662" s="165">
        <v>195.05</v>
      </c>
      <c r="F662" s="165">
        <v>195.05</v>
      </c>
      <c r="G662" s="165">
        <v>195.05</v>
      </c>
      <c r="H662" s="165">
        <v>195.05</v>
      </c>
      <c r="I662" s="165">
        <v>195.05</v>
      </c>
      <c r="J662" s="165">
        <v>195.05</v>
      </c>
      <c r="K662" s="165">
        <v>195.05</v>
      </c>
      <c r="L662" s="165">
        <v>195.05</v>
      </c>
      <c r="M662" s="165">
        <v>195.05</v>
      </c>
      <c r="N662" s="165">
        <v>195.05</v>
      </c>
      <c r="O662" s="165">
        <v>195.05</v>
      </c>
      <c r="P662" s="165">
        <v>195.05</v>
      </c>
      <c r="Q662" s="165">
        <v>195.05</v>
      </c>
      <c r="R662" s="165">
        <v>195.05</v>
      </c>
      <c r="S662" s="165">
        <v>195.05</v>
      </c>
      <c r="T662" s="165">
        <v>195.05</v>
      </c>
      <c r="U662" s="165">
        <v>195.05</v>
      </c>
      <c r="V662" s="165">
        <v>195.05</v>
      </c>
      <c r="W662" s="165">
        <v>195.05</v>
      </c>
      <c r="X662" s="165">
        <v>195.05</v>
      </c>
      <c r="Y662" s="166">
        <v>195.05</v>
      </c>
      <c r="Z662" s="276"/>
      <c r="AA662" s="276"/>
    </row>
    <row r="663" spans="1:27" s="146" customFormat="1" ht="25.5" x14ac:dyDescent="0.2">
      <c r="A663" s="167" t="s">
        <v>9</v>
      </c>
      <c r="B663" s="164">
        <v>0</v>
      </c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6"/>
      <c r="Z663" s="276"/>
      <c r="AA663" s="276"/>
    </row>
    <row r="664" spans="1:27" s="146" customFormat="1" ht="26.25" thickBot="1" x14ac:dyDescent="0.25">
      <c r="A664" s="168" t="s">
        <v>127</v>
      </c>
      <c r="B664" s="169">
        <v>3.6509273741482882</v>
      </c>
      <c r="C664" s="169">
        <v>3.6509273741482882</v>
      </c>
      <c r="D664" s="169">
        <v>3.6509273741482882</v>
      </c>
      <c r="E664" s="169">
        <v>3.6509273741482882</v>
      </c>
      <c r="F664" s="169">
        <v>3.6509273741482882</v>
      </c>
      <c r="G664" s="169">
        <v>3.6509273741482882</v>
      </c>
      <c r="H664" s="169">
        <v>3.6509273741482882</v>
      </c>
      <c r="I664" s="169">
        <v>3.6509273741482882</v>
      </c>
      <c r="J664" s="169">
        <v>3.6509273741482882</v>
      </c>
      <c r="K664" s="169">
        <v>3.6509273741482882</v>
      </c>
      <c r="L664" s="169">
        <v>3.6509273741482882</v>
      </c>
      <c r="M664" s="169">
        <v>3.6509273741482882</v>
      </c>
      <c r="N664" s="169">
        <v>3.6509273741482882</v>
      </c>
      <c r="O664" s="169">
        <v>3.6509273741482882</v>
      </c>
      <c r="P664" s="169">
        <v>3.6509273741482882</v>
      </c>
      <c r="Q664" s="169">
        <v>3.6509273741482882</v>
      </c>
      <c r="R664" s="169">
        <v>3.6509273741482882</v>
      </c>
      <c r="S664" s="169">
        <v>3.6509273741482882</v>
      </c>
      <c r="T664" s="169">
        <v>3.6509273741482882</v>
      </c>
      <c r="U664" s="169">
        <v>3.6509273741482882</v>
      </c>
      <c r="V664" s="169">
        <v>3.6509273741482882</v>
      </c>
      <c r="W664" s="169">
        <v>3.6509273741482882</v>
      </c>
      <c r="X664" s="169">
        <v>3.6509273741482882</v>
      </c>
      <c r="Y664" s="169">
        <v>3.6509273741482882</v>
      </c>
      <c r="Z664" s="276"/>
      <c r="AA664" s="276"/>
    </row>
    <row r="665" spans="1:27" s="146" customFormat="1" ht="15" thickBot="1" x14ac:dyDescent="0.25">
      <c r="A665" s="154">
        <v>5</v>
      </c>
      <c r="B665" s="172">
        <v>765.80092737414839</v>
      </c>
      <c r="C665" s="173">
        <v>732.82092737414837</v>
      </c>
      <c r="D665" s="173">
        <v>726.61092737414833</v>
      </c>
      <c r="E665" s="174">
        <v>727.5309273741484</v>
      </c>
      <c r="F665" s="174">
        <v>755.35092737414834</v>
      </c>
      <c r="G665" s="174">
        <v>764.12092737414832</v>
      </c>
      <c r="H665" s="174">
        <v>762.1409273741483</v>
      </c>
      <c r="I665" s="174">
        <v>745.0109273741482</v>
      </c>
      <c r="J665" s="174">
        <v>747.72092737414823</v>
      </c>
      <c r="K665" s="175">
        <v>751.33092737414836</v>
      </c>
      <c r="L665" s="174">
        <v>751.09092737414835</v>
      </c>
      <c r="M665" s="176">
        <v>764.2909273741484</v>
      </c>
      <c r="N665" s="175">
        <v>760.05092737414839</v>
      </c>
      <c r="O665" s="174">
        <v>727.82092737414837</v>
      </c>
      <c r="P665" s="176">
        <v>733.4009273741483</v>
      </c>
      <c r="Q665" s="177">
        <v>753.36092737414833</v>
      </c>
      <c r="R665" s="174">
        <v>772.52092737414841</v>
      </c>
      <c r="S665" s="177">
        <v>763.7509273741482</v>
      </c>
      <c r="T665" s="174">
        <v>735.87092737414832</v>
      </c>
      <c r="U665" s="173">
        <v>731.21092737414824</v>
      </c>
      <c r="V665" s="173">
        <v>739.99092737414821</v>
      </c>
      <c r="W665" s="173">
        <v>750.6409273741483</v>
      </c>
      <c r="X665" s="173">
        <v>747.85092737414834</v>
      </c>
      <c r="Y665" s="178">
        <v>750.88092737414831</v>
      </c>
      <c r="Z665" s="276"/>
      <c r="AA665" s="276"/>
    </row>
    <row r="666" spans="1:27" s="146" customFormat="1" ht="38.25" x14ac:dyDescent="0.2">
      <c r="A666" s="161" t="s">
        <v>7</v>
      </c>
      <c r="B666" s="162">
        <v>567.1</v>
      </c>
      <c r="C666" s="162">
        <v>534.12</v>
      </c>
      <c r="D666" s="162">
        <v>527.91</v>
      </c>
      <c r="E666" s="162">
        <v>528.83000000000004</v>
      </c>
      <c r="F666" s="162">
        <v>556.65</v>
      </c>
      <c r="G666" s="162">
        <v>565.41999999999996</v>
      </c>
      <c r="H666" s="162">
        <v>563.44000000000005</v>
      </c>
      <c r="I666" s="162">
        <v>546.30999999999995</v>
      </c>
      <c r="J666" s="162">
        <v>549.02</v>
      </c>
      <c r="K666" s="162">
        <v>552.63</v>
      </c>
      <c r="L666" s="162">
        <v>552.39</v>
      </c>
      <c r="M666" s="162">
        <v>565.59</v>
      </c>
      <c r="N666" s="162">
        <v>561.35</v>
      </c>
      <c r="O666" s="162">
        <v>529.12</v>
      </c>
      <c r="P666" s="162">
        <v>534.70000000000005</v>
      </c>
      <c r="Q666" s="162">
        <v>554.66</v>
      </c>
      <c r="R666" s="162">
        <v>573.82000000000005</v>
      </c>
      <c r="S666" s="162">
        <v>565.04999999999995</v>
      </c>
      <c r="T666" s="162">
        <v>537.16999999999996</v>
      </c>
      <c r="U666" s="162">
        <v>532.51</v>
      </c>
      <c r="V666" s="162">
        <v>541.29</v>
      </c>
      <c r="W666" s="162">
        <v>551.94000000000005</v>
      </c>
      <c r="X666" s="162">
        <v>549.15</v>
      </c>
      <c r="Y666" s="162">
        <v>552.17999999999995</v>
      </c>
      <c r="Z666" s="276"/>
      <c r="AA666" s="276"/>
    </row>
    <row r="667" spans="1:27" s="146" customFormat="1" ht="25.5" x14ac:dyDescent="0.2">
      <c r="A667" s="163" t="s">
        <v>8</v>
      </c>
      <c r="B667" s="164">
        <v>195.05</v>
      </c>
      <c r="C667" s="165">
        <v>195.05</v>
      </c>
      <c r="D667" s="165">
        <v>195.05</v>
      </c>
      <c r="E667" s="165">
        <v>195.05</v>
      </c>
      <c r="F667" s="165">
        <v>195.05</v>
      </c>
      <c r="G667" s="165">
        <v>195.05</v>
      </c>
      <c r="H667" s="165">
        <v>195.05</v>
      </c>
      <c r="I667" s="165">
        <v>195.05</v>
      </c>
      <c r="J667" s="165">
        <v>195.05</v>
      </c>
      <c r="K667" s="165">
        <v>195.05</v>
      </c>
      <c r="L667" s="165">
        <v>195.05</v>
      </c>
      <c r="M667" s="165">
        <v>195.05</v>
      </c>
      <c r="N667" s="165">
        <v>195.05</v>
      </c>
      <c r="O667" s="165">
        <v>195.05</v>
      </c>
      <c r="P667" s="165">
        <v>195.05</v>
      </c>
      <c r="Q667" s="165">
        <v>195.05</v>
      </c>
      <c r="R667" s="165">
        <v>195.05</v>
      </c>
      <c r="S667" s="165">
        <v>195.05</v>
      </c>
      <c r="T667" s="165">
        <v>195.05</v>
      </c>
      <c r="U667" s="165">
        <v>195.05</v>
      </c>
      <c r="V667" s="165">
        <v>195.05</v>
      </c>
      <c r="W667" s="165">
        <v>195.05</v>
      </c>
      <c r="X667" s="165">
        <v>195.05</v>
      </c>
      <c r="Y667" s="166">
        <v>195.05</v>
      </c>
      <c r="Z667" s="276"/>
      <c r="AA667" s="276"/>
    </row>
    <row r="668" spans="1:27" s="146" customFormat="1" ht="25.5" x14ac:dyDescent="0.2">
      <c r="A668" s="167" t="s">
        <v>9</v>
      </c>
      <c r="B668" s="164">
        <v>0</v>
      </c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6"/>
      <c r="Z668" s="276"/>
      <c r="AA668" s="276"/>
    </row>
    <row r="669" spans="1:27" s="146" customFormat="1" ht="26.25" thickBot="1" x14ac:dyDescent="0.25">
      <c r="A669" s="168" t="s">
        <v>127</v>
      </c>
      <c r="B669" s="169">
        <v>3.6509273741482882</v>
      </c>
      <c r="C669" s="169">
        <v>3.6509273741482882</v>
      </c>
      <c r="D669" s="169">
        <v>3.6509273741482882</v>
      </c>
      <c r="E669" s="169">
        <v>3.6509273741482882</v>
      </c>
      <c r="F669" s="169">
        <v>3.6509273741482882</v>
      </c>
      <c r="G669" s="169">
        <v>3.6509273741482882</v>
      </c>
      <c r="H669" s="169">
        <v>3.6509273741482882</v>
      </c>
      <c r="I669" s="169">
        <v>3.6509273741482882</v>
      </c>
      <c r="J669" s="169">
        <v>3.6509273741482882</v>
      </c>
      <c r="K669" s="169">
        <v>3.6509273741482882</v>
      </c>
      <c r="L669" s="169">
        <v>3.6509273741482882</v>
      </c>
      <c r="M669" s="169">
        <v>3.6509273741482882</v>
      </c>
      <c r="N669" s="169">
        <v>3.6509273741482882</v>
      </c>
      <c r="O669" s="169">
        <v>3.6509273741482882</v>
      </c>
      <c r="P669" s="169">
        <v>3.6509273741482882</v>
      </c>
      <c r="Q669" s="169">
        <v>3.6509273741482882</v>
      </c>
      <c r="R669" s="169">
        <v>3.6509273741482882</v>
      </c>
      <c r="S669" s="169">
        <v>3.6509273741482882</v>
      </c>
      <c r="T669" s="169">
        <v>3.6509273741482882</v>
      </c>
      <c r="U669" s="169">
        <v>3.6509273741482882</v>
      </c>
      <c r="V669" s="169">
        <v>3.6509273741482882</v>
      </c>
      <c r="W669" s="169">
        <v>3.6509273741482882</v>
      </c>
      <c r="X669" s="169">
        <v>3.6509273741482882</v>
      </c>
      <c r="Y669" s="169">
        <v>3.6509273741482882</v>
      </c>
      <c r="Z669" s="276"/>
      <c r="AA669" s="276"/>
    </row>
    <row r="670" spans="1:27" s="146" customFormat="1" ht="15" thickBot="1" x14ac:dyDescent="0.25">
      <c r="A670" s="171">
        <v>6</v>
      </c>
      <c r="B670" s="172">
        <v>754.81092737414838</v>
      </c>
      <c r="C670" s="173">
        <v>721.7809273741484</v>
      </c>
      <c r="D670" s="173">
        <v>715.66092737414829</v>
      </c>
      <c r="E670" s="174">
        <v>726.82092737414837</v>
      </c>
      <c r="F670" s="174">
        <v>759.38092737414831</v>
      </c>
      <c r="G670" s="174">
        <v>760.5309273741484</v>
      </c>
      <c r="H670" s="174">
        <v>770.7909273741484</v>
      </c>
      <c r="I670" s="174">
        <v>754.85092737414834</v>
      </c>
      <c r="J670" s="174">
        <v>769.10092737414834</v>
      </c>
      <c r="K670" s="175">
        <v>775.49092737414821</v>
      </c>
      <c r="L670" s="174">
        <v>771.62092737414832</v>
      </c>
      <c r="M670" s="176">
        <v>755.2609273741482</v>
      </c>
      <c r="N670" s="175">
        <v>753.12092737414832</v>
      </c>
      <c r="O670" s="174">
        <v>723.68092737414827</v>
      </c>
      <c r="P670" s="176">
        <v>727.0009273741482</v>
      </c>
      <c r="Q670" s="177">
        <v>746.81092737414838</v>
      </c>
      <c r="R670" s="174">
        <v>760.56092737414838</v>
      </c>
      <c r="S670" s="177">
        <v>763.13092737414831</v>
      </c>
      <c r="T670" s="174">
        <v>756.05092737414839</v>
      </c>
      <c r="U670" s="173">
        <v>728.6409273741483</v>
      </c>
      <c r="V670" s="173">
        <v>736.93092737414827</v>
      </c>
      <c r="W670" s="173">
        <v>747.3909273741483</v>
      </c>
      <c r="X670" s="173">
        <v>751.95092737414825</v>
      </c>
      <c r="Y670" s="178">
        <v>755.7509273741482</v>
      </c>
      <c r="Z670" s="276"/>
      <c r="AA670" s="276"/>
    </row>
    <row r="671" spans="1:27" s="146" customFormat="1" ht="38.25" x14ac:dyDescent="0.2">
      <c r="A671" s="161" t="s">
        <v>7</v>
      </c>
      <c r="B671" s="162">
        <v>556.11</v>
      </c>
      <c r="C671" s="162">
        <v>523.08000000000004</v>
      </c>
      <c r="D671" s="162">
        <v>516.96</v>
      </c>
      <c r="E671" s="162">
        <v>528.12</v>
      </c>
      <c r="F671" s="162">
        <v>560.67999999999995</v>
      </c>
      <c r="G671" s="162">
        <v>561.83000000000004</v>
      </c>
      <c r="H671" s="162">
        <v>572.09</v>
      </c>
      <c r="I671" s="162">
        <v>556.15</v>
      </c>
      <c r="J671" s="162">
        <v>570.4</v>
      </c>
      <c r="K671" s="162">
        <v>576.79</v>
      </c>
      <c r="L671" s="162">
        <v>572.91999999999996</v>
      </c>
      <c r="M671" s="162">
        <v>556.55999999999995</v>
      </c>
      <c r="N671" s="162">
        <v>554.41999999999996</v>
      </c>
      <c r="O671" s="162">
        <v>524.98</v>
      </c>
      <c r="P671" s="162">
        <v>528.29999999999995</v>
      </c>
      <c r="Q671" s="162">
        <v>548.11</v>
      </c>
      <c r="R671" s="162">
        <v>561.86</v>
      </c>
      <c r="S671" s="162">
        <v>564.42999999999995</v>
      </c>
      <c r="T671" s="162">
        <v>557.35</v>
      </c>
      <c r="U671" s="162">
        <v>529.94000000000005</v>
      </c>
      <c r="V671" s="162">
        <v>538.23</v>
      </c>
      <c r="W671" s="162">
        <v>548.69000000000005</v>
      </c>
      <c r="X671" s="162">
        <v>553.25</v>
      </c>
      <c r="Y671" s="162">
        <v>557.04999999999995</v>
      </c>
      <c r="Z671" s="276"/>
      <c r="AA671" s="276"/>
    </row>
    <row r="672" spans="1:27" s="146" customFormat="1" ht="25.5" x14ac:dyDescent="0.2">
      <c r="A672" s="163" t="s">
        <v>8</v>
      </c>
      <c r="B672" s="164">
        <v>195.05</v>
      </c>
      <c r="C672" s="165">
        <v>195.05</v>
      </c>
      <c r="D672" s="165">
        <v>195.05</v>
      </c>
      <c r="E672" s="165">
        <v>195.05</v>
      </c>
      <c r="F672" s="165">
        <v>195.05</v>
      </c>
      <c r="G672" s="165">
        <v>195.05</v>
      </c>
      <c r="H672" s="165">
        <v>195.05</v>
      </c>
      <c r="I672" s="165">
        <v>195.05</v>
      </c>
      <c r="J672" s="165">
        <v>195.05</v>
      </c>
      <c r="K672" s="165">
        <v>195.05</v>
      </c>
      <c r="L672" s="165">
        <v>195.05</v>
      </c>
      <c r="M672" s="165">
        <v>195.05</v>
      </c>
      <c r="N672" s="165">
        <v>195.05</v>
      </c>
      <c r="O672" s="165">
        <v>195.05</v>
      </c>
      <c r="P672" s="165">
        <v>195.05</v>
      </c>
      <c r="Q672" s="165">
        <v>195.05</v>
      </c>
      <c r="R672" s="165">
        <v>195.05</v>
      </c>
      <c r="S672" s="165">
        <v>195.05</v>
      </c>
      <c r="T672" s="165">
        <v>195.05</v>
      </c>
      <c r="U672" s="165">
        <v>195.05</v>
      </c>
      <c r="V672" s="165">
        <v>195.05</v>
      </c>
      <c r="W672" s="165">
        <v>195.05</v>
      </c>
      <c r="X672" s="165">
        <v>195.05</v>
      </c>
      <c r="Y672" s="166">
        <v>195.05</v>
      </c>
      <c r="Z672" s="276"/>
      <c r="AA672" s="276"/>
    </row>
    <row r="673" spans="1:27" s="146" customFormat="1" ht="25.5" x14ac:dyDescent="0.2">
      <c r="A673" s="167" t="s">
        <v>9</v>
      </c>
      <c r="B673" s="164">
        <v>0</v>
      </c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6"/>
      <c r="Z673" s="276"/>
      <c r="AA673" s="276"/>
    </row>
    <row r="674" spans="1:27" s="146" customFormat="1" ht="26.25" thickBot="1" x14ac:dyDescent="0.25">
      <c r="A674" s="168" t="s">
        <v>127</v>
      </c>
      <c r="B674" s="169">
        <v>3.6509273741482882</v>
      </c>
      <c r="C674" s="169">
        <v>3.6509273741482882</v>
      </c>
      <c r="D674" s="169">
        <v>3.6509273741482882</v>
      </c>
      <c r="E674" s="169">
        <v>3.6509273741482882</v>
      </c>
      <c r="F674" s="169">
        <v>3.6509273741482882</v>
      </c>
      <c r="G674" s="169">
        <v>3.6509273741482882</v>
      </c>
      <c r="H674" s="169">
        <v>3.6509273741482882</v>
      </c>
      <c r="I674" s="169">
        <v>3.6509273741482882</v>
      </c>
      <c r="J674" s="169">
        <v>3.6509273741482882</v>
      </c>
      <c r="K674" s="169">
        <v>3.6509273741482882</v>
      </c>
      <c r="L674" s="169">
        <v>3.6509273741482882</v>
      </c>
      <c r="M674" s="169">
        <v>3.6509273741482882</v>
      </c>
      <c r="N674" s="169">
        <v>3.6509273741482882</v>
      </c>
      <c r="O674" s="169">
        <v>3.6509273741482882</v>
      </c>
      <c r="P674" s="169">
        <v>3.6509273741482882</v>
      </c>
      <c r="Q674" s="169">
        <v>3.6509273741482882</v>
      </c>
      <c r="R674" s="169">
        <v>3.6509273741482882</v>
      </c>
      <c r="S674" s="169">
        <v>3.6509273741482882</v>
      </c>
      <c r="T674" s="169">
        <v>3.6509273741482882</v>
      </c>
      <c r="U674" s="169">
        <v>3.6509273741482882</v>
      </c>
      <c r="V674" s="169">
        <v>3.6509273741482882</v>
      </c>
      <c r="W674" s="169">
        <v>3.6509273741482882</v>
      </c>
      <c r="X674" s="169">
        <v>3.6509273741482882</v>
      </c>
      <c r="Y674" s="169">
        <v>3.6509273741482882</v>
      </c>
      <c r="Z674" s="276"/>
      <c r="AA674" s="276"/>
    </row>
    <row r="675" spans="1:27" s="146" customFormat="1" ht="15" thickBot="1" x14ac:dyDescent="0.25">
      <c r="A675" s="154">
        <v>7</v>
      </c>
      <c r="B675" s="172">
        <v>741.59092737414835</v>
      </c>
      <c r="C675" s="173">
        <v>721.0309273741484</v>
      </c>
      <c r="D675" s="173">
        <v>711.7809273741484</v>
      </c>
      <c r="E675" s="174">
        <v>712.0109273741482</v>
      </c>
      <c r="F675" s="174">
        <v>736.7909273741484</v>
      </c>
      <c r="G675" s="174">
        <v>751.19092737414826</v>
      </c>
      <c r="H675" s="174">
        <v>745.21092737414824</v>
      </c>
      <c r="I675" s="174">
        <v>737.44092737414826</v>
      </c>
      <c r="J675" s="174">
        <v>743.8909273741483</v>
      </c>
      <c r="K675" s="175">
        <v>749.6509273741483</v>
      </c>
      <c r="L675" s="174">
        <v>750.41092737414829</v>
      </c>
      <c r="M675" s="176">
        <v>753.2909273741484</v>
      </c>
      <c r="N675" s="175">
        <v>745.11092737414833</v>
      </c>
      <c r="O675" s="174">
        <v>715.31092737414838</v>
      </c>
      <c r="P675" s="176">
        <v>720.70092737414825</v>
      </c>
      <c r="Q675" s="177">
        <v>740.59092737414835</v>
      </c>
      <c r="R675" s="174">
        <v>754.60092737414834</v>
      </c>
      <c r="S675" s="177">
        <v>761.91092737414829</v>
      </c>
      <c r="T675" s="174">
        <v>749.46092737414824</v>
      </c>
      <c r="U675" s="173">
        <v>726.20092737414825</v>
      </c>
      <c r="V675" s="173">
        <v>734.1409273741483</v>
      </c>
      <c r="W675" s="173">
        <v>741.7909273741484</v>
      </c>
      <c r="X675" s="173">
        <v>742.7509273741482</v>
      </c>
      <c r="Y675" s="178">
        <v>741.5409273741484</v>
      </c>
      <c r="Z675" s="276"/>
      <c r="AA675" s="276"/>
    </row>
    <row r="676" spans="1:27" s="146" customFormat="1" ht="38.25" x14ac:dyDescent="0.2">
      <c r="A676" s="161" t="s">
        <v>7</v>
      </c>
      <c r="B676" s="162">
        <v>542.89</v>
      </c>
      <c r="C676" s="162">
        <v>522.33000000000004</v>
      </c>
      <c r="D676" s="162">
        <v>513.08000000000004</v>
      </c>
      <c r="E676" s="162">
        <v>513.30999999999995</v>
      </c>
      <c r="F676" s="162">
        <v>538.09</v>
      </c>
      <c r="G676" s="162">
        <v>552.49</v>
      </c>
      <c r="H676" s="162">
        <v>546.51</v>
      </c>
      <c r="I676" s="162">
        <v>538.74</v>
      </c>
      <c r="J676" s="162">
        <v>545.19000000000005</v>
      </c>
      <c r="K676" s="162">
        <v>550.95000000000005</v>
      </c>
      <c r="L676" s="162">
        <v>551.71</v>
      </c>
      <c r="M676" s="162">
        <v>554.59</v>
      </c>
      <c r="N676" s="162">
        <v>546.41</v>
      </c>
      <c r="O676" s="162">
        <v>516.61</v>
      </c>
      <c r="P676" s="162">
        <v>522</v>
      </c>
      <c r="Q676" s="162">
        <v>541.89</v>
      </c>
      <c r="R676" s="162">
        <v>555.9</v>
      </c>
      <c r="S676" s="162">
        <v>563.21</v>
      </c>
      <c r="T676" s="162">
        <v>550.76</v>
      </c>
      <c r="U676" s="162">
        <v>527.5</v>
      </c>
      <c r="V676" s="162">
        <v>535.44000000000005</v>
      </c>
      <c r="W676" s="162">
        <v>543.09</v>
      </c>
      <c r="X676" s="162">
        <v>544.04999999999995</v>
      </c>
      <c r="Y676" s="162">
        <v>542.84</v>
      </c>
      <c r="Z676" s="276"/>
      <c r="AA676" s="276"/>
    </row>
    <row r="677" spans="1:27" s="146" customFormat="1" ht="25.5" x14ac:dyDescent="0.2">
      <c r="A677" s="163" t="s">
        <v>8</v>
      </c>
      <c r="B677" s="164">
        <v>195.05</v>
      </c>
      <c r="C677" s="165">
        <v>195.05</v>
      </c>
      <c r="D677" s="165">
        <v>195.05</v>
      </c>
      <c r="E677" s="165">
        <v>195.05</v>
      </c>
      <c r="F677" s="165">
        <v>195.05</v>
      </c>
      <c r="G677" s="165">
        <v>195.05</v>
      </c>
      <c r="H677" s="165">
        <v>195.05</v>
      </c>
      <c r="I677" s="165">
        <v>195.05</v>
      </c>
      <c r="J677" s="165">
        <v>195.05</v>
      </c>
      <c r="K677" s="165">
        <v>195.05</v>
      </c>
      <c r="L677" s="165">
        <v>195.05</v>
      </c>
      <c r="M677" s="165">
        <v>195.05</v>
      </c>
      <c r="N677" s="165">
        <v>195.05</v>
      </c>
      <c r="O677" s="165">
        <v>195.05</v>
      </c>
      <c r="P677" s="165">
        <v>195.05</v>
      </c>
      <c r="Q677" s="165">
        <v>195.05</v>
      </c>
      <c r="R677" s="165">
        <v>195.05</v>
      </c>
      <c r="S677" s="165">
        <v>195.05</v>
      </c>
      <c r="T677" s="165">
        <v>195.05</v>
      </c>
      <c r="U677" s="165">
        <v>195.05</v>
      </c>
      <c r="V677" s="165">
        <v>195.05</v>
      </c>
      <c r="W677" s="165">
        <v>195.05</v>
      </c>
      <c r="X677" s="165">
        <v>195.05</v>
      </c>
      <c r="Y677" s="166">
        <v>195.05</v>
      </c>
      <c r="Z677" s="276"/>
      <c r="AA677" s="276"/>
    </row>
    <row r="678" spans="1:27" s="146" customFormat="1" ht="25.5" x14ac:dyDescent="0.2">
      <c r="A678" s="167" t="s">
        <v>9</v>
      </c>
      <c r="B678" s="164">
        <v>0</v>
      </c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6"/>
      <c r="Z678" s="276"/>
      <c r="AA678" s="276"/>
    </row>
    <row r="679" spans="1:27" s="146" customFormat="1" ht="26.2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  <c r="AA679" s="276"/>
    </row>
    <row r="680" spans="1:27" s="146" customFormat="1" ht="15" thickBot="1" x14ac:dyDescent="0.25">
      <c r="A680" s="171">
        <v>8</v>
      </c>
      <c r="B680" s="172">
        <v>744.69092737414826</v>
      </c>
      <c r="C680" s="173">
        <v>720.33092737414836</v>
      </c>
      <c r="D680" s="173">
        <v>736.52092737414841</v>
      </c>
      <c r="E680" s="174">
        <v>735.56092737414838</v>
      </c>
      <c r="F680" s="174">
        <v>747.02092737414841</v>
      </c>
      <c r="G680" s="174">
        <v>762.86092737414833</v>
      </c>
      <c r="H680" s="174">
        <v>756.47092737414823</v>
      </c>
      <c r="I680" s="174">
        <v>736.80092737414839</v>
      </c>
      <c r="J680" s="174">
        <v>756.2909273741484</v>
      </c>
      <c r="K680" s="175">
        <v>747.57092737414837</v>
      </c>
      <c r="L680" s="174">
        <v>748.02092737414841</v>
      </c>
      <c r="M680" s="176">
        <v>753.46092737414824</v>
      </c>
      <c r="N680" s="175">
        <v>752.49092737414821</v>
      </c>
      <c r="O680" s="174">
        <v>722.6509273741483</v>
      </c>
      <c r="P680" s="176">
        <v>724.82092737414837</v>
      </c>
      <c r="Q680" s="177">
        <v>738.17092737414828</v>
      </c>
      <c r="R680" s="174">
        <v>752.31092737414838</v>
      </c>
      <c r="S680" s="177">
        <v>743.09092737414835</v>
      </c>
      <c r="T680" s="174">
        <v>741.47092737414823</v>
      </c>
      <c r="U680" s="173">
        <v>734.73092737414822</v>
      </c>
      <c r="V680" s="173">
        <v>744.98092737414822</v>
      </c>
      <c r="W680" s="173">
        <v>748.97092737414823</v>
      </c>
      <c r="X680" s="173">
        <v>750.58092737414836</v>
      </c>
      <c r="Y680" s="178">
        <v>752.95092737414825</v>
      </c>
      <c r="Z680" s="276"/>
      <c r="AA680" s="276"/>
    </row>
    <row r="681" spans="1:27" s="146" customFormat="1" ht="38.25" x14ac:dyDescent="0.2">
      <c r="A681" s="161" t="s">
        <v>7</v>
      </c>
      <c r="B681" s="162">
        <v>545.99</v>
      </c>
      <c r="C681" s="162">
        <v>521.63</v>
      </c>
      <c r="D681" s="162">
        <v>537.82000000000005</v>
      </c>
      <c r="E681" s="162">
        <v>536.86</v>
      </c>
      <c r="F681" s="162">
        <v>548.32000000000005</v>
      </c>
      <c r="G681" s="162">
        <v>564.16</v>
      </c>
      <c r="H681" s="162">
        <v>557.77</v>
      </c>
      <c r="I681" s="162">
        <v>538.1</v>
      </c>
      <c r="J681" s="162">
        <v>557.59</v>
      </c>
      <c r="K681" s="162">
        <v>548.87</v>
      </c>
      <c r="L681" s="162">
        <v>549.32000000000005</v>
      </c>
      <c r="M681" s="162">
        <v>554.76</v>
      </c>
      <c r="N681" s="162">
        <v>553.79</v>
      </c>
      <c r="O681" s="162">
        <v>523.95000000000005</v>
      </c>
      <c r="P681" s="162">
        <v>526.12</v>
      </c>
      <c r="Q681" s="162">
        <v>539.47</v>
      </c>
      <c r="R681" s="162">
        <v>553.61</v>
      </c>
      <c r="S681" s="162">
        <v>544.39</v>
      </c>
      <c r="T681" s="162">
        <v>542.77</v>
      </c>
      <c r="U681" s="162">
        <v>536.03</v>
      </c>
      <c r="V681" s="162">
        <v>546.28</v>
      </c>
      <c r="W681" s="162">
        <v>550.27</v>
      </c>
      <c r="X681" s="162">
        <v>551.88</v>
      </c>
      <c r="Y681" s="162">
        <v>554.25</v>
      </c>
      <c r="Z681" s="276"/>
      <c r="AA681" s="276"/>
    </row>
    <row r="682" spans="1:27" s="146" customFormat="1" ht="25.5" x14ac:dyDescent="0.2">
      <c r="A682" s="163" t="s">
        <v>8</v>
      </c>
      <c r="B682" s="164">
        <v>195.05</v>
      </c>
      <c r="C682" s="165">
        <v>195.05</v>
      </c>
      <c r="D682" s="165">
        <v>195.05</v>
      </c>
      <c r="E682" s="165">
        <v>195.05</v>
      </c>
      <c r="F682" s="165">
        <v>195.05</v>
      </c>
      <c r="G682" s="165">
        <v>195.05</v>
      </c>
      <c r="H682" s="165">
        <v>195.05</v>
      </c>
      <c r="I682" s="165">
        <v>195.05</v>
      </c>
      <c r="J682" s="165">
        <v>195.05</v>
      </c>
      <c r="K682" s="165">
        <v>195.05</v>
      </c>
      <c r="L682" s="165">
        <v>195.05</v>
      </c>
      <c r="M682" s="165">
        <v>195.05</v>
      </c>
      <c r="N682" s="165">
        <v>195.05</v>
      </c>
      <c r="O682" s="165">
        <v>195.05</v>
      </c>
      <c r="P682" s="165">
        <v>195.05</v>
      </c>
      <c r="Q682" s="165">
        <v>195.05</v>
      </c>
      <c r="R682" s="165">
        <v>195.05</v>
      </c>
      <c r="S682" s="165">
        <v>195.05</v>
      </c>
      <c r="T682" s="165">
        <v>195.05</v>
      </c>
      <c r="U682" s="165">
        <v>195.05</v>
      </c>
      <c r="V682" s="165">
        <v>195.05</v>
      </c>
      <c r="W682" s="165">
        <v>195.05</v>
      </c>
      <c r="X682" s="165">
        <v>195.05</v>
      </c>
      <c r="Y682" s="166">
        <v>195.05</v>
      </c>
      <c r="Z682" s="276"/>
      <c r="AA682" s="276"/>
    </row>
    <row r="683" spans="1:27" s="146" customFormat="1" ht="25.5" x14ac:dyDescent="0.2">
      <c r="A683" s="167" t="s">
        <v>9</v>
      </c>
      <c r="B683" s="164">
        <v>0</v>
      </c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6"/>
      <c r="Z683" s="276"/>
      <c r="AA683" s="276"/>
    </row>
    <row r="684" spans="1:27" s="146" customFormat="1" ht="26.25" thickBot="1" x14ac:dyDescent="0.25">
      <c r="A684" s="168" t="s">
        <v>127</v>
      </c>
      <c r="B684" s="169">
        <v>3.6509273741482882</v>
      </c>
      <c r="C684" s="169">
        <v>3.6509273741482882</v>
      </c>
      <c r="D684" s="169">
        <v>3.6509273741482882</v>
      </c>
      <c r="E684" s="169">
        <v>3.6509273741482882</v>
      </c>
      <c r="F684" s="169">
        <v>3.6509273741482882</v>
      </c>
      <c r="G684" s="169">
        <v>3.6509273741482882</v>
      </c>
      <c r="H684" s="169">
        <v>3.6509273741482882</v>
      </c>
      <c r="I684" s="169">
        <v>3.6509273741482882</v>
      </c>
      <c r="J684" s="169">
        <v>3.6509273741482882</v>
      </c>
      <c r="K684" s="169">
        <v>3.6509273741482882</v>
      </c>
      <c r="L684" s="169">
        <v>3.6509273741482882</v>
      </c>
      <c r="M684" s="169">
        <v>3.6509273741482882</v>
      </c>
      <c r="N684" s="169">
        <v>3.6509273741482882</v>
      </c>
      <c r="O684" s="169">
        <v>3.6509273741482882</v>
      </c>
      <c r="P684" s="169">
        <v>3.6509273741482882</v>
      </c>
      <c r="Q684" s="169">
        <v>3.6509273741482882</v>
      </c>
      <c r="R684" s="169">
        <v>3.6509273741482882</v>
      </c>
      <c r="S684" s="169">
        <v>3.6509273741482882</v>
      </c>
      <c r="T684" s="169">
        <v>3.6509273741482882</v>
      </c>
      <c r="U684" s="169">
        <v>3.6509273741482882</v>
      </c>
      <c r="V684" s="169">
        <v>3.6509273741482882</v>
      </c>
      <c r="W684" s="169">
        <v>3.6509273741482882</v>
      </c>
      <c r="X684" s="169">
        <v>3.6509273741482882</v>
      </c>
      <c r="Y684" s="169">
        <v>3.6509273741482882</v>
      </c>
      <c r="Z684" s="276"/>
      <c r="AA684" s="276"/>
    </row>
    <row r="685" spans="1:27" s="146" customFormat="1" ht="15" thickBot="1" x14ac:dyDescent="0.25">
      <c r="A685" s="154">
        <v>9</v>
      </c>
      <c r="B685" s="172">
        <v>801.11092737414833</v>
      </c>
      <c r="C685" s="173">
        <v>784.4009273741483</v>
      </c>
      <c r="D685" s="173">
        <v>780.74092737414821</v>
      </c>
      <c r="E685" s="174">
        <v>755.09092737414835</v>
      </c>
      <c r="F685" s="174">
        <v>783.57092737414837</v>
      </c>
      <c r="G685" s="174">
        <v>780.13092737414831</v>
      </c>
      <c r="H685" s="174">
        <v>795.23092737414822</v>
      </c>
      <c r="I685" s="174">
        <v>776.0309273741484</v>
      </c>
      <c r="J685" s="174">
        <v>784.16092737414829</v>
      </c>
      <c r="K685" s="175">
        <v>787.98092737414822</v>
      </c>
      <c r="L685" s="174">
        <v>788.43092737414827</v>
      </c>
      <c r="M685" s="176">
        <v>786.27092737414841</v>
      </c>
      <c r="N685" s="175">
        <v>788.55092737414839</v>
      </c>
      <c r="O685" s="174">
        <v>765.11092737414833</v>
      </c>
      <c r="P685" s="176">
        <v>772.1409273741483</v>
      </c>
      <c r="Q685" s="177">
        <v>786.30092737414839</v>
      </c>
      <c r="R685" s="174">
        <v>795.52092737414841</v>
      </c>
      <c r="S685" s="177">
        <v>794.2809273741484</v>
      </c>
      <c r="T685" s="174">
        <v>787.5309273741484</v>
      </c>
      <c r="U685" s="173">
        <v>782.84092737414835</v>
      </c>
      <c r="V685" s="173">
        <v>794.72092737414823</v>
      </c>
      <c r="W685" s="173">
        <v>802.69092737414826</v>
      </c>
      <c r="X685" s="173">
        <v>805.44092737414826</v>
      </c>
      <c r="Y685" s="178">
        <v>803.2509273741482</v>
      </c>
      <c r="Z685" s="276"/>
      <c r="AA685" s="276"/>
    </row>
    <row r="686" spans="1:27" s="146" customFormat="1" ht="38.25" x14ac:dyDescent="0.2">
      <c r="A686" s="161" t="s">
        <v>7</v>
      </c>
      <c r="B686" s="162">
        <v>602.41</v>
      </c>
      <c r="C686" s="162">
        <v>585.70000000000005</v>
      </c>
      <c r="D686" s="162">
        <v>582.04</v>
      </c>
      <c r="E686" s="162">
        <v>556.39</v>
      </c>
      <c r="F686" s="162">
        <v>584.87</v>
      </c>
      <c r="G686" s="162">
        <v>581.42999999999995</v>
      </c>
      <c r="H686" s="162">
        <v>596.53</v>
      </c>
      <c r="I686" s="162">
        <v>577.33000000000004</v>
      </c>
      <c r="J686" s="162">
        <v>585.46</v>
      </c>
      <c r="K686" s="162">
        <v>589.28</v>
      </c>
      <c r="L686" s="162">
        <v>589.73</v>
      </c>
      <c r="M686" s="162">
        <v>587.57000000000005</v>
      </c>
      <c r="N686" s="162">
        <v>589.85</v>
      </c>
      <c r="O686" s="162">
        <v>566.41</v>
      </c>
      <c r="P686" s="162">
        <v>573.44000000000005</v>
      </c>
      <c r="Q686" s="162">
        <v>587.6</v>
      </c>
      <c r="R686" s="162">
        <v>596.82000000000005</v>
      </c>
      <c r="S686" s="162">
        <v>595.58000000000004</v>
      </c>
      <c r="T686" s="162">
        <v>588.83000000000004</v>
      </c>
      <c r="U686" s="162">
        <v>584.14</v>
      </c>
      <c r="V686" s="162">
        <v>596.02</v>
      </c>
      <c r="W686" s="162">
        <v>603.99</v>
      </c>
      <c r="X686" s="162">
        <v>606.74</v>
      </c>
      <c r="Y686" s="162">
        <v>604.54999999999995</v>
      </c>
      <c r="Z686" s="276"/>
      <c r="AA686" s="276"/>
    </row>
    <row r="687" spans="1:27" s="146" customFormat="1" ht="25.5" x14ac:dyDescent="0.2">
      <c r="A687" s="163" t="s">
        <v>8</v>
      </c>
      <c r="B687" s="164">
        <v>195.05</v>
      </c>
      <c r="C687" s="165">
        <v>195.05</v>
      </c>
      <c r="D687" s="165">
        <v>195.05</v>
      </c>
      <c r="E687" s="165">
        <v>195.05</v>
      </c>
      <c r="F687" s="165">
        <v>195.05</v>
      </c>
      <c r="G687" s="165">
        <v>195.05</v>
      </c>
      <c r="H687" s="165">
        <v>195.05</v>
      </c>
      <c r="I687" s="165">
        <v>195.05</v>
      </c>
      <c r="J687" s="165">
        <v>195.05</v>
      </c>
      <c r="K687" s="165">
        <v>195.05</v>
      </c>
      <c r="L687" s="165">
        <v>195.05</v>
      </c>
      <c r="M687" s="165">
        <v>195.05</v>
      </c>
      <c r="N687" s="165">
        <v>195.05</v>
      </c>
      <c r="O687" s="165">
        <v>195.05</v>
      </c>
      <c r="P687" s="165">
        <v>195.05</v>
      </c>
      <c r="Q687" s="165">
        <v>195.05</v>
      </c>
      <c r="R687" s="165">
        <v>195.05</v>
      </c>
      <c r="S687" s="165">
        <v>195.05</v>
      </c>
      <c r="T687" s="165">
        <v>195.05</v>
      </c>
      <c r="U687" s="165">
        <v>195.05</v>
      </c>
      <c r="V687" s="165">
        <v>195.05</v>
      </c>
      <c r="W687" s="165">
        <v>195.05</v>
      </c>
      <c r="X687" s="165">
        <v>195.05</v>
      </c>
      <c r="Y687" s="166">
        <v>195.05</v>
      </c>
      <c r="Z687" s="276"/>
      <c r="AA687" s="276"/>
    </row>
    <row r="688" spans="1:27" s="146" customFormat="1" ht="25.5" x14ac:dyDescent="0.2">
      <c r="A688" s="167" t="s">
        <v>9</v>
      </c>
      <c r="B688" s="164">
        <v>0</v>
      </c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6"/>
      <c r="Z688" s="276"/>
      <c r="AA688" s="276"/>
    </row>
    <row r="689" spans="1:27" s="146" customFormat="1" ht="26.25" thickBot="1" x14ac:dyDescent="0.25">
      <c r="A689" s="168" t="s">
        <v>127</v>
      </c>
      <c r="B689" s="169">
        <v>3.6509273741482882</v>
      </c>
      <c r="C689" s="169">
        <v>3.6509273741482882</v>
      </c>
      <c r="D689" s="169">
        <v>3.6509273741482882</v>
      </c>
      <c r="E689" s="169">
        <v>3.6509273741482882</v>
      </c>
      <c r="F689" s="169">
        <v>3.6509273741482882</v>
      </c>
      <c r="G689" s="169">
        <v>3.6509273741482882</v>
      </c>
      <c r="H689" s="169">
        <v>3.6509273741482882</v>
      </c>
      <c r="I689" s="169">
        <v>3.6509273741482882</v>
      </c>
      <c r="J689" s="169">
        <v>3.6509273741482882</v>
      </c>
      <c r="K689" s="169">
        <v>3.6509273741482882</v>
      </c>
      <c r="L689" s="169">
        <v>3.6509273741482882</v>
      </c>
      <c r="M689" s="169">
        <v>3.6509273741482882</v>
      </c>
      <c r="N689" s="169">
        <v>3.6509273741482882</v>
      </c>
      <c r="O689" s="169">
        <v>3.6509273741482882</v>
      </c>
      <c r="P689" s="169">
        <v>3.6509273741482882</v>
      </c>
      <c r="Q689" s="169">
        <v>3.6509273741482882</v>
      </c>
      <c r="R689" s="169">
        <v>3.6509273741482882</v>
      </c>
      <c r="S689" s="169">
        <v>3.6509273741482882</v>
      </c>
      <c r="T689" s="169">
        <v>3.6509273741482882</v>
      </c>
      <c r="U689" s="169">
        <v>3.6509273741482882</v>
      </c>
      <c r="V689" s="169">
        <v>3.6509273741482882</v>
      </c>
      <c r="W689" s="169">
        <v>3.6509273741482882</v>
      </c>
      <c r="X689" s="169">
        <v>3.6509273741482882</v>
      </c>
      <c r="Y689" s="169">
        <v>3.6509273741482882</v>
      </c>
      <c r="Z689" s="276"/>
      <c r="AA689" s="276"/>
    </row>
    <row r="690" spans="1:27" s="146" customFormat="1" ht="15" thickBot="1" x14ac:dyDescent="0.25">
      <c r="A690" s="171">
        <v>10</v>
      </c>
      <c r="B690" s="172">
        <v>811.85092737414834</v>
      </c>
      <c r="C690" s="173">
        <v>800.24092737414821</v>
      </c>
      <c r="D690" s="173">
        <v>789.43092737414827</v>
      </c>
      <c r="E690" s="174">
        <v>781.20092737414825</v>
      </c>
      <c r="F690" s="174">
        <v>761.33092737414836</v>
      </c>
      <c r="G690" s="174">
        <v>785.6509273741483</v>
      </c>
      <c r="H690" s="174">
        <v>797.33092737414836</v>
      </c>
      <c r="I690" s="174">
        <v>778.82092737414837</v>
      </c>
      <c r="J690" s="174">
        <v>783.77092737414841</v>
      </c>
      <c r="K690" s="175">
        <v>804.83092737414836</v>
      </c>
      <c r="L690" s="174">
        <v>789.42092737414828</v>
      </c>
      <c r="M690" s="176">
        <v>789.7609273741482</v>
      </c>
      <c r="N690" s="175">
        <v>789.83092737414836</v>
      </c>
      <c r="O690" s="174">
        <v>774.31092737414838</v>
      </c>
      <c r="P690" s="176">
        <v>770.34092737414835</v>
      </c>
      <c r="Q690" s="177">
        <v>782.47092737414823</v>
      </c>
      <c r="R690" s="174">
        <v>809.11092737414833</v>
      </c>
      <c r="S690" s="177">
        <v>810.2509273741482</v>
      </c>
      <c r="T690" s="174">
        <v>789.47092737414823</v>
      </c>
      <c r="U690" s="173">
        <v>793.31092737414838</v>
      </c>
      <c r="V690" s="173">
        <v>798.30092737414839</v>
      </c>
      <c r="W690" s="173">
        <v>802.07092737414837</v>
      </c>
      <c r="X690" s="173">
        <v>805.7909273741484</v>
      </c>
      <c r="Y690" s="178">
        <v>809.19092737414826</v>
      </c>
      <c r="Z690" s="276"/>
      <c r="AA690" s="276"/>
    </row>
    <row r="691" spans="1:27" s="146" customFormat="1" ht="38.25" x14ac:dyDescent="0.2">
      <c r="A691" s="161" t="s">
        <v>7</v>
      </c>
      <c r="B691" s="162">
        <v>613.15</v>
      </c>
      <c r="C691" s="162">
        <v>601.54</v>
      </c>
      <c r="D691" s="162">
        <v>590.73</v>
      </c>
      <c r="E691" s="162">
        <v>582.5</v>
      </c>
      <c r="F691" s="162">
        <v>562.63</v>
      </c>
      <c r="G691" s="162">
        <v>586.95000000000005</v>
      </c>
      <c r="H691" s="162">
        <v>598.63</v>
      </c>
      <c r="I691" s="162">
        <v>580.12</v>
      </c>
      <c r="J691" s="162">
        <v>585.07000000000005</v>
      </c>
      <c r="K691" s="162">
        <v>606.13</v>
      </c>
      <c r="L691" s="162">
        <v>590.72</v>
      </c>
      <c r="M691" s="162">
        <v>591.05999999999995</v>
      </c>
      <c r="N691" s="162">
        <v>591.13</v>
      </c>
      <c r="O691" s="162">
        <v>575.61</v>
      </c>
      <c r="P691" s="162">
        <v>571.64</v>
      </c>
      <c r="Q691" s="162">
        <v>583.77</v>
      </c>
      <c r="R691" s="162">
        <v>610.41</v>
      </c>
      <c r="S691" s="162">
        <v>611.54999999999995</v>
      </c>
      <c r="T691" s="162">
        <v>590.77</v>
      </c>
      <c r="U691" s="162">
        <v>594.61</v>
      </c>
      <c r="V691" s="162">
        <v>599.6</v>
      </c>
      <c r="W691" s="162">
        <v>603.37</v>
      </c>
      <c r="X691" s="162">
        <v>607.09</v>
      </c>
      <c r="Y691" s="162">
        <v>610.49</v>
      </c>
      <c r="Z691" s="276"/>
      <c r="AA691" s="276"/>
    </row>
    <row r="692" spans="1:27" s="146" customFormat="1" ht="25.5" x14ac:dyDescent="0.2">
      <c r="A692" s="163" t="s">
        <v>8</v>
      </c>
      <c r="B692" s="164">
        <v>195.05</v>
      </c>
      <c r="C692" s="165">
        <v>195.05</v>
      </c>
      <c r="D692" s="165">
        <v>195.05</v>
      </c>
      <c r="E692" s="165">
        <v>195.05</v>
      </c>
      <c r="F692" s="165">
        <v>195.05</v>
      </c>
      <c r="G692" s="165">
        <v>195.05</v>
      </c>
      <c r="H692" s="165">
        <v>195.05</v>
      </c>
      <c r="I692" s="165">
        <v>195.05</v>
      </c>
      <c r="J692" s="165">
        <v>195.05</v>
      </c>
      <c r="K692" s="165">
        <v>195.05</v>
      </c>
      <c r="L692" s="165">
        <v>195.05</v>
      </c>
      <c r="M692" s="165">
        <v>195.05</v>
      </c>
      <c r="N692" s="165">
        <v>195.05</v>
      </c>
      <c r="O692" s="165">
        <v>195.05</v>
      </c>
      <c r="P692" s="165">
        <v>195.05</v>
      </c>
      <c r="Q692" s="165">
        <v>195.05</v>
      </c>
      <c r="R692" s="165">
        <v>195.05</v>
      </c>
      <c r="S692" s="165">
        <v>195.05</v>
      </c>
      <c r="T692" s="165">
        <v>195.05</v>
      </c>
      <c r="U692" s="165">
        <v>195.05</v>
      </c>
      <c r="V692" s="165">
        <v>195.05</v>
      </c>
      <c r="W692" s="165">
        <v>195.05</v>
      </c>
      <c r="X692" s="165">
        <v>195.05</v>
      </c>
      <c r="Y692" s="166">
        <v>195.05</v>
      </c>
      <c r="Z692" s="276"/>
      <c r="AA692" s="276"/>
    </row>
    <row r="693" spans="1:27" s="146" customFormat="1" ht="25.5" x14ac:dyDescent="0.2">
      <c r="A693" s="167" t="s">
        <v>9</v>
      </c>
      <c r="B693" s="164">
        <v>0</v>
      </c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6"/>
      <c r="Z693" s="276"/>
      <c r="AA693" s="276"/>
    </row>
    <row r="694" spans="1:27" s="146" customFormat="1" ht="26.25" thickBot="1" x14ac:dyDescent="0.25">
      <c r="A694" s="168" t="s">
        <v>127</v>
      </c>
      <c r="B694" s="169">
        <v>3.6509273741482882</v>
      </c>
      <c r="C694" s="169">
        <v>3.6509273741482882</v>
      </c>
      <c r="D694" s="169">
        <v>3.6509273741482882</v>
      </c>
      <c r="E694" s="169">
        <v>3.6509273741482882</v>
      </c>
      <c r="F694" s="169">
        <v>3.6509273741482882</v>
      </c>
      <c r="G694" s="169">
        <v>3.6509273741482882</v>
      </c>
      <c r="H694" s="169">
        <v>3.6509273741482882</v>
      </c>
      <c r="I694" s="169">
        <v>3.6509273741482882</v>
      </c>
      <c r="J694" s="169">
        <v>3.6509273741482882</v>
      </c>
      <c r="K694" s="169">
        <v>3.6509273741482882</v>
      </c>
      <c r="L694" s="169">
        <v>3.6509273741482882</v>
      </c>
      <c r="M694" s="169">
        <v>3.6509273741482882</v>
      </c>
      <c r="N694" s="169">
        <v>3.6509273741482882</v>
      </c>
      <c r="O694" s="169">
        <v>3.6509273741482882</v>
      </c>
      <c r="P694" s="169">
        <v>3.6509273741482882</v>
      </c>
      <c r="Q694" s="169">
        <v>3.6509273741482882</v>
      </c>
      <c r="R694" s="169">
        <v>3.6509273741482882</v>
      </c>
      <c r="S694" s="169">
        <v>3.6509273741482882</v>
      </c>
      <c r="T694" s="169">
        <v>3.6509273741482882</v>
      </c>
      <c r="U694" s="169">
        <v>3.6509273741482882</v>
      </c>
      <c r="V694" s="169">
        <v>3.6509273741482882</v>
      </c>
      <c r="W694" s="169">
        <v>3.6509273741482882</v>
      </c>
      <c r="X694" s="169">
        <v>3.6509273741482882</v>
      </c>
      <c r="Y694" s="169">
        <v>3.6509273741482882</v>
      </c>
      <c r="Z694" s="276"/>
      <c r="AA694" s="276"/>
    </row>
    <row r="695" spans="1:27" s="146" customFormat="1" ht="15" thickBot="1" x14ac:dyDescent="0.25">
      <c r="A695" s="154">
        <v>11</v>
      </c>
      <c r="B695" s="172">
        <v>709.26092737414831</v>
      </c>
      <c r="C695" s="173">
        <v>700.7709273741483</v>
      </c>
      <c r="D695" s="173">
        <v>673.04092737414828</v>
      </c>
      <c r="E695" s="174">
        <v>694.69092737414826</v>
      </c>
      <c r="F695" s="174">
        <v>721.77092737414841</v>
      </c>
      <c r="G695" s="174">
        <v>737.34092737414835</v>
      </c>
      <c r="H695" s="174">
        <v>730.42092737414828</v>
      </c>
      <c r="I695" s="174">
        <v>728.62092737414832</v>
      </c>
      <c r="J695" s="174">
        <v>740.2809273741484</v>
      </c>
      <c r="K695" s="175">
        <v>747.41092737414829</v>
      </c>
      <c r="L695" s="174">
        <v>745.73092737414822</v>
      </c>
      <c r="M695" s="176">
        <v>729.5009273741482</v>
      </c>
      <c r="N695" s="175">
        <v>722.10092737414834</v>
      </c>
      <c r="O695" s="174">
        <v>706.94092737414826</v>
      </c>
      <c r="P695" s="176">
        <v>711.1509273741483</v>
      </c>
      <c r="Q695" s="177">
        <v>725.83092737414836</v>
      </c>
      <c r="R695" s="174">
        <v>749.7809273741484</v>
      </c>
      <c r="S695" s="177">
        <v>751.30092737414839</v>
      </c>
      <c r="T695" s="174">
        <v>722.88092737414831</v>
      </c>
      <c r="U695" s="173">
        <v>715.08092737414836</v>
      </c>
      <c r="V695" s="173">
        <v>728.05092737414839</v>
      </c>
      <c r="W695" s="173">
        <v>732.30092737414839</v>
      </c>
      <c r="X695" s="173">
        <v>732.02092737414841</v>
      </c>
      <c r="Y695" s="178">
        <v>705.46092737414824</v>
      </c>
      <c r="Z695" s="276"/>
      <c r="AA695" s="276"/>
    </row>
    <row r="696" spans="1:27" s="146" customFormat="1" ht="38.25" x14ac:dyDescent="0.2">
      <c r="A696" s="161" t="s">
        <v>7</v>
      </c>
      <c r="B696" s="162">
        <v>510.56</v>
      </c>
      <c r="C696" s="162">
        <v>502.07</v>
      </c>
      <c r="D696" s="162">
        <v>474.34</v>
      </c>
      <c r="E696" s="162">
        <v>495.99</v>
      </c>
      <c r="F696" s="162">
        <v>523.07000000000005</v>
      </c>
      <c r="G696" s="162">
        <v>538.64</v>
      </c>
      <c r="H696" s="162">
        <v>531.72</v>
      </c>
      <c r="I696" s="162">
        <v>529.91999999999996</v>
      </c>
      <c r="J696" s="162">
        <v>541.58000000000004</v>
      </c>
      <c r="K696" s="162">
        <v>548.71</v>
      </c>
      <c r="L696" s="162">
        <v>547.03</v>
      </c>
      <c r="M696" s="162">
        <v>530.79999999999995</v>
      </c>
      <c r="N696" s="162">
        <v>523.4</v>
      </c>
      <c r="O696" s="162">
        <v>508.24</v>
      </c>
      <c r="P696" s="162">
        <v>512.45000000000005</v>
      </c>
      <c r="Q696" s="162">
        <v>527.13</v>
      </c>
      <c r="R696" s="162">
        <v>551.08000000000004</v>
      </c>
      <c r="S696" s="162">
        <v>552.6</v>
      </c>
      <c r="T696" s="162">
        <v>524.17999999999995</v>
      </c>
      <c r="U696" s="162">
        <v>516.38</v>
      </c>
      <c r="V696" s="162">
        <v>529.35</v>
      </c>
      <c r="W696" s="162">
        <v>533.6</v>
      </c>
      <c r="X696" s="162">
        <v>533.32000000000005</v>
      </c>
      <c r="Y696" s="162">
        <v>506.76</v>
      </c>
      <c r="Z696" s="276"/>
      <c r="AA696" s="276"/>
    </row>
    <row r="697" spans="1:27" s="146" customFormat="1" ht="25.5" x14ac:dyDescent="0.2">
      <c r="A697" s="163" t="s">
        <v>8</v>
      </c>
      <c r="B697" s="164">
        <v>195.05</v>
      </c>
      <c r="C697" s="165">
        <v>195.05</v>
      </c>
      <c r="D697" s="165">
        <v>195.05</v>
      </c>
      <c r="E697" s="165">
        <v>195.05</v>
      </c>
      <c r="F697" s="165">
        <v>195.05</v>
      </c>
      <c r="G697" s="165">
        <v>195.05</v>
      </c>
      <c r="H697" s="165">
        <v>195.05</v>
      </c>
      <c r="I697" s="165">
        <v>195.05</v>
      </c>
      <c r="J697" s="165">
        <v>195.05</v>
      </c>
      <c r="K697" s="165">
        <v>195.05</v>
      </c>
      <c r="L697" s="165">
        <v>195.05</v>
      </c>
      <c r="M697" s="165">
        <v>195.05</v>
      </c>
      <c r="N697" s="165">
        <v>195.05</v>
      </c>
      <c r="O697" s="165">
        <v>195.05</v>
      </c>
      <c r="P697" s="165">
        <v>195.05</v>
      </c>
      <c r="Q697" s="165">
        <v>195.05</v>
      </c>
      <c r="R697" s="165">
        <v>195.05</v>
      </c>
      <c r="S697" s="165">
        <v>195.05</v>
      </c>
      <c r="T697" s="165">
        <v>195.05</v>
      </c>
      <c r="U697" s="165">
        <v>195.05</v>
      </c>
      <c r="V697" s="165">
        <v>195.05</v>
      </c>
      <c r="W697" s="165">
        <v>195.05</v>
      </c>
      <c r="X697" s="165">
        <v>195.05</v>
      </c>
      <c r="Y697" s="166">
        <v>195.05</v>
      </c>
      <c r="Z697" s="276"/>
      <c r="AA697" s="276"/>
    </row>
    <row r="698" spans="1:27" s="146" customFormat="1" ht="25.5" x14ac:dyDescent="0.2">
      <c r="A698" s="167" t="s">
        <v>9</v>
      </c>
      <c r="B698" s="164">
        <v>0</v>
      </c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6"/>
      <c r="Z698" s="276"/>
      <c r="AA698" s="276"/>
    </row>
    <row r="699" spans="1:27" s="146" customFormat="1" ht="26.25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  <c r="AA699" s="276"/>
    </row>
    <row r="700" spans="1:27" s="146" customFormat="1" ht="15" thickBot="1" x14ac:dyDescent="0.25">
      <c r="A700" s="171">
        <v>12</v>
      </c>
      <c r="B700" s="172">
        <v>752.82092737414837</v>
      </c>
      <c r="C700" s="173">
        <v>729.74092737414821</v>
      </c>
      <c r="D700" s="173">
        <v>733.99092737414821</v>
      </c>
      <c r="E700" s="174">
        <v>756.23092737414822</v>
      </c>
      <c r="F700" s="174">
        <v>774.87092737414832</v>
      </c>
      <c r="G700" s="174">
        <v>775.13092737414831</v>
      </c>
      <c r="H700" s="174">
        <v>768.30092737414839</v>
      </c>
      <c r="I700" s="174">
        <v>759.0009273741482</v>
      </c>
      <c r="J700" s="174">
        <v>761.93092737414827</v>
      </c>
      <c r="K700" s="175">
        <v>776.52092737414841</v>
      </c>
      <c r="L700" s="174">
        <v>771.71092737414824</v>
      </c>
      <c r="M700" s="176">
        <v>773.0309273741484</v>
      </c>
      <c r="N700" s="175">
        <v>771.35092737414834</v>
      </c>
      <c r="O700" s="174">
        <v>736.7609273741482</v>
      </c>
      <c r="P700" s="176">
        <v>747.84092737414835</v>
      </c>
      <c r="Q700" s="177">
        <v>751.35092737414834</v>
      </c>
      <c r="R700" s="174">
        <v>783.77092737414841</v>
      </c>
      <c r="S700" s="177">
        <v>781.6509273741483</v>
      </c>
      <c r="T700" s="174">
        <v>774.55092737414839</v>
      </c>
      <c r="U700" s="173">
        <v>752.61092737414833</v>
      </c>
      <c r="V700" s="173">
        <v>758.16092737414829</v>
      </c>
      <c r="W700" s="173">
        <v>764.7609273741482</v>
      </c>
      <c r="X700" s="173">
        <v>771.71092737414824</v>
      </c>
      <c r="Y700" s="178">
        <v>749.98092737414822</v>
      </c>
      <c r="Z700" s="276"/>
      <c r="AA700" s="276"/>
    </row>
    <row r="701" spans="1:27" s="146" customFormat="1" ht="38.25" x14ac:dyDescent="0.2">
      <c r="A701" s="161" t="s">
        <v>7</v>
      </c>
      <c r="B701" s="162">
        <v>554.12</v>
      </c>
      <c r="C701" s="162">
        <v>531.04</v>
      </c>
      <c r="D701" s="162">
        <v>535.29</v>
      </c>
      <c r="E701" s="162">
        <v>557.53</v>
      </c>
      <c r="F701" s="162">
        <v>576.16999999999996</v>
      </c>
      <c r="G701" s="162">
        <v>576.42999999999995</v>
      </c>
      <c r="H701" s="162">
        <v>569.6</v>
      </c>
      <c r="I701" s="162">
        <v>560.29999999999995</v>
      </c>
      <c r="J701" s="162">
        <v>563.23</v>
      </c>
      <c r="K701" s="162">
        <v>577.82000000000005</v>
      </c>
      <c r="L701" s="162">
        <v>573.01</v>
      </c>
      <c r="M701" s="162">
        <v>574.33000000000004</v>
      </c>
      <c r="N701" s="162">
        <v>572.65</v>
      </c>
      <c r="O701" s="162">
        <v>538.05999999999995</v>
      </c>
      <c r="P701" s="162">
        <v>549.14</v>
      </c>
      <c r="Q701" s="162">
        <v>552.65</v>
      </c>
      <c r="R701" s="162">
        <v>585.07000000000005</v>
      </c>
      <c r="S701" s="162">
        <v>582.95000000000005</v>
      </c>
      <c r="T701" s="162">
        <v>575.85</v>
      </c>
      <c r="U701" s="162">
        <v>553.91</v>
      </c>
      <c r="V701" s="162">
        <v>559.46</v>
      </c>
      <c r="W701" s="162">
        <v>566.05999999999995</v>
      </c>
      <c r="X701" s="162">
        <v>573.01</v>
      </c>
      <c r="Y701" s="162">
        <v>551.28</v>
      </c>
      <c r="Z701" s="276"/>
      <c r="AA701" s="276"/>
    </row>
    <row r="702" spans="1:27" s="146" customFormat="1" ht="25.5" x14ac:dyDescent="0.2">
      <c r="A702" s="163" t="s">
        <v>8</v>
      </c>
      <c r="B702" s="164">
        <v>195.05</v>
      </c>
      <c r="C702" s="165">
        <v>195.05</v>
      </c>
      <c r="D702" s="165">
        <v>195.05</v>
      </c>
      <c r="E702" s="165">
        <v>195.05</v>
      </c>
      <c r="F702" s="165">
        <v>195.05</v>
      </c>
      <c r="G702" s="165">
        <v>195.05</v>
      </c>
      <c r="H702" s="165">
        <v>195.05</v>
      </c>
      <c r="I702" s="165">
        <v>195.05</v>
      </c>
      <c r="J702" s="165">
        <v>195.05</v>
      </c>
      <c r="K702" s="165">
        <v>195.05</v>
      </c>
      <c r="L702" s="165">
        <v>195.05</v>
      </c>
      <c r="M702" s="165">
        <v>195.05</v>
      </c>
      <c r="N702" s="165">
        <v>195.05</v>
      </c>
      <c r="O702" s="165">
        <v>195.05</v>
      </c>
      <c r="P702" s="165">
        <v>195.05</v>
      </c>
      <c r="Q702" s="165">
        <v>195.05</v>
      </c>
      <c r="R702" s="165">
        <v>195.05</v>
      </c>
      <c r="S702" s="165">
        <v>195.05</v>
      </c>
      <c r="T702" s="165">
        <v>195.05</v>
      </c>
      <c r="U702" s="165">
        <v>195.05</v>
      </c>
      <c r="V702" s="165">
        <v>195.05</v>
      </c>
      <c r="W702" s="165">
        <v>195.05</v>
      </c>
      <c r="X702" s="165">
        <v>195.05</v>
      </c>
      <c r="Y702" s="166">
        <v>195.05</v>
      </c>
      <c r="Z702" s="276"/>
      <c r="AA702" s="276"/>
    </row>
    <row r="703" spans="1:27" s="146" customFormat="1" ht="25.5" x14ac:dyDescent="0.2">
      <c r="A703" s="167" t="s">
        <v>9</v>
      </c>
      <c r="B703" s="164">
        <v>0</v>
      </c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6"/>
      <c r="Z703" s="276"/>
      <c r="AA703" s="276"/>
    </row>
    <row r="704" spans="1:27" s="146" customFormat="1" ht="26.25" thickBot="1" x14ac:dyDescent="0.25">
      <c r="A704" s="168" t="s">
        <v>127</v>
      </c>
      <c r="B704" s="169">
        <v>3.6509273741482882</v>
      </c>
      <c r="C704" s="169">
        <v>3.6509273741482882</v>
      </c>
      <c r="D704" s="169">
        <v>3.6509273741482882</v>
      </c>
      <c r="E704" s="169">
        <v>3.6509273741482882</v>
      </c>
      <c r="F704" s="169">
        <v>3.6509273741482882</v>
      </c>
      <c r="G704" s="169">
        <v>3.6509273741482882</v>
      </c>
      <c r="H704" s="169">
        <v>3.6509273741482882</v>
      </c>
      <c r="I704" s="169">
        <v>3.6509273741482882</v>
      </c>
      <c r="J704" s="169">
        <v>3.6509273741482882</v>
      </c>
      <c r="K704" s="169">
        <v>3.6509273741482882</v>
      </c>
      <c r="L704" s="169">
        <v>3.6509273741482882</v>
      </c>
      <c r="M704" s="169">
        <v>3.6509273741482882</v>
      </c>
      <c r="N704" s="169">
        <v>3.6509273741482882</v>
      </c>
      <c r="O704" s="169">
        <v>3.6509273741482882</v>
      </c>
      <c r="P704" s="169">
        <v>3.6509273741482882</v>
      </c>
      <c r="Q704" s="169">
        <v>3.6509273741482882</v>
      </c>
      <c r="R704" s="169">
        <v>3.6509273741482882</v>
      </c>
      <c r="S704" s="169">
        <v>3.6509273741482882</v>
      </c>
      <c r="T704" s="169">
        <v>3.6509273741482882</v>
      </c>
      <c r="U704" s="169">
        <v>3.6509273741482882</v>
      </c>
      <c r="V704" s="169">
        <v>3.6509273741482882</v>
      </c>
      <c r="W704" s="169">
        <v>3.6509273741482882</v>
      </c>
      <c r="X704" s="169">
        <v>3.6509273741482882</v>
      </c>
      <c r="Y704" s="169">
        <v>3.6509273741482882</v>
      </c>
      <c r="Z704" s="276"/>
      <c r="AA704" s="276"/>
    </row>
    <row r="705" spans="1:27" s="146" customFormat="1" ht="15" thickBot="1" x14ac:dyDescent="0.25">
      <c r="A705" s="154">
        <v>13</v>
      </c>
      <c r="B705" s="172">
        <v>704.72092737414823</v>
      </c>
      <c r="C705" s="173">
        <v>678.84092737414835</v>
      </c>
      <c r="D705" s="173">
        <v>679.61092737414833</v>
      </c>
      <c r="E705" s="174">
        <v>686.49092737414833</v>
      </c>
      <c r="F705" s="174">
        <v>703.56092737414838</v>
      </c>
      <c r="G705" s="174">
        <v>701.1509273741483</v>
      </c>
      <c r="H705" s="174">
        <v>696.88092737414831</v>
      </c>
      <c r="I705" s="174">
        <v>689.57092737414837</v>
      </c>
      <c r="J705" s="174">
        <v>693.55092737414839</v>
      </c>
      <c r="K705" s="175">
        <v>701.75092737414832</v>
      </c>
      <c r="L705" s="174">
        <v>706.29092737414828</v>
      </c>
      <c r="M705" s="176">
        <v>704.4009273741483</v>
      </c>
      <c r="N705" s="175">
        <v>705.49092737414833</v>
      </c>
      <c r="O705" s="174">
        <v>676.20092737414825</v>
      </c>
      <c r="P705" s="176">
        <v>676.87092737414832</v>
      </c>
      <c r="Q705" s="177">
        <v>688.66092737414829</v>
      </c>
      <c r="R705" s="174">
        <v>723.4009273741483</v>
      </c>
      <c r="S705" s="177">
        <v>724.69092737414826</v>
      </c>
      <c r="T705" s="174">
        <v>693.51092737414831</v>
      </c>
      <c r="U705" s="173">
        <v>689.26092737414831</v>
      </c>
      <c r="V705" s="173">
        <v>699.50092737414832</v>
      </c>
      <c r="W705" s="173">
        <v>706.10092737414834</v>
      </c>
      <c r="X705" s="173">
        <v>706.28092737414829</v>
      </c>
      <c r="Y705" s="178">
        <v>713.10092737414834</v>
      </c>
      <c r="Z705" s="276"/>
      <c r="AA705" s="276"/>
    </row>
    <row r="706" spans="1:27" s="146" customFormat="1" ht="38.25" x14ac:dyDescent="0.2">
      <c r="A706" s="161" t="s">
        <v>7</v>
      </c>
      <c r="B706" s="162">
        <v>506.02</v>
      </c>
      <c r="C706" s="162">
        <v>480.14</v>
      </c>
      <c r="D706" s="162">
        <v>480.91</v>
      </c>
      <c r="E706" s="162">
        <v>487.79</v>
      </c>
      <c r="F706" s="162">
        <v>504.86</v>
      </c>
      <c r="G706" s="162">
        <v>502.45</v>
      </c>
      <c r="H706" s="162">
        <v>498.18</v>
      </c>
      <c r="I706" s="162">
        <v>490.87</v>
      </c>
      <c r="J706" s="162">
        <v>494.85</v>
      </c>
      <c r="K706" s="162">
        <v>503.05</v>
      </c>
      <c r="L706" s="162">
        <v>507.59</v>
      </c>
      <c r="M706" s="162">
        <v>505.7</v>
      </c>
      <c r="N706" s="162">
        <v>506.79</v>
      </c>
      <c r="O706" s="162">
        <v>477.5</v>
      </c>
      <c r="P706" s="162">
        <v>478.17</v>
      </c>
      <c r="Q706" s="162">
        <v>489.96</v>
      </c>
      <c r="R706" s="162">
        <v>524.70000000000005</v>
      </c>
      <c r="S706" s="162">
        <v>525.99</v>
      </c>
      <c r="T706" s="162">
        <v>494.81</v>
      </c>
      <c r="U706" s="162">
        <v>490.56</v>
      </c>
      <c r="V706" s="162">
        <v>500.8</v>
      </c>
      <c r="W706" s="162">
        <v>507.4</v>
      </c>
      <c r="X706" s="162">
        <v>507.58</v>
      </c>
      <c r="Y706" s="162">
        <v>514.4</v>
      </c>
      <c r="Z706" s="276"/>
      <c r="AA706" s="276"/>
    </row>
    <row r="707" spans="1:27" s="146" customFormat="1" ht="25.5" x14ac:dyDescent="0.2">
      <c r="A707" s="163" t="s">
        <v>8</v>
      </c>
      <c r="B707" s="164">
        <v>195.05</v>
      </c>
      <c r="C707" s="165">
        <v>195.05</v>
      </c>
      <c r="D707" s="165">
        <v>195.05</v>
      </c>
      <c r="E707" s="165">
        <v>195.05</v>
      </c>
      <c r="F707" s="165">
        <v>195.05</v>
      </c>
      <c r="G707" s="165">
        <v>195.05</v>
      </c>
      <c r="H707" s="165">
        <v>195.05</v>
      </c>
      <c r="I707" s="165">
        <v>195.05</v>
      </c>
      <c r="J707" s="165">
        <v>195.05</v>
      </c>
      <c r="K707" s="165">
        <v>195.05</v>
      </c>
      <c r="L707" s="165">
        <v>195.05</v>
      </c>
      <c r="M707" s="165">
        <v>195.05</v>
      </c>
      <c r="N707" s="165">
        <v>195.05</v>
      </c>
      <c r="O707" s="165">
        <v>195.05</v>
      </c>
      <c r="P707" s="165">
        <v>195.05</v>
      </c>
      <c r="Q707" s="165">
        <v>195.05</v>
      </c>
      <c r="R707" s="165">
        <v>195.05</v>
      </c>
      <c r="S707" s="165">
        <v>195.05</v>
      </c>
      <c r="T707" s="165">
        <v>195.05</v>
      </c>
      <c r="U707" s="165">
        <v>195.05</v>
      </c>
      <c r="V707" s="165">
        <v>195.05</v>
      </c>
      <c r="W707" s="165">
        <v>195.05</v>
      </c>
      <c r="X707" s="165">
        <v>195.05</v>
      </c>
      <c r="Y707" s="166">
        <v>195.05</v>
      </c>
      <c r="Z707" s="276"/>
      <c r="AA707" s="276"/>
    </row>
    <row r="708" spans="1:27" s="146" customFormat="1" ht="25.5" x14ac:dyDescent="0.2">
      <c r="A708" s="167" t="s">
        <v>9</v>
      </c>
      <c r="B708" s="164">
        <v>0</v>
      </c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6"/>
      <c r="Z708" s="276"/>
      <c r="AA708" s="276"/>
    </row>
    <row r="709" spans="1:27" s="146" customFormat="1" ht="26.25" thickBot="1" x14ac:dyDescent="0.25">
      <c r="A709" s="168" t="s">
        <v>127</v>
      </c>
      <c r="B709" s="169">
        <v>3.6509273741482882</v>
      </c>
      <c r="C709" s="169">
        <v>3.6509273741482882</v>
      </c>
      <c r="D709" s="169">
        <v>3.6509273741482882</v>
      </c>
      <c r="E709" s="169">
        <v>3.6509273741482882</v>
      </c>
      <c r="F709" s="169">
        <v>3.6509273741482882</v>
      </c>
      <c r="G709" s="169">
        <v>3.6509273741482882</v>
      </c>
      <c r="H709" s="169">
        <v>3.6509273741482882</v>
      </c>
      <c r="I709" s="169">
        <v>3.6509273741482882</v>
      </c>
      <c r="J709" s="169">
        <v>3.6509273741482882</v>
      </c>
      <c r="K709" s="169">
        <v>3.6509273741482882</v>
      </c>
      <c r="L709" s="169">
        <v>3.6509273741482882</v>
      </c>
      <c r="M709" s="169">
        <v>3.6509273741482882</v>
      </c>
      <c r="N709" s="169">
        <v>3.6509273741482882</v>
      </c>
      <c r="O709" s="169">
        <v>3.6509273741482882</v>
      </c>
      <c r="P709" s="169">
        <v>3.6509273741482882</v>
      </c>
      <c r="Q709" s="169">
        <v>3.6509273741482882</v>
      </c>
      <c r="R709" s="169">
        <v>3.6509273741482882</v>
      </c>
      <c r="S709" s="169">
        <v>3.6509273741482882</v>
      </c>
      <c r="T709" s="169">
        <v>3.6509273741482882</v>
      </c>
      <c r="U709" s="169">
        <v>3.6509273741482882</v>
      </c>
      <c r="V709" s="169">
        <v>3.6509273741482882</v>
      </c>
      <c r="W709" s="169">
        <v>3.6509273741482882</v>
      </c>
      <c r="X709" s="169">
        <v>3.6509273741482882</v>
      </c>
      <c r="Y709" s="169">
        <v>3.6509273741482882</v>
      </c>
      <c r="Z709" s="276"/>
      <c r="AA709" s="276"/>
    </row>
    <row r="710" spans="1:27" s="146" customFormat="1" ht="15" thickBot="1" x14ac:dyDescent="0.25">
      <c r="A710" s="171">
        <v>14</v>
      </c>
      <c r="B710" s="172">
        <v>723.96092737414824</v>
      </c>
      <c r="C710" s="173">
        <v>690.60092737414834</v>
      </c>
      <c r="D710" s="173">
        <v>690.16092737414829</v>
      </c>
      <c r="E710" s="174">
        <v>692.79092737414828</v>
      </c>
      <c r="F710" s="174">
        <v>724.66092737414829</v>
      </c>
      <c r="G710" s="174">
        <v>725.84092737414835</v>
      </c>
      <c r="H710" s="174">
        <v>720.20092737414825</v>
      </c>
      <c r="I710" s="174">
        <v>710.13092737414831</v>
      </c>
      <c r="J710" s="174">
        <v>713.10092737414834</v>
      </c>
      <c r="K710" s="175">
        <v>719.11092737414833</v>
      </c>
      <c r="L710" s="174">
        <v>717.7609273741482</v>
      </c>
      <c r="M710" s="176">
        <v>722.63092737414831</v>
      </c>
      <c r="N710" s="175">
        <v>720.34092737414835</v>
      </c>
      <c r="O710" s="174">
        <v>689.33092737414836</v>
      </c>
      <c r="P710" s="176">
        <v>698.67092737414828</v>
      </c>
      <c r="Q710" s="177">
        <v>715.46092737414824</v>
      </c>
      <c r="R710" s="174">
        <v>739.30092737414839</v>
      </c>
      <c r="S710" s="177">
        <v>742.0409273741484</v>
      </c>
      <c r="T710" s="174">
        <v>734.2509273741482</v>
      </c>
      <c r="U710" s="173">
        <v>717.5309273741484</v>
      </c>
      <c r="V710" s="173">
        <v>727.68092737414827</v>
      </c>
      <c r="W710" s="173">
        <v>730.46092737414824</v>
      </c>
      <c r="X710" s="173">
        <v>724.9009273741483</v>
      </c>
      <c r="Y710" s="178">
        <v>725.94092737414826</v>
      </c>
      <c r="Z710" s="276"/>
      <c r="AA710" s="276"/>
    </row>
    <row r="711" spans="1:27" s="146" customFormat="1" ht="38.25" x14ac:dyDescent="0.2">
      <c r="A711" s="161" t="s">
        <v>7</v>
      </c>
      <c r="B711" s="162">
        <v>525.26</v>
      </c>
      <c r="C711" s="162">
        <v>491.9</v>
      </c>
      <c r="D711" s="162">
        <v>491.46</v>
      </c>
      <c r="E711" s="162">
        <v>494.09</v>
      </c>
      <c r="F711" s="162">
        <v>525.96</v>
      </c>
      <c r="G711" s="162">
        <v>527.14</v>
      </c>
      <c r="H711" s="162">
        <v>521.5</v>
      </c>
      <c r="I711" s="162">
        <v>511.43</v>
      </c>
      <c r="J711" s="162">
        <v>514.4</v>
      </c>
      <c r="K711" s="162">
        <v>520.41</v>
      </c>
      <c r="L711" s="162">
        <v>519.05999999999995</v>
      </c>
      <c r="M711" s="162">
        <v>523.92999999999995</v>
      </c>
      <c r="N711" s="162">
        <v>521.64</v>
      </c>
      <c r="O711" s="162">
        <v>490.63</v>
      </c>
      <c r="P711" s="162">
        <v>499.97</v>
      </c>
      <c r="Q711" s="162">
        <v>516.76</v>
      </c>
      <c r="R711" s="162">
        <v>540.6</v>
      </c>
      <c r="S711" s="162">
        <v>543.34</v>
      </c>
      <c r="T711" s="162">
        <v>535.54999999999995</v>
      </c>
      <c r="U711" s="162">
        <v>518.83000000000004</v>
      </c>
      <c r="V711" s="162">
        <v>528.98</v>
      </c>
      <c r="W711" s="162">
        <v>531.76</v>
      </c>
      <c r="X711" s="162">
        <v>526.20000000000005</v>
      </c>
      <c r="Y711" s="162">
        <v>527.24</v>
      </c>
      <c r="Z711" s="276"/>
      <c r="AA711" s="276"/>
    </row>
    <row r="712" spans="1:27" s="146" customFormat="1" ht="25.5" x14ac:dyDescent="0.2">
      <c r="A712" s="163" t="s">
        <v>8</v>
      </c>
      <c r="B712" s="164">
        <v>195.05</v>
      </c>
      <c r="C712" s="165">
        <v>195.05</v>
      </c>
      <c r="D712" s="165">
        <v>195.05</v>
      </c>
      <c r="E712" s="165">
        <v>195.05</v>
      </c>
      <c r="F712" s="165">
        <v>195.05</v>
      </c>
      <c r="G712" s="165">
        <v>195.05</v>
      </c>
      <c r="H712" s="165">
        <v>195.05</v>
      </c>
      <c r="I712" s="165">
        <v>195.05</v>
      </c>
      <c r="J712" s="165">
        <v>195.05</v>
      </c>
      <c r="K712" s="165">
        <v>195.05</v>
      </c>
      <c r="L712" s="165">
        <v>195.05</v>
      </c>
      <c r="M712" s="165">
        <v>195.05</v>
      </c>
      <c r="N712" s="165">
        <v>195.05</v>
      </c>
      <c r="O712" s="165">
        <v>195.05</v>
      </c>
      <c r="P712" s="165">
        <v>195.05</v>
      </c>
      <c r="Q712" s="165">
        <v>195.05</v>
      </c>
      <c r="R712" s="165">
        <v>195.05</v>
      </c>
      <c r="S712" s="165">
        <v>195.05</v>
      </c>
      <c r="T712" s="165">
        <v>195.05</v>
      </c>
      <c r="U712" s="165">
        <v>195.05</v>
      </c>
      <c r="V712" s="165">
        <v>195.05</v>
      </c>
      <c r="W712" s="165">
        <v>195.05</v>
      </c>
      <c r="X712" s="165">
        <v>195.05</v>
      </c>
      <c r="Y712" s="166">
        <v>195.05</v>
      </c>
      <c r="Z712" s="276"/>
      <c r="AA712" s="276"/>
    </row>
    <row r="713" spans="1:27" s="146" customFormat="1" ht="25.5" x14ac:dyDescent="0.2">
      <c r="A713" s="167" t="s">
        <v>9</v>
      </c>
      <c r="B713" s="164">
        <v>0</v>
      </c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6"/>
      <c r="Z713" s="276"/>
      <c r="AA713" s="276"/>
    </row>
    <row r="714" spans="1:27" s="146" customFormat="1" ht="26.25" thickBot="1" x14ac:dyDescent="0.25">
      <c r="A714" s="168" t="s">
        <v>127</v>
      </c>
      <c r="B714" s="169">
        <v>3.6509273741482882</v>
      </c>
      <c r="C714" s="169">
        <v>3.6509273741482882</v>
      </c>
      <c r="D714" s="169">
        <v>3.6509273741482882</v>
      </c>
      <c r="E714" s="169">
        <v>3.6509273741482882</v>
      </c>
      <c r="F714" s="169">
        <v>3.6509273741482882</v>
      </c>
      <c r="G714" s="169">
        <v>3.6509273741482882</v>
      </c>
      <c r="H714" s="169">
        <v>3.6509273741482882</v>
      </c>
      <c r="I714" s="169">
        <v>3.6509273741482882</v>
      </c>
      <c r="J714" s="169">
        <v>3.6509273741482882</v>
      </c>
      <c r="K714" s="169">
        <v>3.6509273741482882</v>
      </c>
      <c r="L714" s="169">
        <v>3.6509273741482882</v>
      </c>
      <c r="M714" s="169">
        <v>3.6509273741482882</v>
      </c>
      <c r="N714" s="169">
        <v>3.6509273741482882</v>
      </c>
      <c r="O714" s="169">
        <v>3.6509273741482882</v>
      </c>
      <c r="P714" s="169">
        <v>3.6509273741482882</v>
      </c>
      <c r="Q714" s="169">
        <v>3.6509273741482882</v>
      </c>
      <c r="R714" s="169">
        <v>3.6509273741482882</v>
      </c>
      <c r="S714" s="169">
        <v>3.6509273741482882</v>
      </c>
      <c r="T714" s="169">
        <v>3.6509273741482882</v>
      </c>
      <c r="U714" s="169">
        <v>3.6509273741482882</v>
      </c>
      <c r="V714" s="169">
        <v>3.6509273741482882</v>
      </c>
      <c r="W714" s="169">
        <v>3.6509273741482882</v>
      </c>
      <c r="X714" s="169">
        <v>3.6509273741482882</v>
      </c>
      <c r="Y714" s="169">
        <v>3.6509273741482882</v>
      </c>
      <c r="Z714" s="276"/>
      <c r="AA714" s="276"/>
    </row>
    <row r="715" spans="1:27" s="146" customFormat="1" ht="15" thickBot="1" x14ac:dyDescent="0.25">
      <c r="A715" s="154">
        <v>15</v>
      </c>
      <c r="B715" s="172">
        <v>219.12092737414832</v>
      </c>
      <c r="C715" s="173">
        <v>219.12092737414832</v>
      </c>
      <c r="D715" s="173">
        <v>219.12092737414832</v>
      </c>
      <c r="E715" s="174">
        <v>219.12092737414832</v>
      </c>
      <c r="F715" s="174">
        <v>219.12092737414832</v>
      </c>
      <c r="G715" s="174">
        <v>219.12092737414832</v>
      </c>
      <c r="H715" s="174">
        <v>219.12092737414832</v>
      </c>
      <c r="I715" s="174">
        <v>219.12092737414832</v>
      </c>
      <c r="J715" s="174">
        <v>219.12092737414832</v>
      </c>
      <c r="K715" s="175">
        <v>219.12092737414832</v>
      </c>
      <c r="L715" s="174">
        <v>219.12092737414832</v>
      </c>
      <c r="M715" s="176">
        <v>219.12092737414832</v>
      </c>
      <c r="N715" s="175">
        <v>219.12092737414832</v>
      </c>
      <c r="O715" s="174">
        <v>219.12092737414832</v>
      </c>
      <c r="P715" s="176">
        <v>219.12092737414832</v>
      </c>
      <c r="Q715" s="177">
        <v>219.12092737414832</v>
      </c>
      <c r="R715" s="174">
        <v>219.12092737414832</v>
      </c>
      <c r="S715" s="177">
        <v>219.12092737414832</v>
      </c>
      <c r="T715" s="174">
        <v>219.12092737414832</v>
      </c>
      <c r="U715" s="173">
        <v>219.12092737414832</v>
      </c>
      <c r="V715" s="173">
        <v>219.12092737414832</v>
      </c>
      <c r="W715" s="173">
        <v>219.12092737414832</v>
      </c>
      <c r="X715" s="173">
        <v>219.12092737414832</v>
      </c>
      <c r="Y715" s="178">
        <v>219.12092737414832</v>
      </c>
      <c r="Z715" s="276"/>
      <c r="AA715" s="276"/>
    </row>
    <row r="716" spans="1:27" s="146" customFormat="1" ht="38.25" x14ac:dyDescent="0.2">
      <c r="A716" s="161" t="s">
        <v>7</v>
      </c>
      <c r="B716" s="162">
        <v>20.420000000000002</v>
      </c>
      <c r="C716" s="162">
        <v>20.420000000000002</v>
      </c>
      <c r="D716" s="162">
        <v>20.420000000000002</v>
      </c>
      <c r="E716" s="162">
        <v>20.420000000000002</v>
      </c>
      <c r="F716" s="162">
        <v>20.420000000000002</v>
      </c>
      <c r="G716" s="162">
        <v>20.420000000000002</v>
      </c>
      <c r="H716" s="162">
        <v>20.420000000000002</v>
      </c>
      <c r="I716" s="162">
        <v>20.420000000000002</v>
      </c>
      <c r="J716" s="162">
        <v>20.420000000000002</v>
      </c>
      <c r="K716" s="162">
        <v>20.420000000000002</v>
      </c>
      <c r="L716" s="162">
        <v>20.420000000000002</v>
      </c>
      <c r="M716" s="162">
        <v>20.420000000000002</v>
      </c>
      <c r="N716" s="162">
        <v>20.420000000000002</v>
      </c>
      <c r="O716" s="162">
        <v>20.420000000000002</v>
      </c>
      <c r="P716" s="162">
        <v>20.420000000000002</v>
      </c>
      <c r="Q716" s="162">
        <v>20.420000000000002</v>
      </c>
      <c r="R716" s="162">
        <v>20.420000000000002</v>
      </c>
      <c r="S716" s="162">
        <v>20.420000000000002</v>
      </c>
      <c r="T716" s="162">
        <v>20.420000000000002</v>
      </c>
      <c r="U716" s="162">
        <v>20.420000000000002</v>
      </c>
      <c r="V716" s="162">
        <v>20.420000000000002</v>
      </c>
      <c r="W716" s="162">
        <v>20.420000000000002</v>
      </c>
      <c r="X716" s="162">
        <v>20.420000000000002</v>
      </c>
      <c r="Y716" s="162">
        <v>20.420000000000002</v>
      </c>
      <c r="Z716" s="276"/>
      <c r="AA716" s="276"/>
    </row>
    <row r="717" spans="1:27" s="146" customFormat="1" ht="25.5" x14ac:dyDescent="0.2">
      <c r="A717" s="163" t="s">
        <v>8</v>
      </c>
      <c r="B717" s="164">
        <v>195.05</v>
      </c>
      <c r="C717" s="165">
        <v>195.05</v>
      </c>
      <c r="D717" s="165">
        <v>195.05</v>
      </c>
      <c r="E717" s="165">
        <v>195.05</v>
      </c>
      <c r="F717" s="165">
        <v>195.05</v>
      </c>
      <c r="G717" s="165">
        <v>195.05</v>
      </c>
      <c r="H717" s="165">
        <v>195.05</v>
      </c>
      <c r="I717" s="165">
        <v>195.05</v>
      </c>
      <c r="J717" s="165">
        <v>195.05</v>
      </c>
      <c r="K717" s="165">
        <v>195.05</v>
      </c>
      <c r="L717" s="165">
        <v>195.05</v>
      </c>
      <c r="M717" s="165">
        <v>195.05</v>
      </c>
      <c r="N717" s="165">
        <v>195.05</v>
      </c>
      <c r="O717" s="165">
        <v>195.05</v>
      </c>
      <c r="P717" s="165">
        <v>195.05</v>
      </c>
      <c r="Q717" s="165">
        <v>195.05</v>
      </c>
      <c r="R717" s="165">
        <v>195.05</v>
      </c>
      <c r="S717" s="165">
        <v>195.05</v>
      </c>
      <c r="T717" s="165">
        <v>195.05</v>
      </c>
      <c r="U717" s="165">
        <v>195.05</v>
      </c>
      <c r="V717" s="165">
        <v>195.05</v>
      </c>
      <c r="W717" s="165">
        <v>195.05</v>
      </c>
      <c r="X717" s="165">
        <v>195.05</v>
      </c>
      <c r="Y717" s="166">
        <v>195.05</v>
      </c>
      <c r="Z717" s="276"/>
      <c r="AA717" s="276"/>
    </row>
    <row r="718" spans="1:27" s="146" customFormat="1" ht="25.5" x14ac:dyDescent="0.2">
      <c r="A718" s="167" t="s">
        <v>9</v>
      </c>
      <c r="B718" s="164">
        <v>0</v>
      </c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6"/>
      <c r="Z718" s="276"/>
      <c r="AA718" s="276"/>
    </row>
    <row r="719" spans="1:27" s="146" customFormat="1" ht="26.25" thickBot="1" x14ac:dyDescent="0.25">
      <c r="A719" s="168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  <c r="AA719" s="276"/>
    </row>
    <row r="720" spans="1:27" s="146" customFormat="1" ht="15" thickBot="1" x14ac:dyDescent="0.25">
      <c r="A720" s="171">
        <v>16</v>
      </c>
      <c r="B720" s="172">
        <v>854.85092737414834</v>
      </c>
      <c r="C720" s="173">
        <v>826.69092737414826</v>
      </c>
      <c r="D720" s="173">
        <v>826.48092737414822</v>
      </c>
      <c r="E720" s="174">
        <v>832.7509273741482</v>
      </c>
      <c r="F720" s="174">
        <v>844.22092737414823</v>
      </c>
      <c r="G720" s="174">
        <v>846.36092737414833</v>
      </c>
      <c r="H720" s="174">
        <v>838.43092737414827</v>
      </c>
      <c r="I720" s="174">
        <v>845.83092737414836</v>
      </c>
      <c r="J720" s="174">
        <v>839.63092737414831</v>
      </c>
      <c r="K720" s="175">
        <v>836.36092737414833</v>
      </c>
      <c r="L720" s="174">
        <v>838.9009273741483</v>
      </c>
      <c r="M720" s="176">
        <v>841.0409273741484</v>
      </c>
      <c r="N720" s="175">
        <v>838.10092737414834</v>
      </c>
      <c r="O720" s="174">
        <v>816.48092737414822</v>
      </c>
      <c r="P720" s="176">
        <v>821.2509273741482</v>
      </c>
      <c r="Q720" s="177">
        <v>835.47092737414823</v>
      </c>
      <c r="R720" s="174">
        <v>851.68092737414827</v>
      </c>
      <c r="S720" s="177">
        <v>868.52092737414841</v>
      </c>
      <c r="T720" s="174">
        <v>841.0309273741484</v>
      </c>
      <c r="U720" s="173">
        <v>837.93092737414827</v>
      </c>
      <c r="V720" s="173">
        <v>844.80092737414839</v>
      </c>
      <c r="W720" s="173">
        <v>851.94092737414826</v>
      </c>
      <c r="X720" s="173">
        <v>854.1509273741483</v>
      </c>
      <c r="Y720" s="178">
        <v>851.11092737414833</v>
      </c>
      <c r="Z720" s="276"/>
      <c r="AA720" s="276"/>
    </row>
    <row r="721" spans="1:27" s="146" customFormat="1" ht="38.25" x14ac:dyDescent="0.2">
      <c r="A721" s="180" t="s">
        <v>7</v>
      </c>
      <c r="B721" s="162">
        <v>656.15</v>
      </c>
      <c r="C721" s="162">
        <v>627.99</v>
      </c>
      <c r="D721" s="162">
        <v>627.78</v>
      </c>
      <c r="E721" s="162">
        <v>634.04999999999995</v>
      </c>
      <c r="F721" s="162">
        <v>645.52</v>
      </c>
      <c r="G721" s="162">
        <v>647.66</v>
      </c>
      <c r="H721" s="162">
        <v>639.73</v>
      </c>
      <c r="I721" s="162">
        <v>647.13</v>
      </c>
      <c r="J721" s="162">
        <v>640.92999999999995</v>
      </c>
      <c r="K721" s="162">
        <v>637.66</v>
      </c>
      <c r="L721" s="162">
        <v>640.20000000000005</v>
      </c>
      <c r="M721" s="162">
        <v>642.34</v>
      </c>
      <c r="N721" s="162">
        <v>639.4</v>
      </c>
      <c r="O721" s="162">
        <v>617.78</v>
      </c>
      <c r="P721" s="162">
        <v>622.54999999999995</v>
      </c>
      <c r="Q721" s="162">
        <v>636.77</v>
      </c>
      <c r="R721" s="162">
        <v>652.98</v>
      </c>
      <c r="S721" s="162">
        <v>669.82</v>
      </c>
      <c r="T721" s="162">
        <v>642.33000000000004</v>
      </c>
      <c r="U721" s="162">
        <v>639.23</v>
      </c>
      <c r="V721" s="162">
        <v>646.1</v>
      </c>
      <c r="W721" s="162">
        <v>653.24</v>
      </c>
      <c r="X721" s="162">
        <v>655.45</v>
      </c>
      <c r="Y721" s="162">
        <v>652.41</v>
      </c>
      <c r="Z721" s="276"/>
      <c r="AA721" s="276"/>
    </row>
    <row r="722" spans="1:27" s="146" customFormat="1" ht="25.5" x14ac:dyDescent="0.2">
      <c r="A722" s="181" t="s">
        <v>8</v>
      </c>
      <c r="B722" s="164">
        <v>195.05</v>
      </c>
      <c r="C722" s="165">
        <v>195.05</v>
      </c>
      <c r="D722" s="165">
        <v>195.05</v>
      </c>
      <c r="E722" s="165">
        <v>195.05</v>
      </c>
      <c r="F722" s="165">
        <v>195.05</v>
      </c>
      <c r="G722" s="165">
        <v>195.05</v>
      </c>
      <c r="H722" s="165">
        <v>195.05</v>
      </c>
      <c r="I722" s="165">
        <v>195.05</v>
      </c>
      <c r="J722" s="165">
        <v>195.05</v>
      </c>
      <c r="K722" s="165">
        <v>195.05</v>
      </c>
      <c r="L722" s="165">
        <v>195.05</v>
      </c>
      <c r="M722" s="165">
        <v>195.05</v>
      </c>
      <c r="N722" s="165">
        <v>195.05</v>
      </c>
      <c r="O722" s="165">
        <v>195.05</v>
      </c>
      <c r="P722" s="165">
        <v>195.05</v>
      </c>
      <c r="Q722" s="165">
        <v>195.05</v>
      </c>
      <c r="R722" s="165">
        <v>195.05</v>
      </c>
      <c r="S722" s="165">
        <v>195.05</v>
      </c>
      <c r="T722" s="165">
        <v>195.05</v>
      </c>
      <c r="U722" s="165">
        <v>195.05</v>
      </c>
      <c r="V722" s="165">
        <v>195.05</v>
      </c>
      <c r="W722" s="165">
        <v>195.05</v>
      </c>
      <c r="X722" s="165">
        <v>195.05</v>
      </c>
      <c r="Y722" s="166">
        <v>195.05</v>
      </c>
      <c r="Z722" s="276"/>
      <c r="AA722" s="276"/>
    </row>
    <row r="723" spans="1:27" s="146" customFormat="1" ht="25.5" x14ac:dyDescent="0.2">
      <c r="A723" s="182" t="s">
        <v>9</v>
      </c>
      <c r="B723" s="164">
        <v>0</v>
      </c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6"/>
      <c r="Z723" s="276"/>
      <c r="AA723" s="276"/>
    </row>
    <row r="724" spans="1:27" s="146" customFormat="1" ht="26.25" thickBot="1" x14ac:dyDescent="0.25">
      <c r="A724" s="183" t="s">
        <v>127</v>
      </c>
      <c r="B724" s="169">
        <v>3.6509273741482882</v>
      </c>
      <c r="C724" s="169">
        <v>3.6509273741482882</v>
      </c>
      <c r="D724" s="169">
        <v>3.6509273741482882</v>
      </c>
      <c r="E724" s="169">
        <v>3.6509273741482882</v>
      </c>
      <c r="F724" s="169">
        <v>3.6509273741482882</v>
      </c>
      <c r="G724" s="169">
        <v>3.6509273741482882</v>
      </c>
      <c r="H724" s="169">
        <v>3.6509273741482882</v>
      </c>
      <c r="I724" s="169">
        <v>3.6509273741482882</v>
      </c>
      <c r="J724" s="169">
        <v>3.6509273741482882</v>
      </c>
      <c r="K724" s="169">
        <v>3.6509273741482882</v>
      </c>
      <c r="L724" s="169">
        <v>3.6509273741482882</v>
      </c>
      <c r="M724" s="169">
        <v>3.6509273741482882</v>
      </c>
      <c r="N724" s="169">
        <v>3.6509273741482882</v>
      </c>
      <c r="O724" s="169">
        <v>3.6509273741482882</v>
      </c>
      <c r="P724" s="169">
        <v>3.6509273741482882</v>
      </c>
      <c r="Q724" s="169">
        <v>3.6509273741482882</v>
      </c>
      <c r="R724" s="169">
        <v>3.6509273741482882</v>
      </c>
      <c r="S724" s="169">
        <v>3.6509273741482882</v>
      </c>
      <c r="T724" s="169">
        <v>3.6509273741482882</v>
      </c>
      <c r="U724" s="169">
        <v>3.6509273741482882</v>
      </c>
      <c r="V724" s="169">
        <v>3.6509273741482882</v>
      </c>
      <c r="W724" s="169">
        <v>3.6509273741482882</v>
      </c>
      <c r="X724" s="169">
        <v>3.6509273741482882</v>
      </c>
      <c r="Y724" s="169">
        <v>3.6509273741482882</v>
      </c>
      <c r="Z724" s="276"/>
      <c r="AA724" s="276"/>
    </row>
    <row r="725" spans="1:27" s="146" customFormat="1" ht="15" thickBot="1" x14ac:dyDescent="0.25">
      <c r="A725" s="154">
        <v>17</v>
      </c>
      <c r="B725" s="172">
        <v>651.61092737414833</v>
      </c>
      <c r="C725" s="173">
        <v>633.49092737414833</v>
      </c>
      <c r="D725" s="173">
        <v>634.03092737414829</v>
      </c>
      <c r="E725" s="174">
        <v>637.1509273741483</v>
      </c>
      <c r="F725" s="174">
        <v>646.93092737414827</v>
      </c>
      <c r="G725" s="174">
        <v>645.83092737414836</v>
      </c>
      <c r="H725" s="174">
        <v>645.26092737414831</v>
      </c>
      <c r="I725" s="174">
        <v>639.23092737414822</v>
      </c>
      <c r="J725" s="174">
        <v>640.18092737414827</v>
      </c>
      <c r="K725" s="175">
        <v>644.4009273741483</v>
      </c>
      <c r="L725" s="174">
        <v>644.85092737414834</v>
      </c>
      <c r="M725" s="176">
        <v>640.20092737414825</v>
      </c>
      <c r="N725" s="175">
        <v>643.33092737414836</v>
      </c>
      <c r="O725" s="174">
        <v>630.58092737414836</v>
      </c>
      <c r="P725" s="176">
        <v>635.7709273741483</v>
      </c>
      <c r="Q725" s="177">
        <v>647.09092737414835</v>
      </c>
      <c r="R725" s="174">
        <v>654.12092737414832</v>
      </c>
      <c r="S725" s="177">
        <v>665.35092737414834</v>
      </c>
      <c r="T725" s="174">
        <v>642.75092737414832</v>
      </c>
      <c r="U725" s="173">
        <v>639.82092737414837</v>
      </c>
      <c r="V725" s="173">
        <v>642.12092737414832</v>
      </c>
      <c r="W725" s="173">
        <v>648.43092737414827</v>
      </c>
      <c r="X725" s="173">
        <v>654.36092737414833</v>
      </c>
      <c r="Y725" s="178">
        <v>657.21092737414824</v>
      </c>
      <c r="Z725" s="276"/>
      <c r="AA725" s="276"/>
    </row>
    <row r="726" spans="1:27" s="146" customFormat="1" ht="38.25" x14ac:dyDescent="0.2">
      <c r="A726" s="180" t="s">
        <v>7</v>
      </c>
      <c r="B726" s="162">
        <v>452.91</v>
      </c>
      <c r="C726" s="162">
        <v>434.79</v>
      </c>
      <c r="D726" s="162">
        <v>435.33</v>
      </c>
      <c r="E726" s="162">
        <v>438.45</v>
      </c>
      <c r="F726" s="162">
        <v>448.23</v>
      </c>
      <c r="G726" s="162">
        <v>447.13</v>
      </c>
      <c r="H726" s="162">
        <v>446.56</v>
      </c>
      <c r="I726" s="162">
        <v>440.53</v>
      </c>
      <c r="J726" s="162">
        <v>441.48</v>
      </c>
      <c r="K726" s="162">
        <v>445.7</v>
      </c>
      <c r="L726" s="162">
        <v>446.15</v>
      </c>
      <c r="M726" s="162">
        <v>441.5</v>
      </c>
      <c r="N726" s="162">
        <v>444.63</v>
      </c>
      <c r="O726" s="162">
        <v>431.88</v>
      </c>
      <c r="P726" s="162">
        <v>437.07</v>
      </c>
      <c r="Q726" s="162">
        <v>448.39</v>
      </c>
      <c r="R726" s="162">
        <v>455.42</v>
      </c>
      <c r="S726" s="162">
        <v>466.65</v>
      </c>
      <c r="T726" s="162">
        <v>444.05</v>
      </c>
      <c r="U726" s="162">
        <v>441.12</v>
      </c>
      <c r="V726" s="162">
        <v>443.42</v>
      </c>
      <c r="W726" s="162">
        <v>449.73</v>
      </c>
      <c r="X726" s="162">
        <v>455.66</v>
      </c>
      <c r="Y726" s="162">
        <v>458.51</v>
      </c>
      <c r="Z726" s="276"/>
      <c r="AA726" s="276"/>
    </row>
    <row r="727" spans="1:27" s="146" customFormat="1" ht="25.5" x14ac:dyDescent="0.2">
      <c r="A727" s="181" t="s">
        <v>8</v>
      </c>
      <c r="B727" s="164">
        <v>195.05</v>
      </c>
      <c r="C727" s="165">
        <v>195.05</v>
      </c>
      <c r="D727" s="165">
        <v>195.05</v>
      </c>
      <c r="E727" s="165">
        <v>195.05</v>
      </c>
      <c r="F727" s="165">
        <v>195.05</v>
      </c>
      <c r="G727" s="165">
        <v>195.05</v>
      </c>
      <c r="H727" s="165">
        <v>195.05</v>
      </c>
      <c r="I727" s="165">
        <v>195.05</v>
      </c>
      <c r="J727" s="165">
        <v>195.05</v>
      </c>
      <c r="K727" s="165">
        <v>195.05</v>
      </c>
      <c r="L727" s="165">
        <v>195.05</v>
      </c>
      <c r="M727" s="165">
        <v>195.05</v>
      </c>
      <c r="N727" s="165">
        <v>195.05</v>
      </c>
      <c r="O727" s="165">
        <v>195.05</v>
      </c>
      <c r="P727" s="165">
        <v>195.05</v>
      </c>
      <c r="Q727" s="165">
        <v>195.05</v>
      </c>
      <c r="R727" s="165">
        <v>195.05</v>
      </c>
      <c r="S727" s="165">
        <v>195.05</v>
      </c>
      <c r="T727" s="165">
        <v>195.05</v>
      </c>
      <c r="U727" s="165">
        <v>195.05</v>
      </c>
      <c r="V727" s="165">
        <v>195.05</v>
      </c>
      <c r="W727" s="165">
        <v>195.05</v>
      </c>
      <c r="X727" s="165">
        <v>195.05</v>
      </c>
      <c r="Y727" s="166">
        <v>195.05</v>
      </c>
      <c r="Z727" s="276"/>
      <c r="AA727" s="276"/>
    </row>
    <row r="728" spans="1:27" s="146" customFormat="1" ht="25.5" x14ac:dyDescent="0.2">
      <c r="A728" s="182" t="s">
        <v>9</v>
      </c>
      <c r="B728" s="164">
        <v>0</v>
      </c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6"/>
      <c r="Z728" s="276"/>
      <c r="AA728" s="276"/>
    </row>
    <row r="729" spans="1:27" s="146" customFormat="1" ht="26.25" thickBot="1" x14ac:dyDescent="0.25">
      <c r="A729" s="183" t="s">
        <v>127</v>
      </c>
      <c r="B729" s="169">
        <v>3.6509273741482882</v>
      </c>
      <c r="C729" s="169">
        <v>3.6509273741482882</v>
      </c>
      <c r="D729" s="169">
        <v>3.6509273741482882</v>
      </c>
      <c r="E729" s="169">
        <v>3.6509273741482882</v>
      </c>
      <c r="F729" s="169">
        <v>3.6509273741482882</v>
      </c>
      <c r="G729" s="169">
        <v>3.6509273741482882</v>
      </c>
      <c r="H729" s="169">
        <v>3.6509273741482882</v>
      </c>
      <c r="I729" s="169">
        <v>3.6509273741482882</v>
      </c>
      <c r="J729" s="169">
        <v>3.6509273741482882</v>
      </c>
      <c r="K729" s="169">
        <v>3.6509273741482882</v>
      </c>
      <c r="L729" s="169">
        <v>3.6509273741482882</v>
      </c>
      <c r="M729" s="169">
        <v>3.6509273741482882</v>
      </c>
      <c r="N729" s="169">
        <v>3.6509273741482882</v>
      </c>
      <c r="O729" s="169">
        <v>3.6509273741482882</v>
      </c>
      <c r="P729" s="169">
        <v>3.6509273741482882</v>
      </c>
      <c r="Q729" s="169">
        <v>3.6509273741482882</v>
      </c>
      <c r="R729" s="169">
        <v>3.6509273741482882</v>
      </c>
      <c r="S729" s="169">
        <v>3.6509273741482882</v>
      </c>
      <c r="T729" s="169">
        <v>3.6509273741482882</v>
      </c>
      <c r="U729" s="169">
        <v>3.6509273741482882</v>
      </c>
      <c r="V729" s="169">
        <v>3.6509273741482882</v>
      </c>
      <c r="W729" s="169">
        <v>3.6509273741482882</v>
      </c>
      <c r="X729" s="169">
        <v>3.6509273741482882</v>
      </c>
      <c r="Y729" s="169">
        <v>3.6509273741482882</v>
      </c>
      <c r="Z729" s="276"/>
      <c r="AA729" s="276"/>
    </row>
    <row r="730" spans="1:27" s="146" customFormat="1" ht="15" thickBot="1" x14ac:dyDescent="0.25">
      <c r="A730" s="184">
        <v>18</v>
      </c>
      <c r="B730" s="172">
        <v>685.04092737414828</v>
      </c>
      <c r="C730" s="173">
        <v>668.96092737414824</v>
      </c>
      <c r="D730" s="173">
        <v>668.8909273741483</v>
      </c>
      <c r="E730" s="174">
        <v>673.3909273741483</v>
      </c>
      <c r="F730" s="174">
        <v>682.46092737414824</v>
      </c>
      <c r="G730" s="174">
        <v>700.07092737414837</v>
      </c>
      <c r="H730" s="174">
        <v>693.59092737414835</v>
      </c>
      <c r="I730" s="174">
        <v>670.56092737414838</v>
      </c>
      <c r="J730" s="174">
        <v>692.6509273741483</v>
      </c>
      <c r="K730" s="175">
        <v>694.43092737414827</v>
      </c>
      <c r="L730" s="174">
        <v>677.46092737414824</v>
      </c>
      <c r="M730" s="176">
        <v>680.30092737414839</v>
      </c>
      <c r="N730" s="175">
        <v>684.6409273741483</v>
      </c>
      <c r="O730" s="174">
        <v>655.29092737414828</v>
      </c>
      <c r="P730" s="176">
        <v>658.60092737414834</v>
      </c>
      <c r="Q730" s="177">
        <v>673.31092737414838</v>
      </c>
      <c r="R730" s="174">
        <v>702.56092737414838</v>
      </c>
      <c r="S730" s="177">
        <v>705.1509273741483</v>
      </c>
      <c r="T730" s="174">
        <v>676.6509273741483</v>
      </c>
      <c r="U730" s="173">
        <v>677.67092737414828</v>
      </c>
      <c r="V730" s="173">
        <v>693.29092737414828</v>
      </c>
      <c r="W730" s="173">
        <v>693.33092737414836</v>
      </c>
      <c r="X730" s="173">
        <v>692.6409273741483</v>
      </c>
      <c r="Y730" s="178">
        <v>687.94092737414826</v>
      </c>
      <c r="Z730" s="276"/>
      <c r="AA730" s="276"/>
    </row>
    <row r="731" spans="1:27" s="146" customFormat="1" ht="38.25" x14ac:dyDescent="0.2">
      <c r="A731" s="161" t="s">
        <v>7</v>
      </c>
      <c r="B731" s="162">
        <v>486.34</v>
      </c>
      <c r="C731" s="162">
        <v>470.26</v>
      </c>
      <c r="D731" s="162">
        <v>470.19</v>
      </c>
      <c r="E731" s="162">
        <v>474.69</v>
      </c>
      <c r="F731" s="162">
        <v>483.76</v>
      </c>
      <c r="G731" s="162">
        <v>501.37</v>
      </c>
      <c r="H731" s="162">
        <v>494.89</v>
      </c>
      <c r="I731" s="162">
        <v>471.86</v>
      </c>
      <c r="J731" s="162">
        <v>493.95</v>
      </c>
      <c r="K731" s="162">
        <v>495.73</v>
      </c>
      <c r="L731" s="162">
        <v>478.76</v>
      </c>
      <c r="M731" s="162">
        <v>481.6</v>
      </c>
      <c r="N731" s="162">
        <v>485.94</v>
      </c>
      <c r="O731" s="162">
        <v>456.59</v>
      </c>
      <c r="P731" s="162">
        <v>459.9</v>
      </c>
      <c r="Q731" s="162">
        <v>474.61</v>
      </c>
      <c r="R731" s="162">
        <v>503.86</v>
      </c>
      <c r="S731" s="162">
        <v>506.45</v>
      </c>
      <c r="T731" s="162">
        <v>477.95</v>
      </c>
      <c r="U731" s="162">
        <v>478.97</v>
      </c>
      <c r="V731" s="162">
        <v>494.59</v>
      </c>
      <c r="W731" s="162">
        <v>494.63</v>
      </c>
      <c r="X731" s="162">
        <v>493.94</v>
      </c>
      <c r="Y731" s="162">
        <v>489.24</v>
      </c>
      <c r="Z731" s="276"/>
      <c r="AA731" s="276"/>
    </row>
    <row r="732" spans="1:27" s="146" customFormat="1" ht="25.5" x14ac:dyDescent="0.2">
      <c r="A732" s="163" t="s">
        <v>8</v>
      </c>
      <c r="B732" s="164">
        <v>195.05</v>
      </c>
      <c r="C732" s="165">
        <v>195.05</v>
      </c>
      <c r="D732" s="165">
        <v>195.05</v>
      </c>
      <c r="E732" s="165">
        <v>195.05</v>
      </c>
      <c r="F732" s="165">
        <v>195.05</v>
      </c>
      <c r="G732" s="165">
        <v>195.05</v>
      </c>
      <c r="H732" s="165">
        <v>195.05</v>
      </c>
      <c r="I732" s="165">
        <v>195.05</v>
      </c>
      <c r="J732" s="165">
        <v>195.05</v>
      </c>
      <c r="K732" s="165">
        <v>195.05</v>
      </c>
      <c r="L732" s="165">
        <v>195.05</v>
      </c>
      <c r="M732" s="165">
        <v>195.05</v>
      </c>
      <c r="N732" s="165">
        <v>195.05</v>
      </c>
      <c r="O732" s="165">
        <v>195.05</v>
      </c>
      <c r="P732" s="165">
        <v>195.05</v>
      </c>
      <c r="Q732" s="165">
        <v>195.05</v>
      </c>
      <c r="R732" s="165">
        <v>195.05</v>
      </c>
      <c r="S732" s="165">
        <v>195.05</v>
      </c>
      <c r="T732" s="165">
        <v>195.05</v>
      </c>
      <c r="U732" s="165">
        <v>195.05</v>
      </c>
      <c r="V732" s="165">
        <v>195.05</v>
      </c>
      <c r="W732" s="165">
        <v>195.05</v>
      </c>
      <c r="X732" s="165">
        <v>195.05</v>
      </c>
      <c r="Y732" s="166">
        <v>195.05</v>
      </c>
      <c r="Z732" s="276"/>
      <c r="AA732" s="276"/>
    </row>
    <row r="733" spans="1:27" s="146" customFormat="1" ht="25.5" x14ac:dyDescent="0.2">
      <c r="A733" s="167" t="s">
        <v>9</v>
      </c>
      <c r="B733" s="164">
        <v>0</v>
      </c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6"/>
      <c r="Z733" s="276"/>
      <c r="AA733" s="276"/>
    </row>
    <row r="734" spans="1:27" s="146" customFormat="1" ht="26.25" thickBot="1" x14ac:dyDescent="0.25">
      <c r="A734" s="168" t="s">
        <v>127</v>
      </c>
      <c r="B734" s="169">
        <v>3.6509273741482882</v>
      </c>
      <c r="C734" s="169">
        <v>3.6509273741482882</v>
      </c>
      <c r="D734" s="169">
        <v>3.6509273741482882</v>
      </c>
      <c r="E734" s="169">
        <v>3.6509273741482882</v>
      </c>
      <c r="F734" s="169">
        <v>3.6509273741482882</v>
      </c>
      <c r="G734" s="169">
        <v>3.6509273741482882</v>
      </c>
      <c r="H734" s="169">
        <v>3.6509273741482882</v>
      </c>
      <c r="I734" s="169">
        <v>3.6509273741482882</v>
      </c>
      <c r="J734" s="169">
        <v>3.6509273741482882</v>
      </c>
      <c r="K734" s="169">
        <v>3.6509273741482882</v>
      </c>
      <c r="L734" s="169">
        <v>3.6509273741482882</v>
      </c>
      <c r="M734" s="169">
        <v>3.6509273741482882</v>
      </c>
      <c r="N734" s="169">
        <v>3.6509273741482882</v>
      </c>
      <c r="O734" s="169">
        <v>3.6509273741482882</v>
      </c>
      <c r="P734" s="169">
        <v>3.6509273741482882</v>
      </c>
      <c r="Q734" s="169">
        <v>3.6509273741482882</v>
      </c>
      <c r="R734" s="169">
        <v>3.6509273741482882</v>
      </c>
      <c r="S734" s="169">
        <v>3.6509273741482882</v>
      </c>
      <c r="T734" s="169">
        <v>3.6509273741482882</v>
      </c>
      <c r="U734" s="169">
        <v>3.6509273741482882</v>
      </c>
      <c r="V734" s="169">
        <v>3.6509273741482882</v>
      </c>
      <c r="W734" s="169">
        <v>3.6509273741482882</v>
      </c>
      <c r="X734" s="169">
        <v>3.6509273741482882</v>
      </c>
      <c r="Y734" s="169">
        <v>3.6509273741482882</v>
      </c>
      <c r="Z734" s="276"/>
      <c r="AA734" s="276"/>
    </row>
    <row r="735" spans="1:27" s="146" customFormat="1" ht="15" thickBot="1" x14ac:dyDescent="0.25">
      <c r="A735" s="171">
        <v>19</v>
      </c>
      <c r="B735" s="172">
        <v>780.60092737414834</v>
      </c>
      <c r="C735" s="173">
        <v>751.62092737414832</v>
      </c>
      <c r="D735" s="173">
        <v>744.61092737414833</v>
      </c>
      <c r="E735" s="174">
        <v>755.16092737414829</v>
      </c>
      <c r="F735" s="174">
        <v>766.8909273741483</v>
      </c>
      <c r="G735" s="174">
        <v>784.66092737414829</v>
      </c>
      <c r="H735" s="174">
        <v>774.7609273741482</v>
      </c>
      <c r="I735" s="174">
        <v>767.97092737414823</v>
      </c>
      <c r="J735" s="174">
        <v>776.06092737414838</v>
      </c>
      <c r="K735" s="175">
        <v>779.07092737414837</v>
      </c>
      <c r="L735" s="174">
        <v>783.4009273741483</v>
      </c>
      <c r="M735" s="176">
        <v>787.44092737414826</v>
      </c>
      <c r="N735" s="175">
        <v>764.7909273741484</v>
      </c>
      <c r="O735" s="174">
        <v>744.10092737414834</v>
      </c>
      <c r="P735" s="176">
        <v>747.19092737414826</v>
      </c>
      <c r="Q735" s="177">
        <v>760.62092737414832</v>
      </c>
      <c r="R735" s="174">
        <v>771.57092737414837</v>
      </c>
      <c r="S735" s="177">
        <v>796.6409273741483</v>
      </c>
      <c r="T735" s="174">
        <v>763.4009273741483</v>
      </c>
      <c r="U735" s="173">
        <v>754.61092737414833</v>
      </c>
      <c r="V735" s="173">
        <v>771.2909273741484</v>
      </c>
      <c r="W735" s="173">
        <v>772.60092737414834</v>
      </c>
      <c r="X735" s="173">
        <v>781.0109273741482</v>
      </c>
      <c r="Y735" s="178">
        <v>778.85092737414834</v>
      </c>
      <c r="Z735" s="276"/>
      <c r="AA735" s="276"/>
    </row>
    <row r="736" spans="1:27" s="146" customFormat="1" ht="38.25" x14ac:dyDescent="0.2">
      <c r="A736" s="180" t="s">
        <v>7</v>
      </c>
      <c r="B736" s="162">
        <v>581.9</v>
      </c>
      <c r="C736" s="162">
        <v>552.91999999999996</v>
      </c>
      <c r="D736" s="162">
        <v>545.91</v>
      </c>
      <c r="E736" s="162">
        <v>556.46</v>
      </c>
      <c r="F736" s="162">
        <v>568.19000000000005</v>
      </c>
      <c r="G736" s="162">
        <v>585.96</v>
      </c>
      <c r="H736" s="162">
        <v>576.05999999999995</v>
      </c>
      <c r="I736" s="162">
        <v>569.27</v>
      </c>
      <c r="J736" s="162">
        <v>577.36</v>
      </c>
      <c r="K736" s="162">
        <v>580.37</v>
      </c>
      <c r="L736" s="162">
        <v>584.70000000000005</v>
      </c>
      <c r="M736" s="162">
        <v>588.74</v>
      </c>
      <c r="N736" s="162">
        <v>566.09</v>
      </c>
      <c r="O736" s="162">
        <v>545.4</v>
      </c>
      <c r="P736" s="162">
        <v>548.49</v>
      </c>
      <c r="Q736" s="162">
        <v>561.91999999999996</v>
      </c>
      <c r="R736" s="162">
        <v>572.87</v>
      </c>
      <c r="S736" s="162">
        <v>597.94000000000005</v>
      </c>
      <c r="T736" s="162">
        <v>564.70000000000005</v>
      </c>
      <c r="U736" s="162">
        <v>555.91</v>
      </c>
      <c r="V736" s="162">
        <v>572.59</v>
      </c>
      <c r="W736" s="162">
        <v>573.9</v>
      </c>
      <c r="X736" s="162">
        <v>582.30999999999995</v>
      </c>
      <c r="Y736" s="162">
        <v>580.15</v>
      </c>
      <c r="Z736" s="276"/>
      <c r="AA736" s="276"/>
    </row>
    <row r="737" spans="1:27" s="146" customFormat="1" ht="25.5" x14ac:dyDescent="0.2">
      <c r="A737" s="181" t="s">
        <v>8</v>
      </c>
      <c r="B737" s="164">
        <v>195.05</v>
      </c>
      <c r="C737" s="165">
        <v>195.05</v>
      </c>
      <c r="D737" s="165">
        <v>195.05</v>
      </c>
      <c r="E737" s="165">
        <v>195.05</v>
      </c>
      <c r="F737" s="165">
        <v>195.05</v>
      </c>
      <c r="G737" s="165">
        <v>195.05</v>
      </c>
      <c r="H737" s="165">
        <v>195.05</v>
      </c>
      <c r="I737" s="165">
        <v>195.05</v>
      </c>
      <c r="J737" s="165">
        <v>195.05</v>
      </c>
      <c r="K737" s="165">
        <v>195.05</v>
      </c>
      <c r="L737" s="165">
        <v>195.05</v>
      </c>
      <c r="M737" s="165">
        <v>195.05</v>
      </c>
      <c r="N737" s="165">
        <v>195.05</v>
      </c>
      <c r="O737" s="165">
        <v>195.05</v>
      </c>
      <c r="P737" s="165">
        <v>195.05</v>
      </c>
      <c r="Q737" s="165">
        <v>195.05</v>
      </c>
      <c r="R737" s="165">
        <v>195.05</v>
      </c>
      <c r="S737" s="165">
        <v>195.05</v>
      </c>
      <c r="T737" s="165">
        <v>195.05</v>
      </c>
      <c r="U737" s="165">
        <v>195.05</v>
      </c>
      <c r="V737" s="165">
        <v>195.05</v>
      </c>
      <c r="W737" s="165">
        <v>195.05</v>
      </c>
      <c r="X737" s="165">
        <v>195.05</v>
      </c>
      <c r="Y737" s="166">
        <v>195.05</v>
      </c>
      <c r="Z737" s="276"/>
      <c r="AA737" s="276"/>
    </row>
    <row r="738" spans="1:27" s="146" customFormat="1" ht="25.5" x14ac:dyDescent="0.2">
      <c r="A738" s="182" t="s">
        <v>9</v>
      </c>
      <c r="B738" s="164">
        <v>0</v>
      </c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6"/>
      <c r="Z738" s="276"/>
      <c r="AA738" s="276"/>
    </row>
    <row r="739" spans="1:27" s="146" customFormat="1" ht="26.2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  <c r="AA739" s="276"/>
    </row>
    <row r="740" spans="1:27" s="146" customFormat="1" ht="15" thickBot="1" x14ac:dyDescent="0.25">
      <c r="A740" s="154">
        <v>20</v>
      </c>
      <c r="B740" s="172">
        <v>778.22092737414823</v>
      </c>
      <c r="C740" s="173">
        <v>749.61092737414833</v>
      </c>
      <c r="D740" s="173">
        <v>743.11092737414833</v>
      </c>
      <c r="E740" s="174">
        <v>749.85092737414834</v>
      </c>
      <c r="F740" s="174">
        <v>760.1509273741483</v>
      </c>
      <c r="G740" s="174">
        <v>778.58092737414836</v>
      </c>
      <c r="H740" s="174">
        <v>776.09092737414835</v>
      </c>
      <c r="I740" s="174">
        <v>772.35092737414834</v>
      </c>
      <c r="J740" s="174">
        <v>781.63092737414831</v>
      </c>
      <c r="K740" s="175">
        <v>779.06092737414838</v>
      </c>
      <c r="L740" s="174">
        <v>782.3909273741483</v>
      </c>
      <c r="M740" s="176">
        <v>783.52092737414841</v>
      </c>
      <c r="N740" s="175">
        <v>783.95092737414825</v>
      </c>
      <c r="O740" s="174">
        <v>758.58092737414836</v>
      </c>
      <c r="P740" s="176">
        <v>739.2809273741484</v>
      </c>
      <c r="Q740" s="177">
        <v>756.24092737414821</v>
      </c>
      <c r="R740" s="174">
        <v>789.20092737414825</v>
      </c>
      <c r="S740" s="177">
        <v>792.46092737414824</v>
      </c>
      <c r="T740" s="174">
        <v>760.33092737414836</v>
      </c>
      <c r="U740" s="173">
        <v>757.62092737414832</v>
      </c>
      <c r="V740" s="173">
        <v>776.7909273741484</v>
      </c>
      <c r="W740" s="173">
        <v>777.80092737414839</v>
      </c>
      <c r="X740" s="173">
        <v>785.02092737414841</v>
      </c>
      <c r="Y740" s="178">
        <v>784.42092737414828</v>
      </c>
      <c r="Z740" s="276"/>
      <c r="AA740" s="276"/>
    </row>
    <row r="741" spans="1:27" s="146" customFormat="1" ht="38.25" x14ac:dyDescent="0.2">
      <c r="A741" s="180" t="s">
        <v>7</v>
      </c>
      <c r="B741" s="162">
        <v>579.52</v>
      </c>
      <c r="C741" s="162">
        <v>550.91</v>
      </c>
      <c r="D741" s="162">
        <v>544.41</v>
      </c>
      <c r="E741" s="162">
        <v>551.15</v>
      </c>
      <c r="F741" s="162">
        <v>561.45000000000005</v>
      </c>
      <c r="G741" s="162">
        <v>579.88</v>
      </c>
      <c r="H741" s="162">
        <v>577.39</v>
      </c>
      <c r="I741" s="162">
        <v>573.65</v>
      </c>
      <c r="J741" s="162">
        <v>582.92999999999995</v>
      </c>
      <c r="K741" s="162">
        <v>580.36</v>
      </c>
      <c r="L741" s="162">
        <v>583.69000000000005</v>
      </c>
      <c r="M741" s="162">
        <v>584.82000000000005</v>
      </c>
      <c r="N741" s="162">
        <v>585.25</v>
      </c>
      <c r="O741" s="162">
        <v>559.88</v>
      </c>
      <c r="P741" s="162">
        <v>540.58000000000004</v>
      </c>
      <c r="Q741" s="162">
        <v>557.54</v>
      </c>
      <c r="R741" s="162">
        <v>590.5</v>
      </c>
      <c r="S741" s="162">
        <v>593.76</v>
      </c>
      <c r="T741" s="162">
        <v>561.63</v>
      </c>
      <c r="U741" s="162">
        <v>558.91999999999996</v>
      </c>
      <c r="V741" s="162">
        <v>578.09</v>
      </c>
      <c r="W741" s="162">
        <v>579.1</v>
      </c>
      <c r="X741" s="162">
        <v>586.32000000000005</v>
      </c>
      <c r="Y741" s="162">
        <v>585.72</v>
      </c>
      <c r="Z741" s="276"/>
      <c r="AA741" s="276"/>
    </row>
    <row r="742" spans="1:27" s="146" customFormat="1" ht="25.5" x14ac:dyDescent="0.2">
      <c r="A742" s="181" t="s">
        <v>8</v>
      </c>
      <c r="B742" s="164">
        <v>195.05</v>
      </c>
      <c r="C742" s="165">
        <v>195.05</v>
      </c>
      <c r="D742" s="165">
        <v>195.05</v>
      </c>
      <c r="E742" s="165">
        <v>195.05</v>
      </c>
      <c r="F742" s="165">
        <v>195.05</v>
      </c>
      <c r="G742" s="165">
        <v>195.05</v>
      </c>
      <c r="H742" s="165">
        <v>195.05</v>
      </c>
      <c r="I742" s="165">
        <v>195.05</v>
      </c>
      <c r="J742" s="165">
        <v>195.05</v>
      </c>
      <c r="K742" s="165">
        <v>195.05</v>
      </c>
      <c r="L742" s="165">
        <v>195.05</v>
      </c>
      <c r="M742" s="165">
        <v>195.05</v>
      </c>
      <c r="N742" s="165">
        <v>195.05</v>
      </c>
      <c r="O742" s="165">
        <v>195.05</v>
      </c>
      <c r="P742" s="165">
        <v>195.05</v>
      </c>
      <c r="Q742" s="165">
        <v>195.05</v>
      </c>
      <c r="R742" s="165">
        <v>195.05</v>
      </c>
      <c r="S742" s="165">
        <v>195.05</v>
      </c>
      <c r="T742" s="165">
        <v>195.05</v>
      </c>
      <c r="U742" s="165">
        <v>195.05</v>
      </c>
      <c r="V742" s="165">
        <v>195.05</v>
      </c>
      <c r="W742" s="165">
        <v>195.05</v>
      </c>
      <c r="X742" s="165">
        <v>195.05</v>
      </c>
      <c r="Y742" s="166">
        <v>195.05</v>
      </c>
      <c r="Z742" s="276"/>
      <c r="AA742" s="276"/>
    </row>
    <row r="743" spans="1:27" s="146" customFormat="1" ht="25.5" x14ac:dyDescent="0.2">
      <c r="A743" s="182" t="s">
        <v>9</v>
      </c>
      <c r="B743" s="164">
        <v>0</v>
      </c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6"/>
      <c r="Z743" s="276"/>
      <c r="AA743" s="276"/>
    </row>
    <row r="744" spans="1:27" s="146" customFormat="1" ht="26.25" thickBot="1" x14ac:dyDescent="0.25">
      <c r="A744" s="183" t="s">
        <v>127</v>
      </c>
      <c r="B744" s="169">
        <v>3.6509273741482882</v>
      </c>
      <c r="C744" s="169">
        <v>3.6509273741482882</v>
      </c>
      <c r="D744" s="169">
        <v>3.6509273741482882</v>
      </c>
      <c r="E744" s="169">
        <v>3.6509273741482882</v>
      </c>
      <c r="F744" s="169">
        <v>3.6509273741482882</v>
      </c>
      <c r="G744" s="169">
        <v>3.6509273741482882</v>
      </c>
      <c r="H744" s="169">
        <v>3.6509273741482882</v>
      </c>
      <c r="I744" s="169">
        <v>3.6509273741482882</v>
      </c>
      <c r="J744" s="169">
        <v>3.6509273741482882</v>
      </c>
      <c r="K744" s="169">
        <v>3.6509273741482882</v>
      </c>
      <c r="L744" s="169">
        <v>3.6509273741482882</v>
      </c>
      <c r="M744" s="169">
        <v>3.6509273741482882</v>
      </c>
      <c r="N744" s="169">
        <v>3.6509273741482882</v>
      </c>
      <c r="O744" s="169">
        <v>3.6509273741482882</v>
      </c>
      <c r="P744" s="169">
        <v>3.6509273741482882</v>
      </c>
      <c r="Q744" s="169">
        <v>3.6509273741482882</v>
      </c>
      <c r="R744" s="169">
        <v>3.6509273741482882</v>
      </c>
      <c r="S744" s="169">
        <v>3.6509273741482882</v>
      </c>
      <c r="T744" s="169">
        <v>3.6509273741482882</v>
      </c>
      <c r="U744" s="169">
        <v>3.6509273741482882</v>
      </c>
      <c r="V744" s="169">
        <v>3.6509273741482882</v>
      </c>
      <c r="W744" s="169">
        <v>3.6509273741482882</v>
      </c>
      <c r="X744" s="169">
        <v>3.6509273741482882</v>
      </c>
      <c r="Y744" s="169">
        <v>3.6509273741482882</v>
      </c>
      <c r="Z744" s="276"/>
      <c r="AA744" s="276"/>
    </row>
    <row r="745" spans="1:27" s="146" customFormat="1" ht="15" thickBot="1" x14ac:dyDescent="0.25">
      <c r="A745" s="185">
        <v>21</v>
      </c>
      <c r="B745" s="172">
        <v>883.3909273741483</v>
      </c>
      <c r="C745" s="173">
        <v>846.71092737414824</v>
      </c>
      <c r="D745" s="173">
        <v>838.98092737414822</v>
      </c>
      <c r="E745" s="174">
        <v>855.72092737414823</v>
      </c>
      <c r="F745" s="174">
        <v>891.49092737414821</v>
      </c>
      <c r="G745" s="174">
        <v>893.94092737414826</v>
      </c>
      <c r="H745" s="174">
        <v>886.41092737414829</v>
      </c>
      <c r="I745" s="174">
        <v>873.61092737414833</v>
      </c>
      <c r="J745" s="174">
        <v>888.1409273741483</v>
      </c>
      <c r="K745" s="175">
        <v>888.55092737414839</v>
      </c>
      <c r="L745" s="174">
        <v>885.11092737414833</v>
      </c>
      <c r="M745" s="176">
        <v>892.1509273741483</v>
      </c>
      <c r="N745" s="175">
        <v>894.37092737414832</v>
      </c>
      <c r="O745" s="174">
        <v>867.62092737414832</v>
      </c>
      <c r="P745" s="176">
        <v>869.9009273741483</v>
      </c>
      <c r="Q745" s="177">
        <v>885.59092737414835</v>
      </c>
      <c r="R745" s="174">
        <v>906.99092737414821</v>
      </c>
      <c r="S745" s="177">
        <v>911.85092737414834</v>
      </c>
      <c r="T745" s="174">
        <v>895.0409273741484</v>
      </c>
      <c r="U745" s="173">
        <v>857.5309273741484</v>
      </c>
      <c r="V745" s="173">
        <v>877.92092737414828</v>
      </c>
      <c r="W745" s="173">
        <v>877.43092737414827</v>
      </c>
      <c r="X745" s="173">
        <v>871.49092737414821</v>
      </c>
      <c r="Y745" s="178">
        <v>883.49092737414821</v>
      </c>
      <c r="Z745" s="276"/>
      <c r="AA745" s="276"/>
    </row>
    <row r="746" spans="1:27" s="146" customFormat="1" ht="38.25" x14ac:dyDescent="0.2">
      <c r="A746" s="180" t="s">
        <v>7</v>
      </c>
      <c r="B746" s="162">
        <v>684.69</v>
      </c>
      <c r="C746" s="162">
        <v>648.01</v>
      </c>
      <c r="D746" s="162">
        <v>640.28</v>
      </c>
      <c r="E746" s="162">
        <v>657.02</v>
      </c>
      <c r="F746" s="162">
        <v>692.79</v>
      </c>
      <c r="G746" s="162">
        <v>695.24</v>
      </c>
      <c r="H746" s="162">
        <v>687.71</v>
      </c>
      <c r="I746" s="162">
        <v>674.91</v>
      </c>
      <c r="J746" s="162">
        <v>689.44</v>
      </c>
      <c r="K746" s="162">
        <v>689.85</v>
      </c>
      <c r="L746" s="162">
        <v>686.41</v>
      </c>
      <c r="M746" s="162">
        <v>693.45</v>
      </c>
      <c r="N746" s="162">
        <v>695.67</v>
      </c>
      <c r="O746" s="162">
        <v>668.92</v>
      </c>
      <c r="P746" s="162">
        <v>671.2</v>
      </c>
      <c r="Q746" s="162">
        <v>686.89</v>
      </c>
      <c r="R746" s="162">
        <v>708.29</v>
      </c>
      <c r="S746" s="162">
        <v>713.15</v>
      </c>
      <c r="T746" s="162">
        <v>696.34</v>
      </c>
      <c r="U746" s="162">
        <v>658.83</v>
      </c>
      <c r="V746" s="162">
        <v>679.22</v>
      </c>
      <c r="W746" s="162">
        <v>678.73</v>
      </c>
      <c r="X746" s="162">
        <v>672.79</v>
      </c>
      <c r="Y746" s="162">
        <v>684.79</v>
      </c>
      <c r="Z746" s="276"/>
      <c r="AA746" s="276"/>
    </row>
    <row r="747" spans="1:27" s="146" customFormat="1" ht="25.5" x14ac:dyDescent="0.2">
      <c r="A747" s="181" t="s">
        <v>8</v>
      </c>
      <c r="B747" s="164">
        <v>195.05</v>
      </c>
      <c r="C747" s="165">
        <v>195.05</v>
      </c>
      <c r="D747" s="165">
        <v>195.05</v>
      </c>
      <c r="E747" s="165">
        <v>195.05</v>
      </c>
      <c r="F747" s="165">
        <v>195.05</v>
      </c>
      <c r="G747" s="165">
        <v>195.05</v>
      </c>
      <c r="H747" s="165">
        <v>195.05</v>
      </c>
      <c r="I747" s="165">
        <v>195.05</v>
      </c>
      <c r="J747" s="165">
        <v>195.05</v>
      </c>
      <c r="K747" s="165">
        <v>195.05</v>
      </c>
      <c r="L747" s="165">
        <v>195.05</v>
      </c>
      <c r="M747" s="165">
        <v>195.05</v>
      </c>
      <c r="N747" s="165">
        <v>195.05</v>
      </c>
      <c r="O747" s="165">
        <v>195.05</v>
      </c>
      <c r="P747" s="165">
        <v>195.05</v>
      </c>
      <c r="Q747" s="165">
        <v>195.05</v>
      </c>
      <c r="R747" s="165">
        <v>195.05</v>
      </c>
      <c r="S747" s="165">
        <v>195.05</v>
      </c>
      <c r="T747" s="165">
        <v>195.05</v>
      </c>
      <c r="U747" s="165">
        <v>195.05</v>
      </c>
      <c r="V747" s="165">
        <v>195.05</v>
      </c>
      <c r="W747" s="165">
        <v>195.05</v>
      </c>
      <c r="X747" s="165">
        <v>195.05</v>
      </c>
      <c r="Y747" s="166">
        <v>195.05</v>
      </c>
      <c r="Z747" s="276"/>
      <c r="AA747" s="276"/>
    </row>
    <row r="748" spans="1:27" s="146" customFormat="1" ht="25.5" x14ac:dyDescent="0.2">
      <c r="A748" s="182" t="s">
        <v>9</v>
      </c>
      <c r="B748" s="164">
        <v>0</v>
      </c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6"/>
      <c r="Z748" s="276"/>
      <c r="AA748" s="276"/>
    </row>
    <row r="749" spans="1:27" s="146" customFormat="1" ht="26.25" thickBot="1" x14ac:dyDescent="0.25">
      <c r="A749" s="183" t="s">
        <v>127</v>
      </c>
      <c r="B749" s="169">
        <v>3.6509273741482882</v>
      </c>
      <c r="C749" s="169">
        <v>3.6509273741482882</v>
      </c>
      <c r="D749" s="169">
        <v>3.6509273741482882</v>
      </c>
      <c r="E749" s="169">
        <v>3.6509273741482882</v>
      </c>
      <c r="F749" s="169">
        <v>3.6509273741482882</v>
      </c>
      <c r="G749" s="169">
        <v>3.6509273741482882</v>
      </c>
      <c r="H749" s="169">
        <v>3.6509273741482882</v>
      </c>
      <c r="I749" s="169">
        <v>3.6509273741482882</v>
      </c>
      <c r="J749" s="169">
        <v>3.6509273741482882</v>
      </c>
      <c r="K749" s="169">
        <v>3.6509273741482882</v>
      </c>
      <c r="L749" s="169">
        <v>3.6509273741482882</v>
      </c>
      <c r="M749" s="169">
        <v>3.6509273741482882</v>
      </c>
      <c r="N749" s="169">
        <v>3.6509273741482882</v>
      </c>
      <c r="O749" s="169">
        <v>3.6509273741482882</v>
      </c>
      <c r="P749" s="169">
        <v>3.6509273741482882</v>
      </c>
      <c r="Q749" s="169">
        <v>3.6509273741482882</v>
      </c>
      <c r="R749" s="169">
        <v>3.6509273741482882</v>
      </c>
      <c r="S749" s="169">
        <v>3.6509273741482882</v>
      </c>
      <c r="T749" s="169">
        <v>3.6509273741482882</v>
      </c>
      <c r="U749" s="169">
        <v>3.6509273741482882</v>
      </c>
      <c r="V749" s="169">
        <v>3.6509273741482882</v>
      </c>
      <c r="W749" s="169">
        <v>3.6509273741482882</v>
      </c>
      <c r="X749" s="169">
        <v>3.6509273741482882</v>
      </c>
      <c r="Y749" s="169">
        <v>3.6509273741482882</v>
      </c>
      <c r="Z749" s="276"/>
      <c r="AA749" s="276"/>
    </row>
    <row r="750" spans="1:27" s="146" customFormat="1" ht="15" thickBot="1" x14ac:dyDescent="0.25">
      <c r="A750" s="154">
        <v>22</v>
      </c>
      <c r="B750" s="172">
        <v>871.08092737414836</v>
      </c>
      <c r="C750" s="173">
        <v>832.93092737414827</v>
      </c>
      <c r="D750" s="173">
        <v>829.87092737414832</v>
      </c>
      <c r="E750" s="174">
        <v>840.1509273741483</v>
      </c>
      <c r="F750" s="174">
        <v>880.0409273741484</v>
      </c>
      <c r="G750" s="174">
        <v>876.8909273741483</v>
      </c>
      <c r="H750" s="174">
        <v>876.67092737414828</v>
      </c>
      <c r="I750" s="174">
        <v>867.34092737414835</v>
      </c>
      <c r="J750" s="174">
        <v>876.08092737414836</v>
      </c>
      <c r="K750" s="175">
        <v>886.3909273741483</v>
      </c>
      <c r="L750" s="174">
        <v>885.55092737414839</v>
      </c>
      <c r="M750" s="176">
        <v>894.31092737414838</v>
      </c>
      <c r="N750" s="175">
        <v>891.0309273741484</v>
      </c>
      <c r="O750" s="174">
        <v>859.7909273741484</v>
      </c>
      <c r="P750" s="176">
        <v>869.52092737414841</v>
      </c>
      <c r="Q750" s="177">
        <v>886.02092737414841</v>
      </c>
      <c r="R750" s="174">
        <v>895.32092737414837</v>
      </c>
      <c r="S750" s="177">
        <v>904.7809273741484</v>
      </c>
      <c r="T750" s="174">
        <v>880.59092737414835</v>
      </c>
      <c r="U750" s="173">
        <v>840.27092737414841</v>
      </c>
      <c r="V750" s="173">
        <v>845.18092737414827</v>
      </c>
      <c r="W750" s="173">
        <v>855.24092737414821</v>
      </c>
      <c r="X750" s="173">
        <v>864.16092737414829</v>
      </c>
      <c r="Y750" s="178">
        <v>881.47092737414823</v>
      </c>
      <c r="Z750" s="276"/>
      <c r="AA750" s="276"/>
    </row>
    <row r="751" spans="1:27" s="146" customFormat="1" ht="38.25" x14ac:dyDescent="0.2">
      <c r="A751" s="180" t="s">
        <v>7</v>
      </c>
      <c r="B751" s="162">
        <v>672.38</v>
      </c>
      <c r="C751" s="162">
        <v>634.23</v>
      </c>
      <c r="D751" s="162">
        <v>631.16999999999996</v>
      </c>
      <c r="E751" s="162">
        <v>641.45000000000005</v>
      </c>
      <c r="F751" s="162">
        <v>681.34</v>
      </c>
      <c r="G751" s="162">
        <v>678.19</v>
      </c>
      <c r="H751" s="162">
        <v>677.97</v>
      </c>
      <c r="I751" s="162">
        <v>668.64</v>
      </c>
      <c r="J751" s="162">
        <v>677.38</v>
      </c>
      <c r="K751" s="162">
        <v>687.69</v>
      </c>
      <c r="L751" s="162">
        <v>686.85</v>
      </c>
      <c r="M751" s="162">
        <v>695.61</v>
      </c>
      <c r="N751" s="162">
        <v>692.33</v>
      </c>
      <c r="O751" s="162">
        <v>661.09</v>
      </c>
      <c r="P751" s="162">
        <v>670.82</v>
      </c>
      <c r="Q751" s="162">
        <v>687.32</v>
      </c>
      <c r="R751" s="162">
        <v>696.62</v>
      </c>
      <c r="S751" s="162">
        <v>706.08</v>
      </c>
      <c r="T751" s="162">
        <v>681.89</v>
      </c>
      <c r="U751" s="162">
        <v>641.57000000000005</v>
      </c>
      <c r="V751" s="162">
        <v>646.48</v>
      </c>
      <c r="W751" s="162">
        <v>656.54</v>
      </c>
      <c r="X751" s="162">
        <v>665.46</v>
      </c>
      <c r="Y751" s="162">
        <v>682.77</v>
      </c>
      <c r="Z751" s="276"/>
      <c r="AA751" s="276"/>
    </row>
    <row r="752" spans="1:27" s="146" customFormat="1" ht="25.5" x14ac:dyDescent="0.2">
      <c r="A752" s="181" t="s">
        <v>8</v>
      </c>
      <c r="B752" s="164">
        <v>195.05</v>
      </c>
      <c r="C752" s="165">
        <v>195.05</v>
      </c>
      <c r="D752" s="165">
        <v>195.05</v>
      </c>
      <c r="E752" s="165">
        <v>195.05</v>
      </c>
      <c r="F752" s="165">
        <v>195.05</v>
      </c>
      <c r="G752" s="165">
        <v>195.05</v>
      </c>
      <c r="H752" s="165">
        <v>195.05</v>
      </c>
      <c r="I752" s="165">
        <v>195.05</v>
      </c>
      <c r="J752" s="165">
        <v>195.05</v>
      </c>
      <c r="K752" s="165">
        <v>195.05</v>
      </c>
      <c r="L752" s="165">
        <v>195.05</v>
      </c>
      <c r="M752" s="165">
        <v>195.05</v>
      </c>
      <c r="N752" s="165">
        <v>195.05</v>
      </c>
      <c r="O752" s="165">
        <v>195.05</v>
      </c>
      <c r="P752" s="165">
        <v>195.05</v>
      </c>
      <c r="Q752" s="165">
        <v>195.05</v>
      </c>
      <c r="R752" s="165">
        <v>195.05</v>
      </c>
      <c r="S752" s="165">
        <v>195.05</v>
      </c>
      <c r="T752" s="165">
        <v>195.05</v>
      </c>
      <c r="U752" s="165">
        <v>195.05</v>
      </c>
      <c r="V752" s="165">
        <v>195.05</v>
      </c>
      <c r="W752" s="165">
        <v>195.05</v>
      </c>
      <c r="X752" s="165">
        <v>195.05</v>
      </c>
      <c r="Y752" s="166">
        <v>195.05</v>
      </c>
      <c r="Z752" s="276"/>
      <c r="AA752" s="276"/>
    </row>
    <row r="753" spans="1:27" s="146" customFormat="1" ht="25.5" x14ac:dyDescent="0.2">
      <c r="A753" s="182" t="s">
        <v>9</v>
      </c>
      <c r="B753" s="164">
        <v>0</v>
      </c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6"/>
      <c r="Z753" s="276"/>
      <c r="AA753" s="276"/>
    </row>
    <row r="754" spans="1:27" s="146" customFormat="1" ht="26.25" thickBot="1" x14ac:dyDescent="0.25">
      <c r="A754" s="183" t="s">
        <v>127</v>
      </c>
      <c r="B754" s="169">
        <v>3.6509273741482882</v>
      </c>
      <c r="C754" s="169">
        <v>3.6509273741482882</v>
      </c>
      <c r="D754" s="169">
        <v>3.6509273741482882</v>
      </c>
      <c r="E754" s="169">
        <v>3.6509273741482882</v>
      </c>
      <c r="F754" s="169">
        <v>3.6509273741482882</v>
      </c>
      <c r="G754" s="169">
        <v>3.6509273741482882</v>
      </c>
      <c r="H754" s="169">
        <v>3.6509273741482882</v>
      </c>
      <c r="I754" s="169">
        <v>3.6509273741482882</v>
      </c>
      <c r="J754" s="169">
        <v>3.6509273741482882</v>
      </c>
      <c r="K754" s="169">
        <v>3.6509273741482882</v>
      </c>
      <c r="L754" s="169">
        <v>3.6509273741482882</v>
      </c>
      <c r="M754" s="169">
        <v>3.6509273741482882</v>
      </c>
      <c r="N754" s="169">
        <v>3.6509273741482882</v>
      </c>
      <c r="O754" s="169">
        <v>3.6509273741482882</v>
      </c>
      <c r="P754" s="169">
        <v>3.6509273741482882</v>
      </c>
      <c r="Q754" s="169">
        <v>3.6509273741482882</v>
      </c>
      <c r="R754" s="169">
        <v>3.6509273741482882</v>
      </c>
      <c r="S754" s="169">
        <v>3.6509273741482882</v>
      </c>
      <c r="T754" s="169">
        <v>3.6509273741482882</v>
      </c>
      <c r="U754" s="169">
        <v>3.6509273741482882</v>
      </c>
      <c r="V754" s="169">
        <v>3.6509273741482882</v>
      </c>
      <c r="W754" s="169">
        <v>3.6509273741482882</v>
      </c>
      <c r="X754" s="169">
        <v>3.6509273741482882</v>
      </c>
      <c r="Y754" s="169">
        <v>3.6509273741482882</v>
      </c>
      <c r="Z754" s="276"/>
      <c r="AA754" s="276"/>
    </row>
    <row r="755" spans="1:27" s="146" customFormat="1" ht="15" thickBot="1" x14ac:dyDescent="0.25">
      <c r="A755" s="185">
        <v>23</v>
      </c>
      <c r="B755" s="172">
        <v>869.41092737414829</v>
      </c>
      <c r="C755" s="173">
        <v>851.83092737414836</v>
      </c>
      <c r="D755" s="173">
        <v>857.72092737414823</v>
      </c>
      <c r="E755" s="174">
        <v>865.18092737414827</v>
      </c>
      <c r="F755" s="174">
        <v>869.24092737414821</v>
      </c>
      <c r="G755" s="174">
        <v>871.7609273741482</v>
      </c>
      <c r="H755" s="174">
        <v>868.5309273741484</v>
      </c>
      <c r="I755" s="174">
        <v>861.27092737414841</v>
      </c>
      <c r="J755" s="174">
        <v>871.5009273741482</v>
      </c>
      <c r="K755" s="175">
        <v>872.74092737414821</v>
      </c>
      <c r="L755" s="174">
        <v>876.11092737414833</v>
      </c>
      <c r="M755" s="176">
        <v>875.11092737414833</v>
      </c>
      <c r="N755" s="175">
        <v>870.74092737414821</v>
      </c>
      <c r="O755" s="174">
        <v>851.2509273741482</v>
      </c>
      <c r="P755" s="176">
        <v>854.0409273741484</v>
      </c>
      <c r="Q755" s="177">
        <v>866.43092737414827</v>
      </c>
      <c r="R755" s="174">
        <v>882.85092737414834</v>
      </c>
      <c r="S755" s="177">
        <v>877.1409273741483</v>
      </c>
      <c r="T755" s="174">
        <v>865.93092737414827</v>
      </c>
      <c r="U755" s="173">
        <v>863.7609273741482</v>
      </c>
      <c r="V755" s="173">
        <v>857.17092737414828</v>
      </c>
      <c r="W755" s="173">
        <v>866.5309273741484</v>
      </c>
      <c r="X755" s="173">
        <v>867.10092737414834</v>
      </c>
      <c r="Y755" s="178">
        <v>870.60092737414834</v>
      </c>
      <c r="Z755" s="276"/>
      <c r="AA755" s="276"/>
    </row>
    <row r="756" spans="1:27" s="146" customFormat="1" ht="38.25" x14ac:dyDescent="0.2">
      <c r="A756" s="180" t="s">
        <v>7</v>
      </c>
      <c r="B756" s="162">
        <v>670.71</v>
      </c>
      <c r="C756" s="162">
        <v>653.13</v>
      </c>
      <c r="D756" s="162">
        <v>659.02</v>
      </c>
      <c r="E756" s="162">
        <v>666.48</v>
      </c>
      <c r="F756" s="162">
        <v>670.54</v>
      </c>
      <c r="G756" s="162">
        <v>673.06</v>
      </c>
      <c r="H756" s="162">
        <v>669.83</v>
      </c>
      <c r="I756" s="162">
        <v>662.57</v>
      </c>
      <c r="J756" s="162">
        <v>672.8</v>
      </c>
      <c r="K756" s="162">
        <v>674.04</v>
      </c>
      <c r="L756" s="162">
        <v>677.41</v>
      </c>
      <c r="M756" s="162">
        <v>676.41</v>
      </c>
      <c r="N756" s="162">
        <v>672.04</v>
      </c>
      <c r="O756" s="162">
        <v>652.54999999999995</v>
      </c>
      <c r="P756" s="162">
        <v>655.34</v>
      </c>
      <c r="Q756" s="162">
        <v>667.73</v>
      </c>
      <c r="R756" s="162">
        <v>684.15</v>
      </c>
      <c r="S756" s="162">
        <v>678.44</v>
      </c>
      <c r="T756" s="162">
        <v>667.23</v>
      </c>
      <c r="U756" s="162">
        <v>665.06</v>
      </c>
      <c r="V756" s="162">
        <v>658.47</v>
      </c>
      <c r="W756" s="162">
        <v>667.83</v>
      </c>
      <c r="X756" s="162">
        <v>668.4</v>
      </c>
      <c r="Y756" s="162">
        <v>671.9</v>
      </c>
      <c r="Z756" s="276"/>
      <c r="AA756" s="276"/>
    </row>
    <row r="757" spans="1:27" s="146" customFormat="1" ht="25.5" x14ac:dyDescent="0.2">
      <c r="A757" s="181" t="s">
        <v>8</v>
      </c>
      <c r="B757" s="164">
        <v>195.05</v>
      </c>
      <c r="C757" s="165">
        <v>195.05</v>
      </c>
      <c r="D757" s="165">
        <v>195.05</v>
      </c>
      <c r="E757" s="165">
        <v>195.05</v>
      </c>
      <c r="F757" s="165">
        <v>195.05</v>
      </c>
      <c r="G757" s="165">
        <v>195.05</v>
      </c>
      <c r="H757" s="165">
        <v>195.05</v>
      </c>
      <c r="I757" s="165">
        <v>195.05</v>
      </c>
      <c r="J757" s="165">
        <v>195.05</v>
      </c>
      <c r="K757" s="165">
        <v>195.05</v>
      </c>
      <c r="L757" s="165">
        <v>195.05</v>
      </c>
      <c r="M757" s="165">
        <v>195.05</v>
      </c>
      <c r="N757" s="165">
        <v>195.05</v>
      </c>
      <c r="O757" s="165">
        <v>195.05</v>
      </c>
      <c r="P757" s="165">
        <v>195.05</v>
      </c>
      <c r="Q757" s="165">
        <v>195.05</v>
      </c>
      <c r="R757" s="165">
        <v>195.05</v>
      </c>
      <c r="S757" s="165">
        <v>195.05</v>
      </c>
      <c r="T757" s="165">
        <v>195.05</v>
      </c>
      <c r="U757" s="165">
        <v>195.05</v>
      </c>
      <c r="V757" s="165">
        <v>195.05</v>
      </c>
      <c r="W757" s="165">
        <v>195.05</v>
      </c>
      <c r="X757" s="165">
        <v>195.05</v>
      </c>
      <c r="Y757" s="166">
        <v>195.05</v>
      </c>
      <c r="Z757" s="276"/>
      <c r="AA757" s="276"/>
    </row>
    <row r="758" spans="1:27" s="146" customFormat="1" ht="25.5" x14ac:dyDescent="0.2">
      <c r="A758" s="182" t="s">
        <v>9</v>
      </c>
      <c r="B758" s="164">
        <v>0</v>
      </c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6"/>
      <c r="Z758" s="276"/>
      <c r="AA758" s="276"/>
    </row>
    <row r="759" spans="1:27" s="146" customFormat="1" ht="26.2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  <c r="AA759" s="276"/>
    </row>
    <row r="760" spans="1:27" s="146" customFormat="1" ht="15" thickBot="1" x14ac:dyDescent="0.25">
      <c r="A760" s="186">
        <v>24</v>
      </c>
      <c r="B760" s="172">
        <v>945.66092737414829</v>
      </c>
      <c r="C760" s="173">
        <v>919.05092737414839</v>
      </c>
      <c r="D760" s="173">
        <v>919.05092737414839</v>
      </c>
      <c r="E760" s="174">
        <v>926.8909273741483</v>
      </c>
      <c r="F760" s="174">
        <v>931.0109273741482</v>
      </c>
      <c r="G760" s="174">
        <v>946.16092737414829</v>
      </c>
      <c r="H760" s="174">
        <v>947.80092737414839</v>
      </c>
      <c r="I760" s="174">
        <v>937.71092737414824</v>
      </c>
      <c r="J760" s="174">
        <v>942.7609273741482</v>
      </c>
      <c r="K760" s="175">
        <v>951.48092737414822</v>
      </c>
      <c r="L760" s="174">
        <v>956.10092737414834</v>
      </c>
      <c r="M760" s="176">
        <v>958.68092737414827</v>
      </c>
      <c r="N760" s="175">
        <v>952.82092737414837</v>
      </c>
      <c r="O760" s="174">
        <v>930.52092737414841</v>
      </c>
      <c r="P760" s="176">
        <v>930.68092737414827</v>
      </c>
      <c r="Q760" s="177">
        <v>947.10092737414834</v>
      </c>
      <c r="R760" s="174">
        <v>962.86092737414833</v>
      </c>
      <c r="S760" s="177">
        <v>958.82092737414837</v>
      </c>
      <c r="T760" s="174">
        <v>930.96092737414824</v>
      </c>
      <c r="U760" s="173">
        <v>929.61092737414833</v>
      </c>
      <c r="V760" s="173">
        <v>937.5109273741482</v>
      </c>
      <c r="W760" s="173">
        <v>946.07092737414837</v>
      </c>
      <c r="X760" s="173">
        <v>951.57092737414837</v>
      </c>
      <c r="Y760" s="178">
        <v>951.45092737414825</v>
      </c>
      <c r="Z760" s="276"/>
      <c r="AA760" s="276"/>
    </row>
    <row r="761" spans="1:27" s="146" customFormat="1" ht="38.25" x14ac:dyDescent="0.2">
      <c r="A761" s="180" t="s">
        <v>7</v>
      </c>
      <c r="B761" s="162">
        <v>746.96</v>
      </c>
      <c r="C761" s="162">
        <v>720.35</v>
      </c>
      <c r="D761" s="162">
        <v>720.35</v>
      </c>
      <c r="E761" s="162">
        <v>728.19</v>
      </c>
      <c r="F761" s="162">
        <v>732.31</v>
      </c>
      <c r="G761" s="162">
        <v>747.46</v>
      </c>
      <c r="H761" s="162">
        <v>749.1</v>
      </c>
      <c r="I761" s="162">
        <v>739.01</v>
      </c>
      <c r="J761" s="162">
        <v>744.06</v>
      </c>
      <c r="K761" s="162">
        <v>752.78</v>
      </c>
      <c r="L761" s="162">
        <v>757.4</v>
      </c>
      <c r="M761" s="162">
        <v>759.98</v>
      </c>
      <c r="N761" s="162">
        <v>754.12</v>
      </c>
      <c r="O761" s="162">
        <v>731.82</v>
      </c>
      <c r="P761" s="162">
        <v>731.98</v>
      </c>
      <c r="Q761" s="162">
        <v>748.4</v>
      </c>
      <c r="R761" s="162">
        <v>764.16</v>
      </c>
      <c r="S761" s="162">
        <v>760.12</v>
      </c>
      <c r="T761" s="162">
        <v>732.26</v>
      </c>
      <c r="U761" s="162">
        <v>730.91</v>
      </c>
      <c r="V761" s="162">
        <v>738.81</v>
      </c>
      <c r="W761" s="162">
        <v>747.37</v>
      </c>
      <c r="X761" s="162">
        <v>752.87</v>
      </c>
      <c r="Y761" s="162">
        <v>752.75</v>
      </c>
      <c r="Z761" s="276"/>
      <c r="AA761" s="276"/>
    </row>
    <row r="762" spans="1:27" s="146" customFormat="1" ht="25.5" x14ac:dyDescent="0.2">
      <c r="A762" s="181" t="s">
        <v>8</v>
      </c>
      <c r="B762" s="164">
        <v>195.05</v>
      </c>
      <c r="C762" s="165">
        <v>195.05</v>
      </c>
      <c r="D762" s="165">
        <v>195.05</v>
      </c>
      <c r="E762" s="165">
        <v>195.05</v>
      </c>
      <c r="F762" s="165">
        <v>195.05</v>
      </c>
      <c r="G762" s="165">
        <v>195.05</v>
      </c>
      <c r="H762" s="165">
        <v>195.05</v>
      </c>
      <c r="I762" s="165">
        <v>195.05</v>
      </c>
      <c r="J762" s="165">
        <v>195.05</v>
      </c>
      <c r="K762" s="165">
        <v>195.05</v>
      </c>
      <c r="L762" s="165">
        <v>195.05</v>
      </c>
      <c r="M762" s="165">
        <v>195.05</v>
      </c>
      <c r="N762" s="165">
        <v>195.05</v>
      </c>
      <c r="O762" s="165">
        <v>195.05</v>
      </c>
      <c r="P762" s="165">
        <v>195.05</v>
      </c>
      <c r="Q762" s="165">
        <v>195.05</v>
      </c>
      <c r="R762" s="165">
        <v>195.05</v>
      </c>
      <c r="S762" s="165">
        <v>195.05</v>
      </c>
      <c r="T762" s="165">
        <v>195.05</v>
      </c>
      <c r="U762" s="165">
        <v>195.05</v>
      </c>
      <c r="V762" s="165">
        <v>195.05</v>
      </c>
      <c r="W762" s="165">
        <v>195.05</v>
      </c>
      <c r="X762" s="165">
        <v>195.05</v>
      </c>
      <c r="Y762" s="166">
        <v>195.05</v>
      </c>
      <c r="Z762" s="276"/>
      <c r="AA762" s="276"/>
    </row>
    <row r="763" spans="1:27" s="146" customFormat="1" ht="25.5" x14ac:dyDescent="0.2">
      <c r="A763" s="182" t="s">
        <v>9</v>
      </c>
      <c r="B763" s="164">
        <v>0</v>
      </c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6"/>
      <c r="Z763" s="276"/>
      <c r="AA763" s="276"/>
    </row>
    <row r="764" spans="1:27" s="146" customFormat="1" ht="26.25" thickBot="1" x14ac:dyDescent="0.25">
      <c r="A764" s="183" t="s">
        <v>127</v>
      </c>
      <c r="B764" s="169">
        <v>3.6509273741482882</v>
      </c>
      <c r="C764" s="169">
        <v>3.6509273741482882</v>
      </c>
      <c r="D764" s="169">
        <v>3.6509273741482882</v>
      </c>
      <c r="E764" s="169">
        <v>3.6509273741482882</v>
      </c>
      <c r="F764" s="169">
        <v>3.6509273741482882</v>
      </c>
      <c r="G764" s="169">
        <v>3.6509273741482882</v>
      </c>
      <c r="H764" s="169">
        <v>3.6509273741482882</v>
      </c>
      <c r="I764" s="169">
        <v>3.6509273741482882</v>
      </c>
      <c r="J764" s="169">
        <v>3.6509273741482882</v>
      </c>
      <c r="K764" s="169">
        <v>3.6509273741482882</v>
      </c>
      <c r="L764" s="169">
        <v>3.6509273741482882</v>
      </c>
      <c r="M764" s="169">
        <v>3.6509273741482882</v>
      </c>
      <c r="N764" s="169">
        <v>3.6509273741482882</v>
      </c>
      <c r="O764" s="169">
        <v>3.6509273741482882</v>
      </c>
      <c r="P764" s="169">
        <v>3.6509273741482882</v>
      </c>
      <c r="Q764" s="169">
        <v>3.6509273741482882</v>
      </c>
      <c r="R764" s="169">
        <v>3.6509273741482882</v>
      </c>
      <c r="S764" s="169">
        <v>3.6509273741482882</v>
      </c>
      <c r="T764" s="169">
        <v>3.6509273741482882</v>
      </c>
      <c r="U764" s="169">
        <v>3.6509273741482882</v>
      </c>
      <c r="V764" s="169">
        <v>3.6509273741482882</v>
      </c>
      <c r="W764" s="169">
        <v>3.6509273741482882</v>
      </c>
      <c r="X764" s="169">
        <v>3.6509273741482882</v>
      </c>
      <c r="Y764" s="169">
        <v>3.6509273741482882</v>
      </c>
      <c r="Z764" s="276"/>
      <c r="AA764" s="276"/>
    </row>
    <row r="765" spans="1:27" s="146" customFormat="1" ht="15" thickBot="1" x14ac:dyDescent="0.25">
      <c r="A765" s="154">
        <v>25</v>
      </c>
      <c r="B765" s="172">
        <v>855.62092737414832</v>
      </c>
      <c r="C765" s="173">
        <v>841.80092737414839</v>
      </c>
      <c r="D765" s="173">
        <v>833.67092737414828</v>
      </c>
      <c r="E765" s="174">
        <v>884.45092737414825</v>
      </c>
      <c r="F765" s="174">
        <v>892.46092737414824</v>
      </c>
      <c r="G765" s="174">
        <v>895.93092737414827</v>
      </c>
      <c r="H765" s="174">
        <v>891.30092737414839</v>
      </c>
      <c r="I765" s="174">
        <v>877.09092737414835</v>
      </c>
      <c r="J765" s="174">
        <v>893.77092737414841</v>
      </c>
      <c r="K765" s="175">
        <v>908.7509273741482</v>
      </c>
      <c r="L765" s="174">
        <v>907.5109273741482</v>
      </c>
      <c r="M765" s="176">
        <v>907.86092737414833</v>
      </c>
      <c r="N765" s="175">
        <v>902.48092737414822</v>
      </c>
      <c r="O765" s="174">
        <v>866.7909273741484</v>
      </c>
      <c r="P765" s="176">
        <v>872.16092737414829</v>
      </c>
      <c r="Q765" s="177">
        <v>897.12092737414832</v>
      </c>
      <c r="R765" s="174">
        <v>921.2609273741482</v>
      </c>
      <c r="S765" s="177">
        <v>906.38092737414831</v>
      </c>
      <c r="T765" s="174">
        <v>902.57092737414837</v>
      </c>
      <c r="U765" s="173">
        <v>868.61092737414833</v>
      </c>
      <c r="V765" s="173">
        <v>878.93092737414827</v>
      </c>
      <c r="W765" s="173">
        <v>878.82092737414837</v>
      </c>
      <c r="X765" s="173">
        <v>897.7609273741482</v>
      </c>
      <c r="Y765" s="178">
        <v>899.08092737414836</v>
      </c>
      <c r="Z765" s="276"/>
      <c r="AA765" s="276"/>
    </row>
    <row r="766" spans="1:27" s="146" customFormat="1" ht="38.25" x14ac:dyDescent="0.2">
      <c r="A766" s="180" t="s">
        <v>7</v>
      </c>
      <c r="B766" s="162">
        <v>656.92</v>
      </c>
      <c r="C766" s="162">
        <v>643.1</v>
      </c>
      <c r="D766" s="162">
        <v>634.97</v>
      </c>
      <c r="E766" s="162">
        <v>685.75</v>
      </c>
      <c r="F766" s="162">
        <v>693.76</v>
      </c>
      <c r="G766" s="162">
        <v>697.23</v>
      </c>
      <c r="H766" s="162">
        <v>692.6</v>
      </c>
      <c r="I766" s="162">
        <v>678.39</v>
      </c>
      <c r="J766" s="162">
        <v>695.07</v>
      </c>
      <c r="K766" s="162">
        <v>710.05</v>
      </c>
      <c r="L766" s="162">
        <v>708.81</v>
      </c>
      <c r="M766" s="162">
        <v>709.16</v>
      </c>
      <c r="N766" s="162">
        <v>703.78</v>
      </c>
      <c r="O766" s="162">
        <v>668.09</v>
      </c>
      <c r="P766" s="162">
        <v>673.46</v>
      </c>
      <c r="Q766" s="162">
        <v>698.42</v>
      </c>
      <c r="R766" s="162">
        <v>722.56</v>
      </c>
      <c r="S766" s="162">
        <v>707.68</v>
      </c>
      <c r="T766" s="162">
        <v>703.87</v>
      </c>
      <c r="U766" s="162">
        <v>669.91</v>
      </c>
      <c r="V766" s="162">
        <v>680.23</v>
      </c>
      <c r="W766" s="162">
        <v>680.12</v>
      </c>
      <c r="X766" s="162">
        <v>699.06</v>
      </c>
      <c r="Y766" s="162">
        <v>700.38</v>
      </c>
      <c r="Z766" s="276"/>
      <c r="AA766" s="276"/>
    </row>
    <row r="767" spans="1:27" s="146" customFormat="1" ht="25.5" x14ac:dyDescent="0.2">
      <c r="A767" s="181" t="s">
        <v>8</v>
      </c>
      <c r="B767" s="164">
        <v>195.05</v>
      </c>
      <c r="C767" s="165">
        <v>195.05</v>
      </c>
      <c r="D767" s="165">
        <v>195.05</v>
      </c>
      <c r="E767" s="165">
        <v>195.05</v>
      </c>
      <c r="F767" s="165">
        <v>195.05</v>
      </c>
      <c r="G767" s="165">
        <v>195.05</v>
      </c>
      <c r="H767" s="165">
        <v>195.05</v>
      </c>
      <c r="I767" s="165">
        <v>195.05</v>
      </c>
      <c r="J767" s="165">
        <v>195.05</v>
      </c>
      <c r="K767" s="165">
        <v>195.05</v>
      </c>
      <c r="L767" s="165">
        <v>195.05</v>
      </c>
      <c r="M767" s="165">
        <v>195.05</v>
      </c>
      <c r="N767" s="165">
        <v>195.05</v>
      </c>
      <c r="O767" s="165">
        <v>195.05</v>
      </c>
      <c r="P767" s="165">
        <v>195.05</v>
      </c>
      <c r="Q767" s="165">
        <v>195.05</v>
      </c>
      <c r="R767" s="165">
        <v>195.05</v>
      </c>
      <c r="S767" s="165">
        <v>195.05</v>
      </c>
      <c r="T767" s="165">
        <v>195.05</v>
      </c>
      <c r="U767" s="165">
        <v>195.05</v>
      </c>
      <c r="V767" s="165">
        <v>195.05</v>
      </c>
      <c r="W767" s="165">
        <v>195.05</v>
      </c>
      <c r="X767" s="165">
        <v>195.05</v>
      </c>
      <c r="Y767" s="166">
        <v>195.05</v>
      </c>
      <c r="Z767" s="276"/>
      <c r="AA767" s="276"/>
    </row>
    <row r="768" spans="1:27" s="146" customFormat="1" ht="25.5" x14ac:dyDescent="0.2">
      <c r="A768" s="182" t="s">
        <v>9</v>
      </c>
      <c r="B768" s="164">
        <v>0</v>
      </c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6"/>
      <c r="Z768" s="276"/>
      <c r="AA768" s="276"/>
    </row>
    <row r="769" spans="1:27" s="146" customFormat="1" ht="26.25" thickBot="1" x14ac:dyDescent="0.25">
      <c r="A769" s="183" t="s">
        <v>127</v>
      </c>
      <c r="B769" s="169">
        <v>3.6509273741482882</v>
      </c>
      <c r="C769" s="169">
        <v>3.6509273741482882</v>
      </c>
      <c r="D769" s="169">
        <v>3.6509273741482882</v>
      </c>
      <c r="E769" s="169">
        <v>3.6509273741482882</v>
      </c>
      <c r="F769" s="169">
        <v>3.6509273741482882</v>
      </c>
      <c r="G769" s="169">
        <v>3.6509273741482882</v>
      </c>
      <c r="H769" s="169">
        <v>3.6509273741482882</v>
      </c>
      <c r="I769" s="169">
        <v>3.6509273741482882</v>
      </c>
      <c r="J769" s="169">
        <v>3.6509273741482882</v>
      </c>
      <c r="K769" s="169">
        <v>3.6509273741482882</v>
      </c>
      <c r="L769" s="169">
        <v>3.6509273741482882</v>
      </c>
      <c r="M769" s="169">
        <v>3.6509273741482882</v>
      </c>
      <c r="N769" s="169">
        <v>3.6509273741482882</v>
      </c>
      <c r="O769" s="169">
        <v>3.6509273741482882</v>
      </c>
      <c r="P769" s="169">
        <v>3.6509273741482882</v>
      </c>
      <c r="Q769" s="169">
        <v>3.6509273741482882</v>
      </c>
      <c r="R769" s="169">
        <v>3.6509273741482882</v>
      </c>
      <c r="S769" s="169">
        <v>3.6509273741482882</v>
      </c>
      <c r="T769" s="169">
        <v>3.6509273741482882</v>
      </c>
      <c r="U769" s="169">
        <v>3.6509273741482882</v>
      </c>
      <c r="V769" s="169">
        <v>3.6509273741482882</v>
      </c>
      <c r="W769" s="169">
        <v>3.6509273741482882</v>
      </c>
      <c r="X769" s="169">
        <v>3.6509273741482882</v>
      </c>
      <c r="Y769" s="169">
        <v>3.6509273741482882</v>
      </c>
      <c r="Z769" s="276"/>
      <c r="AA769" s="276"/>
    </row>
    <row r="770" spans="1:27" s="146" customFormat="1" ht="15" thickBot="1" x14ac:dyDescent="0.25">
      <c r="A770" s="184">
        <v>26</v>
      </c>
      <c r="B770" s="172">
        <v>701.21092737414824</v>
      </c>
      <c r="C770" s="173">
        <v>679.62092737414832</v>
      </c>
      <c r="D770" s="173">
        <v>674.12092737414832</v>
      </c>
      <c r="E770" s="174">
        <v>697.42092737414828</v>
      </c>
      <c r="F770" s="174">
        <v>714.43092737414827</v>
      </c>
      <c r="G770" s="174">
        <v>707.43092737414827</v>
      </c>
      <c r="H770" s="174">
        <v>697.76092737414831</v>
      </c>
      <c r="I770" s="174">
        <v>694.17092737414828</v>
      </c>
      <c r="J770" s="174">
        <v>696.87092737414832</v>
      </c>
      <c r="K770" s="175">
        <v>701.95092737414825</v>
      </c>
      <c r="L770" s="174">
        <v>703.99092737414833</v>
      </c>
      <c r="M770" s="176">
        <v>708.22092737414823</v>
      </c>
      <c r="N770" s="175">
        <v>709.82092737414837</v>
      </c>
      <c r="O770" s="174">
        <v>686.22092737414823</v>
      </c>
      <c r="P770" s="176">
        <v>690.58092737414836</v>
      </c>
      <c r="Q770" s="177">
        <v>713.07092737414837</v>
      </c>
      <c r="R770" s="174">
        <v>735.24092737414821</v>
      </c>
      <c r="S770" s="177">
        <v>721.72092737414823</v>
      </c>
      <c r="T770" s="174">
        <v>707.86092737414833</v>
      </c>
      <c r="U770" s="173">
        <v>705.67092737414828</v>
      </c>
      <c r="V770" s="173">
        <v>698.75092737414832</v>
      </c>
      <c r="W770" s="173">
        <v>699.92092737414828</v>
      </c>
      <c r="X770" s="173">
        <v>705.00092737414832</v>
      </c>
      <c r="Y770" s="178">
        <v>703.08092737414836</v>
      </c>
      <c r="Z770" s="276"/>
      <c r="AA770" s="276"/>
    </row>
    <row r="771" spans="1:27" s="146" customFormat="1" ht="38.25" x14ac:dyDescent="0.2">
      <c r="A771" s="161" t="s">
        <v>7</v>
      </c>
      <c r="B771" s="162">
        <v>502.51</v>
      </c>
      <c r="C771" s="162">
        <v>480.92</v>
      </c>
      <c r="D771" s="162">
        <v>475.42</v>
      </c>
      <c r="E771" s="162">
        <v>498.72</v>
      </c>
      <c r="F771" s="162">
        <v>515.73</v>
      </c>
      <c r="G771" s="162">
        <v>508.73</v>
      </c>
      <c r="H771" s="162">
        <v>499.06</v>
      </c>
      <c r="I771" s="162">
        <v>495.47</v>
      </c>
      <c r="J771" s="162">
        <v>498.17</v>
      </c>
      <c r="K771" s="162">
        <v>503.25</v>
      </c>
      <c r="L771" s="162">
        <v>505.29</v>
      </c>
      <c r="M771" s="162">
        <v>509.52</v>
      </c>
      <c r="N771" s="162">
        <v>511.12</v>
      </c>
      <c r="O771" s="162">
        <v>487.52</v>
      </c>
      <c r="P771" s="162">
        <v>491.88</v>
      </c>
      <c r="Q771" s="162">
        <v>514.37</v>
      </c>
      <c r="R771" s="162">
        <v>536.54</v>
      </c>
      <c r="S771" s="162">
        <v>523.02</v>
      </c>
      <c r="T771" s="162">
        <v>509.16</v>
      </c>
      <c r="U771" s="162">
        <v>506.97</v>
      </c>
      <c r="V771" s="162">
        <v>500.05</v>
      </c>
      <c r="W771" s="162">
        <v>501.22</v>
      </c>
      <c r="X771" s="162">
        <v>506.3</v>
      </c>
      <c r="Y771" s="162">
        <v>504.38</v>
      </c>
      <c r="Z771" s="276"/>
      <c r="AA771" s="276"/>
    </row>
    <row r="772" spans="1:27" s="146" customFormat="1" ht="25.5" x14ac:dyDescent="0.2">
      <c r="A772" s="163" t="s">
        <v>8</v>
      </c>
      <c r="B772" s="164">
        <v>195.05</v>
      </c>
      <c r="C772" s="165">
        <v>195.05</v>
      </c>
      <c r="D772" s="165">
        <v>195.05</v>
      </c>
      <c r="E772" s="165">
        <v>195.05</v>
      </c>
      <c r="F772" s="165">
        <v>195.05</v>
      </c>
      <c r="G772" s="165">
        <v>195.05</v>
      </c>
      <c r="H772" s="165">
        <v>195.05</v>
      </c>
      <c r="I772" s="165">
        <v>195.05</v>
      </c>
      <c r="J772" s="165">
        <v>195.05</v>
      </c>
      <c r="K772" s="165">
        <v>195.05</v>
      </c>
      <c r="L772" s="165">
        <v>195.05</v>
      </c>
      <c r="M772" s="165">
        <v>195.05</v>
      </c>
      <c r="N772" s="165">
        <v>195.05</v>
      </c>
      <c r="O772" s="165">
        <v>195.05</v>
      </c>
      <c r="P772" s="165">
        <v>195.05</v>
      </c>
      <c r="Q772" s="165">
        <v>195.05</v>
      </c>
      <c r="R772" s="165">
        <v>195.05</v>
      </c>
      <c r="S772" s="165">
        <v>195.05</v>
      </c>
      <c r="T772" s="165">
        <v>195.05</v>
      </c>
      <c r="U772" s="165">
        <v>195.05</v>
      </c>
      <c r="V772" s="165">
        <v>195.05</v>
      </c>
      <c r="W772" s="165">
        <v>195.05</v>
      </c>
      <c r="X772" s="165">
        <v>195.05</v>
      </c>
      <c r="Y772" s="166">
        <v>195.05</v>
      </c>
      <c r="Z772" s="276"/>
      <c r="AA772" s="276"/>
    </row>
    <row r="773" spans="1:27" s="146" customFormat="1" ht="25.5" x14ac:dyDescent="0.2">
      <c r="A773" s="167" t="s">
        <v>9</v>
      </c>
      <c r="B773" s="164">
        <v>0</v>
      </c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6"/>
      <c r="Z773" s="276"/>
      <c r="AA773" s="276"/>
    </row>
    <row r="774" spans="1:27" s="146" customFormat="1" ht="26.25" thickBot="1" x14ac:dyDescent="0.25">
      <c r="A774" s="168" t="s">
        <v>127</v>
      </c>
      <c r="B774" s="169">
        <v>3.6509273741482882</v>
      </c>
      <c r="C774" s="169">
        <v>3.6509273741482882</v>
      </c>
      <c r="D774" s="169">
        <v>3.6509273741482882</v>
      </c>
      <c r="E774" s="169">
        <v>3.6509273741482882</v>
      </c>
      <c r="F774" s="169">
        <v>3.6509273741482882</v>
      </c>
      <c r="G774" s="169">
        <v>3.6509273741482882</v>
      </c>
      <c r="H774" s="169">
        <v>3.6509273741482882</v>
      </c>
      <c r="I774" s="169">
        <v>3.6509273741482882</v>
      </c>
      <c r="J774" s="169">
        <v>3.6509273741482882</v>
      </c>
      <c r="K774" s="169">
        <v>3.6509273741482882</v>
      </c>
      <c r="L774" s="169">
        <v>3.6509273741482882</v>
      </c>
      <c r="M774" s="169">
        <v>3.6509273741482882</v>
      </c>
      <c r="N774" s="169">
        <v>3.6509273741482882</v>
      </c>
      <c r="O774" s="169">
        <v>3.6509273741482882</v>
      </c>
      <c r="P774" s="169">
        <v>3.6509273741482882</v>
      </c>
      <c r="Q774" s="169">
        <v>3.6509273741482882</v>
      </c>
      <c r="R774" s="169">
        <v>3.6509273741482882</v>
      </c>
      <c r="S774" s="169">
        <v>3.6509273741482882</v>
      </c>
      <c r="T774" s="169">
        <v>3.6509273741482882</v>
      </c>
      <c r="U774" s="169">
        <v>3.6509273741482882</v>
      </c>
      <c r="V774" s="169">
        <v>3.6509273741482882</v>
      </c>
      <c r="W774" s="169">
        <v>3.6509273741482882</v>
      </c>
      <c r="X774" s="169">
        <v>3.6509273741482882</v>
      </c>
      <c r="Y774" s="169">
        <v>3.6509273741482882</v>
      </c>
      <c r="Z774" s="276"/>
      <c r="AA774" s="276"/>
    </row>
    <row r="775" spans="1:27" s="146" customFormat="1" ht="15" thickBot="1" x14ac:dyDescent="0.25">
      <c r="A775" s="171">
        <v>27</v>
      </c>
      <c r="B775" s="172">
        <v>871.59092737414835</v>
      </c>
      <c r="C775" s="173">
        <v>835.2609273741482</v>
      </c>
      <c r="D775" s="173">
        <v>847.97092737414823</v>
      </c>
      <c r="E775" s="174">
        <v>862.94092737414826</v>
      </c>
      <c r="F775" s="174">
        <v>877.7509273741482</v>
      </c>
      <c r="G775" s="174">
        <v>870.87092737414832</v>
      </c>
      <c r="H775" s="174">
        <v>868.66092737414829</v>
      </c>
      <c r="I775" s="174">
        <v>859.82092737414837</v>
      </c>
      <c r="J775" s="174">
        <v>866.2909273741484</v>
      </c>
      <c r="K775" s="175">
        <v>868.81092737414838</v>
      </c>
      <c r="L775" s="174">
        <v>873.20092737414825</v>
      </c>
      <c r="M775" s="176">
        <v>872.12092737414832</v>
      </c>
      <c r="N775" s="175">
        <v>856.22092737414823</v>
      </c>
      <c r="O775" s="174">
        <v>834.2509273741482</v>
      </c>
      <c r="P775" s="176">
        <v>835.69092737414826</v>
      </c>
      <c r="Q775" s="177">
        <v>861.96092737414824</v>
      </c>
      <c r="R775" s="174">
        <v>887.7509273741482</v>
      </c>
      <c r="S775" s="177">
        <v>877.46092737414824</v>
      </c>
      <c r="T775" s="174">
        <v>866.08092737414836</v>
      </c>
      <c r="U775" s="173">
        <v>840.87092737414832</v>
      </c>
      <c r="V775" s="173">
        <v>848.7609273741482</v>
      </c>
      <c r="W775" s="173">
        <v>849.63092737414831</v>
      </c>
      <c r="X775" s="173">
        <v>859.1409273741483</v>
      </c>
      <c r="Y775" s="178">
        <v>859.57092737414837</v>
      </c>
      <c r="Z775" s="276"/>
      <c r="AA775" s="276"/>
    </row>
    <row r="776" spans="1:27" s="146" customFormat="1" ht="38.25" x14ac:dyDescent="0.2">
      <c r="A776" s="161" t="s">
        <v>7</v>
      </c>
      <c r="B776" s="162">
        <v>672.89</v>
      </c>
      <c r="C776" s="162">
        <v>636.55999999999995</v>
      </c>
      <c r="D776" s="162">
        <v>649.27</v>
      </c>
      <c r="E776" s="162">
        <v>664.24</v>
      </c>
      <c r="F776" s="162">
        <v>679.05</v>
      </c>
      <c r="G776" s="162">
        <v>672.17</v>
      </c>
      <c r="H776" s="162">
        <v>669.96</v>
      </c>
      <c r="I776" s="162">
        <v>661.12</v>
      </c>
      <c r="J776" s="162">
        <v>667.59</v>
      </c>
      <c r="K776" s="162">
        <v>670.11</v>
      </c>
      <c r="L776" s="162">
        <v>674.5</v>
      </c>
      <c r="M776" s="162">
        <v>673.42</v>
      </c>
      <c r="N776" s="162">
        <v>657.52</v>
      </c>
      <c r="O776" s="162">
        <v>635.54999999999995</v>
      </c>
      <c r="P776" s="162">
        <v>636.99</v>
      </c>
      <c r="Q776" s="162">
        <v>663.26</v>
      </c>
      <c r="R776" s="162">
        <v>689.05</v>
      </c>
      <c r="S776" s="162">
        <v>678.76</v>
      </c>
      <c r="T776" s="162">
        <v>667.38</v>
      </c>
      <c r="U776" s="162">
        <v>642.16999999999996</v>
      </c>
      <c r="V776" s="162">
        <v>650.05999999999995</v>
      </c>
      <c r="W776" s="162">
        <v>650.92999999999995</v>
      </c>
      <c r="X776" s="162">
        <v>660.44</v>
      </c>
      <c r="Y776" s="162">
        <v>660.87</v>
      </c>
      <c r="Z776" s="276"/>
      <c r="AA776" s="276"/>
    </row>
    <row r="777" spans="1:27" s="146" customFormat="1" ht="25.5" x14ac:dyDescent="0.2">
      <c r="A777" s="163" t="s">
        <v>8</v>
      </c>
      <c r="B777" s="164">
        <v>195.05</v>
      </c>
      <c r="C777" s="165">
        <v>195.05</v>
      </c>
      <c r="D777" s="165">
        <v>195.05</v>
      </c>
      <c r="E777" s="165">
        <v>195.05</v>
      </c>
      <c r="F777" s="165">
        <v>195.05</v>
      </c>
      <c r="G777" s="165">
        <v>195.05</v>
      </c>
      <c r="H777" s="165">
        <v>195.05</v>
      </c>
      <c r="I777" s="165">
        <v>195.05</v>
      </c>
      <c r="J777" s="165">
        <v>195.05</v>
      </c>
      <c r="K777" s="165">
        <v>195.05</v>
      </c>
      <c r="L777" s="165">
        <v>195.05</v>
      </c>
      <c r="M777" s="165">
        <v>195.05</v>
      </c>
      <c r="N777" s="165">
        <v>195.05</v>
      </c>
      <c r="O777" s="165">
        <v>195.05</v>
      </c>
      <c r="P777" s="165">
        <v>195.05</v>
      </c>
      <c r="Q777" s="165">
        <v>195.05</v>
      </c>
      <c r="R777" s="165">
        <v>195.05</v>
      </c>
      <c r="S777" s="165">
        <v>195.05</v>
      </c>
      <c r="T777" s="165">
        <v>195.05</v>
      </c>
      <c r="U777" s="165">
        <v>195.05</v>
      </c>
      <c r="V777" s="165">
        <v>195.05</v>
      </c>
      <c r="W777" s="165">
        <v>195.05</v>
      </c>
      <c r="X777" s="165">
        <v>195.05</v>
      </c>
      <c r="Y777" s="166">
        <v>195.05</v>
      </c>
      <c r="Z777" s="276"/>
      <c r="AA777" s="276"/>
    </row>
    <row r="778" spans="1:27" s="146" customFormat="1" ht="25.5" x14ac:dyDescent="0.2">
      <c r="A778" s="167" t="s">
        <v>9</v>
      </c>
      <c r="B778" s="164">
        <v>0</v>
      </c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6"/>
      <c r="Z778" s="276"/>
      <c r="AA778" s="276"/>
    </row>
    <row r="779" spans="1:27" s="146" customFormat="1" ht="26.25" thickBot="1" x14ac:dyDescent="0.25">
      <c r="A779" s="168" t="s">
        <v>127</v>
      </c>
      <c r="B779" s="169">
        <v>3.6509273741482882</v>
      </c>
      <c r="C779" s="169">
        <v>3.6509273741482882</v>
      </c>
      <c r="D779" s="169">
        <v>3.6509273741482882</v>
      </c>
      <c r="E779" s="169">
        <v>3.6509273741482882</v>
      </c>
      <c r="F779" s="169">
        <v>3.6509273741482882</v>
      </c>
      <c r="G779" s="169">
        <v>3.6509273741482882</v>
      </c>
      <c r="H779" s="169">
        <v>3.6509273741482882</v>
      </c>
      <c r="I779" s="169">
        <v>3.6509273741482882</v>
      </c>
      <c r="J779" s="169">
        <v>3.6509273741482882</v>
      </c>
      <c r="K779" s="169">
        <v>3.6509273741482882</v>
      </c>
      <c r="L779" s="169">
        <v>3.6509273741482882</v>
      </c>
      <c r="M779" s="169">
        <v>3.6509273741482882</v>
      </c>
      <c r="N779" s="169">
        <v>3.6509273741482882</v>
      </c>
      <c r="O779" s="169">
        <v>3.6509273741482882</v>
      </c>
      <c r="P779" s="169">
        <v>3.6509273741482882</v>
      </c>
      <c r="Q779" s="169">
        <v>3.6509273741482882</v>
      </c>
      <c r="R779" s="169">
        <v>3.6509273741482882</v>
      </c>
      <c r="S779" s="169">
        <v>3.6509273741482882</v>
      </c>
      <c r="T779" s="169">
        <v>3.6509273741482882</v>
      </c>
      <c r="U779" s="169">
        <v>3.6509273741482882</v>
      </c>
      <c r="V779" s="169">
        <v>3.6509273741482882</v>
      </c>
      <c r="W779" s="169">
        <v>3.6509273741482882</v>
      </c>
      <c r="X779" s="169">
        <v>3.6509273741482882</v>
      </c>
      <c r="Y779" s="169">
        <v>3.6509273741482882</v>
      </c>
      <c r="Z779" s="276"/>
      <c r="AA779" s="276"/>
    </row>
    <row r="780" spans="1:27" s="146" customFormat="1" ht="15" thickBot="1" x14ac:dyDescent="0.25">
      <c r="A780" s="186">
        <v>28</v>
      </c>
      <c r="B780" s="172">
        <v>868.0109273741482</v>
      </c>
      <c r="C780" s="173">
        <v>833.99092737414821</v>
      </c>
      <c r="D780" s="173">
        <v>837.24092737414821</v>
      </c>
      <c r="E780" s="174">
        <v>860.57092737414837</v>
      </c>
      <c r="F780" s="174">
        <v>871.7609273741482</v>
      </c>
      <c r="G780" s="174">
        <v>866.05092737414839</v>
      </c>
      <c r="H780" s="174">
        <v>859.9009273741483</v>
      </c>
      <c r="I780" s="174">
        <v>849.95092737414825</v>
      </c>
      <c r="J780" s="174">
        <v>852.06092737414838</v>
      </c>
      <c r="K780" s="175">
        <v>859.70092737414825</v>
      </c>
      <c r="L780" s="174">
        <v>866.88092737414831</v>
      </c>
      <c r="M780" s="176">
        <v>869.60092737414834</v>
      </c>
      <c r="N780" s="175">
        <v>868.52092737414841</v>
      </c>
      <c r="O780" s="174">
        <v>843.35092737414834</v>
      </c>
      <c r="P780" s="176">
        <v>849.11092737414833</v>
      </c>
      <c r="Q780" s="177">
        <v>868.45092737414825</v>
      </c>
      <c r="R780" s="174">
        <v>898.06092737414838</v>
      </c>
      <c r="S780" s="177">
        <v>884.5409273741484</v>
      </c>
      <c r="T780" s="174">
        <v>871.93092737414827</v>
      </c>
      <c r="U780" s="173">
        <v>869.30092737414839</v>
      </c>
      <c r="V780" s="173">
        <v>856.59092737414835</v>
      </c>
      <c r="W780" s="173">
        <v>857.74092737414821</v>
      </c>
      <c r="X780" s="173">
        <v>866.6509273741483</v>
      </c>
      <c r="Y780" s="178">
        <v>865.69092737414826</v>
      </c>
      <c r="Z780" s="276"/>
      <c r="AA780" s="276"/>
    </row>
    <row r="781" spans="1:27" s="146" customFormat="1" ht="38.25" x14ac:dyDescent="0.2">
      <c r="A781" s="180" t="s">
        <v>7</v>
      </c>
      <c r="B781" s="162">
        <v>669.31</v>
      </c>
      <c r="C781" s="162">
        <v>635.29</v>
      </c>
      <c r="D781" s="162">
        <v>638.54</v>
      </c>
      <c r="E781" s="162">
        <v>661.87</v>
      </c>
      <c r="F781" s="162">
        <v>673.06</v>
      </c>
      <c r="G781" s="162">
        <v>667.35</v>
      </c>
      <c r="H781" s="162">
        <v>661.2</v>
      </c>
      <c r="I781" s="162">
        <v>651.25</v>
      </c>
      <c r="J781" s="162">
        <v>653.36</v>
      </c>
      <c r="K781" s="162">
        <v>661</v>
      </c>
      <c r="L781" s="162">
        <v>668.18</v>
      </c>
      <c r="M781" s="162">
        <v>670.9</v>
      </c>
      <c r="N781" s="162">
        <v>669.82</v>
      </c>
      <c r="O781" s="162">
        <v>644.65</v>
      </c>
      <c r="P781" s="162">
        <v>650.41</v>
      </c>
      <c r="Q781" s="162">
        <v>669.75</v>
      </c>
      <c r="R781" s="162">
        <v>699.36</v>
      </c>
      <c r="S781" s="162">
        <v>685.84</v>
      </c>
      <c r="T781" s="162">
        <v>673.23</v>
      </c>
      <c r="U781" s="162">
        <v>670.6</v>
      </c>
      <c r="V781" s="162">
        <v>657.89</v>
      </c>
      <c r="W781" s="162">
        <v>659.04</v>
      </c>
      <c r="X781" s="162">
        <v>667.95</v>
      </c>
      <c r="Y781" s="162">
        <v>666.99</v>
      </c>
      <c r="Z781" s="276"/>
      <c r="AA781" s="276"/>
    </row>
    <row r="782" spans="1:27" s="146" customFormat="1" ht="25.5" x14ac:dyDescent="0.2">
      <c r="A782" s="181" t="s">
        <v>8</v>
      </c>
      <c r="B782" s="164">
        <v>195.05</v>
      </c>
      <c r="C782" s="165">
        <v>195.05</v>
      </c>
      <c r="D782" s="165">
        <v>195.05</v>
      </c>
      <c r="E782" s="165">
        <v>195.05</v>
      </c>
      <c r="F782" s="165">
        <v>195.05</v>
      </c>
      <c r="G782" s="165">
        <v>195.05</v>
      </c>
      <c r="H782" s="165">
        <v>195.05</v>
      </c>
      <c r="I782" s="165">
        <v>195.05</v>
      </c>
      <c r="J782" s="165">
        <v>195.05</v>
      </c>
      <c r="K782" s="165">
        <v>195.05</v>
      </c>
      <c r="L782" s="165">
        <v>195.05</v>
      </c>
      <c r="M782" s="165">
        <v>195.05</v>
      </c>
      <c r="N782" s="165">
        <v>195.05</v>
      </c>
      <c r="O782" s="165">
        <v>195.05</v>
      </c>
      <c r="P782" s="165">
        <v>195.05</v>
      </c>
      <c r="Q782" s="165">
        <v>195.05</v>
      </c>
      <c r="R782" s="165">
        <v>195.05</v>
      </c>
      <c r="S782" s="165">
        <v>195.05</v>
      </c>
      <c r="T782" s="165">
        <v>195.05</v>
      </c>
      <c r="U782" s="165">
        <v>195.05</v>
      </c>
      <c r="V782" s="165">
        <v>195.05</v>
      </c>
      <c r="W782" s="165">
        <v>195.05</v>
      </c>
      <c r="X782" s="165">
        <v>195.05</v>
      </c>
      <c r="Y782" s="166">
        <v>195.05</v>
      </c>
      <c r="Z782" s="276"/>
      <c r="AA782" s="276"/>
    </row>
    <row r="783" spans="1:27" s="146" customFormat="1" ht="25.5" x14ac:dyDescent="0.2">
      <c r="A783" s="182" t="s">
        <v>9</v>
      </c>
      <c r="B783" s="164">
        <v>0</v>
      </c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6"/>
      <c r="Z783" s="276"/>
      <c r="AA783" s="276"/>
    </row>
    <row r="784" spans="1:27" s="146" customFormat="1" ht="26.25" thickBot="1" x14ac:dyDescent="0.25">
      <c r="A784" s="183" t="s">
        <v>127</v>
      </c>
      <c r="B784" s="169">
        <v>3.6509273741482882</v>
      </c>
      <c r="C784" s="169">
        <v>3.6509273741482882</v>
      </c>
      <c r="D784" s="169">
        <v>3.6509273741482882</v>
      </c>
      <c r="E784" s="169">
        <v>3.6509273741482882</v>
      </c>
      <c r="F784" s="169">
        <v>3.6509273741482882</v>
      </c>
      <c r="G784" s="169">
        <v>3.6509273741482882</v>
      </c>
      <c r="H784" s="169">
        <v>3.6509273741482882</v>
      </c>
      <c r="I784" s="169">
        <v>3.6509273741482882</v>
      </c>
      <c r="J784" s="169">
        <v>3.6509273741482882</v>
      </c>
      <c r="K784" s="169">
        <v>3.6509273741482882</v>
      </c>
      <c r="L784" s="169">
        <v>3.6509273741482882</v>
      </c>
      <c r="M784" s="169">
        <v>3.6509273741482882</v>
      </c>
      <c r="N784" s="169">
        <v>3.6509273741482882</v>
      </c>
      <c r="O784" s="169">
        <v>3.6509273741482882</v>
      </c>
      <c r="P784" s="169">
        <v>3.6509273741482882</v>
      </c>
      <c r="Q784" s="169">
        <v>3.6509273741482882</v>
      </c>
      <c r="R784" s="169">
        <v>3.6509273741482882</v>
      </c>
      <c r="S784" s="169">
        <v>3.6509273741482882</v>
      </c>
      <c r="T784" s="169">
        <v>3.6509273741482882</v>
      </c>
      <c r="U784" s="169">
        <v>3.6509273741482882</v>
      </c>
      <c r="V784" s="169">
        <v>3.6509273741482882</v>
      </c>
      <c r="W784" s="169">
        <v>3.6509273741482882</v>
      </c>
      <c r="X784" s="169">
        <v>3.6509273741482882</v>
      </c>
      <c r="Y784" s="169">
        <v>3.6509273741482882</v>
      </c>
      <c r="Z784" s="276"/>
      <c r="AA784" s="276"/>
    </row>
    <row r="785" spans="1:27" s="146" customFormat="1" ht="15" thickBot="1" x14ac:dyDescent="0.25">
      <c r="A785" s="154">
        <v>29</v>
      </c>
      <c r="B785" s="172">
        <v>738.49092737414821</v>
      </c>
      <c r="C785" s="173">
        <v>718.11092737414833</v>
      </c>
      <c r="D785" s="173">
        <v>710.2709273741483</v>
      </c>
      <c r="E785" s="174">
        <v>738.42092737414828</v>
      </c>
      <c r="F785" s="174">
        <v>750.61092737414833</v>
      </c>
      <c r="G785" s="174">
        <v>750.02092737414841</v>
      </c>
      <c r="H785" s="174">
        <v>740.2809273741484</v>
      </c>
      <c r="I785" s="174">
        <v>729.93092737414827</v>
      </c>
      <c r="J785" s="174">
        <v>736.96092737414824</v>
      </c>
      <c r="K785" s="175">
        <v>743.05092737414839</v>
      </c>
      <c r="L785" s="174">
        <v>737.24092737414821</v>
      </c>
      <c r="M785" s="176">
        <v>740.73092737414822</v>
      </c>
      <c r="N785" s="175">
        <v>739.69092737414826</v>
      </c>
      <c r="O785" s="174">
        <v>714.72092737414823</v>
      </c>
      <c r="P785" s="176">
        <v>722.17092737414828</v>
      </c>
      <c r="Q785" s="177">
        <v>755.34092737414835</v>
      </c>
      <c r="R785" s="174">
        <v>765.87092737414832</v>
      </c>
      <c r="S785" s="177">
        <v>760.52092737414841</v>
      </c>
      <c r="T785" s="174">
        <v>746.44092737414826</v>
      </c>
      <c r="U785" s="173">
        <v>742.52092737414841</v>
      </c>
      <c r="V785" s="173">
        <v>738.08092737414836</v>
      </c>
      <c r="W785" s="173">
        <v>736.62092737414832</v>
      </c>
      <c r="X785" s="173">
        <v>698.1509273741483</v>
      </c>
      <c r="Y785" s="178">
        <v>714.10092737414834</v>
      </c>
      <c r="Z785" s="276"/>
      <c r="AA785" s="276"/>
    </row>
    <row r="786" spans="1:27" s="146" customFormat="1" ht="38.25" x14ac:dyDescent="0.2">
      <c r="A786" s="180" t="s">
        <v>7</v>
      </c>
      <c r="B786" s="162">
        <v>539.79</v>
      </c>
      <c r="C786" s="162">
        <v>519.41</v>
      </c>
      <c r="D786" s="162">
        <v>511.57</v>
      </c>
      <c r="E786" s="162">
        <v>539.72</v>
      </c>
      <c r="F786" s="162">
        <v>551.91</v>
      </c>
      <c r="G786" s="162">
        <v>551.32000000000005</v>
      </c>
      <c r="H786" s="162">
        <v>541.58000000000004</v>
      </c>
      <c r="I786" s="162">
        <v>531.23</v>
      </c>
      <c r="J786" s="162">
        <v>538.26</v>
      </c>
      <c r="K786" s="162">
        <v>544.35</v>
      </c>
      <c r="L786" s="162">
        <v>538.54</v>
      </c>
      <c r="M786" s="162">
        <v>542.03</v>
      </c>
      <c r="N786" s="162">
        <v>540.99</v>
      </c>
      <c r="O786" s="162">
        <v>516.02</v>
      </c>
      <c r="P786" s="162">
        <v>523.47</v>
      </c>
      <c r="Q786" s="162">
        <v>556.64</v>
      </c>
      <c r="R786" s="162">
        <v>567.16999999999996</v>
      </c>
      <c r="S786" s="162">
        <v>561.82000000000005</v>
      </c>
      <c r="T786" s="162">
        <v>547.74</v>
      </c>
      <c r="U786" s="162">
        <v>543.82000000000005</v>
      </c>
      <c r="V786" s="162">
        <v>539.38</v>
      </c>
      <c r="W786" s="162">
        <v>537.91999999999996</v>
      </c>
      <c r="X786" s="162">
        <v>499.45</v>
      </c>
      <c r="Y786" s="162">
        <v>515.4</v>
      </c>
      <c r="Z786" s="276"/>
      <c r="AA786" s="276"/>
    </row>
    <row r="787" spans="1:27" s="146" customFormat="1" ht="25.5" x14ac:dyDescent="0.2">
      <c r="A787" s="181" t="s">
        <v>8</v>
      </c>
      <c r="B787" s="164">
        <v>195.05</v>
      </c>
      <c r="C787" s="165">
        <v>195.05</v>
      </c>
      <c r="D787" s="165">
        <v>195.05</v>
      </c>
      <c r="E787" s="165">
        <v>195.05</v>
      </c>
      <c r="F787" s="165">
        <v>195.05</v>
      </c>
      <c r="G787" s="165">
        <v>195.05</v>
      </c>
      <c r="H787" s="165">
        <v>195.05</v>
      </c>
      <c r="I787" s="165">
        <v>195.05</v>
      </c>
      <c r="J787" s="165">
        <v>195.05</v>
      </c>
      <c r="K787" s="165">
        <v>195.05</v>
      </c>
      <c r="L787" s="165">
        <v>195.05</v>
      </c>
      <c r="M787" s="165">
        <v>195.05</v>
      </c>
      <c r="N787" s="165">
        <v>195.05</v>
      </c>
      <c r="O787" s="165">
        <v>195.05</v>
      </c>
      <c r="P787" s="165">
        <v>195.05</v>
      </c>
      <c r="Q787" s="165">
        <v>195.05</v>
      </c>
      <c r="R787" s="165">
        <v>195.05</v>
      </c>
      <c r="S787" s="165">
        <v>195.05</v>
      </c>
      <c r="T787" s="165">
        <v>195.05</v>
      </c>
      <c r="U787" s="165">
        <v>195.05</v>
      </c>
      <c r="V787" s="165">
        <v>195.05</v>
      </c>
      <c r="W787" s="165">
        <v>195.05</v>
      </c>
      <c r="X787" s="165">
        <v>195.05</v>
      </c>
      <c r="Y787" s="166">
        <v>195.05</v>
      </c>
      <c r="Z787" s="276"/>
      <c r="AA787" s="276"/>
    </row>
    <row r="788" spans="1:27" s="146" customFormat="1" ht="25.5" x14ac:dyDescent="0.2">
      <c r="A788" s="182" t="s">
        <v>9</v>
      </c>
      <c r="B788" s="164">
        <v>0</v>
      </c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6"/>
      <c r="Z788" s="276"/>
      <c r="AA788" s="276"/>
    </row>
    <row r="789" spans="1:27" s="146" customFormat="1" ht="26.25" thickBot="1" x14ac:dyDescent="0.25">
      <c r="A789" s="183" t="s">
        <v>127</v>
      </c>
      <c r="B789" s="169">
        <v>3.6509273741482882</v>
      </c>
      <c r="C789" s="169">
        <v>3.6509273741482882</v>
      </c>
      <c r="D789" s="169">
        <v>3.6509273741482882</v>
      </c>
      <c r="E789" s="169">
        <v>3.6509273741482882</v>
      </c>
      <c r="F789" s="169">
        <v>3.6509273741482882</v>
      </c>
      <c r="G789" s="169">
        <v>3.6509273741482882</v>
      </c>
      <c r="H789" s="169">
        <v>3.6509273741482882</v>
      </c>
      <c r="I789" s="169">
        <v>3.6509273741482882</v>
      </c>
      <c r="J789" s="169">
        <v>3.6509273741482882</v>
      </c>
      <c r="K789" s="169">
        <v>3.6509273741482882</v>
      </c>
      <c r="L789" s="169">
        <v>3.6509273741482882</v>
      </c>
      <c r="M789" s="169">
        <v>3.6509273741482882</v>
      </c>
      <c r="N789" s="169">
        <v>3.6509273741482882</v>
      </c>
      <c r="O789" s="169">
        <v>3.6509273741482882</v>
      </c>
      <c r="P789" s="169">
        <v>3.6509273741482882</v>
      </c>
      <c r="Q789" s="169">
        <v>3.6509273741482882</v>
      </c>
      <c r="R789" s="169">
        <v>3.6509273741482882</v>
      </c>
      <c r="S789" s="169">
        <v>3.6509273741482882</v>
      </c>
      <c r="T789" s="169">
        <v>3.6509273741482882</v>
      </c>
      <c r="U789" s="169">
        <v>3.6509273741482882</v>
      </c>
      <c r="V789" s="169">
        <v>3.6509273741482882</v>
      </c>
      <c r="W789" s="169">
        <v>3.6509273741482882</v>
      </c>
      <c r="X789" s="169">
        <v>3.6509273741482882</v>
      </c>
      <c r="Y789" s="169">
        <v>3.6509273741482882</v>
      </c>
      <c r="Z789" s="276"/>
      <c r="AA789" s="276"/>
    </row>
    <row r="790" spans="1:27" s="146" customFormat="1" ht="15" thickBot="1" x14ac:dyDescent="0.25">
      <c r="A790" s="184">
        <v>30</v>
      </c>
      <c r="B790" s="172">
        <v>943.0109273741482</v>
      </c>
      <c r="C790" s="173">
        <v>912.37092737414832</v>
      </c>
      <c r="D790" s="173">
        <v>913.97092737414823</v>
      </c>
      <c r="E790" s="174">
        <v>920.58092737414836</v>
      </c>
      <c r="F790" s="174">
        <v>942.27092737414841</v>
      </c>
      <c r="G790" s="174">
        <v>944.52092737414841</v>
      </c>
      <c r="H790" s="174">
        <v>982.48092737414822</v>
      </c>
      <c r="I790" s="174">
        <v>969.22092737414823</v>
      </c>
      <c r="J790" s="174">
        <v>981.73092737414822</v>
      </c>
      <c r="K790" s="175">
        <v>984.0309273741484</v>
      </c>
      <c r="L790" s="174">
        <v>985.72092737414823</v>
      </c>
      <c r="M790" s="176">
        <v>952.47092737414823</v>
      </c>
      <c r="N790" s="175">
        <v>937.60092737414834</v>
      </c>
      <c r="O790" s="174">
        <v>952.47092737414823</v>
      </c>
      <c r="P790" s="176">
        <v>963.7909273741484</v>
      </c>
      <c r="Q790" s="177">
        <v>996.06092737414838</v>
      </c>
      <c r="R790" s="174">
        <v>1009.3509273741483</v>
      </c>
      <c r="S790" s="177">
        <v>987.08092737414836</v>
      </c>
      <c r="T790" s="174">
        <v>958.77092737414841</v>
      </c>
      <c r="U790" s="173">
        <v>947.24092737414821</v>
      </c>
      <c r="V790" s="173">
        <v>943.45092737414825</v>
      </c>
      <c r="W790" s="173">
        <v>950.68092737414827</v>
      </c>
      <c r="X790" s="173">
        <v>948.32092737414837</v>
      </c>
      <c r="Y790" s="178">
        <v>941.68092737414827</v>
      </c>
      <c r="Z790" s="276"/>
      <c r="AA790" s="276"/>
    </row>
    <row r="791" spans="1:27" s="146" customFormat="1" ht="38.25" x14ac:dyDescent="0.2">
      <c r="A791" s="161" t="s">
        <v>7</v>
      </c>
      <c r="B791" s="162">
        <v>744.31</v>
      </c>
      <c r="C791" s="162">
        <v>713.67</v>
      </c>
      <c r="D791" s="162">
        <v>715.27</v>
      </c>
      <c r="E791" s="162">
        <v>721.88</v>
      </c>
      <c r="F791" s="162">
        <v>743.57</v>
      </c>
      <c r="G791" s="162">
        <v>745.82</v>
      </c>
      <c r="H791" s="162">
        <v>783.78</v>
      </c>
      <c r="I791" s="162">
        <v>770.52</v>
      </c>
      <c r="J791" s="162">
        <v>783.03</v>
      </c>
      <c r="K791" s="162">
        <v>785.33</v>
      </c>
      <c r="L791" s="162">
        <v>787.02</v>
      </c>
      <c r="M791" s="162">
        <v>753.77</v>
      </c>
      <c r="N791" s="162">
        <v>738.9</v>
      </c>
      <c r="O791" s="162">
        <v>753.77</v>
      </c>
      <c r="P791" s="162">
        <v>765.09</v>
      </c>
      <c r="Q791" s="162">
        <v>797.36</v>
      </c>
      <c r="R791" s="162">
        <v>810.65</v>
      </c>
      <c r="S791" s="162">
        <v>788.38</v>
      </c>
      <c r="T791" s="162">
        <v>760.07</v>
      </c>
      <c r="U791" s="162">
        <v>748.54</v>
      </c>
      <c r="V791" s="162">
        <v>744.75</v>
      </c>
      <c r="W791" s="162">
        <v>751.98</v>
      </c>
      <c r="X791" s="162">
        <v>749.62</v>
      </c>
      <c r="Y791" s="162">
        <v>742.98</v>
      </c>
      <c r="Z791" s="276"/>
      <c r="AA791" s="276"/>
    </row>
    <row r="792" spans="1:27" s="146" customFormat="1" ht="25.5" x14ac:dyDescent="0.2">
      <c r="A792" s="163" t="s">
        <v>8</v>
      </c>
      <c r="B792" s="164">
        <v>195.05</v>
      </c>
      <c r="C792" s="165">
        <v>195.05</v>
      </c>
      <c r="D792" s="165">
        <v>195.05</v>
      </c>
      <c r="E792" s="165">
        <v>195.05</v>
      </c>
      <c r="F792" s="165">
        <v>195.05</v>
      </c>
      <c r="G792" s="165">
        <v>195.05</v>
      </c>
      <c r="H792" s="165">
        <v>195.05</v>
      </c>
      <c r="I792" s="165">
        <v>195.05</v>
      </c>
      <c r="J792" s="165">
        <v>195.05</v>
      </c>
      <c r="K792" s="165">
        <v>195.05</v>
      </c>
      <c r="L792" s="165">
        <v>195.05</v>
      </c>
      <c r="M792" s="165">
        <v>195.05</v>
      </c>
      <c r="N792" s="165">
        <v>195.05</v>
      </c>
      <c r="O792" s="165">
        <v>195.05</v>
      </c>
      <c r="P792" s="165">
        <v>195.05</v>
      </c>
      <c r="Q792" s="165">
        <v>195.05</v>
      </c>
      <c r="R792" s="165">
        <v>195.05</v>
      </c>
      <c r="S792" s="165">
        <v>195.05</v>
      </c>
      <c r="T792" s="165">
        <v>195.05</v>
      </c>
      <c r="U792" s="165">
        <v>195.05</v>
      </c>
      <c r="V792" s="165">
        <v>195.05</v>
      </c>
      <c r="W792" s="165">
        <v>195.05</v>
      </c>
      <c r="X792" s="165">
        <v>195.05</v>
      </c>
      <c r="Y792" s="166">
        <v>195.05</v>
      </c>
      <c r="Z792" s="276"/>
      <c r="AA792" s="276"/>
    </row>
    <row r="793" spans="1:27" s="146" customFormat="1" ht="25.5" x14ac:dyDescent="0.2">
      <c r="A793" s="167" t="s">
        <v>9</v>
      </c>
      <c r="B793" s="164">
        <v>0</v>
      </c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6"/>
      <c r="Z793" s="276"/>
      <c r="AA793" s="276"/>
    </row>
    <row r="794" spans="1:27" s="146" customFormat="1" ht="26.25" thickBot="1" x14ac:dyDescent="0.25">
      <c r="A794" s="168" t="s">
        <v>127</v>
      </c>
      <c r="B794" s="169">
        <v>3.6509273741482882</v>
      </c>
      <c r="C794" s="169">
        <v>3.6509273741482882</v>
      </c>
      <c r="D794" s="169">
        <v>3.6509273741482882</v>
      </c>
      <c r="E794" s="169">
        <v>3.6509273741482882</v>
      </c>
      <c r="F794" s="169">
        <v>3.6509273741482882</v>
      </c>
      <c r="G794" s="169">
        <v>3.6509273741482882</v>
      </c>
      <c r="H794" s="169">
        <v>3.6509273741482882</v>
      </c>
      <c r="I794" s="169">
        <v>3.6509273741482882</v>
      </c>
      <c r="J794" s="169">
        <v>3.6509273741482882</v>
      </c>
      <c r="K794" s="169">
        <v>3.6509273741482882</v>
      </c>
      <c r="L794" s="169">
        <v>3.6509273741482882</v>
      </c>
      <c r="M794" s="169">
        <v>3.6509273741482882</v>
      </c>
      <c r="N794" s="169">
        <v>3.6509273741482882</v>
      </c>
      <c r="O794" s="169">
        <v>3.6509273741482882</v>
      </c>
      <c r="P794" s="169">
        <v>3.6509273741482882</v>
      </c>
      <c r="Q794" s="169">
        <v>3.6509273741482882</v>
      </c>
      <c r="R794" s="169">
        <v>3.6509273741482882</v>
      </c>
      <c r="S794" s="169">
        <v>3.6509273741482882</v>
      </c>
      <c r="T794" s="169">
        <v>3.6509273741482882</v>
      </c>
      <c r="U794" s="169">
        <v>3.6509273741482882</v>
      </c>
      <c r="V794" s="169">
        <v>3.6509273741482882</v>
      </c>
      <c r="W794" s="169">
        <v>3.6509273741482882</v>
      </c>
      <c r="X794" s="169">
        <v>3.6509273741482882</v>
      </c>
      <c r="Y794" s="169">
        <v>3.6509273741482882</v>
      </c>
      <c r="Z794" s="276"/>
      <c r="AA794" s="276"/>
    </row>
    <row r="795" spans="1:27" s="146" customFormat="1" ht="15" thickBot="1" x14ac:dyDescent="0.25">
      <c r="A795" s="171">
        <v>31</v>
      </c>
      <c r="B795" s="172">
        <v>854.88092737414831</v>
      </c>
      <c r="C795" s="173">
        <v>821.87092737414832</v>
      </c>
      <c r="D795" s="173">
        <v>829.52092737414841</v>
      </c>
      <c r="E795" s="174">
        <v>835.56092737414838</v>
      </c>
      <c r="F795" s="174">
        <v>857.31092737414838</v>
      </c>
      <c r="G795" s="174">
        <v>847.58092737414836</v>
      </c>
      <c r="H795" s="174">
        <v>887.2509273741482</v>
      </c>
      <c r="I795" s="174">
        <v>884.2809273741484</v>
      </c>
      <c r="J795" s="174">
        <v>879.1409273741483</v>
      </c>
      <c r="K795" s="175">
        <v>890.0009273741482</v>
      </c>
      <c r="L795" s="174">
        <v>887.5109273741482</v>
      </c>
      <c r="M795" s="176">
        <v>855.7809273741484</v>
      </c>
      <c r="N795" s="175">
        <v>841.6509273741483</v>
      </c>
      <c r="O795" s="174">
        <v>859.98092737414822</v>
      </c>
      <c r="P795" s="176">
        <v>867.3909273741483</v>
      </c>
      <c r="Q795" s="177">
        <v>906.4009273741483</v>
      </c>
      <c r="R795" s="174">
        <v>939.96092737414824</v>
      </c>
      <c r="S795" s="177">
        <v>937.98092737414822</v>
      </c>
      <c r="T795" s="174">
        <v>847.3909273741483</v>
      </c>
      <c r="U795" s="173">
        <v>833.36092737414833</v>
      </c>
      <c r="V795" s="173">
        <v>843.70092737414825</v>
      </c>
      <c r="W795" s="173">
        <v>847.46092737414824</v>
      </c>
      <c r="X795" s="173">
        <v>846.34092737414835</v>
      </c>
      <c r="Y795" s="178">
        <v>844.21092737414824</v>
      </c>
      <c r="Z795" s="276"/>
      <c r="AA795" s="276"/>
    </row>
    <row r="796" spans="1:27" s="146" customFormat="1" ht="38.25" x14ac:dyDescent="0.2">
      <c r="A796" s="180" t="s">
        <v>7</v>
      </c>
      <c r="B796" s="162">
        <v>656.18</v>
      </c>
      <c r="C796" s="162">
        <v>623.16999999999996</v>
      </c>
      <c r="D796" s="162">
        <v>630.82000000000005</v>
      </c>
      <c r="E796" s="162">
        <v>636.86</v>
      </c>
      <c r="F796" s="162">
        <v>658.61</v>
      </c>
      <c r="G796" s="162">
        <v>648.88</v>
      </c>
      <c r="H796" s="162">
        <v>688.55</v>
      </c>
      <c r="I796" s="162">
        <v>685.58</v>
      </c>
      <c r="J796" s="162">
        <v>680.44</v>
      </c>
      <c r="K796" s="162">
        <v>691.3</v>
      </c>
      <c r="L796" s="162">
        <v>688.81</v>
      </c>
      <c r="M796" s="162">
        <v>657.08</v>
      </c>
      <c r="N796" s="162">
        <v>642.95000000000005</v>
      </c>
      <c r="O796" s="162">
        <v>661.28</v>
      </c>
      <c r="P796" s="162">
        <v>668.69</v>
      </c>
      <c r="Q796" s="162">
        <v>707.7</v>
      </c>
      <c r="R796" s="162">
        <v>741.26</v>
      </c>
      <c r="S796" s="162">
        <v>739.28</v>
      </c>
      <c r="T796" s="162">
        <v>648.69000000000005</v>
      </c>
      <c r="U796" s="162">
        <v>634.66</v>
      </c>
      <c r="V796" s="162">
        <v>645</v>
      </c>
      <c r="W796" s="162">
        <v>648.76</v>
      </c>
      <c r="X796" s="162">
        <v>647.64</v>
      </c>
      <c r="Y796" s="162">
        <v>645.51</v>
      </c>
      <c r="Z796" s="276"/>
      <c r="AA796" s="276"/>
    </row>
    <row r="797" spans="1:27" s="146" customFormat="1" ht="25.5" x14ac:dyDescent="0.2">
      <c r="A797" s="181" t="s">
        <v>8</v>
      </c>
      <c r="B797" s="164">
        <v>195.05</v>
      </c>
      <c r="C797" s="165">
        <v>195.05</v>
      </c>
      <c r="D797" s="165">
        <v>195.05</v>
      </c>
      <c r="E797" s="165">
        <v>195.05</v>
      </c>
      <c r="F797" s="165">
        <v>195.05</v>
      </c>
      <c r="G797" s="165">
        <v>195.05</v>
      </c>
      <c r="H797" s="165">
        <v>195.05</v>
      </c>
      <c r="I797" s="165">
        <v>195.05</v>
      </c>
      <c r="J797" s="165">
        <v>195.05</v>
      </c>
      <c r="K797" s="165">
        <v>195.05</v>
      </c>
      <c r="L797" s="165">
        <v>195.05</v>
      </c>
      <c r="M797" s="165">
        <v>195.05</v>
      </c>
      <c r="N797" s="165">
        <v>195.05</v>
      </c>
      <c r="O797" s="165">
        <v>195.05</v>
      </c>
      <c r="P797" s="165">
        <v>195.05</v>
      </c>
      <c r="Q797" s="165">
        <v>195.05</v>
      </c>
      <c r="R797" s="165">
        <v>195.05</v>
      </c>
      <c r="S797" s="165">
        <v>195.05</v>
      </c>
      <c r="T797" s="165">
        <v>195.05</v>
      </c>
      <c r="U797" s="165">
        <v>195.05</v>
      </c>
      <c r="V797" s="165">
        <v>195.05</v>
      </c>
      <c r="W797" s="165">
        <v>195.05</v>
      </c>
      <c r="X797" s="165">
        <v>195.05</v>
      </c>
      <c r="Y797" s="166">
        <v>195.05</v>
      </c>
      <c r="Z797" s="276"/>
      <c r="AA797" s="276"/>
    </row>
    <row r="798" spans="1:27" s="146" customFormat="1" ht="25.5" x14ac:dyDescent="0.2">
      <c r="A798" s="182" t="s">
        <v>9</v>
      </c>
      <c r="B798" s="164">
        <v>0</v>
      </c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6"/>
      <c r="Z798" s="276"/>
      <c r="AA798" s="276"/>
    </row>
    <row r="799" spans="1:27" s="146" customFormat="1" ht="26.25" thickBot="1" x14ac:dyDescent="0.25">
      <c r="A799" s="183" t="s">
        <v>127</v>
      </c>
      <c r="B799" s="169">
        <v>3.6509273741482882</v>
      </c>
      <c r="C799" s="169">
        <v>3.6509273741482882</v>
      </c>
      <c r="D799" s="169">
        <v>3.6509273741482882</v>
      </c>
      <c r="E799" s="169">
        <v>3.6509273741482882</v>
      </c>
      <c r="F799" s="169">
        <v>3.6509273741482882</v>
      </c>
      <c r="G799" s="169">
        <v>3.6509273741482882</v>
      </c>
      <c r="H799" s="169">
        <v>3.6509273741482882</v>
      </c>
      <c r="I799" s="169">
        <v>3.6509273741482882</v>
      </c>
      <c r="J799" s="169">
        <v>3.6509273741482882</v>
      </c>
      <c r="K799" s="169">
        <v>3.6509273741482882</v>
      </c>
      <c r="L799" s="169">
        <v>3.6509273741482882</v>
      </c>
      <c r="M799" s="169">
        <v>3.6509273741482882</v>
      </c>
      <c r="N799" s="169">
        <v>3.6509273741482882</v>
      </c>
      <c r="O799" s="169">
        <v>3.6509273741482882</v>
      </c>
      <c r="P799" s="169">
        <v>3.6509273741482882</v>
      </c>
      <c r="Q799" s="169">
        <v>3.6509273741482882</v>
      </c>
      <c r="R799" s="169">
        <v>3.6509273741482882</v>
      </c>
      <c r="S799" s="169">
        <v>3.6509273741482882</v>
      </c>
      <c r="T799" s="169">
        <v>3.6509273741482882</v>
      </c>
      <c r="U799" s="169">
        <v>3.6509273741482882</v>
      </c>
      <c r="V799" s="169">
        <v>3.6509273741482882</v>
      </c>
      <c r="W799" s="169">
        <v>3.6509273741482882</v>
      </c>
      <c r="X799" s="169">
        <v>3.6509273741482882</v>
      </c>
      <c r="Y799" s="169">
        <v>3.6509273741482882</v>
      </c>
      <c r="Z799" s="276"/>
      <c r="AA799" s="276"/>
    </row>
    <row r="800" spans="1:27" ht="15" thickBot="1" x14ac:dyDescent="0.25">
      <c r="A800" s="18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202"/>
      <c r="Z800" s="227"/>
      <c r="AA800" s="188"/>
    </row>
    <row r="801" spans="1:27" ht="15.75" customHeight="1" x14ac:dyDescent="0.2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  <c r="S801" s="227"/>
      <c r="T801" s="227"/>
      <c r="U801" s="227"/>
      <c r="V801" s="227"/>
      <c r="W801" s="227"/>
      <c r="X801" s="227"/>
      <c r="Y801" s="227"/>
      <c r="Z801" s="188"/>
      <c r="AA801" s="188"/>
    </row>
    <row r="802" spans="1:27" s="231" customFormat="1" ht="15.75" x14ac:dyDescent="0.25">
      <c r="A802" s="230" t="s">
        <v>75</v>
      </c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78"/>
      <c r="AA802" s="278"/>
    </row>
    <row r="803" spans="1:27" ht="15" customHeight="1" thickBot="1" x14ac:dyDescent="0.25">
      <c r="A803" s="314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314"/>
      <c r="Z803" s="188"/>
      <c r="AA803" s="188"/>
    </row>
    <row r="804" spans="1:27" s="146" customFormat="1" ht="15" thickBot="1" x14ac:dyDescent="0.25">
      <c r="A804" s="189" t="s">
        <v>43</v>
      </c>
      <c r="B804" s="190" t="s">
        <v>81</v>
      </c>
      <c r="C804" s="191"/>
      <c r="D804" s="191"/>
      <c r="E804" s="191"/>
      <c r="F804" s="191"/>
      <c r="G804" s="191"/>
      <c r="H804" s="191"/>
      <c r="I804" s="191"/>
      <c r="J804" s="191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2"/>
      <c r="Z804" s="276"/>
      <c r="AA804" s="276"/>
    </row>
    <row r="805" spans="1:27" s="146" customFormat="1" ht="26.25" thickBot="1" x14ac:dyDescent="0.25">
      <c r="A805" s="193"/>
      <c r="B805" s="194" t="s">
        <v>42</v>
      </c>
      <c r="C805" s="195" t="s">
        <v>41</v>
      </c>
      <c r="D805" s="196" t="s">
        <v>40</v>
      </c>
      <c r="E805" s="195" t="s">
        <v>39</v>
      </c>
      <c r="F805" s="195" t="s">
        <v>38</v>
      </c>
      <c r="G805" s="195" t="s">
        <v>37</v>
      </c>
      <c r="H805" s="195" t="s">
        <v>36</v>
      </c>
      <c r="I805" s="195" t="s">
        <v>35</v>
      </c>
      <c r="J805" s="195" t="s">
        <v>34</v>
      </c>
      <c r="K805" s="197" t="s">
        <v>33</v>
      </c>
      <c r="L805" s="195" t="s">
        <v>32</v>
      </c>
      <c r="M805" s="198" t="s">
        <v>31</v>
      </c>
      <c r="N805" s="197" t="s">
        <v>30</v>
      </c>
      <c r="O805" s="195" t="s">
        <v>29</v>
      </c>
      <c r="P805" s="198" t="s">
        <v>28</v>
      </c>
      <c r="Q805" s="196" t="s">
        <v>27</v>
      </c>
      <c r="R805" s="195" t="s">
        <v>26</v>
      </c>
      <c r="S805" s="196" t="s">
        <v>25</v>
      </c>
      <c r="T805" s="195" t="s">
        <v>24</v>
      </c>
      <c r="U805" s="196" t="s">
        <v>23</v>
      </c>
      <c r="V805" s="195" t="s">
        <v>22</v>
      </c>
      <c r="W805" s="196" t="s">
        <v>21</v>
      </c>
      <c r="X805" s="195" t="s">
        <v>20</v>
      </c>
      <c r="Y805" s="199" t="s">
        <v>19</v>
      </c>
      <c r="Z805" s="276"/>
      <c r="AA805" s="276"/>
    </row>
    <row r="806" spans="1:27" s="323" customFormat="1" ht="15.75" thickBot="1" x14ac:dyDescent="0.25">
      <c r="A806" s="315">
        <v>1</v>
      </c>
      <c r="B806" s="316">
        <v>584.51393837414832</v>
      </c>
      <c r="C806" s="317">
        <v>560.38625737414827</v>
      </c>
      <c r="D806" s="317">
        <v>553.69181037414819</v>
      </c>
      <c r="E806" s="318">
        <v>562.23813937414832</v>
      </c>
      <c r="F806" s="318">
        <v>594.8163623741483</v>
      </c>
      <c r="G806" s="318">
        <v>597.06203537414819</v>
      </c>
      <c r="H806" s="318">
        <v>590.48466137414835</v>
      </c>
      <c r="I806" s="318">
        <v>563.68558737414833</v>
      </c>
      <c r="J806" s="318">
        <v>591.02745437414831</v>
      </c>
      <c r="K806" s="319">
        <v>594.5502873741483</v>
      </c>
      <c r="L806" s="318">
        <v>577.11705337414833</v>
      </c>
      <c r="M806" s="320">
        <v>575.82925037414827</v>
      </c>
      <c r="N806" s="319">
        <v>573.99865437414826</v>
      </c>
      <c r="O806" s="318">
        <v>555.33083237414826</v>
      </c>
      <c r="P806" s="320">
        <v>563.05765037414835</v>
      </c>
      <c r="Q806" s="321">
        <v>576.73390537414832</v>
      </c>
      <c r="R806" s="318">
        <v>578.67093137414827</v>
      </c>
      <c r="S806" s="321">
        <v>579.21372437414823</v>
      </c>
      <c r="T806" s="318">
        <v>696.36122537414826</v>
      </c>
      <c r="U806" s="317">
        <v>575.36095837414825</v>
      </c>
      <c r="V806" s="317">
        <v>578.67093137414827</v>
      </c>
      <c r="W806" s="317">
        <v>579.91616237414837</v>
      </c>
      <c r="X806" s="317">
        <v>578.78800437414827</v>
      </c>
      <c r="Y806" s="322">
        <v>583.15163437414833</v>
      </c>
      <c r="Z806" s="389"/>
      <c r="AA806" s="389"/>
    </row>
    <row r="807" spans="1:27" s="326" customFormat="1" ht="38.25" x14ac:dyDescent="0.2">
      <c r="A807" s="324" t="s">
        <v>7</v>
      </c>
      <c r="B807" s="325">
        <v>545.77</v>
      </c>
      <c r="C807" s="325">
        <v>523.1</v>
      </c>
      <c r="D807" s="325">
        <v>516.80999999999995</v>
      </c>
      <c r="E807" s="325">
        <v>524.84</v>
      </c>
      <c r="F807" s="325">
        <v>555.45000000000005</v>
      </c>
      <c r="G807" s="325">
        <v>557.55999999999995</v>
      </c>
      <c r="H807" s="325">
        <v>551.38</v>
      </c>
      <c r="I807" s="325">
        <v>526.20000000000005</v>
      </c>
      <c r="J807" s="325">
        <v>551.89</v>
      </c>
      <c r="K807" s="325">
        <v>555.20000000000005</v>
      </c>
      <c r="L807" s="325">
        <v>538.82000000000005</v>
      </c>
      <c r="M807" s="325">
        <v>537.61</v>
      </c>
      <c r="N807" s="325">
        <v>535.89</v>
      </c>
      <c r="O807" s="325">
        <v>518.35</v>
      </c>
      <c r="P807" s="325">
        <v>525.61</v>
      </c>
      <c r="Q807" s="325">
        <v>538.46</v>
      </c>
      <c r="R807" s="325">
        <v>540.28</v>
      </c>
      <c r="S807" s="325">
        <v>540.79</v>
      </c>
      <c r="T807" s="325">
        <v>650.86</v>
      </c>
      <c r="U807" s="325">
        <v>537.16999999999996</v>
      </c>
      <c r="V807" s="325">
        <v>540.28</v>
      </c>
      <c r="W807" s="325">
        <v>541.45000000000005</v>
      </c>
      <c r="X807" s="325">
        <v>540.39</v>
      </c>
      <c r="Y807" s="325">
        <v>544.49</v>
      </c>
      <c r="Z807" s="390"/>
      <c r="AA807" s="390"/>
    </row>
    <row r="808" spans="1:27" s="326" customFormat="1" ht="25.5" x14ac:dyDescent="0.2">
      <c r="A808" s="327" t="s">
        <v>9</v>
      </c>
      <c r="B808" s="328">
        <v>35.093010999999997</v>
      </c>
      <c r="C808" s="328">
        <v>33.635329999999996</v>
      </c>
      <c r="D808" s="328">
        <v>33.230882999999992</v>
      </c>
      <c r="E808" s="328">
        <v>33.747211999999998</v>
      </c>
      <c r="F808" s="328">
        <v>35.715434999999999</v>
      </c>
      <c r="G808" s="328">
        <v>35.851107999999996</v>
      </c>
      <c r="H808" s="328">
        <v>35.453733999999997</v>
      </c>
      <c r="I808" s="328">
        <v>33.83466</v>
      </c>
      <c r="J808" s="328">
        <v>35.486526999999995</v>
      </c>
      <c r="K808" s="328">
        <v>35.699359999999999</v>
      </c>
      <c r="L808" s="328">
        <v>34.646126000000002</v>
      </c>
      <c r="M808" s="328">
        <v>34.568322999999999</v>
      </c>
      <c r="N808" s="328">
        <v>34.457726999999998</v>
      </c>
      <c r="O808" s="328">
        <v>33.329904999999997</v>
      </c>
      <c r="P808" s="328">
        <v>33.796723</v>
      </c>
      <c r="Q808" s="328">
        <v>34.622978000000003</v>
      </c>
      <c r="R808" s="328">
        <v>34.740003999999999</v>
      </c>
      <c r="S808" s="328">
        <v>34.772796999999997</v>
      </c>
      <c r="T808" s="328">
        <v>41.850297999999995</v>
      </c>
      <c r="U808" s="328">
        <v>34.540030999999992</v>
      </c>
      <c r="V808" s="328">
        <v>34.740003999999999</v>
      </c>
      <c r="W808" s="328">
        <v>34.815235000000001</v>
      </c>
      <c r="X808" s="328">
        <v>34.747076999999997</v>
      </c>
      <c r="Y808" s="328">
        <v>35.010706999999996</v>
      </c>
      <c r="Z808" s="390"/>
      <c r="AA808" s="390"/>
    </row>
    <row r="809" spans="1:27" s="326" customFormat="1" ht="26.25" thickBot="1" x14ac:dyDescent="0.25">
      <c r="A809" s="329" t="s">
        <v>127</v>
      </c>
      <c r="B809" s="330">
        <v>3.6509273741482882</v>
      </c>
      <c r="C809" s="330">
        <v>3.6509273741482882</v>
      </c>
      <c r="D809" s="330">
        <v>3.6509273741482882</v>
      </c>
      <c r="E809" s="330">
        <v>3.6509273741482882</v>
      </c>
      <c r="F809" s="330">
        <v>3.6509273741482882</v>
      </c>
      <c r="G809" s="330">
        <v>3.6509273741482882</v>
      </c>
      <c r="H809" s="330">
        <v>3.6509273741482882</v>
      </c>
      <c r="I809" s="330">
        <v>3.6509273741482882</v>
      </c>
      <c r="J809" s="330">
        <v>3.6509273741482882</v>
      </c>
      <c r="K809" s="330">
        <v>3.6509273741482882</v>
      </c>
      <c r="L809" s="330">
        <v>3.6509273741482882</v>
      </c>
      <c r="M809" s="330">
        <v>3.6509273741482882</v>
      </c>
      <c r="N809" s="330">
        <v>3.6509273741482882</v>
      </c>
      <c r="O809" s="330">
        <v>3.6509273741482882</v>
      </c>
      <c r="P809" s="330">
        <v>3.6509273741482882</v>
      </c>
      <c r="Q809" s="330">
        <v>3.6509273741482882</v>
      </c>
      <c r="R809" s="330">
        <v>3.6509273741482882</v>
      </c>
      <c r="S809" s="330">
        <v>3.6509273741482882</v>
      </c>
      <c r="T809" s="330">
        <v>3.6509273741482882</v>
      </c>
      <c r="U809" s="330">
        <v>3.6509273741482882</v>
      </c>
      <c r="V809" s="330">
        <v>3.6509273741482882</v>
      </c>
      <c r="W809" s="330">
        <v>3.6509273741482882</v>
      </c>
      <c r="X809" s="330">
        <v>3.6509273741482882</v>
      </c>
      <c r="Y809" s="330">
        <v>3.6509273741482882</v>
      </c>
      <c r="Z809" s="390"/>
      <c r="AA809" s="390"/>
    </row>
    <row r="810" spans="1:27" s="323" customFormat="1" ht="15.75" thickBot="1" x14ac:dyDescent="0.25">
      <c r="A810" s="331">
        <v>2</v>
      </c>
      <c r="B810" s="316">
        <v>705.55677737414828</v>
      </c>
      <c r="C810" s="317">
        <v>704.15190137414822</v>
      </c>
      <c r="D810" s="317">
        <v>698.99004637414828</v>
      </c>
      <c r="E810" s="318">
        <v>680.44994037414824</v>
      </c>
      <c r="F810" s="318">
        <v>679.87521837414829</v>
      </c>
      <c r="G810" s="318">
        <v>700.58649637414828</v>
      </c>
      <c r="H810" s="318">
        <v>695.47785637414825</v>
      </c>
      <c r="I810" s="318">
        <v>702.04458737414836</v>
      </c>
      <c r="J810" s="318">
        <v>694.45612837414831</v>
      </c>
      <c r="K810" s="319">
        <v>703.66232337414829</v>
      </c>
      <c r="L810" s="318">
        <v>712.45344137414827</v>
      </c>
      <c r="M810" s="320">
        <v>710.14391037414828</v>
      </c>
      <c r="N810" s="319">
        <v>713.51774137414827</v>
      </c>
      <c r="O810" s="318">
        <v>686.06944437414836</v>
      </c>
      <c r="P810" s="320">
        <v>671.50982037414826</v>
      </c>
      <c r="Q810" s="321">
        <v>686.76123937414832</v>
      </c>
      <c r="R810" s="318">
        <v>719.12660237414832</v>
      </c>
      <c r="S810" s="321">
        <v>718.15808937414829</v>
      </c>
      <c r="T810" s="318">
        <v>725.73590537414839</v>
      </c>
      <c r="U810" s="317">
        <v>703.98161337414831</v>
      </c>
      <c r="V810" s="317">
        <v>708.8667503741483</v>
      </c>
      <c r="W810" s="317">
        <v>717.79622737414832</v>
      </c>
      <c r="X810" s="317">
        <v>715.25255037414831</v>
      </c>
      <c r="Y810" s="322">
        <v>708.7177483741483</v>
      </c>
      <c r="Z810" s="389"/>
      <c r="AA810" s="389"/>
    </row>
    <row r="811" spans="1:27" s="326" customFormat="1" ht="38.25" x14ac:dyDescent="0.2">
      <c r="A811" s="324" t="s">
        <v>7</v>
      </c>
      <c r="B811" s="325">
        <v>659.5</v>
      </c>
      <c r="C811" s="325">
        <v>658.18</v>
      </c>
      <c r="D811" s="325">
        <v>653.33000000000004</v>
      </c>
      <c r="E811" s="325">
        <v>635.91</v>
      </c>
      <c r="F811" s="325">
        <v>635.37</v>
      </c>
      <c r="G811" s="325">
        <v>654.83000000000004</v>
      </c>
      <c r="H811" s="325">
        <v>650.03</v>
      </c>
      <c r="I811" s="325">
        <v>656.2</v>
      </c>
      <c r="J811" s="325">
        <v>649.07000000000005</v>
      </c>
      <c r="K811" s="325">
        <v>657.72</v>
      </c>
      <c r="L811" s="325">
        <v>665.98</v>
      </c>
      <c r="M811" s="325">
        <v>663.81</v>
      </c>
      <c r="N811" s="325">
        <v>666.98</v>
      </c>
      <c r="O811" s="325">
        <v>641.19000000000005</v>
      </c>
      <c r="P811" s="325">
        <v>627.51</v>
      </c>
      <c r="Q811" s="325">
        <v>641.84</v>
      </c>
      <c r="R811" s="325">
        <v>672.25</v>
      </c>
      <c r="S811" s="325">
        <v>671.34</v>
      </c>
      <c r="T811" s="325">
        <v>678.46</v>
      </c>
      <c r="U811" s="325">
        <v>658.02</v>
      </c>
      <c r="V811" s="325">
        <v>662.61</v>
      </c>
      <c r="W811" s="325">
        <v>671</v>
      </c>
      <c r="X811" s="325">
        <v>668.61</v>
      </c>
      <c r="Y811" s="325">
        <v>662.47</v>
      </c>
      <c r="Z811" s="390"/>
      <c r="AA811" s="390"/>
    </row>
    <row r="812" spans="1:27" s="326" customFormat="1" ht="25.5" x14ac:dyDescent="0.2">
      <c r="A812" s="327" t="s">
        <v>9</v>
      </c>
      <c r="B812" s="328">
        <v>42.405850000000001</v>
      </c>
      <c r="C812" s="328">
        <v>42.320973999999993</v>
      </c>
      <c r="D812" s="328">
        <v>42.009118999999998</v>
      </c>
      <c r="E812" s="328">
        <v>40.889012999999998</v>
      </c>
      <c r="F812" s="328">
        <v>40.854290999999996</v>
      </c>
      <c r="G812" s="328">
        <v>42.105569000000003</v>
      </c>
      <c r="H812" s="328">
        <v>41.796928999999999</v>
      </c>
      <c r="I812" s="328">
        <v>42.193660000000001</v>
      </c>
      <c r="J812" s="328">
        <v>41.735201000000004</v>
      </c>
      <c r="K812" s="328">
        <v>42.291395999999999</v>
      </c>
      <c r="L812" s="328">
        <v>42.822513999999998</v>
      </c>
      <c r="M812" s="328">
        <v>42.682982999999993</v>
      </c>
      <c r="N812" s="328">
        <v>42.886814000000001</v>
      </c>
      <c r="O812" s="328">
        <v>41.228517000000004</v>
      </c>
      <c r="P812" s="328">
        <v>40.348892999999997</v>
      </c>
      <c r="Q812" s="328">
        <v>41.270311999999997</v>
      </c>
      <c r="R812" s="328">
        <v>43.225674999999995</v>
      </c>
      <c r="S812" s="328">
        <v>43.167161999999998</v>
      </c>
      <c r="T812" s="328">
        <v>43.624977999999999</v>
      </c>
      <c r="U812" s="328">
        <v>42.310685999999997</v>
      </c>
      <c r="V812" s="328">
        <v>42.605823000000001</v>
      </c>
      <c r="W812" s="328">
        <v>43.145299999999999</v>
      </c>
      <c r="X812" s="328">
        <v>42.991622999999997</v>
      </c>
      <c r="Y812" s="328">
        <v>42.596820999999998</v>
      </c>
      <c r="Z812" s="390"/>
      <c r="AA812" s="390"/>
    </row>
    <row r="813" spans="1:27" s="326" customFormat="1" ht="26.25" thickBot="1" x14ac:dyDescent="0.25">
      <c r="A813" s="329" t="s">
        <v>127</v>
      </c>
      <c r="B813" s="330">
        <v>3.6509273741482882</v>
      </c>
      <c r="C813" s="330">
        <v>3.6509273741482882</v>
      </c>
      <c r="D813" s="330">
        <v>3.6509273741482882</v>
      </c>
      <c r="E813" s="330">
        <v>3.6509273741482882</v>
      </c>
      <c r="F813" s="330">
        <v>3.6509273741482882</v>
      </c>
      <c r="G813" s="330">
        <v>3.6509273741482882</v>
      </c>
      <c r="H813" s="330">
        <v>3.6509273741482882</v>
      </c>
      <c r="I813" s="330">
        <v>3.6509273741482882</v>
      </c>
      <c r="J813" s="330">
        <v>3.6509273741482882</v>
      </c>
      <c r="K813" s="330">
        <v>3.6509273741482882</v>
      </c>
      <c r="L813" s="330">
        <v>3.6509273741482882</v>
      </c>
      <c r="M813" s="330">
        <v>3.6509273741482882</v>
      </c>
      <c r="N813" s="330">
        <v>3.6509273741482882</v>
      </c>
      <c r="O813" s="330">
        <v>3.6509273741482882</v>
      </c>
      <c r="P813" s="330">
        <v>3.6509273741482882</v>
      </c>
      <c r="Q813" s="330">
        <v>3.6509273741482882</v>
      </c>
      <c r="R813" s="330">
        <v>3.6509273741482882</v>
      </c>
      <c r="S813" s="330">
        <v>3.6509273741482882</v>
      </c>
      <c r="T813" s="330">
        <v>3.6509273741482882</v>
      </c>
      <c r="U813" s="330">
        <v>3.6509273741482882</v>
      </c>
      <c r="V813" s="330">
        <v>3.6509273741482882</v>
      </c>
      <c r="W813" s="330">
        <v>3.6509273741482882</v>
      </c>
      <c r="X813" s="330">
        <v>3.6509273741482882</v>
      </c>
      <c r="Y813" s="330">
        <v>3.6509273741482882</v>
      </c>
      <c r="Z813" s="390"/>
      <c r="AA813" s="390"/>
    </row>
    <row r="814" spans="1:27" s="323" customFormat="1" ht="15.75" thickBot="1" x14ac:dyDescent="0.25">
      <c r="A814" s="332">
        <v>3</v>
      </c>
      <c r="B814" s="316">
        <v>698.71332837414832</v>
      </c>
      <c r="C814" s="317">
        <v>678.5980583741482</v>
      </c>
      <c r="D814" s="317">
        <v>678.85349037414824</v>
      </c>
      <c r="E814" s="318">
        <v>670.15815937414834</v>
      </c>
      <c r="F814" s="318">
        <v>671.03088537414828</v>
      </c>
      <c r="G814" s="318">
        <v>691.48673137414823</v>
      </c>
      <c r="H814" s="318">
        <v>693.37054237414827</v>
      </c>
      <c r="I814" s="318">
        <v>685.99494337414831</v>
      </c>
      <c r="J814" s="318">
        <v>694.34969837414837</v>
      </c>
      <c r="K814" s="319">
        <v>700.50135237414827</v>
      </c>
      <c r="L814" s="318">
        <v>698.54304037414829</v>
      </c>
      <c r="M814" s="320">
        <v>693.20025437414824</v>
      </c>
      <c r="N814" s="319">
        <v>702.01265837414826</v>
      </c>
      <c r="O814" s="318">
        <v>677.91690637414831</v>
      </c>
      <c r="P814" s="320">
        <v>682.1208913741483</v>
      </c>
      <c r="Q814" s="321">
        <v>696.80823137414825</v>
      </c>
      <c r="R814" s="318">
        <v>707.27030037414829</v>
      </c>
      <c r="S814" s="321">
        <v>724.46938837414825</v>
      </c>
      <c r="T814" s="318">
        <v>725.39532937414833</v>
      </c>
      <c r="U814" s="317">
        <v>703.02374337414835</v>
      </c>
      <c r="V814" s="317">
        <v>706.51464737414824</v>
      </c>
      <c r="W814" s="317">
        <v>716.2317063741483</v>
      </c>
      <c r="X814" s="317">
        <v>711.8255043741483</v>
      </c>
      <c r="Y814" s="322">
        <v>709.17539737414825</v>
      </c>
      <c r="Z814" s="389"/>
      <c r="AA814" s="389"/>
    </row>
    <row r="815" spans="1:27" s="326" customFormat="1" ht="38.25" x14ac:dyDescent="0.2">
      <c r="A815" s="333" t="s">
        <v>7</v>
      </c>
      <c r="B815" s="325">
        <v>653.07000000000005</v>
      </c>
      <c r="C815" s="325">
        <v>634.16999999999996</v>
      </c>
      <c r="D815" s="325">
        <v>634.41</v>
      </c>
      <c r="E815" s="325">
        <v>626.24</v>
      </c>
      <c r="F815" s="325">
        <v>627.05999999999995</v>
      </c>
      <c r="G815" s="325">
        <v>646.28</v>
      </c>
      <c r="H815" s="325">
        <v>648.04999999999995</v>
      </c>
      <c r="I815" s="325">
        <v>641.12</v>
      </c>
      <c r="J815" s="325">
        <v>648.97</v>
      </c>
      <c r="K815" s="325">
        <v>654.75</v>
      </c>
      <c r="L815" s="325">
        <v>652.91</v>
      </c>
      <c r="M815" s="325">
        <v>647.89</v>
      </c>
      <c r="N815" s="325">
        <v>656.17</v>
      </c>
      <c r="O815" s="325">
        <v>633.53</v>
      </c>
      <c r="P815" s="325">
        <v>637.48</v>
      </c>
      <c r="Q815" s="325">
        <v>651.28</v>
      </c>
      <c r="R815" s="325">
        <v>661.11</v>
      </c>
      <c r="S815" s="325">
        <v>677.27</v>
      </c>
      <c r="T815" s="325">
        <v>678.14</v>
      </c>
      <c r="U815" s="325">
        <v>657.12</v>
      </c>
      <c r="V815" s="325">
        <v>660.4</v>
      </c>
      <c r="W815" s="325">
        <v>669.53</v>
      </c>
      <c r="X815" s="325">
        <v>665.39</v>
      </c>
      <c r="Y815" s="325">
        <v>662.9</v>
      </c>
      <c r="Z815" s="390"/>
      <c r="AA815" s="390"/>
    </row>
    <row r="816" spans="1:27" s="326" customFormat="1" ht="25.5" x14ac:dyDescent="0.2">
      <c r="A816" s="334" t="s">
        <v>9</v>
      </c>
      <c r="B816" s="328">
        <v>41.992401000000001</v>
      </c>
      <c r="C816" s="328">
        <v>40.777130999999997</v>
      </c>
      <c r="D816" s="328">
        <v>40.792562999999994</v>
      </c>
      <c r="E816" s="328">
        <v>40.267232</v>
      </c>
      <c r="F816" s="328">
        <v>40.319957999999993</v>
      </c>
      <c r="G816" s="328">
        <v>41.555803999999995</v>
      </c>
      <c r="H816" s="328">
        <v>41.669614999999993</v>
      </c>
      <c r="I816" s="328">
        <v>41.224015999999999</v>
      </c>
      <c r="J816" s="328">
        <v>41.728771000000002</v>
      </c>
      <c r="K816" s="328">
        <v>42.100424999999994</v>
      </c>
      <c r="L816" s="328">
        <v>41.982112999999998</v>
      </c>
      <c r="M816" s="328">
        <v>41.659326999999998</v>
      </c>
      <c r="N816" s="328">
        <v>42.191730999999997</v>
      </c>
      <c r="O816" s="328">
        <v>40.735978999999993</v>
      </c>
      <c r="P816" s="328">
        <v>40.989964000000001</v>
      </c>
      <c r="Q816" s="328">
        <v>41.877303999999995</v>
      </c>
      <c r="R816" s="328">
        <v>42.509372999999997</v>
      </c>
      <c r="S816" s="328">
        <v>43.548460999999996</v>
      </c>
      <c r="T816" s="328">
        <v>43.604401999999993</v>
      </c>
      <c r="U816" s="328">
        <v>42.252815999999996</v>
      </c>
      <c r="V816" s="328">
        <v>42.463719999999995</v>
      </c>
      <c r="W816" s="328">
        <v>43.050778999999999</v>
      </c>
      <c r="X816" s="328">
        <v>42.784576999999999</v>
      </c>
      <c r="Y816" s="328">
        <v>42.624469999999995</v>
      </c>
      <c r="Z816" s="390"/>
      <c r="AA816" s="390"/>
    </row>
    <row r="817" spans="1:27" s="326" customFormat="1" ht="26.25" thickBot="1" x14ac:dyDescent="0.25">
      <c r="A817" s="329" t="s">
        <v>127</v>
      </c>
      <c r="B817" s="330">
        <v>3.6509273741482882</v>
      </c>
      <c r="C817" s="330">
        <v>3.6509273741482882</v>
      </c>
      <c r="D817" s="330">
        <v>3.6509273741482882</v>
      </c>
      <c r="E817" s="330">
        <v>3.6509273741482882</v>
      </c>
      <c r="F817" s="330">
        <v>3.6509273741482882</v>
      </c>
      <c r="G817" s="330">
        <v>3.6509273741482882</v>
      </c>
      <c r="H817" s="330">
        <v>3.6509273741482882</v>
      </c>
      <c r="I817" s="330">
        <v>3.6509273741482882</v>
      </c>
      <c r="J817" s="330">
        <v>3.6509273741482882</v>
      </c>
      <c r="K817" s="330">
        <v>3.6509273741482882</v>
      </c>
      <c r="L817" s="330">
        <v>3.6509273741482882</v>
      </c>
      <c r="M817" s="330">
        <v>3.6509273741482882</v>
      </c>
      <c r="N817" s="330">
        <v>3.6509273741482882</v>
      </c>
      <c r="O817" s="330">
        <v>3.6509273741482882</v>
      </c>
      <c r="P817" s="330">
        <v>3.6509273741482882</v>
      </c>
      <c r="Q817" s="330">
        <v>3.6509273741482882</v>
      </c>
      <c r="R817" s="330">
        <v>3.6509273741482882</v>
      </c>
      <c r="S817" s="330">
        <v>3.6509273741482882</v>
      </c>
      <c r="T817" s="330">
        <v>3.6509273741482882</v>
      </c>
      <c r="U817" s="330">
        <v>3.6509273741482882</v>
      </c>
      <c r="V817" s="330">
        <v>3.6509273741482882</v>
      </c>
      <c r="W817" s="330">
        <v>3.6509273741482882</v>
      </c>
      <c r="X817" s="330">
        <v>3.6509273741482882</v>
      </c>
      <c r="Y817" s="330">
        <v>3.6509273741482882</v>
      </c>
      <c r="Z817" s="390"/>
      <c r="AA817" s="390"/>
    </row>
    <row r="818" spans="1:27" s="323" customFormat="1" ht="15.75" thickBot="1" x14ac:dyDescent="0.25">
      <c r="A818" s="331">
        <v>4</v>
      </c>
      <c r="B818" s="316">
        <v>525.98808137414824</v>
      </c>
      <c r="C818" s="317">
        <v>494.01650937414831</v>
      </c>
      <c r="D818" s="317">
        <v>490.80232337414833</v>
      </c>
      <c r="E818" s="318">
        <v>497.26262437414834</v>
      </c>
      <c r="F818" s="318">
        <v>535.48163737414825</v>
      </c>
      <c r="G818" s="318">
        <v>547.42308337414829</v>
      </c>
      <c r="H818" s="318">
        <v>541.32464437414831</v>
      </c>
      <c r="I818" s="318">
        <v>529.26612537414826</v>
      </c>
      <c r="J818" s="318">
        <v>529.35126937414827</v>
      </c>
      <c r="K818" s="319">
        <v>536.25857637414833</v>
      </c>
      <c r="L818" s="318">
        <v>537.63152337414829</v>
      </c>
      <c r="M818" s="320">
        <v>534.05547537414827</v>
      </c>
      <c r="N818" s="319">
        <v>530.02177837414831</v>
      </c>
      <c r="O818" s="318">
        <v>505.78766737414833</v>
      </c>
      <c r="P818" s="320">
        <v>507.78855137414831</v>
      </c>
      <c r="Q818" s="321">
        <v>524.15748537414834</v>
      </c>
      <c r="R818" s="318">
        <v>542.87852237414825</v>
      </c>
      <c r="S818" s="321">
        <v>536.13086037414826</v>
      </c>
      <c r="T818" s="318">
        <v>552.64879637414833</v>
      </c>
      <c r="U818" s="317">
        <v>522.05017137414825</v>
      </c>
      <c r="V818" s="317">
        <v>525.72200637414824</v>
      </c>
      <c r="W818" s="317">
        <v>528.91490637414825</v>
      </c>
      <c r="X818" s="317">
        <v>522.81646737414826</v>
      </c>
      <c r="Y818" s="322">
        <v>533.35303737414824</v>
      </c>
      <c r="Z818" s="389"/>
      <c r="AA818" s="389"/>
    </row>
    <row r="819" spans="1:27" s="326" customFormat="1" ht="38.25" x14ac:dyDescent="0.2">
      <c r="A819" s="324" t="s">
        <v>7</v>
      </c>
      <c r="B819" s="325">
        <v>490.78</v>
      </c>
      <c r="C819" s="325">
        <v>460.74</v>
      </c>
      <c r="D819" s="325">
        <v>457.72</v>
      </c>
      <c r="E819" s="325">
        <v>463.79</v>
      </c>
      <c r="F819" s="325">
        <v>499.7</v>
      </c>
      <c r="G819" s="325">
        <v>510.92</v>
      </c>
      <c r="H819" s="325">
        <v>505.19</v>
      </c>
      <c r="I819" s="325">
        <v>493.86</v>
      </c>
      <c r="J819" s="325">
        <v>493.94</v>
      </c>
      <c r="K819" s="325">
        <v>500.43</v>
      </c>
      <c r="L819" s="325">
        <v>501.72</v>
      </c>
      <c r="M819" s="325">
        <v>498.36</v>
      </c>
      <c r="N819" s="325">
        <v>494.57</v>
      </c>
      <c r="O819" s="325">
        <v>471.8</v>
      </c>
      <c r="P819" s="325">
        <v>473.68</v>
      </c>
      <c r="Q819" s="325">
        <v>489.06</v>
      </c>
      <c r="R819" s="325">
        <v>506.65</v>
      </c>
      <c r="S819" s="325">
        <v>500.31</v>
      </c>
      <c r="T819" s="325">
        <v>515.83000000000004</v>
      </c>
      <c r="U819" s="325">
        <v>487.08</v>
      </c>
      <c r="V819" s="325">
        <v>490.53</v>
      </c>
      <c r="W819" s="325">
        <v>493.53</v>
      </c>
      <c r="X819" s="325">
        <v>487.8</v>
      </c>
      <c r="Y819" s="325">
        <v>497.7</v>
      </c>
      <c r="Z819" s="390"/>
      <c r="AA819" s="390"/>
    </row>
    <row r="820" spans="1:27" s="326" customFormat="1" ht="25.5" x14ac:dyDescent="0.2">
      <c r="A820" s="327" t="s">
        <v>9</v>
      </c>
      <c r="B820" s="328">
        <v>31.557153999999997</v>
      </c>
      <c r="C820" s="328">
        <v>29.625581999999998</v>
      </c>
      <c r="D820" s="328">
        <v>29.431395999999999</v>
      </c>
      <c r="E820" s="328">
        <v>29.821697</v>
      </c>
      <c r="F820" s="328">
        <v>32.130710000000001</v>
      </c>
      <c r="G820" s="328">
        <v>32.852156000000001</v>
      </c>
      <c r="H820" s="328">
        <v>32.483716999999999</v>
      </c>
      <c r="I820" s="328">
        <v>31.755198</v>
      </c>
      <c r="J820" s="328">
        <v>31.760341999999998</v>
      </c>
      <c r="K820" s="328">
        <v>32.177648999999995</v>
      </c>
      <c r="L820" s="328">
        <v>32.260596</v>
      </c>
      <c r="M820" s="328">
        <v>32.044547999999999</v>
      </c>
      <c r="N820" s="328">
        <v>31.800850999999998</v>
      </c>
      <c r="O820" s="328">
        <v>30.336739999999999</v>
      </c>
      <c r="P820" s="328">
        <v>30.457623999999999</v>
      </c>
      <c r="Q820" s="328">
        <v>31.446558</v>
      </c>
      <c r="R820" s="328">
        <v>32.577594999999995</v>
      </c>
      <c r="S820" s="328">
        <v>32.169933</v>
      </c>
      <c r="T820" s="328">
        <v>33.167869000000003</v>
      </c>
      <c r="U820" s="328">
        <v>31.319243999999998</v>
      </c>
      <c r="V820" s="328">
        <v>31.541078999999996</v>
      </c>
      <c r="W820" s="328">
        <v>31.733978999999998</v>
      </c>
      <c r="X820" s="328">
        <v>31.365539999999999</v>
      </c>
      <c r="Y820" s="328">
        <v>32.002109999999995</v>
      </c>
      <c r="Z820" s="390"/>
      <c r="AA820" s="390"/>
    </row>
    <row r="821" spans="1:27" s="326" customFormat="1" ht="26.25" thickBot="1" x14ac:dyDescent="0.25">
      <c r="A821" s="329" t="s">
        <v>127</v>
      </c>
      <c r="B821" s="330">
        <v>3.6509273741482882</v>
      </c>
      <c r="C821" s="330">
        <v>3.6509273741482882</v>
      </c>
      <c r="D821" s="330">
        <v>3.6509273741482882</v>
      </c>
      <c r="E821" s="330">
        <v>3.6509273741482882</v>
      </c>
      <c r="F821" s="330">
        <v>3.6509273741482882</v>
      </c>
      <c r="G821" s="330">
        <v>3.6509273741482882</v>
      </c>
      <c r="H821" s="330">
        <v>3.6509273741482882</v>
      </c>
      <c r="I821" s="330">
        <v>3.6509273741482882</v>
      </c>
      <c r="J821" s="330">
        <v>3.6509273741482882</v>
      </c>
      <c r="K821" s="330">
        <v>3.6509273741482882</v>
      </c>
      <c r="L821" s="330">
        <v>3.6509273741482882</v>
      </c>
      <c r="M821" s="330">
        <v>3.6509273741482882</v>
      </c>
      <c r="N821" s="330">
        <v>3.6509273741482882</v>
      </c>
      <c r="O821" s="330">
        <v>3.6509273741482882</v>
      </c>
      <c r="P821" s="330">
        <v>3.6509273741482882</v>
      </c>
      <c r="Q821" s="330">
        <v>3.6509273741482882</v>
      </c>
      <c r="R821" s="330">
        <v>3.6509273741482882</v>
      </c>
      <c r="S821" s="330">
        <v>3.6509273741482882</v>
      </c>
      <c r="T821" s="330">
        <v>3.6509273741482882</v>
      </c>
      <c r="U821" s="330">
        <v>3.6509273741482882</v>
      </c>
      <c r="V821" s="330">
        <v>3.6509273741482882</v>
      </c>
      <c r="W821" s="330">
        <v>3.6509273741482882</v>
      </c>
      <c r="X821" s="330">
        <v>3.6509273741482882</v>
      </c>
      <c r="Y821" s="330">
        <v>3.6509273741482882</v>
      </c>
      <c r="Z821" s="390"/>
      <c r="AA821" s="390"/>
    </row>
    <row r="822" spans="1:27" s="323" customFormat="1" ht="15.75" thickBot="1" x14ac:dyDescent="0.25">
      <c r="A822" s="332">
        <v>5</v>
      </c>
      <c r="B822" s="316">
        <v>607.21545737414829</v>
      </c>
      <c r="C822" s="317">
        <v>572.11484337414834</v>
      </c>
      <c r="D822" s="317">
        <v>565.50554037414827</v>
      </c>
      <c r="E822" s="318">
        <v>566.48469637414837</v>
      </c>
      <c r="F822" s="318">
        <v>596.09352237414828</v>
      </c>
      <c r="G822" s="318">
        <v>605.42743337414822</v>
      </c>
      <c r="H822" s="318">
        <v>603.32011937414836</v>
      </c>
      <c r="I822" s="318">
        <v>585.08866037414828</v>
      </c>
      <c r="J822" s="318">
        <v>587.97291337414822</v>
      </c>
      <c r="K822" s="319">
        <v>591.81503637414835</v>
      </c>
      <c r="L822" s="318">
        <v>591.55960437414831</v>
      </c>
      <c r="M822" s="320">
        <v>605.60836437414832</v>
      </c>
      <c r="N822" s="319">
        <v>601.09573237414827</v>
      </c>
      <c r="O822" s="318">
        <v>566.79334337414832</v>
      </c>
      <c r="P822" s="320">
        <v>572.73213737414835</v>
      </c>
      <c r="Q822" s="321">
        <v>593.97556537414823</v>
      </c>
      <c r="R822" s="318">
        <v>614.36755337414832</v>
      </c>
      <c r="S822" s="321">
        <v>605.03364237414826</v>
      </c>
      <c r="T822" s="318">
        <v>575.36095837414825</v>
      </c>
      <c r="U822" s="317">
        <v>570.40132037414833</v>
      </c>
      <c r="V822" s="317">
        <v>579.74587437414823</v>
      </c>
      <c r="W822" s="317">
        <v>591.08066937414833</v>
      </c>
      <c r="X822" s="317">
        <v>588.11127237414826</v>
      </c>
      <c r="Y822" s="322">
        <v>591.33610137414826</v>
      </c>
      <c r="Z822" s="389"/>
      <c r="AA822" s="389"/>
    </row>
    <row r="823" spans="1:27" s="326" customFormat="1" ht="38.25" x14ac:dyDescent="0.2">
      <c r="A823" s="327" t="s">
        <v>7</v>
      </c>
      <c r="B823" s="325">
        <v>567.1</v>
      </c>
      <c r="C823" s="325">
        <v>534.12</v>
      </c>
      <c r="D823" s="325">
        <v>527.91</v>
      </c>
      <c r="E823" s="325">
        <v>528.83000000000004</v>
      </c>
      <c r="F823" s="325">
        <v>556.65</v>
      </c>
      <c r="G823" s="325">
        <v>565.41999999999996</v>
      </c>
      <c r="H823" s="325">
        <v>563.44000000000005</v>
      </c>
      <c r="I823" s="325">
        <v>546.30999999999995</v>
      </c>
      <c r="J823" s="325">
        <v>549.02</v>
      </c>
      <c r="K823" s="325">
        <v>552.63</v>
      </c>
      <c r="L823" s="325">
        <v>552.39</v>
      </c>
      <c r="M823" s="325">
        <v>565.59</v>
      </c>
      <c r="N823" s="325">
        <v>561.35</v>
      </c>
      <c r="O823" s="325">
        <v>529.12</v>
      </c>
      <c r="P823" s="325">
        <v>534.70000000000005</v>
      </c>
      <c r="Q823" s="325">
        <v>554.66</v>
      </c>
      <c r="R823" s="325">
        <v>573.82000000000005</v>
      </c>
      <c r="S823" s="325">
        <v>565.04999999999995</v>
      </c>
      <c r="T823" s="325">
        <v>537.16999999999996</v>
      </c>
      <c r="U823" s="325">
        <v>532.51</v>
      </c>
      <c r="V823" s="325">
        <v>541.29</v>
      </c>
      <c r="W823" s="325">
        <v>551.94000000000005</v>
      </c>
      <c r="X823" s="325">
        <v>549.15</v>
      </c>
      <c r="Y823" s="325">
        <v>552.17999999999995</v>
      </c>
      <c r="Z823" s="390"/>
      <c r="AA823" s="390"/>
    </row>
    <row r="824" spans="1:27" s="326" customFormat="1" ht="25.5" x14ac:dyDescent="0.2">
      <c r="A824" s="334" t="s">
        <v>9</v>
      </c>
      <c r="B824" s="328">
        <v>36.464529999999996</v>
      </c>
      <c r="C824" s="328">
        <v>34.343916</v>
      </c>
      <c r="D824" s="328">
        <v>33.944612999999997</v>
      </c>
      <c r="E824" s="328">
        <v>34.003768999999998</v>
      </c>
      <c r="F824" s="328">
        <v>35.792594999999999</v>
      </c>
      <c r="G824" s="328">
        <v>36.356505999999996</v>
      </c>
      <c r="H824" s="328">
        <v>36.229192000000005</v>
      </c>
      <c r="I824" s="328">
        <v>35.127732999999992</v>
      </c>
      <c r="J824" s="328">
        <v>35.301985999999999</v>
      </c>
      <c r="K824" s="328">
        <v>35.534109000000001</v>
      </c>
      <c r="L824" s="328">
        <v>35.518676999999997</v>
      </c>
      <c r="M824" s="328">
        <v>36.367437000000002</v>
      </c>
      <c r="N824" s="328">
        <v>36.094805000000001</v>
      </c>
      <c r="O824" s="328">
        <v>34.022416</v>
      </c>
      <c r="P824" s="328">
        <v>34.381210000000003</v>
      </c>
      <c r="Q824" s="328">
        <v>35.664637999999997</v>
      </c>
      <c r="R824" s="328">
        <v>36.896625999999998</v>
      </c>
      <c r="S824" s="328">
        <v>36.332714999999993</v>
      </c>
      <c r="T824" s="328">
        <v>34.540030999999992</v>
      </c>
      <c r="U824" s="328">
        <v>34.240392999999997</v>
      </c>
      <c r="V824" s="328">
        <v>34.804946999999999</v>
      </c>
      <c r="W824" s="328">
        <v>35.489742</v>
      </c>
      <c r="X824" s="328">
        <v>35.310344999999998</v>
      </c>
      <c r="Y824" s="328">
        <v>35.505173999999997</v>
      </c>
      <c r="Z824" s="390"/>
      <c r="AA824" s="390"/>
    </row>
    <row r="825" spans="1:27" s="326" customFormat="1" ht="26.25" thickBot="1" x14ac:dyDescent="0.25">
      <c r="A825" s="329" t="s">
        <v>127</v>
      </c>
      <c r="B825" s="330">
        <v>3.6509273741482882</v>
      </c>
      <c r="C825" s="330">
        <v>3.6509273741482882</v>
      </c>
      <c r="D825" s="330">
        <v>3.6509273741482882</v>
      </c>
      <c r="E825" s="330">
        <v>3.6509273741482882</v>
      </c>
      <c r="F825" s="330">
        <v>3.6509273741482882</v>
      </c>
      <c r="G825" s="330">
        <v>3.6509273741482882</v>
      </c>
      <c r="H825" s="330">
        <v>3.6509273741482882</v>
      </c>
      <c r="I825" s="330">
        <v>3.6509273741482882</v>
      </c>
      <c r="J825" s="330">
        <v>3.6509273741482882</v>
      </c>
      <c r="K825" s="330">
        <v>3.6509273741482882</v>
      </c>
      <c r="L825" s="330">
        <v>3.6509273741482882</v>
      </c>
      <c r="M825" s="330">
        <v>3.6509273741482882</v>
      </c>
      <c r="N825" s="330">
        <v>3.6509273741482882</v>
      </c>
      <c r="O825" s="330">
        <v>3.6509273741482882</v>
      </c>
      <c r="P825" s="330">
        <v>3.6509273741482882</v>
      </c>
      <c r="Q825" s="330">
        <v>3.6509273741482882</v>
      </c>
      <c r="R825" s="330">
        <v>3.6509273741482882</v>
      </c>
      <c r="S825" s="330">
        <v>3.6509273741482882</v>
      </c>
      <c r="T825" s="330">
        <v>3.6509273741482882</v>
      </c>
      <c r="U825" s="330">
        <v>3.6509273741482882</v>
      </c>
      <c r="V825" s="330">
        <v>3.6509273741482882</v>
      </c>
      <c r="W825" s="330">
        <v>3.6509273741482882</v>
      </c>
      <c r="X825" s="330">
        <v>3.6509273741482882</v>
      </c>
      <c r="Y825" s="330">
        <v>3.6509273741482882</v>
      </c>
      <c r="Z825" s="390"/>
      <c r="AA825" s="390"/>
    </row>
    <row r="826" spans="1:27" s="323" customFormat="1" ht="15.75" thickBot="1" x14ac:dyDescent="0.25">
      <c r="A826" s="335">
        <v>6</v>
      </c>
      <c r="B826" s="316">
        <v>595.51880037414833</v>
      </c>
      <c r="C826" s="317">
        <v>560.36497137414835</v>
      </c>
      <c r="D826" s="317">
        <v>553.85145537414837</v>
      </c>
      <c r="E826" s="318">
        <v>565.72904337414832</v>
      </c>
      <c r="F826" s="318">
        <v>600.38265137414828</v>
      </c>
      <c r="G826" s="318">
        <v>601.60659637414835</v>
      </c>
      <c r="H826" s="318">
        <v>612.52631437414834</v>
      </c>
      <c r="I826" s="318">
        <v>595.56137237414828</v>
      </c>
      <c r="J826" s="318">
        <v>610.72764737414832</v>
      </c>
      <c r="K826" s="319">
        <v>617.52852437414822</v>
      </c>
      <c r="L826" s="318">
        <v>613.40968337414824</v>
      </c>
      <c r="M826" s="320">
        <v>595.99773537414819</v>
      </c>
      <c r="N826" s="319">
        <v>593.72013337414819</v>
      </c>
      <c r="O826" s="318">
        <v>562.38714137414831</v>
      </c>
      <c r="P826" s="320">
        <v>565.92061737414826</v>
      </c>
      <c r="Q826" s="321">
        <v>587.0044003741483</v>
      </c>
      <c r="R826" s="318">
        <v>601.63852537414834</v>
      </c>
      <c r="S826" s="321">
        <v>604.37377637414829</v>
      </c>
      <c r="T826" s="318">
        <v>596.83853237414837</v>
      </c>
      <c r="U826" s="317">
        <v>567.66606937414838</v>
      </c>
      <c r="V826" s="317">
        <v>576.48911637414835</v>
      </c>
      <c r="W826" s="317">
        <v>587.62169437414832</v>
      </c>
      <c r="X826" s="317">
        <v>592.47490237414831</v>
      </c>
      <c r="Y826" s="322">
        <v>596.51924237414823</v>
      </c>
      <c r="Z826" s="389"/>
      <c r="AA826" s="389"/>
    </row>
    <row r="827" spans="1:27" s="326" customFormat="1" ht="38.25" x14ac:dyDescent="0.2">
      <c r="A827" s="333" t="s">
        <v>7</v>
      </c>
      <c r="B827" s="325">
        <v>556.11</v>
      </c>
      <c r="C827" s="325">
        <v>523.08000000000004</v>
      </c>
      <c r="D827" s="325">
        <v>516.96</v>
      </c>
      <c r="E827" s="325">
        <v>528.12</v>
      </c>
      <c r="F827" s="325">
        <v>560.67999999999995</v>
      </c>
      <c r="G827" s="325">
        <v>561.83000000000004</v>
      </c>
      <c r="H827" s="325">
        <v>572.09</v>
      </c>
      <c r="I827" s="325">
        <v>556.15</v>
      </c>
      <c r="J827" s="325">
        <v>570.4</v>
      </c>
      <c r="K827" s="325">
        <v>576.79</v>
      </c>
      <c r="L827" s="325">
        <v>572.91999999999996</v>
      </c>
      <c r="M827" s="325">
        <v>556.55999999999995</v>
      </c>
      <c r="N827" s="325">
        <v>554.41999999999996</v>
      </c>
      <c r="O827" s="325">
        <v>524.98</v>
      </c>
      <c r="P827" s="325">
        <v>528.29999999999995</v>
      </c>
      <c r="Q827" s="325">
        <v>548.11</v>
      </c>
      <c r="R827" s="325">
        <v>561.86</v>
      </c>
      <c r="S827" s="325">
        <v>564.42999999999995</v>
      </c>
      <c r="T827" s="325">
        <v>557.35</v>
      </c>
      <c r="U827" s="325">
        <v>529.94000000000005</v>
      </c>
      <c r="V827" s="325">
        <v>538.23</v>
      </c>
      <c r="W827" s="325">
        <v>548.69000000000005</v>
      </c>
      <c r="X827" s="325">
        <v>553.25</v>
      </c>
      <c r="Y827" s="325">
        <v>557.04999999999995</v>
      </c>
      <c r="Z827" s="390"/>
      <c r="AA827" s="390"/>
    </row>
    <row r="828" spans="1:27" s="326" customFormat="1" ht="25.5" x14ac:dyDescent="0.2">
      <c r="A828" s="334" t="s">
        <v>9</v>
      </c>
      <c r="B828" s="328">
        <v>35.757872999999996</v>
      </c>
      <c r="C828" s="328">
        <v>33.634044000000003</v>
      </c>
      <c r="D828" s="328">
        <v>33.240527999999998</v>
      </c>
      <c r="E828" s="328">
        <v>33.958115999999997</v>
      </c>
      <c r="F828" s="328">
        <v>36.051723999999993</v>
      </c>
      <c r="G828" s="328">
        <v>36.125669000000002</v>
      </c>
      <c r="H828" s="328">
        <v>36.785387</v>
      </c>
      <c r="I828" s="328">
        <v>35.760444999999997</v>
      </c>
      <c r="J828" s="328">
        <v>36.676719999999996</v>
      </c>
      <c r="K828" s="328">
        <v>37.087596999999995</v>
      </c>
      <c r="L828" s="328">
        <v>36.838755999999997</v>
      </c>
      <c r="M828" s="328">
        <v>35.786807999999994</v>
      </c>
      <c r="N828" s="328">
        <v>35.649205999999992</v>
      </c>
      <c r="O828" s="328">
        <v>33.756214</v>
      </c>
      <c r="P828" s="328">
        <v>33.969689999999993</v>
      </c>
      <c r="Q828" s="328">
        <v>35.243473000000002</v>
      </c>
      <c r="R828" s="328">
        <v>36.127597999999999</v>
      </c>
      <c r="S828" s="328">
        <v>36.292848999999997</v>
      </c>
      <c r="T828" s="328">
        <v>35.837604999999996</v>
      </c>
      <c r="U828" s="328">
        <v>34.075142</v>
      </c>
      <c r="V828" s="328">
        <v>34.608188999999996</v>
      </c>
      <c r="W828" s="328">
        <v>35.280767000000004</v>
      </c>
      <c r="X828" s="328">
        <v>35.573974999999997</v>
      </c>
      <c r="Y828" s="328">
        <v>35.818314999999998</v>
      </c>
      <c r="Z828" s="390"/>
      <c r="AA828" s="390"/>
    </row>
    <row r="829" spans="1:27" s="326" customFormat="1" ht="26.25" thickBot="1" x14ac:dyDescent="0.25">
      <c r="A829" s="329" t="s">
        <v>127</v>
      </c>
      <c r="B829" s="330">
        <v>3.6509273741482882</v>
      </c>
      <c r="C829" s="330">
        <v>3.6509273741482882</v>
      </c>
      <c r="D829" s="330">
        <v>3.6509273741482882</v>
      </c>
      <c r="E829" s="330">
        <v>3.6509273741482882</v>
      </c>
      <c r="F829" s="330">
        <v>3.6509273741482882</v>
      </c>
      <c r="G829" s="330">
        <v>3.6509273741482882</v>
      </c>
      <c r="H829" s="330">
        <v>3.6509273741482882</v>
      </c>
      <c r="I829" s="330">
        <v>3.6509273741482882</v>
      </c>
      <c r="J829" s="330">
        <v>3.6509273741482882</v>
      </c>
      <c r="K829" s="330">
        <v>3.6509273741482882</v>
      </c>
      <c r="L829" s="330">
        <v>3.6509273741482882</v>
      </c>
      <c r="M829" s="330">
        <v>3.6509273741482882</v>
      </c>
      <c r="N829" s="330">
        <v>3.6509273741482882</v>
      </c>
      <c r="O829" s="330">
        <v>3.6509273741482882</v>
      </c>
      <c r="P829" s="330">
        <v>3.6509273741482882</v>
      </c>
      <c r="Q829" s="330">
        <v>3.6509273741482882</v>
      </c>
      <c r="R829" s="330">
        <v>3.6509273741482882</v>
      </c>
      <c r="S829" s="330">
        <v>3.6509273741482882</v>
      </c>
      <c r="T829" s="330">
        <v>3.6509273741482882</v>
      </c>
      <c r="U829" s="330">
        <v>3.6509273741482882</v>
      </c>
      <c r="V829" s="330">
        <v>3.6509273741482882</v>
      </c>
      <c r="W829" s="330">
        <v>3.6509273741482882</v>
      </c>
      <c r="X829" s="330">
        <v>3.6509273741482882</v>
      </c>
      <c r="Y829" s="330">
        <v>3.6509273741482882</v>
      </c>
      <c r="Z829" s="390"/>
      <c r="AA829" s="390"/>
    </row>
    <row r="830" spans="1:27" s="323" customFormat="1" ht="15.75" thickBot="1" x14ac:dyDescent="0.25">
      <c r="A830" s="332">
        <v>7</v>
      </c>
      <c r="B830" s="316">
        <v>581.44875437414828</v>
      </c>
      <c r="C830" s="317">
        <v>559.56674637414835</v>
      </c>
      <c r="D830" s="317">
        <v>549.72197137414832</v>
      </c>
      <c r="E830" s="318">
        <v>549.96676037414818</v>
      </c>
      <c r="F830" s="318">
        <v>576.34011437414836</v>
      </c>
      <c r="G830" s="318">
        <v>591.66603437414835</v>
      </c>
      <c r="H830" s="318">
        <v>585.30152037414825</v>
      </c>
      <c r="I830" s="318">
        <v>577.03190937414831</v>
      </c>
      <c r="J830" s="318">
        <v>583.89664437414831</v>
      </c>
      <c r="K830" s="319">
        <v>590.0270123741484</v>
      </c>
      <c r="L830" s="318">
        <v>590.83588037414836</v>
      </c>
      <c r="M830" s="320">
        <v>593.90106437414829</v>
      </c>
      <c r="N830" s="319">
        <v>585.19509037414821</v>
      </c>
      <c r="O830" s="318">
        <v>553.47895037414833</v>
      </c>
      <c r="P830" s="320">
        <v>559.21552737414834</v>
      </c>
      <c r="Q830" s="321">
        <v>580.38445437414828</v>
      </c>
      <c r="R830" s="318">
        <v>595.29529737414828</v>
      </c>
      <c r="S830" s="321">
        <v>603.07533037414828</v>
      </c>
      <c r="T830" s="318">
        <v>589.82479537414827</v>
      </c>
      <c r="U830" s="317">
        <v>565.06917737414824</v>
      </c>
      <c r="V830" s="317">
        <v>573.51971937414839</v>
      </c>
      <c r="W830" s="317">
        <v>581.66161437414837</v>
      </c>
      <c r="X830" s="317">
        <v>582.6833423741482</v>
      </c>
      <c r="Y830" s="322">
        <v>581.39553937414837</v>
      </c>
      <c r="Z830" s="389"/>
      <c r="AA830" s="389"/>
    </row>
    <row r="831" spans="1:27" s="326" customFormat="1" ht="38.25" x14ac:dyDescent="0.2">
      <c r="A831" s="333" t="s">
        <v>7</v>
      </c>
      <c r="B831" s="325">
        <v>542.89</v>
      </c>
      <c r="C831" s="325">
        <v>522.33000000000004</v>
      </c>
      <c r="D831" s="325">
        <v>513.08000000000004</v>
      </c>
      <c r="E831" s="325">
        <v>513.30999999999995</v>
      </c>
      <c r="F831" s="325">
        <v>538.09</v>
      </c>
      <c r="G831" s="325">
        <v>552.49</v>
      </c>
      <c r="H831" s="325">
        <v>546.51</v>
      </c>
      <c r="I831" s="325">
        <v>538.74</v>
      </c>
      <c r="J831" s="325">
        <v>545.19000000000005</v>
      </c>
      <c r="K831" s="325">
        <v>550.95000000000005</v>
      </c>
      <c r="L831" s="325">
        <v>551.71</v>
      </c>
      <c r="M831" s="325">
        <v>554.59</v>
      </c>
      <c r="N831" s="325">
        <v>546.41</v>
      </c>
      <c r="O831" s="325">
        <v>516.61</v>
      </c>
      <c r="P831" s="325">
        <v>522</v>
      </c>
      <c r="Q831" s="325">
        <v>541.89</v>
      </c>
      <c r="R831" s="325">
        <v>555.9</v>
      </c>
      <c r="S831" s="325">
        <v>563.21</v>
      </c>
      <c r="T831" s="325">
        <v>550.76</v>
      </c>
      <c r="U831" s="325">
        <v>527.5</v>
      </c>
      <c r="V831" s="325">
        <v>535.44000000000005</v>
      </c>
      <c r="W831" s="325">
        <v>543.09</v>
      </c>
      <c r="X831" s="325">
        <v>544.04999999999995</v>
      </c>
      <c r="Y831" s="325">
        <v>542.84</v>
      </c>
      <c r="Z831" s="390"/>
      <c r="AA831" s="390"/>
    </row>
    <row r="832" spans="1:27" s="326" customFormat="1" ht="25.5" x14ac:dyDescent="0.2">
      <c r="A832" s="334" t="s">
        <v>9</v>
      </c>
      <c r="B832" s="328">
        <v>34.907826999999997</v>
      </c>
      <c r="C832" s="328">
        <v>33.585819000000001</v>
      </c>
      <c r="D832" s="328">
        <v>32.991044000000002</v>
      </c>
      <c r="E832" s="328">
        <v>33.005832999999996</v>
      </c>
      <c r="F832" s="328">
        <v>34.599187000000001</v>
      </c>
      <c r="G832" s="328">
        <v>35.525106999999998</v>
      </c>
      <c r="H832" s="328">
        <v>35.140592999999996</v>
      </c>
      <c r="I832" s="328">
        <v>34.640982000000001</v>
      </c>
      <c r="J832" s="328">
        <v>35.055717000000001</v>
      </c>
      <c r="K832" s="328">
        <v>35.426085</v>
      </c>
      <c r="L832" s="328">
        <v>35.474952999999999</v>
      </c>
      <c r="M832" s="328">
        <v>35.660136999999999</v>
      </c>
      <c r="N832" s="328">
        <v>35.134162999999994</v>
      </c>
      <c r="O832" s="328">
        <v>33.218023000000002</v>
      </c>
      <c r="P832" s="328">
        <v>33.564599999999999</v>
      </c>
      <c r="Q832" s="328">
        <v>34.843526999999995</v>
      </c>
      <c r="R832" s="328">
        <v>35.744369999999996</v>
      </c>
      <c r="S832" s="328">
        <v>36.214402999999997</v>
      </c>
      <c r="T832" s="328">
        <v>35.413867999999994</v>
      </c>
      <c r="U832" s="328">
        <v>33.91825</v>
      </c>
      <c r="V832" s="328">
        <v>34.428792000000001</v>
      </c>
      <c r="W832" s="328">
        <v>34.920687000000001</v>
      </c>
      <c r="X832" s="328">
        <v>34.982414999999996</v>
      </c>
      <c r="Y832" s="328">
        <v>34.904612</v>
      </c>
      <c r="Z832" s="390"/>
      <c r="AA832" s="390"/>
    </row>
    <row r="833" spans="1:27" s="326" customFormat="1" ht="26.25" thickBot="1" x14ac:dyDescent="0.25">
      <c r="A833" s="329" t="s">
        <v>127</v>
      </c>
      <c r="B833" s="330">
        <v>3.6509273741482882</v>
      </c>
      <c r="C833" s="330">
        <v>3.6509273741482882</v>
      </c>
      <c r="D833" s="330">
        <v>3.6509273741482882</v>
      </c>
      <c r="E833" s="330">
        <v>3.6509273741482882</v>
      </c>
      <c r="F833" s="330">
        <v>3.6509273741482882</v>
      </c>
      <c r="G833" s="330">
        <v>3.6509273741482882</v>
      </c>
      <c r="H833" s="330">
        <v>3.6509273741482882</v>
      </c>
      <c r="I833" s="330">
        <v>3.6509273741482882</v>
      </c>
      <c r="J833" s="330">
        <v>3.6509273741482882</v>
      </c>
      <c r="K833" s="330">
        <v>3.6509273741482882</v>
      </c>
      <c r="L833" s="330">
        <v>3.6509273741482882</v>
      </c>
      <c r="M833" s="330">
        <v>3.6509273741482882</v>
      </c>
      <c r="N833" s="330">
        <v>3.6509273741482882</v>
      </c>
      <c r="O833" s="330">
        <v>3.6509273741482882</v>
      </c>
      <c r="P833" s="330">
        <v>3.6509273741482882</v>
      </c>
      <c r="Q833" s="330">
        <v>3.6509273741482882</v>
      </c>
      <c r="R833" s="330">
        <v>3.6509273741482882</v>
      </c>
      <c r="S833" s="330">
        <v>3.6509273741482882</v>
      </c>
      <c r="T833" s="330">
        <v>3.6509273741482882</v>
      </c>
      <c r="U833" s="330">
        <v>3.6509273741482882</v>
      </c>
      <c r="V833" s="330">
        <v>3.6509273741482882</v>
      </c>
      <c r="W833" s="330">
        <v>3.6509273741482882</v>
      </c>
      <c r="X833" s="330">
        <v>3.6509273741482882</v>
      </c>
      <c r="Y833" s="330">
        <v>3.6509273741482882</v>
      </c>
      <c r="Z833" s="390"/>
      <c r="AA833" s="390"/>
    </row>
    <row r="834" spans="1:27" s="323" customFormat="1" ht="15.75" thickBot="1" x14ac:dyDescent="0.25">
      <c r="A834" s="331">
        <v>8</v>
      </c>
      <c r="B834" s="316">
        <v>584.74808437414833</v>
      </c>
      <c r="C834" s="317">
        <v>558.82173637414826</v>
      </c>
      <c r="D834" s="317">
        <v>576.05275337414832</v>
      </c>
      <c r="E834" s="318">
        <v>575.03102537414827</v>
      </c>
      <c r="F834" s="318">
        <v>587.22790337414835</v>
      </c>
      <c r="G834" s="318">
        <v>604.08641537414826</v>
      </c>
      <c r="H834" s="318">
        <v>597.28553837414825</v>
      </c>
      <c r="I834" s="318">
        <v>576.35075737414832</v>
      </c>
      <c r="J834" s="318">
        <v>597.0939643741483</v>
      </c>
      <c r="K834" s="319">
        <v>587.81326837414827</v>
      </c>
      <c r="L834" s="318">
        <v>588.29220337414836</v>
      </c>
      <c r="M834" s="320">
        <v>594.08199537414828</v>
      </c>
      <c r="N834" s="319">
        <v>593.04962437414827</v>
      </c>
      <c r="O834" s="318">
        <v>561.29091237414832</v>
      </c>
      <c r="P834" s="320">
        <v>563.60044337414831</v>
      </c>
      <c r="Q834" s="321">
        <v>577.80884837414828</v>
      </c>
      <c r="R834" s="318">
        <v>592.85805037414832</v>
      </c>
      <c r="S834" s="321">
        <v>583.04520437414828</v>
      </c>
      <c r="T834" s="318">
        <v>581.32103837414832</v>
      </c>
      <c r="U834" s="317">
        <v>574.14765637414826</v>
      </c>
      <c r="V834" s="317">
        <v>585.05673137414828</v>
      </c>
      <c r="W834" s="317">
        <v>589.30328837414822</v>
      </c>
      <c r="X834" s="317">
        <v>591.01681137414835</v>
      </c>
      <c r="Y834" s="322">
        <v>593.53920237414832</v>
      </c>
      <c r="Z834" s="389"/>
      <c r="AA834" s="389"/>
    </row>
    <row r="835" spans="1:27" s="326" customFormat="1" ht="38.25" x14ac:dyDescent="0.2">
      <c r="A835" s="333" t="s">
        <v>7</v>
      </c>
      <c r="B835" s="325">
        <v>545.99</v>
      </c>
      <c r="C835" s="325">
        <v>521.63</v>
      </c>
      <c r="D835" s="325">
        <v>537.82000000000005</v>
      </c>
      <c r="E835" s="325">
        <v>536.86</v>
      </c>
      <c r="F835" s="325">
        <v>548.32000000000005</v>
      </c>
      <c r="G835" s="325">
        <v>564.16</v>
      </c>
      <c r="H835" s="325">
        <v>557.77</v>
      </c>
      <c r="I835" s="325">
        <v>538.1</v>
      </c>
      <c r="J835" s="325">
        <v>557.59</v>
      </c>
      <c r="K835" s="325">
        <v>548.87</v>
      </c>
      <c r="L835" s="325">
        <v>549.32000000000005</v>
      </c>
      <c r="M835" s="325">
        <v>554.76</v>
      </c>
      <c r="N835" s="325">
        <v>553.79</v>
      </c>
      <c r="O835" s="325">
        <v>523.95000000000005</v>
      </c>
      <c r="P835" s="325">
        <v>526.12</v>
      </c>
      <c r="Q835" s="325">
        <v>539.47</v>
      </c>
      <c r="R835" s="325">
        <v>553.61</v>
      </c>
      <c r="S835" s="325">
        <v>544.39</v>
      </c>
      <c r="T835" s="325">
        <v>542.77</v>
      </c>
      <c r="U835" s="325">
        <v>536.03</v>
      </c>
      <c r="V835" s="325">
        <v>546.28</v>
      </c>
      <c r="W835" s="325">
        <v>550.27</v>
      </c>
      <c r="X835" s="325">
        <v>551.88</v>
      </c>
      <c r="Y835" s="325">
        <v>554.25</v>
      </c>
      <c r="Z835" s="390"/>
      <c r="AA835" s="390"/>
    </row>
    <row r="836" spans="1:27" s="326" customFormat="1" ht="25.5" x14ac:dyDescent="0.2">
      <c r="A836" s="334" t="s">
        <v>9</v>
      </c>
      <c r="B836" s="328">
        <v>35.107157000000001</v>
      </c>
      <c r="C836" s="328">
        <v>33.540808999999996</v>
      </c>
      <c r="D836" s="328">
        <v>34.581826</v>
      </c>
      <c r="E836" s="328">
        <v>34.520097999999997</v>
      </c>
      <c r="F836" s="328">
        <v>35.256976000000002</v>
      </c>
      <c r="G836" s="328">
        <v>36.275487999999996</v>
      </c>
      <c r="H836" s="328">
        <v>35.864610999999996</v>
      </c>
      <c r="I836" s="328">
        <v>34.599829999999997</v>
      </c>
      <c r="J836" s="328">
        <v>35.853037</v>
      </c>
      <c r="K836" s="328">
        <v>35.292341</v>
      </c>
      <c r="L836" s="328">
        <v>35.321276000000005</v>
      </c>
      <c r="M836" s="328">
        <v>35.671067999999998</v>
      </c>
      <c r="N836" s="328">
        <v>35.608696999999992</v>
      </c>
      <c r="O836" s="328">
        <v>33.689985</v>
      </c>
      <c r="P836" s="328">
        <v>33.829515999999998</v>
      </c>
      <c r="Q836" s="328">
        <v>34.687921000000003</v>
      </c>
      <c r="R836" s="328">
        <v>35.597122999999996</v>
      </c>
      <c r="S836" s="328">
        <v>35.004276999999995</v>
      </c>
      <c r="T836" s="328">
        <v>34.900110999999995</v>
      </c>
      <c r="U836" s="328">
        <v>34.466728999999994</v>
      </c>
      <c r="V836" s="328">
        <v>35.125803999999995</v>
      </c>
      <c r="W836" s="328">
        <v>35.382360999999996</v>
      </c>
      <c r="X836" s="328">
        <v>35.485883999999999</v>
      </c>
      <c r="Y836" s="328">
        <v>35.638275</v>
      </c>
      <c r="Z836" s="390"/>
      <c r="AA836" s="390"/>
    </row>
    <row r="837" spans="1:27" s="326" customFormat="1" ht="26.25" thickBot="1" x14ac:dyDescent="0.25">
      <c r="A837" s="329" t="s">
        <v>127</v>
      </c>
      <c r="B837" s="330">
        <v>3.6509273741482882</v>
      </c>
      <c r="C837" s="330">
        <v>3.6509273741482882</v>
      </c>
      <c r="D837" s="330">
        <v>3.6509273741482882</v>
      </c>
      <c r="E837" s="330">
        <v>3.6509273741482882</v>
      </c>
      <c r="F837" s="330">
        <v>3.6509273741482882</v>
      </c>
      <c r="G837" s="330">
        <v>3.6509273741482882</v>
      </c>
      <c r="H837" s="330">
        <v>3.6509273741482882</v>
      </c>
      <c r="I837" s="330">
        <v>3.6509273741482882</v>
      </c>
      <c r="J837" s="330">
        <v>3.6509273741482882</v>
      </c>
      <c r="K837" s="330">
        <v>3.6509273741482882</v>
      </c>
      <c r="L837" s="330">
        <v>3.6509273741482882</v>
      </c>
      <c r="M837" s="330">
        <v>3.6509273741482882</v>
      </c>
      <c r="N837" s="330">
        <v>3.6509273741482882</v>
      </c>
      <c r="O837" s="330">
        <v>3.6509273741482882</v>
      </c>
      <c r="P837" s="330">
        <v>3.6509273741482882</v>
      </c>
      <c r="Q837" s="330">
        <v>3.6509273741482882</v>
      </c>
      <c r="R837" s="330">
        <v>3.6509273741482882</v>
      </c>
      <c r="S837" s="330">
        <v>3.6509273741482882</v>
      </c>
      <c r="T837" s="330">
        <v>3.6509273741482882</v>
      </c>
      <c r="U837" s="330">
        <v>3.6509273741482882</v>
      </c>
      <c r="V837" s="330">
        <v>3.6509273741482882</v>
      </c>
      <c r="W837" s="330">
        <v>3.6509273741482882</v>
      </c>
      <c r="X837" s="330">
        <v>3.6509273741482882</v>
      </c>
      <c r="Y837" s="330">
        <v>3.6509273741482882</v>
      </c>
      <c r="Z837" s="390"/>
      <c r="AA837" s="390"/>
    </row>
    <row r="838" spans="1:27" s="323" customFormat="1" ht="15.75" thickBot="1" x14ac:dyDescent="0.25">
      <c r="A838" s="332">
        <v>9</v>
      </c>
      <c r="B838" s="316">
        <v>644.79589037414826</v>
      </c>
      <c r="C838" s="317">
        <v>627.01143737414839</v>
      </c>
      <c r="D838" s="317">
        <v>623.11609937414823</v>
      </c>
      <c r="E838" s="318">
        <v>595.81680437414832</v>
      </c>
      <c r="F838" s="318">
        <v>626.12806837414826</v>
      </c>
      <c r="G838" s="318">
        <v>622.46687637414823</v>
      </c>
      <c r="H838" s="318">
        <v>638.53780637414832</v>
      </c>
      <c r="I838" s="318">
        <v>618.10324637414828</v>
      </c>
      <c r="J838" s="318">
        <v>626.75600537414834</v>
      </c>
      <c r="K838" s="319">
        <v>630.8216313741483</v>
      </c>
      <c r="L838" s="318">
        <v>631.30056637414827</v>
      </c>
      <c r="M838" s="320">
        <v>629.00167837414836</v>
      </c>
      <c r="N838" s="319">
        <v>631.42828237414835</v>
      </c>
      <c r="O838" s="318">
        <v>606.48109037414827</v>
      </c>
      <c r="P838" s="320">
        <v>613.96311937414839</v>
      </c>
      <c r="Q838" s="321">
        <v>629.03360737414835</v>
      </c>
      <c r="R838" s="318">
        <v>638.84645337414838</v>
      </c>
      <c r="S838" s="321">
        <v>637.52672137414834</v>
      </c>
      <c r="T838" s="318">
        <v>630.34269637414832</v>
      </c>
      <c r="U838" s="317">
        <v>625.35112937414829</v>
      </c>
      <c r="V838" s="317">
        <v>637.99501337414824</v>
      </c>
      <c r="W838" s="317">
        <v>646.47748437414828</v>
      </c>
      <c r="X838" s="317">
        <v>649.40430937414828</v>
      </c>
      <c r="Y838" s="322">
        <v>647.07349237414826</v>
      </c>
      <c r="Z838" s="389"/>
      <c r="AA838" s="389"/>
    </row>
    <row r="839" spans="1:27" s="326" customFormat="1" ht="38.25" x14ac:dyDescent="0.2">
      <c r="A839" s="324" t="s">
        <v>7</v>
      </c>
      <c r="B839" s="325">
        <v>602.41</v>
      </c>
      <c r="C839" s="325">
        <v>585.70000000000005</v>
      </c>
      <c r="D839" s="325">
        <v>582.04</v>
      </c>
      <c r="E839" s="325">
        <v>556.39</v>
      </c>
      <c r="F839" s="325">
        <v>584.87</v>
      </c>
      <c r="G839" s="325">
        <v>581.42999999999995</v>
      </c>
      <c r="H839" s="325">
        <v>596.53</v>
      </c>
      <c r="I839" s="325">
        <v>577.33000000000004</v>
      </c>
      <c r="J839" s="325">
        <v>585.46</v>
      </c>
      <c r="K839" s="325">
        <v>589.28</v>
      </c>
      <c r="L839" s="325">
        <v>589.73</v>
      </c>
      <c r="M839" s="325">
        <v>587.57000000000005</v>
      </c>
      <c r="N839" s="325">
        <v>589.85</v>
      </c>
      <c r="O839" s="325">
        <v>566.41</v>
      </c>
      <c r="P839" s="325">
        <v>573.44000000000005</v>
      </c>
      <c r="Q839" s="325">
        <v>587.6</v>
      </c>
      <c r="R839" s="325">
        <v>596.82000000000005</v>
      </c>
      <c r="S839" s="325">
        <v>595.58000000000004</v>
      </c>
      <c r="T839" s="325">
        <v>588.83000000000004</v>
      </c>
      <c r="U839" s="325">
        <v>584.14</v>
      </c>
      <c r="V839" s="325">
        <v>596.02</v>
      </c>
      <c r="W839" s="325">
        <v>603.99</v>
      </c>
      <c r="X839" s="325">
        <v>606.74</v>
      </c>
      <c r="Y839" s="325">
        <v>604.54999999999995</v>
      </c>
      <c r="Z839" s="390"/>
      <c r="AA839" s="390"/>
    </row>
    <row r="840" spans="1:27" s="326" customFormat="1" ht="25.5" x14ac:dyDescent="0.2">
      <c r="A840" s="327" t="s">
        <v>9</v>
      </c>
      <c r="B840" s="328">
        <v>38.734962999999993</v>
      </c>
      <c r="C840" s="328">
        <v>37.660510000000002</v>
      </c>
      <c r="D840" s="328">
        <v>37.425171999999996</v>
      </c>
      <c r="E840" s="328">
        <v>35.775876999999994</v>
      </c>
      <c r="F840" s="328">
        <v>37.607140999999999</v>
      </c>
      <c r="G840" s="328">
        <v>37.385948999999997</v>
      </c>
      <c r="H840" s="328">
        <v>38.356878999999999</v>
      </c>
      <c r="I840" s="328">
        <v>37.122318999999997</v>
      </c>
      <c r="J840" s="328">
        <v>37.645077999999998</v>
      </c>
      <c r="K840" s="328">
        <v>37.890703999999992</v>
      </c>
      <c r="L840" s="328">
        <v>37.919638999999997</v>
      </c>
      <c r="M840" s="328">
        <v>37.780751000000002</v>
      </c>
      <c r="N840" s="328">
        <v>37.927354999999999</v>
      </c>
      <c r="O840" s="328">
        <v>36.420162999999995</v>
      </c>
      <c r="P840" s="328">
        <v>36.872191999999998</v>
      </c>
      <c r="Q840" s="328">
        <v>37.782679999999999</v>
      </c>
      <c r="R840" s="328">
        <v>38.375526000000001</v>
      </c>
      <c r="S840" s="328">
        <v>38.295794000000001</v>
      </c>
      <c r="T840" s="328">
        <v>37.861769000000002</v>
      </c>
      <c r="U840" s="328">
        <v>37.560201999999997</v>
      </c>
      <c r="V840" s="328">
        <v>38.324085999999994</v>
      </c>
      <c r="W840" s="328">
        <v>38.836556999999999</v>
      </c>
      <c r="X840" s="328">
        <v>39.013382</v>
      </c>
      <c r="Y840" s="328">
        <v>38.872564999999994</v>
      </c>
      <c r="Z840" s="390"/>
      <c r="AA840" s="390"/>
    </row>
    <row r="841" spans="1:27" s="326" customFormat="1" ht="26.25" thickBot="1" x14ac:dyDescent="0.25">
      <c r="A841" s="329" t="s">
        <v>127</v>
      </c>
      <c r="B841" s="330">
        <v>3.6509273741482882</v>
      </c>
      <c r="C841" s="330">
        <v>3.6509273741482882</v>
      </c>
      <c r="D841" s="330">
        <v>3.6509273741482882</v>
      </c>
      <c r="E841" s="330">
        <v>3.6509273741482882</v>
      </c>
      <c r="F841" s="330">
        <v>3.6509273741482882</v>
      </c>
      <c r="G841" s="330">
        <v>3.6509273741482882</v>
      </c>
      <c r="H841" s="330">
        <v>3.6509273741482882</v>
      </c>
      <c r="I841" s="330">
        <v>3.6509273741482882</v>
      </c>
      <c r="J841" s="330">
        <v>3.6509273741482882</v>
      </c>
      <c r="K841" s="330">
        <v>3.6509273741482882</v>
      </c>
      <c r="L841" s="330">
        <v>3.6509273741482882</v>
      </c>
      <c r="M841" s="330">
        <v>3.6509273741482882</v>
      </c>
      <c r="N841" s="330">
        <v>3.6509273741482882</v>
      </c>
      <c r="O841" s="330">
        <v>3.6509273741482882</v>
      </c>
      <c r="P841" s="330">
        <v>3.6509273741482882</v>
      </c>
      <c r="Q841" s="330">
        <v>3.6509273741482882</v>
      </c>
      <c r="R841" s="330">
        <v>3.6509273741482882</v>
      </c>
      <c r="S841" s="330">
        <v>3.6509273741482882</v>
      </c>
      <c r="T841" s="330">
        <v>3.6509273741482882</v>
      </c>
      <c r="U841" s="330">
        <v>3.6509273741482882</v>
      </c>
      <c r="V841" s="330">
        <v>3.6509273741482882</v>
      </c>
      <c r="W841" s="330">
        <v>3.6509273741482882</v>
      </c>
      <c r="X841" s="330">
        <v>3.6509273741482882</v>
      </c>
      <c r="Y841" s="330">
        <v>3.6509273741482882</v>
      </c>
      <c r="Z841" s="390"/>
      <c r="AA841" s="390"/>
    </row>
    <row r="842" spans="1:27" s="323" customFormat="1" ht="15.75" thickBot="1" x14ac:dyDescent="0.25">
      <c r="A842" s="331">
        <v>10</v>
      </c>
      <c r="B842" s="316">
        <v>584.74808437414833</v>
      </c>
      <c r="C842" s="317">
        <v>558.82173637414826</v>
      </c>
      <c r="D842" s="317">
        <v>576.05275337414832</v>
      </c>
      <c r="E842" s="318">
        <v>575.03102537414827</v>
      </c>
      <c r="F842" s="318">
        <v>587.22790337414835</v>
      </c>
      <c r="G842" s="318">
        <v>604.08641537414826</v>
      </c>
      <c r="H842" s="318">
        <v>597.28553837414825</v>
      </c>
      <c r="I842" s="318">
        <v>576.35075737414832</v>
      </c>
      <c r="J842" s="318">
        <v>597.0939643741483</v>
      </c>
      <c r="K842" s="319">
        <v>587.81326837414827</v>
      </c>
      <c r="L842" s="318">
        <v>588.29220337414836</v>
      </c>
      <c r="M842" s="320">
        <v>594.08199537414828</v>
      </c>
      <c r="N842" s="319">
        <v>593.04962437414827</v>
      </c>
      <c r="O842" s="318">
        <v>561.29091237414832</v>
      </c>
      <c r="P842" s="320">
        <v>563.60044337414831</v>
      </c>
      <c r="Q842" s="321">
        <v>577.80884837414828</v>
      </c>
      <c r="R842" s="318">
        <v>592.85805037414832</v>
      </c>
      <c r="S842" s="321">
        <v>583.04520437414828</v>
      </c>
      <c r="T842" s="318">
        <v>581.32103837414832</v>
      </c>
      <c r="U842" s="317">
        <v>574.14765637414826</v>
      </c>
      <c r="V842" s="317">
        <v>585.05673137414828</v>
      </c>
      <c r="W842" s="317">
        <v>589.30328837414822</v>
      </c>
      <c r="X842" s="317">
        <v>591.01681137414835</v>
      </c>
      <c r="Y842" s="322">
        <v>593.53920237414832</v>
      </c>
      <c r="Z842" s="389"/>
      <c r="AA842" s="389"/>
    </row>
    <row r="843" spans="1:27" s="326" customFormat="1" ht="38.25" x14ac:dyDescent="0.2">
      <c r="A843" s="333" t="s">
        <v>7</v>
      </c>
      <c r="B843" s="325">
        <v>545.99</v>
      </c>
      <c r="C843" s="325">
        <v>521.63</v>
      </c>
      <c r="D843" s="325">
        <v>537.82000000000005</v>
      </c>
      <c r="E843" s="325">
        <v>536.86</v>
      </c>
      <c r="F843" s="325">
        <v>548.32000000000005</v>
      </c>
      <c r="G843" s="325">
        <v>564.16</v>
      </c>
      <c r="H843" s="325">
        <v>557.77</v>
      </c>
      <c r="I843" s="325">
        <v>538.1</v>
      </c>
      <c r="J843" s="325">
        <v>557.59</v>
      </c>
      <c r="K843" s="325">
        <v>548.87</v>
      </c>
      <c r="L843" s="325">
        <v>549.32000000000005</v>
      </c>
      <c r="M843" s="325">
        <v>554.76</v>
      </c>
      <c r="N843" s="325">
        <v>553.79</v>
      </c>
      <c r="O843" s="325">
        <v>523.95000000000005</v>
      </c>
      <c r="P843" s="325">
        <v>526.12</v>
      </c>
      <c r="Q843" s="325">
        <v>539.47</v>
      </c>
      <c r="R843" s="325">
        <v>553.61</v>
      </c>
      <c r="S843" s="325">
        <v>544.39</v>
      </c>
      <c r="T843" s="325">
        <v>542.77</v>
      </c>
      <c r="U843" s="325">
        <v>536.03</v>
      </c>
      <c r="V843" s="325">
        <v>546.28</v>
      </c>
      <c r="W843" s="325">
        <v>550.27</v>
      </c>
      <c r="X843" s="325">
        <v>551.88</v>
      </c>
      <c r="Y843" s="325">
        <v>554.25</v>
      </c>
      <c r="Z843" s="390"/>
      <c r="AA843" s="390"/>
    </row>
    <row r="844" spans="1:27" s="326" customFormat="1" ht="25.5" x14ac:dyDescent="0.2">
      <c r="A844" s="334" t="s">
        <v>9</v>
      </c>
      <c r="B844" s="328">
        <v>35.107157000000001</v>
      </c>
      <c r="C844" s="336">
        <v>33.540808999999996</v>
      </c>
      <c r="D844" s="336">
        <v>34.581826</v>
      </c>
      <c r="E844" s="336">
        <v>34.520097999999997</v>
      </c>
      <c r="F844" s="336">
        <v>35.256976000000002</v>
      </c>
      <c r="G844" s="336">
        <v>36.275487999999996</v>
      </c>
      <c r="H844" s="336">
        <v>35.864610999999996</v>
      </c>
      <c r="I844" s="336">
        <v>34.599829999999997</v>
      </c>
      <c r="J844" s="336">
        <v>35.853037</v>
      </c>
      <c r="K844" s="336">
        <v>35.292341</v>
      </c>
      <c r="L844" s="336">
        <v>35.321276000000005</v>
      </c>
      <c r="M844" s="336">
        <v>35.671067999999998</v>
      </c>
      <c r="N844" s="336">
        <v>35.608696999999992</v>
      </c>
      <c r="O844" s="336">
        <v>33.689985</v>
      </c>
      <c r="P844" s="336">
        <v>33.829515999999998</v>
      </c>
      <c r="Q844" s="336">
        <v>34.687921000000003</v>
      </c>
      <c r="R844" s="336">
        <v>35.597122999999996</v>
      </c>
      <c r="S844" s="336">
        <v>35.004276999999995</v>
      </c>
      <c r="T844" s="336">
        <v>34.900110999999995</v>
      </c>
      <c r="U844" s="336">
        <v>34.466728999999994</v>
      </c>
      <c r="V844" s="336">
        <v>35.125803999999995</v>
      </c>
      <c r="W844" s="336">
        <v>35.382360999999996</v>
      </c>
      <c r="X844" s="336">
        <v>35.485883999999999</v>
      </c>
      <c r="Y844" s="337">
        <v>35.638275</v>
      </c>
      <c r="Z844" s="390"/>
      <c r="AA844" s="390"/>
    </row>
    <row r="845" spans="1:27" s="326" customFormat="1" ht="26.25" thickBot="1" x14ac:dyDescent="0.25">
      <c r="A845" s="329" t="s">
        <v>127</v>
      </c>
      <c r="B845" s="330">
        <v>3.6509273741482882</v>
      </c>
      <c r="C845" s="330">
        <v>3.6509273741482882</v>
      </c>
      <c r="D845" s="330">
        <v>3.6509273741482882</v>
      </c>
      <c r="E845" s="330">
        <v>3.6509273741482882</v>
      </c>
      <c r="F845" s="330">
        <v>3.6509273741482882</v>
      </c>
      <c r="G845" s="330">
        <v>3.6509273741482882</v>
      </c>
      <c r="H845" s="330">
        <v>3.6509273741482882</v>
      </c>
      <c r="I845" s="330">
        <v>3.6509273741482882</v>
      </c>
      <c r="J845" s="330">
        <v>3.6509273741482882</v>
      </c>
      <c r="K845" s="330">
        <v>3.6509273741482882</v>
      </c>
      <c r="L845" s="330">
        <v>3.6509273741482882</v>
      </c>
      <c r="M845" s="330">
        <v>3.6509273741482882</v>
      </c>
      <c r="N845" s="330">
        <v>3.6509273741482882</v>
      </c>
      <c r="O845" s="330">
        <v>3.6509273741482882</v>
      </c>
      <c r="P845" s="330">
        <v>3.6509273741482882</v>
      </c>
      <c r="Q845" s="330">
        <v>3.6509273741482882</v>
      </c>
      <c r="R845" s="330">
        <v>3.6509273741482882</v>
      </c>
      <c r="S845" s="330">
        <v>3.6509273741482882</v>
      </c>
      <c r="T845" s="330">
        <v>3.6509273741482882</v>
      </c>
      <c r="U845" s="330">
        <v>3.6509273741482882</v>
      </c>
      <c r="V845" s="330">
        <v>3.6509273741482882</v>
      </c>
      <c r="W845" s="330">
        <v>3.6509273741482882</v>
      </c>
      <c r="X845" s="330">
        <v>3.6509273741482882</v>
      </c>
      <c r="Y845" s="330">
        <v>3.6509273741482882</v>
      </c>
      <c r="Z845" s="390"/>
      <c r="AA845" s="390"/>
    </row>
    <row r="846" spans="1:27" s="323" customFormat="1" ht="15.75" thickBot="1" x14ac:dyDescent="0.25">
      <c r="A846" s="332">
        <v>11</v>
      </c>
      <c r="B846" s="316">
        <v>547.03993537414829</v>
      </c>
      <c r="C846" s="317">
        <v>538.00402837414833</v>
      </c>
      <c r="D846" s="317">
        <v>508.49098937414828</v>
      </c>
      <c r="E846" s="318">
        <v>531.5330843741483</v>
      </c>
      <c r="F846" s="318">
        <v>560.35432837414839</v>
      </c>
      <c r="G846" s="318">
        <v>576.92547937414827</v>
      </c>
      <c r="H846" s="318">
        <v>569.56052337414837</v>
      </c>
      <c r="I846" s="318">
        <v>567.64478337414823</v>
      </c>
      <c r="J846" s="318">
        <v>580.05452137414829</v>
      </c>
      <c r="K846" s="319">
        <v>587.64298037414835</v>
      </c>
      <c r="L846" s="318">
        <v>585.85495637414829</v>
      </c>
      <c r="M846" s="320">
        <v>568.58136737414827</v>
      </c>
      <c r="N846" s="319">
        <v>560.7055473741483</v>
      </c>
      <c r="O846" s="318">
        <v>544.57075937414834</v>
      </c>
      <c r="P846" s="320">
        <v>549.05146237414829</v>
      </c>
      <c r="Q846" s="321">
        <v>564.67538637414827</v>
      </c>
      <c r="R846" s="318">
        <v>590.16537137414832</v>
      </c>
      <c r="S846" s="321">
        <v>591.78310737414836</v>
      </c>
      <c r="T846" s="318">
        <v>561.53570137414829</v>
      </c>
      <c r="U846" s="317">
        <v>553.23416137414824</v>
      </c>
      <c r="V846" s="317">
        <v>567.03813237414829</v>
      </c>
      <c r="W846" s="317">
        <v>571.5614073741483</v>
      </c>
      <c r="X846" s="317">
        <v>571.26340337414831</v>
      </c>
      <c r="Y846" s="322">
        <v>542.99559537414825</v>
      </c>
      <c r="Z846" s="389"/>
      <c r="AA846" s="389"/>
    </row>
    <row r="847" spans="1:27" s="326" customFormat="1" ht="38.25" x14ac:dyDescent="0.2">
      <c r="A847" s="333" t="s">
        <v>7</v>
      </c>
      <c r="B847" s="325">
        <v>510.56</v>
      </c>
      <c r="C847" s="325">
        <v>502.07</v>
      </c>
      <c r="D847" s="325">
        <v>474.34</v>
      </c>
      <c r="E847" s="325">
        <v>495.99</v>
      </c>
      <c r="F847" s="325">
        <v>523.07000000000005</v>
      </c>
      <c r="G847" s="325">
        <v>538.64</v>
      </c>
      <c r="H847" s="325">
        <v>531.72</v>
      </c>
      <c r="I847" s="325">
        <v>529.91999999999996</v>
      </c>
      <c r="J847" s="325">
        <v>541.58000000000004</v>
      </c>
      <c r="K847" s="325">
        <v>548.71</v>
      </c>
      <c r="L847" s="325">
        <v>547.03</v>
      </c>
      <c r="M847" s="325">
        <v>530.79999999999995</v>
      </c>
      <c r="N847" s="325">
        <v>523.4</v>
      </c>
      <c r="O847" s="325">
        <v>508.24</v>
      </c>
      <c r="P847" s="325">
        <v>512.45000000000005</v>
      </c>
      <c r="Q847" s="325">
        <v>527.13</v>
      </c>
      <c r="R847" s="325">
        <v>551.08000000000004</v>
      </c>
      <c r="S847" s="325">
        <v>552.6</v>
      </c>
      <c r="T847" s="325">
        <v>524.17999999999995</v>
      </c>
      <c r="U847" s="325">
        <v>516.38</v>
      </c>
      <c r="V847" s="325">
        <v>529.35</v>
      </c>
      <c r="W847" s="325">
        <v>533.6</v>
      </c>
      <c r="X847" s="325">
        <v>533.32000000000005</v>
      </c>
      <c r="Y847" s="325">
        <v>506.76</v>
      </c>
      <c r="Z847" s="390"/>
      <c r="AA847" s="390"/>
    </row>
    <row r="848" spans="1:27" s="326" customFormat="1" ht="25.5" x14ac:dyDescent="0.2">
      <c r="A848" s="334" t="s">
        <v>9</v>
      </c>
      <c r="B848" s="328">
        <v>32.829007999999995</v>
      </c>
      <c r="C848" s="336">
        <v>32.283100999999995</v>
      </c>
      <c r="D848" s="336">
        <v>30.500061999999996</v>
      </c>
      <c r="E848" s="336">
        <v>31.892156999999997</v>
      </c>
      <c r="F848" s="336">
        <v>33.633400999999999</v>
      </c>
      <c r="G848" s="336">
        <v>34.634551999999999</v>
      </c>
      <c r="H848" s="336">
        <v>34.189596000000002</v>
      </c>
      <c r="I848" s="336">
        <v>34.073855999999992</v>
      </c>
      <c r="J848" s="336">
        <v>34.823594</v>
      </c>
      <c r="K848" s="336">
        <v>35.282052999999998</v>
      </c>
      <c r="L848" s="336">
        <v>35.174028999999997</v>
      </c>
      <c r="M848" s="336">
        <v>34.130439999999993</v>
      </c>
      <c r="N848" s="336">
        <v>33.654619999999994</v>
      </c>
      <c r="O848" s="336">
        <v>32.679831999999998</v>
      </c>
      <c r="P848" s="336">
        <v>32.950535000000002</v>
      </c>
      <c r="Q848" s="336">
        <v>33.894458999999998</v>
      </c>
      <c r="R848" s="336">
        <v>35.434443999999999</v>
      </c>
      <c r="S848" s="336">
        <v>35.532179999999997</v>
      </c>
      <c r="T848" s="336">
        <v>33.704773999999993</v>
      </c>
      <c r="U848" s="336">
        <v>33.203233999999995</v>
      </c>
      <c r="V848" s="336">
        <v>34.037205</v>
      </c>
      <c r="W848" s="336">
        <v>34.310479999999998</v>
      </c>
      <c r="X848" s="336">
        <v>34.292476000000001</v>
      </c>
      <c r="Y848" s="337">
        <v>32.584668000000001</v>
      </c>
      <c r="Z848" s="390"/>
      <c r="AA848" s="390"/>
    </row>
    <row r="849" spans="1:27" s="326" customFormat="1" ht="26.25" thickBot="1" x14ac:dyDescent="0.25">
      <c r="A849" s="329" t="s">
        <v>127</v>
      </c>
      <c r="B849" s="330">
        <v>3.6509273741482882</v>
      </c>
      <c r="C849" s="330">
        <v>3.6509273741482882</v>
      </c>
      <c r="D849" s="330">
        <v>3.6509273741482882</v>
      </c>
      <c r="E849" s="330">
        <v>3.6509273741482882</v>
      </c>
      <c r="F849" s="330">
        <v>3.6509273741482882</v>
      </c>
      <c r="G849" s="330">
        <v>3.6509273741482882</v>
      </c>
      <c r="H849" s="330">
        <v>3.6509273741482882</v>
      </c>
      <c r="I849" s="330">
        <v>3.6509273741482882</v>
      </c>
      <c r="J849" s="330">
        <v>3.6509273741482882</v>
      </c>
      <c r="K849" s="330">
        <v>3.6509273741482882</v>
      </c>
      <c r="L849" s="330">
        <v>3.6509273741482882</v>
      </c>
      <c r="M849" s="330">
        <v>3.6509273741482882</v>
      </c>
      <c r="N849" s="330">
        <v>3.6509273741482882</v>
      </c>
      <c r="O849" s="330">
        <v>3.6509273741482882</v>
      </c>
      <c r="P849" s="330">
        <v>3.6509273741482882</v>
      </c>
      <c r="Q849" s="330">
        <v>3.6509273741482882</v>
      </c>
      <c r="R849" s="330">
        <v>3.6509273741482882</v>
      </c>
      <c r="S849" s="330">
        <v>3.6509273741482882</v>
      </c>
      <c r="T849" s="330">
        <v>3.6509273741482882</v>
      </c>
      <c r="U849" s="330">
        <v>3.6509273741482882</v>
      </c>
      <c r="V849" s="330">
        <v>3.6509273741482882</v>
      </c>
      <c r="W849" s="330">
        <v>3.6509273741482882</v>
      </c>
      <c r="X849" s="330">
        <v>3.6509273741482882</v>
      </c>
      <c r="Y849" s="330">
        <v>3.6509273741482882</v>
      </c>
      <c r="Z849" s="390"/>
      <c r="AA849" s="390"/>
    </row>
    <row r="850" spans="1:27" s="323" customFormat="1" ht="15.75" thickBot="1" x14ac:dyDescent="0.25">
      <c r="A850" s="331">
        <v>12</v>
      </c>
      <c r="B850" s="316">
        <v>593.40084337414828</v>
      </c>
      <c r="C850" s="317">
        <v>568.83679937414831</v>
      </c>
      <c r="D850" s="317">
        <v>573.36007437414821</v>
      </c>
      <c r="E850" s="318">
        <v>597.03010637414832</v>
      </c>
      <c r="F850" s="318">
        <v>616.86865837414825</v>
      </c>
      <c r="G850" s="318">
        <v>617.14537637414821</v>
      </c>
      <c r="H850" s="318">
        <v>609.87620737414829</v>
      </c>
      <c r="I850" s="318">
        <v>599.97821737414824</v>
      </c>
      <c r="J850" s="318">
        <v>603.09661637414831</v>
      </c>
      <c r="K850" s="319">
        <v>618.62475337414833</v>
      </c>
      <c r="L850" s="318">
        <v>613.50547037414833</v>
      </c>
      <c r="M850" s="320">
        <v>614.91034637414839</v>
      </c>
      <c r="N850" s="319">
        <v>613.12232237414833</v>
      </c>
      <c r="O850" s="318">
        <v>576.30818537414825</v>
      </c>
      <c r="P850" s="320">
        <v>588.1006293741483</v>
      </c>
      <c r="Q850" s="321">
        <v>591.83632237414827</v>
      </c>
      <c r="R850" s="318">
        <v>626.34092837414835</v>
      </c>
      <c r="S850" s="321">
        <v>624.08461237414838</v>
      </c>
      <c r="T850" s="318">
        <v>616.52808237414831</v>
      </c>
      <c r="U850" s="317">
        <v>593.17734037414823</v>
      </c>
      <c r="V850" s="317">
        <v>599.08420537414838</v>
      </c>
      <c r="W850" s="317">
        <v>606.10858537414822</v>
      </c>
      <c r="X850" s="317">
        <v>613.50547037414833</v>
      </c>
      <c r="Y850" s="322">
        <v>590.3782313741483</v>
      </c>
      <c r="Z850" s="389"/>
      <c r="AA850" s="389"/>
    </row>
    <row r="851" spans="1:27" s="326" customFormat="1" ht="38.25" x14ac:dyDescent="0.2">
      <c r="A851" s="333" t="s">
        <v>7</v>
      </c>
      <c r="B851" s="325">
        <v>554.12</v>
      </c>
      <c r="C851" s="325">
        <v>531.04</v>
      </c>
      <c r="D851" s="325">
        <v>535.29</v>
      </c>
      <c r="E851" s="325">
        <v>557.53</v>
      </c>
      <c r="F851" s="325">
        <v>576.16999999999996</v>
      </c>
      <c r="G851" s="325">
        <v>576.42999999999995</v>
      </c>
      <c r="H851" s="325">
        <v>569.6</v>
      </c>
      <c r="I851" s="325">
        <v>560.29999999999995</v>
      </c>
      <c r="J851" s="325">
        <v>563.23</v>
      </c>
      <c r="K851" s="325">
        <v>577.82000000000005</v>
      </c>
      <c r="L851" s="325">
        <v>573.01</v>
      </c>
      <c r="M851" s="325">
        <v>574.33000000000004</v>
      </c>
      <c r="N851" s="325">
        <v>572.65</v>
      </c>
      <c r="O851" s="325">
        <v>538.05999999999995</v>
      </c>
      <c r="P851" s="325">
        <v>549.14</v>
      </c>
      <c r="Q851" s="325">
        <v>552.65</v>
      </c>
      <c r="R851" s="325">
        <v>585.07000000000005</v>
      </c>
      <c r="S851" s="325">
        <v>582.95000000000005</v>
      </c>
      <c r="T851" s="325">
        <v>575.85</v>
      </c>
      <c r="U851" s="325">
        <v>553.91</v>
      </c>
      <c r="V851" s="325">
        <v>559.46</v>
      </c>
      <c r="W851" s="325">
        <v>566.05999999999995</v>
      </c>
      <c r="X851" s="325">
        <v>573.01</v>
      </c>
      <c r="Y851" s="325">
        <v>551.28</v>
      </c>
      <c r="Z851" s="390"/>
      <c r="AA851" s="390"/>
    </row>
    <row r="852" spans="1:27" s="326" customFormat="1" ht="25.5" x14ac:dyDescent="0.2">
      <c r="A852" s="334" t="s">
        <v>9</v>
      </c>
      <c r="B852" s="328">
        <v>35.629916000000001</v>
      </c>
      <c r="C852" s="336">
        <v>34.145871999999997</v>
      </c>
      <c r="D852" s="336">
        <v>34.419146999999995</v>
      </c>
      <c r="E852" s="336">
        <v>35.849178999999999</v>
      </c>
      <c r="F852" s="336">
        <v>37.047730999999992</v>
      </c>
      <c r="G852" s="336">
        <v>37.064448999999996</v>
      </c>
      <c r="H852" s="336">
        <v>36.625279999999997</v>
      </c>
      <c r="I852" s="336">
        <v>36.027289999999994</v>
      </c>
      <c r="J852" s="336">
        <v>36.215688999999998</v>
      </c>
      <c r="K852" s="336">
        <v>37.153826000000002</v>
      </c>
      <c r="L852" s="336">
        <v>36.844542999999994</v>
      </c>
      <c r="M852" s="336">
        <v>36.929419000000003</v>
      </c>
      <c r="N852" s="336">
        <v>36.821394999999995</v>
      </c>
      <c r="O852" s="336">
        <v>34.597257999999997</v>
      </c>
      <c r="P852" s="336">
        <v>35.309701999999994</v>
      </c>
      <c r="Q852" s="336">
        <v>35.535394999999994</v>
      </c>
      <c r="R852" s="336">
        <v>37.620001000000002</v>
      </c>
      <c r="S852" s="336">
        <v>37.483685000000001</v>
      </c>
      <c r="T852" s="336">
        <v>37.027155</v>
      </c>
      <c r="U852" s="336">
        <v>35.616412999999994</v>
      </c>
      <c r="V852" s="336">
        <v>35.973278000000001</v>
      </c>
      <c r="W852" s="336">
        <v>36.397657999999993</v>
      </c>
      <c r="X852" s="336">
        <v>36.844542999999994</v>
      </c>
      <c r="Y852" s="337">
        <v>35.447303999999995</v>
      </c>
      <c r="Z852" s="390"/>
      <c r="AA852" s="390"/>
    </row>
    <row r="853" spans="1:27" s="326" customFormat="1" ht="26.25" thickBot="1" x14ac:dyDescent="0.25">
      <c r="A853" s="329" t="s">
        <v>127</v>
      </c>
      <c r="B853" s="330">
        <v>3.6509273741482882</v>
      </c>
      <c r="C853" s="330">
        <v>3.6509273741482882</v>
      </c>
      <c r="D853" s="330">
        <v>3.6509273741482882</v>
      </c>
      <c r="E853" s="330">
        <v>3.6509273741482882</v>
      </c>
      <c r="F853" s="330">
        <v>3.6509273741482882</v>
      </c>
      <c r="G853" s="330">
        <v>3.6509273741482882</v>
      </c>
      <c r="H853" s="330">
        <v>3.6509273741482882</v>
      </c>
      <c r="I853" s="330">
        <v>3.6509273741482882</v>
      </c>
      <c r="J853" s="330">
        <v>3.6509273741482882</v>
      </c>
      <c r="K853" s="330">
        <v>3.6509273741482882</v>
      </c>
      <c r="L853" s="330">
        <v>3.6509273741482882</v>
      </c>
      <c r="M853" s="330">
        <v>3.6509273741482882</v>
      </c>
      <c r="N853" s="330">
        <v>3.6509273741482882</v>
      </c>
      <c r="O853" s="330">
        <v>3.6509273741482882</v>
      </c>
      <c r="P853" s="330">
        <v>3.6509273741482882</v>
      </c>
      <c r="Q853" s="330">
        <v>3.6509273741482882</v>
      </c>
      <c r="R853" s="330">
        <v>3.6509273741482882</v>
      </c>
      <c r="S853" s="330">
        <v>3.6509273741482882</v>
      </c>
      <c r="T853" s="330">
        <v>3.6509273741482882</v>
      </c>
      <c r="U853" s="330">
        <v>3.6509273741482882</v>
      </c>
      <c r="V853" s="330">
        <v>3.6509273741482882</v>
      </c>
      <c r="W853" s="330">
        <v>3.6509273741482882</v>
      </c>
      <c r="X853" s="330">
        <v>3.6509273741482882</v>
      </c>
      <c r="Y853" s="330">
        <v>3.6509273741482882</v>
      </c>
      <c r="Z853" s="390"/>
      <c r="AA853" s="390"/>
    </row>
    <row r="854" spans="1:27" s="323" customFormat="1" ht="15.75" thickBot="1" x14ac:dyDescent="0.25">
      <c r="A854" s="332">
        <v>13</v>
      </c>
      <c r="B854" s="316">
        <v>542.20801337414832</v>
      </c>
      <c r="C854" s="317">
        <v>514.66392937414821</v>
      </c>
      <c r="D854" s="317">
        <v>515.48344037414824</v>
      </c>
      <c r="E854" s="318">
        <v>522.8058243741483</v>
      </c>
      <c r="F854" s="318">
        <v>540.97342537414829</v>
      </c>
      <c r="G854" s="318">
        <v>538.40846237414826</v>
      </c>
      <c r="H854" s="318">
        <v>533.86390137414833</v>
      </c>
      <c r="I854" s="318">
        <v>526.08386837414832</v>
      </c>
      <c r="J854" s="318">
        <v>530.3197823741483</v>
      </c>
      <c r="K854" s="319">
        <v>539.0470423741483</v>
      </c>
      <c r="L854" s="318">
        <v>543.87896437414827</v>
      </c>
      <c r="M854" s="320">
        <v>541.86743737414827</v>
      </c>
      <c r="N854" s="319">
        <v>543.02752437414836</v>
      </c>
      <c r="O854" s="318">
        <v>511.85417737414832</v>
      </c>
      <c r="P854" s="320">
        <v>512.56725837414831</v>
      </c>
      <c r="Q854" s="321">
        <v>525.11535537414829</v>
      </c>
      <c r="R854" s="318">
        <v>562.08913737414832</v>
      </c>
      <c r="S854" s="321">
        <v>563.46208437414828</v>
      </c>
      <c r="T854" s="318">
        <v>530.27721037414835</v>
      </c>
      <c r="U854" s="317">
        <v>525.75393537414834</v>
      </c>
      <c r="V854" s="317">
        <v>536.6523673741483</v>
      </c>
      <c r="W854" s="317">
        <v>543.67674737414825</v>
      </c>
      <c r="X854" s="317">
        <v>543.86832137414831</v>
      </c>
      <c r="Y854" s="322">
        <v>551.12684737414827</v>
      </c>
      <c r="Z854" s="389"/>
      <c r="AA854" s="389"/>
    </row>
    <row r="855" spans="1:27" s="326" customFormat="1" ht="38.25" x14ac:dyDescent="0.2">
      <c r="A855" s="324" t="s">
        <v>7</v>
      </c>
      <c r="B855" s="325">
        <v>506.02</v>
      </c>
      <c r="C855" s="325">
        <v>480.14</v>
      </c>
      <c r="D855" s="325">
        <v>480.91</v>
      </c>
      <c r="E855" s="325">
        <v>487.79</v>
      </c>
      <c r="F855" s="325">
        <v>504.86</v>
      </c>
      <c r="G855" s="325">
        <v>502.45</v>
      </c>
      <c r="H855" s="325">
        <v>498.18</v>
      </c>
      <c r="I855" s="325">
        <v>490.87</v>
      </c>
      <c r="J855" s="325">
        <v>494.85</v>
      </c>
      <c r="K855" s="325">
        <v>503.05</v>
      </c>
      <c r="L855" s="325">
        <v>507.59</v>
      </c>
      <c r="M855" s="325">
        <v>505.7</v>
      </c>
      <c r="N855" s="325">
        <v>506.79</v>
      </c>
      <c r="O855" s="325">
        <v>477.5</v>
      </c>
      <c r="P855" s="325">
        <v>478.17</v>
      </c>
      <c r="Q855" s="325">
        <v>489.96</v>
      </c>
      <c r="R855" s="325">
        <v>524.70000000000005</v>
      </c>
      <c r="S855" s="325">
        <v>525.99</v>
      </c>
      <c r="T855" s="325">
        <v>494.81</v>
      </c>
      <c r="U855" s="325">
        <v>490.56</v>
      </c>
      <c r="V855" s="325">
        <v>500.8</v>
      </c>
      <c r="W855" s="325">
        <v>507.4</v>
      </c>
      <c r="X855" s="325">
        <v>507.58</v>
      </c>
      <c r="Y855" s="325">
        <v>514.4</v>
      </c>
      <c r="Z855" s="390"/>
      <c r="AA855" s="390"/>
    </row>
    <row r="856" spans="1:27" s="326" customFormat="1" ht="25.5" x14ac:dyDescent="0.2">
      <c r="A856" s="327" t="s">
        <v>9</v>
      </c>
      <c r="B856" s="328">
        <v>32.537085999999995</v>
      </c>
      <c r="C856" s="336">
        <v>30.873001999999996</v>
      </c>
      <c r="D856" s="336">
        <v>30.922512999999999</v>
      </c>
      <c r="E856" s="336">
        <v>31.364896999999999</v>
      </c>
      <c r="F856" s="336">
        <v>32.462497999999997</v>
      </c>
      <c r="G856" s="336">
        <v>32.307534999999994</v>
      </c>
      <c r="H856" s="336">
        <v>32.032973999999996</v>
      </c>
      <c r="I856" s="336">
        <v>31.562940999999999</v>
      </c>
      <c r="J856" s="336">
        <v>31.818854999999999</v>
      </c>
      <c r="K856" s="336">
        <v>32.346114999999998</v>
      </c>
      <c r="L856" s="336">
        <v>32.638036999999997</v>
      </c>
      <c r="M856" s="336">
        <v>32.516509999999997</v>
      </c>
      <c r="N856" s="336">
        <v>32.586596999999998</v>
      </c>
      <c r="O856" s="336">
        <v>30.703249999999997</v>
      </c>
      <c r="P856" s="336">
        <v>30.746330999999998</v>
      </c>
      <c r="Q856" s="336">
        <v>31.504427999999997</v>
      </c>
      <c r="R856" s="336">
        <v>33.738210000000002</v>
      </c>
      <c r="S856" s="336">
        <v>33.821156999999999</v>
      </c>
      <c r="T856" s="336">
        <v>31.816282999999999</v>
      </c>
      <c r="U856" s="336">
        <v>31.543007999999997</v>
      </c>
      <c r="V856" s="336">
        <v>32.201439999999998</v>
      </c>
      <c r="W856" s="336">
        <v>32.625819999999997</v>
      </c>
      <c r="X856" s="336">
        <v>32.637394</v>
      </c>
      <c r="Y856" s="337">
        <v>33.075919999999996</v>
      </c>
      <c r="Z856" s="390"/>
      <c r="AA856" s="390"/>
    </row>
    <row r="857" spans="1:27" s="326" customFormat="1" ht="26.25" thickBot="1" x14ac:dyDescent="0.25">
      <c r="A857" s="329" t="s">
        <v>127</v>
      </c>
      <c r="B857" s="330">
        <v>3.6509273741482882</v>
      </c>
      <c r="C857" s="330">
        <v>3.6509273741482882</v>
      </c>
      <c r="D857" s="330">
        <v>3.6509273741482882</v>
      </c>
      <c r="E857" s="330">
        <v>3.6509273741482882</v>
      </c>
      <c r="F857" s="330">
        <v>3.6509273741482882</v>
      </c>
      <c r="G857" s="330">
        <v>3.6509273741482882</v>
      </c>
      <c r="H857" s="330">
        <v>3.6509273741482882</v>
      </c>
      <c r="I857" s="330">
        <v>3.6509273741482882</v>
      </c>
      <c r="J857" s="330">
        <v>3.6509273741482882</v>
      </c>
      <c r="K857" s="330">
        <v>3.6509273741482882</v>
      </c>
      <c r="L857" s="330">
        <v>3.6509273741482882</v>
      </c>
      <c r="M857" s="330">
        <v>3.6509273741482882</v>
      </c>
      <c r="N857" s="330">
        <v>3.6509273741482882</v>
      </c>
      <c r="O857" s="330">
        <v>3.6509273741482882</v>
      </c>
      <c r="P857" s="330">
        <v>3.6509273741482882</v>
      </c>
      <c r="Q857" s="330">
        <v>3.6509273741482882</v>
      </c>
      <c r="R857" s="330">
        <v>3.6509273741482882</v>
      </c>
      <c r="S857" s="330">
        <v>3.6509273741482882</v>
      </c>
      <c r="T857" s="330">
        <v>3.6509273741482882</v>
      </c>
      <c r="U857" s="330">
        <v>3.6509273741482882</v>
      </c>
      <c r="V857" s="330">
        <v>3.6509273741482882</v>
      </c>
      <c r="W857" s="330">
        <v>3.6509273741482882</v>
      </c>
      <c r="X857" s="330">
        <v>3.6509273741482882</v>
      </c>
      <c r="Y857" s="330">
        <v>3.6509273741482882</v>
      </c>
      <c r="Z857" s="390"/>
      <c r="AA857" s="390"/>
    </row>
    <row r="858" spans="1:27" s="323" customFormat="1" ht="15.75" thickBot="1" x14ac:dyDescent="0.25">
      <c r="A858" s="331">
        <v>14</v>
      </c>
      <c r="B858" s="316">
        <v>562.68514537414831</v>
      </c>
      <c r="C858" s="317">
        <v>527.18009737414832</v>
      </c>
      <c r="D858" s="317">
        <v>526.7118053741483</v>
      </c>
      <c r="E858" s="318">
        <v>529.51091437414823</v>
      </c>
      <c r="F858" s="318">
        <v>563.43015537414828</v>
      </c>
      <c r="G858" s="318">
        <v>564.68602937414823</v>
      </c>
      <c r="H858" s="318">
        <v>558.68337737414834</v>
      </c>
      <c r="I858" s="318">
        <v>547.96587637414825</v>
      </c>
      <c r="J858" s="318">
        <v>551.12684737414827</v>
      </c>
      <c r="K858" s="319">
        <v>557.52329037414825</v>
      </c>
      <c r="L858" s="318">
        <v>556.0864853741482</v>
      </c>
      <c r="M858" s="320">
        <v>561.26962637414829</v>
      </c>
      <c r="N858" s="319">
        <v>558.83237937414833</v>
      </c>
      <c r="O858" s="318">
        <v>525.82843637414828</v>
      </c>
      <c r="P858" s="320">
        <v>535.76899837414828</v>
      </c>
      <c r="Q858" s="321">
        <v>553.63859537414828</v>
      </c>
      <c r="R858" s="318">
        <v>579.01150737414832</v>
      </c>
      <c r="S858" s="321">
        <v>581.92768937414837</v>
      </c>
      <c r="T858" s="318">
        <v>573.63679237414829</v>
      </c>
      <c r="U858" s="317">
        <v>555.84169637414834</v>
      </c>
      <c r="V858" s="317">
        <v>566.64434137414833</v>
      </c>
      <c r="W858" s="317">
        <v>569.60309537414832</v>
      </c>
      <c r="X858" s="317">
        <v>563.68558737414833</v>
      </c>
      <c r="Y858" s="322">
        <v>564.79245937414828</v>
      </c>
      <c r="Z858" s="389"/>
      <c r="AA858" s="389"/>
    </row>
    <row r="859" spans="1:27" s="326" customFormat="1" ht="38.25" x14ac:dyDescent="0.2">
      <c r="A859" s="333" t="s">
        <v>7</v>
      </c>
      <c r="B859" s="325">
        <v>525.26</v>
      </c>
      <c r="C859" s="325">
        <v>491.9</v>
      </c>
      <c r="D859" s="325">
        <v>491.46</v>
      </c>
      <c r="E859" s="325">
        <v>494.09</v>
      </c>
      <c r="F859" s="325">
        <v>525.96</v>
      </c>
      <c r="G859" s="325">
        <v>527.14</v>
      </c>
      <c r="H859" s="325">
        <v>521.5</v>
      </c>
      <c r="I859" s="325">
        <v>511.43</v>
      </c>
      <c r="J859" s="325">
        <v>514.4</v>
      </c>
      <c r="K859" s="325">
        <v>520.41</v>
      </c>
      <c r="L859" s="325">
        <v>519.05999999999995</v>
      </c>
      <c r="M859" s="325">
        <v>523.92999999999995</v>
      </c>
      <c r="N859" s="325">
        <v>521.64</v>
      </c>
      <c r="O859" s="325">
        <v>490.63</v>
      </c>
      <c r="P859" s="325">
        <v>499.97</v>
      </c>
      <c r="Q859" s="325">
        <v>516.76</v>
      </c>
      <c r="R859" s="325">
        <v>540.6</v>
      </c>
      <c r="S859" s="325">
        <v>543.34</v>
      </c>
      <c r="T859" s="325">
        <v>535.54999999999995</v>
      </c>
      <c r="U859" s="325">
        <v>518.83000000000004</v>
      </c>
      <c r="V859" s="325">
        <v>528.98</v>
      </c>
      <c r="W859" s="325">
        <v>531.76</v>
      </c>
      <c r="X859" s="325">
        <v>526.20000000000005</v>
      </c>
      <c r="Y859" s="325">
        <v>527.24</v>
      </c>
      <c r="Z859" s="390"/>
      <c r="AA859" s="390"/>
    </row>
    <row r="860" spans="1:27" s="326" customFormat="1" ht="25.5" x14ac:dyDescent="0.2">
      <c r="A860" s="334" t="s">
        <v>9</v>
      </c>
      <c r="B860" s="328">
        <v>33.774217999999998</v>
      </c>
      <c r="C860" s="336">
        <v>31.629169999999995</v>
      </c>
      <c r="D860" s="336">
        <v>31.600877999999998</v>
      </c>
      <c r="E860" s="336">
        <v>31.769986999999997</v>
      </c>
      <c r="F860" s="336">
        <v>33.819228000000003</v>
      </c>
      <c r="G860" s="336">
        <v>33.895101999999994</v>
      </c>
      <c r="H860" s="336">
        <v>33.532449999999997</v>
      </c>
      <c r="I860" s="336">
        <v>32.884948999999999</v>
      </c>
      <c r="J860" s="336">
        <v>33.075919999999996</v>
      </c>
      <c r="K860" s="336">
        <v>33.462362999999996</v>
      </c>
      <c r="L860" s="336">
        <v>33.375557999999991</v>
      </c>
      <c r="M860" s="336">
        <v>33.688698999999993</v>
      </c>
      <c r="N860" s="336">
        <v>33.541452</v>
      </c>
      <c r="O860" s="336">
        <v>31.547508999999998</v>
      </c>
      <c r="P860" s="336">
        <v>32.148071000000002</v>
      </c>
      <c r="Q860" s="336">
        <v>33.227667999999994</v>
      </c>
      <c r="R860" s="336">
        <v>34.760579999999997</v>
      </c>
      <c r="S860" s="336">
        <v>34.936762000000002</v>
      </c>
      <c r="T860" s="336">
        <v>34.435864999999993</v>
      </c>
      <c r="U860" s="336">
        <v>33.360768999999998</v>
      </c>
      <c r="V860" s="336">
        <v>34.013413999999997</v>
      </c>
      <c r="W860" s="336">
        <v>34.192167999999995</v>
      </c>
      <c r="X860" s="336">
        <v>33.83466</v>
      </c>
      <c r="Y860" s="337">
        <v>33.901531999999996</v>
      </c>
      <c r="Z860" s="390"/>
      <c r="AA860" s="390"/>
    </row>
    <row r="861" spans="1:27" s="326" customFormat="1" ht="26.25" thickBot="1" x14ac:dyDescent="0.25">
      <c r="A861" s="329" t="s">
        <v>127</v>
      </c>
      <c r="B861" s="330">
        <v>3.6509273741482882</v>
      </c>
      <c r="C861" s="330">
        <v>3.6509273741482882</v>
      </c>
      <c r="D861" s="330">
        <v>3.6509273741482882</v>
      </c>
      <c r="E861" s="330">
        <v>3.6509273741482882</v>
      </c>
      <c r="F861" s="330">
        <v>3.6509273741482882</v>
      </c>
      <c r="G861" s="330">
        <v>3.6509273741482882</v>
      </c>
      <c r="H861" s="330">
        <v>3.6509273741482882</v>
      </c>
      <c r="I861" s="330">
        <v>3.6509273741482882</v>
      </c>
      <c r="J861" s="330">
        <v>3.6509273741482882</v>
      </c>
      <c r="K861" s="330">
        <v>3.6509273741482882</v>
      </c>
      <c r="L861" s="330">
        <v>3.6509273741482882</v>
      </c>
      <c r="M861" s="330">
        <v>3.6509273741482882</v>
      </c>
      <c r="N861" s="330">
        <v>3.6509273741482882</v>
      </c>
      <c r="O861" s="330">
        <v>3.6509273741482882</v>
      </c>
      <c r="P861" s="330">
        <v>3.6509273741482882</v>
      </c>
      <c r="Q861" s="330">
        <v>3.6509273741482882</v>
      </c>
      <c r="R861" s="330">
        <v>3.6509273741482882</v>
      </c>
      <c r="S861" s="330">
        <v>3.6509273741482882</v>
      </c>
      <c r="T861" s="330">
        <v>3.6509273741482882</v>
      </c>
      <c r="U861" s="330">
        <v>3.6509273741482882</v>
      </c>
      <c r="V861" s="330">
        <v>3.6509273741482882</v>
      </c>
      <c r="W861" s="330">
        <v>3.6509273741482882</v>
      </c>
      <c r="X861" s="330">
        <v>3.6509273741482882</v>
      </c>
      <c r="Y861" s="330">
        <v>3.6509273741482882</v>
      </c>
      <c r="Z861" s="390"/>
      <c r="AA861" s="390"/>
    </row>
    <row r="862" spans="1:27" s="323" customFormat="1" ht="15.75" thickBot="1" x14ac:dyDescent="0.25">
      <c r="A862" s="332">
        <v>15</v>
      </c>
      <c r="B862" s="316">
        <v>25.383933374148292</v>
      </c>
      <c r="C862" s="317">
        <v>25.383933374148292</v>
      </c>
      <c r="D862" s="317">
        <v>25.383933374148292</v>
      </c>
      <c r="E862" s="318">
        <v>25.383933374148292</v>
      </c>
      <c r="F862" s="318">
        <v>25.383933374148292</v>
      </c>
      <c r="G862" s="318">
        <v>25.383933374148292</v>
      </c>
      <c r="H862" s="318">
        <v>25.383933374148292</v>
      </c>
      <c r="I862" s="318">
        <v>25.383933374148292</v>
      </c>
      <c r="J862" s="318">
        <v>25.383933374148292</v>
      </c>
      <c r="K862" s="319">
        <v>25.383933374148292</v>
      </c>
      <c r="L862" s="318">
        <v>25.383933374148292</v>
      </c>
      <c r="M862" s="320">
        <v>25.383933374148292</v>
      </c>
      <c r="N862" s="319">
        <v>25.383933374148292</v>
      </c>
      <c r="O862" s="318">
        <v>25.383933374148292</v>
      </c>
      <c r="P862" s="320">
        <v>25.383933374148292</v>
      </c>
      <c r="Q862" s="321">
        <v>25.383933374148292</v>
      </c>
      <c r="R862" s="318">
        <v>25.383933374148292</v>
      </c>
      <c r="S862" s="321">
        <v>25.383933374148292</v>
      </c>
      <c r="T862" s="318">
        <v>25.383933374148292</v>
      </c>
      <c r="U862" s="317">
        <v>25.383933374148292</v>
      </c>
      <c r="V862" s="317">
        <v>25.383933374148292</v>
      </c>
      <c r="W862" s="317">
        <v>25.383933374148292</v>
      </c>
      <c r="X862" s="317">
        <v>25.383933374148292</v>
      </c>
      <c r="Y862" s="322">
        <v>25.383933374148292</v>
      </c>
      <c r="Z862" s="389"/>
      <c r="AA862" s="389"/>
    </row>
    <row r="863" spans="1:27" s="326" customFormat="1" ht="38.25" x14ac:dyDescent="0.2">
      <c r="A863" s="324" t="s">
        <v>7</v>
      </c>
      <c r="B863" s="325">
        <v>20.420000000000002</v>
      </c>
      <c r="C863" s="325">
        <v>20.420000000000002</v>
      </c>
      <c r="D863" s="325">
        <v>20.420000000000002</v>
      </c>
      <c r="E863" s="325">
        <v>20.420000000000002</v>
      </c>
      <c r="F863" s="325">
        <v>20.420000000000002</v>
      </c>
      <c r="G863" s="325">
        <v>20.420000000000002</v>
      </c>
      <c r="H863" s="325">
        <v>20.420000000000002</v>
      </c>
      <c r="I863" s="325">
        <v>20.420000000000002</v>
      </c>
      <c r="J863" s="325">
        <v>20.420000000000002</v>
      </c>
      <c r="K863" s="325">
        <v>20.420000000000002</v>
      </c>
      <c r="L863" s="325">
        <v>20.420000000000002</v>
      </c>
      <c r="M863" s="325">
        <v>20.420000000000002</v>
      </c>
      <c r="N863" s="325">
        <v>20.420000000000002</v>
      </c>
      <c r="O863" s="325">
        <v>20.420000000000002</v>
      </c>
      <c r="P863" s="325">
        <v>20.420000000000002</v>
      </c>
      <c r="Q863" s="325">
        <v>20.420000000000002</v>
      </c>
      <c r="R863" s="325">
        <v>20.420000000000002</v>
      </c>
      <c r="S863" s="325">
        <v>20.420000000000002</v>
      </c>
      <c r="T863" s="325">
        <v>20.420000000000002</v>
      </c>
      <c r="U863" s="325">
        <v>20.420000000000002</v>
      </c>
      <c r="V863" s="325">
        <v>20.420000000000002</v>
      </c>
      <c r="W863" s="325">
        <v>20.420000000000002</v>
      </c>
      <c r="X863" s="325">
        <v>20.420000000000002</v>
      </c>
      <c r="Y863" s="325">
        <v>20.420000000000002</v>
      </c>
      <c r="Z863" s="390"/>
      <c r="AA863" s="390"/>
    </row>
    <row r="864" spans="1:27" s="326" customFormat="1" ht="25.5" x14ac:dyDescent="0.2">
      <c r="A864" s="327" t="s">
        <v>9</v>
      </c>
      <c r="B864" s="328">
        <v>1.3130060000000001</v>
      </c>
      <c r="C864" s="336">
        <v>1.3130060000000001</v>
      </c>
      <c r="D864" s="336">
        <v>1.3130060000000001</v>
      </c>
      <c r="E864" s="336">
        <v>1.3130060000000001</v>
      </c>
      <c r="F864" s="336">
        <v>1.3130060000000001</v>
      </c>
      <c r="G864" s="336">
        <v>1.3130060000000001</v>
      </c>
      <c r="H864" s="336">
        <v>1.3130060000000001</v>
      </c>
      <c r="I864" s="336">
        <v>1.3130060000000001</v>
      </c>
      <c r="J864" s="336">
        <v>1.3130060000000001</v>
      </c>
      <c r="K864" s="336">
        <v>1.3130060000000001</v>
      </c>
      <c r="L864" s="336">
        <v>1.3130060000000001</v>
      </c>
      <c r="M864" s="336">
        <v>1.3130060000000001</v>
      </c>
      <c r="N864" s="336">
        <v>1.3130060000000001</v>
      </c>
      <c r="O864" s="336">
        <v>1.3130060000000001</v>
      </c>
      <c r="P864" s="336">
        <v>1.3130060000000001</v>
      </c>
      <c r="Q864" s="336">
        <v>1.3130060000000001</v>
      </c>
      <c r="R864" s="336">
        <v>1.3130060000000001</v>
      </c>
      <c r="S864" s="336">
        <v>1.3130060000000001</v>
      </c>
      <c r="T864" s="336">
        <v>1.3130060000000001</v>
      </c>
      <c r="U864" s="336">
        <v>1.3130060000000001</v>
      </c>
      <c r="V864" s="336">
        <v>1.3130060000000001</v>
      </c>
      <c r="W864" s="336">
        <v>1.3130060000000001</v>
      </c>
      <c r="X864" s="336">
        <v>1.3130060000000001</v>
      </c>
      <c r="Y864" s="337">
        <v>1.3130060000000001</v>
      </c>
      <c r="Z864" s="390"/>
      <c r="AA864" s="390"/>
    </row>
    <row r="865" spans="1:27" s="326" customFormat="1" ht="26.25" thickBot="1" x14ac:dyDescent="0.25">
      <c r="A865" s="329" t="s">
        <v>127</v>
      </c>
      <c r="B865" s="330">
        <v>3.6509273741482882</v>
      </c>
      <c r="C865" s="330">
        <v>3.6509273741482882</v>
      </c>
      <c r="D865" s="330">
        <v>3.6509273741482882</v>
      </c>
      <c r="E865" s="330">
        <v>3.6509273741482882</v>
      </c>
      <c r="F865" s="330">
        <v>3.6509273741482882</v>
      </c>
      <c r="G865" s="330">
        <v>3.6509273741482882</v>
      </c>
      <c r="H865" s="330">
        <v>3.6509273741482882</v>
      </c>
      <c r="I865" s="330">
        <v>3.6509273741482882</v>
      </c>
      <c r="J865" s="330">
        <v>3.6509273741482882</v>
      </c>
      <c r="K865" s="330">
        <v>3.6509273741482882</v>
      </c>
      <c r="L865" s="330">
        <v>3.6509273741482882</v>
      </c>
      <c r="M865" s="330">
        <v>3.6509273741482882</v>
      </c>
      <c r="N865" s="330">
        <v>3.6509273741482882</v>
      </c>
      <c r="O865" s="330">
        <v>3.6509273741482882</v>
      </c>
      <c r="P865" s="330">
        <v>3.6509273741482882</v>
      </c>
      <c r="Q865" s="330">
        <v>3.6509273741482882</v>
      </c>
      <c r="R865" s="330">
        <v>3.6509273741482882</v>
      </c>
      <c r="S865" s="330">
        <v>3.6509273741482882</v>
      </c>
      <c r="T865" s="330">
        <v>3.6509273741482882</v>
      </c>
      <c r="U865" s="330">
        <v>3.6509273741482882</v>
      </c>
      <c r="V865" s="330">
        <v>3.6509273741482882</v>
      </c>
      <c r="W865" s="330">
        <v>3.6509273741482882</v>
      </c>
      <c r="X865" s="330">
        <v>3.6509273741482882</v>
      </c>
      <c r="Y865" s="330">
        <v>3.6509273741482882</v>
      </c>
      <c r="Z865" s="390"/>
      <c r="AA865" s="390"/>
    </row>
    <row r="866" spans="1:27" s="323" customFormat="1" ht="15.75" thickBot="1" x14ac:dyDescent="0.25">
      <c r="A866" s="331">
        <v>16</v>
      </c>
      <c r="B866" s="316">
        <v>701.99137237414823</v>
      </c>
      <c r="C866" s="317">
        <v>672.02068437414835</v>
      </c>
      <c r="D866" s="317">
        <v>671.79718137414829</v>
      </c>
      <c r="E866" s="318">
        <v>678.47034237414823</v>
      </c>
      <c r="F866" s="318">
        <v>690.67786337414827</v>
      </c>
      <c r="G866" s="318">
        <v>692.95546537414828</v>
      </c>
      <c r="H866" s="318">
        <v>684.51556637414831</v>
      </c>
      <c r="I866" s="318">
        <v>692.39138637414828</v>
      </c>
      <c r="J866" s="318">
        <v>685.79272637414829</v>
      </c>
      <c r="K866" s="319">
        <v>682.31246537414825</v>
      </c>
      <c r="L866" s="318">
        <v>685.01578737414832</v>
      </c>
      <c r="M866" s="320">
        <v>687.29338937414832</v>
      </c>
      <c r="N866" s="319">
        <v>684.16434737414829</v>
      </c>
      <c r="O866" s="318">
        <v>661.15418137414827</v>
      </c>
      <c r="P866" s="320">
        <v>666.2308923741482</v>
      </c>
      <c r="Q866" s="321">
        <v>681.36523837414825</v>
      </c>
      <c r="R866" s="318">
        <v>698.61754137414835</v>
      </c>
      <c r="S866" s="321">
        <v>716.54035337414837</v>
      </c>
      <c r="T866" s="318">
        <v>687.28274637414836</v>
      </c>
      <c r="U866" s="317">
        <v>683.98341637414831</v>
      </c>
      <c r="V866" s="317">
        <v>691.29515737414829</v>
      </c>
      <c r="W866" s="317">
        <v>698.89425937414831</v>
      </c>
      <c r="X866" s="317">
        <v>701.24636237414836</v>
      </c>
      <c r="Y866" s="322">
        <v>698.01089037414829</v>
      </c>
      <c r="Z866" s="389"/>
      <c r="AA866" s="389"/>
    </row>
    <row r="867" spans="1:27" s="326" customFormat="1" ht="38.25" x14ac:dyDescent="0.2">
      <c r="A867" s="324" t="s">
        <v>7</v>
      </c>
      <c r="B867" s="325">
        <v>656.15</v>
      </c>
      <c r="C867" s="325">
        <v>627.99</v>
      </c>
      <c r="D867" s="325">
        <v>627.78</v>
      </c>
      <c r="E867" s="325">
        <v>634.04999999999995</v>
      </c>
      <c r="F867" s="325">
        <v>645.52</v>
      </c>
      <c r="G867" s="325">
        <v>647.66</v>
      </c>
      <c r="H867" s="325">
        <v>639.73</v>
      </c>
      <c r="I867" s="325">
        <v>647.13</v>
      </c>
      <c r="J867" s="325">
        <v>640.92999999999995</v>
      </c>
      <c r="K867" s="325">
        <v>637.66</v>
      </c>
      <c r="L867" s="325">
        <v>640.20000000000005</v>
      </c>
      <c r="M867" s="325">
        <v>642.34</v>
      </c>
      <c r="N867" s="325">
        <v>639.4</v>
      </c>
      <c r="O867" s="325">
        <v>617.78</v>
      </c>
      <c r="P867" s="325">
        <v>622.54999999999995</v>
      </c>
      <c r="Q867" s="325">
        <v>636.77</v>
      </c>
      <c r="R867" s="325">
        <v>652.98</v>
      </c>
      <c r="S867" s="325">
        <v>669.82</v>
      </c>
      <c r="T867" s="325">
        <v>642.33000000000004</v>
      </c>
      <c r="U867" s="325">
        <v>639.23</v>
      </c>
      <c r="V867" s="325">
        <v>646.1</v>
      </c>
      <c r="W867" s="325">
        <v>653.24</v>
      </c>
      <c r="X867" s="325">
        <v>655.45</v>
      </c>
      <c r="Y867" s="325">
        <v>652.41</v>
      </c>
      <c r="Z867" s="390"/>
      <c r="AA867" s="390"/>
    </row>
    <row r="868" spans="1:27" s="326" customFormat="1" ht="25.5" x14ac:dyDescent="0.2">
      <c r="A868" s="338" t="s">
        <v>9</v>
      </c>
      <c r="B868" s="328">
        <v>42.190444999999997</v>
      </c>
      <c r="C868" s="336">
        <v>40.379756999999998</v>
      </c>
      <c r="D868" s="336">
        <v>40.366253999999998</v>
      </c>
      <c r="E868" s="336">
        <v>40.769414999999995</v>
      </c>
      <c r="F868" s="336">
        <v>41.506935999999996</v>
      </c>
      <c r="G868" s="336">
        <v>41.644537999999997</v>
      </c>
      <c r="H868" s="336">
        <v>41.134639</v>
      </c>
      <c r="I868" s="336">
        <v>41.610458999999999</v>
      </c>
      <c r="J868" s="336">
        <v>41.211798999999992</v>
      </c>
      <c r="K868" s="336">
        <v>41.001537999999996</v>
      </c>
      <c r="L868" s="336">
        <v>41.164859999999997</v>
      </c>
      <c r="M868" s="336">
        <v>41.302461999999998</v>
      </c>
      <c r="N868" s="336">
        <v>41.113419999999998</v>
      </c>
      <c r="O868" s="336">
        <v>39.723253999999997</v>
      </c>
      <c r="P868" s="336">
        <v>40.029964999999997</v>
      </c>
      <c r="Q868" s="336">
        <v>40.944310999999999</v>
      </c>
      <c r="R868" s="336">
        <v>41.986613999999996</v>
      </c>
      <c r="S868" s="336">
        <v>43.069426</v>
      </c>
      <c r="T868" s="336">
        <v>41.301819000000002</v>
      </c>
      <c r="U868" s="336">
        <v>41.102488999999998</v>
      </c>
      <c r="V868" s="336">
        <v>41.544229999999999</v>
      </c>
      <c r="W868" s="336">
        <v>42.003332</v>
      </c>
      <c r="X868" s="336">
        <v>42.145434999999999</v>
      </c>
      <c r="Y868" s="337">
        <v>41.949962999999997</v>
      </c>
      <c r="Z868" s="390"/>
      <c r="AA868" s="390"/>
    </row>
    <row r="869" spans="1:27" s="326" customFormat="1" ht="26.25" thickBot="1" x14ac:dyDescent="0.25">
      <c r="A869" s="339" t="s">
        <v>127</v>
      </c>
      <c r="B869" s="330">
        <v>3.6509273741482882</v>
      </c>
      <c r="C869" s="330">
        <v>3.6509273741482882</v>
      </c>
      <c r="D869" s="330">
        <v>3.6509273741482882</v>
      </c>
      <c r="E869" s="330">
        <v>3.6509273741482882</v>
      </c>
      <c r="F869" s="330">
        <v>3.6509273741482882</v>
      </c>
      <c r="G869" s="330">
        <v>3.6509273741482882</v>
      </c>
      <c r="H869" s="330">
        <v>3.6509273741482882</v>
      </c>
      <c r="I869" s="330">
        <v>3.6509273741482882</v>
      </c>
      <c r="J869" s="330">
        <v>3.6509273741482882</v>
      </c>
      <c r="K869" s="330">
        <v>3.6509273741482882</v>
      </c>
      <c r="L869" s="330">
        <v>3.6509273741482882</v>
      </c>
      <c r="M869" s="330">
        <v>3.6509273741482882</v>
      </c>
      <c r="N869" s="330">
        <v>3.6509273741482882</v>
      </c>
      <c r="O869" s="330">
        <v>3.6509273741482882</v>
      </c>
      <c r="P869" s="330">
        <v>3.6509273741482882</v>
      </c>
      <c r="Q869" s="330">
        <v>3.6509273741482882</v>
      </c>
      <c r="R869" s="330">
        <v>3.6509273741482882</v>
      </c>
      <c r="S869" s="330">
        <v>3.6509273741482882</v>
      </c>
      <c r="T869" s="330">
        <v>3.6509273741482882</v>
      </c>
      <c r="U869" s="330">
        <v>3.6509273741482882</v>
      </c>
      <c r="V869" s="330">
        <v>3.6509273741482882</v>
      </c>
      <c r="W869" s="330">
        <v>3.6509273741482882</v>
      </c>
      <c r="X869" s="330">
        <v>3.6509273741482882</v>
      </c>
      <c r="Y869" s="330">
        <v>3.6509273741482882</v>
      </c>
      <c r="Z869" s="390"/>
      <c r="AA869" s="390"/>
    </row>
    <row r="870" spans="1:27" s="323" customFormat="1" ht="15.75" thickBot="1" x14ac:dyDescent="0.25">
      <c r="A870" s="332">
        <v>17</v>
      </c>
      <c r="B870" s="316">
        <v>485.68304037414833</v>
      </c>
      <c r="C870" s="317">
        <v>466.39792437414832</v>
      </c>
      <c r="D870" s="317">
        <v>466.97264637414827</v>
      </c>
      <c r="E870" s="318">
        <v>470.2932623741483</v>
      </c>
      <c r="F870" s="318">
        <v>480.70211637414832</v>
      </c>
      <c r="G870" s="318">
        <v>479.53138637414827</v>
      </c>
      <c r="H870" s="318">
        <v>478.92473537414827</v>
      </c>
      <c r="I870" s="318">
        <v>472.50700637414826</v>
      </c>
      <c r="J870" s="318">
        <v>473.5180913741483</v>
      </c>
      <c r="K870" s="319">
        <v>478.00943737414826</v>
      </c>
      <c r="L870" s="318">
        <v>478.4883723741483</v>
      </c>
      <c r="M870" s="320">
        <v>473.53937737414827</v>
      </c>
      <c r="N870" s="319">
        <v>476.87063637414826</v>
      </c>
      <c r="O870" s="318">
        <v>463.30081137414828</v>
      </c>
      <c r="P870" s="320">
        <v>468.82452837414826</v>
      </c>
      <c r="Q870" s="321">
        <v>480.87240437414829</v>
      </c>
      <c r="R870" s="318">
        <v>488.3544333741483</v>
      </c>
      <c r="S870" s="321">
        <v>500.30652237414824</v>
      </c>
      <c r="T870" s="318">
        <v>476.2533423741483</v>
      </c>
      <c r="U870" s="317">
        <v>473.13494337414829</v>
      </c>
      <c r="V870" s="317">
        <v>475.58283337414832</v>
      </c>
      <c r="W870" s="317">
        <v>482.29856637414832</v>
      </c>
      <c r="X870" s="317">
        <v>488.60986537414834</v>
      </c>
      <c r="Y870" s="322">
        <v>491.64312037414828</v>
      </c>
      <c r="Z870" s="389"/>
      <c r="AA870" s="389"/>
    </row>
    <row r="871" spans="1:27" s="326" customFormat="1" ht="38.25" x14ac:dyDescent="0.2">
      <c r="A871" s="324" t="s">
        <v>7</v>
      </c>
      <c r="B871" s="325">
        <v>452.91</v>
      </c>
      <c r="C871" s="325">
        <v>434.79</v>
      </c>
      <c r="D871" s="325">
        <v>435.33</v>
      </c>
      <c r="E871" s="325">
        <v>438.45</v>
      </c>
      <c r="F871" s="325">
        <v>448.23</v>
      </c>
      <c r="G871" s="325">
        <v>447.13</v>
      </c>
      <c r="H871" s="325">
        <v>446.56</v>
      </c>
      <c r="I871" s="325">
        <v>440.53</v>
      </c>
      <c r="J871" s="325">
        <v>441.48</v>
      </c>
      <c r="K871" s="325">
        <v>445.7</v>
      </c>
      <c r="L871" s="325">
        <v>446.15</v>
      </c>
      <c r="M871" s="325">
        <v>441.5</v>
      </c>
      <c r="N871" s="325">
        <v>444.63</v>
      </c>
      <c r="O871" s="325">
        <v>431.88</v>
      </c>
      <c r="P871" s="325">
        <v>437.07</v>
      </c>
      <c r="Q871" s="325">
        <v>448.39</v>
      </c>
      <c r="R871" s="325">
        <v>455.42</v>
      </c>
      <c r="S871" s="325">
        <v>466.65</v>
      </c>
      <c r="T871" s="325">
        <v>444.05</v>
      </c>
      <c r="U871" s="325">
        <v>441.12</v>
      </c>
      <c r="V871" s="325">
        <v>443.42</v>
      </c>
      <c r="W871" s="325">
        <v>449.73</v>
      </c>
      <c r="X871" s="325">
        <v>455.66</v>
      </c>
      <c r="Y871" s="325">
        <v>458.51</v>
      </c>
      <c r="Z871" s="390"/>
      <c r="AA871" s="390"/>
    </row>
    <row r="872" spans="1:27" s="326" customFormat="1" ht="25.5" x14ac:dyDescent="0.2">
      <c r="A872" s="338" t="s">
        <v>9</v>
      </c>
      <c r="B872" s="328">
        <v>29.122112999999999</v>
      </c>
      <c r="C872" s="336">
        <v>27.956997000000001</v>
      </c>
      <c r="D872" s="336">
        <v>27.991718999999996</v>
      </c>
      <c r="E872" s="336">
        <v>28.192334999999996</v>
      </c>
      <c r="F872" s="336">
        <v>28.821189</v>
      </c>
      <c r="G872" s="336">
        <v>28.750458999999999</v>
      </c>
      <c r="H872" s="336">
        <v>28.713807999999997</v>
      </c>
      <c r="I872" s="336">
        <v>28.326078999999996</v>
      </c>
      <c r="J872" s="336">
        <v>28.387163999999999</v>
      </c>
      <c r="K872" s="336">
        <v>28.658509999999996</v>
      </c>
      <c r="L872" s="336">
        <v>28.687444999999997</v>
      </c>
      <c r="M872" s="336">
        <v>28.388449999999999</v>
      </c>
      <c r="N872" s="336">
        <v>28.589708999999999</v>
      </c>
      <c r="O872" s="336">
        <v>27.769883999999998</v>
      </c>
      <c r="P872" s="336">
        <v>28.103600999999998</v>
      </c>
      <c r="Q872" s="336">
        <v>28.831476999999996</v>
      </c>
      <c r="R872" s="336">
        <v>29.283505999999999</v>
      </c>
      <c r="S872" s="336">
        <v>30.005594999999996</v>
      </c>
      <c r="T872" s="336">
        <v>28.552415</v>
      </c>
      <c r="U872" s="336">
        <v>28.364015999999999</v>
      </c>
      <c r="V872" s="336">
        <v>28.511906</v>
      </c>
      <c r="W872" s="336">
        <v>28.917638999999998</v>
      </c>
      <c r="X872" s="336">
        <v>29.298938</v>
      </c>
      <c r="Y872" s="337">
        <v>29.482192999999999</v>
      </c>
      <c r="Z872" s="390"/>
      <c r="AA872" s="390"/>
    </row>
    <row r="873" spans="1:27" s="326" customFormat="1" ht="26.25" thickBot="1" x14ac:dyDescent="0.25">
      <c r="A873" s="339" t="s">
        <v>127</v>
      </c>
      <c r="B873" s="330">
        <v>3.6509273741482882</v>
      </c>
      <c r="C873" s="330">
        <v>3.6509273741482882</v>
      </c>
      <c r="D873" s="330">
        <v>3.6509273741482882</v>
      </c>
      <c r="E873" s="330">
        <v>3.6509273741482882</v>
      </c>
      <c r="F873" s="330">
        <v>3.6509273741482882</v>
      </c>
      <c r="G873" s="330">
        <v>3.6509273741482882</v>
      </c>
      <c r="H873" s="330">
        <v>3.6509273741482882</v>
      </c>
      <c r="I873" s="330">
        <v>3.6509273741482882</v>
      </c>
      <c r="J873" s="330">
        <v>3.6509273741482882</v>
      </c>
      <c r="K873" s="330">
        <v>3.6509273741482882</v>
      </c>
      <c r="L873" s="330">
        <v>3.6509273741482882</v>
      </c>
      <c r="M873" s="330">
        <v>3.6509273741482882</v>
      </c>
      <c r="N873" s="330">
        <v>3.6509273741482882</v>
      </c>
      <c r="O873" s="330">
        <v>3.6509273741482882</v>
      </c>
      <c r="P873" s="330">
        <v>3.6509273741482882</v>
      </c>
      <c r="Q873" s="330">
        <v>3.6509273741482882</v>
      </c>
      <c r="R873" s="330">
        <v>3.6509273741482882</v>
      </c>
      <c r="S873" s="330">
        <v>3.6509273741482882</v>
      </c>
      <c r="T873" s="330">
        <v>3.6509273741482882</v>
      </c>
      <c r="U873" s="330">
        <v>3.6509273741482882</v>
      </c>
      <c r="V873" s="330">
        <v>3.6509273741482882</v>
      </c>
      <c r="W873" s="330">
        <v>3.6509273741482882</v>
      </c>
      <c r="X873" s="330">
        <v>3.6509273741482882</v>
      </c>
      <c r="Y873" s="330">
        <v>3.6509273741482882</v>
      </c>
      <c r="Z873" s="390"/>
      <c r="AA873" s="390"/>
    </row>
    <row r="874" spans="1:27" s="323" customFormat="1" ht="15.75" thickBot="1" x14ac:dyDescent="0.25">
      <c r="A874" s="340">
        <v>18</v>
      </c>
      <c r="B874" s="316">
        <v>521.26258937414832</v>
      </c>
      <c r="C874" s="317">
        <v>504.14864537414826</v>
      </c>
      <c r="D874" s="317">
        <v>504.07414437414832</v>
      </c>
      <c r="E874" s="318">
        <v>508.86349437414827</v>
      </c>
      <c r="F874" s="318">
        <v>518.5166953741483</v>
      </c>
      <c r="G874" s="318">
        <v>537.25901837414835</v>
      </c>
      <c r="H874" s="318">
        <v>530.36235437414825</v>
      </c>
      <c r="I874" s="318">
        <v>505.85152537414831</v>
      </c>
      <c r="J874" s="318">
        <v>529.36191237414823</v>
      </c>
      <c r="K874" s="319">
        <v>531.25636637414834</v>
      </c>
      <c r="L874" s="318">
        <v>513.19519537414828</v>
      </c>
      <c r="M874" s="320">
        <v>516.21780737414826</v>
      </c>
      <c r="N874" s="319">
        <v>520.83686937414825</v>
      </c>
      <c r="O874" s="318">
        <v>489.59966437414829</v>
      </c>
      <c r="P874" s="320">
        <v>493.12249737414828</v>
      </c>
      <c r="Q874" s="321">
        <v>508.77835037414832</v>
      </c>
      <c r="R874" s="318">
        <v>539.90912537414829</v>
      </c>
      <c r="S874" s="321">
        <v>542.66566237414827</v>
      </c>
      <c r="T874" s="318">
        <v>512.3331123741483</v>
      </c>
      <c r="U874" s="317">
        <v>513.41869837414833</v>
      </c>
      <c r="V874" s="317">
        <v>530.04306437414823</v>
      </c>
      <c r="W874" s="317">
        <v>530.08563637414829</v>
      </c>
      <c r="X874" s="317">
        <v>529.35126937414827</v>
      </c>
      <c r="Y874" s="322">
        <v>524.34905937414828</v>
      </c>
      <c r="Z874" s="389"/>
      <c r="AA874" s="389"/>
    </row>
    <row r="875" spans="1:27" s="326" customFormat="1" ht="38.25" x14ac:dyDescent="0.2">
      <c r="A875" s="333" t="s">
        <v>7</v>
      </c>
      <c r="B875" s="325">
        <v>486.34</v>
      </c>
      <c r="C875" s="325">
        <v>470.26</v>
      </c>
      <c r="D875" s="325">
        <v>470.19</v>
      </c>
      <c r="E875" s="325">
        <v>474.69</v>
      </c>
      <c r="F875" s="325">
        <v>483.76</v>
      </c>
      <c r="G875" s="325">
        <v>501.37</v>
      </c>
      <c r="H875" s="325">
        <v>494.89</v>
      </c>
      <c r="I875" s="325">
        <v>471.86</v>
      </c>
      <c r="J875" s="325">
        <v>493.95</v>
      </c>
      <c r="K875" s="325">
        <v>495.73</v>
      </c>
      <c r="L875" s="325">
        <v>478.76</v>
      </c>
      <c r="M875" s="325">
        <v>481.6</v>
      </c>
      <c r="N875" s="325">
        <v>485.94</v>
      </c>
      <c r="O875" s="325">
        <v>456.59</v>
      </c>
      <c r="P875" s="325">
        <v>459.9</v>
      </c>
      <c r="Q875" s="325">
        <v>474.61</v>
      </c>
      <c r="R875" s="325">
        <v>503.86</v>
      </c>
      <c r="S875" s="325">
        <v>506.45</v>
      </c>
      <c r="T875" s="325">
        <v>477.95</v>
      </c>
      <c r="U875" s="325">
        <v>478.97</v>
      </c>
      <c r="V875" s="325">
        <v>494.59</v>
      </c>
      <c r="W875" s="325">
        <v>494.63</v>
      </c>
      <c r="X875" s="325">
        <v>493.94</v>
      </c>
      <c r="Y875" s="325">
        <v>489.24</v>
      </c>
      <c r="Z875" s="390"/>
      <c r="AA875" s="390"/>
    </row>
    <row r="876" spans="1:27" s="326" customFormat="1" ht="25.5" x14ac:dyDescent="0.2">
      <c r="A876" s="334" t="s">
        <v>9</v>
      </c>
      <c r="B876" s="328">
        <v>31.271661999999996</v>
      </c>
      <c r="C876" s="336">
        <v>30.237717999999997</v>
      </c>
      <c r="D876" s="336">
        <v>30.233216999999996</v>
      </c>
      <c r="E876" s="336">
        <v>30.522566999999999</v>
      </c>
      <c r="F876" s="336">
        <v>31.105767999999998</v>
      </c>
      <c r="G876" s="336">
        <v>32.238090999999997</v>
      </c>
      <c r="H876" s="336">
        <v>31.821426999999996</v>
      </c>
      <c r="I876" s="336">
        <v>30.340598</v>
      </c>
      <c r="J876" s="336">
        <v>31.760984999999998</v>
      </c>
      <c r="K876" s="336">
        <v>31.875439</v>
      </c>
      <c r="L876" s="336">
        <v>30.784267999999997</v>
      </c>
      <c r="M876" s="336">
        <v>30.96688</v>
      </c>
      <c r="N876" s="336">
        <v>31.245941999999999</v>
      </c>
      <c r="O876" s="336">
        <v>29.358736999999998</v>
      </c>
      <c r="P876" s="336">
        <v>29.571569999999998</v>
      </c>
      <c r="Q876" s="336">
        <v>30.517422999999997</v>
      </c>
      <c r="R876" s="336">
        <v>32.398198000000001</v>
      </c>
      <c r="S876" s="336">
        <v>32.564734999999999</v>
      </c>
      <c r="T876" s="336">
        <v>30.732184999999998</v>
      </c>
      <c r="U876" s="336">
        <v>30.797771000000001</v>
      </c>
      <c r="V876" s="336">
        <v>31.802136999999995</v>
      </c>
      <c r="W876" s="336">
        <v>31.804708999999999</v>
      </c>
      <c r="X876" s="336">
        <v>31.760341999999998</v>
      </c>
      <c r="Y876" s="337">
        <v>31.458131999999999</v>
      </c>
      <c r="Z876" s="390"/>
      <c r="AA876" s="390"/>
    </row>
    <row r="877" spans="1:27" s="326" customFormat="1" ht="26.25" thickBot="1" x14ac:dyDescent="0.25">
      <c r="A877" s="329" t="s">
        <v>127</v>
      </c>
      <c r="B877" s="330">
        <v>3.6509273741482882</v>
      </c>
      <c r="C877" s="330">
        <v>3.6509273741482882</v>
      </c>
      <c r="D877" s="330">
        <v>3.6509273741482882</v>
      </c>
      <c r="E877" s="330">
        <v>3.6509273741482882</v>
      </c>
      <c r="F877" s="330">
        <v>3.6509273741482882</v>
      </c>
      <c r="G877" s="330">
        <v>3.6509273741482882</v>
      </c>
      <c r="H877" s="330">
        <v>3.6509273741482882</v>
      </c>
      <c r="I877" s="330">
        <v>3.6509273741482882</v>
      </c>
      <c r="J877" s="330">
        <v>3.6509273741482882</v>
      </c>
      <c r="K877" s="330">
        <v>3.6509273741482882</v>
      </c>
      <c r="L877" s="330">
        <v>3.6509273741482882</v>
      </c>
      <c r="M877" s="330">
        <v>3.6509273741482882</v>
      </c>
      <c r="N877" s="330">
        <v>3.6509273741482882</v>
      </c>
      <c r="O877" s="330">
        <v>3.6509273741482882</v>
      </c>
      <c r="P877" s="330">
        <v>3.6509273741482882</v>
      </c>
      <c r="Q877" s="330">
        <v>3.6509273741482882</v>
      </c>
      <c r="R877" s="330">
        <v>3.6509273741482882</v>
      </c>
      <c r="S877" s="330">
        <v>3.6509273741482882</v>
      </c>
      <c r="T877" s="330">
        <v>3.6509273741482882</v>
      </c>
      <c r="U877" s="330">
        <v>3.6509273741482882</v>
      </c>
      <c r="V877" s="330">
        <v>3.6509273741482882</v>
      </c>
      <c r="W877" s="330">
        <v>3.6509273741482882</v>
      </c>
      <c r="X877" s="330">
        <v>3.6509273741482882</v>
      </c>
      <c r="Y877" s="330">
        <v>3.6509273741482882</v>
      </c>
      <c r="Z877" s="390"/>
      <c r="AA877" s="390"/>
    </row>
    <row r="878" spans="1:27" s="323" customFormat="1" ht="15.75" thickBot="1" x14ac:dyDescent="0.25">
      <c r="A878" s="331">
        <v>19</v>
      </c>
      <c r="B878" s="316">
        <v>622.96709737414824</v>
      </c>
      <c r="C878" s="317">
        <v>592.1236833741483</v>
      </c>
      <c r="D878" s="317">
        <v>584.66294037414821</v>
      </c>
      <c r="E878" s="318">
        <v>595.89130537414837</v>
      </c>
      <c r="F878" s="318">
        <v>608.37554437414838</v>
      </c>
      <c r="G878" s="318">
        <v>627.28815537414835</v>
      </c>
      <c r="H878" s="318">
        <v>616.75158537414825</v>
      </c>
      <c r="I878" s="318">
        <v>609.52498837414828</v>
      </c>
      <c r="J878" s="318">
        <v>618.13517537414828</v>
      </c>
      <c r="K878" s="319">
        <v>621.33871837414836</v>
      </c>
      <c r="L878" s="318">
        <v>625.94713737414838</v>
      </c>
      <c r="M878" s="320">
        <v>630.24690937414834</v>
      </c>
      <c r="N878" s="319">
        <v>606.14051437414832</v>
      </c>
      <c r="O878" s="318">
        <v>584.12014737414825</v>
      </c>
      <c r="P878" s="320">
        <v>587.40883437414834</v>
      </c>
      <c r="Q878" s="321">
        <v>601.70238337414821</v>
      </c>
      <c r="R878" s="318">
        <v>613.35646837414833</v>
      </c>
      <c r="S878" s="321">
        <v>640.03846937414835</v>
      </c>
      <c r="T878" s="318">
        <v>604.66113737414832</v>
      </c>
      <c r="U878" s="317">
        <v>595.30594037414824</v>
      </c>
      <c r="V878" s="317">
        <v>613.05846437414834</v>
      </c>
      <c r="W878" s="317">
        <v>614.45269737414833</v>
      </c>
      <c r="X878" s="317">
        <v>623.40346037414827</v>
      </c>
      <c r="Y878" s="322">
        <v>621.10457237414823</v>
      </c>
      <c r="Z878" s="389"/>
      <c r="AA878" s="389"/>
    </row>
    <row r="879" spans="1:27" s="326" customFormat="1" ht="38.25" x14ac:dyDescent="0.2">
      <c r="A879" s="341" t="s">
        <v>7</v>
      </c>
      <c r="B879" s="325">
        <v>581.9</v>
      </c>
      <c r="C879" s="325">
        <v>552.91999999999996</v>
      </c>
      <c r="D879" s="325">
        <v>545.91</v>
      </c>
      <c r="E879" s="325">
        <v>556.46</v>
      </c>
      <c r="F879" s="325">
        <v>568.19000000000005</v>
      </c>
      <c r="G879" s="325">
        <v>585.96</v>
      </c>
      <c r="H879" s="325">
        <v>576.05999999999995</v>
      </c>
      <c r="I879" s="325">
        <v>569.27</v>
      </c>
      <c r="J879" s="325">
        <v>577.36</v>
      </c>
      <c r="K879" s="325">
        <v>580.37</v>
      </c>
      <c r="L879" s="325">
        <v>584.70000000000005</v>
      </c>
      <c r="M879" s="325">
        <v>588.74</v>
      </c>
      <c r="N879" s="325">
        <v>566.09</v>
      </c>
      <c r="O879" s="325">
        <v>545.4</v>
      </c>
      <c r="P879" s="325">
        <v>548.49</v>
      </c>
      <c r="Q879" s="325">
        <v>561.91999999999996</v>
      </c>
      <c r="R879" s="325">
        <v>572.87</v>
      </c>
      <c r="S879" s="325">
        <v>597.94000000000005</v>
      </c>
      <c r="T879" s="325">
        <v>564.70000000000005</v>
      </c>
      <c r="U879" s="325">
        <v>555.91</v>
      </c>
      <c r="V879" s="325">
        <v>572.59</v>
      </c>
      <c r="W879" s="325">
        <v>573.9</v>
      </c>
      <c r="X879" s="325">
        <v>582.30999999999995</v>
      </c>
      <c r="Y879" s="325">
        <v>580.15</v>
      </c>
      <c r="Z879" s="390"/>
      <c r="AA879" s="390"/>
    </row>
    <row r="880" spans="1:27" s="326" customFormat="1" ht="25.5" x14ac:dyDescent="0.2">
      <c r="A880" s="334" t="s">
        <v>9</v>
      </c>
      <c r="B880" s="328">
        <v>37.416169999999994</v>
      </c>
      <c r="C880" s="336">
        <v>35.552755999999995</v>
      </c>
      <c r="D880" s="336">
        <v>35.102012999999992</v>
      </c>
      <c r="E880" s="336">
        <v>35.780377999999999</v>
      </c>
      <c r="F880" s="336">
        <v>36.534617000000004</v>
      </c>
      <c r="G880" s="336">
        <v>37.677227999999999</v>
      </c>
      <c r="H880" s="336">
        <v>37.040657999999993</v>
      </c>
      <c r="I880" s="336">
        <v>36.604060999999994</v>
      </c>
      <c r="J880" s="336">
        <v>37.124248000000001</v>
      </c>
      <c r="K880" s="336">
        <v>37.317791</v>
      </c>
      <c r="L880" s="336">
        <v>37.596209999999999</v>
      </c>
      <c r="M880" s="336">
        <v>37.855981999999997</v>
      </c>
      <c r="N880" s="336">
        <v>36.399586999999997</v>
      </c>
      <c r="O880" s="336">
        <v>35.069219999999994</v>
      </c>
      <c r="P880" s="336">
        <v>35.267907000000001</v>
      </c>
      <c r="Q880" s="336">
        <v>36.131455999999993</v>
      </c>
      <c r="R880" s="336">
        <v>36.835540999999999</v>
      </c>
      <c r="S880" s="336">
        <v>38.447541999999999</v>
      </c>
      <c r="T880" s="336">
        <v>36.310209999999998</v>
      </c>
      <c r="U880" s="336">
        <v>35.745012999999993</v>
      </c>
      <c r="V880" s="336">
        <v>36.817537000000002</v>
      </c>
      <c r="W880" s="336">
        <v>36.901769999999999</v>
      </c>
      <c r="X880" s="336">
        <v>37.442532999999997</v>
      </c>
      <c r="Y880" s="337">
        <v>37.303644999999996</v>
      </c>
      <c r="Z880" s="390"/>
      <c r="AA880" s="390"/>
    </row>
    <row r="881" spans="1:27" s="326" customFormat="1" ht="26.25" thickBot="1" x14ac:dyDescent="0.25">
      <c r="A881" s="339" t="s">
        <v>127</v>
      </c>
      <c r="B881" s="330">
        <v>3.6509273741482882</v>
      </c>
      <c r="C881" s="330">
        <v>3.6509273741482882</v>
      </c>
      <c r="D881" s="330">
        <v>3.6509273741482882</v>
      </c>
      <c r="E881" s="330">
        <v>3.6509273741482882</v>
      </c>
      <c r="F881" s="330">
        <v>3.6509273741482882</v>
      </c>
      <c r="G881" s="330">
        <v>3.6509273741482882</v>
      </c>
      <c r="H881" s="330">
        <v>3.6509273741482882</v>
      </c>
      <c r="I881" s="330">
        <v>3.6509273741482882</v>
      </c>
      <c r="J881" s="330">
        <v>3.6509273741482882</v>
      </c>
      <c r="K881" s="330">
        <v>3.6509273741482882</v>
      </c>
      <c r="L881" s="330">
        <v>3.6509273741482882</v>
      </c>
      <c r="M881" s="330">
        <v>3.6509273741482882</v>
      </c>
      <c r="N881" s="330">
        <v>3.6509273741482882</v>
      </c>
      <c r="O881" s="330">
        <v>3.6509273741482882</v>
      </c>
      <c r="P881" s="330">
        <v>3.6509273741482882</v>
      </c>
      <c r="Q881" s="330">
        <v>3.6509273741482882</v>
      </c>
      <c r="R881" s="330">
        <v>3.6509273741482882</v>
      </c>
      <c r="S881" s="330">
        <v>3.6509273741482882</v>
      </c>
      <c r="T881" s="330">
        <v>3.6509273741482882</v>
      </c>
      <c r="U881" s="330">
        <v>3.6509273741482882</v>
      </c>
      <c r="V881" s="330">
        <v>3.6509273741482882</v>
      </c>
      <c r="W881" s="330">
        <v>3.6509273741482882</v>
      </c>
      <c r="X881" s="330">
        <v>3.6509273741482882</v>
      </c>
      <c r="Y881" s="330">
        <v>3.6509273741482882</v>
      </c>
      <c r="Z881" s="390"/>
      <c r="AA881" s="390"/>
    </row>
    <row r="882" spans="1:27" s="323" customFormat="1" ht="15.75" thickBot="1" x14ac:dyDescent="0.25">
      <c r="A882" s="332">
        <v>20</v>
      </c>
      <c r="B882" s="316">
        <v>620.43406337414831</v>
      </c>
      <c r="C882" s="317">
        <v>589.98444037414822</v>
      </c>
      <c r="D882" s="317">
        <v>583.06649037414832</v>
      </c>
      <c r="E882" s="318">
        <v>590.23987237414826</v>
      </c>
      <c r="F882" s="318">
        <v>601.20216237414832</v>
      </c>
      <c r="G882" s="318">
        <v>620.81721137414831</v>
      </c>
      <c r="H882" s="318">
        <v>618.16710437414827</v>
      </c>
      <c r="I882" s="318">
        <v>614.18662237414833</v>
      </c>
      <c r="J882" s="318">
        <v>624.06332637414823</v>
      </c>
      <c r="K882" s="319">
        <v>621.32807537414828</v>
      </c>
      <c r="L882" s="318">
        <v>624.87219437414831</v>
      </c>
      <c r="M882" s="320">
        <v>626.07485337414835</v>
      </c>
      <c r="N882" s="319">
        <v>626.53250237414829</v>
      </c>
      <c r="O882" s="318">
        <v>599.53121137414826</v>
      </c>
      <c r="P882" s="320">
        <v>578.99022137414829</v>
      </c>
      <c r="Q882" s="321">
        <v>597.04074937414828</v>
      </c>
      <c r="R882" s="318">
        <v>632.12007737414831</v>
      </c>
      <c r="S882" s="321">
        <v>635.58969537414828</v>
      </c>
      <c r="T882" s="318">
        <v>601.39373637414826</v>
      </c>
      <c r="U882" s="317">
        <v>598.5094833741482</v>
      </c>
      <c r="V882" s="317">
        <v>618.91211437414836</v>
      </c>
      <c r="W882" s="317">
        <v>619.98705737414832</v>
      </c>
      <c r="X882" s="317">
        <v>627.67130337414835</v>
      </c>
      <c r="Y882" s="322">
        <v>627.0327233741483</v>
      </c>
      <c r="Z882" s="389"/>
      <c r="AA882" s="389"/>
    </row>
    <row r="883" spans="1:27" s="326" customFormat="1" ht="38.25" x14ac:dyDescent="0.2">
      <c r="A883" s="324" t="s">
        <v>7</v>
      </c>
      <c r="B883" s="325">
        <v>579.52</v>
      </c>
      <c r="C883" s="325">
        <v>550.91</v>
      </c>
      <c r="D883" s="325">
        <v>544.41</v>
      </c>
      <c r="E883" s="325">
        <v>551.15</v>
      </c>
      <c r="F883" s="325">
        <v>561.45000000000005</v>
      </c>
      <c r="G883" s="325">
        <v>579.88</v>
      </c>
      <c r="H883" s="325">
        <v>577.39</v>
      </c>
      <c r="I883" s="325">
        <v>573.65</v>
      </c>
      <c r="J883" s="325">
        <v>582.92999999999995</v>
      </c>
      <c r="K883" s="325">
        <v>580.36</v>
      </c>
      <c r="L883" s="325">
        <v>583.69000000000005</v>
      </c>
      <c r="M883" s="325">
        <v>584.82000000000005</v>
      </c>
      <c r="N883" s="325">
        <v>585.25</v>
      </c>
      <c r="O883" s="325">
        <v>559.88</v>
      </c>
      <c r="P883" s="325">
        <v>540.58000000000004</v>
      </c>
      <c r="Q883" s="325">
        <v>557.54</v>
      </c>
      <c r="R883" s="325">
        <v>590.5</v>
      </c>
      <c r="S883" s="325">
        <v>593.76</v>
      </c>
      <c r="T883" s="325">
        <v>561.63</v>
      </c>
      <c r="U883" s="325">
        <v>558.91999999999996</v>
      </c>
      <c r="V883" s="325">
        <v>578.09</v>
      </c>
      <c r="W883" s="325">
        <v>579.1</v>
      </c>
      <c r="X883" s="325">
        <v>586.32000000000005</v>
      </c>
      <c r="Y883" s="325">
        <v>585.72</v>
      </c>
      <c r="Z883" s="390"/>
      <c r="AA883" s="390"/>
    </row>
    <row r="884" spans="1:27" s="326" customFormat="1" ht="25.5" x14ac:dyDescent="0.2">
      <c r="A884" s="338" t="s">
        <v>9</v>
      </c>
      <c r="B884" s="328">
        <v>37.263135999999996</v>
      </c>
      <c r="C884" s="336">
        <v>35.423512999999993</v>
      </c>
      <c r="D884" s="336">
        <v>35.005562999999995</v>
      </c>
      <c r="E884" s="336">
        <v>35.438944999999997</v>
      </c>
      <c r="F884" s="336">
        <v>36.101235000000003</v>
      </c>
      <c r="G884" s="336">
        <v>37.286283999999995</v>
      </c>
      <c r="H884" s="336">
        <v>37.126176999999998</v>
      </c>
      <c r="I884" s="336">
        <v>36.885694999999998</v>
      </c>
      <c r="J884" s="336">
        <v>37.482398999999994</v>
      </c>
      <c r="K884" s="336">
        <v>37.317147999999996</v>
      </c>
      <c r="L884" s="336">
        <v>37.531267</v>
      </c>
      <c r="M884" s="336">
        <v>37.603926000000001</v>
      </c>
      <c r="N884" s="336">
        <v>37.631574999999998</v>
      </c>
      <c r="O884" s="336">
        <v>36.000284000000001</v>
      </c>
      <c r="P884" s="336">
        <v>34.759293999999997</v>
      </c>
      <c r="Q884" s="336">
        <v>35.849821999999996</v>
      </c>
      <c r="R884" s="336">
        <v>37.969149999999999</v>
      </c>
      <c r="S884" s="336">
        <v>38.178767999999998</v>
      </c>
      <c r="T884" s="336">
        <v>36.112808999999999</v>
      </c>
      <c r="U884" s="336">
        <v>35.938555999999998</v>
      </c>
      <c r="V884" s="336">
        <v>37.171187000000003</v>
      </c>
      <c r="W884" s="336">
        <v>37.236129999999996</v>
      </c>
      <c r="X884" s="336">
        <v>37.700375999999999</v>
      </c>
      <c r="Y884" s="337">
        <v>37.661796000000002</v>
      </c>
      <c r="Z884" s="390"/>
      <c r="AA884" s="390"/>
    </row>
    <row r="885" spans="1:27" s="326" customFormat="1" ht="26.25" thickBot="1" x14ac:dyDescent="0.25">
      <c r="A885" s="339" t="s">
        <v>127</v>
      </c>
      <c r="B885" s="330">
        <v>3.6509273741482882</v>
      </c>
      <c r="C885" s="330">
        <v>3.6509273741482882</v>
      </c>
      <c r="D885" s="330">
        <v>3.6509273741482882</v>
      </c>
      <c r="E885" s="330">
        <v>3.6509273741482882</v>
      </c>
      <c r="F885" s="330">
        <v>3.6509273741482882</v>
      </c>
      <c r="G885" s="330">
        <v>3.6509273741482882</v>
      </c>
      <c r="H885" s="330">
        <v>3.6509273741482882</v>
      </c>
      <c r="I885" s="330">
        <v>3.6509273741482882</v>
      </c>
      <c r="J885" s="330">
        <v>3.6509273741482882</v>
      </c>
      <c r="K885" s="330">
        <v>3.6509273741482882</v>
      </c>
      <c r="L885" s="330">
        <v>3.6509273741482882</v>
      </c>
      <c r="M885" s="330">
        <v>3.6509273741482882</v>
      </c>
      <c r="N885" s="330">
        <v>3.6509273741482882</v>
      </c>
      <c r="O885" s="330">
        <v>3.6509273741482882</v>
      </c>
      <c r="P885" s="330">
        <v>3.6509273741482882</v>
      </c>
      <c r="Q885" s="330">
        <v>3.6509273741482882</v>
      </c>
      <c r="R885" s="330">
        <v>3.6509273741482882</v>
      </c>
      <c r="S885" s="330">
        <v>3.6509273741482882</v>
      </c>
      <c r="T885" s="330">
        <v>3.6509273741482882</v>
      </c>
      <c r="U885" s="330">
        <v>3.6509273741482882</v>
      </c>
      <c r="V885" s="330">
        <v>3.6509273741482882</v>
      </c>
      <c r="W885" s="330">
        <v>3.6509273741482882</v>
      </c>
      <c r="X885" s="330">
        <v>3.6509273741482882</v>
      </c>
      <c r="Y885" s="330">
        <v>3.6509273741482882</v>
      </c>
      <c r="Z885" s="390"/>
      <c r="AA885" s="390"/>
    </row>
    <row r="886" spans="1:27" s="323" customFormat="1" ht="15.75" thickBot="1" x14ac:dyDescent="0.25">
      <c r="A886" s="342">
        <v>21</v>
      </c>
      <c r="B886" s="316">
        <v>732.36649437414837</v>
      </c>
      <c r="C886" s="317">
        <v>693.32797037414832</v>
      </c>
      <c r="D886" s="317">
        <v>685.10093137414822</v>
      </c>
      <c r="E886" s="318">
        <v>702.91731337414831</v>
      </c>
      <c r="F886" s="318">
        <v>740.98732437414822</v>
      </c>
      <c r="G886" s="318">
        <v>743.59485937414831</v>
      </c>
      <c r="H886" s="318">
        <v>735.5806803741483</v>
      </c>
      <c r="I886" s="318">
        <v>721.95764037414824</v>
      </c>
      <c r="J886" s="318">
        <v>737.42191937414839</v>
      </c>
      <c r="K886" s="319">
        <v>737.8582823741483</v>
      </c>
      <c r="L886" s="318">
        <v>734.19709037414827</v>
      </c>
      <c r="M886" s="320">
        <v>741.68976237414836</v>
      </c>
      <c r="N886" s="319">
        <v>744.05250837414826</v>
      </c>
      <c r="O886" s="318">
        <v>715.5824833741483</v>
      </c>
      <c r="P886" s="320">
        <v>718.00908737414829</v>
      </c>
      <c r="Q886" s="321">
        <v>734.70795437414824</v>
      </c>
      <c r="R886" s="318">
        <v>757.48397437414826</v>
      </c>
      <c r="S886" s="321">
        <v>762.65647237414828</v>
      </c>
      <c r="T886" s="318">
        <v>744.76558937414836</v>
      </c>
      <c r="U886" s="317">
        <v>704.84369637414829</v>
      </c>
      <c r="V886" s="317">
        <v>726.54477337414835</v>
      </c>
      <c r="W886" s="317">
        <v>726.02326637414831</v>
      </c>
      <c r="X886" s="317">
        <v>719.70132437414827</v>
      </c>
      <c r="Y886" s="322">
        <v>732.47292437414831</v>
      </c>
      <c r="Z886" s="389"/>
      <c r="AA886" s="389"/>
    </row>
    <row r="887" spans="1:27" s="326" customFormat="1" ht="38.25" x14ac:dyDescent="0.2">
      <c r="A887" s="324" t="s">
        <v>7</v>
      </c>
      <c r="B887" s="325">
        <v>684.69</v>
      </c>
      <c r="C887" s="325">
        <v>648.01</v>
      </c>
      <c r="D887" s="325">
        <v>640.28</v>
      </c>
      <c r="E887" s="325">
        <v>657.02</v>
      </c>
      <c r="F887" s="325">
        <v>692.79</v>
      </c>
      <c r="G887" s="325">
        <v>695.24</v>
      </c>
      <c r="H887" s="325">
        <v>687.71</v>
      </c>
      <c r="I887" s="325">
        <v>674.91</v>
      </c>
      <c r="J887" s="325">
        <v>689.44</v>
      </c>
      <c r="K887" s="325">
        <v>689.85</v>
      </c>
      <c r="L887" s="325">
        <v>686.41</v>
      </c>
      <c r="M887" s="325">
        <v>693.45</v>
      </c>
      <c r="N887" s="325">
        <v>695.67</v>
      </c>
      <c r="O887" s="325">
        <v>668.92</v>
      </c>
      <c r="P887" s="325">
        <v>671.2</v>
      </c>
      <c r="Q887" s="325">
        <v>686.89</v>
      </c>
      <c r="R887" s="325">
        <v>708.29</v>
      </c>
      <c r="S887" s="325">
        <v>713.15</v>
      </c>
      <c r="T887" s="325">
        <v>696.34</v>
      </c>
      <c r="U887" s="325">
        <v>658.83</v>
      </c>
      <c r="V887" s="325">
        <v>679.22</v>
      </c>
      <c r="W887" s="325">
        <v>678.73</v>
      </c>
      <c r="X887" s="325">
        <v>672.79</v>
      </c>
      <c r="Y887" s="325">
        <v>684.79</v>
      </c>
      <c r="Z887" s="390"/>
      <c r="AA887" s="390"/>
    </row>
    <row r="888" spans="1:27" s="326" customFormat="1" ht="25.5" x14ac:dyDescent="0.2">
      <c r="A888" s="338" t="s">
        <v>9</v>
      </c>
      <c r="B888" s="328">
        <v>44.025567000000002</v>
      </c>
      <c r="C888" s="336">
        <v>41.667043</v>
      </c>
      <c r="D888" s="336">
        <v>41.170003999999999</v>
      </c>
      <c r="E888" s="336">
        <v>42.246385999999994</v>
      </c>
      <c r="F888" s="336">
        <v>44.546396999999992</v>
      </c>
      <c r="G888" s="336">
        <v>44.703931999999995</v>
      </c>
      <c r="H888" s="336">
        <v>44.219752999999997</v>
      </c>
      <c r="I888" s="336">
        <v>43.396712999999998</v>
      </c>
      <c r="J888" s="336">
        <v>44.330992000000002</v>
      </c>
      <c r="K888" s="336">
        <v>44.357354999999998</v>
      </c>
      <c r="L888" s="336">
        <v>44.136162999999996</v>
      </c>
      <c r="M888" s="336">
        <v>44.588835000000003</v>
      </c>
      <c r="N888" s="336">
        <v>44.731580999999991</v>
      </c>
      <c r="O888" s="336">
        <v>43.011555999999992</v>
      </c>
      <c r="P888" s="336">
        <v>43.158160000000002</v>
      </c>
      <c r="Q888" s="336">
        <v>44.167026999999997</v>
      </c>
      <c r="R888" s="336">
        <v>45.543046999999994</v>
      </c>
      <c r="S888" s="336">
        <v>45.855544999999992</v>
      </c>
      <c r="T888" s="336">
        <v>44.774661999999999</v>
      </c>
      <c r="U888" s="336">
        <v>42.362769</v>
      </c>
      <c r="V888" s="336">
        <v>43.673845999999998</v>
      </c>
      <c r="W888" s="336">
        <v>43.642339</v>
      </c>
      <c r="X888" s="336">
        <v>43.260396999999998</v>
      </c>
      <c r="Y888" s="337">
        <v>44.031996999999997</v>
      </c>
      <c r="Z888" s="390"/>
      <c r="AA888" s="390"/>
    </row>
    <row r="889" spans="1:27" s="326" customFormat="1" ht="26.25" thickBot="1" x14ac:dyDescent="0.25">
      <c r="A889" s="339" t="s">
        <v>127</v>
      </c>
      <c r="B889" s="330">
        <v>3.6509273741482882</v>
      </c>
      <c r="C889" s="330">
        <v>3.6509273741482882</v>
      </c>
      <c r="D889" s="330">
        <v>3.6509273741482882</v>
      </c>
      <c r="E889" s="330">
        <v>3.6509273741482882</v>
      </c>
      <c r="F889" s="330">
        <v>3.6509273741482882</v>
      </c>
      <c r="G889" s="330">
        <v>3.6509273741482882</v>
      </c>
      <c r="H889" s="330">
        <v>3.6509273741482882</v>
      </c>
      <c r="I889" s="330">
        <v>3.6509273741482882</v>
      </c>
      <c r="J889" s="330">
        <v>3.6509273741482882</v>
      </c>
      <c r="K889" s="330">
        <v>3.6509273741482882</v>
      </c>
      <c r="L889" s="330">
        <v>3.6509273741482882</v>
      </c>
      <c r="M889" s="330">
        <v>3.6509273741482882</v>
      </c>
      <c r="N889" s="330">
        <v>3.6509273741482882</v>
      </c>
      <c r="O889" s="330">
        <v>3.6509273741482882</v>
      </c>
      <c r="P889" s="330">
        <v>3.6509273741482882</v>
      </c>
      <c r="Q889" s="330">
        <v>3.6509273741482882</v>
      </c>
      <c r="R889" s="330">
        <v>3.6509273741482882</v>
      </c>
      <c r="S889" s="330">
        <v>3.6509273741482882</v>
      </c>
      <c r="T889" s="330">
        <v>3.6509273741482882</v>
      </c>
      <c r="U889" s="330">
        <v>3.6509273741482882</v>
      </c>
      <c r="V889" s="330">
        <v>3.6509273741482882</v>
      </c>
      <c r="W889" s="330">
        <v>3.6509273741482882</v>
      </c>
      <c r="X889" s="330">
        <v>3.6509273741482882</v>
      </c>
      <c r="Y889" s="330">
        <v>3.6509273741482882</v>
      </c>
      <c r="Z889" s="390"/>
      <c r="AA889" s="390"/>
    </row>
    <row r="890" spans="1:27" s="323" customFormat="1" ht="15.75" thickBot="1" x14ac:dyDescent="0.25">
      <c r="A890" s="332">
        <v>22</v>
      </c>
      <c r="B890" s="316">
        <v>719.26496137414824</v>
      </c>
      <c r="C890" s="317">
        <v>678.66191637414829</v>
      </c>
      <c r="D890" s="317">
        <v>675.4051583741483</v>
      </c>
      <c r="E890" s="318">
        <v>686.34616237414832</v>
      </c>
      <c r="F890" s="318">
        <v>728.80108937414832</v>
      </c>
      <c r="G890" s="318">
        <v>725.44854437414836</v>
      </c>
      <c r="H890" s="318">
        <v>725.21439837414835</v>
      </c>
      <c r="I890" s="318">
        <v>715.2844793741483</v>
      </c>
      <c r="J890" s="318">
        <v>724.58646137414826</v>
      </c>
      <c r="K890" s="319">
        <v>735.55939437414838</v>
      </c>
      <c r="L890" s="318">
        <v>734.66538237414829</v>
      </c>
      <c r="M890" s="320">
        <v>743.98865037414828</v>
      </c>
      <c r="N890" s="319">
        <v>740.49774637414839</v>
      </c>
      <c r="O890" s="318">
        <v>707.24901437414837</v>
      </c>
      <c r="P890" s="320">
        <v>717.60465337414837</v>
      </c>
      <c r="Q890" s="321">
        <v>735.1656033741483</v>
      </c>
      <c r="R890" s="318">
        <v>745.06359337414824</v>
      </c>
      <c r="S890" s="321">
        <v>755.13187137414832</v>
      </c>
      <c r="T890" s="318">
        <v>729.38645437414823</v>
      </c>
      <c r="U890" s="317">
        <v>686.4738783741484</v>
      </c>
      <c r="V890" s="317">
        <v>691.69959137414833</v>
      </c>
      <c r="W890" s="317">
        <v>702.40644937414822</v>
      </c>
      <c r="X890" s="317">
        <v>711.90000537414835</v>
      </c>
      <c r="Y890" s="322">
        <v>730.32303837414827</v>
      </c>
      <c r="Z890" s="389"/>
      <c r="AA890" s="389"/>
    </row>
    <row r="891" spans="1:27" s="326" customFormat="1" ht="38.25" x14ac:dyDescent="0.2">
      <c r="A891" s="341" t="s">
        <v>7</v>
      </c>
      <c r="B891" s="325">
        <v>672.38</v>
      </c>
      <c r="C891" s="325">
        <v>634.23</v>
      </c>
      <c r="D891" s="325">
        <v>631.16999999999996</v>
      </c>
      <c r="E891" s="325">
        <v>641.45000000000005</v>
      </c>
      <c r="F891" s="325">
        <v>681.34</v>
      </c>
      <c r="G891" s="325">
        <v>678.19</v>
      </c>
      <c r="H891" s="325">
        <v>677.97</v>
      </c>
      <c r="I891" s="325">
        <v>668.64</v>
      </c>
      <c r="J891" s="325">
        <v>677.38</v>
      </c>
      <c r="K891" s="325">
        <v>687.69</v>
      </c>
      <c r="L891" s="325">
        <v>686.85</v>
      </c>
      <c r="M891" s="325">
        <v>695.61</v>
      </c>
      <c r="N891" s="325">
        <v>692.33</v>
      </c>
      <c r="O891" s="325">
        <v>661.09</v>
      </c>
      <c r="P891" s="325">
        <v>670.82</v>
      </c>
      <c r="Q891" s="325">
        <v>687.32</v>
      </c>
      <c r="R891" s="325">
        <v>696.62</v>
      </c>
      <c r="S891" s="325">
        <v>706.08</v>
      </c>
      <c r="T891" s="325">
        <v>681.89</v>
      </c>
      <c r="U891" s="325">
        <v>641.57000000000005</v>
      </c>
      <c r="V891" s="325">
        <v>646.48</v>
      </c>
      <c r="W891" s="325">
        <v>656.54</v>
      </c>
      <c r="X891" s="325">
        <v>665.46</v>
      </c>
      <c r="Y891" s="325">
        <v>682.77</v>
      </c>
      <c r="Z891" s="390"/>
      <c r="AA891" s="390"/>
    </row>
    <row r="892" spans="1:27" s="326" customFormat="1" ht="18.75" customHeight="1" outlineLevel="1" x14ac:dyDescent="0.2">
      <c r="A892" s="334" t="s">
        <v>9</v>
      </c>
      <c r="B892" s="328">
        <v>43.234033999999994</v>
      </c>
      <c r="C892" s="336">
        <v>40.780988999999998</v>
      </c>
      <c r="D892" s="336">
        <v>40.584230999999996</v>
      </c>
      <c r="E892" s="336">
        <v>41.245235000000001</v>
      </c>
      <c r="F892" s="336">
        <v>43.810161999999998</v>
      </c>
      <c r="G892" s="336">
        <v>43.607616999999998</v>
      </c>
      <c r="H892" s="336">
        <v>43.593471000000001</v>
      </c>
      <c r="I892" s="336">
        <v>42.993551999999994</v>
      </c>
      <c r="J892" s="336">
        <v>43.555533999999994</v>
      </c>
      <c r="K892" s="336">
        <v>44.218467000000004</v>
      </c>
      <c r="L892" s="336">
        <v>44.164454999999997</v>
      </c>
      <c r="M892" s="336">
        <v>44.727722999999997</v>
      </c>
      <c r="N892" s="336">
        <v>44.516818999999998</v>
      </c>
      <c r="O892" s="336">
        <v>42.508086999999996</v>
      </c>
      <c r="P892" s="336">
        <v>43.133726000000003</v>
      </c>
      <c r="Q892" s="336">
        <v>44.194676000000001</v>
      </c>
      <c r="R892" s="336">
        <v>44.792665999999997</v>
      </c>
      <c r="S892" s="336">
        <v>45.400944000000003</v>
      </c>
      <c r="T892" s="336">
        <v>43.845526999999997</v>
      </c>
      <c r="U892" s="336">
        <v>41.252951000000003</v>
      </c>
      <c r="V892" s="336">
        <v>41.568663999999998</v>
      </c>
      <c r="W892" s="336">
        <v>42.215521999999993</v>
      </c>
      <c r="X892" s="336">
        <v>42.789077999999996</v>
      </c>
      <c r="Y892" s="337">
        <v>43.902110999999998</v>
      </c>
      <c r="Z892" s="390"/>
      <c r="AA892" s="390"/>
    </row>
    <row r="893" spans="1:27" s="326" customFormat="1" ht="18.75" customHeight="1" thickBot="1" x14ac:dyDescent="0.25">
      <c r="A893" s="339" t="s">
        <v>127</v>
      </c>
      <c r="B893" s="330">
        <v>3.6509273741482882</v>
      </c>
      <c r="C893" s="330">
        <v>3.6509273741482882</v>
      </c>
      <c r="D893" s="330">
        <v>3.6509273741482882</v>
      </c>
      <c r="E893" s="330">
        <v>3.6509273741482882</v>
      </c>
      <c r="F893" s="330">
        <v>3.6509273741482882</v>
      </c>
      <c r="G893" s="330">
        <v>3.6509273741482882</v>
      </c>
      <c r="H893" s="330">
        <v>3.6509273741482882</v>
      </c>
      <c r="I893" s="330">
        <v>3.6509273741482882</v>
      </c>
      <c r="J893" s="330">
        <v>3.6509273741482882</v>
      </c>
      <c r="K893" s="330">
        <v>3.6509273741482882</v>
      </c>
      <c r="L893" s="330">
        <v>3.6509273741482882</v>
      </c>
      <c r="M893" s="330">
        <v>3.6509273741482882</v>
      </c>
      <c r="N893" s="330">
        <v>3.6509273741482882</v>
      </c>
      <c r="O893" s="330">
        <v>3.6509273741482882</v>
      </c>
      <c r="P893" s="330">
        <v>3.6509273741482882</v>
      </c>
      <c r="Q893" s="330">
        <v>3.6509273741482882</v>
      </c>
      <c r="R893" s="330">
        <v>3.6509273741482882</v>
      </c>
      <c r="S893" s="330">
        <v>3.6509273741482882</v>
      </c>
      <c r="T893" s="330">
        <v>3.6509273741482882</v>
      </c>
      <c r="U893" s="330">
        <v>3.6509273741482882</v>
      </c>
      <c r="V893" s="330">
        <v>3.6509273741482882</v>
      </c>
      <c r="W893" s="330">
        <v>3.6509273741482882</v>
      </c>
      <c r="X893" s="330">
        <v>3.6509273741482882</v>
      </c>
      <c r="Y893" s="330">
        <v>3.6509273741482882</v>
      </c>
      <c r="Z893" s="390"/>
      <c r="AA893" s="390"/>
    </row>
    <row r="894" spans="1:27" s="323" customFormat="1" ht="18.75" customHeight="1" outlineLevel="1" thickBot="1" x14ac:dyDescent="0.25">
      <c r="A894" s="342">
        <v>23</v>
      </c>
      <c r="B894" s="316">
        <v>717.48758037414837</v>
      </c>
      <c r="C894" s="317">
        <v>698.7771863741483</v>
      </c>
      <c r="D894" s="317">
        <v>705.04591337414831</v>
      </c>
      <c r="E894" s="318">
        <v>712.98559137414827</v>
      </c>
      <c r="F894" s="318">
        <v>717.30664937414826</v>
      </c>
      <c r="G894" s="318">
        <v>719.98868537414819</v>
      </c>
      <c r="H894" s="318">
        <v>716.55099637414833</v>
      </c>
      <c r="I894" s="318">
        <v>708.82417837414835</v>
      </c>
      <c r="J894" s="318">
        <v>719.71196737414823</v>
      </c>
      <c r="K894" s="319">
        <v>721.03169937414827</v>
      </c>
      <c r="L894" s="318">
        <v>724.61839037414825</v>
      </c>
      <c r="M894" s="320">
        <v>723.55409037414825</v>
      </c>
      <c r="N894" s="319">
        <v>718.90309937414827</v>
      </c>
      <c r="O894" s="318">
        <v>698.15989237414828</v>
      </c>
      <c r="P894" s="320">
        <v>701.12928937414836</v>
      </c>
      <c r="Q894" s="321">
        <v>714.31596637414827</v>
      </c>
      <c r="R894" s="318">
        <v>731.79177237414831</v>
      </c>
      <c r="S894" s="321">
        <v>725.71461937414836</v>
      </c>
      <c r="T894" s="318">
        <v>713.78381637414827</v>
      </c>
      <c r="U894" s="317">
        <v>711.47428537414828</v>
      </c>
      <c r="V894" s="317">
        <v>704.46054837414829</v>
      </c>
      <c r="W894" s="317">
        <v>714.42239637414832</v>
      </c>
      <c r="X894" s="317">
        <v>715.02904737414826</v>
      </c>
      <c r="Y894" s="322">
        <v>718.75409737414827</v>
      </c>
      <c r="Z894" s="389"/>
      <c r="AA894" s="389"/>
    </row>
    <row r="895" spans="1:27" s="326" customFormat="1" ht="18.75" customHeight="1" outlineLevel="1" x14ac:dyDescent="0.2">
      <c r="A895" s="341" t="s">
        <v>7</v>
      </c>
      <c r="B895" s="325">
        <v>670.71</v>
      </c>
      <c r="C895" s="325">
        <v>653.13</v>
      </c>
      <c r="D895" s="325">
        <v>659.02</v>
      </c>
      <c r="E895" s="325">
        <v>666.48</v>
      </c>
      <c r="F895" s="325">
        <v>670.54</v>
      </c>
      <c r="G895" s="325">
        <v>673.06</v>
      </c>
      <c r="H895" s="325">
        <v>669.83</v>
      </c>
      <c r="I895" s="325">
        <v>662.57</v>
      </c>
      <c r="J895" s="325">
        <v>672.8</v>
      </c>
      <c r="K895" s="325">
        <v>674.04</v>
      </c>
      <c r="L895" s="325">
        <v>677.41</v>
      </c>
      <c r="M895" s="325">
        <v>676.41</v>
      </c>
      <c r="N895" s="325">
        <v>672.04</v>
      </c>
      <c r="O895" s="325">
        <v>652.54999999999995</v>
      </c>
      <c r="P895" s="325">
        <v>655.34</v>
      </c>
      <c r="Q895" s="325">
        <v>667.73</v>
      </c>
      <c r="R895" s="325">
        <v>684.15</v>
      </c>
      <c r="S895" s="325">
        <v>678.44</v>
      </c>
      <c r="T895" s="325">
        <v>667.23</v>
      </c>
      <c r="U895" s="325">
        <v>665.06</v>
      </c>
      <c r="V895" s="325">
        <v>658.47</v>
      </c>
      <c r="W895" s="325">
        <v>667.83</v>
      </c>
      <c r="X895" s="325">
        <v>668.4</v>
      </c>
      <c r="Y895" s="325">
        <v>671.9</v>
      </c>
      <c r="Z895" s="390"/>
      <c r="AA895" s="390"/>
    </row>
    <row r="896" spans="1:27" s="326" customFormat="1" ht="18.75" customHeight="1" outlineLevel="1" x14ac:dyDescent="0.2">
      <c r="A896" s="334" t="s">
        <v>9</v>
      </c>
      <c r="B896" s="328">
        <v>43.126652999999997</v>
      </c>
      <c r="C896" s="336">
        <v>41.996258999999995</v>
      </c>
      <c r="D896" s="336">
        <v>42.374985999999993</v>
      </c>
      <c r="E896" s="336">
        <v>42.854664</v>
      </c>
      <c r="F896" s="336">
        <v>43.115721999999998</v>
      </c>
      <c r="G896" s="336">
        <v>43.277757999999992</v>
      </c>
      <c r="H896" s="336">
        <v>43.070068999999997</v>
      </c>
      <c r="I896" s="336">
        <v>42.603251</v>
      </c>
      <c r="J896" s="336">
        <v>43.261039999999994</v>
      </c>
      <c r="K896" s="336">
        <v>43.340771999999994</v>
      </c>
      <c r="L896" s="336">
        <v>43.557462999999998</v>
      </c>
      <c r="M896" s="336">
        <v>43.493162999999996</v>
      </c>
      <c r="N896" s="336">
        <v>43.212171999999995</v>
      </c>
      <c r="O896" s="336">
        <v>41.958964999999992</v>
      </c>
      <c r="P896" s="336">
        <v>42.138362000000001</v>
      </c>
      <c r="Q896" s="336">
        <v>42.935038999999996</v>
      </c>
      <c r="R896" s="336">
        <v>43.990844999999993</v>
      </c>
      <c r="S896" s="336">
        <v>43.623691999999998</v>
      </c>
      <c r="T896" s="336">
        <v>42.902889000000002</v>
      </c>
      <c r="U896" s="336">
        <v>42.763357999999997</v>
      </c>
      <c r="V896" s="336">
        <v>42.339621000000001</v>
      </c>
      <c r="W896" s="336">
        <v>42.941468999999998</v>
      </c>
      <c r="X896" s="336">
        <v>42.978119999999997</v>
      </c>
      <c r="Y896" s="337">
        <v>43.203169999999993</v>
      </c>
      <c r="Z896" s="390"/>
      <c r="AA896" s="390"/>
    </row>
    <row r="897" spans="1:27" s="326" customFormat="1" ht="18.75" customHeight="1" outlineLevel="1" thickBot="1" x14ac:dyDescent="0.25">
      <c r="A897" s="339" t="s">
        <v>127</v>
      </c>
      <c r="B897" s="330">
        <v>3.6509273741482882</v>
      </c>
      <c r="C897" s="330">
        <v>3.6509273741482882</v>
      </c>
      <c r="D897" s="330">
        <v>3.6509273741482882</v>
      </c>
      <c r="E897" s="330">
        <v>3.6509273741482882</v>
      </c>
      <c r="F897" s="330">
        <v>3.6509273741482882</v>
      </c>
      <c r="G897" s="330">
        <v>3.6509273741482882</v>
      </c>
      <c r="H897" s="330">
        <v>3.6509273741482882</v>
      </c>
      <c r="I897" s="330">
        <v>3.6509273741482882</v>
      </c>
      <c r="J897" s="330">
        <v>3.6509273741482882</v>
      </c>
      <c r="K897" s="330">
        <v>3.6509273741482882</v>
      </c>
      <c r="L897" s="330">
        <v>3.6509273741482882</v>
      </c>
      <c r="M897" s="330">
        <v>3.6509273741482882</v>
      </c>
      <c r="N897" s="330">
        <v>3.6509273741482882</v>
      </c>
      <c r="O897" s="330">
        <v>3.6509273741482882</v>
      </c>
      <c r="P897" s="330">
        <v>3.6509273741482882</v>
      </c>
      <c r="Q897" s="330">
        <v>3.6509273741482882</v>
      </c>
      <c r="R897" s="330">
        <v>3.6509273741482882</v>
      </c>
      <c r="S897" s="330">
        <v>3.6509273741482882</v>
      </c>
      <c r="T897" s="330">
        <v>3.6509273741482882</v>
      </c>
      <c r="U897" s="330">
        <v>3.6509273741482882</v>
      </c>
      <c r="V897" s="330">
        <v>3.6509273741482882</v>
      </c>
      <c r="W897" s="330">
        <v>3.6509273741482882</v>
      </c>
      <c r="X897" s="330">
        <v>3.6509273741482882</v>
      </c>
      <c r="Y897" s="330">
        <v>3.6509273741482882</v>
      </c>
      <c r="Z897" s="390"/>
      <c r="AA897" s="390"/>
    </row>
    <row r="898" spans="1:27" s="323" customFormat="1" ht="18.75" customHeight="1" thickBot="1" x14ac:dyDescent="0.25">
      <c r="A898" s="343">
        <v>24</v>
      </c>
      <c r="B898" s="316">
        <v>798.64045537414836</v>
      </c>
      <c r="C898" s="317">
        <v>770.31943237414828</v>
      </c>
      <c r="D898" s="317">
        <v>770.31943237414828</v>
      </c>
      <c r="E898" s="318">
        <v>778.66354437414839</v>
      </c>
      <c r="F898" s="318">
        <v>783.04846037414825</v>
      </c>
      <c r="G898" s="318">
        <v>799.17260537414836</v>
      </c>
      <c r="H898" s="318">
        <v>800.91805737414836</v>
      </c>
      <c r="I898" s="318">
        <v>790.17927037414825</v>
      </c>
      <c r="J898" s="318">
        <v>795.55398537414828</v>
      </c>
      <c r="K898" s="319">
        <v>804.8346813741482</v>
      </c>
      <c r="L898" s="318">
        <v>809.75174737414829</v>
      </c>
      <c r="M898" s="320">
        <v>812.49764137414832</v>
      </c>
      <c r="N898" s="319">
        <v>806.26084337414829</v>
      </c>
      <c r="O898" s="318">
        <v>782.52695337414832</v>
      </c>
      <c r="P898" s="320">
        <v>782.69724137414835</v>
      </c>
      <c r="Q898" s="321">
        <v>800.17304737414827</v>
      </c>
      <c r="R898" s="318">
        <v>816.94641537414827</v>
      </c>
      <c r="S898" s="321">
        <v>812.64664337414831</v>
      </c>
      <c r="T898" s="318">
        <v>782.99524537414823</v>
      </c>
      <c r="U898" s="317">
        <v>781.55844037414829</v>
      </c>
      <c r="V898" s="317">
        <v>789.96641037414827</v>
      </c>
      <c r="W898" s="317">
        <v>799.07681837414827</v>
      </c>
      <c r="X898" s="317">
        <v>804.93046837414829</v>
      </c>
      <c r="Y898" s="322">
        <v>804.80275237414833</v>
      </c>
      <c r="Z898" s="389"/>
      <c r="AA898" s="390"/>
    </row>
    <row r="899" spans="1:27" s="326" customFormat="1" ht="18.75" customHeight="1" outlineLevel="1" x14ac:dyDescent="0.2">
      <c r="A899" s="341" t="s">
        <v>7</v>
      </c>
      <c r="B899" s="325">
        <v>746.96</v>
      </c>
      <c r="C899" s="325">
        <v>720.35</v>
      </c>
      <c r="D899" s="325">
        <v>720.35</v>
      </c>
      <c r="E899" s="325">
        <v>728.19</v>
      </c>
      <c r="F899" s="325">
        <v>732.31</v>
      </c>
      <c r="G899" s="325">
        <v>747.46</v>
      </c>
      <c r="H899" s="325">
        <v>749.1</v>
      </c>
      <c r="I899" s="325">
        <v>739.01</v>
      </c>
      <c r="J899" s="325">
        <v>744.06</v>
      </c>
      <c r="K899" s="325">
        <v>752.78</v>
      </c>
      <c r="L899" s="325">
        <v>757.4</v>
      </c>
      <c r="M899" s="325">
        <v>759.98</v>
      </c>
      <c r="N899" s="325">
        <v>754.12</v>
      </c>
      <c r="O899" s="325">
        <v>731.82</v>
      </c>
      <c r="P899" s="325">
        <v>731.98</v>
      </c>
      <c r="Q899" s="325">
        <v>748.4</v>
      </c>
      <c r="R899" s="325">
        <v>764.16</v>
      </c>
      <c r="S899" s="325">
        <v>760.12</v>
      </c>
      <c r="T899" s="325">
        <v>732.26</v>
      </c>
      <c r="U899" s="325">
        <v>730.91</v>
      </c>
      <c r="V899" s="325">
        <v>738.81</v>
      </c>
      <c r="W899" s="325">
        <v>747.37</v>
      </c>
      <c r="X899" s="325">
        <v>752.87</v>
      </c>
      <c r="Y899" s="325">
        <v>752.75</v>
      </c>
      <c r="Z899" s="390"/>
      <c r="AA899" s="389"/>
    </row>
    <row r="900" spans="1:27" s="326" customFormat="1" ht="18.75" customHeight="1" outlineLevel="1" x14ac:dyDescent="0.2">
      <c r="A900" s="334" t="s">
        <v>9</v>
      </c>
      <c r="B900" s="328">
        <v>48.029527999999999</v>
      </c>
      <c r="C900" s="336">
        <v>46.318505000000002</v>
      </c>
      <c r="D900" s="336">
        <v>46.318505000000002</v>
      </c>
      <c r="E900" s="336">
        <v>46.822617000000001</v>
      </c>
      <c r="F900" s="336">
        <v>47.087532999999993</v>
      </c>
      <c r="G900" s="336">
        <v>48.061678000000001</v>
      </c>
      <c r="H900" s="336">
        <v>48.16713</v>
      </c>
      <c r="I900" s="336">
        <v>47.518342999999994</v>
      </c>
      <c r="J900" s="336">
        <v>47.843057999999992</v>
      </c>
      <c r="K900" s="336">
        <v>48.403753999999992</v>
      </c>
      <c r="L900" s="336">
        <v>48.700819999999993</v>
      </c>
      <c r="M900" s="336">
        <v>48.866713999999995</v>
      </c>
      <c r="N900" s="336">
        <v>48.489915999999994</v>
      </c>
      <c r="O900" s="336">
        <v>47.056026000000003</v>
      </c>
      <c r="P900" s="336">
        <v>47.066313999999998</v>
      </c>
      <c r="Q900" s="336">
        <v>48.122119999999995</v>
      </c>
      <c r="R900" s="336">
        <v>49.135487999999995</v>
      </c>
      <c r="S900" s="336">
        <v>48.875715999999997</v>
      </c>
      <c r="T900" s="336">
        <v>47.084317999999996</v>
      </c>
      <c r="U900" s="336">
        <v>46.997512999999998</v>
      </c>
      <c r="V900" s="336">
        <v>47.505482999999991</v>
      </c>
      <c r="W900" s="336">
        <v>48.055890999999995</v>
      </c>
      <c r="X900" s="336">
        <v>48.409540999999997</v>
      </c>
      <c r="Y900" s="337">
        <v>48.401824999999995</v>
      </c>
      <c r="Z900" s="390"/>
      <c r="AA900" s="390"/>
    </row>
    <row r="901" spans="1:27" s="326" customFormat="1" ht="18.75" customHeight="1" outlineLevel="1" thickBot="1" x14ac:dyDescent="0.25">
      <c r="A901" s="339" t="s">
        <v>127</v>
      </c>
      <c r="B901" s="330">
        <v>3.6509273741482882</v>
      </c>
      <c r="C901" s="330">
        <v>3.6509273741482882</v>
      </c>
      <c r="D901" s="330">
        <v>3.6509273741482882</v>
      </c>
      <c r="E901" s="330">
        <v>3.6509273741482882</v>
      </c>
      <c r="F901" s="330">
        <v>3.6509273741482882</v>
      </c>
      <c r="G901" s="330">
        <v>3.6509273741482882</v>
      </c>
      <c r="H901" s="330">
        <v>3.6509273741482882</v>
      </c>
      <c r="I901" s="330">
        <v>3.6509273741482882</v>
      </c>
      <c r="J901" s="330">
        <v>3.6509273741482882</v>
      </c>
      <c r="K901" s="330">
        <v>3.6509273741482882</v>
      </c>
      <c r="L901" s="330">
        <v>3.6509273741482882</v>
      </c>
      <c r="M901" s="330">
        <v>3.6509273741482882</v>
      </c>
      <c r="N901" s="330">
        <v>3.6509273741482882</v>
      </c>
      <c r="O901" s="330">
        <v>3.6509273741482882</v>
      </c>
      <c r="P901" s="330">
        <v>3.6509273741482882</v>
      </c>
      <c r="Q901" s="330">
        <v>3.6509273741482882</v>
      </c>
      <c r="R901" s="330">
        <v>3.6509273741482882</v>
      </c>
      <c r="S901" s="330">
        <v>3.6509273741482882</v>
      </c>
      <c r="T901" s="330">
        <v>3.6509273741482882</v>
      </c>
      <c r="U901" s="330">
        <v>3.6509273741482882</v>
      </c>
      <c r="V901" s="330">
        <v>3.6509273741482882</v>
      </c>
      <c r="W901" s="330">
        <v>3.6509273741482882</v>
      </c>
      <c r="X901" s="330">
        <v>3.6509273741482882</v>
      </c>
      <c r="Y901" s="330">
        <v>3.6509273741482882</v>
      </c>
      <c r="Z901" s="390"/>
      <c r="AA901" s="390"/>
    </row>
    <row r="902" spans="1:27" s="323" customFormat="1" ht="18.75" customHeight="1" thickBot="1" x14ac:dyDescent="0.25">
      <c r="A902" s="332">
        <v>25</v>
      </c>
      <c r="B902" s="316">
        <v>702.81088337414826</v>
      </c>
      <c r="C902" s="317">
        <v>688.10225737414828</v>
      </c>
      <c r="D902" s="317">
        <v>679.44949837414833</v>
      </c>
      <c r="E902" s="318">
        <v>733.49465237414825</v>
      </c>
      <c r="F902" s="318">
        <v>742.01969537414834</v>
      </c>
      <c r="G902" s="318">
        <v>745.71281637414836</v>
      </c>
      <c r="H902" s="318">
        <v>740.78510737414831</v>
      </c>
      <c r="I902" s="318">
        <v>725.66140437414833</v>
      </c>
      <c r="J902" s="318">
        <v>743.41392837414833</v>
      </c>
      <c r="K902" s="319">
        <v>759.35714237414822</v>
      </c>
      <c r="L902" s="318">
        <v>758.03741037414829</v>
      </c>
      <c r="M902" s="320">
        <v>758.40991537414823</v>
      </c>
      <c r="N902" s="319">
        <v>752.68398137414829</v>
      </c>
      <c r="O902" s="318">
        <v>714.69911437414828</v>
      </c>
      <c r="P902" s="320">
        <v>720.41440537414837</v>
      </c>
      <c r="Q902" s="321">
        <v>746.97933337414827</v>
      </c>
      <c r="R902" s="318">
        <v>772.67153537414822</v>
      </c>
      <c r="S902" s="321">
        <v>756.83475137414825</v>
      </c>
      <c r="T902" s="318">
        <v>752.77976837414826</v>
      </c>
      <c r="U902" s="317">
        <v>716.63614037414823</v>
      </c>
      <c r="V902" s="317">
        <v>727.61971637414831</v>
      </c>
      <c r="W902" s="317">
        <v>727.50264337414831</v>
      </c>
      <c r="X902" s="317">
        <v>747.66048537414827</v>
      </c>
      <c r="Y902" s="322">
        <v>749.06536137414832</v>
      </c>
      <c r="Z902" s="389"/>
      <c r="AA902" s="390"/>
    </row>
    <row r="903" spans="1:27" s="326" customFormat="1" ht="18.75" customHeight="1" outlineLevel="1" x14ac:dyDescent="0.2">
      <c r="A903" s="341" t="s">
        <v>7</v>
      </c>
      <c r="B903" s="325">
        <v>656.92</v>
      </c>
      <c r="C903" s="325">
        <v>643.1</v>
      </c>
      <c r="D903" s="325">
        <v>634.97</v>
      </c>
      <c r="E903" s="325">
        <v>685.75</v>
      </c>
      <c r="F903" s="325">
        <v>693.76</v>
      </c>
      <c r="G903" s="325">
        <v>697.23</v>
      </c>
      <c r="H903" s="325">
        <v>692.6</v>
      </c>
      <c r="I903" s="325">
        <v>678.39</v>
      </c>
      <c r="J903" s="325">
        <v>695.07</v>
      </c>
      <c r="K903" s="325">
        <v>710.05</v>
      </c>
      <c r="L903" s="325">
        <v>708.81</v>
      </c>
      <c r="M903" s="325">
        <v>709.16</v>
      </c>
      <c r="N903" s="325">
        <v>703.78</v>
      </c>
      <c r="O903" s="325">
        <v>668.09</v>
      </c>
      <c r="P903" s="325">
        <v>673.46</v>
      </c>
      <c r="Q903" s="325">
        <v>698.42</v>
      </c>
      <c r="R903" s="325">
        <v>722.56</v>
      </c>
      <c r="S903" s="325">
        <v>707.68</v>
      </c>
      <c r="T903" s="325">
        <v>703.87</v>
      </c>
      <c r="U903" s="325">
        <v>669.91</v>
      </c>
      <c r="V903" s="325">
        <v>680.23</v>
      </c>
      <c r="W903" s="325">
        <v>680.12</v>
      </c>
      <c r="X903" s="325">
        <v>699.06</v>
      </c>
      <c r="Y903" s="325">
        <v>700.38</v>
      </c>
      <c r="Z903" s="390"/>
      <c r="AA903" s="389"/>
    </row>
    <row r="904" spans="1:27" s="326" customFormat="1" ht="18.75" customHeight="1" outlineLevel="1" x14ac:dyDescent="0.2">
      <c r="A904" s="334" t="s">
        <v>9</v>
      </c>
      <c r="B904" s="328">
        <v>42.239955999999992</v>
      </c>
      <c r="C904" s="336">
        <v>41.351329999999997</v>
      </c>
      <c r="D904" s="336">
        <v>40.828570999999997</v>
      </c>
      <c r="E904" s="336">
        <v>44.093724999999999</v>
      </c>
      <c r="F904" s="336">
        <v>44.608767999999998</v>
      </c>
      <c r="G904" s="336">
        <v>44.831888999999997</v>
      </c>
      <c r="H904" s="336">
        <v>44.534179999999999</v>
      </c>
      <c r="I904" s="336">
        <v>43.620476999999994</v>
      </c>
      <c r="J904" s="336">
        <v>44.693001000000002</v>
      </c>
      <c r="K904" s="336">
        <v>45.656214999999996</v>
      </c>
      <c r="L904" s="336">
        <v>45.576482999999996</v>
      </c>
      <c r="M904" s="336">
        <v>45.598987999999999</v>
      </c>
      <c r="N904" s="336">
        <v>45.253053999999999</v>
      </c>
      <c r="O904" s="336">
        <v>42.958187000000002</v>
      </c>
      <c r="P904" s="336">
        <v>43.303477999999998</v>
      </c>
      <c r="Q904" s="336">
        <v>44.908405999999992</v>
      </c>
      <c r="R904" s="336">
        <v>46.460607999999993</v>
      </c>
      <c r="S904" s="336">
        <v>45.503823999999994</v>
      </c>
      <c r="T904" s="336">
        <v>45.258840999999997</v>
      </c>
      <c r="U904" s="336">
        <v>43.075212999999998</v>
      </c>
      <c r="V904" s="336">
        <v>43.738788999999997</v>
      </c>
      <c r="W904" s="336">
        <v>43.731715999999999</v>
      </c>
      <c r="X904" s="336">
        <v>44.949557999999996</v>
      </c>
      <c r="Y904" s="337">
        <v>45.034433999999997</v>
      </c>
      <c r="Z904" s="390"/>
      <c r="AA904" s="390"/>
    </row>
    <row r="905" spans="1:27" s="326" customFormat="1" ht="18.75" customHeight="1" outlineLevel="1" thickBot="1" x14ac:dyDescent="0.25">
      <c r="A905" s="339" t="s">
        <v>127</v>
      </c>
      <c r="B905" s="330">
        <v>3.6509273741482882</v>
      </c>
      <c r="C905" s="330">
        <v>3.6509273741482882</v>
      </c>
      <c r="D905" s="330">
        <v>3.6509273741482882</v>
      </c>
      <c r="E905" s="330">
        <v>3.6509273741482882</v>
      </c>
      <c r="F905" s="330">
        <v>3.6509273741482882</v>
      </c>
      <c r="G905" s="330">
        <v>3.6509273741482882</v>
      </c>
      <c r="H905" s="330">
        <v>3.6509273741482882</v>
      </c>
      <c r="I905" s="330">
        <v>3.6509273741482882</v>
      </c>
      <c r="J905" s="330">
        <v>3.6509273741482882</v>
      </c>
      <c r="K905" s="330">
        <v>3.6509273741482882</v>
      </c>
      <c r="L905" s="330">
        <v>3.6509273741482882</v>
      </c>
      <c r="M905" s="330">
        <v>3.6509273741482882</v>
      </c>
      <c r="N905" s="330">
        <v>3.6509273741482882</v>
      </c>
      <c r="O905" s="330">
        <v>3.6509273741482882</v>
      </c>
      <c r="P905" s="330">
        <v>3.6509273741482882</v>
      </c>
      <c r="Q905" s="330">
        <v>3.6509273741482882</v>
      </c>
      <c r="R905" s="330">
        <v>3.6509273741482882</v>
      </c>
      <c r="S905" s="330">
        <v>3.6509273741482882</v>
      </c>
      <c r="T905" s="330">
        <v>3.6509273741482882</v>
      </c>
      <c r="U905" s="330">
        <v>3.6509273741482882</v>
      </c>
      <c r="V905" s="330">
        <v>3.6509273741482882</v>
      </c>
      <c r="W905" s="330">
        <v>3.6509273741482882</v>
      </c>
      <c r="X905" s="330">
        <v>3.6509273741482882</v>
      </c>
      <c r="Y905" s="330">
        <v>3.6509273741482882</v>
      </c>
      <c r="Z905" s="390"/>
      <c r="AA905" s="390"/>
    </row>
    <row r="906" spans="1:27" s="323" customFormat="1" ht="18.75" customHeight="1" thickBot="1" x14ac:dyDescent="0.25">
      <c r="A906" s="340">
        <v>26</v>
      </c>
      <c r="B906" s="316">
        <v>538.47232037414824</v>
      </c>
      <c r="C906" s="317">
        <v>515.49408337414832</v>
      </c>
      <c r="D906" s="317">
        <v>509.6404333741483</v>
      </c>
      <c r="E906" s="318">
        <v>534.43862337414828</v>
      </c>
      <c r="F906" s="318">
        <v>552.54236637414829</v>
      </c>
      <c r="G906" s="318">
        <v>545.09226637414827</v>
      </c>
      <c r="H906" s="318">
        <v>534.80048537414825</v>
      </c>
      <c r="I906" s="318">
        <v>530.97964837414827</v>
      </c>
      <c r="J906" s="318">
        <v>533.85325837414825</v>
      </c>
      <c r="K906" s="319">
        <v>539.25990237414828</v>
      </c>
      <c r="L906" s="318">
        <v>541.43107437414835</v>
      </c>
      <c r="M906" s="320">
        <v>545.93306337414833</v>
      </c>
      <c r="N906" s="319">
        <v>547.63594337414827</v>
      </c>
      <c r="O906" s="318">
        <v>522.51846337414827</v>
      </c>
      <c r="P906" s="320">
        <v>527.15881137414829</v>
      </c>
      <c r="Q906" s="321">
        <v>551.09491837414828</v>
      </c>
      <c r="R906" s="318">
        <v>574.69044937414822</v>
      </c>
      <c r="S906" s="321">
        <v>560.30111337414826</v>
      </c>
      <c r="T906" s="318">
        <v>545.54991537414833</v>
      </c>
      <c r="U906" s="317">
        <v>543.2190983741483</v>
      </c>
      <c r="V906" s="317">
        <v>535.8541423741483</v>
      </c>
      <c r="W906" s="317">
        <v>537.09937337414829</v>
      </c>
      <c r="X906" s="317">
        <v>542.50601737414831</v>
      </c>
      <c r="Y906" s="322">
        <v>540.46256137414832</v>
      </c>
      <c r="Z906" s="389"/>
      <c r="AA906" s="390"/>
    </row>
    <row r="907" spans="1:27" s="326" customFormat="1" ht="18.75" customHeight="1" outlineLevel="1" x14ac:dyDescent="0.2">
      <c r="A907" s="333" t="s">
        <v>7</v>
      </c>
      <c r="B907" s="325">
        <v>502.51</v>
      </c>
      <c r="C907" s="325">
        <v>480.92</v>
      </c>
      <c r="D907" s="325">
        <v>475.42</v>
      </c>
      <c r="E907" s="325">
        <v>498.72</v>
      </c>
      <c r="F907" s="325">
        <v>515.73</v>
      </c>
      <c r="G907" s="325">
        <v>508.73</v>
      </c>
      <c r="H907" s="325">
        <v>499.06</v>
      </c>
      <c r="I907" s="325">
        <v>495.47</v>
      </c>
      <c r="J907" s="325">
        <v>498.17</v>
      </c>
      <c r="K907" s="325">
        <v>503.25</v>
      </c>
      <c r="L907" s="325">
        <v>505.29</v>
      </c>
      <c r="M907" s="325">
        <v>509.52</v>
      </c>
      <c r="N907" s="325">
        <v>511.12</v>
      </c>
      <c r="O907" s="325">
        <v>487.52</v>
      </c>
      <c r="P907" s="325">
        <v>491.88</v>
      </c>
      <c r="Q907" s="325">
        <v>514.37</v>
      </c>
      <c r="R907" s="325">
        <v>536.54</v>
      </c>
      <c r="S907" s="325">
        <v>523.02</v>
      </c>
      <c r="T907" s="325">
        <v>509.16</v>
      </c>
      <c r="U907" s="325">
        <v>506.97</v>
      </c>
      <c r="V907" s="325">
        <v>500.05</v>
      </c>
      <c r="W907" s="325">
        <v>501.22</v>
      </c>
      <c r="X907" s="325">
        <v>506.3</v>
      </c>
      <c r="Y907" s="325">
        <v>504.38</v>
      </c>
      <c r="Z907" s="390"/>
      <c r="AA907" s="389"/>
    </row>
    <row r="908" spans="1:27" s="326" customFormat="1" ht="18.75" customHeight="1" outlineLevel="1" x14ac:dyDescent="0.2">
      <c r="A908" s="334" t="s">
        <v>9</v>
      </c>
      <c r="B908" s="328">
        <v>32.311392999999995</v>
      </c>
      <c r="C908" s="336">
        <v>30.923155999999999</v>
      </c>
      <c r="D908" s="336">
        <v>30.569506000000001</v>
      </c>
      <c r="E908" s="336">
        <v>32.067695999999998</v>
      </c>
      <c r="F908" s="336">
        <v>33.161439000000001</v>
      </c>
      <c r="G908" s="336">
        <v>32.711339000000002</v>
      </c>
      <c r="H908" s="336">
        <v>32.089557999999997</v>
      </c>
      <c r="I908" s="336">
        <v>31.858720999999999</v>
      </c>
      <c r="J908" s="336">
        <v>32.032330999999999</v>
      </c>
      <c r="K908" s="336">
        <v>32.358975000000001</v>
      </c>
      <c r="L908" s="336">
        <v>32.490147</v>
      </c>
      <c r="M908" s="336">
        <v>32.762135999999998</v>
      </c>
      <c r="N908" s="336">
        <v>32.865015999999997</v>
      </c>
      <c r="O908" s="336">
        <v>31.347535999999998</v>
      </c>
      <c r="P908" s="336">
        <v>31.627883999999998</v>
      </c>
      <c r="Q908" s="336">
        <v>33.073990999999999</v>
      </c>
      <c r="R908" s="336">
        <v>34.499521999999999</v>
      </c>
      <c r="S908" s="336">
        <v>33.630185999999995</v>
      </c>
      <c r="T908" s="336">
        <v>32.738987999999999</v>
      </c>
      <c r="U908" s="336">
        <v>32.598171000000001</v>
      </c>
      <c r="V908" s="336">
        <v>32.153214999999996</v>
      </c>
      <c r="W908" s="336">
        <v>32.228445999999998</v>
      </c>
      <c r="X908" s="336">
        <v>32.55509</v>
      </c>
      <c r="Y908" s="337">
        <v>32.431633999999995</v>
      </c>
      <c r="Z908" s="390"/>
      <c r="AA908" s="390"/>
    </row>
    <row r="909" spans="1:27" s="326" customFormat="1" ht="18.75" customHeight="1" outlineLevel="1" thickBot="1" x14ac:dyDescent="0.25">
      <c r="A909" s="329" t="s">
        <v>127</v>
      </c>
      <c r="B909" s="330">
        <v>3.6509273741482882</v>
      </c>
      <c r="C909" s="330">
        <v>3.6509273741482882</v>
      </c>
      <c r="D909" s="330">
        <v>3.6509273741482882</v>
      </c>
      <c r="E909" s="330">
        <v>3.6509273741482882</v>
      </c>
      <c r="F909" s="330">
        <v>3.6509273741482882</v>
      </c>
      <c r="G909" s="330">
        <v>3.6509273741482882</v>
      </c>
      <c r="H909" s="330">
        <v>3.6509273741482882</v>
      </c>
      <c r="I909" s="330">
        <v>3.6509273741482882</v>
      </c>
      <c r="J909" s="330">
        <v>3.6509273741482882</v>
      </c>
      <c r="K909" s="330">
        <v>3.6509273741482882</v>
      </c>
      <c r="L909" s="330">
        <v>3.6509273741482882</v>
      </c>
      <c r="M909" s="330">
        <v>3.6509273741482882</v>
      </c>
      <c r="N909" s="330">
        <v>3.6509273741482882</v>
      </c>
      <c r="O909" s="330">
        <v>3.6509273741482882</v>
      </c>
      <c r="P909" s="330">
        <v>3.6509273741482882</v>
      </c>
      <c r="Q909" s="330">
        <v>3.6509273741482882</v>
      </c>
      <c r="R909" s="330">
        <v>3.6509273741482882</v>
      </c>
      <c r="S909" s="330">
        <v>3.6509273741482882</v>
      </c>
      <c r="T909" s="330">
        <v>3.6509273741482882</v>
      </c>
      <c r="U909" s="330">
        <v>3.6509273741482882</v>
      </c>
      <c r="V909" s="330">
        <v>3.6509273741482882</v>
      </c>
      <c r="W909" s="330">
        <v>3.6509273741482882</v>
      </c>
      <c r="X909" s="330">
        <v>3.6509273741482882</v>
      </c>
      <c r="Y909" s="330">
        <v>3.6509273741482882</v>
      </c>
      <c r="Z909" s="390"/>
      <c r="AA909" s="390"/>
    </row>
    <row r="910" spans="1:27" s="323" customFormat="1" ht="18.75" customHeight="1" thickBot="1" x14ac:dyDescent="0.25">
      <c r="A910" s="331">
        <v>27</v>
      </c>
      <c r="B910" s="316">
        <v>719.80775437414832</v>
      </c>
      <c r="C910" s="317">
        <v>681.1417353741482</v>
      </c>
      <c r="D910" s="317">
        <v>694.66898837414828</v>
      </c>
      <c r="E910" s="318">
        <v>710.60155937414834</v>
      </c>
      <c r="F910" s="318">
        <v>726.36384237414825</v>
      </c>
      <c r="G910" s="318">
        <v>719.04145837414831</v>
      </c>
      <c r="H910" s="318">
        <v>716.68935537414836</v>
      </c>
      <c r="I910" s="318">
        <v>707.28094337414825</v>
      </c>
      <c r="J910" s="318">
        <v>714.16696437414828</v>
      </c>
      <c r="K910" s="319">
        <v>716.84900037414832</v>
      </c>
      <c r="L910" s="318">
        <v>721.52127737414833</v>
      </c>
      <c r="M910" s="320">
        <v>720.37183337414831</v>
      </c>
      <c r="N910" s="319">
        <v>703.44946337414831</v>
      </c>
      <c r="O910" s="318">
        <v>680.06679237414824</v>
      </c>
      <c r="P910" s="320">
        <v>681.59938437414826</v>
      </c>
      <c r="Q910" s="321">
        <v>709.55854537414825</v>
      </c>
      <c r="R910" s="318">
        <v>737.00684237414828</v>
      </c>
      <c r="S910" s="321">
        <v>726.0551953741483</v>
      </c>
      <c r="T910" s="318">
        <v>713.94346137414823</v>
      </c>
      <c r="U910" s="317">
        <v>687.11245837414822</v>
      </c>
      <c r="V910" s="317">
        <v>695.50978537414824</v>
      </c>
      <c r="W910" s="317">
        <v>696.4357263741482</v>
      </c>
      <c r="X910" s="317">
        <v>706.5572193741483</v>
      </c>
      <c r="Y910" s="322">
        <v>707.01486837414825</v>
      </c>
      <c r="Z910" s="389"/>
      <c r="AA910" s="390"/>
    </row>
    <row r="911" spans="1:27" s="326" customFormat="1" ht="18.75" customHeight="1" outlineLevel="1" x14ac:dyDescent="0.2">
      <c r="A911" s="333" t="s">
        <v>7</v>
      </c>
      <c r="B911" s="325">
        <v>672.89</v>
      </c>
      <c r="C911" s="325">
        <v>636.55999999999995</v>
      </c>
      <c r="D911" s="325">
        <v>649.27</v>
      </c>
      <c r="E911" s="325">
        <v>664.24</v>
      </c>
      <c r="F911" s="325">
        <v>679.05</v>
      </c>
      <c r="G911" s="325">
        <v>672.17</v>
      </c>
      <c r="H911" s="325">
        <v>669.96</v>
      </c>
      <c r="I911" s="325">
        <v>661.12</v>
      </c>
      <c r="J911" s="325">
        <v>667.59</v>
      </c>
      <c r="K911" s="325">
        <v>670.11</v>
      </c>
      <c r="L911" s="325">
        <v>674.5</v>
      </c>
      <c r="M911" s="325">
        <v>673.42</v>
      </c>
      <c r="N911" s="325">
        <v>657.52</v>
      </c>
      <c r="O911" s="325">
        <v>635.54999999999995</v>
      </c>
      <c r="P911" s="325">
        <v>636.99</v>
      </c>
      <c r="Q911" s="325">
        <v>663.26</v>
      </c>
      <c r="R911" s="325">
        <v>689.05</v>
      </c>
      <c r="S911" s="325">
        <v>678.76</v>
      </c>
      <c r="T911" s="325">
        <v>667.38</v>
      </c>
      <c r="U911" s="325">
        <v>642.16999999999996</v>
      </c>
      <c r="V911" s="325">
        <v>650.05999999999995</v>
      </c>
      <c r="W911" s="325">
        <v>650.92999999999995</v>
      </c>
      <c r="X911" s="325">
        <v>660.44</v>
      </c>
      <c r="Y911" s="325">
        <v>660.87</v>
      </c>
      <c r="Z911" s="390"/>
      <c r="AA911" s="389"/>
    </row>
    <row r="912" spans="1:27" s="326" customFormat="1" ht="18.75" customHeight="1" outlineLevel="1" x14ac:dyDescent="0.2">
      <c r="A912" s="334" t="s">
        <v>9</v>
      </c>
      <c r="B912" s="328">
        <v>43.266826999999999</v>
      </c>
      <c r="C912" s="336">
        <v>40.930807999999992</v>
      </c>
      <c r="D912" s="336">
        <v>41.748060999999993</v>
      </c>
      <c r="E912" s="336">
        <v>42.710631999999997</v>
      </c>
      <c r="F912" s="336">
        <v>43.662914999999991</v>
      </c>
      <c r="G912" s="336">
        <v>43.220530999999994</v>
      </c>
      <c r="H912" s="336">
        <v>43.078428000000002</v>
      </c>
      <c r="I912" s="336">
        <v>42.510016</v>
      </c>
      <c r="J912" s="336">
        <v>42.926037000000001</v>
      </c>
      <c r="K912" s="336">
        <v>43.088073000000001</v>
      </c>
      <c r="L912" s="336">
        <v>43.370349999999995</v>
      </c>
      <c r="M912" s="336">
        <v>43.300905999999998</v>
      </c>
      <c r="N912" s="336">
        <v>42.278535999999995</v>
      </c>
      <c r="O912" s="336">
        <v>40.865864999999992</v>
      </c>
      <c r="P912" s="336">
        <v>40.958456999999996</v>
      </c>
      <c r="Q912" s="336">
        <v>42.647617999999994</v>
      </c>
      <c r="R912" s="336">
        <v>44.305914999999992</v>
      </c>
      <c r="S912" s="336">
        <v>43.644267999999997</v>
      </c>
      <c r="T912" s="336">
        <v>42.912533999999994</v>
      </c>
      <c r="U912" s="336">
        <v>41.291530999999992</v>
      </c>
      <c r="V912" s="336">
        <v>41.798857999999996</v>
      </c>
      <c r="W912" s="336">
        <v>41.854798999999993</v>
      </c>
      <c r="X912" s="336">
        <v>42.466292000000003</v>
      </c>
      <c r="Y912" s="337">
        <v>42.493941</v>
      </c>
      <c r="Z912" s="390"/>
      <c r="AA912" s="390"/>
    </row>
    <row r="913" spans="1:27" s="326" customFormat="1" ht="18.75" customHeight="1" outlineLevel="1" thickBot="1" x14ac:dyDescent="0.25">
      <c r="A913" s="329" t="s">
        <v>127</v>
      </c>
      <c r="B913" s="330">
        <v>3.6509273741482882</v>
      </c>
      <c r="C913" s="330">
        <v>3.6509273741482882</v>
      </c>
      <c r="D913" s="330">
        <v>3.6509273741482882</v>
      </c>
      <c r="E913" s="330">
        <v>3.6509273741482882</v>
      </c>
      <c r="F913" s="330">
        <v>3.6509273741482882</v>
      </c>
      <c r="G913" s="330">
        <v>3.6509273741482882</v>
      </c>
      <c r="H913" s="330">
        <v>3.6509273741482882</v>
      </c>
      <c r="I913" s="330">
        <v>3.6509273741482882</v>
      </c>
      <c r="J913" s="330">
        <v>3.6509273741482882</v>
      </c>
      <c r="K913" s="330">
        <v>3.6509273741482882</v>
      </c>
      <c r="L913" s="330">
        <v>3.6509273741482882</v>
      </c>
      <c r="M913" s="330">
        <v>3.6509273741482882</v>
      </c>
      <c r="N913" s="330">
        <v>3.6509273741482882</v>
      </c>
      <c r="O913" s="330">
        <v>3.6509273741482882</v>
      </c>
      <c r="P913" s="330">
        <v>3.6509273741482882</v>
      </c>
      <c r="Q913" s="330">
        <v>3.6509273741482882</v>
      </c>
      <c r="R913" s="330">
        <v>3.6509273741482882</v>
      </c>
      <c r="S913" s="330">
        <v>3.6509273741482882</v>
      </c>
      <c r="T913" s="330">
        <v>3.6509273741482882</v>
      </c>
      <c r="U913" s="330">
        <v>3.6509273741482882</v>
      </c>
      <c r="V913" s="330">
        <v>3.6509273741482882</v>
      </c>
      <c r="W913" s="330">
        <v>3.6509273741482882</v>
      </c>
      <c r="X913" s="330">
        <v>3.6509273741482882</v>
      </c>
      <c r="Y913" s="330">
        <v>3.6509273741482882</v>
      </c>
      <c r="Z913" s="390"/>
      <c r="AA913" s="390"/>
    </row>
    <row r="914" spans="1:27" s="323" customFormat="1" ht="18.75" customHeight="1" thickBot="1" x14ac:dyDescent="0.25">
      <c r="A914" s="343">
        <v>28</v>
      </c>
      <c r="B914" s="316">
        <v>715.99756037414818</v>
      </c>
      <c r="C914" s="317">
        <v>679.79007437414828</v>
      </c>
      <c r="D914" s="317">
        <v>683.24904937414829</v>
      </c>
      <c r="E914" s="318">
        <v>708.07916837414825</v>
      </c>
      <c r="F914" s="318">
        <v>719.98868537414819</v>
      </c>
      <c r="G914" s="318">
        <v>713.91153237414835</v>
      </c>
      <c r="H914" s="318">
        <v>707.36608737414838</v>
      </c>
      <c r="I914" s="318">
        <v>696.77630237414826</v>
      </c>
      <c r="J914" s="318">
        <v>699.02197537414827</v>
      </c>
      <c r="K914" s="319">
        <v>707.15322737414829</v>
      </c>
      <c r="L914" s="318">
        <v>714.79490137414825</v>
      </c>
      <c r="M914" s="320">
        <v>717.68979737414827</v>
      </c>
      <c r="N914" s="319">
        <v>716.54035337414837</v>
      </c>
      <c r="O914" s="318">
        <v>689.75192237414831</v>
      </c>
      <c r="P914" s="320">
        <v>695.88229037414828</v>
      </c>
      <c r="Q914" s="321">
        <v>716.46585237414831</v>
      </c>
      <c r="R914" s="318">
        <v>747.97977537414829</v>
      </c>
      <c r="S914" s="321">
        <v>733.59043937414833</v>
      </c>
      <c r="T914" s="318">
        <v>720.16961637414829</v>
      </c>
      <c r="U914" s="317">
        <v>717.37050737414836</v>
      </c>
      <c r="V914" s="317">
        <v>703.84325437414827</v>
      </c>
      <c r="W914" s="317">
        <v>705.06719937414823</v>
      </c>
      <c r="X914" s="317">
        <v>714.55011237414828</v>
      </c>
      <c r="Y914" s="322">
        <v>713.52838437414835</v>
      </c>
      <c r="Z914" s="389"/>
      <c r="AA914" s="390"/>
    </row>
    <row r="915" spans="1:27" s="326" customFormat="1" ht="18.75" customHeight="1" outlineLevel="1" x14ac:dyDescent="0.2">
      <c r="A915" s="341" t="s">
        <v>7</v>
      </c>
      <c r="B915" s="325">
        <v>669.31</v>
      </c>
      <c r="C915" s="325">
        <v>635.29</v>
      </c>
      <c r="D915" s="325">
        <v>638.54</v>
      </c>
      <c r="E915" s="325">
        <v>661.87</v>
      </c>
      <c r="F915" s="325">
        <v>673.06</v>
      </c>
      <c r="G915" s="325">
        <v>667.35</v>
      </c>
      <c r="H915" s="325">
        <v>661.2</v>
      </c>
      <c r="I915" s="325">
        <v>651.25</v>
      </c>
      <c r="J915" s="325">
        <v>653.36</v>
      </c>
      <c r="K915" s="325">
        <v>661</v>
      </c>
      <c r="L915" s="325">
        <v>668.18</v>
      </c>
      <c r="M915" s="325">
        <v>670.9</v>
      </c>
      <c r="N915" s="325">
        <v>669.82</v>
      </c>
      <c r="O915" s="325">
        <v>644.65</v>
      </c>
      <c r="P915" s="325">
        <v>650.41</v>
      </c>
      <c r="Q915" s="325">
        <v>669.75</v>
      </c>
      <c r="R915" s="325">
        <v>699.36</v>
      </c>
      <c r="S915" s="325">
        <v>685.84</v>
      </c>
      <c r="T915" s="325">
        <v>673.23</v>
      </c>
      <c r="U915" s="325">
        <v>670.6</v>
      </c>
      <c r="V915" s="325">
        <v>657.89</v>
      </c>
      <c r="W915" s="325">
        <v>659.04</v>
      </c>
      <c r="X915" s="325">
        <v>667.95</v>
      </c>
      <c r="Y915" s="325">
        <v>666.99</v>
      </c>
      <c r="Z915" s="390"/>
      <c r="AA915" s="391"/>
    </row>
    <row r="916" spans="1:27" s="326" customFormat="1" ht="18.75" customHeight="1" outlineLevel="1" x14ac:dyDescent="0.25">
      <c r="A916" s="334" t="s">
        <v>9</v>
      </c>
      <c r="B916" s="328">
        <v>43.036632999999995</v>
      </c>
      <c r="C916" s="336">
        <v>40.849146999999995</v>
      </c>
      <c r="D916" s="336">
        <v>41.058121999999997</v>
      </c>
      <c r="E916" s="336">
        <v>42.558240999999995</v>
      </c>
      <c r="F916" s="336">
        <v>43.277757999999992</v>
      </c>
      <c r="G916" s="336">
        <v>42.910604999999997</v>
      </c>
      <c r="H916" s="336">
        <v>42.515160000000002</v>
      </c>
      <c r="I916" s="336">
        <v>41.875374999999998</v>
      </c>
      <c r="J916" s="336">
        <v>42.011047999999995</v>
      </c>
      <c r="K916" s="336">
        <v>42.502299999999998</v>
      </c>
      <c r="L916" s="336">
        <v>42.963973999999993</v>
      </c>
      <c r="M916" s="336">
        <v>43.138869999999997</v>
      </c>
      <c r="N916" s="336">
        <v>43.069426</v>
      </c>
      <c r="O916" s="336">
        <v>41.450994999999999</v>
      </c>
      <c r="P916" s="336">
        <v>41.821362999999998</v>
      </c>
      <c r="Q916" s="336">
        <v>43.064924999999995</v>
      </c>
      <c r="R916" s="336">
        <v>44.968848000000001</v>
      </c>
      <c r="S916" s="336">
        <v>44.099511999999997</v>
      </c>
      <c r="T916" s="336">
        <v>43.288688999999998</v>
      </c>
      <c r="U916" s="336">
        <v>43.119579999999999</v>
      </c>
      <c r="V916" s="336">
        <v>42.302326999999998</v>
      </c>
      <c r="W916" s="336">
        <v>42.376271999999993</v>
      </c>
      <c r="X916" s="336">
        <v>42.949185</v>
      </c>
      <c r="Y916" s="337">
        <v>42.887456999999998</v>
      </c>
      <c r="Z916" s="390"/>
      <c r="AA916" s="392"/>
    </row>
    <row r="917" spans="1:27" s="326" customFormat="1" ht="18.75" customHeight="1" outlineLevel="1" thickBot="1" x14ac:dyDescent="0.25">
      <c r="A917" s="339" t="s">
        <v>127</v>
      </c>
      <c r="B917" s="330">
        <v>3.6509273741482882</v>
      </c>
      <c r="C917" s="330">
        <v>3.6509273741482882</v>
      </c>
      <c r="D917" s="330">
        <v>3.6509273741482882</v>
      </c>
      <c r="E917" s="330">
        <v>3.6509273741482882</v>
      </c>
      <c r="F917" s="330">
        <v>3.6509273741482882</v>
      </c>
      <c r="G917" s="330">
        <v>3.6509273741482882</v>
      </c>
      <c r="H917" s="330">
        <v>3.6509273741482882</v>
      </c>
      <c r="I917" s="330">
        <v>3.6509273741482882</v>
      </c>
      <c r="J917" s="330">
        <v>3.6509273741482882</v>
      </c>
      <c r="K917" s="330">
        <v>3.6509273741482882</v>
      </c>
      <c r="L917" s="330">
        <v>3.6509273741482882</v>
      </c>
      <c r="M917" s="330">
        <v>3.6509273741482882</v>
      </c>
      <c r="N917" s="330">
        <v>3.6509273741482882</v>
      </c>
      <c r="O917" s="330">
        <v>3.6509273741482882</v>
      </c>
      <c r="P917" s="330">
        <v>3.6509273741482882</v>
      </c>
      <c r="Q917" s="330">
        <v>3.6509273741482882</v>
      </c>
      <c r="R917" s="330">
        <v>3.6509273741482882</v>
      </c>
      <c r="S917" s="330">
        <v>3.6509273741482882</v>
      </c>
      <c r="T917" s="330">
        <v>3.6509273741482882</v>
      </c>
      <c r="U917" s="330">
        <v>3.6509273741482882</v>
      </c>
      <c r="V917" s="330">
        <v>3.6509273741482882</v>
      </c>
      <c r="W917" s="330">
        <v>3.6509273741482882</v>
      </c>
      <c r="X917" s="330">
        <v>3.6509273741482882</v>
      </c>
      <c r="Y917" s="330">
        <v>3.6509273741482882</v>
      </c>
      <c r="Z917" s="390"/>
      <c r="AA917" s="391"/>
    </row>
    <row r="918" spans="1:27" s="323" customFormat="1" ht="18.75" customHeight="1" thickBot="1" x14ac:dyDescent="0.25">
      <c r="A918" s="332">
        <v>29</v>
      </c>
      <c r="B918" s="316">
        <v>578.14942437414823</v>
      </c>
      <c r="C918" s="317">
        <v>556.45899037414824</v>
      </c>
      <c r="D918" s="317">
        <v>548.11487837414825</v>
      </c>
      <c r="E918" s="318">
        <v>578.07492337414828</v>
      </c>
      <c r="F918" s="318">
        <v>591.04874037414822</v>
      </c>
      <c r="G918" s="318">
        <v>590.42080337414836</v>
      </c>
      <c r="H918" s="318">
        <v>580.05452137414829</v>
      </c>
      <c r="I918" s="318">
        <v>569.03901637414833</v>
      </c>
      <c r="J918" s="318">
        <v>576.52104537414834</v>
      </c>
      <c r="K918" s="319">
        <v>583.00263237414833</v>
      </c>
      <c r="L918" s="318">
        <v>576.81904937414822</v>
      </c>
      <c r="M918" s="320">
        <v>580.53345637414827</v>
      </c>
      <c r="N918" s="319">
        <v>579.42658437414832</v>
      </c>
      <c r="O918" s="318">
        <v>552.85101337414824</v>
      </c>
      <c r="P918" s="320">
        <v>560.78004837414835</v>
      </c>
      <c r="Q918" s="321">
        <v>596.08287937414832</v>
      </c>
      <c r="R918" s="318">
        <v>607.28995837414823</v>
      </c>
      <c r="S918" s="321">
        <v>601.59595337414839</v>
      </c>
      <c r="T918" s="318">
        <v>586.61060937414834</v>
      </c>
      <c r="U918" s="317">
        <v>582.43855337414834</v>
      </c>
      <c r="V918" s="317">
        <v>577.71306137414831</v>
      </c>
      <c r="W918" s="317">
        <v>576.15918337414826</v>
      </c>
      <c r="X918" s="317">
        <v>535.21556237414825</v>
      </c>
      <c r="Y918" s="322">
        <v>552.19114737414827</v>
      </c>
      <c r="Z918" s="389"/>
      <c r="AA918" s="391"/>
    </row>
    <row r="919" spans="1:27" s="326" customFormat="1" ht="18.75" customHeight="1" outlineLevel="1" x14ac:dyDescent="0.2">
      <c r="A919" s="341" t="s">
        <v>7</v>
      </c>
      <c r="B919" s="325">
        <v>539.79</v>
      </c>
      <c r="C919" s="325">
        <v>519.41</v>
      </c>
      <c r="D919" s="325">
        <v>511.57</v>
      </c>
      <c r="E919" s="325">
        <v>539.72</v>
      </c>
      <c r="F919" s="325">
        <v>551.91</v>
      </c>
      <c r="G919" s="325">
        <v>551.32000000000005</v>
      </c>
      <c r="H919" s="325">
        <v>541.58000000000004</v>
      </c>
      <c r="I919" s="325">
        <v>531.23</v>
      </c>
      <c r="J919" s="325">
        <v>538.26</v>
      </c>
      <c r="K919" s="325">
        <v>544.35</v>
      </c>
      <c r="L919" s="325">
        <v>538.54</v>
      </c>
      <c r="M919" s="325">
        <v>542.03</v>
      </c>
      <c r="N919" s="325">
        <v>540.99</v>
      </c>
      <c r="O919" s="325">
        <v>516.02</v>
      </c>
      <c r="P919" s="325">
        <v>523.47</v>
      </c>
      <c r="Q919" s="325">
        <v>556.64</v>
      </c>
      <c r="R919" s="325">
        <v>567.16999999999996</v>
      </c>
      <c r="S919" s="325">
        <v>561.82000000000005</v>
      </c>
      <c r="T919" s="325">
        <v>547.74</v>
      </c>
      <c r="U919" s="325">
        <v>543.82000000000005</v>
      </c>
      <c r="V919" s="325">
        <v>539.38</v>
      </c>
      <c r="W919" s="325">
        <v>537.91999999999996</v>
      </c>
      <c r="X919" s="325">
        <v>499.45</v>
      </c>
      <c r="Y919" s="325">
        <v>515.4</v>
      </c>
      <c r="Z919" s="390"/>
      <c r="AA919" s="391"/>
    </row>
    <row r="920" spans="1:27" s="326" customFormat="1" ht="18.75" customHeight="1" outlineLevel="1" x14ac:dyDescent="0.2">
      <c r="A920" s="334" t="s">
        <v>9</v>
      </c>
      <c r="B920" s="328">
        <v>34.708496999999994</v>
      </c>
      <c r="C920" s="336">
        <v>33.398062999999993</v>
      </c>
      <c r="D920" s="336">
        <v>32.893950999999994</v>
      </c>
      <c r="E920" s="336">
        <v>34.703995999999997</v>
      </c>
      <c r="F920" s="336">
        <v>35.487812999999996</v>
      </c>
      <c r="G920" s="336">
        <v>35.449876000000003</v>
      </c>
      <c r="H920" s="336">
        <v>34.823594</v>
      </c>
      <c r="I920" s="336">
        <v>34.158088999999997</v>
      </c>
      <c r="J920" s="336">
        <v>34.610118</v>
      </c>
      <c r="K920" s="336">
        <v>35.001705000000001</v>
      </c>
      <c r="L920" s="336">
        <v>34.628121999999998</v>
      </c>
      <c r="M920" s="336">
        <v>34.852528999999997</v>
      </c>
      <c r="N920" s="336">
        <v>34.785657</v>
      </c>
      <c r="O920" s="336">
        <v>33.180085999999996</v>
      </c>
      <c r="P920" s="336">
        <v>33.659120999999999</v>
      </c>
      <c r="Q920" s="336">
        <v>35.791951999999995</v>
      </c>
      <c r="R920" s="336">
        <v>36.469030999999994</v>
      </c>
      <c r="S920" s="336">
        <v>36.125025999999998</v>
      </c>
      <c r="T920" s="336">
        <v>35.219681999999999</v>
      </c>
      <c r="U920" s="336">
        <v>34.967626000000003</v>
      </c>
      <c r="V920" s="336">
        <v>34.682133999999998</v>
      </c>
      <c r="W920" s="336">
        <v>34.588255999999994</v>
      </c>
      <c r="X920" s="336">
        <v>32.114635</v>
      </c>
      <c r="Y920" s="337">
        <v>33.140219999999999</v>
      </c>
      <c r="Z920" s="390"/>
      <c r="AA920" s="391"/>
    </row>
    <row r="921" spans="1:27" s="326" customFormat="1" ht="18.75" customHeight="1" outlineLevel="1" thickBot="1" x14ac:dyDescent="0.25">
      <c r="A921" s="339" t="s">
        <v>127</v>
      </c>
      <c r="B921" s="330">
        <v>3.6509273741482882</v>
      </c>
      <c r="C921" s="330">
        <v>3.6509273741482882</v>
      </c>
      <c r="D921" s="330">
        <v>3.6509273741482882</v>
      </c>
      <c r="E921" s="330">
        <v>3.6509273741482882</v>
      </c>
      <c r="F921" s="330">
        <v>3.6509273741482882</v>
      </c>
      <c r="G921" s="330">
        <v>3.6509273741482882</v>
      </c>
      <c r="H921" s="330">
        <v>3.6509273741482882</v>
      </c>
      <c r="I921" s="330">
        <v>3.6509273741482882</v>
      </c>
      <c r="J921" s="330">
        <v>3.6509273741482882</v>
      </c>
      <c r="K921" s="330">
        <v>3.6509273741482882</v>
      </c>
      <c r="L921" s="330">
        <v>3.6509273741482882</v>
      </c>
      <c r="M921" s="330">
        <v>3.6509273741482882</v>
      </c>
      <c r="N921" s="330">
        <v>3.6509273741482882</v>
      </c>
      <c r="O921" s="330">
        <v>3.6509273741482882</v>
      </c>
      <c r="P921" s="330">
        <v>3.6509273741482882</v>
      </c>
      <c r="Q921" s="330">
        <v>3.6509273741482882</v>
      </c>
      <c r="R921" s="330">
        <v>3.6509273741482882</v>
      </c>
      <c r="S921" s="330">
        <v>3.6509273741482882</v>
      </c>
      <c r="T921" s="330">
        <v>3.6509273741482882</v>
      </c>
      <c r="U921" s="330">
        <v>3.6509273741482882</v>
      </c>
      <c r="V921" s="330">
        <v>3.6509273741482882</v>
      </c>
      <c r="W921" s="330">
        <v>3.6509273741482882</v>
      </c>
      <c r="X921" s="330">
        <v>3.6509273741482882</v>
      </c>
      <c r="Y921" s="330">
        <v>3.6509273741482882</v>
      </c>
      <c r="Z921" s="390"/>
      <c r="AA921" s="391"/>
    </row>
    <row r="922" spans="1:27" s="323" customFormat="1" ht="18.75" customHeight="1" thickBot="1" x14ac:dyDescent="0.25">
      <c r="A922" s="340">
        <v>30</v>
      </c>
      <c r="B922" s="316">
        <v>795.82006037414828</v>
      </c>
      <c r="C922" s="317">
        <v>763.2099083741482</v>
      </c>
      <c r="D922" s="317">
        <v>764.91278837414825</v>
      </c>
      <c r="E922" s="318">
        <v>771.94781137414827</v>
      </c>
      <c r="F922" s="318">
        <v>795.03247837414835</v>
      </c>
      <c r="G922" s="318">
        <v>797.42715337414836</v>
      </c>
      <c r="H922" s="318">
        <v>837.82798137414829</v>
      </c>
      <c r="I922" s="318">
        <v>823.7153633741483</v>
      </c>
      <c r="J922" s="318">
        <v>837.02975637414829</v>
      </c>
      <c r="K922" s="319">
        <v>839.47764637414832</v>
      </c>
      <c r="L922" s="318">
        <v>841.27631337414823</v>
      </c>
      <c r="M922" s="320">
        <v>805.88833837414825</v>
      </c>
      <c r="N922" s="319">
        <v>790.06219737414824</v>
      </c>
      <c r="O922" s="318">
        <v>805.88833837414825</v>
      </c>
      <c r="P922" s="320">
        <v>817.93621437414834</v>
      </c>
      <c r="Q922" s="321">
        <v>852.28117537414835</v>
      </c>
      <c r="R922" s="318">
        <v>866.42572237414822</v>
      </c>
      <c r="S922" s="321">
        <v>842.72376137414824</v>
      </c>
      <c r="T922" s="318">
        <v>812.59342837414829</v>
      </c>
      <c r="U922" s="317">
        <v>800.32204937414826</v>
      </c>
      <c r="V922" s="317">
        <v>796.2883523741483</v>
      </c>
      <c r="W922" s="317">
        <v>803.98324137414829</v>
      </c>
      <c r="X922" s="317">
        <v>801.47149337414828</v>
      </c>
      <c r="Y922" s="322">
        <v>794.40454137414827</v>
      </c>
      <c r="Z922" s="389"/>
      <c r="AA922" s="391"/>
    </row>
    <row r="923" spans="1:27" s="326" customFormat="1" ht="18.75" customHeight="1" outlineLevel="1" x14ac:dyDescent="0.2">
      <c r="A923" s="324" t="s">
        <v>7</v>
      </c>
      <c r="B923" s="325">
        <v>744.31</v>
      </c>
      <c r="C923" s="325">
        <v>713.67</v>
      </c>
      <c r="D923" s="325">
        <v>715.27</v>
      </c>
      <c r="E923" s="325">
        <v>721.88</v>
      </c>
      <c r="F923" s="325">
        <v>743.57</v>
      </c>
      <c r="G923" s="325">
        <v>745.82</v>
      </c>
      <c r="H923" s="325">
        <v>783.78</v>
      </c>
      <c r="I923" s="325">
        <v>770.52</v>
      </c>
      <c r="J923" s="325">
        <v>783.03</v>
      </c>
      <c r="K923" s="325">
        <v>785.33</v>
      </c>
      <c r="L923" s="325">
        <v>787.02</v>
      </c>
      <c r="M923" s="325">
        <v>753.77</v>
      </c>
      <c r="N923" s="325">
        <v>738.9</v>
      </c>
      <c r="O923" s="325">
        <v>753.77</v>
      </c>
      <c r="P923" s="325">
        <v>765.09</v>
      </c>
      <c r="Q923" s="325">
        <v>797.36</v>
      </c>
      <c r="R923" s="325">
        <v>810.65</v>
      </c>
      <c r="S923" s="325">
        <v>788.38</v>
      </c>
      <c r="T923" s="325">
        <v>760.07</v>
      </c>
      <c r="U923" s="325">
        <v>748.54</v>
      </c>
      <c r="V923" s="325">
        <v>744.75</v>
      </c>
      <c r="W923" s="325">
        <v>751.98</v>
      </c>
      <c r="X923" s="325">
        <v>749.62</v>
      </c>
      <c r="Y923" s="325">
        <v>742.98</v>
      </c>
      <c r="Z923" s="390"/>
      <c r="AA923" s="391"/>
    </row>
    <row r="924" spans="1:27" s="326" customFormat="1" ht="18.75" customHeight="1" outlineLevel="1" x14ac:dyDescent="0.2">
      <c r="A924" s="327" t="s">
        <v>9</v>
      </c>
      <c r="B924" s="328">
        <v>47.859132999999993</v>
      </c>
      <c r="C924" s="336">
        <v>45.888980999999994</v>
      </c>
      <c r="D924" s="336">
        <v>45.991860999999993</v>
      </c>
      <c r="E924" s="336">
        <v>46.416883999999996</v>
      </c>
      <c r="F924" s="336">
        <v>47.811551000000001</v>
      </c>
      <c r="G924" s="336">
        <v>47.956226000000001</v>
      </c>
      <c r="H924" s="336">
        <v>50.397053999999997</v>
      </c>
      <c r="I924" s="336">
        <v>49.544435999999997</v>
      </c>
      <c r="J924" s="336">
        <v>50.348828999999995</v>
      </c>
      <c r="K924" s="336">
        <v>50.496718999999999</v>
      </c>
      <c r="L924" s="336">
        <v>50.605385999999996</v>
      </c>
      <c r="M924" s="336">
        <v>48.467410999999998</v>
      </c>
      <c r="N924" s="336">
        <v>47.511269999999996</v>
      </c>
      <c r="O924" s="336">
        <v>48.467410999999998</v>
      </c>
      <c r="P924" s="336">
        <v>49.195287</v>
      </c>
      <c r="Q924" s="336">
        <v>51.270247999999995</v>
      </c>
      <c r="R924" s="336">
        <v>52.124794999999999</v>
      </c>
      <c r="S924" s="336">
        <v>50.692833999999998</v>
      </c>
      <c r="T924" s="336">
        <v>48.872501</v>
      </c>
      <c r="U924" s="336">
        <v>48.131121999999998</v>
      </c>
      <c r="V924" s="336">
        <v>47.887425</v>
      </c>
      <c r="W924" s="336">
        <v>48.352314</v>
      </c>
      <c r="X924" s="336">
        <v>48.200565999999995</v>
      </c>
      <c r="Y924" s="337">
        <v>47.773613999999995</v>
      </c>
      <c r="Z924" s="390"/>
      <c r="AA924" s="390"/>
    </row>
    <row r="925" spans="1:27" s="326" customFormat="1" ht="18.75" customHeight="1" outlineLevel="1" thickBot="1" x14ac:dyDescent="0.25">
      <c r="A925" s="329" t="s">
        <v>127</v>
      </c>
      <c r="B925" s="330">
        <v>3.6509273741482882</v>
      </c>
      <c r="C925" s="330">
        <v>3.6509273741482882</v>
      </c>
      <c r="D925" s="330">
        <v>3.6509273741482882</v>
      </c>
      <c r="E925" s="330">
        <v>3.6509273741482882</v>
      </c>
      <c r="F925" s="330">
        <v>3.6509273741482882</v>
      </c>
      <c r="G925" s="330">
        <v>3.6509273741482882</v>
      </c>
      <c r="H925" s="330">
        <v>3.6509273741482882</v>
      </c>
      <c r="I925" s="330">
        <v>3.6509273741482882</v>
      </c>
      <c r="J925" s="330">
        <v>3.6509273741482882</v>
      </c>
      <c r="K925" s="330">
        <v>3.6509273741482882</v>
      </c>
      <c r="L925" s="330">
        <v>3.6509273741482882</v>
      </c>
      <c r="M925" s="330">
        <v>3.6509273741482882</v>
      </c>
      <c r="N925" s="330">
        <v>3.6509273741482882</v>
      </c>
      <c r="O925" s="330">
        <v>3.6509273741482882</v>
      </c>
      <c r="P925" s="330">
        <v>3.6509273741482882</v>
      </c>
      <c r="Q925" s="330">
        <v>3.6509273741482882</v>
      </c>
      <c r="R925" s="330">
        <v>3.6509273741482882</v>
      </c>
      <c r="S925" s="330">
        <v>3.6509273741482882</v>
      </c>
      <c r="T925" s="330">
        <v>3.6509273741482882</v>
      </c>
      <c r="U925" s="330">
        <v>3.6509273741482882</v>
      </c>
      <c r="V925" s="330">
        <v>3.6509273741482882</v>
      </c>
      <c r="W925" s="330">
        <v>3.6509273741482882</v>
      </c>
      <c r="X925" s="330">
        <v>3.6509273741482882</v>
      </c>
      <c r="Y925" s="330">
        <v>3.6509273741482882</v>
      </c>
      <c r="Z925" s="390"/>
      <c r="AA925" s="390"/>
    </row>
    <row r="926" spans="1:27" s="323" customFormat="1" ht="18.75" customHeight="1" thickBot="1" x14ac:dyDescent="0.25">
      <c r="A926" s="331">
        <v>31</v>
      </c>
      <c r="B926" s="316">
        <v>702.02330137414822</v>
      </c>
      <c r="C926" s="317">
        <v>666.89075837414828</v>
      </c>
      <c r="D926" s="317">
        <v>675.03265337414837</v>
      </c>
      <c r="E926" s="318">
        <v>681.46102537414833</v>
      </c>
      <c r="F926" s="318">
        <v>704.60955037414828</v>
      </c>
      <c r="G926" s="318">
        <v>694.25391137414829</v>
      </c>
      <c r="H926" s="318">
        <v>736.47469237414828</v>
      </c>
      <c r="I926" s="318">
        <v>733.31372137414837</v>
      </c>
      <c r="J926" s="318">
        <v>727.84321937414836</v>
      </c>
      <c r="K926" s="319">
        <v>739.40151737414828</v>
      </c>
      <c r="L926" s="318">
        <v>736.75141037414824</v>
      </c>
      <c r="M926" s="320">
        <v>702.98117137414829</v>
      </c>
      <c r="N926" s="319">
        <v>687.94261237414833</v>
      </c>
      <c r="O926" s="318">
        <v>707.45123137414828</v>
      </c>
      <c r="P926" s="320">
        <v>715.33769437414833</v>
      </c>
      <c r="Q926" s="321">
        <v>756.8560373741484</v>
      </c>
      <c r="R926" s="318">
        <v>792.57394537414825</v>
      </c>
      <c r="S926" s="321">
        <v>790.46663137414828</v>
      </c>
      <c r="T926" s="318">
        <v>694.05169437414838</v>
      </c>
      <c r="U926" s="317">
        <v>679.11956537414824</v>
      </c>
      <c r="V926" s="317">
        <v>690.12442737414824</v>
      </c>
      <c r="W926" s="317">
        <v>694.12619537414832</v>
      </c>
      <c r="X926" s="317">
        <v>692.93417937414824</v>
      </c>
      <c r="Y926" s="322">
        <v>690.66722037414831</v>
      </c>
      <c r="Z926" s="389"/>
      <c r="AA926" s="389"/>
    </row>
    <row r="927" spans="1:27" s="326" customFormat="1" ht="18.75" customHeight="1" outlineLevel="1" x14ac:dyDescent="0.2">
      <c r="A927" s="341" t="s">
        <v>7</v>
      </c>
      <c r="B927" s="325">
        <v>656.18</v>
      </c>
      <c r="C927" s="325">
        <v>623.16999999999996</v>
      </c>
      <c r="D927" s="325">
        <v>630.82000000000005</v>
      </c>
      <c r="E927" s="325">
        <v>636.86</v>
      </c>
      <c r="F927" s="325">
        <v>658.61</v>
      </c>
      <c r="G927" s="325">
        <v>648.88</v>
      </c>
      <c r="H927" s="325">
        <v>688.55</v>
      </c>
      <c r="I927" s="325">
        <v>685.58</v>
      </c>
      <c r="J927" s="325">
        <v>680.44</v>
      </c>
      <c r="K927" s="325">
        <v>691.3</v>
      </c>
      <c r="L927" s="325">
        <v>688.81</v>
      </c>
      <c r="M927" s="325">
        <v>657.08</v>
      </c>
      <c r="N927" s="325">
        <v>642.95000000000005</v>
      </c>
      <c r="O927" s="325">
        <v>661.28</v>
      </c>
      <c r="P927" s="325">
        <v>668.69</v>
      </c>
      <c r="Q927" s="325">
        <v>707.7</v>
      </c>
      <c r="R927" s="325">
        <v>741.26</v>
      </c>
      <c r="S927" s="325">
        <v>739.28</v>
      </c>
      <c r="T927" s="325">
        <v>648.69000000000005</v>
      </c>
      <c r="U927" s="325">
        <v>634.66</v>
      </c>
      <c r="V927" s="325">
        <v>645</v>
      </c>
      <c r="W927" s="325">
        <v>648.76</v>
      </c>
      <c r="X927" s="325">
        <v>647.64</v>
      </c>
      <c r="Y927" s="325">
        <v>645.51</v>
      </c>
      <c r="Z927" s="390"/>
      <c r="AA927" s="390"/>
    </row>
    <row r="928" spans="1:27" s="326" customFormat="1" ht="18.75" customHeight="1" outlineLevel="1" x14ac:dyDescent="0.2">
      <c r="A928" s="334" t="s">
        <v>9</v>
      </c>
      <c r="B928" s="328">
        <v>42.192373999999994</v>
      </c>
      <c r="C928" s="336">
        <v>40.069830999999994</v>
      </c>
      <c r="D928" s="336">
        <v>40.561726</v>
      </c>
      <c r="E928" s="336">
        <v>40.950097999999997</v>
      </c>
      <c r="F928" s="336">
        <v>42.348622999999996</v>
      </c>
      <c r="G928" s="336">
        <v>41.722983999999997</v>
      </c>
      <c r="H928" s="336">
        <v>44.273764999999997</v>
      </c>
      <c r="I928" s="336">
        <v>44.082794</v>
      </c>
      <c r="J928" s="336">
        <v>43.752292000000004</v>
      </c>
      <c r="K928" s="336">
        <v>44.450589999999991</v>
      </c>
      <c r="L928" s="336">
        <v>44.290482999999995</v>
      </c>
      <c r="M928" s="336">
        <v>42.250244000000002</v>
      </c>
      <c r="N928" s="336">
        <v>41.341684999999998</v>
      </c>
      <c r="O928" s="336">
        <v>42.520303999999996</v>
      </c>
      <c r="P928" s="336">
        <v>42.996766999999998</v>
      </c>
      <c r="Q928" s="336">
        <v>45.505110000000002</v>
      </c>
      <c r="R928" s="336">
        <v>47.663017999999994</v>
      </c>
      <c r="S928" s="336">
        <v>47.535703999999996</v>
      </c>
      <c r="T928" s="336">
        <v>41.710767000000004</v>
      </c>
      <c r="U928" s="336">
        <v>40.808637999999995</v>
      </c>
      <c r="V928" s="336">
        <v>41.473499999999994</v>
      </c>
      <c r="W928" s="336">
        <v>41.715267999999995</v>
      </c>
      <c r="X928" s="336">
        <v>41.643251999999997</v>
      </c>
      <c r="Y928" s="337">
        <v>41.506292999999999</v>
      </c>
      <c r="Z928" s="390"/>
      <c r="AA928" s="390"/>
    </row>
    <row r="929" spans="1:27" s="326" customFormat="1" ht="18.75" customHeight="1" outlineLevel="1" thickBot="1" x14ac:dyDescent="0.25">
      <c r="A929" s="339" t="s">
        <v>127</v>
      </c>
      <c r="B929" s="330">
        <v>3.6509273741482882</v>
      </c>
      <c r="C929" s="330">
        <v>3.6509273741482882</v>
      </c>
      <c r="D929" s="330">
        <v>3.6509273741482882</v>
      </c>
      <c r="E929" s="330">
        <v>3.6509273741482882</v>
      </c>
      <c r="F929" s="330">
        <v>3.6509273741482882</v>
      </c>
      <c r="G929" s="330">
        <v>3.6509273741482882</v>
      </c>
      <c r="H929" s="330">
        <v>3.6509273741482882</v>
      </c>
      <c r="I929" s="330">
        <v>3.6509273741482882</v>
      </c>
      <c r="J929" s="330">
        <v>3.6509273741482882</v>
      </c>
      <c r="K929" s="330">
        <v>3.6509273741482882</v>
      </c>
      <c r="L929" s="330">
        <v>3.6509273741482882</v>
      </c>
      <c r="M929" s="330">
        <v>3.6509273741482882</v>
      </c>
      <c r="N929" s="330">
        <v>3.6509273741482882</v>
      </c>
      <c r="O929" s="330">
        <v>3.6509273741482882</v>
      </c>
      <c r="P929" s="330">
        <v>3.6509273741482882</v>
      </c>
      <c r="Q929" s="330">
        <v>3.6509273741482882</v>
      </c>
      <c r="R929" s="330">
        <v>3.6509273741482882</v>
      </c>
      <c r="S929" s="330">
        <v>3.6509273741482882</v>
      </c>
      <c r="T929" s="330">
        <v>3.6509273741482882</v>
      </c>
      <c r="U929" s="330">
        <v>3.6509273741482882</v>
      </c>
      <c r="V929" s="330">
        <v>3.6509273741482882</v>
      </c>
      <c r="W929" s="330">
        <v>3.6509273741482882</v>
      </c>
      <c r="X929" s="330">
        <v>3.6509273741482882</v>
      </c>
      <c r="Y929" s="330">
        <v>3.6509273741482882</v>
      </c>
      <c r="Z929" s="390"/>
      <c r="AA929" s="390"/>
    </row>
    <row r="930" spans="1:27" s="344" customFormat="1" x14ac:dyDescent="0.2">
      <c r="A930" s="346"/>
      <c r="Y930" s="346"/>
    </row>
    <row r="931" spans="1:27" ht="15" collapsed="1" x14ac:dyDescent="0.25">
      <c r="B931" s="347"/>
      <c r="AA931" s="141"/>
    </row>
    <row r="932" spans="1:27" s="141" customFormat="1" ht="15.75" x14ac:dyDescent="0.25">
      <c r="A932" s="348" t="s">
        <v>67</v>
      </c>
      <c r="B932" s="345"/>
      <c r="C932" s="345"/>
      <c r="D932" s="345"/>
      <c r="E932" s="345"/>
      <c r="F932" s="345"/>
      <c r="G932" s="345"/>
      <c r="H932" s="345"/>
      <c r="I932" s="345"/>
      <c r="J932" s="345"/>
      <c r="K932" s="345"/>
      <c r="L932" s="345"/>
      <c r="M932" s="345"/>
      <c r="AA932" s="138"/>
    </row>
    <row r="933" spans="1:27" ht="15" thickBot="1" x14ac:dyDescent="0.25">
      <c r="A933" s="344"/>
      <c r="B933" s="344"/>
      <c r="C933" s="344"/>
      <c r="D933" s="344"/>
      <c r="E933" s="344"/>
      <c r="F933" s="344"/>
      <c r="G933" s="344"/>
      <c r="H933" s="344"/>
      <c r="I933" s="344"/>
      <c r="J933" s="344"/>
      <c r="K933" s="344"/>
      <c r="L933" s="344"/>
      <c r="M933" s="344"/>
    </row>
    <row r="934" spans="1:27" ht="30.75" customHeight="1" thickBot="1" x14ac:dyDescent="0.25">
      <c r="A934" s="349" t="s">
        <v>126</v>
      </c>
      <c r="B934" s="349"/>
      <c r="C934" s="349"/>
      <c r="D934" s="349"/>
      <c r="E934" s="349"/>
      <c r="F934" s="350" t="s">
        <v>315</v>
      </c>
      <c r="G934" s="349"/>
      <c r="H934" s="349"/>
      <c r="I934" s="349"/>
      <c r="J934" s="349"/>
      <c r="K934" s="349"/>
      <c r="L934" s="349"/>
      <c r="M934" s="349"/>
      <c r="U934" s="146"/>
      <c r="V934" s="146"/>
      <c r="W934" s="146"/>
      <c r="X934" s="146"/>
      <c r="Y934" s="146"/>
    </row>
    <row r="935" spans="1:27" ht="30.75" customHeight="1" thickBot="1" x14ac:dyDescent="0.25">
      <c r="A935" s="349"/>
      <c r="B935" s="349"/>
      <c r="C935" s="349"/>
      <c r="D935" s="349"/>
      <c r="E935" s="349"/>
      <c r="F935" s="350" t="s">
        <v>44</v>
      </c>
      <c r="G935" s="349"/>
      <c r="H935" s="349"/>
      <c r="I935" s="349"/>
      <c r="J935" s="349"/>
      <c r="K935" s="349"/>
      <c r="L935" s="349"/>
      <c r="M935" s="349"/>
      <c r="U935" s="146"/>
      <c r="V935" s="146"/>
      <c r="W935" s="146"/>
      <c r="X935" s="146"/>
      <c r="Y935" s="146"/>
    </row>
    <row r="936" spans="1:27" ht="27" customHeight="1" thickBot="1" x14ac:dyDescent="0.25">
      <c r="A936" s="349"/>
      <c r="B936" s="349"/>
      <c r="C936" s="349"/>
      <c r="D936" s="349"/>
      <c r="E936" s="349"/>
      <c r="F936" s="351" t="s">
        <v>110</v>
      </c>
      <c r="G936" s="352"/>
      <c r="H936" s="352" t="s">
        <v>117</v>
      </c>
      <c r="I936" s="352"/>
      <c r="J936" s="352" t="s">
        <v>118</v>
      </c>
      <c r="K936" s="352"/>
      <c r="L936" s="352" t="s">
        <v>119</v>
      </c>
      <c r="M936" s="353"/>
      <c r="U936" s="146"/>
      <c r="V936" s="146"/>
      <c r="W936" s="146"/>
      <c r="X936" s="146"/>
      <c r="Y936" s="146"/>
    </row>
    <row r="937" spans="1:27" ht="24" customHeight="1" thickBot="1" x14ac:dyDescent="0.25">
      <c r="A937" s="354" t="s">
        <v>82</v>
      </c>
      <c r="B937" s="354"/>
      <c r="C937" s="354"/>
      <c r="D937" s="354"/>
      <c r="E937" s="354"/>
      <c r="F937" s="355">
        <v>310416.05356199999</v>
      </c>
      <c r="G937" s="356"/>
      <c r="H937" s="357">
        <v>307417.61387399997</v>
      </c>
      <c r="I937" s="356"/>
      <c r="J937" s="357">
        <v>289530.37021799997</v>
      </c>
      <c r="K937" s="356"/>
      <c r="L937" s="357">
        <v>275106.84137400001</v>
      </c>
      <c r="M937" s="356"/>
      <c r="N937" s="358">
        <v>310416.05356199999</v>
      </c>
      <c r="O937" s="358">
        <v>307417.61387399997</v>
      </c>
      <c r="P937" s="358">
        <v>289530.37021799997</v>
      </c>
      <c r="Q937" s="358">
        <v>275106.84137400001</v>
      </c>
      <c r="U937" s="146"/>
      <c r="V937" s="146"/>
      <c r="W937" s="146"/>
      <c r="X937" s="146"/>
      <c r="Y937" s="146"/>
    </row>
    <row r="938" spans="1:27" ht="18.75" customHeight="1" outlineLevel="1" x14ac:dyDescent="0.2">
      <c r="A938" s="359" t="s">
        <v>7</v>
      </c>
      <c r="B938" s="359"/>
      <c r="C938" s="359"/>
      <c r="D938" s="359"/>
      <c r="E938" s="359"/>
      <c r="F938" s="360">
        <v>258486.18</v>
      </c>
      <c r="G938" s="361"/>
      <c r="H938" s="361">
        <v>258486.18</v>
      </c>
      <c r="I938" s="361"/>
      <c r="J938" s="360">
        <v>258486.18</v>
      </c>
      <c r="K938" s="361"/>
      <c r="L938" s="361">
        <v>258486.18</v>
      </c>
      <c r="M938" s="362"/>
      <c r="U938" s="146"/>
      <c r="V938" s="146"/>
      <c r="W938" s="146"/>
      <c r="X938" s="146"/>
      <c r="Y938" s="146"/>
    </row>
    <row r="939" spans="1:27" s="369" customFormat="1" ht="18.75" customHeight="1" outlineLevel="1" thickBot="1" x14ac:dyDescent="0.25">
      <c r="A939" s="363" t="s">
        <v>121</v>
      </c>
      <c r="B939" s="363"/>
      <c r="C939" s="363"/>
      <c r="D939" s="363"/>
      <c r="E939" s="363"/>
      <c r="F939" s="364">
        <v>51929.873562000001</v>
      </c>
      <c r="G939" s="365"/>
      <c r="H939" s="366">
        <v>48931.433873999995</v>
      </c>
      <c r="I939" s="367"/>
      <c r="J939" s="366">
        <v>31044.190218</v>
      </c>
      <c r="K939" s="367"/>
      <c r="L939" s="366">
        <v>16620.661373999999</v>
      </c>
      <c r="M939" s="368"/>
      <c r="U939" s="370"/>
      <c r="V939" s="370"/>
      <c r="W939" s="370"/>
      <c r="X939" s="370"/>
      <c r="Y939" s="370"/>
    </row>
    <row r="940" spans="1:27" ht="24" customHeight="1" thickBot="1" x14ac:dyDescent="0.25">
      <c r="A940" s="354" t="s">
        <v>18</v>
      </c>
      <c r="B940" s="354"/>
      <c r="C940" s="354"/>
      <c r="D940" s="354"/>
      <c r="E940" s="354"/>
      <c r="F940" s="357">
        <v>258486.18</v>
      </c>
      <c r="G940" s="356"/>
      <c r="H940" s="357">
        <v>258486.18</v>
      </c>
      <c r="I940" s="356"/>
      <c r="J940" s="357">
        <v>258486.18</v>
      </c>
      <c r="K940" s="356"/>
      <c r="L940" s="357">
        <v>258486.18</v>
      </c>
      <c r="M940" s="356"/>
      <c r="U940" s="146"/>
      <c r="V940" s="146"/>
      <c r="W940" s="146"/>
      <c r="X940" s="146"/>
      <c r="Y940" s="146"/>
    </row>
    <row r="941" spans="1:27" x14ac:dyDescent="0.2">
      <c r="A941" s="359" t="s">
        <v>7</v>
      </c>
      <c r="B941" s="359"/>
      <c r="C941" s="359"/>
      <c r="D941" s="359"/>
      <c r="E941" s="359"/>
      <c r="F941" s="360">
        <v>258486.18</v>
      </c>
      <c r="G941" s="361"/>
      <c r="H941" s="360">
        <v>258486.18</v>
      </c>
      <c r="I941" s="361"/>
      <c r="J941" s="360">
        <v>258486.18</v>
      </c>
      <c r="K941" s="361"/>
      <c r="L941" s="360">
        <v>258486.18</v>
      </c>
      <c r="M941" s="361"/>
      <c r="U941" s="146"/>
      <c r="V941" s="146"/>
      <c r="W941" s="146"/>
      <c r="X941" s="146"/>
      <c r="Y941" s="146"/>
    </row>
    <row r="942" spans="1:27" ht="15" thickBot="1" x14ac:dyDescent="0.25">
      <c r="A942" s="371" t="s">
        <v>8</v>
      </c>
      <c r="B942" s="371"/>
      <c r="C942" s="371"/>
      <c r="D942" s="371"/>
      <c r="E942" s="371"/>
      <c r="F942" s="372">
        <v>0</v>
      </c>
      <c r="G942" s="373"/>
      <c r="H942" s="374">
        <v>0</v>
      </c>
      <c r="I942" s="373"/>
      <c r="J942" s="374">
        <v>0</v>
      </c>
      <c r="K942" s="373"/>
      <c r="L942" s="374">
        <v>0</v>
      </c>
      <c r="M942" s="375"/>
      <c r="U942" s="146"/>
      <c r="V942" s="146"/>
      <c r="W942" s="146"/>
      <c r="X942" s="146"/>
      <c r="Y942" s="146"/>
    </row>
    <row r="945" spans="1:25" ht="15" x14ac:dyDescent="0.25">
      <c r="A945" s="141" t="s">
        <v>123</v>
      </c>
    </row>
    <row r="946" spans="1:25" ht="15" customHeight="1" thickBot="1" x14ac:dyDescent="0.25"/>
    <row r="947" spans="1:25" ht="15" thickBot="1" x14ac:dyDescent="0.25">
      <c r="A947" s="376" t="s">
        <v>122</v>
      </c>
      <c r="B947" s="377"/>
      <c r="C947" s="377"/>
      <c r="D947" s="377"/>
      <c r="E947" s="378"/>
      <c r="F947" s="350" t="s">
        <v>17</v>
      </c>
      <c r="G947" s="349"/>
      <c r="H947" s="349"/>
      <c r="I947" s="349"/>
      <c r="J947" s="349"/>
      <c r="K947" s="349"/>
      <c r="L947" s="349"/>
      <c r="M947" s="349"/>
      <c r="U947" s="146"/>
      <c r="V947" s="146"/>
      <c r="W947" s="146"/>
      <c r="X947" s="146"/>
      <c r="Y947" s="146"/>
    </row>
    <row r="948" spans="1:25" ht="15" thickBot="1" x14ac:dyDescent="0.25">
      <c r="A948" s="379"/>
      <c r="B948" s="380"/>
      <c r="C948" s="380"/>
      <c r="D948" s="380"/>
      <c r="E948" s="381"/>
      <c r="F948" s="351" t="s">
        <v>3</v>
      </c>
      <c r="G948" s="352"/>
      <c r="H948" s="352" t="s">
        <v>16</v>
      </c>
      <c r="I948" s="352"/>
      <c r="J948" s="352" t="s">
        <v>15</v>
      </c>
      <c r="K948" s="352"/>
      <c r="L948" s="352" t="s">
        <v>4</v>
      </c>
      <c r="M948" s="353"/>
      <c r="U948" s="146"/>
      <c r="V948" s="146"/>
      <c r="W948" s="146"/>
      <c r="X948" s="146"/>
      <c r="Y948" s="146"/>
    </row>
    <row r="949" spans="1:25" s="369" customFormat="1" ht="15" thickBot="1" x14ac:dyDescent="0.25">
      <c r="A949" s="382"/>
      <c r="B949" s="383"/>
      <c r="C949" s="383"/>
      <c r="D949" s="383"/>
      <c r="E949" s="384"/>
      <c r="F949" s="385">
        <v>177993.39</v>
      </c>
      <c r="G949" s="386"/>
      <c r="H949" s="386">
        <v>321740.63</v>
      </c>
      <c r="I949" s="386"/>
      <c r="J949" s="386">
        <v>398900.87</v>
      </c>
      <c r="K949" s="386"/>
      <c r="L949" s="386">
        <v>367387.75</v>
      </c>
      <c r="M949" s="387"/>
      <c r="U949" s="370"/>
      <c r="V949" s="370"/>
      <c r="W949" s="370"/>
      <c r="X949" s="370"/>
      <c r="Y949" s="370"/>
    </row>
  </sheetData>
  <mergeCells count="62">
    <mergeCell ref="A942:E942"/>
    <mergeCell ref="F942:G942"/>
    <mergeCell ref="H942:I942"/>
    <mergeCell ref="J942:K942"/>
    <mergeCell ref="L942:M942"/>
    <mergeCell ref="A482:A483"/>
    <mergeCell ref="A2:Y2"/>
    <mergeCell ref="A4:Y4"/>
    <mergeCell ref="A8:A9"/>
    <mergeCell ref="B8:Y8"/>
    <mergeCell ref="B166:Y166"/>
    <mergeCell ref="B324:Y324"/>
    <mergeCell ref="B482:Y482"/>
    <mergeCell ref="A166:A167"/>
    <mergeCell ref="A324:A325"/>
    <mergeCell ref="A643:A644"/>
    <mergeCell ref="B643:Y643"/>
    <mergeCell ref="A802:Y802"/>
    <mergeCell ref="A804:A805"/>
    <mergeCell ref="B804:Y804"/>
    <mergeCell ref="F934:M934"/>
    <mergeCell ref="A934:E936"/>
    <mergeCell ref="F935:M935"/>
    <mergeCell ref="F936:G936"/>
    <mergeCell ref="H936:I936"/>
    <mergeCell ref="J936:K936"/>
    <mergeCell ref="L936:M936"/>
    <mergeCell ref="A937:E937"/>
    <mergeCell ref="F937:G937"/>
    <mergeCell ref="H937:I937"/>
    <mergeCell ref="J937:K937"/>
    <mergeCell ref="L937:M937"/>
    <mergeCell ref="A938:E938"/>
    <mergeCell ref="F938:G938"/>
    <mergeCell ref="H938:I938"/>
    <mergeCell ref="J938:K938"/>
    <mergeCell ref="L938:M938"/>
    <mergeCell ref="A939:E939"/>
    <mergeCell ref="F939:G939"/>
    <mergeCell ref="H939:I939"/>
    <mergeCell ref="J939:K939"/>
    <mergeCell ref="L939:M939"/>
    <mergeCell ref="A940:E940"/>
    <mergeCell ref="F940:G940"/>
    <mergeCell ref="H940:I940"/>
    <mergeCell ref="J940:K940"/>
    <mergeCell ref="L940:M940"/>
    <mergeCell ref="A941:E941"/>
    <mergeCell ref="F941:G941"/>
    <mergeCell ref="H941:I941"/>
    <mergeCell ref="J941:K941"/>
    <mergeCell ref="L941:M941"/>
    <mergeCell ref="F948:G948"/>
    <mergeCell ref="H948:I948"/>
    <mergeCell ref="J948:K948"/>
    <mergeCell ref="L948:M948"/>
    <mergeCell ref="A947:E949"/>
    <mergeCell ref="F947:M947"/>
    <mergeCell ref="F949:G949"/>
    <mergeCell ref="H949:I949"/>
    <mergeCell ref="J949:K949"/>
    <mergeCell ref="L949:M94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949"/>
  <sheetViews>
    <sheetView zoomScale="50" zoomScaleNormal="50" workbookViewId="0">
      <selection activeCell="H940" sqref="H940:I940"/>
    </sheetView>
  </sheetViews>
  <sheetFormatPr defaultRowHeight="14.25" outlineLevelRow="1" x14ac:dyDescent="0.2"/>
  <cols>
    <col min="1" max="1" width="19.5703125" style="138" customWidth="1"/>
    <col min="2" max="2" width="10.42578125" style="138" customWidth="1"/>
    <col min="3" max="6" width="10.42578125" style="138" bestFit="1" customWidth="1"/>
    <col min="7" max="7" width="10.42578125" style="138" customWidth="1"/>
    <col min="8" max="8" width="10.42578125" style="138" bestFit="1" customWidth="1"/>
    <col min="9" max="11" width="10" style="138" customWidth="1"/>
    <col min="12" max="25" width="10.140625" style="138" customWidth="1"/>
    <col min="26" max="26" width="3.85546875" style="138" customWidth="1"/>
    <col min="27" max="16384" width="9.140625" style="138"/>
  </cols>
  <sheetData>
    <row r="2" spans="1:26" s="137" customFormat="1" ht="16.5" customHeight="1" x14ac:dyDescent="0.2">
      <c r="A2" s="136" t="s">
        <v>319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6" ht="15" customHeight="1" x14ac:dyDescent="0.2">
      <c r="A4" s="139" t="s">
        <v>142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5" spans="1:26" x14ac:dyDescent="0.2">
      <c r="A5" s="218"/>
      <c r="Y5" s="218"/>
      <c r="Z5" s="218"/>
    </row>
    <row r="6" spans="1:26" s="141" customFormat="1" ht="15.75" x14ac:dyDescent="0.25">
      <c r="A6" s="279" t="s">
        <v>85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279"/>
    </row>
    <row r="7" spans="1:26" ht="15" thickBot="1" x14ac:dyDescent="0.25">
      <c r="A7" s="218"/>
      <c r="Y7" s="218"/>
    </row>
    <row r="8" spans="1:26" s="146" customFormat="1" ht="15" customHeight="1" thickBot="1" x14ac:dyDescent="0.25">
      <c r="A8" s="308" t="s">
        <v>43</v>
      </c>
      <c r="B8" s="309" t="s">
        <v>54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302"/>
    </row>
    <row r="9" spans="1:26" s="146" customFormat="1" ht="26.25" thickBot="1" x14ac:dyDescent="0.25">
      <c r="A9" s="298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6" s="310" customFormat="1" ht="15.75" thickBot="1" x14ac:dyDescent="0.25">
      <c r="A10" s="154">
        <v>1</v>
      </c>
      <c r="B10" s="155">
        <v>631.32393837414827</v>
      </c>
      <c r="C10" s="156">
        <v>607.19625737414833</v>
      </c>
      <c r="D10" s="156">
        <v>600.50181037414814</v>
      </c>
      <c r="E10" s="156">
        <v>609.04813937414838</v>
      </c>
      <c r="F10" s="156">
        <v>641.62636237414824</v>
      </c>
      <c r="G10" s="156">
        <v>643.87203537414814</v>
      </c>
      <c r="H10" s="156">
        <v>637.29466137414829</v>
      </c>
      <c r="I10" s="156">
        <v>610.49558737414827</v>
      </c>
      <c r="J10" s="156">
        <v>637.83745437414836</v>
      </c>
      <c r="K10" s="157">
        <v>641.36028737414824</v>
      </c>
      <c r="L10" s="156">
        <v>623.92705337414839</v>
      </c>
      <c r="M10" s="158">
        <v>622.63925037414833</v>
      </c>
      <c r="N10" s="157">
        <v>620.80865437414832</v>
      </c>
      <c r="O10" s="156">
        <v>602.14083237414843</v>
      </c>
      <c r="P10" s="158">
        <v>609.86765037414841</v>
      </c>
      <c r="Q10" s="159">
        <v>623.54390537414827</v>
      </c>
      <c r="R10" s="156">
        <v>625.48093137414821</v>
      </c>
      <c r="S10" s="159">
        <v>626.02372437414817</v>
      </c>
      <c r="T10" s="156">
        <v>743.17122537414832</v>
      </c>
      <c r="U10" s="156">
        <v>622.17095837414831</v>
      </c>
      <c r="V10" s="156">
        <v>625.48093137414821</v>
      </c>
      <c r="W10" s="156">
        <v>626.72616237414832</v>
      </c>
      <c r="X10" s="156">
        <v>625.59800437414833</v>
      </c>
      <c r="Y10" s="160">
        <v>629.96163437414828</v>
      </c>
    </row>
    <row r="11" spans="1:26" s="146" customFormat="1" ht="25.5" customHeight="1" x14ac:dyDescent="0.2">
      <c r="A11" s="161" t="s">
        <v>7</v>
      </c>
      <c r="B11" s="162">
        <v>545.77</v>
      </c>
      <c r="C11" s="162">
        <v>523.1</v>
      </c>
      <c r="D11" s="162">
        <v>516.80999999999995</v>
      </c>
      <c r="E11" s="162">
        <v>524.84</v>
      </c>
      <c r="F11" s="162">
        <v>555.45000000000005</v>
      </c>
      <c r="G11" s="162">
        <v>557.55999999999995</v>
      </c>
      <c r="H11" s="162">
        <v>551.38</v>
      </c>
      <c r="I11" s="162">
        <v>526.20000000000005</v>
      </c>
      <c r="J11" s="162">
        <v>551.89</v>
      </c>
      <c r="K11" s="162">
        <v>555.20000000000005</v>
      </c>
      <c r="L11" s="162">
        <v>538.82000000000005</v>
      </c>
      <c r="M11" s="162">
        <v>537.61</v>
      </c>
      <c r="N11" s="162">
        <v>535.89</v>
      </c>
      <c r="O11" s="162">
        <v>518.35</v>
      </c>
      <c r="P11" s="162">
        <v>525.61</v>
      </c>
      <c r="Q11" s="162">
        <v>538.46</v>
      </c>
      <c r="R11" s="162">
        <v>540.28</v>
      </c>
      <c r="S11" s="162">
        <v>540.79</v>
      </c>
      <c r="T11" s="162">
        <v>650.86</v>
      </c>
      <c r="U11" s="162">
        <v>537.16999999999996</v>
      </c>
      <c r="V11" s="162">
        <v>540.28</v>
      </c>
      <c r="W11" s="162">
        <v>541.45000000000005</v>
      </c>
      <c r="X11" s="162">
        <v>540.39</v>
      </c>
      <c r="Y11" s="162">
        <v>544.49</v>
      </c>
    </row>
    <row r="12" spans="1:26" s="146" customFormat="1" ht="25.5" x14ac:dyDescent="0.2">
      <c r="A12" s="163" t="s">
        <v>8</v>
      </c>
      <c r="B12" s="165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5">
        <v>46.81</v>
      </c>
    </row>
    <row r="13" spans="1:26" s="146" customFormat="1" ht="25.5" x14ac:dyDescent="0.2">
      <c r="A13" s="167" t="s">
        <v>9</v>
      </c>
      <c r="B13" s="165">
        <v>35.093010999999997</v>
      </c>
      <c r="C13" s="165">
        <v>33.635329999999996</v>
      </c>
      <c r="D13" s="165">
        <v>33.230882999999992</v>
      </c>
      <c r="E13" s="165">
        <v>33.747211999999998</v>
      </c>
      <c r="F13" s="165">
        <v>35.715434999999999</v>
      </c>
      <c r="G13" s="165">
        <v>35.851107999999996</v>
      </c>
      <c r="H13" s="165">
        <v>35.453733999999997</v>
      </c>
      <c r="I13" s="165">
        <v>33.83466</v>
      </c>
      <c r="J13" s="165">
        <v>35.486526999999995</v>
      </c>
      <c r="K13" s="165">
        <v>35.699359999999999</v>
      </c>
      <c r="L13" s="165">
        <v>34.646126000000002</v>
      </c>
      <c r="M13" s="165">
        <v>34.568322999999999</v>
      </c>
      <c r="N13" s="165">
        <v>34.457726999999998</v>
      </c>
      <c r="O13" s="165">
        <v>33.329904999999997</v>
      </c>
      <c r="P13" s="165">
        <v>33.796723</v>
      </c>
      <c r="Q13" s="165">
        <v>34.622978000000003</v>
      </c>
      <c r="R13" s="165">
        <v>34.740003999999999</v>
      </c>
      <c r="S13" s="165">
        <v>34.772796999999997</v>
      </c>
      <c r="T13" s="165">
        <v>41.850297999999995</v>
      </c>
      <c r="U13" s="165">
        <v>34.540030999999992</v>
      </c>
      <c r="V13" s="165">
        <v>34.740003999999999</v>
      </c>
      <c r="W13" s="165">
        <v>34.815235000000001</v>
      </c>
      <c r="X13" s="165">
        <v>34.747076999999997</v>
      </c>
      <c r="Y13" s="165">
        <v>35.010706999999996</v>
      </c>
    </row>
    <row r="14" spans="1:26" s="146" customFormat="1" ht="26.2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6" s="310" customFormat="1" ht="25.5" customHeight="1" thickBot="1" x14ac:dyDescent="0.25">
      <c r="A15" s="171">
        <v>2</v>
      </c>
      <c r="B15" s="155">
        <v>752.36677737414823</v>
      </c>
      <c r="C15" s="156">
        <v>750.96190137414828</v>
      </c>
      <c r="D15" s="156">
        <v>745.80004637414845</v>
      </c>
      <c r="E15" s="156">
        <v>727.2599403741483</v>
      </c>
      <c r="F15" s="156">
        <v>726.68521837414835</v>
      </c>
      <c r="G15" s="156">
        <v>747.39649637414846</v>
      </c>
      <c r="H15" s="156">
        <v>742.28785637414819</v>
      </c>
      <c r="I15" s="156">
        <v>748.85458737414831</v>
      </c>
      <c r="J15" s="156">
        <v>741.26612837414837</v>
      </c>
      <c r="K15" s="157">
        <v>750.47232337414823</v>
      </c>
      <c r="L15" s="156">
        <v>759.26344137414821</v>
      </c>
      <c r="M15" s="158">
        <v>756.95391037414822</v>
      </c>
      <c r="N15" s="157">
        <v>760.32774137414822</v>
      </c>
      <c r="O15" s="156">
        <v>732.87944437414831</v>
      </c>
      <c r="P15" s="158">
        <v>718.31982037414821</v>
      </c>
      <c r="Q15" s="159">
        <v>733.57123937414838</v>
      </c>
      <c r="R15" s="156">
        <v>765.93660237414826</v>
      </c>
      <c r="S15" s="159">
        <v>764.96808937414835</v>
      </c>
      <c r="T15" s="156">
        <v>772.54590537414833</v>
      </c>
      <c r="U15" s="156">
        <v>750.79161337414826</v>
      </c>
      <c r="V15" s="156">
        <v>755.67675037414836</v>
      </c>
      <c r="W15" s="156">
        <v>764.60622737414826</v>
      </c>
      <c r="X15" s="156">
        <v>762.06255037414837</v>
      </c>
      <c r="Y15" s="160">
        <v>755.52774837414825</v>
      </c>
    </row>
    <row r="16" spans="1:26" s="146" customFormat="1" ht="38.25" x14ac:dyDescent="0.2">
      <c r="A16" s="161" t="s">
        <v>7</v>
      </c>
      <c r="B16" s="162">
        <v>659.5</v>
      </c>
      <c r="C16" s="162">
        <v>658.18</v>
      </c>
      <c r="D16" s="162">
        <v>653.33000000000004</v>
      </c>
      <c r="E16" s="162">
        <v>635.91</v>
      </c>
      <c r="F16" s="162">
        <v>635.37</v>
      </c>
      <c r="G16" s="162">
        <v>654.83000000000004</v>
      </c>
      <c r="H16" s="162">
        <v>650.03</v>
      </c>
      <c r="I16" s="162">
        <v>656.2</v>
      </c>
      <c r="J16" s="162">
        <v>649.07000000000005</v>
      </c>
      <c r="K16" s="162">
        <v>657.72</v>
      </c>
      <c r="L16" s="162">
        <v>665.98</v>
      </c>
      <c r="M16" s="162">
        <v>663.81</v>
      </c>
      <c r="N16" s="162">
        <v>666.98</v>
      </c>
      <c r="O16" s="162">
        <v>641.19000000000005</v>
      </c>
      <c r="P16" s="162">
        <v>627.51</v>
      </c>
      <c r="Q16" s="162">
        <v>641.84</v>
      </c>
      <c r="R16" s="162">
        <v>672.25</v>
      </c>
      <c r="S16" s="162">
        <v>671.34</v>
      </c>
      <c r="T16" s="162">
        <v>678.46</v>
      </c>
      <c r="U16" s="162">
        <v>658.02</v>
      </c>
      <c r="V16" s="162">
        <v>662.61</v>
      </c>
      <c r="W16" s="162">
        <v>671</v>
      </c>
      <c r="X16" s="162">
        <v>668.61</v>
      </c>
      <c r="Y16" s="162">
        <v>662.47</v>
      </c>
    </row>
    <row r="17" spans="1:25" s="146" customFormat="1" ht="25.5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</row>
    <row r="18" spans="1:25" s="146" customFormat="1" ht="25.5" x14ac:dyDescent="0.2">
      <c r="A18" s="167" t="s">
        <v>9</v>
      </c>
      <c r="B18" s="165">
        <v>42.405850000000001</v>
      </c>
      <c r="C18" s="165">
        <v>42.320973999999993</v>
      </c>
      <c r="D18" s="165">
        <v>42.009118999999998</v>
      </c>
      <c r="E18" s="165">
        <v>40.889012999999998</v>
      </c>
      <c r="F18" s="165">
        <v>40.854290999999996</v>
      </c>
      <c r="G18" s="165">
        <v>42.105569000000003</v>
      </c>
      <c r="H18" s="165">
        <v>41.796928999999999</v>
      </c>
      <c r="I18" s="165">
        <v>42.193660000000001</v>
      </c>
      <c r="J18" s="165">
        <v>41.735201000000004</v>
      </c>
      <c r="K18" s="165">
        <v>42.291395999999999</v>
      </c>
      <c r="L18" s="165">
        <v>42.822513999999998</v>
      </c>
      <c r="M18" s="165">
        <v>42.682982999999993</v>
      </c>
      <c r="N18" s="165">
        <v>42.886814000000001</v>
      </c>
      <c r="O18" s="165">
        <v>41.228517000000004</v>
      </c>
      <c r="P18" s="165">
        <v>40.348892999999997</v>
      </c>
      <c r="Q18" s="165">
        <v>41.270311999999997</v>
      </c>
      <c r="R18" s="165">
        <v>43.225674999999995</v>
      </c>
      <c r="S18" s="165">
        <v>43.167161999999998</v>
      </c>
      <c r="T18" s="165">
        <v>43.624977999999999</v>
      </c>
      <c r="U18" s="165">
        <v>42.310685999999997</v>
      </c>
      <c r="V18" s="165">
        <v>42.605823000000001</v>
      </c>
      <c r="W18" s="165">
        <v>43.145299999999999</v>
      </c>
      <c r="X18" s="165">
        <v>42.991622999999997</v>
      </c>
      <c r="Y18" s="165">
        <v>42.596820999999998</v>
      </c>
    </row>
    <row r="19" spans="1:25" s="146" customFormat="1" ht="25.5" customHeight="1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310" customFormat="1" ht="15.75" thickBot="1" x14ac:dyDescent="0.25">
      <c r="A20" s="154">
        <v>3</v>
      </c>
      <c r="B20" s="155">
        <v>745.52332837414838</v>
      </c>
      <c r="C20" s="156">
        <v>725.40805837414837</v>
      </c>
      <c r="D20" s="156">
        <v>725.6634903741483</v>
      </c>
      <c r="E20" s="156">
        <v>716.96815937414829</v>
      </c>
      <c r="F20" s="156">
        <v>717.84088537414823</v>
      </c>
      <c r="G20" s="156">
        <v>738.29673137414818</v>
      </c>
      <c r="H20" s="156">
        <v>740.18054237414822</v>
      </c>
      <c r="I20" s="156">
        <v>732.80494337414837</v>
      </c>
      <c r="J20" s="156">
        <v>741.15969837414832</v>
      </c>
      <c r="K20" s="157">
        <v>747.31135237414821</v>
      </c>
      <c r="L20" s="156">
        <v>745.35304037414835</v>
      </c>
      <c r="M20" s="158">
        <v>740.0102543741483</v>
      </c>
      <c r="N20" s="157">
        <v>748.82265837414832</v>
      </c>
      <c r="O20" s="156">
        <v>724.72690637414826</v>
      </c>
      <c r="P20" s="158">
        <v>728.93089137414825</v>
      </c>
      <c r="Q20" s="159">
        <v>743.61823137414819</v>
      </c>
      <c r="R20" s="156">
        <v>754.08030037414835</v>
      </c>
      <c r="S20" s="159">
        <v>771.2793883741482</v>
      </c>
      <c r="T20" s="156">
        <v>772.20532937414828</v>
      </c>
      <c r="U20" s="156">
        <v>749.8337433741483</v>
      </c>
      <c r="V20" s="156">
        <v>753.3246473741483</v>
      </c>
      <c r="W20" s="156">
        <v>763.04170637414825</v>
      </c>
      <c r="X20" s="156">
        <v>758.63550437414835</v>
      </c>
      <c r="Y20" s="160">
        <v>755.98539737414831</v>
      </c>
    </row>
    <row r="21" spans="1:25" s="146" customFormat="1" ht="38.25" x14ac:dyDescent="0.2">
      <c r="A21" s="161" t="s">
        <v>7</v>
      </c>
      <c r="B21" s="162">
        <v>653.07000000000005</v>
      </c>
      <c r="C21" s="162">
        <v>634.16999999999996</v>
      </c>
      <c r="D21" s="162">
        <v>634.41</v>
      </c>
      <c r="E21" s="162">
        <v>626.24</v>
      </c>
      <c r="F21" s="162">
        <v>627.05999999999995</v>
      </c>
      <c r="G21" s="162">
        <v>646.28</v>
      </c>
      <c r="H21" s="162">
        <v>648.04999999999995</v>
      </c>
      <c r="I21" s="162">
        <v>641.12</v>
      </c>
      <c r="J21" s="162">
        <v>648.97</v>
      </c>
      <c r="K21" s="162">
        <v>654.75</v>
      </c>
      <c r="L21" s="162">
        <v>652.91</v>
      </c>
      <c r="M21" s="162">
        <v>647.89</v>
      </c>
      <c r="N21" s="162">
        <v>656.17</v>
      </c>
      <c r="O21" s="162">
        <v>633.53</v>
      </c>
      <c r="P21" s="162">
        <v>637.48</v>
      </c>
      <c r="Q21" s="162">
        <v>651.28</v>
      </c>
      <c r="R21" s="162">
        <v>661.11</v>
      </c>
      <c r="S21" s="162">
        <v>677.27</v>
      </c>
      <c r="T21" s="162">
        <v>678.14</v>
      </c>
      <c r="U21" s="162">
        <v>657.12</v>
      </c>
      <c r="V21" s="162">
        <v>660.4</v>
      </c>
      <c r="W21" s="162">
        <v>669.53</v>
      </c>
      <c r="X21" s="162">
        <v>665.39</v>
      </c>
      <c r="Y21" s="162">
        <v>662.9</v>
      </c>
    </row>
    <row r="22" spans="1:25" s="146" customFormat="1" ht="25.5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</row>
    <row r="23" spans="1:25" s="146" customFormat="1" ht="25.5" customHeight="1" x14ac:dyDescent="0.2">
      <c r="A23" s="167" t="s">
        <v>9</v>
      </c>
      <c r="B23" s="311">
        <v>41.992401000000001</v>
      </c>
      <c r="C23" s="312">
        <v>40.777130999999997</v>
      </c>
      <c r="D23" s="312">
        <v>40.792562999999994</v>
      </c>
      <c r="E23" s="312">
        <v>40.267232</v>
      </c>
      <c r="F23" s="312">
        <v>40.319957999999993</v>
      </c>
      <c r="G23" s="312">
        <v>41.555803999999995</v>
      </c>
      <c r="H23" s="312">
        <v>41.669614999999993</v>
      </c>
      <c r="I23" s="312">
        <v>41.224015999999999</v>
      </c>
      <c r="J23" s="312">
        <v>41.728771000000002</v>
      </c>
      <c r="K23" s="312">
        <v>42.100424999999994</v>
      </c>
      <c r="L23" s="312">
        <v>41.982112999999998</v>
      </c>
      <c r="M23" s="312">
        <v>41.659326999999998</v>
      </c>
      <c r="N23" s="312">
        <v>42.191730999999997</v>
      </c>
      <c r="O23" s="312">
        <v>40.735978999999993</v>
      </c>
      <c r="P23" s="312">
        <v>40.989964000000001</v>
      </c>
      <c r="Q23" s="312">
        <v>41.877303999999995</v>
      </c>
      <c r="R23" s="312">
        <v>42.509372999999997</v>
      </c>
      <c r="S23" s="312">
        <v>43.548460999999996</v>
      </c>
      <c r="T23" s="312">
        <v>43.604401999999993</v>
      </c>
      <c r="U23" s="312">
        <v>42.252815999999996</v>
      </c>
      <c r="V23" s="312">
        <v>42.463719999999995</v>
      </c>
      <c r="W23" s="312">
        <v>43.050778999999999</v>
      </c>
      <c r="X23" s="312">
        <v>42.784576999999999</v>
      </c>
      <c r="Y23" s="313">
        <v>42.624469999999995</v>
      </c>
    </row>
    <row r="24" spans="1:25" s="146" customFormat="1" ht="26.2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310" customFormat="1" ht="15.75" thickBot="1" x14ac:dyDescent="0.25">
      <c r="A25" s="171">
        <v>4</v>
      </c>
      <c r="B25" s="155">
        <v>572.79808137414818</v>
      </c>
      <c r="C25" s="156">
        <v>540.82650937414826</v>
      </c>
      <c r="D25" s="156">
        <v>537.61232337414833</v>
      </c>
      <c r="E25" s="156">
        <v>544.07262437414829</v>
      </c>
      <c r="F25" s="156">
        <v>582.29163737414831</v>
      </c>
      <c r="G25" s="156">
        <v>594.23308337414835</v>
      </c>
      <c r="H25" s="156">
        <v>588.13464437414825</v>
      </c>
      <c r="I25" s="156">
        <v>576.07612537414832</v>
      </c>
      <c r="J25" s="156">
        <v>576.16126937414833</v>
      </c>
      <c r="K25" s="157">
        <v>583.06857637414828</v>
      </c>
      <c r="L25" s="156">
        <v>584.44152337414823</v>
      </c>
      <c r="M25" s="158">
        <v>580.86547537414833</v>
      </c>
      <c r="N25" s="157">
        <v>576.83177837414826</v>
      </c>
      <c r="O25" s="156">
        <v>552.59766737414827</v>
      </c>
      <c r="P25" s="158">
        <v>554.59855137414831</v>
      </c>
      <c r="Q25" s="159">
        <v>570.96748537414828</v>
      </c>
      <c r="R25" s="156">
        <v>589.68852237414831</v>
      </c>
      <c r="S25" s="159">
        <v>582.94086037414831</v>
      </c>
      <c r="T25" s="156">
        <v>599.45879637414839</v>
      </c>
      <c r="U25" s="156">
        <v>568.86017137414831</v>
      </c>
      <c r="V25" s="156">
        <v>572.53200637414818</v>
      </c>
      <c r="W25" s="156">
        <v>575.72490637414819</v>
      </c>
      <c r="X25" s="156">
        <v>569.62646737414832</v>
      </c>
      <c r="Y25" s="160">
        <v>580.1630373741483</v>
      </c>
    </row>
    <row r="26" spans="1:25" s="146" customFormat="1" ht="38.25" x14ac:dyDescent="0.2">
      <c r="A26" s="161" t="s">
        <v>7</v>
      </c>
      <c r="B26" s="162">
        <v>490.78</v>
      </c>
      <c r="C26" s="162">
        <v>460.74</v>
      </c>
      <c r="D26" s="162">
        <v>457.72</v>
      </c>
      <c r="E26" s="162">
        <v>463.79</v>
      </c>
      <c r="F26" s="162">
        <v>499.7</v>
      </c>
      <c r="G26" s="162">
        <v>510.92</v>
      </c>
      <c r="H26" s="162">
        <v>505.19</v>
      </c>
      <c r="I26" s="162">
        <v>493.86</v>
      </c>
      <c r="J26" s="162">
        <v>493.94</v>
      </c>
      <c r="K26" s="162">
        <v>500.43</v>
      </c>
      <c r="L26" s="162">
        <v>501.72</v>
      </c>
      <c r="M26" s="162">
        <v>498.36</v>
      </c>
      <c r="N26" s="162">
        <v>494.57</v>
      </c>
      <c r="O26" s="162">
        <v>471.8</v>
      </c>
      <c r="P26" s="162">
        <v>473.68</v>
      </c>
      <c r="Q26" s="162">
        <v>489.06</v>
      </c>
      <c r="R26" s="162">
        <v>506.65</v>
      </c>
      <c r="S26" s="162">
        <v>500.31</v>
      </c>
      <c r="T26" s="162">
        <v>515.83000000000004</v>
      </c>
      <c r="U26" s="162">
        <v>487.08</v>
      </c>
      <c r="V26" s="162">
        <v>490.53</v>
      </c>
      <c r="W26" s="162">
        <v>493.53</v>
      </c>
      <c r="X26" s="162">
        <v>487.8</v>
      </c>
      <c r="Y26" s="162">
        <v>497.7</v>
      </c>
    </row>
    <row r="27" spans="1:25" s="146" customFormat="1" ht="25.5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</row>
    <row r="28" spans="1:25" s="146" customFormat="1" ht="25.5" x14ac:dyDescent="0.2">
      <c r="A28" s="167" t="s">
        <v>9</v>
      </c>
      <c r="B28" s="311">
        <v>31.557153999999997</v>
      </c>
      <c r="C28" s="312">
        <v>29.625581999999998</v>
      </c>
      <c r="D28" s="312">
        <v>29.431395999999999</v>
      </c>
      <c r="E28" s="312">
        <v>29.821697</v>
      </c>
      <c r="F28" s="312">
        <v>32.130710000000001</v>
      </c>
      <c r="G28" s="312">
        <v>32.852156000000001</v>
      </c>
      <c r="H28" s="312">
        <v>32.483716999999999</v>
      </c>
      <c r="I28" s="312">
        <v>31.755198</v>
      </c>
      <c r="J28" s="312">
        <v>31.760341999999998</v>
      </c>
      <c r="K28" s="312">
        <v>32.177648999999995</v>
      </c>
      <c r="L28" s="312">
        <v>32.260596</v>
      </c>
      <c r="M28" s="312">
        <v>32.044547999999999</v>
      </c>
      <c r="N28" s="312">
        <v>31.800850999999998</v>
      </c>
      <c r="O28" s="312">
        <v>30.336739999999999</v>
      </c>
      <c r="P28" s="312">
        <v>30.457623999999999</v>
      </c>
      <c r="Q28" s="312">
        <v>31.446558</v>
      </c>
      <c r="R28" s="312">
        <v>32.577594999999995</v>
      </c>
      <c r="S28" s="312">
        <v>32.169933</v>
      </c>
      <c r="T28" s="312">
        <v>33.167869000000003</v>
      </c>
      <c r="U28" s="312">
        <v>31.319243999999998</v>
      </c>
      <c r="V28" s="312">
        <v>31.541078999999996</v>
      </c>
      <c r="W28" s="312">
        <v>31.733978999999998</v>
      </c>
      <c r="X28" s="312">
        <v>31.365539999999999</v>
      </c>
      <c r="Y28" s="313">
        <v>32.002109999999995</v>
      </c>
    </row>
    <row r="29" spans="1:25" s="146" customFormat="1" ht="26.2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310" customFormat="1" ht="15.75" thickBot="1" x14ac:dyDescent="0.25">
      <c r="A30" s="154">
        <v>5</v>
      </c>
      <c r="B30" s="155">
        <v>654.02545737414835</v>
      </c>
      <c r="C30" s="156">
        <v>618.9248433741484</v>
      </c>
      <c r="D30" s="156">
        <v>612.31554037414833</v>
      </c>
      <c r="E30" s="156">
        <v>613.29469637414843</v>
      </c>
      <c r="F30" s="156">
        <v>642.90352237414834</v>
      </c>
      <c r="G30" s="156">
        <v>652.23743337414828</v>
      </c>
      <c r="H30" s="156">
        <v>650.13011937414831</v>
      </c>
      <c r="I30" s="156">
        <v>631.89866037414822</v>
      </c>
      <c r="J30" s="156">
        <v>634.78291337414817</v>
      </c>
      <c r="K30" s="157">
        <v>638.62503637414829</v>
      </c>
      <c r="L30" s="156">
        <v>638.36960437414837</v>
      </c>
      <c r="M30" s="158">
        <v>652.41836437414838</v>
      </c>
      <c r="N30" s="157">
        <v>647.90573237414833</v>
      </c>
      <c r="O30" s="156">
        <v>613.60334337414838</v>
      </c>
      <c r="P30" s="158">
        <v>619.5421373741483</v>
      </c>
      <c r="Q30" s="159">
        <v>640.78556537414829</v>
      </c>
      <c r="R30" s="156">
        <v>661.17755337414837</v>
      </c>
      <c r="S30" s="159">
        <v>651.8436423741482</v>
      </c>
      <c r="T30" s="156">
        <v>622.17095837414831</v>
      </c>
      <c r="U30" s="156">
        <v>617.21132037414827</v>
      </c>
      <c r="V30" s="156">
        <v>626.55587437414817</v>
      </c>
      <c r="W30" s="156">
        <v>637.89066937414827</v>
      </c>
      <c r="X30" s="156">
        <v>634.92127237414832</v>
      </c>
      <c r="Y30" s="160">
        <v>638.14610137414832</v>
      </c>
    </row>
    <row r="31" spans="1:25" s="146" customFormat="1" ht="38.25" x14ac:dyDescent="0.2">
      <c r="A31" s="161" t="s">
        <v>7</v>
      </c>
      <c r="B31" s="162">
        <v>567.1</v>
      </c>
      <c r="C31" s="162">
        <v>534.12</v>
      </c>
      <c r="D31" s="162">
        <v>527.91</v>
      </c>
      <c r="E31" s="162">
        <v>528.83000000000004</v>
      </c>
      <c r="F31" s="162">
        <v>556.65</v>
      </c>
      <c r="G31" s="162">
        <v>565.41999999999996</v>
      </c>
      <c r="H31" s="162">
        <v>563.44000000000005</v>
      </c>
      <c r="I31" s="162">
        <v>546.30999999999995</v>
      </c>
      <c r="J31" s="162">
        <v>549.02</v>
      </c>
      <c r="K31" s="162">
        <v>552.63</v>
      </c>
      <c r="L31" s="162">
        <v>552.39</v>
      </c>
      <c r="M31" s="162">
        <v>565.59</v>
      </c>
      <c r="N31" s="162">
        <v>561.35</v>
      </c>
      <c r="O31" s="162">
        <v>529.12</v>
      </c>
      <c r="P31" s="162">
        <v>534.70000000000005</v>
      </c>
      <c r="Q31" s="162">
        <v>554.66</v>
      </c>
      <c r="R31" s="162">
        <v>573.82000000000005</v>
      </c>
      <c r="S31" s="162">
        <v>565.04999999999995</v>
      </c>
      <c r="T31" s="162">
        <v>537.16999999999996</v>
      </c>
      <c r="U31" s="162">
        <v>532.51</v>
      </c>
      <c r="V31" s="162">
        <v>541.29</v>
      </c>
      <c r="W31" s="162">
        <v>551.94000000000005</v>
      </c>
      <c r="X31" s="162">
        <v>549.15</v>
      </c>
      <c r="Y31" s="162">
        <v>552.17999999999995</v>
      </c>
    </row>
    <row r="32" spans="1:25" s="146" customFormat="1" ht="25.5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</row>
    <row r="33" spans="1:25" s="146" customFormat="1" ht="25.5" x14ac:dyDescent="0.2">
      <c r="A33" s="167" t="s">
        <v>9</v>
      </c>
      <c r="B33" s="311">
        <v>36.464529999999996</v>
      </c>
      <c r="C33" s="312">
        <v>34.343916</v>
      </c>
      <c r="D33" s="312">
        <v>33.944612999999997</v>
      </c>
      <c r="E33" s="312">
        <v>34.003768999999998</v>
      </c>
      <c r="F33" s="312">
        <v>35.792594999999999</v>
      </c>
      <c r="G33" s="312">
        <v>36.356505999999996</v>
      </c>
      <c r="H33" s="312">
        <v>36.229192000000005</v>
      </c>
      <c r="I33" s="312">
        <v>35.127732999999992</v>
      </c>
      <c r="J33" s="312">
        <v>35.301985999999999</v>
      </c>
      <c r="K33" s="312">
        <v>35.534109000000001</v>
      </c>
      <c r="L33" s="312">
        <v>35.518676999999997</v>
      </c>
      <c r="M33" s="312">
        <v>36.367437000000002</v>
      </c>
      <c r="N33" s="312">
        <v>36.094805000000001</v>
      </c>
      <c r="O33" s="312">
        <v>34.022416</v>
      </c>
      <c r="P33" s="312">
        <v>34.381210000000003</v>
      </c>
      <c r="Q33" s="312">
        <v>35.664637999999997</v>
      </c>
      <c r="R33" s="312">
        <v>36.896625999999998</v>
      </c>
      <c r="S33" s="312">
        <v>36.332714999999993</v>
      </c>
      <c r="T33" s="312">
        <v>34.540030999999992</v>
      </c>
      <c r="U33" s="312">
        <v>34.240392999999997</v>
      </c>
      <c r="V33" s="312">
        <v>34.804946999999999</v>
      </c>
      <c r="W33" s="312">
        <v>35.489742</v>
      </c>
      <c r="X33" s="312">
        <v>35.310344999999998</v>
      </c>
      <c r="Y33" s="313">
        <v>35.505173999999997</v>
      </c>
    </row>
    <row r="34" spans="1:25" s="146" customFormat="1" ht="26.2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310" customFormat="1" ht="15.75" thickBot="1" x14ac:dyDescent="0.25">
      <c r="A35" s="171">
        <v>6</v>
      </c>
      <c r="B35" s="155">
        <v>642.32880037414839</v>
      </c>
      <c r="C35" s="156">
        <v>607.17497137414841</v>
      </c>
      <c r="D35" s="156">
        <v>600.66145537414832</v>
      </c>
      <c r="E35" s="156">
        <v>612.53904337414838</v>
      </c>
      <c r="F35" s="156">
        <v>647.19265137414834</v>
      </c>
      <c r="G35" s="156">
        <v>648.41659637414841</v>
      </c>
      <c r="H35" s="156">
        <v>659.3363143741484</v>
      </c>
      <c r="I35" s="156">
        <v>642.37137237414834</v>
      </c>
      <c r="J35" s="156">
        <v>657.53764737414838</v>
      </c>
      <c r="K35" s="157">
        <v>664.33852437414816</v>
      </c>
      <c r="L35" s="156">
        <v>660.2196833741483</v>
      </c>
      <c r="M35" s="158">
        <v>642.80773537414814</v>
      </c>
      <c r="N35" s="157">
        <v>640.53013337414836</v>
      </c>
      <c r="O35" s="156">
        <v>609.19714137414826</v>
      </c>
      <c r="P35" s="158">
        <v>612.73061737414821</v>
      </c>
      <c r="Q35" s="159">
        <v>633.81440037414836</v>
      </c>
      <c r="R35" s="156">
        <v>648.4485253741484</v>
      </c>
      <c r="S35" s="159">
        <v>651.18377637414835</v>
      </c>
      <c r="T35" s="156">
        <v>643.64853237414832</v>
      </c>
      <c r="U35" s="156">
        <v>614.47606937414832</v>
      </c>
      <c r="V35" s="156">
        <v>623.2991163741483</v>
      </c>
      <c r="W35" s="156">
        <v>634.43169437414826</v>
      </c>
      <c r="X35" s="156">
        <v>639.28490237414826</v>
      </c>
      <c r="Y35" s="160">
        <v>643.32924237414818</v>
      </c>
    </row>
    <row r="36" spans="1:25" s="146" customFormat="1" ht="38.25" x14ac:dyDescent="0.2">
      <c r="A36" s="161" t="s">
        <v>7</v>
      </c>
      <c r="B36" s="162">
        <v>556.11</v>
      </c>
      <c r="C36" s="162">
        <v>523.08000000000004</v>
      </c>
      <c r="D36" s="162">
        <v>516.96</v>
      </c>
      <c r="E36" s="162">
        <v>528.12</v>
      </c>
      <c r="F36" s="162">
        <v>560.67999999999995</v>
      </c>
      <c r="G36" s="162">
        <v>561.83000000000004</v>
      </c>
      <c r="H36" s="162">
        <v>572.09</v>
      </c>
      <c r="I36" s="162">
        <v>556.15</v>
      </c>
      <c r="J36" s="162">
        <v>570.4</v>
      </c>
      <c r="K36" s="162">
        <v>576.79</v>
      </c>
      <c r="L36" s="162">
        <v>572.91999999999996</v>
      </c>
      <c r="M36" s="162">
        <v>556.55999999999995</v>
      </c>
      <c r="N36" s="162">
        <v>554.41999999999996</v>
      </c>
      <c r="O36" s="162">
        <v>524.98</v>
      </c>
      <c r="P36" s="162">
        <v>528.29999999999995</v>
      </c>
      <c r="Q36" s="162">
        <v>548.11</v>
      </c>
      <c r="R36" s="162">
        <v>561.86</v>
      </c>
      <c r="S36" s="162">
        <v>564.42999999999995</v>
      </c>
      <c r="T36" s="162">
        <v>557.35</v>
      </c>
      <c r="U36" s="162">
        <v>529.94000000000005</v>
      </c>
      <c r="V36" s="162">
        <v>538.23</v>
      </c>
      <c r="W36" s="162">
        <v>548.69000000000005</v>
      </c>
      <c r="X36" s="162">
        <v>553.25</v>
      </c>
      <c r="Y36" s="162">
        <v>557.04999999999995</v>
      </c>
    </row>
    <row r="37" spans="1:25" s="146" customFormat="1" ht="25.5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</row>
    <row r="38" spans="1:25" s="146" customFormat="1" ht="25.5" x14ac:dyDescent="0.2">
      <c r="A38" s="167" t="s">
        <v>9</v>
      </c>
      <c r="B38" s="311">
        <v>35.757872999999996</v>
      </c>
      <c r="C38" s="312">
        <v>33.634044000000003</v>
      </c>
      <c r="D38" s="312">
        <v>33.240527999999998</v>
      </c>
      <c r="E38" s="312">
        <v>33.958115999999997</v>
      </c>
      <c r="F38" s="312">
        <v>36.051723999999993</v>
      </c>
      <c r="G38" s="312">
        <v>36.125669000000002</v>
      </c>
      <c r="H38" s="312">
        <v>36.785387</v>
      </c>
      <c r="I38" s="312">
        <v>35.760444999999997</v>
      </c>
      <c r="J38" s="312">
        <v>36.676719999999996</v>
      </c>
      <c r="K38" s="312">
        <v>37.087596999999995</v>
      </c>
      <c r="L38" s="312">
        <v>36.838755999999997</v>
      </c>
      <c r="M38" s="312">
        <v>35.786807999999994</v>
      </c>
      <c r="N38" s="312">
        <v>35.649205999999992</v>
      </c>
      <c r="O38" s="312">
        <v>33.756214</v>
      </c>
      <c r="P38" s="312">
        <v>33.969689999999993</v>
      </c>
      <c r="Q38" s="312">
        <v>35.243473000000002</v>
      </c>
      <c r="R38" s="312">
        <v>36.127597999999999</v>
      </c>
      <c r="S38" s="312">
        <v>36.292848999999997</v>
      </c>
      <c r="T38" s="312">
        <v>35.837604999999996</v>
      </c>
      <c r="U38" s="312">
        <v>34.075142</v>
      </c>
      <c r="V38" s="312">
        <v>34.608188999999996</v>
      </c>
      <c r="W38" s="312">
        <v>35.280767000000004</v>
      </c>
      <c r="X38" s="312">
        <v>35.573974999999997</v>
      </c>
      <c r="Y38" s="313">
        <v>35.818314999999998</v>
      </c>
    </row>
    <row r="39" spans="1:25" s="146" customFormat="1" ht="26.2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310" customFormat="1" ht="15.75" thickBot="1" x14ac:dyDescent="0.25">
      <c r="A40" s="154">
        <v>7</v>
      </c>
      <c r="B40" s="155">
        <v>628.25875437414834</v>
      </c>
      <c r="C40" s="156">
        <v>606.37674637414841</v>
      </c>
      <c r="D40" s="156">
        <v>596.53197137414838</v>
      </c>
      <c r="E40" s="156">
        <v>596.77676037414813</v>
      </c>
      <c r="F40" s="156">
        <v>623.15011437414842</v>
      </c>
      <c r="G40" s="156">
        <v>638.4760343741483</v>
      </c>
      <c r="H40" s="156">
        <v>632.1115203741482</v>
      </c>
      <c r="I40" s="156">
        <v>623.84190937414826</v>
      </c>
      <c r="J40" s="156">
        <v>630.70664437414825</v>
      </c>
      <c r="K40" s="157">
        <v>636.83701237414834</v>
      </c>
      <c r="L40" s="156">
        <v>637.64588037414831</v>
      </c>
      <c r="M40" s="158">
        <v>640.71106437414835</v>
      </c>
      <c r="N40" s="157">
        <v>632.00509037414827</v>
      </c>
      <c r="O40" s="156">
        <v>600.28895037414838</v>
      </c>
      <c r="P40" s="158">
        <v>606.02552737414828</v>
      </c>
      <c r="Q40" s="159">
        <v>627.19445437414834</v>
      </c>
      <c r="R40" s="156">
        <v>642.10529737414834</v>
      </c>
      <c r="S40" s="159">
        <v>649.88533037414823</v>
      </c>
      <c r="T40" s="156">
        <v>636.63479537414821</v>
      </c>
      <c r="U40" s="156">
        <v>611.87917737414818</v>
      </c>
      <c r="V40" s="156">
        <v>620.32971937414834</v>
      </c>
      <c r="W40" s="156">
        <v>628.47161437414843</v>
      </c>
      <c r="X40" s="156">
        <v>629.49334237414814</v>
      </c>
      <c r="Y40" s="160">
        <v>628.20553937414843</v>
      </c>
    </row>
    <row r="41" spans="1:25" s="146" customFormat="1" ht="38.25" x14ac:dyDescent="0.2">
      <c r="A41" s="161" t="s">
        <v>7</v>
      </c>
      <c r="B41" s="162">
        <v>542.89</v>
      </c>
      <c r="C41" s="162">
        <v>522.33000000000004</v>
      </c>
      <c r="D41" s="162">
        <v>513.08000000000004</v>
      </c>
      <c r="E41" s="162">
        <v>513.30999999999995</v>
      </c>
      <c r="F41" s="162">
        <v>538.09</v>
      </c>
      <c r="G41" s="162">
        <v>552.49</v>
      </c>
      <c r="H41" s="162">
        <v>546.51</v>
      </c>
      <c r="I41" s="162">
        <v>538.74</v>
      </c>
      <c r="J41" s="162">
        <v>545.19000000000005</v>
      </c>
      <c r="K41" s="162">
        <v>550.95000000000005</v>
      </c>
      <c r="L41" s="162">
        <v>551.71</v>
      </c>
      <c r="M41" s="162">
        <v>554.59</v>
      </c>
      <c r="N41" s="162">
        <v>546.41</v>
      </c>
      <c r="O41" s="162">
        <v>516.61</v>
      </c>
      <c r="P41" s="162">
        <v>522</v>
      </c>
      <c r="Q41" s="162">
        <v>541.89</v>
      </c>
      <c r="R41" s="162">
        <v>555.9</v>
      </c>
      <c r="S41" s="162">
        <v>563.21</v>
      </c>
      <c r="T41" s="162">
        <v>550.76</v>
      </c>
      <c r="U41" s="162">
        <v>527.5</v>
      </c>
      <c r="V41" s="162">
        <v>535.44000000000005</v>
      </c>
      <c r="W41" s="162">
        <v>543.09</v>
      </c>
      <c r="X41" s="162">
        <v>544.04999999999995</v>
      </c>
      <c r="Y41" s="162">
        <v>542.84</v>
      </c>
    </row>
    <row r="42" spans="1:25" s="146" customFormat="1" ht="25.5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</row>
    <row r="43" spans="1:25" s="146" customFormat="1" ht="25.5" x14ac:dyDescent="0.2">
      <c r="A43" s="167" t="s">
        <v>9</v>
      </c>
      <c r="B43" s="311">
        <v>34.907826999999997</v>
      </c>
      <c r="C43" s="312">
        <v>33.585819000000001</v>
      </c>
      <c r="D43" s="312">
        <v>32.991044000000002</v>
      </c>
      <c r="E43" s="312">
        <v>33.005832999999996</v>
      </c>
      <c r="F43" s="312">
        <v>34.599187000000001</v>
      </c>
      <c r="G43" s="312">
        <v>35.525106999999998</v>
      </c>
      <c r="H43" s="312">
        <v>35.140592999999996</v>
      </c>
      <c r="I43" s="312">
        <v>34.640982000000001</v>
      </c>
      <c r="J43" s="312">
        <v>35.055717000000001</v>
      </c>
      <c r="K43" s="312">
        <v>35.426085</v>
      </c>
      <c r="L43" s="312">
        <v>35.474952999999999</v>
      </c>
      <c r="M43" s="312">
        <v>35.660136999999999</v>
      </c>
      <c r="N43" s="312">
        <v>35.134162999999994</v>
      </c>
      <c r="O43" s="312">
        <v>33.218023000000002</v>
      </c>
      <c r="P43" s="312">
        <v>33.564599999999999</v>
      </c>
      <c r="Q43" s="312">
        <v>34.843526999999995</v>
      </c>
      <c r="R43" s="312">
        <v>35.744369999999996</v>
      </c>
      <c r="S43" s="312">
        <v>36.214402999999997</v>
      </c>
      <c r="T43" s="312">
        <v>35.413867999999994</v>
      </c>
      <c r="U43" s="312">
        <v>33.91825</v>
      </c>
      <c r="V43" s="312">
        <v>34.428792000000001</v>
      </c>
      <c r="W43" s="312">
        <v>34.920687000000001</v>
      </c>
      <c r="X43" s="312">
        <v>34.982414999999996</v>
      </c>
      <c r="Y43" s="313">
        <v>34.904612</v>
      </c>
    </row>
    <row r="44" spans="1:25" s="146" customFormat="1" ht="26.2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310" customFormat="1" ht="15.75" thickBot="1" x14ac:dyDescent="0.25">
      <c r="A45" s="171">
        <v>8</v>
      </c>
      <c r="B45" s="155">
        <v>631.55808437414828</v>
      </c>
      <c r="C45" s="156">
        <v>605.63173637414832</v>
      </c>
      <c r="D45" s="156">
        <v>622.86275337414838</v>
      </c>
      <c r="E45" s="156">
        <v>621.84102537414833</v>
      </c>
      <c r="F45" s="156">
        <v>634.03790337414841</v>
      </c>
      <c r="G45" s="156">
        <v>650.89641537414832</v>
      </c>
      <c r="H45" s="156">
        <v>644.09553837414819</v>
      </c>
      <c r="I45" s="156">
        <v>623.16075737414837</v>
      </c>
      <c r="J45" s="156">
        <v>643.90396437414836</v>
      </c>
      <c r="K45" s="157">
        <v>634.62326837414832</v>
      </c>
      <c r="L45" s="156">
        <v>635.10220337414842</v>
      </c>
      <c r="M45" s="158">
        <v>640.89199537414822</v>
      </c>
      <c r="N45" s="157">
        <v>639.85962437414821</v>
      </c>
      <c r="O45" s="156">
        <v>608.10091237414827</v>
      </c>
      <c r="P45" s="158">
        <v>610.41044337414837</v>
      </c>
      <c r="Q45" s="159">
        <v>624.61884837414823</v>
      </c>
      <c r="R45" s="156">
        <v>639.66805037414838</v>
      </c>
      <c r="S45" s="159">
        <v>629.85520437414834</v>
      </c>
      <c r="T45" s="156">
        <v>628.13103837414826</v>
      </c>
      <c r="U45" s="156">
        <v>620.9576563741482</v>
      </c>
      <c r="V45" s="156">
        <v>631.86673137414823</v>
      </c>
      <c r="W45" s="156">
        <v>636.11328837414817</v>
      </c>
      <c r="X45" s="156">
        <v>637.82681137414829</v>
      </c>
      <c r="Y45" s="160">
        <v>640.34920237414826</v>
      </c>
    </row>
    <row r="46" spans="1:25" s="146" customFormat="1" ht="38.25" x14ac:dyDescent="0.2">
      <c r="A46" s="161" t="s">
        <v>7</v>
      </c>
      <c r="B46" s="162">
        <v>545.99</v>
      </c>
      <c r="C46" s="162">
        <v>521.63</v>
      </c>
      <c r="D46" s="162">
        <v>537.82000000000005</v>
      </c>
      <c r="E46" s="162">
        <v>536.86</v>
      </c>
      <c r="F46" s="162">
        <v>548.32000000000005</v>
      </c>
      <c r="G46" s="162">
        <v>564.16</v>
      </c>
      <c r="H46" s="162">
        <v>557.77</v>
      </c>
      <c r="I46" s="162">
        <v>538.1</v>
      </c>
      <c r="J46" s="162">
        <v>557.59</v>
      </c>
      <c r="K46" s="162">
        <v>548.87</v>
      </c>
      <c r="L46" s="162">
        <v>549.32000000000005</v>
      </c>
      <c r="M46" s="162">
        <v>554.76</v>
      </c>
      <c r="N46" s="162">
        <v>553.79</v>
      </c>
      <c r="O46" s="162">
        <v>523.95000000000005</v>
      </c>
      <c r="P46" s="162">
        <v>526.12</v>
      </c>
      <c r="Q46" s="162">
        <v>539.47</v>
      </c>
      <c r="R46" s="162">
        <v>553.61</v>
      </c>
      <c r="S46" s="162">
        <v>544.39</v>
      </c>
      <c r="T46" s="162">
        <v>542.77</v>
      </c>
      <c r="U46" s="162">
        <v>536.03</v>
      </c>
      <c r="V46" s="162">
        <v>546.28</v>
      </c>
      <c r="W46" s="162">
        <v>550.27</v>
      </c>
      <c r="X46" s="162">
        <v>551.88</v>
      </c>
      <c r="Y46" s="162">
        <v>554.25</v>
      </c>
    </row>
    <row r="47" spans="1:25" s="146" customFormat="1" ht="25.5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</row>
    <row r="48" spans="1:25" s="146" customFormat="1" ht="25.5" x14ac:dyDescent="0.2">
      <c r="A48" s="167" t="s">
        <v>9</v>
      </c>
      <c r="B48" s="311">
        <v>35.107157000000001</v>
      </c>
      <c r="C48" s="312">
        <v>33.540808999999996</v>
      </c>
      <c r="D48" s="312">
        <v>34.581826</v>
      </c>
      <c r="E48" s="312">
        <v>34.520097999999997</v>
      </c>
      <c r="F48" s="312">
        <v>35.256976000000002</v>
      </c>
      <c r="G48" s="312">
        <v>36.275487999999996</v>
      </c>
      <c r="H48" s="312">
        <v>35.864610999999996</v>
      </c>
      <c r="I48" s="312">
        <v>34.599829999999997</v>
      </c>
      <c r="J48" s="312">
        <v>35.853037</v>
      </c>
      <c r="K48" s="312">
        <v>35.292341</v>
      </c>
      <c r="L48" s="312">
        <v>35.321276000000005</v>
      </c>
      <c r="M48" s="312">
        <v>35.671067999999998</v>
      </c>
      <c r="N48" s="312">
        <v>35.608696999999992</v>
      </c>
      <c r="O48" s="312">
        <v>33.689985</v>
      </c>
      <c r="P48" s="312">
        <v>33.829515999999998</v>
      </c>
      <c r="Q48" s="312">
        <v>34.687921000000003</v>
      </c>
      <c r="R48" s="312">
        <v>35.597122999999996</v>
      </c>
      <c r="S48" s="312">
        <v>35.004276999999995</v>
      </c>
      <c r="T48" s="312">
        <v>34.900110999999995</v>
      </c>
      <c r="U48" s="312">
        <v>34.466728999999994</v>
      </c>
      <c r="V48" s="312">
        <v>35.125803999999995</v>
      </c>
      <c r="W48" s="312">
        <v>35.382360999999996</v>
      </c>
      <c r="X48" s="312">
        <v>35.485883999999999</v>
      </c>
      <c r="Y48" s="313">
        <v>35.638275</v>
      </c>
    </row>
    <row r="49" spans="1:25" s="146" customFormat="1" ht="26.2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310" customFormat="1" ht="15.75" thickBot="1" x14ac:dyDescent="0.25">
      <c r="A50" s="154">
        <v>9</v>
      </c>
      <c r="B50" s="155">
        <v>691.60589037414832</v>
      </c>
      <c r="C50" s="156">
        <v>673.82143737414833</v>
      </c>
      <c r="D50" s="156">
        <v>669.92609937414818</v>
      </c>
      <c r="E50" s="156">
        <v>642.62680437414838</v>
      </c>
      <c r="F50" s="156">
        <v>672.93806837414832</v>
      </c>
      <c r="G50" s="156">
        <v>669.27687637414829</v>
      </c>
      <c r="H50" s="156">
        <v>685.34780637414826</v>
      </c>
      <c r="I50" s="156">
        <v>664.91324637414834</v>
      </c>
      <c r="J50" s="156">
        <v>673.56600537414829</v>
      </c>
      <c r="K50" s="157">
        <v>677.63163137414824</v>
      </c>
      <c r="L50" s="156">
        <v>678.11056637414822</v>
      </c>
      <c r="M50" s="158">
        <v>675.81167837414841</v>
      </c>
      <c r="N50" s="157">
        <v>678.23828237414841</v>
      </c>
      <c r="O50" s="156">
        <v>653.29109037414833</v>
      </c>
      <c r="P50" s="158">
        <v>660.77311937414834</v>
      </c>
      <c r="Q50" s="159">
        <v>675.84360737414841</v>
      </c>
      <c r="R50" s="156">
        <v>685.65645337414844</v>
      </c>
      <c r="S50" s="159">
        <v>684.3367213741484</v>
      </c>
      <c r="T50" s="156">
        <v>677.15269637414838</v>
      </c>
      <c r="U50" s="156">
        <v>672.16112937414835</v>
      </c>
      <c r="V50" s="156">
        <v>684.80501337414819</v>
      </c>
      <c r="W50" s="156">
        <v>693.28748437414822</v>
      </c>
      <c r="X50" s="156">
        <v>696.21430937414823</v>
      </c>
      <c r="Y50" s="160">
        <v>693.8834923741482</v>
      </c>
    </row>
    <row r="51" spans="1:25" s="146" customFormat="1" ht="38.25" x14ac:dyDescent="0.2">
      <c r="A51" s="161" t="s">
        <v>7</v>
      </c>
      <c r="B51" s="162">
        <v>602.41</v>
      </c>
      <c r="C51" s="162">
        <v>585.70000000000005</v>
      </c>
      <c r="D51" s="162">
        <v>582.04</v>
      </c>
      <c r="E51" s="162">
        <v>556.39</v>
      </c>
      <c r="F51" s="162">
        <v>584.87</v>
      </c>
      <c r="G51" s="162">
        <v>581.42999999999995</v>
      </c>
      <c r="H51" s="162">
        <v>596.53</v>
      </c>
      <c r="I51" s="162">
        <v>577.33000000000004</v>
      </c>
      <c r="J51" s="162">
        <v>585.46</v>
      </c>
      <c r="K51" s="162">
        <v>589.28</v>
      </c>
      <c r="L51" s="162">
        <v>589.73</v>
      </c>
      <c r="M51" s="162">
        <v>587.57000000000005</v>
      </c>
      <c r="N51" s="162">
        <v>589.85</v>
      </c>
      <c r="O51" s="162">
        <v>566.41</v>
      </c>
      <c r="P51" s="162">
        <v>573.44000000000005</v>
      </c>
      <c r="Q51" s="162">
        <v>587.6</v>
      </c>
      <c r="R51" s="162">
        <v>596.82000000000005</v>
      </c>
      <c r="S51" s="162">
        <v>595.58000000000004</v>
      </c>
      <c r="T51" s="162">
        <v>588.83000000000004</v>
      </c>
      <c r="U51" s="162">
        <v>584.14</v>
      </c>
      <c r="V51" s="162">
        <v>596.02</v>
      </c>
      <c r="W51" s="162">
        <v>603.99</v>
      </c>
      <c r="X51" s="162">
        <v>606.74</v>
      </c>
      <c r="Y51" s="162">
        <v>604.54999999999995</v>
      </c>
    </row>
    <row r="52" spans="1:25" s="146" customFormat="1" ht="25.5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</row>
    <row r="53" spans="1:25" s="146" customFormat="1" ht="25.5" x14ac:dyDescent="0.2">
      <c r="A53" s="167" t="s">
        <v>9</v>
      </c>
      <c r="B53" s="311">
        <v>38.734962999999993</v>
      </c>
      <c r="C53" s="312">
        <v>37.660510000000002</v>
      </c>
      <c r="D53" s="312">
        <v>37.425171999999996</v>
      </c>
      <c r="E53" s="312">
        <v>35.775876999999994</v>
      </c>
      <c r="F53" s="312">
        <v>37.607140999999999</v>
      </c>
      <c r="G53" s="312">
        <v>37.385948999999997</v>
      </c>
      <c r="H53" s="312">
        <v>38.356878999999999</v>
      </c>
      <c r="I53" s="312">
        <v>37.122318999999997</v>
      </c>
      <c r="J53" s="312">
        <v>37.645077999999998</v>
      </c>
      <c r="K53" s="312">
        <v>37.890703999999992</v>
      </c>
      <c r="L53" s="312">
        <v>37.919638999999997</v>
      </c>
      <c r="M53" s="312">
        <v>37.780751000000002</v>
      </c>
      <c r="N53" s="312">
        <v>37.927354999999999</v>
      </c>
      <c r="O53" s="312">
        <v>36.420162999999995</v>
      </c>
      <c r="P53" s="312">
        <v>36.872191999999998</v>
      </c>
      <c r="Q53" s="312">
        <v>37.782679999999999</v>
      </c>
      <c r="R53" s="312">
        <v>38.375526000000001</v>
      </c>
      <c r="S53" s="312">
        <v>38.295794000000001</v>
      </c>
      <c r="T53" s="312">
        <v>37.861769000000002</v>
      </c>
      <c r="U53" s="312">
        <v>37.560201999999997</v>
      </c>
      <c r="V53" s="312">
        <v>38.324085999999994</v>
      </c>
      <c r="W53" s="312">
        <v>38.836556999999999</v>
      </c>
      <c r="X53" s="312">
        <v>39.013382</v>
      </c>
      <c r="Y53" s="313">
        <v>38.872564999999994</v>
      </c>
    </row>
    <row r="54" spans="1:25" s="146" customFormat="1" ht="26.2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310" customFormat="1" ht="15.75" thickBot="1" x14ac:dyDescent="0.25">
      <c r="A55" s="171">
        <v>10</v>
      </c>
      <c r="B55" s="155">
        <v>703.03647237414839</v>
      </c>
      <c r="C55" s="156">
        <v>690.67994937414824</v>
      </c>
      <c r="D55" s="156">
        <v>679.17486637414822</v>
      </c>
      <c r="E55" s="156">
        <v>670.41567737414823</v>
      </c>
      <c r="F55" s="156">
        <v>649.26803637414832</v>
      </c>
      <c r="G55" s="156">
        <v>675.15181237414834</v>
      </c>
      <c r="H55" s="156">
        <v>687.58283637414831</v>
      </c>
      <c r="I55" s="156">
        <v>667.8826433741483</v>
      </c>
      <c r="J55" s="156">
        <v>673.15092837414841</v>
      </c>
      <c r="K55" s="157">
        <v>695.56508637414834</v>
      </c>
      <c r="L55" s="156">
        <v>679.16422337414826</v>
      </c>
      <c r="M55" s="158">
        <v>679.52608537414812</v>
      </c>
      <c r="N55" s="157">
        <v>679.60058637414841</v>
      </c>
      <c r="O55" s="156">
        <v>663.08265037414833</v>
      </c>
      <c r="P55" s="158">
        <v>658.85737937414831</v>
      </c>
      <c r="Q55" s="159">
        <v>671.76733837414827</v>
      </c>
      <c r="R55" s="156">
        <v>700.12029037414834</v>
      </c>
      <c r="S55" s="159">
        <v>701.33359237414822</v>
      </c>
      <c r="T55" s="156">
        <v>679.21743837414817</v>
      </c>
      <c r="U55" s="156">
        <v>683.30435037414838</v>
      </c>
      <c r="V55" s="156">
        <v>688.61520737414833</v>
      </c>
      <c r="W55" s="156">
        <v>692.62761837414837</v>
      </c>
      <c r="X55" s="156">
        <v>696.58681437414839</v>
      </c>
      <c r="Y55" s="160">
        <v>700.20543437414824</v>
      </c>
    </row>
    <row r="56" spans="1:25" s="146" customFormat="1" ht="38.25" x14ac:dyDescent="0.2">
      <c r="A56" s="161" t="s">
        <v>7</v>
      </c>
      <c r="B56" s="162">
        <v>613.15</v>
      </c>
      <c r="C56" s="162">
        <v>601.54</v>
      </c>
      <c r="D56" s="162">
        <v>590.73</v>
      </c>
      <c r="E56" s="162">
        <v>582.5</v>
      </c>
      <c r="F56" s="162">
        <v>562.63</v>
      </c>
      <c r="G56" s="162">
        <v>586.95000000000005</v>
      </c>
      <c r="H56" s="162">
        <v>598.63</v>
      </c>
      <c r="I56" s="162">
        <v>580.12</v>
      </c>
      <c r="J56" s="162">
        <v>585.07000000000005</v>
      </c>
      <c r="K56" s="162">
        <v>606.13</v>
      </c>
      <c r="L56" s="162">
        <v>590.72</v>
      </c>
      <c r="M56" s="162">
        <v>591.05999999999995</v>
      </c>
      <c r="N56" s="162">
        <v>591.13</v>
      </c>
      <c r="O56" s="162">
        <v>575.61</v>
      </c>
      <c r="P56" s="162">
        <v>571.64</v>
      </c>
      <c r="Q56" s="162">
        <v>583.77</v>
      </c>
      <c r="R56" s="162">
        <v>610.41</v>
      </c>
      <c r="S56" s="162">
        <v>611.54999999999995</v>
      </c>
      <c r="T56" s="162">
        <v>590.77</v>
      </c>
      <c r="U56" s="162">
        <v>594.61</v>
      </c>
      <c r="V56" s="162">
        <v>599.6</v>
      </c>
      <c r="W56" s="162">
        <v>603.37</v>
      </c>
      <c r="X56" s="162">
        <v>607.09</v>
      </c>
      <c r="Y56" s="162">
        <v>610.49</v>
      </c>
    </row>
    <row r="57" spans="1:25" s="146" customFormat="1" ht="25.5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</row>
    <row r="58" spans="1:25" s="146" customFormat="1" ht="25.5" x14ac:dyDescent="0.2">
      <c r="A58" s="167" t="s">
        <v>9</v>
      </c>
      <c r="B58" s="311">
        <v>39.425545</v>
      </c>
      <c r="C58" s="312">
        <v>38.679021999999996</v>
      </c>
      <c r="D58" s="312">
        <v>37.983938999999999</v>
      </c>
      <c r="E58" s="312">
        <v>37.454749999999997</v>
      </c>
      <c r="F58" s="312">
        <v>36.177108999999994</v>
      </c>
      <c r="G58" s="312">
        <v>37.740884999999999</v>
      </c>
      <c r="H58" s="312">
        <v>38.491909</v>
      </c>
      <c r="I58" s="312">
        <v>37.301715999999999</v>
      </c>
      <c r="J58" s="312">
        <v>37.620001000000002</v>
      </c>
      <c r="K58" s="312">
        <v>38.974159</v>
      </c>
      <c r="L58" s="312">
        <v>37.983296000000003</v>
      </c>
      <c r="M58" s="312">
        <v>38.005157999999994</v>
      </c>
      <c r="N58" s="312">
        <v>38.009658999999999</v>
      </c>
      <c r="O58" s="312">
        <v>37.011722999999996</v>
      </c>
      <c r="P58" s="312">
        <v>36.756451999999996</v>
      </c>
      <c r="Q58" s="312">
        <v>37.536410999999994</v>
      </c>
      <c r="R58" s="312">
        <v>39.249362999999995</v>
      </c>
      <c r="S58" s="312">
        <v>39.322664999999994</v>
      </c>
      <c r="T58" s="312">
        <v>37.986510999999993</v>
      </c>
      <c r="U58" s="312">
        <v>38.233423000000002</v>
      </c>
      <c r="V58" s="312">
        <v>38.554279999999999</v>
      </c>
      <c r="W58" s="312">
        <v>38.796690999999996</v>
      </c>
      <c r="X58" s="312">
        <v>39.035887000000002</v>
      </c>
      <c r="Y58" s="313">
        <v>39.254506999999997</v>
      </c>
    </row>
    <row r="59" spans="1:25" s="146" customFormat="1" ht="26.2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310" customFormat="1" ht="15.75" thickBot="1" x14ac:dyDescent="0.25">
      <c r="A60" s="154">
        <v>11</v>
      </c>
      <c r="B60" s="155">
        <v>593.84993537414834</v>
      </c>
      <c r="C60" s="156">
        <v>584.81402837414828</v>
      </c>
      <c r="D60" s="156">
        <v>555.30098937414823</v>
      </c>
      <c r="E60" s="156">
        <v>578.34308437414825</v>
      </c>
      <c r="F60" s="156">
        <v>607.16432837414845</v>
      </c>
      <c r="G60" s="156">
        <v>623.73547937414833</v>
      </c>
      <c r="H60" s="156">
        <v>616.37052337414832</v>
      </c>
      <c r="I60" s="156">
        <v>614.45478337414829</v>
      </c>
      <c r="J60" s="156">
        <v>626.86452137414835</v>
      </c>
      <c r="K60" s="157">
        <v>634.4529803741483</v>
      </c>
      <c r="L60" s="156">
        <v>632.66495637414823</v>
      </c>
      <c r="M60" s="158">
        <v>615.39136737414822</v>
      </c>
      <c r="N60" s="157">
        <v>607.51554737414835</v>
      </c>
      <c r="O60" s="156">
        <v>591.38075937414828</v>
      </c>
      <c r="P60" s="158">
        <v>595.86146237414823</v>
      </c>
      <c r="Q60" s="159">
        <v>611.48538637414833</v>
      </c>
      <c r="R60" s="156">
        <v>636.97537137414838</v>
      </c>
      <c r="S60" s="159">
        <v>638.59310737414842</v>
      </c>
      <c r="T60" s="156">
        <v>608.34570137414835</v>
      </c>
      <c r="U60" s="156">
        <v>600.0441613741483</v>
      </c>
      <c r="V60" s="156">
        <v>613.84813237414835</v>
      </c>
      <c r="W60" s="156">
        <v>618.37140737414836</v>
      </c>
      <c r="X60" s="156">
        <v>618.07340337414837</v>
      </c>
      <c r="Y60" s="160">
        <v>589.8055953741482</v>
      </c>
    </row>
    <row r="61" spans="1:25" s="146" customFormat="1" ht="38.25" x14ac:dyDescent="0.2">
      <c r="A61" s="161" t="s">
        <v>7</v>
      </c>
      <c r="B61" s="162">
        <v>510.56</v>
      </c>
      <c r="C61" s="162">
        <v>502.07</v>
      </c>
      <c r="D61" s="162">
        <v>474.34</v>
      </c>
      <c r="E61" s="162">
        <v>495.99</v>
      </c>
      <c r="F61" s="162">
        <v>523.07000000000005</v>
      </c>
      <c r="G61" s="162">
        <v>538.64</v>
      </c>
      <c r="H61" s="162">
        <v>531.72</v>
      </c>
      <c r="I61" s="162">
        <v>529.91999999999996</v>
      </c>
      <c r="J61" s="162">
        <v>541.58000000000004</v>
      </c>
      <c r="K61" s="162">
        <v>548.71</v>
      </c>
      <c r="L61" s="162">
        <v>547.03</v>
      </c>
      <c r="M61" s="162">
        <v>530.79999999999995</v>
      </c>
      <c r="N61" s="162">
        <v>523.4</v>
      </c>
      <c r="O61" s="162">
        <v>508.24</v>
      </c>
      <c r="P61" s="162">
        <v>512.45000000000005</v>
      </c>
      <c r="Q61" s="162">
        <v>527.13</v>
      </c>
      <c r="R61" s="162">
        <v>551.08000000000004</v>
      </c>
      <c r="S61" s="162">
        <v>552.6</v>
      </c>
      <c r="T61" s="162">
        <v>524.17999999999995</v>
      </c>
      <c r="U61" s="162">
        <v>516.38</v>
      </c>
      <c r="V61" s="162">
        <v>529.35</v>
      </c>
      <c r="W61" s="162">
        <v>533.6</v>
      </c>
      <c r="X61" s="162">
        <v>533.32000000000005</v>
      </c>
      <c r="Y61" s="162">
        <v>506.76</v>
      </c>
    </row>
    <row r="62" spans="1:25" s="146" customFormat="1" ht="25.5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</row>
    <row r="63" spans="1:25" s="146" customFormat="1" ht="25.5" x14ac:dyDescent="0.2">
      <c r="A63" s="167" t="s">
        <v>9</v>
      </c>
      <c r="B63" s="311">
        <v>32.829007999999995</v>
      </c>
      <c r="C63" s="312">
        <v>32.283100999999995</v>
      </c>
      <c r="D63" s="312">
        <v>30.500061999999996</v>
      </c>
      <c r="E63" s="312">
        <v>31.892156999999997</v>
      </c>
      <c r="F63" s="312">
        <v>33.633400999999999</v>
      </c>
      <c r="G63" s="312">
        <v>34.634551999999999</v>
      </c>
      <c r="H63" s="312">
        <v>34.189596000000002</v>
      </c>
      <c r="I63" s="312">
        <v>34.073855999999992</v>
      </c>
      <c r="J63" s="312">
        <v>34.823594</v>
      </c>
      <c r="K63" s="312">
        <v>35.282052999999998</v>
      </c>
      <c r="L63" s="312">
        <v>35.174028999999997</v>
      </c>
      <c r="M63" s="312">
        <v>34.130439999999993</v>
      </c>
      <c r="N63" s="312">
        <v>33.654619999999994</v>
      </c>
      <c r="O63" s="312">
        <v>32.679831999999998</v>
      </c>
      <c r="P63" s="312">
        <v>32.950535000000002</v>
      </c>
      <c r="Q63" s="312">
        <v>33.894458999999998</v>
      </c>
      <c r="R63" s="312">
        <v>35.434443999999999</v>
      </c>
      <c r="S63" s="312">
        <v>35.532179999999997</v>
      </c>
      <c r="T63" s="312">
        <v>33.704773999999993</v>
      </c>
      <c r="U63" s="312">
        <v>33.203233999999995</v>
      </c>
      <c r="V63" s="312">
        <v>34.037205</v>
      </c>
      <c r="W63" s="312">
        <v>34.310479999999998</v>
      </c>
      <c r="X63" s="312">
        <v>34.292476000000001</v>
      </c>
      <c r="Y63" s="313">
        <v>32.584668000000001</v>
      </c>
    </row>
    <row r="64" spans="1:25" s="146" customFormat="1" ht="26.2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310" customFormat="1" ht="15.75" thickBot="1" x14ac:dyDescent="0.25">
      <c r="A65" s="171">
        <v>12</v>
      </c>
      <c r="B65" s="155">
        <v>640.21084337414834</v>
      </c>
      <c r="C65" s="156">
        <v>615.64679937414826</v>
      </c>
      <c r="D65" s="156">
        <v>620.17007437414816</v>
      </c>
      <c r="E65" s="156">
        <v>643.84010637414826</v>
      </c>
      <c r="F65" s="156">
        <v>663.67865837414831</v>
      </c>
      <c r="G65" s="156">
        <v>663.95537637414827</v>
      </c>
      <c r="H65" s="156">
        <v>656.68620737414835</v>
      </c>
      <c r="I65" s="156">
        <v>646.78821737414819</v>
      </c>
      <c r="J65" s="156">
        <v>649.90661637414826</v>
      </c>
      <c r="K65" s="157">
        <v>665.43475337414839</v>
      </c>
      <c r="L65" s="156">
        <v>660.31547037414828</v>
      </c>
      <c r="M65" s="158">
        <v>661.72034637414845</v>
      </c>
      <c r="N65" s="157">
        <v>659.93232237414827</v>
      </c>
      <c r="O65" s="156">
        <v>623.1181853741482</v>
      </c>
      <c r="P65" s="158">
        <v>634.91062937414836</v>
      </c>
      <c r="Q65" s="159">
        <v>638.64632237414833</v>
      </c>
      <c r="R65" s="156">
        <v>673.15092837414841</v>
      </c>
      <c r="S65" s="159">
        <v>670.89461237414832</v>
      </c>
      <c r="T65" s="156">
        <v>663.33808237414837</v>
      </c>
      <c r="U65" s="156">
        <v>639.98734037414829</v>
      </c>
      <c r="V65" s="156">
        <v>645.89420537414833</v>
      </c>
      <c r="W65" s="156">
        <v>652.91858537414817</v>
      </c>
      <c r="X65" s="156">
        <v>660.31547037414828</v>
      </c>
      <c r="Y65" s="160">
        <v>637.18823137414824</v>
      </c>
    </row>
    <row r="66" spans="1:25" s="146" customFormat="1" ht="38.25" x14ac:dyDescent="0.2">
      <c r="A66" s="161" t="s">
        <v>7</v>
      </c>
      <c r="B66" s="162">
        <v>554.12</v>
      </c>
      <c r="C66" s="162">
        <v>531.04</v>
      </c>
      <c r="D66" s="162">
        <v>535.29</v>
      </c>
      <c r="E66" s="162">
        <v>557.53</v>
      </c>
      <c r="F66" s="162">
        <v>576.16999999999996</v>
      </c>
      <c r="G66" s="162">
        <v>576.42999999999995</v>
      </c>
      <c r="H66" s="162">
        <v>569.6</v>
      </c>
      <c r="I66" s="162">
        <v>560.29999999999995</v>
      </c>
      <c r="J66" s="162">
        <v>563.23</v>
      </c>
      <c r="K66" s="162">
        <v>577.82000000000005</v>
      </c>
      <c r="L66" s="162">
        <v>573.01</v>
      </c>
      <c r="M66" s="162">
        <v>574.33000000000004</v>
      </c>
      <c r="N66" s="162">
        <v>572.65</v>
      </c>
      <c r="O66" s="162">
        <v>538.05999999999995</v>
      </c>
      <c r="P66" s="162">
        <v>549.14</v>
      </c>
      <c r="Q66" s="162">
        <v>552.65</v>
      </c>
      <c r="R66" s="162">
        <v>585.07000000000005</v>
      </c>
      <c r="S66" s="162">
        <v>582.95000000000005</v>
      </c>
      <c r="T66" s="162">
        <v>575.85</v>
      </c>
      <c r="U66" s="162">
        <v>553.91</v>
      </c>
      <c r="V66" s="162">
        <v>559.46</v>
      </c>
      <c r="W66" s="162">
        <v>566.05999999999995</v>
      </c>
      <c r="X66" s="162">
        <v>573.01</v>
      </c>
      <c r="Y66" s="162">
        <v>551.28</v>
      </c>
    </row>
    <row r="67" spans="1:25" s="146" customFormat="1" ht="25.5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</row>
    <row r="68" spans="1:25" s="146" customFormat="1" ht="25.5" x14ac:dyDescent="0.2">
      <c r="A68" s="167" t="s">
        <v>9</v>
      </c>
      <c r="B68" s="311">
        <v>35.629916000000001</v>
      </c>
      <c r="C68" s="312">
        <v>34.145871999999997</v>
      </c>
      <c r="D68" s="312">
        <v>34.419146999999995</v>
      </c>
      <c r="E68" s="312">
        <v>35.849178999999999</v>
      </c>
      <c r="F68" s="312">
        <v>37.047730999999992</v>
      </c>
      <c r="G68" s="312">
        <v>37.064448999999996</v>
      </c>
      <c r="H68" s="312">
        <v>36.625279999999997</v>
      </c>
      <c r="I68" s="312">
        <v>36.027289999999994</v>
      </c>
      <c r="J68" s="312">
        <v>36.215688999999998</v>
      </c>
      <c r="K68" s="312">
        <v>37.153826000000002</v>
      </c>
      <c r="L68" s="312">
        <v>36.844542999999994</v>
      </c>
      <c r="M68" s="312">
        <v>36.929419000000003</v>
      </c>
      <c r="N68" s="312">
        <v>36.821394999999995</v>
      </c>
      <c r="O68" s="312">
        <v>34.597257999999997</v>
      </c>
      <c r="P68" s="312">
        <v>35.309701999999994</v>
      </c>
      <c r="Q68" s="312">
        <v>35.535394999999994</v>
      </c>
      <c r="R68" s="312">
        <v>37.620001000000002</v>
      </c>
      <c r="S68" s="312">
        <v>37.483685000000001</v>
      </c>
      <c r="T68" s="312">
        <v>37.027155</v>
      </c>
      <c r="U68" s="312">
        <v>35.616412999999994</v>
      </c>
      <c r="V68" s="312">
        <v>35.973278000000001</v>
      </c>
      <c r="W68" s="312">
        <v>36.397657999999993</v>
      </c>
      <c r="X68" s="312">
        <v>36.844542999999994</v>
      </c>
      <c r="Y68" s="313">
        <v>35.447303999999995</v>
      </c>
    </row>
    <row r="69" spans="1:25" s="146" customFormat="1" ht="26.2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310" customFormat="1" ht="15.75" thickBot="1" x14ac:dyDescent="0.25">
      <c r="A70" s="154">
        <v>13</v>
      </c>
      <c r="B70" s="155">
        <v>589.01801337414827</v>
      </c>
      <c r="C70" s="156">
        <v>561.47392937414838</v>
      </c>
      <c r="D70" s="156">
        <v>562.2934403741483</v>
      </c>
      <c r="E70" s="156">
        <v>569.61582437414836</v>
      </c>
      <c r="F70" s="156">
        <v>587.78342537414835</v>
      </c>
      <c r="G70" s="156">
        <v>585.21846237414832</v>
      </c>
      <c r="H70" s="156">
        <v>580.67390137414827</v>
      </c>
      <c r="I70" s="156">
        <v>572.89386837414838</v>
      </c>
      <c r="J70" s="156">
        <v>577.12978237414836</v>
      </c>
      <c r="K70" s="157">
        <v>585.85704237414825</v>
      </c>
      <c r="L70" s="156">
        <v>590.68896437414833</v>
      </c>
      <c r="M70" s="158">
        <v>588.67743737414833</v>
      </c>
      <c r="N70" s="157">
        <v>589.8375243741483</v>
      </c>
      <c r="O70" s="156">
        <v>558.66417737414827</v>
      </c>
      <c r="P70" s="158">
        <v>559.37725837414837</v>
      </c>
      <c r="Q70" s="159">
        <v>571.92535537414824</v>
      </c>
      <c r="R70" s="156">
        <v>608.89913737414827</v>
      </c>
      <c r="S70" s="159">
        <v>610.27208437414822</v>
      </c>
      <c r="T70" s="156">
        <v>577.0872103741483</v>
      </c>
      <c r="U70" s="156">
        <v>572.56393537414829</v>
      </c>
      <c r="V70" s="156">
        <v>583.46236737414836</v>
      </c>
      <c r="W70" s="156">
        <v>590.48674737414831</v>
      </c>
      <c r="X70" s="156">
        <v>590.67832137414825</v>
      </c>
      <c r="Y70" s="160">
        <v>597.93684737414833</v>
      </c>
    </row>
    <row r="71" spans="1:25" s="146" customFormat="1" ht="38.25" x14ac:dyDescent="0.2">
      <c r="A71" s="161" t="s">
        <v>7</v>
      </c>
      <c r="B71" s="162">
        <v>506.02</v>
      </c>
      <c r="C71" s="162">
        <v>480.14</v>
      </c>
      <c r="D71" s="162">
        <v>480.91</v>
      </c>
      <c r="E71" s="162">
        <v>487.79</v>
      </c>
      <c r="F71" s="162">
        <v>504.86</v>
      </c>
      <c r="G71" s="162">
        <v>502.45</v>
      </c>
      <c r="H71" s="162">
        <v>498.18</v>
      </c>
      <c r="I71" s="162">
        <v>490.87</v>
      </c>
      <c r="J71" s="162">
        <v>494.85</v>
      </c>
      <c r="K71" s="162">
        <v>503.05</v>
      </c>
      <c r="L71" s="162">
        <v>507.59</v>
      </c>
      <c r="M71" s="162">
        <v>505.7</v>
      </c>
      <c r="N71" s="162">
        <v>506.79</v>
      </c>
      <c r="O71" s="162">
        <v>477.5</v>
      </c>
      <c r="P71" s="162">
        <v>478.17</v>
      </c>
      <c r="Q71" s="162">
        <v>489.96</v>
      </c>
      <c r="R71" s="162">
        <v>524.70000000000005</v>
      </c>
      <c r="S71" s="162">
        <v>525.99</v>
      </c>
      <c r="T71" s="162">
        <v>494.81</v>
      </c>
      <c r="U71" s="162">
        <v>490.56</v>
      </c>
      <c r="V71" s="162">
        <v>500.8</v>
      </c>
      <c r="W71" s="162">
        <v>507.4</v>
      </c>
      <c r="X71" s="162">
        <v>507.58</v>
      </c>
      <c r="Y71" s="162">
        <v>514.4</v>
      </c>
    </row>
    <row r="72" spans="1:25" s="146" customFormat="1" ht="25.5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</row>
    <row r="73" spans="1:25" s="146" customFormat="1" ht="25.5" x14ac:dyDescent="0.2">
      <c r="A73" s="167" t="s">
        <v>9</v>
      </c>
      <c r="B73" s="311">
        <v>32.537085999999995</v>
      </c>
      <c r="C73" s="312">
        <v>30.873001999999996</v>
      </c>
      <c r="D73" s="312">
        <v>30.922512999999999</v>
      </c>
      <c r="E73" s="312">
        <v>31.364896999999999</v>
      </c>
      <c r="F73" s="312">
        <v>32.462497999999997</v>
      </c>
      <c r="G73" s="312">
        <v>32.307534999999994</v>
      </c>
      <c r="H73" s="312">
        <v>32.032973999999996</v>
      </c>
      <c r="I73" s="312">
        <v>31.562940999999999</v>
      </c>
      <c r="J73" s="312">
        <v>31.818854999999999</v>
      </c>
      <c r="K73" s="312">
        <v>32.346114999999998</v>
      </c>
      <c r="L73" s="312">
        <v>32.638036999999997</v>
      </c>
      <c r="M73" s="312">
        <v>32.516509999999997</v>
      </c>
      <c r="N73" s="312">
        <v>32.586596999999998</v>
      </c>
      <c r="O73" s="312">
        <v>30.703249999999997</v>
      </c>
      <c r="P73" s="312">
        <v>30.746330999999998</v>
      </c>
      <c r="Q73" s="312">
        <v>31.504427999999997</v>
      </c>
      <c r="R73" s="312">
        <v>33.738210000000002</v>
      </c>
      <c r="S73" s="312">
        <v>33.821156999999999</v>
      </c>
      <c r="T73" s="312">
        <v>31.816282999999999</v>
      </c>
      <c r="U73" s="312">
        <v>31.543007999999997</v>
      </c>
      <c r="V73" s="312">
        <v>32.201439999999998</v>
      </c>
      <c r="W73" s="312">
        <v>32.625819999999997</v>
      </c>
      <c r="X73" s="312">
        <v>32.637394</v>
      </c>
      <c r="Y73" s="313">
        <v>33.075919999999996</v>
      </c>
    </row>
    <row r="74" spans="1:25" s="146" customFormat="1" ht="26.2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310" customFormat="1" ht="15.75" thickBot="1" x14ac:dyDescent="0.25">
      <c r="A75" s="171">
        <v>14</v>
      </c>
      <c r="B75" s="155">
        <v>609.49514537414825</v>
      </c>
      <c r="C75" s="156">
        <v>573.99009737414838</v>
      </c>
      <c r="D75" s="156">
        <v>573.52180537414824</v>
      </c>
      <c r="E75" s="156">
        <v>576.32091437414829</v>
      </c>
      <c r="F75" s="156">
        <v>610.24015537414823</v>
      </c>
      <c r="G75" s="156">
        <v>611.49602937414829</v>
      </c>
      <c r="H75" s="156">
        <v>605.49337737414828</v>
      </c>
      <c r="I75" s="156">
        <v>594.77587637414831</v>
      </c>
      <c r="J75" s="156">
        <v>597.93684737414833</v>
      </c>
      <c r="K75" s="157">
        <v>604.33329037414831</v>
      </c>
      <c r="L75" s="156">
        <v>602.89648537414814</v>
      </c>
      <c r="M75" s="158">
        <v>608.07962637414835</v>
      </c>
      <c r="N75" s="157">
        <v>605.64237937414839</v>
      </c>
      <c r="O75" s="156">
        <v>572.63843637414834</v>
      </c>
      <c r="P75" s="158">
        <v>582.57899837414823</v>
      </c>
      <c r="Q75" s="159">
        <v>600.44859537414823</v>
      </c>
      <c r="R75" s="156">
        <v>625.82150737414838</v>
      </c>
      <c r="S75" s="159">
        <v>628.73768937414843</v>
      </c>
      <c r="T75" s="156">
        <v>620.44679237414823</v>
      </c>
      <c r="U75" s="156">
        <v>602.6516963741484</v>
      </c>
      <c r="V75" s="156">
        <v>613.45434137414827</v>
      </c>
      <c r="W75" s="156">
        <v>616.41309537414827</v>
      </c>
      <c r="X75" s="156">
        <v>610.49558737414827</v>
      </c>
      <c r="Y75" s="160">
        <v>611.60245937414822</v>
      </c>
    </row>
    <row r="76" spans="1:25" s="146" customFormat="1" ht="38.25" x14ac:dyDescent="0.2">
      <c r="A76" s="161" t="s">
        <v>7</v>
      </c>
      <c r="B76" s="162">
        <v>525.26</v>
      </c>
      <c r="C76" s="162">
        <v>491.9</v>
      </c>
      <c r="D76" s="162">
        <v>491.46</v>
      </c>
      <c r="E76" s="162">
        <v>494.09</v>
      </c>
      <c r="F76" s="162">
        <v>525.96</v>
      </c>
      <c r="G76" s="162">
        <v>527.14</v>
      </c>
      <c r="H76" s="162">
        <v>521.5</v>
      </c>
      <c r="I76" s="162">
        <v>511.43</v>
      </c>
      <c r="J76" s="162">
        <v>514.4</v>
      </c>
      <c r="K76" s="162">
        <v>520.41</v>
      </c>
      <c r="L76" s="162">
        <v>519.05999999999995</v>
      </c>
      <c r="M76" s="162">
        <v>523.92999999999995</v>
      </c>
      <c r="N76" s="162">
        <v>521.64</v>
      </c>
      <c r="O76" s="162">
        <v>490.63</v>
      </c>
      <c r="P76" s="162">
        <v>499.97</v>
      </c>
      <c r="Q76" s="162">
        <v>516.76</v>
      </c>
      <c r="R76" s="162">
        <v>540.6</v>
      </c>
      <c r="S76" s="162">
        <v>543.34</v>
      </c>
      <c r="T76" s="162">
        <v>535.54999999999995</v>
      </c>
      <c r="U76" s="162">
        <v>518.83000000000004</v>
      </c>
      <c r="V76" s="162">
        <v>528.98</v>
      </c>
      <c r="W76" s="162">
        <v>531.76</v>
      </c>
      <c r="X76" s="162">
        <v>526.20000000000005</v>
      </c>
      <c r="Y76" s="162">
        <v>527.24</v>
      </c>
    </row>
    <row r="77" spans="1:25" s="146" customFormat="1" ht="25.5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</row>
    <row r="78" spans="1:25" s="146" customFormat="1" ht="25.5" x14ac:dyDescent="0.2">
      <c r="A78" s="167" t="s">
        <v>9</v>
      </c>
      <c r="B78" s="311">
        <v>33.774217999999998</v>
      </c>
      <c r="C78" s="312">
        <v>31.629169999999995</v>
      </c>
      <c r="D78" s="312">
        <v>31.600877999999998</v>
      </c>
      <c r="E78" s="312">
        <v>31.769986999999997</v>
      </c>
      <c r="F78" s="312">
        <v>33.819228000000003</v>
      </c>
      <c r="G78" s="312">
        <v>33.895101999999994</v>
      </c>
      <c r="H78" s="312">
        <v>33.532449999999997</v>
      </c>
      <c r="I78" s="312">
        <v>32.884948999999999</v>
      </c>
      <c r="J78" s="312">
        <v>33.075919999999996</v>
      </c>
      <c r="K78" s="312">
        <v>33.462362999999996</v>
      </c>
      <c r="L78" s="312">
        <v>33.375557999999991</v>
      </c>
      <c r="M78" s="312">
        <v>33.688698999999993</v>
      </c>
      <c r="N78" s="312">
        <v>33.541452</v>
      </c>
      <c r="O78" s="312">
        <v>31.547508999999998</v>
      </c>
      <c r="P78" s="312">
        <v>32.148071000000002</v>
      </c>
      <c r="Q78" s="312">
        <v>33.227667999999994</v>
      </c>
      <c r="R78" s="312">
        <v>34.760579999999997</v>
      </c>
      <c r="S78" s="312">
        <v>34.936762000000002</v>
      </c>
      <c r="T78" s="312">
        <v>34.435864999999993</v>
      </c>
      <c r="U78" s="312">
        <v>33.360768999999998</v>
      </c>
      <c r="V78" s="312">
        <v>34.013413999999997</v>
      </c>
      <c r="W78" s="312">
        <v>34.192167999999995</v>
      </c>
      <c r="X78" s="312">
        <v>33.83466</v>
      </c>
      <c r="Y78" s="313">
        <v>33.901531999999996</v>
      </c>
    </row>
    <row r="79" spans="1:25" s="146" customFormat="1" ht="26.2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310" customFormat="1" ht="15.75" thickBot="1" x14ac:dyDescent="0.25">
      <c r="A80" s="154">
        <v>15</v>
      </c>
      <c r="B80" s="155">
        <v>72.193933374148287</v>
      </c>
      <c r="C80" s="156">
        <v>72.193933374148287</v>
      </c>
      <c r="D80" s="156">
        <v>72.193933374148287</v>
      </c>
      <c r="E80" s="156">
        <v>72.193933374148287</v>
      </c>
      <c r="F80" s="156">
        <v>72.193933374148287</v>
      </c>
      <c r="G80" s="156">
        <v>72.193933374148287</v>
      </c>
      <c r="H80" s="156">
        <v>72.193933374148287</v>
      </c>
      <c r="I80" s="156">
        <v>72.193933374148287</v>
      </c>
      <c r="J80" s="156">
        <v>72.193933374148287</v>
      </c>
      <c r="K80" s="157">
        <v>72.193933374148287</v>
      </c>
      <c r="L80" s="156">
        <v>72.193933374148287</v>
      </c>
      <c r="M80" s="158">
        <v>72.193933374148287</v>
      </c>
      <c r="N80" s="157">
        <v>72.193933374148287</v>
      </c>
      <c r="O80" s="156">
        <v>72.193933374148287</v>
      </c>
      <c r="P80" s="158">
        <v>72.193933374148287</v>
      </c>
      <c r="Q80" s="159">
        <v>72.193933374148287</v>
      </c>
      <c r="R80" s="156">
        <v>72.193933374148287</v>
      </c>
      <c r="S80" s="159">
        <v>72.193933374148287</v>
      </c>
      <c r="T80" s="156">
        <v>72.193933374148287</v>
      </c>
      <c r="U80" s="156">
        <v>72.193933374148287</v>
      </c>
      <c r="V80" s="156">
        <v>72.193933374148287</v>
      </c>
      <c r="W80" s="156">
        <v>72.193933374148287</v>
      </c>
      <c r="X80" s="156">
        <v>72.193933374148287</v>
      </c>
      <c r="Y80" s="160">
        <v>72.193933374148287</v>
      </c>
    </row>
    <row r="81" spans="1:25" s="146" customFormat="1" ht="38.25" x14ac:dyDescent="0.2">
      <c r="A81" s="161" t="s">
        <v>7</v>
      </c>
      <c r="B81" s="162">
        <v>20.420000000000002</v>
      </c>
      <c r="C81" s="162">
        <v>20.420000000000002</v>
      </c>
      <c r="D81" s="162">
        <v>20.420000000000002</v>
      </c>
      <c r="E81" s="162">
        <v>20.420000000000002</v>
      </c>
      <c r="F81" s="162">
        <v>20.420000000000002</v>
      </c>
      <c r="G81" s="162">
        <v>20.420000000000002</v>
      </c>
      <c r="H81" s="162">
        <v>20.420000000000002</v>
      </c>
      <c r="I81" s="162">
        <v>20.420000000000002</v>
      </c>
      <c r="J81" s="162">
        <v>20.420000000000002</v>
      </c>
      <c r="K81" s="162">
        <v>20.420000000000002</v>
      </c>
      <c r="L81" s="162">
        <v>20.420000000000002</v>
      </c>
      <c r="M81" s="162">
        <v>20.420000000000002</v>
      </c>
      <c r="N81" s="162">
        <v>20.420000000000002</v>
      </c>
      <c r="O81" s="162">
        <v>20.420000000000002</v>
      </c>
      <c r="P81" s="162">
        <v>20.420000000000002</v>
      </c>
      <c r="Q81" s="162">
        <v>20.420000000000002</v>
      </c>
      <c r="R81" s="162">
        <v>20.420000000000002</v>
      </c>
      <c r="S81" s="162">
        <v>20.420000000000002</v>
      </c>
      <c r="T81" s="162">
        <v>20.420000000000002</v>
      </c>
      <c r="U81" s="162">
        <v>20.420000000000002</v>
      </c>
      <c r="V81" s="162">
        <v>20.420000000000002</v>
      </c>
      <c r="W81" s="162">
        <v>20.420000000000002</v>
      </c>
      <c r="X81" s="162">
        <v>20.420000000000002</v>
      </c>
      <c r="Y81" s="162">
        <v>20.420000000000002</v>
      </c>
    </row>
    <row r="82" spans="1:25" s="146" customFormat="1" ht="25.5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</row>
    <row r="83" spans="1:25" s="146" customFormat="1" ht="25.5" x14ac:dyDescent="0.2">
      <c r="A83" s="167" t="s">
        <v>9</v>
      </c>
      <c r="B83" s="311">
        <v>1.3130060000000001</v>
      </c>
      <c r="C83" s="312">
        <v>1.3130060000000001</v>
      </c>
      <c r="D83" s="312">
        <v>1.3130060000000001</v>
      </c>
      <c r="E83" s="312">
        <v>1.3130060000000001</v>
      </c>
      <c r="F83" s="312">
        <v>1.3130060000000001</v>
      </c>
      <c r="G83" s="312">
        <v>1.3130060000000001</v>
      </c>
      <c r="H83" s="312">
        <v>1.3130060000000001</v>
      </c>
      <c r="I83" s="312">
        <v>1.3130060000000001</v>
      </c>
      <c r="J83" s="312">
        <v>1.3130060000000001</v>
      </c>
      <c r="K83" s="312">
        <v>1.3130060000000001</v>
      </c>
      <c r="L83" s="312">
        <v>1.3130060000000001</v>
      </c>
      <c r="M83" s="312">
        <v>1.3130060000000001</v>
      </c>
      <c r="N83" s="312">
        <v>1.3130060000000001</v>
      </c>
      <c r="O83" s="312">
        <v>1.3130060000000001</v>
      </c>
      <c r="P83" s="312">
        <v>1.3130060000000001</v>
      </c>
      <c r="Q83" s="312">
        <v>1.3130060000000001</v>
      </c>
      <c r="R83" s="312">
        <v>1.3130060000000001</v>
      </c>
      <c r="S83" s="312">
        <v>1.3130060000000001</v>
      </c>
      <c r="T83" s="312">
        <v>1.3130060000000001</v>
      </c>
      <c r="U83" s="312">
        <v>1.3130060000000001</v>
      </c>
      <c r="V83" s="312">
        <v>1.3130060000000001</v>
      </c>
      <c r="W83" s="312">
        <v>1.3130060000000001</v>
      </c>
      <c r="X83" s="312">
        <v>1.3130060000000001</v>
      </c>
      <c r="Y83" s="313">
        <v>1.3130060000000001</v>
      </c>
    </row>
    <row r="84" spans="1:25" s="146" customFormat="1" ht="26.2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310" customFormat="1" ht="15.75" thickBot="1" x14ac:dyDescent="0.25">
      <c r="A85" s="171">
        <v>16</v>
      </c>
      <c r="B85" s="155">
        <v>748.80137237414829</v>
      </c>
      <c r="C85" s="156">
        <v>718.83068437414829</v>
      </c>
      <c r="D85" s="156">
        <v>718.60718137414824</v>
      </c>
      <c r="E85" s="156">
        <v>725.28034237414818</v>
      </c>
      <c r="F85" s="156">
        <v>737.48786337414822</v>
      </c>
      <c r="G85" s="156">
        <v>739.76546537414833</v>
      </c>
      <c r="H85" s="156">
        <v>731.32556637414825</v>
      </c>
      <c r="I85" s="156">
        <v>739.20138637414834</v>
      </c>
      <c r="J85" s="156">
        <v>732.60272637414835</v>
      </c>
      <c r="K85" s="157">
        <v>729.12246537414831</v>
      </c>
      <c r="L85" s="156">
        <v>731.82578737414826</v>
      </c>
      <c r="M85" s="158">
        <v>734.10338937414838</v>
      </c>
      <c r="N85" s="157">
        <v>730.97434737414835</v>
      </c>
      <c r="O85" s="156">
        <v>707.96418137414821</v>
      </c>
      <c r="P85" s="158">
        <v>713.04089237414814</v>
      </c>
      <c r="Q85" s="159">
        <v>728.17523837414819</v>
      </c>
      <c r="R85" s="156">
        <v>745.42754137414829</v>
      </c>
      <c r="S85" s="159">
        <v>763.35035337414843</v>
      </c>
      <c r="T85" s="156">
        <v>734.09274637414842</v>
      </c>
      <c r="U85" s="156">
        <v>730.79341637414825</v>
      </c>
      <c r="V85" s="156">
        <v>738.10515737414835</v>
      </c>
      <c r="W85" s="156">
        <v>745.70425937414825</v>
      </c>
      <c r="X85" s="156">
        <v>748.05636237414831</v>
      </c>
      <c r="Y85" s="160">
        <v>744.82089037414835</v>
      </c>
    </row>
    <row r="86" spans="1:25" s="146" customFormat="1" ht="38.25" x14ac:dyDescent="0.2">
      <c r="A86" s="180" t="s">
        <v>7</v>
      </c>
      <c r="B86" s="162">
        <v>656.15</v>
      </c>
      <c r="C86" s="162">
        <v>627.99</v>
      </c>
      <c r="D86" s="162">
        <v>627.78</v>
      </c>
      <c r="E86" s="162">
        <v>634.04999999999995</v>
      </c>
      <c r="F86" s="162">
        <v>645.52</v>
      </c>
      <c r="G86" s="162">
        <v>647.66</v>
      </c>
      <c r="H86" s="162">
        <v>639.73</v>
      </c>
      <c r="I86" s="162">
        <v>647.13</v>
      </c>
      <c r="J86" s="162">
        <v>640.92999999999995</v>
      </c>
      <c r="K86" s="162">
        <v>637.66</v>
      </c>
      <c r="L86" s="162">
        <v>640.20000000000005</v>
      </c>
      <c r="M86" s="162">
        <v>642.34</v>
      </c>
      <c r="N86" s="162">
        <v>639.4</v>
      </c>
      <c r="O86" s="162">
        <v>617.78</v>
      </c>
      <c r="P86" s="162">
        <v>622.54999999999995</v>
      </c>
      <c r="Q86" s="162">
        <v>636.77</v>
      </c>
      <c r="R86" s="162">
        <v>652.98</v>
      </c>
      <c r="S86" s="162">
        <v>669.82</v>
      </c>
      <c r="T86" s="162">
        <v>642.33000000000004</v>
      </c>
      <c r="U86" s="162">
        <v>639.23</v>
      </c>
      <c r="V86" s="162">
        <v>646.1</v>
      </c>
      <c r="W86" s="162">
        <v>653.24</v>
      </c>
      <c r="X86" s="162">
        <v>655.45</v>
      </c>
      <c r="Y86" s="162">
        <v>652.41</v>
      </c>
    </row>
    <row r="87" spans="1:25" s="146" customFormat="1" ht="25.5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</row>
    <row r="88" spans="1:25" s="146" customFormat="1" ht="25.5" x14ac:dyDescent="0.2">
      <c r="A88" s="182" t="s">
        <v>9</v>
      </c>
      <c r="B88" s="311">
        <v>42.190444999999997</v>
      </c>
      <c r="C88" s="312">
        <v>40.379756999999998</v>
      </c>
      <c r="D88" s="312">
        <v>40.366253999999998</v>
      </c>
      <c r="E88" s="312">
        <v>40.769414999999995</v>
      </c>
      <c r="F88" s="312">
        <v>41.506935999999996</v>
      </c>
      <c r="G88" s="312">
        <v>41.644537999999997</v>
      </c>
      <c r="H88" s="312">
        <v>41.134639</v>
      </c>
      <c r="I88" s="312">
        <v>41.610458999999999</v>
      </c>
      <c r="J88" s="312">
        <v>41.211798999999992</v>
      </c>
      <c r="K88" s="312">
        <v>41.001537999999996</v>
      </c>
      <c r="L88" s="312">
        <v>41.164859999999997</v>
      </c>
      <c r="M88" s="312">
        <v>41.302461999999998</v>
      </c>
      <c r="N88" s="312">
        <v>41.113419999999998</v>
      </c>
      <c r="O88" s="312">
        <v>39.723253999999997</v>
      </c>
      <c r="P88" s="312">
        <v>40.029964999999997</v>
      </c>
      <c r="Q88" s="312">
        <v>40.944310999999999</v>
      </c>
      <c r="R88" s="312">
        <v>41.986613999999996</v>
      </c>
      <c r="S88" s="312">
        <v>43.069426</v>
      </c>
      <c r="T88" s="312">
        <v>41.301819000000002</v>
      </c>
      <c r="U88" s="312">
        <v>41.102488999999998</v>
      </c>
      <c r="V88" s="312">
        <v>41.544229999999999</v>
      </c>
      <c r="W88" s="312">
        <v>42.003332</v>
      </c>
      <c r="X88" s="312">
        <v>42.145434999999999</v>
      </c>
      <c r="Y88" s="313">
        <v>41.949962999999997</v>
      </c>
    </row>
    <row r="89" spans="1:25" s="146" customFormat="1" ht="26.2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310" customFormat="1" ht="15.75" thickBot="1" x14ac:dyDescent="0.25">
      <c r="A90" s="154">
        <v>17</v>
      </c>
      <c r="B90" s="155">
        <v>532.49304037414834</v>
      </c>
      <c r="C90" s="156">
        <v>513.20792437414832</v>
      </c>
      <c r="D90" s="156">
        <v>513.78264637414827</v>
      </c>
      <c r="E90" s="156">
        <v>517.10326237414824</v>
      </c>
      <c r="F90" s="156">
        <v>527.51211637414826</v>
      </c>
      <c r="G90" s="156">
        <v>526.34138637414833</v>
      </c>
      <c r="H90" s="156">
        <v>525.73473537414827</v>
      </c>
      <c r="I90" s="156">
        <v>519.31700637414826</v>
      </c>
      <c r="J90" s="156">
        <v>520.32809137414836</v>
      </c>
      <c r="K90" s="157">
        <v>524.81943737414827</v>
      </c>
      <c r="L90" s="156">
        <v>525.29837237414824</v>
      </c>
      <c r="M90" s="158">
        <v>520.34937737414828</v>
      </c>
      <c r="N90" s="157">
        <v>523.68063637414832</v>
      </c>
      <c r="O90" s="156">
        <v>510.11081137414828</v>
      </c>
      <c r="P90" s="158">
        <v>515.63452837414832</v>
      </c>
      <c r="Q90" s="159">
        <v>527.68240437414829</v>
      </c>
      <c r="R90" s="156">
        <v>535.1644333741483</v>
      </c>
      <c r="S90" s="159">
        <v>547.1165223741483</v>
      </c>
      <c r="T90" s="156">
        <v>523.06334237414831</v>
      </c>
      <c r="U90" s="156">
        <v>519.94494337414835</v>
      </c>
      <c r="V90" s="156">
        <v>522.39283337414827</v>
      </c>
      <c r="W90" s="156">
        <v>529.10856637414827</v>
      </c>
      <c r="X90" s="156">
        <v>535.41986537414834</v>
      </c>
      <c r="Y90" s="160">
        <v>538.45312037414828</v>
      </c>
    </row>
    <row r="91" spans="1:25" s="146" customFormat="1" ht="38.25" x14ac:dyDescent="0.2">
      <c r="A91" s="180" t="s">
        <v>7</v>
      </c>
      <c r="B91" s="162">
        <v>452.91</v>
      </c>
      <c r="C91" s="162">
        <v>434.79</v>
      </c>
      <c r="D91" s="162">
        <v>435.33</v>
      </c>
      <c r="E91" s="162">
        <v>438.45</v>
      </c>
      <c r="F91" s="162">
        <v>448.23</v>
      </c>
      <c r="G91" s="162">
        <v>447.13</v>
      </c>
      <c r="H91" s="162">
        <v>446.56</v>
      </c>
      <c r="I91" s="162">
        <v>440.53</v>
      </c>
      <c r="J91" s="162">
        <v>441.48</v>
      </c>
      <c r="K91" s="162">
        <v>445.7</v>
      </c>
      <c r="L91" s="162">
        <v>446.15</v>
      </c>
      <c r="M91" s="162">
        <v>441.5</v>
      </c>
      <c r="N91" s="162">
        <v>444.63</v>
      </c>
      <c r="O91" s="162">
        <v>431.88</v>
      </c>
      <c r="P91" s="162">
        <v>437.07</v>
      </c>
      <c r="Q91" s="162">
        <v>448.39</v>
      </c>
      <c r="R91" s="162">
        <v>455.42</v>
      </c>
      <c r="S91" s="162">
        <v>466.65</v>
      </c>
      <c r="T91" s="162">
        <v>444.05</v>
      </c>
      <c r="U91" s="162">
        <v>441.12</v>
      </c>
      <c r="V91" s="162">
        <v>443.42</v>
      </c>
      <c r="W91" s="162">
        <v>449.73</v>
      </c>
      <c r="X91" s="162">
        <v>455.66</v>
      </c>
      <c r="Y91" s="162">
        <v>458.51</v>
      </c>
    </row>
    <row r="92" spans="1:25" s="146" customFormat="1" ht="25.5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</row>
    <row r="93" spans="1:25" s="146" customFormat="1" ht="25.5" x14ac:dyDescent="0.2">
      <c r="A93" s="182" t="s">
        <v>9</v>
      </c>
      <c r="B93" s="311">
        <v>29.122112999999999</v>
      </c>
      <c r="C93" s="312">
        <v>27.956997000000001</v>
      </c>
      <c r="D93" s="312">
        <v>27.991718999999996</v>
      </c>
      <c r="E93" s="312">
        <v>28.192334999999996</v>
      </c>
      <c r="F93" s="312">
        <v>28.821189</v>
      </c>
      <c r="G93" s="312">
        <v>28.750458999999999</v>
      </c>
      <c r="H93" s="312">
        <v>28.713807999999997</v>
      </c>
      <c r="I93" s="312">
        <v>28.326078999999996</v>
      </c>
      <c r="J93" s="312">
        <v>28.387163999999999</v>
      </c>
      <c r="K93" s="312">
        <v>28.658509999999996</v>
      </c>
      <c r="L93" s="312">
        <v>28.687444999999997</v>
      </c>
      <c r="M93" s="312">
        <v>28.388449999999999</v>
      </c>
      <c r="N93" s="312">
        <v>28.589708999999999</v>
      </c>
      <c r="O93" s="312">
        <v>27.769883999999998</v>
      </c>
      <c r="P93" s="312">
        <v>28.103600999999998</v>
      </c>
      <c r="Q93" s="312">
        <v>28.831476999999996</v>
      </c>
      <c r="R93" s="312">
        <v>29.283505999999999</v>
      </c>
      <c r="S93" s="312">
        <v>30.005594999999996</v>
      </c>
      <c r="T93" s="312">
        <v>28.552415</v>
      </c>
      <c r="U93" s="312">
        <v>28.364015999999999</v>
      </c>
      <c r="V93" s="312">
        <v>28.511906</v>
      </c>
      <c r="W93" s="312">
        <v>28.917638999999998</v>
      </c>
      <c r="X93" s="312">
        <v>29.298938</v>
      </c>
      <c r="Y93" s="313">
        <v>29.482192999999999</v>
      </c>
    </row>
    <row r="94" spans="1:25" s="146" customFormat="1" ht="26.2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310" customFormat="1" ht="15.75" thickBot="1" x14ac:dyDescent="0.25">
      <c r="A95" s="184">
        <v>18</v>
      </c>
      <c r="B95" s="155">
        <v>568.07258937414827</v>
      </c>
      <c r="C95" s="156">
        <v>550.9586453741482</v>
      </c>
      <c r="D95" s="156">
        <v>550.88414437414826</v>
      </c>
      <c r="E95" s="156">
        <v>555.67349437414828</v>
      </c>
      <c r="F95" s="156">
        <v>565.32669537414824</v>
      </c>
      <c r="G95" s="156">
        <v>584.0690183741483</v>
      </c>
      <c r="H95" s="156">
        <v>577.17235437414831</v>
      </c>
      <c r="I95" s="156">
        <v>552.66152537414837</v>
      </c>
      <c r="J95" s="156">
        <v>576.17191237414829</v>
      </c>
      <c r="K95" s="157">
        <v>578.06636637414829</v>
      </c>
      <c r="L95" s="156">
        <v>560.00519537414823</v>
      </c>
      <c r="M95" s="158">
        <v>563.02780737414832</v>
      </c>
      <c r="N95" s="157">
        <v>567.64686937414831</v>
      </c>
      <c r="O95" s="156">
        <v>536.40966437414829</v>
      </c>
      <c r="P95" s="158">
        <v>539.93249737414828</v>
      </c>
      <c r="Q95" s="159">
        <v>555.58835037414838</v>
      </c>
      <c r="R95" s="156">
        <v>586.71912537414835</v>
      </c>
      <c r="S95" s="159">
        <v>589.47566237414833</v>
      </c>
      <c r="T95" s="156">
        <v>559.14311237414825</v>
      </c>
      <c r="U95" s="156">
        <v>560.22869837414828</v>
      </c>
      <c r="V95" s="156">
        <v>576.85306437414829</v>
      </c>
      <c r="W95" s="156">
        <v>576.89563637414835</v>
      </c>
      <c r="X95" s="156">
        <v>576.16126937414833</v>
      </c>
      <c r="Y95" s="160">
        <v>571.15905937414823</v>
      </c>
    </row>
    <row r="96" spans="1:25" s="146" customFormat="1" ht="38.25" x14ac:dyDescent="0.2">
      <c r="A96" s="161" t="s">
        <v>7</v>
      </c>
      <c r="B96" s="162">
        <v>486.34</v>
      </c>
      <c r="C96" s="162">
        <v>470.26</v>
      </c>
      <c r="D96" s="162">
        <v>470.19</v>
      </c>
      <c r="E96" s="162">
        <v>474.69</v>
      </c>
      <c r="F96" s="162">
        <v>483.76</v>
      </c>
      <c r="G96" s="162">
        <v>501.37</v>
      </c>
      <c r="H96" s="162">
        <v>494.89</v>
      </c>
      <c r="I96" s="162">
        <v>471.86</v>
      </c>
      <c r="J96" s="162">
        <v>493.95</v>
      </c>
      <c r="K96" s="162">
        <v>495.73</v>
      </c>
      <c r="L96" s="162">
        <v>478.76</v>
      </c>
      <c r="M96" s="162">
        <v>481.6</v>
      </c>
      <c r="N96" s="162">
        <v>485.94</v>
      </c>
      <c r="O96" s="162">
        <v>456.59</v>
      </c>
      <c r="P96" s="162">
        <v>459.9</v>
      </c>
      <c r="Q96" s="162">
        <v>474.61</v>
      </c>
      <c r="R96" s="162">
        <v>503.86</v>
      </c>
      <c r="S96" s="162">
        <v>506.45</v>
      </c>
      <c r="T96" s="162">
        <v>477.95</v>
      </c>
      <c r="U96" s="162">
        <v>478.97</v>
      </c>
      <c r="V96" s="162">
        <v>494.59</v>
      </c>
      <c r="W96" s="162">
        <v>494.63</v>
      </c>
      <c r="X96" s="162">
        <v>493.94</v>
      </c>
      <c r="Y96" s="162">
        <v>489.24</v>
      </c>
    </row>
    <row r="97" spans="1:25" s="146" customFormat="1" ht="25.5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</row>
    <row r="98" spans="1:25" s="146" customFormat="1" ht="25.5" x14ac:dyDescent="0.2">
      <c r="A98" s="167" t="s">
        <v>9</v>
      </c>
      <c r="B98" s="311">
        <v>31.271661999999996</v>
      </c>
      <c r="C98" s="312">
        <v>30.237717999999997</v>
      </c>
      <c r="D98" s="312">
        <v>30.233216999999996</v>
      </c>
      <c r="E98" s="312">
        <v>30.522566999999999</v>
      </c>
      <c r="F98" s="312">
        <v>31.105767999999998</v>
      </c>
      <c r="G98" s="312">
        <v>32.238090999999997</v>
      </c>
      <c r="H98" s="312">
        <v>31.821426999999996</v>
      </c>
      <c r="I98" s="312">
        <v>30.340598</v>
      </c>
      <c r="J98" s="312">
        <v>31.760984999999998</v>
      </c>
      <c r="K98" s="312">
        <v>31.875439</v>
      </c>
      <c r="L98" s="312">
        <v>30.784267999999997</v>
      </c>
      <c r="M98" s="312">
        <v>30.96688</v>
      </c>
      <c r="N98" s="312">
        <v>31.245941999999999</v>
      </c>
      <c r="O98" s="312">
        <v>29.358736999999998</v>
      </c>
      <c r="P98" s="312">
        <v>29.571569999999998</v>
      </c>
      <c r="Q98" s="312">
        <v>30.517422999999997</v>
      </c>
      <c r="R98" s="312">
        <v>32.398198000000001</v>
      </c>
      <c r="S98" s="312">
        <v>32.564734999999999</v>
      </c>
      <c r="T98" s="312">
        <v>30.732184999999998</v>
      </c>
      <c r="U98" s="312">
        <v>30.797771000000001</v>
      </c>
      <c r="V98" s="312">
        <v>31.802136999999995</v>
      </c>
      <c r="W98" s="312">
        <v>31.804708999999999</v>
      </c>
      <c r="X98" s="312">
        <v>31.760341999999998</v>
      </c>
      <c r="Y98" s="313">
        <v>31.458131999999999</v>
      </c>
    </row>
    <row r="99" spans="1:25" s="146" customFormat="1" ht="26.2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310" customFormat="1" ht="15.75" thickBot="1" x14ac:dyDescent="0.25">
      <c r="A100" s="171">
        <v>19</v>
      </c>
      <c r="B100" s="155">
        <v>669.7770973741483</v>
      </c>
      <c r="C100" s="156">
        <v>638.93368337414836</v>
      </c>
      <c r="D100" s="156">
        <v>631.47294037414827</v>
      </c>
      <c r="E100" s="156">
        <v>642.70130537414832</v>
      </c>
      <c r="F100" s="156">
        <v>655.18554437414832</v>
      </c>
      <c r="G100" s="156">
        <v>674.09815537414829</v>
      </c>
      <c r="H100" s="156">
        <v>663.56158537414819</v>
      </c>
      <c r="I100" s="156">
        <v>656.33498837414822</v>
      </c>
      <c r="J100" s="156">
        <v>664.94517537414833</v>
      </c>
      <c r="K100" s="157">
        <v>668.1487183741483</v>
      </c>
      <c r="L100" s="156">
        <v>672.75713737414833</v>
      </c>
      <c r="M100" s="158">
        <v>677.05690937414829</v>
      </c>
      <c r="N100" s="157">
        <v>652.95051437414838</v>
      </c>
      <c r="O100" s="156">
        <v>630.93014737414831</v>
      </c>
      <c r="P100" s="158">
        <v>634.21883437414829</v>
      </c>
      <c r="Q100" s="159">
        <v>648.51238337414827</v>
      </c>
      <c r="R100" s="156">
        <v>660.16646837414839</v>
      </c>
      <c r="S100" s="159">
        <v>686.84846937414829</v>
      </c>
      <c r="T100" s="156">
        <v>651.47113737414827</v>
      </c>
      <c r="U100" s="156">
        <v>642.11594037414829</v>
      </c>
      <c r="V100" s="156">
        <v>659.8684643741484</v>
      </c>
      <c r="W100" s="156">
        <v>661.26269737414827</v>
      </c>
      <c r="X100" s="156">
        <v>670.21346037414821</v>
      </c>
      <c r="Y100" s="160">
        <v>667.91457237414829</v>
      </c>
    </row>
    <row r="101" spans="1:25" s="146" customFormat="1" ht="38.25" x14ac:dyDescent="0.2">
      <c r="A101" s="180" t="s">
        <v>7</v>
      </c>
      <c r="B101" s="162">
        <v>581.9</v>
      </c>
      <c r="C101" s="162">
        <v>552.91999999999996</v>
      </c>
      <c r="D101" s="162">
        <v>545.91</v>
      </c>
      <c r="E101" s="162">
        <v>556.46</v>
      </c>
      <c r="F101" s="162">
        <v>568.19000000000005</v>
      </c>
      <c r="G101" s="162">
        <v>585.96</v>
      </c>
      <c r="H101" s="162">
        <v>576.05999999999995</v>
      </c>
      <c r="I101" s="162">
        <v>569.27</v>
      </c>
      <c r="J101" s="162">
        <v>577.36</v>
      </c>
      <c r="K101" s="162">
        <v>580.37</v>
      </c>
      <c r="L101" s="162">
        <v>584.70000000000005</v>
      </c>
      <c r="M101" s="162">
        <v>588.74</v>
      </c>
      <c r="N101" s="162">
        <v>566.09</v>
      </c>
      <c r="O101" s="162">
        <v>545.4</v>
      </c>
      <c r="P101" s="162">
        <v>548.49</v>
      </c>
      <c r="Q101" s="162">
        <v>561.91999999999996</v>
      </c>
      <c r="R101" s="162">
        <v>572.87</v>
      </c>
      <c r="S101" s="162">
        <v>597.94000000000005</v>
      </c>
      <c r="T101" s="162">
        <v>564.70000000000005</v>
      </c>
      <c r="U101" s="162">
        <v>555.91</v>
      </c>
      <c r="V101" s="162">
        <v>572.59</v>
      </c>
      <c r="W101" s="162">
        <v>573.9</v>
      </c>
      <c r="X101" s="162">
        <v>582.30999999999995</v>
      </c>
      <c r="Y101" s="162">
        <v>580.15</v>
      </c>
    </row>
    <row r="102" spans="1:25" s="146" customFormat="1" ht="25.5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</row>
    <row r="103" spans="1:25" s="146" customFormat="1" ht="25.5" x14ac:dyDescent="0.2">
      <c r="A103" s="182" t="s">
        <v>9</v>
      </c>
      <c r="B103" s="311">
        <v>37.416169999999994</v>
      </c>
      <c r="C103" s="312">
        <v>35.552755999999995</v>
      </c>
      <c r="D103" s="312">
        <v>35.102012999999992</v>
      </c>
      <c r="E103" s="312">
        <v>35.780377999999999</v>
      </c>
      <c r="F103" s="312">
        <v>36.534617000000004</v>
      </c>
      <c r="G103" s="312">
        <v>37.677227999999999</v>
      </c>
      <c r="H103" s="312">
        <v>37.040657999999993</v>
      </c>
      <c r="I103" s="312">
        <v>36.604060999999994</v>
      </c>
      <c r="J103" s="312">
        <v>37.124248000000001</v>
      </c>
      <c r="K103" s="312">
        <v>37.317791</v>
      </c>
      <c r="L103" s="312">
        <v>37.596209999999999</v>
      </c>
      <c r="M103" s="312">
        <v>37.855981999999997</v>
      </c>
      <c r="N103" s="312">
        <v>36.399586999999997</v>
      </c>
      <c r="O103" s="312">
        <v>35.069219999999994</v>
      </c>
      <c r="P103" s="312">
        <v>35.267907000000001</v>
      </c>
      <c r="Q103" s="312">
        <v>36.131455999999993</v>
      </c>
      <c r="R103" s="312">
        <v>36.835540999999999</v>
      </c>
      <c r="S103" s="312">
        <v>38.447541999999999</v>
      </c>
      <c r="T103" s="312">
        <v>36.310209999999998</v>
      </c>
      <c r="U103" s="312">
        <v>35.745012999999993</v>
      </c>
      <c r="V103" s="312">
        <v>36.817537000000002</v>
      </c>
      <c r="W103" s="312">
        <v>36.901769999999999</v>
      </c>
      <c r="X103" s="312">
        <v>37.442532999999997</v>
      </c>
      <c r="Y103" s="313">
        <v>37.303644999999996</v>
      </c>
    </row>
    <row r="104" spans="1:25" s="146" customFormat="1" ht="26.2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310" customFormat="1" ht="15.75" thickBot="1" x14ac:dyDescent="0.25">
      <c r="A105" s="154">
        <v>20</v>
      </c>
      <c r="B105" s="155">
        <v>667.24406337414825</v>
      </c>
      <c r="C105" s="156">
        <v>636.79444037414828</v>
      </c>
      <c r="D105" s="156">
        <v>629.87649037414826</v>
      </c>
      <c r="E105" s="156">
        <v>637.04987237414832</v>
      </c>
      <c r="F105" s="156">
        <v>648.01216237414826</v>
      </c>
      <c r="G105" s="156">
        <v>667.62721137414837</v>
      </c>
      <c r="H105" s="156">
        <v>664.97710437414833</v>
      </c>
      <c r="I105" s="156">
        <v>660.99662237414827</v>
      </c>
      <c r="J105" s="156">
        <v>670.87332637414829</v>
      </c>
      <c r="K105" s="157">
        <v>668.13807537414834</v>
      </c>
      <c r="L105" s="156">
        <v>671.68219437414825</v>
      </c>
      <c r="M105" s="158">
        <v>672.88485337414841</v>
      </c>
      <c r="N105" s="157">
        <v>673.34250237414824</v>
      </c>
      <c r="O105" s="156">
        <v>646.34121137414832</v>
      </c>
      <c r="P105" s="158">
        <v>625.80022137414835</v>
      </c>
      <c r="Q105" s="159">
        <v>643.85074937414822</v>
      </c>
      <c r="R105" s="156">
        <v>678.93007737414825</v>
      </c>
      <c r="S105" s="159">
        <v>682.39969537414822</v>
      </c>
      <c r="T105" s="156">
        <v>648.20373637414832</v>
      </c>
      <c r="U105" s="156">
        <v>645.31948337414826</v>
      </c>
      <c r="V105" s="156">
        <v>665.72211437414842</v>
      </c>
      <c r="W105" s="156">
        <v>666.79705737414838</v>
      </c>
      <c r="X105" s="156">
        <v>674.48130337414841</v>
      </c>
      <c r="Y105" s="160">
        <v>673.84272337414825</v>
      </c>
    </row>
    <row r="106" spans="1:25" s="146" customFormat="1" ht="38.25" x14ac:dyDescent="0.2">
      <c r="A106" s="180" t="s">
        <v>7</v>
      </c>
      <c r="B106" s="162">
        <v>579.52</v>
      </c>
      <c r="C106" s="162">
        <v>550.91</v>
      </c>
      <c r="D106" s="162">
        <v>544.41</v>
      </c>
      <c r="E106" s="162">
        <v>551.15</v>
      </c>
      <c r="F106" s="162">
        <v>561.45000000000005</v>
      </c>
      <c r="G106" s="162">
        <v>579.88</v>
      </c>
      <c r="H106" s="162">
        <v>577.39</v>
      </c>
      <c r="I106" s="162">
        <v>573.65</v>
      </c>
      <c r="J106" s="162">
        <v>582.92999999999995</v>
      </c>
      <c r="K106" s="162">
        <v>580.36</v>
      </c>
      <c r="L106" s="162">
        <v>583.69000000000005</v>
      </c>
      <c r="M106" s="162">
        <v>584.82000000000005</v>
      </c>
      <c r="N106" s="162">
        <v>585.25</v>
      </c>
      <c r="O106" s="162">
        <v>559.88</v>
      </c>
      <c r="P106" s="162">
        <v>540.58000000000004</v>
      </c>
      <c r="Q106" s="162">
        <v>557.54</v>
      </c>
      <c r="R106" s="162">
        <v>590.5</v>
      </c>
      <c r="S106" s="162">
        <v>593.76</v>
      </c>
      <c r="T106" s="162">
        <v>561.63</v>
      </c>
      <c r="U106" s="162">
        <v>558.91999999999996</v>
      </c>
      <c r="V106" s="162">
        <v>578.09</v>
      </c>
      <c r="W106" s="162">
        <v>579.1</v>
      </c>
      <c r="X106" s="162">
        <v>586.32000000000005</v>
      </c>
      <c r="Y106" s="162">
        <v>585.72</v>
      </c>
    </row>
    <row r="107" spans="1:25" s="146" customFormat="1" ht="25.5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</row>
    <row r="108" spans="1:25" s="146" customFormat="1" ht="25.5" x14ac:dyDescent="0.2">
      <c r="A108" s="182" t="s">
        <v>9</v>
      </c>
      <c r="B108" s="311">
        <v>37.263135999999996</v>
      </c>
      <c r="C108" s="312">
        <v>35.423512999999993</v>
      </c>
      <c r="D108" s="312">
        <v>35.005562999999995</v>
      </c>
      <c r="E108" s="312">
        <v>35.438944999999997</v>
      </c>
      <c r="F108" s="312">
        <v>36.101235000000003</v>
      </c>
      <c r="G108" s="312">
        <v>37.286283999999995</v>
      </c>
      <c r="H108" s="312">
        <v>37.126176999999998</v>
      </c>
      <c r="I108" s="312">
        <v>36.885694999999998</v>
      </c>
      <c r="J108" s="312">
        <v>37.482398999999994</v>
      </c>
      <c r="K108" s="312">
        <v>37.317147999999996</v>
      </c>
      <c r="L108" s="312">
        <v>37.531267</v>
      </c>
      <c r="M108" s="312">
        <v>37.603926000000001</v>
      </c>
      <c r="N108" s="312">
        <v>37.631574999999998</v>
      </c>
      <c r="O108" s="312">
        <v>36.000284000000001</v>
      </c>
      <c r="P108" s="312">
        <v>34.759293999999997</v>
      </c>
      <c r="Q108" s="312">
        <v>35.849821999999996</v>
      </c>
      <c r="R108" s="312">
        <v>37.969149999999999</v>
      </c>
      <c r="S108" s="312">
        <v>38.178767999999998</v>
      </c>
      <c r="T108" s="312">
        <v>36.112808999999999</v>
      </c>
      <c r="U108" s="312">
        <v>35.938555999999998</v>
      </c>
      <c r="V108" s="312">
        <v>37.171187000000003</v>
      </c>
      <c r="W108" s="312">
        <v>37.236129999999996</v>
      </c>
      <c r="X108" s="312">
        <v>37.700375999999999</v>
      </c>
      <c r="Y108" s="313">
        <v>37.661796000000002</v>
      </c>
    </row>
    <row r="109" spans="1:25" s="146" customFormat="1" ht="26.2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310" customFormat="1" ht="15.75" thickBot="1" x14ac:dyDescent="0.25">
      <c r="A110" s="185">
        <v>21</v>
      </c>
      <c r="B110" s="155">
        <v>779.17649437414832</v>
      </c>
      <c r="C110" s="156">
        <v>740.13797037414827</v>
      </c>
      <c r="D110" s="156">
        <v>731.91093137414816</v>
      </c>
      <c r="E110" s="156">
        <v>749.72731337414825</v>
      </c>
      <c r="F110" s="156">
        <v>787.79732437414816</v>
      </c>
      <c r="G110" s="156">
        <v>790.40485937414826</v>
      </c>
      <c r="H110" s="156">
        <v>782.39068037414825</v>
      </c>
      <c r="I110" s="156">
        <v>768.7676403741483</v>
      </c>
      <c r="J110" s="156">
        <v>784.23191937414833</v>
      </c>
      <c r="K110" s="157">
        <v>784.66828237414836</v>
      </c>
      <c r="L110" s="156">
        <v>781.00709037414833</v>
      </c>
      <c r="M110" s="158">
        <v>788.4997623741483</v>
      </c>
      <c r="N110" s="157">
        <v>790.86250837414832</v>
      </c>
      <c r="O110" s="156">
        <v>762.39248337414836</v>
      </c>
      <c r="P110" s="158">
        <v>764.81908737414824</v>
      </c>
      <c r="Q110" s="159">
        <v>781.5179543741483</v>
      </c>
      <c r="R110" s="156">
        <v>804.29397437414821</v>
      </c>
      <c r="S110" s="159">
        <v>809.46647237414834</v>
      </c>
      <c r="T110" s="156">
        <v>791.57558937414842</v>
      </c>
      <c r="U110" s="156">
        <v>751.65369637414835</v>
      </c>
      <c r="V110" s="156">
        <v>773.35477337414829</v>
      </c>
      <c r="W110" s="156">
        <v>772.83326637414825</v>
      </c>
      <c r="X110" s="156">
        <v>766.51132437414822</v>
      </c>
      <c r="Y110" s="160">
        <v>779.28292437414825</v>
      </c>
    </row>
    <row r="111" spans="1:25" s="146" customFormat="1" ht="38.25" x14ac:dyDescent="0.2">
      <c r="A111" s="180" t="s">
        <v>7</v>
      </c>
      <c r="B111" s="162">
        <v>684.69</v>
      </c>
      <c r="C111" s="162">
        <v>648.01</v>
      </c>
      <c r="D111" s="162">
        <v>640.28</v>
      </c>
      <c r="E111" s="162">
        <v>657.02</v>
      </c>
      <c r="F111" s="162">
        <v>692.79</v>
      </c>
      <c r="G111" s="162">
        <v>695.24</v>
      </c>
      <c r="H111" s="162">
        <v>687.71</v>
      </c>
      <c r="I111" s="162">
        <v>674.91</v>
      </c>
      <c r="J111" s="162">
        <v>689.44</v>
      </c>
      <c r="K111" s="162">
        <v>689.85</v>
      </c>
      <c r="L111" s="162">
        <v>686.41</v>
      </c>
      <c r="M111" s="162">
        <v>693.45</v>
      </c>
      <c r="N111" s="162">
        <v>695.67</v>
      </c>
      <c r="O111" s="162">
        <v>668.92</v>
      </c>
      <c r="P111" s="162">
        <v>671.2</v>
      </c>
      <c r="Q111" s="162">
        <v>686.89</v>
      </c>
      <c r="R111" s="162">
        <v>708.29</v>
      </c>
      <c r="S111" s="162">
        <v>713.15</v>
      </c>
      <c r="T111" s="162">
        <v>696.34</v>
      </c>
      <c r="U111" s="162">
        <v>658.83</v>
      </c>
      <c r="V111" s="162">
        <v>679.22</v>
      </c>
      <c r="W111" s="162">
        <v>678.73</v>
      </c>
      <c r="X111" s="162">
        <v>672.79</v>
      </c>
      <c r="Y111" s="162">
        <v>684.79</v>
      </c>
    </row>
    <row r="112" spans="1:25" s="146" customFormat="1" ht="25.5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</row>
    <row r="113" spans="1:25" s="146" customFormat="1" ht="25.5" x14ac:dyDescent="0.2">
      <c r="A113" s="182" t="s">
        <v>9</v>
      </c>
      <c r="B113" s="311">
        <v>44.025567000000002</v>
      </c>
      <c r="C113" s="312">
        <v>41.667043</v>
      </c>
      <c r="D113" s="312">
        <v>41.170003999999999</v>
      </c>
      <c r="E113" s="312">
        <v>42.246385999999994</v>
      </c>
      <c r="F113" s="312">
        <v>44.546396999999992</v>
      </c>
      <c r="G113" s="312">
        <v>44.703931999999995</v>
      </c>
      <c r="H113" s="312">
        <v>44.219752999999997</v>
      </c>
      <c r="I113" s="312">
        <v>43.396712999999998</v>
      </c>
      <c r="J113" s="312">
        <v>44.330992000000002</v>
      </c>
      <c r="K113" s="312">
        <v>44.357354999999998</v>
      </c>
      <c r="L113" s="312">
        <v>44.136162999999996</v>
      </c>
      <c r="M113" s="312">
        <v>44.588835000000003</v>
      </c>
      <c r="N113" s="312">
        <v>44.731580999999991</v>
      </c>
      <c r="O113" s="312">
        <v>43.011555999999992</v>
      </c>
      <c r="P113" s="312">
        <v>43.158160000000002</v>
      </c>
      <c r="Q113" s="312">
        <v>44.167026999999997</v>
      </c>
      <c r="R113" s="312">
        <v>45.543046999999994</v>
      </c>
      <c r="S113" s="312">
        <v>45.855544999999992</v>
      </c>
      <c r="T113" s="312">
        <v>44.774661999999999</v>
      </c>
      <c r="U113" s="312">
        <v>42.362769</v>
      </c>
      <c r="V113" s="312">
        <v>43.673845999999998</v>
      </c>
      <c r="W113" s="312">
        <v>43.642339</v>
      </c>
      <c r="X113" s="312">
        <v>43.260396999999998</v>
      </c>
      <c r="Y113" s="313">
        <v>44.031996999999997</v>
      </c>
    </row>
    <row r="114" spans="1:25" s="146" customFormat="1" ht="26.2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310" customFormat="1" ht="15.75" thickBot="1" x14ac:dyDescent="0.25">
      <c r="A115" s="154">
        <v>22</v>
      </c>
      <c r="B115" s="155">
        <v>766.0749613741483</v>
      </c>
      <c r="C115" s="156">
        <v>725.47191637414824</v>
      </c>
      <c r="D115" s="156">
        <v>722.21515837414836</v>
      </c>
      <c r="E115" s="156">
        <v>733.15616237414827</v>
      </c>
      <c r="F115" s="156">
        <v>775.61108937414838</v>
      </c>
      <c r="G115" s="156">
        <v>772.2585443741483</v>
      </c>
      <c r="H115" s="156">
        <v>772.02439837414829</v>
      </c>
      <c r="I115" s="156">
        <v>762.09447937414836</v>
      </c>
      <c r="J115" s="156">
        <v>771.39646137414832</v>
      </c>
      <c r="K115" s="157">
        <v>782.36939437414833</v>
      </c>
      <c r="L115" s="156">
        <v>781.47538237414835</v>
      </c>
      <c r="M115" s="158">
        <v>790.79865037414834</v>
      </c>
      <c r="N115" s="157">
        <v>787.30774637414834</v>
      </c>
      <c r="O115" s="156">
        <v>754.05901437414843</v>
      </c>
      <c r="P115" s="158">
        <v>764.41465337414843</v>
      </c>
      <c r="Q115" s="159">
        <v>781.97560337414836</v>
      </c>
      <c r="R115" s="156">
        <v>791.87359337414841</v>
      </c>
      <c r="S115" s="159">
        <v>801.94187137414838</v>
      </c>
      <c r="T115" s="156">
        <v>776.19645437414829</v>
      </c>
      <c r="U115" s="156">
        <v>733.28387837414846</v>
      </c>
      <c r="V115" s="156">
        <v>738.50959137414827</v>
      </c>
      <c r="W115" s="156">
        <v>749.21644937414817</v>
      </c>
      <c r="X115" s="156">
        <v>758.7100053741483</v>
      </c>
      <c r="Y115" s="160">
        <v>777.13303837414821</v>
      </c>
    </row>
    <row r="116" spans="1:25" s="146" customFormat="1" ht="38.25" x14ac:dyDescent="0.2">
      <c r="A116" s="180" t="s">
        <v>7</v>
      </c>
      <c r="B116" s="162">
        <v>672.38</v>
      </c>
      <c r="C116" s="162">
        <v>634.23</v>
      </c>
      <c r="D116" s="162">
        <v>631.16999999999996</v>
      </c>
      <c r="E116" s="162">
        <v>641.45000000000005</v>
      </c>
      <c r="F116" s="162">
        <v>681.34</v>
      </c>
      <c r="G116" s="162">
        <v>678.19</v>
      </c>
      <c r="H116" s="162">
        <v>677.97</v>
      </c>
      <c r="I116" s="162">
        <v>668.64</v>
      </c>
      <c r="J116" s="162">
        <v>677.38</v>
      </c>
      <c r="K116" s="162">
        <v>687.69</v>
      </c>
      <c r="L116" s="162">
        <v>686.85</v>
      </c>
      <c r="M116" s="162">
        <v>695.61</v>
      </c>
      <c r="N116" s="162">
        <v>692.33</v>
      </c>
      <c r="O116" s="162">
        <v>661.09</v>
      </c>
      <c r="P116" s="162">
        <v>670.82</v>
      </c>
      <c r="Q116" s="162">
        <v>687.32</v>
      </c>
      <c r="R116" s="162">
        <v>696.62</v>
      </c>
      <c r="S116" s="162">
        <v>706.08</v>
      </c>
      <c r="T116" s="162">
        <v>681.89</v>
      </c>
      <c r="U116" s="162">
        <v>641.57000000000005</v>
      </c>
      <c r="V116" s="162">
        <v>646.48</v>
      </c>
      <c r="W116" s="162">
        <v>656.54</v>
      </c>
      <c r="X116" s="162">
        <v>665.46</v>
      </c>
      <c r="Y116" s="162">
        <v>682.77</v>
      </c>
    </row>
    <row r="117" spans="1:25" s="146" customFormat="1" ht="25.5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</row>
    <row r="118" spans="1:25" s="146" customFormat="1" ht="25.5" x14ac:dyDescent="0.2">
      <c r="A118" s="182" t="s">
        <v>9</v>
      </c>
      <c r="B118" s="311">
        <v>43.234033999999994</v>
      </c>
      <c r="C118" s="312">
        <v>40.780988999999998</v>
      </c>
      <c r="D118" s="312">
        <v>40.584230999999996</v>
      </c>
      <c r="E118" s="312">
        <v>41.245235000000001</v>
      </c>
      <c r="F118" s="312">
        <v>43.810161999999998</v>
      </c>
      <c r="G118" s="312">
        <v>43.607616999999998</v>
      </c>
      <c r="H118" s="312">
        <v>43.593471000000001</v>
      </c>
      <c r="I118" s="312">
        <v>42.993551999999994</v>
      </c>
      <c r="J118" s="312">
        <v>43.555533999999994</v>
      </c>
      <c r="K118" s="312">
        <v>44.218467000000004</v>
      </c>
      <c r="L118" s="312">
        <v>44.164454999999997</v>
      </c>
      <c r="M118" s="312">
        <v>44.727722999999997</v>
      </c>
      <c r="N118" s="312">
        <v>44.516818999999998</v>
      </c>
      <c r="O118" s="312">
        <v>42.508086999999996</v>
      </c>
      <c r="P118" s="312">
        <v>43.133726000000003</v>
      </c>
      <c r="Q118" s="312">
        <v>44.194676000000001</v>
      </c>
      <c r="R118" s="312">
        <v>44.792665999999997</v>
      </c>
      <c r="S118" s="312">
        <v>45.400944000000003</v>
      </c>
      <c r="T118" s="312">
        <v>43.845526999999997</v>
      </c>
      <c r="U118" s="312">
        <v>41.252951000000003</v>
      </c>
      <c r="V118" s="312">
        <v>41.568663999999998</v>
      </c>
      <c r="W118" s="312">
        <v>42.215521999999993</v>
      </c>
      <c r="X118" s="312">
        <v>42.789077999999996</v>
      </c>
      <c r="Y118" s="313">
        <v>43.902110999999998</v>
      </c>
    </row>
    <row r="119" spans="1:25" s="146" customFormat="1" ht="26.2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310" customFormat="1" ht="15.75" thickBot="1" x14ac:dyDescent="0.25">
      <c r="A120" s="185">
        <v>23</v>
      </c>
      <c r="B120" s="155">
        <v>764.29758037414831</v>
      </c>
      <c r="C120" s="156">
        <v>745.58718637414836</v>
      </c>
      <c r="D120" s="156">
        <v>751.85591337414826</v>
      </c>
      <c r="E120" s="156">
        <v>759.79559137414822</v>
      </c>
      <c r="F120" s="156">
        <v>764.11664937414821</v>
      </c>
      <c r="G120" s="156">
        <v>766.79868537414814</v>
      </c>
      <c r="H120" s="156">
        <v>763.36099637414839</v>
      </c>
      <c r="I120" s="156">
        <v>755.63417837414841</v>
      </c>
      <c r="J120" s="156">
        <v>766.52196737414818</v>
      </c>
      <c r="K120" s="157">
        <v>767.84169937414822</v>
      </c>
      <c r="L120" s="156">
        <v>771.42839037414831</v>
      </c>
      <c r="M120" s="158">
        <v>770.3640903741483</v>
      </c>
      <c r="N120" s="157">
        <v>765.71309937414821</v>
      </c>
      <c r="O120" s="156">
        <v>744.96989237414823</v>
      </c>
      <c r="P120" s="158">
        <v>747.93928937414842</v>
      </c>
      <c r="Q120" s="159">
        <v>761.12596637414822</v>
      </c>
      <c r="R120" s="156">
        <v>778.60177237414837</v>
      </c>
      <c r="S120" s="159">
        <v>772.5246193741483</v>
      </c>
      <c r="T120" s="156">
        <v>760.59381637414822</v>
      </c>
      <c r="U120" s="156">
        <v>758.28428537414823</v>
      </c>
      <c r="V120" s="156">
        <v>751.27054837414823</v>
      </c>
      <c r="W120" s="156">
        <v>761.23239637414838</v>
      </c>
      <c r="X120" s="156">
        <v>761.83904737414832</v>
      </c>
      <c r="Y120" s="160">
        <v>765.56409737414833</v>
      </c>
    </row>
    <row r="121" spans="1:25" s="146" customFormat="1" ht="38.25" x14ac:dyDescent="0.2">
      <c r="A121" s="180" t="s">
        <v>7</v>
      </c>
      <c r="B121" s="162">
        <v>670.71</v>
      </c>
      <c r="C121" s="162">
        <v>653.13</v>
      </c>
      <c r="D121" s="162">
        <v>659.02</v>
      </c>
      <c r="E121" s="162">
        <v>666.48</v>
      </c>
      <c r="F121" s="162">
        <v>670.54</v>
      </c>
      <c r="G121" s="162">
        <v>673.06</v>
      </c>
      <c r="H121" s="162">
        <v>669.83</v>
      </c>
      <c r="I121" s="162">
        <v>662.57</v>
      </c>
      <c r="J121" s="162">
        <v>672.8</v>
      </c>
      <c r="K121" s="162">
        <v>674.04</v>
      </c>
      <c r="L121" s="162">
        <v>677.41</v>
      </c>
      <c r="M121" s="162">
        <v>676.41</v>
      </c>
      <c r="N121" s="162">
        <v>672.04</v>
      </c>
      <c r="O121" s="162">
        <v>652.54999999999995</v>
      </c>
      <c r="P121" s="162">
        <v>655.34</v>
      </c>
      <c r="Q121" s="162">
        <v>667.73</v>
      </c>
      <c r="R121" s="162">
        <v>684.15</v>
      </c>
      <c r="S121" s="162">
        <v>678.44</v>
      </c>
      <c r="T121" s="162">
        <v>667.23</v>
      </c>
      <c r="U121" s="162">
        <v>665.06</v>
      </c>
      <c r="V121" s="162">
        <v>658.47</v>
      </c>
      <c r="W121" s="162">
        <v>667.83</v>
      </c>
      <c r="X121" s="162">
        <v>668.4</v>
      </c>
      <c r="Y121" s="162">
        <v>671.9</v>
      </c>
    </row>
    <row r="122" spans="1:25" s="146" customFormat="1" ht="25.5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</row>
    <row r="123" spans="1:25" s="146" customFormat="1" ht="25.5" x14ac:dyDescent="0.2">
      <c r="A123" s="182" t="s">
        <v>9</v>
      </c>
      <c r="B123" s="311">
        <v>43.126652999999997</v>
      </c>
      <c r="C123" s="312">
        <v>41.996258999999995</v>
      </c>
      <c r="D123" s="312">
        <v>42.374985999999993</v>
      </c>
      <c r="E123" s="312">
        <v>42.854664</v>
      </c>
      <c r="F123" s="312">
        <v>43.115721999999998</v>
      </c>
      <c r="G123" s="312">
        <v>43.277757999999992</v>
      </c>
      <c r="H123" s="312">
        <v>43.070068999999997</v>
      </c>
      <c r="I123" s="312">
        <v>42.603251</v>
      </c>
      <c r="J123" s="312">
        <v>43.261039999999994</v>
      </c>
      <c r="K123" s="312">
        <v>43.340771999999994</v>
      </c>
      <c r="L123" s="312">
        <v>43.557462999999998</v>
      </c>
      <c r="M123" s="312">
        <v>43.493162999999996</v>
      </c>
      <c r="N123" s="312">
        <v>43.212171999999995</v>
      </c>
      <c r="O123" s="312">
        <v>41.958964999999992</v>
      </c>
      <c r="P123" s="312">
        <v>42.138362000000001</v>
      </c>
      <c r="Q123" s="312">
        <v>42.935038999999996</v>
      </c>
      <c r="R123" s="312">
        <v>43.990844999999993</v>
      </c>
      <c r="S123" s="312">
        <v>43.623691999999998</v>
      </c>
      <c r="T123" s="312">
        <v>42.902889000000002</v>
      </c>
      <c r="U123" s="312">
        <v>42.763357999999997</v>
      </c>
      <c r="V123" s="312">
        <v>42.339621000000001</v>
      </c>
      <c r="W123" s="312">
        <v>42.941468999999998</v>
      </c>
      <c r="X123" s="312">
        <v>42.978119999999997</v>
      </c>
      <c r="Y123" s="313">
        <v>43.203169999999993</v>
      </c>
    </row>
    <row r="124" spans="1:25" s="146" customFormat="1" ht="26.2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310" customFormat="1" ht="15.75" thickBot="1" x14ac:dyDescent="0.25">
      <c r="A125" s="186">
        <v>24</v>
      </c>
      <c r="B125" s="155">
        <v>845.45045537414831</v>
      </c>
      <c r="C125" s="156">
        <v>817.12943237414834</v>
      </c>
      <c r="D125" s="156">
        <v>817.12943237414834</v>
      </c>
      <c r="E125" s="156">
        <v>825.47354437414833</v>
      </c>
      <c r="F125" s="156">
        <v>829.85846037414819</v>
      </c>
      <c r="G125" s="156">
        <v>845.98260537414831</v>
      </c>
      <c r="H125" s="156">
        <v>847.72805737414842</v>
      </c>
      <c r="I125" s="156">
        <v>836.98927037414819</v>
      </c>
      <c r="J125" s="156">
        <v>842.36398537414823</v>
      </c>
      <c r="K125" s="157">
        <v>851.64468137414815</v>
      </c>
      <c r="L125" s="156">
        <v>856.56174737414835</v>
      </c>
      <c r="M125" s="158">
        <v>859.30764137414826</v>
      </c>
      <c r="N125" s="157">
        <v>853.07084337414835</v>
      </c>
      <c r="O125" s="156">
        <v>829.33695337414838</v>
      </c>
      <c r="P125" s="158">
        <v>829.50724137414829</v>
      </c>
      <c r="Q125" s="159">
        <v>846.98304737414833</v>
      </c>
      <c r="R125" s="156">
        <v>863.75641537414833</v>
      </c>
      <c r="S125" s="159">
        <v>859.45664337414837</v>
      </c>
      <c r="T125" s="156">
        <v>829.80524537414817</v>
      </c>
      <c r="U125" s="156">
        <v>828.36844037414835</v>
      </c>
      <c r="V125" s="156">
        <v>836.77641037414821</v>
      </c>
      <c r="W125" s="156">
        <v>845.88681837414833</v>
      </c>
      <c r="X125" s="156">
        <v>851.74046837414835</v>
      </c>
      <c r="Y125" s="160">
        <v>851.61275237414827</v>
      </c>
    </row>
    <row r="126" spans="1:25" s="146" customFormat="1" ht="38.25" x14ac:dyDescent="0.2">
      <c r="A126" s="180" t="s">
        <v>7</v>
      </c>
      <c r="B126" s="162">
        <v>746.96</v>
      </c>
      <c r="C126" s="162">
        <v>720.35</v>
      </c>
      <c r="D126" s="162">
        <v>720.35</v>
      </c>
      <c r="E126" s="162">
        <v>728.19</v>
      </c>
      <c r="F126" s="162">
        <v>732.31</v>
      </c>
      <c r="G126" s="162">
        <v>747.46</v>
      </c>
      <c r="H126" s="162">
        <v>749.1</v>
      </c>
      <c r="I126" s="162">
        <v>739.01</v>
      </c>
      <c r="J126" s="162">
        <v>744.06</v>
      </c>
      <c r="K126" s="162">
        <v>752.78</v>
      </c>
      <c r="L126" s="162">
        <v>757.4</v>
      </c>
      <c r="M126" s="162">
        <v>759.98</v>
      </c>
      <c r="N126" s="162">
        <v>754.12</v>
      </c>
      <c r="O126" s="162">
        <v>731.82</v>
      </c>
      <c r="P126" s="162">
        <v>731.98</v>
      </c>
      <c r="Q126" s="162">
        <v>748.4</v>
      </c>
      <c r="R126" s="162">
        <v>764.16</v>
      </c>
      <c r="S126" s="162">
        <v>760.12</v>
      </c>
      <c r="T126" s="162">
        <v>732.26</v>
      </c>
      <c r="U126" s="162">
        <v>730.91</v>
      </c>
      <c r="V126" s="162">
        <v>738.81</v>
      </c>
      <c r="W126" s="162">
        <v>747.37</v>
      </c>
      <c r="X126" s="162">
        <v>752.87</v>
      </c>
      <c r="Y126" s="162">
        <v>752.75</v>
      </c>
    </row>
    <row r="127" spans="1:25" s="146" customFormat="1" ht="25.5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</row>
    <row r="128" spans="1:25" s="146" customFormat="1" ht="25.5" x14ac:dyDescent="0.2">
      <c r="A128" s="182" t="s">
        <v>9</v>
      </c>
      <c r="B128" s="311">
        <v>48.029527999999999</v>
      </c>
      <c r="C128" s="312">
        <v>46.318505000000002</v>
      </c>
      <c r="D128" s="312">
        <v>46.318505000000002</v>
      </c>
      <c r="E128" s="312">
        <v>46.822617000000001</v>
      </c>
      <c r="F128" s="312">
        <v>47.087532999999993</v>
      </c>
      <c r="G128" s="312">
        <v>48.061678000000001</v>
      </c>
      <c r="H128" s="312">
        <v>48.16713</v>
      </c>
      <c r="I128" s="312">
        <v>47.518342999999994</v>
      </c>
      <c r="J128" s="312">
        <v>47.843057999999992</v>
      </c>
      <c r="K128" s="312">
        <v>48.403753999999992</v>
      </c>
      <c r="L128" s="312">
        <v>48.700819999999993</v>
      </c>
      <c r="M128" s="312">
        <v>48.866713999999995</v>
      </c>
      <c r="N128" s="312">
        <v>48.489915999999994</v>
      </c>
      <c r="O128" s="312">
        <v>47.056026000000003</v>
      </c>
      <c r="P128" s="312">
        <v>47.066313999999998</v>
      </c>
      <c r="Q128" s="312">
        <v>48.122119999999995</v>
      </c>
      <c r="R128" s="312">
        <v>49.135487999999995</v>
      </c>
      <c r="S128" s="312">
        <v>48.875715999999997</v>
      </c>
      <c r="T128" s="312">
        <v>47.084317999999996</v>
      </c>
      <c r="U128" s="312">
        <v>46.997512999999998</v>
      </c>
      <c r="V128" s="312">
        <v>47.505482999999991</v>
      </c>
      <c r="W128" s="312">
        <v>48.055890999999995</v>
      </c>
      <c r="X128" s="312">
        <v>48.409540999999997</v>
      </c>
      <c r="Y128" s="313">
        <v>48.401824999999995</v>
      </c>
    </row>
    <row r="129" spans="1:25" s="146" customFormat="1" ht="26.2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310" customFormat="1" ht="15.75" thickBot="1" x14ac:dyDescent="0.25">
      <c r="A130" s="154">
        <v>25</v>
      </c>
      <c r="B130" s="155">
        <v>749.62088337414832</v>
      </c>
      <c r="C130" s="156">
        <v>734.91225737414834</v>
      </c>
      <c r="D130" s="156">
        <v>726.25949837414828</v>
      </c>
      <c r="E130" s="156">
        <v>780.30465237414819</v>
      </c>
      <c r="F130" s="156">
        <v>788.82969537414829</v>
      </c>
      <c r="G130" s="156">
        <v>792.52281637414831</v>
      </c>
      <c r="H130" s="156">
        <v>787.59510737414837</v>
      </c>
      <c r="I130" s="156">
        <v>772.47140437414828</v>
      </c>
      <c r="J130" s="156">
        <v>790.22392837414839</v>
      </c>
      <c r="K130" s="157">
        <v>806.16714237414817</v>
      </c>
      <c r="L130" s="156">
        <v>804.84741037414824</v>
      </c>
      <c r="M130" s="158">
        <v>805.21991537414829</v>
      </c>
      <c r="N130" s="157">
        <v>799.49398137414823</v>
      </c>
      <c r="O130" s="156">
        <v>761.50911437414834</v>
      </c>
      <c r="P130" s="158">
        <v>767.22440537414832</v>
      </c>
      <c r="Q130" s="159">
        <v>793.78933337414833</v>
      </c>
      <c r="R130" s="156">
        <v>819.48153537414817</v>
      </c>
      <c r="S130" s="159">
        <v>803.64475137414831</v>
      </c>
      <c r="T130" s="156">
        <v>799.58976837414832</v>
      </c>
      <c r="U130" s="156">
        <v>763.44614037414829</v>
      </c>
      <c r="V130" s="156">
        <v>774.42971637414826</v>
      </c>
      <c r="W130" s="156">
        <v>774.31264337414837</v>
      </c>
      <c r="X130" s="156">
        <v>794.47048537414821</v>
      </c>
      <c r="Y130" s="160">
        <v>795.87536137414838</v>
      </c>
    </row>
    <row r="131" spans="1:25" s="146" customFormat="1" ht="38.25" x14ac:dyDescent="0.2">
      <c r="A131" s="180" t="s">
        <v>7</v>
      </c>
      <c r="B131" s="162">
        <v>656.92</v>
      </c>
      <c r="C131" s="162">
        <v>643.1</v>
      </c>
      <c r="D131" s="162">
        <v>634.97</v>
      </c>
      <c r="E131" s="162">
        <v>685.75</v>
      </c>
      <c r="F131" s="162">
        <v>693.76</v>
      </c>
      <c r="G131" s="162">
        <v>697.23</v>
      </c>
      <c r="H131" s="162">
        <v>692.6</v>
      </c>
      <c r="I131" s="162">
        <v>678.39</v>
      </c>
      <c r="J131" s="162">
        <v>695.07</v>
      </c>
      <c r="K131" s="162">
        <v>710.05</v>
      </c>
      <c r="L131" s="162">
        <v>708.81</v>
      </c>
      <c r="M131" s="162">
        <v>709.16</v>
      </c>
      <c r="N131" s="162">
        <v>703.78</v>
      </c>
      <c r="O131" s="162">
        <v>668.09</v>
      </c>
      <c r="P131" s="162">
        <v>673.46</v>
      </c>
      <c r="Q131" s="162">
        <v>698.42</v>
      </c>
      <c r="R131" s="162">
        <v>722.56</v>
      </c>
      <c r="S131" s="162">
        <v>707.68</v>
      </c>
      <c r="T131" s="162">
        <v>703.87</v>
      </c>
      <c r="U131" s="162">
        <v>669.91</v>
      </c>
      <c r="V131" s="162">
        <v>680.23</v>
      </c>
      <c r="W131" s="162">
        <v>680.12</v>
      </c>
      <c r="X131" s="162">
        <v>699.06</v>
      </c>
      <c r="Y131" s="162">
        <v>700.38</v>
      </c>
    </row>
    <row r="132" spans="1:25" s="146" customFormat="1" ht="25.5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</row>
    <row r="133" spans="1:25" s="146" customFormat="1" ht="25.5" x14ac:dyDescent="0.2">
      <c r="A133" s="182" t="s">
        <v>9</v>
      </c>
      <c r="B133" s="311">
        <v>42.239955999999992</v>
      </c>
      <c r="C133" s="312">
        <v>41.351329999999997</v>
      </c>
      <c r="D133" s="312">
        <v>40.828570999999997</v>
      </c>
      <c r="E133" s="312">
        <v>44.093724999999999</v>
      </c>
      <c r="F133" s="312">
        <v>44.608767999999998</v>
      </c>
      <c r="G133" s="312">
        <v>44.831888999999997</v>
      </c>
      <c r="H133" s="312">
        <v>44.534179999999999</v>
      </c>
      <c r="I133" s="312">
        <v>43.620476999999994</v>
      </c>
      <c r="J133" s="312">
        <v>44.693001000000002</v>
      </c>
      <c r="K133" s="312">
        <v>45.656214999999996</v>
      </c>
      <c r="L133" s="312">
        <v>45.576482999999996</v>
      </c>
      <c r="M133" s="312">
        <v>45.598987999999999</v>
      </c>
      <c r="N133" s="312">
        <v>45.253053999999999</v>
      </c>
      <c r="O133" s="312">
        <v>42.958187000000002</v>
      </c>
      <c r="P133" s="312">
        <v>43.303477999999998</v>
      </c>
      <c r="Q133" s="312">
        <v>44.908405999999992</v>
      </c>
      <c r="R133" s="312">
        <v>46.460607999999993</v>
      </c>
      <c r="S133" s="312">
        <v>45.503823999999994</v>
      </c>
      <c r="T133" s="312">
        <v>45.258840999999997</v>
      </c>
      <c r="U133" s="312">
        <v>43.075212999999998</v>
      </c>
      <c r="V133" s="312">
        <v>43.738788999999997</v>
      </c>
      <c r="W133" s="312">
        <v>43.731715999999999</v>
      </c>
      <c r="X133" s="312">
        <v>44.949557999999996</v>
      </c>
      <c r="Y133" s="313">
        <v>45.034433999999997</v>
      </c>
    </row>
    <row r="134" spans="1:25" s="146" customFormat="1" ht="26.2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310" customFormat="1" ht="15" customHeight="1" thickBot="1" x14ac:dyDescent="0.25">
      <c r="A135" s="184">
        <v>26</v>
      </c>
      <c r="B135" s="155">
        <v>585.28232037414818</v>
      </c>
      <c r="C135" s="156">
        <v>562.30408337414826</v>
      </c>
      <c r="D135" s="156">
        <v>556.45043337414836</v>
      </c>
      <c r="E135" s="156">
        <v>581.24862337414822</v>
      </c>
      <c r="F135" s="156">
        <v>599.35236637414823</v>
      </c>
      <c r="G135" s="156">
        <v>591.90226637414821</v>
      </c>
      <c r="H135" s="156">
        <v>581.61048537414831</v>
      </c>
      <c r="I135" s="156">
        <v>577.78964837414821</v>
      </c>
      <c r="J135" s="156">
        <v>580.66325837414831</v>
      </c>
      <c r="K135" s="157">
        <v>586.06990237414823</v>
      </c>
      <c r="L135" s="156">
        <v>588.2410743741483</v>
      </c>
      <c r="M135" s="158">
        <v>592.74306337414828</v>
      </c>
      <c r="N135" s="157">
        <v>594.44594337414833</v>
      </c>
      <c r="O135" s="156">
        <v>569.32846337414821</v>
      </c>
      <c r="P135" s="158">
        <v>573.96881137414834</v>
      </c>
      <c r="Q135" s="159">
        <v>597.90491837414834</v>
      </c>
      <c r="R135" s="156">
        <v>621.50044937414816</v>
      </c>
      <c r="S135" s="159">
        <v>607.1111133741482</v>
      </c>
      <c r="T135" s="156">
        <v>592.35991537414827</v>
      </c>
      <c r="U135" s="156">
        <v>590.02909837414825</v>
      </c>
      <c r="V135" s="156">
        <v>582.66414237414835</v>
      </c>
      <c r="W135" s="156">
        <v>583.90937337414823</v>
      </c>
      <c r="X135" s="156">
        <v>589.31601737414826</v>
      </c>
      <c r="Y135" s="160">
        <v>587.27256137414838</v>
      </c>
    </row>
    <row r="136" spans="1:25" s="146" customFormat="1" ht="38.25" x14ac:dyDescent="0.2">
      <c r="A136" s="161" t="s">
        <v>7</v>
      </c>
      <c r="B136" s="162">
        <v>502.51</v>
      </c>
      <c r="C136" s="162">
        <v>480.92</v>
      </c>
      <c r="D136" s="162">
        <v>475.42</v>
      </c>
      <c r="E136" s="162">
        <v>498.72</v>
      </c>
      <c r="F136" s="162">
        <v>515.73</v>
      </c>
      <c r="G136" s="162">
        <v>508.73</v>
      </c>
      <c r="H136" s="162">
        <v>499.06</v>
      </c>
      <c r="I136" s="162">
        <v>495.47</v>
      </c>
      <c r="J136" s="162">
        <v>498.17</v>
      </c>
      <c r="K136" s="162">
        <v>503.25</v>
      </c>
      <c r="L136" s="162">
        <v>505.29</v>
      </c>
      <c r="M136" s="162">
        <v>509.52</v>
      </c>
      <c r="N136" s="162">
        <v>511.12</v>
      </c>
      <c r="O136" s="162">
        <v>487.52</v>
      </c>
      <c r="P136" s="162">
        <v>491.88</v>
      </c>
      <c r="Q136" s="162">
        <v>514.37</v>
      </c>
      <c r="R136" s="162">
        <v>536.54</v>
      </c>
      <c r="S136" s="162">
        <v>523.02</v>
      </c>
      <c r="T136" s="162">
        <v>509.16</v>
      </c>
      <c r="U136" s="162">
        <v>506.97</v>
      </c>
      <c r="V136" s="162">
        <v>500.05</v>
      </c>
      <c r="W136" s="162">
        <v>501.22</v>
      </c>
      <c r="X136" s="162">
        <v>506.3</v>
      </c>
      <c r="Y136" s="162">
        <v>504.38</v>
      </c>
    </row>
    <row r="137" spans="1:25" s="146" customFormat="1" ht="25.5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</row>
    <row r="138" spans="1:25" s="146" customFormat="1" ht="25.5" x14ac:dyDescent="0.2">
      <c r="A138" s="167" t="s">
        <v>9</v>
      </c>
      <c r="B138" s="311">
        <v>32.311392999999995</v>
      </c>
      <c r="C138" s="312">
        <v>30.923155999999999</v>
      </c>
      <c r="D138" s="312">
        <v>30.569506000000001</v>
      </c>
      <c r="E138" s="312">
        <v>32.067695999999998</v>
      </c>
      <c r="F138" s="312">
        <v>33.161439000000001</v>
      </c>
      <c r="G138" s="312">
        <v>32.711339000000002</v>
      </c>
      <c r="H138" s="312">
        <v>32.089557999999997</v>
      </c>
      <c r="I138" s="312">
        <v>31.858720999999999</v>
      </c>
      <c r="J138" s="312">
        <v>32.032330999999999</v>
      </c>
      <c r="K138" s="312">
        <v>32.358975000000001</v>
      </c>
      <c r="L138" s="312">
        <v>32.490147</v>
      </c>
      <c r="M138" s="312">
        <v>32.762135999999998</v>
      </c>
      <c r="N138" s="312">
        <v>32.865015999999997</v>
      </c>
      <c r="O138" s="312">
        <v>31.347535999999998</v>
      </c>
      <c r="P138" s="312">
        <v>31.627883999999998</v>
      </c>
      <c r="Q138" s="312">
        <v>33.073990999999999</v>
      </c>
      <c r="R138" s="312">
        <v>34.499521999999999</v>
      </c>
      <c r="S138" s="312">
        <v>33.630185999999995</v>
      </c>
      <c r="T138" s="312">
        <v>32.738987999999999</v>
      </c>
      <c r="U138" s="312">
        <v>32.598171000000001</v>
      </c>
      <c r="V138" s="312">
        <v>32.153214999999996</v>
      </c>
      <c r="W138" s="312">
        <v>32.228445999999998</v>
      </c>
      <c r="X138" s="312">
        <v>32.55509</v>
      </c>
      <c r="Y138" s="313">
        <v>32.431633999999995</v>
      </c>
    </row>
    <row r="139" spans="1:25" s="146" customFormat="1" ht="26.2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310" customFormat="1" ht="15.75" thickBot="1" x14ac:dyDescent="0.25">
      <c r="A140" s="171">
        <v>27</v>
      </c>
      <c r="B140" s="155">
        <v>766.61775437414838</v>
      </c>
      <c r="C140" s="156">
        <v>727.95173537414814</v>
      </c>
      <c r="D140" s="156">
        <v>741.47898837414823</v>
      </c>
      <c r="E140" s="156">
        <v>757.41155937414828</v>
      </c>
      <c r="F140" s="156">
        <v>773.17384237414819</v>
      </c>
      <c r="G140" s="156">
        <v>765.85145837414825</v>
      </c>
      <c r="H140" s="156">
        <v>763.49935537414831</v>
      </c>
      <c r="I140" s="156">
        <v>754.09094337414831</v>
      </c>
      <c r="J140" s="156">
        <v>760.97696437414834</v>
      </c>
      <c r="K140" s="157">
        <v>763.65900037414838</v>
      </c>
      <c r="L140" s="156">
        <v>768.33127737414827</v>
      </c>
      <c r="M140" s="158">
        <v>767.18183337414825</v>
      </c>
      <c r="N140" s="157">
        <v>750.25946337414825</v>
      </c>
      <c r="O140" s="156">
        <v>726.87679237414818</v>
      </c>
      <c r="P140" s="158">
        <v>728.4093843741482</v>
      </c>
      <c r="Q140" s="159">
        <v>756.3685453741482</v>
      </c>
      <c r="R140" s="156">
        <v>783.81684237414822</v>
      </c>
      <c r="S140" s="159">
        <v>772.86519537414824</v>
      </c>
      <c r="T140" s="156">
        <v>760.7534613741484</v>
      </c>
      <c r="U140" s="156">
        <v>733.92245837414828</v>
      </c>
      <c r="V140" s="156">
        <v>742.31978537414818</v>
      </c>
      <c r="W140" s="156">
        <v>743.24572637414826</v>
      </c>
      <c r="X140" s="156">
        <v>753.36721937414825</v>
      </c>
      <c r="Y140" s="160">
        <v>753.82486837414831</v>
      </c>
    </row>
    <row r="141" spans="1:25" s="146" customFormat="1" ht="38.25" x14ac:dyDescent="0.2">
      <c r="A141" s="161" t="s">
        <v>7</v>
      </c>
      <c r="B141" s="162">
        <v>672.89</v>
      </c>
      <c r="C141" s="162">
        <v>636.55999999999995</v>
      </c>
      <c r="D141" s="162">
        <v>649.27</v>
      </c>
      <c r="E141" s="162">
        <v>664.24</v>
      </c>
      <c r="F141" s="162">
        <v>679.05</v>
      </c>
      <c r="G141" s="162">
        <v>672.17</v>
      </c>
      <c r="H141" s="162">
        <v>669.96</v>
      </c>
      <c r="I141" s="162">
        <v>661.12</v>
      </c>
      <c r="J141" s="162">
        <v>667.59</v>
      </c>
      <c r="K141" s="162">
        <v>670.11</v>
      </c>
      <c r="L141" s="162">
        <v>674.5</v>
      </c>
      <c r="M141" s="162">
        <v>673.42</v>
      </c>
      <c r="N141" s="162">
        <v>657.52</v>
      </c>
      <c r="O141" s="162">
        <v>635.54999999999995</v>
      </c>
      <c r="P141" s="162">
        <v>636.99</v>
      </c>
      <c r="Q141" s="162">
        <v>663.26</v>
      </c>
      <c r="R141" s="162">
        <v>689.05</v>
      </c>
      <c r="S141" s="162">
        <v>678.76</v>
      </c>
      <c r="T141" s="162">
        <v>667.38</v>
      </c>
      <c r="U141" s="162">
        <v>642.16999999999996</v>
      </c>
      <c r="V141" s="162">
        <v>650.05999999999995</v>
      </c>
      <c r="W141" s="162">
        <v>650.92999999999995</v>
      </c>
      <c r="X141" s="162">
        <v>660.44</v>
      </c>
      <c r="Y141" s="162">
        <v>660.87</v>
      </c>
    </row>
    <row r="142" spans="1:25" s="146" customFormat="1" ht="25.5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</row>
    <row r="143" spans="1:25" s="146" customFormat="1" ht="25.5" x14ac:dyDescent="0.2">
      <c r="A143" s="167" t="s">
        <v>9</v>
      </c>
      <c r="B143" s="311">
        <v>43.266826999999999</v>
      </c>
      <c r="C143" s="312">
        <v>40.930807999999992</v>
      </c>
      <c r="D143" s="312">
        <v>41.748060999999993</v>
      </c>
      <c r="E143" s="312">
        <v>42.710631999999997</v>
      </c>
      <c r="F143" s="312">
        <v>43.662914999999991</v>
      </c>
      <c r="G143" s="312">
        <v>43.220530999999994</v>
      </c>
      <c r="H143" s="312">
        <v>43.078428000000002</v>
      </c>
      <c r="I143" s="312">
        <v>42.510016</v>
      </c>
      <c r="J143" s="312">
        <v>42.926037000000001</v>
      </c>
      <c r="K143" s="312">
        <v>43.088073000000001</v>
      </c>
      <c r="L143" s="312">
        <v>43.370349999999995</v>
      </c>
      <c r="M143" s="312">
        <v>43.300905999999998</v>
      </c>
      <c r="N143" s="312">
        <v>42.278535999999995</v>
      </c>
      <c r="O143" s="312">
        <v>40.865864999999992</v>
      </c>
      <c r="P143" s="312">
        <v>40.958456999999996</v>
      </c>
      <c r="Q143" s="312">
        <v>42.647617999999994</v>
      </c>
      <c r="R143" s="312">
        <v>44.305914999999992</v>
      </c>
      <c r="S143" s="312">
        <v>43.644267999999997</v>
      </c>
      <c r="T143" s="312">
        <v>42.912533999999994</v>
      </c>
      <c r="U143" s="312">
        <v>41.291530999999992</v>
      </c>
      <c r="V143" s="312">
        <v>41.798857999999996</v>
      </c>
      <c r="W143" s="312">
        <v>41.854798999999993</v>
      </c>
      <c r="X143" s="312">
        <v>42.466292000000003</v>
      </c>
      <c r="Y143" s="313">
        <v>42.493941</v>
      </c>
    </row>
    <row r="144" spans="1:25" s="146" customFormat="1" ht="26.2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310" customFormat="1" ht="15.75" thickBot="1" x14ac:dyDescent="0.25">
      <c r="A145" s="186">
        <v>28</v>
      </c>
      <c r="B145" s="155">
        <v>762.80756037414812</v>
      </c>
      <c r="C145" s="156">
        <v>726.60007437414822</v>
      </c>
      <c r="D145" s="156">
        <v>730.05904937414823</v>
      </c>
      <c r="E145" s="156">
        <v>754.88916837414831</v>
      </c>
      <c r="F145" s="156">
        <v>766.79868537414814</v>
      </c>
      <c r="G145" s="156">
        <v>760.72153237414841</v>
      </c>
      <c r="H145" s="156">
        <v>754.17608737414832</v>
      </c>
      <c r="I145" s="156">
        <v>743.5863023741482</v>
      </c>
      <c r="J145" s="156">
        <v>745.83197537414833</v>
      </c>
      <c r="K145" s="157">
        <v>753.96322737414823</v>
      </c>
      <c r="L145" s="156">
        <v>761.60490137414831</v>
      </c>
      <c r="M145" s="158">
        <v>764.49979737414833</v>
      </c>
      <c r="N145" s="157">
        <v>763.35035337414843</v>
      </c>
      <c r="O145" s="156">
        <v>736.56192237414837</v>
      </c>
      <c r="P145" s="158">
        <v>742.69229037414834</v>
      </c>
      <c r="Q145" s="159">
        <v>763.27585237414826</v>
      </c>
      <c r="R145" s="156">
        <v>794.78977537414835</v>
      </c>
      <c r="S145" s="159">
        <v>780.40043937414839</v>
      </c>
      <c r="T145" s="156">
        <v>766.97961637414824</v>
      </c>
      <c r="U145" s="156">
        <v>764.18050737414842</v>
      </c>
      <c r="V145" s="156">
        <v>750.65325437414833</v>
      </c>
      <c r="W145" s="156">
        <v>751.87719937414818</v>
      </c>
      <c r="X145" s="156">
        <v>761.36011237414823</v>
      </c>
      <c r="Y145" s="160">
        <v>760.33838437414829</v>
      </c>
    </row>
    <row r="146" spans="1:25" s="146" customFormat="1" ht="38.25" x14ac:dyDescent="0.2">
      <c r="A146" s="180" t="s">
        <v>7</v>
      </c>
      <c r="B146" s="162">
        <v>669.31</v>
      </c>
      <c r="C146" s="162">
        <v>635.29</v>
      </c>
      <c r="D146" s="162">
        <v>638.54</v>
      </c>
      <c r="E146" s="162">
        <v>661.87</v>
      </c>
      <c r="F146" s="162">
        <v>673.06</v>
      </c>
      <c r="G146" s="162">
        <v>667.35</v>
      </c>
      <c r="H146" s="162">
        <v>661.2</v>
      </c>
      <c r="I146" s="162">
        <v>651.25</v>
      </c>
      <c r="J146" s="162">
        <v>653.36</v>
      </c>
      <c r="K146" s="162">
        <v>661</v>
      </c>
      <c r="L146" s="162">
        <v>668.18</v>
      </c>
      <c r="M146" s="162">
        <v>670.9</v>
      </c>
      <c r="N146" s="162">
        <v>669.82</v>
      </c>
      <c r="O146" s="162">
        <v>644.65</v>
      </c>
      <c r="P146" s="162">
        <v>650.41</v>
      </c>
      <c r="Q146" s="162">
        <v>669.75</v>
      </c>
      <c r="R146" s="162">
        <v>699.36</v>
      </c>
      <c r="S146" s="162">
        <v>685.84</v>
      </c>
      <c r="T146" s="162">
        <v>673.23</v>
      </c>
      <c r="U146" s="162">
        <v>670.6</v>
      </c>
      <c r="V146" s="162">
        <v>657.89</v>
      </c>
      <c r="W146" s="162">
        <v>659.04</v>
      </c>
      <c r="X146" s="162">
        <v>667.95</v>
      </c>
      <c r="Y146" s="162">
        <v>666.99</v>
      </c>
    </row>
    <row r="147" spans="1:25" s="146" customFormat="1" ht="25.5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</row>
    <row r="148" spans="1:25" s="146" customFormat="1" ht="25.5" x14ac:dyDescent="0.2">
      <c r="A148" s="182" t="s">
        <v>9</v>
      </c>
      <c r="B148" s="311">
        <v>43.036632999999995</v>
      </c>
      <c r="C148" s="312">
        <v>40.849146999999995</v>
      </c>
      <c r="D148" s="312">
        <v>41.058121999999997</v>
      </c>
      <c r="E148" s="312">
        <v>42.558240999999995</v>
      </c>
      <c r="F148" s="312">
        <v>43.277757999999992</v>
      </c>
      <c r="G148" s="312">
        <v>42.910604999999997</v>
      </c>
      <c r="H148" s="312">
        <v>42.515160000000002</v>
      </c>
      <c r="I148" s="312">
        <v>41.875374999999998</v>
      </c>
      <c r="J148" s="312">
        <v>42.011047999999995</v>
      </c>
      <c r="K148" s="312">
        <v>42.502299999999998</v>
      </c>
      <c r="L148" s="312">
        <v>42.963973999999993</v>
      </c>
      <c r="M148" s="312">
        <v>43.138869999999997</v>
      </c>
      <c r="N148" s="312">
        <v>43.069426</v>
      </c>
      <c r="O148" s="312">
        <v>41.450994999999999</v>
      </c>
      <c r="P148" s="312">
        <v>41.821362999999998</v>
      </c>
      <c r="Q148" s="312">
        <v>43.064924999999995</v>
      </c>
      <c r="R148" s="312">
        <v>44.968848000000001</v>
      </c>
      <c r="S148" s="312">
        <v>44.099511999999997</v>
      </c>
      <c r="T148" s="312">
        <v>43.288688999999998</v>
      </c>
      <c r="U148" s="312">
        <v>43.119579999999999</v>
      </c>
      <c r="V148" s="312">
        <v>42.302326999999998</v>
      </c>
      <c r="W148" s="312">
        <v>42.376271999999993</v>
      </c>
      <c r="X148" s="312">
        <v>42.949185</v>
      </c>
      <c r="Y148" s="313">
        <v>42.887456999999998</v>
      </c>
    </row>
    <row r="149" spans="1:25" s="146" customFormat="1" ht="26.2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310" customFormat="1" ht="15.75" thickBot="1" x14ac:dyDescent="0.25">
      <c r="A150" s="154">
        <v>29</v>
      </c>
      <c r="B150" s="155">
        <v>624.95942437414817</v>
      </c>
      <c r="C150" s="156">
        <v>603.2689903741483</v>
      </c>
      <c r="D150" s="156">
        <v>594.92487837414831</v>
      </c>
      <c r="E150" s="156">
        <v>624.88492337414823</v>
      </c>
      <c r="F150" s="156">
        <v>637.85874037414828</v>
      </c>
      <c r="G150" s="156">
        <v>637.23080337414842</v>
      </c>
      <c r="H150" s="156">
        <v>626.86452137414835</v>
      </c>
      <c r="I150" s="156">
        <v>615.84901637414828</v>
      </c>
      <c r="J150" s="156">
        <v>623.33104537414829</v>
      </c>
      <c r="K150" s="157">
        <v>629.81263237414839</v>
      </c>
      <c r="L150" s="156">
        <v>623.62904937414817</v>
      </c>
      <c r="M150" s="158">
        <v>627.34345637414822</v>
      </c>
      <c r="N150" s="157">
        <v>626.23658437414826</v>
      </c>
      <c r="O150" s="156">
        <v>599.66101337414818</v>
      </c>
      <c r="P150" s="158">
        <v>607.5900483741483</v>
      </c>
      <c r="Q150" s="159">
        <v>642.89287937414838</v>
      </c>
      <c r="R150" s="156">
        <v>654.09995837414829</v>
      </c>
      <c r="S150" s="159">
        <v>648.40595337414845</v>
      </c>
      <c r="T150" s="156">
        <v>633.42060937414828</v>
      </c>
      <c r="U150" s="156">
        <v>629.2485533741484</v>
      </c>
      <c r="V150" s="156">
        <v>624.52306137414837</v>
      </c>
      <c r="W150" s="156">
        <v>622.96918337414832</v>
      </c>
      <c r="X150" s="156">
        <v>582.02556237414831</v>
      </c>
      <c r="Y150" s="160">
        <v>599.00114737414833</v>
      </c>
    </row>
    <row r="151" spans="1:25" s="146" customFormat="1" ht="38.25" x14ac:dyDescent="0.2">
      <c r="A151" s="180" t="s">
        <v>7</v>
      </c>
      <c r="B151" s="162">
        <v>539.79</v>
      </c>
      <c r="C151" s="162">
        <v>519.41</v>
      </c>
      <c r="D151" s="162">
        <v>511.57</v>
      </c>
      <c r="E151" s="162">
        <v>539.72</v>
      </c>
      <c r="F151" s="162">
        <v>551.91</v>
      </c>
      <c r="G151" s="162">
        <v>551.32000000000005</v>
      </c>
      <c r="H151" s="162">
        <v>541.58000000000004</v>
      </c>
      <c r="I151" s="162">
        <v>531.23</v>
      </c>
      <c r="J151" s="162">
        <v>538.26</v>
      </c>
      <c r="K151" s="162">
        <v>544.35</v>
      </c>
      <c r="L151" s="162">
        <v>538.54</v>
      </c>
      <c r="M151" s="162">
        <v>542.03</v>
      </c>
      <c r="N151" s="162">
        <v>540.99</v>
      </c>
      <c r="O151" s="162">
        <v>516.02</v>
      </c>
      <c r="P151" s="162">
        <v>523.47</v>
      </c>
      <c r="Q151" s="162">
        <v>556.64</v>
      </c>
      <c r="R151" s="162">
        <v>567.16999999999996</v>
      </c>
      <c r="S151" s="162">
        <v>561.82000000000005</v>
      </c>
      <c r="T151" s="162">
        <v>547.74</v>
      </c>
      <c r="U151" s="162">
        <v>543.82000000000005</v>
      </c>
      <c r="V151" s="162">
        <v>539.38</v>
      </c>
      <c r="W151" s="162">
        <v>537.91999999999996</v>
      </c>
      <c r="X151" s="162">
        <v>499.45</v>
      </c>
      <c r="Y151" s="162">
        <v>515.4</v>
      </c>
    </row>
    <row r="152" spans="1:25" s="146" customFormat="1" ht="25.5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</row>
    <row r="153" spans="1:25" s="146" customFormat="1" ht="25.5" x14ac:dyDescent="0.2">
      <c r="A153" s="182" t="s">
        <v>9</v>
      </c>
      <c r="B153" s="311">
        <v>34.708496999999994</v>
      </c>
      <c r="C153" s="312">
        <v>33.398062999999993</v>
      </c>
      <c r="D153" s="312">
        <v>32.893950999999994</v>
      </c>
      <c r="E153" s="312">
        <v>34.703995999999997</v>
      </c>
      <c r="F153" s="312">
        <v>35.487812999999996</v>
      </c>
      <c r="G153" s="312">
        <v>35.449876000000003</v>
      </c>
      <c r="H153" s="312">
        <v>34.823594</v>
      </c>
      <c r="I153" s="312">
        <v>34.158088999999997</v>
      </c>
      <c r="J153" s="312">
        <v>34.610118</v>
      </c>
      <c r="K153" s="312">
        <v>35.001705000000001</v>
      </c>
      <c r="L153" s="312">
        <v>34.628121999999998</v>
      </c>
      <c r="M153" s="312">
        <v>34.852528999999997</v>
      </c>
      <c r="N153" s="312">
        <v>34.785657</v>
      </c>
      <c r="O153" s="312">
        <v>33.180085999999996</v>
      </c>
      <c r="P153" s="312">
        <v>33.659120999999999</v>
      </c>
      <c r="Q153" s="312">
        <v>35.791951999999995</v>
      </c>
      <c r="R153" s="312">
        <v>36.469030999999994</v>
      </c>
      <c r="S153" s="312">
        <v>36.125025999999998</v>
      </c>
      <c r="T153" s="312">
        <v>35.219681999999999</v>
      </c>
      <c r="U153" s="312">
        <v>34.967626000000003</v>
      </c>
      <c r="V153" s="312">
        <v>34.682133999999998</v>
      </c>
      <c r="W153" s="312">
        <v>34.588255999999994</v>
      </c>
      <c r="X153" s="312">
        <v>32.114635</v>
      </c>
      <c r="Y153" s="313">
        <v>33.140219999999999</v>
      </c>
    </row>
    <row r="154" spans="1:25" s="146" customFormat="1" ht="26.2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310" customFormat="1" ht="15.75" thickBot="1" x14ac:dyDescent="0.25">
      <c r="A155" s="184">
        <v>30</v>
      </c>
      <c r="B155" s="155">
        <v>842.63006037414823</v>
      </c>
      <c r="C155" s="156">
        <v>810.01990837414826</v>
      </c>
      <c r="D155" s="156">
        <v>811.72278837414819</v>
      </c>
      <c r="E155" s="156">
        <v>818.75781137414833</v>
      </c>
      <c r="F155" s="156">
        <v>841.84247837414841</v>
      </c>
      <c r="G155" s="156">
        <v>844.23715337414842</v>
      </c>
      <c r="H155" s="156">
        <v>884.63798137414824</v>
      </c>
      <c r="I155" s="156">
        <v>870.52536337414824</v>
      </c>
      <c r="J155" s="156">
        <v>883.83975637414824</v>
      </c>
      <c r="K155" s="157">
        <v>886.28764637414838</v>
      </c>
      <c r="L155" s="156">
        <v>888.08631337414818</v>
      </c>
      <c r="M155" s="158">
        <v>852.69833837414819</v>
      </c>
      <c r="N155" s="157">
        <v>836.8721973741483</v>
      </c>
      <c r="O155" s="156">
        <v>852.69833837414819</v>
      </c>
      <c r="P155" s="158">
        <v>864.74621437414839</v>
      </c>
      <c r="Q155" s="159">
        <v>899.09117537414841</v>
      </c>
      <c r="R155" s="156">
        <v>913.23572237414828</v>
      </c>
      <c r="S155" s="159">
        <v>889.5337613741483</v>
      </c>
      <c r="T155" s="156">
        <v>859.40342837414846</v>
      </c>
      <c r="U155" s="156">
        <v>847.13204937414821</v>
      </c>
      <c r="V155" s="156">
        <v>843.09835237414825</v>
      </c>
      <c r="W155" s="156">
        <v>850.79324137414824</v>
      </c>
      <c r="X155" s="156">
        <v>848.28149337414834</v>
      </c>
      <c r="Y155" s="160">
        <v>841.21454137414821</v>
      </c>
    </row>
    <row r="156" spans="1:25" s="146" customFormat="1" ht="38.25" x14ac:dyDescent="0.2">
      <c r="A156" s="161" t="s">
        <v>7</v>
      </c>
      <c r="B156" s="162">
        <v>744.31</v>
      </c>
      <c r="C156" s="162">
        <v>713.67</v>
      </c>
      <c r="D156" s="162">
        <v>715.27</v>
      </c>
      <c r="E156" s="162">
        <v>721.88</v>
      </c>
      <c r="F156" s="162">
        <v>743.57</v>
      </c>
      <c r="G156" s="162">
        <v>745.82</v>
      </c>
      <c r="H156" s="162">
        <v>783.78</v>
      </c>
      <c r="I156" s="162">
        <v>770.52</v>
      </c>
      <c r="J156" s="162">
        <v>783.03</v>
      </c>
      <c r="K156" s="162">
        <v>785.33</v>
      </c>
      <c r="L156" s="162">
        <v>787.02</v>
      </c>
      <c r="M156" s="162">
        <v>753.77</v>
      </c>
      <c r="N156" s="162">
        <v>738.9</v>
      </c>
      <c r="O156" s="162">
        <v>753.77</v>
      </c>
      <c r="P156" s="162">
        <v>765.09</v>
      </c>
      <c r="Q156" s="162">
        <v>797.36</v>
      </c>
      <c r="R156" s="162">
        <v>810.65</v>
      </c>
      <c r="S156" s="162">
        <v>788.38</v>
      </c>
      <c r="T156" s="162">
        <v>760.07</v>
      </c>
      <c r="U156" s="162">
        <v>748.54</v>
      </c>
      <c r="V156" s="162">
        <v>744.75</v>
      </c>
      <c r="W156" s="162">
        <v>751.98</v>
      </c>
      <c r="X156" s="162">
        <v>749.62</v>
      </c>
      <c r="Y156" s="162">
        <v>742.98</v>
      </c>
    </row>
    <row r="157" spans="1:25" s="146" customFormat="1" ht="25.5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</row>
    <row r="158" spans="1:25" s="146" customFormat="1" ht="25.5" x14ac:dyDescent="0.2">
      <c r="A158" s="167" t="s">
        <v>9</v>
      </c>
      <c r="B158" s="311">
        <v>47.859132999999993</v>
      </c>
      <c r="C158" s="312">
        <v>45.888980999999994</v>
      </c>
      <c r="D158" s="312">
        <v>45.991860999999993</v>
      </c>
      <c r="E158" s="312">
        <v>46.416883999999996</v>
      </c>
      <c r="F158" s="312">
        <v>47.811551000000001</v>
      </c>
      <c r="G158" s="312">
        <v>47.956226000000001</v>
      </c>
      <c r="H158" s="312">
        <v>50.397053999999997</v>
      </c>
      <c r="I158" s="312">
        <v>49.544435999999997</v>
      </c>
      <c r="J158" s="312">
        <v>50.348828999999995</v>
      </c>
      <c r="K158" s="312">
        <v>50.496718999999999</v>
      </c>
      <c r="L158" s="312">
        <v>50.605385999999996</v>
      </c>
      <c r="M158" s="312">
        <v>48.467410999999998</v>
      </c>
      <c r="N158" s="312">
        <v>47.511269999999996</v>
      </c>
      <c r="O158" s="312">
        <v>48.467410999999998</v>
      </c>
      <c r="P158" s="312">
        <v>49.195287</v>
      </c>
      <c r="Q158" s="312">
        <v>51.270247999999995</v>
      </c>
      <c r="R158" s="312">
        <v>52.124794999999999</v>
      </c>
      <c r="S158" s="312">
        <v>50.692833999999998</v>
      </c>
      <c r="T158" s="312">
        <v>48.872501</v>
      </c>
      <c r="U158" s="312">
        <v>48.131121999999998</v>
      </c>
      <c r="V158" s="312">
        <v>47.887425</v>
      </c>
      <c r="W158" s="312">
        <v>48.352314</v>
      </c>
      <c r="X158" s="312">
        <v>48.200565999999995</v>
      </c>
      <c r="Y158" s="313">
        <v>47.773613999999995</v>
      </c>
    </row>
    <row r="159" spans="1:25" s="146" customFormat="1" ht="26.2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310" customFormat="1" ht="15.75" thickBot="1" x14ac:dyDescent="0.25">
      <c r="A160" s="171">
        <v>31</v>
      </c>
      <c r="B160" s="155">
        <v>748.83330137414828</v>
      </c>
      <c r="C160" s="156">
        <v>713.70075837414834</v>
      </c>
      <c r="D160" s="156">
        <v>721.84265337414843</v>
      </c>
      <c r="E160" s="156">
        <v>728.27102537414839</v>
      </c>
      <c r="F160" s="156">
        <v>751.41955037414834</v>
      </c>
      <c r="G160" s="156">
        <v>741.06391137414835</v>
      </c>
      <c r="H160" s="156">
        <v>783.28469237414822</v>
      </c>
      <c r="I160" s="156">
        <v>780.12372137414843</v>
      </c>
      <c r="J160" s="156">
        <v>774.65321937414831</v>
      </c>
      <c r="K160" s="157">
        <v>786.21151737414823</v>
      </c>
      <c r="L160" s="156">
        <v>783.56141037414818</v>
      </c>
      <c r="M160" s="158">
        <v>749.79117137414835</v>
      </c>
      <c r="N160" s="157">
        <v>734.75261237414827</v>
      </c>
      <c r="O160" s="156">
        <v>754.26123137414822</v>
      </c>
      <c r="P160" s="158">
        <v>762.14769437414827</v>
      </c>
      <c r="Q160" s="159">
        <v>803.66603737414835</v>
      </c>
      <c r="R160" s="156">
        <v>839.3839453741482</v>
      </c>
      <c r="S160" s="159">
        <v>837.27663137414822</v>
      </c>
      <c r="T160" s="156">
        <v>740.86169437414833</v>
      </c>
      <c r="U160" s="156">
        <v>725.9295653741483</v>
      </c>
      <c r="V160" s="156">
        <v>736.93442737414819</v>
      </c>
      <c r="W160" s="156">
        <v>740.93619537414827</v>
      </c>
      <c r="X160" s="156">
        <v>739.7441793741483</v>
      </c>
      <c r="Y160" s="160">
        <v>737.47722037414826</v>
      </c>
    </row>
    <row r="161" spans="1:25" s="146" customFormat="1" ht="38.25" x14ac:dyDescent="0.2">
      <c r="A161" s="180" t="s">
        <v>7</v>
      </c>
      <c r="B161" s="162">
        <v>656.18</v>
      </c>
      <c r="C161" s="162">
        <v>623.16999999999996</v>
      </c>
      <c r="D161" s="162">
        <v>630.82000000000005</v>
      </c>
      <c r="E161" s="162">
        <v>636.86</v>
      </c>
      <c r="F161" s="162">
        <v>658.61</v>
      </c>
      <c r="G161" s="162">
        <v>648.88</v>
      </c>
      <c r="H161" s="162">
        <v>688.55</v>
      </c>
      <c r="I161" s="162">
        <v>685.58</v>
      </c>
      <c r="J161" s="162">
        <v>680.44</v>
      </c>
      <c r="K161" s="162">
        <v>691.3</v>
      </c>
      <c r="L161" s="162">
        <v>688.81</v>
      </c>
      <c r="M161" s="162">
        <v>657.08</v>
      </c>
      <c r="N161" s="162">
        <v>642.95000000000005</v>
      </c>
      <c r="O161" s="162">
        <v>661.28</v>
      </c>
      <c r="P161" s="162">
        <v>668.69</v>
      </c>
      <c r="Q161" s="162">
        <v>707.7</v>
      </c>
      <c r="R161" s="162">
        <v>741.26</v>
      </c>
      <c r="S161" s="162">
        <v>739.28</v>
      </c>
      <c r="T161" s="162">
        <v>648.69000000000005</v>
      </c>
      <c r="U161" s="162">
        <v>634.66</v>
      </c>
      <c r="V161" s="162">
        <v>645</v>
      </c>
      <c r="W161" s="162">
        <v>648.76</v>
      </c>
      <c r="X161" s="162">
        <v>647.64</v>
      </c>
      <c r="Y161" s="162">
        <v>645.51</v>
      </c>
    </row>
    <row r="162" spans="1:25" s="146" customFormat="1" ht="25.5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</row>
    <row r="163" spans="1:25" s="146" customFormat="1" ht="25.5" x14ac:dyDescent="0.2">
      <c r="A163" s="182" t="s">
        <v>9</v>
      </c>
      <c r="B163" s="311">
        <v>42.192373999999994</v>
      </c>
      <c r="C163" s="312">
        <v>40.069830999999994</v>
      </c>
      <c r="D163" s="312">
        <v>40.561726</v>
      </c>
      <c r="E163" s="312">
        <v>40.950097999999997</v>
      </c>
      <c r="F163" s="312">
        <v>42.348622999999996</v>
      </c>
      <c r="G163" s="312">
        <v>41.722983999999997</v>
      </c>
      <c r="H163" s="312">
        <v>44.273764999999997</v>
      </c>
      <c r="I163" s="312">
        <v>44.082794</v>
      </c>
      <c r="J163" s="312">
        <v>43.752292000000004</v>
      </c>
      <c r="K163" s="312">
        <v>44.450589999999991</v>
      </c>
      <c r="L163" s="312">
        <v>44.290482999999995</v>
      </c>
      <c r="M163" s="312">
        <v>42.250244000000002</v>
      </c>
      <c r="N163" s="312">
        <v>41.341684999999998</v>
      </c>
      <c r="O163" s="312">
        <v>42.520303999999996</v>
      </c>
      <c r="P163" s="312">
        <v>42.996766999999998</v>
      </c>
      <c r="Q163" s="312">
        <v>45.505110000000002</v>
      </c>
      <c r="R163" s="312">
        <v>47.663017999999994</v>
      </c>
      <c r="S163" s="312">
        <v>47.535703999999996</v>
      </c>
      <c r="T163" s="312">
        <v>41.710767000000004</v>
      </c>
      <c r="U163" s="312">
        <v>40.808637999999995</v>
      </c>
      <c r="V163" s="312">
        <v>41.473499999999994</v>
      </c>
      <c r="W163" s="312">
        <v>41.715267999999995</v>
      </c>
      <c r="X163" s="312">
        <v>41.643251999999997</v>
      </c>
      <c r="Y163" s="313">
        <v>41.506292999999999</v>
      </c>
    </row>
    <row r="164" spans="1:25" s="146" customFormat="1" ht="26.2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187"/>
    </row>
    <row r="166" spans="1:25" s="146" customFormat="1" ht="15" customHeight="1" thickBot="1" x14ac:dyDescent="0.25">
      <c r="A166" s="189" t="s">
        <v>43</v>
      </c>
      <c r="B166" s="237" t="s">
        <v>78</v>
      </c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  <c r="X166" s="238"/>
      <c r="Y166" s="239"/>
    </row>
    <row r="167" spans="1:25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310" customFormat="1" ht="15.75" thickBot="1" x14ac:dyDescent="0.25">
      <c r="A168" s="200">
        <v>1</v>
      </c>
      <c r="B168" s="172">
        <v>655.76393837414832</v>
      </c>
      <c r="C168" s="173">
        <v>631.63625737414827</v>
      </c>
      <c r="D168" s="173">
        <v>624.94181037414819</v>
      </c>
      <c r="E168" s="174">
        <v>633.48813937414832</v>
      </c>
      <c r="F168" s="174">
        <v>666.0663623741483</v>
      </c>
      <c r="G168" s="174">
        <v>668.31203537414819</v>
      </c>
      <c r="H168" s="174">
        <v>661.73466137414835</v>
      </c>
      <c r="I168" s="174">
        <v>634.93558737414833</v>
      </c>
      <c r="J168" s="174">
        <v>662.27745437414831</v>
      </c>
      <c r="K168" s="175">
        <v>665.8002873741483</v>
      </c>
      <c r="L168" s="174">
        <v>648.36705337414833</v>
      </c>
      <c r="M168" s="176">
        <v>647.07925037414827</v>
      </c>
      <c r="N168" s="175">
        <v>645.24865437414826</v>
      </c>
      <c r="O168" s="174">
        <v>626.58083237414826</v>
      </c>
      <c r="P168" s="176">
        <v>634.30765037414835</v>
      </c>
      <c r="Q168" s="177">
        <v>647.98390537414832</v>
      </c>
      <c r="R168" s="174">
        <v>649.92093137414827</v>
      </c>
      <c r="S168" s="177">
        <v>650.46372437414823</v>
      </c>
      <c r="T168" s="174">
        <v>767.61122537414826</v>
      </c>
      <c r="U168" s="173">
        <v>646.61095837414825</v>
      </c>
      <c r="V168" s="173">
        <v>649.92093137414827</v>
      </c>
      <c r="W168" s="173">
        <v>651.16616237414837</v>
      </c>
      <c r="X168" s="173">
        <v>650.03800437414827</v>
      </c>
      <c r="Y168" s="178">
        <v>654.40163437414833</v>
      </c>
    </row>
    <row r="169" spans="1:25" s="146" customFormat="1" ht="38.25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</row>
    <row r="170" spans="1:25" s="146" customFormat="1" ht="25.5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</row>
    <row r="171" spans="1:25" s="146" customFormat="1" ht="25.5" x14ac:dyDescent="0.2">
      <c r="A171" s="167" t="s">
        <v>9</v>
      </c>
      <c r="B171" s="311">
        <v>35.093010999999997</v>
      </c>
      <c r="C171" s="312">
        <v>33.635329999999996</v>
      </c>
      <c r="D171" s="312">
        <v>33.230882999999992</v>
      </c>
      <c r="E171" s="312">
        <v>33.747211999999998</v>
      </c>
      <c r="F171" s="312">
        <v>35.715434999999999</v>
      </c>
      <c r="G171" s="312">
        <v>35.851107999999996</v>
      </c>
      <c r="H171" s="312">
        <v>35.453733999999997</v>
      </c>
      <c r="I171" s="312">
        <v>33.83466</v>
      </c>
      <c r="J171" s="312">
        <v>35.486526999999995</v>
      </c>
      <c r="K171" s="312">
        <v>35.699359999999999</v>
      </c>
      <c r="L171" s="312">
        <v>34.646126000000002</v>
      </c>
      <c r="M171" s="312">
        <v>34.568322999999999</v>
      </c>
      <c r="N171" s="312">
        <v>34.457726999999998</v>
      </c>
      <c r="O171" s="312">
        <v>33.329904999999997</v>
      </c>
      <c r="P171" s="312">
        <v>33.796723</v>
      </c>
      <c r="Q171" s="312">
        <v>34.622978000000003</v>
      </c>
      <c r="R171" s="312">
        <v>34.740003999999999</v>
      </c>
      <c r="S171" s="312">
        <v>34.772796999999997</v>
      </c>
      <c r="T171" s="312">
        <v>41.850297999999995</v>
      </c>
      <c r="U171" s="312">
        <v>34.540030999999992</v>
      </c>
      <c r="V171" s="312">
        <v>34.740003999999999</v>
      </c>
      <c r="W171" s="312">
        <v>34.815235000000001</v>
      </c>
      <c r="X171" s="312">
        <v>34.747076999999997</v>
      </c>
      <c r="Y171" s="313">
        <v>35.010706999999996</v>
      </c>
    </row>
    <row r="172" spans="1:25" s="146" customFormat="1" ht="26.2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171">
        <v>2</v>
      </c>
      <c r="B173" s="172">
        <v>776.80677737414828</v>
      </c>
      <c r="C173" s="173">
        <v>775.40190137414822</v>
      </c>
      <c r="D173" s="173">
        <v>770.24004637414828</v>
      </c>
      <c r="E173" s="174">
        <v>751.69994037414824</v>
      </c>
      <c r="F173" s="174">
        <v>751.12521837414829</v>
      </c>
      <c r="G173" s="174">
        <v>771.83649637414828</v>
      </c>
      <c r="H173" s="174">
        <v>766.72785637414825</v>
      </c>
      <c r="I173" s="174">
        <v>773.29458737414836</v>
      </c>
      <c r="J173" s="174">
        <v>765.70612837414831</v>
      </c>
      <c r="K173" s="175">
        <v>774.91232337414829</v>
      </c>
      <c r="L173" s="174">
        <v>783.70344137414827</v>
      </c>
      <c r="M173" s="176">
        <v>781.39391037414828</v>
      </c>
      <c r="N173" s="175">
        <v>784.76774137414827</v>
      </c>
      <c r="O173" s="174">
        <v>757.31944437414836</v>
      </c>
      <c r="P173" s="176">
        <v>742.75982037414826</v>
      </c>
      <c r="Q173" s="177">
        <v>758.01123937414832</v>
      </c>
      <c r="R173" s="174">
        <v>790.37660237414832</v>
      </c>
      <c r="S173" s="177">
        <v>789.40808937414829</v>
      </c>
      <c r="T173" s="174">
        <v>796.98590537414839</v>
      </c>
      <c r="U173" s="173">
        <v>775.23161337414831</v>
      </c>
      <c r="V173" s="173">
        <v>780.1167503741483</v>
      </c>
      <c r="W173" s="173">
        <v>789.04622737414832</v>
      </c>
      <c r="X173" s="173">
        <v>786.50255037414831</v>
      </c>
      <c r="Y173" s="178">
        <v>779.9677483741483</v>
      </c>
    </row>
    <row r="174" spans="1:25" s="146" customFormat="1" ht="38.25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</row>
    <row r="175" spans="1:25" s="146" customFormat="1" ht="25.5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</row>
    <row r="176" spans="1:25" s="146" customFormat="1" ht="25.5" x14ac:dyDescent="0.2">
      <c r="A176" s="167" t="s">
        <v>9</v>
      </c>
      <c r="B176" s="311">
        <v>42.405850000000001</v>
      </c>
      <c r="C176" s="312">
        <v>42.320973999999993</v>
      </c>
      <c r="D176" s="312">
        <v>42.009118999999998</v>
      </c>
      <c r="E176" s="312">
        <v>40.889012999999998</v>
      </c>
      <c r="F176" s="312">
        <v>40.854290999999996</v>
      </c>
      <c r="G176" s="312">
        <v>42.105569000000003</v>
      </c>
      <c r="H176" s="312">
        <v>41.796928999999999</v>
      </c>
      <c r="I176" s="312">
        <v>42.193660000000001</v>
      </c>
      <c r="J176" s="312">
        <v>41.735201000000004</v>
      </c>
      <c r="K176" s="312">
        <v>42.291395999999999</v>
      </c>
      <c r="L176" s="312">
        <v>42.822513999999998</v>
      </c>
      <c r="M176" s="312">
        <v>42.682982999999993</v>
      </c>
      <c r="N176" s="312">
        <v>42.886814000000001</v>
      </c>
      <c r="O176" s="312">
        <v>41.228517000000004</v>
      </c>
      <c r="P176" s="312">
        <v>40.348892999999997</v>
      </c>
      <c r="Q176" s="312">
        <v>41.270311999999997</v>
      </c>
      <c r="R176" s="312">
        <v>43.225674999999995</v>
      </c>
      <c r="S176" s="312">
        <v>43.167161999999998</v>
      </c>
      <c r="T176" s="312">
        <v>43.624977999999999</v>
      </c>
      <c r="U176" s="312">
        <v>42.310685999999997</v>
      </c>
      <c r="V176" s="312">
        <v>42.605823000000001</v>
      </c>
      <c r="W176" s="312">
        <v>43.145299999999999</v>
      </c>
      <c r="X176" s="312">
        <v>42.991622999999997</v>
      </c>
      <c r="Y176" s="313">
        <v>42.596820999999998</v>
      </c>
    </row>
    <row r="177" spans="1:25" s="146" customFormat="1" ht="26.2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</row>
    <row r="178" spans="1:25" s="146" customFormat="1" ht="15" thickBot="1" x14ac:dyDescent="0.25">
      <c r="A178" s="154">
        <v>3</v>
      </c>
      <c r="B178" s="172">
        <v>769.96332837414832</v>
      </c>
      <c r="C178" s="173">
        <v>749.8480583741482</v>
      </c>
      <c r="D178" s="173">
        <v>750.10349037414824</v>
      </c>
      <c r="E178" s="174">
        <v>741.40815937414834</v>
      </c>
      <c r="F178" s="174">
        <v>742.28088537414828</v>
      </c>
      <c r="G178" s="174">
        <v>762.73673137414823</v>
      </c>
      <c r="H178" s="174">
        <v>764.62054237414827</v>
      </c>
      <c r="I178" s="174">
        <v>757.24494337414831</v>
      </c>
      <c r="J178" s="174">
        <v>765.59969837414837</v>
      </c>
      <c r="K178" s="175">
        <v>771.75135237414827</v>
      </c>
      <c r="L178" s="174">
        <v>769.79304037414829</v>
      </c>
      <c r="M178" s="176">
        <v>764.45025437414824</v>
      </c>
      <c r="N178" s="175">
        <v>773.26265837414826</v>
      </c>
      <c r="O178" s="174">
        <v>749.16690637414831</v>
      </c>
      <c r="P178" s="176">
        <v>753.3708913741483</v>
      </c>
      <c r="Q178" s="177">
        <v>768.05823137414825</v>
      </c>
      <c r="R178" s="174">
        <v>778.52030037414829</v>
      </c>
      <c r="S178" s="177">
        <v>795.71938837414825</v>
      </c>
      <c r="T178" s="174">
        <v>796.64532937414833</v>
      </c>
      <c r="U178" s="173">
        <v>774.27374337414835</v>
      </c>
      <c r="V178" s="173">
        <v>777.76464737414824</v>
      </c>
      <c r="W178" s="173">
        <v>787.4817063741483</v>
      </c>
      <c r="X178" s="173">
        <v>783.0755043741483</v>
      </c>
      <c r="Y178" s="178">
        <v>780.42539737414825</v>
      </c>
    </row>
    <row r="179" spans="1:25" s="146" customFormat="1" ht="38.25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</row>
    <row r="180" spans="1:25" s="146" customFormat="1" ht="25.5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</row>
    <row r="181" spans="1:25" s="146" customFormat="1" ht="25.5" x14ac:dyDescent="0.2">
      <c r="A181" s="167" t="s">
        <v>9</v>
      </c>
      <c r="B181" s="311">
        <v>41.992401000000001</v>
      </c>
      <c r="C181" s="312">
        <v>40.777130999999997</v>
      </c>
      <c r="D181" s="312">
        <v>40.792562999999994</v>
      </c>
      <c r="E181" s="312">
        <v>40.267232</v>
      </c>
      <c r="F181" s="312">
        <v>40.319957999999993</v>
      </c>
      <c r="G181" s="312">
        <v>41.555803999999995</v>
      </c>
      <c r="H181" s="312">
        <v>41.669614999999993</v>
      </c>
      <c r="I181" s="312">
        <v>41.224015999999999</v>
      </c>
      <c r="J181" s="312">
        <v>41.728771000000002</v>
      </c>
      <c r="K181" s="312">
        <v>42.100424999999994</v>
      </c>
      <c r="L181" s="312">
        <v>41.982112999999998</v>
      </c>
      <c r="M181" s="312">
        <v>41.659326999999998</v>
      </c>
      <c r="N181" s="312">
        <v>42.191730999999997</v>
      </c>
      <c r="O181" s="312">
        <v>40.735978999999993</v>
      </c>
      <c r="P181" s="312">
        <v>40.989964000000001</v>
      </c>
      <c r="Q181" s="312">
        <v>41.877303999999995</v>
      </c>
      <c r="R181" s="312">
        <v>42.509372999999997</v>
      </c>
      <c r="S181" s="312">
        <v>43.548460999999996</v>
      </c>
      <c r="T181" s="312">
        <v>43.604401999999993</v>
      </c>
      <c r="U181" s="312">
        <v>42.252815999999996</v>
      </c>
      <c r="V181" s="312">
        <v>42.463719999999995</v>
      </c>
      <c r="W181" s="312">
        <v>43.050778999999999</v>
      </c>
      <c r="X181" s="312">
        <v>42.784576999999999</v>
      </c>
      <c r="Y181" s="313">
        <v>42.624469999999995</v>
      </c>
    </row>
    <row r="182" spans="1:25" s="146" customFormat="1" ht="26.2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01">
        <v>4</v>
      </c>
      <c r="B183" s="172">
        <v>597.23808137414824</v>
      </c>
      <c r="C183" s="173">
        <v>565.26650937414831</v>
      </c>
      <c r="D183" s="173">
        <v>562.05232337414827</v>
      </c>
      <c r="E183" s="174">
        <v>568.51262437414823</v>
      </c>
      <c r="F183" s="174">
        <v>606.73163737414836</v>
      </c>
      <c r="G183" s="174">
        <v>618.6730833741484</v>
      </c>
      <c r="H183" s="174">
        <v>612.57464437414831</v>
      </c>
      <c r="I183" s="174">
        <v>600.51612537414826</v>
      </c>
      <c r="J183" s="174">
        <v>600.60126937414839</v>
      </c>
      <c r="K183" s="175">
        <v>607.50857637414833</v>
      </c>
      <c r="L183" s="174">
        <v>608.88152337414829</v>
      </c>
      <c r="M183" s="176">
        <v>605.30547537414827</v>
      </c>
      <c r="N183" s="175">
        <v>601.2717783741482</v>
      </c>
      <c r="O183" s="174">
        <v>577.03766737414821</v>
      </c>
      <c r="P183" s="176">
        <v>579.03855137414837</v>
      </c>
      <c r="Q183" s="177">
        <v>595.40748537414822</v>
      </c>
      <c r="R183" s="174">
        <v>614.12852237414825</v>
      </c>
      <c r="S183" s="177">
        <v>607.38086037414826</v>
      </c>
      <c r="T183" s="174">
        <v>623.89879637414833</v>
      </c>
      <c r="U183" s="173">
        <v>593.30017137414825</v>
      </c>
      <c r="V183" s="173">
        <v>596.97200637414824</v>
      </c>
      <c r="W183" s="173">
        <v>600.16490637414825</v>
      </c>
      <c r="X183" s="173">
        <v>594.06646737414826</v>
      </c>
      <c r="Y183" s="178">
        <v>604.60303737414836</v>
      </c>
    </row>
    <row r="184" spans="1:25" s="146" customFormat="1" ht="38.25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</row>
    <row r="185" spans="1:25" s="146" customFormat="1" ht="25.5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</row>
    <row r="186" spans="1:25" s="146" customFormat="1" ht="25.5" x14ac:dyDescent="0.2">
      <c r="A186" s="167" t="s">
        <v>9</v>
      </c>
      <c r="B186" s="311">
        <v>31.557153999999997</v>
      </c>
      <c r="C186" s="312">
        <v>29.625581999999998</v>
      </c>
      <c r="D186" s="312">
        <v>29.431395999999999</v>
      </c>
      <c r="E186" s="312">
        <v>29.821697</v>
      </c>
      <c r="F186" s="312">
        <v>32.130710000000001</v>
      </c>
      <c r="G186" s="312">
        <v>32.852156000000001</v>
      </c>
      <c r="H186" s="312">
        <v>32.483716999999999</v>
      </c>
      <c r="I186" s="312">
        <v>31.755198</v>
      </c>
      <c r="J186" s="312">
        <v>31.760341999999998</v>
      </c>
      <c r="K186" s="312">
        <v>32.177648999999995</v>
      </c>
      <c r="L186" s="312">
        <v>32.260596</v>
      </c>
      <c r="M186" s="312">
        <v>32.044547999999999</v>
      </c>
      <c r="N186" s="312">
        <v>31.800850999999998</v>
      </c>
      <c r="O186" s="312">
        <v>30.336739999999999</v>
      </c>
      <c r="P186" s="312">
        <v>30.457623999999999</v>
      </c>
      <c r="Q186" s="312">
        <v>31.446558</v>
      </c>
      <c r="R186" s="312">
        <v>32.577594999999995</v>
      </c>
      <c r="S186" s="312">
        <v>32.169933</v>
      </c>
      <c r="T186" s="312">
        <v>33.167869000000003</v>
      </c>
      <c r="U186" s="312">
        <v>31.319243999999998</v>
      </c>
      <c r="V186" s="312">
        <v>31.541078999999996</v>
      </c>
      <c r="W186" s="312">
        <v>31.733978999999998</v>
      </c>
      <c r="X186" s="312">
        <v>31.365539999999999</v>
      </c>
      <c r="Y186" s="313">
        <v>32.002109999999995</v>
      </c>
    </row>
    <row r="187" spans="1:25" s="146" customFormat="1" ht="26.2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154">
        <v>5</v>
      </c>
      <c r="B188" s="172">
        <v>678.46545737414829</v>
      </c>
      <c r="C188" s="173">
        <v>643.36484337414834</v>
      </c>
      <c r="D188" s="173">
        <v>636.75554037414827</v>
      </c>
      <c r="E188" s="174">
        <v>637.73469637414837</v>
      </c>
      <c r="F188" s="174">
        <v>667.34352237414828</v>
      </c>
      <c r="G188" s="174">
        <v>676.67743337414822</v>
      </c>
      <c r="H188" s="174">
        <v>674.57011937414836</v>
      </c>
      <c r="I188" s="174">
        <v>656.33866037414828</v>
      </c>
      <c r="J188" s="174">
        <v>659.22291337414822</v>
      </c>
      <c r="K188" s="175">
        <v>663.06503637414835</v>
      </c>
      <c r="L188" s="174">
        <v>662.80960437414831</v>
      </c>
      <c r="M188" s="176">
        <v>676.85836437414832</v>
      </c>
      <c r="N188" s="175">
        <v>672.34573237414827</v>
      </c>
      <c r="O188" s="174">
        <v>638.04334337414832</v>
      </c>
      <c r="P188" s="176">
        <v>643.98213737414835</v>
      </c>
      <c r="Q188" s="177">
        <v>665.22556537414823</v>
      </c>
      <c r="R188" s="174">
        <v>685.61755337414832</v>
      </c>
      <c r="S188" s="177">
        <v>676.28364237414826</v>
      </c>
      <c r="T188" s="174">
        <v>646.61095837414825</v>
      </c>
      <c r="U188" s="173">
        <v>641.65132037414833</v>
      </c>
      <c r="V188" s="173">
        <v>650.99587437414823</v>
      </c>
      <c r="W188" s="173">
        <v>662.33066937414833</v>
      </c>
      <c r="X188" s="173">
        <v>659.36127237414826</v>
      </c>
      <c r="Y188" s="178">
        <v>662.58610137414826</v>
      </c>
    </row>
    <row r="189" spans="1:25" s="146" customFormat="1" ht="38.25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</row>
    <row r="190" spans="1:25" s="146" customFormat="1" ht="25.5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</row>
    <row r="191" spans="1:25" s="146" customFormat="1" ht="25.5" x14ac:dyDescent="0.2">
      <c r="A191" s="167" t="s">
        <v>9</v>
      </c>
      <c r="B191" s="311">
        <v>36.464529999999996</v>
      </c>
      <c r="C191" s="312">
        <v>34.343916</v>
      </c>
      <c r="D191" s="312">
        <v>33.944612999999997</v>
      </c>
      <c r="E191" s="312">
        <v>34.003768999999998</v>
      </c>
      <c r="F191" s="312">
        <v>35.792594999999999</v>
      </c>
      <c r="G191" s="312">
        <v>36.356505999999996</v>
      </c>
      <c r="H191" s="312">
        <v>36.229192000000005</v>
      </c>
      <c r="I191" s="312">
        <v>35.127732999999992</v>
      </c>
      <c r="J191" s="312">
        <v>35.301985999999999</v>
      </c>
      <c r="K191" s="312">
        <v>35.534109000000001</v>
      </c>
      <c r="L191" s="312">
        <v>35.518676999999997</v>
      </c>
      <c r="M191" s="312">
        <v>36.367437000000002</v>
      </c>
      <c r="N191" s="312">
        <v>36.094805000000001</v>
      </c>
      <c r="O191" s="312">
        <v>34.022416</v>
      </c>
      <c r="P191" s="312">
        <v>34.381210000000003</v>
      </c>
      <c r="Q191" s="312">
        <v>35.664637999999997</v>
      </c>
      <c r="R191" s="312">
        <v>36.896625999999998</v>
      </c>
      <c r="S191" s="312">
        <v>36.332714999999993</v>
      </c>
      <c r="T191" s="312">
        <v>34.540030999999992</v>
      </c>
      <c r="U191" s="312">
        <v>34.240392999999997</v>
      </c>
      <c r="V191" s="312">
        <v>34.804946999999999</v>
      </c>
      <c r="W191" s="312">
        <v>35.489742</v>
      </c>
      <c r="X191" s="312">
        <v>35.310344999999998</v>
      </c>
      <c r="Y191" s="313">
        <v>35.505173999999997</v>
      </c>
    </row>
    <row r="192" spans="1:25" s="146" customFormat="1" ht="26.2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171">
        <v>6</v>
      </c>
      <c r="B193" s="172">
        <v>666.76880037414833</v>
      </c>
      <c r="C193" s="173">
        <v>631.61497137414835</v>
      </c>
      <c r="D193" s="173">
        <v>625.10145537414837</v>
      </c>
      <c r="E193" s="174">
        <v>636.97904337414832</v>
      </c>
      <c r="F193" s="174">
        <v>671.63265137414828</v>
      </c>
      <c r="G193" s="174">
        <v>672.85659637414835</v>
      </c>
      <c r="H193" s="174">
        <v>683.77631437414834</v>
      </c>
      <c r="I193" s="174">
        <v>666.81137237414828</v>
      </c>
      <c r="J193" s="174">
        <v>681.97764737414832</v>
      </c>
      <c r="K193" s="175">
        <v>688.77852437414822</v>
      </c>
      <c r="L193" s="174">
        <v>684.65968337414824</v>
      </c>
      <c r="M193" s="176">
        <v>667.24773537414819</v>
      </c>
      <c r="N193" s="175">
        <v>664.97013337414819</v>
      </c>
      <c r="O193" s="174">
        <v>633.63714137414831</v>
      </c>
      <c r="P193" s="176">
        <v>637.17061737414826</v>
      </c>
      <c r="Q193" s="177">
        <v>658.2544003741483</v>
      </c>
      <c r="R193" s="174">
        <v>672.88852537414834</v>
      </c>
      <c r="S193" s="177">
        <v>675.62377637414829</v>
      </c>
      <c r="T193" s="174">
        <v>668.08853237414837</v>
      </c>
      <c r="U193" s="173">
        <v>638.91606937414838</v>
      </c>
      <c r="V193" s="173">
        <v>647.73911637414835</v>
      </c>
      <c r="W193" s="173">
        <v>658.87169437414832</v>
      </c>
      <c r="X193" s="173">
        <v>663.72490237414831</v>
      </c>
      <c r="Y193" s="178">
        <v>667.76924237414823</v>
      </c>
    </row>
    <row r="194" spans="1:25" s="146" customFormat="1" ht="38.25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</row>
    <row r="195" spans="1:25" s="146" customFormat="1" ht="25.5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</row>
    <row r="196" spans="1:25" s="146" customFormat="1" ht="25.5" x14ac:dyDescent="0.2">
      <c r="A196" s="167" t="s">
        <v>9</v>
      </c>
      <c r="B196" s="311">
        <v>35.757872999999996</v>
      </c>
      <c r="C196" s="312">
        <v>33.634044000000003</v>
      </c>
      <c r="D196" s="312">
        <v>33.240527999999998</v>
      </c>
      <c r="E196" s="312">
        <v>33.958115999999997</v>
      </c>
      <c r="F196" s="312">
        <v>36.051723999999993</v>
      </c>
      <c r="G196" s="312">
        <v>36.125669000000002</v>
      </c>
      <c r="H196" s="312">
        <v>36.785387</v>
      </c>
      <c r="I196" s="312">
        <v>35.760444999999997</v>
      </c>
      <c r="J196" s="312">
        <v>36.676719999999996</v>
      </c>
      <c r="K196" s="312">
        <v>37.087596999999995</v>
      </c>
      <c r="L196" s="312">
        <v>36.838755999999997</v>
      </c>
      <c r="M196" s="312">
        <v>35.786807999999994</v>
      </c>
      <c r="N196" s="312">
        <v>35.649205999999992</v>
      </c>
      <c r="O196" s="312">
        <v>33.756214</v>
      </c>
      <c r="P196" s="312">
        <v>33.969689999999993</v>
      </c>
      <c r="Q196" s="312">
        <v>35.243473000000002</v>
      </c>
      <c r="R196" s="312">
        <v>36.127597999999999</v>
      </c>
      <c r="S196" s="312">
        <v>36.292848999999997</v>
      </c>
      <c r="T196" s="312">
        <v>35.837604999999996</v>
      </c>
      <c r="U196" s="312">
        <v>34.075142</v>
      </c>
      <c r="V196" s="312">
        <v>34.608188999999996</v>
      </c>
      <c r="W196" s="312">
        <v>35.280767000000004</v>
      </c>
      <c r="X196" s="312">
        <v>35.573974999999997</v>
      </c>
      <c r="Y196" s="313">
        <v>35.818314999999998</v>
      </c>
    </row>
    <row r="197" spans="1:25" s="146" customFormat="1" ht="26.2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154">
        <v>7</v>
      </c>
      <c r="B198" s="172">
        <v>652.69875437414828</v>
      </c>
      <c r="C198" s="173">
        <v>630.81674637414835</v>
      </c>
      <c r="D198" s="173">
        <v>620.97197137414832</v>
      </c>
      <c r="E198" s="174">
        <v>621.21676037414818</v>
      </c>
      <c r="F198" s="174">
        <v>647.59011437414836</v>
      </c>
      <c r="G198" s="174">
        <v>662.91603437414835</v>
      </c>
      <c r="H198" s="174">
        <v>656.55152037414825</v>
      </c>
      <c r="I198" s="174">
        <v>648.28190937414831</v>
      </c>
      <c r="J198" s="174">
        <v>655.14664437414831</v>
      </c>
      <c r="K198" s="175">
        <v>661.2770123741484</v>
      </c>
      <c r="L198" s="174">
        <v>662.08588037414836</v>
      </c>
      <c r="M198" s="176">
        <v>665.15106437414829</v>
      </c>
      <c r="N198" s="175">
        <v>656.44509037414821</v>
      </c>
      <c r="O198" s="174">
        <v>624.72895037414833</v>
      </c>
      <c r="P198" s="176">
        <v>630.46552737414834</v>
      </c>
      <c r="Q198" s="177">
        <v>651.63445437414828</v>
      </c>
      <c r="R198" s="174">
        <v>666.54529737414828</v>
      </c>
      <c r="S198" s="177">
        <v>674.32533037414828</v>
      </c>
      <c r="T198" s="174">
        <v>661.07479537414827</v>
      </c>
      <c r="U198" s="173">
        <v>636.31917737414824</v>
      </c>
      <c r="V198" s="173">
        <v>644.76971937414839</v>
      </c>
      <c r="W198" s="173">
        <v>652.91161437414837</v>
      </c>
      <c r="X198" s="173">
        <v>653.9333423741482</v>
      </c>
      <c r="Y198" s="178">
        <v>652.64553937414837</v>
      </c>
    </row>
    <row r="199" spans="1:25" s="146" customFormat="1" ht="38.25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</row>
    <row r="200" spans="1:25" s="146" customFormat="1" ht="25.5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</row>
    <row r="201" spans="1:25" s="146" customFormat="1" ht="25.5" x14ac:dyDescent="0.2">
      <c r="A201" s="167" t="s">
        <v>9</v>
      </c>
      <c r="B201" s="311">
        <v>34.907826999999997</v>
      </c>
      <c r="C201" s="312">
        <v>33.585819000000001</v>
      </c>
      <c r="D201" s="312">
        <v>32.991044000000002</v>
      </c>
      <c r="E201" s="312">
        <v>33.005832999999996</v>
      </c>
      <c r="F201" s="312">
        <v>34.599187000000001</v>
      </c>
      <c r="G201" s="312">
        <v>35.525106999999998</v>
      </c>
      <c r="H201" s="312">
        <v>35.140592999999996</v>
      </c>
      <c r="I201" s="312">
        <v>34.640982000000001</v>
      </c>
      <c r="J201" s="312">
        <v>35.055717000000001</v>
      </c>
      <c r="K201" s="312">
        <v>35.426085</v>
      </c>
      <c r="L201" s="312">
        <v>35.474952999999999</v>
      </c>
      <c r="M201" s="312">
        <v>35.660136999999999</v>
      </c>
      <c r="N201" s="312">
        <v>35.134162999999994</v>
      </c>
      <c r="O201" s="312">
        <v>33.218023000000002</v>
      </c>
      <c r="P201" s="312">
        <v>33.564599999999999</v>
      </c>
      <c r="Q201" s="312">
        <v>34.843526999999995</v>
      </c>
      <c r="R201" s="312">
        <v>35.744369999999996</v>
      </c>
      <c r="S201" s="312">
        <v>36.214402999999997</v>
      </c>
      <c r="T201" s="312">
        <v>35.413867999999994</v>
      </c>
      <c r="U201" s="312">
        <v>33.91825</v>
      </c>
      <c r="V201" s="312">
        <v>34.428792000000001</v>
      </c>
      <c r="W201" s="312">
        <v>34.920687000000001</v>
      </c>
      <c r="X201" s="312">
        <v>34.982414999999996</v>
      </c>
      <c r="Y201" s="313">
        <v>34.904612</v>
      </c>
    </row>
    <row r="202" spans="1:25" s="146" customFormat="1" ht="26.2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171">
        <v>8</v>
      </c>
      <c r="B203" s="172">
        <v>655.99808437414833</v>
      </c>
      <c r="C203" s="173">
        <v>630.07173637414826</v>
      </c>
      <c r="D203" s="173">
        <v>647.30275337414832</v>
      </c>
      <c r="E203" s="174">
        <v>646.28102537414827</v>
      </c>
      <c r="F203" s="174">
        <v>658.47790337414835</v>
      </c>
      <c r="G203" s="174">
        <v>675.33641537414826</v>
      </c>
      <c r="H203" s="174">
        <v>668.53553837414825</v>
      </c>
      <c r="I203" s="174">
        <v>647.60075737414832</v>
      </c>
      <c r="J203" s="174">
        <v>668.3439643741483</v>
      </c>
      <c r="K203" s="175">
        <v>659.06326837414827</v>
      </c>
      <c r="L203" s="174">
        <v>659.54220337414836</v>
      </c>
      <c r="M203" s="176">
        <v>665.33199537414828</v>
      </c>
      <c r="N203" s="175">
        <v>664.29962437414827</v>
      </c>
      <c r="O203" s="174">
        <v>632.54091237414832</v>
      </c>
      <c r="P203" s="176">
        <v>634.85044337414831</v>
      </c>
      <c r="Q203" s="177">
        <v>649.05884837414828</v>
      </c>
      <c r="R203" s="174">
        <v>664.10805037414832</v>
      </c>
      <c r="S203" s="177">
        <v>654.29520437414828</v>
      </c>
      <c r="T203" s="174">
        <v>652.57103837414832</v>
      </c>
      <c r="U203" s="173">
        <v>645.39765637414826</v>
      </c>
      <c r="V203" s="173">
        <v>656.30673137414828</v>
      </c>
      <c r="W203" s="173">
        <v>660.55328837414822</v>
      </c>
      <c r="X203" s="173">
        <v>662.26681137414835</v>
      </c>
      <c r="Y203" s="178">
        <v>664.78920237414832</v>
      </c>
    </row>
    <row r="204" spans="1:25" s="146" customFormat="1" ht="38.25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</row>
    <row r="205" spans="1:25" s="146" customFormat="1" ht="25.5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</row>
    <row r="206" spans="1:25" s="146" customFormat="1" ht="25.5" x14ac:dyDescent="0.2">
      <c r="A206" s="167" t="s">
        <v>9</v>
      </c>
      <c r="B206" s="311">
        <v>35.107157000000001</v>
      </c>
      <c r="C206" s="312">
        <v>33.540808999999996</v>
      </c>
      <c r="D206" s="312">
        <v>34.581826</v>
      </c>
      <c r="E206" s="312">
        <v>34.520097999999997</v>
      </c>
      <c r="F206" s="312">
        <v>35.256976000000002</v>
      </c>
      <c r="G206" s="312">
        <v>36.275487999999996</v>
      </c>
      <c r="H206" s="312">
        <v>35.864610999999996</v>
      </c>
      <c r="I206" s="312">
        <v>34.599829999999997</v>
      </c>
      <c r="J206" s="312">
        <v>35.853037</v>
      </c>
      <c r="K206" s="312">
        <v>35.292341</v>
      </c>
      <c r="L206" s="312">
        <v>35.321276000000005</v>
      </c>
      <c r="M206" s="312">
        <v>35.671067999999998</v>
      </c>
      <c r="N206" s="312">
        <v>35.608696999999992</v>
      </c>
      <c r="O206" s="312">
        <v>33.689985</v>
      </c>
      <c r="P206" s="312">
        <v>33.829515999999998</v>
      </c>
      <c r="Q206" s="312">
        <v>34.687921000000003</v>
      </c>
      <c r="R206" s="312">
        <v>35.597122999999996</v>
      </c>
      <c r="S206" s="312">
        <v>35.004276999999995</v>
      </c>
      <c r="T206" s="312">
        <v>34.900110999999995</v>
      </c>
      <c r="U206" s="312">
        <v>34.466728999999994</v>
      </c>
      <c r="V206" s="312">
        <v>35.125803999999995</v>
      </c>
      <c r="W206" s="312">
        <v>35.382360999999996</v>
      </c>
      <c r="X206" s="312">
        <v>35.485883999999999</v>
      </c>
      <c r="Y206" s="313">
        <v>35.638275</v>
      </c>
    </row>
    <row r="207" spans="1:25" s="146" customFormat="1" ht="26.2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154">
        <v>9</v>
      </c>
      <c r="B208" s="172">
        <v>694.21709737414824</v>
      </c>
      <c r="C208" s="173">
        <v>663.3736833741483</v>
      </c>
      <c r="D208" s="173">
        <v>655.91294037414821</v>
      </c>
      <c r="E208" s="174">
        <v>667.14130537414837</v>
      </c>
      <c r="F208" s="174">
        <v>679.62554437414838</v>
      </c>
      <c r="G208" s="174">
        <v>698.53815537414835</v>
      </c>
      <c r="H208" s="174">
        <v>688.00158537414825</v>
      </c>
      <c r="I208" s="174">
        <v>680.77498837414828</v>
      </c>
      <c r="J208" s="174">
        <v>689.38517537414828</v>
      </c>
      <c r="K208" s="175">
        <v>692.58871837414836</v>
      </c>
      <c r="L208" s="174">
        <v>697.19713737414838</v>
      </c>
      <c r="M208" s="176">
        <v>701.49690937414834</v>
      </c>
      <c r="N208" s="175">
        <v>677.39051437414832</v>
      </c>
      <c r="O208" s="174">
        <v>655.37014737414825</v>
      </c>
      <c r="P208" s="176">
        <v>658.65883437414834</v>
      </c>
      <c r="Q208" s="177">
        <v>672.95238337414821</v>
      </c>
      <c r="R208" s="174">
        <v>684.60646837414833</v>
      </c>
      <c r="S208" s="177">
        <v>711.28846937414835</v>
      </c>
      <c r="T208" s="174">
        <v>675.91113737414832</v>
      </c>
      <c r="U208" s="173">
        <v>666.55594037414824</v>
      </c>
      <c r="V208" s="173">
        <v>684.30846437414834</v>
      </c>
      <c r="W208" s="173">
        <v>685.70269737414833</v>
      </c>
      <c r="X208" s="173">
        <v>694.65346037414827</v>
      </c>
      <c r="Y208" s="178">
        <v>692.35457237414823</v>
      </c>
    </row>
    <row r="209" spans="1:25" s="146" customFormat="1" ht="38.25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</row>
    <row r="210" spans="1:25" s="146" customFormat="1" ht="25.5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</row>
    <row r="211" spans="1:25" s="146" customFormat="1" ht="25.5" x14ac:dyDescent="0.2">
      <c r="A211" s="167" t="s">
        <v>9</v>
      </c>
      <c r="B211" s="311">
        <v>37.416169999999994</v>
      </c>
      <c r="C211" s="312">
        <v>35.552755999999995</v>
      </c>
      <c r="D211" s="312">
        <v>35.102012999999992</v>
      </c>
      <c r="E211" s="312">
        <v>35.780377999999999</v>
      </c>
      <c r="F211" s="312">
        <v>36.534617000000004</v>
      </c>
      <c r="G211" s="312">
        <v>37.677227999999999</v>
      </c>
      <c r="H211" s="312">
        <v>37.040657999999993</v>
      </c>
      <c r="I211" s="312">
        <v>36.604060999999994</v>
      </c>
      <c r="J211" s="312">
        <v>37.124248000000001</v>
      </c>
      <c r="K211" s="312">
        <v>37.317791</v>
      </c>
      <c r="L211" s="312">
        <v>37.596209999999999</v>
      </c>
      <c r="M211" s="312">
        <v>37.855981999999997</v>
      </c>
      <c r="N211" s="312">
        <v>36.399586999999997</v>
      </c>
      <c r="O211" s="312">
        <v>35.069219999999994</v>
      </c>
      <c r="P211" s="312">
        <v>35.267907000000001</v>
      </c>
      <c r="Q211" s="312">
        <v>36.131455999999993</v>
      </c>
      <c r="R211" s="312">
        <v>36.835540999999999</v>
      </c>
      <c r="S211" s="312">
        <v>38.447541999999999</v>
      </c>
      <c r="T211" s="312">
        <v>36.310209999999998</v>
      </c>
      <c r="U211" s="312">
        <v>35.745012999999993</v>
      </c>
      <c r="V211" s="312">
        <v>36.817537000000002</v>
      </c>
      <c r="W211" s="312">
        <v>36.901769999999999</v>
      </c>
      <c r="X211" s="312">
        <v>37.442532999999997</v>
      </c>
      <c r="Y211" s="313">
        <v>37.303644999999996</v>
      </c>
    </row>
    <row r="212" spans="1:25" s="146" customFormat="1" ht="26.2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171">
        <v>10</v>
      </c>
      <c r="B213" s="172">
        <v>727.47647237414822</v>
      </c>
      <c r="C213" s="173">
        <v>715.11994937414829</v>
      </c>
      <c r="D213" s="173">
        <v>703.61486637414828</v>
      </c>
      <c r="E213" s="174">
        <v>694.85567737414829</v>
      </c>
      <c r="F213" s="174">
        <v>673.70803637414826</v>
      </c>
      <c r="G213" s="174">
        <v>699.59181237414839</v>
      </c>
      <c r="H213" s="174">
        <v>712.02283637414826</v>
      </c>
      <c r="I213" s="174">
        <v>692.32264337414836</v>
      </c>
      <c r="J213" s="174">
        <v>697.59092837414835</v>
      </c>
      <c r="K213" s="175">
        <v>720.00508637414828</v>
      </c>
      <c r="L213" s="174">
        <v>703.60422337414832</v>
      </c>
      <c r="M213" s="176">
        <v>703.96608537414818</v>
      </c>
      <c r="N213" s="175">
        <v>704.04058637414823</v>
      </c>
      <c r="O213" s="174">
        <v>687.52265037414827</v>
      </c>
      <c r="P213" s="176">
        <v>683.29737937414825</v>
      </c>
      <c r="Q213" s="177">
        <v>696.20733837414832</v>
      </c>
      <c r="R213" s="174">
        <v>724.56029037414828</v>
      </c>
      <c r="S213" s="177">
        <v>725.77359237414828</v>
      </c>
      <c r="T213" s="174">
        <v>703.65743837414823</v>
      </c>
      <c r="U213" s="173">
        <v>707.74435037414833</v>
      </c>
      <c r="V213" s="173">
        <v>713.05520737414827</v>
      </c>
      <c r="W213" s="173">
        <v>717.06761837414831</v>
      </c>
      <c r="X213" s="173">
        <v>721.02681437414833</v>
      </c>
      <c r="Y213" s="178">
        <v>724.64543437414829</v>
      </c>
    </row>
    <row r="214" spans="1:25" s="146" customFormat="1" ht="38.25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</row>
    <row r="215" spans="1:25" s="146" customFormat="1" ht="25.5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</row>
    <row r="216" spans="1:25" s="146" customFormat="1" ht="25.5" x14ac:dyDescent="0.2">
      <c r="A216" s="167" t="s">
        <v>9</v>
      </c>
      <c r="B216" s="311">
        <v>39.425545</v>
      </c>
      <c r="C216" s="312">
        <v>38.679021999999996</v>
      </c>
      <c r="D216" s="312">
        <v>37.983938999999999</v>
      </c>
      <c r="E216" s="312">
        <v>37.454749999999997</v>
      </c>
      <c r="F216" s="312">
        <v>36.177108999999994</v>
      </c>
      <c r="G216" s="312">
        <v>37.740884999999999</v>
      </c>
      <c r="H216" s="312">
        <v>38.491909</v>
      </c>
      <c r="I216" s="312">
        <v>37.301715999999999</v>
      </c>
      <c r="J216" s="312">
        <v>37.620001000000002</v>
      </c>
      <c r="K216" s="312">
        <v>38.974159</v>
      </c>
      <c r="L216" s="312">
        <v>37.983296000000003</v>
      </c>
      <c r="M216" s="312">
        <v>38.005157999999994</v>
      </c>
      <c r="N216" s="312">
        <v>38.009658999999999</v>
      </c>
      <c r="O216" s="312">
        <v>37.011722999999996</v>
      </c>
      <c r="P216" s="312">
        <v>36.756451999999996</v>
      </c>
      <c r="Q216" s="312">
        <v>37.536410999999994</v>
      </c>
      <c r="R216" s="312">
        <v>39.249362999999995</v>
      </c>
      <c r="S216" s="312">
        <v>39.322664999999994</v>
      </c>
      <c r="T216" s="312">
        <v>37.986510999999993</v>
      </c>
      <c r="U216" s="312">
        <v>38.233423000000002</v>
      </c>
      <c r="V216" s="312">
        <v>38.554279999999999</v>
      </c>
      <c r="W216" s="312">
        <v>38.796690999999996</v>
      </c>
      <c r="X216" s="312">
        <v>39.035887000000002</v>
      </c>
      <c r="Y216" s="313">
        <v>39.254506999999997</v>
      </c>
    </row>
    <row r="217" spans="1:25" s="146" customFormat="1" ht="26.2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154">
        <v>11</v>
      </c>
      <c r="B218" s="172">
        <v>618.28993537414829</v>
      </c>
      <c r="C218" s="173">
        <v>609.25402837414822</v>
      </c>
      <c r="D218" s="173">
        <v>579.74098937414817</v>
      </c>
      <c r="E218" s="174">
        <v>602.7830843741483</v>
      </c>
      <c r="F218" s="174">
        <v>631.60432837414839</v>
      </c>
      <c r="G218" s="174">
        <v>648.17547937414827</v>
      </c>
      <c r="H218" s="174">
        <v>640.81052337414837</v>
      </c>
      <c r="I218" s="174">
        <v>638.89478337414823</v>
      </c>
      <c r="J218" s="174">
        <v>651.30452137414829</v>
      </c>
      <c r="K218" s="175">
        <v>658.89298037414835</v>
      </c>
      <c r="L218" s="174">
        <v>657.10495637414829</v>
      </c>
      <c r="M218" s="176">
        <v>639.83136737414827</v>
      </c>
      <c r="N218" s="175">
        <v>631.9555473741483</v>
      </c>
      <c r="O218" s="174">
        <v>615.82075937414834</v>
      </c>
      <c r="P218" s="176">
        <v>620.30146237414829</v>
      </c>
      <c r="Q218" s="177">
        <v>635.92538637414827</v>
      </c>
      <c r="R218" s="174">
        <v>661.41537137414832</v>
      </c>
      <c r="S218" s="177">
        <v>663.03310737414836</v>
      </c>
      <c r="T218" s="174">
        <v>632.78570137414829</v>
      </c>
      <c r="U218" s="173">
        <v>624.48416137414824</v>
      </c>
      <c r="V218" s="173">
        <v>638.28813237414829</v>
      </c>
      <c r="W218" s="173">
        <v>642.8114073741483</v>
      </c>
      <c r="X218" s="173">
        <v>642.51340337414831</v>
      </c>
      <c r="Y218" s="178">
        <v>614.24559537414825</v>
      </c>
    </row>
    <row r="219" spans="1:25" s="146" customFormat="1" ht="38.25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</row>
    <row r="220" spans="1:25" s="146" customFormat="1" ht="25.5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</row>
    <row r="221" spans="1:25" s="146" customFormat="1" ht="25.5" x14ac:dyDescent="0.2">
      <c r="A221" s="167" t="s">
        <v>9</v>
      </c>
      <c r="B221" s="311">
        <v>32.829007999999995</v>
      </c>
      <c r="C221" s="312">
        <v>32.283100999999995</v>
      </c>
      <c r="D221" s="312">
        <v>30.500061999999996</v>
      </c>
      <c r="E221" s="312">
        <v>31.892156999999997</v>
      </c>
      <c r="F221" s="312">
        <v>33.633400999999999</v>
      </c>
      <c r="G221" s="312">
        <v>34.634551999999999</v>
      </c>
      <c r="H221" s="312">
        <v>34.189596000000002</v>
      </c>
      <c r="I221" s="312">
        <v>34.073855999999992</v>
      </c>
      <c r="J221" s="312">
        <v>34.823594</v>
      </c>
      <c r="K221" s="312">
        <v>35.282052999999998</v>
      </c>
      <c r="L221" s="312">
        <v>35.174028999999997</v>
      </c>
      <c r="M221" s="312">
        <v>34.130439999999993</v>
      </c>
      <c r="N221" s="312">
        <v>33.654619999999994</v>
      </c>
      <c r="O221" s="312">
        <v>32.679831999999998</v>
      </c>
      <c r="P221" s="312">
        <v>32.950535000000002</v>
      </c>
      <c r="Q221" s="312">
        <v>33.894458999999998</v>
      </c>
      <c r="R221" s="312">
        <v>35.434443999999999</v>
      </c>
      <c r="S221" s="312">
        <v>35.532179999999997</v>
      </c>
      <c r="T221" s="312">
        <v>33.704773999999993</v>
      </c>
      <c r="U221" s="312">
        <v>33.203233999999995</v>
      </c>
      <c r="V221" s="312">
        <v>34.037205</v>
      </c>
      <c r="W221" s="312">
        <v>34.310479999999998</v>
      </c>
      <c r="X221" s="312">
        <v>34.292476000000001</v>
      </c>
      <c r="Y221" s="313">
        <v>32.584668000000001</v>
      </c>
    </row>
    <row r="222" spans="1:25" s="146" customFormat="1" ht="26.2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171">
        <v>12</v>
      </c>
      <c r="B223" s="172">
        <v>664.65084337414828</v>
      </c>
      <c r="C223" s="173">
        <v>640.08679937414831</v>
      </c>
      <c r="D223" s="173">
        <v>644.61007437414821</v>
      </c>
      <c r="E223" s="174">
        <v>668.28010637414832</v>
      </c>
      <c r="F223" s="174">
        <v>688.11865837414825</v>
      </c>
      <c r="G223" s="174">
        <v>688.39537637414821</v>
      </c>
      <c r="H223" s="174">
        <v>681.12620737414829</v>
      </c>
      <c r="I223" s="174">
        <v>671.22821737414824</v>
      </c>
      <c r="J223" s="174">
        <v>674.34661637414831</v>
      </c>
      <c r="K223" s="175">
        <v>689.87475337414833</v>
      </c>
      <c r="L223" s="174">
        <v>684.75547037414833</v>
      </c>
      <c r="M223" s="176">
        <v>686.16034637414839</v>
      </c>
      <c r="N223" s="175">
        <v>684.37232237414833</v>
      </c>
      <c r="O223" s="174">
        <v>647.55818537414825</v>
      </c>
      <c r="P223" s="176">
        <v>659.3506293741483</v>
      </c>
      <c r="Q223" s="177">
        <v>663.08632237414827</v>
      </c>
      <c r="R223" s="174">
        <v>697.59092837414835</v>
      </c>
      <c r="S223" s="177">
        <v>695.33461237414838</v>
      </c>
      <c r="T223" s="174">
        <v>687.77808237414831</v>
      </c>
      <c r="U223" s="173">
        <v>664.42734037414823</v>
      </c>
      <c r="V223" s="173">
        <v>670.33420537414838</v>
      </c>
      <c r="W223" s="173">
        <v>677.35858537414822</v>
      </c>
      <c r="X223" s="173">
        <v>684.75547037414833</v>
      </c>
      <c r="Y223" s="178">
        <v>661.6282313741483</v>
      </c>
    </row>
    <row r="224" spans="1:25" s="146" customFormat="1" ht="38.25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</row>
    <row r="225" spans="1:25" s="146" customFormat="1" ht="25.5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</row>
    <row r="226" spans="1:25" s="146" customFormat="1" ht="25.5" x14ac:dyDescent="0.2">
      <c r="A226" s="167" t="s">
        <v>9</v>
      </c>
      <c r="B226" s="311">
        <v>35.629916000000001</v>
      </c>
      <c r="C226" s="312">
        <v>34.145871999999997</v>
      </c>
      <c r="D226" s="312">
        <v>34.419146999999995</v>
      </c>
      <c r="E226" s="312">
        <v>35.849178999999999</v>
      </c>
      <c r="F226" s="312">
        <v>37.047730999999992</v>
      </c>
      <c r="G226" s="312">
        <v>37.064448999999996</v>
      </c>
      <c r="H226" s="312">
        <v>36.625279999999997</v>
      </c>
      <c r="I226" s="312">
        <v>36.027289999999994</v>
      </c>
      <c r="J226" s="312">
        <v>36.215688999999998</v>
      </c>
      <c r="K226" s="312">
        <v>37.153826000000002</v>
      </c>
      <c r="L226" s="312">
        <v>36.844542999999994</v>
      </c>
      <c r="M226" s="312">
        <v>36.929419000000003</v>
      </c>
      <c r="N226" s="312">
        <v>36.821394999999995</v>
      </c>
      <c r="O226" s="312">
        <v>34.597257999999997</v>
      </c>
      <c r="P226" s="312">
        <v>35.309701999999994</v>
      </c>
      <c r="Q226" s="312">
        <v>35.535394999999994</v>
      </c>
      <c r="R226" s="312">
        <v>37.620001000000002</v>
      </c>
      <c r="S226" s="312">
        <v>37.483685000000001</v>
      </c>
      <c r="T226" s="312">
        <v>37.027155</v>
      </c>
      <c r="U226" s="312">
        <v>35.616412999999994</v>
      </c>
      <c r="V226" s="312">
        <v>35.973278000000001</v>
      </c>
      <c r="W226" s="312">
        <v>36.397657999999993</v>
      </c>
      <c r="X226" s="312">
        <v>36.844542999999994</v>
      </c>
      <c r="Y226" s="313">
        <v>35.447303999999995</v>
      </c>
    </row>
    <row r="227" spans="1:25" s="146" customFormat="1" ht="26.2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154">
        <v>13</v>
      </c>
      <c r="B228" s="172">
        <v>613.45801337414832</v>
      </c>
      <c r="C228" s="173">
        <v>585.91392937414832</v>
      </c>
      <c r="D228" s="173">
        <v>586.73344037414836</v>
      </c>
      <c r="E228" s="174">
        <v>594.0558243741483</v>
      </c>
      <c r="F228" s="174">
        <v>612.22342537414829</v>
      </c>
      <c r="G228" s="174">
        <v>609.65846237414837</v>
      </c>
      <c r="H228" s="174">
        <v>605.11390137414833</v>
      </c>
      <c r="I228" s="174">
        <v>597.33386837414832</v>
      </c>
      <c r="J228" s="174">
        <v>601.5697823741483</v>
      </c>
      <c r="K228" s="175">
        <v>610.2970423741483</v>
      </c>
      <c r="L228" s="174">
        <v>615.12896437414815</v>
      </c>
      <c r="M228" s="176">
        <v>613.11743737414838</v>
      </c>
      <c r="N228" s="175">
        <v>614.27752437414824</v>
      </c>
      <c r="O228" s="174">
        <v>583.10417737414832</v>
      </c>
      <c r="P228" s="176">
        <v>583.81725837414842</v>
      </c>
      <c r="Q228" s="177">
        <v>596.36535537414829</v>
      </c>
      <c r="R228" s="174">
        <v>633.33913737414832</v>
      </c>
      <c r="S228" s="177">
        <v>634.71208437414828</v>
      </c>
      <c r="T228" s="174">
        <v>601.52721037414824</v>
      </c>
      <c r="U228" s="173">
        <v>597.00393537414823</v>
      </c>
      <c r="V228" s="173">
        <v>607.9023673741483</v>
      </c>
      <c r="W228" s="173">
        <v>614.92674737414825</v>
      </c>
      <c r="X228" s="173">
        <v>615.11832137414819</v>
      </c>
      <c r="Y228" s="178">
        <v>622.37684737414827</v>
      </c>
    </row>
    <row r="229" spans="1:25" s="146" customFormat="1" ht="38.25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</row>
    <row r="230" spans="1:25" s="146" customFormat="1" ht="25.5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</row>
    <row r="231" spans="1:25" s="146" customFormat="1" ht="25.5" x14ac:dyDescent="0.2">
      <c r="A231" s="167" t="s">
        <v>9</v>
      </c>
      <c r="B231" s="311">
        <v>32.537085999999995</v>
      </c>
      <c r="C231" s="312">
        <v>30.873001999999996</v>
      </c>
      <c r="D231" s="312">
        <v>30.922512999999999</v>
      </c>
      <c r="E231" s="312">
        <v>31.364896999999999</v>
      </c>
      <c r="F231" s="312">
        <v>32.462497999999997</v>
      </c>
      <c r="G231" s="312">
        <v>32.307534999999994</v>
      </c>
      <c r="H231" s="312">
        <v>32.032973999999996</v>
      </c>
      <c r="I231" s="312">
        <v>31.562940999999999</v>
      </c>
      <c r="J231" s="312">
        <v>31.818854999999999</v>
      </c>
      <c r="K231" s="312">
        <v>32.346114999999998</v>
      </c>
      <c r="L231" s="312">
        <v>32.638036999999997</v>
      </c>
      <c r="M231" s="312">
        <v>32.516509999999997</v>
      </c>
      <c r="N231" s="312">
        <v>32.586596999999998</v>
      </c>
      <c r="O231" s="312">
        <v>30.703249999999997</v>
      </c>
      <c r="P231" s="312">
        <v>30.746330999999998</v>
      </c>
      <c r="Q231" s="312">
        <v>31.504427999999997</v>
      </c>
      <c r="R231" s="312">
        <v>33.738210000000002</v>
      </c>
      <c r="S231" s="312">
        <v>33.821156999999999</v>
      </c>
      <c r="T231" s="312">
        <v>31.816282999999999</v>
      </c>
      <c r="U231" s="312">
        <v>31.543007999999997</v>
      </c>
      <c r="V231" s="312">
        <v>32.201439999999998</v>
      </c>
      <c r="W231" s="312">
        <v>32.625819999999997</v>
      </c>
      <c r="X231" s="312">
        <v>32.637394</v>
      </c>
      <c r="Y231" s="313">
        <v>33.075919999999996</v>
      </c>
    </row>
    <row r="232" spans="1:25" s="146" customFormat="1" ht="26.2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171">
        <v>14</v>
      </c>
      <c r="B233" s="172">
        <v>633.93514537414831</v>
      </c>
      <c r="C233" s="173">
        <v>598.43009737414832</v>
      </c>
      <c r="D233" s="173">
        <v>597.9618053741483</v>
      </c>
      <c r="E233" s="174">
        <v>600.76091437414823</v>
      </c>
      <c r="F233" s="174">
        <v>634.68015537414828</v>
      </c>
      <c r="G233" s="174">
        <v>635.93602937414823</v>
      </c>
      <c r="H233" s="174">
        <v>629.93337737414834</v>
      </c>
      <c r="I233" s="174">
        <v>619.21587637414837</v>
      </c>
      <c r="J233" s="174">
        <v>622.37684737414827</v>
      </c>
      <c r="K233" s="175">
        <v>628.77329037414825</v>
      </c>
      <c r="L233" s="174">
        <v>627.3364853741482</v>
      </c>
      <c r="M233" s="176">
        <v>632.51962637414829</v>
      </c>
      <c r="N233" s="175">
        <v>630.08237937414833</v>
      </c>
      <c r="O233" s="174">
        <v>597.07843637414828</v>
      </c>
      <c r="P233" s="176">
        <v>607.01899837414828</v>
      </c>
      <c r="Q233" s="177">
        <v>624.88859537414828</v>
      </c>
      <c r="R233" s="174">
        <v>650.26150737414832</v>
      </c>
      <c r="S233" s="177">
        <v>653.17768937414837</v>
      </c>
      <c r="T233" s="174">
        <v>644.88679237414829</v>
      </c>
      <c r="U233" s="173">
        <v>627.09169637414834</v>
      </c>
      <c r="V233" s="173">
        <v>637.89434137414833</v>
      </c>
      <c r="W233" s="173">
        <v>640.85309537414832</v>
      </c>
      <c r="X233" s="173">
        <v>634.93558737414833</v>
      </c>
      <c r="Y233" s="178">
        <v>636.04245937414828</v>
      </c>
    </row>
    <row r="234" spans="1:25" s="146" customFormat="1" ht="38.25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</row>
    <row r="235" spans="1:25" s="146" customFormat="1" ht="25.5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</row>
    <row r="236" spans="1:25" s="146" customFormat="1" ht="25.5" x14ac:dyDescent="0.2">
      <c r="A236" s="167" t="s">
        <v>9</v>
      </c>
      <c r="B236" s="311">
        <v>33.774217999999998</v>
      </c>
      <c r="C236" s="312">
        <v>31.629169999999995</v>
      </c>
      <c r="D236" s="312">
        <v>31.600877999999998</v>
      </c>
      <c r="E236" s="312">
        <v>31.769986999999997</v>
      </c>
      <c r="F236" s="312">
        <v>33.819228000000003</v>
      </c>
      <c r="G236" s="312">
        <v>33.895101999999994</v>
      </c>
      <c r="H236" s="312">
        <v>33.532449999999997</v>
      </c>
      <c r="I236" s="312">
        <v>32.884948999999999</v>
      </c>
      <c r="J236" s="312">
        <v>33.075919999999996</v>
      </c>
      <c r="K236" s="312">
        <v>33.462362999999996</v>
      </c>
      <c r="L236" s="312">
        <v>33.375557999999991</v>
      </c>
      <c r="M236" s="312">
        <v>33.688698999999993</v>
      </c>
      <c r="N236" s="312">
        <v>33.541452</v>
      </c>
      <c r="O236" s="312">
        <v>31.547508999999998</v>
      </c>
      <c r="P236" s="312">
        <v>32.148071000000002</v>
      </c>
      <c r="Q236" s="312">
        <v>33.227667999999994</v>
      </c>
      <c r="R236" s="312">
        <v>34.760579999999997</v>
      </c>
      <c r="S236" s="312">
        <v>34.936762000000002</v>
      </c>
      <c r="T236" s="312">
        <v>34.435864999999993</v>
      </c>
      <c r="U236" s="312">
        <v>33.360768999999998</v>
      </c>
      <c r="V236" s="312">
        <v>34.013413999999997</v>
      </c>
      <c r="W236" s="312">
        <v>34.192167999999995</v>
      </c>
      <c r="X236" s="312">
        <v>33.83466</v>
      </c>
      <c r="Y236" s="313">
        <v>33.901531999999996</v>
      </c>
    </row>
    <row r="237" spans="1:25" s="146" customFormat="1" ht="26.2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154">
        <v>15</v>
      </c>
      <c r="B238" s="172">
        <v>96.633933374148285</v>
      </c>
      <c r="C238" s="173">
        <v>96.633933374148285</v>
      </c>
      <c r="D238" s="173">
        <v>96.633933374148285</v>
      </c>
      <c r="E238" s="174">
        <v>96.633933374148285</v>
      </c>
      <c r="F238" s="174">
        <v>96.633933374148285</v>
      </c>
      <c r="G238" s="174">
        <v>96.633933374148285</v>
      </c>
      <c r="H238" s="174">
        <v>96.633933374148285</v>
      </c>
      <c r="I238" s="174">
        <v>96.633933374148285</v>
      </c>
      <c r="J238" s="174">
        <v>96.633933374148285</v>
      </c>
      <c r="K238" s="175">
        <v>96.633933374148285</v>
      </c>
      <c r="L238" s="174">
        <v>96.633933374148285</v>
      </c>
      <c r="M238" s="176">
        <v>96.633933374148285</v>
      </c>
      <c r="N238" s="175">
        <v>96.633933374148285</v>
      </c>
      <c r="O238" s="174">
        <v>96.633933374148285</v>
      </c>
      <c r="P238" s="176">
        <v>96.633933374148285</v>
      </c>
      <c r="Q238" s="177">
        <v>96.633933374148285</v>
      </c>
      <c r="R238" s="174">
        <v>96.633933374148285</v>
      </c>
      <c r="S238" s="177">
        <v>96.633933374148285</v>
      </c>
      <c r="T238" s="174">
        <v>96.633933374148285</v>
      </c>
      <c r="U238" s="173">
        <v>96.633933374148285</v>
      </c>
      <c r="V238" s="173">
        <v>96.633933374148285</v>
      </c>
      <c r="W238" s="173">
        <v>96.633933374148285</v>
      </c>
      <c r="X238" s="173">
        <v>96.633933374148285</v>
      </c>
      <c r="Y238" s="178">
        <v>96.633933374148285</v>
      </c>
    </row>
    <row r="239" spans="1:25" s="146" customFormat="1" ht="38.25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</row>
    <row r="240" spans="1:25" s="146" customFormat="1" ht="25.5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</row>
    <row r="241" spans="1:25" s="146" customFormat="1" ht="25.5" x14ac:dyDescent="0.2">
      <c r="A241" s="167" t="s">
        <v>9</v>
      </c>
      <c r="B241" s="311">
        <v>1.3130060000000001</v>
      </c>
      <c r="C241" s="312">
        <v>1.3130060000000001</v>
      </c>
      <c r="D241" s="312">
        <v>1.3130060000000001</v>
      </c>
      <c r="E241" s="312">
        <v>1.3130060000000001</v>
      </c>
      <c r="F241" s="312">
        <v>1.3130060000000001</v>
      </c>
      <c r="G241" s="312">
        <v>1.3130060000000001</v>
      </c>
      <c r="H241" s="312">
        <v>1.3130060000000001</v>
      </c>
      <c r="I241" s="312">
        <v>1.3130060000000001</v>
      </c>
      <c r="J241" s="312">
        <v>1.3130060000000001</v>
      </c>
      <c r="K241" s="312">
        <v>1.3130060000000001</v>
      </c>
      <c r="L241" s="312">
        <v>1.3130060000000001</v>
      </c>
      <c r="M241" s="312">
        <v>1.3130060000000001</v>
      </c>
      <c r="N241" s="312">
        <v>1.3130060000000001</v>
      </c>
      <c r="O241" s="312">
        <v>1.3130060000000001</v>
      </c>
      <c r="P241" s="312">
        <v>1.3130060000000001</v>
      </c>
      <c r="Q241" s="312">
        <v>1.3130060000000001</v>
      </c>
      <c r="R241" s="312">
        <v>1.3130060000000001</v>
      </c>
      <c r="S241" s="312">
        <v>1.3130060000000001</v>
      </c>
      <c r="T241" s="312">
        <v>1.3130060000000001</v>
      </c>
      <c r="U241" s="312">
        <v>1.3130060000000001</v>
      </c>
      <c r="V241" s="312">
        <v>1.3130060000000001</v>
      </c>
      <c r="W241" s="312">
        <v>1.3130060000000001</v>
      </c>
      <c r="X241" s="312">
        <v>1.3130060000000001</v>
      </c>
      <c r="Y241" s="313">
        <v>1.3130060000000001</v>
      </c>
    </row>
    <row r="242" spans="1:25" s="146" customFormat="1" ht="26.2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171">
        <v>16</v>
      </c>
      <c r="B243" s="172">
        <v>773.24137237414823</v>
      </c>
      <c r="C243" s="173">
        <v>743.27068437414835</v>
      </c>
      <c r="D243" s="173">
        <v>743.04718137414829</v>
      </c>
      <c r="E243" s="174">
        <v>749.72034237414823</v>
      </c>
      <c r="F243" s="174">
        <v>761.92786337414827</v>
      </c>
      <c r="G243" s="174">
        <v>764.20546537414828</v>
      </c>
      <c r="H243" s="174">
        <v>755.76556637414831</v>
      </c>
      <c r="I243" s="174">
        <v>763.64138637414828</v>
      </c>
      <c r="J243" s="174">
        <v>757.04272637414829</v>
      </c>
      <c r="K243" s="175">
        <v>753.56246537414825</v>
      </c>
      <c r="L243" s="174">
        <v>756.26578737414832</v>
      </c>
      <c r="M243" s="176">
        <v>758.54338937414832</v>
      </c>
      <c r="N243" s="175">
        <v>755.41434737414829</v>
      </c>
      <c r="O243" s="174">
        <v>732.40418137414827</v>
      </c>
      <c r="P243" s="176">
        <v>737.4808923741482</v>
      </c>
      <c r="Q243" s="177">
        <v>752.61523837414825</v>
      </c>
      <c r="R243" s="174">
        <v>769.86754137414835</v>
      </c>
      <c r="S243" s="177">
        <v>787.79035337414837</v>
      </c>
      <c r="T243" s="174">
        <v>758.53274637414836</v>
      </c>
      <c r="U243" s="173">
        <v>755.23341637414831</v>
      </c>
      <c r="V243" s="173">
        <v>762.54515737414829</v>
      </c>
      <c r="W243" s="173">
        <v>770.14425937414831</v>
      </c>
      <c r="X243" s="173">
        <v>772.49636237414836</v>
      </c>
      <c r="Y243" s="178">
        <v>769.26089037414829</v>
      </c>
    </row>
    <row r="244" spans="1:25" s="146" customFormat="1" ht="38.25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</row>
    <row r="245" spans="1:25" s="146" customFormat="1" ht="25.5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</row>
    <row r="246" spans="1:25" s="146" customFormat="1" ht="25.5" x14ac:dyDescent="0.2">
      <c r="A246" s="182" t="s">
        <v>9</v>
      </c>
      <c r="B246" s="311">
        <v>42.190444999999997</v>
      </c>
      <c r="C246" s="312">
        <v>40.379756999999998</v>
      </c>
      <c r="D246" s="312">
        <v>40.366253999999998</v>
      </c>
      <c r="E246" s="312">
        <v>40.769414999999995</v>
      </c>
      <c r="F246" s="312">
        <v>41.506935999999996</v>
      </c>
      <c r="G246" s="312">
        <v>41.644537999999997</v>
      </c>
      <c r="H246" s="312">
        <v>41.134639</v>
      </c>
      <c r="I246" s="312">
        <v>41.610458999999999</v>
      </c>
      <c r="J246" s="312">
        <v>41.211798999999992</v>
      </c>
      <c r="K246" s="312">
        <v>41.001537999999996</v>
      </c>
      <c r="L246" s="312">
        <v>41.164859999999997</v>
      </c>
      <c r="M246" s="312">
        <v>41.302461999999998</v>
      </c>
      <c r="N246" s="312">
        <v>41.113419999999998</v>
      </c>
      <c r="O246" s="312">
        <v>39.723253999999997</v>
      </c>
      <c r="P246" s="312">
        <v>40.029964999999997</v>
      </c>
      <c r="Q246" s="312">
        <v>40.944310999999999</v>
      </c>
      <c r="R246" s="312">
        <v>41.986613999999996</v>
      </c>
      <c r="S246" s="312">
        <v>43.069426</v>
      </c>
      <c r="T246" s="312">
        <v>41.301819000000002</v>
      </c>
      <c r="U246" s="312">
        <v>41.102488999999998</v>
      </c>
      <c r="V246" s="312">
        <v>41.544229999999999</v>
      </c>
      <c r="W246" s="312">
        <v>42.003332</v>
      </c>
      <c r="X246" s="312">
        <v>42.145434999999999</v>
      </c>
      <c r="Y246" s="313">
        <v>41.949962999999997</v>
      </c>
    </row>
    <row r="247" spans="1:25" s="146" customFormat="1" ht="26.2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154">
        <v>17</v>
      </c>
      <c r="B248" s="172">
        <v>556.93304037414839</v>
      </c>
      <c r="C248" s="173">
        <v>537.64792437414826</v>
      </c>
      <c r="D248" s="173">
        <v>538.22264637414833</v>
      </c>
      <c r="E248" s="174">
        <v>541.5432623741483</v>
      </c>
      <c r="F248" s="174">
        <v>551.95211637414832</v>
      </c>
      <c r="G248" s="174">
        <v>550.78138637414827</v>
      </c>
      <c r="H248" s="174">
        <v>550.17473537414821</v>
      </c>
      <c r="I248" s="174">
        <v>543.75700637414832</v>
      </c>
      <c r="J248" s="174">
        <v>544.7680913741483</v>
      </c>
      <c r="K248" s="175">
        <v>549.25943737414832</v>
      </c>
      <c r="L248" s="174">
        <v>549.7383723741483</v>
      </c>
      <c r="M248" s="176">
        <v>544.78937737414833</v>
      </c>
      <c r="N248" s="175">
        <v>548.12063637414826</v>
      </c>
      <c r="O248" s="174">
        <v>534.55081137414834</v>
      </c>
      <c r="P248" s="176">
        <v>540.07452837414826</v>
      </c>
      <c r="Q248" s="177">
        <v>552.12240437414823</v>
      </c>
      <c r="R248" s="174">
        <v>559.60443337414836</v>
      </c>
      <c r="S248" s="177">
        <v>571.55652237414824</v>
      </c>
      <c r="T248" s="174">
        <v>547.50334237414825</v>
      </c>
      <c r="U248" s="173">
        <v>544.38494337414829</v>
      </c>
      <c r="V248" s="173">
        <v>546.83283337414832</v>
      </c>
      <c r="W248" s="173">
        <v>553.54856637414832</v>
      </c>
      <c r="X248" s="173">
        <v>559.8598653741484</v>
      </c>
      <c r="Y248" s="178">
        <v>562.89312037414834</v>
      </c>
    </row>
    <row r="249" spans="1:25" s="146" customFormat="1" ht="38.25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</row>
    <row r="250" spans="1:25" s="146" customFormat="1" ht="25.5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</row>
    <row r="251" spans="1:25" s="146" customFormat="1" ht="25.5" x14ac:dyDescent="0.2">
      <c r="A251" s="182" t="s">
        <v>9</v>
      </c>
      <c r="B251" s="311">
        <v>29.122112999999999</v>
      </c>
      <c r="C251" s="312">
        <v>27.956997000000001</v>
      </c>
      <c r="D251" s="312">
        <v>27.991718999999996</v>
      </c>
      <c r="E251" s="312">
        <v>28.192334999999996</v>
      </c>
      <c r="F251" s="312">
        <v>28.821189</v>
      </c>
      <c r="G251" s="312">
        <v>28.750458999999999</v>
      </c>
      <c r="H251" s="312">
        <v>28.713807999999997</v>
      </c>
      <c r="I251" s="312">
        <v>28.326078999999996</v>
      </c>
      <c r="J251" s="312">
        <v>28.387163999999999</v>
      </c>
      <c r="K251" s="312">
        <v>28.658509999999996</v>
      </c>
      <c r="L251" s="312">
        <v>28.687444999999997</v>
      </c>
      <c r="M251" s="312">
        <v>28.388449999999999</v>
      </c>
      <c r="N251" s="312">
        <v>28.589708999999999</v>
      </c>
      <c r="O251" s="312">
        <v>27.769883999999998</v>
      </c>
      <c r="P251" s="312">
        <v>28.103600999999998</v>
      </c>
      <c r="Q251" s="312">
        <v>28.831476999999996</v>
      </c>
      <c r="R251" s="312">
        <v>29.283505999999999</v>
      </c>
      <c r="S251" s="312">
        <v>30.005594999999996</v>
      </c>
      <c r="T251" s="312">
        <v>28.552415</v>
      </c>
      <c r="U251" s="312">
        <v>28.364015999999999</v>
      </c>
      <c r="V251" s="312">
        <v>28.511906</v>
      </c>
      <c r="W251" s="312">
        <v>28.917638999999998</v>
      </c>
      <c r="X251" s="312">
        <v>29.298938</v>
      </c>
      <c r="Y251" s="313">
        <v>29.482192999999999</v>
      </c>
    </row>
    <row r="252" spans="1:25" s="146" customFormat="1" ht="26.2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184">
        <v>18</v>
      </c>
      <c r="B253" s="172">
        <v>592.51258937414821</v>
      </c>
      <c r="C253" s="173">
        <v>575.39864537414826</v>
      </c>
      <c r="D253" s="173">
        <v>575.32414437414832</v>
      </c>
      <c r="E253" s="174">
        <v>580.11349437414833</v>
      </c>
      <c r="F253" s="174">
        <v>589.7666953741483</v>
      </c>
      <c r="G253" s="174">
        <v>608.50901837414835</v>
      </c>
      <c r="H253" s="174">
        <v>601.61235437414825</v>
      </c>
      <c r="I253" s="174">
        <v>577.10152537414831</v>
      </c>
      <c r="J253" s="174">
        <v>600.61191237414835</v>
      </c>
      <c r="K253" s="175">
        <v>602.50636637414834</v>
      </c>
      <c r="L253" s="174">
        <v>584.44519537414828</v>
      </c>
      <c r="M253" s="176">
        <v>587.46780737414826</v>
      </c>
      <c r="N253" s="175">
        <v>592.08686937414836</v>
      </c>
      <c r="O253" s="174">
        <v>560.84966437414823</v>
      </c>
      <c r="P253" s="176">
        <v>564.37249737414822</v>
      </c>
      <c r="Q253" s="177">
        <v>580.02835037414832</v>
      </c>
      <c r="R253" s="174">
        <v>611.15912537414829</v>
      </c>
      <c r="S253" s="177">
        <v>613.91566237414838</v>
      </c>
      <c r="T253" s="174">
        <v>583.5831123741483</v>
      </c>
      <c r="U253" s="173">
        <v>584.66869837414833</v>
      </c>
      <c r="V253" s="173">
        <v>601.29306437414823</v>
      </c>
      <c r="W253" s="173">
        <v>601.33563637414829</v>
      </c>
      <c r="X253" s="173">
        <v>600.60126937414839</v>
      </c>
      <c r="Y253" s="178">
        <v>595.59905937414828</v>
      </c>
    </row>
    <row r="254" spans="1:25" s="146" customFormat="1" ht="38.25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</row>
    <row r="255" spans="1:25" s="146" customFormat="1" ht="25.5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</row>
    <row r="256" spans="1:25" s="146" customFormat="1" ht="25.5" x14ac:dyDescent="0.2">
      <c r="A256" s="167" t="s">
        <v>9</v>
      </c>
      <c r="B256" s="311">
        <v>31.271661999999996</v>
      </c>
      <c r="C256" s="312">
        <v>30.237717999999997</v>
      </c>
      <c r="D256" s="312">
        <v>30.233216999999996</v>
      </c>
      <c r="E256" s="312">
        <v>30.522566999999999</v>
      </c>
      <c r="F256" s="312">
        <v>31.105767999999998</v>
      </c>
      <c r="G256" s="312">
        <v>32.238090999999997</v>
      </c>
      <c r="H256" s="312">
        <v>31.821426999999996</v>
      </c>
      <c r="I256" s="312">
        <v>30.340598</v>
      </c>
      <c r="J256" s="312">
        <v>31.760984999999998</v>
      </c>
      <c r="K256" s="312">
        <v>31.875439</v>
      </c>
      <c r="L256" s="312">
        <v>30.784267999999997</v>
      </c>
      <c r="M256" s="312">
        <v>30.96688</v>
      </c>
      <c r="N256" s="312">
        <v>31.245941999999999</v>
      </c>
      <c r="O256" s="312">
        <v>29.358736999999998</v>
      </c>
      <c r="P256" s="312">
        <v>29.571569999999998</v>
      </c>
      <c r="Q256" s="312">
        <v>30.517422999999997</v>
      </c>
      <c r="R256" s="312">
        <v>32.398198000000001</v>
      </c>
      <c r="S256" s="312">
        <v>32.564734999999999</v>
      </c>
      <c r="T256" s="312">
        <v>30.732184999999998</v>
      </c>
      <c r="U256" s="312">
        <v>30.797771000000001</v>
      </c>
      <c r="V256" s="312">
        <v>31.802136999999995</v>
      </c>
      <c r="W256" s="312">
        <v>31.804708999999999</v>
      </c>
      <c r="X256" s="312">
        <v>31.760341999999998</v>
      </c>
      <c r="Y256" s="313">
        <v>31.458131999999999</v>
      </c>
    </row>
    <row r="257" spans="1:25" s="146" customFormat="1" ht="26.2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171">
        <v>19</v>
      </c>
      <c r="B258" s="172">
        <v>694.21709737414824</v>
      </c>
      <c r="C258" s="173">
        <v>663.3736833741483</v>
      </c>
      <c r="D258" s="173">
        <v>655.91294037414821</v>
      </c>
      <c r="E258" s="174">
        <v>667.14130537414837</v>
      </c>
      <c r="F258" s="174">
        <v>679.62554437414838</v>
      </c>
      <c r="G258" s="174">
        <v>698.53815537414835</v>
      </c>
      <c r="H258" s="174">
        <v>688.00158537414825</v>
      </c>
      <c r="I258" s="174">
        <v>680.77498837414828</v>
      </c>
      <c r="J258" s="174">
        <v>689.38517537414828</v>
      </c>
      <c r="K258" s="175">
        <v>692.58871837414836</v>
      </c>
      <c r="L258" s="174">
        <v>697.19713737414838</v>
      </c>
      <c r="M258" s="176">
        <v>701.49690937414834</v>
      </c>
      <c r="N258" s="175">
        <v>677.39051437414832</v>
      </c>
      <c r="O258" s="174">
        <v>655.37014737414825</v>
      </c>
      <c r="P258" s="176">
        <v>658.65883437414834</v>
      </c>
      <c r="Q258" s="177">
        <v>672.95238337414821</v>
      </c>
      <c r="R258" s="174">
        <v>684.60646837414833</v>
      </c>
      <c r="S258" s="177">
        <v>711.28846937414835</v>
      </c>
      <c r="T258" s="174">
        <v>675.91113737414832</v>
      </c>
      <c r="U258" s="173">
        <v>666.55594037414824</v>
      </c>
      <c r="V258" s="173">
        <v>684.30846437414834</v>
      </c>
      <c r="W258" s="173">
        <v>685.70269737414833</v>
      </c>
      <c r="X258" s="173">
        <v>694.65346037414827</v>
      </c>
      <c r="Y258" s="178">
        <v>692.35457237414823</v>
      </c>
    </row>
    <row r="259" spans="1:25" s="146" customFormat="1" ht="38.25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</row>
    <row r="260" spans="1:25" s="146" customFormat="1" ht="25.5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</row>
    <row r="261" spans="1:25" s="146" customFormat="1" ht="25.5" x14ac:dyDescent="0.2">
      <c r="A261" s="182" t="s">
        <v>9</v>
      </c>
      <c r="B261" s="311">
        <v>37.416169999999994</v>
      </c>
      <c r="C261" s="312">
        <v>35.552755999999995</v>
      </c>
      <c r="D261" s="312">
        <v>35.102012999999992</v>
      </c>
      <c r="E261" s="312">
        <v>35.780377999999999</v>
      </c>
      <c r="F261" s="312">
        <v>36.534617000000004</v>
      </c>
      <c r="G261" s="312">
        <v>37.677227999999999</v>
      </c>
      <c r="H261" s="312">
        <v>37.040657999999993</v>
      </c>
      <c r="I261" s="312">
        <v>36.604060999999994</v>
      </c>
      <c r="J261" s="312">
        <v>37.124248000000001</v>
      </c>
      <c r="K261" s="312">
        <v>37.317791</v>
      </c>
      <c r="L261" s="312">
        <v>37.596209999999999</v>
      </c>
      <c r="M261" s="312">
        <v>37.855981999999997</v>
      </c>
      <c r="N261" s="312">
        <v>36.399586999999997</v>
      </c>
      <c r="O261" s="312">
        <v>35.069219999999994</v>
      </c>
      <c r="P261" s="312">
        <v>35.267907000000001</v>
      </c>
      <c r="Q261" s="312">
        <v>36.131455999999993</v>
      </c>
      <c r="R261" s="312">
        <v>36.835540999999999</v>
      </c>
      <c r="S261" s="312">
        <v>38.447541999999999</v>
      </c>
      <c r="T261" s="312">
        <v>36.310209999999998</v>
      </c>
      <c r="U261" s="312">
        <v>35.745012999999993</v>
      </c>
      <c r="V261" s="312">
        <v>36.817537000000002</v>
      </c>
      <c r="W261" s="312">
        <v>36.901769999999999</v>
      </c>
      <c r="X261" s="312">
        <v>37.442532999999997</v>
      </c>
      <c r="Y261" s="313">
        <v>37.303644999999996</v>
      </c>
    </row>
    <row r="262" spans="1:25" s="146" customFormat="1" ht="15" customHeight="1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154">
        <v>20</v>
      </c>
      <c r="B263" s="172">
        <v>691.68406337414831</v>
      </c>
      <c r="C263" s="173">
        <v>661.23444037414822</v>
      </c>
      <c r="D263" s="173">
        <v>654.31649037414832</v>
      </c>
      <c r="E263" s="174">
        <v>661.48987237414826</v>
      </c>
      <c r="F263" s="174">
        <v>672.45216237414832</v>
      </c>
      <c r="G263" s="174">
        <v>692.06721137414831</v>
      </c>
      <c r="H263" s="174">
        <v>689.41710437414827</v>
      </c>
      <c r="I263" s="174">
        <v>685.43662237414833</v>
      </c>
      <c r="J263" s="174">
        <v>695.31332637414823</v>
      </c>
      <c r="K263" s="175">
        <v>692.57807537414828</v>
      </c>
      <c r="L263" s="174">
        <v>696.12219437414831</v>
      </c>
      <c r="M263" s="176">
        <v>697.32485337414835</v>
      </c>
      <c r="N263" s="175">
        <v>697.78250237414829</v>
      </c>
      <c r="O263" s="174">
        <v>670.78121137414826</v>
      </c>
      <c r="P263" s="176">
        <v>650.24022137414829</v>
      </c>
      <c r="Q263" s="177">
        <v>668.29074937414828</v>
      </c>
      <c r="R263" s="174">
        <v>703.37007737414831</v>
      </c>
      <c r="S263" s="177">
        <v>706.83969537414828</v>
      </c>
      <c r="T263" s="174">
        <v>672.64373637414826</v>
      </c>
      <c r="U263" s="173">
        <v>669.7594833741482</v>
      </c>
      <c r="V263" s="173">
        <v>690.16211437414836</v>
      </c>
      <c r="W263" s="173">
        <v>691.23705737414832</v>
      </c>
      <c r="X263" s="173">
        <v>698.92130337414835</v>
      </c>
      <c r="Y263" s="178">
        <v>698.2827233741483</v>
      </c>
    </row>
    <row r="264" spans="1:25" s="146" customFormat="1" ht="38.25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</row>
    <row r="265" spans="1:25" s="146" customFormat="1" ht="25.5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</row>
    <row r="266" spans="1:25" s="146" customFormat="1" ht="25.5" x14ac:dyDescent="0.2">
      <c r="A266" s="182" t="s">
        <v>9</v>
      </c>
      <c r="B266" s="311">
        <v>37.263135999999996</v>
      </c>
      <c r="C266" s="312">
        <v>35.423512999999993</v>
      </c>
      <c r="D266" s="312">
        <v>35.005562999999995</v>
      </c>
      <c r="E266" s="312">
        <v>35.438944999999997</v>
      </c>
      <c r="F266" s="312">
        <v>36.101235000000003</v>
      </c>
      <c r="G266" s="312">
        <v>37.286283999999995</v>
      </c>
      <c r="H266" s="312">
        <v>37.126176999999998</v>
      </c>
      <c r="I266" s="312">
        <v>36.885694999999998</v>
      </c>
      <c r="J266" s="312">
        <v>37.482398999999994</v>
      </c>
      <c r="K266" s="312">
        <v>37.317147999999996</v>
      </c>
      <c r="L266" s="312">
        <v>37.531267</v>
      </c>
      <c r="M266" s="312">
        <v>37.603926000000001</v>
      </c>
      <c r="N266" s="312">
        <v>37.631574999999998</v>
      </c>
      <c r="O266" s="312">
        <v>36.000284000000001</v>
      </c>
      <c r="P266" s="312">
        <v>34.759293999999997</v>
      </c>
      <c r="Q266" s="312">
        <v>35.849821999999996</v>
      </c>
      <c r="R266" s="312">
        <v>37.969149999999999</v>
      </c>
      <c r="S266" s="312">
        <v>38.178767999999998</v>
      </c>
      <c r="T266" s="312">
        <v>36.112808999999999</v>
      </c>
      <c r="U266" s="312">
        <v>35.938555999999998</v>
      </c>
      <c r="V266" s="312">
        <v>37.171187000000003</v>
      </c>
      <c r="W266" s="312">
        <v>37.236129999999996</v>
      </c>
      <c r="X266" s="312">
        <v>37.700375999999999</v>
      </c>
      <c r="Y266" s="313">
        <v>37.661796000000002</v>
      </c>
    </row>
    <row r="267" spans="1:25" s="146" customFormat="1" ht="26.2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185">
        <v>21</v>
      </c>
      <c r="B268" s="172">
        <v>803.61649437414837</v>
      </c>
      <c r="C268" s="173">
        <v>764.57797037414832</v>
      </c>
      <c r="D268" s="173">
        <v>756.35093137414822</v>
      </c>
      <c r="E268" s="174">
        <v>774.16731337414831</v>
      </c>
      <c r="F268" s="174">
        <v>812.23732437414822</v>
      </c>
      <c r="G268" s="174">
        <v>814.84485937414831</v>
      </c>
      <c r="H268" s="174">
        <v>806.8306803741483</v>
      </c>
      <c r="I268" s="174">
        <v>793.20764037414824</v>
      </c>
      <c r="J268" s="174">
        <v>808.67191937414839</v>
      </c>
      <c r="K268" s="175">
        <v>809.1082823741483</v>
      </c>
      <c r="L268" s="174">
        <v>805.44709037414827</v>
      </c>
      <c r="M268" s="176">
        <v>812.93976237414836</v>
      </c>
      <c r="N268" s="175">
        <v>815.30250837414826</v>
      </c>
      <c r="O268" s="174">
        <v>786.8324833741483</v>
      </c>
      <c r="P268" s="176">
        <v>789.25908737414829</v>
      </c>
      <c r="Q268" s="177">
        <v>805.95795437414824</v>
      </c>
      <c r="R268" s="174">
        <v>828.73397437414826</v>
      </c>
      <c r="S268" s="177">
        <v>833.90647237414828</v>
      </c>
      <c r="T268" s="174">
        <v>816.01558937414836</v>
      </c>
      <c r="U268" s="173">
        <v>776.09369637414829</v>
      </c>
      <c r="V268" s="173">
        <v>797.79477337414835</v>
      </c>
      <c r="W268" s="173">
        <v>797.27326637414831</v>
      </c>
      <c r="X268" s="173">
        <v>790.95132437414827</v>
      </c>
      <c r="Y268" s="178">
        <v>803.72292437414831</v>
      </c>
    </row>
    <row r="269" spans="1:25" s="146" customFormat="1" ht="38.25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</row>
    <row r="270" spans="1:25" s="146" customFormat="1" ht="25.5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</row>
    <row r="271" spans="1:25" s="146" customFormat="1" ht="25.5" x14ac:dyDescent="0.2">
      <c r="A271" s="182" t="s">
        <v>9</v>
      </c>
      <c r="B271" s="311">
        <v>44.025567000000002</v>
      </c>
      <c r="C271" s="312">
        <v>41.667043</v>
      </c>
      <c r="D271" s="312">
        <v>41.170003999999999</v>
      </c>
      <c r="E271" s="312">
        <v>42.246385999999994</v>
      </c>
      <c r="F271" s="312">
        <v>44.546396999999992</v>
      </c>
      <c r="G271" s="312">
        <v>44.703931999999995</v>
      </c>
      <c r="H271" s="312">
        <v>44.219752999999997</v>
      </c>
      <c r="I271" s="312">
        <v>43.396712999999998</v>
      </c>
      <c r="J271" s="312">
        <v>44.330992000000002</v>
      </c>
      <c r="K271" s="312">
        <v>44.357354999999998</v>
      </c>
      <c r="L271" s="312">
        <v>44.136162999999996</v>
      </c>
      <c r="M271" s="312">
        <v>44.588835000000003</v>
      </c>
      <c r="N271" s="312">
        <v>44.731580999999991</v>
      </c>
      <c r="O271" s="312">
        <v>43.011555999999992</v>
      </c>
      <c r="P271" s="312">
        <v>43.158160000000002</v>
      </c>
      <c r="Q271" s="312">
        <v>44.167026999999997</v>
      </c>
      <c r="R271" s="312">
        <v>45.543046999999994</v>
      </c>
      <c r="S271" s="312">
        <v>45.855544999999992</v>
      </c>
      <c r="T271" s="312">
        <v>44.774661999999999</v>
      </c>
      <c r="U271" s="312">
        <v>42.362769</v>
      </c>
      <c r="V271" s="312">
        <v>43.673845999999998</v>
      </c>
      <c r="W271" s="312">
        <v>43.642339</v>
      </c>
      <c r="X271" s="312">
        <v>43.260396999999998</v>
      </c>
      <c r="Y271" s="313">
        <v>44.031996999999997</v>
      </c>
    </row>
    <row r="272" spans="1:25" s="146" customFormat="1" ht="26.2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154">
        <v>22</v>
      </c>
      <c r="B273" s="172">
        <v>790.51496137414824</v>
      </c>
      <c r="C273" s="173">
        <v>749.91191637414829</v>
      </c>
      <c r="D273" s="173">
        <v>746.6551583741483</v>
      </c>
      <c r="E273" s="174">
        <v>757.59616237414832</v>
      </c>
      <c r="F273" s="174">
        <v>800.05108937414832</v>
      </c>
      <c r="G273" s="174">
        <v>796.69854437414836</v>
      </c>
      <c r="H273" s="174">
        <v>796.46439837414835</v>
      </c>
      <c r="I273" s="174">
        <v>786.5344793741483</v>
      </c>
      <c r="J273" s="174">
        <v>795.83646137414826</v>
      </c>
      <c r="K273" s="175">
        <v>806.80939437414838</v>
      </c>
      <c r="L273" s="174">
        <v>805.91538237414829</v>
      </c>
      <c r="M273" s="176">
        <v>815.23865037414828</v>
      </c>
      <c r="N273" s="175">
        <v>811.74774637414839</v>
      </c>
      <c r="O273" s="174">
        <v>778.49901437414837</v>
      </c>
      <c r="P273" s="176">
        <v>788.85465337414837</v>
      </c>
      <c r="Q273" s="177">
        <v>806.4156033741483</v>
      </c>
      <c r="R273" s="174">
        <v>816.31359337414824</v>
      </c>
      <c r="S273" s="177">
        <v>826.38187137414832</v>
      </c>
      <c r="T273" s="174">
        <v>800.63645437414823</v>
      </c>
      <c r="U273" s="173">
        <v>757.7238783741484</v>
      </c>
      <c r="V273" s="173">
        <v>762.94959137414833</v>
      </c>
      <c r="W273" s="173">
        <v>773.65644937414822</v>
      </c>
      <c r="X273" s="173">
        <v>783.15000537414835</v>
      </c>
      <c r="Y273" s="178">
        <v>801.57303837414827</v>
      </c>
    </row>
    <row r="274" spans="1:25" s="146" customFormat="1" ht="38.25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</row>
    <row r="275" spans="1:25" s="146" customFormat="1" ht="25.5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</row>
    <row r="276" spans="1:25" s="146" customFormat="1" ht="25.5" x14ac:dyDescent="0.2">
      <c r="A276" s="182" t="s">
        <v>9</v>
      </c>
      <c r="B276" s="311">
        <v>43.234033999999994</v>
      </c>
      <c r="C276" s="312">
        <v>40.780988999999998</v>
      </c>
      <c r="D276" s="312">
        <v>40.584230999999996</v>
      </c>
      <c r="E276" s="312">
        <v>41.245235000000001</v>
      </c>
      <c r="F276" s="312">
        <v>43.810161999999998</v>
      </c>
      <c r="G276" s="312">
        <v>43.607616999999998</v>
      </c>
      <c r="H276" s="312">
        <v>43.593471000000001</v>
      </c>
      <c r="I276" s="312">
        <v>42.993551999999994</v>
      </c>
      <c r="J276" s="312">
        <v>43.555533999999994</v>
      </c>
      <c r="K276" s="312">
        <v>44.218467000000004</v>
      </c>
      <c r="L276" s="312">
        <v>44.164454999999997</v>
      </c>
      <c r="M276" s="312">
        <v>44.727722999999997</v>
      </c>
      <c r="N276" s="312">
        <v>44.516818999999998</v>
      </c>
      <c r="O276" s="312">
        <v>42.508086999999996</v>
      </c>
      <c r="P276" s="312">
        <v>43.133726000000003</v>
      </c>
      <c r="Q276" s="312">
        <v>44.194676000000001</v>
      </c>
      <c r="R276" s="312">
        <v>44.792665999999997</v>
      </c>
      <c r="S276" s="312">
        <v>45.400944000000003</v>
      </c>
      <c r="T276" s="312">
        <v>43.845526999999997</v>
      </c>
      <c r="U276" s="312">
        <v>41.252951000000003</v>
      </c>
      <c r="V276" s="312">
        <v>41.568663999999998</v>
      </c>
      <c r="W276" s="312">
        <v>42.215521999999993</v>
      </c>
      <c r="X276" s="312">
        <v>42.789077999999996</v>
      </c>
      <c r="Y276" s="313">
        <v>43.902110999999998</v>
      </c>
    </row>
    <row r="277" spans="1:25" s="146" customFormat="1" ht="26.2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185">
        <v>23</v>
      </c>
      <c r="B278" s="172">
        <v>788.73758037414837</v>
      </c>
      <c r="C278" s="173">
        <v>770.0271863741483</v>
      </c>
      <c r="D278" s="173">
        <v>776.29591337414831</v>
      </c>
      <c r="E278" s="174">
        <v>784.23559137414827</v>
      </c>
      <c r="F278" s="174">
        <v>788.55664937414826</v>
      </c>
      <c r="G278" s="174">
        <v>791.23868537414819</v>
      </c>
      <c r="H278" s="174">
        <v>787.80099637414833</v>
      </c>
      <c r="I278" s="174">
        <v>780.07417837414835</v>
      </c>
      <c r="J278" s="174">
        <v>790.96196737414823</v>
      </c>
      <c r="K278" s="175">
        <v>792.28169937414827</v>
      </c>
      <c r="L278" s="174">
        <v>795.86839037414825</v>
      </c>
      <c r="M278" s="176">
        <v>794.80409037414825</v>
      </c>
      <c r="N278" s="175">
        <v>790.15309937414827</v>
      </c>
      <c r="O278" s="174">
        <v>769.40989237414828</v>
      </c>
      <c r="P278" s="176">
        <v>772.37928937414836</v>
      </c>
      <c r="Q278" s="177">
        <v>785.56596637414827</v>
      </c>
      <c r="R278" s="174">
        <v>803.04177237414831</v>
      </c>
      <c r="S278" s="177">
        <v>796.96461937414836</v>
      </c>
      <c r="T278" s="174">
        <v>785.03381637414827</v>
      </c>
      <c r="U278" s="173">
        <v>782.72428537414828</v>
      </c>
      <c r="V278" s="173">
        <v>775.71054837414829</v>
      </c>
      <c r="W278" s="173">
        <v>785.67239637414832</v>
      </c>
      <c r="X278" s="173">
        <v>786.27904737414826</v>
      </c>
      <c r="Y278" s="178">
        <v>790.00409737414827</v>
      </c>
    </row>
    <row r="279" spans="1:25" s="146" customFormat="1" ht="38.25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</row>
    <row r="280" spans="1:25" s="146" customFormat="1" ht="25.5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</row>
    <row r="281" spans="1:25" s="146" customFormat="1" ht="25.5" x14ac:dyDescent="0.2">
      <c r="A281" s="182" t="s">
        <v>9</v>
      </c>
      <c r="B281" s="311">
        <v>43.126652999999997</v>
      </c>
      <c r="C281" s="312">
        <v>41.996258999999995</v>
      </c>
      <c r="D281" s="312">
        <v>42.374985999999993</v>
      </c>
      <c r="E281" s="312">
        <v>42.854664</v>
      </c>
      <c r="F281" s="312">
        <v>43.115721999999998</v>
      </c>
      <c r="G281" s="312">
        <v>43.277757999999992</v>
      </c>
      <c r="H281" s="312">
        <v>43.070068999999997</v>
      </c>
      <c r="I281" s="312">
        <v>42.603251</v>
      </c>
      <c r="J281" s="312">
        <v>43.261039999999994</v>
      </c>
      <c r="K281" s="312">
        <v>43.340771999999994</v>
      </c>
      <c r="L281" s="312">
        <v>43.557462999999998</v>
      </c>
      <c r="M281" s="312">
        <v>43.493162999999996</v>
      </c>
      <c r="N281" s="312">
        <v>43.212171999999995</v>
      </c>
      <c r="O281" s="312">
        <v>41.958964999999992</v>
      </c>
      <c r="P281" s="312">
        <v>42.138362000000001</v>
      </c>
      <c r="Q281" s="312">
        <v>42.935038999999996</v>
      </c>
      <c r="R281" s="312">
        <v>43.990844999999993</v>
      </c>
      <c r="S281" s="312">
        <v>43.623691999999998</v>
      </c>
      <c r="T281" s="312">
        <v>42.902889000000002</v>
      </c>
      <c r="U281" s="312">
        <v>42.763357999999997</v>
      </c>
      <c r="V281" s="312">
        <v>42.339621000000001</v>
      </c>
      <c r="W281" s="312">
        <v>42.941468999999998</v>
      </c>
      <c r="X281" s="312">
        <v>42.978119999999997</v>
      </c>
      <c r="Y281" s="313">
        <v>43.203169999999993</v>
      </c>
    </row>
    <row r="282" spans="1:25" s="146" customFormat="1" ht="26.2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186">
        <v>24</v>
      </c>
      <c r="B283" s="172">
        <v>869.89045537414836</v>
      </c>
      <c r="C283" s="173">
        <v>841.56943237414828</v>
      </c>
      <c r="D283" s="173">
        <v>841.56943237414828</v>
      </c>
      <c r="E283" s="174">
        <v>849.91354437414839</v>
      </c>
      <c r="F283" s="174">
        <v>854.29846037414825</v>
      </c>
      <c r="G283" s="174">
        <v>870.42260537414836</v>
      </c>
      <c r="H283" s="174">
        <v>872.16805737414836</v>
      </c>
      <c r="I283" s="174">
        <v>861.42927037414825</v>
      </c>
      <c r="J283" s="174">
        <v>866.80398537414828</v>
      </c>
      <c r="K283" s="175">
        <v>876.0846813741482</v>
      </c>
      <c r="L283" s="174">
        <v>881.00174737414829</v>
      </c>
      <c r="M283" s="176">
        <v>883.74764137414832</v>
      </c>
      <c r="N283" s="175">
        <v>877.51084337414829</v>
      </c>
      <c r="O283" s="174">
        <v>853.77695337414832</v>
      </c>
      <c r="P283" s="176">
        <v>853.94724137414835</v>
      </c>
      <c r="Q283" s="177">
        <v>871.42304737414827</v>
      </c>
      <c r="R283" s="174">
        <v>888.19641537414827</v>
      </c>
      <c r="S283" s="177">
        <v>883.89664337414831</v>
      </c>
      <c r="T283" s="174">
        <v>854.24524537414823</v>
      </c>
      <c r="U283" s="173">
        <v>852.80844037414829</v>
      </c>
      <c r="V283" s="173">
        <v>861.21641037414827</v>
      </c>
      <c r="W283" s="173">
        <v>870.32681837414827</v>
      </c>
      <c r="X283" s="173">
        <v>876.18046837414829</v>
      </c>
      <c r="Y283" s="178">
        <v>876.05275237414833</v>
      </c>
    </row>
    <row r="284" spans="1:25" s="146" customFormat="1" ht="38.25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</row>
    <row r="285" spans="1:25" s="146" customFormat="1" ht="25.5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</row>
    <row r="286" spans="1:25" s="146" customFormat="1" ht="25.5" x14ac:dyDescent="0.2">
      <c r="A286" s="182" t="s">
        <v>9</v>
      </c>
      <c r="B286" s="311">
        <v>48.029527999999999</v>
      </c>
      <c r="C286" s="312">
        <v>46.318505000000002</v>
      </c>
      <c r="D286" s="312">
        <v>46.318505000000002</v>
      </c>
      <c r="E286" s="312">
        <v>46.822617000000001</v>
      </c>
      <c r="F286" s="312">
        <v>47.087532999999993</v>
      </c>
      <c r="G286" s="312">
        <v>48.061678000000001</v>
      </c>
      <c r="H286" s="312">
        <v>48.16713</v>
      </c>
      <c r="I286" s="312">
        <v>47.518342999999994</v>
      </c>
      <c r="J286" s="312">
        <v>47.843057999999992</v>
      </c>
      <c r="K286" s="312">
        <v>48.403753999999992</v>
      </c>
      <c r="L286" s="312">
        <v>48.700819999999993</v>
      </c>
      <c r="M286" s="312">
        <v>48.866713999999995</v>
      </c>
      <c r="N286" s="312">
        <v>48.489915999999994</v>
      </c>
      <c r="O286" s="312">
        <v>47.056026000000003</v>
      </c>
      <c r="P286" s="312">
        <v>47.066313999999998</v>
      </c>
      <c r="Q286" s="312">
        <v>48.122119999999995</v>
      </c>
      <c r="R286" s="312">
        <v>49.135487999999995</v>
      </c>
      <c r="S286" s="312">
        <v>48.875715999999997</v>
      </c>
      <c r="T286" s="312">
        <v>47.084317999999996</v>
      </c>
      <c r="U286" s="312">
        <v>46.997512999999998</v>
      </c>
      <c r="V286" s="312">
        <v>47.505482999999991</v>
      </c>
      <c r="W286" s="312">
        <v>48.055890999999995</v>
      </c>
      <c r="X286" s="312">
        <v>48.409540999999997</v>
      </c>
      <c r="Y286" s="313">
        <v>48.401824999999995</v>
      </c>
    </row>
    <row r="287" spans="1:25" s="146" customFormat="1" ht="26.2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154">
        <v>25</v>
      </c>
      <c r="B288" s="172">
        <v>774.06088337414826</v>
      </c>
      <c r="C288" s="173">
        <v>759.35225737414828</v>
      </c>
      <c r="D288" s="173">
        <v>750.69949837414833</v>
      </c>
      <c r="E288" s="174">
        <v>804.74465237414825</v>
      </c>
      <c r="F288" s="174">
        <v>813.26969537414834</v>
      </c>
      <c r="G288" s="174">
        <v>816.96281637414836</v>
      </c>
      <c r="H288" s="174">
        <v>812.03510737414831</v>
      </c>
      <c r="I288" s="174">
        <v>796.91140437414833</v>
      </c>
      <c r="J288" s="174">
        <v>814.66392837414833</v>
      </c>
      <c r="K288" s="175">
        <v>830.60714237414822</v>
      </c>
      <c r="L288" s="174">
        <v>829.28741037414829</v>
      </c>
      <c r="M288" s="176">
        <v>829.65991537414823</v>
      </c>
      <c r="N288" s="175">
        <v>823.93398137414829</v>
      </c>
      <c r="O288" s="174">
        <v>785.94911437414828</v>
      </c>
      <c r="P288" s="176">
        <v>791.66440537414837</v>
      </c>
      <c r="Q288" s="177">
        <v>818.22933337414827</v>
      </c>
      <c r="R288" s="174">
        <v>843.92153537414822</v>
      </c>
      <c r="S288" s="177">
        <v>828.08475137414825</v>
      </c>
      <c r="T288" s="174">
        <v>824.02976837414826</v>
      </c>
      <c r="U288" s="173">
        <v>787.88614037414823</v>
      </c>
      <c r="V288" s="173">
        <v>798.86971637414831</v>
      </c>
      <c r="W288" s="173">
        <v>798.75264337414831</v>
      </c>
      <c r="X288" s="173">
        <v>818.91048537414827</v>
      </c>
      <c r="Y288" s="178">
        <v>820.31536137414832</v>
      </c>
    </row>
    <row r="289" spans="1:25" s="146" customFormat="1" ht="38.25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</row>
    <row r="290" spans="1:25" s="146" customFormat="1" ht="25.5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</row>
    <row r="291" spans="1:25" s="146" customFormat="1" ht="25.5" x14ac:dyDescent="0.2">
      <c r="A291" s="182" t="s">
        <v>9</v>
      </c>
      <c r="B291" s="311">
        <v>42.239955999999992</v>
      </c>
      <c r="C291" s="312">
        <v>41.351329999999997</v>
      </c>
      <c r="D291" s="312">
        <v>40.828570999999997</v>
      </c>
      <c r="E291" s="312">
        <v>44.093724999999999</v>
      </c>
      <c r="F291" s="312">
        <v>44.608767999999998</v>
      </c>
      <c r="G291" s="312">
        <v>44.831888999999997</v>
      </c>
      <c r="H291" s="312">
        <v>44.534179999999999</v>
      </c>
      <c r="I291" s="312">
        <v>43.620476999999994</v>
      </c>
      <c r="J291" s="312">
        <v>44.693001000000002</v>
      </c>
      <c r="K291" s="312">
        <v>45.656214999999996</v>
      </c>
      <c r="L291" s="312">
        <v>45.576482999999996</v>
      </c>
      <c r="M291" s="312">
        <v>45.598987999999999</v>
      </c>
      <c r="N291" s="312">
        <v>45.253053999999999</v>
      </c>
      <c r="O291" s="312">
        <v>42.958187000000002</v>
      </c>
      <c r="P291" s="312">
        <v>43.303477999999998</v>
      </c>
      <c r="Q291" s="312">
        <v>44.908405999999992</v>
      </c>
      <c r="R291" s="312">
        <v>46.460607999999993</v>
      </c>
      <c r="S291" s="312">
        <v>45.503823999999994</v>
      </c>
      <c r="T291" s="312">
        <v>45.258840999999997</v>
      </c>
      <c r="U291" s="312">
        <v>43.075212999999998</v>
      </c>
      <c r="V291" s="312">
        <v>43.738788999999997</v>
      </c>
      <c r="W291" s="312">
        <v>43.731715999999999</v>
      </c>
      <c r="X291" s="312">
        <v>44.949557999999996</v>
      </c>
      <c r="Y291" s="313">
        <v>45.034433999999997</v>
      </c>
    </row>
    <row r="292" spans="1:25" s="146" customFormat="1" ht="26.2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184">
        <v>26</v>
      </c>
      <c r="B293" s="172">
        <v>609.72232037414824</v>
      </c>
      <c r="C293" s="173">
        <v>586.74408337414832</v>
      </c>
      <c r="D293" s="173">
        <v>580.89043337414842</v>
      </c>
      <c r="E293" s="174">
        <v>605.68862337414828</v>
      </c>
      <c r="F293" s="174">
        <v>623.79236637414829</v>
      </c>
      <c r="G293" s="174">
        <v>616.34226637414827</v>
      </c>
      <c r="H293" s="174">
        <v>606.05048537414825</v>
      </c>
      <c r="I293" s="174">
        <v>602.22964837414827</v>
      </c>
      <c r="J293" s="174">
        <v>605.10325837414837</v>
      </c>
      <c r="K293" s="175">
        <v>610.50990237414828</v>
      </c>
      <c r="L293" s="174">
        <v>612.68107437414824</v>
      </c>
      <c r="M293" s="176">
        <v>617.18306337414833</v>
      </c>
      <c r="N293" s="175">
        <v>618.88594337414827</v>
      </c>
      <c r="O293" s="174">
        <v>593.76846337414827</v>
      </c>
      <c r="P293" s="176">
        <v>598.40881137414829</v>
      </c>
      <c r="Q293" s="177">
        <v>622.34491837414828</v>
      </c>
      <c r="R293" s="174">
        <v>645.94044937414822</v>
      </c>
      <c r="S293" s="177">
        <v>631.55111337414826</v>
      </c>
      <c r="T293" s="174">
        <v>616.79991537414833</v>
      </c>
      <c r="U293" s="173">
        <v>614.4690983741483</v>
      </c>
      <c r="V293" s="173">
        <v>607.1041423741483</v>
      </c>
      <c r="W293" s="173">
        <v>608.34937337414829</v>
      </c>
      <c r="X293" s="173">
        <v>613.7560173741482</v>
      </c>
      <c r="Y293" s="178">
        <v>611.71256137414832</v>
      </c>
    </row>
    <row r="294" spans="1:25" s="146" customFormat="1" ht="38.25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</row>
    <row r="295" spans="1:25" s="146" customFormat="1" ht="25.5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</row>
    <row r="296" spans="1:25" s="146" customFormat="1" ht="25.5" x14ac:dyDescent="0.2">
      <c r="A296" s="167" t="s">
        <v>9</v>
      </c>
      <c r="B296" s="311">
        <v>32.311392999999995</v>
      </c>
      <c r="C296" s="312">
        <v>30.923155999999999</v>
      </c>
      <c r="D296" s="312">
        <v>30.569506000000001</v>
      </c>
      <c r="E296" s="312">
        <v>32.067695999999998</v>
      </c>
      <c r="F296" s="312">
        <v>33.161439000000001</v>
      </c>
      <c r="G296" s="312">
        <v>32.711339000000002</v>
      </c>
      <c r="H296" s="312">
        <v>32.089557999999997</v>
      </c>
      <c r="I296" s="312">
        <v>31.858720999999999</v>
      </c>
      <c r="J296" s="312">
        <v>32.032330999999999</v>
      </c>
      <c r="K296" s="312">
        <v>32.358975000000001</v>
      </c>
      <c r="L296" s="312">
        <v>32.490147</v>
      </c>
      <c r="M296" s="312">
        <v>32.762135999999998</v>
      </c>
      <c r="N296" s="312">
        <v>32.865015999999997</v>
      </c>
      <c r="O296" s="312">
        <v>31.347535999999998</v>
      </c>
      <c r="P296" s="312">
        <v>31.627883999999998</v>
      </c>
      <c r="Q296" s="312">
        <v>33.073990999999999</v>
      </c>
      <c r="R296" s="312">
        <v>34.499521999999999</v>
      </c>
      <c r="S296" s="312">
        <v>33.630185999999995</v>
      </c>
      <c r="T296" s="312">
        <v>32.738987999999999</v>
      </c>
      <c r="U296" s="312">
        <v>32.598171000000001</v>
      </c>
      <c r="V296" s="312">
        <v>32.153214999999996</v>
      </c>
      <c r="W296" s="312">
        <v>32.228445999999998</v>
      </c>
      <c r="X296" s="312">
        <v>32.55509</v>
      </c>
      <c r="Y296" s="313">
        <v>32.431633999999995</v>
      </c>
    </row>
    <row r="297" spans="1:25" s="146" customFormat="1" ht="26.2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171">
        <v>27</v>
      </c>
      <c r="B298" s="172">
        <v>791.05775437414832</v>
      </c>
      <c r="C298" s="173">
        <v>752.3917353741482</v>
      </c>
      <c r="D298" s="173">
        <v>765.91898837414828</v>
      </c>
      <c r="E298" s="174">
        <v>781.85155937414834</v>
      </c>
      <c r="F298" s="174">
        <v>797.61384237414825</v>
      </c>
      <c r="G298" s="174">
        <v>790.29145837414831</v>
      </c>
      <c r="H298" s="174">
        <v>787.93935537414836</v>
      </c>
      <c r="I298" s="174">
        <v>778.53094337414825</v>
      </c>
      <c r="J298" s="174">
        <v>785.41696437414828</v>
      </c>
      <c r="K298" s="175">
        <v>788.09900037414832</v>
      </c>
      <c r="L298" s="174">
        <v>792.77127737414833</v>
      </c>
      <c r="M298" s="176">
        <v>791.62183337414831</v>
      </c>
      <c r="N298" s="175">
        <v>774.69946337414831</v>
      </c>
      <c r="O298" s="174">
        <v>751.31679237414824</v>
      </c>
      <c r="P298" s="176">
        <v>752.84938437414826</v>
      </c>
      <c r="Q298" s="177">
        <v>780.80854537414825</v>
      </c>
      <c r="R298" s="174">
        <v>808.25684237414828</v>
      </c>
      <c r="S298" s="177">
        <v>797.3051953741483</v>
      </c>
      <c r="T298" s="174">
        <v>785.19346137414823</v>
      </c>
      <c r="U298" s="173">
        <v>758.36245837414822</v>
      </c>
      <c r="V298" s="173">
        <v>766.75978537414824</v>
      </c>
      <c r="W298" s="173">
        <v>767.6857263741482</v>
      </c>
      <c r="X298" s="173">
        <v>777.8072193741483</v>
      </c>
      <c r="Y298" s="178">
        <v>778.26486837414825</v>
      </c>
    </row>
    <row r="299" spans="1:25" s="146" customFormat="1" ht="38.25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</row>
    <row r="300" spans="1:25" s="146" customFormat="1" ht="25.5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</row>
    <row r="301" spans="1:25" s="146" customFormat="1" ht="25.5" x14ac:dyDescent="0.2">
      <c r="A301" s="167" t="s">
        <v>9</v>
      </c>
      <c r="B301" s="311">
        <v>43.266826999999999</v>
      </c>
      <c r="C301" s="312">
        <v>40.930807999999992</v>
      </c>
      <c r="D301" s="312">
        <v>41.748060999999993</v>
      </c>
      <c r="E301" s="312">
        <v>42.710631999999997</v>
      </c>
      <c r="F301" s="312">
        <v>43.662914999999991</v>
      </c>
      <c r="G301" s="312">
        <v>43.220530999999994</v>
      </c>
      <c r="H301" s="312">
        <v>43.078428000000002</v>
      </c>
      <c r="I301" s="312">
        <v>42.510016</v>
      </c>
      <c r="J301" s="312">
        <v>42.926037000000001</v>
      </c>
      <c r="K301" s="312">
        <v>43.088073000000001</v>
      </c>
      <c r="L301" s="312">
        <v>43.370349999999995</v>
      </c>
      <c r="M301" s="312">
        <v>43.300905999999998</v>
      </c>
      <c r="N301" s="312">
        <v>42.278535999999995</v>
      </c>
      <c r="O301" s="312">
        <v>40.865864999999992</v>
      </c>
      <c r="P301" s="312">
        <v>40.958456999999996</v>
      </c>
      <c r="Q301" s="312">
        <v>42.647617999999994</v>
      </c>
      <c r="R301" s="312">
        <v>44.305914999999992</v>
      </c>
      <c r="S301" s="312">
        <v>43.644267999999997</v>
      </c>
      <c r="T301" s="312">
        <v>42.912533999999994</v>
      </c>
      <c r="U301" s="312">
        <v>41.291530999999992</v>
      </c>
      <c r="V301" s="312">
        <v>41.798857999999996</v>
      </c>
      <c r="W301" s="312">
        <v>41.854798999999993</v>
      </c>
      <c r="X301" s="312">
        <v>42.466292000000003</v>
      </c>
      <c r="Y301" s="313">
        <v>42.493941</v>
      </c>
    </row>
    <row r="302" spans="1:25" s="146" customFormat="1" ht="26.2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186">
        <v>28</v>
      </c>
      <c r="B303" s="172">
        <v>787.24756037414818</v>
      </c>
      <c r="C303" s="173">
        <v>751.04007437414828</v>
      </c>
      <c r="D303" s="173">
        <v>754.49904937414829</v>
      </c>
      <c r="E303" s="174">
        <v>779.32916837414825</v>
      </c>
      <c r="F303" s="174">
        <v>791.23868537414819</v>
      </c>
      <c r="G303" s="174">
        <v>785.16153237414835</v>
      </c>
      <c r="H303" s="174">
        <v>778.61608737414838</v>
      </c>
      <c r="I303" s="174">
        <v>768.02630237414826</v>
      </c>
      <c r="J303" s="174">
        <v>770.27197537414827</v>
      </c>
      <c r="K303" s="175">
        <v>778.40322737414829</v>
      </c>
      <c r="L303" s="174">
        <v>786.04490137414825</v>
      </c>
      <c r="M303" s="176">
        <v>788.93979737414827</v>
      </c>
      <c r="N303" s="175">
        <v>787.79035337414837</v>
      </c>
      <c r="O303" s="174">
        <v>761.00192237414831</v>
      </c>
      <c r="P303" s="176">
        <v>767.13229037414828</v>
      </c>
      <c r="Q303" s="177">
        <v>787.71585237414831</v>
      </c>
      <c r="R303" s="174">
        <v>819.22977537414829</v>
      </c>
      <c r="S303" s="177">
        <v>804.84043937414833</v>
      </c>
      <c r="T303" s="174">
        <v>791.41961637414829</v>
      </c>
      <c r="U303" s="173">
        <v>788.62050737414836</v>
      </c>
      <c r="V303" s="173">
        <v>775.09325437414827</v>
      </c>
      <c r="W303" s="173">
        <v>776.31719937414823</v>
      </c>
      <c r="X303" s="173">
        <v>785.80011237414828</v>
      </c>
      <c r="Y303" s="178">
        <v>784.77838437414835</v>
      </c>
    </row>
    <row r="304" spans="1:25" s="146" customFormat="1" ht="38.25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</row>
    <row r="305" spans="1:25" s="146" customFormat="1" ht="25.5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</row>
    <row r="306" spans="1:25" s="146" customFormat="1" ht="25.5" x14ac:dyDescent="0.2">
      <c r="A306" s="182" t="s">
        <v>9</v>
      </c>
      <c r="B306" s="311">
        <v>43.036632999999995</v>
      </c>
      <c r="C306" s="312">
        <v>40.849146999999995</v>
      </c>
      <c r="D306" s="312">
        <v>41.058121999999997</v>
      </c>
      <c r="E306" s="312">
        <v>42.558240999999995</v>
      </c>
      <c r="F306" s="312">
        <v>43.277757999999992</v>
      </c>
      <c r="G306" s="312">
        <v>42.910604999999997</v>
      </c>
      <c r="H306" s="312">
        <v>42.515160000000002</v>
      </c>
      <c r="I306" s="312">
        <v>41.875374999999998</v>
      </c>
      <c r="J306" s="312">
        <v>42.011047999999995</v>
      </c>
      <c r="K306" s="312">
        <v>42.502299999999998</v>
      </c>
      <c r="L306" s="312">
        <v>42.963973999999993</v>
      </c>
      <c r="M306" s="312">
        <v>43.138869999999997</v>
      </c>
      <c r="N306" s="312">
        <v>43.069426</v>
      </c>
      <c r="O306" s="312">
        <v>41.450994999999999</v>
      </c>
      <c r="P306" s="312">
        <v>41.821362999999998</v>
      </c>
      <c r="Q306" s="312">
        <v>43.064924999999995</v>
      </c>
      <c r="R306" s="312">
        <v>44.968848000000001</v>
      </c>
      <c r="S306" s="312">
        <v>44.099511999999997</v>
      </c>
      <c r="T306" s="312">
        <v>43.288688999999998</v>
      </c>
      <c r="U306" s="312">
        <v>43.119579999999999</v>
      </c>
      <c r="V306" s="312">
        <v>42.302326999999998</v>
      </c>
      <c r="W306" s="312">
        <v>42.376271999999993</v>
      </c>
      <c r="X306" s="312">
        <v>42.949185</v>
      </c>
      <c r="Y306" s="313">
        <v>42.887456999999998</v>
      </c>
    </row>
    <row r="307" spans="1:25" s="146" customFormat="1" ht="26.2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154">
        <v>29</v>
      </c>
      <c r="B308" s="172">
        <v>649.39942437414823</v>
      </c>
      <c r="C308" s="173">
        <v>627.70899037414824</v>
      </c>
      <c r="D308" s="173">
        <v>619.36487837414825</v>
      </c>
      <c r="E308" s="174">
        <v>649.32492337414828</v>
      </c>
      <c r="F308" s="174">
        <v>662.29874037414822</v>
      </c>
      <c r="G308" s="174">
        <v>661.67080337414836</v>
      </c>
      <c r="H308" s="174">
        <v>651.30452137414829</v>
      </c>
      <c r="I308" s="174">
        <v>640.28901637414833</v>
      </c>
      <c r="J308" s="174">
        <v>647.77104537414834</v>
      </c>
      <c r="K308" s="175">
        <v>654.25263237414833</v>
      </c>
      <c r="L308" s="174">
        <v>648.06904937414822</v>
      </c>
      <c r="M308" s="176">
        <v>651.78345637414827</v>
      </c>
      <c r="N308" s="175">
        <v>650.67658437414832</v>
      </c>
      <c r="O308" s="174">
        <v>624.10101337414824</v>
      </c>
      <c r="P308" s="176">
        <v>632.03004837414835</v>
      </c>
      <c r="Q308" s="177">
        <v>667.33287937414832</v>
      </c>
      <c r="R308" s="174">
        <v>678.53995837414823</v>
      </c>
      <c r="S308" s="177">
        <v>672.84595337414839</v>
      </c>
      <c r="T308" s="174">
        <v>657.86060937414834</v>
      </c>
      <c r="U308" s="173">
        <v>653.68855337414834</v>
      </c>
      <c r="V308" s="173">
        <v>648.96306137414831</v>
      </c>
      <c r="W308" s="173">
        <v>647.40918337414826</v>
      </c>
      <c r="X308" s="173">
        <v>606.46556237414836</v>
      </c>
      <c r="Y308" s="178">
        <v>623.44114737414827</v>
      </c>
    </row>
    <row r="309" spans="1:25" s="146" customFormat="1" ht="38.25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</row>
    <row r="310" spans="1:25" s="146" customFormat="1" ht="25.5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</row>
    <row r="311" spans="1:25" s="146" customFormat="1" ht="25.5" x14ac:dyDescent="0.2">
      <c r="A311" s="182" t="s">
        <v>9</v>
      </c>
      <c r="B311" s="311">
        <v>34.708496999999994</v>
      </c>
      <c r="C311" s="312">
        <v>33.398062999999993</v>
      </c>
      <c r="D311" s="312">
        <v>32.893950999999994</v>
      </c>
      <c r="E311" s="312">
        <v>34.703995999999997</v>
      </c>
      <c r="F311" s="312">
        <v>35.487812999999996</v>
      </c>
      <c r="G311" s="312">
        <v>35.449876000000003</v>
      </c>
      <c r="H311" s="312">
        <v>34.823594</v>
      </c>
      <c r="I311" s="312">
        <v>34.158088999999997</v>
      </c>
      <c r="J311" s="312">
        <v>34.610118</v>
      </c>
      <c r="K311" s="312">
        <v>35.001705000000001</v>
      </c>
      <c r="L311" s="312">
        <v>34.628121999999998</v>
      </c>
      <c r="M311" s="312">
        <v>34.852528999999997</v>
      </c>
      <c r="N311" s="312">
        <v>34.785657</v>
      </c>
      <c r="O311" s="312">
        <v>33.180085999999996</v>
      </c>
      <c r="P311" s="312">
        <v>33.659120999999999</v>
      </c>
      <c r="Q311" s="312">
        <v>35.791951999999995</v>
      </c>
      <c r="R311" s="312">
        <v>36.469030999999994</v>
      </c>
      <c r="S311" s="312">
        <v>36.125025999999998</v>
      </c>
      <c r="T311" s="312">
        <v>35.219681999999999</v>
      </c>
      <c r="U311" s="312">
        <v>34.967626000000003</v>
      </c>
      <c r="V311" s="312">
        <v>34.682133999999998</v>
      </c>
      <c r="W311" s="312">
        <v>34.588255999999994</v>
      </c>
      <c r="X311" s="312">
        <v>32.114635</v>
      </c>
      <c r="Y311" s="313">
        <v>33.140219999999999</v>
      </c>
    </row>
    <row r="312" spans="1:25" s="146" customFormat="1" ht="26.2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184">
        <v>30</v>
      </c>
      <c r="B313" s="172">
        <v>867.07006037414828</v>
      </c>
      <c r="C313" s="173">
        <v>834.4599083741482</v>
      </c>
      <c r="D313" s="173">
        <v>836.16278837414825</v>
      </c>
      <c r="E313" s="174">
        <v>843.19781137414827</v>
      </c>
      <c r="F313" s="174">
        <v>866.28247837414835</v>
      </c>
      <c r="G313" s="174">
        <v>868.67715337414836</v>
      </c>
      <c r="H313" s="174">
        <v>909.07798137414829</v>
      </c>
      <c r="I313" s="174">
        <v>894.9653633741483</v>
      </c>
      <c r="J313" s="174">
        <v>908.27975637414829</v>
      </c>
      <c r="K313" s="175">
        <v>910.72764637414832</v>
      </c>
      <c r="L313" s="174">
        <v>912.52631337414823</v>
      </c>
      <c r="M313" s="176">
        <v>877.13833837414825</v>
      </c>
      <c r="N313" s="175">
        <v>861.31219737414824</v>
      </c>
      <c r="O313" s="174">
        <v>877.13833837414825</v>
      </c>
      <c r="P313" s="176">
        <v>889.18621437414834</v>
      </c>
      <c r="Q313" s="177">
        <v>923.53117537414835</v>
      </c>
      <c r="R313" s="174">
        <v>937.67572237414822</v>
      </c>
      <c r="S313" s="177">
        <v>913.97376137414824</v>
      </c>
      <c r="T313" s="174">
        <v>883.84342837414829</v>
      </c>
      <c r="U313" s="173">
        <v>871.57204937414826</v>
      </c>
      <c r="V313" s="173">
        <v>867.5383523741483</v>
      </c>
      <c r="W313" s="173">
        <v>875.23324137414829</v>
      </c>
      <c r="X313" s="173">
        <v>872.72149337414828</v>
      </c>
      <c r="Y313" s="178">
        <v>865.65454137414827</v>
      </c>
    </row>
    <row r="314" spans="1:25" s="146" customFormat="1" ht="38.25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</row>
    <row r="315" spans="1:25" s="146" customFormat="1" ht="25.5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</row>
    <row r="316" spans="1:25" s="146" customFormat="1" ht="25.5" x14ac:dyDescent="0.2">
      <c r="A316" s="167" t="s">
        <v>9</v>
      </c>
      <c r="B316" s="311">
        <v>47.859132999999993</v>
      </c>
      <c r="C316" s="312">
        <v>45.888980999999994</v>
      </c>
      <c r="D316" s="312">
        <v>45.991860999999993</v>
      </c>
      <c r="E316" s="312">
        <v>46.416883999999996</v>
      </c>
      <c r="F316" s="312">
        <v>47.811551000000001</v>
      </c>
      <c r="G316" s="312">
        <v>47.956226000000001</v>
      </c>
      <c r="H316" s="312">
        <v>50.397053999999997</v>
      </c>
      <c r="I316" s="312">
        <v>49.544435999999997</v>
      </c>
      <c r="J316" s="312">
        <v>50.348828999999995</v>
      </c>
      <c r="K316" s="312">
        <v>50.496718999999999</v>
      </c>
      <c r="L316" s="312">
        <v>50.605385999999996</v>
      </c>
      <c r="M316" s="312">
        <v>48.467410999999998</v>
      </c>
      <c r="N316" s="312">
        <v>47.511269999999996</v>
      </c>
      <c r="O316" s="312">
        <v>48.467410999999998</v>
      </c>
      <c r="P316" s="312">
        <v>49.195287</v>
      </c>
      <c r="Q316" s="312">
        <v>51.270247999999995</v>
      </c>
      <c r="R316" s="312">
        <v>52.124794999999999</v>
      </c>
      <c r="S316" s="312">
        <v>50.692833999999998</v>
      </c>
      <c r="T316" s="312">
        <v>48.872501</v>
      </c>
      <c r="U316" s="312">
        <v>48.131121999999998</v>
      </c>
      <c r="V316" s="312">
        <v>47.887425</v>
      </c>
      <c r="W316" s="312">
        <v>48.352314</v>
      </c>
      <c r="X316" s="312">
        <v>48.200565999999995</v>
      </c>
      <c r="Y316" s="313">
        <v>47.773613999999995</v>
      </c>
    </row>
    <row r="317" spans="1:25" s="146" customFormat="1" ht="26.2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171">
        <v>31</v>
      </c>
      <c r="B318" s="172">
        <v>773.27330137414822</v>
      </c>
      <c r="C318" s="173">
        <v>738.14075837414828</v>
      </c>
      <c r="D318" s="173">
        <v>746.28265337414837</v>
      </c>
      <c r="E318" s="174">
        <v>752.71102537414833</v>
      </c>
      <c r="F318" s="174">
        <v>775.85955037414828</v>
      </c>
      <c r="G318" s="174">
        <v>765.50391137414829</v>
      </c>
      <c r="H318" s="174">
        <v>807.72469237414828</v>
      </c>
      <c r="I318" s="174">
        <v>804.56372137414837</v>
      </c>
      <c r="J318" s="174">
        <v>799.09321937414836</v>
      </c>
      <c r="K318" s="175">
        <v>810.65151737414828</v>
      </c>
      <c r="L318" s="174">
        <v>808.00141037414824</v>
      </c>
      <c r="M318" s="176">
        <v>774.23117137414829</v>
      </c>
      <c r="N318" s="175">
        <v>759.19261237414833</v>
      </c>
      <c r="O318" s="174">
        <v>778.70123137414828</v>
      </c>
      <c r="P318" s="176">
        <v>786.58769437414833</v>
      </c>
      <c r="Q318" s="177">
        <v>828.1060373741484</v>
      </c>
      <c r="R318" s="174">
        <v>863.82394537414825</v>
      </c>
      <c r="S318" s="177">
        <v>861.71663137414828</v>
      </c>
      <c r="T318" s="174">
        <v>765.30169437414838</v>
      </c>
      <c r="U318" s="173">
        <v>750.36956537414824</v>
      </c>
      <c r="V318" s="173">
        <v>761.37442737414824</v>
      </c>
      <c r="W318" s="173">
        <v>765.37619537414832</v>
      </c>
      <c r="X318" s="173">
        <v>764.18417937414824</v>
      </c>
      <c r="Y318" s="178">
        <v>761.91722037414831</v>
      </c>
    </row>
    <row r="319" spans="1:25" s="146" customFormat="1" ht="38.25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</row>
    <row r="320" spans="1:25" s="146" customFormat="1" ht="25.5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</row>
    <row r="321" spans="1:25" s="146" customFormat="1" ht="25.5" x14ac:dyDescent="0.2">
      <c r="A321" s="182" t="s">
        <v>9</v>
      </c>
      <c r="B321" s="311">
        <v>42.192373999999994</v>
      </c>
      <c r="C321" s="312">
        <v>40.069830999999994</v>
      </c>
      <c r="D321" s="312">
        <v>40.561726</v>
      </c>
      <c r="E321" s="312">
        <v>40.950097999999997</v>
      </c>
      <c r="F321" s="312">
        <v>42.348622999999996</v>
      </c>
      <c r="G321" s="312">
        <v>41.722983999999997</v>
      </c>
      <c r="H321" s="312">
        <v>44.273764999999997</v>
      </c>
      <c r="I321" s="312">
        <v>44.082794</v>
      </c>
      <c r="J321" s="312">
        <v>43.752292000000004</v>
      </c>
      <c r="K321" s="312">
        <v>44.450589999999991</v>
      </c>
      <c r="L321" s="312">
        <v>44.290482999999995</v>
      </c>
      <c r="M321" s="312">
        <v>42.250244000000002</v>
      </c>
      <c r="N321" s="312">
        <v>41.341684999999998</v>
      </c>
      <c r="O321" s="312">
        <v>42.520303999999996</v>
      </c>
      <c r="P321" s="312">
        <v>42.996766999999998</v>
      </c>
      <c r="Q321" s="312">
        <v>45.505110000000002</v>
      </c>
      <c r="R321" s="312">
        <v>47.663017999999994</v>
      </c>
      <c r="S321" s="312">
        <v>47.535703999999996</v>
      </c>
      <c r="T321" s="312">
        <v>41.710767000000004</v>
      </c>
      <c r="U321" s="312">
        <v>40.808637999999995</v>
      </c>
      <c r="V321" s="312">
        <v>41.473499999999994</v>
      </c>
      <c r="W321" s="312">
        <v>41.715267999999995</v>
      </c>
      <c r="X321" s="312">
        <v>41.643251999999997</v>
      </c>
      <c r="Y321" s="313">
        <v>41.506292999999999</v>
      </c>
    </row>
    <row r="322" spans="1:25" s="146" customFormat="1" ht="26.2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15" customHeight="1" thickBot="1" x14ac:dyDescent="0.25">
      <c r="A324" s="189" t="s">
        <v>43</v>
      </c>
      <c r="B324" s="237" t="s">
        <v>79</v>
      </c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9"/>
    </row>
    <row r="325" spans="1:25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310" customFormat="1" ht="15.75" thickBot="1" x14ac:dyDescent="0.25">
      <c r="A326" s="200">
        <v>1</v>
      </c>
      <c r="B326" s="172">
        <v>684.2939383741483</v>
      </c>
      <c r="C326" s="173">
        <v>660.16625737414824</v>
      </c>
      <c r="D326" s="173">
        <v>653.47181037414816</v>
      </c>
      <c r="E326" s="174">
        <v>662.01813937414829</v>
      </c>
      <c r="F326" s="174">
        <v>694.59636237414827</v>
      </c>
      <c r="G326" s="174">
        <v>696.84203537414817</v>
      </c>
      <c r="H326" s="174">
        <v>690.26466137414832</v>
      </c>
      <c r="I326" s="174">
        <v>663.4655873741483</v>
      </c>
      <c r="J326" s="174">
        <v>690.80745437414828</v>
      </c>
      <c r="K326" s="175">
        <v>694.33028737414827</v>
      </c>
      <c r="L326" s="174">
        <v>676.8970533741483</v>
      </c>
      <c r="M326" s="176">
        <v>675.60925037414825</v>
      </c>
      <c r="N326" s="175">
        <v>673.77865437414823</v>
      </c>
      <c r="O326" s="174">
        <v>655.11083237414823</v>
      </c>
      <c r="P326" s="176">
        <v>662.83765037414832</v>
      </c>
      <c r="Q326" s="177">
        <v>676.51390537414829</v>
      </c>
      <c r="R326" s="174">
        <v>678.45093137414824</v>
      </c>
      <c r="S326" s="177">
        <v>678.9937243741482</v>
      </c>
      <c r="T326" s="174">
        <v>796.14122537414823</v>
      </c>
      <c r="U326" s="173">
        <v>675.14095837414823</v>
      </c>
      <c r="V326" s="173">
        <v>678.45093137414824</v>
      </c>
      <c r="W326" s="173">
        <v>679.69616237414834</v>
      </c>
      <c r="X326" s="173">
        <v>678.56800437414825</v>
      </c>
      <c r="Y326" s="178">
        <v>682.9316343741483</v>
      </c>
    </row>
    <row r="327" spans="1:25" s="146" customFormat="1" ht="38.25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</row>
    <row r="328" spans="1:25" s="146" customFormat="1" ht="25.5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</row>
    <row r="329" spans="1:25" s="146" customFormat="1" ht="25.5" x14ac:dyDescent="0.2">
      <c r="A329" s="167" t="s">
        <v>9</v>
      </c>
      <c r="B329" s="311">
        <v>35.093010999999997</v>
      </c>
      <c r="C329" s="312">
        <v>33.635329999999996</v>
      </c>
      <c r="D329" s="312">
        <v>33.230882999999992</v>
      </c>
      <c r="E329" s="312">
        <v>33.747211999999998</v>
      </c>
      <c r="F329" s="312">
        <v>35.715434999999999</v>
      </c>
      <c r="G329" s="312">
        <v>35.851107999999996</v>
      </c>
      <c r="H329" s="312">
        <v>35.453733999999997</v>
      </c>
      <c r="I329" s="312">
        <v>33.83466</v>
      </c>
      <c r="J329" s="312">
        <v>35.486526999999995</v>
      </c>
      <c r="K329" s="312">
        <v>35.699359999999999</v>
      </c>
      <c r="L329" s="312">
        <v>34.646126000000002</v>
      </c>
      <c r="M329" s="312">
        <v>34.568322999999999</v>
      </c>
      <c r="N329" s="312">
        <v>34.457726999999998</v>
      </c>
      <c r="O329" s="312">
        <v>33.329904999999997</v>
      </c>
      <c r="P329" s="312">
        <v>33.796723</v>
      </c>
      <c r="Q329" s="312">
        <v>34.622978000000003</v>
      </c>
      <c r="R329" s="312">
        <v>34.740003999999999</v>
      </c>
      <c r="S329" s="312">
        <v>34.772796999999997</v>
      </c>
      <c r="T329" s="312">
        <v>41.850297999999995</v>
      </c>
      <c r="U329" s="312">
        <v>34.540030999999992</v>
      </c>
      <c r="V329" s="312">
        <v>34.740003999999999</v>
      </c>
      <c r="W329" s="312">
        <v>34.815235000000001</v>
      </c>
      <c r="X329" s="312">
        <v>34.747076999999997</v>
      </c>
      <c r="Y329" s="313">
        <v>35.010706999999996</v>
      </c>
    </row>
    <row r="330" spans="1:25" s="146" customFormat="1" ht="26.2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171">
        <v>2</v>
      </c>
      <c r="B331" s="172">
        <v>805.33677737414826</v>
      </c>
      <c r="C331" s="173">
        <v>803.9319013741482</v>
      </c>
      <c r="D331" s="173">
        <v>798.77004637414825</v>
      </c>
      <c r="E331" s="174">
        <v>780.22994037414821</v>
      </c>
      <c r="F331" s="174">
        <v>779.65521837414826</v>
      </c>
      <c r="G331" s="174">
        <v>800.36649637414826</v>
      </c>
      <c r="H331" s="174">
        <v>795.25785637414822</v>
      </c>
      <c r="I331" s="174">
        <v>801.82458737414834</v>
      </c>
      <c r="J331" s="174">
        <v>794.23612837414828</v>
      </c>
      <c r="K331" s="175">
        <v>803.44232337414826</v>
      </c>
      <c r="L331" s="174">
        <v>812.23344137414824</v>
      </c>
      <c r="M331" s="176">
        <v>809.92391037414825</v>
      </c>
      <c r="N331" s="175">
        <v>813.29774137414825</v>
      </c>
      <c r="O331" s="174">
        <v>785.84944437414833</v>
      </c>
      <c r="P331" s="176">
        <v>771.28982037414823</v>
      </c>
      <c r="Q331" s="177">
        <v>786.54123937414829</v>
      </c>
      <c r="R331" s="174">
        <v>818.90660237414829</v>
      </c>
      <c r="S331" s="177">
        <v>817.93808937414826</v>
      </c>
      <c r="T331" s="174">
        <v>825.51590537414836</v>
      </c>
      <c r="U331" s="173">
        <v>803.76161337414828</v>
      </c>
      <c r="V331" s="173">
        <v>808.64675037414827</v>
      </c>
      <c r="W331" s="173">
        <v>817.57622737414829</v>
      </c>
      <c r="X331" s="173">
        <v>815.03255037414829</v>
      </c>
      <c r="Y331" s="178">
        <v>808.49774837414827</v>
      </c>
    </row>
    <row r="332" spans="1:25" s="146" customFormat="1" ht="38.25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</row>
    <row r="333" spans="1:25" s="146" customFormat="1" ht="25.5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</row>
    <row r="334" spans="1:25" s="146" customFormat="1" ht="25.5" x14ac:dyDescent="0.2">
      <c r="A334" s="167" t="s">
        <v>9</v>
      </c>
      <c r="B334" s="311">
        <v>42.405850000000001</v>
      </c>
      <c r="C334" s="312">
        <v>42.320973999999993</v>
      </c>
      <c r="D334" s="312">
        <v>42.009118999999998</v>
      </c>
      <c r="E334" s="312">
        <v>40.889012999999998</v>
      </c>
      <c r="F334" s="312">
        <v>40.854290999999996</v>
      </c>
      <c r="G334" s="312">
        <v>42.105569000000003</v>
      </c>
      <c r="H334" s="312">
        <v>41.796928999999999</v>
      </c>
      <c r="I334" s="312">
        <v>42.193660000000001</v>
      </c>
      <c r="J334" s="312">
        <v>41.735201000000004</v>
      </c>
      <c r="K334" s="312">
        <v>42.291395999999999</v>
      </c>
      <c r="L334" s="312">
        <v>42.822513999999998</v>
      </c>
      <c r="M334" s="312">
        <v>42.682982999999993</v>
      </c>
      <c r="N334" s="312">
        <v>42.886814000000001</v>
      </c>
      <c r="O334" s="312">
        <v>41.228517000000004</v>
      </c>
      <c r="P334" s="312">
        <v>40.348892999999997</v>
      </c>
      <c r="Q334" s="312">
        <v>41.270311999999997</v>
      </c>
      <c r="R334" s="312">
        <v>43.225674999999995</v>
      </c>
      <c r="S334" s="312">
        <v>43.167161999999998</v>
      </c>
      <c r="T334" s="312">
        <v>43.624977999999999</v>
      </c>
      <c r="U334" s="312">
        <v>42.310685999999997</v>
      </c>
      <c r="V334" s="312">
        <v>42.605823000000001</v>
      </c>
      <c r="W334" s="312">
        <v>43.145299999999999</v>
      </c>
      <c r="X334" s="312">
        <v>42.991622999999997</v>
      </c>
      <c r="Y334" s="313">
        <v>42.596820999999998</v>
      </c>
    </row>
    <row r="335" spans="1:25" s="146" customFormat="1" ht="26.2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154">
        <v>3</v>
      </c>
      <c r="B336" s="172">
        <v>798.49332837414829</v>
      </c>
      <c r="C336" s="173">
        <v>778.37805837414817</v>
      </c>
      <c r="D336" s="173">
        <v>778.63349037414821</v>
      </c>
      <c r="E336" s="174">
        <v>769.93815937414831</v>
      </c>
      <c r="F336" s="174">
        <v>770.81088537414826</v>
      </c>
      <c r="G336" s="174">
        <v>791.26673137414821</v>
      </c>
      <c r="H336" s="174">
        <v>793.15054237414824</v>
      </c>
      <c r="I336" s="174">
        <v>785.77494337414828</v>
      </c>
      <c r="J336" s="174">
        <v>794.12969837414835</v>
      </c>
      <c r="K336" s="175">
        <v>800.28135237414824</v>
      </c>
      <c r="L336" s="174">
        <v>798.32304037414826</v>
      </c>
      <c r="M336" s="176">
        <v>792.98025437414822</v>
      </c>
      <c r="N336" s="175">
        <v>801.79265837414823</v>
      </c>
      <c r="O336" s="174">
        <v>777.69690637414828</v>
      </c>
      <c r="P336" s="176">
        <v>781.90089137414827</v>
      </c>
      <c r="Q336" s="177">
        <v>796.58823137414822</v>
      </c>
      <c r="R336" s="174">
        <v>807.05030037414826</v>
      </c>
      <c r="S336" s="177">
        <v>824.24938837414823</v>
      </c>
      <c r="T336" s="174">
        <v>825.1753293741483</v>
      </c>
      <c r="U336" s="173">
        <v>802.80374337414833</v>
      </c>
      <c r="V336" s="173">
        <v>806.29464737414821</v>
      </c>
      <c r="W336" s="173">
        <v>816.01170637414828</v>
      </c>
      <c r="X336" s="173">
        <v>811.60550437414827</v>
      </c>
      <c r="Y336" s="178">
        <v>808.95539737414822</v>
      </c>
    </row>
    <row r="337" spans="1:25" s="146" customFormat="1" ht="38.25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</row>
    <row r="338" spans="1:25" s="146" customFormat="1" ht="25.5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</row>
    <row r="339" spans="1:25" s="146" customFormat="1" ht="25.5" x14ac:dyDescent="0.2">
      <c r="A339" s="167" t="s">
        <v>9</v>
      </c>
      <c r="B339" s="311">
        <v>41.992401000000001</v>
      </c>
      <c r="C339" s="312">
        <v>40.777130999999997</v>
      </c>
      <c r="D339" s="312">
        <v>40.792562999999994</v>
      </c>
      <c r="E339" s="312">
        <v>40.267232</v>
      </c>
      <c r="F339" s="312">
        <v>40.319957999999993</v>
      </c>
      <c r="G339" s="312">
        <v>41.555803999999995</v>
      </c>
      <c r="H339" s="312">
        <v>41.669614999999993</v>
      </c>
      <c r="I339" s="312">
        <v>41.224015999999999</v>
      </c>
      <c r="J339" s="312">
        <v>41.728771000000002</v>
      </c>
      <c r="K339" s="312">
        <v>42.100424999999994</v>
      </c>
      <c r="L339" s="312">
        <v>41.982112999999998</v>
      </c>
      <c r="M339" s="312">
        <v>41.659326999999998</v>
      </c>
      <c r="N339" s="312">
        <v>42.191730999999997</v>
      </c>
      <c r="O339" s="312">
        <v>40.735978999999993</v>
      </c>
      <c r="P339" s="312">
        <v>40.989964000000001</v>
      </c>
      <c r="Q339" s="312">
        <v>41.877303999999995</v>
      </c>
      <c r="R339" s="312">
        <v>42.509372999999997</v>
      </c>
      <c r="S339" s="312">
        <v>43.548460999999996</v>
      </c>
      <c r="T339" s="312">
        <v>43.604401999999993</v>
      </c>
      <c r="U339" s="312">
        <v>42.252815999999996</v>
      </c>
      <c r="V339" s="312">
        <v>42.463719999999995</v>
      </c>
      <c r="W339" s="312">
        <v>43.050778999999999</v>
      </c>
      <c r="X339" s="312">
        <v>42.784576999999999</v>
      </c>
      <c r="Y339" s="313">
        <v>42.624469999999995</v>
      </c>
    </row>
    <row r="340" spans="1:25" s="146" customFormat="1" ht="26.2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01">
        <v>4</v>
      </c>
      <c r="B341" s="172">
        <v>625.76808137414821</v>
      </c>
      <c r="C341" s="173">
        <v>593.79650937414829</v>
      </c>
      <c r="D341" s="173">
        <v>590.58232337414825</v>
      </c>
      <c r="E341" s="174">
        <v>597.04262437414832</v>
      </c>
      <c r="F341" s="174">
        <v>635.26163737414834</v>
      </c>
      <c r="G341" s="174">
        <v>647.20308337414838</v>
      </c>
      <c r="H341" s="174">
        <v>641.10464437414828</v>
      </c>
      <c r="I341" s="174">
        <v>629.04612537414823</v>
      </c>
      <c r="J341" s="174">
        <v>629.13126937414836</v>
      </c>
      <c r="K341" s="175">
        <v>636.03857637414831</v>
      </c>
      <c r="L341" s="174">
        <v>637.41152337414826</v>
      </c>
      <c r="M341" s="176">
        <v>633.83547537414825</v>
      </c>
      <c r="N341" s="175">
        <v>629.80177837414828</v>
      </c>
      <c r="O341" s="174">
        <v>605.5676673741483</v>
      </c>
      <c r="P341" s="176">
        <v>607.56855137414834</v>
      </c>
      <c r="Q341" s="177">
        <v>623.93748537414831</v>
      </c>
      <c r="R341" s="174">
        <v>642.65852237414822</v>
      </c>
      <c r="S341" s="177">
        <v>635.91086037414834</v>
      </c>
      <c r="T341" s="174">
        <v>652.42879637414831</v>
      </c>
      <c r="U341" s="173">
        <v>621.83017137414834</v>
      </c>
      <c r="V341" s="173">
        <v>625.50200637414821</v>
      </c>
      <c r="W341" s="173">
        <v>628.69490637414822</v>
      </c>
      <c r="X341" s="173">
        <v>622.59646737414835</v>
      </c>
      <c r="Y341" s="178">
        <v>633.13303737414833</v>
      </c>
    </row>
    <row r="342" spans="1:25" s="146" customFormat="1" ht="38.25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</row>
    <row r="343" spans="1:25" s="146" customFormat="1" ht="25.5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</row>
    <row r="344" spans="1:25" s="146" customFormat="1" ht="25.5" x14ac:dyDescent="0.2">
      <c r="A344" s="167" t="s">
        <v>9</v>
      </c>
      <c r="B344" s="311">
        <v>31.557153999999997</v>
      </c>
      <c r="C344" s="312">
        <v>29.625581999999998</v>
      </c>
      <c r="D344" s="312">
        <v>29.431395999999999</v>
      </c>
      <c r="E344" s="312">
        <v>29.821697</v>
      </c>
      <c r="F344" s="312">
        <v>32.130710000000001</v>
      </c>
      <c r="G344" s="312">
        <v>32.852156000000001</v>
      </c>
      <c r="H344" s="312">
        <v>32.483716999999999</v>
      </c>
      <c r="I344" s="312">
        <v>31.755198</v>
      </c>
      <c r="J344" s="312">
        <v>31.760341999999998</v>
      </c>
      <c r="K344" s="312">
        <v>32.177648999999995</v>
      </c>
      <c r="L344" s="312">
        <v>32.260596</v>
      </c>
      <c r="M344" s="312">
        <v>32.044547999999999</v>
      </c>
      <c r="N344" s="312">
        <v>31.800850999999998</v>
      </c>
      <c r="O344" s="312">
        <v>30.336739999999999</v>
      </c>
      <c r="P344" s="312">
        <v>30.457623999999999</v>
      </c>
      <c r="Q344" s="312">
        <v>31.446558</v>
      </c>
      <c r="R344" s="312">
        <v>32.577594999999995</v>
      </c>
      <c r="S344" s="312">
        <v>32.169933</v>
      </c>
      <c r="T344" s="312">
        <v>33.167869000000003</v>
      </c>
      <c r="U344" s="312">
        <v>31.319243999999998</v>
      </c>
      <c r="V344" s="312">
        <v>31.541078999999996</v>
      </c>
      <c r="W344" s="312">
        <v>31.733978999999998</v>
      </c>
      <c r="X344" s="312">
        <v>31.365539999999999</v>
      </c>
      <c r="Y344" s="313">
        <v>32.002109999999995</v>
      </c>
    </row>
    <row r="345" spans="1:25" s="146" customFormat="1" ht="26.2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154">
        <v>5</v>
      </c>
      <c r="B346" s="172">
        <v>706.99545737414826</v>
      </c>
      <c r="C346" s="173">
        <v>671.89484337414831</v>
      </c>
      <c r="D346" s="173">
        <v>665.28554037414824</v>
      </c>
      <c r="E346" s="174">
        <v>666.26469637414834</v>
      </c>
      <c r="F346" s="174">
        <v>695.87352237414825</v>
      </c>
      <c r="G346" s="174">
        <v>705.2074333741482</v>
      </c>
      <c r="H346" s="174">
        <v>703.10011937414833</v>
      </c>
      <c r="I346" s="174">
        <v>684.86866037414825</v>
      </c>
      <c r="J346" s="174">
        <v>687.75291337414819</v>
      </c>
      <c r="K346" s="175">
        <v>691.59503637414832</v>
      </c>
      <c r="L346" s="174">
        <v>691.33960437414828</v>
      </c>
      <c r="M346" s="176">
        <v>705.3883643741483</v>
      </c>
      <c r="N346" s="175">
        <v>700.87573237414824</v>
      </c>
      <c r="O346" s="174">
        <v>666.57334337414829</v>
      </c>
      <c r="P346" s="176">
        <v>672.51213737414832</v>
      </c>
      <c r="Q346" s="177">
        <v>693.7555653741482</v>
      </c>
      <c r="R346" s="174">
        <v>714.14755337414829</v>
      </c>
      <c r="S346" s="177">
        <v>704.81364237414823</v>
      </c>
      <c r="T346" s="174">
        <v>675.14095837414823</v>
      </c>
      <c r="U346" s="173">
        <v>670.1813203741483</v>
      </c>
      <c r="V346" s="173">
        <v>679.5258743741482</v>
      </c>
      <c r="W346" s="173">
        <v>690.8606693741483</v>
      </c>
      <c r="X346" s="173">
        <v>687.89127237414823</v>
      </c>
      <c r="Y346" s="178">
        <v>691.11610137414823</v>
      </c>
    </row>
    <row r="347" spans="1:25" s="146" customFormat="1" ht="38.25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</row>
    <row r="348" spans="1:25" s="146" customFormat="1" ht="25.5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</row>
    <row r="349" spans="1:25" s="146" customFormat="1" ht="25.5" x14ac:dyDescent="0.2">
      <c r="A349" s="167" t="s">
        <v>9</v>
      </c>
      <c r="B349" s="311">
        <v>36.464529999999996</v>
      </c>
      <c r="C349" s="312">
        <v>34.343916</v>
      </c>
      <c r="D349" s="312">
        <v>33.944612999999997</v>
      </c>
      <c r="E349" s="312">
        <v>34.003768999999998</v>
      </c>
      <c r="F349" s="312">
        <v>35.792594999999999</v>
      </c>
      <c r="G349" s="312">
        <v>36.356505999999996</v>
      </c>
      <c r="H349" s="312">
        <v>36.229192000000005</v>
      </c>
      <c r="I349" s="312">
        <v>35.127732999999992</v>
      </c>
      <c r="J349" s="312">
        <v>35.301985999999999</v>
      </c>
      <c r="K349" s="312">
        <v>35.534109000000001</v>
      </c>
      <c r="L349" s="312">
        <v>35.518676999999997</v>
      </c>
      <c r="M349" s="312">
        <v>36.367437000000002</v>
      </c>
      <c r="N349" s="312">
        <v>36.094805000000001</v>
      </c>
      <c r="O349" s="312">
        <v>34.022416</v>
      </c>
      <c r="P349" s="312">
        <v>34.381210000000003</v>
      </c>
      <c r="Q349" s="312">
        <v>35.664637999999997</v>
      </c>
      <c r="R349" s="312">
        <v>36.896625999999998</v>
      </c>
      <c r="S349" s="312">
        <v>36.332714999999993</v>
      </c>
      <c r="T349" s="312">
        <v>34.540030999999992</v>
      </c>
      <c r="U349" s="312">
        <v>34.240392999999997</v>
      </c>
      <c r="V349" s="312">
        <v>34.804946999999999</v>
      </c>
      <c r="W349" s="312">
        <v>35.489742</v>
      </c>
      <c r="X349" s="312">
        <v>35.310344999999998</v>
      </c>
      <c r="Y349" s="313">
        <v>35.505173999999997</v>
      </c>
    </row>
    <row r="350" spans="1:25" s="146" customFormat="1" ht="26.2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171">
        <v>6</v>
      </c>
      <c r="B351" s="172">
        <v>695.2988003741483</v>
      </c>
      <c r="C351" s="173">
        <v>660.14497137414833</v>
      </c>
      <c r="D351" s="173">
        <v>653.63145537414835</v>
      </c>
      <c r="E351" s="174">
        <v>665.50904337414829</v>
      </c>
      <c r="F351" s="174">
        <v>700.16265137414825</v>
      </c>
      <c r="G351" s="174">
        <v>701.38659637414833</v>
      </c>
      <c r="H351" s="174">
        <v>712.30631437414831</v>
      </c>
      <c r="I351" s="174">
        <v>695.34137237414825</v>
      </c>
      <c r="J351" s="174">
        <v>710.50764737414829</v>
      </c>
      <c r="K351" s="175">
        <v>717.30852437414819</v>
      </c>
      <c r="L351" s="174">
        <v>713.18968337414822</v>
      </c>
      <c r="M351" s="176">
        <v>695.77773537414816</v>
      </c>
      <c r="N351" s="175">
        <v>693.50013337414816</v>
      </c>
      <c r="O351" s="174">
        <v>662.16714137414829</v>
      </c>
      <c r="P351" s="176">
        <v>665.70061737414824</v>
      </c>
      <c r="Q351" s="177">
        <v>686.78440037414828</v>
      </c>
      <c r="R351" s="174">
        <v>701.41852537414832</v>
      </c>
      <c r="S351" s="177">
        <v>704.15377637414826</v>
      </c>
      <c r="T351" s="174">
        <v>696.61853237414834</v>
      </c>
      <c r="U351" s="173">
        <v>667.44606937414835</v>
      </c>
      <c r="V351" s="173">
        <v>676.26911637414833</v>
      </c>
      <c r="W351" s="173">
        <v>687.40169437414829</v>
      </c>
      <c r="X351" s="173">
        <v>692.25490237414829</v>
      </c>
      <c r="Y351" s="178">
        <v>696.29924237414821</v>
      </c>
    </row>
    <row r="352" spans="1:25" s="146" customFormat="1" ht="38.25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</row>
    <row r="353" spans="1:25" s="146" customFormat="1" ht="25.5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</row>
    <row r="354" spans="1:25" s="146" customFormat="1" ht="25.5" x14ac:dyDescent="0.2">
      <c r="A354" s="167" t="s">
        <v>9</v>
      </c>
      <c r="B354" s="311">
        <v>35.757872999999996</v>
      </c>
      <c r="C354" s="312">
        <v>33.634044000000003</v>
      </c>
      <c r="D354" s="312">
        <v>33.240527999999998</v>
      </c>
      <c r="E354" s="312">
        <v>33.958115999999997</v>
      </c>
      <c r="F354" s="312">
        <v>36.051723999999993</v>
      </c>
      <c r="G354" s="312">
        <v>36.125669000000002</v>
      </c>
      <c r="H354" s="312">
        <v>36.785387</v>
      </c>
      <c r="I354" s="312">
        <v>35.760444999999997</v>
      </c>
      <c r="J354" s="312">
        <v>36.676719999999996</v>
      </c>
      <c r="K354" s="312">
        <v>37.087596999999995</v>
      </c>
      <c r="L354" s="312">
        <v>36.838755999999997</v>
      </c>
      <c r="M354" s="312">
        <v>35.786807999999994</v>
      </c>
      <c r="N354" s="312">
        <v>35.649205999999992</v>
      </c>
      <c r="O354" s="312">
        <v>33.756214</v>
      </c>
      <c r="P354" s="312">
        <v>33.969689999999993</v>
      </c>
      <c r="Q354" s="312">
        <v>35.243473000000002</v>
      </c>
      <c r="R354" s="312">
        <v>36.127597999999999</v>
      </c>
      <c r="S354" s="312">
        <v>36.292848999999997</v>
      </c>
      <c r="T354" s="312">
        <v>35.837604999999996</v>
      </c>
      <c r="U354" s="312">
        <v>34.075142</v>
      </c>
      <c r="V354" s="312">
        <v>34.608188999999996</v>
      </c>
      <c r="W354" s="312">
        <v>35.280767000000004</v>
      </c>
      <c r="X354" s="312">
        <v>35.573974999999997</v>
      </c>
      <c r="Y354" s="313">
        <v>35.818314999999998</v>
      </c>
    </row>
    <row r="355" spans="1:25" s="146" customFormat="1" ht="26.2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154">
        <v>7</v>
      </c>
      <c r="B356" s="172">
        <v>681.22875437414825</v>
      </c>
      <c r="C356" s="173">
        <v>659.34674637414832</v>
      </c>
      <c r="D356" s="173">
        <v>649.5019713741483</v>
      </c>
      <c r="E356" s="174">
        <v>649.74676037414815</v>
      </c>
      <c r="F356" s="174">
        <v>676.12011437414833</v>
      </c>
      <c r="G356" s="174">
        <v>691.44603437414833</v>
      </c>
      <c r="H356" s="174">
        <v>685.08152037414823</v>
      </c>
      <c r="I356" s="174">
        <v>676.81190937414829</v>
      </c>
      <c r="J356" s="174">
        <v>683.67664437414828</v>
      </c>
      <c r="K356" s="175">
        <v>689.80701237414837</v>
      </c>
      <c r="L356" s="174">
        <v>690.61588037414833</v>
      </c>
      <c r="M356" s="176">
        <v>693.68106437414826</v>
      </c>
      <c r="N356" s="175">
        <v>684.97509037414818</v>
      </c>
      <c r="O356" s="174">
        <v>653.2589503741483</v>
      </c>
      <c r="P356" s="176">
        <v>658.99552737414831</v>
      </c>
      <c r="Q356" s="177">
        <v>680.16445437414825</v>
      </c>
      <c r="R356" s="174">
        <v>695.07529737414825</v>
      </c>
      <c r="S356" s="177">
        <v>702.85533037414825</v>
      </c>
      <c r="T356" s="174">
        <v>689.60479537414824</v>
      </c>
      <c r="U356" s="173">
        <v>664.84917737414821</v>
      </c>
      <c r="V356" s="173">
        <v>673.29971937414837</v>
      </c>
      <c r="W356" s="173">
        <v>681.44161437414834</v>
      </c>
      <c r="X356" s="173">
        <v>682.46334237414817</v>
      </c>
      <c r="Y356" s="178">
        <v>681.17553937414834</v>
      </c>
    </row>
    <row r="357" spans="1:25" s="146" customFormat="1" ht="38.25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</row>
    <row r="358" spans="1:25" s="146" customFormat="1" ht="25.5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</row>
    <row r="359" spans="1:25" s="146" customFormat="1" ht="25.5" x14ac:dyDescent="0.2">
      <c r="A359" s="167" t="s">
        <v>9</v>
      </c>
      <c r="B359" s="311">
        <v>34.907826999999997</v>
      </c>
      <c r="C359" s="312">
        <v>33.585819000000001</v>
      </c>
      <c r="D359" s="312">
        <v>32.991044000000002</v>
      </c>
      <c r="E359" s="312">
        <v>33.005832999999996</v>
      </c>
      <c r="F359" s="312">
        <v>34.599187000000001</v>
      </c>
      <c r="G359" s="312">
        <v>35.525106999999998</v>
      </c>
      <c r="H359" s="312">
        <v>35.140592999999996</v>
      </c>
      <c r="I359" s="312">
        <v>34.640982000000001</v>
      </c>
      <c r="J359" s="312">
        <v>35.055717000000001</v>
      </c>
      <c r="K359" s="312">
        <v>35.426085</v>
      </c>
      <c r="L359" s="312">
        <v>35.474952999999999</v>
      </c>
      <c r="M359" s="312">
        <v>35.660136999999999</v>
      </c>
      <c r="N359" s="312">
        <v>35.134162999999994</v>
      </c>
      <c r="O359" s="312">
        <v>33.218023000000002</v>
      </c>
      <c r="P359" s="312">
        <v>33.564599999999999</v>
      </c>
      <c r="Q359" s="312">
        <v>34.843526999999995</v>
      </c>
      <c r="R359" s="312">
        <v>35.744369999999996</v>
      </c>
      <c r="S359" s="312">
        <v>36.214402999999997</v>
      </c>
      <c r="T359" s="312">
        <v>35.413867999999994</v>
      </c>
      <c r="U359" s="312">
        <v>33.91825</v>
      </c>
      <c r="V359" s="312">
        <v>34.428792000000001</v>
      </c>
      <c r="W359" s="312">
        <v>34.920687000000001</v>
      </c>
      <c r="X359" s="312">
        <v>34.982414999999996</v>
      </c>
      <c r="Y359" s="313">
        <v>34.904612</v>
      </c>
    </row>
    <row r="360" spans="1:25" s="146" customFormat="1" ht="26.2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171">
        <v>8</v>
      </c>
      <c r="B361" s="172">
        <v>684.52808437414831</v>
      </c>
      <c r="C361" s="173">
        <v>658.60173637414823</v>
      </c>
      <c r="D361" s="173">
        <v>675.8327533741483</v>
      </c>
      <c r="E361" s="174">
        <v>674.81102537414824</v>
      </c>
      <c r="F361" s="174">
        <v>687.00790337414833</v>
      </c>
      <c r="G361" s="174">
        <v>703.86641537414823</v>
      </c>
      <c r="H361" s="174">
        <v>697.06553837414822</v>
      </c>
      <c r="I361" s="174">
        <v>676.13075737414829</v>
      </c>
      <c r="J361" s="174">
        <v>696.87396437414827</v>
      </c>
      <c r="K361" s="175">
        <v>687.59326837414824</v>
      </c>
      <c r="L361" s="174">
        <v>688.07220337414833</v>
      </c>
      <c r="M361" s="176">
        <v>693.86199537414825</v>
      </c>
      <c r="N361" s="175">
        <v>692.82962437414824</v>
      </c>
      <c r="O361" s="174">
        <v>661.07091237414829</v>
      </c>
      <c r="P361" s="176">
        <v>663.38044337414829</v>
      </c>
      <c r="Q361" s="177">
        <v>677.58884837414826</v>
      </c>
      <c r="R361" s="174">
        <v>692.63805037414829</v>
      </c>
      <c r="S361" s="177">
        <v>682.82520437414826</v>
      </c>
      <c r="T361" s="174">
        <v>681.10103837414829</v>
      </c>
      <c r="U361" s="173">
        <v>673.92765637414823</v>
      </c>
      <c r="V361" s="173">
        <v>684.83673137414826</v>
      </c>
      <c r="W361" s="173">
        <v>689.0832883741482</v>
      </c>
      <c r="X361" s="173">
        <v>690.79681137414832</v>
      </c>
      <c r="Y361" s="178">
        <v>693.31920237414829</v>
      </c>
    </row>
    <row r="362" spans="1:25" s="146" customFormat="1" ht="38.25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</row>
    <row r="363" spans="1:25" s="146" customFormat="1" ht="25.5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</row>
    <row r="364" spans="1:25" s="146" customFormat="1" ht="25.5" x14ac:dyDescent="0.2">
      <c r="A364" s="167" t="s">
        <v>9</v>
      </c>
      <c r="B364" s="311">
        <v>35.107157000000001</v>
      </c>
      <c r="C364" s="312">
        <v>33.540808999999996</v>
      </c>
      <c r="D364" s="312">
        <v>34.581826</v>
      </c>
      <c r="E364" s="312">
        <v>34.520097999999997</v>
      </c>
      <c r="F364" s="312">
        <v>35.256976000000002</v>
      </c>
      <c r="G364" s="312">
        <v>36.275487999999996</v>
      </c>
      <c r="H364" s="312">
        <v>35.864610999999996</v>
      </c>
      <c r="I364" s="312">
        <v>34.599829999999997</v>
      </c>
      <c r="J364" s="312">
        <v>35.853037</v>
      </c>
      <c r="K364" s="312">
        <v>35.292341</v>
      </c>
      <c r="L364" s="312">
        <v>35.321276000000005</v>
      </c>
      <c r="M364" s="312">
        <v>35.671067999999998</v>
      </c>
      <c r="N364" s="312">
        <v>35.608696999999992</v>
      </c>
      <c r="O364" s="312">
        <v>33.689985</v>
      </c>
      <c r="P364" s="312">
        <v>33.829515999999998</v>
      </c>
      <c r="Q364" s="312">
        <v>34.687921000000003</v>
      </c>
      <c r="R364" s="312">
        <v>35.597122999999996</v>
      </c>
      <c r="S364" s="312">
        <v>35.004276999999995</v>
      </c>
      <c r="T364" s="312">
        <v>34.900110999999995</v>
      </c>
      <c r="U364" s="312">
        <v>34.466728999999994</v>
      </c>
      <c r="V364" s="312">
        <v>35.125803999999995</v>
      </c>
      <c r="W364" s="312">
        <v>35.382360999999996</v>
      </c>
      <c r="X364" s="312">
        <v>35.485883999999999</v>
      </c>
      <c r="Y364" s="313">
        <v>35.638275</v>
      </c>
    </row>
    <row r="365" spans="1:25" s="146" customFormat="1" ht="26.2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154">
        <v>9</v>
      </c>
      <c r="B366" s="172">
        <v>744.57589037414823</v>
      </c>
      <c r="C366" s="173">
        <v>726.79143737414836</v>
      </c>
      <c r="D366" s="173">
        <v>722.89609937414821</v>
      </c>
      <c r="E366" s="174">
        <v>695.59680437414829</v>
      </c>
      <c r="F366" s="174">
        <v>725.90806837414823</v>
      </c>
      <c r="G366" s="174">
        <v>722.2468763741482</v>
      </c>
      <c r="H366" s="174">
        <v>738.31780637414829</v>
      </c>
      <c r="I366" s="174">
        <v>717.88324637414826</v>
      </c>
      <c r="J366" s="174">
        <v>726.53600537414832</v>
      </c>
      <c r="K366" s="175">
        <v>730.60163137414827</v>
      </c>
      <c r="L366" s="174">
        <v>731.08056637414825</v>
      </c>
      <c r="M366" s="176">
        <v>728.78167837414833</v>
      </c>
      <c r="N366" s="175">
        <v>731.20828237414833</v>
      </c>
      <c r="O366" s="174">
        <v>706.26109037414824</v>
      </c>
      <c r="P366" s="176">
        <v>713.74311937414836</v>
      </c>
      <c r="Q366" s="177">
        <v>728.81360737414832</v>
      </c>
      <c r="R366" s="174">
        <v>738.62645337414835</v>
      </c>
      <c r="S366" s="177">
        <v>737.30672137414831</v>
      </c>
      <c r="T366" s="174">
        <v>730.12269637414829</v>
      </c>
      <c r="U366" s="173">
        <v>725.13112937414826</v>
      </c>
      <c r="V366" s="173">
        <v>737.77501337414822</v>
      </c>
      <c r="W366" s="173">
        <v>746.25748437414825</v>
      </c>
      <c r="X366" s="173">
        <v>749.18430937414826</v>
      </c>
      <c r="Y366" s="178">
        <v>746.85349237414823</v>
      </c>
    </row>
    <row r="367" spans="1:25" s="146" customFormat="1" ht="38.25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</row>
    <row r="368" spans="1:25" s="146" customFormat="1" ht="25.5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</row>
    <row r="369" spans="1:25" s="146" customFormat="1" ht="25.5" x14ac:dyDescent="0.2">
      <c r="A369" s="167" t="s">
        <v>9</v>
      </c>
      <c r="B369" s="311">
        <v>38.734962999999993</v>
      </c>
      <c r="C369" s="312">
        <v>37.660510000000002</v>
      </c>
      <c r="D369" s="312">
        <v>37.425171999999996</v>
      </c>
      <c r="E369" s="312">
        <v>35.775876999999994</v>
      </c>
      <c r="F369" s="312">
        <v>37.607140999999999</v>
      </c>
      <c r="G369" s="312">
        <v>37.385948999999997</v>
      </c>
      <c r="H369" s="312">
        <v>38.356878999999999</v>
      </c>
      <c r="I369" s="312">
        <v>37.122318999999997</v>
      </c>
      <c r="J369" s="312">
        <v>37.645077999999998</v>
      </c>
      <c r="K369" s="312">
        <v>37.890703999999992</v>
      </c>
      <c r="L369" s="312">
        <v>37.919638999999997</v>
      </c>
      <c r="M369" s="312">
        <v>37.780751000000002</v>
      </c>
      <c r="N369" s="312">
        <v>37.927354999999999</v>
      </c>
      <c r="O369" s="312">
        <v>36.420162999999995</v>
      </c>
      <c r="P369" s="312">
        <v>36.872191999999998</v>
      </c>
      <c r="Q369" s="312">
        <v>37.782679999999999</v>
      </c>
      <c r="R369" s="312">
        <v>38.375526000000001</v>
      </c>
      <c r="S369" s="312">
        <v>38.295794000000001</v>
      </c>
      <c r="T369" s="312">
        <v>37.861769000000002</v>
      </c>
      <c r="U369" s="312">
        <v>37.560201999999997</v>
      </c>
      <c r="V369" s="312">
        <v>38.324085999999994</v>
      </c>
      <c r="W369" s="312">
        <v>38.836556999999999</v>
      </c>
      <c r="X369" s="312">
        <v>39.013382</v>
      </c>
      <c r="Y369" s="313">
        <v>38.872564999999994</v>
      </c>
    </row>
    <row r="370" spans="1:25" s="146" customFormat="1" ht="26.2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171">
        <v>10</v>
      </c>
      <c r="B371" s="172">
        <v>756.00647237414819</v>
      </c>
      <c r="C371" s="173">
        <v>743.64994937414826</v>
      </c>
      <c r="D371" s="173">
        <v>732.14486637414825</v>
      </c>
      <c r="E371" s="174">
        <v>723.38567737414826</v>
      </c>
      <c r="F371" s="174">
        <v>702.23803637414824</v>
      </c>
      <c r="G371" s="174">
        <v>728.12181237414836</v>
      </c>
      <c r="H371" s="174">
        <v>740.55283637414823</v>
      </c>
      <c r="I371" s="174">
        <v>720.85264337414833</v>
      </c>
      <c r="J371" s="174">
        <v>726.12092837414832</v>
      </c>
      <c r="K371" s="175">
        <v>748.53508637414825</v>
      </c>
      <c r="L371" s="174">
        <v>732.13422337414829</v>
      </c>
      <c r="M371" s="176">
        <v>732.49608537414815</v>
      </c>
      <c r="N371" s="175">
        <v>732.57058637414821</v>
      </c>
      <c r="O371" s="174">
        <v>716.05265037414824</v>
      </c>
      <c r="P371" s="176">
        <v>711.82737937414822</v>
      </c>
      <c r="Q371" s="177">
        <v>724.73733837414829</v>
      </c>
      <c r="R371" s="174">
        <v>753.09029037414825</v>
      </c>
      <c r="S371" s="177">
        <v>754.30359237414825</v>
      </c>
      <c r="T371" s="174">
        <v>732.1874383741482</v>
      </c>
      <c r="U371" s="173">
        <v>736.2743503741483</v>
      </c>
      <c r="V371" s="173">
        <v>741.58520737414824</v>
      </c>
      <c r="W371" s="173">
        <v>745.59761837414828</v>
      </c>
      <c r="X371" s="173">
        <v>749.5568143741483</v>
      </c>
      <c r="Y371" s="178">
        <v>753.17543437414827</v>
      </c>
    </row>
    <row r="372" spans="1:25" s="146" customFormat="1" ht="38.25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</row>
    <row r="373" spans="1:25" s="146" customFormat="1" ht="25.5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</row>
    <row r="374" spans="1:25" s="146" customFormat="1" ht="25.5" x14ac:dyDescent="0.2">
      <c r="A374" s="167" t="s">
        <v>9</v>
      </c>
      <c r="B374" s="311">
        <v>39.425545</v>
      </c>
      <c r="C374" s="312">
        <v>38.679021999999996</v>
      </c>
      <c r="D374" s="312">
        <v>37.983938999999999</v>
      </c>
      <c r="E374" s="312">
        <v>37.454749999999997</v>
      </c>
      <c r="F374" s="312">
        <v>36.177108999999994</v>
      </c>
      <c r="G374" s="312">
        <v>37.740884999999999</v>
      </c>
      <c r="H374" s="312">
        <v>38.491909</v>
      </c>
      <c r="I374" s="312">
        <v>37.301715999999999</v>
      </c>
      <c r="J374" s="312">
        <v>37.620001000000002</v>
      </c>
      <c r="K374" s="312">
        <v>38.974159</v>
      </c>
      <c r="L374" s="312">
        <v>37.983296000000003</v>
      </c>
      <c r="M374" s="312">
        <v>38.005157999999994</v>
      </c>
      <c r="N374" s="312">
        <v>38.009658999999999</v>
      </c>
      <c r="O374" s="312">
        <v>37.011722999999996</v>
      </c>
      <c r="P374" s="312">
        <v>36.756451999999996</v>
      </c>
      <c r="Q374" s="312">
        <v>37.536410999999994</v>
      </c>
      <c r="R374" s="312">
        <v>39.249362999999995</v>
      </c>
      <c r="S374" s="312">
        <v>39.322664999999994</v>
      </c>
      <c r="T374" s="312">
        <v>37.986510999999993</v>
      </c>
      <c r="U374" s="312">
        <v>38.233423000000002</v>
      </c>
      <c r="V374" s="312">
        <v>38.554279999999999</v>
      </c>
      <c r="W374" s="312">
        <v>38.796690999999996</v>
      </c>
      <c r="X374" s="312">
        <v>39.035887000000002</v>
      </c>
      <c r="Y374" s="313">
        <v>39.254506999999997</v>
      </c>
    </row>
    <row r="375" spans="1:25" s="146" customFormat="1" ht="26.2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154">
        <v>11</v>
      </c>
      <c r="B376" s="172">
        <v>646.81993537414837</v>
      </c>
      <c r="C376" s="173">
        <v>637.78402837414831</v>
      </c>
      <c r="D376" s="173">
        <v>608.27098937414826</v>
      </c>
      <c r="E376" s="174">
        <v>631.31308437414827</v>
      </c>
      <c r="F376" s="174">
        <v>660.13432837414837</v>
      </c>
      <c r="G376" s="174">
        <v>676.70547937414824</v>
      </c>
      <c r="H376" s="174">
        <v>669.34052337414835</v>
      </c>
      <c r="I376" s="174">
        <v>667.42478337414821</v>
      </c>
      <c r="J376" s="174">
        <v>679.83452137414827</v>
      </c>
      <c r="K376" s="175">
        <v>687.42298037414832</v>
      </c>
      <c r="L376" s="174">
        <v>685.63495637414826</v>
      </c>
      <c r="M376" s="176">
        <v>668.36136737414824</v>
      </c>
      <c r="N376" s="175">
        <v>660.48554737414827</v>
      </c>
      <c r="O376" s="174">
        <v>644.35075937414831</v>
      </c>
      <c r="P376" s="176">
        <v>648.83146237414826</v>
      </c>
      <c r="Q376" s="177">
        <v>664.45538637414825</v>
      </c>
      <c r="R376" s="174">
        <v>689.94537137414829</v>
      </c>
      <c r="S376" s="177">
        <v>691.56310737414833</v>
      </c>
      <c r="T376" s="174">
        <v>661.31570137414826</v>
      </c>
      <c r="U376" s="173">
        <v>653.01416137414822</v>
      </c>
      <c r="V376" s="173">
        <v>666.81813237414826</v>
      </c>
      <c r="W376" s="173">
        <v>671.34140737414828</v>
      </c>
      <c r="X376" s="173">
        <v>671.04340337414828</v>
      </c>
      <c r="Y376" s="178">
        <v>642.77559537414822</v>
      </c>
    </row>
    <row r="377" spans="1:25" s="146" customFormat="1" ht="38.25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</row>
    <row r="378" spans="1:25" s="146" customFormat="1" ht="25.5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</row>
    <row r="379" spans="1:25" s="146" customFormat="1" ht="25.5" x14ac:dyDescent="0.2">
      <c r="A379" s="167" t="s">
        <v>9</v>
      </c>
      <c r="B379" s="311">
        <v>32.829007999999995</v>
      </c>
      <c r="C379" s="312">
        <v>32.283100999999995</v>
      </c>
      <c r="D379" s="312">
        <v>30.500061999999996</v>
      </c>
      <c r="E379" s="312">
        <v>31.892156999999997</v>
      </c>
      <c r="F379" s="312">
        <v>33.633400999999999</v>
      </c>
      <c r="G379" s="312">
        <v>34.634551999999999</v>
      </c>
      <c r="H379" s="312">
        <v>34.189596000000002</v>
      </c>
      <c r="I379" s="312">
        <v>34.073855999999992</v>
      </c>
      <c r="J379" s="312">
        <v>34.823594</v>
      </c>
      <c r="K379" s="312">
        <v>35.282052999999998</v>
      </c>
      <c r="L379" s="312">
        <v>35.174028999999997</v>
      </c>
      <c r="M379" s="312">
        <v>34.130439999999993</v>
      </c>
      <c r="N379" s="312">
        <v>33.654619999999994</v>
      </c>
      <c r="O379" s="312">
        <v>32.679831999999998</v>
      </c>
      <c r="P379" s="312">
        <v>32.950535000000002</v>
      </c>
      <c r="Q379" s="312">
        <v>33.894458999999998</v>
      </c>
      <c r="R379" s="312">
        <v>35.434443999999999</v>
      </c>
      <c r="S379" s="312">
        <v>35.532179999999997</v>
      </c>
      <c r="T379" s="312">
        <v>33.704773999999993</v>
      </c>
      <c r="U379" s="312">
        <v>33.203233999999995</v>
      </c>
      <c r="V379" s="312">
        <v>34.037205</v>
      </c>
      <c r="W379" s="312">
        <v>34.310479999999998</v>
      </c>
      <c r="X379" s="312">
        <v>34.292476000000001</v>
      </c>
      <c r="Y379" s="313">
        <v>32.584668000000001</v>
      </c>
    </row>
    <row r="380" spans="1:25" s="146" customFormat="1" ht="26.2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171">
        <v>12</v>
      </c>
      <c r="B381" s="172">
        <v>693.18084337414825</v>
      </c>
      <c r="C381" s="173">
        <v>668.61679937414829</v>
      </c>
      <c r="D381" s="173">
        <v>673.14007437414818</v>
      </c>
      <c r="E381" s="174">
        <v>696.81010637414829</v>
      </c>
      <c r="F381" s="174">
        <v>716.64865837414823</v>
      </c>
      <c r="G381" s="174">
        <v>716.92537637414819</v>
      </c>
      <c r="H381" s="174">
        <v>709.65620737414827</v>
      </c>
      <c r="I381" s="174">
        <v>699.75821737414822</v>
      </c>
      <c r="J381" s="174">
        <v>702.87661637414828</v>
      </c>
      <c r="K381" s="175">
        <v>718.4047533741483</v>
      </c>
      <c r="L381" s="174">
        <v>713.2854703741483</v>
      </c>
      <c r="M381" s="176">
        <v>714.69034637414836</v>
      </c>
      <c r="N381" s="175">
        <v>712.9023223741483</v>
      </c>
      <c r="O381" s="174">
        <v>676.08818537414822</v>
      </c>
      <c r="P381" s="176">
        <v>687.88062937414827</v>
      </c>
      <c r="Q381" s="177">
        <v>691.61632237414824</v>
      </c>
      <c r="R381" s="174">
        <v>726.12092837414832</v>
      </c>
      <c r="S381" s="177">
        <v>723.86461237414835</v>
      </c>
      <c r="T381" s="174">
        <v>716.30808237414828</v>
      </c>
      <c r="U381" s="173">
        <v>692.9573403741482</v>
      </c>
      <c r="V381" s="173">
        <v>698.86420537414836</v>
      </c>
      <c r="W381" s="173">
        <v>705.88858537414819</v>
      </c>
      <c r="X381" s="173">
        <v>713.2854703741483</v>
      </c>
      <c r="Y381" s="178">
        <v>690.15823137414827</v>
      </c>
    </row>
    <row r="382" spans="1:25" s="146" customFormat="1" ht="38.25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</row>
    <row r="383" spans="1:25" s="146" customFormat="1" ht="25.5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</row>
    <row r="384" spans="1:25" s="146" customFormat="1" ht="25.5" x14ac:dyDescent="0.2">
      <c r="A384" s="167" t="s">
        <v>9</v>
      </c>
      <c r="B384" s="311">
        <v>35.629916000000001</v>
      </c>
      <c r="C384" s="312">
        <v>34.145871999999997</v>
      </c>
      <c r="D384" s="312">
        <v>34.419146999999995</v>
      </c>
      <c r="E384" s="312">
        <v>35.849178999999999</v>
      </c>
      <c r="F384" s="312">
        <v>37.047730999999992</v>
      </c>
      <c r="G384" s="312">
        <v>37.064448999999996</v>
      </c>
      <c r="H384" s="312">
        <v>36.625279999999997</v>
      </c>
      <c r="I384" s="312">
        <v>36.027289999999994</v>
      </c>
      <c r="J384" s="312">
        <v>36.215688999999998</v>
      </c>
      <c r="K384" s="312">
        <v>37.153826000000002</v>
      </c>
      <c r="L384" s="312">
        <v>36.844542999999994</v>
      </c>
      <c r="M384" s="312">
        <v>36.929419000000003</v>
      </c>
      <c r="N384" s="312">
        <v>36.821394999999995</v>
      </c>
      <c r="O384" s="312">
        <v>34.597257999999997</v>
      </c>
      <c r="P384" s="312">
        <v>35.309701999999994</v>
      </c>
      <c r="Q384" s="312">
        <v>35.535394999999994</v>
      </c>
      <c r="R384" s="312">
        <v>37.620001000000002</v>
      </c>
      <c r="S384" s="312">
        <v>37.483685000000001</v>
      </c>
      <c r="T384" s="312">
        <v>37.027155</v>
      </c>
      <c r="U384" s="312">
        <v>35.616412999999994</v>
      </c>
      <c r="V384" s="312">
        <v>35.973278000000001</v>
      </c>
      <c r="W384" s="312">
        <v>36.397657999999993</v>
      </c>
      <c r="X384" s="312">
        <v>36.844542999999994</v>
      </c>
      <c r="Y384" s="313">
        <v>35.447303999999995</v>
      </c>
    </row>
    <row r="385" spans="1:25" s="146" customFormat="1" ht="26.2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154">
        <v>13</v>
      </c>
      <c r="B386" s="172">
        <v>641.9880133741483</v>
      </c>
      <c r="C386" s="173">
        <v>614.4439293741483</v>
      </c>
      <c r="D386" s="173">
        <v>615.26344037414833</v>
      </c>
      <c r="E386" s="174">
        <v>622.58582437414839</v>
      </c>
      <c r="F386" s="174">
        <v>640.75342537414826</v>
      </c>
      <c r="G386" s="174">
        <v>638.18846237414834</v>
      </c>
      <c r="H386" s="174">
        <v>633.6439013741483</v>
      </c>
      <c r="I386" s="174">
        <v>625.8638683741483</v>
      </c>
      <c r="J386" s="174">
        <v>630.09978237414828</v>
      </c>
      <c r="K386" s="175">
        <v>638.82704237414828</v>
      </c>
      <c r="L386" s="174">
        <v>643.65896437414835</v>
      </c>
      <c r="M386" s="176">
        <v>641.64743737414835</v>
      </c>
      <c r="N386" s="175">
        <v>642.80752437414833</v>
      </c>
      <c r="O386" s="174">
        <v>611.63417737414829</v>
      </c>
      <c r="P386" s="176">
        <v>612.3472583741484</v>
      </c>
      <c r="Q386" s="177">
        <v>624.89535537414827</v>
      </c>
      <c r="R386" s="174">
        <v>661.86913737414829</v>
      </c>
      <c r="S386" s="177">
        <v>663.24208437414825</v>
      </c>
      <c r="T386" s="174">
        <v>630.05721037414833</v>
      </c>
      <c r="U386" s="173">
        <v>625.53393537414831</v>
      </c>
      <c r="V386" s="173">
        <v>636.43236737414838</v>
      </c>
      <c r="W386" s="173">
        <v>643.45674737414822</v>
      </c>
      <c r="X386" s="173">
        <v>643.64832137414828</v>
      </c>
      <c r="Y386" s="178">
        <v>650.90684737414824</v>
      </c>
    </row>
    <row r="387" spans="1:25" s="146" customFormat="1" ht="38.25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</row>
    <row r="388" spans="1:25" s="146" customFormat="1" ht="25.5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</row>
    <row r="389" spans="1:25" s="146" customFormat="1" ht="15" customHeight="1" x14ac:dyDescent="0.2">
      <c r="A389" s="167" t="s">
        <v>9</v>
      </c>
      <c r="B389" s="311">
        <v>32.537085999999995</v>
      </c>
      <c r="C389" s="312">
        <v>30.873001999999996</v>
      </c>
      <c r="D389" s="312">
        <v>30.922512999999999</v>
      </c>
      <c r="E389" s="312">
        <v>31.364896999999999</v>
      </c>
      <c r="F389" s="312">
        <v>32.462497999999997</v>
      </c>
      <c r="G389" s="312">
        <v>32.307534999999994</v>
      </c>
      <c r="H389" s="312">
        <v>32.032973999999996</v>
      </c>
      <c r="I389" s="312">
        <v>31.562940999999999</v>
      </c>
      <c r="J389" s="312">
        <v>31.818854999999999</v>
      </c>
      <c r="K389" s="312">
        <v>32.346114999999998</v>
      </c>
      <c r="L389" s="312">
        <v>32.638036999999997</v>
      </c>
      <c r="M389" s="312">
        <v>32.516509999999997</v>
      </c>
      <c r="N389" s="312">
        <v>32.586596999999998</v>
      </c>
      <c r="O389" s="312">
        <v>30.703249999999997</v>
      </c>
      <c r="P389" s="312">
        <v>30.746330999999998</v>
      </c>
      <c r="Q389" s="312">
        <v>31.504427999999997</v>
      </c>
      <c r="R389" s="312">
        <v>33.738210000000002</v>
      </c>
      <c r="S389" s="312">
        <v>33.821156999999999</v>
      </c>
      <c r="T389" s="312">
        <v>31.816282999999999</v>
      </c>
      <c r="U389" s="312">
        <v>31.543007999999997</v>
      </c>
      <c r="V389" s="312">
        <v>32.201439999999998</v>
      </c>
      <c r="W389" s="312">
        <v>32.625819999999997</v>
      </c>
      <c r="X389" s="312">
        <v>32.637394</v>
      </c>
      <c r="Y389" s="313">
        <v>33.075919999999996</v>
      </c>
    </row>
    <row r="390" spans="1:25" s="146" customFormat="1" ht="26.2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171">
        <v>14</v>
      </c>
      <c r="B391" s="172">
        <v>662.46514537414828</v>
      </c>
      <c r="C391" s="173">
        <v>626.96009737414829</v>
      </c>
      <c r="D391" s="173">
        <v>626.49180537414827</v>
      </c>
      <c r="E391" s="174">
        <v>629.29091437414831</v>
      </c>
      <c r="F391" s="174">
        <v>663.21015537414826</v>
      </c>
      <c r="G391" s="174">
        <v>664.46602937414821</v>
      </c>
      <c r="H391" s="174">
        <v>658.46337737414831</v>
      </c>
      <c r="I391" s="174">
        <v>647.74587637414834</v>
      </c>
      <c r="J391" s="174">
        <v>650.90684737414824</v>
      </c>
      <c r="K391" s="175">
        <v>657.30329037414822</v>
      </c>
      <c r="L391" s="174">
        <v>655.86648537414817</v>
      </c>
      <c r="M391" s="176">
        <v>661.04962637414826</v>
      </c>
      <c r="N391" s="175">
        <v>658.6123793741483</v>
      </c>
      <c r="O391" s="174">
        <v>625.60843637414825</v>
      </c>
      <c r="P391" s="176">
        <v>635.54899837414825</v>
      </c>
      <c r="Q391" s="177">
        <v>653.41859537414825</v>
      </c>
      <c r="R391" s="174">
        <v>678.7915073741483</v>
      </c>
      <c r="S391" s="177">
        <v>681.70768937414834</v>
      </c>
      <c r="T391" s="174">
        <v>673.41679237414826</v>
      </c>
      <c r="U391" s="173">
        <v>655.62169637414831</v>
      </c>
      <c r="V391" s="173">
        <v>666.4243413741483</v>
      </c>
      <c r="W391" s="173">
        <v>669.3830953741483</v>
      </c>
      <c r="X391" s="173">
        <v>663.4655873741483</v>
      </c>
      <c r="Y391" s="178">
        <v>664.57245937414825</v>
      </c>
    </row>
    <row r="392" spans="1:25" s="146" customFormat="1" ht="38.25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</row>
    <row r="393" spans="1:25" s="146" customFormat="1" ht="25.5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</row>
    <row r="394" spans="1:25" s="146" customFormat="1" ht="25.5" x14ac:dyDescent="0.2">
      <c r="A394" s="167" t="s">
        <v>9</v>
      </c>
      <c r="B394" s="311">
        <v>33.774217999999998</v>
      </c>
      <c r="C394" s="312">
        <v>31.629169999999995</v>
      </c>
      <c r="D394" s="312">
        <v>31.600877999999998</v>
      </c>
      <c r="E394" s="312">
        <v>31.769986999999997</v>
      </c>
      <c r="F394" s="312">
        <v>33.819228000000003</v>
      </c>
      <c r="G394" s="312">
        <v>33.895101999999994</v>
      </c>
      <c r="H394" s="312">
        <v>33.532449999999997</v>
      </c>
      <c r="I394" s="312">
        <v>32.884948999999999</v>
      </c>
      <c r="J394" s="312">
        <v>33.075919999999996</v>
      </c>
      <c r="K394" s="312">
        <v>33.462362999999996</v>
      </c>
      <c r="L394" s="312">
        <v>33.375557999999991</v>
      </c>
      <c r="M394" s="312">
        <v>33.688698999999993</v>
      </c>
      <c r="N394" s="312">
        <v>33.541452</v>
      </c>
      <c r="O394" s="312">
        <v>31.547508999999998</v>
      </c>
      <c r="P394" s="312">
        <v>32.148071000000002</v>
      </c>
      <c r="Q394" s="312">
        <v>33.227667999999994</v>
      </c>
      <c r="R394" s="312">
        <v>34.760579999999997</v>
      </c>
      <c r="S394" s="312">
        <v>34.936762000000002</v>
      </c>
      <c r="T394" s="312">
        <v>34.435864999999993</v>
      </c>
      <c r="U394" s="312">
        <v>33.360768999999998</v>
      </c>
      <c r="V394" s="312">
        <v>34.013413999999997</v>
      </c>
      <c r="W394" s="312">
        <v>34.192167999999995</v>
      </c>
      <c r="X394" s="312">
        <v>33.83466</v>
      </c>
      <c r="Y394" s="313">
        <v>33.901531999999996</v>
      </c>
    </row>
    <row r="395" spans="1:25" s="146" customFormat="1" ht="26.2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154">
        <v>15</v>
      </c>
      <c r="B396" s="172">
        <v>125.16393337414829</v>
      </c>
      <c r="C396" s="173">
        <v>125.16393337414829</v>
      </c>
      <c r="D396" s="173">
        <v>125.16393337414829</v>
      </c>
      <c r="E396" s="174">
        <v>125.16393337414829</v>
      </c>
      <c r="F396" s="174">
        <v>125.16393337414829</v>
      </c>
      <c r="G396" s="174">
        <v>125.16393337414829</v>
      </c>
      <c r="H396" s="174">
        <v>125.16393337414829</v>
      </c>
      <c r="I396" s="174">
        <v>125.16393337414829</v>
      </c>
      <c r="J396" s="174">
        <v>125.16393337414829</v>
      </c>
      <c r="K396" s="175">
        <v>125.16393337414829</v>
      </c>
      <c r="L396" s="174">
        <v>125.16393337414829</v>
      </c>
      <c r="M396" s="176">
        <v>125.16393337414829</v>
      </c>
      <c r="N396" s="175">
        <v>125.16393337414829</v>
      </c>
      <c r="O396" s="174">
        <v>125.16393337414829</v>
      </c>
      <c r="P396" s="176">
        <v>125.16393337414829</v>
      </c>
      <c r="Q396" s="177">
        <v>125.16393337414829</v>
      </c>
      <c r="R396" s="174">
        <v>125.16393337414829</v>
      </c>
      <c r="S396" s="177">
        <v>125.16393337414829</v>
      </c>
      <c r="T396" s="174">
        <v>125.16393337414829</v>
      </c>
      <c r="U396" s="173">
        <v>125.16393337414829</v>
      </c>
      <c r="V396" s="173">
        <v>125.16393337414829</v>
      </c>
      <c r="W396" s="173">
        <v>125.16393337414829</v>
      </c>
      <c r="X396" s="173">
        <v>125.16393337414829</v>
      </c>
      <c r="Y396" s="178">
        <v>125.16393337414829</v>
      </c>
    </row>
    <row r="397" spans="1:25" s="146" customFormat="1" ht="38.25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</row>
    <row r="398" spans="1:25" s="146" customFormat="1" ht="25.5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</row>
    <row r="399" spans="1:25" s="146" customFormat="1" ht="25.5" x14ac:dyDescent="0.2">
      <c r="A399" s="167" t="s">
        <v>9</v>
      </c>
      <c r="B399" s="311">
        <v>1.3130060000000001</v>
      </c>
      <c r="C399" s="312">
        <v>1.3130060000000001</v>
      </c>
      <c r="D399" s="312">
        <v>1.3130060000000001</v>
      </c>
      <c r="E399" s="312">
        <v>1.3130060000000001</v>
      </c>
      <c r="F399" s="312">
        <v>1.3130060000000001</v>
      </c>
      <c r="G399" s="312">
        <v>1.3130060000000001</v>
      </c>
      <c r="H399" s="312">
        <v>1.3130060000000001</v>
      </c>
      <c r="I399" s="312">
        <v>1.3130060000000001</v>
      </c>
      <c r="J399" s="312">
        <v>1.3130060000000001</v>
      </c>
      <c r="K399" s="312">
        <v>1.3130060000000001</v>
      </c>
      <c r="L399" s="312">
        <v>1.3130060000000001</v>
      </c>
      <c r="M399" s="312">
        <v>1.3130060000000001</v>
      </c>
      <c r="N399" s="312">
        <v>1.3130060000000001</v>
      </c>
      <c r="O399" s="312">
        <v>1.3130060000000001</v>
      </c>
      <c r="P399" s="312">
        <v>1.3130060000000001</v>
      </c>
      <c r="Q399" s="312">
        <v>1.3130060000000001</v>
      </c>
      <c r="R399" s="312">
        <v>1.3130060000000001</v>
      </c>
      <c r="S399" s="312">
        <v>1.3130060000000001</v>
      </c>
      <c r="T399" s="312">
        <v>1.3130060000000001</v>
      </c>
      <c r="U399" s="312">
        <v>1.3130060000000001</v>
      </c>
      <c r="V399" s="312">
        <v>1.3130060000000001</v>
      </c>
      <c r="W399" s="312">
        <v>1.3130060000000001</v>
      </c>
      <c r="X399" s="312">
        <v>1.3130060000000001</v>
      </c>
      <c r="Y399" s="313">
        <v>1.3130060000000001</v>
      </c>
    </row>
    <row r="400" spans="1:25" s="146" customFormat="1" ht="26.2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171">
        <v>16</v>
      </c>
      <c r="B401" s="172">
        <v>801.7713723741482</v>
      </c>
      <c r="C401" s="173">
        <v>771.80068437414832</v>
      </c>
      <c r="D401" s="173">
        <v>771.57718137414827</v>
      </c>
      <c r="E401" s="174">
        <v>778.2503423741482</v>
      </c>
      <c r="F401" s="174">
        <v>790.45786337414825</v>
      </c>
      <c r="G401" s="174">
        <v>792.73546537414825</v>
      </c>
      <c r="H401" s="174">
        <v>784.29556637414828</v>
      </c>
      <c r="I401" s="174">
        <v>792.17138637414826</v>
      </c>
      <c r="J401" s="174">
        <v>785.57272637414826</v>
      </c>
      <c r="K401" s="175">
        <v>782.09246537414822</v>
      </c>
      <c r="L401" s="174">
        <v>784.79578737414829</v>
      </c>
      <c r="M401" s="176">
        <v>787.07338937414829</v>
      </c>
      <c r="N401" s="175">
        <v>783.94434737414826</v>
      </c>
      <c r="O401" s="174">
        <v>760.93418137414824</v>
      </c>
      <c r="P401" s="176">
        <v>766.01089237414817</v>
      </c>
      <c r="Q401" s="177">
        <v>781.14523837414822</v>
      </c>
      <c r="R401" s="174">
        <v>798.39754137414832</v>
      </c>
      <c r="S401" s="177">
        <v>816.32035337414834</v>
      </c>
      <c r="T401" s="174">
        <v>787.06274637414833</v>
      </c>
      <c r="U401" s="173">
        <v>783.76341637414828</v>
      </c>
      <c r="V401" s="173">
        <v>791.07515737414826</v>
      </c>
      <c r="W401" s="173">
        <v>798.67425937414828</v>
      </c>
      <c r="X401" s="173">
        <v>801.02636237414833</v>
      </c>
      <c r="Y401" s="178">
        <v>797.79089037414826</v>
      </c>
    </row>
    <row r="402" spans="1:25" s="146" customFormat="1" ht="38.25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</row>
    <row r="403" spans="1:25" s="146" customFormat="1" ht="25.5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</row>
    <row r="404" spans="1:25" s="146" customFormat="1" ht="25.5" x14ac:dyDescent="0.2">
      <c r="A404" s="182" t="s">
        <v>9</v>
      </c>
      <c r="B404" s="311">
        <v>42.190444999999997</v>
      </c>
      <c r="C404" s="312">
        <v>40.379756999999998</v>
      </c>
      <c r="D404" s="312">
        <v>40.366253999999998</v>
      </c>
      <c r="E404" s="312">
        <v>40.769414999999995</v>
      </c>
      <c r="F404" s="312">
        <v>41.506935999999996</v>
      </c>
      <c r="G404" s="312">
        <v>41.644537999999997</v>
      </c>
      <c r="H404" s="312">
        <v>41.134639</v>
      </c>
      <c r="I404" s="312">
        <v>41.610458999999999</v>
      </c>
      <c r="J404" s="312">
        <v>41.211798999999992</v>
      </c>
      <c r="K404" s="312">
        <v>41.001537999999996</v>
      </c>
      <c r="L404" s="312">
        <v>41.164859999999997</v>
      </c>
      <c r="M404" s="312">
        <v>41.302461999999998</v>
      </c>
      <c r="N404" s="312">
        <v>41.113419999999998</v>
      </c>
      <c r="O404" s="312">
        <v>39.723253999999997</v>
      </c>
      <c r="P404" s="312">
        <v>40.029964999999997</v>
      </c>
      <c r="Q404" s="312">
        <v>40.944310999999999</v>
      </c>
      <c r="R404" s="312">
        <v>41.986613999999996</v>
      </c>
      <c r="S404" s="312">
        <v>43.069426</v>
      </c>
      <c r="T404" s="312">
        <v>41.301819000000002</v>
      </c>
      <c r="U404" s="312">
        <v>41.102488999999998</v>
      </c>
      <c r="V404" s="312">
        <v>41.544229999999999</v>
      </c>
      <c r="W404" s="312">
        <v>42.003332</v>
      </c>
      <c r="X404" s="312">
        <v>42.145434999999999</v>
      </c>
      <c r="Y404" s="313">
        <v>41.949962999999997</v>
      </c>
    </row>
    <row r="405" spans="1:25" s="146" customFormat="1" ht="26.2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154">
        <v>17</v>
      </c>
      <c r="B406" s="172">
        <v>585.46304037414836</v>
      </c>
      <c r="C406" s="173">
        <v>566.17792437414835</v>
      </c>
      <c r="D406" s="173">
        <v>566.7526463741483</v>
      </c>
      <c r="E406" s="174">
        <v>570.07326237414827</v>
      </c>
      <c r="F406" s="174">
        <v>580.48211637414829</v>
      </c>
      <c r="G406" s="174">
        <v>579.31138637414824</v>
      </c>
      <c r="H406" s="174">
        <v>578.7047353741483</v>
      </c>
      <c r="I406" s="174">
        <v>572.28700637414829</v>
      </c>
      <c r="J406" s="174">
        <v>573.29809137414827</v>
      </c>
      <c r="K406" s="175">
        <v>577.78943737414829</v>
      </c>
      <c r="L406" s="174">
        <v>578.26837237414827</v>
      </c>
      <c r="M406" s="176">
        <v>573.3193773741483</v>
      </c>
      <c r="N406" s="175">
        <v>576.65063637414823</v>
      </c>
      <c r="O406" s="174">
        <v>563.08081137414831</v>
      </c>
      <c r="P406" s="176">
        <v>568.60452837414834</v>
      </c>
      <c r="Q406" s="177">
        <v>580.6524043741482</v>
      </c>
      <c r="R406" s="174">
        <v>588.13443337414833</v>
      </c>
      <c r="S406" s="177">
        <v>600.08652237414822</v>
      </c>
      <c r="T406" s="174">
        <v>576.03334237414833</v>
      </c>
      <c r="U406" s="173">
        <v>572.91494337414827</v>
      </c>
      <c r="V406" s="173">
        <v>575.36283337414829</v>
      </c>
      <c r="W406" s="173">
        <v>582.07856637414829</v>
      </c>
      <c r="X406" s="173">
        <v>588.38986537414837</v>
      </c>
      <c r="Y406" s="178">
        <v>591.42312037414831</v>
      </c>
    </row>
    <row r="407" spans="1:25" s="146" customFormat="1" ht="38.25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</row>
    <row r="408" spans="1:25" s="146" customFormat="1" ht="25.5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</row>
    <row r="409" spans="1:25" s="146" customFormat="1" ht="25.5" x14ac:dyDescent="0.2">
      <c r="A409" s="182" t="s">
        <v>9</v>
      </c>
      <c r="B409" s="311">
        <v>29.122112999999999</v>
      </c>
      <c r="C409" s="312">
        <v>27.956997000000001</v>
      </c>
      <c r="D409" s="312">
        <v>27.991718999999996</v>
      </c>
      <c r="E409" s="312">
        <v>28.192334999999996</v>
      </c>
      <c r="F409" s="312">
        <v>28.821189</v>
      </c>
      <c r="G409" s="312">
        <v>28.750458999999999</v>
      </c>
      <c r="H409" s="312">
        <v>28.713807999999997</v>
      </c>
      <c r="I409" s="312">
        <v>28.326078999999996</v>
      </c>
      <c r="J409" s="312">
        <v>28.387163999999999</v>
      </c>
      <c r="K409" s="312">
        <v>28.658509999999996</v>
      </c>
      <c r="L409" s="312">
        <v>28.687444999999997</v>
      </c>
      <c r="M409" s="312">
        <v>28.388449999999999</v>
      </c>
      <c r="N409" s="312">
        <v>28.589708999999999</v>
      </c>
      <c r="O409" s="312">
        <v>27.769883999999998</v>
      </c>
      <c r="P409" s="312">
        <v>28.103600999999998</v>
      </c>
      <c r="Q409" s="312">
        <v>28.831476999999996</v>
      </c>
      <c r="R409" s="312">
        <v>29.283505999999999</v>
      </c>
      <c r="S409" s="312">
        <v>30.005594999999996</v>
      </c>
      <c r="T409" s="312">
        <v>28.552415</v>
      </c>
      <c r="U409" s="312">
        <v>28.364015999999999</v>
      </c>
      <c r="V409" s="312">
        <v>28.511906</v>
      </c>
      <c r="W409" s="312">
        <v>28.917638999999998</v>
      </c>
      <c r="X409" s="312">
        <v>29.298938</v>
      </c>
      <c r="Y409" s="313">
        <v>29.482192999999999</v>
      </c>
    </row>
    <row r="410" spans="1:25" s="146" customFormat="1" ht="26.2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184">
        <v>18</v>
      </c>
      <c r="B411" s="172">
        <v>621.04258937414829</v>
      </c>
      <c r="C411" s="173">
        <v>603.92864537414823</v>
      </c>
      <c r="D411" s="173">
        <v>603.85414437414829</v>
      </c>
      <c r="E411" s="174">
        <v>608.6434943741483</v>
      </c>
      <c r="F411" s="174">
        <v>618.29669537414827</v>
      </c>
      <c r="G411" s="174">
        <v>637.03901837414833</v>
      </c>
      <c r="H411" s="174">
        <v>630.14235437414823</v>
      </c>
      <c r="I411" s="174">
        <v>605.63152537414828</v>
      </c>
      <c r="J411" s="174">
        <v>629.14191237414832</v>
      </c>
      <c r="K411" s="175">
        <v>631.03636637414832</v>
      </c>
      <c r="L411" s="174">
        <v>612.97519537414826</v>
      </c>
      <c r="M411" s="176">
        <v>615.99780737414824</v>
      </c>
      <c r="N411" s="175">
        <v>620.61686937414834</v>
      </c>
      <c r="O411" s="174">
        <v>589.37966437414832</v>
      </c>
      <c r="P411" s="176">
        <v>592.9024973741482</v>
      </c>
      <c r="Q411" s="177">
        <v>608.55835037414829</v>
      </c>
      <c r="R411" s="174">
        <v>639.68912537414826</v>
      </c>
      <c r="S411" s="177">
        <v>642.44566237414836</v>
      </c>
      <c r="T411" s="174">
        <v>612.11311237414827</v>
      </c>
      <c r="U411" s="173">
        <v>613.19869837414831</v>
      </c>
      <c r="V411" s="173">
        <v>629.82306437414832</v>
      </c>
      <c r="W411" s="173">
        <v>629.86563637414827</v>
      </c>
      <c r="X411" s="173">
        <v>629.13126937414836</v>
      </c>
      <c r="Y411" s="178">
        <v>624.12905937414826</v>
      </c>
    </row>
    <row r="412" spans="1:25" s="146" customFormat="1" ht="38.25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</row>
    <row r="413" spans="1:25" s="146" customFormat="1" ht="25.5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</row>
    <row r="414" spans="1:25" s="146" customFormat="1" ht="25.5" x14ac:dyDescent="0.2">
      <c r="A414" s="167" t="s">
        <v>9</v>
      </c>
      <c r="B414" s="311">
        <v>31.271661999999996</v>
      </c>
      <c r="C414" s="312">
        <v>30.237717999999997</v>
      </c>
      <c r="D414" s="312">
        <v>30.233216999999996</v>
      </c>
      <c r="E414" s="312">
        <v>30.522566999999999</v>
      </c>
      <c r="F414" s="312">
        <v>31.105767999999998</v>
      </c>
      <c r="G414" s="312">
        <v>32.238090999999997</v>
      </c>
      <c r="H414" s="312">
        <v>31.821426999999996</v>
      </c>
      <c r="I414" s="312">
        <v>30.340598</v>
      </c>
      <c r="J414" s="312">
        <v>31.760984999999998</v>
      </c>
      <c r="K414" s="312">
        <v>31.875439</v>
      </c>
      <c r="L414" s="312">
        <v>30.784267999999997</v>
      </c>
      <c r="M414" s="312">
        <v>30.96688</v>
      </c>
      <c r="N414" s="312">
        <v>31.245941999999999</v>
      </c>
      <c r="O414" s="312">
        <v>29.358736999999998</v>
      </c>
      <c r="P414" s="312">
        <v>29.571569999999998</v>
      </c>
      <c r="Q414" s="312">
        <v>30.517422999999997</v>
      </c>
      <c r="R414" s="312">
        <v>32.398198000000001</v>
      </c>
      <c r="S414" s="312">
        <v>32.564734999999999</v>
      </c>
      <c r="T414" s="312">
        <v>30.732184999999998</v>
      </c>
      <c r="U414" s="312">
        <v>30.797771000000001</v>
      </c>
      <c r="V414" s="312">
        <v>31.802136999999995</v>
      </c>
      <c r="W414" s="312">
        <v>31.804708999999999</v>
      </c>
      <c r="X414" s="312">
        <v>31.760341999999998</v>
      </c>
      <c r="Y414" s="313">
        <v>31.458131999999999</v>
      </c>
    </row>
    <row r="415" spans="1:25" s="146" customFormat="1" ht="26.2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171">
        <v>19</v>
      </c>
      <c r="B416" s="172">
        <v>722.74709737414821</v>
      </c>
      <c r="C416" s="173">
        <v>691.90368337414827</v>
      </c>
      <c r="D416" s="173">
        <v>684.44294037414818</v>
      </c>
      <c r="E416" s="174">
        <v>695.67130537414835</v>
      </c>
      <c r="F416" s="174">
        <v>708.15554437414835</v>
      </c>
      <c r="G416" s="174">
        <v>727.06815537414832</v>
      </c>
      <c r="H416" s="174">
        <v>716.53158537414822</v>
      </c>
      <c r="I416" s="174">
        <v>709.30498837414825</v>
      </c>
      <c r="J416" s="174">
        <v>717.91517537414825</v>
      </c>
      <c r="K416" s="175">
        <v>721.11871837414833</v>
      </c>
      <c r="L416" s="174">
        <v>725.72713737414836</v>
      </c>
      <c r="M416" s="176">
        <v>730.02690937414832</v>
      </c>
      <c r="N416" s="175">
        <v>705.9205143741483</v>
      </c>
      <c r="O416" s="174">
        <v>683.90014737414822</v>
      </c>
      <c r="P416" s="176">
        <v>687.18883437414831</v>
      </c>
      <c r="Q416" s="177">
        <v>701.48238337414818</v>
      </c>
      <c r="R416" s="174">
        <v>713.13646837414831</v>
      </c>
      <c r="S416" s="177">
        <v>739.81846937414832</v>
      </c>
      <c r="T416" s="174">
        <v>704.4411373741483</v>
      </c>
      <c r="U416" s="173">
        <v>695.08594037414821</v>
      </c>
      <c r="V416" s="173">
        <v>712.83846437414832</v>
      </c>
      <c r="W416" s="173">
        <v>714.2326973741483</v>
      </c>
      <c r="X416" s="173">
        <v>723.18346037414824</v>
      </c>
      <c r="Y416" s="178">
        <v>720.88457237414821</v>
      </c>
    </row>
    <row r="417" spans="1:25" s="146" customFormat="1" ht="38.25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</row>
    <row r="418" spans="1:25" s="146" customFormat="1" ht="25.5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</row>
    <row r="419" spans="1:25" s="146" customFormat="1" ht="25.5" x14ac:dyDescent="0.2">
      <c r="A419" s="182" t="s">
        <v>9</v>
      </c>
      <c r="B419" s="311">
        <v>37.416169999999994</v>
      </c>
      <c r="C419" s="312">
        <v>35.552755999999995</v>
      </c>
      <c r="D419" s="312">
        <v>35.102012999999992</v>
      </c>
      <c r="E419" s="312">
        <v>35.780377999999999</v>
      </c>
      <c r="F419" s="312">
        <v>36.534617000000004</v>
      </c>
      <c r="G419" s="312">
        <v>37.677227999999999</v>
      </c>
      <c r="H419" s="312">
        <v>37.040657999999993</v>
      </c>
      <c r="I419" s="312">
        <v>36.604060999999994</v>
      </c>
      <c r="J419" s="312">
        <v>37.124248000000001</v>
      </c>
      <c r="K419" s="312">
        <v>37.317791</v>
      </c>
      <c r="L419" s="312">
        <v>37.596209999999999</v>
      </c>
      <c r="M419" s="312">
        <v>37.855981999999997</v>
      </c>
      <c r="N419" s="312">
        <v>36.399586999999997</v>
      </c>
      <c r="O419" s="312">
        <v>35.069219999999994</v>
      </c>
      <c r="P419" s="312">
        <v>35.267907000000001</v>
      </c>
      <c r="Q419" s="312">
        <v>36.131455999999993</v>
      </c>
      <c r="R419" s="312">
        <v>36.835540999999999</v>
      </c>
      <c r="S419" s="312">
        <v>38.447541999999999</v>
      </c>
      <c r="T419" s="312">
        <v>36.310209999999998</v>
      </c>
      <c r="U419" s="312">
        <v>35.745012999999993</v>
      </c>
      <c r="V419" s="312">
        <v>36.817537000000002</v>
      </c>
      <c r="W419" s="312">
        <v>36.901769999999999</v>
      </c>
      <c r="X419" s="312">
        <v>37.442532999999997</v>
      </c>
      <c r="Y419" s="313">
        <v>37.303644999999996</v>
      </c>
    </row>
    <row r="420" spans="1:25" s="146" customFormat="1" ht="26.2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154">
        <v>20</v>
      </c>
      <c r="B421" s="172">
        <v>720.21406337414828</v>
      </c>
      <c r="C421" s="173">
        <v>689.76444037414819</v>
      </c>
      <c r="D421" s="173">
        <v>682.84649037414829</v>
      </c>
      <c r="E421" s="174">
        <v>690.01987237414824</v>
      </c>
      <c r="F421" s="174">
        <v>700.98216237414829</v>
      </c>
      <c r="G421" s="174">
        <v>720.59721137414829</v>
      </c>
      <c r="H421" s="174">
        <v>717.94710437414824</v>
      </c>
      <c r="I421" s="174">
        <v>713.9666223741483</v>
      </c>
      <c r="J421" s="174">
        <v>723.84332637414821</v>
      </c>
      <c r="K421" s="175">
        <v>721.10807537414826</v>
      </c>
      <c r="L421" s="174">
        <v>724.65219437414828</v>
      </c>
      <c r="M421" s="176">
        <v>725.85485337414832</v>
      </c>
      <c r="N421" s="175">
        <v>726.31250237414827</v>
      </c>
      <c r="O421" s="174">
        <v>699.31121137414823</v>
      </c>
      <c r="P421" s="176">
        <v>678.77022137414826</v>
      </c>
      <c r="Q421" s="177">
        <v>696.82074937414825</v>
      </c>
      <c r="R421" s="174">
        <v>731.90007737414828</v>
      </c>
      <c r="S421" s="177">
        <v>735.36969537414825</v>
      </c>
      <c r="T421" s="174">
        <v>701.17373637414823</v>
      </c>
      <c r="U421" s="173">
        <v>698.28948337414818</v>
      </c>
      <c r="V421" s="173">
        <v>718.69211437414833</v>
      </c>
      <c r="W421" s="173">
        <v>719.76705737414829</v>
      </c>
      <c r="X421" s="173">
        <v>727.45130337414832</v>
      </c>
      <c r="Y421" s="178">
        <v>726.81272337414828</v>
      </c>
    </row>
    <row r="422" spans="1:25" s="146" customFormat="1" ht="38.25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</row>
    <row r="423" spans="1:25" s="146" customFormat="1" ht="25.5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</row>
    <row r="424" spans="1:25" s="146" customFormat="1" ht="25.5" x14ac:dyDescent="0.2">
      <c r="A424" s="182" t="s">
        <v>9</v>
      </c>
      <c r="B424" s="311">
        <v>37.263135999999996</v>
      </c>
      <c r="C424" s="312">
        <v>35.423512999999993</v>
      </c>
      <c r="D424" s="312">
        <v>35.005562999999995</v>
      </c>
      <c r="E424" s="312">
        <v>35.438944999999997</v>
      </c>
      <c r="F424" s="312">
        <v>36.101235000000003</v>
      </c>
      <c r="G424" s="312">
        <v>37.286283999999995</v>
      </c>
      <c r="H424" s="312">
        <v>37.126176999999998</v>
      </c>
      <c r="I424" s="312">
        <v>36.885694999999998</v>
      </c>
      <c r="J424" s="312">
        <v>37.482398999999994</v>
      </c>
      <c r="K424" s="312">
        <v>37.317147999999996</v>
      </c>
      <c r="L424" s="312">
        <v>37.531267</v>
      </c>
      <c r="M424" s="312">
        <v>37.603926000000001</v>
      </c>
      <c r="N424" s="312">
        <v>37.631574999999998</v>
      </c>
      <c r="O424" s="312">
        <v>36.000284000000001</v>
      </c>
      <c r="P424" s="312">
        <v>34.759293999999997</v>
      </c>
      <c r="Q424" s="312">
        <v>35.849821999999996</v>
      </c>
      <c r="R424" s="312">
        <v>37.969149999999999</v>
      </c>
      <c r="S424" s="312">
        <v>38.178767999999998</v>
      </c>
      <c r="T424" s="312">
        <v>36.112808999999999</v>
      </c>
      <c r="U424" s="312">
        <v>35.938555999999998</v>
      </c>
      <c r="V424" s="312">
        <v>37.171187000000003</v>
      </c>
      <c r="W424" s="312">
        <v>37.236129999999996</v>
      </c>
      <c r="X424" s="312">
        <v>37.700375999999999</v>
      </c>
      <c r="Y424" s="313">
        <v>37.661796000000002</v>
      </c>
    </row>
    <row r="425" spans="1:25" s="146" customFormat="1" ht="26.2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185">
        <v>21</v>
      </c>
      <c r="B426" s="172">
        <v>832.14649437414835</v>
      </c>
      <c r="C426" s="173">
        <v>793.10797037414829</v>
      </c>
      <c r="D426" s="173">
        <v>784.88093137414819</v>
      </c>
      <c r="E426" s="174">
        <v>802.69731337414828</v>
      </c>
      <c r="F426" s="174">
        <v>840.76732437414819</v>
      </c>
      <c r="G426" s="174">
        <v>843.37485937414829</v>
      </c>
      <c r="H426" s="174">
        <v>835.36068037414827</v>
      </c>
      <c r="I426" s="174">
        <v>821.73764037414821</v>
      </c>
      <c r="J426" s="174">
        <v>837.20191937414836</v>
      </c>
      <c r="K426" s="175">
        <v>837.63828237414828</v>
      </c>
      <c r="L426" s="174">
        <v>833.97709037414825</v>
      </c>
      <c r="M426" s="176">
        <v>841.46976237414833</v>
      </c>
      <c r="N426" s="175">
        <v>843.83250837414823</v>
      </c>
      <c r="O426" s="174">
        <v>815.36248337414827</v>
      </c>
      <c r="P426" s="176">
        <v>817.78908737414827</v>
      </c>
      <c r="Q426" s="177">
        <v>834.48795437414822</v>
      </c>
      <c r="R426" s="174">
        <v>857.26397437414823</v>
      </c>
      <c r="S426" s="177">
        <v>862.43647237414825</v>
      </c>
      <c r="T426" s="174">
        <v>844.54558937414834</v>
      </c>
      <c r="U426" s="173">
        <v>804.62369637414827</v>
      </c>
      <c r="V426" s="173">
        <v>826.32477337414832</v>
      </c>
      <c r="W426" s="173">
        <v>825.80326637414828</v>
      </c>
      <c r="X426" s="173">
        <v>819.48132437414824</v>
      </c>
      <c r="Y426" s="178">
        <v>832.25292437414828</v>
      </c>
    </row>
    <row r="427" spans="1:25" s="146" customFormat="1" ht="38.25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</row>
    <row r="428" spans="1:25" s="146" customFormat="1" ht="25.5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</row>
    <row r="429" spans="1:25" s="146" customFormat="1" ht="25.5" x14ac:dyDescent="0.2">
      <c r="A429" s="182" t="s">
        <v>9</v>
      </c>
      <c r="B429" s="311">
        <v>44.025567000000002</v>
      </c>
      <c r="C429" s="312">
        <v>41.667043</v>
      </c>
      <c r="D429" s="312">
        <v>41.170003999999999</v>
      </c>
      <c r="E429" s="312">
        <v>42.246385999999994</v>
      </c>
      <c r="F429" s="312">
        <v>44.546396999999992</v>
      </c>
      <c r="G429" s="312">
        <v>44.703931999999995</v>
      </c>
      <c r="H429" s="312">
        <v>44.219752999999997</v>
      </c>
      <c r="I429" s="312">
        <v>43.396712999999998</v>
      </c>
      <c r="J429" s="312">
        <v>44.330992000000002</v>
      </c>
      <c r="K429" s="312">
        <v>44.357354999999998</v>
      </c>
      <c r="L429" s="312">
        <v>44.136162999999996</v>
      </c>
      <c r="M429" s="312">
        <v>44.588835000000003</v>
      </c>
      <c r="N429" s="312">
        <v>44.731580999999991</v>
      </c>
      <c r="O429" s="312">
        <v>43.011555999999992</v>
      </c>
      <c r="P429" s="312">
        <v>43.158160000000002</v>
      </c>
      <c r="Q429" s="312">
        <v>44.167026999999997</v>
      </c>
      <c r="R429" s="312">
        <v>45.543046999999994</v>
      </c>
      <c r="S429" s="312">
        <v>45.855544999999992</v>
      </c>
      <c r="T429" s="312">
        <v>44.774661999999999</v>
      </c>
      <c r="U429" s="312">
        <v>42.362769</v>
      </c>
      <c r="V429" s="312">
        <v>43.673845999999998</v>
      </c>
      <c r="W429" s="312">
        <v>43.642339</v>
      </c>
      <c r="X429" s="312">
        <v>43.260396999999998</v>
      </c>
      <c r="Y429" s="313">
        <v>44.031996999999997</v>
      </c>
    </row>
    <row r="430" spans="1:25" s="146" customFormat="1" ht="26.2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154">
        <v>22</v>
      </c>
      <c r="B431" s="172">
        <v>819.04496137414822</v>
      </c>
      <c r="C431" s="173">
        <v>778.44191637414826</v>
      </c>
      <c r="D431" s="173">
        <v>775.18515837414827</v>
      </c>
      <c r="E431" s="174">
        <v>786.12616237414829</v>
      </c>
      <c r="F431" s="174">
        <v>828.58108937414829</v>
      </c>
      <c r="G431" s="174">
        <v>825.22854437414833</v>
      </c>
      <c r="H431" s="174">
        <v>824.99439837414832</v>
      </c>
      <c r="I431" s="174">
        <v>815.06447937414828</v>
      </c>
      <c r="J431" s="174">
        <v>824.36646137414823</v>
      </c>
      <c r="K431" s="175">
        <v>835.33939437414836</v>
      </c>
      <c r="L431" s="174">
        <v>834.44538237414827</v>
      </c>
      <c r="M431" s="176">
        <v>843.76865037414825</v>
      </c>
      <c r="N431" s="175">
        <v>840.27774637414836</v>
      </c>
      <c r="O431" s="174">
        <v>807.02901437414835</v>
      </c>
      <c r="P431" s="176">
        <v>817.38465337414834</v>
      </c>
      <c r="Q431" s="177">
        <v>834.94560337414828</v>
      </c>
      <c r="R431" s="174">
        <v>844.84359337414821</v>
      </c>
      <c r="S431" s="177">
        <v>854.91187137414829</v>
      </c>
      <c r="T431" s="174">
        <v>829.1664543741482</v>
      </c>
      <c r="U431" s="173">
        <v>786.25387837414837</v>
      </c>
      <c r="V431" s="173">
        <v>791.4795913741483</v>
      </c>
      <c r="W431" s="173">
        <v>802.1864493741482</v>
      </c>
      <c r="X431" s="173">
        <v>811.68000537414832</v>
      </c>
      <c r="Y431" s="178">
        <v>830.10303837414824</v>
      </c>
    </row>
    <row r="432" spans="1:25" s="146" customFormat="1" ht="38.25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</row>
    <row r="433" spans="1:25" s="146" customFormat="1" ht="25.5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</row>
    <row r="434" spans="1:25" s="146" customFormat="1" ht="25.5" x14ac:dyDescent="0.2">
      <c r="A434" s="182" t="s">
        <v>9</v>
      </c>
      <c r="B434" s="311">
        <v>43.234033999999994</v>
      </c>
      <c r="C434" s="312">
        <v>40.780988999999998</v>
      </c>
      <c r="D434" s="312">
        <v>40.584230999999996</v>
      </c>
      <c r="E434" s="312">
        <v>41.245235000000001</v>
      </c>
      <c r="F434" s="312">
        <v>43.810161999999998</v>
      </c>
      <c r="G434" s="312">
        <v>43.607616999999998</v>
      </c>
      <c r="H434" s="312">
        <v>43.593471000000001</v>
      </c>
      <c r="I434" s="312">
        <v>42.993551999999994</v>
      </c>
      <c r="J434" s="312">
        <v>43.555533999999994</v>
      </c>
      <c r="K434" s="312">
        <v>44.218467000000004</v>
      </c>
      <c r="L434" s="312">
        <v>44.164454999999997</v>
      </c>
      <c r="M434" s="312">
        <v>44.727722999999997</v>
      </c>
      <c r="N434" s="312">
        <v>44.516818999999998</v>
      </c>
      <c r="O434" s="312">
        <v>42.508086999999996</v>
      </c>
      <c r="P434" s="312">
        <v>43.133726000000003</v>
      </c>
      <c r="Q434" s="312">
        <v>44.194676000000001</v>
      </c>
      <c r="R434" s="312">
        <v>44.792665999999997</v>
      </c>
      <c r="S434" s="312">
        <v>45.400944000000003</v>
      </c>
      <c r="T434" s="312">
        <v>43.845526999999997</v>
      </c>
      <c r="U434" s="312">
        <v>41.252951000000003</v>
      </c>
      <c r="V434" s="312">
        <v>41.568663999999998</v>
      </c>
      <c r="W434" s="312">
        <v>42.215521999999993</v>
      </c>
      <c r="X434" s="312">
        <v>42.789077999999996</v>
      </c>
      <c r="Y434" s="313">
        <v>43.902110999999998</v>
      </c>
    </row>
    <row r="435" spans="1:25" s="146" customFormat="1" ht="26.2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185">
        <v>23</v>
      </c>
      <c r="B436" s="172">
        <v>817.26758037414834</v>
      </c>
      <c r="C436" s="173">
        <v>798.55718637414827</v>
      </c>
      <c r="D436" s="173">
        <v>804.82591337414829</v>
      </c>
      <c r="E436" s="174">
        <v>812.76559137414824</v>
      </c>
      <c r="F436" s="174">
        <v>817.08664937414824</v>
      </c>
      <c r="G436" s="174">
        <v>819.76868537414816</v>
      </c>
      <c r="H436" s="174">
        <v>816.3309963741483</v>
      </c>
      <c r="I436" s="174">
        <v>808.60417837414832</v>
      </c>
      <c r="J436" s="174">
        <v>819.4919673741482</v>
      </c>
      <c r="K436" s="175">
        <v>820.81169937414825</v>
      </c>
      <c r="L436" s="174">
        <v>824.39839037414822</v>
      </c>
      <c r="M436" s="176">
        <v>823.33409037414822</v>
      </c>
      <c r="N436" s="175">
        <v>818.68309937414824</v>
      </c>
      <c r="O436" s="174">
        <v>797.93989237414826</v>
      </c>
      <c r="P436" s="176">
        <v>800.90928937414833</v>
      </c>
      <c r="Q436" s="177">
        <v>814.09596637414825</v>
      </c>
      <c r="R436" s="174">
        <v>831.57177237414828</v>
      </c>
      <c r="S436" s="177">
        <v>825.49461937414833</v>
      </c>
      <c r="T436" s="174">
        <v>813.56381637414825</v>
      </c>
      <c r="U436" s="173">
        <v>811.25428537414825</v>
      </c>
      <c r="V436" s="173">
        <v>804.24054837414826</v>
      </c>
      <c r="W436" s="173">
        <v>814.20239637414829</v>
      </c>
      <c r="X436" s="173">
        <v>814.80904737414824</v>
      </c>
      <c r="Y436" s="178">
        <v>818.53409737414825</v>
      </c>
    </row>
    <row r="437" spans="1:25" s="146" customFormat="1" ht="38.25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</row>
    <row r="438" spans="1:25" s="146" customFormat="1" ht="25.5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</row>
    <row r="439" spans="1:25" s="146" customFormat="1" ht="25.5" x14ac:dyDescent="0.2">
      <c r="A439" s="182" t="s">
        <v>9</v>
      </c>
      <c r="B439" s="311">
        <v>43.126652999999997</v>
      </c>
      <c r="C439" s="312">
        <v>41.996258999999995</v>
      </c>
      <c r="D439" s="312">
        <v>42.374985999999993</v>
      </c>
      <c r="E439" s="312">
        <v>42.854664</v>
      </c>
      <c r="F439" s="312">
        <v>43.115721999999998</v>
      </c>
      <c r="G439" s="312">
        <v>43.277757999999992</v>
      </c>
      <c r="H439" s="312">
        <v>43.070068999999997</v>
      </c>
      <c r="I439" s="312">
        <v>42.603251</v>
      </c>
      <c r="J439" s="312">
        <v>43.261039999999994</v>
      </c>
      <c r="K439" s="312">
        <v>43.340771999999994</v>
      </c>
      <c r="L439" s="312">
        <v>43.557462999999998</v>
      </c>
      <c r="M439" s="312">
        <v>43.493162999999996</v>
      </c>
      <c r="N439" s="312">
        <v>43.212171999999995</v>
      </c>
      <c r="O439" s="312">
        <v>41.958964999999992</v>
      </c>
      <c r="P439" s="312">
        <v>42.138362000000001</v>
      </c>
      <c r="Q439" s="312">
        <v>42.935038999999996</v>
      </c>
      <c r="R439" s="312">
        <v>43.990844999999993</v>
      </c>
      <c r="S439" s="312">
        <v>43.623691999999998</v>
      </c>
      <c r="T439" s="312">
        <v>42.902889000000002</v>
      </c>
      <c r="U439" s="312">
        <v>42.763357999999997</v>
      </c>
      <c r="V439" s="312">
        <v>42.339621000000001</v>
      </c>
      <c r="W439" s="312">
        <v>42.941468999999998</v>
      </c>
      <c r="X439" s="312">
        <v>42.978119999999997</v>
      </c>
      <c r="Y439" s="313">
        <v>43.203169999999993</v>
      </c>
    </row>
    <row r="440" spans="1:25" s="146" customFormat="1" ht="26.2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186">
        <v>24</v>
      </c>
      <c r="B441" s="172">
        <v>898.42045537414833</v>
      </c>
      <c r="C441" s="173">
        <v>870.09943237414825</v>
      </c>
      <c r="D441" s="173">
        <v>870.09943237414825</v>
      </c>
      <c r="E441" s="174">
        <v>878.44354437414836</v>
      </c>
      <c r="F441" s="174">
        <v>882.82846037414822</v>
      </c>
      <c r="G441" s="174">
        <v>898.95260537414833</v>
      </c>
      <c r="H441" s="174">
        <v>900.69805737414833</v>
      </c>
      <c r="I441" s="174">
        <v>889.95927037414822</v>
      </c>
      <c r="J441" s="174">
        <v>895.33398537414826</v>
      </c>
      <c r="K441" s="175">
        <v>904.61468137414818</v>
      </c>
      <c r="L441" s="174">
        <v>909.53174737414827</v>
      </c>
      <c r="M441" s="176">
        <v>912.27764137414829</v>
      </c>
      <c r="N441" s="175">
        <v>906.04084337414827</v>
      </c>
      <c r="O441" s="174">
        <v>882.30695337414829</v>
      </c>
      <c r="P441" s="176">
        <v>882.47724137414832</v>
      </c>
      <c r="Q441" s="177">
        <v>899.95304737414824</v>
      </c>
      <c r="R441" s="174">
        <v>916.72641537414825</v>
      </c>
      <c r="S441" s="177">
        <v>912.42664337414828</v>
      </c>
      <c r="T441" s="174">
        <v>882.7752453741482</v>
      </c>
      <c r="U441" s="173">
        <v>881.33844037414826</v>
      </c>
      <c r="V441" s="173">
        <v>889.74641037414824</v>
      </c>
      <c r="W441" s="173">
        <v>898.85681837414825</v>
      </c>
      <c r="X441" s="173">
        <v>904.71046837414826</v>
      </c>
      <c r="Y441" s="178">
        <v>904.5827523741483</v>
      </c>
    </row>
    <row r="442" spans="1:25" s="146" customFormat="1" ht="38.25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</row>
    <row r="443" spans="1:25" s="146" customFormat="1" ht="25.5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</row>
    <row r="444" spans="1:25" s="146" customFormat="1" ht="25.5" x14ac:dyDescent="0.2">
      <c r="A444" s="182" t="s">
        <v>9</v>
      </c>
      <c r="B444" s="311">
        <v>48.029527999999999</v>
      </c>
      <c r="C444" s="312">
        <v>46.318505000000002</v>
      </c>
      <c r="D444" s="312">
        <v>46.318505000000002</v>
      </c>
      <c r="E444" s="312">
        <v>46.822617000000001</v>
      </c>
      <c r="F444" s="312">
        <v>47.087532999999993</v>
      </c>
      <c r="G444" s="312">
        <v>48.061678000000001</v>
      </c>
      <c r="H444" s="312">
        <v>48.16713</v>
      </c>
      <c r="I444" s="312">
        <v>47.518342999999994</v>
      </c>
      <c r="J444" s="312">
        <v>47.843057999999992</v>
      </c>
      <c r="K444" s="312">
        <v>48.403753999999992</v>
      </c>
      <c r="L444" s="312">
        <v>48.700819999999993</v>
      </c>
      <c r="M444" s="312">
        <v>48.866713999999995</v>
      </c>
      <c r="N444" s="312">
        <v>48.489915999999994</v>
      </c>
      <c r="O444" s="312">
        <v>47.056026000000003</v>
      </c>
      <c r="P444" s="312">
        <v>47.066313999999998</v>
      </c>
      <c r="Q444" s="312">
        <v>48.122119999999995</v>
      </c>
      <c r="R444" s="312">
        <v>49.135487999999995</v>
      </c>
      <c r="S444" s="312">
        <v>48.875715999999997</v>
      </c>
      <c r="T444" s="312">
        <v>47.084317999999996</v>
      </c>
      <c r="U444" s="312">
        <v>46.997512999999998</v>
      </c>
      <c r="V444" s="312">
        <v>47.505482999999991</v>
      </c>
      <c r="W444" s="312">
        <v>48.055890999999995</v>
      </c>
      <c r="X444" s="312">
        <v>48.409540999999997</v>
      </c>
      <c r="Y444" s="313">
        <v>48.401824999999995</v>
      </c>
    </row>
    <row r="445" spans="1:25" s="146" customFormat="1" ht="26.2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154">
        <v>25</v>
      </c>
      <c r="B446" s="172">
        <v>802.59088337414823</v>
      </c>
      <c r="C446" s="173">
        <v>787.88225737414825</v>
      </c>
      <c r="D446" s="173">
        <v>779.22949837414831</v>
      </c>
      <c r="E446" s="174">
        <v>833.27465237414822</v>
      </c>
      <c r="F446" s="174">
        <v>841.79969537414831</v>
      </c>
      <c r="G446" s="174">
        <v>845.49281637414833</v>
      </c>
      <c r="H446" s="174">
        <v>840.56510737414828</v>
      </c>
      <c r="I446" s="174">
        <v>825.44140437414831</v>
      </c>
      <c r="J446" s="174">
        <v>843.1939283741483</v>
      </c>
      <c r="K446" s="175">
        <v>859.1371423741482</v>
      </c>
      <c r="L446" s="174">
        <v>857.81741037414827</v>
      </c>
      <c r="M446" s="176">
        <v>858.1899153741482</v>
      </c>
      <c r="N446" s="175">
        <v>852.46398137414826</v>
      </c>
      <c r="O446" s="174">
        <v>814.47911437414825</v>
      </c>
      <c r="P446" s="176">
        <v>820.19440537414835</v>
      </c>
      <c r="Q446" s="177">
        <v>846.75933337414824</v>
      </c>
      <c r="R446" s="174">
        <v>872.45153537414819</v>
      </c>
      <c r="S446" s="177">
        <v>856.61475137414823</v>
      </c>
      <c r="T446" s="174">
        <v>852.55976837414823</v>
      </c>
      <c r="U446" s="173">
        <v>816.4161403741482</v>
      </c>
      <c r="V446" s="173">
        <v>827.39971637414828</v>
      </c>
      <c r="W446" s="173">
        <v>827.28264337414828</v>
      </c>
      <c r="X446" s="173">
        <v>847.44048537414824</v>
      </c>
      <c r="Y446" s="178">
        <v>848.8453613741483</v>
      </c>
    </row>
    <row r="447" spans="1:25" s="146" customFormat="1" ht="38.25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</row>
    <row r="448" spans="1:25" s="146" customFormat="1" ht="25.5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</row>
    <row r="449" spans="1:25" s="146" customFormat="1" ht="25.5" x14ac:dyDescent="0.2">
      <c r="A449" s="182" t="s">
        <v>9</v>
      </c>
      <c r="B449" s="311">
        <v>42.239955999999992</v>
      </c>
      <c r="C449" s="312">
        <v>41.351329999999997</v>
      </c>
      <c r="D449" s="312">
        <v>40.828570999999997</v>
      </c>
      <c r="E449" s="312">
        <v>44.093724999999999</v>
      </c>
      <c r="F449" s="312">
        <v>44.608767999999998</v>
      </c>
      <c r="G449" s="312">
        <v>44.831888999999997</v>
      </c>
      <c r="H449" s="312">
        <v>44.534179999999999</v>
      </c>
      <c r="I449" s="312">
        <v>43.620476999999994</v>
      </c>
      <c r="J449" s="312">
        <v>44.693001000000002</v>
      </c>
      <c r="K449" s="312">
        <v>45.656214999999996</v>
      </c>
      <c r="L449" s="312">
        <v>45.576482999999996</v>
      </c>
      <c r="M449" s="312">
        <v>45.598987999999999</v>
      </c>
      <c r="N449" s="312">
        <v>45.253053999999999</v>
      </c>
      <c r="O449" s="312">
        <v>42.958187000000002</v>
      </c>
      <c r="P449" s="312">
        <v>43.303477999999998</v>
      </c>
      <c r="Q449" s="312">
        <v>44.908405999999992</v>
      </c>
      <c r="R449" s="312">
        <v>46.460607999999993</v>
      </c>
      <c r="S449" s="312">
        <v>45.503823999999994</v>
      </c>
      <c r="T449" s="312">
        <v>45.258840999999997</v>
      </c>
      <c r="U449" s="312">
        <v>43.075212999999998</v>
      </c>
      <c r="V449" s="312">
        <v>43.738788999999997</v>
      </c>
      <c r="W449" s="312">
        <v>43.731715999999999</v>
      </c>
      <c r="X449" s="312">
        <v>44.949557999999996</v>
      </c>
      <c r="Y449" s="313">
        <v>45.034433999999997</v>
      </c>
    </row>
    <row r="450" spans="1:25" s="146" customFormat="1" ht="26.2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184">
        <v>26</v>
      </c>
      <c r="B451" s="172">
        <v>638.25232037414821</v>
      </c>
      <c r="C451" s="173">
        <v>615.27408337414829</v>
      </c>
      <c r="D451" s="173">
        <v>609.42043337414839</v>
      </c>
      <c r="E451" s="174">
        <v>634.21862337414825</v>
      </c>
      <c r="F451" s="174">
        <v>652.32236637414826</v>
      </c>
      <c r="G451" s="174">
        <v>644.87226637414824</v>
      </c>
      <c r="H451" s="174">
        <v>634.58048537414834</v>
      </c>
      <c r="I451" s="174">
        <v>630.75964837414824</v>
      </c>
      <c r="J451" s="174">
        <v>633.63325837414834</v>
      </c>
      <c r="K451" s="175">
        <v>639.03990237414826</v>
      </c>
      <c r="L451" s="174">
        <v>641.21107437414832</v>
      </c>
      <c r="M451" s="176">
        <v>645.71306337414831</v>
      </c>
      <c r="N451" s="175">
        <v>647.41594337414824</v>
      </c>
      <c r="O451" s="174">
        <v>622.29846337414824</v>
      </c>
      <c r="P451" s="176">
        <v>626.93881137414826</v>
      </c>
      <c r="Q451" s="177">
        <v>650.87491837414825</v>
      </c>
      <c r="R451" s="174">
        <v>674.47044937414819</v>
      </c>
      <c r="S451" s="177">
        <v>660.08111337414823</v>
      </c>
      <c r="T451" s="174">
        <v>645.3299153741483</v>
      </c>
      <c r="U451" s="173">
        <v>642.99909837414828</v>
      </c>
      <c r="V451" s="173">
        <v>635.63414237414838</v>
      </c>
      <c r="W451" s="173">
        <v>636.87937337414826</v>
      </c>
      <c r="X451" s="173">
        <v>642.28601737414829</v>
      </c>
      <c r="Y451" s="178">
        <v>640.24256137414829</v>
      </c>
    </row>
    <row r="452" spans="1:25" s="146" customFormat="1" ht="38.25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</row>
    <row r="453" spans="1:25" s="146" customFormat="1" ht="25.5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</row>
    <row r="454" spans="1:25" s="146" customFormat="1" ht="25.5" x14ac:dyDescent="0.2">
      <c r="A454" s="167" t="s">
        <v>9</v>
      </c>
      <c r="B454" s="311">
        <v>32.311392999999995</v>
      </c>
      <c r="C454" s="312">
        <v>30.923155999999999</v>
      </c>
      <c r="D454" s="312">
        <v>30.569506000000001</v>
      </c>
      <c r="E454" s="312">
        <v>32.067695999999998</v>
      </c>
      <c r="F454" s="312">
        <v>33.161439000000001</v>
      </c>
      <c r="G454" s="312">
        <v>32.711339000000002</v>
      </c>
      <c r="H454" s="312">
        <v>32.089557999999997</v>
      </c>
      <c r="I454" s="312">
        <v>31.858720999999999</v>
      </c>
      <c r="J454" s="312">
        <v>32.032330999999999</v>
      </c>
      <c r="K454" s="312">
        <v>32.358975000000001</v>
      </c>
      <c r="L454" s="312">
        <v>32.490147</v>
      </c>
      <c r="M454" s="312">
        <v>32.762135999999998</v>
      </c>
      <c r="N454" s="312">
        <v>32.865015999999997</v>
      </c>
      <c r="O454" s="312">
        <v>31.347535999999998</v>
      </c>
      <c r="P454" s="312">
        <v>31.627883999999998</v>
      </c>
      <c r="Q454" s="312">
        <v>33.073990999999999</v>
      </c>
      <c r="R454" s="312">
        <v>34.499521999999999</v>
      </c>
      <c r="S454" s="312">
        <v>33.630185999999995</v>
      </c>
      <c r="T454" s="312">
        <v>32.738987999999999</v>
      </c>
      <c r="U454" s="312">
        <v>32.598171000000001</v>
      </c>
      <c r="V454" s="312">
        <v>32.153214999999996</v>
      </c>
      <c r="W454" s="312">
        <v>32.228445999999998</v>
      </c>
      <c r="X454" s="312">
        <v>32.55509</v>
      </c>
      <c r="Y454" s="313">
        <v>32.431633999999995</v>
      </c>
    </row>
    <row r="455" spans="1:25" s="146" customFormat="1" ht="26.2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171">
        <v>27</v>
      </c>
      <c r="B456" s="172">
        <v>819.58775437414829</v>
      </c>
      <c r="C456" s="173">
        <v>780.92173537414817</v>
      </c>
      <c r="D456" s="173">
        <v>794.44898837414826</v>
      </c>
      <c r="E456" s="174">
        <v>810.38155937414831</v>
      </c>
      <c r="F456" s="174">
        <v>826.14384237414822</v>
      </c>
      <c r="G456" s="174">
        <v>818.82145837414828</v>
      </c>
      <c r="H456" s="174">
        <v>816.46935537414834</v>
      </c>
      <c r="I456" s="174">
        <v>807.06094337414822</v>
      </c>
      <c r="J456" s="174">
        <v>813.94696437414825</v>
      </c>
      <c r="K456" s="175">
        <v>816.62900037414829</v>
      </c>
      <c r="L456" s="174">
        <v>821.3012773741483</v>
      </c>
      <c r="M456" s="176">
        <v>820.15183337414828</v>
      </c>
      <c r="N456" s="175">
        <v>803.22946337414828</v>
      </c>
      <c r="O456" s="174">
        <v>779.84679237414821</v>
      </c>
      <c r="P456" s="176">
        <v>781.37938437414823</v>
      </c>
      <c r="Q456" s="177">
        <v>809.33854537414823</v>
      </c>
      <c r="R456" s="174">
        <v>836.78684237414825</v>
      </c>
      <c r="S456" s="177">
        <v>825.83519537414827</v>
      </c>
      <c r="T456" s="174">
        <v>813.7234613741482</v>
      </c>
      <c r="U456" s="173">
        <v>786.89245837414819</v>
      </c>
      <c r="V456" s="173">
        <v>795.28978537414821</v>
      </c>
      <c r="W456" s="173">
        <v>796.21572637414818</v>
      </c>
      <c r="X456" s="173">
        <v>806.33721937414828</v>
      </c>
      <c r="Y456" s="178">
        <v>806.79486837414822</v>
      </c>
    </row>
    <row r="457" spans="1:25" s="146" customFormat="1" ht="38.25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</row>
    <row r="458" spans="1:25" s="146" customFormat="1" ht="25.5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</row>
    <row r="459" spans="1:25" s="146" customFormat="1" ht="25.5" x14ac:dyDescent="0.2">
      <c r="A459" s="167" t="s">
        <v>9</v>
      </c>
      <c r="B459" s="311">
        <v>43.266826999999999</v>
      </c>
      <c r="C459" s="312">
        <v>40.930807999999992</v>
      </c>
      <c r="D459" s="312">
        <v>41.748060999999993</v>
      </c>
      <c r="E459" s="312">
        <v>42.710631999999997</v>
      </c>
      <c r="F459" s="312">
        <v>43.662914999999991</v>
      </c>
      <c r="G459" s="312">
        <v>43.220530999999994</v>
      </c>
      <c r="H459" s="312">
        <v>43.078428000000002</v>
      </c>
      <c r="I459" s="312">
        <v>42.510016</v>
      </c>
      <c r="J459" s="312">
        <v>42.926037000000001</v>
      </c>
      <c r="K459" s="312">
        <v>43.088073000000001</v>
      </c>
      <c r="L459" s="312">
        <v>43.370349999999995</v>
      </c>
      <c r="M459" s="312">
        <v>43.300905999999998</v>
      </c>
      <c r="N459" s="312">
        <v>42.278535999999995</v>
      </c>
      <c r="O459" s="312">
        <v>40.865864999999992</v>
      </c>
      <c r="P459" s="312">
        <v>40.958456999999996</v>
      </c>
      <c r="Q459" s="312">
        <v>42.647617999999994</v>
      </c>
      <c r="R459" s="312">
        <v>44.305914999999992</v>
      </c>
      <c r="S459" s="312">
        <v>43.644267999999997</v>
      </c>
      <c r="T459" s="312">
        <v>42.912533999999994</v>
      </c>
      <c r="U459" s="312">
        <v>41.291530999999992</v>
      </c>
      <c r="V459" s="312">
        <v>41.798857999999996</v>
      </c>
      <c r="W459" s="312">
        <v>41.854798999999993</v>
      </c>
      <c r="X459" s="312">
        <v>42.466292000000003</v>
      </c>
      <c r="Y459" s="313">
        <v>42.493941</v>
      </c>
    </row>
    <row r="460" spans="1:25" s="146" customFormat="1" ht="26.2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186">
        <v>28</v>
      </c>
      <c r="B461" s="172">
        <v>815.77756037414815</v>
      </c>
      <c r="C461" s="173">
        <v>779.57007437414825</v>
      </c>
      <c r="D461" s="173">
        <v>783.02904937414826</v>
      </c>
      <c r="E461" s="174">
        <v>807.85916837414823</v>
      </c>
      <c r="F461" s="174">
        <v>819.76868537414816</v>
      </c>
      <c r="G461" s="174">
        <v>813.69153237414832</v>
      </c>
      <c r="H461" s="174">
        <v>807.14608737414835</v>
      </c>
      <c r="I461" s="174">
        <v>796.55630237414823</v>
      </c>
      <c r="J461" s="174">
        <v>798.80197537414824</v>
      </c>
      <c r="K461" s="175">
        <v>806.93322737414826</v>
      </c>
      <c r="L461" s="174">
        <v>814.57490137414823</v>
      </c>
      <c r="M461" s="176">
        <v>817.46979737414824</v>
      </c>
      <c r="N461" s="175">
        <v>816.32035337414834</v>
      </c>
      <c r="O461" s="174">
        <v>789.53192237414828</v>
      </c>
      <c r="P461" s="176">
        <v>795.66229037414826</v>
      </c>
      <c r="Q461" s="177">
        <v>816.24585237414828</v>
      </c>
      <c r="R461" s="174">
        <v>847.75977537414826</v>
      </c>
      <c r="S461" s="177">
        <v>833.3704393741483</v>
      </c>
      <c r="T461" s="174">
        <v>819.94961637414826</v>
      </c>
      <c r="U461" s="173">
        <v>817.15050737414833</v>
      </c>
      <c r="V461" s="173">
        <v>803.62325437414825</v>
      </c>
      <c r="W461" s="173">
        <v>804.8471993741482</v>
      </c>
      <c r="X461" s="173">
        <v>814.33011237414826</v>
      </c>
      <c r="Y461" s="178">
        <v>813.30838437414832</v>
      </c>
    </row>
    <row r="462" spans="1:25" s="146" customFormat="1" ht="38.25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</row>
    <row r="463" spans="1:25" s="146" customFormat="1" ht="25.5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</row>
    <row r="464" spans="1:25" s="146" customFormat="1" ht="25.5" x14ac:dyDescent="0.2">
      <c r="A464" s="182" t="s">
        <v>9</v>
      </c>
      <c r="B464" s="311">
        <v>43.036632999999995</v>
      </c>
      <c r="C464" s="312">
        <v>40.849146999999995</v>
      </c>
      <c r="D464" s="312">
        <v>41.058121999999997</v>
      </c>
      <c r="E464" s="312">
        <v>42.558240999999995</v>
      </c>
      <c r="F464" s="312">
        <v>43.277757999999992</v>
      </c>
      <c r="G464" s="312">
        <v>42.910604999999997</v>
      </c>
      <c r="H464" s="312">
        <v>42.515160000000002</v>
      </c>
      <c r="I464" s="312">
        <v>41.875374999999998</v>
      </c>
      <c r="J464" s="312">
        <v>42.011047999999995</v>
      </c>
      <c r="K464" s="312">
        <v>42.502299999999998</v>
      </c>
      <c r="L464" s="312">
        <v>42.963973999999993</v>
      </c>
      <c r="M464" s="312">
        <v>43.138869999999997</v>
      </c>
      <c r="N464" s="312">
        <v>43.069426</v>
      </c>
      <c r="O464" s="312">
        <v>41.450994999999999</v>
      </c>
      <c r="P464" s="312">
        <v>41.821362999999998</v>
      </c>
      <c r="Q464" s="312">
        <v>43.064924999999995</v>
      </c>
      <c r="R464" s="312">
        <v>44.968848000000001</v>
      </c>
      <c r="S464" s="312">
        <v>44.099511999999997</v>
      </c>
      <c r="T464" s="312">
        <v>43.288688999999998</v>
      </c>
      <c r="U464" s="312">
        <v>43.119579999999999</v>
      </c>
      <c r="V464" s="312">
        <v>42.302326999999998</v>
      </c>
      <c r="W464" s="312">
        <v>42.376271999999993</v>
      </c>
      <c r="X464" s="312">
        <v>42.949185</v>
      </c>
      <c r="Y464" s="313">
        <v>42.887456999999998</v>
      </c>
    </row>
    <row r="465" spans="1:25" s="146" customFormat="1" ht="26.2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154">
        <v>29</v>
      </c>
      <c r="B466" s="172">
        <v>677.9294243741482</v>
      </c>
      <c r="C466" s="173">
        <v>656.23899037414822</v>
      </c>
      <c r="D466" s="173">
        <v>647.89487837414833</v>
      </c>
      <c r="E466" s="174">
        <v>677.85492337414826</v>
      </c>
      <c r="F466" s="174">
        <v>690.8287403741482</v>
      </c>
      <c r="G466" s="174">
        <v>690.20080337414834</v>
      </c>
      <c r="H466" s="174">
        <v>679.83452137414827</v>
      </c>
      <c r="I466" s="174">
        <v>668.8190163741483</v>
      </c>
      <c r="J466" s="174">
        <v>676.30104537414832</v>
      </c>
      <c r="K466" s="175">
        <v>682.78263237414831</v>
      </c>
      <c r="L466" s="174">
        <v>676.59904937414819</v>
      </c>
      <c r="M466" s="176">
        <v>680.31345637414825</v>
      </c>
      <c r="N466" s="175">
        <v>679.20658437414829</v>
      </c>
      <c r="O466" s="174">
        <v>652.63101337414821</v>
      </c>
      <c r="P466" s="176">
        <v>660.56004837414832</v>
      </c>
      <c r="Q466" s="177">
        <v>695.86287937414829</v>
      </c>
      <c r="R466" s="174">
        <v>707.0699583741482</v>
      </c>
      <c r="S466" s="177">
        <v>701.37595337414837</v>
      </c>
      <c r="T466" s="174">
        <v>686.39060937414831</v>
      </c>
      <c r="U466" s="173">
        <v>682.21855337414831</v>
      </c>
      <c r="V466" s="173">
        <v>677.49306137414828</v>
      </c>
      <c r="W466" s="173">
        <v>675.93918337414823</v>
      </c>
      <c r="X466" s="173">
        <v>634.99556237414834</v>
      </c>
      <c r="Y466" s="178">
        <v>651.97114737414825</v>
      </c>
    </row>
    <row r="467" spans="1:25" s="146" customFormat="1" ht="38.25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</row>
    <row r="468" spans="1:25" s="146" customFormat="1" ht="25.5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</row>
    <row r="469" spans="1:25" s="146" customFormat="1" ht="25.5" x14ac:dyDescent="0.2">
      <c r="A469" s="182" t="s">
        <v>9</v>
      </c>
      <c r="B469" s="311">
        <v>34.708496999999994</v>
      </c>
      <c r="C469" s="312">
        <v>33.398062999999993</v>
      </c>
      <c r="D469" s="312">
        <v>32.893950999999994</v>
      </c>
      <c r="E469" s="312">
        <v>34.703995999999997</v>
      </c>
      <c r="F469" s="312">
        <v>35.487812999999996</v>
      </c>
      <c r="G469" s="312">
        <v>35.449876000000003</v>
      </c>
      <c r="H469" s="312">
        <v>34.823594</v>
      </c>
      <c r="I469" s="312">
        <v>34.158088999999997</v>
      </c>
      <c r="J469" s="312">
        <v>34.610118</v>
      </c>
      <c r="K469" s="312">
        <v>35.001705000000001</v>
      </c>
      <c r="L469" s="312">
        <v>34.628121999999998</v>
      </c>
      <c r="M469" s="312">
        <v>34.852528999999997</v>
      </c>
      <c r="N469" s="312">
        <v>34.785657</v>
      </c>
      <c r="O469" s="312">
        <v>33.180085999999996</v>
      </c>
      <c r="P469" s="312">
        <v>33.659120999999999</v>
      </c>
      <c r="Q469" s="312">
        <v>35.791951999999995</v>
      </c>
      <c r="R469" s="312">
        <v>36.469030999999994</v>
      </c>
      <c r="S469" s="312">
        <v>36.125025999999998</v>
      </c>
      <c r="T469" s="312">
        <v>35.219681999999999</v>
      </c>
      <c r="U469" s="312">
        <v>34.967626000000003</v>
      </c>
      <c r="V469" s="312">
        <v>34.682133999999998</v>
      </c>
      <c r="W469" s="312">
        <v>34.588255999999994</v>
      </c>
      <c r="X469" s="312">
        <v>32.114635</v>
      </c>
      <c r="Y469" s="313">
        <v>33.140219999999999</v>
      </c>
    </row>
    <row r="470" spans="1:25" s="146" customFormat="1" ht="26.2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184">
        <v>30</v>
      </c>
      <c r="B471" s="172">
        <v>895.60006037414826</v>
      </c>
      <c r="C471" s="173">
        <v>862.98990837414817</v>
      </c>
      <c r="D471" s="173">
        <v>864.69278837414822</v>
      </c>
      <c r="E471" s="174">
        <v>871.72781137414825</v>
      </c>
      <c r="F471" s="174">
        <v>894.81247837414833</v>
      </c>
      <c r="G471" s="174">
        <v>897.20715337414833</v>
      </c>
      <c r="H471" s="174">
        <v>937.60798137414827</v>
      </c>
      <c r="I471" s="174">
        <v>923.49536337414827</v>
      </c>
      <c r="J471" s="174">
        <v>936.80975637414826</v>
      </c>
      <c r="K471" s="175">
        <v>939.25764637414829</v>
      </c>
      <c r="L471" s="174">
        <v>941.0563133741482</v>
      </c>
      <c r="M471" s="176">
        <v>905.66833837414822</v>
      </c>
      <c r="N471" s="175">
        <v>889.84219737414821</v>
      </c>
      <c r="O471" s="174">
        <v>905.66833837414822</v>
      </c>
      <c r="P471" s="176">
        <v>917.71621437414831</v>
      </c>
      <c r="Q471" s="177">
        <v>952.06117537414832</v>
      </c>
      <c r="R471" s="174">
        <v>966.20572237414819</v>
      </c>
      <c r="S471" s="177">
        <v>942.50376137414821</v>
      </c>
      <c r="T471" s="174">
        <v>912.37342837414826</v>
      </c>
      <c r="U471" s="173">
        <v>900.10204937414824</v>
      </c>
      <c r="V471" s="173">
        <v>896.06835237414828</v>
      </c>
      <c r="W471" s="173">
        <v>903.76324137414827</v>
      </c>
      <c r="X471" s="173">
        <v>901.25149337414825</v>
      </c>
      <c r="Y471" s="178">
        <v>894.18454137414824</v>
      </c>
    </row>
    <row r="472" spans="1:25" s="146" customFormat="1" ht="38.25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</row>
    <row r="473" spans="1:25" s="146" customFormat="1" ht="25.5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</row>
    <row r="474" spans="1:25" s="146" customFormat="1" ht="25.5" x14ac:dyDescent="0.2">
      <c r="A474" s="167" t="s">
        <v>9</v>
      </c>
      <c r="B474" s="311">
        <v>47.859132999999993</v>
      </c>
      <c r="C474" s="312">
        <v>45.888980999999994</v>
      </c>
      <c r="D474" s="312">
        <v>45.991860999999993</v>
      </c>
      <c r="E474" s="312">
        <v>46.416883999999996</v>
      </c>
      <c r="F474" s="312">
        <v>47.811551000000001</v>
      </c>
      <c r="G474" s="312">
        <v>47.956226000000001</v>
      </c>
      <c r="H474" s="312">
        <v>50.397053999999997</v>
      </c>
      <c r="I474" s="312">
        <v>49.544435999999997</v>
      </c>
      <c r="J474" s="312">
        <v>50.348828999999995</v>
      </c>
      <c r="K474" s="312">
        <v>50.496718999999999</v>
      </c>
      <c r="L474" s="312">
        <v>50.605385999999996</v>
      </c>
      <c r="M474" s="312">
        <v>48.467410999999998</v>
      </c>
      <c r="N474" s="312">
        <v>47.511269999999996</v>
      </c>
      <c r="O474" s="312">
        <v>48.467410999999998</v>
      </c>
      <c r="P474" s="312">
        <v>49.195287</v>
      </c>
      <c r="Q474" s="312">
        <v>51.270247999999995</v>
      </c>
      <c r="R474" s="312">
        <v>52.124794999999999</v>
      </c>
      <c r="S474" s="312">
        <v>50.692833999999998</v>
      </c>
      <c r="T474" s="312">
        <v>48.872501</v>
      </c>
      <c r="U474" s="312">
        <v>48.131121999999998</v>
      </c>
      <c r="V474" s="312">
        <v>47.887425</v>
      </c>
      <c r="W474" s="312">
        <v>48.352314</v>
      </c>
      <c r="X474" s="312">
        <v>48.200565999999995</v>
      </c>
      <c r="Y474" s="313">
        <v>47.773613999999995</v>
      </c>
    </row>
    <row r="475" spans="1:25" s="146" customFormat="1" ht="26.2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171">
        <v>31</v>
      </c>
      <c r="B476" s="172">
        <v>801.80330137414819</v>
      </c>
      <c r="C476" s="173">
        <v>766.67075837414825</v>
      </c>
      <c r="D476" s="173">
        <v>774.81265337414834</v>
      </c>
      <c r="E476" s="174">
        <v>781.24102537414831</v>
      </c>
      <c r="F476" s="174">
        <v>804.38955037414826</v>
      </c>
      <c r="G476" s="174">
        <v>794.03391137414826</v>
      </c>
      <c r="H476" s="174">
        <v>836.25469237414825</v>
      </c>
      <c r="I476" s="174">
        <v>833.09372137414834</v>
      </c>
      <c r="J476" s="174">
        <v>827.62321937414833</v>
      </c>
      <c r="K476" s="175">
        <v>839.18151737414826</v>
      </c>
      <c r="L476" s="174">
        <v>836.53141037414821</v>
      </c>
      <c r="M476" s="176">
        <v>802.76117137414826</v>
      </c>
      <c r="N476" s="175">
        <v>787.7226123741483</v>
      </c>
      <c r="O476" s="174">
        <v>807.23123137414825</v>
      </c>
      <c r="P476" s="176">
        <v>815.1176943741483</v>
      </c>
      <c r="Q476" s="177">
        <v>856.63603737414837</v>
      </c>
      <c r="R476" s="174">
        <v>892.35394537414822</v>
      </c>
      <c r="S476" s="177">
        <v>890.24663137414825</v>
      </c>
      <c r="T476" s="174">
        <v>793.83169437414836</v>
      </c>
      <c r="U476" s="173">
        <v>778.89956537414821</v>
      </c>
      <c r="V476" s="173">
        <v>789.90442737414821</v>
      </c>
      <c r="W476" s="173">
        <v>793.9061953741483</v>
      </c>
      <c r="X476" s="173">
        <v>792.71417937414822</v>
      </c>
      <c r="Y476" s="178">
        <v>790.44722037414829</v>
      </c>
    </row>
    <row r="477" spans="1:25" s="146" customFormat="1" ht="38.25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</row>
    <row r="478" spans="1:25" s="146" customFormat="1" ht="25.5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</row>
    <row r="479" spans="1:25" s="146" customFormat="1" ht="25.5" x14ac:dyDescent="0.2">
      <c r="A479" s="182" t="s">
        <v>9</v>
      </c>
      <c r="B479" s="311">
        <v>42.192373999999994</v>
      </c>
      <c r="C479" s="312">
        <v>40.069830999999994</v>
      </c>
      <c r="D479" s="312">
        <v>40.561726</v>
      </c>
      <c r="E479" s="312">
        <v>40.950097999999997</v>
      </c>
      <c r="F479" s="312">
        <v>42.348622999999996</v>
      </c>
      <c r="G479" s="312">
        <v>41.722983999999997</v>
      </c>
      <c r="H479" s="312">
        <v>44.273764999999997</v>
      </c>
      <c r="I479" s="312">
        <v>44.082794</v>
      </c>
      <c r="J479" s="312">
        <v>43.752292000000004</v>
      </c>
      <c r="K479" s="312">
        <v>44.450589999999991</v>
      </c>
      <c r="L479" s="312">
        <v>44.290482999999995</v>
      </c>
      <c r="M479" s="312">
        <v>42.250244000000002</v>
      </c>
      <c r="N479" s="312">
        <v>41.341684999999998</v>
      </c>
      <c r="O479" s="312">
        <v>42.520303999999996</v>
      </c>
      <c r="P479" s="312">
        <v>42.996766999999998</v>
      </c>
      <c r="Q479" s="312">
        <v>45.505110000000002</v>
      </c>
      <c r="R479" s="312">
        <v>47.663017999999994</v>
      </c>
      <c r="S479" s="312">
        <v>47.535703999999996</v>
      </c>
      <c r="T479" s="312">
        <v>41.710767000000004</v>
      </c>
      <c r="U479" s="312">
        <v>40.808637999999995</v>
      </c>
      <c r="V479" s="312">
        <v>41.473499999999994</v>
      </c>
      <c r="W479" s="312">
        <v>41.715267999999995</v>
      </c>
      <c r="X479" s="312">
        <v>41.643251999999997</v>
      </c>
      <c r="Y479" s="313">
        <v>41.506292999999999</v>
      </c>
    </row>
    <row r="480" spans="1:25" s="146" customFormat="1" ht="26.2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6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18"/>
    </row>
    <row r="482" spans="1:26" s="146" customFormat="1" ht="15" customHeight="1" thickBot="1" x14ac:dyDescent="0.25">
      <c r="A482" s="189" t="s">
        <v>43</v>
      </c>
      <c r="B482" s="237" t="s">
        <v>80</v>
      </c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238"/>
      <c r="W482" s="238"/>
      <c r="X482" s="238"/>
      <c r="Y482" s="239"/>
    </row>
    <row r="483" spans="1:26" s="146" customFormat="1" ht="26.2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</row>
    <row r="484" spans="1:26" s="310" customFormat="1" ht="15.75" thickBot="1" x14ac:dyDescent="0.25">
      <c r="A484" s="200">
        <v>1</v>
      </c>
      <c r="B484" s="172">
        <v>779.56393837414828</v>
      </c>
      <c r="C484" s="173">
        <v>755.43625737414834</v>
      </c>
      <c r="D484" s="173">
        <v>748.74181037414814</v>
      </c>
      <c r="E484" s="174">
        <v>757.28813937414839</v>
      </c>
      <c r="F484" s="174">
        <v>789.86636237414825</v>
      </c>
      <c r="G484" s="174">
        <v>792.11203537414815</v>
      </c>
      <c r="H484" s="174">
        <v>785.5346613741483</v>
      </c>
      <c r="I484" s="174">
        <v>758.73558737414828</v>
      </c>
      <c r="J484" s="174">
        <v>786.07745437414837</v>
      </c>
      <c r="K484" s="175">
        <v>789.60028737414825</v>
      </c>
      <c r="L484" s="174">
        <v>772.1670533741484</v>
      </c>
      <c r="M484" s="176">
        <v>770.87925037414834</v>
      </c>
      <c r="N484" s="175">
        <v>769.04865437414833</v>
      </c>
      <c r="O484" s="174">
        <v>750.38083237414844</v>
      </c>
      <c r="P484" s="176">
        <v>758.10765037414842</v>
      </c>
      <c r="Q484" s="177">
        <v>771.78390537414828</v>
      </c>
      <c r="R484" s="174">
        <v>773.72093137414822</v>
      </c>
      <c r="S484" s="177">
        <v>774.26372437414818</v>
      </c>
      <c r="T484" s="174">
        <v>891.41122537414833</v>
      </c>
      <c r="U484" s="173">
        <v>770.41095837414832</v>
      </c>
      <c r="V484" s="173">
        <v>773.72093137414822</v>
      </c>
      <c r="W484" s="173">
        <v>774.96616237414833</v>
      </c>
      <c r="X484" s="173">
        <v>773.83800437414834</v>
      </c>
      <c r="Y484" s="178">
        <v>778.20163437414828</v>
      </c>
    </row>
    <row r="485" spans="1:26" s="146" customFormat="1" ht="38.25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</row>
    <row r="486" spans="1:26" s="146" customFormat="1" ht="25.5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</row>
    <row r="487" spans="1:26" s="146" customFormat="1" ht="25.5" x14ac:dyDescent="0.2">
      <c r="A487" s="167" t="s">
        <v>9</v>
      </c>
      <c r="B487" s="311">
        <v>35.093010999999997</v>
      </c>
      <c r="C487" s="312">
        <v>33.635329999999996</v>
      </c>
      <c r="D487" s="312">
        <v>33.230882999999992</v>
      </c>
      <c r="E487" s="312">
        <v>33.747211999999998</v>
      </c>
      <c r="F487" s="312">
        <v>35.715434999999999</v>
      </c>
      <c r="G487" s="312">
        <v>35.851107999999996</v>
      </c>
      <c r="H487" s="312">
        <v>35.453733999999997</v>
      </c>
      <c r="I487" s="312">
        <v>33.83466</v>
      </c>
      <c r="J487" s="312">
        <v>35.486526999999995</v>
      </c>
      <c r="K487" s="312">
        <v>35.699359999999999</v>
      </c>
      <c r="L487" s="312">
        <v>34.646126000000002</v>
      </c>
      <c r="M487" s="312">
        <v>34.568322999999999</v>
      </c>
      <c r="N487" s="312">
        <v>34.457726999999998</v>
      </c>
      <c r="O487" s="312">
        <v>33.329904999999997</v>
      </c>
      <c r="P487" s="312">
        <v>33.796723</v>
      </c>
      <c r="Q487" s="312">
        <v>34.622978000000003</v>
      </c>
      <c r="R487" s="312">
        <v>34.740003999999999</v>
      </c>
      <c r="S487" s="312">
        <v>34.772796999999997</v>
      </c>
      <c r="T487" s="312">
        <v>41.850297999999995</v>
      </c>
      <c r="U487" s="312">
        <v>34.540030999999992</v>
      </c>
      <c r="V487" s="312">
        <v>34.740003999999999</v>
      </c>
      <c r="W487" s="312">
        <v>34.815235000000001</v>
      </c>
      <c r="X487" s="312">
        <v>34.747076999999997</v>
      </c>
      <c r="Y487" s="313">
        <v>35.010706999999996</v>
      </c>
    </row>
    <row r="488" spans="1:26" s="146" customFormat="1" ht="26.2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6" s="146" customFormat="1" ht="15" thickBot="1" x14ac:dyDescent="0.25">
      <c r="A489" s="171">
        <v>2</v>
      </c>
      <c r="B489" s="172">
        <v>900.60677737414824</v>
      </c>
      <c r="C489" s="173">
        <v>899.20190137414829</v>
      </c>
      <c r="D489" s="173">
        <v>894.04004637414846</v>
      </c>
      <c r="E489" s="174">
        <v>875.49994037414831</v>
      </c>
      <c r="F489" s="174">
        <v>874.92521837414836</v>
      </c>
      <c r="G489" s="174">
        <v>895.63649637414846</v>
      </c>
      <c r="H489" s="174">
        <v>890.5278563741482</v>
      </c>
      <c r="I489" s="174">
        <v>897.09458737414832</v>
      </c>
      <c r="J489" s="174">
        <v>889.50612837414837</v>
      </c>
      <c r="K489" s="175">
        <v>898.71232337414824</v>
      </c>
      <c r="L489" s="174">
        <v>907.50344137414822</v>
      </c>
      <c r="M489" s="176">
        <v>905.19391037414823</v>
      </c>
      <c r="N489" s="175">
        <v>908.56774137414823</v>
      </c>
      <c r="O489" s="174">
        <v>881.11944437414832</v>
      </c>
      <c r="P489" s="176">
        <v>866.55982037414822</v>
      </c>
      <c r="Q489" s="177">
        <v>881.81123937414839</v>
      </c>
      <c r="R489" s="174">
        <v>914.17660237414827</v>
      </c>
      <c r="S489" s="177">
        <v>913.20808937414836</v>
      </c>
      <c r="T489" s="174">
        <v>920.78590537414834</v>
      </c>
      <c r="U489" s="173">
        <v>899.03161337414826</v>
      </c>
      <c r="V489" s="173">
        <v>903.91675037414836</v>
      </c>
      <c r="W489" s="173">
        <v>912.84622737414827</v>
      </c>
      <c r="X489" s="173">
        <v>910.30255037414838</v>
      </c>
      <c r="Y489" s="178">
        <v>903.76774837414825</v>
      </c>
    </row>
    <row r="490" spans="1:26" s="146" customFormat="1" ht="38.25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</row>
    <row r="491" spans="1:26" s="146" customFormat="1" ht="25.5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</row>
    <row r="492" spans="1:26" s="146" customFormat="1" ht="25.5" x14ac:dyDescent="0.2">
      <c r="A492" s="167" t="s">
        <v>9</v>
      </c>
      <c r="B492" s="311">
        <v>42.405850000000001</v>
      </c>
      <c r="C492" s="312">
        <v>42.320973999999993</v>
      </c>
      <c r="D492" s="312">
        <v>42.009118999999998</v>
      </c>
      <c r="E492" s="312">
        <v>40.889012999999998</v>
      </c>
      <c r="F492" s="312">
        <v>40.854290999999996</v>
      </c>
      <c r="G492" s="312">
        <v>42.105569000000003</v>
      </c>
      <c r="H492" s="312">
        <v>41.796928999999999</v>
      </c>
      <c r="I492" s="312">
        <v>42.193660000000001</v>
      </c>
      <c r="J492" s="312">
        <v>41.735201000000004</v>
      </c>
      <c r="K492" s="312">
        <v>42.291395999999999</v>
      </c>
      <c r="L492" s="312">
        <v>42.822513999999998</v>
      </c>
      <c r="M492" s="312">
        <v>42.682982999999993</v>
      </c>
      <c r="N492" s="312">
        <v>42.886814000000001</v>
      </c>
      <c r="O492" s="312">
        <v>41.228517000000004</v>
      </c>
      <c r="P492" s="312">
        <v>40.348892999999997</v>
      </c>
      <c r="Q492" s="312">
        <v>41.270311999999997</v>
      </c>
      <c r="R492" s="312">
        <v>43.225674999999995</v>
      </c>
      <c r="S492" s="312">
        <v>43.167161999999998</v>
      </c>
      <c r="T492" s="312">
        <v>43.624977999999999</v>
      </c>
      <c r="U492" s="312">
        <v>42.310685999999997</v>
      </c>
      <c r="V492" s="312">
        <v>42.605823000000001</v>
      </c>
      <c r="W492" s="312">
        <v>43.145299999999999</v>
      </c>
      <c r="X492" s="312">
        <v>42.991622999999997</v>
      </c>
      <c r="Y492" s="313">
        <v>42.596820999999998</v>
      </c>
    </row>
    <row r="493" spans="1:26" s="146" customFormat="1" ht="26.2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6" s="146" customFormat="1" ht="15" thickBot="1" x14ac:dyDescent="0.25">
      <c r="A494" s="154">
        <v>3</v>
      </c>
      <c r="B494" s="172">
        <v>893.76332837414839</v>
      </c>
      <c r="C494" s="173">
        <v>873.64805837414838</v>
      </c>
      <c r="D494" s="173">
        <v>873.9034903741483</v>
      </c>
      <c r="E494" s="174">
        <v>865.20815937414829</v>
      </c>
      <c r="F494" s="174">
        <v>866.08088537414824</v>
      </c>
      <c r="G494" s="174">
        <v>886.53673137414819</v>
      </c>
      <c r="H494" s="174">
        <v>888.42054237414823</v>
      </c>
      <c r="I494" s="174">
        <v>881.04494337414837</v>
      </c>
      <c r="J494" s="174">
        <v>889.39969837414833</v>
      </c>
      <c r="K494" s="175">
        <v>895.55135237414822</v>
      </c>
      <c r="L494" s="174">
        <v>893.59304037414836</v>
      </c>
      <c r="M494" s="176">
        <v>888.25025437414831</v>
      </c>
      <c r="N494" s="175">
        <v>897.06265837414833</v>
      </c>
      <c r="O494" s="174">
        <v>872.96690637414827</v>
      </c>
      <c r="P494" s="176">
        <v>877.17089137414825</v>
      </c>
      <c r="Q494" s="177">
        <v>891.8582313741482</v>
      </c>
      <c r="R494" s="174">
        <v>902.32030037414836</v>
      </c>
      <c r="S494" s="177">
        <v>919.51938837414821</v>
      </c>
      <c r="T494" s="174">
        <v>920.44532937414829</v>
      </c>
      <c r="U494" s="173">
        <v>898.07374337414831</v>
      </c>
      <c r="V494" s="173">
        <v>901.56464737414831</v>
      </c>
      <c r="W494" s="173">
        <v>911.28170637414826</v>
      </c>
      <c r="X494" s="173">
        <v>906.87550437414836</v>
      </c>
      <c r="Y494" s="178">
        <v>1006.9622763741484</v>
      </c>
    </row>
    <row r="495" spans="1:26" s="146" customFormat="1" ht="38.25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206">
        <v>759.43</v>
      </c>
    </row>
    <row r="496" spans="1:26" s="146" customFormat="1" ht="25.5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</row>
    <row r="497" spans="1:25" s="146" customFormat="1" ht="25.5" x14ac:dyDescent="0.2">
      <c r="A497" s="167" t="s">
        <v>9</v>
      </c>
      <c r="B497" s="311">
        <v>41.992401000000001</v>
      </c>
      <c r="C497" s="312">
        <v>40.777130999999997</v>
      </c>
      <c r="D497" s="312">
        <v>40.792562999999994</v>
      </c>
      <c r="E497" s="312">
        <v>40.267232</v>
      </c>
      <c r="F497" s="312">
        <v>40.319957999999993</v>
      </c>
      <c r="G497" s="312">
        <v>41.555803999999995</v>
      </c>
      <c r="H497" s="312">
        <v>41.669614999999993</v>
      </c>
      <c r="I497" s="312">
        <v>41.224015999999999</v>
      </c>
      <c r="J497" s="312">
        <v>41.728771000000002</v>
      </c>
      <c r="K497" s="312">
        <v>42.100424999999994</v>
      </c>
      <c r="L497" s="312">
        <v>41.982112999999998</v>
      </c>
      <c r="M497" s="312">
        <v>41.659326999999998</v>
      </c>
      <c r="N497" s="312">
        <v>42.191730999999997</v>
      </c>
      <c r="O497" s="312">
        <v>40.735978999999993</v>
      </c>
      <c r="P497" s="312">
        <v>40.989964000000001</v>
      </c>
      <c r="Q497" s="312">
        <v>41.877303999999995</v>
      </c>
      <c r="R497" s="312">
        <v>42.509372999999997</v>
      </c>
      <c r="S497" s="312">
        <v>43.548460999999996</v>
      </c>
      <c r="T497" s="312">
        <v>43.604401999999993</v>
      </c>
      <c r="U497" s="312">
        <v>42.252815999999996</v>
      </c>
      <c r="V497" s="312">
        <v>42.463719999999995</v>
      </c>
      <c r="W497" s="312">
        <v>43.050778999999999</v>
      </c>
      <c r="X497" s="312">
        <v>42.784576999999999</v>
      </c>
      <c r="Y497" s="313">
        <v>48.831348999999996</v>
      </c>
    </row>
    <row r="498" spans="1:25" s="146" customFormat="1" ht="26.2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01">
        <v>4</v>
      </c>
      <c r="B499" s="172">
        <v>721.03808137414819</v>
      </c>
      <c r="C499" s="173">
        <v>689.06650937414827</v>
      </c>
      <c r="D499" s="173">
        <v>685.85232337414823</v>
      </c>
      <c r="E499" s="174">
        <v>692.3126243741483</v>
      </c>
      <c r="F499" s="174">
        <v>730.53163737414832</v>
      </c>
      <c r="G499" s="174">
        <v>742.47308337414836</v>
      </c>
      <c r="H499" s="174">
        <v>736.37464437414826</v>
      </c>
      <c r="I499" s="174">
        <v>724.31612537414833</v>
      </c>
      <c r="J499" s="174">
        <v>724.40126937414834</v>
      </c>
      <c r="K499" s="175">
        <v>731.30857637414829</v>
      </c>
      <c r="L499" s="174">
        <v>732.68152337414824</v>
      </c>
      <c r="M499" s="176">
        <v>729.10547537414834</v>
      </c>
      <c r="N499" s="175">
        <v>725.07177837414827</v>
      </c>
      <c r="O499" s="174">
        <v>700.83766737414828</v>
      </c>
      <c r="P499" s="176">
        <v>702.83855137414832</v>
      </c>
      <c r="Q499" s="177">
        <v>719.20748537414829</v>
      </c>
      <c r="R499" s="174">
        <v>737.92852237414832</v>
      </c>
      <c r="S499" s="177">
        <v>731.18086037414832</v>
      </c>
      <c r="T499" s="174">
        <v>747.6987963741484</v>
      </c>
      <c r="U499" s="173">
        <v>717.10017137414832</v>
      </c>
      <c r="V499" s="173">
        <v>720.77200637414819</v>
      </c>
      <c r="W499" s="173">
        <v>723.9649063741482</v>
      </c>
      <c r="X499" s="173">
        <v>717.86646737414833</v>
      </c>
      <c r="Y499" s="178">
        <v>728.40303737414831</v>
      </c>
    </row>
    <row r="500" spans="1:25" s="146" customFormat="1" ht="38.25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</row>
    <row r="501" spans="1:25" s="146" customFormat="1" ht="25.5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</row>
    <row r="502" spans="1:25" s="146" customFormat="1" ht="25.5" x14ac:dyDescent="0.2">
      <c r="A502" s="167" t="s">
        <v>9</v>
      </c>
      <c r="B502" s="311">
        <v>31.557153999999997</v>
      </c>
      <c r="C502" s="312">
        <v>29.625581999999998</v>
      </c>
      <c r="D502" s="312">
        <v>29.431395999999999</v>
      </c>
      <c r="E502" s="312">
        <v>29.821697</v>
      </c>
      <c r="F502" s="312">
        <v>32.130710000000001</v>
      </c>
      <c r="G502" s="312">
        <v>32.852156000000001</v>
      </c>
      <c r="H502" s="312">
        <v>32.483716999999999</v>
      </c>
      <c r="I502" s="312">
        <v>31.755198</v>
      </c>
      <c r="J502" s="312">
        <v>31.760341999999998</v>
      </c>
      <c r="K502" s="312">
        <v>32.177648999999995</v>
      </c>
      <c r="L502" s="312">
        <v>32.260596</v>
      </c>
      <c r="M502" s="312">
        <v>32.044547999999999</v>
      </c>
      <c r="N502" s="312">
        <v>31.800850999999998</v>
      </c>
      <c r="O502" s="312">
        <v>30.336739999999999</v>
      </c>
      <c r="P502" s="312">
        <v>30.457623999999999</v>
      </c>
      <c r="Q502" s="312">
        <v>31.446558</v>
      </c>
      <c r="R502" s="312">
        <v>32.577594999999995</v>
      </c>
      <c r="S502" s="312">
        <v>32.169933</v>
      </c>
      <c r="T502" s="312">
        <v>33.167869000000003</v>
      </c>
      <c r="U502" s="312">
        <v>31.319243999999998</v>
      </c>
      <c r="V502" s="312">
        <v>31.541078999999996</v>
      </c>
      <c r="W502" s="312">
        <v>31.733978999999998</v>
      </c>
      <c r="X502" s="312">
        <v>31.365539999999999</v>
      </c>
      <c r="Y502" s="313">
        <v>32.002109999999995</v>
      </c>
    </row>
    <row r="503" spans="1:25" s="146" customFormat="1" ht="26.2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154">
        <v>5</v>
      </c>
      <c r="B504" s="172">
        <v>802.26545737414835</v>
      </c>
      <c r="C504" s="173">
        <v>767.1648433741484</v>
      </c>
      <c r="D504" s="173">
        <v>760.55554037414834</v>
      </c>
      <c r="E504" s="174">
        <v>761.53469637414844</v>
      </c>
      <c r="F504" s="174">
        <v>791.14352237414835</v>
      </c>
      <c r="G504" s="174">
        <v>800.47743337414829</v>
      </c>
      <c r="H504" s="174">
        <v>798.37011937414832</v>
      </c>
      <c r="I504" s="174">
        <v>780.13866037414823</v>
      </c>
      <c r="J504" s="174">
        <v>783.02291337414817</v>
      </c>
      <c r="K504" s="175">
        <v>786.8650363741483</v>
      </c>
      <c r="L504" s="174">
        <v>786.60960437414838</v>
      </c>
      <c r="M504" s="176">
        <v>800.65836437414839</v>
      </c>
      <c r="N504" s="175">
        <v>796.14573237414834</v>
      </c>
      <c r="O504" s="174">
        <v>761.84334337414839</v>
      </c>
      <c r="P504" s="176">
        <v>767.78213737414831</v>
      </c>
      <c r="Q504" s="177">
        <v>789.0255653741483</v>
      </c>
      <c r="R504" s="174">
        <v>809.41755337414838</v>
      </c>
      <c r="S504" s="177">
        <v>800.08364237414821</v>
      </c>
      <c r="T504" s="174">
        <v>770.41095837414832</v>
      </c>
      <c r="U504" s="173">
        <v>765.45132037414828</v>
      </c>
      <c r="V504" s="173">
        <v>774.79587437414818</v>
      </c>
      <c r="W504" s="173">
        <v>786.13066937414828</v>
      </c>
      <c r="X504" s="173">
        <v>783.16127237414833</v>
      </c>
      <c r="Y504" s="178">
        <v>786.38610137414832</v>
      </c>
    </row>
    <row r="505" spans="1:25" s="146" customFormat="1" ht="38.25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</row>
    <row r="506" spans="1:25" s="146" customFormat="1" ht="25.5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</row>
    <row r="507" spans="1:25" s="146" customFormat="1" ht="25.5" x14ac:dyDescent="0.2">
      <c r="A507" s="167" t="s">
        <v>9</v>
      </c>
      <c r="B507" s="311">
        <v>36.464529999999996</v>
      </c>
      <c r="C507" s="312">
        <v>34.343916</v>
      </c>
      <c r="D507" s="312">
        <v>33.944612999999997</v>
      </c>
      <c r="E507" s="312">
        <v>34.003768999999998</v>
      </c>
      <c r="F507" s="312">
        <v>35.792594999999999</v>
      </c>
      <c r="G507" s="312">
        <v>36.356505999999996</v>
      </c>
      <c r="H507" s="312">
        <v>36.229192000000005</v>
      </c>
      <c r="I507" s="312">
        <v>35.127732999999992</v>
      </c>
      <c r="J507" s="312">
        <v>35.301985999999999</v>
      </c>
      <c r="K507" s="312">
        <v>35.534109000000001</v>
      </c>
      <c r="L507" s="312">
        <v>35.518676999999997</v>
      </c>
      <c r="M507" s="312">
        <v>36.367437000000002</v>
      </c>
      <c r="N507" s="312">
        <v>36.094805000000001</v>
      </c>
      <c r="O507" s="312">
        <v>34.022416</v>
      </c>
      <c r="P507" s="312">
        <v>34.381210000000003</v>
      </c>
      <c r="Q507" s="312">
        <v>35.664637999999997</v>
      </c>
      <c r="R507" s="312">
        <v>36.896625999999998</v>
      </c>
      <c r="S507" s="312">
        <v>36.332714999999993</v>
      </c>
      <c r="T507" s="312">
        <v>34.540030999999992</v>
      </c>
      <c r="U507" s="312">
        <v>34.240392999999997</v>
      </c>
      <c r="V507" s="312">
        <v>34.804946999999999</v>
      </c>
      <c r="W507" s="312">
        <v>35.489742</v>
      </c>
      <c r="X507" s="312">
        <v>35.310344999999998</v>
      </c>
      <c r="Y507" s="313">
        <v>35.505173999999997</v>
      </c>
    </row>
    <row r="508" spans="1:25" s="146" customFormat="1" ht="26.2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171">
        <v>6</v>
      </c>
      <c r="B509" s="172">
        <v>790.5688003741484</v>
      </c>
      <c r="C509" s="173">
        <v>755.41497137414842</v>
      </c>
      <c r="D509" s="173">
        <v>748.90145537414833</v>
      </c>
      <c r="E509" s="174">
        <v>760.77904337414839</v>
      </c>
      <c r="F509" s="174">
        <v>795.43265137414835</v>
      </c>
      <c r="G509" s="174">
        <v>796.65659637414842</v>
      </c>
      <c r="H509" s="174">
        <v>807.57631437414841</v>
      </c>
      <c r="I509" s="174">
        <v>790.61137237414835</v>
      </c>
      <c r="J509" s="174">
        <v>805.77764737414839</v>
      </c>
      <c r="K509" s="175">
        <v>812.57852437414817</v>
      </c>
      <c r="L509" s="174">
        <v>808.45968337414831</v>
      </c>
      <c r="M509" s="176">
        <v>791.04773537414815</v>
      </c>
      <c r="N509" s="175">
        <v>788.77013337414837</v>
      </c>
      <c r="O509" s="174">
        <v>757.43714137414827</v>
      </c>
      <c r="P509" s="176">
        <v>760.97061737414822</v>
      </c>
      <c r="Q509" s="177">
        <v>782.05440037414837</v>
      </c>
      <c r="R509" s="174">
        <v>796.68852537414841</v>
      </c>
      <c r="S509" s="177">
        <v>799.42377637414836</v>
      </c>
      <c r="T509" s="174">
        <v>791.88853237414833</v>
      </c>
      <c r="U509" s="173">
        <v>762.71606937414833</v>
      </c>
      <c r="V509" s="173">
        <v>771.53911637414831</v>
      </c>
      <c r="W509" s="173">
        <v>782.67169437414827</v>
      </c>
      <c r="X509" s="173">
        <v>787.52490237414827</v>
      </c>
      <c r="Y509" s="178">
        <v>791.56924237414819</v>
      </c>
    </row>
    <row r="510" spans="1:25" s="146" customFormat="1" ht="38.25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</row>
    <row r="511" spans="1:25" s="146" customFormat="1" ht="25.5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</row>
    <row r="512" spans="1:25" s="146" customFormat="1" ht="25.5" x14ac:dyDescent="0.2">
      <c r="A512" s="167" t="s">
        <v>9</v>
      </c>
      <c r="B512" s="311">
        <v>35.757872999999996</v>
      </c>
      <c r="C512" s="312">
        <v>33.634044000000003</v>
      </c>
      <c r="D512" s="312">
        <v>33.240527999999998</v>
      </c>
      <c r="E512" s="312">
        <v>33.958115999999997</v>
      </c>
      <c r="F512" s="312">
        <v>36.051723999999993</v>
      </c>
      <c r="G512" s="312">
        <v>36.125669000000002</v>
      </c>
      <c r="H512" s="312">
        <v>36.785387</v>
      </c>
      <c r="I512" s="312">
        <v>35.760444999999997</v>
      </c>
      <c r="J512" s="312">
        <v>36.676719999999996</v>
      </c>
      <c r="K512" s="312">
        <v>37.087596999999995</v>
      </c>
      <c r="L512" s="312">
        <v>36.838755999999997</v>
      </c>
      <c r="M512" s="312">
        <v>35.786807999999994</v>
      </c>
      <c r="N512" s="312">
        <v>35.649205999999992</v>
      </c>
      <c r="O512" s="312">
        <v>33.756214</v>
      </c>
      <c r="P512" s="312">
        <v>33.969689999999993</v>
      </c>
      <c r="Q512" s="312">
        <v>35.243473000000002</v>
      </c>
      <c r="R512" s="312">
        <v>36.127597999999999</v>
      </c>
      <c r="S512" s="312">
        <v>36.292848999999997</v>
      </c>
      <c r="T512" s="312">
        <v>35.837604999999996</v>
      </c>
      <c r="U512" s="312">
        <v>34.075142</v>
      </c>
      <c r="V512" s="312">
        <v>34.608188999999996</v>
      </c>
      <c r="W512" s="312">
        <v>35.280767000000004</v>
      </c>
      <c r="X512" s="312">
        <v>35.573974999999997</v>
      </c>
      <c r="Y512" s="313">
        <v>35.818314999999998</v>
      </c>
    </row>
    <row r="513" spans="1:25" s="146" customFormat="1" ht="26.2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5" thickBot="1" x14ac:dyDescent="0.25">
      <c r="A514" s="154">
        <v>7</v>
      </c>
      <c r="B514" s="172">
        <v>776.49875437414835</v>
      </c>
      <c r="C514" s="173">
        <v>754.61674637414842</v>
      </c>
      <c r="D514" s="173">
        <v>744.77197137414839</v>
      </c>
      <c r="E514" s="174">
        <v>745.01676037414813</v>
      </c>
      <c r="F514" s="174">
        <v>771.39011437414842</v>
      </c>
      <c r="G514" s="174">
        <v>786.71603437414831</v>
      </c>
      <c r="H514" s="174">
        <v>780.35152037414821</v>
      </c>
      <c r="I514" s="174">
        <v>772.08190937414827</v>
      </c>
      <c r="J514" s="174">
        <v>778.94664437414826</v>
      </c>
      <c r="K514" s="175">
        <v>785.07701237414835</v>
      </c>
      <c r="L514" s="174">
        <v>785.88588037414831</v>
      </c>
      <c r="M514" s="176">
        <v>788.95106437414836</v>
      </c>
      <c r="N514" s="175">
        <v>780.24509037414828</v>
      </c>
      <c r="O514" s="174">
        <v>748.52895037414839</v>
      </c>
      <c r="P514" s="176">
        <v>754.26552737414829</v>
      </c>
      <c r="Q514" s="177">
        <v>775.43445437414834</v>
      </c>
      <c r="R514" s="174">
        <v>790.34529737414834</v>
      </c>
      <c r="S514" s="177">
        <v>798.12533037414823</v>
      </c>
      <c r="T514" s="174">
        <v>784.87479537414822</v>
      </c>
      <c r="U514" s="173">
        <v>760.11917737414819</v>
      </c>
      <c r="V514" s="173">
        <v>768.56971937414835</v>
      </c>
      <c r="W514" s="173">
        <v>776.71161437414844</v>
      </c>
      <c r="X514" s="173">
        <v>777.73334237414815</v>
      </c>
      <c r="Y514" s="178">
        <v>776.44553937414844</v>
      </c>
    </row>
    <row r="515" spans="1:25" s="146" customFormat="1" ht="38.25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</row>
    <row r="516" spans="1:25" s="146" customFormat="1" ht="25.5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</row>
    <row r="517" spans="1:25" s="146" customFormat="1" ht="25.5" x14ac:dyDescent="0.2">
      <c r="A517" s="167" t="s">
        <v>9</v>
      </c>
      <c r="B517" s="311">
        <v>34.907826999999997</v>
      </c>
      <c r="C517" s="312">
        <v>33.585819000000001</v>
      </c>
      <c r="D517" s="312">
        <v>32.991044000000002</v>
      </c>
      <c r="E517" s="312">
        <v>33.005832999999996</v>
      </c>
      <c r="F517" s="312">
        <v>34.599187000000001</v>
      </c>
      <c r="G517" s="312">
        <v>35.525106999999998</v>
      </c>
      <c r="H517" s="312">
        <v>35.140592999999996</v>
      </c>
      <c r="I517" s="312">
        <v>34.640982000000001</v>
      </c>
      <c r="J517" s="312">
        <v>35.055717000000001</v>
      </c>
      <c r="K517" s="312">
        <v>35.426085</v>
      </c>
      <c r="L517" s="312">
        <v>35.474952999999999</v>
      </c>
      <c r="M517" s="312">
        <v>35.660136999999999</v>
      </c>
      <c r="N517" s="312">
        <v>35.134162999999994</v>
      </c>
      <c r="O517" s="312">
        <v>33.218023000000002</v>
      </c>
      <c r="P517" s="312">
        <v>33.564599999999999</v>
      </c>
      <c r="Q517" s="312">
        <v>34.843526999999995</v>
      </c>
      <c r="R517" s="312">
        <v>35.744369999999996</v>
      </c>
      <c r="S517" s="312">
        <v>36.214402999999997</v>
      </c>
      <c r="T517" s="312">
        <v>35.413867999999994</v>
      </c>
      <c r="U517" s="312">
        <v>33.91825</v>
      </c>
      <c r="V517" s="312">
        <v>34.428792000000001</v>
      </c>
      <c r="W517" s="312">
        <v>34.920687000000001</v>
      </c>
      <c r="X517" s="312">
        <v>34.982414999999996</v>
      </c>
      <c r="Y517" s="313">
        <v>34.904612</v>
      </c>
    </row>
    <row r="518" spans="1:25" s="146" customFormat="1" ht="26.2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5" customHeight="1" thickBot="1" x14ac:dyDescent="0.25">
      <c r="A519" s="171">
        <v>8</v>
      </c>
      <c r="B519" s="172">
        <v>779.79808437414829</v>
      </c>
      <c r="C519" s="173">
        <v>753.87173637414833</v>
      </c>
      <c r="D519" s="173">
        <v>771.10275337414839</v>
      </c>
      <c r="E519" s="174">
        <v>770.08102537414834</v>
      </c>
      <c r="F519" s="174">
        <v>782.27790337414842</v>
      </c>
      <c r="G519" s="174">
        <v>799.13641537414833</v>
      </c>
      <c r="H519" s="174">
        <v>792.3355383741482</v>
      </c>
      <c r="I519" s="174">
        <v>771.40075737414838</v>
      </c>
      <c r="J519" s="174">
        <v>792.14396437414837</v>
      </c>
      <c r="K519" s="175">
        <v>782.86326837414833</v>
      </c>
      <c r="L519" s="174">
        <v>783.34220337414843</v>
      </c>
      <c r="M519" s="176">
        <v>789.13199537414823</v>
      </c>
      <c r="N519" s="175">
        <v>788.09962437414822</v>
      </c>
      <c r="O519" s="174">
        <v>756.34091237414827</v>
      </c>
      <c r="P519" s="176">
        <v>758.65044337414838</v>
      </c>
      <c r="Q519" s="177">
        <v>772.85884837414824</v>
      </c>
      <c r="R519" s="174">
        <v>787.90805037414839</v>
      </c>
      <c r="S519" s="177">
        <v>778.09520437414835</v>
      </c>
      <c r="T519" s="174">
        <v>776.37103837414827</v>
      </c>
      <c r="U519" s="173">
        <v>769.19765637414821</v>
      </c>
      <c r="V519" s="173">
        <v>780.10673137414824</v>
      </c>
      <c r="W519" s="173">
        <v>784.35328837414818</v>
      </c>
      <c r="X519" s="173">
        <v>786.0668113741483</v>
      </c>
      <c r="Y519" s="178">
        <v>788.58920237414827</v>
      </c>
    </row>
    <row r="520" spans="1:25" s="146" customFormat="1" ht="38.25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</row>
    <row r="521" spans="1:25" s="146" customFormat="1" ht="25.5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</row>
    <row r="522" spans="1:25" s="146" customFormat="1" ht="25.5" x14ac:dyDescent="0.2">
      <c r="A522" s="167" t="s">
        <v>9</v>
      </c>
      <c r="B522" s="311">
        <v>35.107157000000001</v>
      </c>
      <c r="C522" s="312">
        <v>33.540808999999996</v>
      </c>
      <c r="D522" s="312">
        <v>34.581826</v>
      </c>
      <c r="E522" s="312">
        <v>34.520097999999997</v>
      </c>
      <c r="F522" s="312">
        <v>35.256976000000002</v>
      </c>
      <c r="G522" s="312">
        <v>36.275487999999996</v>
      </c>
      <c r="H522" s="312">
        <v>35.864610999999996</v>
      </c>
      <c r="I522" s="312">
        <v>34.599829999999997</v>
      </c>
      <c r="J522" s="312">
        <v>35.853037</v>
      </c>
      <c r="K522" s="312">
        <v>35.292341</v>
      </c>
      <c r="L522" s="312">
        <v>35.321276000000005</v>
      </c>
      <c r="M522" s="312">
        <v>35.671067999999998</v>
      </c>
      <c r="N522" s="312">
        <v>35.608696999999992</v>
      </c>
      <c r="O522" s="312">
        <v>33.689985</v>
      </c>
      <c r="P522" s="312">
        <v>33.829515999999998</v>
      </c>
      <c r="Q522" s="312">
        <v>34.687921000000003</v>
      </c>
      <c r="R522" s="312">
        <v>35.597122999999996</v>
      </c>
      <c r="S522" s="312">
        <v>35.004276999999995</v>
      </c>
      <c r="T522" s="312">
        <v>34.900110999999995</v>
      </c>
      <c r="U522" s="312">
        <v>34.466728999999994</v>
      </c>
      <c r="V522" s="312">
        <v>35.125803999999995</v>
      </c>
      <c r="W522" s="312">
        <v>35.382360999999996</v>
      </c>
      <c r="X522" s="312">
        <v>35.485883999999999</v>
      </c>
      <c r="Y522" s="313">
        <v>35.638275</v>
      </c>
    </row>
    <row r="523" spans="1:25" s="146" customFormat="1" ht="26.2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5" thickBot="1" x14ac:dyDescent="0.25">
      <c r="A524" s="154">
        <v>9</v>
      </c>
      <c r="B524" s="172">
        <v>839.84589037414833</v>
      </c>
      <c r="C524" s="173">
        <v>822.06143737414834</v>
      </c>
      <c r="D524" s="173">
        <v>818.16609937414819</v>
      </c>
      <c r="E524" s="174">
        <v>790.86680437414839</v>
      </c>
      <c r="F524" s="174">
        <v>821.17806837414832</v>
      </c>
      <c r="G524" s="174">
        <v>817.5168763741483</v>
      </c>
      <c r="H524" s="174">
        <v>833.58780637414827</v>
      </c>
      <c r="I524" s="174">
        <v>813.15324637414835</v>
      </c>
      <c r="J524" s="174">
        <v>821.8060053741483</v>
      </c>
      <c r="K524" s="175">
        <v>825.87163137414825</v>
      </c>
      <c r="L524" s="174">
        <v>826.35056637414823</v>
      </c>
      <c r="M524" s="176">
        <v>824.05167837414842</v>
      </c>
      <c r="N524" s="175">
        <v>826.47828237414842</v>
      </c>
      <c r="O524" s="174">
        <v>801.53109037414833</v>
      </c>
      <c r="P524" s="176">
        <v>809.01311937414835</v>
      </c>
      <c r="Q524" s="177">
        <v>824.08360737414841</v>
      </c>
      <c r="R524" s="174">
        <v>833.89645337414845</v>
      </c>
      <c r="S524" s="177">
        <v>832.57672137414841</v>
      </c>
      <c r="T524" s="174">
        <v>825.39269637414839</v>
      </c>
      <c r="U524" s="173">
        <v>820.40112937414835</v>
      </c>
      <c r="V524" s="173">
        <v>833.0450133741482</v>
      </c>
      <c r="W524" s="173">
        <v>841.52748437414823</v>
      </c>
      <c r="X524" s="173">
        <v>844.45430937414824</v>
      </c>
      <c r="Y524" s="178">
        <v>842.12349237414821</v>
      </c>
    </row>
    <row r="525" spans="1:25" s="146" customFormat="1" ht="38.25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</row>
    <row r="526" spans="1:25" s="146" customFormat="1" ht="25.5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</row>
    <row r="527" spans="1:25" s="146" customFormat="1" ht="25.5" x14ac:dyDescent="0.2">
      <c r="A527" s="167" t="s">
        <v>9</v>
      </c>
      <c r="B527" s="311">
        <v>38.734962999999993</v>
      </c>
      <c r="C527" s="312">
        <v>37.660510000000002</v>
      </c>
      <c r="D527" s="312">
        <v>37.425171999999996</v>
      </c>
      <c r="E527" s="312">
        <v>35.775876999999994</v>
      </c>
      <c r="F527" s="312">
        <v>37.607140999999999</v>
      </c>
      <c r="G527" s="312">
        <v>37.385948999999997</v>
      </c>
      <c r="H527" s="312">
        <v>38.356878999999999</v>
      </c>
      <c r="I527" s="312">
        <v>37.122318999999997</v>
      </c>
      <c r="J527" s="312">
        <v>37.645077999999998</v>
      </c>
      <c r="K527" s="312">
        <v>37.890703999999992</v>
      </c>
      <c r="L527" s="312">
        <v>37.919638999999997</v>
      </c>
      <c r="M527" s="312">
        <v>37.780751000000002</v>
      </c>
      <c r="N527" s="312">
        <v>37.927354999999999</v>
      </c>
      <c r="O527" s="312">
        <v>36.420162999999995</v>
      </c>
      <c r="P527" s="312">
        <v>36.872191999999998</v>
      </c>
      <c r="Q527" s="312">
        <v>37.782679999999999</v>
      </c>
      <c r="R527" s="312">
        <v>38.375526000000001</v>
      </c>
      <c r="S527" s="312">
        <v>38.295794000000001</v>
      </c>
      <c r="T527" s="312">
        <v>37.861769000000002</v>
      </c>
      <c r="U527" s="312">
        <v>37.560201999999997</v>
      </c>
      <c r="V527" s="312">
        <v>38.324085999999994</v>
      </c>
      <c r="W527" s="312">
        <v>38.836556999999999</v>
      </c>
      <c r="X527" s="312">
        <v>39.013382</v>
      </c>
      <c r="Y527" s="313">
        <v>38.872564999999994</v>
      </c>
    </row>
    <row r="528" spans="1:25" s="146" customFormat="1" ht="26.2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171">
        <v>10</v>
      </c>
      <c r="B529" s="172">
        <v>851.2764723741484</v>
      </c>
      <c r="C529" s="173">
        <v>838.91994937414825</v>
      </c>
      <c r="D529" s="173">
        <v>827.41486637414823</v>
      </c>
      <c r="E529" s="174">
        <v>818.65567737414824</v>
      </c>
      <c r="F529" s="174">
        <v>797.50803637414833</v>
      </c>
      <c r="G529" s="174">
        <v>823.39181237414834</v>
      </c>
      <c r="H529" s="174">
        <v>835.82283637414832</v>
      </c>
      <c r="I529" s="174">
        <v>816.12264337414831</v>
      </c>
      <c r="J529" s="174">
        <v>821.39092837414842</v>
      </c>
      <c r="K529" s="175">
        <v>843.80508637414835</v>
      </c>
      <c r="L529" s="174">
        <v>827.40422337414827</v>
      </c>
      <c r="M529" s="176">
        <v>827.76608537414813</v>
      </c>
      <c r="N529" s="175">
        <v>827.84058637414842</v>
      </c>
      <c r="O529" s="174">
        <v>811.32265037414834</v>
      </c>
      <c r="P529" s="176">
        <v>807.09737937414832</v>
      </c>
      <c r="Q529" s="177">
        <v>820.00733837414828</v>
      </c>
      <c r="R529" s="174">
        <v>848.36029037414835</v>
      </c>
      <c r="S529" s="177">
        <v>849.57359237414823</v>
      </c>
      <c r="T529" s="174">
        <v>827.45743837414818</v>
      </c>
      <c r="U529" s="173">
        <v>831.54435037414839</v>
      </c>
      <c r="V529" s="173">
        <v>836.85520737414834</v>
      </c>
      <c r="W529" s="173">
        <v>840.86761837414838</v>
      </c>
      <c r="X529" s="173">
        <v>844.8268143741484</v>
      </c>
      <c r="Y529" s="178">
        <v>848.44543437414825</v>
      </c>
    </row>
    <row r="530" spans="1:25" s="146" customFormat="1" ht="38.25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</row>
    <row r="531" spans="1:25" s="146" customFormat="1" ht="25.5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</row>
    <row r="532" spans="1:25" s="146" customFormat="1" ht="25.5" x14ac:dyDescent="0.2">
      <c r="A532" s="167" t="s">
        <v>9</v>
      </c>
      <c r="B532" s="311">
        <v>39.425545</v>
      </c>
      <c r="C532" s="312">
        <v>38.679021999999996</v>
      </c>
      <c r="D532" s="312">
        <v>37.983938999999999</v>
      </c>
      <c r="E532" s="312">
        <v>37.454749999999997</v>
      </c>
      <c r="F532" s="312">
        <v>36.177108999999994</v>
      </c>
      <c r="G532" s="312">
        <v>37.740884999999999</v>
      </c>
      <c r="H532" s="312">
        <v>38.491909</v>
      </c>
      <c r="I532" s="312">
        <v>37.301715999999999</v>
      </c>
      <c r="J532" s="312">
        <v>37.620001000000002</v>
      </c>
      <c r="K532" s="312">
        <v>38.974159</v>
      </c>
      <c r="L532" s="312">
        <v>37.983296000000003</v>
      </c>
      <c r="M532" s="312">
        <v>38.005157999999994</v>
      </c>
      <c r="N532" s="312">
        <v>38.009658999999999</v>
      </c>
      <c r="O532" s="312">
        <v>37.011722999999996</v>
      </c>
      <c r="P532" s="312">
        <v>36.756451999999996</v>
      </c>
      <c r="Q532" s="312">
        <v>37.536410999999994</v>
      </c>
      <c r="R532" s="312">
        <v>39.249362999999995</v>
      </c>
      <c r="S532" s="312">
        <v>39.322664999999994</v>
      </c>
      <c r="T532" s="312">
        <v>37.986510999999993</v>
      </c>
      <c r="U532" s="312">
        <v>38.233423000000002</v>
      </c>
      <c r="V532" s="312">
        <v>38.554279999999999</v>
      </c>
      <c r="W532" s="312">
        <v>38.796690999999996</v>
      </c>
      <c r="X532" s="312">
        <v>39.035887000000002</v>
      </c>
      <c r="Y532" s="313">
        <v>39.254506999999997</v>
      </c>
    </row>
    <row r="533" spans="1:25" s="146" customFormat="1" ht="26.2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154">
        <v>11</v>
      </c>
      <c r="B534" s="172">
        <v>742.08993537414835</v>
      </c>
      <c r="C534" s="173">
        <v>733.05402837414829</v>
      </c>
      <c r="D534" s="173">
        <v>703.54098937414824</v>
      </c>
      <c r="E534" s="174">
        <v>726.58308437414826</v>
      </c>
      <c r="F534" s="174">
        <v>755.40432837414846</v>
      </c>
      <c r="G534" s="174">
        <v>771.97547937414834</v>
      </c>
      <c r="H534" s="174">
        <v>764.61052337414833</v>
      </c>
      <c r="I534" s="174">
        <v>762.6947833741483</v>
      </c>
      <c r="J534" s="174">
        <v>775.10452137414836</v>
      </c>
      <c r="K534" s="175">
        <v>782.69298037414831</v>
      </c>
      <c r="L534" s="174">
        <v>780.90495637414824</v>
      </c>
      <c r="M534" s="176">
        <v>763.63136737414823</v>
      </c>
      <c r="N534" s="175">
        <v>755.75554737414836</v>
      </c>
      <c r="O534" s="174">
        <v>739.62075937414829</v>
      </c>
      <c r="P534" s="176">
        <v>744.10146237414824</v>
      </c>
      <c r="Q534" s="177">
        <v>759.72538637414834</v>
      </c>
      <c r="R534" s="174">
        <v>785.21537137414839</v>
      </c>
      <c r="S534" s="177">
        <v>786.83310737414843</v>
      </c>
      <c r="T534" s="174">
        <v>756.58570137414836</v>
      </c>
      <c r="U534" s="173">
        <v>748.28416137414831</v>
      </c>
      <c r="V534" s="173">
        <v>762.08813237414836</v>
      </c>
      <c r="W534" s="173">
        <v>766.61140737414837</v>
      </c>
      <c r="X534" s="173">
        <v>766.31340337414838</v>
      </c>
      <c r="Y534" s="178">
        <v>738.04559537414821</v>
      </c>
    </row>
    <row r="535" spans="1:25" s="146" customFormat="1" ht="38.25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</row>
    <row r="536" spans="1:25" s="146" customFormat="1" ht="25.5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</row>
    <row r="537" spans="1:25" s="146" customFormat="1" ht="25.5" x14ac:dyDescent="0.2">
      <c r="A537" s="167" t="s">
        <v>9</v>
      </c>
      <c r="B537" s="311">
        <v>32.829007999999995</v>
      </c>
      <c r="C537" s="312">
        <v>32.283100999999995</v>
      </c>
      <c r="D537" s="312">
        <v>30.500061999999996</v>
      </c>
      <c r="E537" s="312">
        <v>31.892156999999997</v>
      </c>
      <c r="F537" s="312">
        <v>33.633400999999999</v>
      </c>
      <c r="G537" s="312">
        <v>34.634551999999999</v>
      </c>
      <c r="H537" s="312">
        <v>34.189596000000002</v>
      </c>
      <c r="I537" s="312">
        <v>34.073855999999992</v>
      </c>
      <c r="J537" s="312">
        <v>34.823594</v>
      </c>
      <c r="K537" s="312">
        <v>35.282052999999998</v>
      </c>
      <c r="L537" s="312">
        <v>35.174028999999997</v>
      </c>
      <c r="M537" s="312">
        <v>34.130439999999993</v>
      </c>
      <c r="N537" s="312">
        <v>33.654619999999994</v>
      </c>
      <c r="O537" s="312">
        <v>32.679831999999998</v>
      </c>
      <c r="P537" s="312">
        <v>32.950535000000002</v>
      </c>
      <c r="Q537" s="312">
        <v>33.894458999999998</v>
      </c>
      <c r="R537" s="312">
        <v>35.434443999999999</v>
      </c>
      <c r="S537" s="312">
        <v>35.532179999999997</v>
      </c>
      <c r="T537" s="312">
        <v>33.704773999999993</v>
      </c>
      <c r="U537" s="312">
        <v>33.203233999999995</v>
      </c>
      <c r="V537" s="312">
        <v>34.037205</v>
      </c>
      <c r="W537" s="312">
        <v>34.310479999999998</v>
      </c>
      <c r="X537" s="312">
        <v>34.292476000000001</v>
      </c>
      <c r="Y537" s="313">
        <v>32.584668000000001</v>
      </c>
    </row>
    <row r="538" spans="1:25" s="146" customFormat="1" ht="26.2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171">
        <v>12</v>
      </c>
      <c r="B539" s="172">
        <v>788.45084337414835</v>
      </c>
      <c r="C539" s="173">
        <v>763.88679937414827</v>
      </c>
      <c r="D539" s="173">
        <v>768.41007437414817</v>
      </c>
      <c r="E539" s="174">
        <v>792.08010637414827</v>
      </c>
      <c r="F539" s="174">
        <v>811.91865837414832</v>
      </c>
      <c r="G539" s="174">
        <v>812.19537637414828</v>
      </c>
      <c r="H539" s="174">
        <v>804.92620737414836</v>
      </c>
      <c r="I539" s="174">
        <v>795.0282173741482</v>
      </c>
      <c r="J539" s="174">
        <v>798.14661637414827</v>
      </c>
      <c r="K539" s="175">
        <v>813.67475337414839</v>
      </c>
      <c r="L539" s="174">
        <v>808.55547037414829</v>
      </c>
      <c r="M539" s="176">
        <v>809.96034637414846</v>
      </c>
      <c r="N539" s="175">
        <v>808.17232237414828</v>
      </c>
      <c r="O539" s="174">
        <v>771.35818537414821</v>
      </c>
      <c r="P539" s="176">
        <v>783.15062937414837</v>
      </c>
      <c r="Q539" s="177">
        <v>786.88632237414834</v>
      </c>
      <c r="R539" s="174">
        <v>821.39092837414842</v>
      </c>
      <c r="S539" s="177">
        <v>819.13461237414833</v>
      </c>
      <c r="T539" s="174">
        <v>811.57808237414838</v>
      </c>
      <c r="U539" s="173">
        <v>788.2273403741483</v>
      </c>
      <c r="V539" s="173">
        <v>794.13420537414834</v>
      </c>
      <c r="W539" s="173">
        <v>801.15858537414817</v>
      </c>
      <c r="X539" s="173">
        <v>808.55547037414829</v>
      </c>
      <c r="Y539" s="178">
        <v>785.42823137414825</v>
      </c>
    </row>
    <row r="540" spans="1:25" s="146" customFormat="1" ht="38.25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</row>
    <row r="541" spans="1:25" s="146" customFormat="1" ht="25.5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</row>
    <row r="542" spans="1:25" s="146" customFormat="1" ht="25.5" x14ac:dyDescent="0.2">
      <c r="A542" s="167" t="s">
        <v>9</v>
      </c>
      <c r="B542" s="311">
        <v>35.629916000000001</v>
      </c>
      <c r="C542" s="312">
        <v>34.145871999999997</v>
      </c>
      <c r="D542" s="312">
        <v>34.419146999999995</v>
      </c>
      <c r="E542" s="312">
        <v>35.849178999999999</v>
      </c>
      <c r="F542" s="312">
        <v>37.047730999999992</v>
      </c>
      <c r="G542" s="312">
        <v>37.064448999999996</v>
      </c>
      <c r="H542" s="312">
        <v>36.625279999999997</v>
      </c>
      <c r="I542" s="312">
        <v>36.027289999999994</v>
      </c>
      <c r="J542" s="312">
        <v>36.215688999999998</v>
      </c>
      <c r="K542" s="312">
        <v>37.153826000000002</v>
      </c>
      <c r="L542" s="312">
        <v>36.844542999999994</v>
      </c>
      <c r="M542" s="312">
        <v>36.929419000000003</v>
      </c>
      <c r="N542" s="312">
        <v>36.821394999999995</v>
      </c>
      <c r="O542" s="312">
        <v>34.597257999999997</v>
      </c>
      <c r="P542" s="312">
        <v>35.309701999999994</v>
      </c>
      <c r="Q542" s="312">
        <v>35.535394999999994</v>
      </c>
      <c r="R542" s="312">
        <v>37.620001000000002</v>
      </c>
      <c r="S542" s="312">
        <v>37.483685000000001</v>
      </c>
      <c r="T542" s="312">
        <v>37.027155</v>
      </c>
      <c r="U542" s="312">
        <v>35.616412999999994</v>
      </c>
      <c r="V542" s="312">
        <v>35.973278000000001</v>
      </c>
      <c r="W542" s="312">
        <v>36.397657999999993</v>
      </c>
      <c r="X542" s="312">
        <v>36.844542999999994</v>
      </c>
      <c r="Y542" s="313">
        <v>35.447303999999995</v>
      </c>
    </row>
    <row r="543" spans="1:25" s="146" customFormat="1" ht="26.2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154">
        <v>13</v>
      </c>
      <c r="B544" s="172">
        <v>737.25801337414828</v>
      </c>
      <c r="C544" s="173">
        <v>709.71392937414839</v>
      </c>
      <c r="D544" s="173">
        <v>710.53344037414831</v>
      </c>
      <c r="E544" s="174">
        <v>717.85582437414837</v>
      </c>
      <c r="F544" s="174">
        <v>736.02342537414836</v>
      </c>
      <c r="G544" s="174">
        <v>733.45846237414833</v>
      </c>
      <c r="H544" s="174">
        <v>728.91390137414828</v>
      </c>
      <c r="I544" s="174">
        <v>721.13386837414839</v>
      </c>
      <c r="J544" s="174">
        <v>725.36978237414837</v>
      </c>
      <c r="K544" s="175">
        <v>734.09704237414826</v>
      </c>
      <c r="L544" s="174">
        <v>738.92896437414834</v>
      </c>
      <c r="M544" s="176">
        <v>736.91743737414834</v>
      </c>
      <c r="N544" s="175">
        <v>738.07752437414831</v>
      </c>
      <c r="O544" s="174">
        <v>706.90417737414828</v>
      </c>
      <c r="P544" s="176">
        <v>707.61725837414838</v>
      </c>
      <c r="Q544" s="177">
        <v>720.16535537414825</v>
      </c>
      <c r="R544" s="174">
        <v>757.13913737414828</v>
      </c>
      <c r="S544" s="177">
        <v>758.51208437414823</v>
      </c>
      <c r="T544" s="174">
        <v>725.32721037414831</v>
      </c>
      <c r="U544" s="173">
        <v>720.8039353741483</v>
      </c>
      <c r="V544" s="173">
        <v>731.70236737414837</v>
      </c>
      <c r="W544" s="173">
        <v>738.72674737414832</v>
      </c>
      <c r="X544" s="173">
        <v>738.91832137414826</v>
      </c>
      <c r="Y544" s="178">
        <v>746.17684737414834</v>
      </c>
    </row>
    <row r="545" spans="1:25" s="146" customFormat="1" ht="38.25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</row>
    <row r="546" spans="1:25" s="146" customFormat="1" ht="25.5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</row>
    <row r="547" spans="1:25" s="146" customFormat="1" ht="25.5" x14ac:dyDescent="0.2">
      <c r="A547" s="167" t="s">
        <v>9</v>
      </c>
      <c r="B547" s="311">
        <v>32.537085999999995</v>
      </c>
      <c r="C547" s="312">
        <v>30.873001999999996</v>
      </c>
      <c r="D547" s="312">
        <v>30.922512999999999</v>
      </c>
      <c r="E547" s="312">
        <v>31.364896999999999</v>
      </c>
      <c r="F547" s="312">
        <v>32.462497999999997</v>
      </c>
      <c r="G547" s="312">
        <v>32.307534999999994</v>
      </c>
      <c r="H547" s="312">
        <v>32.032973999999996</v>
      </c>
      <c r="I547" s="312">
        <v>31.562940999999999</v>
      </c>
      <c r="J547" s="312">
        <v>31.818854999999999</v>
      </c>
      <c r="K547" s="312">
        <v>32.346114999999998</v>
      </c>
      <c r="L547" s="312">
        <v>32.638036999999997</v>
      </c>
      <c r="M547" s="312">
        <v>32.516509999999997</v>
      </c>
      <c r="N547" s="312">
        <v>32.586596999999998</v>
      </c>
      <c r="O547" s="312">
        <v>30.703249999999997</v>
      </c>
      <c r="P547" s="312">
        <v>30.746330999999998</v>
      </c>
      <c r="Q547" s="312">
        <v>31.504427999999997</v>
      </c>
      <c r="R547" s="312">
        <v>33.738210000000002</v>
      </c>
      <c r="S547" s="312">
        <v>33.821156999999999</v>
      </c>
      <c r="T547" s="312">
        <v>31.816282999999999</v>
      </c>
      <c r="U547" s="312">
        <v>31.543007999999997</v>
      </c>
      <c r="V547" s="312">
        <v>32.201439999999998</v>
      </c>
      <c r="W547" s="312">
        <v>32.625819999999997</v>
      </c>
      <c r="X547" s="312">
        <v>32.637394</v>
      </c>
      <c r="Y547" s="313">
        <v>33.075919999999996</v>
      </c>
    </row>
    <row r="548" spans="1:25" s="146" customFormat="1" ht="26.2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171">
        <v>14</v>
      </c>
      <c r="B549" s="172">
        <v>757.73514537414826</v>
      </c>
      <c r="C549" s="173">
        <v>722.23009737414839</v>
      </c>
      <c r="D549" s="173">
        <v>721.76180537414825</v>
      </c>
      <c r="E549" s="174">
        <v>724.5609143741483</v>
      </c>
      <c r="F549" s="174">
        <v>758.48015537414824</v>
      </c>
      <c r="G549" s="174">
        <v>759.7360293741483</v>
      </c>
      <c r="H549" s="174">
        <v>753.73337737414829</v>
      </c>
      <c r="I549" s="174">
        <v>743.01587637414832</v>
      </c>
      <c r="J549" s="174">
        <v>746.17684737414834</v>
      </c>
      <c r="K549" s="175">
        <v>752.57329037414831</v>
      </c>
      <c r="L549" s="174">
        <v>751.13648537414815</v>
      </c>
      <c r="M549" s="176">
        <v>756.31962637414836</v>
      </c>
      <c r="N549" s="175">
        <v>753.8823793741484</v>
      </c>
      <c r="O549" s="174">
        <v>720.87843637414835</v>
      </c>
      <c r="P549" s="176">
        <v>730.81899837414824</v>
      </c>
      <c r="Q549" s="177">
        <v>748.68859537414824</v>
      </c>
      <c r="R549" s="174">
        <v>774.06150737414839</v>
      </c>
      <c r="S549" s="177">
        <v>776.97768937414844</v>
      </c>
      <c r="T549" s="174">
        <v>768.68679237414824</v>
      </c>
      <c r="U549" s="173">
        <v>750.89169637414841</v>
      </c>
      <c r="V549" s="173">
        <v>761.69434137414828</v>
      </c>
      <c r="W549" s="173">
        <v>764.65309537414828</v>
      </c>
      <c r="X549" s="173">
        <v>758.73558737414828</v>
      </c>
      <c r="Y549" s="178">
        <v>759.84245937414823</v>
      </c>
    </row>
    <row r="550" spans="1:25" s="146" customFormat="1" ht="38.25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</row>
    <row r="551" spans="1:25" s="146" customFormat="1" ht="25.5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</row>
    <row r="552" spans="1:25" s="146" customFormat="1" ht="25.5" x14ac:dyDescent="0.2">
      <c r="A552" s="167" t="s">
        <v>9</v>
      </c>
      <c r="B552" s="311">
        <v>33.774217999999998</v>
      </c>
      <c r="C552" s="312">
        <v>31.629169999999995</v>
      </c>
      <c r="D552" s="312">
        <v>31.600877999999998</v>
      </c>
      <c r="E552" s="312">
        <v>31.769986999999997</v>
      </c>
      <c r="F552" s="312">
        <v>33.819228000000003</v>
      </c>
      <c r="G552" s="312">
        <v>33.895101999999994</v>
      </c>
      <c r="H552" s="312">
        <v>33.532449999999997</v>
      </c>
      <c r="I552" s="312">
        <v>32.884948999999999</v>
      </c>
      <c r="J552" s="312">
        <v>33.075919999999996</v>
      </c>
      <c r="K552" s="312">
        <v>33.462362999999996</v>
      </c>
      <c r="L552" s="312">
        <v>33.375557999999991</v>
      </c>
      <c r="M552" s="312">
        <v>33.688698999999993</v>
      </c>
      <c r="N552" s="312">
        <v>33.541452</v>
      </c>
      <c r="O552" s="312">
        <v>31.547508999999998</v>
      </c>
      <c r="P552" s="312">
        <v>32.148071000000002</v>
      </c>
      <c r="Q552" s="312">
        <v>33.227667999999994</v>
      </c>
      <c r="R552" s="312">
        <v>34.760579999999997</v>
      </c>
      <c r="S552" s="312">
        <v>34.936762000000002</v>
      </c>
      <c r="T552" s="312">
        <v>34.435864999999993</v>
      </c>
      <c r="U552" s="312">
        <v>33.360768999999998</v>
      </c>
      <c r="V552" s="312">
        <v>34.013413999999997</v>
      </c>
      <c r="W552" s="312">
        <v>34.192167999999995</v>
      </c>
      <c r="X552" s="312">
        <v>33.83466</v>
      </c>
      <c r="Y552" s="313">
        <v>33.901531999999996</v>
      </c>
    </row>
    <row r="553" spans="1:25" s="146" customFormat="1" ht="26.2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154">
        <v>15</v>
      </c>
      <c r="B554" s="172">
        <v>220.43393337414832</v>
      </c>
      <c r="C554" s="173">
        <v>220.43393337414832</v>
      </c>
      <c r="D554" s="173">
        <v>220.43393337414832</v>
      </c>
      <c r="E554" s="174">
        <v>220.43393337414832</v>
      </c>
      <c r="F554" s="174">
        <v>220.43393337414832</v>
      </c>
      <c r="G554" s="174">
        <v>220.43393337414832</v>
      </c>
      <c r="H554" s="174">
        <v>220.43393337414832</v>
      </c>
      <c r="I554" s="174">
        <v>220.43393337414832</v>
      </c>
      <c r="J554" s="174">
        <v>220.43393337414832</v>
      </c>
      <c r="K554" s="175">
        <v>220.43393337414832</v>
      </c>
      <c r="L554" s="174">
        <v>220.43393337414832</v>
      </c>
      <c r="M554" s="176">
        <v>220.43393337414832</v>
      </c>
      <c r="N554" s="175">
        <v>220.43393337414832</v>
      </c>
      <c r="O554" s="174">
        <v>220.43393337414832</v>
      </c>
      <c r="P554" s="176">
        <v>220.43393337414832</v>
      </c>
      <c r="Q554" s="177">
        <v>220.43393337414832</v>
      </c>
      <c r="R554" s="174">
        <v>220.43393337414832</v>
      </c>
      <c r="S554" s="177">
        <v>220.43393337414832</v>
      </c>
      <c r="T554" s="174">
        <v>220.43393337414832</v>
      </c>
      <c r="U554" s="173">
        <v>220.43393337414832</v>
      </c>
      <c r="V554" s="173">
        <v>220.43393337414832</v>
      </c>
      <c r="W554" s="173">
        <v>220.43393337414832</v>
      </c>
      <c r="X554" s="173">
        <v>220.43393337414832</v>
      </c>
      <c r="Y554" s="178">
        <v>220.43393337414832</v>
      </c>
    </row>
    <row r="555" spans="1:25" s="146" customFormat="1" ht="38.25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</row>
    <row r="556" spans="1:25" s="146" customFormat="1" ht="25.5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</row>
    <row r="557" spans="1:25" s="146" customFormat="1" ht="25.5" x14ac:dyDescent="0.2">
      <c r="A557" s="167" t="s">
        <v>9</v>
      </c>
      <c r="B557" s="311">
        <v>1.3130060000000001</v>
      </c>
      <c r="C557" s="312">
        <v>1.3130060000000001</v>
      </c>
      <c r="D557" s="312">
        <v>1.3130060000000001</v>
      </c>
      <c r="E557" s="312">
        <v>1.3130060000000001</v>
      </c>
      <c r="F557" s="312">
        <v>1.3130060000000001</v>
      </c>
      <c r="G557" s="312">
        <v>1.3130060000000001</v>
      </c>
      <c r="H557" s="312">
        <v>1.3130060000000001</v>
      </c>
      <c r="I557" s="312">
        <v>1.3130060000000001</v>
      </c>
      <c r="J557" s="312">
        <v>1.3130060000000001</v>
      </c>
      <c r="K557" s="312">
        <v>1.3130060000000001</v>
      </c>
      <c r="L557" s="312">
        <v>1.3130060000000001</v>
      </c>
      <c r="M557" s="312">
        <v>1.3130060000000001</v>
      </c>
      <c r="N557" s="312">
        <v>1.3130060000000001</v>
      </c>
      <c r="O557" s="312">
        <v>1.3130060000000001</v>
      </c>
      <c r="P557" s="312">
        <v>1.3130060000000001</v>
      </c>
      <c r="Q557" s="312">
        <v>1.3130060000000001</v>
      </c>
      <c r="R557" s="312">
        <v>1.3130060000000001</v>
      </c>
      <c r="S557" s="312">
        <v>1.3130060000000001</v>
      </c>
      <c r="T557" s="312">
        <v>1.3130060000000001</v>
      </c>
      <c r="U557" s="312">
        <v>1.3130060000000001</v>
      </c>
      <c r="V557" s="312">
        <v>1.3130060000000001</v>
      </c>
      <c r="W557" s="312">
        <v>1.3130060000000001</v>
      </c>
      <c r="X557" s="312">
        <v>1.3130060000000001</v>
      </c>
      <c r="Y557" s="313">
        <v>1.3130060000000001</v>
      </c>
    </row>
    <row r="558" spans="1:25" s="146" customFormat="1" ht="26.2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171">
        <v>16</v>
      </c>
      <c r="B559" s="172">
        <v>897.0413723741483</v>
      </c>
      <c r="C559" s="173">
        <v>867.0706843741483</v>
      </c>
      <c r="D559" s="173">
        <v>866.84718137414825</v>
      </c>
      <c r="E559" s="174">
        <v>873.52034237414819</v>
      </c>
      <c r="F559" s="174">
        <v>885.72786337414823</v>
      </c>
      <c r="G559" s="174">
        <v>888.00546537414834</v>
      </c>
      <c r="H559" s="174">
        <v>879.56556637414826</v>
      </c>
      <c r="I559" s="174">
        <v>887.44138637414835</v>
      </c>
      <c r="J559" s="174">
        <v>880.84272637414836</v>
      </c>
      <c r="K559" s="175">
        <v>877.36246537414831</v>
      </c>
      <c r="L559" s="174">
        <v>880.06578737414827</v>
      </c>
      <c r="M559" s="176">
        <v>882.34338937414839</v>
      </c>
      <c r="N559" s="175">
        <v>879.21434737414836</v>
      </c>
      <c r="O559" s="174">
        <v>856.20418137414822</v>
      </c>
      <c r="P559" s="176">
        <v>861.28089237414815</v>
      </c>
      <c r="Q559" s="177">
        <v>876.4152383741482</v>
      </c>
      <c r="R559" s="174">
        <v>893.6675413741483</v>
      </c>
      <c r="S559" s="177">
        <v>911.59035337414844</v>
      </c>
      <c r="T559" s="174">
        <v>882.33274637414843</v>
      </c>
      <c r="U559" s="173">
        <v>879.03341637414826</v>
      </c>
      <c r="V559" s="173">
        <v>886.34515737414836</v>
      </c>
      <c r="W559" s="173">
        <v>893.94425937414826</v>
      </c>
      <c r="X559" s="173">
        <v>896.29636237414832</v>
      </c>
      <c r="Y559" s="178">
        <v>893.06089037414836</v>
      </c>
    </row>
    <row r="560" spans="1:25" s="146" customFormat="1" ht="38.25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</row>
    <row r="561" spans="1:25" s="146" customFormat="1" ht="25.5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</row>
    <row r="562" spans="1:25" s="146" customFormat="1" ht="25.5" x14ac:dyDescent="0.2">
      <c r="A562" s="182" t="s">
        <v>9</v>
      </c>
      <c r="B562" s="311">
        <v>42.190444999999997</v>
      </c>
      <c r="C562" s="312">
        <v>40.379756999999998</v>
      </c>
      <c r="D562" s="312">
        <v>40.366253999999998</v>
      </c>
      <c r="E562" s="312">
        <v>40.769414999999995</v>
      </c>
      <c r="F562" s="312">
        <v>41.506935999999996</v>
      </c>
      <c r="G562" s="312">
        <v>41.644537999999997</v>
      </c>
      <c r="H562" s="312">
        <v>41.134639</v>
      </c>
      <c r="I562" s="312">
        <v>41.610458999999999</v>
      </c>
      <c r="J562" s="312">
        <v>41.211798999999992</v>
      </c>
      <c r="K562" s="312">
        <v>41.001537999999996</v>
      </c>
      <c r="L562" s="312">
        <v>41.164859999999997</v>
      </c>
      <c r="M562" s="312">
        <v>41.302461999999998</v>
      </c>
      <c r="N562" s="312">
        <v>41.113419999999998</v>
      </c>
      <c r="O562" s="312">
        <v>39.723253999999997</v>
      </c>
      <c r="P562" s="312">
        <v>40.029964999999997</v>
      </c>
      <c r="Q562" s="312">
        <v>40.944310999999999</v>
      </c>
      <c r="R562" s="312">
        <v>41.986613999999996</v>
      </c>
      <c r="S562" s="312">
        <v>43.069426</v>
      </c>
      <c r="T562" s="312">
        <v>41.301819000000002</v>
      </c>
      <c r="U562" s="312">
        <v>41.102488999999998</v>
      </c>
      <c r="V562" s="312">
        <v>41.544229999999999</v>
      </c>
      <c r="W562" s="312">
        <v>42.003332</v>
      </c>
      <c r="X562" s="312">
        <v>42.145434999999999</v>
      </c>
      <c r="Y562" s="313">
        <v>41.949962999999997</v>
      </c>
    </row>
    <row r="563" spans="1:25" s="146" customFormat="1" ht="26.2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154">
        <v>17</v>
      </c>
      <c r="B564" s="172">
        <v>680.73304037414835</v>
      </c>
      <c r="C564" s="173">
        <v>661.44792437414833</v>
      </c>
      <c r="D564" s="173">
        <v>662.02264637414828</v>
      </c>
      <c r="E564" s="174">
        <v>665.34326237414825</v>
      </c>
      <c r="F564" s="174">
        <v>675.75211637414827</v>
      </c>
      <c r="G564" s="174">
        <v>674.58138637414834</v>
      </c>
      <c r="H564" s="174">
        <v>673.97473537414828</v>
      </c>
      <c r="I564" s="174">
        <v>667.55700637414827</v>
      </c>
      <c r="J564" s="174">
        <v>668.56809137414825</v>
      </c>
      <c r="K564" s="175">
        <v>673.05943737414827</v>
      </c>
      <c r="L564" s="174">
        <v>673.53837237414837</v>
      </c>
      <c r="M564" s="176">
        <v>668.58937737414828</v>
      </c>
      <c r="N564" s="175">
        <v>671.92063637414833</v>
      </c>
      <c r="O564" s="174">
        <v>658.35081137414841</v>
      </c>
      <c r="P564" s="176">
        <v>663.87452837414833</v>
      </c>
      <c r="Q564" s="177">
        <v>675.9224043741483</v>
      </c>
      <c r="R564" s="174">
        <v>683.40443337414831</v>
      </c>
      <c r="S564" s="177">
        <v>695.35652237414831</v>
      </c>
      <c r="T564" s="174">
        <v>671.30334237414831</v>
      </c>
      <c r="U564" s="173">
        <v>668.18494337414836</v>
      </c>
      <c r="V564" s="173">
        <v>670.63283337414828</v>
      </c>
      <c r="W564" s="173">
        <v>677.34856637414828</v>
      </c>
      <c r="X564" s="173">
        <v>683.65986537414835</v>
      </c>
      <c r="Y564" s="178">
        <v>686.69312037414829</v>
      </c>
    </row>
    <row r="565" spans="1:25" s="146" customFormat="1" ht="38.25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</row>
    <row r="566" spans="1:25" s="146" customFormat="1" ht="25.5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</row>
    <row r="567" spans="1:25" s="146" customFormat="1" ht="25.5" x14ac:dyDescent="0.2">
      <c r="A567" s="182" t="s">
        <v>9</v>
      </c>
      <c r="B567" s="311">
        <v>29.122112999999999</v>
      </c>
      <c r="C567" s="312">
        <v>27.956997000000001</v>
      </c>
      <c r="D567" s="312">
        <v>27.991718999999996</v>
      </c>
      <c r="E567" s="312">
        <v>28.192334999999996</v>
      </c>
      <c r="F567" s="312">
        <v>28.821189</v>
      </c>
      <c r="G567" s="312">
        <v>28.750458999999999</v>
      </c>
      <c r="H567" s="312">
        <v>28.713807999999997</v>
      </c>
      <c r="I567" s="312">
        <v>28.326078999999996</v>
      </c>
      <c r="J567" s="312">
        <v>28.387163999999999</v>
      </c>
      <c r="K567" s="312">
        <v>28.658509999999996</v>
      </c>
      <c r="L567" s="312">
        <v>28.687444999999997</v>
      </c>
      <c r="M567" s="312">
        <v>28.388449999999999</v>
      </c>
      <c r="N567" s="312">
        <v>28.589708999999999</v>
      </c>
      <c r="O567" s="312">
        <v>27.769883999999998</v>
      </c>
      <c r="P567" s="312">
        <v>28.103600999999998</v>
      </c>
      <c r="Q567" s="312">
        <v>28.831476999999996</v>
      </c>
      <c r="R567" s="312">
        <v>29.283505999999999</v>
      </c>
      <c r="S567" s="312">
        <v>30.005594999999996</v>
      </c>
      <c r="T567" s="312">
        <v>28.552415</v>
      </c>
      <c r="U567" s="312">
        <v>28.364015999999999</v>
      </c>
      <c r="V567" s="312">
        <v>28.511906</v>
      </c>
      <c r="W567" s="312">
        <v>28.917638999999998</v>
      </c>
      <c r="X567" s="312">
        <v>29.298938</v>
      </c>
      <c r="Y567" s="313">
        <v>29.482192999999999</v>
      </c>
    </row>
    <row r="568" spans="1:25" s="146" customFormat="1" ht="26.2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184">
        <v>18</v>
      </c>
      <c r="B569" s="172">
        <v>716.31258937414827</v>
      </c>
      <c r="C569" s="173">
        <v>699.19864537414821</v>
      </c>
      <c r="D569" s="173">
        <v>699.12414437414827</v>
      </c>
      <c r="E569" s="174">
        <v>703.91349437414829</v>
      </c>
      <c r="F569" s="174">
        <v>713.56669537414825</v>
      </c>
      <c r="G569" s="174">
        <v>732.30901837414831</v>
      </c>
      <c r="H569" s="174">
        <v>725.41235437414832</v>
      </c>
      <c r="I569" s="174">
        <v>700.90152537414838</v>
      </c>
      <c r="J569" s="174">
        <v>724.4119123741483</v>
      </c>
      <c r="K569" s="175">
        <v>726.3063663741483</v>
      </c>
      <c r="L569" s="174">
        <v>708.24519537414824</v>
      </c>
      <c r="M569" s="176">
        <v>711.26780737414833</v>
      </c>
      <c r="N569" s="175">
        <v>715.88686937414832</v>
      </c>
      <c r="O569" s="174">
        <v>684.6496643741483</v>
      </c>
      <c r="P569" s="176">
        <v>688.17249737414829</v>
      </c>
      <c r="Q569" s="177">
        <v>703.82835037414839</v>
      </c>
      <c r="R569" s="174">
        <v>734.95912537414836</v>
      </c>
      <c r="S569" s="177">
        <v>737.71566237414834</v>
      </c>
      <c r="T569" s="174">
        <v>707.38311237414825</v>
      </c>
      <c r="U569" s="173">
        <v>708.46869837414829</v>
      </c>
      <c r="V569" s="173">
        <v>725.0930643741483</v>
      </c>
      <c r="W569" s="173">
        <v>725.13563637414836</v>
      </c>
      <c r="X569" s="173">
        <v>724.40126937414834</v>
      </c>
      <c r="Y569" s="178">
        <v>719.39905937414824</v>
      </c>
    </row>
    <row r="570" spans="1:25" s="146" customFormat="1" ht="38.25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</row>
    <row r="571" spans="1:25" s="146" customFormat="1" ht="25.5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</row>
    <row r="572" spans="1:25" s="146" customFormat="1" ht="25.5" x14ac:dyDescent="0.2">
      <c r="A572" s="167" t="s">
        <v>9</v>
      </c>
      <c r="B572" s="311">
        <v>31.271661999999996</v>
      </c>
      <c r="C572" s="312">
        <v>30.237717999999997</v>
      </c>
      <c r="D572" s="312">
        <v>30.233216999999996</v>
      </c>
      <c r="E572" s="312">
        <v>30.522566999999999</v>
      </c>
      <c r="F572" s="312">
        <v>31.105767999999998</v>
      </c>
      <c r="G572" s="312">
        <v>32.238090999999997</v>
      </c>
      <c r="H572" s="312">
        <v>31.821426999999996</v>
      </c>
      <c r="I572" s="312">
        <v>30.340598</v>
      </c>
      <c r="J572" s="312">
        <v>31.760984999999998</v>
      </c>
      <c r="K572" s="312">
        <v>31.875439</v>
      </c>
      <c r="L572" s="312">
        <v>30.784267999999997</v>
      </c>
      <c r="M572" s="312">
        <v>30.96688</v>
      </c>
      <c r="N572" s="312">
        <v>31.245941999999999</v>
      </c>
      <c r="O572" s="312">
        <v>29.358736999999998</v>
      </c>
      <c r="P572" s="312">
        <v>29.571569999999998</v>
      </c>
      <c r="Q572" s="312">
        <v>30.517422999999997</v>
      </c>
      <c r="R572" s="312">
        <v>32.398198000000001</v>
      </c>
      <c r="S572" s="312">
        <v>32.564734999999999</v>
      </c>
      <c r="T572" s="312">
        <v>30.732184999999998</v>
      </c>
      <c r="U572" s="312">
        <v>30.797771000000001</v>
      </c>
      <c r="V572" s="312">
        <v>31.802136999999995</v>
      </c>
      <c r="W572" s="312">
        <v>31.804708999999999</v>
      </c>
      <c r="X572" s="312">
        <v>31.760341999999998</v>
      </c>
      <c r="Y572" s="313">
        <v>31.458131999999999</v>
      </c>
    </row>
    <row r="573" spans="1:25" s="146" customFormat="1" ht="26.2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171">
        <v>19</v>
      </c>
      <c r="B574" s="172">
        <v>818.01709737414831</v>
      </c>
      <c r="C574" s="173">
        <v>787.17368337414837</v>
      </c>
      <c r="D574" s="173">
        <v>779.71294037414827</v>
      </c>
      <c r="E574" s="174">
        <v>790.94130537414833</v>
      </c>
      <c r="F574" s="174">
        <v>803.42554437414833</v>
      </c>
      <c r="G574" s="174">
        <v>822.3381553741483</v>
      </c>
      <c r="H574" s="174">
        <v>811.8015853741482</v>
      </c>
      <c r="I574" s="174">
        <v>804.57498837414823</v>
      </c>
      <c r="J574" s="174">
        <v>813.18517537414834</v>
      </c>
      <c r="K574" s="175">
        <v>816.38871837414831</v>
      </c>
      <c r="L574" s="174">
        <v>820.99713737414834</v>
      </c>
      <c r="M574" s="176">
        <v>825.2969093741483</v>
      </c>
      <c r="N574" s="175">
        <v>801.19051437414839</v>
      </c>
      <c r="O574" s="174">
        <v>779.17014737414831</v>
      </c>
      <c r="P574" s="176">
        <v>782.4588343741483</v>
      </c>
      <c r="Q574" s="177">
        <v>796.75238337414828</v>
      </c>
      <c r="R574" s="174">
        <v>808.4064683741484</v>
      </c>
      <c r="S574" s="177">
        <v>835.0884693741483</v>
      </c>
      <c r="T574" s="174">
        <v>799.71113737414828</v>
      </c>
      <c r="U574" s="173">
        <v>790.3559403741483</v>
      </c>
      <c r="V574" s="173">
        <v>808.10846437414841</v>
      </c>
      <c r="W574" s="173">
        <v>809.50269737414828</v>
      </c>
      <c r="X574" s="173">
        <v>818.45346037414822</v>
      </c>
      <c r="Y574" s="178">
        <v>816.1545723741483</v>
      </c>
    </row>
    <row r="575" spans="1:25" s="146" customFormat="1" ht="38.25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</row>
    <row r="576" spans="1:25" s="146" customFormat="1" ht="25.5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</row>
    <row r="577" spans="1:25" s="146" customFormat="1" ht="25.5" x14ac:dyDescent="0.2">
      <c r="A577" s="182" t="s">
        <v>9</v>
      </c>
      <c r="B577" s="311">
        <v>37.416169999999994</v>
      </c>
      <c r="C577" s="312">
        <v>35.552755999999995</v>
      </c>
      <c r="D577" s="312">
        <v>35.102012999999992</v>
      </c>
      <c r="E577" s="312">
        <v>35.780377999999999</v>
      </c>
      <c r="F577" s="312">
        <v>36.534617000000004</v>
      </c>
      <c r="G577" s="312">
        <v>37.677227999999999</v>
      </c>
      <c r="H577" s="312">
        <v>37.040657999999993</v>
      </c>
      <c r="I577" s="312">
        <v>36.604060999999994</v>
      </c>
      <c r="J577" s="312">
        <v>37.124248000000001</v>
      </c>
      <c r="K577" s="312">
        <v>37.317791</v>
      </c>
      <c r="L577" s="312">
        <v>37.596209999999999</v>
      </c>
      <c r="M577" s="312">
        <v>37.855981999999997</v>
      </c>
      <c r="N577" s="312">
        <v>36.399586999999997</v>
      </c>
      <c r="O577" s="312">
        <v>35.069219999999994</v>
      </c>
      <c r="P577" s="312">
        <v>35.267907000000001</v>
      </c>
      <c r="Q577" s="312">
        <v>36.131455999999993</v>
      </c>
      <c r="R577" s="312">
        <v>36.835540999999999</v>
      </c>
      <c r="S577" s="312">
        <v>38.447541999999999</v>
      </c>
      <c r="T577" s="312">
        <v>36.310209999999998</v>
      </c>
      <c r="U577" s="312">
        <v>35.745012999999993</v>
      </c>
      <c r="V577" s="312">
        <v>36.817537000000002</v>
      </c>
      <c r="W577" s="312">
        <v>36.901769999999999</v>
      </c>
      <c r="X577" s="312">
        <v>37.442532999999997</v>
      </c>
      <c r="Y577" s="313">
        <v>37.303644999999996</v>
      </c>
    </row>
    <row r="578" spans="1:25" s="146" customFormat="1" ht="26.2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154">
        <v>20</v>
      </c>
      <c r="B579" s="172">
        <v>815.48406337414826</v>
      </c>
      <c r="C579" s="173">
        <v>785.03444037414829</v>
      </c>
      <c r="D579" s="173">
        <v>778.11649037414827</v>
      </c>
      <c r="E579" s="174">
        <v>785.28987237414833</v>
      </c>
      <c r="F579" s="174">
        <v>796.25216237414827</v>
      </c>
      <c r="G579" s="174">
        <v>815.86721137414838</v>
      </c>
      <c r="H579" s="174">
        <v>813.21710437414833</v>
      </c>
      <c r="I579" s="174">
        <v>809.23662237414828</v>
      </c>
      <c r="J579" s="174">
        <v>819.1133263741483</v>
      </c>
      <c r="K579" s="175">
        <v>816.37807537414835</v>
      </c>
      <c r="L579" s="174">
        <v>819.92219437414826</v>
      </c>
      <c r="M579" s="176">
        <v>821.12485337414842</v>
      </c>
      <c r="N579" s="175">
        <v>821.58250237414825</v>
      </c>
      <c r="O579" s="174">
        <v>794.58121137414832</v>
      </c>
      <c r="P579" s="176">
        <v>774.04022137414836</v>
      </c>
      <c r="Q579" s="177">
        <v>792.09074937414823</v>
      </c>
      <c r="R579" s="174">
        <v>827.17007737414826</v>
      </c>
      <c r="S579" s="177">
        <v>830.63969537414823</v>
      </c>
      <c r="T579" s="174">
        <v>796.44373637414833</v>
      </c>
      <c r="U579" s="173">
        <v>793.55948337414827</v>
      </c>
      <c r="V579" s="173">
        <v>813.96211437414843</v>
      </c>
      <c r="W579" s="173">
        <v>815.03705737414839</v>
      </c>
      <c r="X579" s="173">
        <v>822.72130337414842</v>
      </c>
      <c r="Y579" s="178">
        <v>822.08272337414826</v>
      </c>
    </row>
    <row r="580" spans="1:25" s="146" customFormat="1" ht="38.25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</row>
    <row r="581" spans="1:25" s="146" customFormat="1" ht="25.5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</row>
    <row r="582" spans="1:25" s="146" customFormat="1" ht="25.5" x14ac:dyDescent="0.2">
      <c r="A582" s="182" t="s">
        <v>9</v>
      </c>
      <c r="B582" s="311">
        <v>37.263135999999996</v>
      </c>
      <c r="C582" s="312">
        <v>35.423512999999993</v>
      </c>
      <c r="D582" s="312">
        <v>35.005562999999995</v>
      </c>
      <c r="E582" s="312">
        <v>35.438944999999997</v>
      </c>
      <c r="F582" s="312">
        <v>36.101235000000003</v>
      </c>
      <c r="G582" s="312">
        <v>37.286283999999995</v>
      </c>
      <c r="H582" s="312">
        <v>37.126176999999998</v>
      </c>
      <c r="I582" s="312">
        <v>36.885694999999998</v>
      </c>
      <c r="J582" s="312">
        <v>37.482398999999994</v>
      </c>
      <c r="K582" s="312">
        <v>37.317147999999996</v>
      </c>
      <c r="L582" s="312">
        <v>37.531267</v>
      </c>
      <c r="M582" s="312">
        <v>37.603926000000001</v>
      </c>
      <c r="N582" s="312">
        <v>37.631574999999998</v>
      </c>
      <c r="O582" s="312">
        <v>36.000284000000001</v>
      </c>
      <c r="P582" s="312">
        <v>34.759293999999997</v>
      </c>
      <c r="Q582" s="312">
        <v>35.849821999999996</v>
      </c>
      <c r="R582" s="312">
        <v>37.969149999999999</v>
      </c>
      <c r="S582" s="312">
        <v>38.178767999999998</v>
      </c>
      <c r="T582" s="312">
        <v>36.112808999999999</v>
      </c>
      <c r="U582" s="312">
        <v>35.938555999999998</v>
      </c>
      <c r="V582" s="312">
        <v>37.171187000000003</v>
      </c>
      <c r="W582" s="312">
        <v>37.236129999999996</v>
      </c>
      <c r="X582" s="312">
        <v>37.700375999999999</v>
      </c>
      <c r="Y582" s="313">
        <v>37.661796000000002</v>
      </c>
    </row>
    <row r="583" spans="1:25" s="146" customFormat="1" ht="26.2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185">
        <v>21</v>
      </c>
      <c r="B584" s="172">
        <v>927.41649437414833</v>
      </c>
      <c r="C584" s="173">
        <v>888.37797037414828</v>
      </c>
      <c r="D584" s="173">
        <v>880.15093137414817</v>
      </c>
      <c r="E584" s="174">
        <v>897.96731337414826</v>
      </c>
      <c r="F584" s="174">
        <v>936.03732437414817</v>
      </c>
      <c r="G584" s="174">
        <v>938.64485937414827</v>
      </c>
      <c r="H584" s="174">
        <v>930.63068037414826</v>
      </c>
      <c r="I584" s="174">
        <v>917.00764037414831</v>
      </c>
      <c r="J584" s="174">
        <v>932.47191937414834</v>
      </c>
      <c r="K584" s="175">
        <v>932.90828237414837</v>
      </c>
      <c r="L584" s="174">
        <v>929.24709037414834</v>
      </c>
      <c r="M584" s="176">
        <v>936.73976237414831</v>
      </c>
      <c r="N584" s="175">
        <v>939.10250837414833</v>
      </c>
      <c r="O584" s="174">
        <v>910.63248337414836</v>
      </c>
      <c r="P584" s="176">
        <v>913.05908737414825</v>
      </c>
      <c r="Q584" s="177">
        <v>929.75795437414831</v>
      </c>
      <c r="R584" s="174">
        <v>952.53397437414822</v>
      </c>
      <c r="S584" s="177">
        <v>957.70647237414835</v>
      </c>
      <c r="T584" s="174">
        <v>939.81558937414843</v>
      </c>
      <c r="U584" s="173">
        <v>899.89369637414836</v>
      </c>
      <c r="V584" s="173">
        <v>921.5947733741483</v>
      </c>
      <c r="W584" s="173">
        <v>921.07326637414826</v>
      </c>
      <c r="X584" s="173">
        <v>914.75132437414823</v>
      </c>
      <c r="Y584" s="178">
        <v>927.52292437414826</v>
      </c>
    </row>
    <row r="585" spans="1:25" s="146" customFormat="1" ht="38.25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</row>
    <row r="586" spans="1:25" s="146" customFormat="1" ht="25.5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</row>
    <row r="587" spans="1:25" s="146" customFormat="1" ht="25.5" x14ac:dyDescent="0.2">
      <c r="A587" s="182" t="s">
        <v>9</v>
      </c>
      <c r="B587" s="311">
        <v>44.025567000000002</v>
      </c>
      <c r="C587" s="312">
        <v>41.667043</v>
      </c>
      <c r="D587" s="312">
        <v>41.170003999999999</v>
      </c>
      <c r="E587" s="312">
        <v>42.246385999999994</v>
      </c>
      <c r="F587" s="312">
        <v>44.546396999999992</v>
      </c>
      <c r="G587" s="312">
        <v>44.703931999999995</v>
      </c>
      <c r="H587" s="312">
        <v>44.219752999999997</v>
      </c>
      <c r="I587" s="312">
        <v>43.396712999999998</v>
      </c>
      <c r="J587" s="312">
        <v>44.330992000000002</v>
      </c>
      <c r="K587" s="312">
        <v>44.357354999999998</v>
      </c>
      <c r="L587" s="312">
        <v>44.136162999999996</v>
      </c>
      <c r="M587" s="312">
        <v>44.588835000000003</v>
      </c>
      <c r="N587" s="312">
        <v>44.731580999999991</v>
      </c>
      <c r="O587" s="312">
        <v>43.011555999999992</v>
      </c>
      <c r="P587" s="312">
        <v>43.158160000000002</v>
      </c>
      <c r="Q587" s="312">
        <v>44.167026999999997</v>
      </c>
      <c r="R587" s="312">
        <v>45.543046999999994</v>
      </c>
      <c r="S587" s="312">
        <v>45.855544999999992</v>
      </c>
      <c r="T587" s="312">
        <v>44.774661999999999</v>
      </c>
      <c r="U587" s="312">
        <v>42.362769</v>
      </c>
      <c r="V587" s="312">
        <v>43.673845999999998</v>
      </c>
      <c r="W587" s="312">
        <v>43.642339</v>
      </c>
      <c r="X587" s="312">
        <v>43.260396999999998</v>
      </c>
      <c r="Y587" s="313">
        <v>44.031996999999997</v>
      </c>
    </row>
    <row r="588" spans="1:25" s="146" customFormat="1" ht="26.2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154">
        <v>22</v>
      </c>
      <c r="B589" s="172">
        <v>914.31496137414831</v>
      </c>
      <c r="C589" s="173">
        <v>873.71191637414825</v>
      </c>
      <c r="D589" s="173">
        <v>870.45515837414837</v>
      </c>
      <c r="E589" s="174">
        <v>881.39616237414828</v>
      </c>
      <c r="F589" s="174">
        <v>923.85108937414839</v>
      </c>
      <c r="G589" s="174">
        <v>920.49854437414831</v>
      </c>
      <c r="H589" s="174">
        <v>920.2643983741483</v>
      </c>
      <c r="I589" s="174">
        <v>910.33447937414837</v>
      </c>
      <c r="J589" s="174">
        <v>919.63646137414833</v>
      </c>
      <c r="K589" s="175">
        <v>930.60939437414834</v>
      </c>
      <c r="L589" s="174">
        <v>929.71538237414836</v>
      </c>
      <c r="M589" s="176">
        <v>939.03865037414835</v>
      </c>
      <c r="N589" s="175">
        <v>935.54774637414835</v>
      </c>
      <c r="O589" s="174">
        <v>902.29901437414844</v>
      </c>
      <c r="P589" s="176">
        <v>912.65465337414844</v>
      </c>
      <c r="Q589" s="177">
        <v>930.21560337414837</v>
      </c>
      <c r="R589" s="174">
        <v>940.11359337414842</v>
      </c>
      <c r="S589" s="177">
        <v>950.18187137414839</v>
      </c>
      <c r="T589" s="174">
        <v>924.4364543741483</v>
      </c>
      <c r="U589" s="173">
        <v>881.52387837414847</v>
      </c>
      <c r="V589" s="173">
        <v>886.74959137414828</v>
      </c>
      <c r="W589" s="173">
        <v>897.45644937414818</v>
      </c>
      <c r="X589" s="173">
        <v>906.9500053741483</v>
      </c>
      <c r="Y589" s="178">
        <v>925.37303837414822</v>
      </c>
    </row>
    <row r="590" spans="1:25" s="146" customFormat="1" ht="38.25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</row>
    <row r="591" spans="1:25" s="146" customFormat="1" ht="25.5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</row>
    <row r="592" spans="1:25" s="146" customFormat="1" ht="25.5" x14ac:dyDescent="0.2">
      <c r="A592" s="182" t="s">
        <v>9</v>
      </c>
      <c r="B592" s="311">
        <v>43.234033999999994</v>
      </c>
      <c r="C592" s="312">
        <v>40.780988999999998</v>
      </c>
      <c r="D592" s="312">
        <v>40.584230999999996</v>
      </c>
      <c r="E592" s="312">
        <v>41.245235000000001</v>
      </c>
      <c r="F592" s="312">
        <v>43.810161999999998</v>
      </c>
      <c r="G592" s="312">
        <v>43.607616999999998</v>
      </c>
      <c r="H592" s="312">
        <v>43.593471000000001</v>
      </c>
      <c r="I592" s="312">
        <v>42.993551999999994</v>
      </c>
      <c r="J592" s="312">
        <v>43.555533999999994</v>
      </c>
      <c r="K592" s="312">
        <v>44.218467000000004</v>
      </c>
      <c r="L592" s="312">
        <v>44.164454999999997</v>
      </c>
      <c r="M592" s="312">
        <v>44.727722999999997</v>
      </c>
      <c r="N592" s="312">
        <v>44.516818999999998</v>
      </c>
      <c r="O592" s="312">
        <v>42.508086999999996</v>
      </c>
      <c r="P592" s="312">
        <v>43.133726000000003</v>
      </c>
      <c r="Q592" s="312">
        <v>44.194676000000001</v>
      </c>
      <c r="R592" s="312">
        <v>44.792665999999997</v>
      </c>
      <c r="S592" s="312">
        <v>45.400944000000003</v>
      </c>
      <c r="T592" s="312">
        <v>43.845526999999997</v>
      </c>
      <c r="U592" s="312">
        <v>41.252951000000003</v>
      </c>
      <c r="V592" s="312">
        <v>41.568663999999998</v>
      </c>
      <c r="W592" s="312">
        <v>42.215521999999993</v>
      </c>
      <c r="X592" s="312">
        <v>42.789077999999996</v>
      </c>
      <c r="Y592" s="313">
        <v>43.902110999999998</v>
      </c>
    </row>
    <row r="593" spans="1:25" s="146" customFormat="1" ht="26.2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185">
        <v>23</v>
      </c>
      <c r="B594" s="172">
        <v>912.53758037414832</v>
      </c>
      <c r="C594" s="173">
        <v>893.82718637414837</v>
      </c>
      <c r="D594" s="173">
        <v>900.09591337414827</v>
      </c>
      <c r="E594" s="174">
        <v>908.03559137414823</v>
      </c>
      <c r="F594" s="174">
        <v>912.35664937414822</v>
      </c>
      <c r="G594" s="174">
        <v>915.03868537414814</v>
      </c>
      <c r="H594" s="174">
        <v>911.60099637414839</v>
      </c>
      <c r="I594" s="174">
        <v>903.87417837414841</v>
      </c>
      <c r="J594" s="174">
        <v>914.76196737414818</v>
      </c>
      <c r="K594" s="175">
        <v>916.08169937414823</v>
      </c>
      <c r="L594" s="174">
        <v>919.66839037414832</v>
      </c>
      <c r="M594" s="176">
        <v>918.60409037414831</v>
      </c>
      <c r="N594" s="175">
        <v>913.95309937414822</v>
      </c>
      <c r="O594" s="174">
        <v>893.20989237414824</v>
      </c>
      <c r="P594" s="176">
        <v>896.17928937414842</v>
      </c>
      <c r="Q594" s="177">
        <v>909.36596637414823</v>
      </c>
      <c r="R594" s="174">
        <v>926.84177237414838</v>
      </c>
      <c r="S594" s="177">
        <v>920.76461937414831</v>
      </c>
      <c r="T594" s="174">
        <v>908.83381637414823</v>
      </c>
      <c r="U594" s="173">
        <v>906.52428537414823</v>
      </c>
      <c r="V594" s="173">
        <v>899.51054837414824</v>
      </c>
      <c r="W594" s="173">
        <v>909.47239637414839</v>
      </c>
      <c r="X594" s="173">
        <v>910.07904737414833</v>
      </c>
      <c r="Y594" s="178">
        <v>913.80409737414834</v>
      </c>
    </row>
    <row r="595" spans="1:25" s="146" customFormat="1" ht="38.25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</row>
    <row r="596" spans="1:25" s="146" customFormat="1" ht="25.5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</row>
    <row r="597" spans="1:25" s="146" customFormat="1" ht="25.5" x14ac:dyDescent="0.2">
      <c r="A597" s="182" t="s">
        <v>9</v>
      </c>
      <c r="B597" s="311">
        <v>43.126652999999997</v>
      </c>
      <c r="C597" s="312">
        <v>41.996258999999995</v>
      </c>
      <c r="D597" s="312">
        <v>42.374985999999993</v>
      </c>
      <c r="E597" s="312">
        <v>42.854664</v>
      </c>
      <c r="F597" s="312">
        <v>43.115721999999998</v>
      </c>
      <c r="G597" s="312">
        <v>43.277757999999992</v>
      </c>
      <c r="H597" s="312">
        <v>43.070068999999997</v>
      </c>
      <c r="I597" s="312">
        <v>42.603251</v>
      </c>
      <c r="J597" s="312">
        <v>43.261039999999994</v>
      </c>
      <c r="K597" s="312">
        <v>43.340771999999994</v>
      </c>
      <c r="L597" s="312">
        <v>43.557462999999998</v>
      </c>
      <c r="M597" s="312">
        <v>43.493162999999996</v>
      </c>
      <c r="N597" s="312">
        <v>43.212171999999995</v>
      </c>
      <c r="O597" s="312">
        <v>41.958964999999992</v>
      </c>
      <c r="P597" s="312">
        <v>42.138362000000001</v>
      </c>
      <c r="Q597" s="312">
        <v>42.935038999999996</v>
      </c>
      <c r="R597" s="312">
        <v>43.990844999999993</v>
      </c>
      <c r="S597" s="312">
        <v>43.623691999999998</v>
      </c>
      <c r="T597" s="312">
        <v>42.902889000000002</v>
      </c>
      <c r="U597" s="312">
        <v>42.763357999999997</v>
      </c>
      <c r="V597" s="312">
        <v>42.339621000000001</v>
      </c>
      <c r="W597" s="312">
        <v>42.941468999999998</v>
      </c>
      <c r="X597" s="312">
        <v>42.978119999999997</v>
      </c>
      <c r="Y597" s="313">
        <v>43.203169999999993</v>
      </c>
    </row>
    <row r="598" spans="1:25" s="146" customFormat="1" ht="26.2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186">
        <v>24</v>
      </c>
      <c r="B599" s="172">
        <v>993.69045537414831</v>
      </c>
      <c r="C599" s="173">
        <v>965.36943237414835</v>
      </c>
      <c r="D599" s="173">
        <v>965.36943237414835</v>
      </c>
      <c r="E599" s="174">
        <v>973.71354437414834</v>
      </c>
      <c r="F599" s="174">
        <v>978.0984603741482</v>
      </c>
      <c r="G599" s="174">
        <v>994.22260537414832</v>
      </c>
      <c r="H599" s="174">
        <v>995.96805737414843</v>
      </c>
      <c r="I599" s="174">
        <v>985.2292703741482</v>
      </c>
      <c r="J599" s="174">
        <v>990.60398537414824</v>
      </c>
      <c r="K599" s="175">
        <v>999.88468137414816</v>
      </c>
      <c r="L599" s="174">
        <v>1004.8017473741484</v>
      </c>
      <c r="M599" s="176">
        <v>1007.5476413741483</v>
      </c>
      <c r="N599" s="175">
        <v>1001.3108433741484</v>
      </c>
      <c r="O599" s="174">
        <v>977.57695337414839</v>
      </c>
      <c r="P599" s="176">
        <v>977.7472413741483</v>
      </c>
      <c r="Q599" s="177">
        <v>995.22304737414834</v>
      </c>
      <c r="R599" s="174">
        <v>1011.9964153741483</v>
      </c>
      <c r="S599" s="177">
        <v>1007.6966433741484</v>
      </c>
      <c r="T599" s="174">
        <v>978.04524537414818</v>
      </c>
      <c r="U599" s="173">
        <v>976.60844037414836</v>
      </c>
      <c r="V599" s="173">
        <v>985.01641037414822</v>
      </c>
      <c r="W599" s="173">
        <v>994.12681837414834</v>
      </c>
      <c r="X599" s="173">
        <v>999.98046837414836</v>
      </c>
      <c r="Y599" s="178">
        <v>999.85275237414828</v>
      </c>
    </row>
    <row r="600" spans="1:25" s="146" customFormat="1" ht="38.25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</row>
    <row r="601" spans="1:25" s="146" customFormat="1" ht="25.5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</row>
    <row r="602" spans="1:25" s="146" customFormat="1" ht="25.5" x14ac:dyDescent="0.2">
      <c r="A602" s="182" t="s">
        <v>9</v>
      </c>
      <c r="B602" s="311">
        <v>48.029527999999999</v>
      </c>
      <c r="C602" s="312">
        <v>46.318505000000002</v>
      </c>
      <c r="D602" s="312">
        <v>46.318505000000002</v>
      </c>
      <c r="E602" s="312">
        <v>46.822617000000001</v>
      </c>
      <c r="F602" s="312">
        <v>47.087532999999993</v>
      </c>
      <c r="G602" s="312">
        <v>48.061678000000001</v>
      </c>
      <c r="H602" s="312">
        <v>48.16713</v>
      </c>
      <c r="I602" s="312">
        <v>47.518342999999994</v>
      </c>
      <c r="J602" s="312">
        <v>47.843057999999992</v>
      </c>
      <c r="K602" s="312">
        <v>48.403753999999992</v>
      </c>
      <c r="L602" s="312">
        <v>48.700819999999993</v>
      </c>
      <c r="M602" s="312">
        <v>48.866713999999995</v>
      </c>
      <c r="N602" s="312">
        <v>48.489915999999994</v>
      </c>
      <c r="O602" s="312">
        <v>47.056026000000003</v>
      </c>
      <c r="P602" s="312">
        <v>47.066313999999998</v>
      </c>
      <c r="Q602" s="312">
        <v>48.122119999999995</v>
      </c>
      <c r="R602" s="312">
        <v>49.135487999999995</v>
      </c>
      <c r="S602" s="312">
        <v>48.875715999999997</v>
      </c>
      <c r="T602" s="312">
        <v>47.084317999999996</v>
      </c>
      <c r="U602" s="312">
        <v>46.997512999999998</v>
      </c>
      <c r="V602" s="312">
        <v>47.505482999999991</v>
      </c>
      <c r="W602" s="312">
        <v>48.055890999999995</v>
      </c>
      <c r="X602" s="312">
        <v>48.409540999999997</v>
      </c>
      <c r="Y602" s="313">
        <v>48.401824999999995</v>
      </c>
    </row>
    <row r="603" spans="1:25" s="146" customFormat="1" ht="26.2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154">
        <v>25</v>
      </c>
      <c r="B604" s="172">
        <v>897.86088337414833</v>
      </c>
      <c r="C604" s="173">
        <v>883.15225737414835</v>
      </c>
      <c r="D604" s="173">
        <v>874.49949837414829</v>
      </c>
      <c r="E604" s="174">
        <v>928.5446523741482</v>
      </c>
      <c r="F604" s="174">
        <v>937.0696953741483</v>
      </c>
      <c r="G604" s="174">
        <v>940.76281637414831</v>
      </c>
      <c r="H604" s="174">
        <v>935.83510737414838</v>
      </c>
      <c r="I604" s="174">
        <v>920.71140437414829</v>
      </c>
      <c r="J604" s="174">
        <v>938.4639283741484</v>
      </c>
      <c r="K604" s="175">
        <v>954.40714237414818</v>
      </c>
      <c r="L604" s="174">
        <v>953.08741037414825</v>
      </c>
      <c r="M604" s="176">
        <v>953.4599153741483</v>
      </c>
      <c r="N604" s="175">
        <v>947.73398137414824</v>
      </c>
      <c r="O604" s="174">
        <v>909.74911437414835</v>
      </c>
      <c r="P604" s="176">
        <v>915.46440537414833</v>
      </c>
      <c r="Q604" s="177">
        <v>942.02933337414834</v>
      </c>
      <c r="R604" s="174">
        <v>967.72153537414817</v>
      </c>
      <c r="S604" s="177">
        <v>951.88475137414832</v>
      </c>
      <c r="T604" s="174">
        <v>947.82976837414833</v>
      </c>
      <c r="U604" s="173">
        <v>911.68614037414829</v>
      </c>
      <c r="V604" s="173">
        <v>922.66971637414827</v>
      </c>
      <c r="W604" s="173">
        <v>922.55264337414837</v>
      </c>
      <c r="X604" s="173">
        <v>942.71048537414822</v>
      </c>
      <c r="Y604" s="178">
        <v>944.11536137414839</v>
      </c>
    </row>
    <row r="605" spans="1:25" s="146" customFormat="1" ht="38.25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</row>
    <row r="606" spans="1:25" s="146" customFormat="1" ht="25.5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</row>
    <row r="607" spans="1:25" s="146" customFormat="1" ht="25.5" x14ac:dyDescent="0.2">
      <c r="A607" s="182" t="s">
        <v>9</v>
      </c>
      <c r="B607" s="311">
        <v>42.239955999999992</v>
      </c>
      <c r="C607" s="312">
        <v>41.351329999999997</v>
      </c>
      <c r="D607" s="312">
        <v>40.828570999999997</v>
      </c>
      <c r="E607" s="312">
        <v>44.093724999999999</v>
      </c>
      <c r="F607" s="312">
        <v>44.608767999999998</v>
      </c>
      <c r="G607" s="312">
        <v>44.831888999999997</v>
      </c>
      <c r="H607" s="312">
        <v>44.534179999999999</v>
      </c>
      <c r="I607" s="312">
        <v>43.620476999999994</v>
      </c>
      <c r="J607" s="312">
        <v>44.693001000000002</v>
      </c>
      <c r="K607" s="312">
        <v>45.656214999999996</v>
      </c>
      <c r="L607" s="312">
        <v>45.576482999999996</v>
      </c>
      <c r="M607" s="312">
        <v>45.598987999999999</v>
      </c>
      <c r="N607" s="312">
        <v>45.253053999999999</v>
      </c>
      <c r="O607" s="312">
        <v>42.958187000000002</v>
      </c>
      <c r="P607" s="312">
        <v>43.303477999999998</v>
      </c>
      <c r="Q607" s="312">
        <v>44.908405999999992</v>
      </c>
      <c r="R607" s="312">
        <v>46.460607999999993</v>
      </c>
      <c r="S607" s="312">
        <v>45.503823999999994</v>
      </c>
      <c r="T607" s="312">
        <v>45.258840999999997</v>
      </c>
      <c r="U607" s="312">
        <v>43.075212999999998</v>
      </c>
      <c r="V607" s="312">
        <v>43.738788999999997</v>
      </c>
      <c r="W607" s="312">
        <v>43.731715999999999</v>
      </c>
      <c r="X607" s="312">
        <v>44.949557999999996</v>
      </c>
      <c r="Y607" s="313">
        <v>45.034433999999997</v>
      </c>
    </row>
    <row r="608" spans="1:25" s="146" customFormat="1" ht="26.2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184">
        <v>26</v>
      </c>
      <c r="B609" s="172">
        <v>733.52232037414819</v>
      </c>
      <c r="C609" s="173">
        <v>710.54408337414827</v>
      </c>
      <c r="D609" s="173">
        <v>704.69043337414837</v>
      </c>
      <c r="E609" s="174">
        <v>729.48862337414823</v>
      </c>
      <c r="F609" s="174">
        <v>747.59236637414824</v>
      </c>
      <c r="G609" s="174">
        <v>740.14226637414822</v>
      </c>
      <c r="H609" s="174">
        <v>729.85048537414832</v>
      </c>
      <c r="I609" s="174">
        <v>726.02964837414822</v>
      </c>
      <c r="J609" s="174">
        <v>728.90325837414832</v>
      </c>
      <c r="K609" s="175">
        <v>734.30990237414824</v>
      </c>
      <c r="L609" s="174">
        <v>736.48107437414831</v>
      </c>
      <c r="M609" s="176">
        <v>740.98306337414829</v>
      </c>
      <c r="N609" s="175">
        <v>742.68594337414834</v>
      </c>
      <c r="O609" s="174">
        <v>717.56846337414822</v>
      </c>
      <c r="P609" s="176">
        <v>722.20881137414835</v>
      </c>
      <c r="Q609" s="177">
        <v>746.14491837414835</v>
      </c>
      <c r="R609" s="174">
        <v>769.74044937414817</v>
      </c>
      <c r="S609" s="177">
        <v>755.35111337414821</v>
      </c>
      <c r="T609" s="174">
        <v>740.59991537414828</v>
      </c>
      <c r="U609" s="173">
        <v>738.26909837414826</v>
      </c>
      <c r="V609" s="173">
        <v>730.90414237414836</v>
      </c>
      <c r="W609" s="173">
        <v>732.14937337414824</v>
      </c>
      <c r="X609" s="173">
        <v>737.55601737414827</v>
      </c>
      <c r="Y609" s="178">
        <v>735.51256137414839</v>
      </c>
    </row>
    <row r="610" spans="1:25" s="146" customFormat="1" ht="38.25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</row>
    <row r="611" spans="1:25" s="146" customFormat="1" ht="25.5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</row>
    <row r="612" spans="1:25" s="146" customFormat="1" ht="25.5" x14ac:dyDescent="0.2">
      <c r="A612" s="167" t="s">
        <v>9</v>
      </c>
      <c r="B612" s="311">
        <v>32.311392999999995</v>
      </c>
      <c r="C612" s="312">
        <v>30.923155999999999</v>
      </c>
      <c r="D612" s="312">
        <v>30.569506000000001</v>
      </c>
      <c r="E612" s="312">
        <v>32.067695999999998</v>
      </c>
      <c r="F612" s="312">
        <v>33.161439000000001</v>
      </c>
      <c r="G612" s="312">
        <v>32.711339000000002</v>
      </c>
      <c r="H612" s="312">
        <v>32.089557999999997</v>
      </c>
      <c r="I612" s="312">
        <v>31.858720999999999</v>
      </c>
      <c r="J612" s="312">
        <v>32.032330999999999</v>
      </c>
      <c r="K612" s="312">
        <v>32.358975000000001</v>
      </c>
      <c r="L612" s="312">
        <v>32.490147</v>
      </c>
      <c r="M612" s="312">
        <v>32.762135999999998</v>
      </c>
      <c r="N612" s="312">
        <v>32.865015999999997</v>
      </c>
      <c r="O612" s="312">
        <v>31.347535999999998</v>
      </c>
      <c r="P612" s="312">
        <v>31.627883999999998</v>
      </c>
      <c r="Q612" s="312">
        <v>33.073990999999999</v>
      </c>
      <c r="R612" s="312">
        <v>34.499521999999999</v>
      </c>
      <c r="S612" s="312">
        <v>33.630185999999995</v>
      </c>
      <c r="T612" s="312">
        <v>32.738987999999999</v>
      </c>
      <c r="U612" s="312">
        <v>32.598171000000001</v>
      </c>
      <c r="V612" s="312">
        <v>32.153214999999996</v>
      </c>
      <c r="W612" s="312">
        <v>32.228445999999998</v>
      </c>
      <c r="X612" s="312">
        <v>32.55509</v>
      </c>
      <c r="Y612" s="313">
        <v>32.431633999999995</v>
      </c>
    </row>
    <row r="613" spans="1:25" s="146" customFormat="1" ht="26.2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171">
        <v>27</v>
      </c>
      <c r="B614" s="172">
        <v>914.85775437414839</v>
      </c>
      <c r="C614" s="173">
        <v>876.19173537414815</v>
      </c>
      <c r="D614" s="173">
        <v>889.71898837414824</v>
      </c>
      <c r="E614" s="174">
        <v>905.65155937414829</v>
      </c>
      <c r="F614" s="174">
        <v>921.4138423741482</v>
      </c>
      <c r="G614" s="174">
        <v>914.09145837414826</v>
      </c>
      <c r="H614" s="174">
        <v>911.73935537414832</v>
      </c>
      <c r="I614" s="174">
        <v>902.33094337414832</v>
      </c>
      <c r="J614" s="174">
        <v>909.21696437414835</v>
      </c>
      <c r="K614" s="175">
        <v>911.89900037414839</v>
      </c>
      <c r="L614" s="174">
        <v>916.57127737414828</v>
      </c>
      <c r="M614" s="176">
        <v>915.42183337414826</v>
      </c>
      <c r="N614" s="175">
        <v>898.49946337414826</v>
      </c>
      <c r="O614" s="174">
        <v>875.11679237414819</v>
      </c>
      <c r="P614" s="176">
        <v>876.64938437414821</v>
      </c>
      <c r="Q614" s="177">
        <v>904.60854537414821</v>
      </c>
      <c r="R614" s="174">
        <v>932.05684237414823</v>
      </c>
      <c r="S614" s="177">
        <v>921.10519537414825</v>
      </c>
      <c r="T614" s="174">
        <v>908.99346137414841</v>
      </c>
      <c r="U614" s="173">
        <v>882.16245837414829</v>
      </c>
      <c r="V614" s="173">
        <v>890.55978537414819</v>
      </c>
      <c r="W614" s="173">
        <v>891.48572637414827</v>
      </c>
      <c r="X614" s="173">
        <v>901.60721937414826</v>
      </c>
      <c r="Y614" s="178">
        <v>902.06486837414832</v>
      </c>
    </row>
    <row r="615" spans="1:25" s="146" customFormat="1" ht="38.25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</row>
    <row r="616" spans="1:25" s="146" customFormat="1" ht="25.5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</row>
    <row r="617" spans="1:25" s="146" customFormat="1" ht="25.5" x14ac:dyDescent="0.2">
      <c r="A617" s="167" t="s">
        <v>9</v>
      </c>
      <c r="B617" s="311">
        <v>43.266826999999999</v>
      </c>
      <c r="C617" s="312">
        <v>40.930807999999992</v>
      </c>
      <c r="D617" s="312">
        <v>41.748060999999993</v>
      </c>
      <c r="E617" s="312">
        <v>42.710631999999997</v>
      </c>
      <c r="F617" s="312">
        <v>43.662914999999991</v>
      </c>
      <c r="G617" s="312">
        <v>43.220530999999994</v>
      </c>
      <c r="H617" s="312">
        <v>43.078428000000002</v>
      </c>
      <c r="I617" s="312">
        <v>42.510016</v>
      </c>
      <c r="J617" s="312">
        <v>42.926037000000001</v>
      </c>
      <c r="K617" s="312">
        <v>43.088073000000001</v>
      </c>
      <c r="L617" s="312">
        <v>43.370349999999995</v>
      </c>
      <c r="M617" s="312">
        <v>43.300905999999998</v>
      </c>
      <c r="N617" s="312">
        <v>42.278535999999995</v>
      </c>
      <c r="O617" s="312">
        <v>40.865864999999992</v>
      </c>
      <c r="P617" s="312">
        <v>40.958456999999996</v>
      </c>
      <c r="Q617" s="312">
        <v>42.647617999999994</v>
      </c>
      <c r="R617" s="312">
        <v>44.305914999999992</v>
      </c>
      <c r="S617" s="312">
        <v>43.644267999999997</v>
      </c>
      <c r="T617" s="312">
        <v>42.912533999999994</v>
      </c>
      <c r="U617" s="312">
        <v>41.291530999999992</v>
      </c>
      <c r="V617" s="312">
        <v>41.798857999999996</v>
      </c>
      <c r="W617" s="312">
        <v>41.854798999999993</v>
      </c>
      <c r="X617" s="312">
        <v>42.466292000000003</v>
      </c>
      <c r="Y617" s="313">
        <v>42.493941</v>
      </c>
    </row>
    <row r="618" spans="1:25" s="146" customFormat="1" ht="26.2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186">
        <v>28</v>
      </c>
      <c r="B619" s="172">
        <v>911.04756037414813</v>
      </c>
      <c r="C619" s="173">
        <v>874.84007437414823</v>
      </c>
      <c r="D619" s="173">
        <v>878.29904937414824</v>
      </c>
      <c r="E619" s="174">
        <v>903.12916837414832</v>
      </c>
      <c r="F619" s="174">
        <v>915.03868537414814</v>
      </c>
      <c r="G619" s="174">
        <v>908.96153237414842</v>
      </c>
      <c r="H619" s="174">
        <v>902.41608737414833</v>
      </c>
      <c r="I619" s="174">
        <v>891.82630237414821</v>
      </c>
      <c r="J619" s="174">
        <v>894.07197537414834</v>
      </c>
      <c r="K619" s="175">
        <v>902.20322737414824</v>
      </c>
      <c r="L619" s="174">
        <v>909.84490137414832</v>
      </c>
      <c r="M619" s="176">
        <v>912.73979737414834</v>
      </c>
      <c r="N619" s="175">
        <v>911.59035337414844</v>
      </c>
      <c r="O619" s="174">
        <v>884.80192237414838</v>
      </c>
      <c r="P619" s="176">
        <v>890.93229037414835</v>
      </c>
      <c r="Q619" s="177">
        <v>911.51585237414827</v>
      </c>
      <c r="R619" s="174">
        <v>943.02977537414836</v>
      </c>
      <c r="S619" s="177">
        <v>928.6404393741484</v>
      </c>
      <c r="T619" s="174">
        <v>915.21961637414825</v>
      </c>
      <c r="U619" s="173">
        <v>912.42050737414843</v>
      </c>
      <c r="V619" s="173">
        <v>898.89325437414834</v>
      </c>
      <c r="W619" s="173">
        <v>900.11719937414819</v>
      </c>
      <c r="X619" s="173">
        <v>909.60011237414824</v>
      </c>
      <c r="Y619" s="178">
        <v>908.5783843741483</v>
      </c>
    </row>
    <row r="620" spans="1:25" s="146" customFormat="1" ht="38.25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</row>
    <row r="621" spans="1:25" s="146" customFormat="1" ht="25.5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</row>
    <row r="622" spans="1:25" s="146" customFormat="1" ht="25.5" x14ac:dyDescent="0.2">
      <c r="A622" s="182" t="s">
        <v>9</v>
      </c>
      <c r="B622" s="311">
        <v>43.036632999999995</v>
      </c>
      <c r="C622" s="312">
        <v>40.849146999999995</v>
      </c>
      <c r="D622" s="312">
        <v>41.058121999999997</v>
      </c>
      <c r="E622" s="312">
        <v>42.558240999999995</v>
      </c>
      <c r="F622" s="312">
        <v>43.277757999999992</v>
      </c>
      <c r="G622" s="312">
        <v>42.910604999999997</v>
      </c>
      <c r="H622" s="312">
        <v>42.515160000000002</v>
      </c>
      <c r="I622" s="312">
        <v>41.875374999999998</v>
      </c>
      <c r="J622" s="312">
        <v>42.011047999999995</v>
      </c>
      <c r="K622" s="312">
        <v>42.502299999999998</v>
      </c>
      <c r="L622" s="312">
        <v>42.963973999999993</v>
      </c>
      <c r="M622" s="312">
        <v>43.138869999999997</v>
      </c>
      <c r="N622" s="312">
        <v>43.069426</v>
      </c>
      <c r="O622" s="312">
        <v>41.450994999999999</v>
      </c>
      <c r="P622" s="312">
        <v>41.821362999999998</v>
      </c>
      <c r="Q622" s="312">
        <v>43.064924999999995</v>
      </c>
      <c r="R622" s="312">
        <v>44.968848000000001</v>
      </c>
      <c r="S622" s="312">
        <v>44.099511999999997</v>
      </c>
      <c r="T622" s="312">
        <v>43.288688999999998</v>
      </c>
      <c r="U622" s="312">
        <v>43.119579999999999</v>
      </c>
      <c r="V622" s="312">
        <v>42.302326999999998</v>
      </c>
      <c r="W622" s="312">
        <v>42.376271999999993</v>
      </c>
      <c r="X622" s="312">
        <v>42.949185</v>
      </c>
      <c r="Y622" s="313">
        <v>42.887456999999998</v>
      </c>
    </row>
    <row r="623" spans="1:25" s="146" customFormat="1" ht="26.2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154">
        <v>29</v>
      </c>
      <c r="B624" s="172">
        <v>773.19942437414818</v>
      </c>
      <c r="C624" s="173">
        <v>751.50899037414831</v>
      </c>
      <c r="D624" s="173">
        <v>743.16487837414832</v>
      </c>
      <c r="E624" s="174">
        <v>773.12492337414824</v>
      </c>
      <c r="F624" s="174">
        <v>786.09874037414829</v>
      </c>
      <c r="G624" s="174">
        <v>785.47080337414843</v>
      </c>
      <c r="H624" s="174">
        <v>775.10452137414836</v>
      </c>
      <c r="I624" s="174">
        <v>764.08901637414829</v>
      </c>
      <c r="J624" s="174">
        <v>771.5710453741483</v>
      </c>
      <c r="K624" s="175">
        <v>778.0526323741484</v>
      </c>
      <c r="L624" s="174">
        <v>771.86904937414818</v>
      </c>
      <c r="M624" s="176">
        <v>775.58345637414823</v>
      </c>
      <c r="N624" s="175">
        <v>774.47658437414827</v>
      </c>
      <c r="O624" s="174">
        <v>747.90101337414819</v>
      </c>
      <c r="P624" s="176">
        <v>755.8300483741483</v>
      </c>
      <c r="Q624" s="177">
        <v>791.13287937414839</v>
      </c>
      <c r="R624" s="174">
        <v>802.3399583741483</v>
      </c>
      <c r="S624" s="177">
        <v>796.64595337414846</v>
      </c>
      <c r="T624" s="174">
        <v>781.66060937414829</v>
      </c>
      <c r="U624" s="173">
        <v>777.48855337414841</v>
      </c>
      <c r="V624" s="173">
        <v>772.76306137414838</v>
      </c>
      <c r="W624" s="173">
        <v>771.20918337414832</v>
      </c>
      <c r="X624" s="173">
        <v>730.26556237414832</v>
      </c>
      <c r="Y624" s="178">
        <v>747.24114737414834</v>
      </c>
    </row>
    <row r="625" spans="1:25" s="146" customFormat="1" ht="38.25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</row>
    <row r="626" spans="1:25" s="146" customFormat="1" ht="25.5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</row>
    <row r="627" spans="1:25" s="146" customFormat="1" ht="25.5" x14ac:dyDescent="0.2">
      <c r="A627" s="182" t="s">
        <v>9</v>
      </c>
      <c r="B627" s="311">
        <v>34.708496999999994</v>
      </c>
      <c r="C627" s="312">
        <v>33.398062999999993</v>
      </c>
      <c r="D627" s="312">
        <v>32.893950999999994</v>
      </c>
      <c r="E627" s="312">
        <v>34.703995999999997</v>
      </c>
      <c r="F627" s="312">
        <v>35.487812999999996</v>
      </c>
      <c r="G627" s="312">
        <v>35.449876000000003</v>
      </c>
      <c r="H627" s="312">
        <v>34.823594</v>
      </c>
      <c r="I627" s="312">
        <v>34.158088999999997</v>
      </c>
      <c r="J627" s="312">
        <v>34.610118</v>
      </c>
      <c r="K627" s="312">
        <v>35.001705000000001</v>
      </c>
      <c r="L627" s="312">
        <v>34.628121999999998</v>
      </c>
      <c r="M627" s="312">
        <v>34.852528999999997</v>
      </c>
      <c r="N627" s="312">
        <v>34.785657</v>
      </c>
      <c r="O627" s="312">
        <v>33.180085999999996</v>
      </c>
      <c r="P627" s="312">
        <v>33.659120999999999</v>
      </c>
      <c r="Q627" s="312">
        <v>35.791951999999995</v>
      </c>
      <c r="R627" s="312">
        <v>36.469030999999994</v>
      </c>
      <c r="S627" s="312">
        <v>36.125025999999998</v>
      </c>
      <c r="T627" s="312">
        <v>35.219681999999999</v>
      </c>
      <c r="U627" s="312">
        <v>34.967626000000003</v>
      </c>
      <c r="V627" s="312">
        <v>34.682133999999998</v>
      </c>
      <c r="W627" s="312">
        <v>34.588255999999994</v>
      </c>
      <c r="X627" s="312">
        <v>32.114635</v>
      </c>
      <c r="Y627" s="313">
        <v>33.140219999999999</v>
      </c>
    </row>
    <row r="628" spans="1:25" s="146" customFormat="1" ht="26.2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5" s="146" customFormat="1" ht="15" thickBot="1" x14ac:dyDescent="0.25">
      <c r="A629" s="184">
        <v>30</v>
      </c>
      <c r="B629" s="172">
        <v>990.87006037414824</v>
      </c>
      <c r="C629" s="173">
        <v>958.25990837414827</v>
      </c>
      <c r="D629" s="173">
        <v>959.9627883741482</v>
      </c>
      <c r="E629" s="174">
        <v>966.99781137414834</v>
      </c>
      <c r="F629" s="174">
        <v>990.08247837414842</v>
      </c>
      <c r="G629" s="174">
        <v>992.47715337414843</v>
      </c>
      <c r="H629" s="174">
        <v>1032.8779813741482</v>
      </c>
      <c r="I629" s="174">
        <v>1018.7653633741483</v>
      </c>
      <c r="J629" s="174">
        <v>1032.0797563741482</v>
      </c>
      <c r="K629" s="175">
        <v>1034.5276463741484</v>
      </c>
      <c r="L629" s="174">
        <v>1036.3263133741482</v>
      </c>
      <c r="M629" s="176">
        <v>1000.9383383741482</v>
      </c>
      <c r="N629" s="175">
        <v>985.11219737414831</v>
      </c>
      <c r="O629" s="174">
        <v>1000.9383383741482</v>
      </c>
      <c r="P629" s="176">
        <v>1012.9862143741484</v>
      </c>
      <c r="Q629" s="177">
        <v>1047.3311753741484</v>
      </c>
      <c r="R629" s="174">
        <v>1061.4757223741483</v>
      </c>
      <c r="S629" s="177">
        <v>1037.7737613741483</v>
      </c>
      <c r="T629" s="174">
        <v>1007.6434283741485</v>
      </c>
      <c r="U629" s="173">
        <v>995.37204937414822</v>
      </c>
      <c r="V629" s="173">
        <v>991.33835237414826</v>
      </c>
      <c r="W629" s="173">
        <v>999.03324137414825</v>
      </c>
      <c r="X629" s="173">
        <v>996.52149337414835</v>
      </c>
      <c r="Y629" s="178">
        <v>989.45454137414822</v>
      </c>
    </row>
    <row r="630" spans="1:25" s="146" customFormat="1" ht="38.25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</row>
    <row r="631" spans="1:25" s="146" customFormat="1" ht="25.5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</row>
    <row r="632" spans="1:25" s="146" customFormat="1" ht="25.5" x14ac:dyDescent="0.2">
      <c r="A632" s="167" t="s">
        <v>9</v>
      </c>
      <c r="B632" s="311">
        <v>47.859132999999993</v>
      </c>
      <c r="C632" s="312">
        <v>45.888980999999994</v>
      </c>
      <c r="D632" s="312">
        <v>45.991860999999993</v>
      </c>
      <c r="E632" s="312">
        <v>46.416883999999996</v>
      </c>
      <c r="F632" s="312">
        <v>47.811551000000001</v>
      </c>
      <c r="G632" s="312">
        <v>47.956226000000001</v>
      </c>
      <c r="H632" s="312">
        <v>50.397053999999997</v>
      </c>
      <c r="I632" s="312">
        <v>49.544435999999997</v>
      </c>
      <c r="J632" s="312">
        <v>50.348828999999995</v>
      </c>
      <c r="K632" s="312">
        <v>50.496718999999999</v>
      </c>
      <c r="L632" s="312">
        <v>50.605385999999996</v>
      </c>
      <c r="M632" s="312">
        <v>48.467410999999998</v>
      </c>
      <c r="N632" s="312">
        <v>47.511269999999996</v>
      </c>
      <c r="O632" s="312">
        <v>48.467410999999998</v>
      </c>
      <c r="P632" s="312">
        <v>49.195287</v>
      </c>
      <c r="Q632" s="312">
        <v>51.270247999999995</v>
      </c>
      <c r="R632" s="312">
        <v>52.124794999999999</v>
      </c>
      <c r="S632" s="312">
        <v>50.692833999999998</v>
      </c>
      <c r="T632" s="312">
        <v>48.872501</v>
      </c>
      <c r="U632" s="312">
        <v>48.131121999999998</v>
      </c>
      <c r="V632" s="312">
        <v>47.887425</v>
      </c>
      <c r="W632" s="312">
        <v>48.352314</v>
      </c>
      <c r="X632" s="312">
        <v>48.200565999999995</v>
      </c>
      <c r="Y632" s="313">
        <v>47.773613999999995</v>
      </c>
    </row>
    <row r="633" spans="1:25" s="146" customFormat="1" ht="26.2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5" s="146" customFormat="1" ht="15" thickBot="1" x14ac:dyDescent="0.25">
      <c r="A634" s="171">
        <v>31</v>
      </c>
      <c r="B634" s="172">
        <v>897.07330137414829</v>
      </c>
      <c r="C634" s="173">
        <v>861.94075837414834</v>
      </c>
      <c r="D634" s="173">
        <v>870.08265337414844</v>
      </c>
      <c r="E634" s="174">
        <v>876.5110253741484</v>
      </c>
      <c r="F634" s="174">
        <v>899.65955037414835</v>
      </c>
      <c r="G634" s="174">
        <v>889.30391137414836</v>
      </c>
      <c r="H634" s="174">
        <v>931.52469237414823</v>
      </c>
      <c r="I634" s="174">
        <v>928.36372137414844</v>
      </c>
      <c r="J634" s="174">
        <v>922.89321937414832</v>
      </c>
      <c r="K634" s="175">
        <v>934.45151737414824</v>
      </c>
      <c r="L634" s="174">
        <v>931.80141037414819</v>
      </c>
      <c r="M634" s="176">
        <v>898.03117137414836</v>
      </c>
      <c r="N634" s="175">
        <v>882.99261237414828</v>
      </c>
      <c r="O634" s="174">
        <v>902.50123137414823</v>
      </c>
      <c r="P634" s="176">
        <v>910.38769437414828</v>
      </c>
      <c r="Q634" s="177">
        <v>951.90603737414835</v>
      </c>
      <c r="R634" s="174">
        <v>987.62394537414821</v>
      </c>
      <c r="S634" s="177">
        <v>985.51663137414823</v>
      </c>
      <c r="T634" s="174">
        <v>889.10169437414834</v>
      </c>
      <c r="U634" s="173">
        <v>874.16956537414831</v>
      </c>
      <c r="V634" s="173">
        <v>885.17442737414819</v>
      </c>
      <c r="W634" s="173">
        <v>889.17619537414828</v>
      </c>
      <c r="X634" s="173">
        <v>887.98417937414831</v>
      </c>
      <c r="Y634" s="178">
        <v>885.71722037414827</v>
      </c>
    </row>
    <row r="635" spans="1:25" s="146" customFormat="1" ht="38.25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</row>
    <row r="636" spans="1:25" s="146" customFormat="1" ht="25.5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</row>
    <row r="637" spans="1:25" s="146" customFormat="1" ht="25.5" x14ac:dyDescent="0.2">
      <c r="A637" s="182" t="s">
        <v>9</v>
      </c>
      <c r="B637" s="311">
        <v>42.192373999999994</v>
      </c>
      <c r="C637" s="312">
        <v>40.069830999999994</v>
      </c>
      <c r="D637" s="312">
        <v>40.561726</v>
      </c>
      <c r="E637" s="312">
        <v>40.950097999999997</v>
      </c>
      <c r="F637" s="312">
        <v>42.348622999999996</v>
      </c>
      <c r="G637" s="312">
        <v>41.722983999999997</v>
      </c>
      <c r="H637" s="312">
        <v>44.273764999999997</v>
      </c>
      <c r="I637" s="312">
        <v>44.082794</v>
      </c>
      <c r="J637" s="312">
        <v>43.752292000000004</v>
      </c>
      <c r="K637" s="312">
        <v>44.450589999999991</v>
      </c>
      <c r="L637" s="312">
        <v>44.290482999999995</v>
      </c>
      <c r="M637" s="312">
        <v>42.250244000000002</v>
      </c>
      <c r="N637" s="312">
        <v>41.341684999999998</v>
      </c>
      <c r="O637" s="312">
        <v>42.520303999999996</v>
      </c>
      <c r="P637" s="312">
        <v>42.996766999999998</v>
      </c>
      <c r="Q637" s="312">
        <v>45.505110000000002</v>
      </c>
      <c r="R637" s="312">
        <v>47.663017999999994</v>
      </c>
      <c r="S637" s="312">
        <v>47.535703999999996</v>
      </c>
      <c r="T637" s="312">
        <v>41.710767000000004</v>
      </c>
      <c r="U637" s="312">
        <v>40.808637999999995</v>
      </c>
      <c r="V637" s="312">
        <v>41.473499999999994</v>
      </c>
      <c r="W637" s="312">
        <v>41.715267999999995</v>
      </c>
      <c r="X637" s="312">
        <v>41.643251999999997</v>
      </c>
      <c r="Y637" s="313">
        <v>41.506292999999999</v>
      </c>
    </row>
    <row r="638" spans="1:25" s="146" customFormat="1" ht="26.2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</row>
    <row r="639" spans="1:25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5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</row>
    <row r="641" spans="1:25" s="141" customFormat="1" ht="15.75" x14ac:dyDescent="0.25">
      <c r="A641" s="229" t="s">
        <v>86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</row>
    <row r="642" spans="1:25" ht="15" thickBot="1" x14ac:dyDescent="0.25">
      <c r="A642" s="314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314"/>
    </row>
    <row r="643" spans="1:25" s="146" customFormat="1" ht="15" customHeight="1" thickBot="1" x14ac:dyDescent="0.25">
      <c r="A643" s="236" t="s">
        <v>43</v>
      </c>
      <c r="B643" s="237" t="s">
        <v>87</v>
      </c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238"/>
      <c r="W643" s="238"/>
      <c r="X643" s="238"/>
      <c r="Y643" s="239"/>
    </row>
    <row r="644" spans="1:25" s="146" customFormat="1" ht="26.25" thickBot="1" x14ac:dyDescent="0.25">
      <c r="A644" s="193"/>
      <c r="B644" s="194" t="s">
        <v>42</v>
      </c>
      <c r="C644" s="195" t="s">
        <v>41</v>
      </c>
      <c r="D644" s="196" t="s">
        <v>40</v>
      </c>
      <c r="E644" s="195" t="s">
        <v>39</v>
      </c>
      <c r="F644" s="195" t="s">
        <v>38</v>
      </c>
      <c r="G644" s="195" t="s">
        <v>37</v>
      </c>
      <c r="H644" s="195" t="s">
        <v>36</v>
      </c>
      <c r="I644" s="195" t="s">
        <v>35</v>
      </c>
      <c r="J644" s="195" t="s">
        <v>34</v>
      </c>
      <c r="K644" s="197" t="s">
        <v>33</v>
      </c>
      <c r="L644" s="195" t="s">
        <v>32</v>
      </c>
      <c r="M644" s="198" t="s">
        <v>31</v>
      </c>
      <c r="N644" s="197" t="s">
        <v>30</v>
      </c>
      <c r="O644" s="195" t="s">
        <v>29</v>
      </c>
      <c r="P644" s="198" t="s">
        <v>28</v>
      </c>
      <c r="Q644" s="196" t="s">
        <v>27</v>
      </c>
      <c r="R644" s="195" t="s">
        <v>26</v>
      </c>
      <c r="S644" s="196" t="s">
        <v>25</v>
      </c>
      <c r="T644" s="195" t="s">
        <v>24</v>
      </c>
      <c r="U644" s="196" t="s">
        <v>23</v>
      </c>
      <c r="V644" s="195" t="s">
        <v>22</v>
      </c>
      <c r="W644" s="196" t="s">
        <v>21</v>
      </c>
      <c r="X644" s="195" t="s">
        <v>20</v>
      </c>
      <c r="Y644" s="199" t="s">
        <v>19</v>
      </c>
    </row>
    <row r="645" spans="1:25" s="310" customFormat="1" ht="15.75" thickBot="1" x14ac:dyDescent="0.25">
      <c r="A645" s="200">
        <v>1</v>
      </c>
      <c r="B645" s="172">
        <v>744.47092737414823</v>
      </c>
      <c r="C645" s="173">
        <v>721.80092737414839</v>
      </c>
      <c r="D645" s="173">
        <v>715.5109273741482</v>
      </c>
      <c r="E645" s="174">
        <v>723.5409273741484</v>
      </c>
      <c r="F645" s="174">
        <v>754.1509273741483</v>
      </c>
      <c r="G645" s="174">
        <v>756.2609273741482</v>
      </c>
      <c r="H645" s="174">
        <v>750.08092737414836</v>
      </c>
      <c r="I645" s="174">
        <v>724.9009273741483</v>
      </c>
      <c r="J645" s="174">
        <v>750.59092737414835</v>
      </c>
      <c r="K645" s="175">
        <v>753.9009273741483</v>
      </c>
      <c r="L645" s="174">
        <v>737.52092737414841</v>
      </c>
      <c r="M645" s="176">
        <v>736.31092737414838</v>
      </c>
      <c r="N645" s="175">
        <v>734.59092737414835</v>
      </c>
      <c r="O645" s="174">
        <v>717.05092737414839</v>
      </c>
      <c r="P645" s="176">
        <v>724.31092737414838</v>
      </c>
      <c r="Q645" s="177">
        <v>737.16092737414829</v>
      </c>
      <c r="R645" s="174">
        <v>738.98092737414822</v>
      </c>
      <c r="S645" s="177">
        <v>739.49092737414821</v>
      </c>
      <c r="T645" s="174">
        <v>849.56092737414838</v>
      </c>
      <c r="U645" s="173">
        <v>735.87092737414832</v>
      </c>
      <c r="V645" s="173">
        <v>738.98092737414822</v>
      </c>
      <c r="W645" s="173">
        <v>740.1509273741483</v>
      </c>
      <c r="X645" s="173">
        <v>739.09092737414835</v>
      </c>
      <c r="Y645" s="178">
        <v>743.19092737414826</v>
      </c>
    </row>
    <row r="646" spans="1:25" s="146" customFormat="1" ht="38.25" x14ac:dyDescent="0.2">
      <c r="A646" s="161" t="s">
        <v>7</v>
      </c>
      <c r="B646" s="162">
        <v>545.77</v>
      </c>
      <c r="C646" s="162">
        <v>523.1</v>
      </c>
      <c r="D646" s="162">
        <v>516.80999999999995</v>
      </c>
      <c r="E646" s="162">
        <v>524.84</v>
      </c>
      <c r="F646" s="162">
        <v>555.45000000000005</v>
      </c>
      <c r="G646" s="162">
        <v>557.55999999999995</v>
      </c>
      <c r="H646" s="162">
        <v>551.38</v>
      </c>
      <c r="I646" s="162">
        <v>526.20000000000005</v>
      </c>
      <c r="J646" s="162">
        <v>551.89</v>
      </c>
      <c r="K646" s="162">
        <v>555.20000000000005</v>
      </c>
      <c r="L646" s="162">
        <v>538.82000000000005</v>
      </c>
      <c r="M646" s="162">
        <v>537.61</v>
      </c>
      <c r="N646" s="162">
        <v>535.89</v>
      </c>
      <c r="O646" s="162">
        <v>518.35</v>
      </c>
      <c r="P646" s="162">
        <v>525.61</v>
      </c>
      <c r="Q646" s="162">
        <v>538.46</v>
      </c>
      <c r="R646" s="162">
        <v>540.28</v>
      </c>
      <c r="S646" s="162">
        <v>540.79</v>
      </c>
      <c r="T646" s="162">
        <v>650.86</v>
      </c>
      <c r="U646" s="162">
        <v>537.16999999999996</v>
      </c>
      <c r="V646" s="162">
        <v>540.28</v>
      </c>
      <c r="W646" s="162">
        <v>541.45000000000005</v>
      </c>
      <c r="X646" s="162">
        <v>540.39</v>
      </c>
      <c r="Y646" s="162">
        <v>544.49</v>
      </c>
    </row>
    <row r="647" spans="1:25" s="146" customFormat="1" ht="25.5" x14ac:dyDescent="0.2">
      <c r="A647" s="163" t="s">
        <v>8</v>
      </c>
      <c r="B647" s="164">
        <v>195.05</v>
      </c>
      <c r="C647" s="165">
        <v>195.05</v>
      </c>
      <c r="D647" s="165">
        <v>195.05</v>
      </c>
      <c r="E647" s="165">
        <v>195.05</v>
      </c>
      <c r="F647" s="165">
        <v>195.05</v>
      </c>
      <c r="G647" s="165">
        <v>195.05</v>
      </c>
      <c r="H647" s="165">
        <v>195.05</v>
      </c>
      <c r="I647" s="165">
        <v>195.05</v>
      </c>
      <c r="J647" s="165">
        <v>195.05</v>
      </c>
      <c r="K647" s="165">
        <v>195.05</v>
      </c>
      <c r="L647" s="165">
        <v>195.05</v>
      </c>
      <c r="M647" s="165">
        <v>195.05</v>
      </c>
      <c r="N647" s="165">
        <v>195.05</v>
      </c>
      <c r="O647" s="165">
        <v>195.05</v>
      </c>
      <c r="P647" s="165">
        <v>195.05</v>
      </c>
      <c r="Q647" s="165">
        <v>195.05</v>
      </c>
      <c r="R647" s="165">
        <v>195.05</v>
      </c>
      <c r="S647" s="165">
        <v>195.05</v>
      </c>
      <c r="T647" s="165">
        <v>195.05</v>
      </c>
      <c r="U647" s="165">
        <v>195.05</v>
      </c>
      <c r="V647" s="165">
        <v>195.05</v>
      </c>
      <c r="W647" s="165">
        <v>195.05</v>
      </c>
      <c r="X647" s="165">
        <v>195.05</v>
      </c>
      <c r="Y647" s="166">
        <v>195.05</v>
      </c>
    </row>
    <row r="648" spans="1:25" s="146" customFormat="1" ht="25.5" x14ac:dyDescent="0.2">
      <c r="A648" s="167" t="s">
        <v>9</v>
      </c>
      <c r="B648" s="164">
        <v>0</v>
      </c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6"/>
    </row>
    <row r="649" spans="1:25" s="146" customFormat="1" ht="26.25" thickBot="1" x14ac:dyDescent="0.25">
      <c r="A649" s="168" t="s">
        <v>127</v>
      </c>
      <c r="B649" s="169">
        <v>3.6509273741482882</v>
      </c>
      <c r="C649" s="169">
        <v>3.6509273741482882</v>
      </c>
      <c r="D649" s="169">
        <v>3.6509273741482882</v>
      </c>
      <c r="E649" s="169">
        <v>3.6509273741482882</v>
      </c>
      <c r="F649" s="169">
        <v>3.6509273741482882</v>
      </c>
      <c r="G649" s="169">
        <v>3.6509273741482882</v>
      </c>
      <c r="H649" s="169">
        <v>3.6509273741482882</v>
      </c>
      <c r="I649" s="169">
        <v>3.6509273741482882</v>
      </c>
      <c r="J649" s="169">
        <v>3.6509273741482882</v>
      </c>
      <c r="K649" s="169">
        <v>3.6509273741482882</v>
      </c>
      <c r="L649" s="169">
        <v>3.6509273741482882</v>
      </c>
      <c r="M649" s="169">
        <v>3.6509273741482882</v>
      </c>
      <c r="N649" s="169">
        <v>3.6509273741482882</v>
      </c>
      <c r="O649" s="169">
        <v>3.6509273741482882</v>
      </c>
      <c r="P649" s="169">
        <v>3.6509273741482882</v>
      </c>
      <c r="Q649" s="169">
        <v>3.6509273741482882</v>
      </c>
      <c r="R649" s="169">
        <v>3.6509273741482882</v>
      </c>
      <c r="S649" s="169">
        <v>3.6509273741482882</v>
      </c>
      <c r="T649" s="169">
        <v>3.6509273741482882</v>
      </c>
      <c r="U649" s="169">
        <v>3.6509273741482882</v>
      </c>
      <c r="V649" s="169">
        <v>3.6509273741482882</v>
      </c>
      <c r="W649" s="169">
        <v>3.6509273741482882</v>
      </c>
      <c r="X649" s="169">
        <v>3.6509273741482882</v>
      </c>
      <c r="Y649" s="169">
        <v>3.6509273741482882</v>
      </c>
    </row>
    <row r="650" spans="1:25" s="146" customFormat="1" ht="15" thickBot="1" x14ac:dyDescent="0.25">
      <c r="A650" s="171">
        <v>2</v>
      </c>
      <c r="B650" s="172">
        <v>858.20092737414825</v>
      </c>
      <c r="C650" s="173">
        <v>856.88092737414831</v>
      </c>
      <c r="D650" s="173">
        <v>852.0309273741484</v>
      </c>
      <c r="E650" s="174">
        <v>834.61092737414833</v>
      </c>
      <c r="F650" s="174">
        <v>834.07092737414837</v>
      </c>
      <c r="G650" s="174">
        <v>853.5309273741484</v>
      </c>
      <c r="H650" s="174">
        <v>848.73092737414822</v>
      </c>
      <c r="I650" s="174">
        <v>854.9009273741483</v>
      </c>
      <c r="J650" s="174">
        <v>847.77092737414841</v>
      </c>
      <c r="K650" s="175">
        <v>856.42092737414828</v>
      </c>
      <c r="L650" s="174">
        <v>864.68092737414827</v>
      </c>
      <c r="M650" s="176">
        <v>862.5109273741482</v>
      </c>
      <c r="N650" s="175">
        <v>865.68092737414827</v>
      </c>
      <c r="O650" s="174">
        <v>839.8909273741483</v>
      </c>
      <c r="P650" s="176">
        <v>826.21092737414824</v>
      </c>
      <c r="Q650" s="177">
        <v>840.5409273741484</v>
      </c>
      <c r="R650" s="174">
        <v>870.95092737414825</v>
      </c>
      <c r="S650" s="177">
        <v>870.0409273741484</v>
      </c>
      <c r="T650" s="174">
        <v>877.16092737414829</v>
      </c>
      <c r="U650" s="173">
        <v>856.72092737414823</v>
      </c>
      <c r="V650" s="173">
        <v>861.31092737414838</v>
      </c>
      <c r="W650" s="173">
        <v>869.70092737414825</v>
      </c>
      <c r="X650" s="173">
        <v>867.31092737414838</v>
      </c>
      <c r="Y650" s="178">
        <v>861.17092737414828</v>
      </c>
    </row>
    <row r="651" spans="1:25" s="146" customFormat="1" ht="38.25" x14ac:dyDescent="0.2">
      <c r="A651" s="161" t="s">
        <v>7</v>
      </c>
      <c r="B651" s="162">
        <v>659.5</v>
      </c>
      <c r="C651" s="162">
        <v>658.18</v>
      </c>
      <c r="D651" s="162">
        <v>653.33000000000004</v>
      </c>
      <c r="E651" s="162">
        <v>635.91</v>
      </c>
      <c r="F651" s="162">
        <v>635.37</v>
      </c>
      <c r="G651" s="162">
        <v>654.83000000000004</v>
      </c>
      <c r="H651" s="162">
        <v>650.03</v>
      </c>
      <c r="I651" s="162">
        <v>656.2</v>
      </c>
      <c r="J651" s="162">
        <v>649.07000000000005</v>
      </c>
      <c r="K651" s="162">
        <v>657.72</v>
      </c>
      <c r="L651" s="162">
        <v>665.98</v>
      </c>
      <c r="M651" s="162">
        <v>663.81</v>
      </c>
      <c r="N651" s="162">
        <v>666.98</v>
      </c>
      <c r="O651" s="162">
        <v>641.19000000000005</v>
      </c>
      <c r="P651" s="162">
        <v>627.51</v>
      </c>
      <c r="Q651" s="162">
        <v>641.84</v>
      </c>
      <c r="R651" s="162">
        <v>672.25</v>
      </c>
      <c r="S651" s="162">
        <v>671.34</v>
      </c>
      <c r="T651" s="162">
        <v>678.46</v>
      </c>
      <c r="U651" s="162">
        <v>658.02</v>
      </c>
      <c r="V651" s="162">
        <v>662.61</v>
      </c>
      <c r="W651" s="162">
        <v>671</v>
      </c>
      <c r="X651" s="162">
        <v>668.61</v>
      </c>
      <c r="Y651" s="162">
        <v>662.47</v>
      </c>
    </row>
    <row r="652" spans="1:25" s="146" customFormat="1" ht="25.5" x14ac:dyDescent="0.2">
      <c r="A652" s="163" t="s">
        <v>8</v>
      </c>
      <c r="B652" s="164">
        <v>195.05</v>
      </c>
      <c r="C652" s="165">
        <v>195.05</v>
      </c>
      <c r="D652" s="165">
        <v>195.05</v>
      </c>
      <c r="E652" s="165">
        <v>195.05</v>
      </c>
      <c r="F652" s="165">
        <v>195.05</v>
      </c>
      <c r="G652" s="165">
        <v>195.05</v>
      </c>
      <c r="H652" s="165">
        <v>195.05</v>
      </c>
      <c r="I652" s="165">
        <v>195.05</v>
      </c>
      <c r="J652" s="165">
        <v>195.05</v>
      </c>
      <c r="K652" s="165">
        <v>195.05</v>
      </c>
      <c r="L652" s="165">
        <v>195.05</v>
      </c>
      <c r="M652" s="165">
        <v>195.05</v>
      </c>
      <c r="N652" s="165">
        <v>195.05</v>
      </c>
      <c r="O652" s="165">
        <v>195.05</v>
      </c>
      <c r="P652" s="165">
        <v>195.05</v>
      </c>
      <c r="Q652" s="165">
        <v>195.05</v>
      </c>
      <c r="R652" s="165">
        <v>195.05</v>
      </c>
      <c r="S652" s="165">
        <v>195.05</v>
      </c>
      <c r="T652" s="165">
        <v>195.05</v>
      </c>
      <c r="U652" s="165">
        <v>195.05</v>
      </c>
      <c r="V652" s="165">
        <v>195.05</v>
      </c>
      <c r="W652" s="165">
        <v>195.05</v>
      </c>
      <c r="X652" s="165">
        <v>195.05</v>
      </c>
      <c r="Y652" s="166">
        <v>195.05</v>
      </c>
    </row>
    <row r="653" spans="1:25" s="146" customFormat="1" ht="25.5" x14ac:dyDescent="0.2">
      <c r="A653" s="167" t="s">
        <v>9</v>
      </c>
      <c r="B653" s="164">
        <v>0</v>
      </c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6"/>
    </row>
    <row r="654" spans="1:25" s="146" customFormat="1" ht="26.25" thickBot="1" x14ac:dyDescent="0.25">
      <c r="A654" s="168" t="s">
        <v>127</v>
      </c>
      <c r="B654" s="169">
        <v>3.6509273741482882</v>
      </c>
      <c r="C654" s="169">
        <v>3.6509273741482882</v>
      </c>
      <c r="D654" s="169">
        <v>3.6509273741482882</v>
      </c>
      <c r="E654" s="169">
        <v>3.6509273741482882</v>
      </c>
      <c r="F654" s="169">
        <v>3.6509273741482882</v>
      </c>
      <c r="G654" s="169">
        <v>3.6509273741482882</v>
      </c>
      <c r="H654" s="169">
        <v>3.6509273741482882</v>
      </c>
      <c r="I654" s="169">
        <v>3.6509273741482882</v>
      </c>
      <c r="J654" s="169">
        <v>3.6509273741482882</v>
      </c>
      <c r="K654" s="169">
        <v>3.6509273741482882</v>
      </c>
      <c r="L654" s="169">
        <v>3.6509273741482882</v>
      </c>
      <c r="M654" s="169">
        <v>3.6509273741482882</v>
      </c>
      <c r="N654" s="169">
        <v>3.6509273741482882</v>
      </c>
      <c r="O654" s="169">
        <v>3.6509273741482882</v>
      </c>
      <c r="P654" s="169">
        <v>3.6509273741482882</v>
      </c>
      <c r="Q654" s="169">
        <v>3.6509273741482882</v>
      </c>
      <c r="R654" s="169">
        <v>3.6509273741482882</v>
      </c>
      <c r="S654" s="169">
        <v>3.6509273741482882</v>
      </c>
      <c r="T654" s="169">
        <v>3.6509273741482882</v>
      </c>
      <c r="U654" s="169">
        <v>3.6509273741482882</v>
      </c>
      <c r="V654" s="169">
        <v>3.6509273741482882</v>
      </c>
      <c r="W654" s="169">
        <v>3.6509273741482882</v>
      </c>
      <c r="X654" s="169">
        <v>3.6509273741482882</v>
      </c>
      <c r="Y654" s="169">
        <v>3.6509273741482882</v>
      </c>
    </row>
    <row r="655" spans="1:25" s="146" customFormat="1" ht="15" thickBot="1" x14ac:dyDescent="0.25">
      <c r="A655" s="154">
        <v>3</v>
      </c>
      <c r="B655" s="172">
        <v>851.77092737414841</v>
      </c>
      <c r="C655" s="173">
        <v>832.87092737414832</v>
      </c>
      <c r="D655" s="173">
        <v>833.11092737414833</v>
      </c>
      <c r="E655" s="174">
        <v>824.94092737414826</v>
      </c>
      <c r="F655" s="174">
        <v>825.7609273741482</v>
      </c>
      <c r="G655" s="174">
        <v>844.98092737414822</v>
      </c>
      <c r="H655" s="174">
        <v>846.7509273741482</v>
      </c>
      <c r="I655" s="174">
        <v>839.82092737414837</v>
      </c>
      <c r="J655" s="174">
        <v>847.67092737414828</v>
      </c>
      <c r="K655" s="175">
        <v>853.45092737414825</v>
      </c>
      <c r="L655" s="174">
        <v>851.61092737414833</v>
      </c>
      <c r="M655" s="176">
        <v>846.59092737414835</v>
      </c>
      <c r="N655" s="175">
        <v>854.87092737414832</v>
      </c>
      <c r="O655" s="174">
        <v>832.23092737414822</v>
      </c>
      <c r="P655" s="176">
        <v>836.18092737414827</v>
      </c>
      <c r="Q655" s="177">
        <v>849.98092737414822</v>
      </c>
      <c r="R655" s="174">
        <v>859.81092737414838</v>
      </c>
      <c r="S655" s="177">
        <v>875.97092737414823</v>
      </c>
      <c r="T655" s="174">
        <v>876.84092737414835</v>
      </c>
      <c r="U655" s="173">
        <v>855.82092737414837</v>
      </c>
      <c r="V655" s="173">
        <v>859.10092737414834</v>
      </c>
      <c r="W655" s="173">
        <v>868.23092737414822</v>
      </c>
      <c r="X655" s="173">
        <v>864.09092737414835</v>
      </c>
      <c r="Y655" s="178">
        <v>861.60092737414834</v>
      </c>
    </row>
    <row r="656" spans="1:25" s="146" customFormat="1" ht="38.25" x14ac:dyDescent="0.2">
      <c r="A656" s="161" t="s">
        <v>7</v>
      </c>
      <c r="B656" s="162">
        <v>653.07000000000005</v>
      </c>
      <c r="C656" s="162">
        <v>634.16999999999996</v>
      </c>
      <c r="D656" s="162">
        <v>634.41</v>
      </c>
      <c r="E656" s="162">
        <v>626.24</v>
      </c>
      <c r="F656" s="162">
        <v>627.05999999999995</v>
      </c>
      <c r="G656" s="162">
        <v>646.28</v>
      </c>
      <c r="H656" s="162">
        <v>648.04999999999995</v>
      </c>
      <c r="I656" s="162">
        <v>641.12</v>
      </c>
      <c r="J656" s="162">
        <v>648.97</v>
      </c>
      <c r="K656" s="162">
        <v>654.75</v>
      </c>
      <c r="L656" s="162">
        <v>652.91</v>
      </c>
      <c r="M656" s="162">
        <v>647.89</v>
      </c>
      <c r="N656" s="162">
        <v>656.17</v>
      </c>
      <c r="O656" s="162">
        <v>633.53</v>
      </c>
      <c r="P656" s="162">
        <v>637.48</v>
      </c>
      <c r="Q656" s="162">
        <v>651.28</v>
      </c>
      <c r="R656" s="162">
        <v>661.11</v>
      </c>
      <c r="S656" s="162">
        <v>677.27</v>
      </c>
      <c r="T656" s="162">
        <v>678.14</v>
      </c>
      <c r="U656" s="162">
        <v>657.12</v>
      </c>
      <c r="V656" s="162">
        <v>660.4</v>
      </c>
      <c r="W656" s="162">
        <v>669.53</v>
      </c>
      <c r="X656" s="162">
        <v>665.39</v>
      </c>
      <c r="Y656" s="162">
        <v>662.9</v>
      </c>
    </row>
    <row r="657" spans="1:25" s="146" customFormat="1" ht="25.5" x14ac:dyDescent="0.2">
      <c r="A657" s="163" t="s">
        <v>8</v>
      </c>
      <c r="B657" s="164">
        <v>195.05</v>
      </c>
      <c r="C657" s="165">
        <v>195.05</v>
      </c>
      <c r="D657" s="165">
        <v>195.05</v>
      </c>
      <c r="E657" s="165">
        <v>195.05</v>
      </c>
      <c r="F657" s="165">
        <v>195.05</v>
      </c>
      <c r="G657" s="165">
        <v>195.05</v>
      </c>
      <c r="H657" s="165">
        <v>195.05</v>
      </c>
      <c r="I657" s="165">
        <v>195.05</v>
      </c>
      <c r="J657" s="165">
        <v>195.05</v>
      </c>
      <c r="K657" s="165">
        <v>195.05</v>
      </c>
      <c r="L657" s="165">
        <v>195.05</v>
      </c>
      <c r="M657" s="165">
        <v>195.05</v>
      </c>
      <c r="N657" s="165">
        <v>195.05</v>
      </c>
      <c r="O657" s="165">
        <v>195.05</v>
      </c>
      <c r="P657" s="165">
        <v>195.05</v>
      </c>
      <c r="Q657" s="165">
        <v>195.05</v>
      </c>
      <c r="R657" s="165">
        <v>195.05</v>
      </c>
      <c r="S657" s="165">
        <v>195.05</v>
      </c>
      <c r="T657" s="165">
        <v>195.05</v>
      </c>
      <c r="U657" s="165">
        <v>195.05</v>
      </c>
      <c r="V657" s="165">
        <v>195.05</v>
      </c>
      <c r="W657" s="165">
        <v>195.05</v>
      </c>
      <c r="X657" s="165">
        <v>195.05</v>
      </c>
      <c r="Y657" s="166">
        <v>195.05</v>
      </c>
    </row>
    <row r="658" spans="1:25" s="146" customFormat="1" ht="25.5" x14ac:dyDescent="0.2">
      <c r="A658" s="167" t="s">
        <v>9</v>
      </c>
      <c r="B658" s="164">
        <v>0</v>
      </c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6"/>
    </row>
    <row r="659" spans="1:25" s="146" customFormat="1" ht="26.2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</row>
    <row r="660" spans="1:25" s="146" customFormat="1" ht="15" thickBot="1" x14ac:dyDescent="0.25">
      <c r="A660" s="201">
        <v>4</v>
      </c>
      <c r="B660" s="172">
        <v>689.48092737414822</v>
      </c>
      <c r="C660" s="173">
        <v>659.44092737414826</v>
      </c>
      <c r="D660" s="173">
        <v>656.42092737414828</v>
      </c>
      <c r="E660" s="174">
        <v>662.49092737414833</v>
      </c>
      <c r="F660" s="174">
        <v>698.4009273741483</v>
      </c>
      <c r="G660" s="174">
        <v>709.62092737414832</v>
      </c>
      <c r="H660" s="174">
        <v>703.8909273741483</v>
      </c>
      <c r="I660" s="174">
        <v>692.56092737414838</v>
      </c>
      <c r="J660" s="174">
        <v>692.6409273741483</v>
      </c>
      <c r="K660" s="175">
        <v>699.13092737414831</v>
      </c>
      <c r="L660" s="174">
        <v>700.42092737414828</v>
      </c>
      <c r="M660" s="176">
        <v>697.06092737414838</v>
      </c>
      <c r="N660" s="175">
        <v>693.2709273741483</v>
      </c>
      <c r="O660" s="174">
        <v>670.50092737414832</v>
      </c>
      <c r="P660" s="176">
        <v>672.38092737414831</v>
      </c>
      <c r="Q660" s="177">
        <v>687.76092737414831</v>
      </c>
      <c r="R660" s="174">
        <v>705.35092737414834</v>
      </c>
      <c r="S660" s="177">
        <v>699.01092737414831</v>
      </c>
      <c r="T660" s="174">
        <v>714.5309273741484</v>
      </c>
      <c r="U660" s="173">
        <v>685.78092737414829</v>
      </c>
      <c r="V660" s="173">
        <v>689.23092737414822</v>
      </c>
      <c r="W660" s="173">
        <v>692.23092737414822</v>
      </c>
      <c r="X660" s="173">
        <v>686.50092737414832</v>
      </c>
      <c r="Y660" s="178">
        <v>696.4009273741483</v>
      </c>
    </row>
    <row r="661" spans="1:25" s="146" customFormat="1" ht="38.25" x14ac:dyDescent="0.2">
      <c r="A661" s="167" t="s">
        <v>7</v>
      </c>
      <c r="B661" s="162">
        <v>490.78</v>
      </c>
      <c r="C661" s="162">
        <v>460.74</v>
      </c>
      <c r="D661" s="162">
        <v>457.72</v>
      </c>
      <c r="E661" s="162">
        <v>463.79</v>
      </c>
      <c r="F661" s="162">
        <v>499.7</v>
      </c>
      <c r="G661" s="162">
        <v>510.92</v>
      </c>
      <c r="H661" s="162">
        <v>505.19</v>
      </c>
      <c r="I661" s="162">
        <v>493.86</v>
      </c>
      <c r="J661" s="162">
        <v>493.94</v>
      </c>
      <c r="K661" s="162">
        <v>500.43</v>
      </c>
      <c r="L661" s="162">
        <v>501.72</v>
      </c>
      <c r="M661" s="162">
        <v>498.36</v>
      </c>
      <c r="N661" s="162">
        <v>494.57</v>
      </c>
      <c r="O661" s="162">
        <v>471.8</v>
      </c>
      <c r="P661" s="162">
        <v>473.68</v>
      </c>
      <c r="Q661" s="162">
        <v>489.06</v>
      </c>
      <c r="R661" s="162">
        <v>506.65</v>
      </c>
      <c r="S661" s="162">
        <v>500.31</v>
      </c>
      <c r="T661" s="162">
        <v>515.83000000000004</v>
      </c>
      <c r="U661" s="162">
        <v>487.08</v>
      </c>
      <c r="V661" s="162">
        <v>490.53</v>
      </c>
      <c r="W661" s="162">
        <v>493.53</v>
      </c>
      <c r="X661" s="162">
        <v>487.8</v>
      </c>
      <c r="Y661" s="162">
        <v>497.7</v>
      </c>
    </row>
    <row r="662" spans="1:25" s="146" customFormat="1" ht="25.5" x14ac:dyDescent="0.2">
      <c r="A662" s="163" t="s">
        <v>8</v>
      </c>
      <c r="B662" s="164">
        <v>195.05</v>
      </c>
      <c r="C662" s="165">
        <v>195.05</v>
      </c>
      <c r="D662" s="165">
        <v>195.05</v>
      </c>
      <c r="E662" s="165">
        <v>195.05</v>
      </c>
      <c r="F662" s="165">
        <v>195.05</v>
      </c>
      <c r="G662" s="165">
        <v>195.05</v>
      </c>
      <c r="H662" s="165">
        <v>195.05</v>
      </c>
      <c r="I662" s="165">
        <v>195.05</v>
      </c>
      <c r="J662" s="165">
        <v>195.05</v>
      </c>
      <c r="K662" s="165">
        <v>195.05</v>
      </c>
      <c r="L662" s="165">
        <v>195.05</v>
      </c>
      <c r="M662" s="165">
        <v>195.05</v>
      </c>
      <c r="N662" s="165">
        <v>195.05</v>
      </c>
      <c r="O662" s="165">
        <v>195.05</v>
      </c>
      <c r="P662" s="165">
        <v>195.05</v>
      </c>
      <c r="Q662" s="165">
        <v>195.05</v>
      </c>
      <c r="R662" s="165">
        <v>195.05</v>
      </c>
      <c r="S662" s="165">
        <v>195.05</v>
      </c>
      <c r="T662" s="165">
        <v>195.05</v>
      </c>
      <c r="U662" s="165">
        <v>195.05</v>
      </c>
      <c r="V662" s="165">
        <v>195.05</v>
      </c>
      <c r="W662" s="165">
        <v>195.05</v>
      </c>
      <c r="X662" s="165">
        <v>195.05</v>
      </c>
      <c r="Y662" s="166">
        <v>195.05</v>
      </c>
    </row>
    <row r="663" spans="1:25" s="146" customFormat="1" ht="25.5" x14ac:dyDescent="0.2">
      <c r="A663" s="167" t="s">
        <v>9</v>
      </c>
      <c r="B663" s="164">
        <v>0</v>
      </c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6"/>
    </row>
    <row r="664" spans="1:25" s="146" customFormat="1" ht="26.25" thickBot="1" x14ac:dyDescent="0.25">
      <c r="A664" s="168" t="s">
        <v>127</v>
      </c>
      <c r="B664" s="169">
        <v>3.6509273741482882</v>
      </c>
      <c r="C664" s="169">
        <v>3.6509273741482882</v>
      </c>
      <c r="D664" s="169">
        <v>3.6509273741482882</v>
      </c>
      <c r="E664" s="169">
        <v>3.6509273741482882</v>
      </c>
      <c r="F664" s="169">
        <v>3.6509273741482882</v>
      </c>
      <c r="G664" s="169">
        <v>3.6509273741482882</v>
      </c>
      <c r="H664" s="169">
        <v>3.6509273741482882</v>
      </c>
      <c r="I664" s="169">
        <v>3.6509273741482882</v>
      </c>
      <c r="J664" s="169">
        <v>3.6509273741482882</v>
      </c>
      <c r="K664" s="169">
        <v>3.6509273741482882</v>
      </c>
      <c r="L664" s="169">
        <v>3.6509273741482882</v>
      </c>
      <c r="M664" s="169">
        <v>3.6509273741482882</v>
      </c>
      <c r="N664" s="169">
        <v>3.6509273741482882</v>
      </c>
      <c r="O664" s="169">
        <v>3.6509273741482882</v>
      </c>
      <c r="P664" s="169">
        <v>3.6509273741482882</v>
      </c>
      <c r="Q664" s="169">
        <v>3.6509273741482882</v>
      </c>
      <c r="R664" s="169">
        <v>3.6509273741482882</v>
      </c>
      <c r="S664" s="169">
        <v>3.6509273741482882</v>
      </c>
      <c r="T664" s="169">
        <v>3.6509273741482882</v>
      </c>
      <c r="U664" s="169">
        <v>3.6509273741482882</v>
      </c>
      <c r="V664" s="169">
        <v>3.6509273741482882</v>
      </c>
      <c r="W664" s="169">
        <v>3.6509273741482882</v>
      </c>
      <c r="X664" s="169">
        <v>3.6509273741482882</v>
      </c>
      <c r="Y664" s="169">
        <v>3.6509273741482882</v>
      </c>
    </row>
    <row r="665" spans="1:25" s="146" customFormat="1" ht="15" thickBot="1" x14ac:dyDescent="0.25">
      <c r="A665" s="154">
        <v>5</v>
      </c>
      <c r="B665" s="172">
        <v>765.80092737414839</v>
      </c>
      <c r="C665" s="173">
        <v>732.82092737414837</v>
      </c>
      <c r="D665" s="173">
        <v>726.61092737414833</v>
      </c>
      <c r="E665" s="174">
        <v>727.5309273741484</v>
      </c>
      <c r="F665" s="174">
        <v>755.35092737414834</v>
      </c>
      <c r="G665" s="174">
        <v>764.12092737414832</v>
      </c>
      <c r="H665" s="174">
        <v>762.1409273741483</v>
      </c>
      <c r="I665" s="174">
        <v>745.0109273741482</v>
      </c>
      <c r="J665" s="174">
        <v>747.72092737414823</v>
      </c>
      <c r="K665" s="175">
        <v>751.33092737414836</v>
      </c>
      <c r="L665" s="174">
        <v>751.09092737414835</v>
      </c>
      <c r="M665" s="176">
        <v>764.2909273741484</v>
      </c>
      <c r="N665" s="175">
        <v>760.05092737414839</v>
      </c>
      <c r="O665" s="174">
        <v>727.82092737414837</v>
      </c>
      <c r="P665" s="176">
        <v>733.4009273741483</v>
      </c>
      <c r="Q665" s="177">
        <v>753.36092737414833</v>
      </c>
      <c r="R665" s="174">
        <v>772.52092737414841</v>
      </c>
      <c r="S665" s="177">
        <v>763.7509273741482</v>
      </c>
      <c r="T665" s="174">
        <v>735.87092737414832</v>
      </c>
      <c r="U665" s="173">
        <v>731.21092737414824</v>
      </c>
      <c r="V665" s="173">
        <v>739.99092737414821</v>
      </c>
      <c r="W665" s="173">
        <v>750.6409273741483</v>
      </c>
      <c r="X665" s="173">
        <v>747.85092737414834</v>
      </c>
      <c r="Y665" s="178">
        <v>750.88092737414831</v>
      </c>
    </row>
    <row r="666" spans="1:25" s="146" customFormat="1" ht="38.25" x14ac:dyDescent="0.2">
      <c r="A666" s="161" t="s">
        <v>7</v>
      </c>
      <c r="B666" s="162">
        <v>567.1</v>
      </c>
      <c r="C666" s="162">
        <v>534.12</v>
      </c>
      <c r="D666" s="162">
        <v>527.91</v>
      </c>
      <c r="E666" s="162">
        <v>528.83000000000004</v>
      </c>
      <c r="F666" s="162">
        <v>556.65</v>
      </c>
      <c r="G666" s="162">
        <v>565.41999999999996</v>
      </c>
      <c r="H666" s="162">
        <v>563.44000000000005</v>
      </c>
      <c r="I666" s="162">
        <v>546.30999999999995</v>
      </c>
      <c r="J666" s="162">
        <v>549.02</v>
      </c>
      <c r="K666" s="162">
        <v>552.63</v>
      </c>
      <c r="L666" s="162">
        <v>552.39</v>
      </c>
      <c r="M666" s="162">
        <v>565.59</v>
      </c>
      <c r="N666" s="162">
        <v>561.35</v>
      </c>
      <c r="O666" s="162">
        <v>529.12</v>
      </c>
      <c r="P666" s="162">
        <v>534.70000000000005</v>
      </c>
      <c r="Q666" s="162">
        <v>554.66</v>
      </c>
      <c r="R666" s="162">
        <v>573.82000000000005</v>
      </c>
      <c r="S666" s="162">
        <v>565.04999999999995</v>
      </c>
      <c r="T666" s="162">
        <v>537.16999999999996</v>
      </c>
      <c r="U666" s="162">
        <v>532.51</v>
      </c>
      <c r="V666" s="162">
        <v>541.29</v>
      </c>
      <c r="W666" s="162">
        <v>551.94000000000005</v>
      </c>
      <c r="X666" s="162">
        <v>549.15</v>
      </c>
      <c r="Y666" s="162">
        <v>552.17999999999995</v>
      </c>
    </row>
    <row r="667" spans="1:25" s="146" customFormat="1" ht="25.5" x14ac:dyDescent="0.2">
      <c r="A667" s="163" t="s">
        <v>8</v>
      </c>
      <c r="B667" s="164">
        <v>195.05</v>
      </c>
      <c r="C667" s="165">
        <v>195.05</v>
      </c>
      <c r="D667" s="165">
        <v>195.05</v>
      </c>
      <c r="E667" s="165">
        <v>195.05</v>
      </c>
      <c r="F667" s="165">
        <v>195.05</v>
      </c>
      <c r="G667" s="165">
        <v>195.05</v>
      </c>
      <c r="H667" s="165">
        <v>195.05</v>
      </c>
      <c r="I667" s="165">
        <v>195.05</v>
      </c>
      <c r="J667" s="165">
        <v>195.05</v>
      </c>
      <c r="K667" s="165">
        <v>195.05</v>
      </c>
      <c r="L667" s="165">
        <v>195.05</v>
      </c>
      <c r="M667" s="165">
        <v>195.05</v>
      </c>
      <c r="N667" s="165">
        <v>195.05</v>
      </c>
      <c r="O667" s="165">
        <v>195.05</v>
      </c>
      <c r="P667" s="165">
        <v>195.05</v>
      </c>
      <c r="Q667" s="165">
        <v>195.05</v>
      </c>
      <c r="R667" s="165">
        <v>195.05</v>
      </c>
      <c r="S667" s="165">
        <v>195.05</v>
      </c>
      <c r="T667" s="165">
        <v>195.05</v>
      </c>
      <c r="U667" s="165">
        <v>195.05</v>
      </c>
      <c r="V667" s="165">
        <v>195.05</v>
      </c>
      <c r="W667" s="165">
        <v>195.05</v>
      </c>
      <c r="X667" s="165">
        <v>195.05</v>
      </c>
      <c r="Y667" s="166">
        <v>195.05</v>
      </c>
    </row>
    <row r="668" spans="1:25" s="146" customFormat="1" ht="25.5" x14ac:dyDescent="0.2">
      <c r="A668" s="167" t="s">
        <v>9</v>
      </c>
      <c r="B668" s="164">
        <v>0</v>
      </c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6"/>
    </row>
    <row r="669" spans="1:25" s="146" customFormat="1" ht="26.25" thickBot="1" x14ac:dyDescent="0.25">
      <c r="A669" s="168" t="s">
        <v>127</v>
      </c>
      <c r="B669" s="169">
        <v>3.6509273741482882</v>
      </c>
      <c r="C669" s="169">
        <v>3.6509273741482882</v>
      </c>
      <c r="D669" s="169">
        <v>3.6509273741482882</v>
      </c>
      <c r="E669" s="169">
        <v>3.6509273741482882</v>
      </c>
      <c r="F669" s="169">
        <v>3.6509273741482882</v>
      </c>
      <c r="G669" s="169">
        <v>3.6509273741482882</v>
      </c>
      <c r="H669" s="169">
        <v>3.6509273741482882</v>
      </c>
      <c r="I669" s="169">
        <v>3.6509273741482882</v>
      </c>
      <c r="J669" s="169">
        <v>3.6509273741482882</v>
      </c>
      <c r="K669" s="169">
        <v>3.6509273741482882</v>
      </c>
      <c r="L669" s="169">
        <v>3.6509273741482882</v>
      </c>
      <c r="M669" s="169">
        <v>3.6509273741482882</v>
      </c>
      <c r="N669" s="169">
        <v>3.6509273741482882</v>
      </c>
      <c r="O669" s="169">
        <v>3.6509273741482882</v>
      </c>
      <c r="P669" s="169">
        <v>3.6509273741482882</v>
      </c>
      <c r="Q669" s="169">
        <v>3.6509273741482882</v>
      </c>
      <c r="R669" s="169">
        <v>3.6509273741482882</v>
      </c>
      <c r="S669" s="169">
        <v>3.6509273741482882</v>
      </c>
      <c r="T669" s="169">
        <v>3.6509273741482882</v>
      </c>
      <c r="U669" s="169">
        <v>3.6509273741482882</v>
      </c>
      <c r="V669" s="169">
        <v>3.6509273741482882</v>
      </c>
      <c r="W669" s="169">
        <v>3.6509273741482882</v>
      </c>
      <c r="X669" s="169">
        <v>3.6509273741482882</v>
      </c>
      <c r="Y669" s="169">
        <v>3.6509273741482882</v>
      </c>
    </row>
    <row r="670" spans="1:25" s="146" customFormat="1" ht="15" thickBot="1" x14ac:dyDescent="0.25">
      <c r="A670" s="171">
        <v>6</v>
      </c>
      <c r="B670" s="172">
        <v>754.81092737414838</v>
      </c>
      <c r="C670" s="173">
        <v>721.7809273741484</v>
      </c>
      <c r="D670" s="173">
        <v>715.66092737414829</v>
      </c>
      <c r="E670" s="174">
        <v>726.82092737414837</v>
      </c>
      <c r="F670" s="174">
        <v>759.38092737414831</v>
      </c>
      <c r="G670" s="174">
        <v>760.5309273741484</v>
      </c>
      <c r="H670" s="174">
        <v>770.7909273741484</v>
      </c>
      <c r="I670" s="174">
        <v>754.85092737414834</v>
      </c>
      <c r="J670" s="174">
        <v>769.10092737414834</v>
      </c>
      <c r="K670" s="175">
        <v>775.49092737414821</v>
      </c>
      <c r="L670" s="174">
        <v>771.62092737414832</v>
      </c>
      <c r="M670" s="176">
        <v>755.2609273741482</v>
      </c>
      <c r="N670" s="175">
        <v>753.12092737414832</v>
      </c>
      <c r="O670" s="174">
        <v>723.68092737414827</v>
      </c>
      <c r="P670" s="176">
        <v>727.0009273741482</v>
      </c>
      <c r="Q670" s="177">
        <v>746.81092737414838</v>
      </c>
      <c r="R670" s="174">
        <v>760.56092737414838</v>
      </c>
      <c r="S670" s="177">
        <v>763.13092737414831</v>
      </c>
      <c r="T670" s="174">
        <v>756.05092737414839</v>
      </c>
      <c r="U670" s="173">
        <v>728.6409273741483</v>
      </c>
      <c r="V670" s="173">
        <v>736.93092737414827</v>
      </c>
      <c r="W670" s="173">
        <v>747.3909273741483</v>
      </c>
      <c r="X670" s="173">
        <v>751.95092737414825</v>
      </c>
      <c r="Y670" s="178">
        <v>755.7509273741482</v>
      </c>
    </row>
    <row r="671" spans="1:25" s="146" customFormat="1" ht="38.25" x14ac:dyDescent="0.2">
      <c r="A671" s="161" t="s">
        <v>7</v>
      </c>
      <c r="B671" s="162">
        <v>556.11</v>
      </c>
      <c r="C671" s="162">
        <v>523.08000000000004</v>
      </c>
      <c r="D671" s="162">
        <v>516.96</v>
      </c>
      <c r="E671" s="162">
        <v>528.12</v>
      </c>
      <c r="F671" s="162">
        <v>560.67999999999995</v>
      </c>
      <c r="G671" s="162">
        <v>561.83000000000004</v>
      </c>
      <c r="H671" s="162">
        <v>572.09</v>
      </c>
      <c r="I671" s="162">
        <v>556.15</v>
      </c>
      <c r="J671" s="162">
        <v>570.4</v>
      </c>
      <c r="K671" s="162">
        <v>576.79</v>
      </c>
      <c r="L671" s="162">
        <v>572.91999999999996</v>
      </c>
      <c r="M671" s="162">
        <v>556.55999999999995</v>
      </c>
      <c r="N671" s="162">
        <v>554.41999999999996</v>
      </c>
      <c r="O671" s="162">
        <v>524.98</v>
      </c>
      <c r="P671" s="162">
        <v>528.29999999999995</v>
      </c>
      <c r="Q671" s="162">
        <v>548.11</v>
      </c>
      <c r="R671" s="162">
        <v>561.86</v>
      </c>
      <c r="S671" s="162">
        <v>564.42999999999995</v>
      </c>
      <c r="T671" s="162">
        <v>557.35</v>
      </c>
      <c r="U671" s="162">
        <v>529.94000000000005</v>
      </c>
      <c r="V671" s="162">
        <v>538.23</v>
      </c>
      <c r="W671" s="162">
        <v>548.69000000000005</v>
      </c>
      <c r="X671" s="162">
        <v>553.25</v>
      </c>
      <c r="Y671" s="162">
        <v>557.04999999999995</v>
      </c>
    </row>
    <row r="672" spans="1:25" s="146" customFormat="1" ht="25.5" x14ac:dyDescent="0.2">
      <c r="A672" s="163" t="s">
        <v>8</v>
      </c>
      <c r="B672" s="164">
        <v>195.05</v>
      </c>
      <c r="C672" s="165">
        <v>195.05</v>
      </c>
      <c r="D672" s="165">
        <v>195.05</v>
      </c>
      <c r="E672" s="165">
        <v>195.05</v>
      </c>
      <c r="F672" s="165">
        <v>195.05</v>
      </c>
      <c r="G672" s="165">
        <v>195.05</v>
      </c>
      <c r="H672" s="165">
        <v>195.05</v>
      </c>
      <c r="I672" s="165">
        <v>195.05</v>
      </c>
      <c r="J672" s="165">
        <v>195.05</v>
      </c>
      <c r="K672" s="165">
        <v>195.05</v>
      </c>
      <c r="L672" s="165">
        <v>195.05</v>
      </c>
      <c r="M672" s="165">
        <v>195.05</v>
      </c>
      <c r="N672" s="165">
        <v>195.05</v>
      </c>
      <c r="O672" s="165">
        <v>195.05</v>
      </c>
      <c r="P672" s="165">
        <v>195.05</v>
      </c>
      <c r="Q672" s="165">
        <v>195.05</v>
      </c>
      <c r="R672" s="165">
        <v>195.05</v>
      </c>
      <c r="S672" s="165">
        <v>195.05</v>
      </c>
      <c r="T672" s="165">
        <v>195.05</v>
      </c>
      <c r="U672" s="165">
        <v>195.05</v>
      </c>
      <c r="V672" s="165">
        <v>195.05</v>
      </c>
      <c r="W672" s="165">
        <v>195.05</v>
      </c>
      <c r="X672" s="165">
        <v>195.05</v>
      </c>
      <c r="Y672" s="166">
        <v>195.05</v>
      </c>
    </row>
    <row r="673" spans="1:25" s="146" customFormat="1" ht="25.5" x14ac:dyDescent="0.2">
      <c r="A673" s="167" t="s">
        <v>9</v>
      </c>
      <c r="B673" s="164">
        <v>0</v>
      </c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6"/>
    </row>
    <row r="674" spans="1:25" s="146" customFormat="1" ht="26.25" thickBot="1" x14ac:dyDescent="0.25">
      <c r="A674" s="168" t="s">
        <v>127</v>
      </c>
      <c r="B674" s="169">
        <v>3.6509273741482882</v>
      </c>
      <c r="C674" s="169">
        <v>3.6509273741482882</v>
      </c>
      <c r="D674" s="169">
        <v>3.6509273741482882</v>
      </c>
      <c r="E674" s="169">
        <v>3.6509273741482882</v>
      </c>
      <c r="F674" s="169">
        <v>3.6509273741482882</v>
      </c>
      <c r="G674" s="169">
        <v>3.6509273741482882</v>
      </c>
      <c r="H674" s="169">
        <v>3.6509273741482882</v>
      </c>
      <c r="I674" s="169">
        <v>3.6509273741482882</v>
      </c>
      <c r="J674" s="169">
        <v>3.6509273741482882</v>
      </c>
      <c r="K674" s="169">
        <v>3.6509273741482882</v>
      </c>
      <c r="L674" s="169">
        <v>3.6509273741482882</v>
      </c>
      <c r="M674" s="169">
        <v>3.6509273741482882</v>
      </c>
      <c r="N674" s="169">
        <v>3.6509273741482882</v>
      </c>
      <c r="O674" s="169">
        <v>3.6509273741482882</v>
      </c>
      <c r="P674" s="169">
        <v>3.6509273741482882</v>
      </c>
      <c r="Q674" s="169">
        <v>3.6509273741482882</v>
      </c>
      <c r="R674" s="169">
        <v>3.6509273741482882</v>
      </c>
      <c r="S674" s="169">
        <v>3.6509273741482882</v>
      </c>
      <c r="T674" s="169">
        <v>3.6509273741482882</v>
      </c>
      <c r="U674" s="169">
        <v>3.6509273741482882</v>
      </c>
      <c r="V674" s="169">
        <v>3.6509273741482882</v>
      </c>
      <c r="W674" s="169">
        <v>3.6509273741482882</v>
      </c>
      <c r="X674" s="169">
        <v>3.6509273741482882</v>
      </c>
      <c r="Y674" s="169">
        <v>3.6509273741482882</v>
      </c>
    </row>
    <row r="675" spans="1:25" s="146" customFormat="1" ht="15" thickBot="1" x14ac:dyDescent="0.25">
      <c r="A675" s="154">
        <v>7</v>
      </c>
      <c r="B675" s="172">
        <v>741.59092737414835</v>
      </c>
      <c r="C675" s="173">
        <v>721.0309273741484</v>
      </c>
      <c r="D675" s="173">
        <v>711.7809273741484</v>
      </c>
      <c r="E675" s="174">
        <v>712.0109273741482</v>
      </c>
      <c r="F675" s="174">
        <v>736.7909273741484</v>
      </c>
      <c r="G675" s="174">
        <v>751.19092737414826</v>
      </c>
      <c r="H675" s="174">
        <v>745.21092737414824</v>
      </c>
      <c r="I675" s="174">
        <v>737.44092737414826</v>
      </c>
      <c r="J675" s="174">
        <v>743.8909273741483</v>
      </c>
      <c r="K675" s="175">
        <v>749.6509273741483</v>
      </c>
      <c r="L675" s="174">
        <v>750.41092737414829</v>
      </c>
      <c r="M675" s="176">
        <v>753.2909273741484</v>
      </c>
      <c r="N675" s="175">
        <v>745.11092737414833</v>
      </c>
      <c r="O675" s="174">
        <v>715.31092737414838</v>
      </c>
      <c r="P675" s="176">
        <v>720.70092737414825</v>
      </c>
      <c r="Q675" s="177">
        <v>740.59092737414835</v>
      </c>
      <c r="R675" s="174">
        <v>754.60092737414834</v>
      </c>
      <c r="S675" s="177">
        <v>761.91092737414829</v>
      </c>
      <c r="T675" s="174">
        <v>749.46092737414824</v>
      </c>
      <c r="U675" s="173">
        <v>726.20092737414825</v>
      </c>
      <c r="V675" s="173">
        <v>734.1409273741483</v>
      </c>
      <c r="W675" s="173">
        <v>741.7909273741484</v>
      </c>
      <c r="X675" s="173">
        <v>742.7509273741482</v>
      </c>
      <c r="Y675" s="178">
        <v>741.5409273741484</v>
      </c>
    </row>
    <row r="676" spans="1:25" s="146" customFormat="1" ht="38.25" x14ac:dyDescent="0.2">
      <c r="A676" s="161" t="s">
        <v>7</v>
      </c>
      <c r="B676" s="162">
        <v>542.89</v>
      </c>
      <c r="C676" s="162">
        <v>522.33000000000004</v>
      </c>
      <c r="D676" s="162">
        <v>513.08000000000004</v>
      </c>
      <c r="E676" s="162">
        <v>513.30999999999995</v>
      </c>
      <c r="F676" s="162">
        <v>538.09</v>
      </c>
      <c r="G676" s="162">
        <v>552.49</v>
      </c>
      <c r="H676" s="162">
        <v>546.51</v>
      </c>
      <c r="I676" s="162">
        <v>538.74</v>
      </c>
      <c r="J676" s="162">
        <v>545.19000000000005</v>
      </c>
      <c r="K676" s="162">
        <v>550.95000000000005</v>
      </c>
      <c r="L676" s="162">
        <v>551.71</v>
      </c>
      <c r="M676" s="162">
        <v>554.59</v>
      </c>
      <c r="N676" s="162">
        <v>546.41</v>
      </c>
      <c r="O676" s="162">
        <v>516.61</v>
      </c>
      <c r="P676" s="162">
        <v>522</v>
      </c>
      <c r="Q676" s="162">
        <v>541.89</v>
      </c>
      <c r="R676" s="162">
        <v>555.9</v>
      </c>
      <c r="S676" s="162">
        <v>563.21</v>
      </c>
      <c r="T676" s="162">
        <v>550.76</v>
      </c>
      <c r="U676" s="162">
        <v>527.5</v>
      </c>
      <c r="V676" s="162">
        <v>535.44000000000005</v>
      </c>
      <c r="W676" s="162">
        <v>543.09</v>
      </c>
      <c r="X676" s="162">
        <v>544.04999999999995</v>
      </c>
      <c r="Y676" s="162">
        <v>542.84</v>
      </c>
    </row>
    <row r="677" spans="1:25" s="146" customFormat="1" ht="25.5" x14ac:dyDescent="0.2">
      <c r="A677" s="163" t="s">
        <v>8</v>
      </c>
      <c r="B677" s="164">
        <v>195.05</v>
      </c>
      <c r="C677" s="165">
        <v>195.05</v>
      </c>
      <c r="D677" s="165">
        <v>195.05</v>
      </c>
      <c r="E677" s="165">
        <v>195.05</v>
      </c>
      <c r="F677" s="165">
        <v>195.05</v>
      </c>
      <c r="G677" s="165">
        <v>195.05</v>
      </c>
      <c r="H677" s="165">
        <v>195.05</v>
      </c>
      <c r="I677" s="165">
        <v>195.05</v>
      </c>
      <c r="J677" s="165">
        <v>195.05</v>
      </c>
      <c r="K677" s="165">
        <v>195.05</v>
      </c>
      <c r="L677" s="165">
        <v>195.05</v>
      </c>
      <c r="M677" s="165">
        <v>195.05</v>
      </c>
      <c r="N677" s="165">
        <v>195.05</v>
      </c>
      <c r="O677" s="165">
        <v>195.05</v>
      </c>
      <c r="P677" s="165">
        <v>195.05</v>
      </c>
      <c r="Q677" s="165">
        <v>195.05</v>
      </c>
      <c r="R677" s="165">
        <v>195.05</v>
      </c>
      <c r="S677" s="165">
        <v>195.05</v>
      </c>
      <c r="T677" s="165">
        <v>195.05</v>
      </c>
      <c r="U677" s="165">
        <v>195.05</v>
      </c>
      <c r="V677" s="165">
        <v>195.05</v>
      </c>
      <c r="W677" s="165">
        <v>195.05</v>
      </c>
      <c r="X677" s="165">
        <v>195.05</v>
      </c>
      <c r="Y677" s="166">
        <v>195.05</v>
      </c>
    </row>
    <row r="678" spans="1:25" s="146" customFormat="1" ht="15.75" customHeight="1" x14ac:dyDescent="0.2">
      <c r="A678" s="167" t="s">
        <v>9</v>
      </c>
      <c r="B678" s="164">
        <v>0</v>
      </c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6"/>
    </row>
    <row r="679" spans="1:25" s="146" customFormat="1" ht="26.2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</row>
    <row r="680" spans="1:25" s="146" customFormat="1" ht="15" customHeight="1" thickBot="1" x14ac:dyDescent="0.25">
      <c r="A680" s="171">
        <v>8</v>
      </c>
      <c r="B680" s="172">
        <v>744.69092737414826</v>
      </c>
      <c r="C680" s="173">
        <v>720.33092737414836</v>
      </c>
      <c r="D680" s="173">
        <v>736.52092737414841</v>
      </c>
      <c r="E680" s="174">
        <v>735.56092737414838</v>
      </c>
      <c r="F680" s="174">
        <v>747.02092737414841</v>
      </c>
      <c r="G680" s="174">
        <v>762.86092737414833</v>
      </c>
      <c r="H680" s="174">
        <v>756.47092737414823</v>
      </c>
      <c r="I680" s="174">
        <v>736.80092737414839</v>
      </c>
      <c r="J680" s="174">
        <v>756.2909273741484</v>
      </c>
      <c r="K680" s="175">
        <v>747.57092737414837</v>
      </c>
      <c r="L680" s="174">
        <v>748.02092737414841</v>
      </c>
      <c r="M680" s="176">
        <v>753.46092737414824</v>
      </c>
      <c r="N680" s="175">
        <v>752.49092737414821</v>
      </c>
      <c r="O680" s="174">
        <v>722.6509273741483</v>
      </c>
      <c r="P680" s="176">
        <v>724.82092737414837</v>
      </c>
      <c r="Q680" s="177">
        <v>738.17092737414828</v>
      </c>
      <c r="R680" s="174">
        <v>752.31092737414838</v>
      </c>
      <c r="S680" s="177">
        <v>743.09092737414835</v>
      </c>
      <c r="T680" s="174">
        <v>741.47092737414823</v>
      </c>
      <c r="U680" s="173">
        <v>734.73092737414822</v>
      </c>
      <c r="V680" s="173">
        <v>744.98092737414822</v>
      </c>
      <c r="W680" s="173">
        <v>748.97092737414823</v>
      </c>
      <c r="X680" s="173">
        <v>750.58092737414836</v>
      </c>
      <c r="Y680" s="178">
        <v>752.95092737414825</v>
      </c>
    </row>
    <row r="681" spans="1:25" s="146" customFormat="1" ht="38.25" x14ac:dyDescent="0.2">
      <c r="A681" s="161" t="s">
        <v>7</v>
      </c>
      <c r="B681" s="162">
        <v>545.99</v>
      </c>
      <c r="C681" s="162">
        <v>521.63</v>
      </c>
      <c r="D681" s="162">
        <v>537.82000000000005</v>
      </c>
      <c r="E681" s="162">
        <v>536.86</v>
      </c>
      <c r="F681" s="162">
        <v>548.32000000000005</v>
      </c>
      <c r="G681" s="162">
        <v>564.16</v>
      </c>
      <c r="H681" s="162">
        <v>557.77</v>
      </c>
      <c r="I681" s="162">
        <v>538.1</v>
      </c>
      <c r="J681" s="162">
        <v>557.59</v>
      </c>
      <c r="K681" s="162">
        <v>548.87</v>
      </c>
      <c r="L681" s="162">
        <v>549.32000000000005</v>
      </c>
      <c r="M681" s="162">
        <v>554.76</v>
      </c>
      <c r="N681" s="162">
        <v>553.79</v>
      </c>
      <c r="O681" s="162">
        <v>523.95000000000005</v>
      </c>
      <c r="P681" s="162">
        <v>526.12</v>
      </c>
      <c r="Q681" s="162">
        <v>539.47</v>
      </c>
      <c r="R681" s="162">
        <v>553.61</v>
      </c>
      <c r="S681" s="162">
        <v>544.39</v>
      </c>
      <c r="T681" s="162">
        <v>542.77</v>
      </c>
      <c r="U681" s="162">
        <v>536.03</v>
      </c>
      <c r="V681" s="162">
        <v>546.28</v>
      </c>
      <c r="W681" s="162">
        <v>550.27</v>
      </c>
      <c r="X681" s="162">
        <v>551.88</v>
      </c>
      <c r="Y681" s="162">
        <v>554.25</v>
      </c>
    </row>
    <row r="682" spans="1:25" s="146" customFormat="1" ht="25.5" x14ac:dyDescent="0.2">
      <c r="A682" s="163" t="s">
        <v>8</v>
      </c>
      <c r="B682" s="164">
        <v>195.05</v>
      </c>
      <c r="C682" s="165">
        <v>195.05</v>
      </c>
      <c r="D682" s="165">
        <v>195.05</v>
      </c>
      <c r="E682" s="165">
        <v>195.05</v>
      </c>
      <c r="F682" s="165">
        <v>195.05</v>
      </c>
      <c r="G682" s="165">
        <v>195.05</v>
      </c>
      <c r="H682" s="165">
        <v>195.05</v>
      </c>
      <c r="I682" s="165">
        <v>195.05</v>
      </c>
      <c r="J682" s="165">
        <v>195.05</v>
      </c>
      <c r="K682" s="165">
        <v>195.05</v>
      </c>
      <c r="L682" s="165">
        <v>195.05</v>
      </c>
      <c r="M682" s="165">
        <v>195.05</v>
      </c>
      <c r="N682" s="165">
        <v>195.05</v>
      </c>
      <c r="O682" s="165">
        <v>195.05</v>
      </c>
      <c r="P682" s="165">
        <v>195.05</v>
      </c>
      <c r="Q682" s="165">
        <v>195.05</v>
      </c>
      <c r="R682" s="165">
        <v>195.05</v>
      </c>
      <c r="S682" s="165">
        <v>195.05</v>
      </c>
      <c r="T682" s="165">
        <v>195.05</v>
      </c>
      <c r="U682" s="165">
        <v>195.05</v>
      </c>
      <c r="V682" s="165">
        <v>195.05</v>
      </c>
      <c r="W682" s="165">
        <v>195.05</v>
      </c>
      <c r="X682" s="165">
        <v>195.05</v>
      </c>
      <c r="Y682" s="166">
        <v>195.05</v>
      </c>
    </row>
    <row r="683" spans="1:25" s="146" customFormat="1" ht="25.5" x14ac:dyDescent="0.2">
      <c r="A683" s="167" t="s">
        <v>9</v>
      </c>
      <c r="B683" s="164">
        <v>0</v>
      </c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6"/>
    </row>
    <row r="684" spans="1:25" s="146" customFormat="1" ht="26.25" thickBot="1" x14ac:dyDescent="0.25">
      <c r="A684" s="168" t="s">
        <v>127</v>
      </c>
      <c r="B684" s="169">
        <v>3.6509273741482882</v>
      </c>
      <c r="C684" s="169">
        <v>3.6509273741482882</v>
      </c>
      <c r="D684" s="169">
        <v>3.6509273741482882</v>
      </c>
      <c r="E684" s="169">
        <v>3.6509273741482882</v>
      </c>
      <c r="F684" s="169">
        <v>3.6509273741482882</v>
      </c>
      <c r="G684" s="169">
        <v>3.6509273741482882</v>
      </c>
      <c r="H684" s="169">
        <v>3.6509273741482882</v>
      </c>
      <c r="I684" s="169">
        <v>3.6509273741482882</v>
      </c>
      <c r="J684" s="169">
        <v>3.6509273741482882</v>
      </c>
      <c r="K684" s="169">
        <v>3.6509273741482882</v>
      </c>
      <c r="L684" s="169">
        <v>3.6509273741482882</v>
      </c>
      <c r="M684" s="169">
        <v>3.6509273741482882</v>
      </c>
      <c r="N684" s="169">
        <v>3.6509273741482882</v>
      </c>
      <c r="O684" s="169">
        <v>3.6509273741482882</v>
      </c>
      <c r="P684" s="169">
        <v>3.6509273741482882</v>
      </c>
      <c r="Q684" s="169">
        <v>3.6509273741482882</v>
      </c>
      <c r="R684" s="169">
        <v>3.6509273741482882</v>
      </c>
      <c r="S684" s="169">
        <v>3.6509273741482882</v>
      </c>
      <c r="T684" s="169">
        <v>3.6509273741482882</v>
      </c>
      <c r="U684" s="169">
        <v>3.6509273741482882</v>
      </c>
      <c r="V684" s="169">
        <v>3.6509273741482882</v>
      </c>
      <c r="W684" s="169">
        <v>3.6509273741482882</v>
      </c>
      <c r="X684" s="169">
        <v>3.6509273741482882</v>
      </c>
      <c r="Y684" s="169">
        <v>3.6509273741482882</v>
      </c>
    </row>
    <row r="685" spans="1:25" s="146" customFormat="1" ht="15" thickBot="1" x14ac:dyDescent="0.25">
      <c r="A685" s="154">
        <v>9</v>
      </c>
      <c r="B685" s="172">
        <v>801.11092737414833</v>
      </c>
      <c r="C685" s="173">
        <v>784.4009273741483</v>
      </c>
      <c r="D685" s="173">
        <v>780.74092737414821</v>
      </c>
      <c r="E685" s="174">
        <v>755.09092737414835</v>
      </c>
      <c r="F685" s="174">
        <v>783.57092737414837</v>
      </c>
      <c r="G685" s="174">
        <v>780.13092737414831</v>
      </c>
      <c r="H685" s="174">
        <v>795.23092737414822</v>
      </c>
      <c r="I685" s="174">
        <v>776.0309273741484</v>
      </c>
      <c r="J685" s="174">
        <v>784.16092737414829</v>
      </c>
      <c r="K685" s="175">
        <v>787.98092737414822</v>
      </c>
      <c r="L685" s="174">
        <v>788.43092737414827</v>
      </c>
      <c r="M685" s="176">
        <v>786.27092737414841</v>
      </c>
      <c r="N685" s="175">
        <v>788.55092737414839</v>
      </c>
      <c r="O685" s="174">
        <v>765.11092737414833</v>
      </c>
      <c r="P685" s="176">
        <v>772.1409273741483</v>
      </c>
      <c r="Q685" s="177">
        <v>786.30092737414839</v>
      </c>
      <c r="R685" s="174">
        <v>795.52092737414841</v>
      </c>
      <c r="S685" s="177">
        <v>794.2809273741484</v>
      </c>
      <c r="T685" s="174">
        <v>787.5309273741484</v>
      </c>
      <c r="U685" s="173">
        <v>782.84092737414835</v>
      </c>
      <c r="V685" s="173">
        <v>794.72092737414823</v>
      </c>
      <c r="W685" s="173">
        <v>802.69092737414826</v>
      </c>
      <c r="X685" s="173">
        <v>805.44092737414826</v>
      </c>
      <c r="Y685" s="178">
        <v>803.2509273741482</v>
      </c>
    </row>
    <row r="686" spans="1:25" s="146" customFormat="1" ht="38.25" x14ac:dyDescent="0.2">
      <c r="A686" s="161" t="s">
        <v>7</v>
      </c>
      <c r="B686" s="162">
        <v>602.41</v>
      </c>
      <c r="C686" s="162">
        <v>585.70000000000005</v>
      </c>
      <c r="D686" s="162">
        <v>582.04</v>
      </c>
      <c r="E686" s="162">
        <v>556.39</v>
      </c>
      <c r="F686" s="162">
        <v>584.87</v>
      </c>
      <c r="G686" s="162">
        <v>581.42999999999995</v>
      </c>
      <c r="H686" s="162">
        <v>596.53</v>
      </c>
      <c r="I686" s="162">
        <v>577.33000000000004</v>
      </c>
      <c r="J686" s="162">
        <v>585.46</v>
      </c>
      <c r="K686" s="162">
        <v>589.28</v>
      </c>
      <c r="L686" s="162">
        <v>589.73</v>
      </c>
      <c r="M686" s="162">
        <v>587.57000000000005</v>
      </c>
      <c r="N686" s="162">
        <v>589.85</v>
      </c>
      <c r="O686" s="162">
        <v>566.41</v>
      </c>
      <c r="P686" s="162">
        <v>573.44000000000005</v>
      </c>
      <c r="Q686" s="162">
        <v>587.6</v>
      </c>
      <c r="R686" s="162">
        <v>596.82000000000005</v>
      </c>
      <c r="S686" s="162">
        <v>595.58000000000004</v>
      </c>
      <c r="T686" s="162">
        <v>588.83000000000004</v>
      </c>
      <c r="U686" s="162">
        <v>584.14</v>
      </c>
      <c r="V686" s="162">
        <v>596.02</v>
      </c>
      <c r="W686" s="162">
        <v>603.99</v>
      </c>
      <c r="X686" s="162">
        <v>606.74</v>
      </c>
      <c r="Y686" s="162">
        <v>604.54999999999995</v>
      </c>
    </row>
    <row r="687" spans="1:25" s="146" customFormat="1" ht="25.5" x14ac:dyDescent="0.2">
      <c r="A687" s="163" t="s">
        <v>8</v>
      </c>
      <c r="B687" s="164">
        <v>195.05</v>
      </c>
      <c r="C687" s="165">
        <v>195.05</v>
      </c>
      <c r="D687" s="165">
        <v>195.05</v>
      </c>
      <c r="E687" s="165">
        <v>195.05</v>
      </c>
      <c r="F687" s="165">
        <v>195.05</v>
      </c>
      <c r="G687" s="165">
        <v>195.05</v>
      </c>
      <c r="H687" s="165">
        <v>195.05</v>
      </c>
      <c r="I687" s="165">
        <v>195.05</v>
      </c>
      <c r="J687" s="165">
        <v>195.05</v>
      </c>
      <c r="K687" s="165">
        <v>195.05</v>
      </c>
      <c r="L687" s="165">
        <v>195.05</v>
      </c>
      <c r="M687" s="165">
        <v>195.05</v>
      </c>
      <c r="N687" s="165">
        <v>195.05</v>
      </c>
      <c r="O687" s="165">
        <v>195.05</v>
      </c>
      <c r="P687" s="165">
        <v>195.05</v>
      </c>
      <c r="Q687" s="165">
        <v>195.05</v>
      </c>
      <c r="R687" s="165">
        <v>195.05</v>
      </c>
      <c r="S687" s="165">
        <v>195.05</v>
      </c>
      <c r="T687" s="165">
        <v>195.05</v>
      </c>
      <c r="U687" s="165">
        <v>195.05</v>
      </c>
      <c r="V687" s="165">
        <v>195.05</v>
      </c>
      <c r="W687" s="165">
        <v>195.05</v>
      </c>
      <c r="X687" s="165">
        <v>195.05</v>
      </c>
      <c r="Y687" s="166">
        <v>195.05</v>
      </c>
    </row>
    <row r="688" spans="1:25" s="146" customFormat="1" ht="25.5" x14ac:dyDescent="0.2">
      <c r="A688" s="167" t="s">
        <v>9</v>
      </c>
      <c r="B688" s="164">
        <v>0</v>
      </c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6"/>
    </row>
    <row r="689" spans="1:25" s="146" customFormat="1" ht="26.25" thickBot="1" x14ac:dyDescent="0.25">
      <c r="A689" s="168" t="s">
        <v>127</v>
      </c>
      <c r="B689" s="169">
        <v>3.6509273741482882</v>
      </c>
      <c r="C689" s="169">
        <v>3.6509273741482882</v>
      </c>
      <c r="D689" s="169">
        <v>3.6509273741482882</v>
      </c>
      <c r="E689" s="169">
        <v>3.6509273741482882</v>
      </c>
      <c r="F689" s="169">
        <v>3.6509273741482882</v>
      </c>
      <c r="G689" s="169">
        <v>3.6509273741482882</v>
      </c>
      <c r="H689" s="169">
        <v>3.6509273741482882</v>
      </c>
      <c r="I689" s="169">
        <v>3.6509273741482882</v>
      </c>
      <c r="J689" s="169">
        <v>3.6509273741482882</v>
      </c>
      <c r="K689" s="169">
        <v>3.6509273741482882</v>
      </c>
      <c r="L689" s="169">
        <v>3.6509273741482882</v>
      </c>
      <c r="M689" s="169">
        <v>3.6509273741482882</v>
      </c>
      <c r="N689" s="169">
        <v>3.6509273741482882</v>
      </c>
      <c r="O689" s="169">
        <v>3.6509273741482882</v>
      </c>
      <c r="P689" s="169">
        <v>3.6509273741482882</v>
      </c>
      <c r="Q689" s="169">
        <v>3.6509273741482882</v>
      </c>
      <c r="R689" s="169">
        <v>3.6509273741482882</v>
      </c>
      <c r="S689" s="169">
        <v>3.6509273741482882</v>
      </c>
      <c r="T689" s="169">
        <v>3.6509273741482882</v>
      </c>
      <c r="U689" s="169">
        <v>3.6509273741482882</v>
      </c>
      <c r="V689" s="169">
        <v>3.6509273741482882</v>
      </c>
      <c r="W689" s="169">
        <v>3.6509273741482882</v>
      </c>
      <c r="X689" s="169">
        <v>3.6509273741482882</v>
      </c>
      <c r="Y689" s="169">
        <v>3.6509273741482882</v>
      </c>
    </row>
    <row r="690" spans="1:25" s="146" customFormat="1" ht="15" thickBot="1" x14ac:dyDescent="0.25">
      <c r="A690" s="171">
        <v>10</v>
      </c>
      <c r="B690" s="172">
        <v>811.85092737414834</v>
      </c>
      <c r="C690" s="173">
        <v>800.24092737414821</v>
      </c>
      <c r="D690" s="173">
        <v>789.43092737414827</v>
      </c>
      <c r="E690" s="174">
        <v>781.20092737414825</v>
      </c>
      <c r="F690" s="174">
        <v>761.33092737414836</v>
      </c>
      <c r="G690" s="174">
        <v>785.6509273741483</v>
      </c>
      <c r="H690" s="174">
        <v>797.33092737414836</v>
      </c>
      <c r="I690" s="174">
        <v>778.82092737414837</v>
      </c>
      <c r="J690" s="174">
        <v>783.77092737414841</v>
      </c>
      <c r="K690" s="175">
        <v>804.83092737414836</v>
      </c>
      <c r="L690" s="174">
        <v>789.42092737414828</v>
      </c>
      <c r="M690" s="176">
        <v>789.7609273741482</v>
      </c>
      <c r="N690" s="175">
        <v>789.83092737414836</v>
      </c>
      <c r="O690" s="174">
        <v>774.31092737414838</v>
      </c>
      <c r="P690" s="176">
        <v>770.34092737414835</v>
      </c>
      <c r="Q690" s="177">
        <v>782.47092737414823</v>
      </c>
      <c r="R690" s="174">
        <v>809.11092737414833</v>
      </c>
      <c r="S690" s="177">
        <v>810.2509273741482</v>
      </c>
      <c r="T690" s="174">
        <v>789.47092737414823</v>
      </c>
      <c r="U690" s="173">
        <v>793.31092737414838</v>
      </c>
      <c r="V690" s="173">
        <v>798.30092737414839</v>
      </c>
      <c r="W690" s="173">
        <v>802.07092737414837</v>
      </c>
      <c r="X690" s="173">
        <v>805.7909273741484</v>
      </c>
      <c r="Y690" s="178">
        <v>809.19092737414826</v>
      </c>
    </row>
    <row r="691" spans="1:25" s="146" customFormat="1" ht="38.25" x14ac:dyDescent="0.2">
      <c r="A691" s="161" t="s">
        <v>7</v>
      </c>
      <c r="B691" s="162">
        <v>613.15</v>
      </c>
      <c r="C691" s="162">
        <v>601.54</v>
      </c>
      <c r="D691" s="162">
        <v>590.73</v>
      </c>
      <c r="E691" s="162">
        <v>582.5</v>
      </c>
      <c r="F691" s="162">
        <v>562.63</v>
      </c>
      <c r="G691" s="162">
        <v>586.95000000000005</v>
      </c>
      <c r="H691" s="162">
        <v>598.63</v>
      </c>
      <c r="I691" s="162">
        <v>580.12</v>
      </c>
      <c r="J691" s="162">
        <v>585.07000000000005</v>
      </c>
      <c r="K691" s="162">
        <v>606.13</v>
      </c>
      <c r="L691" s="162">
        <v>590.72</v>
      </c>
      <c r="M691" s="162">
        <v>591.05999999999995</v>
      </c>
      <c r="N691" s="162">
        <v>591.13</v>
      </c>
      <c r="O691" s="162">
        <v>575.61</v>
      </c>
      <c r="P691" s="162">
        <v>571.64</v>
      </c>
      <c r="Q691" s="162">
        <v>583.77</v>
      </c>
      <c r="R691" s="162">
        <v>610.41</v>
      </c>
      <c r="S691" s="162">
        <v>611.54999999999995</v>
      </c>
      <c r="T691" s="162">
        <v>590.77</v>
      </c>
      <c r="U691" s="162">
        <v>594.61</v>
      </c>
      <c r="V691" s="162">
        <v>599.6</v>
      </c>
      <c r="W691" s="162">
        <v>603.37</v>
      </c>
      <c r="X691" s="162">
        <v>607.09</v>
      </c>
      <c r="Y691" s="162">
        <v>610.49</v>
      </c>
    </row>
    <row r="692" spans="1:25" s="146" customFormat="1" ht="25.5" x14ac:dyDescent="0.2">
      <c r="A692" s="163" t="s">
        <v>8</v>
      </c>
      <c r="B692" s="164">
        <v>195.05</v>
      </c>
      <c r="C692" s="165">
        <v>195.05</v>
      </c>
      <c r="D692" s="165">
        <v>195.05</v>
      </c>
      <c r="E692" s="165">
        <v>195.05</v>
      </c>
      <c r="F692" s="165">
        <v>195.05</v>
      </c>
      <c r="G692" s="165">
        <v>195.05</v>
      </c>
      <c r="H692" s="165">
        <v>195.05</v>
      </c>
      <c r="I692" s="165">
        <v>195.05</v>
      </c>
      <c r="J692" s="165">
        <v>195.05</v>
      </c>
      <c r="K692" s="165">
        <v>195.05</v>
      </c>
      <c r="L692" s="165">
        <v>195.05</v>
      </c>
      <c r="M692" s="165">
        <v>195.05</v>
      </c>
      <c r="N692" s="165">
        <v>195.05</v>
      </c>
      <c r="O692" s="165">
        <v>195.05</v>
      </c>
      <c r="P692" s="165">
        <v>195.05</v>
      </c>
      <c r="Q692" s="165">
        <v>195.05</v>
      </c>
      <c r="R692" s="165">
        <v>195.05</v>
      </c>
      <c r="S692" s="165">
        <v>195.05</v>
      </c>
      <c r="T692" s="165">
        <v>195.05</v>
      </c>
      <c r="U692" s="165">
        <v>195.05</v>
      </c>
      <c r="V692" s="165">
        <v>195.05</v>
      </c>
      <c r="W692" s="165">
        <v>195.05</v>
      </c>
      <c r="X692" s="165">
        <v>195.05</v>
      </c>
      <c r="Y692" s="166">
        <v>195.05</v>
      </c>
    </row>
    <row r="693" spans="1:25" s="146" customFormat="1" ht="25.5" x14ac:dyDescent="0.2">
      <c r="A693" s="167" t="s">
        <v>9</v>
      </c>
      <c r="B693" s="164">
        <v>0</v>
      </c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6"/>
    </row>
    <row r="694" spans="1:25" s="146" customFormat="1" ht="26.25" thickBot="1" x14ac:dyDescent="0.25">
      <c r="A694" s="168" t="s">
        <v>127</v>
      </c>
      <c r="B694" s="169">
        <v>3.6509273741482882</v>
      </c>
      <c r="C694" s="169">
        <v>3.6509273741482882</v>
      </c>
      <c r="D694" s="169">
        <v>3.6509273741482882</v>
      </c>
      <c r="E694" s="169">
        <v>3.6509273741482882</v>
      </c>
      <c r="F694" s="169">
        <v>3.6509273741482882</v>
      </c>
      <c r="G694" s="169">
        <v>3.6509273741482882</v>
      </c>
      <c r="H694" s="169">
        <v>3.6509273741482882</v>
      </c>
      <c r="I694" s="169">
        <v>3.6509273741482882</v>
      </c>
      <c r="J694" s="169">
        <v>3.6509273741482882</v>
      </c>
      <c r="K694" s="169">
        <v>3.6509273741482882</v>
      </c>
      <c r="L694" s="169">
        <v>3.6509273741482882</v>
      </c>
      <c r="M694" s="169">
        <v>3.6509273741482882</v>
      </c>
      <c r="N694" s="169">
        <v>3.6509273741482882</v>
      </c>
      <c r="O694" s="169">
        <v>3.6509273741482882</v>
      </c>
      <c r="P694" s="169">
        <v>3.6509273741482882</v>
      </c>
      <c r="Q694" s="169">
        <v>3.6509273741482882</v>
      </c>
      <c r="R694" s="169">
        <v>3.6509273741482882</v>
      </c>
      <c r="S694" s="169">
        <v>3.6509273741482882</v>
      </c>
      <c r="T694" s="169">
        <v>3.6509273741482882</v>
      </c>
      <c r="U694" s="169">
        <v>3.6509273741482882</v>
      </c>
      <c r="V694" s="169">
        <v>3.6509273741482882</v>
      </c>
      <c r="W694" s="169">
        <v>3.6509273741482882</v>
      </c>
      <c r="X694" s="169">
        <v>3.6509273741482882</v>
      </c>
      <c r="Y694" s="169">
        <v>3.6509273741482882</v>
      </c>
    </row>
    <row r="695" spans="1:25" s="146" customFormat="1" ht="15" thickBot="1" x14ac:dyDescent="0.25">
      <c r="A695" s="154">
        <v>11</v>
      </c>
      <c r="B695" s="172">
        <v>709.26092737414831</v>
      </c>
      <c r="C695" s="173">
        <v>700.7709273741483</v>
      </c>
      <c r="D695" s="173">
        <v>673.04092737414828</v>
      </c>
      <c r="E695" s="174">
        <v>694.69092737414826</v>
      </c>
      <c r="F695" s="174">
        <v>721.77092737414841</v>
      </c>
      <c r="G695" s="174">
        <v>737.34092737414835</v>
      </c>
      <c r="H695" s="174">
        <v>730.42092737414828</v>
      </c>
      <c r="I695" s="174">
        <v>728.62092737414832</v>
      </c>
      <c r="J695" s="174">
        <v>740.2809273741484</v>
      </c>
      <c r="K695" s="175">
        <v>747.41092737414829</v>
      </c>
      <c r="L695" s="174">
        <v>745.73092737414822</v>
      </c>
      <c r="M695" s="176">
        <v>729.5009273741482</v>
      </c>
      <c r="N695" s="175">
        <v>722.10092737414834</v>
      </c>
      <c r="O695" s="174">
        <v>706.94092737414826</v>
      </c>
      <c r="P695" s="176">
        <v>711.1509273741483</v>
      </c>
      <c r="Q695" s="177">
        <v>725.83092737414836</v>
      </c>
      <c r="R695" s="174">
        <v>749.7809273741484</v>
      </c>
      <c r="S695" s="177">
        <v>751.30092737414839</v>
      </c>
      <c r="T695" s="174">
        <v>722.88092737414831</v>
      </c>
      <c r="U695" s="173">
        <v>715.08092737414836</v>
      </c>
      <c r="V695" s="173">
        <v>728.05092737414839</v>
      </c>
      <c r="W695" s="173">
        <v>732.30092737414839</v>
      </c>
      <c r="X695" s="173">
        <v>732.02092737414841</v>
      </c>
      <c r="Y695" s="178">
        <v>705.46092737414824</v>
      </c>
    </row>
    <row r="696" spans="1:25" s="146" customFormat="1" ht="38.25" x14ac:dyDescent="0.2">
      <c r="A696" s="161" t="s">
        <v>7</v>
      </c>
      <c r="B696" s="162">
        <v>510.56</v>
      </c>
      <c r="C696" s="162">
        <v>502.07</v>
      </c>
      <c r="D696" s="162">
        <v>474.34</v>
      </c>
      <c r="E696" s="162">
        <v>495.99</v>
      </c>
      <c r="F696" s="162">
        <v>523.07000000000005</v>
      </c>
      <c r="G696" s="162">
        <v>538.64</v>
      </c>
      <c r="H696" s="162">
        <v>531.72</v>
      </c>
      <c r="I696" s="162">
        <v>529.91999999999996</v>
      </c>
      <c r="J696" s="162">
        <v>541.58000000000004</v>
      </c>
      <c r="K696" s="162">
        <v>548.71</v>
      </c>
      <c r="L696" s="162">
        <v>547.03</v>
      </c>
      <c r="M696" s="162">
        <v>530.79999999999995</v>
      </c>
      <c r="N696" s="162">
        <v>523.4</v>
      </c>
      <c r="O696" s="162">
        <v>508.24</v>
      </c>
      <c r="P696" s="162">
        <v>512.45000000000005</v>
      </c>
      <c r="Q696" s="162">
        <v>527.13</v>
      </c>
      <c r="R696" s="162">
        <v>551.08000000000004</v>
      </c>
      <c r="S696" s="162">
        <v>552.6</v>
      </c>
      <c r="T696" s="162">
        <v>524.17999999999995</v>
      </c>
      <c r="U696" s="162">
        <v>516.38</v>
      </c>
      <c r="V696" s="162">
        <v>529.35</v>
      </c>
      <c r="W696" s="162">
        <v>533.6</v>
      </c>
      <c r="X696" s="162">
        <v>533.32000000000005</v>
      </c>
      <c r="Y696" s="162">
        <v>506.76</v>
      </c>
    </row>
    <row r="697" spans="1:25" s="146" customFormat="1" ht="25.5" x14ac:dyDescent="0.2">
      <c r="A697" s="163" t="s">
        <v>8</v>
      </c>
      <c r="B697" s="164">
        <v>195.05</v>
      </c>
      <c r="C697" s="165">
        <v>195.05</v>
      </c>
      <c r="D697" s="165">
        <v>195.05</v>
      </c>
      <c r="E697" s="165">
        <v>195.05</v>
      </c>
      <c r="F697" s="165">
        <v>195.05</v>
      </c>
      <c r="G697" s="165">
        <v>195.05</v>
      </c>
      <c r="H697" s="165">
        <v>195.05</v>
      </c>
      <c r="I697" s="165">
        <v>195.05</v>
      </c>
      <c r="J697" s="165">
        <v>195.05</v>
      </c>
      <c r="K697" s="165">
        <v>195.05</v>
      </c>
      <c r="L697" s="165">
        <v>195.05</v>
      </c>
      <c r="M697" s="165">
        <v>195.05</v>
      </c>
      <c r="N697" s="165">
        <v>195.05</v>
      </c>
      <c r="O697" s="165">
        <v>195.05</v>
      </c>
      <c r="P697" s="165">
        <v>195.05</v>
      </c>
      <c r="Q697" s="165">
        <v>195.05</v>
      </c>
      <c r="R697" s="165">
        <v>195.05</v>
      </c>
      <c r="S697" s="165">
        <v>195.05</v>
      </c>
      <c r="T697" s="165">
        <v>195.05</v>
      </c>
      <c r="U697" s="165">
        <v>195.05</v>
      </c>
      <c r="V697" s="165">
        <v>195.05</v>
      </c>
      <c r="W697" s="165">
        <v>195.05</v>
      </c>
      <c r="X697" s="165">
        <v>195.05</v>
      </c>
      <c r="Y697" s="166">
        <v>195.05</v>
      </c>
    </row>
    <row r="698" spans="1:25" s="146" customFormat="1" ht="25.5" x14ac:dyDescent="0.2">
      <c r="A698" s="167" t="s">
        <v>9</v>
      </c>
      <c r="B698" s="164">
        <v>0</v>
      </c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6"/>
    </row>
    <row r="699" spans="1:25" s="146" customFormat="1" ht="26.25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</row>
    <row r="700" spans="1:25" s="146" customFormat="1" ht="15" thickBot="1" x14ac:dyDescent="0.25">
      <c r="A700" s="171">
        <v>12</v>
      </c>
      <c r="B700" s="172">
        <v>752.82092737414837</v>
      </c>
      <c r="C700" s="173">
        <v>729.74092737414821</v>
      </c>
      <c r="D700" s="173">
        <v>733.99092737414821</v>
      </c>
      <c r="E700" s="174">
        <v>756.23092737414822</v>
      </c>
      <c r="F700" s="174">
        <v>774.87092737414832</v>
      </c>
      <c r="G700" s="174">
        <v>775.13092737414831</v>
      </c>
      <c r="H700" s="174">
        <v>768.30092737414839</v>
      </c>
      <c r="I700" s="174">
        <v>759.0009273741482</v>
      </c>
      <c r="J700" s="174">
        <v>761.93092737414827</v>
      </c>
      <c r="K700" s="175">
        <v>776.52092737414841</v>
      </c>
      <c r="L700" s="174">
        <v>771.71092737414824</v>
      </c>
      <c r="M700" s="176">
        <v>773.0309273741484</v>
      </c>
      <c r="N700" s="175">
        <v>771.35092737414834</v>
      </c>
      <c r="O700" s="174">
        <v>736.7609273741482</v>
      </c>
      <c r="P700" s="176">
        <v>747.84092737414835</v>
      </c>
      <c r="Q700" s="177">
        <v>751.35092737414834</v>
      </c>
      <c r="R700" s="174">
        <v>783.77092737414841</v>
      </c>
      <c r="S700" s="177">
        <v>781.6509273741483</v>
      </c>
      <c r="T700" s="174">
        <v>774.55092737414839</v>
      </c>
      <c r="U700" s="173">
        <v>752.61092737414833</v>
      </c>
      <c r="V700" s="173">
        <v>758.16092737414829</v>
      </c>
      <c r="W700" s="173">
        <v>764.7609273741482</v>
      </c>
      <c r="X700" s="173">
        <v>771.71092737414824</v>
      </c>
      <c r="Y700" s="178">
        <v>749.98092737414822</v>
      </c>
    </row>
    <row r="701" spans="1:25" s="146" customFormat="1" ht="38.25" x14ac:dyDescent="0.2">
      <c r="A701" s="161" t="s">
        <v>7</v>
      </c>
      <c r="B701" s="162">
        <v>554.12</v>
      </c>
      <c r="C701" s="162">
        <v>531.04</v>
      </c>
      <c r="D701" s="162">
        <v>535.29</v>
      </c>
      <c r="E701" s="162">
        <v>557.53</v>
      </c>
      <c r="F701" s="162">
        <v>576.16999999999996</v>
      </c>
      <c r="G701" s="162">
        <v>576.42999999999995</v>
      </c>
      <c r="H701" s="162">
        <v>569.6</v>
      </c>
      <c r="I701" s="162">
        <v>560.29999999999995</v>
      </c>
      <c r="J701" s="162">
        <v>563.23</v>
      </c>
      <c r="K701" s="162">
        <v>577.82000000000005</v>
      </c>
      <c r="L701" s="162">
        <v>573.01</v>
      </c>
      <c r="M701" s="162">
        <v>574.33000000000004</v>
      </c>
      <c r="N701" s="162">
        <v>572.65</v>
      </c>
      <c r="O701" s="162">
        <v>538.05999999999995</v>
      </c>
      <c r="P701" s="162">
        <v>549.14</v>
      </c>
      <c r="Q701" s="162">
        <v>552.65</v>
      </c>
      <c r="R701" s="162">
        <v>585.07000000000005</v>
      </c>
      <c r="S701" s="162">
        <v>582.95000000000005</v>
      </c>
      <c r="T701" s="162">
        <v>575.85</v>
      </c>
      <c r="U701" s="162">
        <v>553.91</v>
      </c>
      <c r="V701" s="162">
        <v>559.46</v>
      </c>
      <c r="W701" s="162">
        <v>566.05999999999995</v>
      </c>
      <c r="X701" s="162">
        <v>573.01</v>
      </c>
      <c r="Y701" s="162">
        <v>551.28</v>
      </c>
    </row>
    <row r="702" spans="1:25" s="146" customFormat="1" ht="25.5" x14ac:dyDescent="0.2">
      <c r="A702" s="163" t="s">
        <v>8</v>
      </c>
      <c r="B702" s="164">
        <v>195.05</v>
      </c>
      <c r="C702" s="165">
        <v>195.05</v>
      </c>
      <c r="D702" s="165">
        <v>195.05</v>
      </c>
      <c r="E702" s="165">
        <v>195.05</v>
      </c>
      <c r="F702" s="165">
        <v>195.05</v>
      </c>
      <c r="G702" s="165">
        <v>195.05</v>
      </c>
      <c r="H702" s="165">
        <v>195.05</v>
      </c>
      <c r="I702" s="165">
        <v>195.05</v>
      </c>
      <c r="J702" s="165">
        <v>195.05</v>
      </c>
      <c r="K702" s="165">
        <v>195.05</v>
      </c>
      <c r="L702" s="165">
        <v>195.05</v>
      </c>
      <c r="M702" s="165">
        <v>195.05</v>
      </c>
      <c r="N702" s="165">
        <v>195.05</v>
      </c>
      <c r="O702" s="165">
        <v>195.05</v>
      </c>
      <c r="P702" s="165">
        <v>195.05</v>
      </c>
      <c r="Q702" s="165">
        <v>195.05</v>
      </c>
      <c r="R702" s="165">
        <v>195.05</v>
      </c>
      <c r="S702" s="165">
        <v>195.05</v>
      </c>
      <c r="T702" s="165">
        <v>195.05</v>
      </c>
      <c r="U702" s="165">
        <v>195.05</v>
      </c>
      <c r="V702" s="165">
        <v>195.05</v>
      </c>
      <c r="W702" s="165">
        <v>195.05</v>
      </c>
      <c r="X702" s="165">
        <v>195.05</v>
      </c>
      <c r="Y702" s="166">
        <v>195.05</v>
      </c>
    </row>
    <row r="703" spans="1:25" s="146" customFormat="1" ht="25.5" x14ac:dyDescent="0.2">
      <c r="A703" s="167" t="s">
        <v>9</v>
      </c>
      <c r="B703" s="164">
        <v>0</v>
      </c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6"/>
    </row>
    <row r="704" spans="1:25" s="146" customFormat="1" ht="26.25" thickBot="1" x14ac:dyDescent="0.25">
      <c r="A704" s="168" t="s">
        <v>127</v>
      </c>
      <c r="B704" s="169">
        <v>3.6509273741482882</v>
      </c>
      <c r="C704" s="169">
        <v>3.6509273741482882</v>
      </c>
      <c r="D704" s="169">
        <v>3.6509273741482882</v>
      </c>
      <c r="E704" s="169">
        <v>3.6509273741482882</v>
      </c>
      <c r="F704" s="169">
        <v>3.6509273741482882</v>
      </c>
      <c r="G704" s="169">
        <v>3.6509273741482882</v>
      </c>
      <c r="H704" s="169">
        <v>3.6509273741482882</v>
      </c>
      <c r="I704" s="169">
        <v>3.6509273741482882</v>
      </c>
      <c r="J704" s="169">
        <v>3.6509273741482882</v>
      </c>
      <c r="K704" s="169">
        <v>3.6509273741482882</v>
      </c>
      <c r="L704" s="169">
        <v>3.6509273741482882</v>
      </c>
      <c r="M704" s="169">
        <v>3.6509273741482882</v>
      </c>
      <c r="N704" s="169">
        <v>3.6509273741482882</v>
      </c>
      <c r="O704" s="169">
        <v>3.6509273741482882</v>
      </c>
      <c r="P704" s="169">
        <v>3.6509273741482882</v>
      </c>
      <c r="Q704" s="169">
        <v>3.6509273741482882</v>
      </c>
      <c r="R704" s="169">
        <v>3.6509273741482882</v>
      </c>
      <c r="S704" s="169">
        <v>3.6509273741482882</v>
      </c>
      <c r="T704" s="169">
        <v>3.6509273741482882</v>
      </c>
      <c r="U704" s="169">
        <v>3.6509273741482882</v>
      </c>
      <c r="V704" s="169">
        <v>3.6509273741482882</v>
      </c>
      <c r="W704" s="169">
        <v>3.6509273741482882</v>
      </c>
      <c r="X704" s="169">
        <v>3.6509273741482882</v>
      </c>
      <c r="Y704" s="169">
        <v>3.6509273741482882</v>
      </c>
    </row>
    <row r="705" spans="1:25" s="146" customFormat="1" ht="15" thickBot="1" x14ac:dyDescent="0.25">
      <c r="A705" s="154">
        <v>13</v>
      </c>
      <c r="B705" s="172">
        <v>704.72092737414823</v>
      </c>
      <c r="C705" s="173">
        <v>678.84092737414835</v>
      </c>
      <c r="D705" s="173">
        <v>679.61092737414833</v>
      </c>
      <c r="E705" s="174">
        <v>686.49092737414833</v>
      </c>
      <c r="F705" s="174">
        <v>703.56092737414838</v>
      </c>
      <c r="G705" s="174">
        <v>701.1509273741483</v>
      </c>
      <c r="H705" s="174">
        <v>696.88092737414831</v>
      </c>
      <c r="I705" s="174">
        <v>689.57092737414837</v>
      </c>
      <c r="J705" s="174">
        <v>693.55092737414839</v>
      </c>
      <c r="K705" s="175">
        <v>701.75092737414832</v>
      </c>
      <c r="L705" s="174">
        <v>706.29092737414828</v>
      </c>
      <c r="M705" s="176">
        <v>704.4009273741483</v>
      </c>
      <c r="N705" s="175">
        <v>705.49092737414833</v>
      </c>
      <c r="O705" s="174">
        <v>676.20092737414825</v>
      </c>
      <c r="P705" s="176">
        <v>676.87092737414832</v>
      </c>
      <c r="Q705" s="177">
        <v>688.66092737414829</v>
      </c>
      <c r="R705" s="174">
        <v>723.4009273741483</v>
      </c>
      <c r="S705" s="177">
        <v>724.69092737414826</v>
      </c>
      <c r="T705" s="174">
        <v>693.51092737414831</v>
      </c>
      <c r="U705" s="173">
        <v>689.26092737414831</v>
      </c>
      <c r="V705" s="173">
        <v>699.50092737414832</v>
      </c>
      <c r="W705" s="173">
        <v>706.10092737414834</v>
      </c>
      <c r="X705" s="173">
        <v>706.28092737414829</v>
      </c>
      <c r="Y705" s="178">
        <v>713.10092737414834</v>
      </c>
    </row>
    <row r="706" spans="1:25" s="146" customFormat="1" ht="38.25" x14ac:dyDescent="0.2">
      <c r="A706" s="161" t="s">
        <v>7</v>
      </c>
      <c r="B706" s="162">
        <v>506.02</v>
      </c>
      <c r="C706" s="162">
        <v>480.14</v>
      </c>
      <c r="D706" s="162">
        <v>480.91</v>
      </c>
      <c r="E706" s="162">
        <v>487.79</v>
      </c>
      <c r="F706" s="162">
        <v>504.86</v>
      </c>
      <c r="G706" s="162">
        <v>502.45</v>
      </c>
      <c r="H706" s="162">
        <v>498.18</v>
      </c>
      <c r="I706" s="162">
        <v>490.87</v>
      </c>
      <c r="J706" s="162">
        <v>494.85</v>
      </c>
      <c r="K706" s="162">
        <v>503.05</v>
      </c>
      <c r="L706" s="162">
        <v>507.59</v>
      </c>
      <c r="M706" s="162">
        <v>505.7</v>
      </c>
      <c r="N706" s="162">
        <v>506.79</v>
      </c>
      <c r="O706" s="162">
        <v>477.5</v>
      </c>
      <c r="P706" s="162">
        <v>478.17</v>
      </c>
      <c r="Q706" s="162">
        <v>489.96</v>
      </c>
      <c r="R706" s="162">
        <v>524.70000000000005</v>
      </c>
      <c r="S706" s="162">
        <v>525.99</v>
      </c>
      <c r="T706" s="162">
        <v>494.81</v>
      </c>
      <c r="U706" s="162">
        <v>490.56</v>
      </c>
      <c r="V706" s="162">
        <v>500.8</v>
      </c>
      <c r="W706" s="162">
        <v>507.4</v>
      </c>
      <c r="X706" s="162">
        <v>507.58</v>
      </c>
      <c r="Y706" s="162">
        <v>514.4</v>
      </c>
    </row>
    <row r="707" spans="1:25" s="146" customFormat="1" ht="25.5" x14ac:dyDescent="0.2">
      <c r="A707" s="163" t="s">
        <v>8</v>
      </c>
      <c r="B707" s="164">
        <v>195.05</v>
      </c>
      <c r="C707" s="165">
        <v>195.05</v>
      </c>
      <c r="D707" s="165">
        <v>195.05</v>
      </c>
      <c r="E707" s="165">
        <v>195.05</v>
      </c>
      <c r="F707" s="165">
        <v>195.05</v>
      </c>
      <c r="G707" s="165">
        <v>195.05</v>
      </c>
      <c r="H707" s="165">
        <v>195.05</v>
      </c>
      <c r="I707" s="165">
        <v>195.05</v>
      </c>
      <c r="J707" s="165">
        <v>195.05</v>
      </c>
      <c r="K707" s="165">
        <v>195.05</v>
      </c>
      <c r="L707" s="165">
        <v>195.05</v>
      </c>
      <c r="M707" s="165">
        <v>195.05</v>
      </c>
      <c r="N707" s="165">
        <v>195.05</v>
      </c>
      <c r="O707" s="165">
        <v>195.05</v>
      </c>
      <c r="P707" s="165">
        <v>195.05</v>
      </c>
      <c r="Q707" s="165">
        <v>195.05</v>
      </c>
      <c r="R707" s="165">
        <v>195.05</v>
      </c>
      <c r="S707" s="165">
        <v>195.05</v>
      </c>
      <c r="T707" s="165">
        <v>195.05</v>
      </c>
      <c r="U707" s="165">
        <v>195.05</v>
      </c>
      <c r="V707" s="165">
        <v>195.05</v>
      </c>
      <c r="W707" s="165">
        <v>195.05</v>
      </c>
      <c r="X707" s="165">
        <v>195.05</v>
      </c>
      <c r="Y707" s="166">
        <v>195.05</v>
      </c>
    </row>
    <row r="708" spans="1:25" s="146" customFormat="1" ht="25.5" x14ac:dyDescent="0.2">
      <c r="A708" s="167" t="s">
        <v>9</v>
      </c>
      <c r="B708" s="164">
        <v>0</v>
      </c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6"/>
    </row>
    <row r="709" spans="1:25" s="146" customFormat="1" ht="26.25" thickBot="1" x14ac:dyDescent="0.25">
      <c r="A709" s="168" t="s">
        <v>127</v>
      </c>
      <c r="B709" s="169">
        <v>3.6509273741482882</v>
      </c>
      <c r="C709" s="169">
        <v>3.6509273741482882</v>
      </c>
      <c r="D709" s="169">
        <v>3.6509273741482882</v>
      </c>
      <c r="E709" s="169">
        <v>3.6509273741482882</v>
      </c>
      <c r="F709" s="169">
        <v>3.6509273741482882</v>
      </c>
      <c r="G709" s="169">
        <v>3.6509273741482882</v>
      </c>
      <c r="H709" s="169">
        <v>3.6509273741482882</v>
      </c>
      <c r="I709" s="169">
        <v>3.6509273741482882</v>
      </c>
      <c r="J709" s="169">
        <v>3.6509273741482882</v>
      </c>
      <c r="K709" s="169">
        <v>3.6509273741482882</v>
      </c>
      <c r="L709" s="169">
        <v>3.6509273741482882</v>
      </c>
      <c r="M709" s="169">
        <v>3.6509273741482882</v>
      </c>
      <c r="N709" s="169">
        <v>3.6509273741482882</v>
      </c>
      <c r="O709" s="169">
        <v>3.6509273741482882</v>
      </c>
      <c r="P709" s="169">
        <v>3.6509273741482882</v>
      </c>
      <c r="Q709" s="169">
        <v>3.6509273741482882</v>
      </c>
      <c r="R709" s="169">
        <v>3.6509273741482882</v>
      </c>
      <c r="S709" s="169">
        <v>3.6509273741482882</v>
      </c>
      <c r="T709" s="169">
        <v>3.6509273741482882</v>
      </c>
      <c r="U709" s="169">
        <v>3.6509273741482882</v>
      </c>
      <c r="V709" s="169">
        <v>3.6509273741482882</v>
      </c>
      <c r="W709" s="169">
        <v>3.6509273741482882</v>
      </c>
      <c r="X709" s="169">
        <v>3.6509273741482882</v>
      </c>
      <c r="Y709" s="169">
        <v>3.6509273741482882</v>
      </c>
    </row>
    <row r="710" spans="1:25" s="146" customFormat="1" ht="15" thickBot="1" x14ac:dyDescent="0.25">
      <c r="A710" s="171">
        <v>14</v>
      </c>
      <c r="B710" s="172">
        <v>723.96092737414824</v>
      </c>
      <c r="C710" s="173">
        <v>690.60092737414834</v>
      </c>
      <c r="D710" s="173">
        <v>690.16092737414829</v>
      </c>
      <c r="E710" s="174">
        <v>692.79092737414828</v>
      </c>
      <c r="F710" s="174">
        <v>724.66092737414829</v>
      </c>
      <c r="G710" s="174">
        <v>725.84092737414835</v>
      </c>
      <c r="H710" s="174">
        <v>720.20092737414825</v>
      </c>
      <c r="I710" s="174">
        <v>710.13092737414831</v>
      </c>
      <c r="J710" s="174">
        <v>713.10092737414834</v>
      </c>
      <c r="K710" s="175">
        <v>719.11092737414833</v>
      </c>
      <c r="L710" s="174">
        <v>717.7609273741482</v>
      </c>
      <c r="M710" s="176">
        <v>722.63092737414831</v>
      </c>
      <c r="N710" s="175">
        <v>720.34092737414835</v>
      </c>
      <c r="O710" s="174">
        <v>689.33092737414836</v>
      </c>
      <c r="P710" s="176">
        <v>698.67092737414828</v>
      </c>
      <c r="Q710" s="177">
        <v>715.46092737414824</v>
      </c>
      <c r="R710" s="174">
        <v>739.30092737414839</v>
      </c>
      <c r="S710" s="177">
        <v>742.0409273741484</v>
      </c>
      <c r="T710" s="174">
        <v>734.2509273741482</v>
      </c>
      <c r="U710" s="173">
        <v>717.5309273741484</v>
      </c>
      <c r="V710" s="173">
        <v>727.68092737414827</v>
      </c>
      <c r="W710" s="173">
        <v>730.46092737414824</v>
      </c>
      <c r="X710" s="173">
        <v>724.9009273741483</v>
      </c>
      <c r="Y710" s="178">
        <v>725.94092737414826</v>
      </c>
    </row>
    <row r="711" spans="1:25" s="146" customFormat="1" ht="38.25" x14ac:dyDescent="0.2">
      <c r="A711" s="161" t="s">
        <v>7</v>
      </c>
      <c r="B711" s="162">
        <v>525.26</v>
      </c>
      <c r="C711" s="162">
        <v>491.9</v>
      </c>
      <c r="D711" s="162">
        <v>491.46</v>
      </c>
      <c r="E711" s="162">
        <v>494.09</v>
      </c>
      <c r="F711" s="162">
        <v>525.96</v>
      </c>
      <c r="G711" s="162">
        <v>527.14</v>
      </c>
      <c r="H711" s="162">
        <v>521.5</v>
      </c>
      <c r="I711" s="162">
        <v>511.43</v>
      </c>
      <c r="J711" s="162">
        <v>514.4</v>
      </c>
      <c r="K711" s="162">
        <v>520.41</v>
      </c>
      <c r="L711" s="162">
        <v>519.05999999999995</v>
      </c>
      <c r="M711" s="162">
        <v>523.92999999999995</v>
      </c>
      <c r="N711" s="162">
        <v>521.64</v>
      </c>
      <c r="O711" s="162">
        <v>490.63</v>
      </c>
      <c r="P711" s="162">
        <v>499.97</v>
      </c>
      <c r="Q711" s="162">
        <v>516.76</v>
      </c>
      <c r="R711" s="162">
        <v>540.6</v>
      </c>
      <c r="S711" s="162">
        <v>543.34</v>
      </c>
      <c r="T711" s="162">
        <v>535.54999999999995</v>
      </c>
      <c r="U711" s="162">
        <v>518.83000000000004</v>
      </c>
      <c r="V711" s="162">
        <v>528.98</v>
      </c>
      <c r="W711" s="162">
        <v>531.76</v>
      </c>
      <c r="X711" s="162">
        <v>526.20000000000005</v>
      </c>
      <c r="Y711" s="162">
        <v>527.24</v>
      </c>
    </row>
    <row r="712" spans="1:25" s="146" customFormat="1" ht="25.5" x14ac:dyDescent="0.2">
      <c r="A712" s="163" t="s">
        <v>8</v>
      </c>
      <c r="B712" s="164">
        <v>195.05</v>
      </c>
      <c r="C712" s="165">
        <v>195.05</v>
      </c>
      <c r="D712" s="165">
        <v>195.05</v>
      </c>
      <c r="E712" s="165">
        <v>195.05</v>
      </c>
      <c r="F712" s="165">
        <v>195.05</v>
      </c>
      <c r="G712" s="165">
        <v>195.05</v>
      </c>
      <c r="H712" s="165">
        <v>195.05</v>
      </c>
      <c r="I712" s="165">
        <v>195.05</v>
      </c>
      <c r="J712" s="165">
        <v>195.05</v>
      </c>
      <c r="K712" s="165">
        <v>195.05</v>
      </c>
      <c r="L712" s="165">
        <v>195.05</v>
      </c>
      <c r="M712" s="165">
        <v>195.05</v>
      </c>
      <c r="N712" s="165">
        <v>195.05</v>
      </c>
      <c r="O712" s="165">
        <v>195.05</v>
      </c>
      <c r="P712" s="165">
        <v>195.05</v>
      </c>
      <c r="Q712" s="165">
        <v>195.05</v>
      </c>
      <c r="R712" s="165">
        <v>195.05</v>
      </c>
      <c r="S712" s="165">
        <v>195.05</v>
      </c>
      <c r="T712" s="165">
        <v>195.05</v>
      </c>
      <c r="U712" s="165">
        <v>195.05</v>
      </c>
      <c r="V712" s="165">
        <v>195.05</v>
      </c>
      <c r="W712" s="165">
        <v>195.05</v>
      </c>
      <c r="X712" s="165">
        <v>195.05</v>
      </c>
      <c r="Y712" s="166">
        <v>195.05</v>
      </c>
    </row>
    <row r="713" spans="1:25" s="146" customFormat="1" ht="25.5" x14ac:dyDescent="0.2">
      <c r="A713" s="167" t="s">
        <v>9</v>
      </c>
      <c r="B713" s="164">
        <v>0</v>
      </c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6"/>
    </row>
    <row r="714" spans="1:25" s="146" customFormat="1" ht="26.25" thickBot="1" x14ac:dyDescent="0.25">
      <c r="A714" s="168" t="s">
        <v>127</v>
      </c>
      <c r="B714" s="169">
        <v>3.6509273741482882</v>
      </c>
      <c r="C714" s="169">
        <v>3.6509273741482882</v>
      </c>
      <c r="D714" s="169">
        <v>3.6509273741482882</v>
      </c>
      <c r="E714" s="169">
        <v>3.6509273741482882</v>
      </c>
      <c r="F714" s="169">
        <v>3.6509273741482882</v>
      </c>
      <c r="G714" s="169">
        <v>3.6509273741482882</v>
      </c>
      <c r="H714" s="169">
        <v>3.6509273741482882</v>
      </c>
      <c r="I714" s="169">
        <v>3.6509273741482882</v>
      </c>
      <c r="J714" s="169">
        <v>3.6509273741482882</v>
      </c>
      <c r="K714" s="169">
        <v>3.6509273741482882</v>
      </c>
      <c r="L714" s="169">
        <v>3.6509273741482882</v>
      </c>
      <c r="M714" s="169">
        <v>3.6509273741482882</v>
      </c>
      <c r="N714" s="169">
        <v>3.6509273741482882</v>
      </c>
      <c r="O714" s="169">
        <v>3.6509273741482882</v>
      </c>
      <c r="P714" s="169">
        <v>3.6509273741482882</v>
      </c>
      <c r="Q714" s="169">
        <v>3.6509273741482882</v>
      </c>
      <c r="R714" s="169">
        <v>3.6509273741482882</v>
      </c>
      <c r="S714" s="169">
        <v>3.6509273741482882</v>
      </c>
      <c r="T714" s="169">
        <v>3.6509273741482882</v>
      </c>
      <c r="U714" s="169">
        <v>3.6509273741482882</v>
      </c>
      <c r="V714" s="169">
        <v>3.6509273741482882</v>
      </c>
      <c r="W714" s="169">
        <v>3.6509273741482882</v>
      </c>
      <c r="X714" s="169">
        <v>3.6509273741482882</v>
      </c>
      <c r="Y714" s="169">
        <v>3.6509273741482882</v>
      </c>
    </row>
    <row r="715" spans="1:25" s="146" customFormat="1" ht="15" thickBot="1" x14ac:dyDescent="0.25">
      <c r="A715" s="154">
        <v>15</v>
      </c>
      <c r="B715" s="172">
        <v>219.12092737414832</v>
      </c>
      <c r="C715" s="173">
        <v>219.12092737414832</v>
      </c>
      <c r="D715" s="173">
        <v>219.12092737414832</v>
      </c>
      <c r="E715" s="174">
        <v>219.12092737414832</v>
      </c>
      <c r="F715" s="174">
        <v>219.12092737414832</v>
      </c>
      <c r="G715" s="174">
        <v>219.12092737414832</v>
      </c>
      <c r="H715" s="174">
        <v>219.12092737414832</v>
      </c>
      <c r="I715" s="174">
        <v>219.12092737414832</v>
      </c>
      <c r="J715" s="174">
        <v>219.12092737414832</v>
      </c>
      <c r="K715" s="175">
        <v>219.12092737414832</v>
      </c>
      <c r="L715" s="174">
        <v>219.12092737414832</v>
      </c>
      <c r="M715" s="176">
        <v>219.12092737414832</v>
      </c>
      <c r="N715" s="175">
        <v>219.12092737414832</v>
      </c>
      <c r="O715" s="174">
        <v>219.12092737414832</v>
      </c>
      <c r="P715" s="176">
        <v>219.12092737414832</v>
      </c>
      <c r="Q715" s="177">
        <v>219.12092737414832</v>
      </c>
      <c r="R715" s="174">
        <v>219.12092737414832</v>
      </c>
      <c r="S715" s="177">
        <v>219.12092737414832</v>
      </c>
      <c r="T715" s="174">
        <v>219.12092737414832</v>
      </c>
      <c r="U715" s="173">
        <v>219.12092737414832</v>
      </c>
      <c r="V715" s="173">
        <v>219.12092737414832</v>
      </c>
      <c r="W715" s="173">
        <v>219.12092737414832</v>
      </c>
      <c r="X715" s="173">
        <v>219.12092737414832</v>
      </c>
      <c r="Y715" s="178">
        <v>219.12092737414832</v>
      </c>
    </row>
    <row r="716" spans="1:25" s="146" customFormat="1" ht="38.25" x14ac:dyDescent="0.2">
      <c r="A716" s="161" t="s">
        <v>7</v>
      </c>
      <c r="B716" s="162">
        <v>20.420000000000002</v>
      </c>
      <c r="C716" s="162">
        <v>20.420000000000002</v>
      </c>
      <c r="D716" s="162">
        <v>20.420000000000002</v>
      </c>
      <c r="E716" s="162">
        <v>20.420000000000002</v>
      </c>
      <c r="F716" s="162">
        <v>20.420000000000002</v>
      </c>
      <c r="G716" s="162">
        <v>20.420000000000002</v>
      </c>
      <c r="H716" s="162">
        <v>20.420000000000002</v>
      </c>
      <c r="I716" s="162">
        <v>20.420000000000002</v>
      </c>
      <c r="J716" s="162">
        <v>20.420000000000002</v>
      </c>
      <c r="K716" s="162">
        <v>20.420000000000002</v>
      </c>
      <c r="L716" s="162">
        <v>20.420000000000002</v>
      </c>
      <c r="M716" s="162">
        <v>20.420000000000002</v>
      </c>
      <c r="N716" s="162">
        <v>20.420000000000002</v>
      </c>
      <c r="O716" s="162">
        <v>20.420000000000002</v>
      </c>
      <c r="P716" s="162">
        <v>20.420000000000002</v>
      </c>
      <c r="Q716" s="162">
        <v>20.420000000000002</v>
      </c>
      <c r="R716" s="162">
        <v>20.420000000000002</v>
      </c>
      <c r="S716" s="162">
        <v>20.420000000000002</v>
      </c>
      <c r="T716" s="162">
        <v>20.420000000000002</v>
      </c>
      <c r="U716" s="162">
        <v>20.420000000000002</v>
      </c>
      <c r="V716" s="162">
        <v>20.420000000000002</v>
      </c>
      <c r="W716" s="162">
        <v>20.420000000000002</v>
      </c>
      <c r="X716" s="162">
        <v>20.420000000000002</v>
      </c>
      <c r="Y716" s="162">
        <v>20.420000000000002</v>
      </c>
    </row>
    <row r="717" spans="1:25" s="146" customFormat="1" ht="25.5" x14ac:dyDescent="0.2">
      <c r="A717" s="163" t="s">
        <v>8</v>
      </c>
      <c r="B717" s="164">
        <v>195.05</v>
      </c>
      <c r="C717" s="165">
        <v>195.05</v>
      </c>
      <c r="D717" s="165">
        <v>195.05</v>
      </c>
      <c r="E717" s="165">
        <v>195.05</v>
      </c>
      <c r="F717" s="165">
        <v>195.05</v>
      </c>
      <c r="G717" s="165">
        <v>195.05</v>
      </c>
      <c r="H717" s="165">
        <v>195.05</v>
      </c>
      <c r="I717" s="165">
        <v>195.05</v>
      </c>
      <c r="J717" s="165">
        <v>195.05</v>
      </c>
      <c r="K717" s="165">
        <v>195.05</v>
      </c>
      <c r="L717" s="165">
        <v>195.05</v>
      </c>
      <c r="M717" s="165">
        <v>195.05</v>
      </c>
      <c r="N717" s="165">
        <v>195.05</v>
      </c>
      <c r="O717" s="165">
        <v>195.05</v>
      </c>
      <c r="P717" s="165">
        <v>195.05</v>
      </c>
      <c r="Q717" s="165">
        <v>195.05</v>
      </c>
      <c r="R717" s="165">
        <v>195.05</v>
      </c>
      <c r="S717" s="165">
        <v>195.05</v>
      </c>
      <c r="T717" s="165">
        <v>195.05</v>
      </c>
      <c r="U717" s="165">
        <v>195.05</v>
      </c>
      <c r="V717" s="165">
        <v>195.05</v>
      </c>
      <c r="W717" s="165">
        <v>195.05</v>
      </c>
      <c r="X717" s="165">
        <v>195.05</v>
      </c>
      <c r="Y717" s="166">
        <v>195.05</v>
      </c>
    </row>
    <row r="718" spans="1:25" s="146" customFormat="1" ht="25.5" x14ac:dyDescent="0.2">
      <c r="A718" s="167" t="s">
        <v>9</v>
      </c>
      <c r="B718" s="164">
        <v>0</v>
      </c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6"/>
    </row>
    <row r="719" spans="1:25" s="146" customFormat="1" ht="26.25" thickBot="1" x14ac:dyDescent="0.25">
      <c r="A719" s="168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</row>
    <row r="720" spans="1:25" s="146" customFormat="1" ht="15" thickBot="1" x14ac:dyDescent="0.25">
      <c r="A720" s="171">
        <v>16</v>
      </c>
      <c r="B720" s="172">
        <v>854.85092737414834</v>
      </c>
      <c r="C720" s="173">
        <v>826.69092737414826</v>
      </c>
      <c r="D720" s="173">
        <v>826.48092737414822</v>
      </c>
      <c r="E720" s="174">
        <v>832.7509273741482</v>
      </c>
      <c r="F720" s="174">
        <v>844.22092737414823</v>
      </c>
      <c r="G720" s="174">
        <v>846.36092737414833</v>
      </c>
      <c r="H720" s="174">
        <v>838.43092737414827</v>
      </c>
      <c r="I720" s="174">
        <v>845.83092737414836</v>
      </c>
      <c r="J720" s="174">
        <v>839.63092737414831</v>
      </c>
      <c r="K720" s="175">
        <v>836.36092737414833</v>
      </c>
      <c r="L720" s="174">
        <v>838.9009273741483</v>
      </c>
      <c r="M720" s="176">
        <v>841.0409273741484</v>
      </c>
      <c r="N720" s="175">
        <v>838.10092737414834</v>
      </c>
      <c r="O720" s="174">
        <v>816.48092737414822</v>
      </c>
      <c r="P720" s="176">
        <v>821.2509273741482</v>
      </c>
      <c r="Q720" s="177">
        <v>835.47092737414823</v>
      </c>
      <c r="R720" s="174">
        <v>851.68092737414827</v>
      </c>
      <c r="S720" s="177">
        <v>868.52092737414841</v>
      </c>
      <c r="T720" s="174">
        <v>841.0309273741484</v>
      </c>
      <c r="U720" s="173">
        <v>837.93092737414827</v>
      </c>
      <c r="V720" s="173">
        <v>844.80092737414839</v>
      </c>
      <c r="W720" s="173">
        <v>851.94092737414826</v>
      </c>
      <c r="X720" s="173">
        <v>854.1509273741483</v>
      </c>
      <c r="Y720" s="178">
        <v>851.11092737414833</v>
      </c>
    </row>
    <row r="721" spans="1:25" s="146" customFormat="1" ht="38.25" x14ac:dyDescent="0.2">
      <c r="A721" s="180" t="s">
        <v>7</v>
      </c>
      <c r="B721" s="162">
        <v>656.15</v>
      </c>
      <c r="C721" s="162">
        <v>627.99</v>
      </c>
      <c r="D721" s="162">
        <v>627.78</v>
      </c>
      <c r="E721" s="162">
        <v>634.04999999999995</v>
      </c>
      <c r="F721" s="162">
        <v>645.52</v>
      </c>
      <c r="G721" s="162">
        <v>647.66</v>
      </c>
      <c r="H721" s="162">
        <v>639.73</v>
      </c>
      <c r="I721" s="162">
        <v>647.13</v>
      </c>
      <c r="J721" s="162">
        <v>640.92999999999995</v>
      </c>
      <c r="K721" s="162">
        <v>637.66</v>
      </c>
      <c r="L721" s="162">
        <v>640.20000000000005</v>
      </c>
      <c r="M721" s="162">
        <v>642.34</v>
      </c>
      <c r="N721" s="162">
        <v>639.4</v>
      </c>
      <c r="O721" s="162">
        <v>617.78</v>
      </c>
      <c r="P721" s="162">
        <v>622.54999999999995</v>
      </c>
      <c r="Q721" s="162">
        <v>636.77</v>
      </c>
      <c r="R721" s="162">
        <v>652.98</v>
      </c>
      <c r="S721" s="162">
        <v>669.82</v>
      </c>
      <c r="T721" s="162">
        <v>642.33000000000004</v>
      </c>
      <c r="U721" s="162">
        <v>639.23</v>
      </c>
      <c r="V721" s="162">
        <v>646.1</v>
      </c>
      <c r="W721" s="162">
        <v>653.24</v>
      </c>
      <c r="X721" s="162">
        <v>655.45</v>
      </c>
      <c r="Y721" s="162">
        <v>652.41</v>
      </c>
    </row>
    <row r="722" spans="1:25" s="146" customFormat="1" ht="25.5" x14ac:dyDescent="0.2">
      <c r="A722" s="181" t="s">
        <v>8</v>
      </c>
      <c r="B722" s="164">
        <v>195.05</v>
      </c>
      <c r="C722" s="165">
        <v>195.05</v>
      </c>
      <c r="D722" s="165">
        <v>195.05</v>
      </c>
      <c r="E722" s="165">
        <v>195.05</v>
      </c>
      <c r="F722" s="165">
        <v>195.05</v>
      </c>
      <c r="G722" s="165">
        <v>195.05</v>
      </c>
      <c r="H722" s="165">
        <v>195.05</v>
      </c>
      <c r="I722" s="165">
        <v>195.05</v>
      </c>
      <c r="J722" s="165">
        <v>195.05</v>
      </c>
      <c r="K722" s="165">
        <v>195.05</v>
      </c>
      <c r="L722" s="165">
        <v>195.05</v>
      </c>
      <c r="M722" s="165">
        <v>195.05</v>
      </c>
      <c r="N722" s="165">
        <v>195.05</v>
      </c>
      <c r="O722" s="165">
        <v>195.05</v>
      </c>
      <c r="P722" s="165">
        <v>195.05</v>
      </c>
      <c r="Q722" s="165">
        <v>195.05</v>
      </c>
      <c r="R722" s="165">
        <v>195.05</v>
      </c>
      <c r="S722" s="165">
        <v>195.05</v>
      </c>
      <c r="T722" s="165">
        <v>195.05</v>
      </c>
      <c r="U722" s="165">
        <v>195.05</v>
      </c>
      <c r="V722" s="165">
        <v>195.05</v>
      </c>
      <c r="W722" s="165">
        <v>195.05</v>
      </c>
      <c r="X722" s="165">
        <v>195.05</v>
      </c>
      <c r="Y722" s="166">
        <v>195.05</v>
      </c>
    </row>
    <row r="723" spans="1:25" s="146" customFormat="1" ht="25.5" x14ac:dyDescent="0.2">
      <c r="A723" s="182" t="s">
        <v>9</v>
      </c>
      <c r="B723" s="164">
        <v>0</v>
      </c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6"/>
    </row>
    <row r="724" spans="1:25" s="146" customFormat="1" ht="26.25" thickBot="1" x14ac:dyDescent="0.25">
      <c r="A724" s="183" t="s">
        <v>127</v>
      </c>
      <c r="B724" s="169">
        <v>3.6509273741482882</v>
      </c>
      <c r="C724" s="169">
        <v>3.6509273741482882</v>
      </c>
      <c r="D724" s="169">
        <v>3.6509273741482882</v>
      </c>
      <c r="E724" s="169">
        <v>3.6509273741482882</v>
      </c>
      <c r="F724" s="169">
        <v>3.6509273741482882</v>
      </c>
      <c r="G724" s="169">
        <v>3.6509273741482882</v>
      </c>
      <c r="H724" s="169">
        <v>3.6509273741482882</v>
      </c>
      <c r="I724" s="169">
        <v>3.6509273741482882</v>
      </c>
      <c r="J724" s="169">
        <v>3.6509273741482882</v>
      </c>
      <c r="K724" s="169">
        <v>3.6509273741482882</v>
      </c>
      <c r="L724" s="169">
        <v>3.6509273741482882</v>
      </c>
      <c r="M724" s="169">
        <v>3.6509273741482882</v>
      </c>
      <c r="N724" s="169">
        <v>3.6509273741482882</v>
      </c>
      <c r="O724" s="169">
        <v>3.6509273741482882</v>
      </c>
      <c r="P724" s="169">
        <v>3.6509273741482882</v>
      </c>
      <c r="Q724" s="169">
        <v>3.6509273741482882</v>
      </c>
      <c r="R724" s="169">
        <v>3.6509273741482882</v>
      </c>
      <c r="S724" s="169">
        <v>3.6509273741482882</v>
      </c>
      <c r="T724" s="169">
        <v>3.6509273741482882</v>
      </c>
      <c r="U724" s="169">
        <v>3.6509273741482882</v>
      </c>
      <c r="V724" s="169">
        <v>3.6509273741482882</v>
      </c>
      <c r="W724" s="169">
        <v>3.6509273741482882</v>
      </c>
      <c r="X724" s="169">
        <v>3.6509273741482882</v>
      </c>
      <c r="Y724" s="169">
        <v>3.6509273741482882</v>
      </c>
    </row>
    <row r="725" spans="1:25" s="146" customFormat="1" ht="15" thickBot="1" x14ac:dyDescent="0.25">
      <c r="A725" s="154">
        <v>17</v>
      </c>
      <c r="B725" s="172">
        <v>651.61092737414833</v>
      </c>
      <c r="C725" s="173">
        <v>633.49092737414833</v>
      </c>
      <c r="D725" s="173">
        <v>634.03092737414829</v>
      </c>
      <c r="E725" s="174">
        <v>637.1509273741483</v>
      </c>
      <c r="F725" s="174">
        <v>646.93092737414827</v>
      </c>
      <c r="G725" s="174">
        <v>645.83092737414836</v>
      </c>
      <c r="H725" s="174">
        <v>645.26092737414831</v>
      </c>
      <c r="I725" s="174">
        <v>639.23092737414822</v>
      </c>
      <c r="J725" s="174">
        <v>640.18092737414827</v>
      </c>
      <c r="K725" s="175">
        <v>644.4009273741483</v>
      </c>
      <c r="L725" s="174">
        <v>644.85092737414834</v>
      </c>
      <c r="M725" s="176">
        <v>640.20092737414825</v>
      </c>
      <c r="N725" s="175">
        <v>643.33092737414836</v>
      </c>
      <c r="O725" s="174">
        <v>630.58092737414836</v>
      </c>
      <c r="P725" s="176">
        <v>635.7709273741483</v>
      </c>
      <c r="Q725" s="177">
        <v>647.09092737414835</v>
      </c>
      <c r="R725" s="174">
        <v>654.12092737414832</v>
      </c>
      <c r="S725" s="177">
        <v>665.35092737414834</v>
      </c>
      <c r="T725" s="174">
        <v>642.75092737414832</v>
      </c>
      <c r="U725" s="173">
        <v>639.82092737414837</v>
      </c>
      <c r="V725" s="173">
        <v>642.12092737414832</v>
      </c>
      <c r="W725" s="173">
        <v>648.43092737414827</v>
      </c>
      <c r="X725" s="173">
        <v>654.36092737414833</v>
      </c>
      <c r="Y725" s="178">
        <v>657.21092737414824</v>
      </c>
    </row>
    <row r="726" spans="1:25" s="146" customFormat="1" ht="38.25" x14ac:dyDescent="0.2">
      <c r="A726" s="180" t="s">
        <v>7</v>
      </c>
      <c r="B726" s="162">
        <v>452.91</v>
      </c>
      <c r="C726" s="162">
        <v>434.79</v>
      </c>
      <c r="D726" s="162">
        <v>435.33</v>
      </c>
      <c r="E726" s="162">
        <v>438.45</v>
      </c>
      <c r="F726" s="162">
        <v>448.23</v>
      </c>
      <c r="G726" s="162">
        <v>447.13</v>
      </c>
      <c r="H726" s="162">
        <v>446.56</v>
      </c>
      <c r="I726" s="162">
        <v>440.53</v>
      </c>
      <c r="J726" s="162">
        <v>441.48</v>
      </c>
      <c r="K726" s="162">
        <v>445.7</v>
      </c>
      <c r="L726" s="162">
        <v>446.15</v>
      </c>
      <c r="M726" s="162">
        <v>441.5</v>
      </c>
      <c r="N726" s="162">
        <v>444.63</v>
      </c>
      <c r="O726" s="162">
        <v>431.88</v>
      </c>
      <c r="P726" s="162">
        <v>437.07</v>
      </c>
      <c r="Q726" s="162">
        <v>448.39</v>
      </c>
      <c r="R726" s="162">
        <v>455.42</v>
      </c>
      <c r="S726" s="162">
        <v>466.65</v>
      </c>
      <c r="T726" s="162">
        <v>444.05</v>
      </c>
      <c r="U726" s="162">
        <v>441.12</v>
      </c>
      <c r="V726" s="162">
        <v>443.42</v>
      </c>
      <c r="W726" s="162">
        <v>449.73</v>
      </c>
      <c r="X726" s="162">
        <v>455.66</v>
      </c>
      <c r="Y726" s="162">
        <v>458.51</v>
      </c>
    </row>
    <row r="727" spans="1:25" s="146" customFormat="1" ht="25.5" x14ac:dyDescent="0.2">
      <c r="A727" s="181" t="s">
        <v>8</v>
      </c>
      <c r="B727" s="164">
        <v>195.05</v>
      </c>
      <c r="C727" s="165">
        <v>195.05</v>
      </c>
      <c r="D727" s="165">
        <v>195.05</v>
      </c>
      <c r="E727" s="165">
        <v>195.05</v>
      </c>
      <c r="F727" s="165">
        <v>195.05</v>
      </c>
      <c r="G727" s="165">
        <v>195.05</v>
      </c>
      <c r="H727" s="165">
        <v>195.05</v>
      </c>
      <c r="I727" s="165">
        <v>195.05</v>
      </c>
      <c r="J727" s="165">
        <v>195.05</v>
      </c>
      <c r="K727" s="165">
        <v>195.05</v>
      </c>
      <c r="L727" s="165">
        <v>195.05</v>
      </c>
      <c r="M727" s="165">
        <v>195.05</v>
      </c>
      <c r="N727" s="165">
        <v>195.05</v>
      </c>
      <c r="O727" s="165">
        <v>195.05</v>
      </c>
      <c r="P727" s="165">
        <v>195.05</v>
      </c>
      <c r="Q727" s="165">
        <v>195.05</v>
      </c>
      <c r="R727" s="165">
        <v>195.05</v>
      </c>
      <c r="S727" s="165">
        <v>195.05</v>
      </c>
      <c r="T727" s="165">
        <v>195.05</v>
      </c>
      <c r="U727" s="165">
        <v>195.05</v>
      </c>
      <c r="V727" s="165">
        <v>195.05</v>
      </c>
      <c r="W727" s="165">
        <v>195.05</v>
      </c>
      <c r="X727" s="165">
        <v>195.05</v>
      </c>
      <c r="Y727" s="166">
        <v>195.05</v>
      </c>
    </row>
    <row r="728" spans="1:25" s="146" customFormat="1" ht="25.5" x14ac:dyDescent="0.2">
      <c r="A728" s="182" t="s">
        <v>9</v>
      </c>
      <c r="B728" s="164">
        <v>0</v>
      </c>
      <c r="C728" s="165"/>
      <c r="D728" s="165"/>
      <c r="E728" s="165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6"/>
    </row>
    <row r="729" spans="1:25" s="146" customFormat="1" ht="26.25" thickBot="1" x14ac:dyDescent="0.25">
      <c r="A729" s="183" t="s">
        <v>127</v>
      </c>
      <c r="B729" s="169">
        <v>3.6509273741482882</v>
      </c>
      <c r="C729" s="169">
        <v>3.6509273741482882</v>
      </c>
      <c r="D729" s="169">
        <v>3.6509273741482882</v>
      </c>
      <c r="E729" s="169">
        <v>3.6509273741482882</v>
      </c>
      <c r="F729" s="169">
        <v>3.6509273741482882</v>
      </c>
      <c r="G729" s="169">
        <v>3.6509273741482882</v>
      </c>
      <c r="H729" s="169">
        <v>3.6509273741482882</v>
      </c>
      <c r="I729" s="169">
        <v>3.6509273741482882</v>
      </c>
      <c r="J729" s="169">
        <v>3.6509273741482882</v>
      </c>
      <c r="K729" s="169">
        <v>3.6509273741482882</v>
      </c>
      <c r="L729" s="169">
        <v>3.6509273741482882</v>
      </c>
      <c r="M729" s="169">
        <v>3.6509273741482882</v>
      </c>
      <c r="N729" s="169">
        <v>3.6509273741482882</v>
      </c>
      <c r="O729" s="169">
        <v>3.6509273741482882</v>
      </c>
      <c r="P729" s="169">
        <v>3.6509273741482882</v>
      </c>
      <c r="Q729" s="169">
        <v>3.6509273741482882</v>
      </c>
      <c r="R729" s="169">
        <v>3.6509273741482882</v>
      </c>
      <c r="S729" s="169">
        <v>3.6509273741482882</v>
      </c>
      <c r="T729" s="169">
        <v>3.6509273741482882</v>
      </c>
      <c r="U729" s="169">
        <v>3.6509273741482882</v>
      </c>
      <c r="V729" s="169">
        <v>3.6509273741482882</v>
      </c>
      <c r="W729" s="169">
        <v>3.6509273741482882</v>
      </c>
      <c r="X729" s="169">
        <v>3.6509273741482882</v>
      </c>
      <c r="Y729" s="169">
        <v>3.6509273741482882</v>
      </c>
    </row>
    <row r="730" spans="1:25" s="146" customFormat="1" ht="15" thickBot="1" x14ac:dyDescent="0.25">
      <c r="A730" s="184">
        <v>18</v>
      </c>
      <c r="B730" s="172">
        <v>685.04092737414828</v>
      </c>
      <c r="C730" s="173">
        <v>668.96092737414824</v>
      </c>
      <c r="D730" s="173">
        <v>668.8909273741483</v>
      </c>
      <c r="E730" s="174">
        <v>673.3909273741483</v>
      </c>
      <c r="F730" s="174">
        <v>682.46092737414824</v>
      </c>
      <c r="G730" s="174">
        <v>700.07092737414837</v>
      </c>
      <c r="H730" s="174">
        <v>693.59092737414835</v>
      </c>
      <c r="I730" s="174">
        <v>670.56092737414838</v>
      </c>
      <c r="J730" s="174">
        <v>692.6509273741483</v>
      </c>
      <c r="K730" s="175">
        <v>694.43092737414827</v>
      </c>
      <c r="L730" s="174">
        <v>677.46092737414824</v>
      </c>
      <c r="M730" s="176">
        <v>680.30092737414839</v>
      </c>
      <c r="N730" s="175">
        <v>684.6409273741483</v>
      </c>
      <c r="O730" s="174">
        <v>655.29092737414828</v>
      </c>
      <c r="P730" s="176">
        <v>658.60092737414834</v>
      </c>
      <c r="Q730" s="177">
        <v>673.31092737414838</v>
      </c>
      <c r="R730" s="174">
        <v>702.56092737414838</v>
      </c>
      <c r="S730" s="177">
        <v>705.1509273741483</v>
      </c>
      <c r="T730" s="174">
        <v>676.6509273741483</v>
      </c>
      <c r="U730" s="173">
        <v>677.67092737414828</v>
      </c>
      <c r="V730" s="173">
        <v>693.29092737414828</v>
      </c>
      <c r="W730" s="173">
        <v>693.33092737414836</v>
      </c>
      <c r="X730" s="173">
        <v>692.6409273741483</v>
      </c>
      <c r="Y730" s="178">
        <v>687.94092737414826</v>
      </c>
    </row>
    <row r="731" spans="1:25" s="146" customFormat="1" ht="38.25" x14ac:dyDescent="0.2">
      <c r="A731" s="161" t="s">
        <v>7</v>
      </c>
      <c r="B731" s="162">
        <v>486.34</v>
      </c>
      <c r="C731" s="162">
        <v>470.26</v>
      </c>
      <c r="D731" s="162">
        <v>470.19</v>
      </c>
      <c r="E731" s="162">
        <v>474.69</v>
      </c>
      <c r="F731" s="162">
        <v>483.76</v>
      </c>
      <c r="G731" s="162">
        <v>501.37</v>
      </c>
      <c r="H731" s="162">
        <v>494.89</v>
      </c>
      <c r="I731" s="162">
        <v>471.86</v>
      </c>
      <c r="J731" s="162">
        <v>493.95</v>
      </c>
      <c r="K731" s="162">
        <v>495.73</v>
      </c>
      <c r="L731" s="162">
        <v>478.76</v>
      </c>
      <c r="M731" s="162">
        <v>481.6</v>
      </c>
      <c r="N731" s="162">
        <v>485.94</v>
      </c>
      <c r="O731" s="162">
        <v>456.59</v>
      </c>
      <c r="P731" s="162">
        <v>459.9</v>
      </c>
      <c r="Q731" s="162">
        <v>474.61</v>
      </c>
      <c r="R731" s="162">
        <v>503.86</v>
      </c>
      <c r="S731" s="162">
        <v>506.45</v>
      </c>
      <c r="T731" s="162">
        <v>477.95</v>
      </c>
      <c r="U731" s="162">
        <v>478.97</v>
      </c>
      <c r="V731" s="162">
        <v>494.59</v>
      </c>
      <c r="W731" s="162">
        <v>494.63</v>
      </c>
      <c r="X731" s="162">
        <v>493.94</v>
      </c>
      <c r="Y731" s="162">
        <v>489.24</v>
      </c>
    </row>
    <row r="732" spans="1:25" s="146" customFormat="1" ht="25.5" x14ac:dyDescent="0.2">
      <c r="A732" s="163" t="s">
        <v>8</v>
      </c>
      <c r="B732" s="164">
        <v>195.05</v>
      </c>
      <c r="C732" s="165">
        <v>195.05</v>
      </c>
      <c r="D732" s="165">
        <v>195.05</v>
      </c>
      <c r="E732" s="165">
        <v>195.05</v>
      </c>
      <c r="F732" s="165">
        <v>195.05</v>
      </c>
      <c r="G732" s="165">
        <v>195.05</v>
      </c>
      <c r="H732" s="165">
        <v>195.05</v>
      </c>
      <c r="I732" s="165">
        <v>195.05</v>
      </c>
      <c r="J732" s="165">
        <v>195.05</v>
      </c>
      <c r="K732" s="165">
        <v>195.05</v>
      </c>
      <c r="L732" s="165">
        <v>195.05</v>
      </c>
      <c r="M732" s="165">
        <v>195.05</v>
      </c>
      <c r="N732" s="165">
        <v>195.05</v>
      </c>
      <c r="O732" s="165">
        <v>195.05</v>
      </c>
      <c r="P732" s="165">
        <v>195.05</v>
      </c>
      <c r="Q732" s="165">
        <v>195.05</v>
      </c>
      <c r="R732" s="165">
        <v>195.05</v>
      </c>
      <c r="S732" s="165">
        <v>195.05</v>
      </c>
      <c r="T732" s="165">
        <v>195.05</v>
      </c>
      <c r="U732" s="165">
        <v>195.05</v>
      </c>
      <c r="V732" s="165">
        <v>195.05</v>
      </c>
      <c r="W732" s="165">
        <v>195.05</v>
      </c>
      <c r="X732" s="165">
        <v>195.05</v>
      </c>
      <c r="Y732" s="166">
        <v>195.05</v>
      </c>
    </row>
    <row r="733" spans="1:25" s="146" customFormat="1" ht="25.5" x14ac:dyDescent="0.2">
      <c r="A733" s="167" t="s">
        <v>9</v>
      </c>
      <c r="B733" s="164">
        <v>0</v>
      </c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6"/>
    </row>
    <row r="734" spans="1:25" s="146" customFormat="1" ht="26.25" thickBot="1" x14ac:dyDescent="0.25">
      <c r="A734" s="168" t="s">
        <v>127</v>
      </c>
      <c r="B734" s="169">
        <v>3.6509273741482882</v>
      </c>
      <c r="C734" s="169">
        <v>3.6509273741482882</v>
      </c>
      <c r="D734" s="169">
        <v>3.6509273741482882</v>
      </c>
      <c r="E734" s="169">
        <v>3.6509273741482882</v>
      </c>
      <c r="F734" s="169">
        <v>3.6509273741482882</v>
      </c>
      <c r="G734" s="169">
        <v>3.6509273741482882</v>
      </c>
      <c r="H734" s="169">
        <v>3.6509273741482882</v>
      </c>
      <c r="I734" s="169">
        <v>3.6509273741482882</v>
      </c>
      <c r="J734" s="169">
        <v>3.6509273741482882</v>
      </c>
      <c r="K734" s="169">
        <v>3.6509273741482882</v>
      </c>
      <c r="L734" s="169">
        <v>3.6509273741482882</v>
      </c>
      <c r="M734" s="169">
        <v>3.6509273741482882</v>
      </c>
      <c r="N734" s="169">
        <v>3.6509273741482882</v>
      </c>
      <c r="O734" s="169">
        <v>3.6509273741482882</v>
      </c>
      <c r="P734" s="169">
        <v>3.6509273741482882</v>
      </c>
      <c r="Q734" s="169">
        <v>3.6509273741482882</v>
      </c>
      <c r="R734" s="169">
        <v>3.6509273741482882</v>
      </c>
      <c r="S734" s="169">
        <v>3.6509273741482882</v>
      </c>
      <c r="T734" s="169">
        <v>3.6509273741482882</v>
      </c>
      <c r="U734" s="169">
        <v>3.6509273741482882</v>
      </c>
      <c r="V734" s="169">
        <v>3.6509273741482882</v>
      </c>
      <c r="W734" s="169">
        <v>3.6509273741482882</v>
      </c>
      <c r="X734" s="169">
        <v>3.6509273741482882</v>
      </c>
      <c r="Y734" s="169">
        <v>3.6509273741482882</v>
      </c>
    </row>
    <row r="735" spans="1:25" s="146" customFormat="1" ht="15" thickBot="1" x14ac:dyDescent="0.25">
      <c r="A735" s="171">
        <v>19</v>
      </c>
      <c r="B735" s="172">
        <v>780.60092737414834</v>
      </c>
      <c r="C735" s="173">
        <v>751.62092737414832</v>
      </c>
      <c r="D735" s="173">
        <v>744.61092737414833</v>
      </c>
      <c r="E735" s="174">
        <v>755.16092737414829</v>
      </c>
      <c r="F735" s="174">
        <v>766.8909273741483</v>
      </c>
      <c r="G735" s="174">
        <v>784.66092737414829</v>
      </c>
      <c r="H735" s="174">
        <v>774.7609273741482</v>
      </c>
      <c r="I735" s="174">
        <v>767.97092737414823</v>
      </c>
      <c r="J735" s="174">
        <v>776.06092737414838</v>
      </c>
      <c r="K735" s="175">
        <v>779.07092737414837</v>
      </c>
      <c r="L735" s="174">
        <v>783.4009273741483</v>
      </c>
      <c r="M735" s="176">
        <v>787.44092737414826</v>
      </c>
      <c r="N735" s="175">
        <v>764.7909273741484</v>
      </c>
      <c r="O735" s="174">
        <v>744.10092737414834</v>
      </c>
      <c r="P735" s="176">
        <v>747.19092737414826</v>
      </c>
      <c r="Q735" s="177">
        <v>760.62092737414832</v>
      </c>
      <c r="R735" s="174">
        <v>771.57092737414837</v>
      </c>
      <c r="S735" s="177">
        <v>796.6409273741483</v>
      </c>
      <c r="T735" s="174">
        <v>763.4009273741483</v>
      </c>
      <c r="U735" s="173">
        <v>754.61092737414833</v>
      </c>
      <c r="V735" s="173">
        <v>771.2909273741484</v>
      </c>
      <c r="W735" s="173">
        <v>772.60092737414834</v>
      </c>
      <c r="X735" s="173">
        <v>781.0109273741482</v>
      </c>
      <c r="Y735" s="178">
        <v>778.85092737414834</v>
      </c>
    </row>
    <row r="736" spans="1:25" s="146" customFormat="1" ht="38.25" x14ac:dyDescent="0.2">
      <c r="A736" s="180" t="s">
        <v>7</v>
      </c>
      <c r="B736" s="162">
        <v>581.9</v>
      </c>
      <c r="C736" s="162">
        <v>552.91999999999996</v>
      </c>
      <c r="D736" s="162">
        <v>545.91</v>
      </c>
      <c r="E736" s="162">
        <v>556.46</v>
      </c>
      <c r="F736" s="162">
        <v>568.19000000000005</v>
      </c>
      <c r="G736" s="162">
        <v>585.96</v>
      </c>
      <c r="H736" s="162">
        <v>576.05999999999995</v>
      </c>
      <c r="I736" s="162">
        <v>569.27</v>
      </c>
      <c r="J736" s="162">
        <v>577.36</v>
      </c>
      <c r="K736" s="162">
        <v>580.37</v>
      </c>
      <c r="L736" s="162">
        <v>584.70000000000005</v>
      </c>
      <c r="M736" s="162">
        <v>588.74</v>
      </c>
      <c r="N736" s="162">
        <v>566.09</v>
      </c>
      <c r="O736" s="162">
        <v>545.4</v>
      </c>
      <c r="P736" s="162">
        <v>548.49</v>
      </c>
      <c r="Q736" s="162">
        <v>561.91999999999996</v>
      </c>
      <c r="R736" s="162">
        <v>572.87</v>
      </c>
      <c r="S736" s="162">
        <v>597.94000000000005</v>
      </c>
      <c r="T736" s="162">
        <v>564.70000000000005</v>
      </c>
      <c r="U736" s="162">
        <v>555.91</v>
      </c>
      <c r="V736" s="162">
        <v>572.59</v>
      </c>
      <c r="W736" s="162">
        <v>573.9</v>
      </c>
      <c r="X736" s="162">
        <v>582.30999999999995</v>
      </c>
      <c r="Y736" s="162">
        <v>580.15</v>
      </c>
    </row>
    <row r="737" spans="1:25" s="146" customFormat="1" ht="25.5" x14ac:dyDescent="0.2">
      <c r="A737" s="181" t="s">
        <v>8</v>
      </c>
      <c r="B737" s="164">
        <v>195.05</v>
      </c>
      <c r="C737" s="165">
        <v>195.05</v>
      </c>
      <c r="D737" s="165">
        <v>195.05</v>
      </c>
      <c r="E737" s="165">
        <v>195.05</v>
      </c>
      <c r="F737" s="165">
        <v>195.05</v>
      </c>
      <c r="G737" s="165">
        <v>195.05</v>
      </c>
      <c r="H737" s="165">
        <v>195.05</v>
      </c>
      <c r="I737" s="165">
        <v>195.05</v>
      </c>
      <c r="J737" s="165">
        <v>195.05</v>
      </c>
      <c r="K737" s="165">
        <v>195.05</v>
      </c>
      <c r="L737" s="165">
        <v>195.05</v>
      </c>
      <c r="M737" s="165">
        <v>195.05</v>
      </c>
      <c r="N737" s="165">
        <v>195.05</v>
      </c>
      <c r="O737" s="165">
        <v>195.05</v>
      </c>
      <c r="P737" s="165">
        <v>195.05</v>
      </c>
      <c r="Q737" s="165">
        <v>195.05</v>
      </c>
      <c r="R737" s="165">
        <v>195.05</v>
      </c>
      <c r="S737" s="165">
        <v>195.05</v>
      </c>
      <c r="T737" s="165">
        <v>195.05</v>
      </c>
      <c r="U737" s="165">
        <v>195.05</v>
      </c>
      <c r="V737" s="165">
        <v>195.05</v>
      </c>
      <c r="W737" s="165">
        <v>195.05</v>
      </c>
      <c r="X737" s="165">
        <v>195.05</v>
      </c>
      <c r="Y737" s="166">
        <v>195.05</v>
      </c>
    </row>
    <row r="738" spans="1:25" s="146" customFormat="1" ht="25.5" x14ac:dyDescent="0.2">
      <c r="A738" s="182" t="s">
        <v>9</v>
      </c>
      <c r="B738" s="164">
        <v>0</v>
      </c>
      <c r="C738" s="165"/>
      <c r="D738" s="165"/>
      <c r="E738" s="165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6"/>
    </row>
    <row r="739" spans="1:25" s="146" customFormat="1" ht="26.2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</row>
    <row r="740" spans="1:25" s="146" customFormat="1" ht="15" thickBot="1" x14ac:dyDescent="0.25">
      <c r="A740" s="154">
        <v>20</v>
      </c>
      <c r="B740" s="172">
        <v>778.22092737414823</v>
      </c>
      <c r="C740" s="173">
        <v>749.61092737414833</v>
      </c>
      <c r="D740" s="173">
        <v>743.11092737414833</v>
      </c>
      <c r="E740" s="174">
        <v>749.85092737414834</v>
      </c>
      <c r="F740" s="174">
        <v>760.1509273741483</v>
      </c>
      <c r="G740" s="174">
        <v>778.58092737414836</v>
      </c>
      <c r="H740" s="174">
        <v>776.09092737414835</v>
      </c>
      <c r="I740" s="174">
        <v>772.35092737414834</v>
      </c>
      <c r="J740" s="174">
        <v>781.63092737414831</v>
      </c>
      <c r="K740" s="175">
        <v>779.06092737414838</v>
      </c>
      <c r="L740" s="174">
        <v>782.3909273741483</v>
      </c>
      <c r="M740" s="176">
        <v>783.52092737414841</v>
      </c>
      <c r="N740" s="175">
        <v>783.95092737414825</v>
      </c>
      <c r="O740" s="174">
        <v>758.58092737414836</v>
      </c>
      <c r="P740" s="176">
        <v>739.2809273741484</v>
      </c>
      <c r="Q740" s="177">
        <v>756.24092737414821</v>
      </c>
      <c r="R740" s="174">
        <v>789.20092737414825</v>
      </c>
      <c r="S740" s="177">
        <v>792.46092737414824</v>
      </c>
      <c r="T740" s="174">
        <v>760.33092737414836</v>
      </c>
      <c r="U740" s="173">
        <v>757.62092737414832</v>
      </c>
      <c r="V740" s="173">
        <v>776.7909273741484</v>
      </c>
      <c r="W740" s="173">
        <v>777.80092737414839</v>
      </c>
      <c r="X740" s="173">
        <v>785.02092737414841</v>
      </c>
      <c r="Y740" s="178">
        <v>784.42092737414828</v>
      </c>
    </row>
    <row r="741" spans="1:25" s="146" customFormat="1" ht="38.25" x14ac:dyDescent="0.2">
      <c r="A741" s="180" t="s">
        <v>7</v>
      </c>
      <c r="B741" s="162">
        <v>579.52</v>
      </c>
      <c r="C741" s="162">
        <v>550.91</v>
      </c>
      <c r="D741" s="162">
        <v>544.41</v>
      </c>
      <c r="E741" s="162">
        <v>551.15</v>
      </c>
      <c r="F741" s="162">
        <v>561.45000000000005</v>
      </c>
      <c r="G741" s="162">
        <v>579.88</v>
      </c>
      <c r="H741" s="162">
        <v>577.39</v>
      </c>
      <c r="I741" s="162">
        <v>573.65</v>
      </c>
      <c r="J741" s="162">
        <v>582.92999999999995</v>
      </c>
      <c r="K741" s="162">
        <v>580.36</v>
      </c>
      <c r="L741" s="162">
        <v>583.69000000000005</v>
      </c>
      <c r="M741" s="162">
        <v>584.82000000000005</v>
      </c>
      <c r="N741" s="162">
        <v>585.25</v>
      </c>
      <c r="O741" s="162">
        <v>559.88</v>
      </c>
      <c r="P741" s="162">
        <v>540.58000000000004</v>
      </c>
      <c r="Q741" s="162">
        <v>557.54</v>
      </c>
      <c r="R741" s="162">
        <v>590.5</v>
      </c>
      <c r="S741" s="162">
        <v>593.76</v>
      </c>
      <c r="T741" s="162">
        <v>561.63</v>
      </c>
      <c r="U741" s="162">
        <v>558.91999999999996</v>
      </c>
      <c r="V741" s="162">
        <v>578.09</v>
      </c>
      <c r="W741" s="162">
        <v>579.1</v>
      </c>
      <c r="X741" s="162">
        <v>586.32000000000005</v>
      </c>
      <c r="Y741" s="162">
        <v>585.72</v>
      </c>
    </row>
    <row r="742" spans="1:25" s="146" customFormat="1" ht="25.5" x14ac:dyDescent="0.2">
      <c r="A742" s="181" t="s">
        <v>8</v>
      </c>
      <c r="B742" s="164">
        <v>195.05</v>
      </c>
      <c r="C742" s="165">
        <v>195.05</v>
      </c>
      <c r="D742" s="165">
        <v>195.05</v>
      </c>
      <c r="E742" s="165">
        <v>195.05</v>
      </c>
      <c r="F742" s="165">
        <v>195.05</v>
      </c>
      <c r="G742" s="165">
        <v>195.05</v>
      </c>
      <c r="H742" s="165">
        <v>195.05</v>
      </c>
      <c r="I742" s="165">
        <v>195.05</v>
      </c>
      <c r="J742" s="165">
        <v>195.05</v>
      </c>
      <c r="K742" s="165">
        <v>195.05</v>
      </c>
      <c r="L742" s="165">
        <v>195.05</v>
      </c>
      <c r="M742" s="165">
        <v>195.05</v>
      </c>
      <c r="N742" s="165">
        <v>195.05</v>
      </c>
      <c r="O742" s="165">
        <v>195.05</v>
      </c>
      <c r="P742" s="165">
        <v>195.05</v>
      </c>
      <c r="Q742" s="165">
        <v>195.05</v>
      </c>
      <c r="R742" s="165">
        <v>195.05</v>
      </c>
      <c r="S742" s="165">
        <v>195.05</v>
      </c>
      <c r="T742" s="165">
        <v>195.05</v>
      </c>
      <c r="U742" s="165">
        <v>195.05</v>
      </c>
      <c r="V742" s="165">
        <v>195.05</v>
      </c>
      <c r="W742" s="165">
        <v>195.05</v>
      </c>
      <c r="X742" s="165">
        <v>195.05</v>
      </c>
      <c r="Y742" s="166">
        <v>195.05</v>
      </c>
    </row>
    <row r="743" spans="1:25" s="146" customFormat="1" ht="25.5" x14ac:dyDescent="0.2">
      <c r="A743" s="182" t="s">
        <v>9</v>
      </c>
      <c r="B743" s="164">
        <v>0</v>
      </c>
      <c r="C743" s="165"/>
      <c r="D743" s="165"/>
      <c r="E743" s="165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6"/>
    </row>
    <row r="744" spans="1:25" s="146" customFormat="1" ht="26.25" thickBot="1" x14ac:dyDescent="0.25">
      <c r="A744" s="183" t="s">
        <v>127</v>
      </c>
      <c r="B744" s="169">
        <v>3.6509273741482882</v>
      </c>
      <c r="C744" s="169">
        <v>3.6509273741482882</v>
      </c>
      <c r="D744" s="169">
        <v>3.6509273741482882</v>
      </c>
      <c r="E744" s="169">
        <v>3.6509273741482882</v>
      </c>
      <c r="F744" s="169">
        <v>3.6509273741482882</v>
      </c>
      <c r="G744" s="169">
        <v>3.6509273741482882</v>
      </c>
      <c r="H744" s="169">
        <v>3.6509273741482882</v>
      </c>
      <c r="I744" s="169">
        <v>3.6509273741482882</v>
      </c>
      <c r="J744" s="169">
        <v>3.6509273741482882</v>
      </c>
      <c r="K744" s="169">
        <v>3.6509273741482882</v>
      </c>
      <c r="L744" s="169">
        <v>3.6509273741482882</v>
      </c>
      <c r="M744" s="169">
        <v>3.6509273741482882</v>
      </c>
      <c r="N744" s="169">
        <v>3.6509273741482882</v>
      </c>
      <c r="O744" s="169">
        <v>3.6509273741482882</v>
      </c>
      <c r="P744" s="169">
        <v>3.6509273741482882</v>
      </c>
      <c r="Q744" s="169">
        <v>3.6509273741482882</v>
      </c>
      <c r="R744" s="169">
        <v>3.6509273741482882</v>
      </c>
      <c r="S744" s="169">
        <v>3.6509273741482882</v>
      </c>
      <c r="T744" s="169">
        <v>3.6509273741482882</v>
      </c>
      <c r="U744" s="169">
        <v>3.6509273741482882</v>
      </c>
      <c r="V744" s="169">
        <v>3.6509273741482882</v>
      </c>
      <c r="W744" s="169">
        <v>3.6509273741482882</v>
      </c>
      <c r="X744" s="169">
        <v>3.6509273741482882</v>
      </c>
      <c r="Y744" s="169">
        <v>3.6509273741482882</v>
      </c>
    </row>
    <row r="745" spans="1:25" s="146" customFormat="1" ht="15" thickBot="1" x14ac:dyDescent="0.25">
      <c r="A745" s="185">
        <v>21</v>
      </c>
      <c r="B745" s="172">
        <v>883.3909273741483</v>
      </c>
      <c r="C745" s="173">
        <v>846.71092737414824</v>
      </c>
      <c r="D745" s="173">
        <v>838.98092737414822</v>
      </c>
      <c r="E745" s="174">
        <v>855.72092737414823</v>
      </c>
      <c r="F745" s="174">
        <v>891.49092737414821</v>
      </c>
      <c r="G745" s="174">
        <v>893.94092737414826</v>
      </c>
      <c r="H745" s="174">
        <v>886.41092737414829</v>
      </c>
      <c r="I745" s="174">
        <v>873.61092737414833</v>
      </c>
      <c r="J745" s="174">
        <v>888.1409273741483</v>
      </c>
      <c r="K745" s="175">
        <v>888.55092737414839</v>
      </c>
      <c r="L745" s="174">
        <v>885.11092737414833</v>
      </c>
      <c r="M745" s="176">
        <v>892.1509273741483</v>
      </c>
      <c r="N745" s="175">
        <v>894.37092737414832</v>
      </c>
      <c r="O745" s="174">
        <v>867.62092737414832</v>
      </c>
      <c r="P745" s="176">
        <v>869.9009273741483</v>
      </c>
      <c r="Q745" s="177">
        <v>885.59092737414835</v>
      </c>
      <c r="R745" s="174">
        <v>906.99092737414821</v>
      </c>
      <c r="S745" s="177">
        <v>911.85092737414834</v>
      </c>
      <c r="T745" s="174">
        <v>895.0409273741484</v>
      </c>
      <c r="U745" s="173">
        <v>857.5309273741484</v>
      </c>
      <c r="V745" s="173">
        <v>877.92092737414828</v>
      </c>
      <c r="W745" s="173">
        <v>877.43092737414827</v>
      </c>
      <c r="X745" s="173">
        <v>871.49092737414821</v>
      </c>
      <c r="Y745" s="178">
        <v>883.49092737414821</v>
      </c>
    </row>
    <row r="746" spans="1:25" s="146" customFormat="1" ht="38.25" x14ac:dyDescent="0.2">
      <c r="A746" s="180" t="s">
        <v>7</v>
      </c>
      <c r="B746" s="162">
        <v>684.69</v>
      </c>
      <c r="C746" s="162">
        <v>648.01</v>
      </c>
      <c r="D746" s="162">
        <v>640.28</v>
      </c>
      <c r="E746" s="162">
        <v>657.02</v>
      </c>
      <c r="F746" s="162">
        <v>692.79</v>
      </c>
      <c r="G746" s="162">
        <v>695.24</v>
      </c>
      <c r="H746" s="162">
        <v>687.71</v>
      </c>
      <c r="I746" s="162">
        <v>674.91</v>
      </c>
      <c r="J746" s="162">
        <v>689.44</v>
      </c>
      <c r="K746" s="162">
        <v>689.85</v>
      </c>
      <c r="L746" s="162">
        <v>686.41</v>
      </c>
      <c r="M746" s="162">
        <v>693.45</v>
      </c>
      <c r="N746" s="162">
        <v>695.67</v>
      </c>
      <c r="O746" s="162">
        <v>668.92</v>
      </c>
      <c r="P746" s="162">
        <v>671.2</v>
      </c>
      <c r="Q746" s="162">
        <v>686.89</v>
      </c>
      <c r="R746" s="162">
        <v>708.29</v>
      </c>
      <c r="S746" s="162">
        <v>713.15</v>
      </c>
      <c r="T746" s="162">
        <v>696.34</v>
      </c>
      <c r="U746" s="162">
        <v>658.83</v>
      </c>
      <c r="V746" s="162">
        <v>679.22</v>
      </c>
      <c r="W746" s="162">
        <v>678.73</v>
      </c>
      <c r="X746" s="162">
        <v>672.79</v>
      </c>
      <c r="Y746" s="162">
        <v>684.79</v>
      </c>
    </row>
    <row r="747" spans="1:25" s="146" customFormat="1" ht="25.5" x14ac:dyDescent="0.2">
      <c r="A747" s="181" t="s">
        <v>8</v>
      </c>
      <c r="B747" s="164">
        <v>195.05</v>
      </c>
      <c r="C747" s="165">
        <v>195.05</v>
      </c>
      <c r="D747" s="165">
        <v>195.05</v>
      </c>
      <c r="E747" s="165">
        <v>195.05</v>
      </c>
      <c r="F747" s="165">
        <v>195.05</v>
      </c>
      <c r="G747" s="165">
        <v>195.05</v>
      </c>
      <c r="H747" s="165">
        <v>195.05</v>
      </c>
      <c r="I747" s="165">
        <v>195.05</v>
      </c>
      <c r="J747" s="165">
        <v>195.05</v>
      </c>
      <c r="K747" s="165">
        <v>195.05</v>
      </c>
      <c r="L747" s="165">
        <v>195.05</v>
      </c>
      <c r="M747" s="165">
        <v>195.05</v>
      </c>
      <c r="N747" s="165">
        <v>195.05</v>
      </c>
      <c r="O747" s="165">
        <v>195.05</v>
      </c>
      <c r="P747" s="165">
        <v>195.05</v>
      </c>
      <c r="Q747" s="165">
        <v>195.05</v>
      </c>
      <c r="R747" s="165">
        <v>195.05</v>
      </c>
      <c r="S747" s="165">
        <v>195.05</v>
      </c>
      <c r="T747" s="165">
        <v>195.05</v>
      </c>
      <c r="U747" s="165">
        <v>195.05</v>
      </c>
      <c r="V747" s="165">
        <v>195.05</v>
      </c>
      <c r="W747" s="165">
        <v>195.05</v>
      </c>
      <c r="X747" s="165">
        <v>195.05</v>
      </c>
      <c r="Y747" s="166">
        <v>195.05</v>
      </c>
    </row>
    <row r="748" spans="1:25" s="146" customFormat="1" ht="25.5" x14ac:dyDescent="0.2">
      <c r="A748" s="182" t="s">
        <v>9</v>
      </c>
      <c r="B748" s="164">
        <v>0</v>
      </c>
      <c r="C748" s="165"/>
      <c r="D748" s="165"/>
      <c r="E748" s="165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6"/>
    </row>
    <row r="749" spans="1:25" s="146" customFormat="1" ht="26.25" thickBot="1" x14ac:dyDescent="0.25">
      <c r="A749" s="183" t="s">
        <v>127</v>
      </c>
      <c r="B749" s="169">
        <v>3.6509273741482882</v>
      </c>
      <c r="C749" s="169">
        <v>3.6509273741482882</v>
      </c>
      <c r="D749" s="169">
        <v>3.6509273741482882</v>
      </c>
      <c r="E749" s="169">
        <v>3.6509273741482882</v>
      </c>
      <c r="F749" s="169">
        <v>3.6509273741482882</v>
      </c>
      <c r="G749" s="169">
        <v>3.6509273741482882</v>
      </c>
      <c r="H749" s="169">
        <v>3.6509273741482882</v>
      </c>
      <c r="I749" s="169">
        <v>3.6509273741482882</v>
      </c>
      <c r="J749" s="169">
        <v>3.6509273741482882</v>
      </c>
      <c r="K749" s="169">
        <v>3.6509273741482882</v>
      </c>
      <c r="L749" s="169">
        <v>3.6509273741482882</v>
      </c>
      <c r="M749" s="169">
        <v>3.6509273741482882</v>
      </c>
      <c r="N749" s="169">
        <v>3.6509273741482882</v>
      </c>
      <c r="O749" s="169">
        <v>3.6509273741482882</v>
      </c>
      <c r="P749" s="169">
        <v>3.6509273741482882</v>
      </c>
      <c r="Q749" s="169">
        <v>3.6509273741482882</v>
      </c>
      <c r="R749" s="169">
        <v>3.6509273741482882</v>
      </c>
      <c r="S749" s="169">
        <v>3.6509273741482882</v>
      </c>
      <c r="T749" s="169">
        <v>3.6509273741482882</v>
      </c>
      <c r="U749" s="169">
        <v>3.6509273741482882</v>
      </c>
      <c r="V749" s="169">
        <v>3.6509273741482882</v>
      </c>
      <c r="W749" s="169">
        <v>3.6509273741482882</v>
      </c>
      <c r="X749" s="169">
        <v>3.6509273741482882</v>
      </c>
      <c r="Y749" s="169">
        <v>3.6509273741482882</v>
      </c>
    </row>
    <row r="750" spans="1:25" s="146" customFormat="1" ht="15" thickBot="1" x14ac:dyDescent="0.25">
      <c r="A750" s="154">
        <v>22</v>
      </c>
      <c r="B750" s="172">
        <v>871.08092737414836</v>
      </c>
      <c r="C750" s="173">
        <v>832.93092737414827</v>
      </c>
      <c r="D750" s="173">
        <v>829.87092737414832</v>
      </c>
      <c r="E750" s="174">
        <v>840.1509273741483</v>
      </c>
      <c r="F750" s="174">
        <v>880.0409273741484</v>
      </c>
      <c r="G750" s="174">
        <v>876.8909273741483</v>
      </c>
      <c r="H750" s="174">
        <v>876.67092737414828</v>
      </c>
      <c r="I750" s="174">
        <v>867.34092737414835</v>
      </c>
      <c r="J750" s="174">
        <v>876.08092737414836</v>
      </c>
      <c r="K750" s="175">
        <v>886.3909273741483</v>
      </c>
      <c r="L750" s="174">
        <v>885.55092737414839</v>
      </c>
      <c r="M750" s="176">
        <v>894.31092737414838</v>
      </c>
      <c r="N750" s="175">
        <v>891.0309273741484</v>
      </c>
      <c r="O750" s="174">
        <v>859.7909273741484</v>
      </c>
      <c r="P750" s="176">
        <v>869.52092737414841</v>
      </c>
      <c r="Q750" s="177">
        <v>886.02092737414841</v>
      </c>
      <c r="R750" s="174">
        <v>895.32092737414837</v>
      </c>
      <c r="S750" s="177">
        <v>904.7809273741484</v>
      </c>
      <c r="T750" s="174">
        <v>880.59092737414835</v>
      </c>
      <c r="U750" s="173">
        <v>840.27092737414841</v>
      </c>
      <c r="V750" s="173">
        <v>845.18092737414827</v>
      </c>
      <c r="W750" s="173">
        <v>855.24092737414821</v>
      </c>
      <c r="X750" s="173">
        <v>864.16092737414829</v>
      </c>
      <c r="Y750" s="178">
        <v>881.47092737414823</v>
      </c>
    </row>
    <row r="751" spans="1:25" s="146" customFormat="1" ht="38.25" x14ac:dyDescent="0.2">
      <c r="A751" s="180" t="s">
        <v>7</v>
      </c>
      <c r="B751" s="162">
        <v>672.38</v>
      </c>
      <c r="C751" s="162">
        <v>634.23</v>
      </c>
      <c r="D751" s="162">
        <v>631.16999999999996</v>
      </c>
      <c r="E751" s="162">
        <v>641.45000000000005</v>
      </c>
      <c r="F751" s="162">
        <v>681.34</v>
      </c>
      <c r="G751" s="162">
        <v>678.19</v>
      </c>
      <c r="H751" s="162">
        <v>677.97</v>
      </c>
      <c r="I751" s="162">
        <v>668.64</v>
      </c>
      <c r="J751" s="162">
        <v>677.38</v>
      </c>
      <c r="K751" s="162">
        <v>687.69</v>
      </c>
      <c r="L751" s="162">
        <v>686.85</v>
      </c>
      <c r="M751" s="162">
        <v>695.61</v>
      </c>
      <c r="N751" s="162">
        <v>692.33</v>
      </c>
      <c r="O751" s="162">
        <v>661.09</v>
      </c>
      <c r="P751" s="162">
        <v>670.82</v>
      </c>
      <c r="Q751" s="162">
        <v>687.32</v>
      </c>
      <c r="R751" s="162">
        <v>696.62</v>
      </c>
      <c r="S751" s="162">
        <v>706.08</v>
      </c>
      <c r="T751" s="162">
        <v>681.89</v>
      </c>
      <c r="U751" s="162">
        <v>641.57000000000005</v>
      </c>
      <c r="V751" s="162">
        <v>646.48</v>
      </c>
      <c r="W751" s="162">
        <v>656.54</v>
      </c>
      <c r="X751" s="162">
        <v>665.46</v>
      </c>
      <c r="Y751" s="162">
        <v>682.77</v>
      </c>
    </row>
    <row r="752" spans="1:25" s="146" customFormat="1" ht="25.5" x14ac:dyDescent="0.2">
      <c r="A752" s="181" t="s">
        <v>8</v>
      </c>
      <c r="B752" s="164">
        <v>195.05</v>
      </c>
      <c r="C752" s="165">
        <v>195.05</v>
      </c>
      <c r="D752" s="165">
        <v>195.05</v>
      </c>
      <c r="E752" s="165">
        <v>195.05</v>
      </c>
      <c r="F752" s="165">
        <v>195.05</v>
      </c>
      <c r="G752" s="165">
        <v>195.05</v>
      </c>
      <c r="H752" s="165">
        <v>195.05</v>
      </c>
      <c r="I752" s="165">
        <v>195.05</v>
      </c>
      <c r="J752" s="165">
        <v>195.05</v>
      </c>
      <c r="K752" s="165">
        <v>195.05</v>
      </c>
      <c r="L752" s="165">
        <v>195.05</v>
      </c>
      <c r="M752" s="165">
        <v>195.05</v>
      </c>
      <c r="N752" s="165">
        <v>195.05</v>
      </c>
      <c r="O752" s="165">
        <v>195.05</v>
      </c>
      <c r="P752" s="165">
        <v>195.05</v>
      </c>
      <c r="Q752" s="165">
        <v>195.05</v>
      </c>
      <c r="R752" s="165">
        <v>195.05</v>
      </c>
      <c r="S752" s="165">
        <v>195.05</v>
      </c>
      <c r="T752" s="165">
        <v>195.05</v>
      </c>
      <c r="U752" s="165">
        <v>195.05</v>
      </c>
      <c r="V752" s="165">
        <v>195.05</v>
      </c>
      <c r="W752" s="165">
        <v>195.05</v>
      </c>
      <c r="X752" s="165">
        <v>195.05</v>
      </c>
      <c r="Y752" s="166">
        <v>195.05</v>
      </c>
    </row>
    <row r="753" spans="1:25" s="146" customFormat="1" ht="25.5" x14ac:dyDescent="0.2">
      <c r="A753" s="182" t="s">
        <v>9</v>
      </c>
      <c r="B753" s="164">
        <v>0</v>
      </c>
      <c r="C753" s="165"/>
      <c r="D753" s="165"/>
      <c r="E753" s="165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6"/>
    </row>
    <row r="754" spans="1:25" s="146" customFormat="1" ht="26.25" thickBot="1" x14ac:dyDescent="0.25">
      <c r="A754" s="183" t="s">
        <v>127</v>
      </c>
      <c r="B754" s="169">
        <v>3.6509273741482882</v>
      </c>
      <c r="C754" s="169">
        <v>3.6509273741482882</v>
      </c>
      <c r="D754" s="169">
        <v>3.6509273741482882</v>
      </c>
      <c r="E754" s="169">
        <v>3.6509273741482882</v>
      </c>
      <c r="F754" s="169">
        <v>3.6509273741482882</v>
      </c>
      <c r="G754" s="169">
        <v>3.6509273741482882</v>
      </c>
      <c r="H754" s="169">
        <v>3.6509273741482882</v>
      </c>
      <c r="I754" s="169">
        <v>3.6509273741482882</v>
      </c>
      <c r="J754" s="169">
        <v>3.6509273741482882</v>
      </c>
      <c r="K754" s="169">
        <v>3.6509273741482882</v>
      </c>
      <c r="L754" s="169">
        <v>3.6509273741482882</v>
      </c>
      <c r="M754" s="169">
        <v>3.6509273741482882</v>
      </c>
      <c r="N754" s="169">
        <v>3.6509273741482882</v>
      </c>
      <c r="O754" s="169">
        <v>3.6509273741482882</v>
      </c>
      <c r="P754" s="169">
        <v>3.6509273741482882</v>
      </c>
      <c r="Q754" s="169">
        <v>3.6509273741482882</v>
      </c>
      <c r="R754" s="169">
        <v>3.6509273741482882</v>
      </c>
      <c r="S754" s="169">
        <v>3.6509273741482882</v>
      </c>
      <c r="T754" s="169">
        <v>3.6509273741482882</v>
      </c>
      <c r="U754" s="169">
        <v>3.6509273741482882</v>
      </c>
      <c r="V754" s="169">
        <v>3.6509273741482882</v>
      </c>
      <c r="W754" s="169">
        <v>3.6509273741482882</v>
      </c>
      <c r="X754" s="169">
        <v>3.6509273741482882</v>
      </c>
      <c r="Y754" s="169">
        <v>3.6509273741482882</v>
      </c>
    </row>
    <row r="755" spans="1:25" s="146" customFormat="1" ht="15" thickBot="1" x14ac:dyDescent="0.25">
      <c r="A755" s="185">
        <v>23</v>
      </c>
      <c r="B755" s="172">
        <v>869.41092737414829</v>
      </c>
      <c r="C755" s="173">
        <v>851.83092737414836</v>
      </c>
      <c r="D755" s="173">
        <v>857.72092737414823</v>
      </c>
      <c r="E755" s="174">
        <v>865.18092737414827</v>
      </c>
      <c r="F755" s="174">
        <v>869.24092737414821</v>
      </c>
      <c r="G755" s="174">
        <v>871.7609273741482</v>
      </c>
      <c r="H755" s="174">
        <v>868.5309273741484</v>
      </c>
      <c r="I755" s="174">
        <v>861.27092737414841</v>
      </c>
      <c r="J755" s="174">
        <v>871.5009273741482</v>
      </c>
      <c r="K755" s="175">
        <v>872.74092737414821</v>
      </c>
      <c r="L755" s="174">
        <v>876.11092737414833</v>
      </c>
      <c r="M755" s="176">
        <v>875.11092737414833</v>
      </c>
      <c r="N755" s="175">
        <v>870.74092737414821</v>
      </c>
      <c r="O755" s="174">
        <v>851.2509273741482</v>
      </c>
      <c r="P755" s="176">
        <v>854.0409273741484</v>
      </c>
      <c r="Q755" s="177">
        <v>866.43092737414827</v>
      </c>
      <c r="R755" s="174">
        <v>882.85092737414834</v>
      </c>
      <c r="S755" s="177">
        <v>877.1409273741483</v>
      </c>
      <c r="T755" s="174">
        <v>865.93092737414827</v>
      </c>
      <c r="U755" s="173">
        <v>863.7609273741482</v>
      </c>
      <c r="V755" s="173">
        <v>857.17092737414828</v>
      </c>
      <c r="W755" s="173">
        <v>866.5309273741484</v>
      </c>
      <c r="X755" s="173">
        <v>867.10092737414834</v>
      </c>
      <c r="Y755" s="178">
        <v>870.60092737414834</v>
      </c>
    </row>
    <row r="756" spans="1:25" s="146" customFormat="1" ht="38.25" x14ac:dyDescent="0.2">
      <c r="A756" s="180" t="s">
        <v>7</v>
      </c>
      <c r="B756" s="162">
        <v>670.71</v>
      </c>
      <c r="C756" s="162">
        <v>653.13</v>
      </c>
      <c r="D756" s="162">
        <v>659.02</v>
      </c>
      <c r="E756" s="162">
        <v>666.48</v>
      </c>
      <c r="F756" s="162">
        <v>670.54</v>
      </c>
      <c r="G756" s="162">
        <v>673.06</v>
      </c>
      <c r="H756" s="162">
        <v>669.83</v>
      </c>
      <c r="I756" s="162">
        <v>662.57</v>
      </c>
      <c r="J756" s="162">
        <v>672.8</v>
      </c>
      <c r="K756" s="162">
        <v>674.04</v>
      </c>
      <c r="L756" s="162">
        <v>677.41</v>
      </c>
      <c r="M756" s="162">
        <v>676.41</v>
      </c>
      <c r="N756" s="162">
        <v>672.04</v>
      </c>
      <c r="O756" s="162">
        <v>652.54999999999995</v>
      </c>
      <c r="P756" s="162">
        <v>655.34</v>
      </c>
      <c r="Q756" s="162">
        <v>667.73</v>
      </c>
      <c r="R756" s="162">
        <v>684.15</v>
      </c>
      <c r="S756" s="162">
        <v>678.44</v>
      </c>
      <c r="T756" s="162">
        <v>667.23</v>
      </c>
      <c r="U756" s="162">
        <v>665.06</v>
      </c>
      <c r="V756" s="162">
        <v>658.47</v>
      </c>
      <c r="W756" s="162">
        <v>667.83</v>
      </c>
      <c r="X756" s="162">
        <v>668.4</v>
      </c>
      <c r="Y756" s="162">
        <v>671.9</v>
      </c>
    </row>
    <row r="757" spans="1:25" s="146" customFormat="1" ht="25.5" x14ac:dyDescent="0.2">
      <c r="A757" s="181" t="s">
        <v>8</v>
      </c>
      <c r="B757" s="164">
        <v>195.05</v>
      </c>
      <c r="C757" s="165">
        <v>195.05</v>
      </c>
      <c r="D757" s="165">
        <v>195.05</v>
      </c>
      <c r="E757" s="165">
        <v>195.05</v>
      </c>
      <c r="F757" s="165">
        <v>195.05</v>
      </c>
      <c r="G757" s="165">
        <v>195.05</v>
      </c>
      <c r="H757" s="165">
        <v>195.05</v>
      </c>
      <c r="I757" s="165">
        <v>195.05</v>
      </c>
      <c r="J757" s="165">
        <v>195.05</v>
      </c>
      <c r="K757" s="165">
        <v>195.05</v>
      </c>
      <c r="L757" s="165">
        <v>195.05</v>
      </c>
      <c r="M757" s="165">
        <v>195.05</v>
      </c>
      <c r="N757" s="165">
        <v>195.05</v>
      </c>
      <c r="O757" s="165">
        <v>195.05</v>
      </c>
      <c r="P757" s="165">
        <v>195.05</v>
      </c>
      <c r="Q757" s="165">
        <v>195.05</v>
      </c>
      <c r="R757" s="165">
        <v>195.05</v>
      </c>
      <c r="S757" s="165">
        <v>195.05</v>
      </c>
      <c r="T757" s="165">
        <v>195.05</v>
      </c>
      <c r="U757" s="165">
        <v>195.05</v>
      </c>
      <c r="V757" s="165">
        <v>195.05</v>
      </c>
      <c r="W757" s="165">
        <v>195.05</v>
      </c>
      <c r="X757" s="165">
        <v>195.05</v>
      </c>
      <c r="Y757" s="166">
        <v>195.05</v>
      </c>
    </row>
    <row r="758" spans="1:25" s="146" customFormat="1" ht="25.5" x14ac:dyDescent="0.2">
      <c r="A758" s="182" t="s">
        <v>9</v>
      </c>
      <c r="B758" s="164">
        <v>0</v>
      </c>
      <c r="C758" s="165"/>
      <c r="D758" s="165"/>
      <c r="E758" s="165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6"/>
    </row>
    <row r="759" spans="1:25" s="146" customFormat="1" ht="26.2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</row>
    <row r="760" spans="1:25" s="146" customFormat="1" ht="15" thickBot="1" x14ac:dyDescent="0.25">
      <c r="A760" s="186">
        <v>24</v>
      </c>
      <c r="B760" s="172">
        <v>945.66092737414829</v>
      </c>
      <c r="C760" s="173">
        <v>919.05092737414839</v>
      </c>
      <c r="D760" s="173">
        <v>919.05092737414839</v>
      </c>
      <c r="E760" s="174">
        <v>926.8909273741483</v>
      </c>
      <c r="F760" s="174">
        <v>931.0109273741482</v>
      </c>
      <c r="G760" s="174">
        <v>946.16092737414829</v>
      </c>
      <c r="H760" s="174">
        <v>947.80092737414839</v>
      </c>
      <c r="I760" s="174">
        <v>937.71092737414824</v>
      </c>
      <c r="J760" s="174">
        <v>942.7609273741482</v>
      </c>
      <c r="K760" s="175">
        <v>951.48092737414822</v>
      </c>
      <c r="L760" s="174">
        <v>956.10092737414834</v>
      </c>
      <c r="M760" s="176">
        <v>958.68092737414827</v>
      </c>
      <c r="N760" s="175">
        <v>952.82092737414837</v>
      </c>
      <c r="O760" s="174">
        <v>930.52092737414841</v>
      </c>
      <c r="P760" s="176">
        <v>930.68092737414827</v>
      </c>
      <c r="Q760" s="177">
        <v>947.10092737414834</v>
      </c>
      <c r="R760" s="174">
        <v>962.86092737414833</v>
      </c>
      <c r="S760" s="177">
        <v>958.82092737414837</v>
      </c>
      <c r="T760" s="174">
        <v>930.96092737414824</v>
      </c>
      <c r="U760" s="173">
        <v>929.61092737414833</v>
      </c>
      <c r="V760" s="173">
        <v>937.5109273741482</v>
      </c>
      <c r="W760" s="173">
        <v>946.07092737414837</v>
      </c>
      <c r="X760" s="173">
        <v>951.57092737414837</v>
      </c>
      <c r="Y760" s="178">
        <v>951.45092737414825</v>
      </c>
    </row>
    <row r="761" spans="1:25" s="146" customFormat="1" ht="38.25" x14ac:dyDescent="0.2">
      <c r="A761" s="180" t="s">
        <v>7</v>
      </c>
      <c r="B761" s="162">
        <v>746.96</v>
      </c>
      <c r="C761" s="162">
        <v>720.35</v>
      </c>
      <c r="D761" s="162">
        <v>720.35</v>
      </c>
      <c r="E761" s="162">
        <v>728.19</v>
      </c>
      <c r="F761" s="162">
        <v>732.31</v>
      </c>
      <c r="G761" s="162">
        <v>747.46</v>
      </c>
      <c r="H761" s="162">
        <v>749.1</v>
      </c>
      <c r="I761" s="162">
        <v>739.01</v>
      </c>
      <c r="J761" s="162">
        <v>744.06</v>
      </c>
      <c r="K761" s="162">
        <v>752.78</v>
      </c>
      <c r="L761" s="162">
        <v>757.4</v>
      </c>
      <c r="M761" s="162">
        <v>759.98</v>
      </c>
      <c r="N761" s="162">
        <v>754.12</v>
      </c>
      <c r="O761" s="162">
        <v>731.82</v>
      </c>
      <c r="P761" s="162">
        <v>731.98</v>
      </c>
      <c r="Q761" s="162">
        <v>748.4</v>
      </c>
      <c r="R761" s="162">
        <v>764.16</v>
      </c>
      <c r="S761" s="162">
        <v>760.12</v>
      </c>
      <c r="T761" s="162">
        <v>732.26</v>
      </c>
      <c r="U761" s="162">
        <v>730.91</v>
      </c>
      <c r="V761" s="162">
        <v>738.81</v>
      </c>
      <c r="W761" s="162">
        <v>747.37</v>
      </c>
      <c r="X761" s="162">
        <v>752.87</v>
      </c>
      <c r="Y761" s="162">
        <v>752.75</v>
      </c>
    </row>
    <row r="762" spans="1:25" s="146" customFormat="1" ht="25.5" x14ac:dyDescent="0.2">
      <c r="A762" s="181" t="s">
        <v>8</v>
      </c>
      <c r="B762" s="164">
        <v>195.05</v>
      </c>
      <c r="C762" s="165">
        <v>195.05</v>
      </c>
      <c r="D762" s="165">
        <v>195.05</v>
      </c>
      <c r="E762" s="165">
        <v>195.05</v>
      </c>
      <c r="F762" s="165">
        <v>195.05</v>
      </c>
      <c r="G762" s="165">
        <v>195.05</v>
      </c>
      <c r="H762" s="165">
        <v>195.05</v>
      </c>
      <c r="I762" s="165">
        <v>195.05</v>
      </c>
      <c r="J762" s="165">
        <v>195.05</v>
      </c>
      <c r="K762" s="165">
        <v>195.05</v>
      </c>
      <c r="L762" s="165">
        <v>195.05</v>
      </c>
      <c r="M762" s="165">
        <v>195.05</v>
      </c>
      <c r="N762" s="165">
        <v>195.05</v>
      </c>
      <c r="O762" s="165">
        <v>195.05</v>
      </c>
      <c r="P762" s="165">
        <v>195.05</v>
      </c>
      <c r="Q762" s="165">
        <v>195.05</v>
      </c>
      <c r="R762" s="165">
        <v>195.05</v>
      </c>
      <c r="S762" s="165">
        <v>195.05</v>
      </c>
      <c r="T762" s="165">
        <v>195.05</v>
      </c>
      <c r="U762" s="165">
        <v>195.05</v>
      </c>
      <c r="V762" s="165">
        <v>195.05</v>
      </c>
      <c r="W762" s="165">
        <v>195.05</v>
      </c>
      <c r="X762" s="165">
        <v>195.05</v>
      </c>
      <c r="Y762" s="166">
        <v>195.05</v>
      </c>
    </row>
    <row r="763" spans="1:25" s="146" customFormat="1" ht="25.5" x14ac:dyDescent="0.2">
      <c r="A763" s="182" t="s">
        <v>9</v>
      </c>
      <c r="B763" s="164">
        <v>0</v>
      </c>
      <c r="C763" s="165"/>
      <c r="D763" s="165"/>
      <c r="E763" s="165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6"/>
    </row>
    <row r="764" spans="1:25" s="146" customFormat="1" ht="26.25" thickBot="1" x14ac:dyDescent="0.25">
      <c r="A764" s="183" t="s">
        <v>127</v>
      </c>
      <c r="B764" s="169">
        <v>3.6509273741482882</v>
      </c>
      <c r="C764" s="169">
        <v>3.6509273741482882</v>
      </c>
      <c r="D764" s="169">
        <v>3.6509273741482882</v>
      </c>
      <c r="E764" s="169">
        <v>3.6509273741482882</v>
      </c>
      <c r="F764" s="169">
        <v>3.6509273741482882</v>
      </c>
      <c r="G764" s="169">
        <v>3.6509273741482882</v>
      </c>
      <c r="H764" s="169">
        <v>3.6509273741482882</v>
      </c>
      <c r="I764" s="169">
        <v>3.6509273741482882</v>
      </c>
      <c r="J764" s="169">
        <v>3.6509273741482882</v>
      </c>
      <c r="K764" s="169">
        <v>3.6509273741482882</v>
      </c>
      <c r="L764" s="169">
        <v>3.6509273741482882</v>
      </c>
      <c r="M764" s="169">
        <v>3.6509273741482882</v>
      </c>
      <c r="N764" s="169">
        <v>3.6509273741482882</v>
      </c>
      <c r="O764" s="169">
        <v>3.6509273741482882</v>
      </c>
      <c r="P764" s="169">
        <v>3.6509273741482882</v>
      </c>
      <c r="Q764" s="169">
        <v>3.6509273741482882</v>
      </c>
      <c r="R764" s="169">
        <v>3.6509273741482882</v>
      </c>
      <c r="S764" s="169">
        <v>3.6509273741482882</v>
      </c>
      <c r="T764" s="169">
        <v>3.6509273741482882</v>
      </c>
      <c r="U764" s="169">
        <v>3.6509273741482882</v>
      </c>
      <c r="V764" s="169">
        <v>3.6509273741482882</v>
      </c>
      <c r="W764" s="169">
        <v>3.6509273741482882</v>
      </c>
      <c r="X764" s="169">
        <v>3.6509273741482882</v>
      </c>
      <c r="Y764" s="169">
        <v>3.6509273741482882</v>
      </c>
    </row>
    <row r="765" spans="1:25" s="146" customFormat="1" ht="15" thickBot="1" x14ac:dyDescent="0.25">
      <c r="A765" s="154">
        <v>25</v>
      </c>
      <c r="B765" s="172">
        <v>855.62092737414832</v>
      </c>
      <c r="C765" s="173">
        <v>841.80092737414839</v>
      </c>
      <c r="D765" s="173">
        <v>833.67092737414828</v>
      </c>
      <c r="E765" s="174">
        <v>884.45092737414825</v>
      </c>
      <c r="F765" s="174">
        <v>892.46092737414824</v>
      </c>
      <c r="G765" s="174">
        <v>895.93092737414827</v>
      </c>
      <c r="H765" s="174">
        <v>891.30092737414839</v>
      </c>
      <c r="I765" s="174">
        <v>877.09092737414835</v>
      </c>
      <c r="J765" s="174">
        <v>893.77092737414841</v>
      </c>
      <c r="K765" s="175">
        <v>908.7509273741482</v>
      </c>
      <c r="L765" s="174">
        <v>907.5109273741482</v>
      </c>
      <c r="M765" s="176">
        <v>907.86092737414833</v>
      </c>
      <c r="N765" s="175">
        <v>902.48092737414822</v>
      </c>
      <c r="O765" s="174">
        <v>866.7909273741484</v>
      </c>
      <c r="P765" s="176">
        <v>872.16092737414829</v>
      </c>
      <c r="Q765" s="177">
        <v>897.12092737414832</v>
      </c>
      <c r="R765" s="174">
        <v>921.2609273741482</v>
      </c>
      <c r="S765" s="177">
        <v>906.38092737414831</v>
      </c>
      <c r="T765" s="174">
        <v>902.57092737414837</v>
      </c>
      <c r="U765" s="173">
        <v>868.61092737414833</v>
      </c>
      <c r="V765" s="173">
        <v>878.93092737414827</v>
      </c>
      <c r="W765" s="173">
        <v>878.82092737414837</v>
      </c>
      <c r="X765" s="173">
        <v>897.7609273741482</v>
      </c>
      <c r="Y765" s="178">
        <v>899.08092737414836</v>
      </c>
    </row>
    <row r="766" spans="1:25" s="146" customFormat="1" ht="38.25" x14ac:dyDescent="0.2">
      <c r="A766" s="180" t="s">
        <v>7</v>
      </c>
      <c r="B766" s="162">
        <v>656.92</v>
      </c>
      <c r="C766" s="162">
        <v>643.1</v>
      </c>
      <c r="D766" s="162">
        <v>634.97</v>
      </c>
      <c r="E766" s="162">
        <v>685.75</v>
      </c>
      <c r="F766" s="162">
        <v>693.76</v>
      </c>
      <c r="G766" s="162">
        <v>697.23</v>
      </c>
      <c r="H766" s="162">
        <v>692.6</v>
      </c>
      <c r="I766" s="162">
        <v>678.39</v>
      </c>
      <c r="J766" s="162">
        <v>695.07</v>
      </c>
      <c r="K766" s="162">
        <v>710.05</v>
      </c>
      <c r="L766" s="162">
        <v>708.81</v>
      </c>
      <c r="M766" s="162">
        <v>709.16</v>
      </c>
      <c r="N766" s="162">
        <v>703.78</v>
      </c>
      <c r="O766" s="162">
        <v>668.09</v>
      </c>
      <c r="P766" s="162">
        <v>673.46</v>
      </c>
      <c r="Q766" s="162">
        <v>698.42</v>
      </c>
      <c r="R766" s="162">
        <v>722.56</v>
      </c>
      <c r="S766" s="162">
        <v>707.68</v>
      </c>
      <c r="T766" s="162">
        <v>703.87</v>
      </c>
      <c r="U766" s="162">
        <v>669.91</v>
      </c>
      <c r="V766" s="162">
        <v>680.23</v>
      </c>
      <c r="W766" s="162">
        <v>680.12</v>
      </c>
      <c r="X766" s="162">
        <v>699.06</v>
      </c>
      <c r="Y766" s="162">
        <v>700.38</v>
      </c>
    </row>
    <row r="767" spans="1:25" s="146" customFormat="1" ht="25.5" x14ac:dyDescent="0.2">
      <c r="A767" s="181" t="s">
        <v>8</v>
      </c>
      <c r="B767" s="164">
        <v>195.05</v>
      </c>
      <c r="C767" s="165">
        <v>195.05</v>
      </c>
      <c r="D767" s="165">
        <v>195.05</v>
      </c>
      <c r="E767" s="165">
        <v>195.05</v>
      </c>
      <c r="F767" s="165">
        <v>195.05</v>
      </c>
      <c r="G767" s="165">
        <v>195.05</v>
      </c>
      <c r="H767" s="165">
        <v>195.05</v>
      </c>
      <c r="I767" s="165">
        <v>195.05</v>
      </c>
      <c r="J767" s="165">
        <v>195.05</v>
      </c>
      <c r="K767" s="165">
        <v>195.05</v>
      </c>
      <c r="L767" s="165">
        <v>195.05</v>
      </c>
      <c r="M767" s="165">
        <v>195.05</v>
      </c>
      <c r="N767" s="165">
        <v>195.05</v>
      </c>
      <c r="O767" s="165">
        <v>195.05</v>
      </c>
      <c r="P767" s="165">
        <v>195.05</v>
      </c>
      <c r="Q767" s="165">
        <v>195.05</v>
      </c>
      <c r="R767" s="165">
        <v>195.05</v>
      </c>
      <c r="S767" s="165">
        <v>195.05</v>
      </c>
      <c r="T767" s="165">
        <v>195.05</v>
      </c>
      <c r="U767" s="165">
        <v>195.05</v>
      </c>
      <c r="V767" s="165">
        <v>195.05</v>
      </c>
      <c r="W767" s="165">
        <v>195.05</v>
      </c>
      <c r="X767" s="165">
        <v>195.05</v>
      </c>
      <c r="Y767" s="166">
        <v>195.05</v>
      </c>
    </row>
    <row r="768" spans="1:25" s="146" customFormat="1" ht="25.5" x14ac:dyDescent="0.2">
      <c r="A768" s="182" t="s">
        <v>9</v>
      </c>
      <c r="B768" s="164">
        <v>0</v>
      </c>
      <c r="C768" s="165"/>
      <c r="D768" s="165"/>
      <c r="E768" s="165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6"/>
    </row>
    <row r="769" spans="1:25" s="146" customFormat="1" ht="26.25" thickBot="1" x14ac:dyDescent="0.25">
      <c r="A769" s="183" t="s">
        <v>127</v>
      </c>
      <c r="B769" s="169">
        <v>3.6509273741482882</v>
      </c>
      <c r="C769" s="169">
        <v>3.6509273741482882</v>
      </c>
      <c r="D769" s="169">
        <v>3.6509273741482882</v>
      </c>
      <c r="E769" s="169">
        <v>3.6509273741482882</v>
      </c>
      <c r="F769" s="169">
        <v>3.6509273741482882</v>
      </c>
      <c r="G769" s="169">
        <v>3.6509273741482882</v>
      </c>
      <c r="H769" s="169">
        <v>3.6509273741482882</v>
      </c>
      <c r="I769" s="169">
        <v>3.6509273741482882</v>
      </c>
      <c r="J769" s="169">
        <v>3.6509273741482882</v>
      </c>
      <c r="K769" s="169">
        <v>3.6509273741482882</v>
      </c>
      <c r="L769" s="169">
        <v>3.6509273741482882</v>
      </c>
      <c r="M769" s="169">
        <v>3.6509273741482882</v>
      </c>
      <c r="N769" s="169">
        <v>3.6509273741482882</v>
      </c>
      <c r="O769" s="169">
        <v>3.6509273741482882</v>
      </c>
      <c r="P769" s="169">
        <v>3.6509273741482882</v>
      </c>
      <c r="Q769" s="169">
        <v>3.6509273741482882</v>
      </c>
      <c r="R769" s="169">
        <v>3.6509273741482882</v>
      </c>
      <c r="S769" s="169">
        <v>3.6509273741482882</v>
      </c>
      <c r="T769" s="169">
        <v>3.6509273741482882</v>
      </c>
      <c r="U769" s="169">
        <v>3.6509273741482882</v>
      </c>
      <c r="V769" s="169">
        <v>3.6509273741482882</v>
      </c>
      <c r="W769" s="169">
        <v>3.6509273741482882</v>
      </c>
      <c r="X769" s="169">
        <v>3.6509273741482882</v>
      </c>
      <c r="Y769" s="169">
        <v>3.6509273741482882</v>
      </c>
    </row>
    <row r="770" spans="1:25" s="146" customFormat="1" ht="15" thickBot="1" x14ac:dyDescent="0.25">
      <c r="A770" s="184">
        <v>26</v>
      </c>
      <c r="B770" s="172">
        <v>701.21092737414824</v>
      </c>
      <c r="C770" s="173">
        <v>679.62092737414832</v>
      </c>
      <c r="D770" s="173">
        <v>674.12092737414832</v>
      </c>
      <c r="E770" s="174">
        <v>697.42092737414828</v>
      </c>
      <c r="F770" s="174">
        <v>714.43092737414827</v>
      </c>
      <c r="G770" s="174">
        <v>707.43092737414827</v>
      </c>
      <c r="H770" s="174">
        <v>697.76092737414831</v>
      </c>
      <c r="I770" s="174">
        <v>694.17092737414828</v>
      </c>
      <c r="J770" s="174">
        <v>696.87092737414832</v>
      </c>
      <c r="K770" s="175">
        <v>701.95092737414825</v>
      </c>
      <c r="L770" s="174">
        <v>703.99092737414833</v>
      </c>
      <c r="M770" s="176">
        <v>708.22092737414823</v>
      </c>
      <c r="N770" s="175">
        <v>709.82092737414837</v>
      </c>
      <c r="O770" s="174">
        <v>686.22092737414823</v>
      </c>
      <c r="P770" s="176">
        <v>690.58092737414836</v>
      </c>
      <c r="Q770" s="177">
        <v>713.07092737414837</v>
      </c>
      <c r="R770" s="174">
        <v>735.24092737414821</v>
      </c>
      <c r="S770" s="177">
        <v>721.72092737414823</v>
      </c>
      <c r="T770" s="174">
        <v>707.86092737414833</v>
      </c>
      <c r="U770" s="173">
        <v>705.67092737414828</v>
      </c>
      <c r="V770" s="173">
        <v>698.75092737414832</v>
      </c>
      <c r="W770" s="173">
        <v>699.92092737414828</v>
      </c>
      <c r="X770" s="173">
        <v>705.00092737414832</v>
      </c>
      <c r="Y770" s="178">
        <v>703.08092737414836</v>
      </c>
    </row>
    <row r="771" spans="1:25" s="146" customFormat="1" ht="38.25" x14ac:dyDescent="0.2">
      <c r="A771" s="161" t="s">
        <v>7</v>
      </c>
      <c r="B771" s="162">
        <v>502.51</v>
      </c>
      <c r="C771" s="162">
        <v>480.92</v>
      </c>
      <c r="D771" s="162">
        <v>475.42</v>
      </c>
      <c r="E771" s="162">
        <v>498.72</v>
      </c>
      <c r="F771" s="162">
        <v>515.73</v>
      </c>
      <c r="G771" s="162">
        <v>508.73</v>
      </c>
      <c r="H771" s="162">
        <v>499.06</v>
      </c>
      <c r="I771" s="162">
        <v>495.47</v>
      </c>
      <c r="J771" s="162">
        <v>498.17</v>
      </c>
      <c r="K771" s="162">
        <v>503.25</v>
      </c>
      <c r="L771" s="162">
        <v>505.29</v>
      </c>
      <c r="M771" s="162">
        <v>509.52</v>
      </c>
      <c r="N771" s="162">
        <v>511.12</v>
      </c>
      <c r="O771" s="162">
        <v>487.52</v>
      </c>
      <c r="P771" s="162">
        <v>491.88</v>
      </c>
      <c r="Q771" s="162">
        <v>514.37</v>
      </c>
      <c r="R771" s="162">
        <v>536.54</v>
      </c>
      <c r="S771" s="162">
        <v>523.02</v>
      </c>
      <c r="T771" s="162">
        <v>509.16</v>
      </c>
      <c r="U771" s="162">
        <v>506.97</v>
      </c>
      <c r="V771" s="162">
        <v>500.05</v>
      </c>
      <c r="W771" s="162">
        <v>501.22</v>
      </c>
      <c r="X771" s="162">
        <v>506.3</v>
      </c>
      <c r="Y771" s="162">
        <v>504.38</v>
      </c>
    </row>
    <row r="772" spans="1:25" s="146" customFormat="1" ht="25.5" x14ac:dyDescent="0.2">
      <c r="A772" s="163" t="s">
        <v>8</v>
      </c>
      <c r="B772" s="164">
        <v>195.05</v>
      </c>
      <c r="C772" s="165">
        <v>195.05</v>
      </c>
      <c r="D772" s="165">
        <v>195.05</v>
      </c>
      <c r="E772" s="165">
        <v>195.05</v>
      </c>
      <c r="F772" s="165">
        <v>195.05</v>
      </c>
      <c r="G772" s="165">
        <v>195.05</v>
      </c>
      <c r="H772" s="165">
        <v>195.05</v>
      </c>
      <c r="I772" s="165">
        <v>195.05</v>
      </c>
      <c r="J772" s="165">
        <v>195.05</v>
      </c>
      <c r="K772" s="165">
        <v>195.05</v>
      </c>
      <c r="L772" s="165">
        <v>195.05</v>
      </c>
      <c r="M772" s="165">
        <v>195.05</v>
      </c>
      <c r="N772" s="165">
        <v>195.05</v>
      </c>
      <c r="O772" s="165">
        <v>195.05</v>
      </c>
      <c r="P772" s="165">
        <v>195.05</v>
      </c>
      <c r="Q772" s="165">
        <v>195.05</v>
      </c>
      <c r="R772" s="165">
        <v>195.05</v>
      </c>
      <c r="S772" s="165">
        <v>195.05</v>
      </c>
      <c r="T772" s="165">
        <v>195.05</v>
      </c>
      <c r="U772" s="165">
        <v>195.05</v>
      </c>
      <c r="V772" s="165">
        <v>195.05</v>
      </c>
      <c r="W772" s="165">
        <v>195.05</v>
      </c>
      <c r="X772" s="165">
        <v>195.05</v>
      </c>
      <c r="Y772" s="166">
        <v>195.05</v>
      </c>
    </row>
    <row r="773" spans="1:25" s="146" customFormat="1" ht="25.5" x14ac:dyDescent="0.2">
      <c r="A773" s="167" t="s">
        <v>9</v>
      </c>
      <c r="B773" s="164">
        <v>0</v>
      </c>
      <c r="C773" s="165"/>
      <c r="D773" s="165"/>
      <c r="E773" s="165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6"/>
    </row>
    <row r="774" spans="1:25" s="146" customFormat="1" ht="26.25" thickBot="1" x14ac:dyDescent="0.25">
      <c r="A774" s="168" t="s">
        <v>127</v>
      </c>
      <c r="B774" s="169">
        <v>3.6509273741482882</v>
      </c>
      <c r="C774" s="169">
        <v>3.6509273741482882</v>
      </c>
      <c r="D774" s="169">
        <v>3.6509273741482882</v>
      </c>
      <c r="E774" s="169">
        <v>3.6509273741482882</v>
      </c>
      <c r="F774" s="169">
        <v>3.6509273741482882</v>
      </c>
      <c r="G774" s="169">
        <v>3.6509273741482882</v>
      </c>
      <c r="H774" s="169">
        <v>3.6509273741482882</v>
      </c>
      <c r="I774" s="169">
        <v>3.6509273741482882</v>
      </c>
      <c r="J774" s="169">
        <v>3.6509273741482882</v>
      </c>
      <c r="K774" s="169">
        <v>3.6509273741482882</v>
      </c>
      <c r="L774" s="169">
        <v>3.6509273741482882</v>
      </c>
      <c r="M774" s="169">
        <v>3.6509273741482882</v>
      </c>
      <c r="N774" s="169">
        <v>3.6509273741482882</v>
      </c>
      <c r="O774" s="169">
        <v>3.6509273741482882</v>
      </c>
      <c r="P774" s="169">
        <v>3.6509273741482882</v>
      </c>
      <c r="Q774" s="169">
        <v>3.6509273741482882</v>
      </c>
      <c r="R774" s="169">
        <v>3.6509273741482882</v>
      </c>
      <c r="S774" s="169">
        <v>3.6509273741482882</v>
      </c>
      <c r="T774" s="169">
        <v>3.6509273741482882</v>
      </c>
      <c r="U774" s="169">
        <v>3.6509273741482882</v>
      </c>
      <c r="V774" s="169">
        <v>3.6509273741482882</v>
      </c>
      <c r="W774" s="169">
        <v>3.6509273741482882</v>
      </c>
      <c r="X774" s="169">
        <v>3.6509273741482882</v>
      </c>
      <c r="Y774" s="169">
        <v>3.6509273741482882</v>
      </c>
    </row>
    <row r="775" spans="1:25" s="146" customFormat="1" ht="15" thickBot="1" x14ac:dyDescent="0.25">
      <c r="A775" s="171">
        <v>27</v>
      </c>
      <c r="B775" s="172">
        <v>871.59092737414835</v>
      </c>
      <c r="C775" s="173">
        <v>835.2609273741482</v>
      </c>
      <c r="D775" s="173">
        <v>847.97092737414823</v>
      </c>
      <c r="E775" s="174">
        <v>862.94092737414826</v>
      </c>
      <c r="F775" s="174">
        <v>877.7509273741482</v>
      </c>
      <c r="G775" s="174">
        <v>870.87092737414832</v>
      </c>
      <c r="H775" s="174">
        <v>868.66092737414829</v>
      </c>
      <c r="I775" s="174">
        <v>859.82092737414837</v>
      </c>
      <c r="J775" s="174">
        <v>866.2909273741484</v>
      </c>
      <c r="K775" s="175">
        <v>868.81092737414838</v>
      </c>
      <c r="L775" s="174">
        <v>873.20092737414825</v>
      </c>
      <c r="M775" s="176">
        <v>872.12092737414832</v>
      </c>
      <c r="N775" s="175">
        <v>856.22092737414823</v>
      </c>
      <c r="O775" s="174">
        <v>834.2509273741482</v>
      </c>
      <c r="P775" s="176">
        <v>835.69092737414826</v>
      </c>
      <c r="Q775" s="177">
        <v>861.96092737414824</v>
      </c>
      <c r="R775" s="174">
        <v>887.7509273741482</v>
      </c>
      <c r="S775" s="177">
        <v>877.46092737414824</v>
      </c>
      <c r="T775" s="174">
        <v>866.08092737414836</v>
      </c>
      <c r="U775" s="173">
        <v>840.87092737414832</v>
      </c>
      <c r="V775" s="173">
        <v>848.7609273741482</v>
      </c>
      <c r="W775" s="173">
        <v>849.63092737414831</v>
      </c>
      <c r="X775" s="173">
        <v>859.1409273741483</v>
      </c>
      <c r="Y775" s="178">
        <v>859.57092737414837</v>
      </c>
    </row>
    <row r="776" spans="1:25" s="146" customFormat="1" ht="38.25" x14ac:dyDescent="0.2">
      <c r="A776" s="161" t="s">
        <v>7</v>
      </c>
      <c r="B776" s="162">
        <v>672.89</v>
      </c>
      <c r="C776" s="162">
        <v>636.55999999999995</v>
      </c>
      <c r="D776" s="162">
        <v>649.27</v>
      </c>
      <c r="E776" s="162">
        <v>664.24</v>
      </c>
      <c r="F776" s="162">
        <v>679.05</v>
      </c>
      <c r="G776" s="162">
        <v>672.17</v>
      </c>
      <c r="H776" s="162">
        <v>669.96</v>
      </c>
      <c r="I776" s="162">
        <v>661.12</v>
      </c>
      <c r="J776" s="162">
        <v>667.59</v>
      </c>
      <c r="K776" s="162">
        <v>670.11</v>
      </c>
      <c r="L776" s="162">
        <v>674.5</v>
      </c>
      <c r="M776" s="162">
        <v>673.42</v>
      </c>
      <c r="N776" s="162">
        <v>657.52</v>
      </c>
      <c r="O776" s="162">
        <v>635.54999999999995</v>
      </c>
      <c r="P776" s="162">
        <v>636.99</v>
      </c>
      <c r="Q776" s="162">
        <v>663.26</v>
      </c>
      <c r="R776" s="162">
        <v>689.05</v>
      </c>
      <c r="S776" s="162">
        <v>678.76</v>
      </c>
      <c r="T776" s="162">
        <v>667.38</v>
      </c>
      <c r="U776" s="162">
        <v>642.16999999999996</v>
      </c>
      <c r="V776" s="162">
        <v>650.05999999999995</v>
      </c>
      <c r="W776" s="162">
        <v>650.92999999999995</v>
      </c>
      <c r="X776" s="162">
        <v>660.44</v>
      </c>
      <c r="Y776" s="162">
        <v>660.87</v>
      </c>
    </row>
    <row r="777" spans="1:25" s="146" customFormat="1" ht="25.5" x14ac:dyDescent="0.2">
      <c r="A777" s="163" t="s">
        <v>8</v>
      </c>
      <c r="B777" s="164">
        <v>195.05</v>
      </c>
      <c r="C777" s="165">
        <v>195.05</v>
      </c>
      <c r="D777" s="165">
        <v>195.05</v>
      </c>
      <c r="E777" s="165">
        <v>195.05</v>
      </c>
      <c r="F777" s="165">
        <v>195.05</v>
      </c>
      <c r="G777" s="165">
        <v>195.05</v>
      </c>
      <c r="H777" s="165">
        <v>195.05</v>
      </c>
      <c r="I777" s="165">
        <v>195.05</v>
      </c>
      <c r="J777" s="165">
        <v>195.05</v>
      </c>
      <c r="K777" s="165">
        <v>195.05</v>
      </c>
      <c r="L777" s="165">
        <v>195.05</v>
      </c>
      <c r="M777" s="165">
        <v>195.05</v>
      </c>
      <c r="N777" s="165">
        <v>195.05</v>
      </c>
      <c r="O777" s="165">
        <v>195.05</v>
      </c>
      <c r="P777" s="165">
        <v>195.05</v>
      </c>
      <c r="Q777" s="165">
        <v>195.05</v>
      </c>
      <c r="R777" s="165">
        <v>195.05</v>
      </c>
      <c r="S777" s="165">
        <v>195.05</v>
      </c>
      <c r="T777" s="165">
        <v>195.05</v>
      </c>
      <c r="U777" s="165">
        <v>195.05</v>
      </c>
      <c r="V777" s="165">
        <v>195.05</v>
      </c>
      <c r="W777" s="165">
        <v>195.05</v>
      </c>
      <c r="X777" s="165">
        <v>195.05</v>
      </c>
      <c r="Y777" s="166">
        <v>195.05</v>
      </c>
    </row>
    <row r="778" spans="1:25" s="146" customFormat="1" ht="25.5" x14ac:dyDescent="0.2">
      <c r="A778" s="167" t="s">
        <v>9</v>
      </c>
      <c r="B778" s="164">
        <v>0</v>
      </c>
      <c r="C778" s="165"/>
      <c r="D778" s="165"/>
      <c r="E778" s="165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6"/>
    </row>
    <row r="779" spans="1:25" s="146" customFormat="1" ht="26.25" thickBot="1" x14ac:dyDescent="0.25">
      <c r="A779" s="168" t="s">
        <v>127</v>
      </c>
      <c r="B779" s="169">
        <v>3.6509273741482882</v>
      </c>
      <c r="C779" s="169">
        <v>3.6509273741482882</v>
      </c>
      <c r="D779" s="169">
        <v>3.6509273741482882</v>
      </c>
      <c r="E779" s="169">
        <v>3.6509273741482882</v>
      </c>
      <c r="F779" s="169">
        <v>3.6509273741482882</v>
      </c>
      <c r="G779" s="169">
        <v>3.6509273741482882</v>
      </c>
      <c r="H779" s="169">
        <v>3.6509273741482882</v>
      </c>
      <c r="I779" s="169">
        <v>3.6509273741482882</v>
      </c>
      <c r="J779" s="169">
        <v>3.6509273741482882</v>
      </c>
      <c r="K779" s="169">
        <v>3.6509273741482882</v>
      </c>
      <c r="L779" s="169">
        <v>3.6509273741482882</v>
      </c>
      <c r="M779" s="169">
        <v>3.6509273741482882</v>
      </c>
      <c r="N779" s="169">
        <v>3.6509273741482882</v>
      </c>
      <c r="O779" s="169">
        <v>3.6509273741482882</v>
      </c>
      <c r="P779" s="169">
        <v>3.6509273741482882</v>
      </c>
      <c r="Q779" s="169">
        <v>3.6509273741482882</v>
      </c>
      <c r="R779" s="169">
        <v>3.6509273741482882</v>
      </c>
      <c r="S779" s="169">
        <v>3.6509273741482882</v>
      </c>
      <c r="T779" s="169">
        <v>3.6509273741482882</v>
      </c>
      <c r="U779" s="169">
        <v>3.6509273741482882</v>
      </c>
      <c r="V779" s="169">
        <v>3.6509273741482882</v>
      </c>
      <c r="W779" s="169">
        <v>3.6509273741482882</v>
      </c>
      <c r="X779" s="169">
        <v>3.6509273741482882</v>
      </c>
      <c r="Y779" s="169">
        <v>3.6509273741482882</v>
      </c>
    </row>
    <row r="780" spans="1:25" s="146" customFormat="1" ht="15" thickBot="1" x14ac:dyDescent="0.25">
      <c r="A780" s="186">
        <v>28</v>
      </c>
      <c r="B780" s="172">
        <v>868.0109273741482</v>
      </c>
      <c r="C780" s="173">
        <v>833.99092737414821</v>
      </c>
      <c r="D780" s="173">
        <v>837.24092737414821</v>
      </c>
      <c r="E780" s="174">
        <v>860.57092737414837</v>
      </c>
      <c r="F780" s="174">
        <v>871.7609273741482</v>
      </c>
      <c r="G780" s="174">
        <v>866.05092737414839</v>
      </c>
      <c r="H780" s="174">
        <v>859.9009273741483</v>
      </c>
      <c r="I780" s="174">
        <v>849.95092737414825</v>
      </c>
      <c r="J780" s="174">
        <v>852.06092737414838</v>
      </c>
      <c r="K780" s="175">
        <v>859.70092737414825</v>
      </c>
      <c r="L780" s="174">
        <v>866.88092737414831</v>
      </c>
      <c r="M780" s="176">
        <v>869.60092737414834</v>
      </c>
      <c r="N780" s="175">
        <v>868.52092737414841</v>
      </c>
      <c r="O780" s="174">
        <v>843.35092737414834</v>
      </c>
      <c r="P780" s="176">
        <v>849.11092737414833</v>
      </c>
      <c r="Q780" s="177">
        <v>868.45092737414825</v>
      </c>
      <c r="R780" s="174">
        <v>898.06092737414838</v>
      </c>
      <c r="S780" s="177">
        <v>884.5409273741484</v>
      </c>
      <c r="T780" s="174">
        <v>871.93092737414827</v>
      </c>
      <c r="U780" s="173">
        <v>869.30092737414839</v>
      </c>
      <c r="V780" s="173">
        <v>856.59092737414835</v>
      </c>
      <c r="W780" s="173">
        <v>857.74092737414821</v>
      </c>
      <c r="X780" s="173">
        <v>866.6509273741483</v>
      </c>
      <c r="Y780" s="178">
        <v>865.69092737414826</v>
      </c>
    </row>
    <row r="781" spans="1:25" s="146" customFormat="1" ht="38.25" x14ac:dyDescent="0.2">
      <c r="A781" s="180" t="s">
        <v>7</v>
      </c>
      <c r="B781" s="162">
        <v>669.31</v>
      </c>
      <c r="C781" s="162">
        <v>635.29</v>
      </c>
      <c r="D781" s="162">
        <v>638.54</v>
      </c>
      <c r="E781" s="162">
        <v>661.87</v>
      </c>
      <c r="F781" s="162">
        <v>673.06</v>
      </c>
      <c r="G781" s="162">
        <v>667.35</v>
      </c>
      <c r="H781" s="162">
        <v>661.2</v>
      </c>
      <c r="I781" s="162">
        <v>651.25</v>
      </c>
      <c r="J781" s="162">
        <v>653.36</v>
      </c>
      <c r="K781" s="162">
        <v>661</v>
      </c>
      <c r="L781" s="162">
        <v>668.18</v>
      </c>
      <c r="M781" s="162">
        <v>670.9</v>
      </c>
      <c r="N781" s="162">
        <v>669.82</v>
      </c>
      <c r="O781" s="162">
        <v>644.65</v>
      </c>
      <c r="P781" s="162">
        <v>650.41</v>
      </c>
      <c r="Q781" s="162">
        <v>669.75</v>
      </c>
      <c r="R781" s="162">
        <v>699.36</v>
      </c>
      <c r="S781" s="162">
        <v>685.84</v>
      </c>
      <c r="T781" s="162">
        <v>673.23</v>
      </c>
      <c r="U781" s="162">
        <v>670.6</v>
      </c>
      <c r="V781" s="162">
        <v>657.89</v>
      </c>
      <c r="W781" s="162">
        <v>659.04</v>
      </c>
      <c r="X781" s="162">
        <v>667.95</v>
      </c>
      <c r="Y781" s="162">
        <v>666.99</v>
      </c>
    </row>
    <row r="782" spans="1:25" s="146" customFormat="1" ht="25.5" x14ac:dyDescent="0.2">
      <c r="A782" s="181" t="s">
        <v>8</v>
      </c>
      <c r="B782" s="164">
        <v>195.05</v>
      </c>
      <c r="C782" s="165">
        <v>195.05</v>
      </c>
      <c r="D782" s="165">
        <v>195.05</v>
      </c>
      <c r="E782" s="165">
        <v>195.05</v>
      </c>
      <c r="F782" s="165">
        <v>195.05</v>
      </c>
      <c r="G782" s="165">
        <v>195.05</v>
      </c>
      <c r="H782" s="165">
        <v>195.05</v>
      </c>
      <c r="I782" s="165">
        <v>195.05</v>
      </c>
      <c r="J782" s="165">
        <v>195.05</v>
      </c>
      <c r="K782" s="165">
        <v>195.05</v>
      </c>
      <c r="L782" s="165">
        <v>195.05</v>
      </c>
      <c r="M782" s="165">
        <v>195.05</v>
      </c>
      <c r="N782" s="165">
        <v>195.05</v>
      </c>
      <c r="O782" s="165">
        <v>195.05</v>
      </c>
      <c r="P782" s="165">
        <v>195.05</v>
      </c>
      <c r="Q782" s="165">
        <v>195.05</v>
      </c>
      <c r="R782" s="165">
        <v>195.05</v>
      </c>
      <c r="S782" s="165">
        <v>195.05</v>
      </c>
      <c r="T782" s="165">
        <v>195.05</v>
      </c>
      <c r="U782" s="165">
        <v>195.05</v>
      </c>
      <c r="V782" s="165">
        <v>195.05</v>
      </c>
      <c r="W782" s="165">
        <v>195.05</v>
      </c>
      <c r="X782" s="165">
        <v>195.05</v>
      </c>
      <c r="Y782" s="166">
        <v>195.05</v>
      </c>
    </row>
    <row r="783" spans="1:25" s="146" customFormat="1" ht="25.5" x14ac:dyDescent="0.2">
      <c r="A783" s="182" t="s">
        <v>9</v>
      </c>
      <c r="B783" s="164">
        <v>0</v>
      </c>
      <c r="C783" s="165"/>
      <c r="D783" s="165"/>
      <c r="E783" s="165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6"/>
    </row>
    <row r="784" spans="1:25" s="146" customFormat="1" ht="26.25" thickBot="1" x14ac:dyDescent="0.25">
      <c r="A784" s="183" t="s">
        <v>127</v>
      </c>
      <c r="B784" s="169">
        <v>3.6509273741482882</v>
      </c>
      <c r="C784" s="169">
        <v>3.6509273741482882</v>
      </c>
      <c r="D784" s="169">
        <v>3.6509273741482882</v>
      </c>
      <c r="E784" s="169">
        <v>3.6509273741482882</v>
      </c>
      <c r="F784" s="169">
        <v>3.6509273741482882</v>
      </c>
      <c r="G784" s="169">
        <v>3.6509273741482882</v>
      </c>
      <c r="H784" s="169">
        <v>3.6509273741482882</v>
      </c>
      <c r="I784" s="169">
        <v>3.6509273741482882</v>
      </c>
      <c r="J784" s="169">
        <v>3.6509273741482882</v>
      </c>
      <c r="K784" s="169">
        <v>3.6509273741482882</v>
      </c>
      <c r="L784" s="169">
        <v>3.6509273741482882</v>
      </c>
      <c r="M784" s="169">
        <v>3.6509273741482882</v>
      </c>
      <c r="N784" s="169">
        <v>3.6509273741482882</v>
      </c>
      <c r="O784" s="169">
        <v>3.6509273741482882</v>
      </c>
      <c r="P784" s="169">
        <v>3.6509273741482882</v>
      </c>
      <c r="Q784" s="169">
        <v>3.6509273741482882</v>
      </c>
      <c r="R784" s="169">
        <v>3.6509273741482882</v>
      </c>
      <c r="S784" s="169">
        <v>3.6509273741482882</v>
      </c>
      <c r="T784" s="169">
        <v>3.6509273741482882</v>
      </c>
      <c r="U784" s="169">
        <v>3.6509273741482882</v>
      </c>
      <c r="V784" s="169">
        <v>3.6509273741482882</v>
      </c>
      <c r="W784" s="169">
        <v>3.6509273741482882</v>
      </c>
      <c r="X784" s="169">
        <v>3.6509273741482882</v>
      </c>
      <c r="Y784" s="169">
        <v>3.6509273741482882</v>
      </c>
    </row>
    <row r="785" spans="1:26" s="146" customFormat="1" ht="15" thickBot="1" x14ac:dyDescent="0.25">
      <c r="A785" s="154">
        <v>29</v>
      </c>
      <c r="B785" s="172">
        <v>738.49092737414821</v>
      </c>
      <c r="C785" s="173">
        <v>718.11092737414833</v>
      </c>
      <c r="D785" s="173">
        <v>710.2709273741483</v>
      </c>
      <c r="E785" s="174">
        <v>738.42092737414828</v>
      </c>
      <c r="F785" s="174">
        <v>750.61092737414833</v>
      </c>
      <c r="G785" s="174">
        <v>750.02092737414841</v>
      </c>
      <c r="H785" s="174">
        <v>740.2809273741484</v>
      </c>
      <c r="I785" s="174">
        <v>729.93092737414827</v>
      </c>
      <c r="J785" s="174">
        <v>736.96092737414824</v>
      </c>
      <c r="K785" s="175">
        <v>743.05092737414839</v>
      </c>
      <c r="L785" s="174">
        <v>737.24092737414821</v>
      </c>
      <c r="M785" s="176">
        <v>740.73092737414822</v>
      </c>
      <c r="N785" s="175">
        <v>739.69092737414826</v>
      </c>
      <c r="O785" s="174">
        <v>714.72092737414823</v>
      </c>
      <c r="P785" s="176">
        <v>722.17092737414828</v>
      </c>
      <c r="Q785" s="177">
        <v>755.34092737414835</v>
      </c>
      <c r="R785" s="174">
        <v>765.87092737414832</v>
      </c>
      <c r="S785" s="177">
        <v>760.52092737414841</v>
      </c>
      <c r="T785" s="174">
        <v>746.44092737414826</v>
      </c>
      <c r="U785" s="173">
        <v>742.52092737414841</v>
      </c>
      <c r="V785" s="173">
        <v>738.08092737414836</v>
      </c>
      <c r="W785" s="173">
        <v>736.62092737414832</v>
      </c>
      <c r="X785" s="173">
        <v>698.1509273741483</v>
      </c>
      <c r="Y785" s="178">
        <v>714.10092737414834</v>
      </c>
    </row>
    <row r="786" spans="1:26" s="146" customFormat="1" ht="38.25" x14ac:dyDescent="0.2">
      <c r="A786" s="180" t="s">
        <v>7</v>
      </c>
      <c r="B786" s="162">
        <v>539.79</v>
      </c>
      <c r="C786" s="162">
        <v>519.41</v>
      </c>
      <c r="D786" s="162">
        <v>511.57</v>
      </c>
      <c r="E786" s="162">
        <v>539.72</v>
      </c>
      <c r="F786" s="162">
        <v>551.91</v>
      </c>
      <c r="G786" s="162">
        <v>551.32000000000005</v>
      </c>
      <c r="H786" s="162">
        <v>541.58000000000004</v>
      </c>
      <c r="I786" s="162">
        <v>531.23</v>
      </c>
      <c r="J786" s="162">
        <v>538.26</v>
      </c>
      <c r="K786" s="162">
        <v>544.35</v>
      </c>
      <c r="L786" s="162">
        <v>538.54</v>
      </c>
      <c r="M786" s="162">
        <v>542.03</v>
      </c>
      <c r="N786" s="162">
        <v>540.99</v>
      </c>
      <c r="O786" s="162">
        <v>516.02</v>
      </c>
      <c r="P786" s="162">
        <v>523.47</v>
      </c>
      <c r="Q786" s="162">
        <v>556.64</v>
      </c>
      <c r="R786" s="162">
        <v>567.16999999999996</v>
      </c>
      <c r="S786" s="162">
        <v>561.82000000000005</v>
      </c>
      <c r="T786" s="162">
        <v>547.74</v>
      </c>
      <c r="U786" s="162">
        <v>543.82000000000005</v>
      </c>
      <c r="V786" s="162">
        <v>539.38</v>
      </c>
      <c r="W786" s="162">
        <v>537.91999999999996</v>
      </c>
      <c r="X786" s="162">
        <v>499.45</v>
      </c>
      <c r="Y786" s="162">
        <v>515.4</v>
      </c>
    </row>
    <row r="787" spans="1:26" s="146" customFormat="1" ht="25.5" x14ac:dyDescent="0.2">
      <c r="A787" s="181" t="s">
        <v>8</v>
      </c>
      <c r="B787" s="164">
        <v>195.05</v>
      </c>
      <c r="C787" s="165">
        <v>195.05</v>
      </c>
      <c r="D787" s="165">
        <v>195.05</v>
      </c>
      <c r="E787" s="165">
        <v>195.05</v>
      </c>
      <c r="F787" s="165">
        <v>195.05</v>
      </c>
      <c r="G787" s="165">
        <v>195.05</v>
      </c>
      <c r="H787" s="165">
        <v>195.05</v>
      </c>
      <c r="I787" s="165">
        <v>195.05</v>
      </c>
      <c r="J787" s="165">
        <v>195.05</v>
      </c>
      <c r="K787" s="165">
        <v>195.05</v>
      </c>
      <c r="L787" s="165">
        <v>195.05</v>
      </c>
      <c r="M787" s="165">
        <v>195.05</v>
      </c>
      <c r="N787" s="165">
        <v>195.05</v>
      </c>
      <c r="O787" s="165">
        <v>195.05</v>
      </c>
      <c r="P787" s="165">
        <v>195.05</v>
      </c>
      <c r="Q787" s="165">
        <v>195.05</v>
      </c>
      <c r="R787" s="165">
        <v>195.05</v>
      </c>
      <c r="S787" s="165">
        <v>195.05</v>
      </c>
      <c r="T787" s="165">
        <v>195.05</v>
      </c>
      <c r="U787" s="165">
        <v>195.05</v>
      </c>
      <c r="V787" s="165">
        <v>195.05</v>
      </c>
      <c r="W787" s="165">
        <v>195.05</v>
      </c>
      <c r="X787" s="165">
        <v>195.05</v>
      </c>
      <c r="Y787" s="166">
        <v>195.05</v>
      </c>
    </row>
    <row r="788" spans="1:26" s="146" customFormat="1" ht="25.5" x14ac:dyDescent="0.2">
      <c r="A788" s="182" t="s">
        <v>9</v>
      </c>
      <c r="B788" s="164">
        <v>0</v>
      </c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6"/>
    </row>
    <row r="789" spans="1:26" s="146" customFormat="1" ht="26.25" thickBot="1" x14ac:dyDescent="0.25">
      <c r="A789" s="183" t="s">
        <v>127</v>
      </c>
      <c r="B789" s="169">
        <v>3.6509273741482882</v>
      </c>
      <c r="C789" s="169">
        <v>3.6509273741482882</v>
      </c>
      <c r="D789" s="169">
        <v>3.6509273741482882</v>
      </c>
      <c r="E789" s="169">
        <v>3.6509273741482882</v>
      </c>
      <c r="F789" s="169">
        <v>3.6509273741482882</v>
      </c>
      <c r="G789" s="169">
        <v>3.6509273741482882</v>
      </c>
      <c r="H789" s="169">
        <v>3.6509273741482882</v>
      </c>
      <c r="I789" s="169">
        <v>3.6509273741482882</v>
      </c>
      <c r="J789" s="169">
        <v>3.6509273741482882</v>
      </c>
      <c r="K789" s="169">
        <v>3.6509273741482882</v>
      </c>
      <c r="L789" s="169">
        <v>3.6509273741482882</v>
      </c>
      <c r="M789" s="169">
        <v>3.6509273741482882</v>
      </c>
      <c r="N789" s="169">
        <v>3.6509273741482882</v>
      </c>
      <c r="O789" s="169">
        <v>3.6509273741482882</v>
      </c>
      <c r="P789" s="169">
        <v>3.6509273741482882</v>
      </c>
      <c r="Q789" s="169">
        <v>3.6509273741482882</v>
      </c>
      <c r="R789" s="169">
        <v>3.6509273741482882</v>
      </c>
      <c r="S789" s="169">
        <v>3.6509273741482882</v>
      </c>
      <c r="T789" s="169">
        <v>3.6509273741482882</v>
      </c>
      <c r="U789" s="169">
        <v>3.6509273741482882</v>
      </c>
      <c r="V789" s="169">
        <v>3.6509273741482882</v>
      </c>
      <c r="W789" s="169">
        <v>3.6509273741482882</v>
      </c>
      <c r="X789" s="169">
        <v>3.6509273741482882</v>
      </c>
      <c r="Y789" s="169">
        <v>3.6509273741482882</v>
      </c>
    </row>
    <row r="790" spans="1:26" s="146" customFormat="1" ht="15" thickBot="1" x14ac:dyDescent="0.25">
      <c r="A790" s="184">
        <v>30</v>
      </c>
      <c r="B790" s="172">
        <v>943.0109273741482</v>
      </c>
      <c r="C790" s="173">
        <v>912.37092737414832</v>
      </c>
      <c r="D790" s="173">
        <v>913.97092737414823</v>
      </c>
      <c r="E790" s="174">
        <v>920.58092737414836</v>
      </c>
      <c r="F790" s="174">
        <v>942.27092737414841</v>
      </c>
      <c r="G790" s="174">
        <v>944.52092737414841</v>
      </c>
      <c r="H790" s="174">
        <v>982.48092737414822</v>
      </c>
      <c r="I790" s="174">
        <v>969.22092737414823</v>
      </c>
      <c r="J790" s="174">
        <v>981.73092737414822</v>
      </c>
      <c r="K790" s="175">
        <v>984.0309273741484</v>
      </c>
      <c r="L790" s="174">
        <v>985.72092737414823</v>
      </c>
      <c r="M790" s="176">
        <v>952.47092737414823</v>
      </c>
      <c r="N790" s="175">
        <v>937.60092737414834</v>
      </c>
      <c r="O790" s="174">
        <v>952.47092737414823</v>
      </c>
      <c r="P790" s="176">
        <v>963.7909273741484</v>
      </c>
      <c r="Q790" s="177">
        <v>996.06092737414838</v>
      </c>
      <c r="R790" s="174">
        <v>1009.3509273741483</v>
      </c>
      <c r="S790" s="177">
        <v>987.08092737414836</v>
      </c>
      <c r="T790" s="174">
        <v>958.77092737414841</v>
      </c>
      <c r="U790" s="173">
        <v>947.24092737414821</v>
      </c>
      <c r="V790" s="173">
        <v>943.45092737414825</v>
      </c>
      <c r="W790" s="173">
        <v>950.68092737414827</v>
      </c>
      <c r="X790" s="173">
        <v>948.32092737414837</v>
      </c>
      <c r="Y790" s="178">
        <v>941.68092737414827</v>
      </c>
    </row>
    <row r="791" spans="1:26" s="146" customFormat="1" ht="38.25" x14ac:dyDescent="0.2">
      <c r="A791" s="161" t="s">
        <v>7</v>
      </c>
      <c r="B791" s="162">
        <v>744.31</v>
      </c>
      <c r="C791" s="162">
        <v>713.67</v>
      </c>
      <c r="D791" s="162">
        <v>715.27</v>
      </c>
      <c r="E791" s="162">
        <v>721.88</v>
      </c>
      <c r="F791" s="162">
        <v>743.57</v>
      </c>
      <c r="G791" s="162">
        <v>745.82</v>
      </c>
      <c r="H791" s="162">
        <v>783.78</v>
      </c>
      <c r="I791" s="162">
        <v>770.52</v>
      </c>
      <c r="J791" s="162">
        <v>783.03</v>
      </c>
      <c r="K791" s="162">
        <v>785.33</v>
      </c>
      <c r="L791" s="162">
        <v>787.02</v>
      </c>
      <c r="M791" s="162">
        <v>753.77</v>
      </c>
      <c r="N791" s="162">
        <v>738.9</v>
      </c>
      <c r="O791" s="162">
        <v>753.77</v>
      </c>
      <c r="P791" s="162">
        <v>765.09</v>
      </c>
      <c r="Q791" s="162">
        <v>797.36</v>
      </c>
      <c r="R791" s="162">
        <v>810.65</v>
      </c>
      <c r="S791" s="162">
        <v>788.38</v>
      </c>
      <c r="T791" s="162">
        <v>760.07</v>
      </c>
      <c r="U791" s="162">
        <v>748.54</v>
      </c>
      <c r="V791" s="162">
        <v>744.75</v>
      </c>
      <c r="W791" s="162">
        <v>751.98</v>
      </c>
      <c r="X791" s="162">
        <v>749.62</v>
      </c>
      <c r="Y791" s="162">
        <v>742.98</v>
      </c>
    </row>
    <row r="792" spans="1:26" s="146" customFormat="1" ht="25.5" x14ac:dyDescent="0.2">
      <c r="A792" s="163" t="s">
        <v>8</v>
      </c>
      <c r="B792" s="164">
        <v>195.05</v>
      </c>
      <c r="C792" s="165">
        <v>195.05</v>
      </c>
      <c r="D792" s="165">
        <v>195.05</v>
      </c>
      <c r="E792" s="165">
        <v>195.05</v>
      </c>
      <c r="F792" s="165">
        <v>195.05</v>
      </c>
      <c r="G792" s="165">
        <v>195.05</v>
      </c>
      <c r="H792" s="165">
        <v>195.05</v>
      </c>
      <c r="I792" s="165">
        <v>195.05</v>
      </c>
      <c r="J792" s="165">
        <v>195.05</v>
      </c>
      <c r="K792" s="165">
        <v>195.05</v>
      </c>
      <c r="L792" s="165">
        <v>195.05</v>
      </c>
      <c r="M792" s="165">
        <v>195.05</v>
      </c>
      <c r="N792" s="165">
        <v>195.05</v>
      </c>
      <c r="O792" s="165">
        <v>195.05</v>
      </c>
      <c r="P792" s="165">
        <v>195.05</v>
      </c>
      <c r="Q792" s="165">
        <v>195.05</v>
      </c>
      <c r="R792" s="165">
        <v>195.05</v>
      </c>
      <c r="S792" s="165">
        <v>195.05</v>
      </c>
      <c r="T792" s="165">
        <v>195.05</v>
      </c>
      <c r="U792" s="165">
        <v>195.05</v>
      </c>
      <c r="V792" s="165">
        <v>195.05</v>
      </c>
      <c r="W792" s="165">
        <v>195.05</v>
      </c>
      <c r="X792" s="165">
        <v>195.05</v>
      </c>
      <c r="Y792" s="166">
        <v>195.05</v>
      </c>
    </row>
    <row r="793" spans="1:26" s="146" customFormat="1" ht="25.5" x14ac:dyDescent="0.2">
      <c r="A793" s="167" t="s">
        <v>9</v>
      </c>
      <c r="B793" s="164">
        <v>0</v>
      </c>
      <c r="C793" s="165"/>
      <c r="D793" s="165"/>
      <c r="E793" s="165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6"/>
    </row>
    <row r="794" spans="1:26" s="146" customFormat="1" ht="26.25" thickBot="1" x14ac:dyDescent="0.25">
      <c r="A794" s="168" t="s">
        <v>127</v>
      </c>
      <c r="B794" s="169">
        <v>3.6509273741482882</v>
      </c>
      <c r="C794" s="169">
        <v>3.6509273741482882</v>
      </c>
      <c r="D794" s="169">
        <v>3.6509273741482882</v>
      </c>
      <c r="E794" s="169">
        <v>3.6509273741482882</v>
      </c>
      <c r="F794" s="169">
        <v>3.6509273741482882</v>
      </c>
      <c r="G794" s="169">
        <v>3.6509273741482882</v>
      </c>
      <c r="H794" s="169">
        <v>3.6509273741482882</v>
      </c>
      <c r="I794" s="169">
        <v>3.6509273741482882</v>
      </c>
      <c r="J794" s="169">
        <v>3.6509273741482882</v>
      </c>
      <c r="K794" s="169">
        <v>3.6509273741482882</v>
      </c>
      <c r="L794" s="169">
        <v>3.6509273741482882</v>
      </c>
      <c r="M794" s="169">
        <v>3.6509273741482882</v>
      </c>
      <c r="N794" s="169">
        <v>3.6509273741482882</v>
      </c>
      <c r="O794" s="169">
        <v>3.6509273741482882</v>
      </c>
      <c r="P794" s="169">
        <v>3.6509273741482882</v>
      </c>
      <c r="Q794" s="169">
        <v>3.6509273741482882</v>
      </c>
      <c r="R794" s="169">
        <v>3.6509273741482882</v>
      </c>
      <c r="S794" s="169">
        <v>3.6509273741482882</v>
      </c>
      <c r="T794" s="169">
        <v>3.6509273741482882</v>
      </c>
      <c r="U794" s="169">
        <v>3.6509273741482882</v>
      </c>
      <c r="V794" s="169">
        <v>3.6509273741482882</v>
      </c>
      <c r="W794" s="169">
        <v>3.6509273741482882</v>
      </c>
      <c r="X794" s="169">
        <v>3.6509273741482882</v>
      </c>
      <c r="Y794" s="169">
        <v>3.6509273741482882</v>
      </c>
    </row>
    <row r="795" spans="1:26" s="146" customFormat="1" ht="15" thickBot="1" x14ac:dyDescent="0.25">
      <c r="A795" s="171">
        <v>31</v>
      </c>
      <c r="B795" s="172">
        <v>854.88092737414831</v>
      </c>
      <c r="C795" s="173">
        <v>821.87092737414832</v>
      </c>
      <c r="D795" s="173">
        <v>829.52092737414841</v>
      </c>
      <c r="E795" s="174">
        <v>835.56092737414838</v>
      </c>
      <c r="F795" s="174">
        <v>857.31092737414838</v>
      </c>
      <c r="G795" s="174">
        <v>847.58092737414836</v>
      </c>
      <c r="H795" s="174">
        <v>887.2509273741482</v>
      </c>
      <c r="I795" s="174">
        <v>884.2809273741484</v>
      </c>
      <c r="J795" s="174">
        <v>879.1409273741483</v>
      </c>
      <c r="K795" s="175">
        <v>890.0009273741482</v>
      </c>
      <c r="L795" s="174">
        <v>887.5109273741482</v>
      </c>
      <c r="M795" s="176">
        <v>855.7809273741484</v>
      </c>
      <c r="N795" s="175">
        <v>841.6509273741483</v>
      </c>
      <c r="O795" s="174">
        <v>859.98092737414822</v>
      </c>
      <c r="P795" s="176">
        <v>867.3909273741483</v>
      </c>
      <c r="Q795" s="177">
        <v>906.4009273741483</v>
      </c>
      <c r="R795" s="174">
        <v>939.96092737414824</v>
      </c>
      <c r="S795" s="177">
        <v>937.98092737414822</v>
      </c>
      <c r="T795" s="174">
        <v>847.3909273741483</v>
      </c>
      <c r="U795" s="173">
        <v>833.36092737414833</v>
      </c>
      <c r="V795" s="173">
        <v>843.70092737414825</v>
      </c>
      <c r="W795" s="173">
        <v>847.46092737414824</v>
      </c>
      <c r="X795" s="173">
        <v>846.34092737414835</v>
      </c>
      <c r="Y795" s="178">
        <v>844.21092737414824</v>
      </c>
    </row>
    <row r="796" spans="1:26" s="146" customFormat="1" ht="38.25" x14ac:dyDescent="0.2">
      <c r="A796" s="180" t="s">
        <v>7</v>
      </c>
      <c r="B796" s="162">
        <v>656.18</v>
      </c>
      <c r="C796" s="162">
        <v>623.16999999999996</v>
      </c>
      <c r="D796" s="162">
        <v>630.82000000000005</v>
      </c>
      <c r="E796" s="162">
        <v>636.86</v>
      </c>
      <c r="F796" s="162">
        <v>658.61</v>
      </c>
      <c r="G796" s="162">
        <v>648.88</v>
      </c>
      <c r="H796" s="162">
        <v>688.55</v>
      </c>
      <c r="I796" s="162">
        <v>685.58</v>
      </c>
      <c r="J796" s="162">
        <v>680.44</v>
      </c>
      <c r="K796" s="162">
        <v>691.3</v>
      </c>
      <c r="L796" s="162">
        <v>688.81</v>
      </c>
      <c r="M796" s="162">
        <v>657.08</v>
      </c>
      <c r="N796" s="162">
        <v>642.95000000000005</v>
      </c>
      <c r="O796" s="162">
        <v>661.28</v>
      </c>
      <c r="P796" s="162">
        <v>668.69</v>
      </c>
      <c r="Q796" s="162">
        <v>707.7</v>
      </c>
      <c r="R796" s="162">
        <v>741.26</v>
      </c>
      <c r="S796" s="162">
        <v>739.28</v>
      </c>
      <c r="T796" s="162">
        <v>648.69000000000005</v>
      </c>
      <c r="U796" s="162">
        <v>634.66</v>
      </c>
      <c r="V796" s="162">
        <v>645</v>
      </c>
      <c r="W796" s="162">
        <v>648.76</v>
      </c>
      <c r="X796" s="162">
        <v>647.64</v>
      </c>
      <c r="Y796" s="162">
        <v>645.51</v>
      </c>
    </row>
    <row r="797" spans="1:26" s="146" customFormat="1" ht="25.5" x14ac:dyDescent="0.2">
      <c r="A797" s="181" t="s">
        <v>8</v>
      </c>
      <c r="B797" s="164">
        <v>195.05</v>
      </c>
      <c r="C797" s="165">
        <v>195.05</v>
      </c>
      <c r="D797" s="165">
        <v>195.05</v>
      </c>
      <c r="E797" s="165">
        <v>195.05</v>
      </c>
      <c r="F797" s="165">
        <v>195.05</v>
      </c>
      <c r="G797" s="165">
        <v>195.05</v>
      </c>
      <c r="H797" s="165">
        <v>195.05</v>
      </c>
      <c r="I797" s="165">
        <v>195.05</v>
      </c>
      <c r="J797" s="165">
        <v>195.05</v>
      </c>
      <c r="K797" s="165">
        <v>195.05</v>
      </c>
      <c r="L797" s="165">
        <v>195.05</v>
      </c>
      <c r="M797" s="165">
        <v>195.05</v>
      </c>
      <c r="N797" s="165">
        <v>195.05</v>
      </c>
      <c r="O797" s="165">
        <v>195.05</v>
      </c>
      <c r="P797" s="165">
        <v>195.05</v>
      </c>
      <c r="Q797" s="165">
        <v>195.05</v>
      </c>
      <c r="R797" s="165">
        <v>195.05</v>
      </c>
      <c r="S797" s="165">
        <v>195.05</v>
      </c>
      <c r="T797" s="165">
        <v>195.05</v>
      </c>
      <c r="U797" s="165">
        <v>195.05</v>
      </c>
      <c r="V797" s="165">
        <v>195.05</v>
      </c>
      <c r="W797" s="165">
        <v>195.05</v>
      </c>
      <c r="X797" s="165">
        <v>195.05</v>
      </c>
      <c r="Y797" s="166">
        <v>195.05</v>
      </c>
    </row>
    <row r="798" spans="1:26" s="146" customFormat="1" ht="25.5" x14ac:dyDescent="0.2">
      <c r="A798" s="182" t="s">
        <v>9</v>
      </c>
      <c r="B798" s="164">
        <v>0</v>
      </c>
      <c r="C798" s="165"/>
      <c r="D798" s="165"/>
      <c r="E798" s="165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6"/>
    </row>
    <row r="799" spans="1:26" s="146" customFormat="1" ht="26.25" thickBot="1" x14ac:dyDescent="0.25">
      <c r="A799" s="183" t="s">
        <v>127</v>
      </c>
      <c r="B799" s="169">
        <v>3.6509273741482882</v>
      </c>
      <c r="C799" s="169">
        <v>3.6509273741482882</v>
      </c>
      <c r="D799" s="169">
        <v>3.6509273741482882</v>
      </c>
      <c r="E799" s="169">
        <v>3.6509273741482882</v>
      </c>
      <c r="F799" s="169">
        <v>3.6509273741482882</v>
      </c>
      <c r="G799" s="169">
        <v>3.6509273741482882</v>
      </c>
      <c r="H799" s="169">
        <v>3.6509273741482882</v>
      </c>
      <c r="I799" s="169">
        <v>3.6509273741482882</v>
      </c>
      <c r="J799" s="169">
        <v>3.6509273741482882</v>
      </c>
      <c r="K799" s="169">
        <v>3.6509273741482882</v>
      </c>
      <c r="L799" s="169">
        <v>3.6509273741482882</v>
      </c>
      <c r="M799" s="169">
        <v>3.6509273741482882</v>
      </c>
      <c r="N799" s="169">
        <v>3.6509273741482882</v>
      </c>
      <c r="O799" s="169">
        <v>3.6509273741482882</v>
      </c>
      <c r="P799" s="169">
        <v>3.6509273741482882</v>
      </c>
      <c r="Q799" s="169">
        <v>3.6509273741482882</v>
      </c>
      <c r="R799" s="169">
        <v>3.6509273741482882</v>
      </c>
      <c r="S799" s="169">
        <v>3.6509273741482882</v>
      </c>
      <c r="T799" s="169">
        <v>3.6509273741482882</v>
      </c>
      <c r="U799" s="169">
        <v>3.6509273741482882</v>
      </c>
      <c r="V799" s="169">
        <v>3.6509273741482882</v>
      </c>
      <c r="W799" s="169">
        <v>3.6509273741482882</v>
      </c>
      <c r="X799" s="169">
        <v>3.6509273741482882</v>
      </c>
      <c r="Y799" s="169">
        <v>3.6509273741482882</v>
      </c>
    </row>
    <row r="800" spans="1:26" ht="15" thickBot="1" x14ac:dyDescent="0.25">
      <c r="A800" s="18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202"/>
      <c r="Z800" s="218"/>
    </row>
    <row r="801" spans="1:25" x14ac:dyDescent="0.2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  <c r="S801" s="227"/>
      <c r="T801" s="227"/>
      <c r="U801" s="227"/>
      <c r="V801" s="227"/>
      <c r="W801" s="227"/>
      <c r="X801" s="227"/>
      <c r="Y801" s="227"/>
    </row>
    <row r="802" spans="1:25" s="231" customFormat="1" ht="15.75" x14ac:dyDescent="0.25">
      <c r="A802" s="230" t="s">
        <v>75</v>
      </c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</row>
    <row r="803" spans="1:25" ht="15" thickBot="1" x14ac:dyDescent="0.25">
      <c r="A803" s="314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314"/>
    </row>
    <row r="804" spans="1:25" s="146" customFormat="1" ht="15" thickBot="1" x14ac:dyDescent="0.25">
      <c r="A804" s="189" t="s">
        <v>43</v>
      </c>
      <c r="B804" s="190" t="s">
        <v>81</v>
      </c>
      <c r="C804" s="191"/>
      <c r="D804" s="191"/>
      <c r="E804" s="191"/>
      <c r="F804" s="191"/>
      <c r="G804" s="191"/>
      <c r="H804" s="191"/>
      <c r="I804" s="191"/>
      <c r="J804" s="191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2"/>
    </row>
    <row r="805" spans="1:25" s="146" customFormat="1" ht="26.25" thickBot="1" x14ac:dyDescent="0.25">
      <c r="A805" s="193"/>
      <c r="B805" s="194" t="s">
        <v>42</v>
      </c>
      <c r="C805" s="195" t="s">
        <v>41</v>
      </c>
      <c r="D805" s="196" t="s">
        <v>40</v>
      </c>
      <c r="E805" s="195" t="s">
        <v>39</v>
      </c>
      <c r="F805" s="195" t="s">
        <v>38</v>
      </c>
      <c r="G805" s="195" t="s">
        <v>37</v>
      </c>
      <c r="H805" s="195" t="s">
        <v>36</v>
      </c>
      <c r="I805" s="195" t="s">
        <v>35</v>
      </c>
      <c r="J805" s="195" t="s">
        <v>34</v>
      </c>
      <c r="K805" s="197" t="s">
        <v>33</v>
      </c>
      <c r="L805" s="195" t="s">
        <v>32</v>
      </c>
      <c r="M805" s="198" t="s">
        <v>31</v>
      </c>
      <c r="N805" s="197" t="s">
        <v>30</v>
      </c>
      <c r="O805" s="195" t="s">
        <v>29</v>
      </c>
      <c r="P805" s="198" t="s">
        <v>28</v>
      </c>
      <c r="Q805" s="196" t="s">
        <v>27</v>
      </c>
      <c r="R805" s="195" t="s">
        <v>26</v>
      </c>
      <c r="S805" s="196" t="s">
        <v>25</v>
      </c>
      <c r="T805" s="195" t="s">
        <v>24</v>
      </c>
      <c r="U805" s="196" t="s">
        <v>23</v>
      </c>
      <c r="V805" s="195" t="s">
        <v>22</v>
      </c>
      <c r="W805" s="196" t="s">
        <v>21</v>
      </c>
      <c r="X805" s="195" t="s">
        <v>20</v>
      </c>
      <c r="Y805" s="199" t="s">
        <v>19</v>
      </c>
    </row>
    <row r="806" spans="1:25" s="323" customFormat="1" ht="15.75" thickBot="1" x14ac:dyDescent="0.25">
      <c r="A806" s="315">
        <v>1</v>
      </c>
      <c r="B806" s="316">
        <v>584.51393837414832</v>
      </c>
      <c r="C806" s="317">
        <v>560.38625737414827</v>
      </c>
      <c r="D806" s="317">
        <v>553.69181037414819</v>
      </c>
      <c r="E806" s="318">
        <v>562.23813937414832</v>
      </c>
      <c r="F806" s="318">
        <v>594.8163623741483</v>
      </c>
      <c r="G806" s="318">
        <v>597.06203537414819</v>
      </c>
      <c r="H806" s="318">
        <v>590.48466137414835</v>
      </c>
      <c r="I806" s="318">
        <v>563.68558737414833</v>
      </c>
      <c r="J806" s="318">
        <v>591.02745437414831</v>
      </c>
      <c r="K806" s="319">
        <v>594.5502873741483</v>
      </c>
      <c r="L806" s="318">
        <v>577.11705337414833</v>
      </c>
      <c r="M806" s="320">
        <v>575.82925037414827</v>
      </c>
      <c r="N806" s="319">
        <v>573.99865437414826</v>
      </c>
      <c r="O806" s="318">
        <v>555.33083237414826</v>
      </c>
      <c r="P806" s="320">
        <v>563.05765037414835</v>
      </c>
      <c r="Q806" s="321">
        <v>576.73390537414832</v>
      </c>
      <c r="R806" s="318">
        <v>578.67093137414827</v>
      </c>
      <c r="S806" s="321">
        <v>579.21372437414823</v>
      </c>
      <c r="T806" s="318">
        <v>696.36122537414826</v>
      </c>
      <c r="U806" s="317">
        <v>575.36095837414825</v>
      </c>
      <c r="V806" s="317">
        <v>578.67093137414827</v>
      </c>
      <c r="W806" s="317">
        <v>579.91616237414837</v>
      </c>
      <c r="X806" s="317">
        <v>578.78800437414827</v>
      </c>
      <c r="Y806" s="322">
        <v>583.15163437414833</v>
      </c>
    </row>
    <row r="807" spans="1:25" s="326" customFormat="1" ht="38.25" x14ac:dyDescent="0.2">
      <c r="A807" s="324" t="s">
        <v>7</v>
      </c>
      <c r="B807" s="325">
        <v>545.77</v>
      </c>
      <c r="C807" s="325">
        <v>523.1</v>
      </c>
      <c r="D807" s="325">
        <v>516.80999999999995</v>
      </c>
      <c r="E807" s="325">
        <v>524.84</v>
      </c>
      <c r="F807" s="325">
        <v>555.45000000000005</v>
      </c>
      <c r="G807" s="325">
        <v>557.55999999999995</v>
      </c>
      <c r="H807" s="325">
        <v>551.38</v>
      </c>
      <c r="I807" s="325">
        <v>526.20000000000005</v>
      </c>
      <c r="J807" s="325">
        <v>551.89</v>
      </c>
      <c r="K807" s="325">
        <v>555.20000000000005</v>
      </c>
      <c r="L807" s="325">
        <v>538.82000000000005</v>
      </c>
      <c r="M807" s="325">
        <v>537.61</v>
      </c>
      <c r="N807" s="325">
        <v>535.89</v>
      </c>
      <c r="O807" s="325">
        <v>518.35</v>
      </c>
      <c r="P807" s="325">
        <v>525.61</v>
      </c>
      <c r="Q807" s="325">
        <v>538.46</v>
      </c>
      <c r="R807" s="325">
        <v>540.28</v>
      </c>
      <c r="S807" s="325">
        <v>540.79</v>
      </c>
      <c r="T807" s="325">
        <v>650.86</v>
      </c>
      <c r="U807" s="325">
        <v>537.16999999999996</v>
      </c>
      <c r="V807" s="325">
        <v>540.28</v>
      </c>
      <c r="W807" s="325">
        <v>541.45000000000005</v>
      </c>
      <c r="X807" s="325">
        <v>540.39</v>
      </c>
      <c r="Y807" s="325">
        <v>544.49</v>
      </c>
    </row>
    <row r="808" spans="1:25" s="326" customFormat="1" ht="25.5" x14ac:dyDescent="0.2">
      <c r="A808" s="327" t="s">
        <v>9</v>
      </c>
      <c r="B808" s="328">
        <v>35.093010999999997</v>
      </c>
      <c r="C808" s="328">
        <v>33.635329999999996</v>
      </c>
      <c r="D808" s="328">
        <v>33.230882999999992</v>
      </c>
      <c r="E808" s="328">
        <v>33.747211999999998</v>
      </c>
      <c r="F808" s="328">
        <v>35.715434999999999</v>
      </c>
      <c r="G808" s="328">
        <v>35.851107999999996</v>
      </c>
      <c r="H808" s="328">
        <v>35.453733999999997</v>
      </c>
      <c r="I808" s="328">
        <v>33.83466</v>
      </c>
      <c r="J808" s="328">
        <v>35.486526999999995</v>
      </c>
      <c r="K808" s="328">
        <v>35.699359999999999</v>
      </c>
      <c r="L808" s="328">
        <v>34.646126000000002</v>
      </c>
      <c r="M808" s="328">
        <v>34.568322999999999</v>
      </c>
      <c r="N808" s="328">
        <v>34.457726999999998</v>
      </c>
      <c r="O808" s="328">
        <v>33.329904999999997</v>
      </c>
      <c r="P808" s="328">
        <v>33.796723</v>
      </c>
      <c r="Q808" s="328">
        <v>34.622978000000003</v>
      </c>
      <c r="R808" s="328">
        <v>34.740003999999999</v>
      </c>
      <c r="S808" s="328">
        <v>34.772796999999997</v>
      </c>
      <c r="T808" s="328">
        <v>41.850297999999995</v>
      </c>
      <c r="U808" s="328">
        <v>34.540030999999992</v>
      </c>
      <c r="V808" s="328">
        <v>34.740003999999999</v>
      </c>
      <c r="W808" s="328">
        <v>34.815235000000001</v>
      </c>
      <c r="X808" s="328">
        <v>34.747076999999997</v>
      </c>
      <c r="Y808" s="328">
        <v>35.010706999999996</v>
      </c>
    </row>
    <row r="809" spans="1:25" s="326" customFormat="1" ht="26.25" thickBot="1" x14ac:dyDescent="0.25">
      <c r="A809" s="329" t="s">
        <v>127</v>
      </c>
      <c r="B809" s="330">
        <v>3.6509273741482882</v>
      </c>
      <c r="C809" s="330">
        <v>3.6509273741482882</v>
      </c>
      <c r="D809" s="330">
        <v>3.6509273741482882</v>
      </c>
      <c r="E809" s="330">
        <v>3.6509273741482882</v>
      </c>
      <c r="F809" s="330">
        <v>3.6509273741482882</v>
      </c>
      <c r="G809" s="330">
        <v>3.6509273741482882</v>
      </c>
      <c r="H809" s="330">
        <v>3.6509273741482882</v>
      </c>
      <c r="I809" s="330">
        <v>3.6509273741482882</v>
      </c>
      <c r="J809" s="330">
        <v>3.6509273741482882</v>
      </c>
      <c r="K809" s="330">
        <v>3.6509273741482882</v>
      </c>
      <c r="L809" s="330">
        <v>3.6509273741482882</v>
      </c>
      <c r="M809" s="330">
        <v>3.6509273741482882</v>
      </c>
      <c r="N809" s="330">
        <v>3.6509273741482882</v>
      </c>
      <c r="O809" s="330">
        <v>3.6509273741482882</v>
      </c>
      <c r="P809" s="330">
        <v>3.6509273741482882</v>
      </c>
      <c r="Q809" s="330">
        <v>3.6509273741482882</v>
      </c>
      <c r="R809" s="330">
        <v>3.6509273741482882</v>
      </c>
      <c r="S809" s="330">
        <v>3.6509273741482882</v>
      </c>
      <c r="T809" s="330">
        <v>3.6509273741482882</v>
      </c>
      <c r="U809" s="330">
        <v>3.6509273741482882</v>
      </c>
      <c r="V809" s="330">
        <v>3.6509273741482882</v>
      </c>
      <c r="W809" s="330">
        <v>3.6509273741482882</v>
      </c>
      <c r="X809" s="330">
        <v>3.6509273741482882</v>
      </c>
      <c r="Y809" s="330">
        <v>3.6509273741482882</v>
      </c>
    </row>
    <row r="810" spans="1:25" s="323" customFormat="1" ht="15.75" thickBot="1" x14ac:dyDescent="0.25">
      <c r="A810" s="331">
        <v>2</v>
      </c>
      <c r="B810" s="316">
        <v>705.55677737414828</v>
      </c>
      <c r="C810" s="317">
        <v>704.15190137414822</v>
      </c>
      <c r="D810" s="317">
        <v>698.99004637414828</v>
      </c>
      <c r="E810" s="318">
        <v>680.44994037414824</v>
      </c>
      <c r="F810" s="318">
        <v>679.87521837414829</v>
      </c>
      <c r="G810" s="318">
        <v>700.58649637414828</v>
      </c>
      <c r="H810" s="318">
        <v>695.47785637414825</v>
      </c>
      <c r="I810" s="318">
        <v>702.04458737414836</v>
      </c>
      <c r="J810" s="318">
        <v>694.45612837414831</v>
      </c>
      <c r="K810" s="319">
        <v>703.66232337414829</v>
      </c>
      <c r="L810" s="318">
        <v>712.45344137414827</v>
      </c>
      <c r="M810" s="320">
        <v>710.14391037414828</v>
      </c>
      <c r="N810" s="319">
        <v>713.51774137414827</v>
      </c>
      <c r="O810" s="318">
        <v>686.06944437414836</v>
      </c>
      <c r="P810" s="320">
        <v>671.50982037414826</v>
      </c>
      <c r="Q810" s="321">
        <v>686.76123937414832</v>
      </c>
      <c r="R810" s="318">
        <v>719.12660237414832</v>
      </c>
      <c r="S810" s="321">
        <v>718.15808937414829</v>
      </c>
      <c r="T810" s="318">
        <v>725.73590537414839</v>
      </c>
      <c r="U810" s="317">
        <v>703.98161337414831</v>
      </c>
      <c r="V810" s="317">
        <v>708.8667503741483</v>
      </c>
      <c r="W810" s="317">
        <v>717.79622737414832</v>
      </c>
      <c r="X810" s="317">
        <v>715.25255037414831</v>
      </c>
      <c r="Y810" s="322">
        <v>708.7177483741483</v>
      </c>
    </row>
    <row r="811" spans="1:25" s="326" customFormat="1" ht="38.25" x14ac:dyDescent="0.2">
      <c r="A811" s="324" t="s">
        <v>7</v>
      </c>
      <c r="B811" s="325">
        <v>659.5</v>
      </c>
      <c r="C811" s="325">
        <v>658.18</v>
      </c>
      <c r="D811" s="325">
        <v>653.33000000000004</v>
      </c>
      <c r="E811" s="325">
        <v>635.91</v>
      </c>
      <c r="F811" s="325">
        <v>635.37</v>
      </c>
      <c r="G811" s="325">
        <v>654.83000000000004</v>
      </c>
      <c r="H811" s="325">
        <v>650.03</v>
      </c>
      <c r="I811" s="325">
        <v>656.2</v>
      </c>
      <c r="J811" s="325">
        <v>649.07000000000005</v>
      </c>
      <c r="K811" s="325">
        <v>657.72</v>
      </c>
      <c r="L811" s="325">
        <v>665.98</v>
      </c>
      <c r="M811" s="325">
        <v>663.81</v>
      </c>
      <c r="N811" s="325">
        <v>666.98</v>
      </c>
      <c r="O811" s="325">
        <v>641.19000000000005</v>
      </c>
      <c r="P811" s="325">
        <v>627.51</v>
      </c>
      <c r="Q811" s="325">
        <v>641.84</v>
      </c>
      <c r="R811" s="325">
        <v>672.25</v>
      </c>
      <c r="S811" s="325">
        <v>671.34</v>
      </c>
      <c r="T811" s="325">
        <v>678.46</v>
      </c>
      <c r="U811" s="325">
        <v>658.02</v>
      </c>
      <c r="V811" s="325">
        <v>662.61</v>
      </c>
      <c r="W811" s="325">
        <v>671</v>
      </c>
      <c r="X811" s="325">
        <v>668.61</v>
      </c>
      <c r="Y811" s="325">
        <v>662.47</v>
      </c>
    </row>
    <row r="812" spans="1:25" s="326" customFormat="1" ht="25.5" x14ac:dyDescent="0.2">
      <c r="A812" s="327" t="s">
        <v>9</v>
      </c>
      <c r="B812" s="328">
        <v>42.405850000000001</v>
      </c>
      <c r="C812" s="328">
        <v>42.320973999999993</v>
      </c>
      <c r="D812" s="328">
        <v>42.009118999999998</v>
      </c>
      <c r="E812" s="328">
        <v>40.889012999999998</v>
      </c>
      <c r="F812" s="328">
        <v>40.854290999999996</v>
      </c>
      <c r="G812" s="328">
        <v>42.105569000000003</v>
      </c>
      <c r="H812" s="328">
        <v>41.796928999999999</v>
      </c>
      <c r="I812" s="328">
        <v>42.193660000000001</v>
      </c>
      <c r="J812" s="328">
        <v>41.735201000000004</v>
      </c>
      <c r="K812" s="328">
        <v>42.291395999999999</v>
      </c>
      <c r="L812" s="328">
        <v>42.822513999999998</v>
      </c>
      <c r="M812" s="328">
        <v>42.682982999999993</v>
      </c>
      <c r="N812" s="328">
        <v>42.886814000000001</v>
      </c>
      <c r="O812" s="328">
        <v>41.228517000000004</v>
      </c>
      <c r="P812" s="328">
        <v>40.348892999999997</v>
      </c>
      <c r="Q812" s="328">
        <v>41.270311999999997</v>
      </c>
      <c r="R812" s="328">
        <v>43.225674999999995</v>
      </c>
      <c r="S812" s="328">
        <v>43.167161999999998</v>
      </c>
      <c r="T812" s="328">
        <v>43.624977999999999</v>
      </c>
      <c r="U812" s="328">
        <v>42.310685999999997</v>
      </c>
      <c r="V812" s="328">
        <v>42.605823000000001</v>
      </c>
      <c r="W812" s="328">
        <v>43.145299999999999</v>
      </c>
      <c r="X812" s="328">
        <v>42.991622999999997</v>
      </c>
      <c r="Y812" s="328">
        <v>42.596820999999998</v>
      </c>
    </row>
    <row r="813" spans="1:25" s="326" customFormat="1" ht="26.25" thickBot="1" x14ac:dyDescent="0.25">
      <c r="A813" s="329" t="s">
        <v>127</v>
      </c>
      <c r="B813" s="330">
        <v>3.6509273741482882</v>
      </c>
      <c r="C813" s="330">
        <v>3.6509273741482882</v>
      </c>
      <c r="D813" s="330">
        <v>3.6509273741482882</v>
      </c>
      <c r="E813" s="330">
        <v>3.6509273741482882</v>
      </c>
      <c r="F813" s="330">
        <v>3.6509273741482882</v>
      </c>
      <c r="G813" s="330">
        <v>3.6509273741482882</v>
      </c>
      <c r="H813" s="330">
        <v>3.6509273741482882</v>
      </c>
      <c r="I813" s="330">
        <v>3.6509273741482882</v>
      </c>
      <c r="J813" s="330">
        <v>3.6509273741482882</v>
      </c>
      <c r="K813" s="330">
        <v>3.6509273741482882</v>
      </c>
      <c r="L813" s="330">
        <v>3.6509273741482882</v>
      </c>
      <c r="M813" s="330">
        <v>3.6509273741482882</v>
      </c>
      <c r="N813" s="330">
        <v>3.6509273741482882</v>
      </c>
      <c r="O813" s="330">
        <v>3.6509273741482882</v>
      </c>
      <c r="P813" s="330">
        <v>3.6509273741482882</v>
      </c>
      <c r="Q813" s="330">
        <v>3.6509273741482882</v>
      </c>
      <c r="R813" s="330">
        <v>3.6509273741482882</v>
      </c>
      <c r="S813" s="330">
        <v>3.6509273741482882</v>
      </c>
      <c r="T813" s="330">
        <v>3.6509273741482882</v>
      </c>
      <c r="U813" s="330">
        <v>3.6509273741482882</v>
      </c>
      <c r="V813" s="330">
        <v>3.6509273741482882</v>
      </c>
      <c r="W813" s="330">
        <v>3.6509273741482882</v>
      </c>
      <c r="X813" s="330">
        <v>3.6509273741482882</v>
      </c>
      <c r="Y813" s="330">
        <v>3.6509273741482882</v>
      </c>
    </row>
    <row r="814" spans="1:25" s="323" customFormat="1" ht="15.75" thickBot="1" x14ac:dyDescent="0.25">
      <c r="A814" s="332">
        <v>3</v>
      </c>
      <c r="B814" s="316">
        <v>698.71332837414832</v>
      </c>
      <c r="C814" s="317">
        <v>678.5980583741482</v>
      </c>
      <c r="D814" s="317">
        <v>678.85349037414824</v>
      </c>
      <c r="E814" s="318">
        <v>670.15815937414834</v>
      </c>
      <c r="F814" s="318">
        <v>671.03088537414828</v>
      </c>
      <c r="G814" s="318">
        <v>691.48673137414823</v>
      </c>
      <c r="H814" s="318">
        <v>693.37054237414827</v>
      </c>
      <c r="I814" s="318">
        <v>685.99494337414831</v>
      </c>
      <c r="J814" s="318">
        <v>694.34969837414837</v>
      </c>
      <c r="K814" s="319">
        <v>700.50135237414827</v>
      </c>
      <c r="L814" s="318">
        <v>698.54304037414829</v>
      </c>
      <c r="M814" s="320">
        <v>693.20025437414824</v>
      </c>
      <c r="N814" s="319">
        <v>702.01265837414826</v>
      </c>
      <c r="O814" s="318">
        <v>677.91690637414831</v>
      </c>
      <c r="P814" s="320">
        <v>682.1208913741483</v>
      </c>
      <c r="Q814" s="321">
        <v>696.80823137414825</v>
      </c>
      <c r="R814" s="318">
        <v>707.27030037414829</v>
      </c>
      <c r="S814" s="321">
        <v>724.46938837414825</v>
      </c>
      <c r="T814" s="318">
        <v>725.39532937414833</v>
      </c>
      <c r="U814" s="317">
        <v>703.02374337414835</v>
      </c>
      <c r="V814" s="317">
        <v>706.51464737414824</v>
      </c>
      <c r="W814" s="317">
        <v>716.2317063741483</v>
      </c>
      <c r="X814" s="317">
        <v>711.8255043741483</v>
      </c>
      <c r="Y814" s="322">
        <v>709.17539737414825</v>
      </c>
    </row>
    <row r="815" spans="1:25" s="326" customFormat="1" ht="38.25" x14ac:dyDescent="0.2">
      <c r="A815" s="333" t="s">
        <v>7</v>
      </c>
      <c r="B815" s="325">
        <v>653.07000000000005</v>
      </c>
      <c r="C815" s="325">
        <v>634.16999999999996</v>
      </c>
      <c r="D815" s="325">
        <v>634.41</v>
      </c>
      <c r="E815" s="325">
        <v>626.24</v>
      </c>
      <c r="F815" s="325">
        <v>627.05999999999995</v>
      </c>
      <c r="G815" s="325">
        <v>646.28</v>
      </c>
      <c r="H815" s="325">
        <v>648.04999999999995</v>
      </c>
      <c r="I815" s="325">
        <v>641.12</v>
      </c>
      <c r="J815" s="325">
        <v>648.97</v>
      </c>
      <c r="K815" s="325">
        <v>654.75</v>
      </c>
      <c r="L815" s="325">
        <v>652.91</v>
      </c>
      <c r="M815" s="325">
        <v>647.89</v>
      </c>
      <c r="N815" s="325">
        <v>656.17</v>
      </c>
      <c r="O815" s="325">
        <v>633.53</v>
      </c>
      <c r="P815" s="325">
        <v>637.48</v>
      </c>
      <c r="Q815" s="325">
        <v>651.28</v>
      </c>
      <c r="R815" s="325">
        <v>661.11</v>
      </c>
      <c r="S815" s="325">
        <v>677.27</v>
      </c>
      <c r="T815" s="325">
        <v>678.14</v>
      </c>
      <c r="U815" s="325">
        <v>657.12</v>
      </c>
      <c r="V815" s="325">
        <v>660.4</v>
      </c>
      <c r="W815" s="325">
        <v>669.53</v>
      </c>
      <c r="X815" s="325">
        <v>665.39</v>
      </c>
      <c r="Y815" s="325">
        <v>662.9</v>
      </c>
    </row>
    <row r="816" spans="1:25" s="326" customFormat="1" ht="25.5" x14ac:dyDescent="0.2">
      <c r="A816" s="334" t="s">
        <v>9</v>
      </c>
      <c r="B816" s="328">
        <v>41.992401000000001</v>
      </c>
      <c r="C816" s="328">
        <v>40.777130999999997</v>
      </c>
      <c r="D816" s="328">
        <v>40.792562999999994</v>
      </c>
      <c r="E816" s="328">
        <v>40.267232</v>
      </c>
      <c r="F816" s="328">
        <v>40.319957999999993</v>
      </c>
      <c r="G816" s="328">
        <v>41.555803999999995</v>
      </c>
      <c r="H816" s="328">
        <v>41.669614999999993</v>
      </c>
      <c r="I816" s="328">
        <v>41.224015999999999</v>
      </c>
      <c r="J816" s="328">
        <v>41.728771000000002</v>
      </c>
      <c r="K816" s="328">
        <v>42.100424999999994</v>
      </c>
      <c r="L816" s="328">
        <v>41.982112999999998</v>
      </c>
      <c r="M816" s="328">
        <v>41.659326999999998</v>
      </c>
      <c r="N816" s="328">
        <v>42.191730999999997</v>
      </c>
      <c r="O816" s="328">
        <v>40.735978999999993</v>
      </c>
      <c r="P816" s="328">
        <v>40.989964000000001</v>
      </c>
      <c r="Q816" s="328">
        <v>41.877303999999995</v>
      </c>
      <c r="R816" s="328">
        <v>42.509372999999997</v>
      </c>
      <c r="S816" s="328">
        <v>43.548460999999996</v>
      </c>
      <c r="T816" s="328">
        <v>43.604401999999993</v>
      </c>
      <c r="U816" s="328">
        <v>42.252815999999996</v>
      </c>
      <c r="V816" s="328">
        <v>42.463719999999995</v>
      </c>
      <c r="W816" s="328">
        <v>43.050778999999999</v>
      </c>
      <c r="X816" s="328">
        <v>42.784576999999999</v>
      </c>
      <c r="Y816" s="328">
        <v>42.624469999999995</v>
      </c>
    </row>
    <row r="817" spans="1:25" s="326" customFormat="1" ht="14.25" customHeight="1" thickBot="1" x14ac:dyDescent="0.25">
      <c r="A817" s="329" t="s">
        <v>127</v>
      </c>
      <c r="B817" s="330">
        <v>3.6509273741482882</v>
      </c>
      <c r="C817" s="330">
        <v>3.6509273741482882</v>
      </c>
      <c r="D817" s="330">
        <v>3.6509273741482882</v>
      </c>
      <c r="E817" s="330">
        <v>3.6509273741482882</v>
      </c>
      <c r="F817" s="330">
        <v>3.6509273741482882</v>
      </c>
      <c r="G817" s="330">
        <v>3.6509273741482882</v>
      </c>
      <c r="H817" s="330">
        <v>3.6509273741482882</v>
      </c>
      <c r="I817" s="330">
        <v>3.6509273741482882</v>
      </c>
      <c r="J817" s="330">
        <v>3.6509273741482882</v>
      </c>
      <c r="K817" s="330">
        <v>3.6509273741482882</v>
      </c>
      <c r="L817" s="330">
        <v>3.6509273741482882</v>
      </c>
      <c r="M817" s="330">
        <v>3.6509273741482882</v>
      </c>
      <c r="N817" s="330">
        <v>3.6509273741482882</v>
      </c>
      <c r="O817" s="330">
        <v>3.6509273741482882</v>
      </c>
      <c r="P817" s="330">
        <v>3.6509273741482882</v>
      </c>
      <c r="Q817" s="330">
        <v>3.6509273741482882</v>
      </c>
      <c r="R817" s="330">
        <v>3.6509273741482882</v>
      </c>
      <c r="S817" s="330">
        <v>3.6509273741482882</v>
      </c>
      <c r="T817" s="330">
        <v>3.6509273741482882</v>
      </c>
      <c r="U817" s="330">
        <v>3.6509273741482882</v>
      </c>
      <c r="V817" s="330">
        <v>3.6509273741482882</v>
      </c>
      <c r="W817" s="330">
        <v>3.6509273741482882</v>
      </c>
      <c r="X817" s="330">
        <v>3.6509273741482882</v>
      </c>
      <c r="Y817" s="330">
        <v>3.6509273741482882</v>
      </c>
    </row>
    <row r="818" spans="1:25" s="323" customFormat="1" ht="15" customHeight="1" thickBot="1" x14ac:dyDescent="0.25">
      <c r="A818" s="331">
        <v>4</v>
      </c>
      <c r="B818" s="316">
        <v>525.98808137414824</v>
      </c>
      <c r="C818" s="317">
        <v>494.01650937414831</v>
      </c>
      <c r="D818" s="317">
        <v>490.80232337414833</v>
      </c>
      <c r="E818" s="318">
        <v>497.26262437414834</v>
      </c>
      <c r="F818" s="318">
        <v>535.48163737414825</v>
      </c>
      <c r="G818" s="318">
        <v>547.42308337414829</v>
      </c>
      <c r="H818" s="318">
        <v>541.32464437414831</v>
      </c>
      <c r="I818" s="318">
        <v>529.26612537414826</v>
      </c>
      <c r="J818" s="318">
        <v>529.35126937414827</v>
      </c>
      <c r="K818" s="319">
        <v>536.25857637414833</v>
      </c>
      <c r="L818" s="318">
        <v>537.63152337414829</v>
      </c>
      <c r="M818" s="320">
        <v>534.05547537414827</v>
      </c>
      <c r="N818" s="319">
        <v>530.02177837414831</v>
      </c>
      <c r="O818" s="318">
        <v>505.78766737414833</v>
      </c>
      <c r="P818" s="320">
        <v>507.78855137414831</v>
      </c>
      <c r="Q818" s="321">
        <v>524.15748537414834</v>
      </c>
      <c r="R818" s="318">
        <v>542.87852237414825</v>
      </c>
      <c r="S818" s="321">
        <v>536.13086037414826</v>
      </c>
      <c r="T818" s="318">
        <v>552.64879637414833</v>
      </c>
      <c r="U818" s="317">
        <v>522.05017137414825</v>
      </c>
      <c r="V818" s="317">
        <v>525.72200637414824</v>
      </c>
      <c r="W818" s="317">
        <v>528.91490637414825</v>
      </c>
      <c r="X818" s="317">
        <v>522.81646737414826</v>
      </c>
      <c r="Y818" s="322">
        <v>533.35303737414824</v>
      </c>
    </row>
    <row r="819" spans="1:25" s="326" customFormat="1" ht="38.25" x14ac:dyDescent="0.2">
      <c r="A819" s="324" t="s">
        <v>7</v>
      </c>
      <c r="B819" s="325">
        <v>490.78</v>
      </c>
      <c r="C819" s="325">
        <v>460.74</v>
      </c>
      <c r="D819" s="325">
        <v>457.72</v>
      </c>
      <c r="E819" s="325">
        <v>463.79</v>
      </c>
      <c r="F819" s="325">
        <v>499.7</v>
      </c>
      <c r="G819" s="325">
        <v>510.92</v>
      </c>
      <c r="H819" s="325">
        <v>505.19</v>
      </c>
      <c r="I819" s="325">
        <v>493.86</v>
      </c>
      <c r="J819" s="325">
        <v>493.94</v>
      </c>
      <c r="K819" s="325">
        <v>500.43</v>
      </c>
      <c r="L819" s="325">
        <v>501.72</v>
      </c>
      <c r="M819" s="325">
        <v>498.36</v>
      </c>
      <c r="N819" s="325">
        <v>494.57</v>
      </c>
      <c r="O819" s="325">
        <v>471.8</v>
      </c>
      <c r="P819" s="325">
        <v>473.68</v>
      </c>
      <c r="Q819" s="325">
        <v>489.06</v>
      </c>
      <c r="R819" s="325">
        <v>506.65</v>
      </c>
      <c r="S819" s="325">
        <v>500.31</v>
      </c>
      <c r="T819" s="325">
        <v>515.83000000000004</v>
      </c>
      <c r="U819" s="325">
        <v>487.08</v>
      </c>
      <c r="V819" s="325">
        <v>490.53</v>
      </c>
      <c r="W819" s="325">
        <v>493.53</v>
      </c>
      <c r="X819" s="325">
        <v>487.8</v>
      </c>
      <c r="Y819" s="325">
        <v>497.7</v>
      </c>
    </row>
    <row r="820" spans="1:25" s="326" customFormat="1" ht="25.5" x14ac:dyDescent="0.2">
      <c r="A820" s="327" t="s">
        <v>9</v>
      </c>
      <c r="B820" s="328">
        <v>31.557153999999997</v>
      </c>
      <c r="C820" s="328">
        <v>29.625581999999998</v>
      </c>
      <c r="D820" s="328">
        <v>29.431395999999999</v>
      </c>
      <c r="E820" s="328">
        <v>29.821697</v>
      </c>
      <c r="F820" s="328">
        <v>32.130710000000001</v>
      </c>
      <c r="G820" s="328">
        <v>32.852156000000001</v>
      </c>
      <c r="H820" s="328">
        <v>32.483716999999999</v>
      </c>
      <c r="I820" s="328">
        <v>31.755198</v>
      </c>
      <c r="J820" s="328">
        <v>31.760341999999998</v>
      </c>
      <c r="K820" s="328">
        <v>32.177648999999995</v>
      </c>
      <c r="L820" s="328">
        <v>32.260596</v>
      </c>
      <c r="M820" s="328">
        <v>32.044547999999999</v>
      </c>
      <c r="N820" s="328">
        <v>31.800850999999998</v>
      </c>
      <c r="O820" s="328">
        <v>30.336739999999999</v>
      </c>
      <c r="P820" s="328">
        <v>30.457623999999999</v>
      </c>
      <c r="Q820" s="328">
        <v>31.446558</v>
      </c>
      <c r="R820" s="328">
        <v>32.577594999999995</v>
      </c>
      <c r="S820" s="328">
        <v>32.169933</v>
      </c>
      <c r="T820" s="328">
        <v>33.167869000000003</v>
      </c>
      <c r="U820" s="328">
        <v>31.319243999999998</v>
      </c>
      <c r="V820" s="328">
        <v>31.541078999999996</v>
      </c>
      <c r="W820" s="328">
        <v>31.733978999999998</v>
      </c>
      <c r="X820" s="328">
        <v>31.365539999999999</v>
      </c>
      <c r="Y820" s="328">
        <v>32.002109999999995</v>
      </c>
    </row>
    <row r="821" spans="1:25" s="326" customFormat="1" ht="26.25" thickBot="1" x14ac:dyDescent="0.25">
      <c r="A821" s="329" t="s">
        <v>127</v>
      </c>
      <c r="B821" s="330">
        <v>3.6509273741482882</v>
      </c>
      <c r="C821" s="330">
        <v>3.6509273741482882</v>
      </c>
      <c r="D821" s="330">
        <v>3.6509273741482882</v>
      </c>
      <c r="E821" s="330">
        <v>3.6509273741482882</v>
      </c>
      <c r="F821" s="330">
        <v>3.6509273741482882</v>
      </c>
      <c r="G821" s="330">
        <v>3.6509273741482882</v>
      </c>
      <c r="H821" s="330">
        <v>3.6509273741482882</v>
      </c>
      <c r="I821" s="330">
        <v>3.6509273741482882</v>
      </c>
      <c r="J821" s="330">
        <v>3.6509273741482882</v>
      </c>
      <c r="K821" s="330">
        <v>3.6509273741482882</v>
      </c>
      <c r="L821" s="330">
        <v>3.6509273741482882</v>
      </c>
      <c r="M821" s="330">
        <v>3.6509273741482882</v>
      </c>
      <c r="N821" s="330">
        <v>3.6509273741482882</v>
      </c>
      <c r="O821" s="330">
        <v>3.6509273741482882</v>
      </c>
      <c r="P821" s="330">
        <v>3.6509273741482882</v>
      </c>
      <c r="Q821" s="330">
        <v>3.6509273741482882</v>
      </c>
      <c r="R821" s="330">
        <v>3.6509273741482882</v>
      </c>
      <c r="S821" s="330">
        <v>3.6509273741482882</v>
      </c>
      <c r="T821" s="330">
        <v>3.6509273741482882</v>
      </c>
      <c r="U821" s="330">
        <v>3.6509273741482882</v>
      </c>
      <c r="V821" s="330">
        <v>3.6509273741482882</v>
      </c>
      <c r="W821" s="330">
        <v>3.6509273741482882</v>
      </c>
      <c r="X821" s="330">
        <v>3.6509273741482882</v>
      </c>
      <c r="Y821" s="330">
        <v>3.6509273741482882</v>
      </c>
    </row>
    <row r="822" spans="1:25" s="323" customFormat="1" ht="15.75" thickBot="1" x14ac:dyDescent="0.25">
      <c r="A822" s="332">
        <v>5</v>
      </c>
      <c r="B822" s="316">
        <v>607.21545737414829</v>
      </c>
      <c r="C822" s="317">
        <v>572.11484337414834</v>
      </c>
      <c r="D822" s="317">
        <v>565.50554037414827</v>
      </c>
      <c r="E822" s="318">
        <v>566.48469637414837</v>
      </c>
      <c r="F822" s="318">
        <v>596.09352237414828</v>
      </c>
      <c r="G822" s="318">
        <v>605.42743337414822</v>
      </c>
      <c r="H822" s="318">
        <v>603.32011937414836</v>
      </c>
      <c r="I822" s="318">
        <v>585.08866037414828</v>
      </c>
      <c r="J822" s="318">
        <v>587.97291337414822</v>
      </c>
      <c r="K822" s="319">
        <v>591.81503637414835</v>
      </c>
      <c r="L822" s="318">
        <v>591.55960437414831</v>
      </c>
      <c r="M822" s="320">
        <v>605.60836437414832</v>
      </c>
      <c r="N822" s="319">
        <v>601.09573237414827</v>
      </c>
      <c r="O822" s="318">
        <v>566.79334337414832</v>
      </c>
      <c r="P822" s="320">
        <v>572.73213737414835</v>
      </c>
      <c r="Q822" s="321">
        <v>593.97556537414823</v>
      </c>
      <c r="R822" s="318">
        <v>614.36755337414832</v>
      </c>
      <c r="S822" s="321">
        <v>605.03364237414826</v>
      </c>
      <c r="T822" s="318">
        <v>575.36095837414825</v>
      </c>
      <c r="U822" s="317">
        <v>570.40132037414833</v>
      </c>
      <c r="V822" s="317">
        <v>579.74587437414823</v>
      </c>
      <c r="W822" s="317">
        <v>591.08066937414833</v>
      </c>
      <c r="X822" s="317">
        <v>588.11127237414826</v>
      </c>
      <c r="Y822" s="322">
        <v>591.33610137414826</v>
      </c>
    </row>
    <row r="823" spans="1:25" s="326" customFormat="1" ht="15" customHeight="1" x14ac:dyDescent="0.2">
      <c r="A823" s="327" t="s">
        <v>7</v>
      </c>
      <c r="B823" s="325">
        <v>567.1</v>
      </c>
      <c r="C823" s="325">
        <v>534.12</v>
      </c>
      <c r="D823" s="325">
        <v>527.91</v>
      </c>
      <c r="E823" s="325">
        <v>528.83000000000004</v>
      </c>
      <c r="F823" s="325">
        <v>556.65</v>
      </c>
      <c r="G823" s="325">
        <v>565.41999999999996</v>
      </c>
      <c r="H823" s="325">
        <v>563.44000000000005</v>
      </c>
      <c r="I823" s="325">
        <v>546.30999999999995</v>
      </c>
      <c r="J823" s="325">
        <v>549.02</v>
      </c>
      <c r="K823" s="325">
        <v>552.63</v>
      </c>
      <c r="L823" s="325">
        <v>552.39</v>
      </c>
      <c r="M823" s="325">
        <v>565.59</v>
      </c>
      <c r="N823" s="325">
        <v>561.35</v>
      </c>
      <c r="O823" s="325">
        <v>529.12</v>
      </c>
      <c r="P823" s="325">
        <v>534.70000000000005</v>
      </c>
      <c r="Q823" s="325">
        <v>554.66</v>
      </c>
      <c r="R823" s="325">
        <v>573.82000000000005</v>
      </c>
      <c r="S823" s="325">
        <v>565.04999999999995</v>
      </c>
      <c r="T823" s="325">
        <v>537.16999999999996</v>
      </c>
      <c r="U823" s="325">
        <v>532.51</v>
      </c>
      <c r="V823" s="325">
        <v>541.29</v>
      </c>
      <c r="W823" s="325">
        <v>551.94000000000005</v>
      </c>
      <c r="X823" s="325">
        <v>549.15</v>
      </c>
      <c r="Y823" s="325">
        <v>552.17999999999995</v>
      </c>
    </row>
    <row r="824" spans="1:25" s="326" customFormat="1" ht="25.5" x14ac:dyDescent="0.2">
      <c r="A824" s="334" t="s">
        <v>9</v>
      </c>
      <c r="B824" s="328">
        <v>36.464529999999996</v>
      </c>
      <c r="C824" s="328">
        <v>34.343916</v>
      </c>
      <c r="D824" s="328">
        <v>33.944612999999997</v>
      </c>
      <c r="E824" s="328">
        <v>34.003768999999998</v>
      </c>
      <c r="F824" s="328">
        <v>35.792594999999999</v>
      </c>
      <c r="G824" s="328">
        <v>36.356505999999996</v>
      </c>
      <c r="H824" s="328">
        <v>36.229192000000005</v>
      </c>
      <c r="I824" s="328">
        <v>35.127732999999992</v>
      </c>
      <c r="J824" s="328">
        <v>35.301985999999999</v>
      </c>
      <c r="K824" s="328">
        <v>35.534109000000001</v>
      </c>
      <c r="L824" s="328">
        <v>35.518676999999997</v>
      </c>
      <c r="M824" s="328">
        <v>36.367437000000002</v>
      </c>
      <c r="N824" s="328">
        <v>36.094805000000001</v>
      </c>
      <c r="O824" s="328">
        <v>34.022416</v>
      </c>
      <c r="P824" s="328">
        <v>34.381210000000003</v>
      </c>
      <c r="Q824" s="328">
        <v>35.664637999999997</v>
      </c>
      <c r="R824" s="328">
        <v>36.896625999999998</v>
      </c>
      <c r="S824" s="328">
        <v>36.332714999999993</v>
      </c>
      <c r="T824" s="328">
        <v>34.540030999999992</v>
      </c>
      <c r="U824" s="328">
        <v>34.240392999999997</v>
      </c>
      <c r="V824" s="328">
        <v>34.804946999999999</v>
      </c>
      <c r="W824" s="328">
        <v>35.489742</v>
      </c>
      <c r="X824" s="328">
        <v>35.310344999999998</v>
      </c>
      <c r="Y824" s="328">
        <v>35.505173999999997</v>
      </c>
    </row>
    <row r="825" spans="1:25" s="326" customFormat="1" ht="26.25" thickBot="1" x14ac:dyDescent="0.25">
      <c r="A825" s="329" t="s">
        <v>127</v>
      </c>
      <c r="B825" s="330">
        <v>3.6509273741482882</v>
      </c>
      <c r="C825" s="330">
        <v>3.6509273741482882</v>
      </c>
      <c r="D825" s="330">
        <v>3.6509273741482882</v>
      </c>
      <c r="E825" s="330">
        <v>3.6509273741482882</v>
      </c>
      <c r="F825" s="330">
        <v>3.6509273741482882</v>
      </c>
      <c r="G825" s="330">
        <v>3.6509273741482882</v>
      </c>
      <c r="H825" s="330">
        <v>3.6509273741482882</v>
      </c>
      <c r="I825" s="330">
        <v>3.6509273741482882</v>
      </c>
      <c r="J825" s="330">
        <v>3.6509273741482882</v>
      </c>
      <c r="K825" s="330">
        <v>3.6509273741482882</v>
      </c>
      <c r="L825" s="330">
        <v>3.6509273741482882</v>
      </c>
      <c r="M825" s="330">
        <v>3.6509273741482882</v>
      </c>
      <c r="N825" s="330">
        <v>3.6509273741482882</v>
      </c>
      <c r="O825" s="330">
        <v>3.6509273741482882</v>
      </c>
      <c r="P825" s="330">
        <v>3.6509273741482882</v>
      </c>
      <c r="Q825" s="330">
        <v>3.6509273741482882</v>
      </c>
      <c r="R825" s="330">
        <v>3.6509273741482882</v>
      </c>
      <c r="S825" s="330">
        <v>3.6509273741482882</v>
      </c>
      <c r="T825" s="330">
        <v>3.6509273741482882</v>
      </c>
      <c r="U825" s="330">
        <v>3.6509273741482882</v>
      </c>
      <c r="V825" s="330">
        <v>3.6509273741482882</v>
      </c>
      <c r="W825" s="330">
        <v>3.6509273741482882</v>
      </c>
      <c r="X825" s="330">
        <v>3.6509273741482882</v>
      </c>
      <c r="Y825" s="330">
        <v>3.6509273741482882</v>
      </c>
    </row>
    <row r="826" spans="1:25" s="323" customFormat="1" ht="15.75" thickBot="1" x14ac:dyDescent="0.25">
      <c r="A826" s="335">
        <v>6</v>
      </c>
      <c r="B826" s="316">
        <v>595.51880037414833</v>
      </c>
      <c r="C826" s="317">
        <v>560.36497137414835</v>
      </c>
      <c r="D826" s="317">
        <v>553.85145537414837</v>
      </c>
      <c r="E826" s="318">
        <v>565.72904337414832</v>
      </c>
      <c r="F826" s="318">
        <v>600.38265137414828</v>
      </c>
      <c r="G826" s="318">
        <v>601.60659637414835</v>
      </c>
      <c r="H826" s="318">
        <v>612.52631437414834</v>
      </c>
      <c r="I826" s="318">
        <v>595.56137237414828</v>
      </c>
      <c r="J826" s="318">
        <v>610.72764737414832</v>
      </c>
      <c r="K826" s="319">
        <v>617.52852437414822</v>
      </c>
      <c r="L826" s="318">
        <v>613.40968337414824</v>
      </c>
      <c r="M826" s="320">
        <v>595.99773537414819</v>
      </c>
      <c r="N826" s="319">
        <v>593.72013337414819</v>
      </c>
      <c r="O826" s="318">
        <v>562.38714137414831</v>
      </c>
      <c r="P826" s="320">
        <v>565.92061737414826</v>
      </c>
      <c r="Q826" s="321">
        <v>587.0044003741483</v>
      </c>
      <c r="R826" s="318">
        <v>601.63852537414834</v>
      </c>
      <c r="S826" s="321">
        <v>604.37377637414829</v>
      </c>
      <c r="T826" s="318">
        <v>596.83853237414837</v>
      </c>
      <c r="U826" s="317">
        <v>567.66606937414838</v>
      </c>
      <c r="V826" s="317">
        <v>576.48911637414835</v>
      </c>
      <c r="W826" s="317">
        <v>587.62169437414832</v>
      </c>
      <c r="X826" s="317">
        <v>592.47490237414831</v>
      </c>
      <c r="Y826" s="322">
        <v>596.51924237414823</v>
      </c>
    </row>
    <row r="827" spans="1:25" s="326" customFormat="1" ht="38.25" x14ac:dyDescent="0.2">
      <c r="A827" s="333" t="s">
        <v>7</v>
      </c>
      <c r="B827" s="325">
        <v>556.11</v>
      </c>
      <c r="C827" s="325">
        <v>523.08000000000004</v>
      </c>
      <c r="D827" s="325">
        <v>516.96</v>
      </c>
      <c r="E827" s="325">
        <v>528.12</v>
      </c>
      <c r="F827" s="325">
        <v>560.67999999999995</v>
      </c>
      <c r="G827" s="325">
        <v>561.83000000000004</v>
      </c>
      <c r="H827" s="325">
        <v>572.09</v>
      </c>
      <c r="I827" s="325">
        <v>556.15</v>
      </c>
      <c r="J827" s="325">
        <v>570.4</v>
      </c>
      <c r="K827" s="325">
        <v>576.79</v>
      </c>
      <c r="L827" s="325">
        <v>572.91999999999996</v>
      </c>
      <c r="M827" s="325">
        <v>556.55999999999995</v>
      </c>
      <c r="N827" s="325">
        <v>554.41999999999996</v>
      </c>
      <c r="O827" s="325">
        <v>524.98</v>
      </c>
      <c r="P827" s="325">
        <v>528.29999999999995</v>
      </c>
      <c r="Q827" s="325">
        <v>548.11</v>
      </c>
      <c r="R827" s="325">
        <v>561.86</v>
      </c>
      <c r="S827" s="325">
        <v>564.42999999999995</v>
      </c>
      <c r="T827" s="325">
        <v>557.35</v>
      </c>
      <c r="U827" s="325">
        <v>529.94000000000005</v>
      </c>
      <c r="V827" s="325">
        <v>538.23</v>
      </c>
      <c r="W827" s="325">
        <v>548.69000000000005</v>
      </c>
      <c r="X827" s="325">
        <v>553.25</v>
      </c>
      <c r="Y827" s="325">
        <v>557.04999999999995</v>
      </c>
    </row>
    <row r="828" spans="1:25" s="326" customFormat="1" ht="25.5" x14ac:dyDescent="0.2">
      <c r="A828" s="334" t="s">
        <v>9</v>
      </c>
      <c r="B828" s="328">
        <v>35.757872999999996</v>
      </c>
      <c r="C828" s="328">
        <v>33.634044000000003</v>
      </c>
      <c r="D828" s="328">
        <v>33.240527999999998</v>
      </c>
      <c r="E828" s="328">
        <v>33.958115999999997</v>
      </c>
      <c r="F828" s="328">
        <v>36.051723999999993</v>
      </c>
      <c r="G828" s="328">
        <v>36.125669000000002</v>
      </c>
      <c r="H828" s="328">
        <v>36.785387</v>
      </c>
      <c r="I828" s="328">
        <v>35.760444999999997</v>
      </c>
      <c r="J828" s="328">
        <v>36.676719999999996</v>
      </c>
      <c r="K828" s="328">
        <v>37.087596999999995</v>
      </c>
      <c r="L828" s="328">
        <v>36.838755999999997</v>
      </c>
      <c r="M828" s="328">
        <v>35.786807999999994</v>
      </c>
      <c r="N828" s="328">
        <v>35.649205999999992</v>
      </c>
      <c r="O828" s="328">
        <v>33.756214</v>
      </c>
      <c r="P828" s="328">
        <v>33.969689999999993</v>
      </c>
      <c r="Q828" s="328">
        <v>35.243473000000002</v>
      </c>
      <c r="R828" s="328">
        <v>36.127597999999999</v>
      </c>
      <c r="S828" s="328">
        <v>36.292848999999997</v>
      </c>
      <c r="T828" s="328">
        <v>35.837604999999996</v>
      </c>
      <c r="U828" s="328">
        <v>34.075142</v>
      </c>
      <c r="V828" s="328">
        <v>34.608188999999996</v>
      </c>
      <c r="W828" s="328">
        <v>35.280767000000004</v>
      </c>
      <c r="X828" s="328">
        <v>35.573974999999997</v>
      </c>
      <c r="Y828" s="328">
        <v>35.818314999999998</v>
      </c>
    </row>
    <row r="829" spans="1:25" s="326" customFormat="1" ht="26.25" thickBot="1" x14ac:dyDescent="0.25">
      <c r="A829" s="329" t="s">
        <v>127</v>
      </c>
      <c r="B829" s="330">
        <v>3.6509273741482882</v>
      </c>
      <c r="C829" s="330">
        <v>3.6509273741482882</v>
      </c>
      <c r="D829" s="330">
        <v>3.6509273741482882</v>
      </c>
      <c r="E829" s="330">
        <v>3.6509273741482882</v>
      </c>
      <c r="F829" s="330">
        <v>3.6509273741482882</v>
      </c>
      <c r="G829" s="330">
        <v>3.6509273741482882</v>
      </c>
      <c r="H829" s="330">
        <v>3.6509273741482882</v>
      </c>
      <c r="I829" s="330">
        <v>3.6509273741482882</v>
      </c>
      <c r="J829" s="330">
        <v>3.6509273741482882</v>
      </c>
      <c r="K829" s="330">
        <v>3.6509273741482882</v>
      </c>
      <c r="L829" s="330">
        <v>3.6509273741482882</v>
      </c>
      <c r="M829" s="330">
        <v>3.6509273741482882</v>
      </c>
      <c r="N829" s="330">
        <v>3.6509273741482882</v>
      </c>
      <c r="O829" s="330">
        <v>3.6509273741482882</v>
      </c>
      <c r="P829" s="330">
        <v>3.6509273741482882</v>
      </c>
      <c r="Q829" s="330">
        <v>3.6509273741482882</v>
      </c>
      <c r="R829" s="330">
        <v>3.6509273741482882</v>
      </c>
      <c r="S829" s="330">
        <v>3.6509273741482882</v>
      </c>
      <c r="T829" s="330">
        <v>3.6509273741482882</v>
      </c>
      <c r="U829" s="330">
        <v>3.6509273741482882</v>
      </c>
      <c r="V829" s="330">
        <v>3.6509273741482882</v>
      </c>
      <c r="W829" s="330">
        <v>3.6509273741482882</v>
      </c>
      <c r="X829" s="330">
        <v>3.6509273741482882</v>
      </c>
      <c r="Y829" s="330">
        <v>3.6509273741482882</v>
      </c>
    </row>
    <row r="830" spans="1:25" s="323" customFormat="1" ht="15.75" thickBot="1" x14ac:dyDescent="0.25">
      <c r="A830" s="332">
        <v>7</v>
      </c>
      <c r="B830" s="316">
        <v>581.44875437414828</v>
      </c>
      <c r="C830" s="317">
        <v>559.56674637414835</v>
      </c>
      <c r="D830" s="317">
        <v>549.72197137414832</v>
      </c>
      <c r="E830" s="318">
        <v>549.96676037414818</v>
      </c>
      <c r="F830" s="318">
        <v>576.34011437414836</v>
      </c>
      <c r="G830" s="318">
        <v>591.66603437414835</v>
      </c>
      <c r="H830" s="318">
        <v>585.30152037414825</v>
      </c>
      <c r="I830" s="318">
        <v>577.03190937414831</v>
      </c>
      <c r="J830" s="318">
        <v>583.89664437414831</v>
      </c>
      <c r="K830" s="319">
        <v>590.0270123741484</v>
      </c>
      <c r="L830" s="318">
        <v>590.83588037414836</v>
      </c>
      <c r="M830" s="320">
        <v>593.90106437414829</v>
      </c>
      <c r="N830" s="319">
        <v>585.19509037414821</v>
      </c>
      <c r="O830" s="318">
        <v>553.47895037414833</v>
      </c>
      <c r="P830" s="320">
        <v>559.21552737414834</v>
      </c>
      <c r="Q830" s="321">
        <v>580.38445437414828</v>
      </c>
      <c r="R830" s="318">
        <v>595.29529737414828</v>
      </c>
      <c r="S830" s="321">
        <v>603.07533037414828</v>
      </c>
      <c r="T830" s="318">
        <v>589.82479537414827</v>
      </c>
      <c r="U830" s="317">
        <v>565.06917737414824</v>
      </c>
      <c r="V830" s="317">
        <v>573.51971937414839</v>
      </c>
      <c r="W830" s="317">
        <v>581.66161437414837</v>
      </c>
      <c r="X830" s="317">
        <v>582.6833423741482</v>
      </c>
      <c r="Y830" s="322">
        <v>581.39553937414837</v>
      </c>
    </row>
    <row r="831" spans="1:25" s="326" customFormat="1" ht="38.25" x14ac:dyDescent="0.2">
      <c r="A831" s="333" t="s">
        <v>7</v>
      </c>
      <c r="B831" s="325">
        <v>542.89</v>
      </c>
      <c r="C831" s="325">
        <v>522.33000000000004</v>
      </c>
      <c r="D831" s="325">
        <v>513.08000000000004</v>
      </c>
      <c r="E831" s="325">
        <v>513.30999999999995</v>
      </c>
      <c r="F831" s="325">
        <v>538.09</v>
      </c>
      <c r="G831" s="325">
        <v>552.49</v>
      </c>
      <c r="H831" s="325">
        <v>546.51</v>
      </c>
      <c r="I831" s="325">
        <v>538.74</v>
      </c>
      <c r="J831" s="325">
        <v>545.19000000000005</v>
      </c>
      <c r="K831" s="325">
        <v>550.95000000000005</v>
      </c>
      <c r="L831" s="325">
        <v>551.71</v>
      </c>
      <c r="M831" s="325">
        <v>554.59</v>
      </c>
      <c r="N831" s="325">
        <v>546.41</v>
      </c>
      <c r="O831" s="325">
        <v>516.61</v>
      </c>
      <c r="P831" s="325">
        <v>522</v>
      </c>
      <c r="Q831" s="325">
        <v>541.89</v>
      </c>
      <c r="R831" s="325">
        <v>555.9</v>
      </c>
      <c r="S831" s="325">
        <v>563.21</v>
      </c>
      <c r="T831" s="325">
        <v>550.76</v>
      </c>
      <c r="U831" s="325">
        <v>527.5</v>
      </c>
      <c r="V831" s="325">
        <v>535.44000000000005</v>
      </c>
      <c r="W831" s="325">
        <v>543.09</v>
      </c>
      <c r="X831" s="325">
        <v>544.04999999999995</v>
      </c>
      <c r="Y831" s="325">
        <v>542.84</v>
      </c>
    </row>
    <row r="832" spans="1:25" s="326" customFormat="1" ht="25.5" x14ac:dyDescent="0.2">
      <c r="A832" s="334" t="s">
        <v>9</v>
      </c>
      <c r="B832" s="328">
        <v>34.907826999999997</v>
      </c>
      <c r="C832" s="328">
        <v>33.585819000000001</v>
      </c>
      <c r="D832" s="328">
        <v>32.991044000000002</v>
      </c>
      <c r="E832" s="328">
        <v>33.005832999999996</v>
      </c>
      <c r="F832" s="328">
        <v>34.599187000000001</v>
      </c>
      <c r="G832" s="328">
        <v>35.525106999999998</v>
      </c>
      <c r="H832" s="328">
        <v>35.140592999999996</v>
      </c>
      <c r="I832" s="328">
        <v>34.640982000000001</v>
      </c>
      <c r="J832" s="328">
        <v>35.055717000000001</v>
      </c>
      <c r="K832" s="328">
        <v>35.426085</v>
      </c>
      <c r="L832" s="328">
        <v>35.474952999999999</v>
      </c>
      <c r="M832" s="328">
        <v>35.660136999999999</v>
      </c>
      <c r="N832" s="328">
        <v>35.134162999999994</v>
      </c>
      <c r="O832" s="328">
        <v>33.218023000000002</v>
      </c>
      <c r="P832" s="328">
        <v>33.564599999999999</v>
      </c>
      <c r="Q832" s="328">
        <v>34.843526999999995</v>
      </c>
      <c r="R832" s="328">
        <v>35.744369999999996</v>
      </c>
      <c r="S832" s="328">
        <v>36.214402999999997</v>
      </c>
      <c r="T832" s="328">
        <v>35.413867999999994</v>
      </c>
      <c r="U832" s="328">
        <v>33.91825</v>
      </c>
      <c r="V832" s="328">
        <v>34.428792000000001</v>
      </c>
      <c r="W832" s="328">
        <v>34.920687000000001</v>
      </c>
      <c r="X832" s="328">
        <v>34.982414999999996</v>
      </c>
      <c r="Y832" s="328">
        <v>34.904612</v>
      </c>
    </row>
    <row r="833" spans="1:25" s="326" customFormat="1" ht="26.25" thickBot="1" x14ac:dyDescent="0.25">
      <c r="A833" s="329" t="s">
        <v>127</v>
      </c>
      <c r="B833" s="330">
        <v>3.6509273741482882</v>
      </c>
      <c r="C833" s="330">
        <v>3.6509273741482882</v>
      </c>
      <c r="D833" s="330">
        <v>3.6509273741482882</v>
      </c>
      <c r="E833" s="330">
        <v>3.6509273741482882</v>
      </c>
      <c r="F833" s="330">
        <v>3.6509273741482882</v>
      </c>
      <c r="G833" s="330">
        <v>3.6509273741482882</v>
      </c>
      <c r="H833" s="330">
        <v>3.6509273741482882</v>
      </c>
      <c r="I833" s="330">
        <v>3.6509273741482882</v>
      </c>
      <c r="J833" s="330">
        <v>3.6509273741482882</v>
      </c>
      <c r="K833" s="330">
        <v>3.6509273741482882</v>
      </c>
      <c r="L833" s="330">
        <v>3.6509273741482882</v>
      </c>
      <c r="M833" s="330">
        <v>3.6509273741482882</v>
      </c>
      <c r="N833" s="330">
        <v>3.6509273741482882</v>
      </c>
      <c r="O833" s="330">
        <v>3.6509273741482882</v>
      </c>
      <c r="P833" s="330">
        <v>3.6509273741482882</v>
      </c>
      <c r="Q833" s="330">
        <v>3.6509273741482882</v>
      </c>
      <c r="R833" s="330">
        <v>3.6509273741482882</v>
      </c>
      <c r="S833" s="330">
        <v>3.6509273741482882</v>
      </c>
      <c r="T833" s="330">
        <v>3.6509273741482882</v>
      </c>
      <c r="U833" s="330">
        <v>3.6509273741482882</v>
      </c>
      <c r="V833" s="330">
        <v>3.6509273741482882</v>
      </c>
      <c r="W833" s="330">
        <v>3.6509273741482882</v>
      </c>
      <c r="X833" s="330">
        <v>3.6509273741482882</v>
      </c>
      <c r="Y833" s="330">
        <v>3.6509273741482882</v>
      </c>
    </row>
    <row r="834" spans="1:25" s="323" customFormat="1" ht="15.75" thickBot="1" x14ac:dyDescent="0.25">
      <c r="A834" s="331">
        <v>8</v>
      </c>
      <c r="B834" s="316">
        <v>584.74808437414833</v>
      </c>
      <c r="C834" s="317">
        <v>558.82173637414826</v>
      </c>
      <c r="D834" s="317">
        <v>576.05275337414832</v>
      </c>
      <c r="E834" s="318">
        <v>575.03102537414827</v>
      </c>
      <c r="F834" s="318">
        <v>587.22790337414835</v>
      </c>
      <c r="G834" s="318">
        <v>604.08641537414826</v>
      </c>
      <c r="H834" s="318">
        <v>597.28553837414825</v>
      </c>
      <c r="I834" s="318">
        <v>576.35075737414832</v>
      </c>
      <c r="J834" s="318">
        <v>597.0939643741483</v>
      </c>
      <c r="K834" s="319">
        <v>587.81326837414827</v>
      </c>
      <c r="L834" s="318">
        <v>588.29220337414836</v>
      </c>
      <c r="M834" s="320">
        <v>594.08199537414828</v>
      </c>
      <c r="N834" s="319">
        <v>593.04962437414827</v>
      </c>
      <c r="O834" s="318">
        <v>561.29091237414832</v>
      </c>
      <c r="P834" s="320">
        <v>563.60044337414831</v>
      </c>
      <c r="Q834" s="321">
        <v>577.80884837414828</v>
      </c>
      <c r="R834" s="318">
        <v>592.85805037414832</v>
      </c>
      <c r="S834" s="321">
        <v>583.04520437414828</v>
      </c>
      <c r="T834" s="318">
        <v>581.32103837414832</v>
      </c>
      <c r="U834" s="317">
        <v>574.14765637414826</v>
      </c>
      <c r="V834" s="317">
        <v>585.05673137414828</v>
      </c>
      <c r="W834" s="317">
        <v>589.30328837414822</v>
      </c>
      <c r="X834" s="317">
        <v>591.01681137414835</v>
      </c>
      <c r="Y834" s="322">
        <v>593.53920237414832</v>
      </c>
    </row>
    <row r="835" spans="1:25" s="326" customFormat="1" ht="38.25" x14ac:dyDescent="0.2">
      <c r="A835" s="333" t="s">
        <v>7</v>
      </c>
      <c r="B835" s="325">
        <v>545.99</v>
      </c>
      <c r="C835" s="325">
        <v>521.63</v>
      </c>
      <c r="D835" s="325">
        <v>537.82000000000005</v>
      </c>
      <c r="E835" s="325">
        <v>536.86</v>
      </c>
      <c r="F835" s="325">
        <v>548.32000000000005</v>
      </c>
      <c r="G835" s="325">
        <v>564.16</v>
      </c>
      <c r="H835" s="325">
        <v>557.77</v>
      </c>
      <c r="I835" s="325">
        <v>538.1</v>
      </c>
      <c r="J835" s="325">
        <v>557.59</v>
      </c>
      <c r="K835" s="325">
        <v>548.87</v>
      </c>
      <c r="L835" s="325">
        <v>549.32000000000005</v>
      </c>
      <c r="M835" s="325">
        <v>554.76</v>
      </c>
      <c r="N835" s="325">
        <v>553.79</v>
      </c>
      <c r="O835" s="325">
        <v>523.95000000000005</v>
      </c>
      <c r="P835" s="325">
        <v>526.12</v>
      </c>
      <c r="Q835" s="325">
        <v>539.47</v>
      </c>
      <c r="R835" s="325">
        <v>553.61</v>
      </c>
      <c r="S835" s="325">
        <v>544.39</v>
      </c>
      <c r="T835" s="325">
        <v>542.77</v>
      </c>
      <c r="U835" s="325">
        <v>536.03</v>
      </c>
      <c r="V835" s="325">
        <v>546.28</v>
      </c>
      <c r="W835" s="325">
        <v>550.27</v>
      </c>
      <c r="X835" s="325">
        <v>551.88</v>
      </c>
      <c r="Y835" s="325">
        <v>554.25</v>
      </c>
    </row>
    <row r="836" spans="1:25" s="326" customFormat="1" ht="25.5" x14ac:dyDescent="0.2">
      <c r="A836" s="334" t="s">
        <v>9</v>
      </c>
      <c r="B836" s="328">
        <v>35.107157000000001</v>
      </c>
      <c r="C836" s="328">
        <v>33.540808999999996</v>
      </c>
      <c r="D836" s="328">
        <v>34.581826</v>
      </c>
      <c r="E836" s="328">
        <v>34.520097999999997</v>
      </c>
      <c r="F836" s="328">
        <v>35.256976000000002</v>
      </c>
      <c r="G836" s="328">
        <v>36.275487999999996</v>
      </c>
      <c r="H836" s="328">
        <v>35.864610999999996</v>
      </c>
      <c r="I836" s="328">
        <v>34.599829999999997</v>
      </c>
      <c r="J836" s="328">
        <v>35.853037</v>
      </c>
      <c r="K836" s="328">
        <v>35.292341</v>
      </c>
      <c r="L836" s="328">
        <v>35.321276000000005</v>
      </c>
      <c r="M836" s="328">
        <v>35.671067999999998</v>
      </c>
      <c r="N836" s="328">
        <v>35.608696999999992</v>
      </c>
      <c r="O836" s="328">
        <v>33.689985</v>
      </c>
      <c r="P836" s="328">
        <v>33.829515999999998</v>
      </c>
      <c r="Q836" s="328">
        <v>34.687921000000003</v>
      </c>
      <c r="R836" s="328">
        <v>35.597122999999996</v>
      </c>
      <c r="S836" s="328">
        <v>35.004276999999995</v>
      </c>
      <c r="T836" s="328">
        <v>34.900110999999995</v>
      </c>
      <c r="U836" s="328">
        <v>34.466728999999994</v>
      </c>
      <c r="V836" s="328">
        <v>35.125803999999995</v>
      </c>
      <c r="W836" s="328">
        <v>35.382360999999996</v>
      </c>
      <c r="X836" s="328">
        <v>35.485883999999999</v>
      </c>
      <c r="Y836" s="328">
        <v>35.638275</v>
      </c>
    </row>
    <row r="837" spans="1:25" s="326" customFormat="1" ht="26.25" thickBot="1" x14ac:dyDescent="0.25">
      <c r="A837" s="329" t="s">
        <v>127</v>
      </c>
      <c r="B837" s="330">
        <v>3.6509273741482882</v>
      </c>
      <c r="C837" s="330">
        <v>3.6509273741482882</v>
      </c>
      <c r="D837" s="330">
        <v>3.6509273741482882</v>
      </c>
      <c r="E837" s="330">
        <v>3.6509273741482882</v>
      </c>
      <c r="F837" s="330">
        <v>3.6509273741482882</v>
      </c>
      <c r="G837" s="330">
        <v>3.6509273741482882</v>
      </c>
      <c r="H837" s="330">
        <v>3.6509273741482882</v>
      </c>
      <c r="I837" s="330">
        <v>3.6509273741482882</v>
      </c>
      <c r="J837" s="330">
        <v>3.6509273741482882</v>
      </c>
      <c r="K837" s="330">
        <v>3.6509273741482882</v>
      </c>
      <c r="L837" s="330">
        <v>3.6509273741482882</v>
      </c>
      <c r="M837" s="330">
        <v>3.6509273741482882</v>
      </c>
      <c r="N837" s="330">
        <v>3.6509273741482882</v>
      </c>
      <c r="O837" s="330">
        <v>3.6509273741482882</v>
      </c>
      <c r="P837" s="330">
        <v>3.6509273741482882</v>
      </c>
      <c r="Q837" s="330">
        <v>3.6509273741482882</v>
      </c>
      <c r="R837" s="330">
        <v>3.6509273741482882</v>
      </c>
      <c r="S837" s="330">
        <v>3.6509273741482882</v>
      </c>
      <c r="T837" s="330">
        <v>3.6509273741482882</v>
      </c>
      <c r="U837" s="330">
        <v>3.6509273741482882</v>
      </c>
      <c r="V837" s="330">
        <v>3.6509273741482882</v>
      </c>
      <c r="W837" s="330">
        <v>3.6509273741482882</v>
      </c>
      <c r="X837" s="330">
        <v>3.6509273741482882</v>
      </c>
      <c r="Y837" s="330">
        <v>3.6509273741482882</v>
      </c>
    </row>
    <row r="838" spans="1:25" s="323" customFormat="1" ht="15.75" thickBot="1" x14ac:dyDescent="0.25">
      <c r="A838" s="332">
        <v>9</v>
      </c>
      <c r="B838" s="316">
        <v>644.79589037414826</v>
      </c>
      <c r="C838" s="317">
        <v>627.01143737414839</v>
      </c>
      <c r="D838" s="317">
        <v>623.11609937414823</v>
      </c>
      <c r="E838" s="318">
        <v>595.81680437414832</v>
      </c>
      <c r="F838" s="318">
        <v>626.12806837414826</v>
      </c>
      <c r="G838" s="318">
        <v>622.46687637414823</v>
      </c>
      <c r="H838" s="318">
        <v>638.53780637414832</v>
      </c>
      <c r="I838" s="318">
        <v>618.10324637414828</v>
      </c>
      <c r="J838" s="318">
        <v>626.75600537414834</v>
      </c>
      <c r="K838" s="319">
        <v>630.8216313741483</v>
      </c>
      <c r="L838" s="318">
        <v>631.30056637414827</v>
      </c>
      <c r="M838" s="320">
        <v>629.00167837414836</v>
      </c>
      <c r="N838" s="319">
        <v>631.42828237414835</v>
      </c>
      <c r="O838" s="318">
        <v>606.48109037414827</v>
      </c>
      <c r="P838" s="320">
        <v>613.96311937414839</v>
      </c>
      <c r="Q838" s="321">
        <v>629.03360737414835</v>
      </c>
      <c r="R838" s="318">
        <v>638.84645337414838</v>
      </c>
      <c r="S838" s="321">
        <v>637.52672137414834</v>
      </c>
      <c r="T838" s="318">
        <v>630.34269637414832</v>
      </c>
      <c r="U838" s="317">
        <v>625.35112937414829</v>
      </c>
      <c r="V838" s="317">
        <v>637.99501337414824</v>
      </c>
      <c r="W838" s="317">
        <v>646.47748437414828</v>
      </c>
      <c r="X838" s="317">
        <v>649.40430937414828</v>
      </c>
      <c r="Y838" s="322">
        <v>647.07349237414826</v>
      </c>
    </row>
    <row r="839" spans="1:25" s="326" customFormat="1" ht="38.25" x14ac:dyDescent="0.2">
      <c r="A839" s="324" t="s">
        <v>7</v>
      </c>
      <c r="B839" s="325">
        <v>602.41</v>
      </c>
      <c r="C839" s="325">
        <v>585.70000000000005</v>
      </c>
      <c r="D839" s="325">
        <v>582.04</v>
      </c>
      <c r="E839" s="325">
        <v>556.39</v>
      </c>
      <c r="F839" s="325">
        <v>584.87</v>
      </c>
      <c r="G839" s="325">
        <v>581.42999999999995</v>
      </c>
      <c r="H839" s="325">
        <v>596.53</v>
      </c>
      <c r="I839" s="325">
        <v>577.33000000000004</v>
      </c>
      <c r="J839" s="325">
        <v>585.46</v>
      </c>
      <c r="K839" s="325">
        <v>589.28</v>
      </c>
      <c r="L839" s="325">
        <v>589.73</v>
      </c>
      <c r="M839" s="325">
        <v>587.57000000000005</v>
      </c>
      <c r="N839" s="325">
        <v>589.85</v>
      </c>
      <c r="O839" s="325">
        <v>566.41</v>
      </c>
      <c r="P839" s="325">
        <v>573.44000000000005</v>
      </c>
      <c r="Q839" s="325">
        <v>587.6</v>
      </c>
      <c r="R839" s="325">
        <v>596.82000000000005</v>
      </c>
      <c r="S839" s="325">
        <v>595.58000000000004</v>
      </c>
      <c r="T839" s="325">
        <v>588.83000000000004</v>
      </c>
      <c r="U839" s="325">
        <v>584.14</v>
      </c>
      <c r="V839" s="325">
        <v>596.02</v>
      </c>
      <c r="W839" s="325">
        <v>603.99</v>
      </c>
      <c r="X839" s="325">
        <v>606.74</v>
      </c>
      <c r="Y839" s="325">
        <v>604.54999999999995</v>
      </c>
    </row>
    <row r="840" spans="1:25" s="326" customFormat="1" ht="25.5" x14ac:dyDescent="0.2">
      <c r="A840" s="327" t="s">
        <v>9</v>
      </c>
      <c r="B840" s="328">
        <v>38.734962999999993</v>
      </c>
      <c r="C840" s="328">
        <v>37.660510000000002</v>
      </c>
      <c r="D840" s="328">
        <v>37.425171999999996</v>
      </c>
      <c r="E840" s="328">
        <v>35.775876999999994</v>
      </c>
      <c r="F840" s="328">
        <v>37.607140999999999</v>
      </c>
      <c r="G840" s="328">
        <v>37.385948999999997</v>
      </c>
      <c r="H840" s="328">
        <v>38.356878999999999</v>
      </c>
      <c r="I840" s="328">
        <v>37.122318999999997</v>
      </c>
      <c r="J840" s="328">
        <v>37.645077999999998</v>
      </c>
      <c r="K840" s="328">
        <v>37.890703999999992</v>
      </c>
      <c r="L840" s="328">
        <v>37.919638999999997</v>
      </c>
      <c r="M840" s="328">
        <v>37.780751000000002</v>
      </c>
      <c r="N840" s="328">
        <v>37.927354999999999</v>
      </c>
      <c r="O840" s="328">
        <v>36.420162999999995</v>
      </c>
      <c r="P840" s="328">
        <v>36.872191999999998</v>
      </c>
      <c r="Q840" s="328">
        <v>37.782679999999999</v>
      </c>
      <c r="R840" s="328">
        <v>38.375526000000001</v>
      </c>
      <c r="S840" s="328">
        <v>38.295794000000001</v>
      </c>
      <c r="T840" s="328">
        <v>37.861769000000002</v>
      </c>
      <c r="U840" s="328">
        <v>37.560201999999997</v>
      </c>
      <c r="V840" s="328">
        <v>38.324085999999994</v>
      </c>
      <c r="W840" s="328">
        <v>38.836556999999999</v>
      </c>
      <c r="X840" s="328">
        <v>39.013382</v>
      </c>
      <c r="Y840" s="328">
        <v>38.872564999999994</v>
      </c>
    </row>
    <row r="841" spans="1:25" s="326" customFormat="1" ht="26.25" thickBot="1" x14ac:dyDescent="0.25">
      <c r="A841" s="329" t="s">
        <v>127</v>
      </c>
      <c r="B841" s="330">
        <v>3.6509273741482882</v>
      </c>
      <c r="C841" s="330">
        <v>3.6509273741482882</v>
      </c>
      <c r="D841" s="330">
        <v>3.6509273741482882</v>
      </c>
      <c r="E841" s="330">
        <v>3.6509273741482882</v>
      </c>
      <c r="F841" s="330">
        <v>3.6509273741482882</v>
      </c>
      <c r="G841" s="330">
        <v>3.6509273741482882</v>
      </c>
      <c r="H841" s="330">
        <v>3.6509273741482882</v>
      </c>
      <c r="I841" s="330">
        <v>3.6509273741482882</v>
      </c>
      <c r="J841" s="330">
        <v>3.6509273741482882</v>
      </c>
      <c r="K841" s="330">
        <v>3.6509273741482882</v>
      </c>
      <c r="L841" s="330">
        <v>3.6509273741482882</v>
      </c>
      <c r="M841" s="330">
        <v>3.6509273741482882</v>
      </c>
      <c r="N841" s="330">
        <v>3.6509273741482882</v>
      </c>
      <c r="O841" s="330">
        <v>3.6509273741482882</v>
      </c>
      <c r="P841" s="330">
        <v>3.6509273741482882</v>
      </c>
      <c r="Q841" s="330">
        <v>3.6509273741482882</v>
      </c>
      <c r="R841" s="330">
        <v>3.6509273741482882</v>
      </c>
      <c r="S841" s="330">
        <v>3.6509273741482882</v>
      </c>
      <c r="T841" s="330">
        <v>3.6509273741482882</v>
      </c>
      <c r="U841" s="330">
        <v>3.6509273741482882</v>
      </c>
      <c r="V841" s="330">
        <v>3.6509273741482882</v>
      </c>
      <c r="W841" s="330">
        <v>3.6509273741482882</v>
      </c>
      <c r="X841" s="330">
        <v>3.6509273741482882</v>
      </c>
      <c r="Y841" s="330">
        <v>3.6509273741482882</v>
      </c>
    </row>
    <row r="842" spans="1:25" s="323" customFormat="1" ht="15.75" thickBot="1" x14ac:dyDescent="0.25">
      <c r="A842" s="331">
        <v>10</v>
      </c>
      <c r="B842" s="316">
        <v>584.74808437414833</v>
      </c>
      <c r="C842" s="317">
        <v>558.82173637414826</v>
      </c>
      <c r="D842" s="317">
        <v>576.05275337414832</v>
      </c>
      <c r="E842" s="318">
        <v>575.03102537414827</v>
      </c>
      <c r="F842" s="318">
        <v>587.22790337414835</v>
      </c>
      <c r="G842" s="318">
        <v>604.08641537414826</v>
      </c>
      <c r="H842" s="318">
        <v>597.28553837414825</v>
      </c>
      <c r="I842" s="318">
        <v>576.35075737414832</v>
      </c>
      <c r="J842" s="318">
        <v>597.0939643741483</v>
      </c>
      <c r="K842" s="319">
        <v>587.81326837414827</v>
      </c>
      <c r="L842" s="318">
        <v>588.29220337414836</v>
      </c>
      <c r="M842" s="320">
        <v>594.08199537414828</v>
      </c>
      <c r="N842" s="319">
        <v>593.04962437414827</v>
      </c>
      <c r="O842" s="318">
        <v>561.29091237414832</v>
      </c>
      <c r="P842" s="320">
        <v>563.60044337414831</v>
      </c>
      <c r="Q842" s="321">
        <v>577.80884837414828</v>
      </c>
      <c r="R842" s="318">
        <v>592.85805037414832</v>
      </c>
      <c r="S842" s="321">
        <v>583.04520437414828</v>
      </c>
      <c r="T842" s="318">
        <v>581.32103837414832</v>
      </c>
      <c r="U842" s="317">
        <v>574.14765637414826</v>
      </c>
      <c r="V842" s="317">
        <v>585.05673137414828</v>
      </c>
      <c r="W842" s="317">
        <v>589.30328837414822</v>
      </c>
      <c r="X842" s="317">
        <v>591.01681137414835</v>
      </c>
      <c r="Y842" s="322">
        <v>593.53920237414832</v>
      </c>
    </row>
    <row r="843" spans="1:25" s="326" customFormat="1" ht="38.25" x14ac:dyDescent="0.2">
      <c r="A843" s="333" t="s">
        <v>7</v>
      </c>
      <c r="B843" s="325">
        <v>545.99</v>
      </c>
      <c r="C843" s="325">
        <v>521.63</v>
      </c>
      <c r="D843" s="325">
        <v>537.82000000000005</v>
      </c>
      <c r="E843" s="325">
        <v>536.86</v>
      </c>
      <c r="F843" s="325">
        <v>548.32000000000005</v>
      </c>
      <c r="G843" s="325">
        <v>564.16</v>
      </c>
      <c r="H843" s="325">
        <v>557.77</v>
      </c>
      <c r="I843" s="325">
        <v>538.1</v>
      </c>
      <c r="J843" s="325">
        <v>557.59</v>
      </c>
      <c r="K843" s="325">
        <v>548.87</v>
      </c>
      <c r="L843" s="325">
        <v>549.32000000000005</v>
      </c>
      <c r="M843" s="325">
        <v>554.76</v>
      </c>
      <c r="N843" s="325">
        <v>553.79</v>
      </c>
      <c r="O843" s="325">
        <v>523.95000000000005</v>
      </c>
      <c r="P843" s="325">
        <v>526.12</v>
      </c>
      <c r="Q843" s="325">
        <v>539.47</v>
      </c>
      <c r="R843" s="325">
        <v>553.61</v>
      </c>
      <c r="S843" s="325">
        <v>544.39</v>
      </c>
      <c r="T843" s="325">
        <v>542.77</v>
      </c>
      <c r="U843" s="325">
        <v>536.03</v>
      </c>
      <c r="V843" s="325">
        <v>546.28</v>
      </c>
      <c r="W843" s="325">
        <v>550.27</v>
      </c>
      <c r="X843" s="325">
        <v>551.88</v>
      </c>
      <c r="Y843" s="325">
        <v>554.25</v>
      </c>
    </row>
    <row r="844" spans="1:25" s="326" customFormat="1" ht="25.5" x14ac:dyDescent="0.2">
      <c r="A844" s="334" t="s">
        <v>9</v>
      </c>
      <c r="B844" s="328">
        <v>35.107157000000001</v>
      </c>
      <c r="C844" s="336">
        <v>33.540808999999996</v>
      </c>
      <c r="D844" s="336">
        <v>34.581826</v>
      </c>
      <c r="E844" s="336">
        <v>34.520097999999997</v>
      </c>
      <c r="F844" s="336">
        <v>35.256976000000002</v>
      </c>
      <c r="G844" s="336">
        <v>36.275487999999996</v>
      </c>
      <c r="H844" s="336">
        <v>35.864610999999996</v>
      </c>
      <c r="I844" s="336">
        <v>34.599829999999997</v>
      </c>
      <c r="J844" s="336">
        <v>35.853037</v>
      </c>
      <c r="K844" s="336">
        <v>35.292341</v>
      </c>
      <c r="L844" s="336">
        <v>35.321276000000005</v>
      </c>
      <c r="M844" s="336">
        <v>35.671067999999998</v>
      </c>
      <c r="N844" s="336">
        <v>35.608696999999992</v>
      </c>
      <c r="O844" s="336">
        <v>33.689985</v>
      </c>
      <c r="P844" s="336">
        <v>33.829515999999998</v>
      </c>
      <c r="Q844" s="336">
        <v>34.687921000000003</v>
      </c>
      <c r="R844" s="336">
        <v>35.597122999999996</v>
      </c>
      <c r="S844" s="336">
        <v>35.004276999999995</v>
      </c>
      <c r="T844" s="336">
        <v>34.900110999999995</v>
      </c>
      <c r="U844" s="336">
        <v>34.466728999999994</v>
      </c>
      <c r="V844" s="336">
        <v>35.125803999999995</v>
      </c>
      <c r="W844" s="336">
        <v>35.382360999999996</v>
      </c>
      <c r="X844" s="336">
        <v>35.485883999999999</v>
      </c>
      <c r="Y844" s="337">
        <v>35.638275</v>
      </c>
    </row>
    <row r="845" spans="1:25" s="326" customFormat="1" ht="26.25" thickBot="1" x14ac:dyDescent="0.25">
      <c r="A845" s="329" t="s">
        <v>127</v>
      </c>
      <c r="B845" s="330">
        <v>3.6509273741482882</v>
      </c>
      <c r="C845" s="330">
        <v>3.6509273741482882</v>
      </c>
      <c r="D845" s="330">
        <v>3.6509273741482882</v>
      </c>
      <c r="E845" s="330">
        <v>3.6509273741482882</v>
      </c>
      <c r="F845" s="330">
        <v>3.6509273741482882</v>
      </c>
      <c r="G845" s="330">
        <v>3.6509273741482882</v>
      </c>
      <c r="H845" s="330">
        <v>3.6509273741482882</v>
      </c>
      <c r="I845" s="330">
        <v>3.6509273741482882</v>
      </c>
      <c r="J845" s="330">
        <v>3.6509273741482882</v>
      </c>
      <c r="K845" s="330">
        <v>3.6509273741482882</v>
      </c>
      <c r="L845" s="330">
        <v>3.6509273741482882</v>
      </c>
      <c r="M845" s="330">
        <v>3.6509273741482882</v>
      </c>
      <c r="N845" s="330">
        <v>3.6509273741482882</v>
      </c>
      <c r="O845" s="330">
        <v>3.6509273741482882</v>
      </c>
      <c r="P845" s="330">
        <v>3.6509273741482882</v>
      </c>
      <c r="Q845" s="330">
        <v>3.6509273741482882</v>
      </c>
      <c r="R845" s="330">
        <v>3.6509273741482882</v>
      </c>
      <c r="S845" s="330">
        <v>3.6509273741482882</v>
      </c>
      <c r="T845" s="330">
        <v>3.6509273741482882</v>
      </c>
      <c r="U845" s="330">
        <v>3.6509273741482882</v>
      </c>
      <c r="V845" s="330">
        <v>3.6509273741482882</v>
      </c>
      <c r="W845" s="330">
        <v>3.6509273741482882</v>
      </c>
      <c r="X845" s="330">
        <v>3.6509273741482882</v>
      </c>
      <c r="Y845" s="330">
        <v>3.6509273741482882</v>
      </c>
    </row>
    <row r="846" spans="1:25" s="323" customFormat="1" ht="15.75" thickBot="1" x14ac:dyDescent="0.25">
      <c r="A846" s="332">
        <v>11</v>
      </c>
      <c r="B846" s="316">
        <v>547.03993537414829</v>
      </c>
      <c r="C846" s="317">
        <v>538.00402837414833</v>
      </c>
      <c r="D846" s="317">
        <v>508.49098937414828</v>
      </c>
      <c r="E846" s="318">
        <v>531.5330843741483</v>
      </c>
      <c r="F846" s="318">
        <v>560.35432837414839</v>
      </c>
      <c r="G846" s="318">
        <v>576.92547937414827</v>
      </c>
      <c r="H846" s="318">
        <v>569.56052337414837</v>
      </c>
      <c r="I846" s="318">
        <v>567.64478337414823</v>
      </c>
      <c r="J846" s="318">
        <v>580.05452137414829</v>
      </c>
      <c r="K846" s="319">
        <v>587.64298037414835</v>
      </c>
      <c r="L846" s="318">
        <v>585.85495637414829</v>
      </c>
      <c r="M846" s="320">
        <v>568.58136737414827</v>
      </c>
      <c r="N846" s="319">
        <v>560.7055473741483</v>
      </c>
      <c r="O846" s="318">
        <v>544.57075937414834</v>
      </c>
      <c r="P846" s="320">
        <v>549.05146237414829</v>
      </c>
      <c r="Q846" s="321">
        <v>564.67538637414827</v>
      </c>
      <c r="R846" s="318">
        <v>590.16537137414832</v>
      </c>
      <c r="S846" s="321">
        <v>591.78310737414836</v>
      </c>
      <c r="T846" s="318">
        <v>561.53570137414829</v>
      </c>
      <c r="U846" s="317">
        <v>553.23416137414824</v>
      </c>
      <c r="V846" s="317">
        <v>567.03813237414829</v>
      </c>
      <c r="W846" s="317">
        <v>571.5614073741483</v>
      </c>
      <c r="X846" s="317">
        <v>571.26340337414831</v>
      </c>
      <c r="Y846" s="322">
        <v>542.99559537414825</v>
      </c>
    </row>
    <row r="847" spans="1:25" s="326" customFormat="1" ht="38.25" x14ac:dyDescent="0.2">
      <c r="A847" s="333" t="s">
        <v>7</v>
      </c>
      <c r="B847" s="325">
        <v>510.56</v>
      </c>
      <c r="C847" s="325">
        <v>502.07</v>
      </c>
      <c r="D847" s="325">
        <v>474.34</v>
      </c>
      <c r="E847" s="325">
        <v>495.99</v>
      </c>
      <c r="F847" s="325">
        <v>523.07000000000005</v>
      </c>
      <c r="G847" s="325">
        <v>538.64</v>
      </c>
      <c r="H847" s="325">
        <v>531.72</v>
      </c>
      <c r="I847" s="325">
        <v>529.91999999999996</v>
      </c>
      <c r="J847" s="325">
        <v>541.58000000000004</v>
      </c>
      <c r="K847" s="325">
        <v>548.71</v>
      </c>
      <c r="L847" s="325">
        <v>547.03</v>
      </c>
      <c r="M847" s="325">
        <v>530.79999999999995</v>
      </c>
      <c r="N847" s="325">
        <v>523.4</v>
      </c>
      <c r="O847" s="325">
        <v>508.24</v>
      </c>
      <c r="P847" s="325">
        <v>512.45000000000005</v>
      </c>
      <c r="Q847" s="325">
        <v>527.13</v>
      </c>
      <c r="R847" s="325">
        <v>551.08000000000004</v>
      </c>
      <c r="S847" s="325">
        <v>552.6</v>
      </c>
      <c r="T847" s="325">
        <v>524.17999999999995</v>
      </c>
      <c r="U847" s="325">
        <v>516.38</v>
      </c>
      <c r="V847" s="325">
        <v>529.35</v>
      </c>
      <c r="W847" s="325">
        <v>533.6</v>
      </c>
      <c r="X847" s="325">
        <v>533.32000000000005</v>
      </c>
      <c r="Y847" s="325">
        <v>506.76</v>
      </c>
    </row>
    <row r="848" spans="1:25" s="326" customFormat="1" ht="25.5" x14ac:dyDescent="0.2">
      <c r="A848" s="334" t="s">
        <v>9</v>
      </c>
      <c r="B848" s="328">
        <v>32.829007999999995</v>
      </c>
      <c r="C848" s="336">
        <v>32.283100999999995</v>
      </c>
      <c r="D848" s="336">
        <v>30.500061999999996</v>
      </c>
      <c r="E848" s="336">
        <v>31.892156999999997</v>
      </c>
      <c r="F848" s="336">
        <v>33.633400999999999</v>
      </c>
      <c r="G848" s="336">
        <v>34.634551999999999</v>
      </c>
      <c r="H848" s="336">
        <v>34.189596000000002</v>
      </c>
      <c r="I848" s="336">
        <v>34.073855999999992</v>
      </c>
      <c r="J848" s="336">
        <v>34.823594</v>
      </c>
      <c r="K848" s="336">
        <v>35.282052999999998</v>
      </c>
      <c r="L848" s="336">
        <v>35.174028999999997</v>
      </c>
      <c r="M848" s="336">
        <v>34.130439999999993</v>
      </c>
      <c r="N848" s="336">
        <v>33.654619999999994</v>
      </c>
      <c r="O848" s="336">
        <v>32.679831999999998</v>
      </c>
      <c r="P848" s="336">
        <v>32.950535000000002</v>
      </c>
      <c r="Q848" s="336">
        <v>33.894458999999998</v>
      </c>
      <c r="R848" s="336">
        <v>35.434443999999999</v>
      </c>
      <c r="S848" s="336">
        <v>35.532179999999997</v>
      </c>
      <c r="T848" s="336">
        <v>33.704773999999993</v>
      </c>
      <c r="U848" s="336">
        <v>33.203233999999995</v>
      </c>
      <c r="V848" s="336">
        <v>34.037205</v>
      </c>
      <c r="W848" s="336">
        <v>34.310479999999998</v>
      </c>
      <c r="X848" s="336">
        <v>34.292476000000001</v>
      </c>
      <c r="Y848" s="337">
        <v>32.584668000000001</v>
      </c>
    </row>
    <row r="849" spans="1:25" s="326" customFormat="1" ht="26.25" thickBot="1" x14ac:dyDescent="0.25">
      <c r="A849" s="329" t="s">
        <v>127</v>
      </c>
      <c r="B849" s="330">
        <v>3.6509273741482882</v>
      </c>
      <c r="C849" s="330">
        <v>3.6509273741482882</v>
      </c>
      <c r="D849" s="330">
        <v>3.6509273741482882</v>
      </c>
      <c r="E849" s="330">
        <v>3.6509273741482882</v>
      </c>
      <c r="F849" s="330">
        <v>3.6509273741482882</v>
      </c>
      <c r="G849" s="330">
        <v>3.6509273741482882</v>
      </c>
      <c r="H849" s="330">
        <v>3.6509273741482882</v>
      </c>
      <c r="I849" s="330">
        <v>3.6509273741482882</v>
      </c>
      <c r="J849" s="330">
        <v>3.6509273741482882</v>
      </c>
      <c r="K849" s="330">
        <v>3.6509273741482882</v>
      </c>
      <c r="L849" s="330">
        <v>3.6509273741482882</v>
      </c>
      <c r="M849" s="330">
        <v>3.6509273741482882</v>
      </c>
      <c r="N849" s="330">
        <v>3.6509273741482882</v>
      </c>
      <c r="O849" s="330">
        <v>3.6509273741482882</v>
      </c>
      <c r="P849" s="330">
        <v>3.6509273741482882</v>
      </c>
      <c r="Q849" s="330">
        <v>3.6509273741482882</v>
      </c>
      <c r="R849" s="330">
        <v>3.6509273741482882</v>
      </c>
      <c r="S849" s="330">
        <v>3.6509273741482882</v>
      </c>
      <c r="T849" s="330">
        <v>3.6509273741482882</v>
      </c>
      <c r="U849" s="330">
        <v>3.6509273741482882</v>
      </c>
      <c r="V849" s="330">
        <v>3.6509273741482882</v>
      </c>
      <c r="W849" s="330">
        <v>3.6509273741482882</v>
      </c>
      <c r="X849" s="330">
        <v>3.6509273741482882</v>
      </c>
      <c r="Y849" s="330">
        <v>3.6509273741482882</v>
      </c>
    </row>
    <row r="850" spans="1:25" s="323" customFormat="1" ht="15.75" thickBot="1" x14ac:dyDescent="0.25">
      <c r="A850" s="331">
        <v>12</v>
      </c>
      <c r="B850" s="316">
        <v>593.40084337414828</v>
      </c>
      <c r="C850" s="317">
        <v>568.83679937414831</v>
      </c>
      <c r="D850" s="317">
        <v>573.36007437414821</v>
      </c>
      <c r="E850" s="318">
        <v>597.03010637414832</v>
      </c>
      <c r="F850" s="318">
        <v>616.86865837414825</v>
      </c>
      <c r="G850" s="318">
        <v>617.14537637414821</v>
      </c>
      <c r="H850" s="318">
        <v>609.87620737414829</v>
      </c>
      <c r="I850" s="318">
        <v>599.97821737414824</v>
      </c>
      <c r="J850" s="318">
        <v>603.09661637414831</v>
      </c>
      <c r="K850" s="319">
        <v>618.62475337414833</v>
      </c>
      <c r="L850" s="318">
        <v>613.50547037414833</v>
      </c>
      <c r="M850" s="320">
        <v>614.91034637414839</v>
      </c>
      <c r="N850" s="319">
        <v>613.12232237414833</v>
      </c>
      <c r="O850" s="318">
        <v>576.30818537414825</v>
      </c>
      <c r="P850" s="320">
        <v>588.1006293741483</v>
      </c>
      <c r="Q850" s="321">
        <v>591.83632237414827</v>
      </c>
      <c r="R850" s="318">
        <v>626.34092837414835</v>
      </c>
      <c r="S850" s="321">
        <v>624.08461237414838</v>
      </c>
      <c r="T850" s="318">
        <v>616.52808237414831</v>
      </c>
      <c r="U850" s="317">
        <v>593.17734037414823</v>
      </c>
      <c r="V850" s="317">
        <v>599.08420537414838</v>
      </c>
      <c r="W850" s="317">
        <v>606.10858537414822</v>
      </c>
      <c r="X850" s="317">
        <v>613.50547037414833</v>
      </c>
      <c r="Y850" s="322">
        <v>590.3782313741483</v>
      </c>
    </row>
    <row r="851" spans="1:25" s="326" customFormat="1" ht="38.25" x14ac:dyDescent="0.2">
      <c r="A851" s="333" t="s">
        <v>7</v>
      </c>
      <c r="B851" s="325">
        <v>554.12</v>
      </c>
      <c r="C851" s="325">
        <v>531.04</v>
      </c>
      <c r="D851" s="325">
        <v>535.29</v>
      </c>
      <c r="E851" s="325">
        <v>557.53</v>
      </c>
      <c r="F851" s="325">
        <v>576.16999999999996</v>
      </c>
      <c r="G851" s="325">
        <v>576.42999999999995</v>
      </c>
      <c r="H851" s="325">
        <v>569.6</v>
      </c>
      <c r="I851" s="325">
        <v>560.29999999999995</v>
      </c>
      <c r="J851" s="325">
        <v>563.23</v>
      </c>
      <c r="K851" s="325">
        <v>577.82000000000005</v>
      </c>
      <c r="L851" s="325">
        <v>573.01</v>
      </c>
      <c r="M851" s="325">
        <v>574.33000000000004</v>
      </c>
      <c r="N851" s="325">
        <v>572.65</v>
      </c>
      <c r="O851" s="325">
        <v>538.05999999999995</v>
      </c>
      <c r="P851" s="325">
        <v>549.14</v>
      </c>
      <c r="Q851" s="325">
        <v>552.65</v>
      </c>
      <c r="R851" s="325">
        <v>585.07000000000005</v>
      </c>
      <c r="S851" s="325">
        <v>582.95000000000005</v>
      </c>
      <c r="T851" s="325">
        <v>575.85</v>
      </c>
      <c r="U851" s="325">
        <v>553.91</v>
      </c>
      <c r="V851" s="325">
        <v>559.46</v>
      </c>
      <c r="W851" s="325">
        <v>566.05999999999995</v>
      </c>
      <c r="X851" s="325">
        <v>573.01</v>
      </c>
      <c r="Y851" s="325">
        <v>551.28</v>
      </c>
    </row>
    <row r="852" spans="1:25" s="326" customFormat="1" ht="25.5" x14ac:dyDescent="0.2">
      <c r="A852" s="334" t="s">
        <v>9</v>
      </c>
      <c r="B852" s="328">
        <v>35.629916000000001</v>
      </c>
      <c r="C852" s="336">
        <v>34.145871999999997</v>
      </c>
      <c r="D852" s="336">
        <v>34.419146999999995</v>
      </c>
      <c r="E852" s="336">
        <v>35.849178999999999</v>
      </c>
      <c r="F852" s="336">
        <v>37.047730999999992</v>
      </c>
      <c r="G852" s="336">
        <v>37.064448999999996</v>
      </c>
      <c r="H852" s="336">
        <v>36.625279999999997</v>
      </c>
      <c r="I852" s="336">
        <v>36.027289999999994</v>
      </c>
      <c r="J852" s="336">
        <v>36.215688999999998</v>
      </c>
      <c r="K852" s="336">
        <v>37.153826000000002</v>
      </c>
      <c r="L852" s="336">
        <v>36.844542999999994</v>
      </c>
      <c r="M852" s="336">
        <v>36.929419000000003</v>
      </c>
      <c r="N852" s="336">
        <v>36.821394999999995</v>
      </c>
      <c r="O852" s="336">
        <v>34.597257999999997</v>
      </c>
      <c r="P852" s="336">
        <v>35.309701999999994</v>
      </c>
      <c r="Q852" s="336">
        <v>35.535394999999994</v>
      </c>
      <c r="R852" s="336">
        <v>37.620001000000002</v>
      </c>
      <c r="S852" s="336">
        <v>37.483685000000001</v>
      </c>
      <c r="T852" s="336">
        <v>37.027155</v>
      </c>
      <c r="U852" s="336">
        <v>35.616412999999994</v>
      </c>
      <c r="V852" s="336">
        <v>35.973278000000001</v>
      </c>
      <c r="W852" s="336">
        <v>36.397657999999993</v>
      </c>
      <c r="X852" s="336">
        <v>36.844542999999994</v>
      </c>
      <c r="Y852" s="337">
        <v>35.447303999999995</v>
      </c>
    </row>
    <row r="853" spans="1:25" s="326" customFormat="1" ht="26.25" thickBot="1" x14ac:dyDescent="0.25">
      <c r="A853" s="329" t="s">
        <v>127</v>
      </c>
      <c r="B853" s="330">
        <v>3.6509273741482882</v>
      </c>
      <c r="C853" s="330">
        <v>3.6509273741482882</v>
      </c>
      <c r="D853" s="330">
        <v>3.6509273741482882</v>
      </c>
      <c r="E853" s="330">
        <v>3.6509273741482882</v>
      </c>
      <c r="F853" s="330">
        <v>3.6509273741482882</v>
      </c>
      <c r="G853" s="330">
        <v>3.6509273741482882</v>
      </c>
      <c r="H853" s="330">
        <v>3.6509273741482882</v>
      </c>
      <c r="I853" s="330">
        <v>3.6509273741482882</v>
      </c>
      <c r="J853" s="330">
        <v>3.6509273741482882</v>
      </c>
      <c r="K853" s="330">
        <v>3.6509273741482882</v>
      </c>
      <c r="L853" s="330">
        <v>3.6509273741482882</v>
      </c>
      <c r="M853" s="330">
        <v>3.6509273741482882</v>
      </c>
      <c r="N853" s="330">
        <v>3.6509273741482882</v>
      </c>
      <c r="O853" s="330">
        <v>3.6509273741482882</v>
      </c>
      <c r="P853" s="330">
        <v>3.6509273741482882</v>
      </c>
      <c r="Q853" s="330">
        <v>3.6509273741482882</v>
      </c>
      <c r="R853" s="330">
        <v>3.6509273741482882</v>
      </c>
      <c r="S853" s="330">
        <v>3.6509273741482882</v>
      </c>
      <c r="T853" s="330">
        <v>3.6509273741482882</v>
      </c>
      <c r="U853" s="330">
        <v>3.6509273741482882</v>
      </c>
      <c r="V853" s="330">
        <v>3.6509273741482882</v>
      </c>
      <c r="W853" s="330">
        <v>3.6509273741482882</v>
      </c>
      <c r="X853" s="330">
        <v>3.6509273741482882</v>
      </c>
      <c r="Y853" s="330">
        <v>3.6509273741482882</v>
      </c>
    </row>
    <row r="854" spans="1:25" s="323" customFormat="1" ht="15.75" thickBot="1" x14ac:dyDescent="0.25">
      <c r="A854" s="332">
        <v>13</v>
      </c>
      <c r="B854" s="316">
        <v>542.20801337414832</v>
      </c>
      <c r="C854" s="317">
        <v>514.66392937414821</v>
      </c>
      <c r="D854" s="317">
        <v>515.48344037414824</v>
      </c>
      <c r="E854" s="318">
        <v>522.8058243741483</v>
      </c>
      <c r="F854" s="318">
        <v>540.97342537414829</v>
      </c>
      <c r="G854" s="318">
        <v>538.40846237414826</v>
      </c>
      <c r="H854" s="318">
        <v>533.86390137414833</v>
      </c>
      <c r="I854" s="318">
        <v>526.08386837414832</v>
      </c>
      <c r="J854" s="318">
        <v>530.3197823741483</v>
      </c>
      <c r="K854" s="319">
        <v>539.0470423741483</v>
      </c>
      <c r="L854" s="318">
        <v>543.87896437414827</v>
      </c>
      <c r="M854" s="320">
        <v>541.86743737414827</v>
      </c>
      <c r="N854" s="319">
        <v>543.02752437414836</v>
      </c>
      <c r="O854" s="318">
        <v>511.85417737414832</v>
      </c>
      <c r="P854" s="320">
        <v>512.56725837414831</v>
      </c>
      <c r="Q854" s="321">
        <v>525.11535537414829</v>
      </c>
      <c r="R854" s="318">
        <v>562.08913737414832</v>
      </c>
      <c r="S854" s="321">
        <v>563.46208437414828</v>
      </c>
      <c r="T854" s="318">
        <v>530.27721037414835</v>
      </c>
      <c r="U854" s="317">
        <v>525.75393537414834</v>
      </c>
      <c r="V854" s="317">
        <v>536.6523673741483</v>
      </c>
      <c r="W854" s="317">
        <v>543.67674737414825</v>
      </c>
      <c r="X854" s="317">
        <v>543.86832137414831</v>
      </c>
      <c r="Y854" s="322">
        <v>551.12684737414827</v>
      </c>
    </row>
    <row r="855" spans="1:25" s="326" customFormat="1" ht="38.25" x14ac:dyDescent="0.2">
      <c r="A855" s="324" t="s">
        <v>7</v>
      </c>
      <c r="B855" s="325">
        <v>506.02</v>
      </c>
      <c r="C855" s="325">
        <v>480.14</v>
      </c>
      <c r="D855" s="325">
        <v>480.91</v>
      </c>
      <c r="E855" s="325">
        <v>487.79</v>
      </c>
      <c r="F855" s="325">
        <v>504.86</v>
      </c>
      <c r="G855" s="325">
        <v>502.45</v>
      </c>
      <c r="H855" s="325">
        <v>498.18</v>
      </c>
      <c r="I855" s="325">
        <v>490.87</v>
      </c>
      <c r="J855" s="325">
        <v>494.85</v>
      </c>
      <c r="K855" s="325">
        <v>503.05</v>
      </c>
      <c r="L855" s="325">
        <v>507.59</v>
      </c>
      <c r="M855" s="325">
        <v>505.7</v>
      </c>
      <c r="N855" s="325">
        <v>506.79</v>
      </c>
      <c r="O855" s="325">
        <v>477.5</v>
      </c>
      <c r="P855" s="325">
        <v>478.17</v>
      </c>
      <c r="Q855" s="325">
        <v>489.96</v>
      </c>
      <c r="R855" s="325">
        <v>524.70000000000005</v>
      </c>
      <c r="S855" s="325">
        <v>525.99</v>
      </c>
      <c r="T855" s="325">
        <v>494.81</v>
      </c>
      <c r="U855" s="325">
        <v>490.56</v>
      </c>
      <c r="V855" s="325">
        <v>500.8</v>
      </c>
      <c r="W855" s="325">
        <v>507.4</v>
      </c>
      <c r="X855" s="325">
        <v>507.58</v>
      </c>
      <c r="Y855" s="325">
        <v>514.4</v>
      </c>
    </row>
    <row r="856" spans="1:25" s="326" customFormat="1" ht="25.5" x14ac:dyDescent="0.2">
      <c r="A856" s="327" t="s">
        <v>9</v>
      </c>
      <c r="B856" s="328">
        <v>32.537085999999995</v>
      </c>
      <c r="C856" s="336">
        <v>30.873001999999996</v>
      </c>
      <c r="D856" s="336">
        <v>30.922512999999999</v>
      </c>
      <c r="E856" s="336">
        <v>31.364896999999999</v>
      </c>
      <c r="F856" s="336">
        <v>32.462497999999997</v>
      </c>
      <c r="G856" s="336">
        <v>32.307534999999994</v>
      </c>
      <c r="H856" s="336">
        <v>32.032973999999996</v>
      </c>
      <c r="I856" s="336">
        <v>31.562940999999999</v>
      </c>
      <c r="J856" s="336">
        <v>31.818854999999999</v>
      </c>
      <c r="K856" s="336">
        <v>32.346114999999998</v>
      </c>
      <c r="L856" s="336">
        <v>32.638036999999997</v>
      </c>
      <c r="M856" s="336">
        <v>32.516509999999997</v>
      </c>
      <c r="N856" s="336">
        <v>32.586596999999998</v>
      </c>
      <c r="O856" s="336">
        <v>30.703249999999997</v>
      </c>
      <c r="P856" s="336">
        <v>30.746330999999998</v>
      </c>
      <c r="Q856" s="336">
        <v>31.504427999999997</v>
      </c>
      <c r="R856" s="336">
        <v>33.738210000000002</v>
      </c>
      <c r="S856" s="336">
        <v>33.821156999999999</v>
      </c>
      <c r="T856" s="336">
        <v>31.816282999999999</v>
      </c>
      <c r="U856" s="336">
        <v>31.543007999999997</v>
      </c>
      <c r="V856" s="336">
        <v>32.201439999999998</v>
      </c>
      <c r="W856" s="336">
        <v>32.625819999999997</v>
      </c>
      <c r="X856" s="336">
        <v>32.637394</v>
      </c>
      <c r="Y856" s="337">
        <v>33.075919999999996</v>
      </c>
    </row>
    <row r="857" spans="1:25" s="326" customFormat="1" ht="26.25" thickBot="1" x14ac:dyDescent="0.25">
      <c r="A857" s="329" t="s">
        <v>127</v>
      </c>
      <c r="B857" s="330">
        <v>3.6509273741482882</v>
      </c>
      <c r="C857" s="330">
        <v>3.6509273741482882</v>
      </c>
      <c r="D857" s="330">
        <v>3.6509273741482882</v>
      </c>
      <c r="E857" s="330">
        <v>3.6509273741482882</v>
      </c>
      <c r="F857" s="330">
        <v>3.6509273741482882</v>
      </c>
      <c r="G857" s="330">
        <v>3.6509273741482882</v>
      </c>
      <c r="H857" s="330">
        <v>3.6509273741482882</v>
      </c>
      <c r="I857" s="330">
        <v>3.6509273741482882</v>
      </c>
      <c r="J857" s="330">
        <v>3.6509273741482882</v>
      </c>
      <c r="K857" s="330">
        <v>3.6509273741482882</v>
      </c>
      <c r="L857" s="330">
        <v>3.6509273741482882</v>
      </c>
      <c r="M857" s="330">
        <v>3.6509273741482882</v>
      </c>
      <c r="N857" s="330">
        <v>3.6509273741482882</v>
      </c>
      <c r="O857" s="330">
        <v>3.6509273741482882</v>
      </c>
      <c r="P857" s="330">
        <v>3.6509273741482882</v>
      </c>
      <c r="Q857" s="330">
        <v>3.6509273741482882</v>
      </c>
      <c r="R857" s="330">
        <v>3.6509273741482882</v>
      </c>
      <c r="S857" s="330">
        <v>3.6509273741482882</v>
      </c>
      <c r="T857" s="330">
        <v>3.6509273741482882</v>
      </c>
      <c r="U857" s="330">
        <v>3.6509273741482882</v>
      </c>
      <c r="V857" s="330">
        <v>3.6509273741482882</v>
      </c>
      <c r="W857" s="330">
        <v>3.6509273741482882</v>
      </c>
      <c r="X857" s="330">
        <v>3.6509273741482882</v>
      </c>
      <c r="Y857" s="330">
        <v>3.6509273741482882</v>
      </c>
    </row>
    <row r="858" spans="1:25" s="323" customFormat="1" ht="15.75" thickBot="1" x14ac:dyDescent="0.25">
      <c r="A858" s="331">
        <v>14</v>
      </c>
      <c r="B858" s="316">
        <v>562.68514537414831</v>
      </c>
      <c r="C858" s="317">
        <v>527.18009737414832</v>
      </c>
      <c r="D858" s="317">
        <v>526.7118053741483</v>
      </c>
      <c r="E858" s="318">
        <v>529.51091437414823</v>
      </c>
      <c r="F858" s="318">
        <v>563.43015537414828</v>
      </c>
      <c r="G858" s="318">
        <v>564.68602937414823</v>
      </c>
      <c r="H858" s="318">
        <v>558.68337737414834</v>
      </c>
      <c r="I858" s="318">
        <v>547.96587637414825</v>
      </c>
      <c r="J858" s="318">
        <v>551.12684737414827</v>
      </c>
      <c r="K858" s="319">
        <v>557.52329037414825</v>
      </c>
      <c r="L858" s="318">
        <v>556.0864853741482</v>
      </c>
      <c r="M858" s="320">
        <v>561.26962637414829</v>
      </c>
      <c r="N858" s="319">
        <v>558.83237937414833</v>
      </c>
      <c r="O858" s="318">
        <v>525.82843637414828</v>
      </c>
      <c r="P858" s="320">
        <v>535.76899837414828</v>
      </c>
      <c r="Q858" s="321">
        <v>553.63859537414828</v>
      </c>
      <c r="R858" s="318">
        <v>579.01150737414832</v>
      </c>
      <c r="S858" s="321">
        <v>581.92768937414837</v>
      </c>
      <c r="T858" s="318">
        <v>573.63679237414829</v>
      </c>
      <c r="U858" s="317">
        <v>555.84169637414834</v>
      </c>
      <c r="V858" s="317">
        <v>566.64434137414833</v>
      </c>
      <c r="W858" s="317">
        <v>569.60309537414832</v>
      </c>
      <c r="X858" s="317">
        <v>563.68558737414833</v>
      </c>
      <c r="Y858" s="322">
        <v>564.79245937414828</v>
      </c>
    </row>
    <row r="859" spans="1:25" s="326" customFormat="1" ht="38.25" x14ac:dyDescent="0.2">
      <c r="A859" s="333" t="s">
        <v>7</v>
      </c>
      <c r="B859" s="325">
        <v>525.26</v>
      </c>
      <c r="C859" s="325">
        <v>491.9</v>
      </c>
      <c r="D859" s="325">
        <v>491.46</v>
      </c>
      <c r="E859" s="325">
        <v>494.09</v>
      </c>
      <c r="F859" s="325">
        <v>525.96</v>
      </c>
      <c r="G859" s="325">
        <v>527.14</v>
      </c>
      <c r="H859" s="325">
        <v>521.5</v>
      </c>
      <c r="I859" s="325">
        <v>511.43</v>
      </c>
      <c r="J859" s="325">
        <v>514.4</v>
      </c>
      <c r="K859" s="325">
        <v>520.41</v>
      </c>
      <c r="L859" s="325">
        <v>519.05999999999995</v>
      </c>
      <c r="M859" s="325">
        <v>523.92999999999995</v>
      </c>
      <c r="N859" s="325">
        <v>521.64</v>
      </c>
      <c r="O859" s="325">
        <v>490.63</v>
      </c>
      <c r="P859" s="325">
        <v>499.97</v>
      </c>
      <c r="Q859" s="325">
        <v>516.76</v>
      </c>
      <c r="R859" s="325">
        <v>540.6</v>
      </c>
      <c r="S859" s="325">
        <v>543.34</v>
      </c>
      <c r="T859" s="325">
        <v>535.54999999999995</v>
      </c>
      <c r="U859" s="325">
        <v>518.83000000000004</v>
      </c>
      <c r="V859" s="325">
        <v>528.98</v>
      </c>
      <c r="W859" s="325">
        <v>531.76</v>
      </c>
      <c r="X859" s="325">
        <v>526.20000000000005</v>
      </c>
      <c r="Y859" s="325">
        <v>527.24</v>
      </c>
    </row>
    <row r="860" spans="1:25" s="326" customFormat="1" ht="25.5" x14ac:dyDescent="0.2">
      <c r="A860" s="334" t="s">
        <v>9</v>
      </c>
      <c r="B860" s="328">
        <v>33.774217999999998</v>
      </c>
      <c r="C860" s="336">
        <v>31.629169999999995</v>
      </c>
      <c r="D860" s="336">
        <v>31.600877999999998</v>
      </c>
      <c r="E860" s="336">
        <v>31.769986999999997</v>
      </c>
      <c r="F860" s="336">
        <v>33.819228000000003</v>
      </c>
      <c r="G860" s="336">
        <v>33.895101999999994</v>
      </c>
      <c r="H860" s="336">
        <v>33.532449999999997</v>
      </c>
      <c r="I860" s="336">
        <v>32.884948999999999</v>
      </c>
      <c r="J860" s="336">
        <v>33.075919999999996</v>
      </c>
      <c r="K860" s="336">
        <v>33.462362999999996</v>
      </c>
      <c r="L860" s="336">
        <v>33.375557999999991</v>
      </c>
      <c r="M860" s="336">
        <v>33.688698999999993</v>
      </c>
      <c r="N860" s="336">
        <v>33.541452</v>
      </c>
      <c r="O860" s="336">
        <v>31.547508999999998</v>
      </c>
      <c r="P860" s="336">
        <v>32.148071000000002</v>
      </c>
      <c r="Q860" s="336">
        <v>33.227667999999994</v>
      </c>
      <c r="R860" s="336">
        <v>34.760579999999997</v>
      </c>
      <c r="S860" s="336">
        <v>34.936762000000002</v>
      </c>
      <c r="T860" s="336">
        <v>34.435864999999993</v>
      </c>
      <c r="U860" s="336">
        <v>33.360768999999998</v>
      </c>
      <c r="V860" s="336">
        <v>34.013413999999997</v>
      </c>
      <c r="W860" s="336">
        <v>34.192167999999995</v>
      </c>
      <c r="X860" s="336">
        <v>33.83466</v>
      </c>
      <c r="Y860" s="337">
        <v>33.901531999999996</v>
      </c>
    </row>
    <row r="861" spans="1:25" s="326" customFormat="1" ht="26.25" thickBot="1" x14ac:dyDescent="0.25">
      <c r="A861" s="329" t="s">
        <v>127</v>
      </c>
      <c r="B861" s="330">
        <v>3.6509273741482882</v>
      </c>
      <c r="C861" s="330">
        <v>3.6509273741482882</v>
      </c>
      <c r="D861" s="330">
        <v>3.6509273741482882</v>
      </c>
      <c r="E861" s="330">
        <v>3.6509273741482882</v>
      </c>
      <c r="F861" s="330">
        <v>3.6509273741482882</v>
      </c>
      <c r="G861" s="330">
        <v>3.6509273741482882</v>
      </c>
      <c r="H861" s="330">
        <v>3.6509273741482882</v>
      </c>
      <c r="I861" s="330">
        <v>3.6509273741482882</v>
      </c>
      <c r="J861" s="330">
        <v>3.6509273741482882</v>
      </c>
      <c r="K861" s="330">
        <v>3.6509273741482882</v>
      </c>
      <c r="L861" s="330">
        <v>3.6509273741482882</v>
      </c>
      <c r="M861" s="330">
        <v>3.6509273741482882</v>
      </c>
      <c r="N861" s="330">
        <v>3.6509273741482882</v>
      </c>
      <c r="O861" s="330">
        <v>3.6509273741482882</v>
      </c>
      <c r="P861" s="330">
        <v>3.6509273741482882</v>
      </c>
      <c r="Q861" s="330">
        <v>3.6509273741482882</v>
      </c>
      <c r="R861" s="330">
        <v>3.6509273741482882</v>
      </c>
      <c r="S861" s="330">
        <v>3.6509273741482882</v>
      </c>
      <c r="T861" s="330">
        <v>3.6509273741482882</v>
      </c>
      <c r="U861" s="330">
        <v>3.6509273741482882</v>
      </c>
      <c r="V861" s="330">
        <v>3.6509273741482882</v>
      </c>
      <c r="W861" s="330">
        <v>3.6509273741482882</v>
      </c>
      <c r="X861" s="330">
        <v>3.6509273741482882</v>
      </c>
      <c r="Y861" s="330">
        <v>3.6509273741482882</v>
      </c>
    </row>
    <row r="862" spans="1:25" s="323" customFormat="1" ht="15.75" thickBot="1" x14ac:dyDescent="0.25">
      <c r="A862" s="332">
        <v>15</v>
      </c>
      <c r="B862" s="316">
        <v>25.383933374148292</v>
      </c>
      <c r="C862" s="317">
        <v>25.383933374148292</v>
      </c>
      <c r="D862" s="317">
        <v>25.383933374148292</v>
      </c>
      <c r="E862" s="318">
        <v>25.383933374148292</v>
      </c>
      <c r="F862" s="318">
        <v>25.383933374148292</v>
      </c>
      <c r="G862" s="318">
        <v>25.383933374148292</v>
      </c>
      <c r="H862" s="318">
        <v>25.383933374148292</v>
      </c>
      <c r="I862" s="318">
        <v>25.383933374148292</v>
      </c>
      <c r="J862" s="318">
        <v>25.383933374148292</v>
      </c>
      <c r="K862" s="319">
        <v>25.383933374148292</v>
      </c>
      <c r="L862" s="318">
        <v>25.383933374148292</v>
      </c>
      <c r="M862" s="320">
        <v>25.383933374148292</v>
      </c>
      <c r="N862" s="319">
        <v>25.383933374148292</v>
      </c>
      <c r="O862" s="318">
        <v>25.383933374148292</v>
      </c>
      <c r="P862" s="320">
        <v>25.383933374148292</v>
      </c>
      <c r="Q862" s="321">
        <v>25.383933374148292</v>
      </c>
      <c r="R862" s="318">
        <v>25.383933374148292</v>
      </c>
      <c r="S862" s="321">
        <v>25.383933374148292</v>
      </c>
      <c r="T862" s="318">
        <v>25.383933374148292</v>
      </c>
      <c r="U862" s="317">
        <v>25.383933374148292</v>
      </c>
      <c r="V862" s="317">
        <v>25.383933374148292</v>
      </c>
      <c r="W862" s="317">
        <v>25.383933374148292</v>
      </c>
      <c r="X862" s="317">
        <v>25.383933374148292</v>
      </c>
      <c r="Y862" s="322">
        <v>25.383933374148292</v>
      </c>
    </row>
    <row r="863" spans="1:25" s="326" customFormat="1" ht="38.25" x14ac:dyDescent="0.2">
      <c r="A863" s="324" t="s">
        <v>7</v>
      </c>
      <c r="B863" s="325">
        <v>20.420000000000002</v>
      </c>
      <c r="C863" s="325">
        <v>20.420000000000002</v>
      </c>
      <c r="D863" s="325">
        <v>20.420000000000002</v>
      </c>
      <c r="E863" s="325">
        <v>20.420000000000002</v>
      </c>
      <c r="F863" s="325">
        <v>20.420000000000002</v>
      </c>
      <c r="G863" s="325">
        <v>20.420000000000002</v>
      </c>
      <c r="H863" s="325">
        <v>20.420000000000002</v>
      </c>
      <c r="I863" s="325">
        <v>20.420000000000002</v>
      </c>
      <c r="J863" s="325">
        <v>20.420000000000002</v>
      </c>
      <c r="K863" s="325">
        <v>20.420000000000002</v>
      </c>
      <c r="L863" s="325">
        <v>20.420000000000002</v>
      </c>
      <c r="M863" s="325">
        <v>20.420000000000002</v>
      </c>
      <c r="N863" s="325">
        <v>20.420000000000002</v>
      </c>
      <c r="O863" s="325">
        <v>20.420000000000002</v>
      </c>
      <c r="P863" s="325">
        <v>20.420000000000002</v>
      </c>
      <c r="Q863" s="325">
        <v>20.420000000000002</v>
      </c>
      <c r="R863" s="325">
        <v>20.420000000000002</v>
      </c>
      <c r="S863" s="325">
        <v>20.420000000000002</v>
      </c>
      <c r="T863" s="325">
        <v>20.420000000000002</v>
      </c>
      <c r="U863" s="325">
        <v>20.420000000000002</v>
      </c>
      <c r="V863" s="325">
        <v>20.420000000000002</v>
      </c>
      <c r="W863" s="325">
        <v>20.420000000000002</v>
      </c>
      <c r="X863" s="325">
        <v>20.420000000000002</v>
      </c>
      <c r="Y863" s="325">
        <v>20.420000000000002</v>
      </c>
    </row>
    <row r="864" spans="1:25" s="326" customFormat="1" ht="25.5" x14ac:dyDescent="0.2">
      <c r="A864" s="327" t="s">
        <v>9</v>
      </c>
      <c r="B864" s="328">
        <v>1.3130060000000001</v>
      </c>
      <c r="C864" s="336">
        <v>1.3130060000000001</v>
      </c>
      <c r="D864" s="336">
        <v>1.3130060000000001</v>
      </c>
      <c r="E864" s="336">
        <v>1.3130060000000001</v>
      </c>
      <c r="F864" s="336">
        <v>1.3130060000000001</v>
      </c>
      <c r="G864" s="336">
        <v>1.3130060000000001</v>
      </c>
      <c r="H864" s="336">
        <v>1.3130060000000001</v>
      </c>
      <c r="I864" s="336">
        <v>1.3130060000000001</v>
      </c>
      <c r="J864" s="336">
        <v>1.3130060000000001</v>
      </c>
      <c r="K864" s="336">
        <v>1.3130060000000001</v>
      </c>
      <c r="L864" s="336">
        <v>1.3130060000000001</v>
      </c>
      <c r="M864" s="336">
        <v>1.3130060000000001</v>
      </c>
      <c r="N864" s="336">
        <v>1.3130060000000001</v>
      </c>
      <c r="O864" s="336">
        <v>1.3130060000000001</v>
      </c>
      <c r="P864" s="336">
        <v>1.3130060000000001</v>
      </c>
      <c r="Q864" s="336">
        <v>1.3130060000000001</v>
      </c>
      <c r="R864" s="336">
        <v>1.3130060000000001</v>
      </c>
      <c r="S864" s="336">
        <v>1.3130060000000001</v>
      </c>
      <c r="T864" s="336">
        <v>1.3130060000000001</v>
      </c>
      <c r="U864" s="336">
        <v>1.3130060000000001</v>
      </c>
      <c r="V864" s="336">
        <v>1.3130060000000001</v>
      </c>
      <c r="W864" s="336">
        <v>1.3130060000000001</v>
      </c>
      <c r="X864" s="336">
        <v>1.3130060000000001</v>
      </c>
      <c r="Y864" s="337">
        <v>1.3130060000000001</v>
      </c>
    </row>
    <row r="865" spans="1:25" s="326" customFormat="1" ht="26.25" thickBot="1" x14ac:dyDescent="0.25">
      <c r="A865" s="329" t="s">
        <v>127</v>
      </c>
      <c r="B865" s="330">
        <v>3.6509273741482882</v>
      </c>
      <c r="C865" s="330">
        <v>3.6509273741482882</v>
      </c>
      <c r="D865" s="330">
        <v>3.6509273741482882</v>
      </c>
      <c r="E865" s="330">
        <v>3.6509273741482882</v>
      </c>
      <c r="F865" s="330">
        <v>3.6509273741482882</v>
      </c>
      <c r="G865" s="330">
        <v>3.6509273741482882</v>
      </c>
      <c r="H865" s="330">
        <v>3.6509273741482882</v>
      </c>
      <c r="I865" s="330">
        <v>3.6509273741482882</v>
      </c>
      <c r="J865" s="330">
        <v>3.6509273741482882</v>
      </c>
      <c r="K865" s="330">
        <v>3.6509273741482882</v>
      </c>
      <c r="L865" s="330">
        <v>3.6509273741482882</v>
      </c>
      <c r="M865" s="330">
        <v>3.6509273741482882</v>
      </c>
      <c r="N865" s="330">
        <v>3.6509273741482882</v>
      </c>
      <c r="O865" s="330">
        <v>3.6509273741482882</v>
      </c>
      <c r="P865" s="330">
        <v>3.6509273741482882</v>
      </c>
      <c r="Q865" s="330">
        <v>3.6509273741482882</v>
      </c>
      <c r="R865" s="330">
        <v>3.6509273741482882</v>
      </c>
      <c r="S865" s="330">
        <v>3.6509273741482882</v>
      </c>
      <c r="T865" s="330">
        <v>3.6509273741482882</v>
      </c>
      <c r="U865" s="330">
        <v>3.6509273741482882</v>
      </c>
      <c r="V865" s="330">
        <v>3.6509273741482882</v>
      </c>
      <c r="W865" s="330">
        <v>3.6509273741482882</v>
      </c>
      <c r="X865" s="330">
        <v>3.6509273741482882</v>
      </c>
      <c r="Y865" s="330">
        <v>3.6509273741482882</v>
      </c>
    </row>
    <row r="866" spans="1:25" s="323" customFormat="1" ht="15.75" thickBot="1" x14ac:dyDescent="0.25">
      <c r="A866" s="331">
        <v>16</v>
      </c>
      <c r="B866" s="316">
        <v>701.99137237414823</v>
      </c>
      <c r="C866" s="317">
        <v>672.02068437414835</v>
      </c>
      <c r="D866" s="317">
        <v>671.79718137414829</v>
      </c>
      <c r="E866" s="318">
        <v>678.47034237414823</v>
      </c>
      <c r="F866" s="318">
        <v>690.67786337414827</v>
      </c>
      <c r="G866" s="318">
        <v>692.95546537414828</v>
      </c>
      <c r="H866" s="318">
        <v>684.51556637414831</v>
      </c>
      <c r="I866" s="318">
        <v>692.39138637414828</v>
      </c>
      <c r="J866" s="318">
        <v>685.79272637414829</v>
      </c>
      <c r="K866" s="319">
        <v>682.31246537414825</v>
      </c>
      <c r="L866" s="318">
        <v>685.01578737414832</v>
      </c>
      <c r="M866" s="320">
        <v>687.29338937414832</v>
      </c>
      <c r="N866" s="319">
        <v>684.16434737414829</v>
      </c>
      <c r="O866" s="318">
        <v>661.15418137414827</v>
      </c>
      <c r="P866" s="320">
        <v>666.2308923741482</v>
      </c>
      <c r="Q866" s="321">
        <v>681.36523837414825</v>
      </c>
      <c r="R866" s="318">
        <v>698.61754137414835</v>
      </c>
      <c r="S866" s="321">
        <v>716.54035337414837</v>
      </c>
      <c r="T866" s="318">
        <v>687.28274637414836</v>
      </c>
      <c r="U866" s="317">
        <v>683.98341637414831</v>
      </c>
      <c r="V866" s="317">
        <v>691.29515737414829</v>
      </c>
      <c r="W866" s="317">
        <v>698.89425937414831</v>
      </c>
      <c r="X866" s="317">
        <v>701.24636237414836</v>
      </c>
      <c r="Y866" s="322">
        <v>698.01089037414829</v>
      </c>
    </row>
    <row r="867" spans="1:25" s="326" customFormat="1" ht="38.25" x14ac:dyDescent="0.2">
      <c r="A867" s="324" t="s">
        <v>7</v>
      </c>
      <c r="B867" s="325">
        <v>656.15</v>
      </c>
      <c r="C867" s="325">
        <v>627.99</v>
      </c>
      <c r="D867" s="325">
        <v>627.78</v>
      </c>
      <c r="E867" s="325">
        <v>634.04999999999995</v>
      </c>
      <c r="F867" s="325">
        <v>645.52</v>
      </c>
      <c r="G867" s="325">
        <v>647.66</v>
      </c>
      <c r="H867" s="325">
        <v>639.73</v>
      </c>
      <c r="I867" s="325">
        <v>647.13</v>
      </c>
      <c r="J867" s="325">
        <v>640.92999999999995</v>
      </c>
      <c r="K867" s="325">
        <v>637.66</v>
      </c>
      <c r="L867" s="325">
        <v>640.20000000000005</v>
      </c>
      <c r="M867" s="325">
        <v>642.34</v>
      </c>
      <c r="N867" s="325">
        <v>639.4</v>
      </c>
      <c r="O867" s="325">
        <v>617.78</v>
      </c>
      <c r="P867" s="325">
        <v>622.54999999999995</v>
      </c>
      <c r="Q867" s="325">
        <v>636.77</v>
      </c>
      <c r="R867" s="325">
        <v>652.98</v>
      </c>
      <c r="S867" s="325">
        <v>669.82</v>
      </c>
      <c r="T867" s="325">
        <v>642.33000000000004</v>
      </c>
      <c r="U867" s="325">
        <v>639.23</v>
      </c>
      <c r="V867" s="325">
        <v>646.1</v>
      </c>
      <c r="W867" s="325">
        <v>653.24</v>
      </c>
      <c r="X867" s="325">
        <v>655.45</v>
      </c>
      <c r="Y867" s="325">
        <v>652.41</v>
      </c>
    </row>
    <row r="868" spans="1:25" s="326" customFormat="1" ht="25.5" x14ac:dyDescent="0.2">
      <c r="A868" s="338" t="s">
        <v>9</v>
      </c>
      <c r="B868" s="328">
        <v>42.190444999999997</v>
      </c>
      <c r="C868" s="336">
        <v>40.379756999999998</v>
      </c>
      <c r="D868" s="336">
        <v>40.366253999999998</v>
      </c>
      <c r="E868" s="336">
        <v>40.769414999999995</v>
      </c>
      <c r="F868" s="336">
        <v>41.506935999999996</v>
      </c>
      <c r="G868" s="336">
        <v>41.644537999999997</v>
      </c>
      <c r="H868" s="336">
        <v>41.134639</v>
      </c>
      <c r="I868" s="336">
        <v>41.610458999999999</v>
      </c>
      <c r="J868" s="336">
        <v>41.211798999999992</v>
      </c>
      <c r="K868" s="336">
        <v>41.001537999999996</v>
      </c>
      <c r="L868" s="336">
        <v>41.164859999999997</v>
      </c>
      <c r="M868" s="336">
        <v>41.302461999999998</v>
      </c>
      <c r="N868" s="336">
        <v>41.113419999999998</v>
      </c>
      <c r="O868" s="336">
        <v>39.723253999999997</v>
      </c>
      <c r="P868" s="336">
        <v>40.029964999999997</v>
      </c>
      <c r="Q868" s="336">
        <v>40.944310999999999</v>
      </c>
      <c r="R868" s="336">
        <v>41.986613999999996</v>
      </c>
      <c r="S868" s="336">
        <v>43.069426</v>
      </c>
      <c r="T868" s="336">
        <v>41.301819000000002</v>
      </c>
      <c r="U868" s="336">
        <v>41.102488999999998</v>
      </c>
      <c r="V868" s="336">
        <v>41.544229999999999</v>
      </c>
      <c r="W868" s="336">
        <v>42.003332</v>
      </c>
      <c r="X868" s="336">
        <v>42.145434999999999</v>
      </c>
      <c r="Y868" s="337">
        <v>41.949962999999997</v>
      </c>
    </row>
    <row r="869" spans="1:25" s="326" customFormat="1" ht="26.25" thickBot="1" x14ac:dyDescent="0.25">
      <c r="A869" s="339" t="s">
        <v>127</v>
      </c>
      <c r="B869" s="330">
        <v>3.6509273741482882</v>
      </c>
      <c r="C869" s="330">
        <v>3.6509273741482882</v>
      </c>
      <c r="D869" s="330">
        <v>3.6509273741482882</v>
      </c>
      <c r="E869" s="330">
        <v>3.6509273741482882</v>
      </c>
      <c r="F869" s="330">
        <v>3.6509273741482882</v>
      </c>
      <c r="G869" s="330">
        <v>3.6509273741482882</v>
      </c>
      <c r="H869" s="330">
        <v>3.6509273741482882</v>
      </c>
      <c r="I869" s="330">
        <v>3.6509273741482882</v>
      </c>
      <c r="J869" s="330">
        <v>3.6509273741482882</v>
      </c>
      <c r="K869" s="330">
        <v>3.6509273741482882</v>
      </c>
      <c r="L869" s="330">
        <v>3.6509273741482882</v>
      </c>
      <c r="M869" s="330">
        <v>3.6509273741482882</v>
      </c>
      <c r="N869" s="330">
        <v>3.6509273741482882</v>
      </c>
      <c r="O869" s="330">
        <v>3.6509273741482882</v>
      </c>
      <c r="P869" s="330">
        <v>3.6509273741482882</v>
      </c>
      <c r="Q869" s="330">
        <v>3.6509273741482882</v>
      </c>
      <c r="R869" s="330">
        <v>3.6509273741482882</v>
      </c>
      <c r="S869" s="330">
        <v>3.6509273741482882</v>
      </c>
      <c r="T869" s="330">
        <v>3.6509273741482882</v>
      </c>
      <c r="U869" s="330">
        <v>3.6509273741482882</v>
      </c>
      <c r="V869" s="330">
        <v>3.6509273741482882</v>
      </c>
      <c r="W869" s="330">
        <v>3.6509273741482882</v>
      </c>
      <c r="X869" s="330">
        <v>3.6509273741482882</v>
      </c>
      <c r="Y869" s="330">
        <v>3.6509273741482882</v>
      </c>
    </row>
    <row r="870" spans="1:25" s="323" customFormat="1" ht="15.75" thickBot="1" x14ac:dyDescent="0.25">
      <c r="A870" s="332">
        <v>17</v>
      </c>
      <c r="B870" s="316">
        <v>485.68304037414833</v>
      </c>
      <c r="C870" s="317">
        <v>466.39792437414832</v>
      </c>
      <c r="D870" s="317">
        <v>466.97264637414827</v>
      </c>
      <c r="E870" s="318">
        <v>470.2932623741483</v>
      </c>
      <c r="F870" s="318">
        <v>480.70211637414832</v>
      </c>
      <c r="G870" s="318">
        <v>479.53138637414827</v>
      </c>
      <c r="H870" s="318">
        <v>478.92473537414827</v>
      </c>
      <c r="I870" s="318">
        <v>472.50700637414826</v>
      </c>
      <c r="J870" s="318">
        <v>473.5180913741483</v>
      </c>
      <c r="K870" s="319">
        <v>478.00943737414826</v>
      </c>
      <c r="L870" s="318">
        <v>478.4883723741483</v>
      </c>
      <c r="M870" s="320">
        <v>473.53937737414827</v>
      </c>
      <c r="N870" s="319">
        <v>476.87063637414826</v>
      </c>
      <c r="O870" s="318">
        <v>463.30081137414828</v>
      </c>
      <c r="P870" s="320">
        <v>468.82452837414826</v>
      </c>
      <c r="Q870" s="321">
        <v>480.87240437414829</v>
      </c>
      <c r="R870" s="318">
        <v>488.3544333741483</v>
      </c>
      <c r="S870" s="321">
        <v>500.30652237414824</v>
      </c>
      <c r="T870" s="318">
        <v>476.2533423741483</v>
      </c>
      <c r="U870" s="317">
        <v>473.13494337414829</v>
      </c>
      <c r="V870" s="317">
        <v>475.58283337414832</v>
      </c>
      <c r="W870" s="317">
        <v>482.29856637414832</v>
      </c>
      <c r="X870" s="317">
        <v>488.60986537414834</v>
      </c>
      <c r="Y870" s="322">
        <v>491.64312037414828</v>
      </c>
    </row>
    <row r="871" spans="1:25" s="326" customFormat="1" ht="38.25" x14ac:dyDescent="0.2">
      <c r="A871" s="324" t="s">
        <v>7</v>
      </c>
      <c r="B871" s="325">
        <v>452.91</v>
      </c>
      <c r="C871" s="325">
        <v>434.79</v>
      </c>
      <c r="D871" s="325">
        <v>435.33</v>
      </c>
      <c r="E871" s="325">
        <v>438.45</v>
      </c>
      <c r="F871" s="325">
        <v>448.23</v>
      </c>
      <c r="G871" s="325">
        <v>447.13</v>
      </c>
      <c r="H871" s="325">
        <v>446.56</v>
      </c>
      <c r="I871" s="325">
        <v>440.53</v>
      </c>
      <c r="J871" s="325">
        <v>441.48</v>
      </c>
      <c r="K871" s="325">
        <v>445.7</v>
      </c>
      <c r="L871" s="325">
        <v>446.15</v>
      </c>
      <c r="M871" s="325">
        <v>441.5</v>
      </c>
      <c r="N871" s="325">
        <v>444.63</v>
      </c>
      <c r="O871" s="325">
        <v>431.88</v>
      </c>
      <c r="P871" s="325">
        <v>437.07</v>
      </c>
      <c r="Q871" s="325">
        <v>448.39</v>
      </c>
      <c r="R871" s="325">
        <v>455.42</v>
      </c>
      <c r="S871" s="325">
        <v>466.65</v>
      </c>
      <c r="T871" s="325">
        <v>444.05</v>
      </c>
      <c r="U871" s="325">
        <v>441.12</v>
      </c>
      <c r="V871" s="325">
        <v>443.42</v>
      </c>
      <c r="W871" s="325">
        <v>449.73</v>
      </c>
      <c r="X871" s="325">
        <v>455.66</v>
      </c>
      <c r="Y871" s="325">
        <v>458.51</v>
      </c>
    </row>
    <row r="872" spans="1:25" s="326" customFormat="1" ht="25.5" x14ac:dyDescent="0.2">
      <c r="A872" s="338" t="s">
        <v>9</v>
      </c>
      <c r="B872" s="328">
        <v>29.122112999999999</v>
      </c>
      <c r="C872" s="336">
        <v>27.956997000000001</v>
      </c>
      <c r="D872" s="336">
        <v>27.991718999999996</v>
      </c>
      <c r="E872" s="336">
        <v>28.192334999999996</v>
      </c>
      <c r="F872" s="336">
        <v>28.821189</v>
      </c>
      <c r="G872" s="336">
        <v>28.750458999999999</v>
      </c>
      <c r="H872" s="336">
        <v>28.713807999999997</v>
      </c>
      <c r="I872" s="336">
        <v>28.326078999999996</v>
      </c>
      <c r="J872" s="336">
        <v>28.387163999999999</v>
      </c>
      <c r="K872" s="336">
        <v>28.658509999999996</v>
      </c>
      <c r="L872" s="336">
        <v>28.687444999999997</v>
      </c>
      <c r="M872" s="336">
        <v>28.388449999999999</v>
      </c>
      <c r="N872" s="336">
        <v>28.589708999999999</v>
      </c>
      <c r="O872" s="336">
        <v>27.769883999999998</v>
      </c>
      <c r="P872" s="336">
        <v>28.103600999999998</v>
      </c>
      <c r="Q872" s="336">
        <v>28.831476999999996</v>
      </c>
      <c r="R872" s="336">
        <v>29.283505999999999</v>
      </c>
      <c r="S872" s="336">
        <v>30.005594999999996</v>
      </c>
      <c r="T872" s="336">
        <v>28.552415</v>
      </c>
      <c r="U872" s="336">
        <v>28.364015999999999</v>
      </c>
      <c r="V872" s="336">
        <v>28.511906</v>
      </c>
      <c r="W872" s="336">
        <v>28.917638999999998</v>
      </c>
      <c r="X872" s="336">
        <v>29.298938</v>
      </c>
      <c r="Y872" s="337">
        <v>29.482192999999999</v>
      </c>
    </row>
    <row r="873" spans="1:25" s="326" customFormat="1" ht="26.25" thickBot="1" x14ac:dyDescent="0.25">
      <c r="A873" s="339" t="s">
        <v>127</v>
      </c>
      <c r="B873" s="330">
        <v>3.6509273741482882</v>
      </c>
      <c r="C873" s="330">
        <v>3.6509273741482882</v>
      </c>
      <c r="D873" s="330">
        <v>3.6509273741482882</v>
      </c>
      <c r="E873" s="330">
        <v>3.6509273741482882</v>
      </c>
      <c r="F873" s="330">
        <v>3.6509273741482882</v>
      </c>
      <c r="G873" s="330">
        <v>3.6509273741482882</v>
      </c>
      <c r="H873" s="330">
        <v>3.6509273741482882</v>
      </c>
      <c r="I873" s="330">
        <v>3.6509273741482882</v>
      </c>
      <c r="J873" s="330">
        <v>3.6509273741482882</v>
      </c>
      <c r="K873" s="330">
        <v>3.6509273741482882</v>
      </c>
      <c r="L873" s="330">
        <v>3.6509273741482882</v>
      </c>
      <c r="M873" s="330">
        <v>3.6509273741482882</v>
      </c>
      <c r="N873" s="330">
        <v>3.6509273741482882</v>
      </c>
      <c r="O873" s="330">
        <v>3.6509273741482882</v>
      </c>
      <c r="P873" s="330">
        <v>3.6509273741482882</v>
      </c>
      <c r="Q873" s="330">
        <v>3.6509273741482882</v>
      </c>
      <c r="R873" s="330">
        <v>3.6509273741482882</v>
      </c>
      <c r="S873" s="330">
        <v>3.6509273741482882</v>
      </c>
      <c r="T873" s="330">
        <v>3.6509273741482882</v>
      </c>
      <c r="U873" s="330">
        <v>3.6509273741482882</v>
      </c>
      <c r="V873" s="330">
        <v>3.6509273741482882</v>
      </c>
      <c r="W873" s="330">
        <v>3.6509273741482882</v>
      </c>
      <c r="X873" s="330">
        <v>3.6509273741482882</v>
      </c>
      <c r="Y873" s="330">
        <v>3.6509273741482882</v>
      </c>
    </row>
    <row r="874" spans="1:25" s="323" customFormat="1" ht="15.75" thickBot="1" x14ac:dyDescent="0.25">
      <c r="A874" s="340">
        <v>18</v>
      </c>
      <c r="B874" s="316">
        <v>521.26258937414832</v>
      </c>
      <c r="C874" s="317">
        <v>504.14864537414826</v>
      </c>
      <c r="D874" s="317">
        <v>504.07414437414832</v>
      </c>
      <c r="E874" s="318">
        <v>508.86349437414827</v>
      </c>
      <c r="F874" s="318">
        <v>518.5166953741483</v>
      </c>
      <c r="G874" s="318">
        <v>537.25901837414835</v>
      </c>
      <c r="H874" s="318">
        <v>530.36235437414825</v>
      </c>
      <c r="I874" s="318">
        <v>505.85152537414831</v>
      </c>
      <c r="J874" s="318">
        <v>529.36191237414823</v>
      </c>
      <c r="K874" s="319">
        <v>531.25636637414834</v>
      </c>
      <c r="L874" s="318">
        <v>513.19519537414828</v>
      </c>
      <c r="M874" s="320">
        <v>516.21780737414826</v>
      </c>
      <c r="N874" s="319">
        <v>520.83686937414825</v>
      </c>
      <c r="O874" s="318">
        <v>489.59966437414829</v>
      </c>
      <c r="P874" s="320">
        <v>493.12249737414828</v>
      </c>
      <c r="Q874" s="321">
        <v>508.77835037414832</v>
      </c>
      <c r="R874" s="318">
        <v>539.90912537414829</v>
      </c>
      <c r="S874" s="321">
        <v>542.66566237414827</v>
      </c>
      <c r="T874" s="318">
        <v>512.3331123741483</v>
      </c>
      <c r="U874" s="317">
        <v>513.41869837414833</v>
      </c>
      <c r="V874" s="317">
        <v>530.04306437414823</v>
      </c>
      <c r="W874" s="317">
        <v>530.08563637414829</v>
      </c>
      <c r="X874" s="317">
        <v>529.35126937414827</v>
      </c>
      <c r="Y874" s="322">
        <v>524.34905937414828</v>
      </c>
    </row>
    <row r="875" spans="1:25" s="326" customFormat="1" ht="38.25" x14ac:dyDescent="0.2">
      <c r="A875" s="333" t="s">
        <v>7</v>
      </c>
      <c r="B875" s="325">
        <v>486.34</v>
      </c>
      <c r="C875" s="325">
        <v>470.26</v>
      </c>
      <c r="D875" s="325">
        <v>470.19</v>
      </c>
      <c r="E875" s="325">
        <v>474.69</v>
      </c>
      <c r="F875" s="325">
        <v>483.76</v>
      </c>
      <c r="G875" s="325">
        <v>501.37</v>
      </c>
      <c r="H875" s="325">
        <v>494.89</v>
      </c>
      <c r="I875" s="325">
        <v>471.86</v>
      </c>
      <c r="J875" s="325">
        <v>493.95</v>
      </c>
      <c r="K875" s="325">
        <v>495.73</v>
      </c>
      <c r="L875" s="325">
        <v>478.76</v>
      </c>
      <c r="M875" s="325">
        <v>481.6</v>
      </c>
      <c r="N875" s="325">
        <v>485.94</v>
      </c>
      <c r="O875" s="325">
        <v>456.59</v>
      </c>
      <c r="P875" s="325">
        <v>459.9</v>
      </c>
      <c r="Q875" s="325">
        <v>474.61</v>
      </c>
      <c r="R875" s="325">
        <v>503.86</v>
      </c>
      <c r="S875" s="325">
        <v>506.45</v>
      </c>
      <c r="T875" s="325">
        <v>477.95</v>
      </c>
      <c r="U875" s="325">
        <v>478.97</v>
      </c>
      <c r="V875" s="325">
        <v>494.59</v>
      </c>
      <c r="W875" s="325">
        <v>494.63</v>
      </c>
      <c r="X875" s="325">
        <v>493.94</v>
      </c>
      <c r="Y875" s="325">
        <v>489.24</v>
      </c>
    </row>
    <row r="876" spans="1:25" s="326" customFormat="1" ht="25.5" x14ac:dyDescent="0.2">
      <c r="A876" s="334" t="s">
        <v>9</v>
      </c>
      <c r="B876" s="328">
        <v>31.271661999999996</v>
      </c>
      <c r="C876" s="336">
        <v>30.237717999999997</v>
      </c>
      <c r="D876" s="336">
        <v>30.233216999999996</v>
      </c>
      <c r="E876" s="336">
        <v>30.522566999999999</v>
      </c>
      <c r="F876" s="336">
        <v>31.105767999999998</v>
      </c>
      <c r="G876" s="336">
        <v>32.238090999999997</v>
      </c>
      <c r="H876" s="336">
        <v>31.821426999999996</v>
      </c>
      <c r="I876" s="336">
        <v>30.340598</v>
      </c>
      <c r="J876" s="336">
        <v>31.760984999999998</v>
      </c>
      <c r="K876" s="336">
        <v>31.875439</v>
      </c>
      <c r="L876" s="336">
        <v>30.784267999999997</v>
      </c>
      <c r="M876" s="336">
        <v>30.96688</v>
      </c>
      <c r="N876" s="336">
        <v>31.245941999999999</v>
      </c>
      <c r="O876" s="336">
        <v>29.358736999999998</v>
      </c>
      <c r="P876" s="336">
        <v>29.571569999999998</v>
      </c>
      <c r="Q876" s="336">
        <v>30.517422999999997</v>
      </c>
      <c r="R876" s="336">
        <v>32.398198000000001</v>
      </c>
      <c r="S876" s="336">
        <v>32.564734999999999</v>
      </c>
      <c r="T876" s="336">
        <v>30.732184999999998</v>
      </c>
      <c r="U876" s="336">
        <v>30.797771000000001</v>
      </c>
      <c r="V876" s="336">
        <v>31.802136999999995</v>
      </c>
      <c r="W876" s="336">
        <v>31.804708999999999</v>
      </c>
      <c r="X876" s="336">
        <v>31.760341999999998</v>
      </c>
      <c r="Y876" s="337">
        <v>31.458131999999999</v>
      </c>
    </row>
    <row r="877" spans="1:25" s="326" customFormat="1" ht="26.25" thickBot="1" x14ac:dyDescent="0.25">
      <c r="A877" s="329" t="s">
        <v>127</v>
      </c>
      <c r="B877" s="330">
        <v>3.6509273741482882</v>
      </c>
      <c r="C877" s="330">
        <v>3.6509273741482882</v>
      </c>
      <c r="D877" s="330">
        <v>3.6509273741482882</v>
      </c>
      <c r="E877" s="330">
        <v>3.6509273741482882</v>
      </c>
      <c r="F877" s="330">
        <v>3.6509273741482882</v>
      </c>
      <c r="G877" s="330">
        <v>3.6509273741482882</v>
      </c>
      <c r="H877" s="330">
        <v>3.6509273741482882</v>
      </c>
      <c r="I877" s="330">
        <v>3.6509273741482882</v>
      </c>
      <c r="J877" s="330">
        <v>3.6509273741482882</v>
      </c>
      <c r="K877" s="330">
        <v>3.6509273741482882</v>
      </c>
      <c r="L877" s="330">
        <v>3.6509273741482882</v>
      </c>
      <c r="M877" s="330">
        <v>3.6509273741482882</v>
      </c>
      <c r="N877" s="330">
        <v>3.6509273741482882</v>
      </c>
      <c r="O877" s="330">
        <v>3.6509273741482882</v>
      </c>
      <c r="P877" s="330">
        <v>3.6509273741482882</v>
      </c>
      <c r="Q877" s="330">
        <v>3.6509273741482882</v>
      </c>
      <c r="R877" s="330">
        <v>3.6509273741482882</v>
      </c>
      <c r="S877" s="330">
        <v>3.6509273741482882</v>
      </c>
      <c r="T877" s="330">
        <v>3.6509273741482882</v>
      </c>
      <c r="U877" s="330">
        <v>3.6509273741482882</v>
      </c>
      <c r="V877" s="330">
        <v>3.6509273741482882</v>
      </c>
      <c r="W877" s="330">
        <v>3.6509273741482882</v>
      </c>
      <c r="X877" s="330">
        <v>3.6509273741482882</v>
      </c>
      <c r="Y877" s="330">
        <v>3.6509273741482882</v>
      </c>
    </row>
    <row r="878" spans="1:25" s="323" customFormat="1" ht="15.75" thickBot="1" x14ac:dyDescent="0.25">
      <c r="A878" s="331">
        <v>19</v>
      </c>
      <c r="B878" s="316">
        <v>622.96709737414824</v>
      </c>
      <c r="C878" s="317">
        <v>592.1236833741483</v>
      </c>
      <c r="D878" s="317">
        <v>584.66294037414821</v>
      </c>
      <c r="E878" s="318">
        <v>595.89130537414837</v>
      </c>
      <c r="F878" s="318">
        <v>608.37554437414838</v>
      </c>
      <c r="G878" s="318">
        <v>627.28815537414835</v>
      </c>
      <c r="H878" s="318">
        <v>616.75158537414825</v>
      </c>
      <c r="I878" s="318">
        <v>609.52498837414828</v>
      </c>
      <c r="J878" s="318">
        <v>618.13517537414828</v>
      </c>
      <c r="K878" s="319">
        <v>621.33871837414836</v>
      </c>
      <c r="L878" s="318">
        <v>625.94713737414838</v>
      </c>
      <c r="M878" s="320">
        <v>630.24690937414834</v>
      </c>
      <c r="N878" s="319">
        <v>606.14051437414832</v>
      </c>
      <c r="O878" s="318">
        <v>584.12014737414825</v>
      </c>
      <c r="P878" s="320">
        <v>587.40883437414834</v>
      </c>
      <c r="Q878" s="321">
        <v>601.70238337414821</v>
      </c>
      <c r="R878" s="318">
        <v>613.35646837414833</v>
      </c>
      <c r="S878" s="321">
        <v>640.03846937414835</v>
      </c>
      <c r="T878" s="318">
        <v>604.66113737414832</v>
      </c>
      <c r="U878" s="317">
        <v>595.30594037414824</v>
      </c>
      <c r="V878" s="317">
        <v>613.05846437414834</v>
      </c>
      <c r="W878" s="317">
        <v>614.45269737414833</v>
      </c>
      <c r="X878" s="317">
        <v>623.40346037414827</v>
      </c>
      <c r="Y878" s="322">
        <v>621.10457237414823</v>
      </c>
    </row>
    <row r="879" spans="1:25" s="326" customFormat="1" ht="38.25" x14ac:dyDescent="0.2">
      <c r="A879" s="341" t="s">
        <v>7</v>
      </c>
      <c r="B879" s="325">
        <v>581.9</v>
      </c>
      <c r="C879" s="325">
        <v>552.91999999999996</v>
      </c>
      <c r="D879" s="325">
        <v>545.91</v>
      </c>
      <c r="E879" s="325">
        <v>556.46</v>
      </c>
      <c r="F879" s="325">
        <v>568.19000000000005</v>
      </c>
      <c r="G879" s="325">
        <v>585.96</v>
      </c>
      <c r="H879" s="325">
        <v>576.05999999999995</v>
      </c>
      <c r="I879" s="325">
        <v>569.27</v>
      </c>
      <c r="J879" s="325">
        <v>577.36</v>
      </c>
      <c r="K879" s="325">
        <v>580.37</v>
      </c>
      <c r="L879" s="325">
        <v>584.70000000000005</v>
      </c>
      <c r="M879" s="325">
        <v>588.74</v>
      </c>
      <c r="N879" s="325">
        <v>566.09</v>
      </c>
      <c r="O879" s="325">
        <v>545.4</v>
      </c>
      <c r="P879" s="325">
        <v>548.49</v>
      </c>
      <c r="Q879" s="325">
        <v>561.91999999999996</v>
      </c>
      <c r="R879" s="325">
        <v>572.87</v>
      </c>
      <c r="S879" s="325">
        <v>597.94000000000005</v>
      </c>
      <c r="T879" s="325">
        <v>564.70000000000005</v>
      </c>
      <c r="U879" s="325">
        <v>555.91</v>
      </c>
      <c r="V879" s="325">
        <v>572.59</v>
      </c>
      <c r="W879" s="325">
        <v>573.9</v>
      </c>
      <c r="X879" s="325">
        <v>582.30999999999995</v>
      </c>
      <c r="Y879" s="325">
        <v>580.15</v>
      </c>
    </row>
    <row r="880" spans="1:25" s="326" customFormat="1" ht="25.5" x14ac:dyDescent="0.2">
      <c r="A880" s="334" t="s">
        <v>9</v>
      </c>
      <c r="B880" s="328">
        <v>37.416169999999994</v>
      </c>
      <c r="C880" s="336">
        <v>35.552755999999995</v>
      </c>
      <c r="D880" s="336">
        <v>35.102012999999992</v>
      </c>
      <c r="E880" s="336">
        <v>35.780377999999999</v>
      </c>
      <c r="F880" s="336">
        <v>36.534617000000004</v>
      </c>
      <c r="G880" s="336">
        <v>37.677227999999999</v>
      </c>
      <c r="H880" s="336">
        <v>37.040657999999993</v>
      </c>
      <c r="I880" s="336">
        <v>36.604060999999994</v>
      </c>
      <c r="J880" s="336">
        <v>37.124248000000001</v>
      </c>
      <c r="K880" s="336">
        <v>37.317791</v>
      </c>
      <c r="L880" s="336">
        <v>37.596209999999999</v>
      </c>
      <c r="M880" s="336">
        <v>37.855981999999997</v>
      </c>
      <c r="N880" s="336">
        <v>36.399586999999997</v>
      </c>
      <c r="O880" s="336">
        <v>35.069219999999994</v>
      </c>
      <c r="P880" s="336">
        <v>35.267907000000001</v>
      </c>
      <c r="Q880" s="336">
        <v>36.131455999999993</v>
      </c>
      <c r="R880" s="336">
        <v>36.835540999999999</v>
      </c>
      <c r="S880" s="336">
        <v>38.447541999999999</v>
      </c>
      <c r="T880" s="336">
        <v>36.310209999999998</v>
      </c>
      <c r="U880" s="336">
        <v>35.745012999999993</v>
      </c>
      <c r="V880" s="336">
        <v>36.817537000000002</v>
      </c>
      <c r="W880" s="336">
        <v>36.901769999999999</v>
      </c>
      <c r="X880" s="336">
        <v>37.442532999999997</v>
      </c>
      <c r="Y880" s="337">
        <v>37.303644999999996</v>
      </c>
    </row>
    <row r="881" spans="1:25" s="326" customFormat="1" ht="26.25" thickBot="1" x14ac:dyDescent="0.25">
      <c r="A881" s="339" t="s">
        <v>127</v>
      </c>
      <c r="B881" s="330">
        <v>3.6509273741482882</v>
      </c>
      <c r="C881" s="330">
        <v>3.6509273741482882</v>
      </c>
      <c r="D881" s="330">
        <v>3.6509273741482882</v>
      </c>
      <c r="E881" s="330">
        <v>3.6509273741482882</v>
      </c>
      <c r="F881" s="330">
        <v>3.6509273741482882</v>
      </c>
      <c r="G881" s="330">
        <v>3.6509273741482882</v>
      </c>
      <c r="H881" s="330">
        <v>3.6509273741482882</v>
      </c>
      <c r="I881" s="330">
        <v>3.6509273741482882</v>
      </c>
      <c r="J881" s="330">
        <v>3.6509273741482882</v>
      </c>
      <c r="K881" s="330">
        <v>3.6509273741482882</v>
      </c>
      <c r="L881" s="330">
        <v>3.6509273741482882</v>
      </c>
      <c r="M881" s="330">
        <v>3.6509273741482882</v>
      </c>
      <c r="N881" s="330">
        <v>3.6509273741482882</v>
      </c>
      <c r="O881" s="330">
        <v>3.6509273741482882</v>
      </c>
      <c r="P881" s="330">
        <v>3.6509273741482882</v>
      </c>
      <c r="Q881" s="330">
        <v>3.6509273741482882</v>
      </c>
      <c r="R881" s="330">
        <v>3.6509273741482882</v>
      </c>
      <c r="S881" s="330">
        <v>3.6509273741482882</v>
      </c>
      <c r="T881" s="330">
        <v>3.6509273741482882</v>
      </c>
      <c r="U881" s="330">
        <v>3.6509273741482882</v>
      </c>
      <c r="V881" s="330">
        <v>3.6509273741482882</v>
      </c>
      <c r="W881" s="330">
        <v>3.6509273741482882</v>
      </c>
      <c r="X881" s="330">
        <v>3.6509273741482882</v>
      </c>
      <c r="Y881" s="330">
        <v>3.6509273741482882</v>
      </c>
    </row>
    <row r="882" spans="1:25" s="323" customFormat="1" ht="15.75" thickBot="1" x14ac:dyDescent="0.25">
      <c r="A882" s="332">
        <v>20</v>
      </c>
      <c r="B882" s="316">
        <v>620.43406337414831</v>
      </c>
      <c r="C882" s="317">
        <v>589.98444037414822</v>
      </c>
      <c r="D882" s="317">
        <v>583.06649037414832</v>
      </c>
      <c r="E882" s="318">
        <v>590.23987237414826</v>
      </c>
      <c r="F882" s="318">
        <v>601.20216237414832</v>
      </c>
      <c r="G882" s="318">
        <v>620.81721137414831</v>
      </c>
      <c r="H882" s="318">
        <v>618.16710437414827</v>
      </c>
      <c r="I882" s="318">
        <v>614.18662237414833</v>
      </c>
      <c r="J882" s="318">
        <v>624.06332637414823</v>
      </c>
      <c r="K882" s="319">
        <v>621.32807537414828</v>
      </c>
      <c r="L882" s="318">
        <v>624.87219437414831</v>
      </c>
      <c r="M882" s="320">
        <v>626.07485337414835</v>
      </c>
      <c r="N882" s="319">
        <v>626.53250237414829</v>
      </c>
      <c r="O882" s="318">
        <v>599.53121137414826</v>
      </c>
      <c r="P882" s="320">
        <v>578.99022137414829</v>
      </c>
      <c r="Q882" s="321">
        <v>597.04074937414828</v>
      </c>
      <c r="R882" s="318">
        <v>632.12007737414831</v>
      </c>
      <c r="S882" s="321">
        <v>635.58969537414828</v>
      </c>
      <c r="T882" s="318">
        <v>601.39373637414826</v>
      </c>
      <c r="U882" s="317">
        <v>598.5094833741482</v>
      </c>
      <c r="V882" s="317">
        <v>618.91211437414836</v>
      </c>
      <c r="W882" s="317">
        <v>619.98705737414832</v>
      </c>
      <c r="X882" s="317">
        <v>627.67130337414835</v>
      </c>
      <c r="Y882" s="322">
        <v>627.0327233741483</v>
      </c>
    </row>
    <row r="883" spans="1:25" s="326" customFormat="1" ht="38.25" x14ac:dyDescent="0.2">
      <c r="A883" s="324" t="s">
        <v>7</v>
      </c>
      <c r="B883" s="325">
        <v>579.52</v>
      </c>
      <c r="C883" s="325">
        <v>550.91</v>
      </c>
      <c r="D883" s="325">
        <v>544.41</v>
      </c>
      <c r="E883" s="325">
        <v>551.15</v>
      </c>
      <c r="F883" s="325">
        <v>561.45000000000005</v>
      </c>
      <c r="G883" s="325">
        <v>579.88</v>
      </c>
      <c r="H883" s="325">
        <v>577.39</v>
      </c>
      <c r="I883" s="325">
        <v>573.65</v>
      </c>
      <c r="J883" s="325">
        <v>582.92999999999995</v>
      </c>
      <c r="K883" s="325">
        <v>580.36</v>
      </c>
      <c r="L883" s="325">
        <v>583.69000000000005</v>
      </c>
      <c r="M883" s="325">
        <v>584.82000000000005</v>
      </c>
      <c r="N883" s="325">
        <v>585.25</v>
      </c>
      <c r="O883" s="325">
        <v>559.88</v>
      </c>
      <c r="P883" s="325">
        <v>540.58000000000004</v>
      </c>
      <c r="Q883" s="325">
        <v>557.54</v>
      </c>
      <c r="R883" s="325">
        <v>590.5</v>
      </c>
      <c r="S883" s="325">
        <v>593.76</v>
      </c>
      <c r="T883" s="325">
        <v>561.63</v>
      </c>
      <c r="U883" s="325">
        <v>558.91999999999996</v>
      </c>
      <c r="V883" s="325">
        <v>578.09</v>
      </c>
      <c r="W883" s="325">
        <v>579.1</v>
      </c>
      <c r="X883" s="325">
        <v>586.32000000000005</v>
      </c>
      <c r="Y883" s="325">
        <v>585.72</v>
      </c>
    </row>
    <row r="884" spans="1:25" s="326" customFormat="1" ht="25.5" x14ac:dyDescent="0.2">
      <c r="A884" s="338" t="s">
        <v>9</v>
      </c>
      <c r="B884" s="328">
        <v>37.263135999999996</v>
      </c>
      <c r="C884" s="336">
        <v>35.423512999999993</v>
      </c>
      <c r="D884" s="336">
        <v>35.005562999999995</v>
      </c>
      <c r="E884" s="336">
        <v>35.438944999999997</v>
      </c>
      <c r="F884" s="336">
        <v>36.101235000000003</v>
      </c>
      <c r="G884" s="336">
        <v>37.286283999999995</v>
      </c>
      <c r="H884" s="336">
        <v>37.126176999999998</v>
      </c>
      <c r="I884" s="336">
        <v>36.885694999999998</v>
      </c>
      <c r="J884" s="336">
        <v>37.482398999999994</v>
      </c>
      <c r="K884" s="336">
        <v>37.317147999999996</v>
      </c>
      <c r="L884" s="336">
        <v>37.531267</v>
      </c>
      <c r="M884" s="336">
        <v>37.603926000000001</v>
      </c>
      <c r="N884" s="336">
        <v>37.631574999999998</v>
      </c>
      <c r="O884" s="336">
        <v>36.000284000000001</v>
      </c>
      <c r="P884" s="336">
        <v>34.759293999999997</v>
      </c>
      <c r="Q884" s="336">
        <v>35.849821999999996</v>
      </c>
      <c r="R884" s="336">
        <v>37.969149999999999</v>
      </c>
      <c r="S884" s="336">
        <v>38.178767999999998</v>
      </c>
      <c r="T884" s="336">
        <v>36.112808999999999</v>
      </c>
      <c r="U884" s="336">
        <v>35.938555999999998</v>
      </c>
      <c r="V884" s="336">
        <v>37.171187000000003</v>
      </c>
      <c r="W884" s="336">
        <v>37.236129999999996</v>
      </c>
      <c r="X884" s="336">
        <v>37.700375999999999</v>
      </c>
      <c r="Y884" s="337">
        <v>37.661796000000002</v>
      </c>
    </row>
    <row r="885" spans="1:25" s="326" customFormat="1" ht="26.25" thickBot="1" x14ac:dyDescent="0.25">
      <c r="A885" s="339" t="s">
        <v>127</v>
      </c>
      <c r="B885" s="330">
        <v>3.6509273741482882</v>
      </c>
      <c r="C885" s="330">
        <v>3.6509273741482882</v>
      </c>
      <c r="D885" s="330">
        <v>3.6509273741482882</v>
      </c>
      <c r="E885" s="330">
        <v>3.6509273741482882</v>
      </c>
      <c r="F885" s="330">
        <v>3.6509273741482882</v>
      </c>
      <c r="G885" s="330">
        <v>3.6509273741482882</v>
      </c>
      <c r="H885" s="330">
        <v>3.6509273741482882</v>
      </c>
      <c r="I885" s="330">
        <v>3.6509273741482882</v>
      </c>
      <c r="J885" s="330">
        <v>3.6509273741482882</v>
      </c>
      <c r="K885" s="330">
        <v>3.6509273741482882</v>
      </c>
      <c r="L885" s="330">
        <v>3.6509273741482882</v>
      </c>
      <c r="M885" s="330">
        <v>3.6509273741482882</v>
      </c>
      <c r="N885" s="330">
        <v>3.6509273741482882</v>
      </c>
      <c r="O885" s="330">
        <v>3.6509273741482882</v>
      </c>
      <c r="P885" s="330">
        <v>3.6509273741482882</v>
      </c>
      <c r="Q885" s="330">
        <v>3.6509273741482882</v>
      </c>
      <c r="R885" s="330">
        <v>3.6509273741482882</v>
      </c>
      <c r="S885" s="330">
        <v>3.6509273741482882</v>
      </c>
      <c r="T885" s="330">
        <v>3.6509273741482882</v>
      </c>
      <c r="U885" s="330">
        <v>3.6509273741482882</v>
      </c>
      <c r="V885" s="330">
        <v>3.6509273741482882</v>
      </c>
      <c r="W885" s="330">
        <v>3.6509273741482882</v>
      </c>
      <c r="X885" s="330">
        <v>3.6509273741482882</v>
      </c>
      <c r="Y885" s="330">
        <v>3.6509273741482882</v>
      </c>
    </row>
    <row r="886" spans="1:25" s="323" customFormat="1" ht="15.75" thickBot="1" x14ac:dyDescent="0.25">
      <c r="A886" s="342">
        <v>21</v>
      </c>
      <c r="B886" s="316">
        <v>732.36649437414837</v>
      </c>
      <c r="C886" s="317">
        <v>693.32797037414832</v>
      </c>
      <c r="D886" s="317">
        <v>685.10093137414822</v>
      </c>
      <c r="E886" s="318">
        <v>702.91731337414831</v>
      </c>
      <c r="F886" s="318">
        <v>740.98732437414822</v>
      </c>
      <c r="G886" s="318">
        <v>743.59485937414831</v>
      </c>
      <c r="H886" s="318">
        <v>735.5806803741483</v>
      </c>
      <c r="I886" s="318">
        <v>721.95764037414824</v>
      </c>
      <c r="J886" s="318">
        <v>737.42191937414839</v>
      </c>
      <c r="K886" s="319">
        <v>737.8582823741483</v>
      </c>
      <c r="L886" s="318">
        <v>734.19709037414827</v>
      </c>
      <c r="M886" s="320">
        <v>741.68976237414836</v>
      </c>
      <c r="N886" s="319">
        <v>744.05250837414826</v>
      </c>
      <c r="O886" s="318">
        <v>715.5824833741483</v>
      </c>
      <c r="P886" s="320">
        <v>718.00908737414829</v>
      </c>
      <c r="Q886" s="321">
        <v>734.70795437414824</v>
      </c>
      <c r="R886" s="318">
        <v>757.48397437414826</v>
      </c>
      <c r="S886" s="321">
        <v>762.65647237414828</v>
      </c>
      <c r="T886" s="318">
        <v>744.76558937414836</v>
      </c>
      <c r="U886" s="317">
        <v>704.84369637414829</v>
      </c>
      <c r="V886" s="317">
        <v>726.54477337414835</v>
      </c>
      <c r="W886" s="317">
        <v>726.02326637414831</v>
      </c>
      <c r="X886" s="317">
        <v>719.70132437414827</v>
      </c>
      <c r="Y886" s="322">
        <v>732.47292437414831</v>
      </c>
    </row>
    <row r="887" spans="1:25" s="326" customFormat="1" ht="38.25" x14ac:dyDescent="0.2">
      <c r="A887" s="324" t="s">
        <v>7</v>
      </c>
      <c r="B887" s="325">
        <v>684.69</v>
      </c>
      <c r="C887" s="325">
        <v>648.01</v>
      </c>
      <c r="D887" s="325">
        <v>640.28</v>
      </c>
      <c r="E887" s="325">
        <v>657.02</v>
      </c>
      <c r="F887" s="325">
        <v>692.79</v>
      </c>
      <c r="G887" s="325">
        <v>695.24</v>
      </c>
      <c r="H887" s="325">
        <v>687.71</v>
      </c>
      <c r="I887" s="325">
        <v>674.91</v>
      </c>
      <c r="J887" s="325">
        <v>689.44</v>
      </c>
      <c r="K887" s="325">
        <v>689.85</v>
      </c>
      <c r="L887" s="325">
        <v>686.41</v>
      </c>
      <c r="M887" s="325">
        <v>693.45</v>
      </c>
      <c r="N887" s="325">
        <v>695.67</v>
      </c>
      <c r="O887" s="325">
        <v>668.92</v>
      </c>
      <c r="P887" s="325">
        <v>671.2</v>
      </c>
      <c r="Q887" s="325">
        <v>686.89</v>
      </c>
      <c r="R887" s="325">
        <v>708.29</v>
      </c>
      <c r="S887" s="325">
        <v>713.15</v>
      </c>
      <c r="T887" s="325">
        <v>696.34</v>
      </c>
      <c r="U887" s="325">
        <v>658.83</v>
      </c>
      <c r="V887" s="325">
        <v>679.22</v>
      </c>
      <c r="W887" s="325">
        <v>678.73</v>
      </c>
      <c r="X887" s="325">
        <v>672.79</v>
      </c>
      <c r="Y887" s="325">
        <v>684.79</v>
      </c>
    </row>
    <row r="888" spans="1:25" s="326" customFormat="1" ht="25.5" x14ac:dyDescent="0.2">
      <c r="A888" s="338" t="s">
        <v>9</v>
      </c>
      <c r="B888" s="328">
        <v>44.025567000000002</v>
      </c>
      <c r="C888" s="336">
        <v>41.667043</v>
      </c>
      <c r="D888" s="336">
        <v>41.170003999999999</v>
      </c>
      <c r="E888" s="336">
        <v>42.246385999999994</v>
      </c>
      <c r="F888" s="336">
        <v>44.546396999999992</v>
      </c>
      <c r="G888" s="336">
        <v>44.703931999999995</v>
      </c>
      <c r="H888" s="336">
        <v>44.219752999999997</v>
      </c>
      <c r="I888" s="336">
        <v>43.396712999999998</v>
      </c>
      <c r="J888" s="336">
        <v>44.330992000000002</v>
      </c>
      <c r="K888" s="336">
        <v>44.357354999999998</v>
      </c>
      <c r="L888" s="336">
        <v>44.136162999999996</v>
      </c>
      <c r="M888" s="336">
        <v>44.588835000000003</v>
      </c>
      <c r="N888" s="336">
        <v>44.731580999999991</v>
      </c>
      <c r="O888" s="336">
        <v>43.011555999999992</v>
      </c>
      <c r="P888" s="336">
        <v>43.158160000000002</v>
      </c>
      <c r="Q888" s="336">
        <v>44.167026999999997</v>
      </c>
      <c r="R888" s="336">
        <v>45.543046999999994</v>
      </c>
      <c r="S888" s="336">
        <v>45.855544999999992</v>
      </c>
      <c r="T888" s="336">
        <v>44.774661999999999</v>
      </c>
      <c r="U888" s="336">
        <v>42.362769</v>
      </c>
      <c r="V888" s="336">
        <v>43.673845999999998</v>
      </c>
      <c r="W888" s="336">
        <v>43.642339</v>
      </c>
      <c r="X888" s="336">
        <v>43.260396999999998</v>
      </c>
      <c r="Y888" s="337">
        <v>44.031996999999997</v>
      </c>
    </row>
    <row r="889" spans="1:25" s="326" customFormat="1" ht="26.25" thickBot="1" x14ac:dyDescent="0.25">
      <c r="A889" s="339" t="s">
        <v>127</v>
      </c>
      <c r="B889" s="330">
        <v>3.6509273741482882</v>
      </c>
      <c r="C889" s="330">
        <v>3.6509273741482882</v>
      </c>
      <c r="D889" s="330">
        <v>3.6509273741482882</v>
      </c>
      <c r="E889" s="330">
        <v>3.6509273741482882</v>
      </c>
      <c r="F889" s="330">
        <v>3.6509273741482882</v>
      </c>
      <c r="G889" s="330">
        <v>3.6509273741482882</v>
      </c>
      <c r="H889" s="330">
        <v>3.6509273741482882</v>
      </c>
      <c r="I889" s="330">
        <v>3.6509273741482882</v>
      </c>
      <c r="J889" s="330">
        <v>3.6509273741482882</v>
      </c>
      <c r="K889" s="330">
        <v>3.6509273741482882</v>
      </c>
      <c r="L889" s="330">
        <v>3.6509273741482882</v>
      </c>
      <c r="M889" s="330">
        <v>3.6509273741482882</v>
      </c>
      <c r="N889" s="330">
        <v>3.6509273741482882</v>
      </c>
      <c r="O889" s="330">
        <v>3.6509273741482882</v>
      </c>
      <c r="P889" s="330">
        <v>3.6509273741482882</v>
      </c>
      <c r="Q889" s="330">
        <v>3.6509273741482882</v>
      </c>
      <c r="R889" s="330">
        <v>3.6509273741482882</v>
      </c>
      <c r="S889" s="330">
        <v>3.6509273741482882</v>
      </c>
      <c r="T889" s="330">
        <v>3.6509273741482882</v>
      </c>
      <c r="U889" s="330">
        <v>3.6509273741482882</v>
      </c>
      <c r="V889" s="330">
        <v>3.6509273741482882</v>
      </c>
      <c r="W889" s="330">
        <v>3.6509273741482882</v>
      </c>
      <c r="X889" s="330">
        <v>3.6509273741482882</v>
      </c>
      <c r="Y889" s="330">
        <v>3.6509273741482882</v>
      </c>
    </row>
    <row r="890" spans="1:25" s="323" customFormat="1" ht="15.75" thickBot="1" x14ac:dyDescent="0.25">
      <c r="A890" s="332">
        <v>22</v>
      </c>
      <c r="B890" s="316">
        <v>719.26496137414824</v>
      </c>
      <c r="C890" s="317">
        <v>678.66191637414829</v>
      </c>
      <c r="D890" s="317">
        <v>675.4051583741483</v>
      </c>
      <c r="E890" s="318">
        <v>686.34616237414832</v>
      </c>
      <c r="F890" s="318">
        <v>728.80108937414832</v>
      </c>
      <c r="G890" s="318">
        <v>725.44854437414836</v>
      </c>
      <c r="H890" s="318">
        <v>725.21439837414835</v>
      </c>
      <c r="I890" s="318">
        <v>715.2844793741483</v>
      </c>
      <c r="J890" s="318">
        <v>724.58646137414826</v>
      </c>
      <c r="K890" s="319">
        <v>735.55939437414838</v>
      </c>
      <c r="L890" s="318">
        <v>734.66538237414829</v>
      </c>
      <c r="M890" s="320">
        <v>743.98865037414828</v>
      </c>
      <c r="N890" s="319">
        <v>740.49774637414839</v>
      </c>
      <c r="O890" s="318">
        <v>707.24901437414837</v>
      </c>
      <c r="P890" s="320">
        <v>717.60465337414837</v>
      </c>
      <c r="Q890" s="321">
        <v>735.1656033741483</v>
      </c>
      <c r="R890" s="318">
        <v>745.06359337414824</v>
      </c>
      <c r="S890" s="321">
        <v>755.13187137414832</v>
      </c>
      <c r="T890" s="318">
        <v>729.38645437414823</v>
      </c>
      <c r="U890" s="317">
        <v>686.4738783741484</v>
      </c>
      <c r="V890" s="317">
        <v>691.69959137414833</v>
      </c>
      <c r="W890" s="317">
        <v>702.40644937414822</v>
      </c>
      <c r="X890" s="317">
        <v>711.90000537414835</v>
      </c>
      <c r="Y890" s="322">
        <v>730.32303837414827</v>
      </c>
    </row>
    <row r="891" spans="1:25" s="326" customFormat="1" ht="38.25" x14ac:dyDescent="0.2">
      <c r="A891" s="341" t="s">
        <v>7</v>
      </c>
      <c r="B891" s="325">
        <v>672.38</v>
      </c>
      <c r="C891" s="325">
        <v>634.23</v>
      </c>
      <c r="D891" s="325">
        <v>631.16999999999996</v>
      </c>
      <c r="E891" s="325">
        <v>641.45000000000005</v>
      </c>
      <c r="F891" s="325">
        <v>681.34</v>
      </c>
      <c r="G891" s="325">
        <v>678.19</v>
      </c>
      <c r="H891" s="325">
        <v>677.97</v>
      </c>
      <c r="I891" s="325">
        <v>668.64</v>
      </c>
      <c r="J891" s="325">
        <v>677.38</v>
      </c>
      <c r="K891" s="325">
        <v>687.69</v>
      </c>
      <c r="L891" s="325">
        <v>686.85</v>
      </c>
      <c r="M891" s="325">
        <v>695.61</v>
      </c>
      <c r="N891" s="325">
        <v>692.33</v>
      </c>
      <c r="O891" s="325">
        <v>661.09</v>
      </c>
      <c r="P891" s="325">
        <v>670.82</v>
      </c>
      <c r="Q891" s="325">
        <v>687.32</v>
      </c>
      <c r="R891" s="325">
        <v>696.62</v>
      </c>
      <c r="S891" s="325">
        <v>706.08</v>
      </c>
      <c r="T891" s="325">
        <v>681.89</v>
      </c>
      <c r="U891" s="325">
        <v>641.57000000000005</v>
      </c>
      <c r="V891" s="325">
        <v>646.48</v>
      </c>
      <c r="W891" s="325">
        <v>656.54</v>
      </c>
      <c r="X891" s="325">
        <v>665.46</v>
      </c>
      <c r="Y891" s="325">
        <v>682.77</v>
      </c>
    </row>
    <row r="892" spans="1:25" s="326" customFormat="1" ht="25.5" x14ac:dyDescent="0.2">
      <c r="A892" s="334" t="s">
        <v>9</v>
      </c>
      <c r="B892" s="328">
        <v>43.234033999999994</v>
      </c>
      <c r="C892" s="336">
        <v>40.780988999999998</v>
      </c>
      <c r="D892" s="336">
        <v>40.584230999999996</v>
      </c>
      <c r="E892" s="336">
        <v>41.245235000000001</v>
      </c>
      <c r="F892" s="336">
        <v>43.810161999999998</v>
      </c>
      <c r="G892" s="336">
        <v>43.607616999999998</v>
      </c>
      <c r="H892" s="336">
        <v>43.593471000000001</v>
      </c>
      <c r="I892" s="336">
        <v>42.993551999999994</v>
      </c>
      <c r="J892" s="336">
        <v>43.555533999999994</v>
      </c>
      <c r="K892" s="336">
        <v>44.218467000000004</v>
      </c>
      <c r="L892" s="336">
        <v>44.164454999999997</v>
      </c>
      <c r="M892" s="336">
        <v>44.727722999999997</v>
      </c>
      <c r="N892" s="336">
        <v>44.516818999999998</v>
      </c>
      <c r="O892" s="336">
        <v>42.508086999999996</v>
      </c>
      <c r="P892" s="336">
        <v>43.133726000000003</v>
      </c>
      <c r="Q892" s="336">
        <v>44.194676000000001</v>
      </c>
      <c r="R892" s="336">
        <v>44.792665999999997</v>
      </c>
      <c r="S892" s="336">
        <v>45.400944000000003</v>
      </c>
      <c r="T892" s="336">
        <v>43.845526999999997</v>
      </c>
      <c r="U892" s="336">
        <v>41.252951000000003</v>
      </c>
      <c r="V892" s="336">
        <v>41.568663999999998</v>
      </c>
      <c r="W892" s="336">
        <v>42.215521999999993</v>
      </c>
      <c r="X892" s="336">
        <v>42.789077999999996</v>
      </c>
      <c r="Y892" s="337">
        <v>43.902110999999998</v>
      </c>
    </row>
    <row r="893" spans="1:25" s="326" customFormat="1" ht="26.25" thickBot="1" x14ac:dyDescent="0.25">
      <c r="A893" s="339" t="s">
        <v>127</v>
      </c>
      <c r="B893" s="330">
        <v>3.6509273741482882</v>
      </c>
      <c r="C893" s="330">
        <v>3.6509273741482882</v>
      </c>
      <c r="D893" s="330">
        <v>3.6509273741482882</v>
      </c>
      <c r="E893" s="330">
        <v>3.6509273741482882</v>
      </c>
      <c r="F893" s="330">
        <v>3.6509273741482882</v>
      </c>
      <c r="G893" s="330">
        <v>3.6509273741482882</v>
      </c>
      <c r="H893" s="330">
        <v>3.6509273741482882</v>
      </c>
      <c r="I893" s="330">
        <v>3.6509273741482882</v>
      </c>
      <c r="J893" s="330">
        <v>3.6509273741482882</v>
      </c>
      <c r="K893" s="330">
        <v>3.6509273741482882</v>
      </c>
      <c r="L893" s="330">
        <v>3.6509273741482882</v>
      </c>
      <c r="M893" s="330">
        <v>3.6509273741482882</v>
      </c>
      <c r="N893" s="330">
        <v>3.6509273741482882</v>
      </c>
      <c r="O893" s="330">
        <v>3.6509273741482882</v>
      </c>
      <c r="P893" s="330">
        <v>3.6509273741482882</v>
      </c>
      <c r="Q893" s="330">
        <v>3.6509273741482882</v>
      </c>
      <c r="R893" s="330">
        <v>3.6509273741482882</v>
      </c>
      <c r="S893" s="330">
        <v>3.6509273741482882</v>
      </c>
      <c r="T893" s="330">
        <v>3.6509273741482882</v>
      </c>
      <c r="U893" s="330">
        <v>3.6509273741482882</v>
      </c>
      <c r="V893" s="330">
        <v>3.6509273741482882</v>
      </c>
      <c r="W893" s="330">
        <v>3.6509273741482882</v>
      </c>
      <c r="X893" s="330">
        <v>3.6509273741482882</v>
      </c>
      <c r="Y893" s="330">
        <v>3.6509273741482882</v>
      </c>
    </row>
    <row r="894" spans="1:25" s="323" customFormat="1" ht="15.75" thickBot="1" x14ac:dyDescent="0.25">
      <c r="A894" s="342">
        <v>23</v>
      </c>
      <c r="B894" s="316">
        <v>717.48758037414837</v>
      </c>
      <c r="C894" s="317">
        <v>698.7771863741483</v>
      </c>
      <c r="D894" s="317">
        <v>705.04591337414831</v>
      </c>
      <c r="E894" s="318">
        <v>712.98559137414827</v>
      </c>
      <c r="F894" s="318">
        <v>717.30664937414826</v>
      </c>
      <c r="G894" s="318">
        <v>719.98868537414819</v>
      </c>
      <c r="H894" s="318">
        <v>716.55099637414833</v>
      </c>
      <c r="I894" s="318">
        <v>708.82417837414835</v>
      </c>
      <c r="J894" s="318">
        <v>719.71196737414823</v>
      </c>
      <c r="K894" s="319">
        <v>721.03169937414827</v>
      </c>
      <c r="L894" s="318">
        <v>724.61839037414825</v>
      </c>
      <c r="M894" s="320">
        <v>723.55409037414825</v>
      </c>
      <c r="N894" s="319">
        <v>718.90309937414827</v>
      </c>
      <c r="O894" s="318">
        <v>698.15989237414828</v>
      </c>
      <c r="P894" s="320">
        <v>701.12928937414836</v>
      </c>
      <c r="Q894" s="321">
        <v>714.31596637414827</v>
      </c>
      <c r="R894" s="318">
        <v>731.79177237414831</v>
      </c>
      <c r="S894" s="321">
        <v>725.71461937414836</v>
      </c>
      <c r="T894" s="318">
        <v>713.78381637414827</v>
      </c>
      <c r="U894" s="317">
        <v>711.47428537414828</v>
      </c>
      <c r="V894" s="317">
        <v>704.46054837414829</v>
      </c>
      <c r="W894" s="317">
        <v>714.42239637414832</v>
      </c>
      <c r="X894" s="317">
        <v>715.02904737414826</v>
      </c>
      <c r="Y894" s="322">
        <v>718.75409737414827</v>
      </c>
    </row>
    <row r="895" spans="1:25" s="326" customFormat="1" ht="38.25" x14ac:dyDescent="0.2">
      <c r="A895" s="341" t="s">
        <v>7</v>
      </c>
      <c r="B895" s="325">
        <v>670.71</v>
      </c>
      <c r="C895" s="325">
        <v>653.13</v>
      </c>
      <c r="D895" s="325">
        <v>659.02</v>
      </c>
      <c r="E895" s="325">
        <v>666.48</v>
      </c>
      <c r="F895" s="325">
        <v>670.54</v>
      </c>
      <c r="G895" s="325">
        <v>673.06</v>
      </c>
      <c r="H895" s="325">
        <v>669.83</v>
      </c>
      <c r="I895" s="325">
        <v>662.57</v>
      </c>
      <c r="J895" s="325">
        <v>672.8</v>
      </c>
      <c r="K895" s="325">
        <v>674.04</v>
      </c>
      <c r="L895" s="325">
        <v>677.41</v>
      </c>
      <c r="M895" s="325">
        <v>676.41</v>
      </c>
      <c r="N895" s="325">
        <v>672.04</v>
      </c>
      <c r="O895" s="325">
        <v>652.54999999999995</v>
      </c>
      <c r="P895" s="325">
        <v>655.34</v>
      </c>
      <c r="Q895" s="325">
        <v>667.73</v>
      </c>
      <c r="R895" s="325">
        <v>684.15</v>
      </c>
      <c r="S895" s="325">
        <v>678.44</v>
      </c>
      <c r="T895" s="325">
        <v>667.23</v>
      </c>
      <c r="U895" s="325">
        <v>665.06</v>
      </c>
      <c r="V895" s="325">
        <v>658.47</v>
      </c>
      <c r="W895" s="325">
        <v>667.83</v>
      </c>
      <c r="X895" s="325">
        <v>668.4</v>
      </c>
      <c r="Y895" s="325">
        <v>671.9</v>
      </c>
    </row>
    <row r="896" spans="1:25" s="326" customFormat="1" ht="25.5" x14ac:dyDescent="0.2">
      <c r="A896" s="334" t="s">
        <v>9</v>
      </c>
      <c r="B896" s="328">
        <v>43.126652999999997</v>
      </c>
      <c r="C896" s="336">
        <v>41.996258999999995</v>
      </c>
      <c r="D896" s="336">
        <v>42.374985999999993</v>
      </c>
      <c r="E896" s="336">
        <v>42.854664</v>
      </c>
      <c r="F896" s="336">
        <v>43.115721999999998</v>
      </c>
      <c r="G896" s="336">
        <v>43.277757999999992</v>
      </c>
      <c r="H896" s="336">
        <v>43.070068999999997</v>
      </c>
      <c r="I896" s="336">
        <v>42.603251</v>
      </c>
      <c r="J896" s="336">
        <v>43.261039999999994</v>
      </c>
      <c r="K896" s="336">
        <v>43.340771999999994</v>
      </c>
      <c r="L896" s="336">
        <v>43.557462999999998</v>
      </c>
      <c r="M896" s="336">
        <v>43.493162999999996</v>
      </c>
      <c r="N896" s="336">
        <v>43.212171999999995</v>
      </c>
      <c r="O896" s="336">
        <v>41.958964999999992</v>
      </c>
      <c r="P896" s="336">
        <v>42.138362000000001</v>
      </c>
      <c r="Q896" s="336">
        <v>42.935038999999996</v>
      </c>
      <c r="R896" s="336">
        <v>43.990844999999993</v>
      </c>
      <c r="S896" s="336">
        <v>43.623691999999998</v>
      </c>
      <c r="T896" s="336">
        <v>42.902889000000002</v>
      </c>
      <c r="U896" s="336">
        <v>42.763357999999997</v>
      </c>
      <c r="V896" s="336">
        <v>42.339621000000001</v>
      </c>
      <c r="W896" s="336">
        <v>42.941468999999998</v>
      </c>
      <c r="X896" s="336">
        <v>42.978119999999997</v>
      </c>
      <c r="Y896" s="337">
        <v>43.203169999999993</v>
      </c>
    </row>
    <row r="897" spans="1:27" s="326" customFormat="1" ht="18.75" customHeight="1" outlineLevel="1" thickBot="1" x14ac:dyDescent="0.25">
      <c r="A897" s="339" t="s">
        <v>127</v>
      </c>
      <c r="B897" s="330">
        <v>3.6509273741482882</v>
      </c>
      <c r="C897" s="330">
        <v>3.6509273741482882</v>
      </c>
      <c r="D897" s="330">
        <v>3.6509273741482882</v>
      </c>
      <c r="E897" s="330">
        <v>3.6509273741482882</v>
      </c>
      <c r="F897" s="330">
        <v>3.6509273741482882</v>
      </c>
      <c r="G897" s="330">
        <v>3.6509273741482882</v>
      </c>
      <c r="H897" s="330">
        <v>3.6509273741482882</v>
      </c>
      <c r="I897" s="330">
        <v>3.6509273741482882</v>
      </c>
      <c r="J897" s="330">
        <v>3.6509273741482882</v>
      </c>
      <c r="K897" s="330">
        <v>3.6509273741482882</v>
      </c>
      <c r="L897" s="330">
        <v>3.6509273741482882</v>
      </c>
      <c r="M897" s="330">
        <v>3.6509273741482882</v>
      </c>
      <c r="N897" s="330">
        <v>3.6509273741482882</v>
      </c>
      <c r="O897" s="330">
        <v>3.6509273741482882</v>
      </c>
      <c r="P897" s="330">
        <v>3.6509273741482882</v>
      </c>
      <c r="Q897" s="330">
        <v>3.6509273741482882</v>
      </c>
      <c r="R897" s="330">
        <v>3.6509273741482882</v>
      </c>
      <c r="S897" s="330">
        <v>3.6509273741482882</v>
      </c>
      <c r="T897" s="330">
        <v>3.6509273741482882</v>
      </c>
      <c r="U897" s="330">
        <v>3.6509273741482882</v>
      </c>
      <c r="V897" s="330">
        <v>3.6509273741482882</v>
      </c>
      <c r="W897" s="330">
        <v>3.6509273741482882</v>
      </c>
      <c r="X897" s="330">
        <v>3.6509273741482882</v>
      </c>
      <c r="Y897" s="330">
        <v>3.6509273741482882</v>
      </c>
    </row>
    <row r="898" spans="1:27" s="323" customFormat="1" ht="18.75" customHeight="1" thickBot="1" x14ac:dyDescent="0.25">
      <c r="A898" s="343">
        <v>24</v>
      </c>
      <c r="B898" s="316">
        <v>798.64045537414836</v>
      </c>
      <c r="C898" s="317">
        <v>770.31943237414828</v>
      </c>
      <c r="D898" s="317">
        <v>770.31943237414828</v>
      </c>
      <c r="E898" s="318">
        <v>778.66354437414839</v>
      </c>
      <c r="F898" s="318">
        <v>783.04846037414825</v>
      </c>
      <c r="G898" s="318">
        <v>799.17260537414836</v>
      </c>
      <c r="H898" s="318">
        <v>800.91805737414836</v>
      </c>
      <c r="I898" s="318">
        <v>790.17927037414825</v>
      </c>
      <c r="J898" s="318">
        <v>795.55398537414828</v>
      </c>
      <c r="K898" s="319">
        <v>804.8346813741482</v>
      </c>
      <c r="L898" s="318">
        <v>809.75174737414829</v>
      </c>
      <c r="M898" s="320">
        <v>812.49764137414832</v>
      </c>
      <c r="N898" s="319">
        <v>806.26084337414829</v>
      </c>
      <c r="O898" s="318">
        <v>782.52695337414832</v>
      </c>
      <c r="P898" s="320">
        <v>782.69724137414835</v>
      </c>
      <c r="Q898" s="321">
        <v>800.17304737414827</v>
      </c>
      <c r="R898" s="318">
        <v>816.94641537414827</v>
      </c>
      <c r="S898" s="321">
        <v>812.64664337414831</v>
      </c>
      <c r="T898" s="318">
        <v>782.99524537414823</v>
      </c>
      <c r="U898" s="317">
        <v>781.55844037414829</v>
      </c>
      <c r="V898" s="317">
        <v>789.96641037414827</v>
      </c>
      <c r="W898" s="317">
        <v>799.07681837414827</v>
      </c>
      <c r="X898" s="317">
        <v>804.93046837414829</v>
      </c>
      <c r="Y898" s="322">
        <v>804.80275237414833</v>
      </c>
      <c r="AA898" s="326"/>
    </row>
    <row r="899" spans="1:27" s="326" customFormat="1" ht="18.75" customHeight="1" outlineLevel="1" x14ac:dyDescent="0.2">
      <c r="A899" s="341" t="s">
        <v>7</v>
      </c>
      <c r="B899" s="325">
        <v>746.96</v>
      </c>
      <c r="C899" s="325">
        <v>720.35</v>
      </c>
      <c r="D899" s="325">
        <v>720.35</v>
      </c>
      <c r="E899" s="325">
        <v>728.19</v>
      </c>
      <c r="F899" s="325">
        <v>732.31</v>
      </c>
      <c r="G899" s="325">
        <v>747.46</v>
      </c>
      <c r="H899" s="325">
        <v>749.1</v>
      </c>
      <c r="I899" s="325">
        <v>739.01</v>
      </c>
      <c r="J899" s="325">
        <v>744.06</v>
      </c>
      <c r="K899" s="325">
        <v>752.78</v>
      </c>
      <c r="L899" s="325">
        <v>757.4</v>
      </c>
      <c r="M899" s="325">
        <v>759.98</v>
      </c>
      <c r="N899" s="325">
        <v>754.12</v>
      </c>
      <c r="O899" s="325">
        <v>731.82</v>
      </c>
      <c r="P899" s="325">
        <v>731.98</v>
      </c>
      <c r="Q899" s="325">
        <v>748.4</v>
      </c>
      <c r="R899" s="325">
        <v>764.16</v>
      </c>
      <c r="S899" s="325">
        <v>760.12</v>
      </c>
      <c r="T899" s="325">
        <v>732.26</v>
      </c>
      <c r="U899" s="325">
        <v>730.91</v>
      </c>
      <c r="V899" s="325">
        <v>738.81</v>
      </c>
      <c r="W899" s="325">
        <v>747.37</v>
      </c>
      <c r="X899" s="325">
        <v>752.87</v>
      </c>
      <c r="Y899" s="325">
        <v>752.75</v>
      </c>
      <c r="AA899" s="323"/>
    </row>
    <row r="900" spans="1:27" s="326" customFormat="1" ht="18.75" customHeight="1" outlineLevel="1" x14ac:dyDescent="0.2">
      <c r="A900" s="334" t="s">
        <v>9</v>
      </c>
      <c r="B900" s="328">
        <v>48.029527999999999</v>
      </c>
      <c r="C900" s="336">
        <v>46.318505000000002</v>
      </c>
      <c r="D900" s="336">
        <v>46.318505000000002</v>
      </c>
      <c r="E900" s="336">
        <v>46.822617000000001</v>
      </c>
      <c r="F900" s="336">
        <v>47.087532999999993</v>
      </c>
      <c r="G900" s="336">
        <v>48.061678000000001</v>
      </c>
      <c r="H900" s="336">
        <v>48.16713</v>
      </c>
      <c r="I900" s="336">
        <v>47.518342999999994</v>
      </c>
      <c r="J900" s="336">
        <v>47.843057999999992</v>
      </c>
      <c r="K900" s="336">
        <v>48.403753999999992</v>
      </c>
      <c r="L900" s="336">
        <v>48.700819999999993</v>
      </c>
      <c r="M900" s="336">
        <v>48.866713999999995</v>
      </c>
      <c r="N900" s="336">
        <v>48.489915999999994</v>
      </c>
      <c r="O900" s="336">
        <v>47.056026000000003</v>
      </c>
      <c r="P900" s="336">
        <v>47.066313999999998</v>
      </c>
      <c r="Q900" s="336">
        <v>48.122119999999995</v>
      </c>
      <c r="R900" s="336">
        <v>49.135487999999995</v>
      </c>
      <c r="S900" s="336">
        <v>48.875715999999997</v>
      </c>
      <c r="T900" s="336">
        <v>47.084317999999996</v>
      </c>
      <c r="U900" s="336">
        <v>46.997512999999998</v>
      </c>
      <c r="V900" s="336">
        <v>47.505482999999991</v>
      </c>
      <c r="W900" s="336">
        <v>48.055890999999995</v>
      </c>
      <c r="X900" s="336">
        <v>48.409540999999997</v>
      </c>
      <c r="Y900" s="337">
        <v>48.401824999999995</v>
      </c>
    </row>
    <row r="901" spans="1:27" s="326" customFormat="1" ht="18.75" customHeight="1" outlineLevel="1" thickBot="1" x14ac:dyDescent="0.25">
      <c r="A901" s="339" t="s">
        <v>127</v>
      </c>
      <c r="B901" s="330">
        <v>3.6509273741482882</v>
      </c>
      <c r="C901" s="330">
        <v>3.6509273741482882</v>
      </c>
      <c r="D901" s="330">
        <v>3.6509273741482882</v>
      </c>
      <c r="E901" s="330">
        <v>3.6509273741482882</v>
      </c>
      <c r="F901" s="330">
        <v>3.6509273741482882</v>
      </c>
      <c r="G901" s="330">
        <v>3.6509273741482882</v>
      </c>
      <c r="H901" s="330">
        <v>3.6509273741482882</v>
      </c>
      <c r="I901" s="330">
        <v>3.6509273741482882</v>
      </c>
      <c r="J901" s="330">
        <v>3.6509273741482882</v>
      </c>
      <c r="K901" s="330">
        <v>3.6509273741482882</v>
      </c>
      <c r="L901" s="330">
        <v>3.6509273741482882</v>
      </c>
      <c r="M901" s="330">
        <v>3.6509273741482882</v>
      </c>
      <c r="N901" s="330">
        <v>3.6509273741482882</v>
      </c>
      <c r="O901" s="330">
        <v>3.6509273741482882</v>
      </c>
      <c r="P901" s="330">
        <v>3.6509273741482882</v>
      </c>
      <c r="Q901" s="330">
        <v>3.6509273741482882</v>
      </c>
      <c r="R901" s="330">
        <v>3.6509273741482882</v>
      </c>
      <c r="S901" s="330">
        <v>3.6509273741482882</v>
      </c>
      <c r="T901" s="330">
        <v>3.6509273741482882</v>
      </c>
      <c r="U901" s="330">
        <v>3.6509273741482882</v>
      </c>
      <c r="V901" s="330">
        <v>3.6509273741482882</v>
      </c>
      <c r="W901" s="330">
        <v>3.6509273741482882</v>
      </c>
      <c r="X901" s="330">
        <v>3.6509273741482882</v>
      </c>
      <c r="Y901" s="330">
        <v>3.6509273741482882</v>
      </c>
    </row>
    <row r="902" spans="1:27" s="323" customFormat="1" ht="18.75" customHeight="1" thickBot="1" x14ac:dyDescent="0.25">
      <c r="A902" s="332">
        <v>25</v>
      </c>
      <c r="B902" s="316">
        <v>702.81088337414826</v>
      </c>
      <c r="C902" s="317">
        <v>688.10225737414828</v>
      </c>
      <c r="D902" s="317">
        <v>679.44949837414833</v>
      </c>
      <c r="E902" s="318">
        <v>733.49465237414825</v>
      </c>
      <c r="F902" s="318">
        <v>742.01969537414834</v>
      </c>
      <c r="G902" s="318">
        <v>745.71281637414836</v>
      </c>
      <c r="H902" s="318">
        <v>740.78510737414831</v>
      </c>
      <c r="I902" s="318">
        <v>725.66140437414833</v>
      </c>
      <c r="J902" s="318">
        <v>743.41392837414833</v>
      </c>
      <c r="K902" s="319">
        <v>759.35714237414822</v>
      </c>
      <c r="L902" s="318">
        <v>758.03741037414829</v>
      </c>
      <c r="M902" s="320">
        <v>758.40991537414823</v>
      </c>
      <c r="N902" s="319">
        <v>752.68398137414829</v>
      </c>
      <c r="O902" s="318">
        <v>714.69911437414828</v>
      </c>
      <c r="P902" s="320">
        <v>720.41440537414837</v>
      </c>
      <c r="Q902" s="321">
        <v>746.97933337414827</v>
      </c>
      <c r="R902" s="318">
        <v>772.67153537414822</v>
      </c>
      <c r="S902" s="321">
        <v>756.83475137414825</v>
      </c>
      <c r="T902" s="318">
        <v>752.77976837414826</v>
      </c>
      <c r="U902" s="317">
        <v>716.63614037414823</v>
      </c>
      <c r="V902" s="317">
        <v>727.61971637414831</v>
      </c>
      <c r="W902" s="317">
        <v>727.50264337414831</v>
      </c>
      <c r="X902" s="317">
        <v>747.66048537414827</v>
      </c>
      <c r="Y902" s="322">
        <v>749.06536137414832</v>
      </c>
      <c r="AA902" s="326"/>
    </row>
    <row r="903" spans="1:27" s="326" customFormat="1" ht="18.75" customHeight="1" outlineLevel="1" x14ac:dyDescent="0.2">
      <c r="A903" s="341" t="s">
        <v>7</v>
      </c>
      <c r="B903" s="325">
        <v>656.92</v>
      </c>
      <c r="C903" s="325">
        <v>643.1</v>
      </c>
      <c r="D903" s="325">
        <v>634.97</v>
      </c>
      <c r="E903" s="325">
        <v>685.75</v>
      </c>
      <c r="F903" s="325">
        <v>693.76</v>
      </c>
      <c r="G903" s="325">
        <v>697.23</v>
      </c>
      <c r="H903" s="325">
        <v>692.6</v>
      </c>
      <c r="I903" s="325">
        <v>678.39</v>
      </c>
      <c r="J903" s="325">
        <v>695.07</v>
      </c>
      <c r="K903" s="325">
        <v>710.05</v>
      </c>
      <c r="L903" s="325">
        <v>708.81</v>
      </c>
      <c r="M903" s="325">
        <v>709.16</v>
      </c>
      <c r="N903" s="325">
        <v>703.78</v>
      </c>
      <c r="O903" s="325">
        <v>668.09</v>
      </c>
      <c r="P903" s="325">
        <v>673.46</v>
      </c>
      <c r="Q903" s="325">
        <v>698.42</v>
      </c>
      <c r="R903" s="325">
        <v>722.56</v>
      </c>
      <c r="S903" s="325">
        <v>707.68</v>
      </c>
      <c r="T903" s="325">
        <v>703.87</v>
      </c>
      <c r="U903" s="325">
        <v>669.91</v>
      </c>
      <c r="V903" s="325">
        <v>680.23</v>
      </c>
      <c r="W903" s="325">
        <v>680.12</v>
      </c>
      <c r="X903" s="325">
        <v>699.06</v>
      </c>
      <c r="Y903" s="325">
        <v>700.38</v>
      </c>
      <c r="AA903" s="323"/>
    </row>
    <row r="904" spans="1:27" s="326" customFormat="1" ht="18.75" customHeight="1" outlineLevel="1" x14ac:dyDescent="0.2">
      <c r="A904" s="334" t="s">
        <v>9</v>
      </c>
      <c r="B904" s="328">
        <v>42.239955999999992</v>
      </c>
      <c r="C904" s="336">
        <v>41.351329999999997</v>
      </c>
      <c r="D904" s="336">
        <v>40.828570999999997</v>
      </c>
      <c r="E904" s="336">
        <v>44.093724999999999</v>
      </c>
      <c r="F904" s="336">
        <v>44.608767999999998</v>
      </c>
      <c r="G904" s="336">
        <v>44.831888999999997</v>
      </c>
      <c r="H904" s="336">
        <v>44.534179999999999</v>
      </c>
      <c r="I904" s="336">
        <v>43.620476999999994</v>
      </c>
      <c r="J904" s="336">
        <v>44.693001000000002</v>
      </c>
      <c r="K904" s="336">
        <v>45.656214999999996</v>
      </c>
      <c r="L904" s="336">
        <v>45.576482999999996</v>
      </c>
      <c r="M904" s="336">
        <v>45.598987999999999</v>
      </c>
      <c r="N904" s="336">
        <v>45.253053999999999</v>
      </c>
      <c r="O904" s="336">
        <v>42.958187000000002</v>
      </c>
      <c r="P904" s="336">
        <v>43.303477999999998</v>
      </c>
      <c r="Q904" s="336">
        <v>44.908405999999992</v>
      </c>
      <c r="R904" s="336">
        <v>46.460607999999993</v>
      </c>
      <c r="S904" s="336">
        <v>45.503823999999994</v>
      </c>
      <c r="T904" s="336">
        <v>45.258840999999997</v>
      </c>
      <c r="U904" s="336">
        <v>43.075212999999998</v>
      </c>
      <c r="V904" s="336">
        <v>43.738788999999997</v>
      </c>
      <c r="W904" s="336">
        <v>43.731715999999999</v>
      </c>
      <c r="X904" s="336">
        <v>44.949557999999996</v>
      </c>
      <c r="Y904" s="337">
        <v>45.034433999999997</v>
      </c>
    </row>
    <row r="905" spans="1:27" s="326" customFormat="1" ht="18.75" customHeight="1" outlineLevel="1" thickBot="1" x14ac:dyDescent="0.25">
      <c r="A905" s="339" t="s">
        <v>127</v>
      </c>
      <c r="B905" s="330">
        <v>3.6509273741482882</v>
      </c>
      <c r="C905" s="330">
        <v>3.6509273741482882</v>
      </c>
      <c r="D905" s="330">
        <v>3.6509273741482882</v>
      </c>
      <c r="E905" s="330">
        <v>3.6509273741482882</v>
      </c>
      <c r="F905" s="330">
        <v>3.6509273741482882</v>
      </c>
      <c r="G905" s="330">
        <v>3.6509273741482882</v>
      </c>
      <c r="H905" s="330">
        <v>3.6509273741482882</v>
      </c>
      <c r="I905" s="330">
        <v>3.6509273741482882</v>
      </c>
      <c r="J905" s="330">
        <v>3.6509273741482882</v>
      </c>
      <c r="K905" s="330">
        <v>3.6509273741482882</v>
      </c>
      <c r="L905" s="330">
        <v>3.6509273741482882</v>
      </c>
      <c r="M905" s="330">
        <v>3.6509273741482882</v>
      </c>
      <c r="N905" s="330">
        <v>3.6509273741482882</v>
      </c>
      <c r="O905" s="330">
        <v>3.6509273741482882</v>
      </c>
      <c r="P905" s="330">
        <v>3.6509273741482882</v>
      </c>
      <c r="Q905" s="330">
        <v>3.6509273741482882</v>
      </c>
      <c r="R905" s="330">
        <v>3.6509273741482882</v>
      </c>
      <c r="S905" s="330">
        <v>3.6509273741482882</v>
      </c>
      <c r="T905" s="330">
        <v>3.6509273741482882</v>
      </c>
      <c r="U905" s="330">
        <v>3.6509273741482882</v>
      </c>
      <c r="V905" s="330">
        <v>3.6509273741482882</v>
      </c>
      <c r="W905" s="330">
        <v>3.6509273741482882</v>
      </c>
      <c r="X905" s="330">
        <v>3.6509273741482882</v>
      </c>
      <c r="Y905" s="330">
        <v>3.6509273741482882</v>
      </c>
    </row>
    <row r="906" spans="1:27" s="323" customFormat="1" ht="18.75" customHeight="1" thickBot="1" x14ac:dyDescent="0.25">
      <c r="A906" s="340">
        <v>26</v>
      </c>
      <c r="B906" s="316">
        <v>538.47232037414824</v>
      </c>
      <c r="C906" s="317">
        <v>515.49408337414832</v>
      </c>
      <c r="D906" s="317">
        <v>509.6404333741483</v>
      </c>
      <c r="E906" s="318">
        <v>534.43862337414828</v>
      </c>
      <c r="F906" s="318">
        <v>552.54236637414829</v>
      </c>
      <c r="G906" s="318">
        <v>545.09226637414827</v>
      </c>
      <c r="H906" s="318">
        <v>534.80048537414825</v>
      </c>
      <c r="I906" s="318">
        <v>530.97964837414827</v>
      </c>
      <c r="J906" s="318">
        <v>533.85325837414825</v>
      </c>
      <c r="K906" s="319">
        <v>539.25990237414828</v>
      </c>
      <c r="L906" s="318">
        <v>541.43107437414835</v>
      </c>
      <c r="M906" s="320">
        <v>545.93306337414833</v>
      </c>
      <c r="N906" s="319">
        <v>547.63594337414827</v>
      </c>
      <c r="O906" s="318">
        <v>522.51846337414827</v>
      </c>
      <c r="P906" s="320">
        <v>527.15881137414829</v>
      </c>
      <c r="Q906" s="321">
        <v>551.09491837414828</v>
      </c>
      <c r="R906" s="318">
        <v>574.69044937414822</v>
      </c>
      <c r="S906" s="321">
        <v>560.30111337414826</v>
      </c>
      <c r="T906" s="318">
        <v>545.54991537414833</v>
      </c>
      <c r="U906" s="317">
        <v>543.2190983741483</v>
      </c>
      <c r="V906" s="317">
        <v>535.8541423741483</v>
      </c>
      <c r="W906" s="317">
        <v>537.09937337414829</v>
      </c>
      <c r="X906" s="317">
        <v>542.50601737414831</v>
      </c>
      <c r="Y906" s="322">
        <v>540.46256137414832</v>
      </c>
      <c r="AA906" s="326"/>
    </row>
    <row r="907" spans="1:27" s="326" customFormat="1" ht="18.75" customHeight="1" outlineLevel="1" x14ac:dyDescent="0.2">
      <c r="A907" s="333" t="s">
        <v>7</v>
      </c>
      <c r="B907" s="325">
        <v>502.51</v>
      </c>
      <c r="C907" s="325">
        <v>480.92</v>
      </c>
      <c r="D907" s="325">
        <v>475.42</v>
      </c>
      <c r="E907" s="325">
        <v>498.72</v>
      </c>
      <c r="F907" s="325">
        <v>515.73</v>
      </c>
      <c r="G907" s="325">
        <v>508.73</v>
      </c>
      <c r="H907" s="325">
        <v>499.06</v>
      </c>
      <c r="I907" s="325">
        <v>495.47</v>
      </c>
      <c r="J907" s="325">
        <v>498.17</v>
      </c>
      <c r="K907" s="325">
        <v>503.25</v>
      </c>
      <c r="L907" s="325">
        <v>505.29</v>
      </c>
      <c r="M907" s="325">
        <v>509.52</v>
      </c>
      <c r="N907" s="325">
        <v>511.12</v>
      </c>
      <c r="O907" s="325">
        <v>487.52</v>
      </c>
      <c r="P907" s="325">
        <v>491.88</v>
      </c>
      <c r="Q907" s="325">
        <v>514.37</v>
      </c>
      <c r="R907" s="325">
        <v>536.54</v>
      </c>
      <c r="S907" s="325">
        <v>523.02</v>
      </c>
      <c r="T907" s="325">
        <v>509.16</v>
      </c>
      <c r="U907" s="325">
        <v>506.97</v>
      </c>
      <c r="V907" s="325">
        <v>500.05</v>
      </c>
      <c r="W907" s="325">
        <v>501.22</v>
      </c>
      <c r="X907" s="325">
        <v>506.3</v>
      </c>
      <c r="Y907" s="325">
        <v>504.38</v>
      </c>
      <c r="AA907" s="323"/>
    </row>
    <row r="908" spans="1:27" s="326" customFormat="1" ht="18.75" customHeight="1" outlineLevel="1" x14ac:dyDescent="0.2">
      <c r="A908" s="334" t="s">
        <v>9</v>
      </c>
      <c r="B908" s="328">
        <v>32.311392999999995</v>
      </c>
      <c r="C908" s="336">
        <v>30.923155999999999</v>
      </c>
      <c r="D908" s="336">
        <v>30.569506000000001</v>
      </c>
      <c r="E908" s="336">
        <v>32.067695999999998</v>
      </c>
      <c r="F908" s="336">
        <v>33.161439000000001</v>
      </c>
      <c r="G908" s="336">
        <v>32.711339000000002</v>
      </c>
      <c r="H908" s="336">
        <v>32.089557999999997</v>
      </c>
      <c r="I908" s="336">
        <v>31.858720999999999</v>
      </c>
      <c r="J908" s="336">
        <v>32.032330999999999</v>
      </c>
      <c r="K908" s="336">
        <v>32.358975000000001</v>
      </c>
      <c r="L908" s="336">
        <v>32.490147</v>
      </c>
      <c r="M908" s="336">
        <v>32.762135999999998</v>
      </c>
      <c r="N908" s="336">
        <v>32.865015999999997</v>
      </c>
      <c r="O908" s="336">
        <v>31.347535999999998</v>
      </c>
      <c r="P908" s="336">
        <v>31.627883999999998</v>
      </c>
      <c r="Q908" s="336">
        <v>33.073990999999999</v>
      </c>
      <c r="R908" s="336">
        <v>34.499521999999999</v>
      </c>
      <c r="S908" s="336">
        <v>33.630185999999995</v>
      </c>
      <c r="T908" s="336">
        <v>32.738987999999999</v>
      </c>
      <c r="U908" s="336">
        <v>32.598171000000001</v>
      </c>
      <c r="V908" s="336">
        <v>32.153214999999996</v>
      </c>
      <c r="W908" s="336">
        <v>32.228445999999998</v>
      </c>
      <c r="X908" s="336">
        <v>32.55509</v>
      </c>
      <c r="Y908" s="337">
        <v>32.431633999999995</v>
      </c>
    </row>
    <row r="909" spans="1:27" s="326" customFormat="1" ht="18.75" customHeight="1" outlineLevel="1" thickBot="1" x14ac:dyDescent="0.25">
      <c r="A909" s="329" t="s">
        <v>127</v>
      </c>
      <c r="B909" s="330">
        <v>3.6509273741482882</v>
      </c>
      <c r="C909" s="330">
        <v>3.6509273741482882</v>
      </c>
      <c r="D909" s="330">
        <v>3.6509273741482882</v>
      </c>
      <c r="E909" s="330">
        <v>3.6509273741482882</v>
      </c>
      <c r="F909" s="330">
        <v>3.6509273741482882</v>
      </c>
      <c r="G909" s="330">
        <v>3.6509273741482882</v>
      </c>
      <c r="H909" s="330">
        <v>3.6509273741482882</v>
      </c>
      <c r="I909" s="330">
        <v>3.6509273741482882</v>
      </c>
      <c r="J909" s="330">
        <v>3.6509273741482882</v>
      </c>
      <c r="K909" s="330">
        <v>3.6509273741482882</v>
      </c>
      <c r="L909" s="330">
        <v>3.6509273741482882</v>
      </c>
      <c r="M909" s="330">
        <v>3.6509273741482882</v>
      </c>
      <c r="N909" s="330">
        <v>3.6509273741482882</v>
      </c>
      <c r="O909" s="330">
        <v>3.6509273741482882</v>
      </c>
      <c r="P909" s="330">
        <v>3.6509273741482882</v>
      </c>
      <c r="Q909" s="330">
        <v>3.6509273741482882</v>
      </c>
      <c r="R909" s="330">
        <v>3.6509273741482882</v>
      </c>
      <c r="S909" s="330">
        <v>3.6509273741482882</v>
      </c>
      <c r="T909" s="330">
        <v>3.6509273741482882</v>
      </c>
      <c r="U909" s="330">
        <v>3.6509273741482882</v>
      </c>
      <c r="V909" s="330">
        <v>3.6509273741482882</v>
      </c>
      <c r="W909" s="330">
        <v>3.6509273741482882</v>
      </c>
      <c r="X909" s="330">
        <v>3.6509273741482882</v>
      </c>
      <c r="Y909" s="330">
        <v>3.6509273741482882</v>
      </c>
    </row>
    <row r="910" spans="1:27" s="323" customFormat="1" ht="18.75" customHeight="1" thickBot="1" x14ac:dyDescent="0.25">
      <c r="A910" s="331">
        <v>27</v>
      </c>
      <c r="B910" s="316">
        <v>719.80775437414832</v>
      </c>
      <c r="C910" s="317">
        <v>681.1417353741482</v>
      </c>
      <c r="D910" s="317">
        <v>694.66898837414828</v>
      </c>
      <c r="E910" s="318">
        <v>710.60155937414834</v>
      </c>
      <c r="F910" s="318">
        <v>726.36384237414825</v>
      </c>
      <c r="G910" s="318">
        <v>719.04145837414831</v>
      </c>
      <c r="H910" s="318">
        <v>716.68935537414836</v>
      </c>
      <c r="I910" s="318">
        <v>707.28094337414825</v>
      </c>
      <c r="J910" s="318">
        <v>714.16696437414828</v>
      </c>
      <c r="K910" s="319">
        <v>716.84900037414832</v>
      </c>
      <c r="L910" s="318">
        <v>721.52127737414833</v>
      </c>
      <c r="M910" s="320">
        <v>720.37183337414831</v>
      </c>
      <c r="N910" s="319">
        <v>703.44946337414831</v>
      </c>
      <c r="O910" s="318">
        <v>680.06679237414824</v>
      </c>
      <c r="P910" s="320">
        <v>681.59938437414826</v>
      </c>
      <c r="Q910" s="321">
        <v>709.55854537414825</v>
      </c>
      <c r="R910" s="318">
        <v>737.00684237414828</v>
      </c>
      <c r="S910" s="321">
        <v>726.0551953741483</v>
      </c>
      <c r="T910" s="318">
        <v>713.94346137414823</v>
      </c>
      <c r="U910" s="317">
        <v>687.11245837414822</v>
      </c>
      <c r="V910" s="317">
        <v>695.50978537414824</v>
      </c>
      <c r="W910" s="317">
        <v>696.4357263741482</v>
      </c>
      <c r="X910" s="317">
        <v>706.5572193741483</v>
      </c>
      <c r="Y910" s="322">
        <v>707.01486837414825</v>
      </c>
      <c r="AA910" s="326"/>
    </row>
    <row r="911" spans="1:27" s="326" customFormat="1" ht="18.75" customHeight="1" outlineLevel="1" x14ac:dyDescent="0.2">
      <c r="A911" s="333" t="s">
        <v>7</v>
      </c>
      <c r="B911" s="325">
        <v>672.89</v>
      </c>
      <c r="C911" s="325">
        <v>636.55999999999995</v>
      </c>
      <c r="D911" s="325">
        <v>649.27</v>
      </c>
      <c r="E911" s="325">
        <v>664.24</v>
      </c>
      <c r="F911" s="325">
        <v>679.05</v>
      </c>
      <c r="G911" s="325">
        <v>672.17</v>
      </c>
      <c r="H911" s="325">
        <v>669.96</v>
      </c>
      <c r="I911" s="325">
        <v>661.12</v>
      </c>
      <c r="J911" s="325">
        <v>667.59</v>
      </c>
      <c r="K911" s="325">
        <v>670.11</v>
      </c>
      <c r="L911" s="325">
        <v>674.5</v>
      </c>
      <c r="M911" s="325">
        <v>673.42</v>
      </c>
      <c r="N911" s="325">
        <v>657.52</v>
      </c>
      <c r="O911" s="325">
        <v>635.54999999999995</v>
      </c>
      <c r="P911" s="325">
        <v>636.99</v>
      </c>
      <c r="Q911" s="325">
        <v>663.26</v>
      </c>
      <c r="R911" s="325">
        <v>689.05</v>
      </c>
      <c r="S911" s="325">
        <v>678.76</v>
      </c>
      <c r="T911" s="325">
        <v>667.38</v>
      </c>
      <c r="U911" s="325">
        <v>642.16999999999996</v>
      </c>
      <c r="V911" s="325">
        <v>650.05999999999995</v>
      </c>
      <c r="W911" s="325">
        <v>650.92999999999995</v>
      </c>
      <c r="X911" s="325">
        <v>660.44</v>
      </c>
      <c r="Y911" s="325">
        <v>660.87</v>
      </c>
      <c r="AA911" s="323"/>
    </row>
    <row r="912" spans="1:27" s="326" customFormat="1" ht="18.75" customHeight="1" outlineLevel="1" x14ac:dyDescent="0.2">
      <c r="A912" s="334" t="s">
        <v>9</v>
      </c>
      <c r="B912" s="328">
        <v>43.266826999999999</v>
      </c>
      <c r="C912" s="336">
        <v>40.930807999999992</v>
      </c>
      <c r="D912" s="336">
        <v>41.748060999999993</v>
      </c>
      <c r="E912" s="336">
        <v>42.710631999999997</v>
      </c>
      <c r="F912" s="336">
        <v>43.662914999999991</v>
      </c>
      <c r="G912" s="336">
        <v>43.220530999999994</v>
      </c>
      <c r="H912" s="336">
        <v>43.078428000000002</v>
      </c>
      <c r="I912" s="336">
        <v>42.510016</v>
      </c>
      <c r="J912" s="336">
        <v>42.926037000000001</v>
      </c>
      <c r="K912" s="336">
        <v>43.088073000000001</v>
      </c>
      <c r="L912" s="336">
        <v>43.370349999999995</v>
      </c>
      <c r="M912" s="336">
        <v>43.300905999999998</v>
      </c>
      <c r="N912" s="336">
        <v>42.278535999999995</v>
      </c>
      <c r="O912" s="336">
        <v>40.865864999999992</v>
      </c>
      <c r="P912" s="336">
        <v>40.958456999999996</v>
      </c>
      <c r="Q912" s="336">
        <v>42.647617999999994</v>
      </c>
      <c r="R912" s="336">
        <v>44.305914999999992</v>
      </c>
      <c r="S912" s="336">
        <v>43.644267999999997</v>
      </c>
      <c r="T912" s="336">
        <v>42.912533999999994</v>
      </c>
      <c r="U912" s="336">
        <v>41.291530999999992</v>
      </c>
      <c r="V912" s="336">
        <v>41.798857999999996</v>
      </c>
      <c r="W912" s="336">
        <v>41.854798999999993</v>
      </c>
      <c r="X912" s="336">
        <v>42.466292000000003</v>
      </c>
      <c r="Y912" s="337">
        <v>42.493941</v>
      </c>
    </row>
    <row r="913" spans="1:27" s="326" customFormat="1" ht="18.75" customHeight="1" outlineLevel="1" thickBot="1" x14ac:dyDescent="0.25">
      <c r="A913" s="329" t="s">
        <v>127</v>
      </c>
      <c r="B913" s="330">
        <v>3.6509273741482882</v>
      </c>
      <c r="C913" s="330">
        <v>3.6509273741482882</v>
      </c>
      <c r="D913" s="330">
        <v>3.6509273741482882</v>
      </c>
      <c r="E913" s="330">
        <v>3.6509273741482882</v>
      </c>
      <c r="F913" s="330">
        <v>3.6509273741482882</v>
      </c>
      <c r="G913" s="330">
        <v>3.6509273741482882</v>
      </c>
      <c r="H913" s="330">
        <v>3.6509273741482882</v>
      </c>
      <c r="I913" s="330">
        <v>3.6509273741482882</v>
      </c>
      <c r="J913" s="330">
        <v>3.6509273741482882</v>
      </c>
      <c r="K913" s="330">
        <v>3.6509273741482882</v>
      </c>
      <c r="L913" s="330">
        <v>3.6509273741482882</v>
      </c>
      <c r="M913" s="330">
        <v>3.6509273741482882</v>
      </c>
      <c r="N913" s="330">
        <v>3.6509273741482882</v>
      </c>
      <c r="O913" s="330">
        <v>3.6509273741482882</v>
      </c>
      <c r="P913" s="330">
        <v>3.6509273741482882</v>
      </c>
      <c r="Q913" s="330">
        <v>3.6509273741482882</v>
      </c>
      <c r="R913" s="330">
        <v>3.6509273741482882</v>
      </c>
      <c r="S913" s="330">
        <v>3.6509273741482882</v>
      </c>
      <c r="T913" s="330">
        <v>3.6509273741482882</v>
      </c>
      <c r="U913" s="330">
        <v>3.6509273741482882</v>
      </c>
      <c r="V913" s="330">
        <v>3.6509273741482882</v>
      </c>
      <c r="W913" s="330">
        <v>3.6509273741482882</v>
      </c>
      <c r="X913" s="330">
        <v>3.6509273741482882</v>
      </c>
      <c r="Y913" s="330">
        <v>3.6509273741482882</v>
      </c>
    </row>
    <row r="914" spans="1:27" s="323" customFormat="1" ht="18.75" customHeight="1" thickBot="1" x14ac:dyDescent="0.25">
      <c r="A914" s="343">
        <v>28</v>
      </c>
      <c r="B914" s="316">
        <v>715.99756037414818</v>
      </c>
      <c r="C914" s="317">
        <v>679.79007437414828</v>
      </c>
      <c r="D914" s="317">
        <v>683.24904937414829</v>
      </c>
      <c r="E914" s="318">
        <v>708.07916837414825</v>
      </c>
      <c r="F914" s="318">
        <v>719.98868537414819</v>
      </c>
      <c r="G914" s="318">
        <v>713.91153237414835</v>
      </c>
      <c r="H914" s="318">
        <v>707.36608737414838</v>
      </c>
      <c r="I914" s="318">
        <v>696.77630237414826</v>
      </c>
      <c r="J914" s="318">
        <v>699.02197537414827</v>
      </c>
      <c r="K914" s="319">
        <v>707.15322737414829</v>
      </c>
      <c r="L914" s="318">
        <v>714.79490137414825</v>
      </c>
      <c r="M914" s="320">
        <v>717.68979737414827</v>
      </c>
      <c r="N914" s="319">
        <v>716.54035337414837</v>
      </c>
      <c r="O914" s="318">
        <v>689.75192237414831</v>
      </c>
      <c r="P914" s="320">
        <v>695.88229037414828</v>
      </c>
      <c r="Q914" s="321">
        <v>716.46585237414831</v>
      </c>
      <c r="R914" s="318">
        <v>747.97977537414829</v>
      </c>
      <c r="S914" s="321">
        <v>733.59043937414833</v>
      </c>
      <c r="T914" s="318">
        <v>720.16961637414829</v>
      </c>
      <c r="U914" s="317">
        <v>717.37050737414836</v>
      </c>
      <c r="V914" s="317">
        <v>703.84325437414827</v>
      </c>
      <c r="W914" s="317">
        <v>705.06719937414823</v>
      </c>
      <c r="X914" s="317">
        <v>714.55011237414828</v>
      </c>
      <c r="Y914" s="322">
        <v>713.52838437414835</v>
      </c>
      <c r="AA914" s="326"/>
    </row>
    <row r="915" spans="1:27" s="326" customFormat="1" ht="18.75" customHeight="1" outlineLevel="1" x14ac:dyDescent="0.2">
      <c r="A915" s="341" t="s">
        <v>7</v>
      </c>
      <c r="B915" s="325">
        <v>669.31</v>
      </c>
      <c r="C915" s="325">
        <v>635.29</v>
      </c>
      <c r="D915" s="325">
        <v>638.54</v>
      </c>
      <c r="E915" s="325">
        <v>661.87</v>
      </c>
      <c r="F915" s="325">
        <v>673.06</v>
      </c>
      <c r="G915" s="325">
        <v>667.35</v>
      </c>
      <c r="H915" s="325">
        <v>661.2</v>
      </c>
      <c r="I915" s="325">
        <v>651.25</v>
      </c>
      <c r="J915" s="325">
        <v>653.36</v>
      </c>
      <c r="K915" s="325">
        <v>661</v>
      </c>
      <c r="L915" s="325">
        <v>668.18</v>
      </c>
      <c r="M915" s="325">
        <v>670.9</v>
      </c>
      <c r="N915" s="325">
        <v>669.82</v>
      </c>
      <c r="O915" s="325">
        <v>644.65</v>
      </c>
      <c r="P915" s="325">
        <v>650.41</v>
      </c>
      <c r="Q915" s="325">
        <v>669.75</v>
      </c>
      <c r="R915" s="325">
        <v>699.36</v>
      </c>
      <c r="S915" s="325">
        <v>685.84</v>
      </c>
      <c r="T915" s="325">
        <v>673.23</v>
      </c>
      <c r="U915" s="325">
        <v>670.6</v>
      </c>
      <c r="V915" s="325">
        <v>657.89</v>
      </c>
      <c r="W915" s="325">
        <v>659.04</v>
      </c>
      <c r="X915" s="325">
        <v>667.95</v>
      </c>
      <c r="Y915" s="325">
        <v>666.99</v>
      </c>
      <c r="AA915" s="344"/>
    </row>
    <row r="916" spans="1:27" s="326" customFormat="1" ht="18.75" customHeight="1" outlineLevel="1" x14ac:dyDescent="0.25">
      <c r="A916" s="334" t="s">
        <v>9</v>
      </c>
      <c r="B916" s="328">
        <v>43.036632999999995</v>
      </c>
      <c r="C916" s="336">
        <v>40.849146999999995</v>
      </c>
      <c r="D916" s="336">
        <v>41.058121999999997</v>
      </c>
      <c r="E916" s="336">
        <v>42.558240999999995</v>
      </c>
      <c r="F916" s="336">
        <v>43.277757999999992</v>
      </c>
      <c r="G916" s="336">
        <v>42.910604999999997</v>
      </c>
      <c r="H916" s="336">
        <v>42.515160000000002</v>
      </c>
      <c r="I916" s="336">
        <v>41.875374999999998</v>
      </c>
      <c r="J916" s="336">
        <v>42.011047999999995</v>
      </c>
      <c r="K916" s="336">
        <v>42.502299999999998</v>
      </c>
      <c r="L916" s="336">
        <v>42.963973999999993</v>
      </c>
      <c r="M916" s="336">
        <v>43.138869999999997</v>
      </c>
      <c r="N916" s="336">
        <v>43.069426</v>
      </c>
      <c r="O916" s="336">
        <v>41.450994999999999</v>
      </c>
      <c r="P916" s="336">
        <v>41.821362999999998</v>
      </c>
      <c r="Q916" s="336">
        <v>43.064924999999995</v>
      </c>
      <c r="R916" s="336">
        <v>44.968848000000001</v>
      </c>
      <c r="S916" s="336">
        <v>44.099511999999997</v>
      </c>
      <c r="T916" s="336">
        <v>43.288688999999998</v>
      </c>
      <c r="U916" s="336">
        <v>43.119579999999999</v>
      </c>
      <c r="V916" s="336">
        <v>42.302326999999998</v>
      </c>
      <c r="W916" s="336">
        <v>42.376271999999993</v>
      </c>
      <c r="X916" s="336">
        <v>42.949185</v>
      </c>
      <c r="Y916" s="337">
        <v>42.887456999999998</v>
      </c>
      <c r="AA916" s="345"/>
    </row>
    <row r="917" spans="1:27" s="326" customFormat="1" ht="18.75" customHeight="1" outlineLevel="1" thickBot="1" x14ac:dyDescent="0.25">
      <c r="A917" s="339" t="s">
        <v>127</v>
      </c>
      <c r="B917" s="330">
        <v>3.6509273741482882</v>
      </c>
      <c r="C917" s="330">
        <v>3.6509273741482882</v>
      </c>
      <c r="D917" s="330">
        <v>3.6509273741482882</v>
      </c>
      <c r="E917" s="330">
        <v>3.6509273741482882</v>
      </c>
      <c r="F917" s="330">
        <v>3.6509273741482882</v>
      </c>
      <c r="G917" s="330">
        <v>3.6509273741482882</v>
      </c>
      <c r="H917" s="330">
        <v>3.6509273741482882</v>
      </c>
      <c r="I917" s="330">
        <v>3.6509273741482882</v>
      </c>
      <c r="J917" s="330">
        <v>3.6509273741482882</v>
      </c>
      <c r="K917" s="330">
        <v>3.6509273741482882</v>
      </c>
      <c r="L917" s="330">
        <v>3.6509273741482882</v>
      </c>
      <c r="M917" s="330">
        <v>3.6509273741482882</v>
      </c>
      <c r="N917" s="330">
        <v>3.6509273741482882</v>
      </c>
      <c r="O917" s="330">
        <v>3.6509273741482882</v>
      </c>
      <c r="P917" s="330">
        <v>3.6509273741482882</v>
      </c>
      <c r="Q917" s="330">
        <v>3.6509273741482882</v>
      </c>
      <c r="R917" s="330">
        <v>3.6509273741482882</v>
      </c>
      <c r="S917" s="330">
        <v>3.6509273741482882</v>
      </c>
      <c r="T917" s="330">
        <v>3.6509273741482882</v>
      </c>
      <c r="U917" s="330">
        <v>3.6509273741482882</v>
      </c>
      <c r="V917" s="330">
        <v>3.6509273741482882</v>
      </c>
      <c r="W917" s="330">
        <v>3.6509273741482882</v>
      </c>
      <c r="X917" s="330">
        <v>3.6509273741482882</v>
      </c>
      <c r="Y917" s="330">
        <v>3.6509273741482882</v>
      </c>
      <c r="AA917" s="344"/>
    </row>
    <row r="918" spans="1:27" s="323" customFormat="1" ht="18.75" customHeight="1" thickBot="1" x14ac:dyDescent="0.25">
      <c r="A918" s="332">
        <v>29</v>
      </c>
      <c r="B918" s="316">
        <v>578.14942437414823</v>
      </c>
      <c r="C918" s="317">
        <v>556.45899037414824</v>
      </c>
      <c r="D918" s="317">
        <v>548.11487837414825</v>
      </c>
      <c r="E918" s="318">
        <v>578.07492337414828</v>
      </c>
      <c r="F918" s="318">
        <v>591.04874037414822</v>
      </c>
      <c r="G918" s="318">
        <v>590.42080337414836</v>
      </c>
      <c r="H918" s="318">
        <v>580.05452137414829</v>
      </c>
      <c r="I918" s="318">
        <v>569.03901637414833</v>
      </c>
      <c r="J918" s="318">
        <v>576.52104537414834</v>
      </c>
      <c r="K918" s="319">
        <v>583.00263237414833</v>
      </c>
      <c r="L918" s="318">
        <v>576.81904937414822</v>
      </c>
      <c r="M918" s="320">
        <v>580.53345637414827</v>
      </c>
      <c r="N918" s="319">
        <v>579.42658437414832</v>
      </c>
      <c r="O918" s="318">
        <v>552.85101337414824</v>
      </c>
      <c r="P918" s="320">
        <v>560.78004837414835</v>
      </c>
      <c r="Q918" s="321">
        <v>596.08287937414832</v>
      </c>
      <c r="R918" s="318">
        <v>607.28995837414823</v>
      </c>
      <c r="S918" s="321">
        <v>601.59595337414839</v>
      </c>
      <c r="T918" s="318">
        <v>586.61060937414834</v>
      </c>
      <c r="U918" s="317">
        <v>582.43855337414834</v>
      </c>
      <c r="V918" s="317">
        <v>577.71306137414831</v>
      </c>
      <c r="W918" s="317">
        <v>576.15918337414826</v>
      </c>
      <c r="X918" s="317">
        <v>535.21556237414825</v>
      </c>
      <c r="Y918" s="322">
        <v>552.19114737414827</v>
      </c>
      <c r="AA918" s="344"/>
    </row>
    <row r="919" spans="1:27" s="326" customFormat="1" ht="18.75" customHeight="1" outlineLevel="1" x14ac:dyDescent="0.2">
      <c r="A919" s="341" t="s">
        <v>7</v>
      </c>
      <c r="B919" s="325">
        <v>539.79</v>
      </c>
      <c r="C919" s="325">
        <v>519.41</v>
      </c>
      <c r="D919" s="325">
        <v>511.57</v>
      </c>
      <c r="E919" s="325">
        <v>539.72</v>
      </c>
      <c r="F919" s="325">
        <v>551.91</v>
      </c>
      <c r="G919" s="325">
        <v>551.32000000000005</v>
      </c>
      <c r="H919" s="325">
        <v>541.58000000000004</v>
      </c>
      <c r="I919" s="325">
        <v>531.23</v>
      </c>
      <c r="J919" s="325">
        <v>538.26</v>
      </c>
      <c r="K919" s="325">
        <v>544.35</v>
      </c>
      <c r="L919" s="325">
        <v>538.54</v>
      </c>
      <c r="M919" s="325">
        <v>542.03</v>
      </c>
      <c r="N919" s="325">
        <v>540.99</v>
      </c>
      <c r="O919" s="325">
        <v>516.02</v>
      </c>
      <c r="P919" s="325">
        <v>523.47</v>
      </c>
      <c r="Q919" s="325">
        <v>556.64</v>
      </c>
      <c r="R919" s="325">
        <v>567.16999999999996</v>
      </c>
      <c r="S919" s="325">
        <v>561.82000000000005</v>
      </c>
      <c r="T919" s="325">
        <v>547.74</v>
      </c>
      <c r="U919" s="325">
        <v>543.82000000000005</v>
      </c>
      <c r="V919" s="325">
        <v>539.38</v>
      </c>
      <c r="W919" s="325">
        <v>537.91999999999996</v>
      </c>
      <c r="X919" s="325">
        <v>499.45</v>
      </c>
      <c r="Y919" s="325">
        <v>515.4</v>
      </c>
      <c r="AA919" s="344"/>
    </row>
    <row r="920" spans="1:27" s="326" customFormat="1" ht="18.75" customHeight="1" outlineLevel="1" x14ac:dyDescent="0.2">
      <c r="A920" s="334" t="s">
        <v>9</v>
      </c>
      <c r="B920" s="328">
        <v>34.708496999999994</v>
      </c>
      <c r="C920" s="336">
        <v>33.398062999999993</v>
      </c>
      <c r="D920" s="336">
        <v>32.893950999999994</v>
      </c>
      <c r="E920" s="336">
        <v>34.703995999999997</v>
      </c>
      <c r="F920" s="336">
        <v>35.487812999999996</v>
      </c>
      <c r="G920" s="336">
        <v>35.449876000000003</v>
      </c>
      <c r="H920" s="336">
        <v>34.823594</v>
      </c>
      <c r="I920" s="336">
        <v>34.158088999999997</v>
      </c>
      <c r="J920" s="336">
        <v>34.610118</v>
      </c>
      <c r="K920" s="336">
        <v>35.001705000000001</v>
      </c>
      <c r="L920" s="336">
        <v>34.628121999999998</v>
      </c>
      <c r="M920" s="336">
        <v>34.852528999999997</v>
      </c>
      <c r="N920" s="336">
        <v>34.785657</v>
      </c>
      <c r="O920" s="336">
        <v>33.180085999999996</v>
      </c>
      <c r="P920" s="336">
        <v>33.659120999999999</v>
      </c>
      <c r="Q920" s="336">
        <v>35.791951999999995</v>
      </c>
      <c r="R920" s="336">
        <v>36.469030999999994</v>
      </c>
      <c r="S920" s="336">
        <v>36.125025999999998</v>
      </c>
      <c r="T920" s="336">
        <v>35.219681999999999</v>
      </c>
      <c r="U920" s="336">
        <v>34.967626000000003</v>
      </c>
      <c r="V920" s="336">
        <v>34.682133999999998</v>
      </c>
      <c r="W920" s="336">
        <v>34.588255999999994</v>
      </c>
      <c r="X920" s="336">
        <v>32.114635</v>
      </c>
      <c r="Y920" s="337">
        <v>33.140219999999999</v>
      </c>
      <c r="AA920" s="344"/>
    </row>
    <row r="921" spans="1:27" s="326" customFormat="1" ht="18.75" customHeight="1" outlineLevel="1" thickBot="1" x14ac:dyDescent="0.25">
      <c r="A921" s="339" t="s">
        <v>127</v>
      </c>
      <c r="B921" s="330">
        <v>3.6509273741482882</v>
      </c>
      <c r="C921" s="330">
        <v>3.6509273741482882</v>
      </c>
      <c r="D921" s="330">
        <v>3.6509273741482882</v>
      </c>
      <c r="E921" s="330">
        <v>3.6509273741482882</v>
      </c>
      <c r="F921" s="330">
        <v>3.6509273741482882</v>
      </c>
      <c r="G921" s="330">
        <v>3.6509273741482882</v>
      </c>
      <c r="H921" s="330">
        <v>3.6509273741482882</v>
      </c>
      <c r="I921" s="330">
        <v>3.6509273741482882</v>
      </c>
      <c r="J921" s="330">
        <v>3.6509273741482882</v>
      </c>
      <c r="K921" s="330">
        <v>3.6509273741482882</v>
      </c>
      <c r="L921" s="330">
        <v>3.6509273741482882</v>
      </c>
      <c r="M921" s="330">
        <v>3.6509273741482882</v>
      </c>
      <c r="N921" s="330">
        <v>3.6509273741482882</v>
      </c>
      <c r="O921" s="330">
        <v>3.6509273741482882</v>
      </c>
      <c r="P921" s="330">
        <v>3.6509273741482882</v>
      </c>
      <c r="Q921" s="330">
        <v>3.6509273741482882</v>
      </c>
      <c r="R921" s="330">
        <v>3.6509273741482882</v>
      </c>
      <c r="S921" s="330">
        <v>3.6509273741482882</v>
      </c>
      <c r="T921" s="330">
        <v>3.6509273741482882</v>
      </c>
      <c r="U921" s="330">
        <v>3.6509273741482882</v>
      </c>
      <c r="V921" s="330">
        <v>3.6509273741482882</v>
      </c>
      <c r="W921" s="330">
        <v>3.6509273741482882</v>
      </c>
      <c r="X921" s="330">
        <v>3.6509273741482882</v>
      </c>
      <c r="Y921" s="330">
        <v>3.6509273741482882</v>
      </c>
      <c r="AA921" s="344"/>
    </row>
    <row r="922" spans="1:27" s="323" customFormat="1" ht="18.75" customHeight="1" thickBot="1" x14ac:dyDescent="0.25">
      <c r="A922" s="340">
        <v>30</v>
      </c>
      <c r="B922" s="316">
        <v>795.82006037414828</v>
      </c>
      <c r="C922" s="317">
        <v>763.2099083741482</v>
      </c>
      <c r="D922" s="317">
        <v>764.91278837414825</v>
      </c>
      <c r="E922" s="318">
        <v>771.94781137414827</v>
      </c>
      <c r="F922" s="318">
        <v>795.03247837414835</v>
      </c>
      <c r="G922" s="318">
        <v>797.42715337414836</v>
      </c>
      <c r="H922" s="318">
        <v>837.82798137414829</v>
      </c>
      <c r="I922" s="318">
        <v>823.7153633741483</v>
      </c>
      <c r="J922" s="318">
        <v>837.02975637414829</v>
      </c>
      <c r="K922" s="319">
        <v>839.47764637414832</v>
      </c>
      <c r="L922" s="318">
        <v>841.27631337414823</v>
      </c>
      <c r="M922" s="320">
        <v>805.88833837414825</v>
      </c>
      <c r="N922" s="319">
        <v>790.06219737414824</v>
      </c>
      <c r="O922" s="318">
        <v>805.88833837414825</v>
      </c>
      <c r="P922" s="320">
        <v>817.93621437414834</v>
      </c>
      <c r="Q922" s="321">
        <v>852.28117537414835</v>
      </c>
      <c r="R922" s="318">
        <v>866.42572237414822</v>
      </c>
      <c r="S922" s="321">
        <v>842.72376137414824</v>
      </c>
      <c r="T922" s="318">
        <v>812.59342837414829</v>
      </c>
      <c r="U922" s="317">
        <v>800.32204937414826</v>
      </c>
      <c r="V922" s="317">
        <v>796.2883523741483</v>
      </c>
      <c r="W922" s="317">
        <v>803.98324137414829</v>
      </c>
      <c r="X922" s="317">
        <v>801.47149337414828</v>
      </c>
      <c r="Y922" s="322">
        <v>794.40454137414827</v>
      </c>
      <c r="AA922" s="344"/>
    </row>
    <row r="923" spans="1:27" s="326" customFormat="1" ht="18.75" customHeight="1" outlineLevel="1" x14ac:dyDescent="0.2">
      <c r="A923" s="324" t="s">
        <v>7</v>
      </c>
      <c r="B923" s="325">
        <v>744.31</v>
      </c>
      <c r="C923" s="325">
        <v>713.67</v>
      </c>
      <c r="D923" s="325">
        <v>715.27</v>
      </c>
      <c r="E923" s="325">
        <v>721.88</v>
      </c>
      <c r="F923" s="325">
        <v>743.57</v>
      </c>
      <c r="G923" s="325">
        <v>745.82</v>
      </c>
      <c r="H923" s="325">
        <v>783.78</v>
      </c>
      <c r="I923" s="325">
        <v>770.52</v>
      </c>
      <c r="J923" s="325">
        <v>783.03</v>
      </c>
      <c r="K923" s="325">
        <v>785.33</v>
      </c>
      <c r="L923" s="325">
        <v>787.02</v>
      </c>
      <c r="M923" s="325">
        <v>753.77</v>
      </c>
      <c r="N923" s="325">
        <v>738.9</v>
      </c>
      <c r="O923" s="325">
        <v>753.77</v>
      </c>
      <c r="P923" s="325">
        <v>765.09</v>
      </c>
      <c r="Q923" s="325">
        <v>797.36</v>
      </c>
      <c r="R923" s="325">
        <v>810.65</v>
      </c>
      <c r="S923" s="325">
        <v>788.38</v>
      </c>
      <c r="T923" s="325">
        <v>760.07</v>
      </c>
      <c r="U923" s="325">
        <v>748.54</v>
      </c>
      <c r="V923" s="325">
        <v>744.75</v>
      </c>
      <c r="W923" s="325">
        <v>751.98</v>
      </c>
      <c r="X923" s="325">
        <v>749.62</v>
      </c>
      <c r="Y923" s="325">
        <v>742.98</v>
      </c>
      <c r="AA923" s="344"/>
    </row>
    <row r="924" spans="1:27" s="326" customFormat="1" ht="18.75" customHeight="1" outlineLevel="1" x14ac:dyDescent="0.2">
      <c r="A924" s="327" t="s">
        <v>9</v>
      </c>
      <c r="B924" s="328">
        <v>47.859132999999993</v>
      </c>
      <c r="C924" s="336">
        <v>45.888980999999994</v>
      </c>
      <c r="D924" s="336">
        <v>45.991860999999993</v>
      </c>
      <c r="E924" s="336">
        <v>46.416883999999996</v>
      </c>
      <c r="F924" s="336">
        <v>47.811551000000001</v>
      </c>
      <c r="G924" s="336">
        <v>47.956226000000001</v>
      </c>
      <c r="H924" s="336">
        <v>50.397053999999997</v>
      </c>
      <c r="I924" s="336">
        <v>49.544435999999997</v>
      </c>
      <c r="J924" s="336">
        <v>50.348828999999995</v>
      </c>
      <c r="K924" s="336">
        <v>50.496718999999999</v>
      </c>
      <c r="L924" s="336">
        <v>50.605385999999996</v>
      </c>
      <c r="M924" s="336">
        <v>48.467410999999998</v>
      </c>
      <c r="N924" s="336">
        <v>47.511269999999996</v>
      </c>
      <c r="O924" s="336">
        <v>48.467410999999998</v>
      </c>
      <c r="P924" s="336">
        <v>49.195287</v>
      </c>
      <c r="Q924" s="336">
        <v>51.270247999999995</v>
      </c>
      <c r="R924" s="336">
        <v>52.124794999999999</v>
      </c>
      <c r="S924" s="336">
        <v>50.692833999999998</v>
      </c>
      <c r="T924" s="336">
        <v>48.872501</v>
      </c>
      <c r="U924" s="336">
        <v>48.131121999999998</v>
      </c>
      <c r="V924" s="336">
        <v>47.887425</v>
      </c>
      <c r="W924" s="336">
        <v>48.352314</v>
      </c>
      <c r="X924" s="336">
        <v>48.200565999999995</v>
      </c>
      <c r="Y924" s="337">
        <v>47.773613999999995</v>
      </c>
    </row>
    <row r="925" spans="1:27" s="326" customFormat="1" ht="18.75" customHeight="1" outlineLevel="1" thickBot="1" x14ac:dyDescent="0.25">
      <c r="A925" s="329" t="s">
        <v>127</v>
      </c>
      <c r="B925" s="330">
        <v>3.6509273741482882</v>
      </c>
      <c r="C925" s="330">
        <v>3.6509273741482882</v>
      </c>
      <c r="D925" s="330">
        <v>3.6509273741482882</v>
      </c>
      <c r="E925" s="330">
        <v>3.6509273741482882</v>
      </c>
      <c r="F925" s="330">
        <v>3.6509273741482882</v>
      </c>
      <c r="G925" s="330">
        <v>3.6509273741482882</v>
      </c>
      <c r="H925" s="330">
        <v>3.6509273741482882</v>
      </c>
      <c r="I925" s="330">
        <v>3.6509273741482882</v>
      </c>
      <c r="J925" s="330">
        <v>3.6509273741482882</v>
      </c>
      <c r="K925" s="330">
        <v>3.6509273741482882</v>
      </c>
      <c r="L925" s="330">
        <v>3.6509273741482882</v>
      </c>
      <c r="M925" s="330">
        <v>3.6509273741482882</v>
      </c>
      <c r="N925" s="330">
        <v>3.6509273741482882</v>
      </c>
      <c r="O925" s="330">
        <v>3.6509273741482882</v>
      </c>
      <c r="P925" s="330">
        <v>3.6509273741482882</v>
      </c>
      <c r="Q925" s="330">
        <v>3.6509273741482882</v>
      </c>
      <c r="R925" s="330">
        <v>3.6509273741482882</v>
      </c>
      <c r="S925" s="330">
        <v>3.6509273741482882</v>
      </c>
      <c r="T925" s="330">
        <v>3.6509273741482882</v>
      </c>
      <c r="U925" s="330">
        <v>3.6509273741482882</v>
      </c>
      <c r="V925" s="330">
        <v>3.6509273741482882</v>
      </c>
      <c r="W925" s="330">
        <v>3.6509273741482882</v>
      </c>
      <c r="X925" s="330">
        <v>3.6509273741482882</v>
      </c>
      <c r="Y925" s="330">
        <v>3.6509273741482882</v>
      </c>
    </row>
    <row r="926" spans="1:27" s="323" customFormat="1" ht="18.75" customHeight="1" thickBot="1" x14ac:dyDescent="0.25">
      <c r="A926" s="331">
        <v>31</v>
      </c>
      <c r="B926" s="316">
        <v>702.02330137414822</v>
      </c>
      <c r="C926" s="317">
        <v>666.89075837414828</v>
      </c>
      <c r="D926" s="317">
        <v>675.03265337414837</v>
      </c>
      <c r="E926" s="318">
        <v>681.46102537414833</v>
      </c>
      <c r="F926" s="318">
        <v>704.60955037414828</v>
      </c>
      <c r="G926" s="318">
        <v>694.25391137414829</v>
      </c>
      <c r="H926" s="318">
        <v>736.47469237414828</v>
      </c>
      <c r="I926" s="318">
        <v>733.31372137414837</v>
      </c>
      <c r="J926" s="318">
        <v>727.84321937414836</v>
      </c>
      <c r="K926" s="319">
        <v>739.40151737414828</v>
      </c>
      <c r="L926" s="318">
        <v>736.75141037414824</v>
      </c>
      <c r="M926" s="320">
        <v>702.98117137414829</v>
      </c>
      <c r="N926" s="319">
        <v>687.94261237414833</v>
      </c>
      <c r="O926" s="318">
        <v>707.45123137414828</v>
      </c>
      <c r="P926" s="320">
        <v>715.33769437414833</v>
      </c>
      <c r="Q926" s="321">
        <v>756.8560373741484</v>
      </c>
      <c r="R926" s="318">
        <v>792.57394537414825</v>
      </c>
      <c r="S926" s="321">
        <v>790.46663137414828</v>
      </c>
      <c r="T926" s="318">
        <v>694.05169437414838</v>
      </c>
      <c r="U926" s="317">
        <v>679.11956537414824</v>
      </c>
      <c r="V926" s="317">
        <v>690.12442737414824</v>
      </c>
      <c r="W926" s="317">
        <v>694.12619537414832</v>
      </c>
      <c r="X926" s="317">
        <v>692.93417937414824</v>
      </c>
      <c r="Y926" s="322">
        <v>690.66722037414831</v>
      </c>
    </row>
    <row r="927" spans="1:27" s="326" customFormat="1" ht="18.75" customHeight="1" outlineLevel="1" x14ac:dyDescent="0.2">
      <c r="A927" s="341" t="s">
        <v>7</v>
      </c>
      <c r="B927" s="325">
        <v>656.18</v>
      </c>
      <c r="C927" s="325">
        <v>623.16999999999996</v>
      </c>
      <c r="D927" s="325">
        <v>630.82000000000005</v>
      </c>
      <c r="E927" s="325">
        <v>636.86</v>
      </c>
      <c r="F927" s="325">
        <v>658.61</v>
      </c>
      <c r="G927" s="325">
        <v>648.88</v>
      </c>
      <c r="H927" s="325">
        <v>688.55</v>
      </c>
      <c r="I927" s="325">
        <v>685.58</v>
      </c>
      <c r="J927" s="325">
        <v>680.44</v>
      </c>
      <c r="K927" s="325">
        <v>691.3</v>
      </c>
      <c r="L927" s="325">
        <v>688.81</v>
      </c>
      <c r="M927" s="325">
        <v>657.08</v>
      </c>
      <c r="N927" s="325">
        <v>642.95000000000005</v>
      </c>
      <c r="O927" s="325">
        <v>661.28</v>
      </c>
      <c r="P927" s="325">
        <v>668.69</v>
      </c>
      <c r="Q927" s="325">
        <v>707.7</v>
      </c>
      <c r="R927" s="325">
        <v>741.26</v>
      </c>
      <c r="S927" s="325">
        <v>739.28</v>
      </c>
      <c r="T927" s="325">
        <v>648.69000000000005</v>
      </c>
      <c r="U927" s="325">
        <v>634.66</v>
      </c>
      <c r="V927" s="325">
        <v>645</v>
      </c>
      <c r="W927" s="325">
        <v>648.76</v>
      </c>
      <c r="X927" s="325">
        <v>647.64</v>
      </c>
      <c r="Y927" s="325">
        <v>645.51</v>
      </c>
    </row>
    <row r="928" spans="1:27" s="326" customFormat="1" ht="18.75" customHeight="1" outlineLevel="1" x14ac:dyDescent="0.2">
      <c r="A928" s="334" t="s">
        <v>9</v>
      </c>
      <c r="B928" s="328">
        <v>42.192373999999994</v>
      </c>
      <c r="C928" s="336">
        <v>40.069830999999994</v>
      </c>
      <c r="D928" s="336">
        <v>40.561726</v>
      </c>
      <c r="E928" s="336">
        <v>40.950097999999997</v>
      </c>
      <c r="F928" s="336">
        <v>42.348622999999996</v>
      </c>
      <c r="G928" s="336">
        <v>41.722983999999997</v>
      </c>
      <c r="H928" s="336">
        <v>44.273764999999997</v>
      </c>
      <c r="I928" s="336">
        <v>44.082794</v>
      </c>
      <c r="J928" s="336">
        <v>43.752292000000004</v>
      </c>
      <c r="K928" s="336">
        <v>44.450589999999991</v>
      </c>
      <c r="L928" s="336">
        <v>44.290482999999995</v>
      </c>
      <c r="M928" s="336">
        <v>42.250244000000002</v>
      </c>
      <c r="N928" s="336">
        <v>41.341684999999998</v>
      </c>
      <c r="O928" s="336">
        <v>42.520303999999996</v>
      </c>
      <c r="P928" s="336">
        <v>42.996766999999998</v>
      </c>
      <c r="Q928" s="336">
        <v>45.505110000000002</v>
      </c>
      <c r="R928" s="336">
        <v>47.663017999999994</v>
      </c>
      <c r="S928" s="336">
        <v>47.535703999999996</v>
      </c>
      <c r="T928" s="336">
        <v>41.710767000000004</v>
      </c>
      <c r="U928" s="336">
        <v>40.808637999999995</v>
      </c>
      <c r="V928" s="336">
        <v>41.473499999999994</v>
      </c>
      <c r="W928" s="336">
        <v>41.715267999999995</v>
      </c>
      <c r="X928" s="336">
        <v>41.643251999999997</v>
      </c>
      <c r="Y928" s="337">
        <v>41.506292999999999</v>
      </c>
    </row>
    <row r="929" spans="1:27" s="326" customFormat="1" ht="18.75" customHeight="1" outlineLevel="1" thickBot="1" x14ac:dyDescent="0.25">
      <c r="A929" s="339" t="s">
        <v>127</v>
      </c>
      <c r="B929" s="330">
        <v>3.6509273741482882</v>
      </c>
      <c r="C929" s="330">
        <v>3.6509273741482882</v>
      </c>
      <c r="D929" s="330">
        <v>3.6509273741482882</v>
      </c>
      <c r="E929" s="330">
        <v>3.6509273741482882</v>
      </c>
      <c r="F929" s="330">
        <v>3.6509273741482882</v>
      </c>
      <c r="G929" s="330">
        <v>3.6509273741482882</v>
      </c>
      <c r="H929" s="330">
        <v>3.6509273741482882</v>
      </c>
      <c r="I929" s="330">
        <v>3.6509273741482882</v>
      </c>
      <c r="J929" s="330">
        <v>3.6509273741482882</v>
      </c>
      <c r="K929" s="330">
        <v>3.6509273741482882</v>
      </c>
      <c r="L929" s="330">
        <v>3.6509273741482882</v>
      </c>
      <c r="M929" s="330">
        <v>3.6509273741482882</v>
      </c>
      <c r="N929" s="330">
        <v>3.6509273741482882</v>
      </c>
      <c r="O929" s="330">
        <v>3.6509273741482882</v>
      </c>
      <c r="P929" s="330">
        <v>3.6509273741482882</v>
      </c>
      <c r="Q929" s="330">
        <v>3.6509273741482882</v>
      </c>
      <c r="R929" s="330">
        <v>3.6509273741482882</v>
      </c>
      <c r="S929" s="330">
        <v>3.6509273741482882</v>
      </c>
      <c r="T929" s="330">
        <v>3.6509273741482882</v>
      </c>
      <c r="U929" s="330">
        <v>3.6509273741482882</v>
      </c>
      <c r="V929" s="330">
        <v>3.6509273741482882</v>
      </c>
      <c r="W929" s="330">
        <v>3.6509273741482882</v>
      </c>
      <c r="X929" s="330">
        <v>3.6509273741482882</v>
      </c>
      <c r="Y929" s="330">
        <v>3.6509273741482882</v>
      </c>
    </row>
    <row r="930" spans="1:27" s="344" customFormat="1" x14ac:dyDescent="0.2">
      <c r="A930" s="346"/>
      <c r="Y930" s="346"/>
    </row>
    <row r="931" spans="1:27" ht="15" collapsed="1" x14ac:dyDescent="0.25">
      <c r="B931" s="347"/>
      <c r="AA931" s="141"/>
    </row>
    <row r="932" spans="1:27" s="141" customFormat="1" ht="15.75" x14ac:dyDescent="0.25">
      <c r="A932" s="348" t="s">
        <v>67</v>
      </c>
      <c r="B932" s="345"/>
      <c r="C932" s="345"/>
      <c r="D932" s="345"/>
      <c r="E932" s="345"/>
      <c r="F932" s="345"/>
      <c r="G932" s="345"/>
      <c r="H932" s="345"/>
      <c r="I932" s="345"/>
      <c r="J932" s="345"/>
      <c r="K932" s="345"/>
      <c r="L932" s="345"/>
      <c r="M932" s="345"/>
      <c r="AA932" s="138"/>
    </row>
    <row r="933" spans="1:27" ht="15" thickBot="1" x14ac:dyDescent="0.25">
      <c r="A933" s="344"/>
      <c r="B933" s="344"/>
      <c r="C933" s="344"/>
      <c r="D933" s="344"/>
      <c r="E933" s="344"/>
      <c r="F933" s="344"/>
      <c r="G933" s="344"/>
      <c r="H933" s="344"/>
      <c r="I933" s="344"/>
      <c r="J933" s="344"/>
      <c r="K933" s="344"/>
      <c r="L933" s="344"/>
      <c r="M933" s="344"/>
    </row>
    <row r="934" spans="1:27" ht="30.75" customHeight="1" thickBot="1" x14ac:dyDescent="0.25">
      <c r="A934" s="349" t="s">
        <v>126</v>
      </c>
      <c r="B934" s="349"/>
      <c r="C934" s="349"/>
      <c r="D934" s="349"/>
      <c r="E934" s="349"/>
      <c r="F934" s="350" t="s">
        <v>315</v>
      </c>
      <c r="G934" s="349"/>
      <c r="H934" s="349"/>
      <c r="I934" s="349"/>
      <c r="J934" s="349"/>
      <c r="K934" s="349"/>
      <c r="L934" s="349"/>
      <c r="M934" s="349"/>
      <c r="U934" s="146"/>
      <c r="V934" s="146"/>
      <c r="W934" s="146"/>
      <c r="X934" s="146"/>
      <c r="Y934" s="146"/>
    </row>
    <row r="935" spans="1:27" ht="30.75" customHeight="1" thickBot="1" x14ac:dyDescent="0.25">
      <c r="A935" s="349"/>
      <c r="B935" s="349"/>
      <c r="C935" s="349"/>
      <c r="D935" s="349"/>
      <c r="E935" s="349"/>
      <c r="F935" s="350" t="s">
        <v>44</v>
      </c>
      <c r="G935" s="349"/>
      <c r="H935" s="349"/>
      <c r="I935" s="349"/>
      <c r="J935" s="349"/>
      <c r="K935" s="349"/>
      <c r="L935" s="349"/>
      <c r="M935" s="349"/>
      <c r="U935" s="146"/>
      <c r="V935" s="146"/>
      <c r="W935" s="146"/>
      <c r="X935" s="146"/>
      <c r="Y935" s="146"/>
    </row>
    <row r="936" spans="1:27" ht="27" customHeight="1" thickBot="1" x14ac:dyDescent="0.25">
      <c r="A936" s="349"/>
      <c r="B936" s="349"/>
      <c r="C936" s="349"/>
      <c r="D936" s="349"/>
      <c r="E936" s="349"/>
      <c r="F936" s="351" t="s">
        <v>110</v>
      </c>
      <c r="G936" s="352"/>
      <c r="H936" s="352" t="s">
        <v>117</v>
      </c>
      <c r="I936" s="352"/>
      <c r="J936" s="352" t="s">
        <v>118</v>
      </c>
      <c r="K936" s="352"/>
      <c r="L936" s="352" t="s">
        <v>119</v>
      </c>
      <c r="M936" s="353"/>
      <c r="U936" s="146"/>
      <c r="V936" s="146"/>
      <c r="W936" s="146"/>
      <c r="X936" s="146"/>
      <c r="Y936" s="146"/>
    </row>
    <row r="937" spans="1:27" ht="24" customHeight="1" thickBot="1" x14ac:dyDescent="0.25">
      <c r="A937" s="354" t="s">
        <v>82</v>
      </c>
      <c r="B937" s="354"/>
      <c r="C937" s="354"/>
      <c r="D937" s="354"/>
      <c r="E937" s="354"/>
      <c r="F937" s="355">
        <v>310416.05356199999</v>
      </c>
      <c r="G937" s="356"/>
      <c r="H937" s="357">
        <v>307417.61387399997</v>
      </c>
      <c r="I937" s="356"/>
      <c r="J937" s="357">
        <v>289530.37021799997</v>
      </c>
      <c r="K937" s="356"/>
      <c r="L937" s="357">
        <v>275106.84137400001</v>
      </c>
      <c r="M937" s="356"/>
      <c r="N937" s="358">
        <v>310416.05356199999</v>
      </c>
      <c r="O937" s="358">
        <v>307417.61387399997</v>
      </c>
      <c r="P937" s="358">
        <v>289530.37021799997</v>
      </c>
      <c r="Q937" s="358">
        <v>275106.84137400001</v>
      </c>
      <c r="U937" s="146"/>
      <c r="V937" s="146"/>
      <c r="W937" s="146"/>
      <c r="X937" s="146"/>
      <c r="Y937" s="146"/>
    </row>
    <row r="938" spans="1:27" ht="18.75" customHeight="1" outlineLevel="1" x14ac:dyDescent="0.2">
      <c r="A938" s="359" t="s">
        <v>7</v>
      </c>
      <c r="B938" s="359"/>
      <c r="C938" s="359"/>
      <c r="D938" s="359"/>
      <c r="E938" s="359"/>
      <c r="F938" s="360">
        <v>258486.18</v>
      </c>
      <c r="G938" s="361"/>
      <c r="H938" s="361">
        <v>258486.18</v>
      </c>
      <c r="I938" s="361"/>
      <c r="J938" s="360">
        <v>258486.18</v>
      </c>
      <c r="K938" s="361"/>
      <c r="L938" s="361">
        <v>258486.18</v>
      </c>
      <c r="M938" s="362"/>
      <c r="U938" s="146"/>
      <c r="V938" s="146"/>
      <c r="W938" s="146"/>
      <c r="X938" s="146"/>
      <c r="Y938" s="146"/>
    </row>
    <row r="939" spans="1:27" s="369" customFormat="1" ht="18.75" customHeight="1" outlineLevel="1" thickBot="1" x14ac:dyDescent="0.25">
      <c r="A939" s="363" t="s">
        <v>121</v>
      </c>
      <c r="B939" s="363"/>
      <c r="C939" s="363"/>
      <c r="D939" s="363"/>
      <c r="E939" s="363"/>
      <c r="F939" s="364">
        <v>51929.873562000001</v>
      </c>
      <c r="G939" s="365"/>
      <c r="H939" s="366">
        <v>48931.433873999995</v>
      </c>
      <c r="I939" s="367"/>
      <c r="J939" s="366">
        <v>31044.190218</v>
      </c>
      <c r="K939" s="367"/>
      <c r="L939" s="366">
        <v>16620.661373999999</v>
      </c>
      <c r="M939" s="368"/>
      <c r="U939" s="370"/>
      <c r="V939" s="370"/>
      <c r="W939" s="370"/>
      <c r="X939" s="370"/>
      <c r="Y939" s="370"/>
    </row>
    <row r="940" spans="1:27" ht="24" customHeight="1" thickBot="1" x14ac:dyDescent="0.25">
      <c r="A940" s="354" t="s">
        <v>18</v>
      </c>
      <c r="B940" s="354"/>
      <c r="C940" s="354"/>
      <c r="D940" s="354"/>
      <c r="E940" s="354"/>
      <c r="F940" s="357">
        <v>258486.18</v>
      </c>
      <c r="G940" s="356"/>
      <c r="H940" s="357">
        <v>258486.18</v>
      </c>
      <c r="I940" s="356"/>
      <c r="J940" s="357">
        <v>258486.18</v>
      </c>
      <c r="K940" s="356"/>
      <c r="L940" s="357">
        <v>258486.18</v>
      </c>
      <c r="M940" s="356"/>
      <c r="U940" s="146"/>
      <c r="V940" s="146"/>
      <c r="W940" s="146"/>
      <c r="X940" s="146"/>
      <c r="Y940" s="146"/>
    </row>
    <row r="941" spans="1:27" x14ac:dyDescent="0.2">
      <c r="A941" s="359" t="s">
        <v>7</v>
      </c>
      <c r="B941" s="359"/>
      <c r="C941" s="359"/>
      <c r="D941" s="359"/>
      <c r="E941" s="359"/>
      <c r="F941" s="360">
        <v>258486.18</v>
      </c>
      <c r="G941" s="361"/>
      <c r="H941" s="360">
        <v>258486.18</v>
      </c>
      <c r="I941" s="361"/>
      <c r="J941" s="360">
        <v>258486.18</v>
      </c>
      <c r="K941" s="361"/>
      <c r="L941" s="360">
        <v>258486.18</v>
      </c>
      <c r="M941" s="361"/>
      <c r="U941" s="146"/>
      <c r="V941" s="146"/>
      <c r="W941" s="146"/>
      <c r="X941" s="146"/>
      <c r="Y941" s="146"/>
    </row>
    <row r="942" spans="1:27" ht="15" thickBot="1" x14ac:dyDescent="0.25">
      <c r="A942" s="371" t="s">
        <v>8</v>
      </c>
      <c r="B942" s="371"/>
      <c r="C942" s="371"/>
      <c r="D942" s="371"/>
      <c r="E942" s="371"/>
      <c r="F942" s="372">
        <v>0</v>
      </c>
      <c r="G942" s="373"/>
      <c r="H942" s="374">
        <v>0</v>
      </c>
      <c r="I942" s="373"/>
      <c r="J942" s="374">
        <v>0</v>
      </c>
      <c r="K942" s="373"/>
      <c r="L942" s="374">
        <v>0</v>
      </c>
      <c r="M942" s="375"/>
      <c r="U942" s="146"/>
      <c r="V942" s="146"/>
      <c r="W942" s="146"/>
      <c r="X942" s="146"/>
      <c r="Y942" s="146"/>
    </row>
    <row r="945" spans="1:25" ht="15" x14ac:dyDescent="0.25">
      <c r="A945" s="141" t="s">
        <v>123</v>
      </c>
    </row>
    <row r="946" spans="1:25" ht="15" thickBot="1" x14ac:dyDescent="0.25"/>
    <row r="947" spans="1:25" ht="15" customHeight="1" thickBot="1" x14ac:dyDescent="0.25">
      <c r="A947" s="376" t="s">
        <v>122</v>
      </c>
      <c r="B947" s="377"/>
      <c r="C947" s="377"/>
      <c r="D947" s="377"/>
      <c r="E947" s="378"/>
      <c r="F947" s="350" t="s">
        <v>17</v>
      </c>
      <c r="G947" s="349"/>
      <c r="H947" s="349"/>
      <c r="I947" s="349"/>
      <c r="J947" s="349"/>
      <c r="K947" s="349"/>
      <c r="L947" s="349"/>
      <c r="M947" s="349"/>
      <c r="U947" s="146"/>
      <c r="V947" s="146"/>
      <c r="W947" s="146"/>
      <c r="X947" s="146"/>
      <c r="Y947" s="146"/>
    </row>
    <row r="948" spans="1:25" ht="15" thickBot="1" x14ac:dyDescent="0.25">
      <c r="A948" s="379"/>
      <c r="B948" s="380"/>
      <c r="C948" s="380"/>
      <c r="D948" s="380"/>
      <c r="E948" s="381"/>
      <c r="F948" s="351" t="s">
        <v>3</v>
      </c>
      <c r="G948" s="352"/>
      <c r="H948" s="352" t="s">
        <v>16</v>
      </c>
      <c r="I948" s="352"/>
      <c r="J948" s="352" t="s">
        <v>15</v>
      </c>
      <c r="K948" s="352"/>
      <c r="L948" s="352" t="s">
        <v>4</v>
      </c>
      <c r="M948" s="353"/>
      <c r="U948" s="146"/>
      <c r="V948" s="146"/>
      <c r="W948" s="146"/>
      <c r="X948" s="146"/>
      <c r="Y948" s="146"/>
    </row>
    <row r="949" spans="1:25" s="369" customFormat="1" ht="15" thickBot="1" x14ac:dyDescent="0.25">
      <c r="A949" s="382"/>
      <c r="B949" s="383"/>
      <c r="C949" s="383"/>
      <c r="D949" s="383"/>
      <c r="E949" s="384"/>
      <c r="F949" s="385">
        <v>177993.39</v>
      </c>
      <c r="G949" s="386"/>
      <c r="H949" s="386">
        <v>321740.63</v>
      </c>
      <c r="I949" s="386"/>
      <c r="J949" s="386">
        <v>398900.87</v>
      </c>
      <c r="K949" s="386"/>
      <c r="L949" s="386">
        <v>367387.75</v>
      </c>
      <c r="M949" s="387"/>
      <c r="U949" s="370"/>
      <c r="V949" s="370"/>
      <c r="W949" s="370"/>
      <c r="X949" s="370"/>
      <c r="Y949" s="370"/>
    </row>
  </sheetData>
  <mergeCells count="62">
    <mergeCell ref="A947:E949"/>
    <mergeCell ref="F947:M947"/>
    <mergeCell ref="F948:G948"/>
    <mergeCell ref="H948:I948"/>
    <mergeCell ref="J948:K948"/>
    <mergeCell ref="L948:M948"/>
    <mergeCell ref="F949:G949"/>
    <mergeCell ref="H949:I949"/>
    <mergeCell ref="J949:K949"/>
    <mergeCell ref="L949:M949"/>
    <mergeCell ref="A942:E942"/>
    <mergeCell ref="F942:G942"/>
    <mergeCell ref="H942:I942"/>
    <mergeCell ref="J942:K942"/>
    <mergeCell ref="L942:M942"/>
    <mergeCell ref="A941:E941"/>
    <mergeCell ref="F941:G941"/>
    <mergeCell ref="H941:I941"/>
    <mergeCell ref="J941:K941"/>
    <mergeCell ref="L941:M941"/>
    <mergeCell ref="A940:E940"/>
    <mergeCell ref="F940:G940"/>
    <mergeCell ref="H940:I940"/>
    <mergeCell ref="J940:K940"/>
    <mergeCell ref="L940:M940"/>
    <mergeCell ref="A939:E939"/>
    <mergeCell ref="F939:G939"/>
    <mergeCell ref="H939:I939"/>
    <mergeCell ref="J939:K939"/>
    <mergeCell ref="L939:M939"/>
    <mergeCell ref="A938:E938"/>
    <mergeCell ref="F938:G938"/>
    <mergeCell ref="H938:I938"/>
    <mergeCell ref="J938:K938"/>
    <mergeCell ref="L938:M938"/>
    <mergeCell ref="A937:E937"/>
    <mergeCell ref="F937:G937"/>
    <mergeCell ref="H937:I937"/>
    <mergeCell ref="J937:K937"/>
    <mergeCell ref="L937:M937"/>
    <mergeCell ref="A802:Y802"/>
    <mergeCell ref="A804:A805"/>
    <mergeCell ref="B804:Y804"/>
    <mergeCell ref="A934:E936"/>
    <mergeCell ref="F934:M934"/>
    <mergeCell ref="F935:M935"/>
    <mergeCell ref="F936:G936"/>
    <mergeCell ref="H936:I936"/>
    <mergeCell ref="J936:K936"/>
    <mergeCell ref="L936:M936"/>
    <mergeCell ref="A324:A325"/>
    <mergeCell ref="B324:Y324"/>
    <mergeCell ref="A482:A483"/>
    <mergeCell ref="B482:Y482"/>
    <mergeCell ref="A643:A644"/>
    <mergeCell ref="B643:Y643"/>
    <mergeCell ref="A2:Y2"/>
    <mergeCell ref="A4:Y4"/>
    <mergeCell ref="A8:A9"/>
    <mergeCell ref="B8:Y8"/>
    <mergeCell ref="A166:A167"/>
    <mergeCell ref="B166:Y16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32.5703125" style="138" customWidth="1"/>
    <col min="2" max="2" width="10" style="138" customWidth="1"/>
    <col min="3" max="3" width="10.28515625" style="138" customWidth="1"/>
    <col min="4" max="25" width="10" style="138" customWidth="1"/>
    <col min="26" max="26" width="2.85546875" style="138" customWidth="1"/>
    <col min="27" max="16384" width="9.140625" style="138"/>
  </cols>
  <sheetData>
    <row r="2" spans="1:25" s="137" customFormat="1" ht="16.5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5" ht="15" x14ac:dyDescent="0.2">
      <c r="A4" s="139" t="s">
        <v>144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5" s="141" customFormat="1" ht="15.75" x14ac:dyDescent="0.25">
      <c r="A6" s="279" t="s">
        <v>106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" thickBot="1" x14ac:dyDescent="0.25"/>
    <row r="8" spans="1:25" s="146" customFormat="1" ht="15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s="146" customFormat="1" ht="26.25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5" s="146" customFormat="1" ht="15" thickBot="1" x14ac:dyDescent="0.25">
      <c r="A10" s="280">
        <v>1</v>
      </c>
      <c r="B10" s="155">
        <v>932.66374237414834</v>
      </c>
      <c r="C10" s="156">
        <v>905.43933937414829</v>
      </c>
      <c r="D10" s="156">
        <v>897.88567837414826</v>
      </c>
      <c r="E10" s="156">
        <v>907.52890537414828</v>
      </c>
      <c r="F10" s="156">
        <v>944.28845437414827</v>
      </c>
      <c r="G10" s="156">
        <v>946.82235337414829</v>
      </c>
      <c r="H10" s="156">
        <v>939.4007913741483</v>
      </c>
      <c r="I10" s="156">
        <v>909.16212937414821</v>
      </c>
      <c r="J10" s="156">
        <v>940.01325037414836</v>
      </c>
      <c r="K10" s="157">
        <v>943.9882293741482</v>
      </c>
      <c r="L10" s="156">
        <v>924.3174873741483</v>
      </c>
      <c r="M10" s="158">
        <v>922.86439837414832</v>
      </c>
      <c r="N10" s="157">
        <v>920.79885037414829</v>
      </c>
      <c r="O10" s="156">
        <v>899.73506437414824</v>
      </c>
      <c r="P10" s="158">
        <v>908.45359837414821</v>
      </c>
      <c r="Q10" s="159">
        <v>923.88516337414831</v>
      </c>
      <c r="R10" s="156">
        <v>926.07080137414835</v>
      </c>
      <c r="S10" s="159">
        <v>926.68326037414829</v>
      </c>
      <c r="T10" s="156">
        <v>1058.8663233741484</v>
      </c>
      <c r="U10" s="156">
        <v>922.33600237414828</v>
      </c>
      <c r="V10" s="156">
        <v>926.07080137414835</v>
      </c>
      <c r="W10" s="156">
        <v>927.4758543741483</v>
      </c>
      <c r="X10" s="156">
        <v>926.20290037414838</v>
      </c>
      <c r="Y10" s="160">
        <v>931.12659037414835</v>
      </c>
    </row>
    <row r="11" spans="1:25" s="146" customFormat="1" x14ac:dyDescent="0.2">
      <c r="A11" s="281" t="s">
        <v>7</v>
      </c>
      <c r="B11" s="179">
        <v>525.35</v>
      </c>
      <c r="C11" s="179">
        <v>502.68</v>
      </c>
      <c r="D11" s="179">
        <v>496.39</v>
      </c>
      <c r="E11" s="179">
        <v>504.42</v>
      </c>
      <c r="F11" s="179">
        <v>535.03</v>
      </c>
      <c r="G11" s="179">
        <v>537.14</v>
      </c>
      <c r="H11" s="179">
        <v>530.96</v>
      </c>
      <c r="I11" s="179">
        <v>505.78</v>
      </c>
      <c r="J11" s="179">
        <v>531.47</v>
      </c>
      <c r="K11" s="179">
        <v>534.78</v>
      </c>
      <c r="L11" s="179">
        <v>518.4</v>
      </c>
      <c r="M11" s="179">
        <v>517.19000000000005</v>
      </c>
      <c r="N11" s="179">
        <v>515.47</v>
      </c>
      <c r="O11" s="179">
        <v>497.93</v>
      </c>
      <c r="P11" s="179">
        <v>505.19</v>
      </c>
      <c r="Q11" s="179">
        <v>518.04</v>
      </c>
      <c r="R11" s="179">
        <v>519.86</v>
      </c>
      <c r="S11" s="179">
        <v>520.37</v>
      </c>
      <c r="T11" s="179">
        <v>630.44000000000005</v>
      </c>
      <c r="U11" s="179">
        <v>516.75</v>
      </c>
      <c r="V11" s="179">
        <v>519.86</v>
      </c>
      <c r="W11" s="179">
        <v>521.03</v>
      </c>
      <c r="X11" s="179">
        <v>519.97</v>
      </c>
      <c r="Y11" s="179">
        <v>524.07000000000005</v>
      </c>
    </row>
    <row r="12" spans="1:25" s="146" customFormat="1" x14ac:dyDescent="0.2">
      <c r="A12" s="282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</row>
    <row r="13" spans="1:25" s="146" customFormat="1" x14ac:dyDescent="0.2">
      <c r="A13" s="283" t="s">
        <v>9</v>
      </c>
      <c r="B13" s="164">
        <v>105.542815</v>
      </c>
      <c r="C13" s="164">
        <v>100.988412</v>
      </c>
      <c r="D13" s="164">
        <v>99.724750999999998</v>
      </c>
      <c r="E13" s="164">
        <v>101.33797800000001</v>
      </c>
      <c r="F13" s="164">
        <v>107.48752699999999</v>
      </c>
      <c r="G13" s="164">
        <v>107.91142599999999</v>
      </c>
      <c r="H13" s="164">
        <v>106.669864</v>
      </c>
      <c r="I13" s="164">
        <v>101.61120199999999</v>
      </c>
      <c r="J13" s="164">
        <v>106.772323</v>
      </c>
      <c r="K13" s="164">
        <v>107.43730199999999</v>
      </c>
      <c r="L13" s="164">
        <v>104.14655999999999</v>
      </c>
      <c r="M13" s="164">
        <v>103.90347100000001</v>
      </c>
      <c r="N13" s="164">
        <v>103.557923</v>
      </c>
      <c r="O13" s="164">
        <v>100.034137</v>
      </c>
      <c r="P13" s="164">
        <v>101.492671</v>
      </c>
      <c r="Q13" s="164">
        <v>104.07423599999998</v>
      </c>
      <c r="R13" s="164">
        <v>104.439874</v>
      </c>
      <c r="S13" s="164">
        <v>104.542333</v>
      </c>
      <c r="T13" s="164">
        <v>126.65539600000001</v>
      </c>
      <c r="U13" s="164">
        <v>103.81507499999999</v>
      </c>
      <c r="V13" s="164">
        <v>104.439874</v>
      </c>
      <c r="W13" s="164">
        <v>104.674927</v>
      </c>
      <c r="X13" s="164">
        <v>104.461973</v>
      </c>
      <c r="Y13" s="164">
        <v>105.28566300000001</v>
      </c>
    </row>
    <row r="14" spans="1:25" s="146" customFormat="1" ht="15" thickBot="1" x14ac:dyDescent="0.25">
      <c r="A14" s="284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5" s="146" customFormat="1" ht="15" thickBot="1" x14ac:dyDescent="0.25">
      <c r="A15" s="285">
        <v>2</v>
      </c>
      <c r="B15" s="155">
        <v>1069.2420993741484</v>
      </c>
      <c r="C15" s="156">
        <v>1067.6569113741482</v>
      </c>
      <c r="D15" s="156">
        <v>1061.8325463741483</v>
      </c>
      <c r="E15" s="156">
        <v>1040.9128683741483</v>
      </c>
      <c r="F15" s="156">
        <v>1040.2643823741485</v>
      </c>
      <c r="G15" s="156">
        <v>1063.6338963741482</v>
      </c>
      <c r="H15" s="156">
        <v>1057.8695763741482</v>
      </c>
      <c r="I15" s="156">
        <v>1065.2791293741482</v>
      </c>
      <c r="J15" s="156">
        <v>1056.7167123741483</v>
      </c>
      <c r="K15" s="157">
        <v>1067.1044973741482</v>
      </c>
      <c r="L15" s="156">
        <v>1077.0239313741483</v>
      </c>
      <c r="M15" s="158">
        <v>1074.4179783741483</v>
      </c>
      <c r="N15" s="157">
        <v>1078.2248313741482</v>
      </c>
      <c r="O15" s="156">
        <v>1047.2536203741483</v>
      </c>
      <c r="P15" s="158">
        <v>1030.8253083741483</v>
      </c>
      <c r="Q15" s="159">
        <v>1048.0342053741483</v>
      </c>
      <c r="R15" s="156">
        <v>1084.5535743741484</v>
      </c>
      <c r="S15" s="159">
        <v>1083.4607553741482</v>
      </c>
      <c r="T15" s="156">
        <v>1092.0111633741483</v>
      </c>
      <c r="U15" s="156">
        <v>1067.4647673741483</v>
      </c>
      <c r="V15" s="156">
        <v>1072.9768983741483</v>
      </c>
      <c r="W15" s="156">
        <v>1083.0524493741484</v>
      </c>
      <c r="X15" s="156">
        <v>1080.1822983741483</v>
      </c>
      <c r="Y15" s="160">
        <v>1072.8087723741482</v>
      </c>
    </row>
    <row r="16" spans="1:25" s="146" customFormat="1" x14ac:dyDescent="0.2">
      <c r="A16" s="28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</row>
    <row r="17" spans="1:25" s="146" customFormat="1" x14ac:dyDescent="0.2">
      <c r="A17" s="282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</row>
    <row r="18" spans="1:25" s="146" customFormat="1" x14ac:dyDescent="0.2">
      <c r="A18" s="283" t="s">
        <v>9</v>
      </c>
      <c r="B18" s="164">
        <v>128.39117200000001</v>
      </c>
      <c r="C18" s="165">
        <v>128.12598399999999</v>
      </c>
      <c r="D18" s="165">
        <v>127.151619</v>
      </c>
      <c r="E18" s="165">
        <v>123.65194099999999</v>
      </c>
      <c r="F18" s="165">
        <v>123.54345500000001</v>
      </c>
      <c r="G18" s="165">
        <v>127.452969</v>
      </c>
      <c r="H18" s="165">
        <v>126.488649</v>
      </c>
      <c r="I18" s="165">
        <v>127.728202</v>
      </c>
      <c r="J18" s="165">
        <v>126.295785</v>
      </c>
      <c r="K18" s="165">
        <v>128.03357</v>
      </c>
      <c r="L18" s="165">
        <v>129.69300399999997</v>
      </c>
      <c r="M18" s="165">
        <v>129.25705099999999</v>
      </c>
      <c r="N18" s="165">
        <v>129.89390399999999</v>
      </c>
      <c r="O18" s="165">
        <v>124.71269299999999</v>
      </c>
      <c r="P18" s="165">
        <v>121.964381</v>
      </c>
      <c r="Q18" s="165">
        <v>124.84327799999998</v>
      </c>
      <c r="R18" s="165">
        <v>130.95264700000001</v>
      </c>
      <c r="S18" s="165">
        <v>130.76982799999999</v>
      </c>
      <c r="T18" s="165">
        <v>132.20023599999999</v>
      </c>
      <c r="U18" s="165">
        <v>128.09384</v>
      </c>
      <c r="V18" s="165">
        <v>129.01597100000001</v>
      </c>
      <c r="W18" s="165">
        <v>130.70152200000001</v>
      </c>
      <c r="X18" s="165">
        <v>130.221371</v>
      </c>
      <c r="Y18" s="166">
        <v>128.98784499999999</v>
      </c>
    </row>
    <row r="19" spans="1:25" s="146" customFormat="1" ht="15" thickBot="1" x14ac:dyDescent="0.25">
      <c r="A19" s="284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146" customFormat="1" ht="15" thickBot="1" x14ac:dyDescent="0.25">
      <c r="A20" s="280">
        <v>3</v>
      </c>
      <c r="B20" s="155">
        <v>1061.5203123741483</v>
      </c>
      <c r="C20" s="156">
        <v>1038.8233023741484</v>
      </c>
      <c r="D20" s="156">
        <v>1039.1115183741483</v>
      </c>
      <c r="E20" s="156">
        <v>1029.3001653741483</v>
      </c>
      <c r="F20" s="156">
        <v>1030.2849033741484</v>
      </c>
      <c r="G20" s="156">
        <v>1053.3662013741484</v>
      </c>
      <c r="H20" s="156">
        <v>1055.4917943741482</v>
      </c>
      <c r="I20" s="156">
        <v>1047.1695573741483</v>
      </c>
      <c r="J20" s="156">
        <v>1056.5966223741482</v>
      </c>
      <c r="K20" s="157">
        <v>1063.5378243741484</v>
      </c>
      <c r="L20" s="156">
        <v>1061.3281683741484</v>
      </c>
      <c r="M20" s="158">
        <v>1055.2996503741483</v>
      </c>
      <c r="N20" s="157">
        <v>1065.2431023741483</v>
      </c>
      <c r="O20" s="156">
        <v>1038.0547263741482</v>
      </c>
      <c r="P20" s="158">
        <v>1042.7982813741482</v>
      </c>
      <c r="Q20" s="159">
        <v>1059.3707013741482</v>
      </c>
      <c r="R20" s="156">
        <v>1071.1755483741483</v>
      </c>
      <c r="S20" s="159">
        <v>1090.5820923741483</v>
      </c>
      <c r="T20" s="156">
        <v>1091.6268753741483</v>
      </c>
      <c r="U20" s="156">
        <v>1066.3839573741484</v>
      </c>
      <c r="V20" s="156">
        <v>1070.3229093741484</v>
      </c>
      <c r="W20" s="156">
        <v>1081.2871263741483</v>
      </c>
      <c r="X20" s="156">
        <v>1076.3154003741483</v>
      </c>
      <c r="Y20" s="160">
        <v>1073.3251593741484</v>
      </c>
    </row>
    <row r="21" spans="1:25" s="146" customFormat="1" x14ac:dyDescent="0.2">
      <c r="A21" s="28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</row>
    <row r="22" spans="1:25" s="146" customFormat="1" x14ac:dyDescent="0.2">
      <c r="A22" s="282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</row>
    <row r="23" spans="1:25" s="146" customFormat="1" x14ac:dyDescent="0.2">
      <c r="A23" s="283" t="s">
        <v>9</v>
      </c>
      <c r="B23" s="164">
        <v>127.099385</v>
      </c>
      <c r="C23" s="165">
        <v>123.302375</v>
      </c>
      <c r="D23" s="165">
        <v>123.35059099999999</v>
      </c>
      <c r="E23" s="165">
        <v>121.70923800000001</v>
      </c>
      <c r="F23" s="165">
        <v>121.873976</v>
      </c>
      <c r="G23" s="165">
        <v>125.735274</v>
      </c>
      <c r="H23" s="165">
        <v>126.090867</v>
      </c>
      <c r="I23" s="165">
        <v>124.69863000000001</v>
      </c>
      <c r="J23" s="165">
        <v>126.27569499999998</v>
      </c>
      <c r="K23" s="165">
        <v>127.436897</v>
      </c>
      <c r="L23" s="165">
        <v>127.067241</v>
      </c>
      <c r="M23" s="165">
        <v>126.058723</v>
      </c>
      <c r="N23" s="165">
        <v>127.72217499999999</v>
      </c>
      <c r="O23" s="165">
        <v>123.173799</v>
      </c>
      <c r="P23" s="165">
        <v>123.96735399999999</v>
      </c>
      <c r="Q23" s="165">
        <v>126.739774</v>
      </c>
      <c r="R23" s="165">
        <v>128.71462099999999</v>
      </c>
      <c r="S23" s="165">
        <v>131.96116499999999</v>
      </c>
      <c r="T23" s="165">
        <v>132.13594800000001</v>
      </c>
      <c r="U23" s="165">
        <v>127.91303000000001</v>
      </c>
      <c r="V23" s="165">
        <v>128.57198199999999</v>
      </c>
      <c r="W23" s="165">
        <v>130.40619899999999</v>
      </c>
      <c r="X23" s="165">
        <v>129.57447300000001</v>
      </c>
      <c r="Y23" s="166">
        <v>129.07423199999999</v>
      </c>
    </row>
    <row r="24" spans="1:25" s="146" customFormat="1" ht="15" thickBot="1" x14ac:dyDescent="0.25">
      <c r="A24" s="284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146" customFormat="1" ht="15" thickBot="1" x14ac:dyDescent="0.25">
      <c r="A25" s="285">
        <v>4</v>
      </c>
      <c r="B25" s="155">
        <v>866.6262513741483</v>
      </c>
      <c r="C25" s="156">
        <v>830.55121537414834</v>
      </c>
      <c r="D25" s="156">
        <v>826.92449737414836</v>
      </c>
      <c r="E25" s="156">
        <v>834.21396037414831</v>
      </c>
      <c r="F25" s="156">
        <v>877.33827937414821</v>
      </c>
      <c r="G25" s="156">
        <v>890.81237737414835</v>
      </c>
      <c r="H25" s="156">
        <v>883.93122037414832</v>
      </c>
      <c r="I25" s="156">
        <v>870.32502337414826</v>
      </c>
      <c r="J25" s="156">
        <v>870.42109537414831</v>
      </c>
      <c r="K25" s="157">
        <v>878.21493637414824</v>
      </c>
      <c r="L25" s="156">
        <v>879.76409737414838</v>
      </c>
      <c r="M25" s="158">
        <v>875.72907337414824</v>
      </c>
      <c r="N25" s="157">
        <v>871.17766237414821</v>
      </c>
      <c r="O25" s="156">
        <v>843.83316937414827</v>
      </c>
      <c r="P25" s="158">
        <v>846.09086137414829</v>
      </c>
      <c r="Q25" s="159">
        <v>864.56070337414826</v>
      </c>
      <c r="R25" s="156">
        <v>885.68453437414837</v>
      </c>
      <c r="S25" s="159">
        <v>878.07082837414828</v>
      </c>
      <c r="T25" s="156">
        <v>896.70879637414828</v>
      </c>
      <c r="U25" s="156">
        <v>862.18292137414824</v>
      </c>
      <c r="V25" s="156">
        <v>866.32602637414834</v>
      </c>
      <c r="W25" s="156">
        <v>869.92872637414825</v>
      </c>
      <c r="X25" s="156">
        <v>863.04756937414834</v>
      </c>
      <c r="Y25" s="160">
        <v>874.93647937414823</v>
      </c>
    </row>
    <row r="26" spans="1:25" s="146" customFormat="1" x14ac:dyDescent="0.2">
      <c r="A26" s="28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</row>
    <row r="27" spans="1:25" s="146" customFormat="1" x14ac:dyDescent="0.2">
      <c r="A27" s="282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</row>
    <row r="28" spans="1:25" s="146" customFormat="1" x14ac:dyDescent="0.2">
      <c r="A28" s="283" t="s">
        <v>9</v>
      </c>
      <c r="B28" s="164">
        <v>94.495323999999997</v>
      </c>
      <c r="C28" s="165">
        <v>88.460287999999991</v>
      </c>
      <c r="D28" s="165">
        <v>87.853570000000005</v>
      </c>
      <c r="E28" s="165">
        <v>89.073032999999995</v>
      </c>
      <c r="F28" s="165">
        <v>96.287351999999998</v>
      </c>
      <c r="G28" s="165">
        <v>98.541449999999998</v>
      </c>
      <c r="H28" s="165">
        <v>97.390293</v>
      </c>
      <c r="I28" s="165">
        <v>95.114096000000004</v>
      </c>
      <c r="J28" s="165">
        <v>95.130167999999998</v>
      </c>
      <c r="K28" s="165">
        <v>96.434008999999989</v>
      </c>
      <c r="L28" s="165">
        <v>96.693169999999995</v>
      </c>
      <c r="M28" s="165">
        <v>96.018146000000002</v>
      </c>
      <c r="N28" s="165">
        <v>95.256734999999992</v>
      </c>
      <c r="O28" s="165">
        <v>90.682242000000002</v>
      </c>
      <c r="P28" s="165">
        <v>91.059933999999998</v>
      </c>
      <c r="Q28" s="165">
        <v>94.149775999999989</v>
      </c>
      <c r="R28" s="165">
        <v>97.683606999999995</v>
      </c>
      <c r="S28" s="165">
        <v>96.409900999999991</v>
      </c>
      <c r="T28" s="165">
        <v>99.52786900000001</v>
      </c>
      <c r="U28" s="165">
        <v>93.751993999999996</v>
      </c>
      <c r="V28" s="165">
        <v>94.445098999999999</v>
      </c>
      <c r="W28" s="165">
        <v>95.047798999999998</v>
      </c>
      <c r="X28" s="165">
        <v>93.896642</v>
      </c>
      <c r="Y28" s="166">
        <v>95.88555199999999</v>
      </c>
    </row>
    <row r="29" spans="1:25" s="146" customFormat="1" ht="15" thickBot="1" x14ac:dyDescent="0.25">
      <c r="A29" s="284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146" customFormat="1" ht="15" thickBot="1" x14ac:dyDescent="0.25">
      <c r="A30" s="280">
        <v>5</v>
      </c>
      <c r="B30" s="155">
        <v>958.27893937414819</v>
      </c>
      <c r="C30" s="156">
        <v>918.67325737414831</v>
      </c>
      <c r="D30" s="156">
        <v>911.21566837414832</v>
      </c>
      <c r="E30" s="156">
        <v>912.32049637414832</v>
      </c>
      <c r="F30" s="156">
        <v>945.72953437414833</v>
      </c>
      <c r="G30" s="156">
        <v>956.2614273741483</v>
      </c>
      <c r="H30" s="156">
        <v>953.88364537414827</v>
      </c>
      <c r="I30" s="156">
        <v>933.31222837414828</v>
      </c>
      <c r="J30" s="156">
        <v>936.56666737414832</v>
      </c>
      <c r="K30" s="157">
        <v>940.9019163741483</v>
      </c>
      <c r="L30" s="156">
        <v>940.61370037414838</v>
      </c>
      <c r="M30" s="158">
        <v>956.4655803741482</v>
      </c>
      <c r="N30" s="157">
        <v>951.37376437414821</v>
      </c>
      <c r="O30" s="156">
        <v>912.66875737414819</v>
      </c>
      <c r="P30" s="158">
        <v>919.36977937414827</v>
      </c>
      <c r="Q30" s="159">
        <v>943.33974337414827</v>
      </c>
      <c r="R30" s="156">
        <v>966.34898737414824</v>
      </c>
      <c r="S30" s="159">
        <v>955.81709437414827</v>
      </c>
      <c r="T30" s="156">
        <v>922.33600237414828</v>
      </c>
      <c r="U30" s="156">
        <v>916.73980837414831</v>
      </c>
      <c r="V30" s="156">
        <v>927.28371037414831</v>
      </c>
      <c r="W30" s="156">
        <v>940.0732953741483</v>
      </c>
      <c r="X30" s="156">
        <v>936.72278437414832</v>
      </c>
      <c r="Y30" s="160">
        <v>940.36151137414834</v>
      </c>
    </row>
    <row r="31" spans="1:25" s="146" customFormat="1" x14ac:dyDescent="0.2">
      <c r="A31" s="28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</row>
    <row r="32" spans="1:25" s="146" customFormat="1" x14ac:dyDescent="0.2">
      <c r="A32" s="282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</row>
    <row r="33" spans="1:25" s="146" customFormat="1" x14ac:dyDescent="0.2">
      <c r="A33" s="283" t="s">
        <v>9</v>
      </c>
      <c r="B33" s="164">
        <v>109.82801199999999</v>
      </c>
      <c r="C33" s="165">
        <v>103.20233</v>
      </c>
      <c r="D33" s="165">
        <v>101.954741</v>
      </c>
      <c r="E33" s="165">
        <v>102.13956900000001</v>
      </c>
      <c r="F33" s="165">
        <v>107.728607</v>
      </c>
      <c r="G33" s="165">
        <v>109.4905</v>
      </c>
      <c r="H33" s="165">
        <v>109.09271799999999</v>
      </c>
      <c r="I33" s="165">
        <v>105.65130099999999</v>
      </c>
      <c r="J33" s="165">
        <v>106.19574</v>
      </c>
      <c r="K33" s="165">
        <v>106.92098900000001</v>
      </c>
      <c r="L33" s="165">
        <v>106.87277300000001</v>
      </c>
      <c r="M33" s="165">
        <v>109.52465299999999</v>
      </c>
      <c r="N33" s="165">
        <v>108.67283699999999</v>
      </c>
      <c r="O33" s="165">
        <v>102.19783</v>
      </c>
      <c r="P33" s="165">
        <v>103.31885199999999</v>
      </c>
      <c r="Q33" s="165">
        <v>107.328816</v>
      </c>
      <c r="R33" s="165">
        <v>111.17805999999999</v>
      </c>
      <c r="S33" s="165">
        <v>109.416167</v>
      </c>
      <c r="T33" s="165">
        <v>103.81507499999999</v>
      </c>
      <c r="U33" s="165">
        <v>102.87888100000001</v>
      </c>
      <c r="V33" s="165">
        <v>104.64278299999999</v>
      </c>
      <c r="W33" s="165">
        <v>106.78236799999999</v>
      </c>
      <c r="X33" s="165">
        <v>106.221857</v>
      </c>
      <c r="Y33" s="166">
        <v>106.830584</v>
      </c>
    </row>
    <row r="34" spans="1:25" s="146" customFormat="1" ht="15" thickBot="1" x14ac:dyDescent="0.25">
      <c r="A34" s="284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146" customFormat="1" ht="15" thickBot="1" x14ac:dyDescent="0.25">
      <c r="A35" s="285">
        <v>6</v>
      </c>
      <c r="B35" s="155">
        <v>945.08104837414839</v>
      </c>
      <c r="C35" s="156">
        <v>905.41532137414833</v>
      </c>
      <c r="D35" s="156">
        <v>898.06581337414832</v>
      </c>
      <c r="E35" s="156">
        <v>911.46785737414825</v>
      </c>
      <c r="F35" s="156">
        <v>950.56916137414828</v>
      </c>
      <c r="G35" s="156">
        <v>951.95019637414828</v>
      </c>
      <c r="H35" s="156">
        <v>964.27143037414828</v>
      </c>
      <c r="I35" s="156">
        <v>945.12908437414831</v>
      </c>
      <c r="J35" s="156">
        <v>962.24190937414835</v>
      </c>
      <c r="K35" s="157">
        <v>969.91566037414827</v>
      </c>
      <c r="L35" s="156">
        <v>965.26817737414831</v>
      </c>
      <c r="M35" s="158">
        <v>945.62145337414825</v>
      </c>
      <c r="N35" s="157">
        <v>943.05152737414824</v>
      </c>
      <c r="O35" s="156">
        <v>907.69703137414831</v>
      </c>
      <c r="P35" s="158">
        <v>911.68401937414831</v>
      </c>
      <c r="Q35" s="159">
        <v>935.47384837414836</v>
      </c>
      <c r="R35" s="156">
        <v>951.98622337414838</v>
      </c>
      <c r="S35" s="159">
        <v>955.07253637414829</v>
      </c>
      <c r="T35" s="156">
        <v>946.57016437414825</v>
      </c>
      <c r="U35" s="156">
        <v>913.65349537414829</v>
      </c>
      <c r="V35" s="156">
        <v>923.60895637414819</v>
      </c>
      <c r="W35" s="156">
        <v>936.17037037414832</v>
      </c>
      <c r="X35" s="156">
        <v>941.64647437414828</v>
      </c>
      <c r="Y35" s="160">
        <v>946.20989437414823</v>
      </c>
    </row>
    <row r="36" spans="1:25" s="146" customFormat="1" x14ac:dyDescent="0.2">
      <c r="A36" s="28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</row>
    <row r="37" spans="1:25" s="146" customFormat="1" x14ac:dyDescent="0.2">
      <c r="A37" s="282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</row>
    <row r="38" spans="1:25" s="146" customFormat="1" x14ac:dyDescent="0.2">
      <c r="A38" s="283" t="s">
        <v>9</v>
      </c>
      <c r="B38" s="164">
        <v>107.62012100000001</v>
      </c>
      <c r="C38" s="165">
        <v>100.98439400000001</v>
      </c>
      <c r="D38" s="165">
        <v>99.754885999999999</v>
      </c>
      <c r="E38" s="165">
        <v>101.99692999999999</v>
      </c>
      <c r="F38" s="165">
        <v>108.53823399999999</v>
      </c>
      <c r="G38" s="165">
        <v>108.76926899999999</v>
      </c>
      <c r="H38" s="165">
        <v>110.83050299999999</v>
      </c>
      <c r="I38" s="165">
        <v>107.628157</v>
      </c>
      <c r="J38" s="165">
        <v>110.490982</v>
      </c>
      <c r="K38" s="165">
        <v>111.774733</v>
      </c>
      <c r="L38" s="165">
        <v>110.99724999999999</v>
      </c>
      <c r="M38" s="165">
        <v>107.710526</v>
      </c>
      <c r="N38" s="165">
        <v>107.28059999999999</v>
      </c>
      <c r="O38" s="165">
        <v>101.36610399999999</v>
      </c>
      <c r="P38" s="165">
        <v>102.033092</v>
      </c>
      <c r="Q38" s="165">
        <v>106.01292100000001</v>
      </c>
      <c r="R38" s="165">
        <v>108.77529600000001</v>
      </c>
      <c r="S38" s="165">
        <v>109.29160899999999</v>
      </c>
      <c r="T38" s="165">
        <v>107.86923699999998</v>
      </c>
      <c r="U38" s="165">
        <v>102.362568</v>
      </c>
      <c r="V38" s="165">
        <v>104.02802899999999</v>
      </c>
      <c r="W38" s="165">
        <v>106.12944299999999</v>
      </c>
      <c r="X38" s="165">
        <v>107.045547</v>
      </c>
      <c r="Y38" s="166">
        <v>107.808967</v>
      </c>
    </row>
    <row r="39" spans="1:25" s="146" customFormat="1" ht="15" thickBot="1" x14ac:dyDescent="0.25">
      <c r="A39" s="284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146" customFormat="1" ht="15" thickBot="1" x14ac:dyDescent="0.25">
      <c r="A40" s="280">
        <v>7</v>
      </c>
      <c r="B40" s="155">
        <v>929.20515037414839</v>
      </c>
      <c r="C40" s="156">
        <v>904.51464637414824</v>
      </c>
      <c r="D40" s="156">
        <v>893.40632137414832</v>
      </c>
      <c r="E40" s="156">
        <v>893.68252837414832</v>
      </c>
      <c r="F40" s="156">
        <v>923.44083037414828</v>
      </c>
      <c r="G40" s="156">
        <v>940.73379037414838</v>
      </c>
      <c r="H40" s="156">
        <v>933.5524083741484</v>
      </c>
      <c r="I40" s="156">
        <v>924.22141537414836</v>
      </c>
      <c r="J40" s="156">
        <v>931.96722037414827</v>
      </c>
      <c r="K40" s="157">
        <v>938.88440437414829</v>
      </c>
      <c r="L40" s="156">
        <v>939.7970883741483</v>
      </c>
      <c r="M40" s="158">
        <v>943.25568037414826</v>
      </c>
      <c r="N40" s="157">
        <v>933.43231837414828</v>
      </c>
      <c r="O40" s="156">
        <v>897.64549837414825</v>
      </c>
      <c r="P40" s="158">
        <v>904.11834937414835</v>
      </c>
      <c r="Q40" s="159">
        <v>928.00425037414834</v>
      </c>
      <c r="R40" s="156">
        <v>944.82885937414835</v>
      </c>
      <c r="S40" s="159">
        <v>953.60743837414827</v>
      </c>
      <c r="T40" s="156">
        <v>938.65623337414831</v>
      </c>
      <c r="U40" s="156">
        <v>910.72329937414838</v>
      </c>
      <c r="V40" s="156">
        <v>920.25844537414832</v>
      </c>
      <c r="W40" s="156">
        <v>929.44533037414828</v>
      </c>
      <c r="X40" s="156">
        <v>930.59819437414831</v>
      </c>
      <c r="Y40" s="160">
        <v>929.14510537414822</v>
      </c>
    </row>
    <row r="41" spans="1:25" s="146" customFormat="1" x14ac:dyDescent="0.2">
      <c r="A41" s="28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</row>
    <row r="42" spans="1:25" s="146" customFormat="1" x14ac:dyDescent="0.2">
      <c r="A42" s="282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</row>
    <row r="43" spans="1:25" s="146" customFormat="1" x14ac:dyDescent="0.2">
      <c r="A43" s="283" t="s">
        <v>9</v>
      </c>
      <c r="B43" s="164">
        <v>104.964223</v>
      </c>
      <c r="C43" s="165">
        <v>100.833719</v>
      </c>
      <c r="D43" s="165">
        <v>98.975394000000009</v>
      </c>
      <c r="E43" s="165">
        <v>99.02160099999999</v>
      </c>
      <c r="F43" s="165">
        <v>103.99990299999999</v>
      </c>
      <c r="G43" s="165">
        <v>106.89286300000001</v>
      </c>
      <c r="H43" s="165">
        <v>105.69148100000001</v>
      </c>
      <c r="I43" s="165">
        <v>104.13048800000001</v>
      </c>
      <c r="J43" s="165">
        <v>105.42629299999999</v>
      </c>
      <c r="K43" s="165">
        <v>106.58347699999999</v>
      </c>
      <c r="L43" s="165">
        <v>106.736161</v>
      </c>
      <c r="M43" s="165">
        <v>107.314753</v>
      </c>
      <c r="N43" s="165">
        <v>105.671391</v>
      </c>
      <c r="O43" s="165">
        <v>99.684570999999991</v>
      </c>
      <c r="P43" s="165">
        <v>100.767422</v>
      </c>
      <c r="Q43" s="165">
        <v>104.763323</v>
      </c>
      <c r="R43" s="165">
        <v>107.577932</v>
      </c>
      <c r="S43" s="165">
        <v>109.046511</v>
      </c>
      <c r="T43" s="165">
        <v>106.54530600000001</v>
      </c>
      <c r="U43" s="165">
        <v>101.872372</v>
      </c>
      <c r="V43" s="165">
        <v>103.467518</v>
      </c>
      <c r="W43" s="165">
        <v>105.004403</v>
      </c>
      <c r="X43" s="165">
        <v>105.197267</v>
      </c>
      <c r="Y43" s="166">
        <v>104.95417799999998</v>
      </c>
    </row>
    <row r="44" spans="1:25" s="146" customFormat="1" ht="15" thickBot="1" x14ac:dyDescent="0.25">
      <c r="A44" s="284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146" customFormat="1" ht="15" thickBot="1" x14ac:dyDescent="0.25">
      <c r="A45" s="285">
        <v>8</v>
      </c>
      <c r="B45" s="155">
        <v>932.92794037414842</v>
      </c>
      <c r="C45" s="156">
        <v>903.67401637414821</v>
      </c>
      <c r="D45" s="156">
        <v>923.11658737414825</v>
      </c>
      <c r="E45" s="156">
        <v>921.96372337414834</v>
      </c>
      <c r="F45" s="156">
        <v>935.72603737414829</v>
      </c>
      <c r="G45" s="156">
        <v>954.74829337414826</v>
      </c>
      <c r="H45" s="156">
        <v>947.07454237414834</v>
      </c>
      <c r="I45" s="156">
        <v>923.4528393741482</v>
      </c>
      <c r="J45" s="156">
        <v>946.85838037414828</v>
      </c>
      <c r="K45" s="157">
        <v>936.38653237414837</v>
      </c>
      <c r="L45" s="156">
        <v>936.92693737414822</v>
      </c>
      <c r="M45" s="158">
        <v>943.45983337414827</v>
      </c>
      <c r="N45" s="157">
        <v>942.29496037414833</v>
      </c>
      <c r="O45" s="156">
        <v>906.46010437414827</v>
      </c>
      <c r="P45" s="158">
        <v>909.06605737414827</v>
      </c>
      <c r="Q45" s="159">
        <v>925.09807237414827</v>
      </c>
      <c r="R45" s="156">
        <v>942.07879837414839</v>
      </c>
      <c r="S45" s="159">
        <v>931.00650037414835</v>
      </c>
      <c r="T45" s="156">
        <v>929.06104237414831</v>
      </c>
      <c r="U45" s="156">
        <v>920.96697637414832</v>
      </c>
      <c r="V45" s="156">
        <v>933.27620137414829</v>
      </c>
      <c r="W45" s="156">
        <v>938.06779237414833</v>
      </c>
      <c r="X45" s="156">
        <v>940.00124137414832</v>
      </c>
      <c r="Y45" s="160">
        <v>942.84737437414833</v>
      </c>
    </row>
    <row r="46" spans="1:25" s="146" customFormat="1" x14ac:dyDescent="0.2">
      <c r="A46" s="28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</row>
    <row r="47" spans="1:25" s="146" customFormat="1" x14ac:dyDescent="0.2">
      <c r="A47" s="282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</row>
    <row r="48" spans="1:25" s="146" customFormat="1" x14ac:dyDescent="0.2">
      <c r="A48" s="283" t="s">
        <v>9</v>
      </c>
      <c r="B48" s="164">
        <v>105.58701300000001</v>
      </c>
      <c r="C48" s="165">
        <v>100.693089</v>
      </c>
      <c r="D48" s="165">
        <v>103.94565999999999</v>
      </c>
      <c r="E48" s="165">
        <v>103.752796</v>
      </c>
      <c r="F48" s="165">
        <v>106.05511</v>
      </c>
      <c r="G48" s="165">
        <v>109.23736599999999</v>
      </c>
      <c r="H48" s="165">
        <v>107.953615</v>
      </c>
      <c r="I48" s="165">
        <v>104.00191199999999</v>
      </c>
      <c r="J48" s="165">
        <v>107.91745299999999</v>
      </c>
      <c r="K48" s="165">
        <v>106.16560500000001</v>
      </c>
      <c r="L48" s="165">
        <v>106.25600999999999</v>
      </c>
      <c r="M48" s="165">
        <v>107.348906</v>
      </c>
      <c r="N48" s="165">
        <v>107.154033</v>
      </c>
      <c r="O48" s="165">
        <v>101.15917699999999</v>
      </c>
      <c r="P48" s="165">
        <v>101.59513</v>
      </c>
      <c r="Q48" s="165">
        <v>104.27714499999999</v>
      </c>
      <c r="R48" s="165">
        <v>107.11787100000001</v>
      </c>
      <c r="S48" s="165">
        <v>105.265573</v>
      </c>
      <c r="T48" s="165">
        <v>104.94011500000001</v>
      </c>
      <c r="U48" s="165">
        <v>103.586049</v>
      </c>
      <c r="V48" s="165">
        <v>105.645274</v>
      </c>
      <c r="W48" s="165">
        <v>106.446865</v>
      </c>
      <c r="X48" s="165">
        <v>106.770314</v>
      </c>
      <c r="Y48" s="166">
        <v>107.246447</v>
      </c>
    </row>
    <row r="49" spans="1:25" s="146" customFormat="1" ht="15" thickBot="1" x14ac:dyDescent="0.25">
      <c r="A49" s="284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146" customFormat="1" ht="15" thickBot="1" x14ac:dyDescent="0.25">
      <c r="A50" s="280">
        <v>9</v>
      </c>
      <c r="B50" s="155">
        <v>1000.6827183741483</v>
      </c>
      <c r="C50" s="156">
        <v>980.61567937414827</v>
      </c>
      <c r="D50" s="156">
        <v>976.22038537414835</v>
      </c>
      <c r="E50" s="156">
        <v>945.41730037414834</v>
      </c>
      <c r="F50" s="156">
        <v>979.61893237414836</v>
      </c>
      <c r="G50" s="156">
        <v>975.48783637414829</v>
      </c>
      <c r="H50" s="156">
        <v>993.62142637414831</v>
      </c>
      <c r="I50" s="156">
        <v>970.56414637414832</v>
      </c>
      <c r="J50" s="156">
        <v>980.32746337414824</v>
      </c>
      <c r="K50" s="157">
        <v>984.91490137414826</v>
      </c>
      <c r="L50" s="156">
        <v>985.45530637414822</v>
      </c>
      <c r="M50" s="158">
        <v>982.86136237414826</v>
      </c>
      <c r="N50" s="157">
        <v>985.59941437414818</v>
      </c>
      <c r="O50" s="156">
        <v>957.45031837414831</v>
      </c>
      <c r="P50" s="158">
        <v>965.89264537414829</v>
      </c>
      <c r="Q50" s="159">
        <v>982.89738937414825</v>
      </c>
      <c r="R50" s="156">
        <v>993.96968737414829</v>
      </c>
      <c r="S50" s="159">
        <v>992.48057137414821</v>
      </c>
      <c r="T50" s="156">
        <v>984.37449637414829</v>
      </c>
      <c r="U50" s="156">
        <v>978.74227537414833</v>
      </c>
      <c r="V50" s="156">
        <v>993.00896737414837</v>
      </c>
      <c r="W50" s="156">
        <v>1002.5801403741484</v>
      </c>
      <c r="X50" s="156">
        <v>1005.8826153741484</v>
      </c>
      <c r="Y50" s="160">
        <v>1003.2526443741483</v>
      </c>
    </row>
    <row r="51" spans="1:25" s="146" customFormat="1" x14ac:dyDescent="0.2">
      <c r="A51" s="28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</row>
    <row r="52" spans="1:25" s="146" customFormat="1" x14ac:dyDescent="0.2">
      <c r="A52" s="282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</row>
    <row r="53" spans="1:25" s="146" customFormat="1" x14ac:dyDescent="0.2">
      <c r="A53" s="283" t="s">
        <v>9</v>
      </c>
      <c r="B53" s="164">
        <v>116.921791</v>
      </c>
      <c r="C53" s="165">
        <v>113.564752</v>
      </c>
      <c r="D53" s="165">
        <v>112.829458</v>
      </c>
      <c r="E53" s="165">
        <v>107.676373</v>
      </c>
      <c r="F53" s="165">
        <v>113.39800500000001</v>
      </c>
      <c r="G53" s="165">
        <v>112.706909</v>
      </c>
      <c r="H53" s="165">
        <v>115.740499</v>
      </c>
      <c r="I53" s="165">
        <v>111.883219</v>
      </c>
      <c r="J53" s="165">
        <v>113.51653599999999</v>
      </c>
      <c r="K53" s="165">
        <v>114.283974</v>
      </c>
      <c r="L53" s="165">
        <v>114.37437899999999</v>
      </c>
      <c r="M53" s="165">
        <v>113.94043499999999</v>
      </c>
      <c r="N53" s="165">
        <v>114.39848699999999</v>
      </c>
      <c r="O53" s="165">
        <v>109.689391</v>
      </c>
      <c r="P53" s="165">
        <v>111.10171799999999</v>
      </c>
      <c r="Q53" s="165">
        <v>113.94646199999998</v>
      </c>
      <c r="R53" s="165">
        <v>115.79875999999999</v>
      </c>
      <c r="S53" s="165">
        <v>115.54964399999999</v>
      </c>
      <c r="T53" s="165">
        <v>114.193569</v>
      </c>
      <c r="U53" s="165">
        <v>113.25134800000001</v>
      </c>
      <c r="V53" s="165">
        <v>115.63804</v>
      </c>
      <c r="W53" s="165">
        <v>117.23921300000001</v>
      </c>
      <c r="X53" s="165">
        <v>117.79168800000001</v>
      </c>
      <c r="Y53" s="166">
        <v>117.35171699999999</v>
      </c>
    </row>
    <row r="54" spans="1:25" s="146" customFormat="1" ht="15" thickBot="1" x14ac:dyDescent="0.25">
      <c r="A54" s="284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146" customFormat="1" ht="15" thickBot="1" x14ac:dyDescent="0.25">
      <c r="A55" s="285">
        <v>10</v>
      </c>
      <c r="B55" s="155">
        <v>1013.5803843741484</v>
      </c>
      <c r="C55" s="156">
        <v>999.63793537414836</v>
      </c>
      <c r="D55" s="156">
        <v>986.65620637414827</v>
      </c>
      <c r="E55" s="156">
        <v>976.77279937414835</v>
      </c>
      <c r="F55" s="156">
        <v>952.91091637414831</v>
      </c>
      <c r="G55" s="156">
        <v>982.11680437414827</v>
      </c>
      <c r="H55" s="156">
        <v>996.1433163741483</v>
      </c>
      <c r="I55" s="156">
        <v>973.91465737414831</v>
      </c>
      <c r="J55" s="156">
        <v>979.85911237414825</v>
      </c>
      <c r="K55" s="157">
        <v>1005.1500663741483</v>
      </c>
      <c r="L55" s="156">
        <v>986.64419737414823</v>
      </c>
      <c r="M55" s="158">
        <v>987.05250337414827</v>
      </c>
      <c r="N55" s="157">
        <v>987.13656637414829</v>
      </c>
      <c r="O55" s="156">
        <v>968.4985983741484</v>
      </c>
      <c r="P55" s="158">
        <v>963.73102537414832</v>
      </c>
      <c r="Q55" s="159">
        <v>978.29794237414831</v>
      </c>
      <c r="R55" s="156">
        <v>1010.2899183741483</v>
      </c>
      <c r="S55" s="159">
        <v>1011.6589443741483</v>
      </c>
      <c r="T55" s="156">
        <v>986.70424237414829</v>
      </c>
      <c r="U55" s="156">
        <v>991.31569837414838</v>
      </c>
      <c r="V55" s="156">
        <v>997.30818937414824</v>
      </c>
      <c r="W55" s="156">
        <v>1001.8355823741483</v>
      </c>
      <c r="X55" s="156">
        <v>1006.3029303741482</v>
      </c>
      <c r="Y55" s="160">
        <v>1010.3859903741484</v>
      </c>
    </row>
    <row r="56" spans="1:25" s="146" customFormat="1" x14ac:dyDescent="0.2">
      <c r="A56" s="28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</row>
    <row r="57" spans="1:25" s="146" customFormat="1" x14ac:dyDescent="0.2">
      <c r="A57" s="282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</row>
    <row r="58" spans="1:25" s="146" customFormat="1" x14ac:dyDescent="0.2">
      <c r="A58" s="283" t="s">
        <v>9</v>
      </c>
      <c r="B58" s="164">
        <v>119.079457</v>
      </c>
      <c r="C58" s="165">
        <v>116.74700799999999</v>
      </c>
      <c r="D58" s="165">
        <v>114.57527899999998</v>
      </c>
      <c r="E58" s="165">
        <v>112.92187200000001</v>
      </c>
      <c r="F58" s="165">
        <v>108.92998900000001</v>
      </c>
      <c r="G58" s="165">
        <v>113.81587699999999</v>
      </c>
      <c r="H58" s="165">
        <v>116.162389</v>
      </c>
      <c r="I58" s="165">
        <v>112.44373</v>
      </c>
      <c r="J58" s="165">
        <v>113.43818499999999</v>
      </c>
      <c r="K58" s="165">
        <v>117.669139</v>
      </c>
      <c r="L58" s="165">
        <v>114.57326999999999</v>
      </c>
      <c r="M58" s="165">
        <v>114.641576</v>
      </c>
      <c r="N58" s="165">
        <v>114.65563900000001</v>
      </c>
      <c r="O58" s="165">
        <v>111.537671</v>
      </c>
      <c r="P58" s="165">
        <v>110.740098</v>
      </c>
      <c r="Q58" s="165">
        <v>113.177015</v>
      </c>
      <c r="R58" s="165">
        <v>118.528991</v>
      </c>
      <c r="S58" s="165">
        <v>118.758017</v>
      </c>
      <c r="T58" s="165">
        <v>114.583315</v>
      </c>
      <c r="U58" s="165">
        <v>115.35477100000001</v>
      </c>
      <c r="V58" s="165">
        <v>116.35726199999999</v>
      </c>
      <c r="W58" s="165">
        <v>117.11465500000001</v>
      </c>
      <c r="X58" s="165">
        <v>117.86200299999999</v>
      </c>
      <c r="Y58" s="166">
        <v>118.54506300000001</v>
      </c>
    </row>
    <row r="59" spans="1:25" s="146" customFormat="1" ht="15" thickBot="1" x14ac:dyDescent="0.25">
      <c r="A59" s="284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146" customFormat="1" ht="15" thickBot="1" x14ac:dyDescent="0.25">
      <c r="A60" s="280">
        <v>11</v>
      </c>
      <c r="B60" s="155">
        <v>890.38005337414825</v>
      </c>
      <c r="C60" s="156">
        <v>880.18441237414822</v>
      </c>
      <c r="D60" s="156">
        <v>846.8834553741483</v>
      </c>
      <c r="E60" s="156">
        <v>872.88294037414835</v>
      </c>
      <c r="F60" s="156">
        <v>905.4033123741483</v>
      </c>
      <c r="G60" s="156">
        <v>924.10132537414836</v>
      </c>
      <c r="H60" s="156">
        <v>915.79109737414842</v>
      </c>
      <c r="I60" s="156">
        <v>913.62947737414834</v>
      </c>
      <c r="J60" s="156">
        <v>927.63197137414829</v>
      </c>
      <c r="K60" s="157">
        <v>936.19438837414828</v>
      </c>
      <c r="L60" s="156">
        <v>934.17687637414838</v>
      </c>
      <c r="M60" s="158">
        <v>914.68626937414831</v>
      </c>
      <c r="N60" s="157">
        <v>905.7996093741483</v>
      </c>
      <c r="O60" s="156">
        <v>887.5939653741483</v>
      </c>
      <c r="P60" s="158">
        <v>892.6497543741483</v>
      </c>
      <c r="Q60" s="159">
        <v>910.27896637414824</v>
      </c>
      <c r="R60" s="156">
        <v>939.04052137414828</v>
      </c>
      <c r="S60" s="159">
        <v>940.8658893741482</v>
      </c>
      <c r="T60" s="156">
        <v>906.73631137414827</v>
      </c>
      <c r="U60" s="156">
        <v>897.36929137414825</v>
      </c>
      <c r="V60" s="156">
        <v>912.9449643741483</v>
      </c>
      <c r="W60" s="156">
        <v>918.04878937414821</v>
      </c>
      <c r="X60" s="156">
        <v>917.71253737414827</v>
      </c>
      <c r="Y60" s="160">
        <v>885.8166333741483</v>
      </c>
    </row>
    <row r="61" spans="1:25" s="146" customFormat="1" x14ac:dyDescent="0.2">
      <c r="A61" s="28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</row>
    <row r="62" spans="1:25" s="146" customFormat="1" x14ac:dyDescent="0.2">
      <c r="A62" s="282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</row>
    <row r="63" spans="1:25" s="146" customFormat="1" x14ac:dyDescent="0.2">
      <c r="A63" s="283" t="s">
        <v>9</v>
      </c>
      <c r="B63" s="164">
        <v>98.469125999999989</v>
      </c>
      <c r="C63" s="165">
        <v>96.763484999999989</v>
      </c>
      <c r="D63" s="165">
        <v>91.192527999999996</v>
      </c>
      <c r="E63" s="165">
        <v>95.542012999999997</v>
      </c>
      <c r="F63" s="165">
        <v>100.98238499999999</v>
      </c>
      <c r="G63" s="165">
        <v>104.110398</v>
      </c>
      <c r="H63" s="165">
        <v>102.72017</v>
      </c>
      <c r="I63" s="165">
        <v>102.35854999999999</v>
      </c>
      <c r="J63" s="165">
        <v>104.701044</v>
      </c>
      <c r="K63" s="165">
        <v>106.133461</v>
      </c>
      <c r="L63" s="165">
        <v>105.79594900000001</v>
      </c>
      <c r="M63" s="165">
        <v>102.535342</v>
      </c>
      <c r="N63" s="165">
        <v>101.048682</v>
      </c>
      <c r="O63" s="165">
        <v>98.003037999999989</v>
      </c>
      <c r="P63" s="165">
        <v>98.848826999999986</v>
      </c>
      <c r="Q63" s="165">
        <v>101.79803899999999</v>
      </c>
      <c r="R63" s="165">
        <v>106.60959399999999</v>
      </c>
      <c r="S63" s="165">
        <v>106.91496199999999</v>
      </c>
      <c r="T63" s="165">
        <v>101.205384</v>
      </c>
      <c r="U63" s="165">
        <v>99.638363999999996</v>
      </c>
      <c r="V63" s="165">
        <v>102.24403700000001</v>
      </c>
      <c r="W63" s="165">
        <v>103.09786199999999</v>
      </c>
      <c r="X63" s="165">
        <v>103.04160999999999</v>
      </c>
      <c r="Y63" s="166">
        <v>97.705705999999992</v>
      </c>
    </row>
    <row r="64" spans="1:25" s="146" customFormat="1" ht="15" thickBot="1" x14ac:dyDescent="0.25">
      <c r="A64" s="284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146" customFormat="1" ht="15" thickBot="1" x14ac:dyDescent="0.25">
      <c r="A65" s="285">
        <v>12</v>
      </c>
      <c r="B65" s="155">
        <v>942.69125737414834</v>
      </c>
      <c r="C65" s="156">
        <v>914.97448537414834</v>
      </c>
      <c r="D65" s="156">
        <v>920.07831037414826</v>
      </c>
      <c r="E65" s="156">
        <v>946.7863263741483</v>
      </c>
      <c r="F65" s="156">
        <v>969.17110237414829</v>
      </c>
      <c r="G65" s="156">
        <v>969.48333637414828</v>
      </c>
      <c r="H65" s="156">
        <v>961.2811893741482</v>
      </c>
      <c r="I65" s="156">
        <v>950.11281937414833</v>
      </c>
      <c r="J65" s="156">
        <v>953.63145637414823</v>
      </c>
      <c r="K65" s="157">
        <v>971.15258737414831</v>
      </c>
      <c r="L65" s="156">
        <v>965.37625837414839</v>
      </c>
      <c r="M65" s="158">
        <v>966.9614463741483</v>
      </c>
      <c r="N65" s="157">
        <v>964.94393437414828</v>
      </c>
      <c r="O65" s="156">
        <v>923.40480337414829</v>
      </c>
      <c r="P65" s="158">
        <v>936.71077537414828</v>
      </c>
      <c r="Q65" s="159">
        <v>940.92593437414837</v>
      </c>
      <c r="R65" s="156">
        <v>979.85911237414825</v>
      </c>
      <c r="S65" s="159">
        <v>977.31320437414831</v>
      </c>
      <c r="T65" s="156">
        <v>968.78681437414821</v>
      </c>
      <c r="U65" s="156">
        <v>942.43906837414829</v>
      </c>
      <c r="V65" s="156">
        <v>949.10406337414827</v>
      </c>
      <c r="W65" s="156">
        <v>957.03000337414824</v>
      </c>
      <c r="X65" s="156">
        <v>965.37625837414839</v>
      </c>
      <c r="Y65" s="160">
        <v>939.28070137414829</v>
      </c>
    </row>
    <row r="66" spans="1:25" s="146" customFormat="1" x14ac:dyDescent="0.2">
      <c r="A66" s="28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</row>
    <row r="67" spans="1:25" s="146" customFormat="1" x14ac:dyDescent="0.2">
      <c r="A67" s="282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</row>
    <row r="68" spans="1:25" s="146" customFormat="1" x14ac:dyDescent="0.2">
      <c r="A68" s="283" t="s">
        <v>9</v>
      </c>
      <c r="B68" s="164">
        <v>107.22033</v>
      </c>
      <c r="C68" s="165">
        <v>102.583558</v>
      </c>
      <c r="D68" s="165">
        <v>103.437383</v>
      </c>
      <c r="E68" s="165">
        <v>107.905399</v>
      </c>
      <c r="F68" s="165">
        <v>111.650175</v>
      </c>
      <c r="G68" s="165">
        <v>111.70240899999999</v>
      </c>
      <c r="H68" s="165">
        <v>110.33026199999999</v>
      </c>
      <c r="I68" s="165">
        <v>108.46189199999999</v>
      </c>
      <c r="J68" s="165">
        <v>109.05052899999998</v>
      </c>
      <c r="K68" s="165">
        <v>111.98165999999999</v>
      </c>
      <c r="L68" s="165">
        <v>111.015331</v>
      </c>
      <c r="M68" s="165">
        <v>111.28051899999998</v>
      </c>
      <c r="N68" s="165">
        <v>110.94300699999999</v>
      </c>
      <c r="O68" s="165">
        <v>103.993876</v>
      </c>
      <c r="P68" s="165">
        <v>106.219848</v>
      </c>
      <c r="Q68" s="165">
        <v>106.92500700000001</v>
      </c>
      <c r="R68" s="165">
        <v>113.43818499999999</v>
      </c>
      <c r="S68" s="165">
        <v>113.012277</v>
      </c>
      <c r="T68" s="165">
        <v>111.58588699999999</v>
      </c>
      <c r="U68" s="165">
        <v>107.178141</v>
      </c>
      <c r="V68" s="165">
        <v>108.29313599999999</v>
      </c>
      <c r="W68" s="165">
        <v>109.61907599999999</v>
      </c>
      <c r="X68" s="165">
        <v>111.015331</v>
      </c>
      <c r="Y68" s="166">
        <v>106.64977399999999</v>
      </c>
    </row>
    <row r="69" spans="1:25" s="146" customFormat="1" ht="15" thickBot="1" x14ac:dyDescent="0.25">
      <c r="A69" s="284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146" customFormat="1" ht="15" thickBot="1" x14ac:dyDescent="0.25">
      <c r="A70" s="280">
        <v>13</v>
      </c>
      <c r="B70" s="155">
        <v>884.92796737414835</v>
      </c>
      <c r="C70" s="156">
        <v>853.84867537414834</v>
      </c>
      <c r="D70" s="156">
        <v>854.77336837414828</v>
      </c>
      <c r="E70" s="156">
        <v>863.0355603741483</v>
      </c>
      <c r="F70" s="156">
        <v>883.53492337414821</v>
      </c>
      <c r="G70" s="156">
        <v>880.64075437414829</v>
      </c>
      <c r="H70" s="156">
        <v>875.5129113741483</v>
      </c>
      <c r="I70" s="156">
        <v>866.73433237414827</v>
      </c>
      <c r="J70" s="156">
        <v>871.51391437414827</v>
      </c>
      <c r="K70" s="157">
        <v>881.36129437414832</v>
      </c>
      <c r="L70" s="156">
        <v>886.81338037414821</v>
      </c>
      <c r="M70" s="158">
        <v>884.54367937414827</v>
      </c>
      <c r="N70" s="157">
        <v>885.85266037414829</v>
      </c>
      <c r="O70" s="156">
        <v>850.67829937414831</v>
      </c>
      <c r="P70" s="158">
        <v>851.48290237414835</v>
      </c>
      <c r="Q70" s="159">
        <v>865.64151337414842</v>
      </c>
      <c r="R70" s="156">
        <v>907.36077937414825</v>
      </c>
      <c r="S70" s="159">
        <v>908.90994037414839</v>
      </c>
      <c r="T70" s="156">
        <v>871.46587837414825</v>
      </c>
      <c r="U70" s="156">
        <v>866.36205337414822</v>
      </c>
      <c r="V70" s="156">
        <v>878.65926937414827</v>
      </c>
      <c r="W70" s="156">
        <v>886.58520937414835</v>
      </c>
      <c r="X70" s="156">
        <v>886.80137137414829</v>
      </c>
      <c r="Y70" s="160">
        <v>894.99150937414834</v>
      </c>
    </row>
    <row r="71" spans="1:25" s="146" customFormat="1" x14ac:dyDescent="0.2">
      <c r="A71" s="28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</row>
    <row r="72" spans="1:25" s="146" customFormat="1" x14ac:dyDescent="0.2">
      <c r="A72" s="282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298.12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</row>
    <row r="73" spans="1:25" s="146" customFormat="1" x14ac:dyDescent="0.2">
      <c r="A73" s="283" t="s">
        <v>9</v>
      </c>
      <c r="B73" s="164">
        <v>97.557040000000001</v>
      </c>
      <c r="C73" s="165">
        <v>92.357748000000001</v>
      </c>
      <c r="D73" s="165">
        <v>92.512440999999995</v>
      </c>
      <c r="E73" s="165">
        <v>93.894632999999999</v>
      </c>
      <c r="F73" s="165">
        <v>97.323995999999994</v>
      </c>
      <c r="G73" s="165">
        <v>96.839826999999985</v>
      </c>
      <c r="H73" s="165">
        <v>95.981983999999997</v>
      </c>
      <c r="I73" s="165">
        <v>94.513404999999992</v>
      </c>
      <c r="J73" s="165">
        <v>95.312986999999993</v>
      </c>
      <c r="K73" s="165">
        <v>96.960366999999991</v>
      </c>
      <c r="L73" s="165">
        <v>97.872453000000007</v>
      </c>
      <c r="M73" s="165">
        <v>97.492751999999996</v>
      </c>
      <c r="N73" s="165">
        <v>97.711732999999995</v>
      </c>
      <c r="O73" s="165">
        <v>91.827371999999997</v>
      </c>
      <c r="P73" s="165">
        <v>91.961974999999995</v>
      </c>
      <c r="Q73" s="165">
        <v>94.330585999999997</v>
      </c>
      <c r="R73" s="165">
        <v>101.30985199999999</v>
      </c>
      <c r="S73" s="165">
        <v>101.569013</v>
      </c>
      <c r="T73" s="165">
        <v>95.304950999999988</v>
      </c>
      <c r="U73" s="165">
        <v>94.451125999999988</v>
      </c>
      <c r="V73" s="165">
        <v>96.508341999999999</v>
      </c>
      <c r="W73" s="165">
        <v>97.834282000000002</v>
      </c>
      <c r="X73" s="165">
        <v>97.870444000000006</v>
      </c>
      <c r="Y73" s="166">
        <v>99.240582000000003</v>
      </c>
    </row>
    <row r="74" spans="1:25" s="146" customFormat="1" ht="15" thickBot="1" x14ac:dyDescent="0.25">
      <c r="A74" s="284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146" customFormat="1" ht="15" thickBot="1" x14ac:dyDescent="0.25">
      <c r="A75" s="285">
        <v>14</v>
      </c>
      <c r="B75" s="155">
        <v>908.03328337414837</v>
      </c>
      <c r="C75" s="156">
        <v>867.9712593741483</v>
      </c>
      <c r="D75" s="156">
        <v>867.44286337414837</v>
      </c>
      <c r="E75" s="156">
        <v>870.60123037414826</v>
      </c>
      <c r="F75" s="156">
        <v>908.8739133741484</v>
      </c>
      <c r="G75" s="156">
        <v>910.29097537414827</v>
      </c>
      <c r="H75" s="156">
        <v>903.51789937414833</v>
      </c>
      <c r="I75" s="156">
        <v>891.4248363741483</v>
      </c>
      <c r="J75" s="156">
        <v>894.99150937414834</v>
      </c>
      <c r="K75" s="157">
        <v>902.20891837414831</v>
      </c>
      <c r="L75" s="156">
        <v>900.5877033741483</v>
      </c>
      <c r="M75" s="158">
        <v>906.43608637414832</v>
      </c>
      <c r="N75" s="157">
        <v>903.68602537414836</v>
      </c>
      <c r="O75" s="156">
        <v>866.44611637414823</v>
      </c>
      <c r="P75" s="158">
        <v>877.66252237414835</v>
      </c>
      <c r="Q75" s="159">
        <v>897.82563337414831</v>
      </c>
      <c r="R75" s="156">
        <v>926.4550893741482</v>
      </c>
      <c r="S75" s="159">
        <v>929.74555537414824</v>
      </c>
      <c r="T75" s="156">
        <v>920.39054437414825</v>
      </c>
      <c r="U75" s="156">
        <v>900.31149637414831</v>
      </c>
      <c r="V75" s="156">
        <v>912.50063137414838</v>
      </c>
      <c r="W75" s="156">
        <v>915.83913337414833</v>
      </c>
      <c r="X75" s="156">
        <v>909.16212937414821</v>
      </c>
      <c r="Y75" s="160">
        <v>910.41106537414839</v>
      </c>
    </row>
    <row r="76" spans="1:25" s="146" customFormat="1" x14ac:dyDescent="0.2">
      <c r="A76" s="28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</row>
    <row r="77" spans="1:25" s="146" customFormat="1" x14ac:dyDescent="0.2">
      <c r="A77" s="282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</row>
    <row r="78" spans="1:25" s="146" customFormat="1" x14ac:dyDescent="0.2">
      <c r="A78" s="283" t="s">
        <v>9</v>
      </c>
      <c r="B78" s="164">
        <v>101.42235599999999</v>
      </c>
      <c r="C78" s="165">
        <v>94.720331999999999</v>
      </c>
      <c r="D78" s="165">
        <v>94.631935999999996</v>
      </c>
      <c r="E78" s="165">
        <v>95.160302999999999</v>
      </c>
      <c r="F78" s="165">
        <v>101.562986</v>
      </c>
      <c r="G78" s="165">
        <v>101.800048</v>
      </c>
      <c r="H78" s="165">
        <v>100.666972</v>
      </c>
      <c r="I78" s="165">
        <v>98.643908999999994</v>
      </c>
      <c r="J78" s="165">
        <v>99.240582000000003</v>
      </c>
      <c r="K78" s="165">
        <v>100.447991</v>
      </c>
      <c r="L78" s="165">
        <v>100.17677599999999</v>
      </c>
      <c r="M78" s="165">
        <v>101.155159</v>
      </c>
      <c r="N78" s="165">
        <v>100.695098</v>
      </c>
      <c r="O78" s="165">
        <v>94.465188999999995</v>
      </c>
      <c r="P78" s="165">
        <v>96.341594999999998</v>
      </c>
      <c r="Q78" s="165">
        <v>99.714705999999993</v>
      </c>
      <c r="R78" s="165">
        <v>104.50416199999999</v>
      </c>
      <c r="S78" s="165">
        <v>105.05462799999999</v>
      </c>
      <c r="T78" s="165">
        <v>103.489617</v>
      </c>
      <c r="U78" s="165">
        <v>100.13056900000001</v>
      </c>
      <c r="V78" s="165">
        <v>102.169704</v>
      </c>
      <c r="W78" s="165">
        <v>102.72820599999999</v>
      </c>
      <c r="X78" s="165">
        <v>101.61120199999999</v>
      </c>
      <c r="Y78" s="166">
        <v>101.820138</v>
      </c>
    </row>
    <row r="79" spans="1:25" s="146" customFormat="1" ht="15" thickBot="1" x14ac:dyDescent="0.25">
      <c r="A79" s="284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146" customFormat="1" ht="15" thickBot="1" x14ac:dyDescent="0.25">
      <c r="A80" s="280">
        <v>15</v>
      </c>
      <c r="B80" s="155">
        <v>301.7709273741483</v>
      </c>
      <c r="C80" s="156">
        <v>301.7709273741483</v>
      </c>
      <c r="D80" s="156">
        <v>301.7709273741483</v>
      </c>
      <c r="E80" s="156">
        <v>301.7709273741483</v>
      </c>
      <c r="F80" s="156">
        <v>301.7709273741483</v>
      </c>
      <c r="G80" s="156">
        <v>301.7709273741483</v>
      </c>
      <c r="H80" s="156">
        <v>301.7709273741483</v>
      </c>
      <c r="I80" s="156">
        <v>301.7709273741483</v>
      </c>
      <c r="J80" s="156">
        <v>301.7709273741483</v>
      </c>
      <c r="K80" s="157">
        <v>301.7709273741483</v>
      </c>
      <c r="L80" s="156">
        <v>301.7709273741483</v>
      </c>
      <c r="M80" s="158">
        <v>301.7709273741483</v>
      </c>
      <c r="N80" s="157">
        <v>301.7709273741483</v>
      </c>
      <c r="O80" s="156">
        <v>301.7709273741483</v>
      </c>
      <c r="P80" s="158">
        <v>301.7709273741483</v>
      </c>
      <c r="Q80" s="159">
        <v>301.7709273741483</v>
      </c>
      <c r="R80" s="156">
        <v>301.7709273741483</v>
      </c>
      <c r="S80" s="159">
        <v>301.7709273741483</v>
      </c>
      <c r="T80" s="156">
        <v>301.7709273741483</v>
      </c>
      <c r="U80" s="156">
        <v>301.7709273741483</v>
      </c>
      <c r="V80" s="156">
        <v>301.7709273741483</v>
      </c>
      <c r="W80" s="156">
        <v>301.7709273741483</v>
      </c>
      <c r="X80" s="156">
        <v>301.7709273741483</v>
      </c>
      <c r="Y80" s="160">
        <v>301.7709273741483</v>
      </c>
    </row>
    <row r="81" spans="1:25" s="146" customFormat="1" x14ac:dyDescent="0.2">
      <c r="A81" s="28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</row>
    <row r="82" spans="1:25" s="146" customFormat="1" x14ac:dyDescent="0.2">
      <c r="A82" s="282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</row>
    <row r="83" spans="1:25" s="146" customFormat="1" x14ac:dyDescent="0.2">
      <c r="A83" s="283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</row>
    <row r="84" spans="1:25" s="146" customFormat="1" ht="15" thickBot="1" x14ac:dyDescent="0.25">
      <c r="A84" s="284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146" customFormat="1" ht="15" thickBot="1" x14ac:dyDescent="0.25">
      <c r="A85" s="285">
        <v>16</v>
      </c>
      <c r="B85" s="155">
        <v>1065.2190843741482</v>
      </c>
      <c r="C85" s="156">
        <v>1031.4017403741484</v>
      </c>
      <c r="D85" s="156">
        <v>1031.1495513741484</v>
      </c>
      <c r="E85" s="156">
        <v>1038.6791943741482</v>
      </c>
      <c r="F85" s="156">
        <v>1052.4535173741483</v>
      </c>
      <c r="G85" s="156">
        <v>1055.0234433741482</v>
      </c>
      <c r="H85" s="156">
        <v>1045.5003063741483</v>
      </c>
      <c r="I85" s="156">
        <v>1054.3869663741484</v>
      </c>
      <c r="J85" s="156">
        <v>1046.9413863741484</v>
      </c>
      <c r="K85" s="157">
        <v>1043.0144433741484</v>
      </c>
      <c r="L85" s="156">
        <v>1046.0647293741483</v>
      </c>
      <c r="M85" s="158">
        <v>1048.6346553741482</v>
      </c>
      <c r="N85" s="157">
        <v>1045.1040093741483</v>
      </c>
      <c r="O85" s="156">
        <v>1019.1405513741483</v>
      </c>
      <c r="P85" s="158">
        <v>1024.8688443741482</v>
      </c>
      <c r="Q85" s="159">
        <v>1041.9456423741483</v>
      </c>
      <c r="R85" s="156">
        <v>1061.4122313741482</v>
      </c>
      <c r="S85" s="159">
        <v>1081.6353873741482</v>
      </c>
      <c r="T85" s="156">
        <v>1048.6226463741482</v>
      </c>
      <c r="U85" s="156">
        <v>1044.8998563741482</v>
      </c>
      <c r="V85" s="156">
        <v>1053.1500393741483</v>
      </c>
      <c r="W85" s="156">
        <v>1061.7244653741484</v>
      </c>
      <c r="X85" s="156">
        <v>1064.3784543741483</v>
      </c>
      <c r="Y85" s="160">
        <v>1060.7277183741483</v>
      </c>
    </row>
    <row r="86" spans="1:25" s="146" customFormat="1" x14ac:dyDescent="0.2">
      <c r="A86" s="286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</row>
    <row r="87" spans="1:25" s="146" customFormat="1" x14ac:dyDescent="0.2">
      <c r="A87" s="287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</row>
    <row r="88" spans="1:25" s="146" customFormat="1" x14ac:dyDescent="0.2">
      <c r="A88" s="288" t="s">
        <v>9</v>
      </c>
      <c r="B88" s="164">
        <v>127.71815700000001</v>
      </c>
      <c r="C88" s="165">
        <v>122.06081300000001</v>
      </c>
      <c r="D88" s="165">
        <v>122.018624</v>
      </c>
      <c r="E88" s="165">
        <v>123.278267</v>
      </c>
      <c r="F88" s="165">
        <v>125.58259</v>
      </c>
      <c r="G88" s="165">
        <v>126.01251600000001</v>
      </c>
      <c r="H88" s="165">
        <v>124.41937899999999</v>
      </c>
      <c r="I88" s="165">
        <v>125.90603900000001</v>
      </c>
      <c r="J88" s="165">
        <v>124.66045899999999</v>
      </c>
      <c r="K88" s="165">
        <v>124.003516</v>
      </c>
      <c r="L88" s="165">
        <v>124.513802</v>
      </c>
      <c r="M88" s="165">
        <v>124.94372799999999</v>
      </c>
      <c r="N88" s="165">
        <v>124.353082</v>
      </c>
      <c r="O88" s="165">
        <v>120.009624</v>
      </c>
      <c r="P88" s="165">
        <v>120.967917</v>
      </c>
      <c r="Q88" s="165">
        <v>123.824715</v>
      </c>
      <c r="R88" s="165">
        <v>127.08130399999999</v>
      </c>
      <c r="S88" s="165">
        <v>130.46446</v>
      </c>
      <c r="T88" s="165">
        <v>124.94171899999999</v>
      </c>
      <c r="U88" s="165">
        <v>124.31892899999998</v>
      </c>
      <c r="V88" s="165">
        <v>125.69911199999999</v>
      </c>
      <c r="W88" s="165">
        <v>127.133538</v>
      </c>
      <c r="X88" s="165">
        <v>127.57752699999999</v>
      </c>
      <c r="Y88" s="166">
        <v>126.966791</v>
      </c>
    </row>
    <row r="89" spans="1:25" s="146" customFormat="1" ht="15" thickBot="1" x14ac:dyDescent="0.25">
      <c r="A89" s="289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146" customFormat="1" ht="15" thickBot="1" x14ac:dyDescent="0.25">
      <c r="A90" s="280">
        <v>17</v>
      </c>
      <c r="B90" s="155">
        <v>821.14816837414833</v>
      </c>
      <c r="C90" s="156">
        <v>799.38786037414832</v>
      </c>
      <c r="D90" s="156">
        <v>800.03634637414825</v>
      </c>
      <c r="E90" s="156">
        <v>803.78315437414824</v>
      </c>
      <c r="F90" s="156">
        <v>815.5279563741484</v>
      </c>
      <c r="G90" s="156">
        <v>814.20696637414824</v>
      </c>
      <c r="H90" s="156">
        <v>813.52245337414831</v>
      </c>
      <c r="I90" s="156">
        <v>806.28102637414827</v>
      </c>
      <c r="J90" s="156">
        <v>807.42188137414837</v>
      </c>
      <c r="K90" s="157">
        <v>812.4896793741483</v>
      </c>
      <c r="L90" s="156">
        <v>813.03008437414837</v>
      </c>
      <c r="M90" s="158">
        <v>807.44589937414833</v>
      </c>
      <c r="N90" s="157">
        <v>811.20471637414823</v>
      </c>
      <c r="O90" s="156">
        <v>795.89324137414826</v>
      </c>
      <c r="P90" s="158">
        <v>802.12591237414824</v>
      </c>
      <c r="Q90" s="159">
        <v>815.72010037414839</v>
      </c>
      <c r="R90" s="156">
        <v>824.16242737414825</v>
      </c>
      <c r="S90" s="159">
        <v>837.64853437414831</v>
      </c>
      <c r="T90" s="156">
        <v>810.50819437414827</v>
      </c>
      <c r="U90" s="156">
        <v>806.98955737414826</v>
      </c>
      <c r="V90" s="156">
        <v>809.75162737414826</v>
      </c>
      <c r="W90" s="156">
        <v>817.32930637414836</v>
      </c>
      <c r="X90" s="156">
        <v>824.45064337414829</v>
      </c>
      <c r="Y90" s="160">
        <v>827.87320837414836</v>
      </c>
    </row>
    <row r="91" spans="1:25" s="146" customFormat="1" x14ac:dyDescent="0.2">
      <c r="A91" s="286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</row>
    <row r="92" spans="1:25" s="146" customFormat="1" x14ac:dyDescent="0.2">
      <c r="A92" s="287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</row>
    <row r="93" spans="1:25" s="146" customFormat="1" x14ac:dyDescent="0.2">
      <c r="A93" s="288" t="s">
        <v>9</v>
      </c>
      <c r="B93" s="164">
        <v>86.887241000000003</v>
      </c>
      <c r="C93" s="165">
        <v>83.246932999999999</v>
      </c>
      <c r="D93" s="165">
        <v>83.355418999999998</v>
      </c>
      <c r="E93" s="165">
        <v>83.982226999999995</v>
      </c>
      <c r="F93" s="165">
        <v>85.947029000000001</v>
      </c>
      <c r="G93" s="165">
        <v>85.726039</v>
      </c>
      <c r="H93" s="165">
        <v>85.611525999999998</v>
      </c>
      <c r="I93" s="165">
        <v>84.400098999999997</v>
      </c>
      <c r="J93" s="165">
        <v>84.590953999999996</v>
      </c>
      <c r="K93" s="165">
        <v>85.438751999999994</v>
      </c>
      <c r="L93" s="165">
        <v>85.529156999999998</v>
      </c>
      <c r="M93" s="165">
        <v>84.594971999999999</v>
      </c>
      <c r="N93" s="165">
        <v>85.223788999999996</v>
      </c>
      <c r="O93" s="165">
        <v>82.662313999999995</v>
      </c>
      <c r="P93" s="165">
        <v>83.704984999999994</v>
      </c>
      <c r="Q93" s="165">
        <v>85.979173000000003</v>
      </c>
      <c r="R93" s="165">
        <v>87.391499999999994</v>
      </c>
      <c r="S93" s="165">
        <v>89.647607000000008</v>
      </c>
      <c r="T93" s="165">
        <v>85.107266999999993</v>
      </c>
      <c r="U93" s="165">
        <v>84.518630000000002</v>
      </c>
      <c r="V93" s="165">
        <v>84.980699999999999</v>
      </c>
      <c r="W93" s="165">
        <v>86.248379</v>
      </c>
      <c r="X93" s="165">
        <v>87.439716000000004</v>
      </c>
      <c r="Y93" s="166">
        <v>88.012280999999987</v>
      </c>
    </row>
    <row r="94" spans="1:25" s="146" customFormat="1" ht="15" thickBot="1" x14ac:dyDescent="0.25">
      <c r="A94" s="289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146" customFormat="1" ht="15" thickBot="1" x14ac:dyDescent="0.25">
      <c r="A95" s="290">
        <v>18</v>
      </c>
      <c r="B95" s="155">
        <v>861.29425537414829</v>
      </c>
      <c r="C95" s="156">
        <v>841.98378337414829</v>
      </c>
      <c r="D95" s="156">
        <v>841.89972037414827</v>
      </c>
      <c r="E95" s="156">
        <v>847.30377037414826</v>
      </c>
      <c r="F95" s="156">
        <v>858.19593337414835</v>
      </c>
      <c r="G95" s="156">
        <v>879.34378237414819</v>
      </c>
      <c r="H95" s="156">
        <v>871.5619503741483</v>
      </c>
      <c r="I95" s="156">
        <v>843.90522337414825</v>
      </c>
      <c r="J95" s="156">
        <v>870.43310437414823</v>
      </c>
      <c r="K95" s="157">
        <v>872.57070637414836</v>
      </c>
      <c r="L95" s="156">
        <v>852.19143337414835</v>
      </c>
      <c r="M95" s="158">
        <v>855.60198937414827</v>
      </c>
      <c r="N95" s="157">
        <v>860.81389537414827</v>
      </c>
      <c r="O95" s="156">
        <v>825.56748037414832</v>
      </c>
      <c r="P95" s="158">
        <v>829.54245937414828</v>
      </c>
      <c r="Q95" s="159">
        <v>847.20769837414821</v>
      </c>
      <c r="R95" s="156">
        <v>882.33402337414827</v>
      </c>
      <c r="S95" s="159">
        <v>885.44435437414825</v>
      </c>
      <c r="T95" s="156">
        <v>851.21870437414827</v>
      </c>
      <c r="U95" s="156">
        <v>852.44362237414839</v>
      </c>
      <c r="V95" s="156">
        <v>871.20168037414828</v>
      </c>
      <c r="W95" s="156">
        <v>871.24971637414819</v>
      </c>
      <c r="X95" s="156">
        <v>870.42109537414831</v>
      </c>
      <c r="Y95" s="160">
        <v>864.77686537414831</v>
      </c>
    </row>
    <row r="96" spans="1:25" s="146" customFormat="1" x14ac:dyDescent="0.2">
      <c r="A96" s="28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</row>
    <row r="97" spans="1:25" s="146" customFormat="1" x14ac:dyDescent="0.2">
      <c r="A97" s="282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</row>
    <row r="98" spans="1:25" s="146" customFormat="1" x14ac:dyDescent="0.2">
      <c r="A98" s="283" t="s">
        <v>9</v>
      </c>
      <c r="B98" s="164">
        <v>93.603328000000005</v>
      </c>
      <c r="C98" s="165">
        <v>90.372855999999999</v>
      </c>
      <c r="D98" s="165">
        <v>90.358792999999991</v>
      </c>
      <c r="E98" s="165">
        <v>91.26284299999999</v>
      </c>
      <c r="F98" s="165">
        <v>93.085005999999993</v>
      </c>
      <c r="G98" s="165">
        <v>96.622855000000001</v>
      </c>
      <c r="H98" s="165">
        <v>95.321022999999997</v>
      </c>
      <c r="I98" s="165">
        <v>90.694295999999994</v>
      </c>
      <c r="J98" s="165">
        <v>95.132176999999999</v>
      </c>
      <c r="K98" s="165">
        <v>95.489778999999999</v>
      </c>
      <c r="L98" s="165">
        <v>92.080506</v>
      </c>
      <c r="M98" s="165">
        <v>92.651061999999996</v>
      </c>
      <c r="N98" s="165">
        <v>93.522967999999992</v>
      </c>
      <c r="O98" s="165">
        <v>87.626553000000001</v>
      </c>
      <c r="P98" s="165">
        <v>88.291532000000004</v>
      </c>
      <c r="Q98" s="165">
        <v>91.246770999999995</v>
      </c>
      <c r="R98" s="165">
        <v>97.123096000000004</v>
      </c>
      <c r="S98" s="165">
        <v>97.643426999999988</v>
      </c>
      <c r="T98" s="165">
        <v>91.917776999999987</v>
      </c>
      <c r="U98" s="165">
        <v>92.122694999999993</v>
      </c>
      <c r="V98" s="165">
        <v>95.260752999999994</v>
      </c>
      <c r="W98" s="165">
        <v>95.268788999999998</v>
      </c>
      <c r="X98" s="165">
        <v>95.130167999999998</v>
      </c>
      <c r="Y98" s="166">
        <v>94.185937999999993</v>
      </c>
    </row>
    <row r="99" spans="1:25" s="146" customFormat="1" ht="15" thickBot="1" x14ac:dyDescent="0.25">
      <c r="A99" s="284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146" customFormat="1" ht="15" thickBot="1" x14ac:dyDescent="0.25">
      <c r="A100" s="285">
        <v>19</v>
      </c>
      <c r="B100" s="155">
        <v>976.05225937414832</v>
      </c>
      <c r="C100" s="156">
        <v>941.25017737414828</v>
      </c>
      <c r="D100" s="156">
        <v>932.83186837414837</v>
      </c>
      <c r="E100" s="156">
        <v>945.50136337414824</v>
      </c>
      <c r="F100" s="156">
        <v>959.58792037414833</v>
      </c>
      <c r="G100" s="156">
        <v>980.92791337414826</v>
      </c>
      <c r="H100" s="156">
        <v>969.03900337414825</v>
      </c>
      <c r="I100" s="156">
        <v>960.88489237414831</v>
      </c>
      <c r="J100" s="156">
        <v>970.60017337414843</v>
      </c>
      <c r="K100" s="157">
        <v>974.21488237414837</v>
      </c>
      <c r="L100" s="156">
        <v>979.41477937414822</v>
      </c>
      <c r="M100" s="158">
        <v>984.26641537414832</v>
      </c>
      <c r="N100" s="157">
        <v>957.06603037414823</v>
      </c>
      <c r="O100" s="156">
        <v>932.21940937414831</v>
      </c>
      <c r="P100" s="158">
        <v>935.93019037414831</v>
      </c>
      <c r="Q100" s="159">
        <v>952.05827737414825</v>
      </c>
      <c r="R100" s="156">
        <v>965.20813237414836</v>
      </c>
      <c r="S100" s="159">
        <v>995.3146953741483</v>
      </c>
      <c r="T100" s="156">
        <v>955.39677937414831</v>
      </c>
      <c r="U100" s="156">
        <v>944.84086837414827</v>
      </c>
      <c r="V100" s="156">
        <v>964.8718803741483</v>
      </c>
      <c r="W100" s="156">
        <v>966.44505937414829</v>
      </c>
      <c r="X100" s="156">
        <v>976.54462837414826</v>
      </c>
      <c r="Y100" s="160">
        <v>973.9506843741483</v>
      </c>
    </row>
    <row r="101" spans="1:25" s="146" customFormat="1" x14ac:dyDescent="0.2">
      <c r="A101" s="286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</row>
    <row r="102" spans="1:25" s="146" customFormat="1" x14ac:dyDescent="0.2">
      <c r="A102" s="287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</row>
    <row r="103" spans="1:25" s="146" customFormat="1" x14ac:dyDescent="0.2">
      <c r="A103" s="288" t="s">
        <v>9</v>
      </c>
      <c r="B103" s="164">
        <v>112.801332</v>
      </c>
      <c r="C103" s="165">
        <v>106.97924999999999</v>
      </c>
      <c r="D103" s="165">
        <v>105.570941</v>
      </c>
      <c r="E103" s="165">
        <v>107.69043599999999</v>
      </c>
      <c r="F103" s="165">
        <v>110.046993</v>
      </c>
      <c r="G103" s="165">
        <v>113.61698599999998</v>
      </c>
      <c r="H103" s="165">
        <v>111.62807599999999</v>
      </c>
      <c r="I103" s="165">
        <v>110.263965</v>
      </c>
      <c r="J103" s="165">
        <v>111.88924600000001</v>
      </c>
      <c r="K103" s="165">
        <v>112.493955</v>
      </c>
      <c r="L103" s="165">
        <v>113.36385199999999</v>
      </c>
      <c r="M103" s="165">
        <v>114.175488</v>
      </c>
      <c r="N103" s="165">
        <v>109.625103</v>
      </c>
      <c r="O103" s="165">
        <v>105.46848199999999</v>
      </c>
      <c r="P103" s="165">
        <v>106.089263</v>
      </c>
      <c r="Q103" s="165">
        <v>108.78735</v>
      </c>
      <c r="R103" s="165">
        <v>110.987205</v>
      </c>
      <c r="S103" s="165">
        <v>116.02376799999999</v>
      </c>
      <c r="T103" s="165">
        <v>109.34585199999999</v>
      </c>
      <c r="U103" s="165">
        <v>107.57994100000001</v>
      </c>
      <c r="V103" s="165">
        <v>110.93095299999999</v>
      </c>
      <c r="W103" s="165">
        <v>111.194132</v>
      </c>
      <c r="X103" s="165">
        <v>112.88370099999999</v>
      </c>
      <c r="Y103" s="166">
        <v>112.44975700000001</v>
      </c>
    </row>
    <row r="104" spans="1:25" s="146" customFormat="1" ht="15" thickBot="1" x14ac:dyDescent="0.25">
      <c r="A104" s="289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146" customFormat="1" ht="15" thickBot="1" x14ac:dyDescent="0.25">
      <c r="A105" s="280">
        <v>20</v>
      </c>
      <c r="B105" s="155">
        <v>973.19411737414828</v>
      </c>
      <c r="C105" s="156">
        <v>938.83636837414826</v>
      </c>
      <c r="D105" s="156">
        <v>931.0305183741483</v>
      </c>
      <c r="E105" s="156">
        <v>939.1245843741483</v>
      </c>
      <c r="F105" s="156">
        <v>951.49385437414821</v>
      </c>
      <c r="G105" s="156">
        <v>973.62644137414838</v>
      </c>
      <c r="H105" s="156">
        <v>970.6362003741483</v>
      </c>
      <c r="I105" s="156">
        <v>966.14483437414833</v>
      </c>
      <c r="J105" s="156">
        <v>977.28918637414824</v>
      </c>
      <c r="K105" s="157">
        <v>974.20287337414834</v>
      </c>
      <c r="L105" s="156">
        <v>978.20187037414826</v>
      </c>
      <c r="M105" s="158">
        <v>979.5588873741483</v>
      </c>
      <c r="N105" s="157">
        <v>980.07527437414831</v>
      </c>
      <c r="O105" s="156">
        <v>949.60844137414836</v>
      </c>
      <c r="P105" s="158">
        <v>926.43107137414825</v>
      </c>
      <c r="Q105" s="159">
        <v>946.79833537414834</v>
      </c>
      <c r="R105" s="156">
        <v>986.37999937414838</v>
      </c>
      <c r="S105" s="159">
        <v>990.29493337414829</v>
      </c>
      <c r="T105" s="156">
        <v>951.71001637414838</v>
      </c>
      <c r="U105" s="156">
        <v>948.45557737414833</v>
      </c>
      <c r="V105" s="156">
        <v>971.47683037414822</v>
      </c>
      <c r="W105" s="156">
        <v>972.68973937414819</v>
      </c>
      <c r="X105" s="156">
        <v>981.36023737414826</v>
      </c>
      <c r="Y105" s="160">
        <v>980.63969737414823</v>
      </c>
    </row>
    <row r="106" spans="1:25" s="146" customFormat="1" x14ac:dyDescent="0.2">
      <c r="A106" s="286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</row>
    <row r="107" spans="1:25" s="146" customFormat="1" x14ac:dyDescent="0.2">
      <c r="A107" s="287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</row>
    <row r="108" spans="1:25" s="146" customFormat="1" x14ac:dyDescent="0.2">
      <c r="A108" s="288" t="s">
        <v>9</v>
      </c>
      <c r="B108" s="164">
        <v>112.32319</v>
      </c>
      <c r="C108" s="165">
        <v>106.575441</v>
      </c>
      <c r="D108" s="165">
        <v>105.26959100000001</v>
      </c>
      <c r="E108" s="165">
        <v>106.62365699999999</v>
      </c>
      <c r="F108" s="165">
        <v>108.692927</v>
      </c>
      <c r="G108" s="165">
        <v>112.39551400000001</v>
      </c>
      <c r="H108" s="165">
        <v>111.895273</v>
      </c>
      <c r="I108" s="165">
        <v>111.143907</v>
      </c>
      <c r="J108" s="165">
        <v>113.008259</v>
      </c>
      <c r="K108" s="165">
        <v>112.49194600000001</v>
      </c>
      <c r="L108" s="165">
        <v>113.16094299999999</v>
      </c>
      <c r="M108" s="165">
        <v>113.38795999999999</v>
      </c>
      <c r="N108" s="165">
        <v>113.47434700000001</v>
      </c>
      <c r="O108" s="165">
        <v>108.37751400000001</v>
      </c>
      <c r="P108" s="165">
        <v>104.50014399999999</v>
      </c>
      <c r="Q108" s="165">
        <v>107.907408</v>
      </c>
      <c r="R108" s="165">
        <v>114.529072</v>
      </c>
      <c r="S108" s="165">
        <v>115.18400600000001</v>
      </c>
      <c r="T108" s="165">
        <v>108.729089</v>
      </c>
      <c r="U108" s="165">
        <v>108.18464999999999</v>
      </c>
      <c r="V108" s="165">
        <v>112.03590299999999</v>
      </c>
      <c r="W108" s="165">
        <v>112.23881199999998</v>
      </c>
      <c r="X108" s="165">
        <v>113.68930999999999</v>
      </c>
      <c r="Y108" s="166">
        <v>113.56876999999999</v>
      </c>
    </row>
    <row r="109" spans="1:25" s="146" customFormat="1" ht="15" thickBot="1" x14ac:dyDescent="0.25">
      <c r="A109" s="289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146" customFormat="1" ht="15" thickBot="1" x14ac:dyDescent="0.25">
      <c r="A110" s="291">
        <v>21</v>
      </c>
      <c r="B110" s="155">
        <v>1099.4927703741482</v>
      </c>
      <c r="C110" s="156">
        <v>1055.4437583741483</v>
      </c>
      <c r="D110" s="156">
        <v>1046.1608013741484</v>
      </c>
      <c r="E110" s="156">
        <v>1066.2638673741483</v>
      </c>
      <c r="F110" s="156">
        <v>1109.2200603741483</v>
      </c>
      <c r="G110" s="156">
        <v>1112.1622653741483</v>
      </c>
      <c r="H110" s="156">
        <v>1103.1194883741482</v>
      </c>
      <c r="I110" s="156">
        <v>1087.7479683741483</v>
      </c>
      <c r="J110" s="156">
        <v>1105.1970453741483</v>
      </c>
      <c r="K110" s="157">
        <v>1105.6894143741483</v>
      </c>
      <c r="L110" s="156">
        <v>1101.5583183741483</v>
      </c>
      <c r="M110" s="158">
        <v>1110.0126543741483</v>
      </c>
      <c r="N110" s="157">
        <v>1112.6786523741482</v>
      </c>
      <c r="O110" s="156">
        <v>1080.5545773741483</v>
      </c>
      <c r="P110" s="158">
        <v>1083.2926293741482</v>
      </c>
      <c r="Q110" s="159">
        <v>1102.1347503741483</v>
      </c>
      <c r="R110" s="156">
        <v>1127.8340103741482</v>
      </c>
      <c r="S110" s="159">
        <v>1133.6703843741484</v>
      </c>
      <c r="T110" s="156">
        <v>1113.4832553741483</v>
      </c>
      <c r="U110" s="156">
        <v>1068.4374963741482</v>
      </c>
      <c r="V110" s="156">
        <v>1092.9238473741482</v>
      </c>
      <c r="W110" s="156">
        <v>1092.3354063741483</v>
      </c>
      <c r="X110" s="156">
        <v>1085.2020603741482</v>
      </c>
      <c r="Y110" s="160">
        <v>1099.6128603741483</v>
      </c>
    </row>
    <row r="111" spans="1:25" s="146" customFormat="1" x14ac:dyDescent="0.2">
      <c r="A111" s="286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</row>
    <row r="112" spans="1:25" s="146" customFormat="1" x14ac:dyDescent="0.2">
      <c r="A112" s="287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</row>
    <row r="113" spans="1:25" s="146" customFormat="1" x14ac:dyDescent="0.2">
      <c r="A113" s="288" t="s">
        <v>9</v>
      </c>
      <c r="B113" s="164">
        <v>133.451843</v>
      </c>
      <c r="C113" s="165">
        <v>126.082831</v>
      </c>
      <c r="D113" s="165">
        <v>124.52987400000001</v>
      </c>
      <c r="E113" s="165">
        <v>127.89294</v>
      </c>
      <c r="F113" s="165">
        <v>135.07913299999998</v>
      </c>
      <c r="G113" s="165">
        <v>135.571338</v>
      </c>
      <c r="H113" s="165">
        <v>134.058561</v>
      </c>
      <c r="I113" s="165">
        <v>131.487041</v>
      </c>
      <c r="J113" s="165">
        <v>134.40611799999999</v>
      </c>
      <c r="K113" s="165">
        <v>134.48848699999999</v>
      </c>
      <c r="L113" s="165">
        <v>133.797391</v>
      </c>
      <c r="M113" s="165">
        <v>135.211727</v>
      </c>
      <c r="N113" s="165">
        <v>135.657725</v>
      </c>
      <c r="O113" s="165">
        <v>130.28364999999999</v>
      </c>
      <c r="P113" s="165">
        <v>130.741702</v>
      </c>
      <c r="Q113" s="165">
        <v>133.893823</v>
      </c>
      <c r="R113" s="165">
        <v>138.193083</v>
      </c>
      <c r="S113" s="165">
        <v>139.16945699999999</v>
      </c>
      <c r="T113" s="165">
        <v>135.792328</v>
      </c>
      <c r="U113" s="165">
        <v>128.25656899999998</v>
      </c>
      <c r="V113" s="165">
        <v>132.35291999999998</v>
      </c>
      <c r="W113" s="165">
        <v>132.25447899999998</v>
      </c>
      <c r="X113" s="165">
        <v>131.06113299999998</v>
      </c>
      <c r="Y113" s="166">
        <v>133.47193300000001</v>
      </c>
    </row>
    <row r="114" spans="1:25" s="146" customFormat="1" ht="15" thickBot="1" x14ac:dyDescent="0.25">
      <c r="A114" s="289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146" customFormat="1" ht="15" thickBot="1" x14ac:dyDescent="0.25">
      <c r="A115" s="280">
        <v>22</v>
      </c>
      <c r="B115" s="155">
        <v>1084.7096913741484</v>
      </c>
      <c r="C115" s="156">
        <v>1038.8953563741482</v>
      </c>
      <c r="D115" s="156">
        <v>1035.2206023741483</v>
      </c>
      <c r="E115" s="156">
        <v>1047.5658543741483</v>
      </c>
      <c r="F115" s="156">
        <v>1095.4697553741482</v>
      </c>
      <c r="G115" s="156">
        <v>1091.6869203741483</v>
      </c>
      <c r="H115" s="156">
        <v>1091.4227223741482</v>
      </c>
      <c r="I115" s="156">
        <v>1080.2183253741484</v>
      </c>
      <c r="J115" s="156">
        <v>1090.7141913741484</v>
      </c>
      <c r="K115" s="157">
        <v>1103.0954703741484</v>
      </c>
      <c r="L115" s="156">
        <v>1102.0867143741482</v>
      </c>
      <c r="M115" s="158">
        <v>1112.6065983741485</v>
      </c>
      <c r="N115" s="157">
        <v>1108.6676463741483</v>
      </c>
      <c r="O115" s="156">
        <v>1071.1515303741483</v>
      </c>
      <c r="P115" s="158">
        <v>1082.8362873741482</v>
      </c>
      <c r="Q115" s="159">
        <v>1102.6511373741482</v>
      </c>
      <c r="R115" s="156">
        <v>1113.8195073741483</v>
      </c>
      <c r="S115" s="159">
        <v>1125.1800213741483</v>
      </c>
      <c r="T115" s="156">
        <v>1096.1302503741483</v>
      </c>
      <c r="U115" s="156">
        <v>1047.7099623741483</v>
      </c>
      <c r="V115" s="156">
        <v>1053.6063813741482</v>
      </c>
      <c r="W115" s="156">
        <v>1065.6874353741482</v>
      </c>
      <c r="X115" s="156">
        <v>1076.3994633741484</v>
      </c>
      <c r="Y115" s="160">
        <v>1097.1870423741484</v>
      </c>
    </row>
    <row r="116" spans="1:25" s="146" customFormat="1" x14ac:dyDescent="0.2">
      <c r="A116" s="286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</row>
    <row r="117" spans="1:25" s="146" customFormat="1" x14ac:dyDescent="0.2">
      <c r="A117" s="287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</row>
    <row r="118" spans="1:25" s="146" customFormat="1" x14ac:dyDescent="0.2">
      <c r="A118" s="288" t="s">
        <v>9</v>
      </c>
      <c r="B118" s="164">
        <v>130.97876400000001</v>
      </c>
      <c r="C118" s="165">
        <v>123.31442899999999</v>
      </c>
      <c r="D118" s="165">
        <v>122.699675</v>
      </c>
      <c r="E118" s="165">
        <v>124.76492699999999</v>
      </c>
      <c r="F118" s="165">
        <v>132.77882799999998</v>
      </c>
      <c r="G118" s="165">
        <v>132.145993</v>
      </c>
      <c r="H118" s="165">
        <v>132.10179499999998</v>
      </c>
      <c r="I118" s="165">
        <v>130.22739799999999</v>
      </c>
      <c r="J118" s="165">
        <v>131.98326399999999</v>
      </c>
      <c r="K118" s="165">
        <v>134.054543</v>
      </c>
      <c r="L118" s="165">
        <v>133.88578699999999</v>
      </c>
      <c r="M118" s="165">
        <v>135.64567100000002</v>
      </c>
      <c r="N118" s="165">
        <v>134.98671899999999</v>
      </c>
      <c r="O118" s="165">
        <v>128.71060299999999</v>
      </c>
      <c r="P118" s="165">
        <v>130.66535999999999</v>
      </c>
      <c r="Q118" s="165">
        <v>133.98021</v>
      </c>
      <c r="R118" s="165">
        <v>135.84858</v>
      </c>
      <c r="S118" s="165">
        <v>137.74909399999999</v>
      </c>
      <c r="T118" s="165">
        <v>132.88932299999999</v>
      </c>
      <c r="U118" s="165">
        <v>124.789035</v>
      </c>
      <c r="V118" s="165">
        <v>125.77545399999998</v>
      </c>
      <c r="W118" s="165">
        <v>127.796508</v>
      </c>
      <c r="X118" s="165">
        <v>129.58853599999998</v>
      </c>
      <c r="Y118" s="166">
        <v>133.066115</v>
      </c>
    </row>
    <row r="119" spans="1:25" s="146" customFormat="1" ht="15" thickBot="1" x14ac:dyDescent="0.25">
      <c r="A119" s="289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146" customFormat="1" ht="15" thickBot="1" x14ac:dyDescent="0.25">
      <c r="A120" s="291">
        <v>23</v>
      </c>
      <c r="B120" s="155">
        <v>1082.7041883741483</v>
      </c>
      <c r="C120" s="156">
        <v>1061.5923663741482</v>
      </c>
      <c r="D120" s="156">
        <v>1068.6656673741484</v>
      </c>
      <c r="E120" s="156">
        <v>1077.6243813741482</v>
      </c>
      <c r="F120" s="156">
        <v>1082.5000353741482</v>
      </c>
      <c r="G120" s="156">
        <v>1085.5263033741483</v>
      </c>
      <c r="H120" s="156">
        <v>1081.6473963741482</v>
      </c>
      <c r="I120" s="156">
        <v>1072.9288623741484</v>
      </c>
      <c r="J120" s="156">
        <v>1085.2140693741483</v>
      </c>
      <c r="K120" s="157">
        <v>1086.7031853741482</v>
      </c>
      <c r="L120" s="156">
        <v>1090.7502183741483</v>
      </c>
      <c r="M120" s="158">
        <v>1089.5493183741482</v>
      </c>
      <c r="N120" s="157">
        <v>1084.3013853741484</v>
      </c>
      <c r="O120" s="156">
        <v>1060.8958443741483</v>
      </c>
      <c r="P120" s="158">
        <v>1064.2463553741482</v>
      </c>
      <c r="Q120" s="159">
        <v>1079.1255063741482</v>
      </c>
      <c r="R120" s="156">
        <v>1098.8442843741484</v>
      </c>
      <c r="S120" s="159">
        <v>1091.9871453741482</v>
      </c>
      <c r="T120" s="156">
        <v>1078.5250563741481</v>
      </c>
      <c r="U120" s="156">
        <v>1075.9191033741483</v>
      </c>
      <c r="V120" s="156">
        <v>1068.0051723741483</v>
      </c>
      <c r="W120" s="156">
        <v>1079.2455963741484</v>
      </c>
      <c r="X120" s="156">
        <v>1079.9301093741483</v>
      </c>
      <c r="Y120" s="160">
        <v>1084.1332593741483</v>
      </c>
    </row>
    <row r="121" spans="1:25" s="146" customFormat="1" x14ac:dyDescent="0.2">
      <c r="A121" s="286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</row>
    <row r="122" spans="1:25" s="146" customFormat="1" x14ac:dyDescent="0.2">
      <c r="A122" s="287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</row>
    <row r="123" spans="1:25" s="146" customFormat="1" x14ac:dyDescent="0.2">
      <c r="A123" s="288" t="s">
        <v>9</v>
      </c>
      <c r="B123" s="164">
        <v>130.643261</v>
      </c>
      <c r="C123" s="165">
        <v>127.111439</v>
      </c>
      <c r="D123" s="165">
        <v>128.29473999999999</v>
      </c>
      <c r="E123" s="165">
        <v>129.793454</v>
      </c>
      <c r="F123" s="165">
        <v>130.60910799999999</v>
      </c>
      <c r="G123" s="165">
        <v>131.115376</v>
      </c>
      <c r="H123" s="165">
        <v>130.46646899999999</v>
      </c>
      <c r="I123" s="165">
        <v>129.007935</v>
      </c>
      <c r="J123" s="165">
        <v>131.063142</v>
      </c>
      <c r="K123" s="165">
        <v>131.31225799999999</v>
      </c>
      <c r="L123" s="165">
        <v>131.98929100000001</v>
      </c>
      <c r="M123" s="165">
        <v>131.78839099999999</v>
      </c>
      <c r="N123" s="165">
        <v>130.91045800000001</v>
      </c>
      <c r="O123" s="165">
        <v>126.994917</v>
      </c>
      <c r="P123" s="165">
        <v>127.55542799999999</v>
      </c>
      <c r="Q123" s="165">
        <v>130.044579</v>
      </c>
      <c r="R123" s="165">
        <v>133.343357</v>
      </c>
      <c r="S123" s="165">
        <v>132.19621799999999</v>
      </c>
      <c r="T123" s="165">
        <v>129.94412899999998</v>
      </c>
      <c r="U123" s="165">
        <v>129.50817599999999</v>
      </c>
      <c r="V123" s="165">
        <v>128.18424499999998</v>
      </c>
      <c r="W123" s="165">
        <v>130.06466899999998</v>
      </c>
      <c r="X123" s="165">
        <v>130.179182</v>
      </c>
      <c r="Y123" s="166">
        <v>130.88233199999999</v>
      </c>
    </row>
    <row r="124" spans="1:25" s="146" customFormat="1" ht="15" thickBot="1" x14ac:dyDescent="0.25">
      <c r="A124" s="289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146" customFormat="1" ht="15" thickBot="1" x14ac:dyDescent="0.25">
      <c r="A125" s="292">
        <v>24</v>
      </c>
      <c r="B125" s="155">
        <v>1174.2728133741482</v>
      </c>
      <c r="C125" s="156">
        <v>1142.3168643741483</v>
      </c>
      <c r="D125" s="156">
        <v>1136.2403103741483</v>
      </c>
      <c r="E125" s="156">
        <v>1151.7319203741483</v>
      </c>
      <c r="F125" s="156">
        <v>1156.6796283741483</v>
      </c>
      <c r="G125" s="156">
        <v>1174.8732633741481</v>
      </c>
      <c r="H125" s="156">
        <v>1176.8427393741483</v>
      </c>
      <c r="I125" s="156">
        <v>1164.7256583741485</v>
      </c>
      <c r="J125" s="156">
        <v>1170.7902033741482</v>
      </c>
      <c r="K125" s="157">
        <v>1181.2620513741483</v>
      </c>
      <c r="L125" s="156">
        <v>1186.8102093741481</v>
      </c>
      <c r="M125" s="158">
        <v>1189.9085313741482</v>
      </c>
      <c r="N125" s="157">
        <v>1182.8712573741484</v>
      </c>
      <c r="O125" s="156">
        <v>1156.0911873741481</v>
      </c>
      <c r="P125" s="158">
        <v>1156.2833313741482</v>
      </c>
      <c r="Q125" s="159">
        <v>1176.0021093741482</v>
      </c>
      <c r="R125" s="156">
        <v>1194.9282933741483</v>
      </c>
      <c r="S125" s="159">
        <v>1190.0766573741485</v>
      </c>
      <c r="T125" s="156">
        <v>1156.6195833741483</v>
      </c>
      <c r="U125" s="156">
        <v>1154.9983683741482</v>
      </c>
      <c r="V125" s="156">
        <v>1164.4854783741482</v>
      </c>
      <c r="W125" s="156">
        <v>1174.7651823741485</v>
      </c>
      <c r="X125" s="156">
        <v>1181.3701323741484</v>
      </c>
      <c r="Y125" s="160">
        <v>1181.2260243741484</v>
      </c>
    </row>
    <row r="126" spans="1:25" s="146" customFormat="1" x14ac:dyDescent="0.2">
      <c r="A126" s="286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</row>
    <row r="127" spans="1:25" s="146" customFormat="1" x14ac:dyDescent="0.2">
      <c r="A127" s="287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</row>
    <row r="128" spans="1:25" s="146" customFormat="1" x14ac:dyDescent="0.2">
      <c r="A128" s="288" t="s">
        <v>9</v>
      </c>
      <c r="B128" s="164">
        <v>145.96188599999999</v>
      </c>
      <c r="C128" s="165">
        <v>140.61593699999997</v>
      </c>
      <c r="D128" s="165">
        <v>139.59938299999999</v>
      </c>
      <c r="E128" s="165">
        <v>142.19099299999999</v>
      </c>
      <c r="F128" s="165">
        <v>143.01870099999999</v>
      </c>
      <c r="G128" s="165">
        <v>146.06233599999999</v>
      </c>
      <c r="H128" s="165">
        <v>146.39181199999999</v>
      </c>
      <c r="I128" s="165">
        <v>144.36473100000001</v>
      </c>
      <c r="J128" s="165">
        <v>145.379276</v>
      </c>
      <c r="K128" s="165">
        <v>147.131124</v>
      </c>
      <c r="L128" s="165">
        <v>148.059282</v>
      </c>
      <c r="M128" s="165">
        <v>148.57760399999998</v>
      </c>
      <c r="N128" s="165">
        <v>147.40033</v>
      </c>
      <c r="O128" s="165">
        <v>142.92025999999998</v>
      </c>
      <c r="P128" s="165">
        <v>142.95240399999997</v>
      </c>
      <c r="Q128" s="165">
        <v>146.251182</v>
      </c>
      <c r="R128" s="165">
        <v>149.41736599999999</v>
      </c>
      <c r="S128" s="165">
        <v>148.60572999999999</v>
      </c>
      <c r="T128" s="165">
        <v>143.008656</v>
      </c>
      <c r="U128" s="165">
        <v>142.73744099999999</v>
      </c>
      <c r="V128" s="165">
        <v>144.32455099999999</v>
      </c>
      <c r="W128" s="165">
        <v>146.04425499999999</v>
      </c>
      <c r="X128" s="165">
        <v>147.14920499999999</v>
      </c>
      <c r="Y128" s="166">
        <v>147.12509700000001</v>
      </c>
    </row>
    <row r="129" spans="1:25" s="146" customFormat="1" ht="15" thickBot="1" x14ac:dyDescent="0.25">
      <c r="A129" s="289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146" customFormat="1" ht="15" thickBot="1" x14ac:dyDescent="0.25">
      <c r="A130" s="280">
        <v>25</v>
      </c>
      <c r="B130" s="155">
        <v>1066.1437773741484</v>
      </c>
      <c r="C130" s="156">
        <v>1049.5473393741484</v>
      </c>
      <c r="D130" s="156">
        <v>1039.7840223741482</v>
      </c>
      <c r="E130" s="156">
        <v>1100.7657243741482</v>
      </c>
      <c r="F130" s="156">
        <v>1110.3849333741484</v>
      </c>
      <c r="G130" s="156">
        <v>1114.5520563741482</v>
      </c>
      <c r="H130" s="156">
        <v>1108.9918893741483</v>
      </c>
      <c r="I130" s="156">
        <v>1091.9271003741483</v>
      </c>
      <c r="J130" s="156">
        <v>1111.9581123741482</v>
      </c>
      <c r="K130" s="157">
        <v>1129.9475943741484</v>
      </c>
      <c r="L130" s="156">
        <v>1128.4584783741482</v>
      </c>
      <c r="M130" s="158">
        <v>1128.8787933741482</v>
      </c>
      <c r="N130" s="157">
        <v>1122.4179513741483</v>
      </c>
      <c r="O130" s="156">
        <v>1079.5578303741484</v>
      </c>
      <c r="P130" s="158">
        <v>1086.0066633741483</v>
      </c>
      <c r="Q130" s="159">
        <v>1115.9811273741482</v>
      </c>
      <c r="R130" s="156">
        <v>1144.9708533741482</v>
      </c>
      <c r="S130" s="159">
        <v>1127.1014613741484</v>
      </c>
      <c r="T130" s="156">
        <v>1122.5260323741484</v>
      </c>
      <c r="U130" s="156">
        <v>1081.7434683741483</v>
      </c>
      <c r="V130" s="156">
        <v>1094.1367563741483</v>
      </c>
      <c r="W130" s="156">
        <v>1094.0046573741483</v>
      </c>
      <c r="X130" s="156">
        <v>1116.7497033741483</v>
      </c>
      <c r="Y130" s="160">
        <v>1118.3348913741484</v>
      </c>
    </row>
    <row r="131" spans="1:25" s="146" customFormat="1" x14ac:dyDescent="0.2">
      <c r="A131" s="286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</row>
    <row r="132" spans="1:25" s="146" customFormat="1" x14ac:dyDescent="0.2">
      <c r="A132" s="287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</row>
    <row r="133" spans="1:25" s="146" customFormat="1" x14ac:dyDescent="0.2">
      <c r="A133" s="288" t="s">
        <v>9</v>
      </c>
      <c r="B133" s="164">
        <v>127.87285</v>
      </c>
      <c r="C133" s="165">
        <v>125.09641199999999</v>
      </c>
      <c r="D133" s="165">
        <v>123.46309499999998</v>
      </c>
      <c r="E133" s="165">
        <v>133.66479699999999</v>
      </c>
      <c r="F133" s="165">
        <v>135.27400600000001</v>
      </c>
      <c r="G133" s="165">
        <v>135.97112899999999</v>
      </c>
      <c r="H133" s="165">
        <v>135.04096199999998</v>
      </c>
      <c r="I133" s="165">
        <v>132.186173</v>
      </c>
      <c r="J133" s="165">
        <v>135.53718499999999</v>
      </c>
      <c r="K133" s="165">
        <v>138.54666699999999</v>
      </c>
      <c r="L133" s="165">
        <v>138.297551</v>
      </c>
      <c r="M133" s="165">
        <v>138.36786599999999</v>
      </c>
      <c r="N133" s="165">
        <v>137.287024</v>
      </c>
      <c r="O133" s="165">
        <v>130.11690299999998</v>
      </c>
      <c r="P133" s="165">
        <v>131.19573599999998</v>
      </c>
      <c r="Q133" s="165">
        <v>136.21019999999999</v>
      </c>
      <c r="R133" s="165">
        <v>141.05992599999999</v>
      </c>
      <c r="S133" s="165">
        <v>138.07053399999998</v>
      </c>
      <c r="T133" s="165">
        <v>137.305105</v>
      </c>
      <c r="U133" s="165">
        <v>130.482541</v>
      </c>
      <c r="V133" s="165">
        <v>132.55582899999999</v>
      </c>
      <c r="W133" s="165">
        <v>132.53373000000002</v>
      </c>
      <c r="X133" s="165">
        <v>136.338776</v>
      </c>
      <c r="Y133" s="166">
        <v>136.60396399999999</v>
      </c>
    </row>
    <row r="134" spans="1:25" s="146" customFormat="1" ht="15" thickBot="1" x14ac:dyDescent="0.25">
      <c r="A134" s="289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146" customFormat="1" ht="15" thickBot="1" x14ac:dyDescent="0.25">
      <c r="A135" s="290">
        <v>26</v>
      </c>
      <c r="B135" s="155">
        <v>880.71280837414838</v>
      </c>
      <c r="C135" s="156">
        <v>854.78537737414831</v>
      </c>
      <c r="D135" s="156">
        <v>848.18042737414828</v>
      </c>
      <c r="E135" s="156">
        <v>876.16139737414835</v>
      </c>
      <c r="F135" s="156">
        <v>896.58870637414839</v>
      </c>
      <c r="G135" s="156">
        <v>888.1824063741484</v>
      </c>
      <c r="H135" s="156">
        <v>876.56970337414828</v>
      </c>
      <c r="I135" s="156">
        <v>872.25847237414837</v>
      </c>
      <c r="J135" s="156">
        <v>875.50090237414827</v>
      </c>
      <c r="K135" s="157">
        <v>881.60147437414832</v>
      </c>
      <c r="L135" s="156">
        <v>884.05131037414833</v>
      </c>
      <c r="M135" s="158">
        <v>889.13111737414829</v>
      </c>
      <c r="N135" s="157">
        <v>891.05255737414825</v>
      </c>
      <c r="O135" s="156">
        <v>862.71131737414828</v>
      </c>
      <c r="P135" s="158">
        <v>867.94724137414823</v>
      </c>
      <c r="Q135" s="159">
        <v>894.95548237414823</v>
      </c>
      <c r="R135" s="156">
        <v>921.57943537414826</v>
      </c>
      <c r="S135" s="159">
        <v>905.34326737414835</v>
      </c>
      <c r="T135" s="156">
        <v>888.69879337414829</v>
      </c>
      <c r="U135" s="156">
        <v>886.06882237414834</v>
      </c>
      <c r="V135" s="156">
        <v>877.75859437414829</v>
      </c>
      <c r="W135" s="156">
        <v>879.16364737414835</v>
      </c>
      <c r="X135" s="156">
        <v>885.2642193741483</v>
      </c>
      <c r="Y135" s="160">
        <v>882.95849137414825</v>
      </c>
    </row>
    <row r="136" spans="1:25" s="146" customFormat="1" x14ac:dyDescent="0.2">
      <c r="A136" s="28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</row>
    <row r="137" spans="1:25" s="146" customFormat="1" x14ac:dyDescent="0.2">
      <c r="A137" s="282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</row>
    <row r="138" spans="1:25" s="146" customFormat="1" x14ac:dyDescent="0.2">
      <c r="A138" s="283" t="s">
        <v>9</v>
      </c>
      <c r="B138" s="164">
        <v>96.851880999999992</v>
      </c>
      <c r="C138" s="165">
        <v>92.514449999999997</v>
      </c>
      <c r="D138" s="165">
        <v>91.409499999999994</v>
      </c>
      <c r="E138" s="165">
        <v>96.090469999999996</v>
      </c>
      <c r="F138" s="165">
        <v>99.507778999999999</v>
      </c>
      <c r="G138" s="165">
        <v>98.101478999999998</v>
      </c>
      <c r="H138" s="165">
        <v>96.158775999999989</v>
      </c>
      <c r="I138" s="165">
        <v>95.437545</v>
      </c>
      <c r="J138" s="165">
        <v>95.979974999999996</v>
      </c>
      <c r="K138" s="165">
        <v>97.000546999999997</v>
      </c>
      <c r="L138" s="165">
        <v>97.410382999999996</v>
      </c>
      <c r="M138" s="165">
        <v>98.260190000000009</v>
      </c>
      <c r="N138" s="165">
        <v>98.58162999999999</v>
      </c>
      <c r="O138" s="165">
        <v>93.840389999999999</v>
      </c>
      <c r="P138" s="165">
        <v>94.716313999999997</v>
      </c>
      <c r="Q138" s="165">
        <v>99.234555</v>
      </c>
      <c r="R138" s="165">
        <v>103.688508</v>
      </c>
      <c r="S138" s="165">
        <v>100.97234</v>
      </c>
      <c r="T138" s="165">
        <v>98.187866</v>
      </c>
      <c r="U138" s="165">
        <v>97.747895</v>
      </c>
      <c r="V138" s="165">
        <v>96.357666999999992</v>
      </c>
      <c r="W138" s="165">
        <v>96.59272</v>
      </c>
      <c r="X138" s="165">
        <v>97.613292000000001</v>
      </c>
      <c r="Y138" s="166">
        <v>97.227563999999987</v>
      </c>
    </row>
    <row r="139" spans="1:25" s="146" customFormat="1" ht="15" thickBot="1" x14ac:dyDescent="0.25">
      <c r="A139" s="284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146" customFormat="1" ht="15" thickBot="1" x14ac:dyDescent="0.25">
      <c r="A140" s="285">
        <v>27</v>
      </c>
      <c r="B140" s="155">
        <v>1085.3221503741484</v>
      </c>
      <c r="C140" s="156">
        <v>1041.6934533741482</v>
      </c>
      <c r="D140" s="156">
        <v>1056.9568923741483</v>
      </c>
      <c r="E140" s="156">
        <v>1074.9343653741485</v>
      </c>
      <c r="F140" s="156">
        <v>1092.7196943741483</v>
      </c>
      <c r="G140" s="156">
        <v>1084.4575023741484</v>
      </c>
      <c r="H140" s="156">
        <v>1081.8035133741482</v>
      </c>
      <c r="I140" s="156">
        <v>1071.1875573741484</v>
      </c>
      <c r="J140" s="156">
        <v>1078.9573803741482</v>
      </c>
      <c r="K140" s="157">
        <v>1081.9836483741483</v>
      </c>
      <c r="L140" s="156">
        <v>1087.2555993741482</v>
      </c>
      <c r="M140" s="158">
        <v>1085.9586273741484</v>
      </c>
      <c r="N140" s="157">
        <v>1066.8643173741484</v>
      </c>
      <c r="O140" s="156">
        <v>1040.4805443741484</v>
      </c>
      <c r="P140" s="158">
        <v>1042.2098403741484</v>
      </c>
      <c r="Q140" s="159">
        <v>1073.7574833741483</v>
      </c>
      <c r="R140" s="156">
        <v>1104.7286943741483</v>
      </c>
      <c r="S140" s="159">
        <v>1092.3714333741484</v>
      </c>
      <c r="T140" s="156">
        <v>1078.7051913741484</v>
      </c>
      <c r="U140" s="156">
        <v>1048.4305023741483</v>
      </c>
      <c r="V140" s="156">
        <v>1057.9056033741483</v>
      </c>
      <c r="W140" s="156">
        <v>1058.9503863741484</v>
      </c>
      <c r="X140" s="156">
        <v>1070.3709453741483</v>
      </c>
      <c r="Y140" s="160">
        <v>1070.8873323741484</v>
      </c>
    </row>
    <row r="141" spans="1:25" s="146" customFormat="1" x14ac:dyDescent="0.2">
      <c r="A141" s="28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</row>
    <row r="142" spans="1:25" s="146" customFormat="1" x14ac:dyDescent="0.2">
      <c r="A142" s="282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</row>
    <row r="143" spans="1:25" s="146" customFormat="1" x14ac:dyDescent="0.2">
      <c r="A143" s="283" t="s">
        <v>9</v>
      </c>
      <c r="B143" s="164">
        <v>131.08122299999999</v>
      </c>
      <c r="C143" s="165">
        <v>123.78252599999999</v>
      </c>
      <c r="D143" s="165">
        <v>126.335965</v>
      </c>
      <c r="E143" s="165">
        <v>129.34343800000002</v>
      </c>
      <c r="F143" s="165">
        <v>132.31876700000001</v>
      </c>
      <c r="G143" s="165">
        <v>130.936575</v>
      </c>
      <c r="H143" s="165">
        <v>130.49258599999999</v>
      </c>
      <c r="I143" s="165">
        <v>128.71663000000001</v>
      </c>
      <c r="J143" s="165">
        <v>130.01645299999998</v>
      </c>
      <c r="K143" s="165">
        <v>130.52272100000002</v>
      </c>
      <c r="L143" s="165">
        <v>131.40467200000001</v>
      </c>
      <c r="M143" s="165">
        <v>131.18770000000001</v>
      </c>
      <c r="N143" s="165">
        <v>127.99339000000001</v>
      </c>
      <c r="O143" s="165">
        <v>123.579617</v>
      </c>
      <c r="P143" s="165">
        <v>123.86891300000001</v>
      </c>
      <c r="Q143" s="165">
        <v>129.146556</v>
      </c>
      <c r="R143" s="165">
        <v>134.32776699999999</v>
      </c>
      <c r="S143" s="165">
        <v>132.26050599999999</v>
      </c>
      <c r="T143" s="165">
        <v>129.97426400000001</v>
      </c>
      <c r="U143" s="165">
        <v>124.909575</v>
      </c>
      <c r="V143" s="165">
        <v>126.494676</v>
      </c>
      <c r="W143" s="165">
        <v>126.66945899999999</v>
      </c>
      <c r="X143" s="165">
        <v>128.580018</v>
      </c>
      <c r="Y143" s="166">
        <v>128.666405</v>
      </c>
    </row>
    <row r="144" spans="1:25" s="146" customFormat="1" ht="15" thickBot="1" x14ac:dyDescent="0.25">
      <c r="A144" s="284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146" customFormat="1" ht="15" thickBot="1" x14ac:dyDescent="0.25">
      <c r="A145" s="292">
        <v>28</v>
      </c>
      <c r="B145" s="155">
        <v>1081.0229283741483</v>
      </c>
      <c r="C145" s="156">
        <v>1040.1683103741484</v>
      </c>
      <c r="D145" s="156">
        <v>1044.0712353741483</v>
      </c>
      <c r="E145" s="156">
        <v>1072.0882323741484</v>
      </c>
      <c r="F145" s="156">
        <v>1085.5263033741483</v>
      </c>
      <c r="G145" s="156">
        <v>1078.6691643741483</v>
      </c>
      <c r="H145" s="156">
        <v>1071.2836293741482</v>
      </c>
      <c r="I145" s="156">
        <v>1059.3346743741483</v>
      </c>
      <c r="J145" s="156">
        <v>1061.8685733741484</v>
      </c>
      <c r="K145" s="157">
        <v>1071.0434493741484</v>
      </c>
      <c r="L145" s="156">
        <v>1079.6659113741482</v>
      </c>
      <c r="M145" s="158">
        <v>1082.9323593741483</v>
      </c>
      <c r="N145" s="157">
        <v>1081.6353873741482</v>
      </c>
      <c r="O145" s="156">
        <v>1051.4087343741483</v>
      </c>
      <c r="P145" s="158">
        <v>1058.3259183741484</v>
      </c>
      <c r="Q145" s="159">
        <v>1081.5513243741484</v>
      </c>
      <c r="R145" s="156">
        <v>1117.1099733741482</v>
      </c>
      <c r="S145" s="159">
        <v>1100.8738053741483</v>
      </c>
      <c r="T145" s="156">
        <v>1085.7304563741482</v>
      </c>
      <c r="U145" s="156">
        <v>1082.5720893741482</v>
      </c>
      <c r="V145" s="156">
        <v>1067.3086503741483</v>
      </c>
      <c r="W145" s="156">
        <v>1068.6896853741482</v>
      </c>
      <c r="X145" s="156">
        <v>1079.3897043741483</v>
      </c>
      <c r="Y145" s="160">
        <v>1078.2368403741484</v>
      </c>
    </row>
    <row r="146" spans="1:25" s="146" customFormat="1" x14ac:dyDescent="0.2">
      <c r="A146" s="286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</row>
    <row r="147" spans="1:25" s="146" customFormat="1" x14ac:dyDescent="0.2">
      <c r="A147" s="287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</row>
    <row r="148" spans="1:25" s="146" customFormat="1" x14ac:dyDescent="0.2">
      <c r="A148" s="288" t="s">
        <v>9</v>
      </c>
      <c r="B148" s="164">
        <v>130.36200099999999</v>
      </c>
      <c r="C148" s="165">
        <v>123.527383</v>
      </c>
      <c r="D148" s="165">
        <v>124.180308</v>
      </c>
      <c r="E148" s="165">
        <v>128.86730500000002</v>
      </c>
      <c r="F148" s="165">
        <v>131.115376</v>
      </c>
      <c r="G148" s="165">
        <v>129.96823699999999</v>
      </c>
      <c r="H148" s="165">
        <v>128.73270199999999</v>
      </c>
      <c r="I148" s="165">
        <v>126.73374700000001</v>
      </c>
      <c r="J148" s="165">
        <v>127.15764600000001</v>
      </c>
      <c r="K148" s="165">
        <v>128.692522</v>
      </c>
      <c r="L148" s="165">
        <v>130.134984</v>
      </c>
      <c r="M148" s="165">
        <v>130.681432</v>
      </c>
      <c r="N148" s="165">
        <v>130.46446</v>
      </c>
      <c r="O148" s="165">
        <v>125.40780700000001</v>
      </c>
      <c r="P148" s="165">
        <v>126.56499099999999</v>
      </c>
      <c r="Q148" s="165">
        <v>130.45039700000001</v>
      </c>
      <c r="R148" s="165">
        <v>136.399046</v>
      </c>
      <c r="S148" s="165">
        <v>133.68287799999999</v>
      </c>
      <c r="T148" s="165">
        <v>131.14952899999997</v>
      </c>
      <c r="U148" s="165">
        <v>130.621162</v>
      </c>
      <c r="V148" s="165">
        <v>128.067723</v>
      </c>
      <c r="W148" s="165">
        <v>128.29875799999999</v>
      </c>
      <c r="X148" s="165">
        <v>130.08877699999999</v>
      </c>
      <c r="Y148" s="166">
        <v>129.89591300000001</v>
      </c>
    </row>
    <row r="149" spans="1:25" s="146" customFormat="1" ht="15" thickBot="1" x14ac:dyDescent="0.25">
      <c r="A149" s="289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146" customFormat="1" ht="15" thickBot="1" x14ac:dyDescent="0.25">
      <c r="A150" s="280">
        <v>29</v>
      </c>
      <c r="B150" s="155">
        <v>925.48236037414836</v>
      </c>
      <c r="C150" s="156">
        <v>901.00801837414826</v>
      </c>
      <c r="D150" s="156">
        <v>891.59296237414833</v>
      </c>
      <c r="E150" s="156">
        <v>925.39829737414823</v>
      </c>
      <c r="F150" s="156">
        <v>940.03726837414831</v>
      </c>
      <c r="G150" s="156">
        <v>939.32873737414832</v>
      </c>
      <c r="H150" s="156">
        <v>927.63197137414829</v>
      </c>
      <c r="I150" s="156">
        <v>915.20265637414832</v>
      </c>
      <c r="J150" s="156">
        <v>923.6449833741483</v>
      </c>
      <c r="K150" s="157">
        <v>930.95846437414821</v>
      </c>
      <c r="L150" s="156">
        <v>923.98123537414835</v>
      </c>
      <c r="M150" s="158">
        <v>928.17237637414837</v>
      </c>
      <c r="N150" s="157">
        <v>926.92344037414841</v>
      </c>
      <c r="O150" s="156">
        <v>896.93696737414837</v>
      </c>
      <c r="P150" s="158">
        <v>905.88367237414832</v>
      </c>
      <c r="Q150" s="159">
        <v>945.71752537414829</v>
      </c>
      <c r="R150" s="156">
        <v>958.36300237414832</v>
      </c>
      <c r="S150" s="159">
        <v>951.93818737414824</v>
      </c>
      <c r="T150" s="156">
        <v>935.02951537414833</v>
      </c>
      <c r="U150" s="156">
        <v>930.32198737414831</v>
      </c>
      <c r="V150" s="156">
        <v>924.9899913741483</v>
      </c>
      <c r="W150" s="156">
        <v>923.23667737414826</v>
      </c>
      <c r="X150" s="156">
        <v>877.03805437414826</v>
      </c>
      <c r="Y150" s="160">
        <v>896.19240937414838</v>
      </c>
    </row>
    <row r="151" spans="1:25" s="146" customFormat="1" x14ac:dyDescent="0.2">
      <c r="A151" s="286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</row>
    <row r="152" spans="1:25" s="146" customFormat="1" x14ac:dyDescent="0.2">
      <c r="A152" s="287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</row>
    <row r="153" spans="1:25" s="146" customFormat="1" x14ac:dyDescent="0.2">
      <c r="A153" s="288" t="s">
        <v>9</v>
      </c>
      <c r="B153" s="164">
        <v>104.34143299999999</v>
      </c>
      <c r="C153" s="165">
        <v>100.247091</v>
      </c>
      <c r="D153" s="165">
        <v>98.672034999999994</v>
      </c>
      <c r="E153" s="165">
        <v>104.32736999999999</v>
      </c>
      <c r="F153" s="165">
        <v>106.776341</v>
      </c>
      <c r="G153" s="165">
        <v>106.65781</v>
      </c>
      <c r="H153" s="165">
        <v>104.701044</v>
      </c>
      <c r="I153" s="165">
        <v>102.621729</v>
      </c>
      <c r="J153" s="165">
        <v>104.03405600000001</v>
      </c>
      <c r="K153" s="165">
        <v>105.25753699999999</v>
      </c>
      <c r="L153" s="165">
        <v>104.09030799999999</v>
      </c>
      <c r="M153" s="165">
        <v>104.791449</v>
      </c>
      <c r="N153" s="165">
        <v>104.58251300000001</v>
      </c>
      <c r="O153" s="165">
        <v>99.566040000000001</v>
      </c>
      <c r="P153" s="165">
        <v>101.06274500000001</v>
      </c>
      <c r="Q153" s="165">
        <v>107.72659800000001</v>
      </c>
      <c r="R153" s="165">
        <v>109.84207499999999</v>
      </c>
      <c r="S153" s="165">
        <v>108.76725999999999</v>
      </c>
      <c r="T153" s="165">
        <v>105.93858800000001</v>
      </c>
      <c r="U153" s="165">
        <v>105.15105999999999</v>
      </c>
      <c r="V153" s="165">
        <v>104.25906400000001</v>
      </c>
      <c r="W153" s="165">
        <v>103.96575</v>
      </c>
      <c r="X153" s="165">
        <v>96.237126999999987</v>
      </c>
      <c r="Y153" s="166">
        <v>99.441482000000008</v>
      </c>
    </row>
    <row r="154" spans="1:25" s="146" customFormat="1" ht="15" thickBot="1" x14ac:dyDescent="0.25">
      <c r="A154" s="289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146" customFormat="1" ht="15" thickBot="1" x14ac:dyDescent="0.25">
      <c r="A155" s="290">
        <v>30</v>
      </c>
      <c r="B155" s="155">
        <v>1171.0904283741484</v>
      </c>
      <c r="C155" s="156">
        <v>1134.2948523741484</v>
      </c>
      <c r="D155" s="156">
        <v>1136.2162923741482</v>
      </c>
      <c r="E155" s="156">
        <v>1144.1542413741483</v>
      </c>
      <c r="F155" s="156">
        <v>1170.2017623741483</v>
      </c>
      <c r="G155" s="156">
        <v>1172.9037873741484</v>
      </c>
      <c r="H155" s="156">
        <v>1218.4899513741484</v>
      </c>
      <c r="I155" s="156">
        <v>1202.5660173741483</v>
      </c>
      <c r="J155" s="156">
        <v>1217.5892763741483</v>
      </c>
      <c r="K155" s="157">
        <v>1220.3513463741483</v>
      </c>
      <c r="L155" s="156">
        <v>1222.3808673741482</v>
      </c>
      <c r="M155" s="158">
        <v>1182.4509423741483</v>
      </c>
      <c r="N155" s="157">
        <v>1164.5935593741483</v>
      </c>
      <c r="O155" s="156">
        <v>1182.4509423741483</v>
      </c>
      <c r="P155" s="158">
        <v>1196.0451303741481</v>
      </c>
      <c r="Q155" s="159">
        <v>1234.7981733741483</v>
      </c>
      <c r="R155" s="156">
        <v>1250.7581343741483</v>
      </c>
      <c r="S155" s="159">
        <v>1224.0140913741482</v>
      </c>
      <c r="T155" s="156">
        <v>1190.0166123741483</v>
      </c>
      <c r="U155" s="156">
        <v>1176.1702353741482</v>
      </c>
      <c r="V155" s="156">
        <v>1171.6188243741483</v>
      </c>
      <c r="W155" s="156">
        <v>1180.301331374148</v>
      </c>
      <c r="X155" s="156">
        <v>1177.4672073741485</v>
      </c>
      <c r="Y155" s="160">
        <v>1169.4932313741483</v>
      </c>
    </row>
    <row r="156" spans="1:25" s="146" customFormat="1" x14ac:dyDescent="0.2">
      <c r="A156" s="28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</row>
    <row r="157" spans="1:25" s="146" customFormat="1" x14ac:dyDescent="0.2">
      <c r="A157" s="282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</row>
    <row r="158" spans="1:25" s="146" customFormat="1" x14ac:dyDescent="0.2">
      <c r="A158" s="283" t="s">
        <v>9</v>
      </c>
      <c r="B158" s="164">
        <v>145.42950099999999</v>
      </c>
      <c r="C158" s="165">
        <v>139.27392499999999</v>
      </c>
      <c r="D158" s="165">
        <v>139.59536500000002</v>
      </c>
      <c r="E158" s="165">
        <v>140.923314</v>
      </c>
      <c r="F158" s="165">
        <v>145.280835</v>
      </c>
      <c r="G158" s="165">
        <v>145.73285999999999</v>
      </c>
      <c r="H158" s="165">
        <v>153.35902400000001</v>
      </c>
      <c r="I158" s="165">
        <v>150.69508999999999</v>
      </c>
      <c r="J158" s="165">
        <v>153.208349</v>
      </c>
      <c r="K158" s="165">
        <v>153.67041899999998</v>
      </c>
      <c r="L158" s="165">
        <v>154.00994</v>
      </c>
      <c r="M158" s="165">
        <v>147.330015</v>
      </c>
      <c r="N158" s="165">
        <v>144.34263200000001</v>
      </c>
      <c r="O158" s="165">
        <v>147.330015</v>
      </c>
      <c r="P158" s="165">
        <v>149.60420299999998</v>
      </c>
      <c r="Q158" s="165">
        <v>156.08724599999999</v>
      </c>
      <c r="R158" s="165">
        <v>158.75720699999999</v>
      </c>
      <c r="S158" s="165">
        <v>154.283164</v>
      </c>
      <c r="T158" s="165">
        <v>148.595685</v>
      </c>
      <c r="U158" s="165">
        <v>146.27930799999999</v>
      </c>
      <c r="V158" s="165">
        <v>145.517897</v>
      </c>
      <c r="W158" s="165">
        <v>146.97040399999997</v>
      </c>
      <c r="X158" s="165">
        <v>146.49628000000001</v>
      </c>
      <c r="Y158" s="166">
        <v>145.16230399999998</v>
      </c>
    </row>
    <row r="159" spans="1:25" s="146" customFormat="1" ht="15" thickBot="1" x14ac:dyDescent="0.25">
      <c r="A159" s="284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146" customFormat="1" ht="15" thickBot="1" x14ac:dyDescent="0.25">
      <c r="A160" s="285">
        <v>31</v>
      </c>
      <c r="B160" s="155">
        <v>1065.2551113741483</v>
      </c>
      <c r="C160" s="156">
        <v>1025.6134023741483</v>
      </c>
      <c r="D160" s="156">
        <v>1034.8002873741482</v>
      </c>
      <c r="E160" s="156">
        <v>1042.0537233741484</v>
      </c>
      <c r="F160" s="156">
        <v>1068.1732983741483</v>
      </c>
      <c r="G160" s="156">
        <v>1056.4885413741483</v>
      </c>
      <c r="H160" s="156">
        <v>1104.1282443741484</v>
      </c>
      <c r="I160" s="156">
        <v>1100.5615713741483</v>
      </c>
      <c r="J160" s="156">
        <v>1094.3889453741483</v>
      </c>
      <c r="K160" s="157">
        <v>1107.4307193741483</v>
      </c>
      <c r="L160" s="156">
        <v>1104.4404783741484</v>
      </c>
      <c r="M160" s="158">
        <v>1066.3359213741483</v>
      </c>
      <c r="N160" s="157">
        <v>1049.3672043741483</v>
      </c>
      <c r="O160" s="156">
        <v>1071.3797013741482</v>
      </c>
      <c r="P160" s="158">
        <v>1080.2783703741482</v>
      </c>
      <c r="Q160" s="159">
        <v>1127.1254793741482</v>
      </c>
      <c r="R160" s="156">
        <v>1167.4276833741483</v>
      </c>
      <c r="S160" s="159">
        <v>1165.0499013741482</v>
      </c>
      <c r="T160" s="156">
        <v>1056.2603703741484</v>
      </c>
      <c r="U160" s="156">
        <v>1039.4117433741483</v>
      </c>
      <c r="V160" s="156">
        <v>1051.8290493741483</v>
      </c>
      <c r="W160" s="156">
        <v>1056.3444333741484</v>
      </c>
      <c r="X160" s="156">
        <v>1054.9994253741484</v>
      </c>
      <c r="Y160" s="160">
        <v>1052.4415083741483</v>
      </c>
    </row>
    <row r="161" spans="1:25" s="146" customFormat="1" x14ac:dyDescent="0.2">
      <c r="A161" s="286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</row>
    <row r="162" spans="1:25" s="146" customFormat="1" x14ac:dyDescent="0.2">
      <c r="A162" s="287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</row>
    <row r="163" spans="1:25" s="146" customFormat="1" x14ac:dyDescent="0.2">
      <c r="A163" s="288" t="s">
        <v>9</v>
      </c>
      <c r="B163" s="164">
        <v>127.72418399999999</v>
      </c>
      <c r="C163" s="165">
        <v>121.09247499999999</v>
      </c>
      <c r="D163" s="165">
        <v>122.62935999999999</v>
      </c>
      <c r="E163" s="165">
        <v>123.84279600000001</v>
      </c>
      <c r="F163" s="165">
        <v>128.21237100000002</v>
      </c>
      <c r="G163" s="165">
        <v>126.257614</v>
      </c>
      <c r="H163" s="165">
        <v>134.227317</v>
      </c>
      <c r="I163" s="165">
        <v>133.63064399999999</v>
      </c>
      <c r="J163" s="165">
        <v>132.598018</v>
      </c>
      <c r="K163" s="165">
        <v>134.77979199999999</v>
      </c>
      <c r="L163" s="165">
        <v>134.279551</v>
      </c>
      <c r="M163" s="165">
        <v>127.90499399999999</v>
      </c>
      <c r="N163" s="165">
        <v>125.06627699999999</v>
      </c>
      <c r="O163" s="165">
        <v>128.748774</v>
      </c>
      <c r="P163" s="165">
        <v>130.23744299999998</v>
      </c>
      <c r="Q163" s="165">
        <v>138.07455199999998</v>
      </c>
      <c r="R163" s="165">
        <v>144.816756</v>
      </c>
      <c r="S163" s="165">
        <v>144.41897399999999</v>
      </c>
      <c r="T163" s="165">
        <v>126.219443</v>
      </c>
      <c r="U163" s="165">
        <v>123.40081599999999</v>
      </c>
      <c r="V163" s="165">
        <v>125.478122</v>
      </c>
      <c r="W163" s="165">
        <v>126.23350600000001</v>
      </c>
      <c r="X163" s="165">
        <v>126.008498</v>
      </c>
      <c r="Y163" s="166">
        <v>125.58058100000001</v>
      </c>
    </row>
    <row r="164" spans="1:25" s="146" customFormat="1" ht="15" thickBot="1" x14ac:dyDescent="0.25">
      <c r="A164" s="289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293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</row>
    <row r="166" spans="1:25" s="146" customFormat="1" ht="15" thickBot="1" x14ac:dyDescent="0.25">
      <c r="A166" s="142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</row>
    <row r="167" spans="1:25" s="146" customFormat="1" ht="26.25" thickBot="1" x14ac:dyDescent="0.25">
      <c r="A167" s="147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146" customFormat="1" ht="15" thickBot="1" x14ac:dyDescent="0.25">
      <c r="A168" s="294">
        <v>1</v>
      </c>
      <c r="B168" s="172">
        <v>1207.1337423741484</v>
      </c>
      <c r="C168" s="173">
        <v>1179.9093393741482</v>
      </c>
      <c r="D168" s="173">
        <v>1172.3556783741483</v>
      </c>
      <c r="E168" s="174">
        <v>1181.9989053741483</v>
      </c>
      <c r="F168" s="174">
        <v>1218.7584543741482</v>
      </c>
      <c r="G168" s="174">
        <v>1221.2923533741482</v>
      </c>
      <c r="H168" s="174">
        <v>1213.8707913741484</v>
      </c>
      <c r="I168" s="174">
        <v>1183.6321293741482</v>
      </c>
      <c r="J168" s="174">
        <v>1214.4832503741482</v>
      </c>
      <c r="K168" s="175">
        <v>1218.4582293741482</v>
      </c>
      <c r="L168" s="174">
        <v>1198.7874873741482</v>
      </c>
      <c r="M168" s="176">
        <v>1197.3343983741486</v>
      </c>
      <c r="N168" s="175">
        <v>1195.2688503741483</v>
      </c>
      <c r="O168" s="174">
        <v>1174.2050643741484</v>
      </c>
      <c r="P168" s="176">
        <v>1182.9235983741482</v>
      </c>
      <c r="Q168" s="177">
        <v>1198.3551633741483</v>
      </c>
      <c r="R168" s="174">
        <v>1200.5408013741483</v>
      </c>
      <c r="S168" s="177">
        <v>1201.1532603741484</v>
      </c>
      <c r="T168" s="174">
        <v>1333.3363233741486</v>
      </c>
      <c r="U168" s="173">
        <v>1196.8060023741484</v>
      </c>
      <c r="V168" s="173">
        <v>1200.5408013741483</v>
      </c>
      <c r="W168" s="173">
        <v>1201.9458543741482</v>
      </c>
      <c r="X168" s="173">
        <v>1200.6729003741482</v>
      </c>
      <c r="Y168" s="178">
        <v>1205.5965903741485</v>
      </c>
    </row>
    <row r="169" spans="1:25" s="146" customFormat="1" x14ac:dyDescent="0.2">
      <c r="A169" s="281" t="s">
        <v>7</v>
      </c>
      <c r="B169" s="162">
        <v>525.35</v>
      </c>
      <c r="C169" s="203">
        <v>502.68</v>
      </c>
      <c r="D169" s="203">
        <v>496.39</v>
      </c>
      <c r="E169" s="204">
        <v>504.42</v>
      </c>
      <c r="F169" s="203">
        <v>535.03</v>
      </c>
      <c r="G169" s="203">
        <v>537.14</v>
      </c>
      <c r="H169" s="203">
        <v>530.96</v>
      </c>
      <c r="I169" s="203">
        <v>505.78</v>
      </c>
      <c r="J169" s="205">
        <v>531.47</v>
      </c>
      <c r="K169" s="203">
        <v>534.78</v>
      </c>
      <c r="L169" s="203">
        <v>518.4</v>
      </c>
      <c r="M169" s="203">
        <v>517.19000000000005</v>
      </c>
      <c r="N169" s="203">
        <v>515.47</v>
      </c>
      <c r="O169" s="203">
        <v>497.93</v>
      </c>
      <c r="P169" s="203">
        <v>505.19</v>
      </c>
      <c r="Q169" s="203">
        <v>518.04</v>
      </c>
      <c r="R169" s="203">
        <v>519.86</v>
      </c>
      <c r="S169" s="203">
        <v>520.37</v>
      </c>
      <c r="T169" s="203">
        <v>630.44000000000005</v>
      </c>
      <c r="U169" s="203">
        <v>516.75</v>
      </c>
      <c r="V169" s="203">
        <v>519.86</v>
      </c>
      <c r="W169" s="203">
        <v>521.03</v>
      </c>
      <c r="X169" s="203">
        <v>519.97</v>
      </c>
      <c r="Y169" s="206">
        <v>524.07000000000005</v>
      </c>
    </row>
    <row r="170" spans="1:25" s="146" customFormat="1" x14ac:dyDescent="0.2">
      <c r="A170" s="282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</row>
    <row r="171" spans="1:25" s="146" customFormat="1" x14ac:dyDescent="0.2">
      <c r="A171" s="283" t="s">
        <v>9</v>
      </c>
      <c r="B171" s="164">
        <v>105.542815</v>
      </c>
      <c r="C171" s="165">
        <v>100.988412</v>
      </c>
      <c r="D171" s="165">
        <v>99.724750999999998</v>
      </c>
      <c r="E171" s="165">
        <v>101.33797800000001</v>
      </c>
      <c r="F171" s="165">
        <v>107.48752699999999</v>
      </c>
      <c r="G171" s="165">
        <v>107.91142599999999</v>
      </c>
      <c r="H171" s="165">
        <v>106.669864</v>
      </c>
      <c r="I171" s="165">
        <v>101.61120199999999</v>
      </c>
      <c r="J171" s="165">
        <v>106.772323</v>
      </c>
      <c r="K171" s="165">
        <v>107.43730199999999</v>
      </c>
      <c r="L171" s="165">
        <v>104.14655999999999</v>
      </c>
      <c r="M171" s="165">
        <v>103.90347100000001</v>
      </c>
      <c r="N171" s="165">
        <v>103.557923</v>
      </c>
      <c r="O171" s="165">
        <v>100.034137</v>
      </c>
      <c r="P171" s="165">
        <v>101.492671</v>
      </c>
      <c r="Q171" s="165">
        <v>104.07423599999998</v>
      </c>
      <c r="R171" s="165">
        <v>104.439874</v>
      </c>
      <c r="S171" s="165">
        <v>104.542333</v>
      </c>
      <c r="T171" s="165">
        <v>126.65539600000001</v>
      </c>
      <c r="U171" s="165">
        <v>103.81507499999999</v>
      </c>
      <c r="V171" s="165">
        <v>104.439874</v>
      </c>
      <c r="W171" s="165">
        <v>104.674927</v>
      </c>
      <c r="X171" s="165">
        <v>104.461973</v>
      </c>
      <c r="Y171" s="166">
        <v>105.28566300000001</v>
      </c>
    </row>
    <row r="172" spans="1:25" s="146" customFormat="1" ht="15" thickBot="1" x14ac:dyDescent="0.25">
      <c r="A172" s="284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285">
        <v>2</v>
      </c>
      <c r="B173" s="172">
        <v>1343.7120993741485</v>
      </c>
      <c r="C173" s="173">
        <v>2229.2379999999998</v>
      </c>
      <c r="D173" s="173">
        <v>2191.2379999999998</v>
      </c>
      <c r="E173" s="174">
        <v>2196.4179999999997</v>
      </c>
      <c r="F173" s="174">
        <v>2196.6179999999999</v>
      </c>
      <c r="G173" s="174">
        <v>2201.2579999999998</v>
      </c>
      <c r="H173" s="174">
        <v>2355.6279999999997</v>
      </c>
      <c r="I173" s="174">
        <v>2491.9479999999999</v>
      </c>
      <c r="J173" s="174">
        <v>2561.0579999999995</v>
      </c>
      <c r="K173" s="175">
        <v>2585.2779999999998</v>
      </c>
      <c r="L173" s="174">
        <v>2596.6979999999999</v>
      </c>
      <c r="M173" s="176">
        <v>2596.2679999999996</v>
      </c>
      <c r="N173" s="175">
        <v>2593.5279999999998</v>
      </c>
      <c r="O173" s="174">
        <v>2592.4179999999997</v>
      </c>
      <c r="P173" s="176">
        <v>2585.3979999999997</v>
      </c>
      <c r="Q173" s="177">
        <v>2580.9079999999999</v>
      </c>
      <c r="R173" s="174">
        <v>2582.1279999999997</v>
      </c>
      <c r="S173" s="177">
        <v>2584.1479999999997</v>
      </c>
      <c r="T173" s="174">
        <v>2589.1679999999997</v>
      </c>
      <c r="U173" s="173">
        <v>2585.1979999999999</v>
      </c>
      <c r="V173" s="173">
        <v>2567.6079999999997</v>
      </c>
      <c r="W173" s="173">
        <v>2508.248</v>
      </c>
      <c r="X173" s="173">
        <v>2452.6879999999996</v>
      </c>
      <c r="Y173" s="178">
        <v>2339.788</v>
      </c>
    </row>
    <row r="174" spans="1:25" s="146" customFormat="1" x14ac:dyDescent="0.2">
      <c r="A174" s="281" t="s">
        <v>7</v>
      </c>
      <c r="B174" s="162">
        <v>639.08000000000004</v>
      </c>
      <c r="C174" s="203">
        <v>637.76</v>
      </c>
      <c r="D174" s="203">
        <v>632.91</v>
      </c>
      <c r="E174" s="204">
        <v>615.49</v>
      </c>
      <c r="F174" s="203">
        <v>614.95000000000005</v>
      </c>
      <c r="G174" s="203">
        <v>634.41</v>
      </c>
      <c r="H174" s="203">
        <v>629.61</v>
      </c>
      <c r="I174" s="203">
        <v>635.78</v>
      </c>
      <c r="J174" s="205">
        <v>628.65</v>
      </c>
      <c r="K174" s="203">
        <v>637.29999999999995</v>
      </c>
      <c r="L174" s="203">
        <v>645.55999999999995</v>
      </c>
      <c r="M174" s="203">
        <v>643.39</v>
      </c>
      <c r="N174" s="203">
        <v>646.55999999999995</v>
      </c>
      <c r="O174" s="203">
        <v>620.77</v>
      </c>
      <c r="P174" s="203">
        <v>607.09</v>
      </c>
      <c r="Q174" s="203">
        <v>621.41999999999996</v>
      </c>
      <c r="R174" s="203">
        <v>651.83000000000004</v>
      </c>
      <c r="S174" s="203">
        <v>650.91999999999996</v>
      </c>
      <c r="T174" s="203">
        <v>658.04</v>
      </c>
      <c r="U174" s="203">
        <v>637.6</v>
      </c>
      <c r="V174" s="203">
        <v>642.19000000000005</v>
      </c>
      <c r="W174" s="203">
        <v>650.58000000000004</v>
      </c>
      <c r="X174" s="203">
        <v>648.19000000000005</v>
      </c>
      <c r="Y174" s="206">
        <v>642.04999999999995</v>
      </c>
    </row>
    <row r="175" spans="1:25" s="146" customFormat="1" x14ac:dyDescent="0.2">
      <c r="A175" s="282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</row>
    <row r="176" spans="1:25" s="146" customFormat="1" x14ac:dyDescent="0.2">
      <c r="A176" s="283" t="s">
        <v>9</v>
      </c>
      <c r="B176" s="164">
        <v>128.39117200000001</v>
      </c>
      <c r="C176" s="165">
        <v>128.12598399999999</v>
      </c>
      <c r="D176" s="165">
        <v>127.151619</v>
      </c>
      <c r="E176" s="165">
        <v>123.65194099999999</v>
      </c>
      <c r="F176" s="165">
        <v>123.54345500000001</v>
      </c>
      <c r="G176" s="165">
        <v>127.452969</v>
      </c>
      <c r="H176" s="165">
        <v>126.488649</v>
      </c>
      <c r="I176" s="165">
        <v>127.728202</v>
      </c>
      <c r="J176" s="165">
        <v>126.295785</v>
      </c>
      <c r="K176" s="165">
        <v>128.03357</v>
      </c>
      <c r="L176" s="165">
        <v>129.69300399999997</v>
      </c>
      <c r="M176" s="165">
        <v>129.25705099999999</v>
      </c>
      <c r="N176" s="165">
        <v>129.89390399999999</v>
      </c>
      <c r="O176" s="165">
        <v>124.71269299999999</v>
      </c>
      <c r="P176" s="165">
        <v>121.964381</v>
      </c>
      <c r="Q176" s="165">
        <v>124.84327799999998</v>
      </c>
      <c r="R176" s="165">
        <v>130.95264700000001</v>
      </c>
      <c r="S176" s="165">
        <v>130.76982799999999</v>
      </c>
      <c r="T176" s="165">
        <v>132.20023599999999</v>
      </c>
      <c r="U176" s="165">
        <v>128.09384</v>
      </c>
      <c r="V176" s="165">
        <v>129.01597100000001</v>
      </c>
      <c r="W176" s="165">
        <v>130.70152200000001</v>
      </c>
      <c r="X176" s="165">
        <v>130.221371</v>
      </c>
      <c r="Y176" s="166">
        <v>128.98784499999999</v>
      </c>
    </row>
    <row r="177" spans="1:25" s="146" customFormat="1" ht="15" thickBot="1" x14ac:dyDescent="0.25">
      <c r="A177" s="284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</row>
    <row r="178" spans="1:25" s="146" customFormat="1" ht="15" thickBot="1" x14ac:dyDescent="0.25">
      <c r="A178" s="280">
        <v>3</v>
      </c>
      <c r="B178" s="172">
        <v>1335.9903123741483</v>
      </c>
      <c r="C178" s="173">
        <v>2240.6579999999999</v>
      </c>
      <c r="D178" s="173">
        <v>2209.4279999999999</v>
      </c>
      <c r="E178" s="174">
        <v>2209.1579999999999</v>
      </c>
      <c r="F178" s="174">
        <v>2216.8379999999997</v>
      </c>
      <c r="G178" s="174">
        <v>2196.8679999999999</v>
      </c>
      <c r="H178" s="174">
        <v>2276.4398000000001</v>
      </c>
      <c r="I178" s="174">
        <v>2390.7379999999998</v>
      </c>
      <c r="J178" s="174">
        <v>2468.8079999999995</v>
      </c>
      <c r="K178" s="175">
        <v>2510.7979999999998</v>
      </c>
      <c r="L178" s="174">
        <v>2531.098</v>
      </c>
      <c r="M178" s="176">
        <v>2532.3679999999999</v>
      </c>
      <c r="N178" s="175">
        <v>2530.078</v>
      </c>
      <c r="O178" s="174">
        <v>2528.8079999999995</v>
      </c>
      <c r="P178" s="176">
        <v>2530.348</v>
      </c>
      <c r="Q178" s="177">
        <v>2534.6579999999999</v>
      </c>
      <c r="R178" s="174">
        <v>2532.1479999999997</v>
      </c>
      <c r="S178" s="177">
        <v>2554.0179999999996</v>
      </c>
      <c r="T178" s="174">
        <v>2562.7679999999996</v>
      </c>
      <c r="U178" s="173">
        <v>2549.4079999999999</v>
      </c>
      <c r="V178" s="173">
        <v>2548.8579999999997</v>
      </c>
      <c r="W178" s="173">
        <v>2528.9779999999996</v>
      </c>
      <c r="X178" s="173">
        <v>2468.328</v>
      </c>
      <c r="Y178" s="178">
        <v>2351.748</v>
      </c>
    </row>
    <row r="179" spans="1:25" s="146" customFormat="1" x14ac:dyDescent="0.2">
      <c r="A179" s="281" t="s">
        <v>7</v>
      </c>
      <c r="B179" s="162">
        <v>632.65</v>
      </c>
      <c r="C179" s="203">
        <v>613.75</v>
      </c>
      <c r="D179" s="203">
        <v>613.99</v>
      </c>
      <c r="E179" s="204">
        <v>605.82000000000005</v>
      </c>
      <c r="F179" s="203">
        <v>606.64</v>
      </c>
      <c r="G179" s="203">
        <v>625.86</v>
      </c>
      <c r="H179" s="203">
        <v>627.63</v>
      </c>
      <c r="I179" s="203">
        <v>620.70000000000005</v>
      </c>
      <c r="J179" s="205">
        <v>628.54999999999995</v>
      </c>
      <c r="K179" s="203">
        <v>634.33000000000004</v>
      </c>
      <c r="L179" s="203">
        <v>632.49</v>
      </c>
      <c r="M179" s="203">
        <v>627.47</v>
      </c>
      <c r="N179" s="203">
        <v>635.75</v>
      </c>
      <c r="O179" s="203">
        <v>613.11</v>
      </c>
      <c r="P179" s="203">
        <v>617.05999999999995</v>
      </c>
      <c r="Q179" s="203">
        <v>630.86</v>
      </c>
      <c r="R179" s="203">
        <v>640.69000000000005</v>
      </c>
      <c r="S179" s="203">
        <v>656.85</v>
      </c>
      <c r="T179" s="203">
        <v>657.72</v>
      </c>
      <c r="U179" s="203">
        <v>636.70000000000005</v>
      </c>
      <c r="V179" s="203">
        <v>639.98</v>
      </c>
      <c r="W179" s="203">
        <v>649.11</v>
      </c>
      <c r="X179" s="203">
        <v>644.97</v>
      </c>
      <c r="Y179" s="206">
        <v>642.48</v>
      </c>
    </row>
    <row r="180" spans="1:25" s="146" customFormat="1" x14ac:dyDescent="0.2">
      <c r="A180" s="282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</row>
    <row r="181" spans="1:25" s="146" customFormat="1" x14ac:dyDescent="0.2">
      <c r="A181" s="283" t="s">
        <v>9</v>
      </c>
      <c r="B181" s="164">
        <v>127.099385</v>
      </c>
      <c r="C181" s="165">
        <v>123.302375</v>
      </c>
      <c r="D181" s="165">
        <v>123.35059099999999</v>
      </c>
      <c r="E181" s="165">
        <v>121.70923800000001</v>
      </c>
      <c r="F181" s="165">
        <v>121.873976</v>
      </c>
      <c r="G181" s="165">
        <v>125.735274</v>
      </c>
      <c r="H181" s="165">
        <v>126.090867</v>
      </c>
      <c r="I181" s="165">
        <v>124.69863000000001</v>
      </c>
      <c r="J181" s="165">
        <v>126.27569499999998</v>
      </c>
      <c r="K181" s="165">
        <v>127.436897</v>
      </c>
      <c r="L181" s="165">
        <v>127.067241</v>
      </c>
      <c r="M181" s="165">
        <v>126.058723</v>
      </c>
      <c r="N181" s="165">
        <v>127.72217499999999</v>
      </c>
      <c r="O181" s="165">
        <v>123.173799</v>
      </c>
      <c r="P181" s="165">
        <v>123.96735399999999</v>
      </c>
      <c r="Q181" s="165">
        <v>126.739774</v>
      </c>
      <c r="R181" s="165">
        <v>128.71462099999999</v>
      </c>
      <c r="S181" s="165">
        <v>131.96116499999999</v>
      </c>
      <c r="T181" s="165">
        <v>132.13594800000001</v>
      </c>
      <c r="U181" s="165">
        <v>127.91303000000001</v>
      </c>
      <c r="V181" s="165">
        <v>128.57198199999999</v>
      </c>
      <c r="W181" s="165">
        <v>130.40619899999999</v>
      </c>
      <c r="X181" s="165">
        <v>129.57447300000001</v>
      </c>
      <c r="Y181" s="166">
        <v>129.07423199999999</v>
      </c>
    </row>
    <row r="182" spans="1:25" s="146" customFormat="1" ht="15" thickBot="1" x14ac:dyDescent="0.25">
      <c r="A182" s="284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95">
        <v>4</v>
      </c>
      <c r="B183" s="207">
        <v>1401.2832453741485</v>
      </c>
      <c r="C183" s="208">
        <v>2206.3179999999998</v>
      </c>
      <c r="D183" s="208">
        <v>2133.5679999999998</v>
      </c>
      <c r="E183" s="208">
        <v>2106.098</v>
      </c>
      <c r="F183" s="208">
        <v>2124.4879999999998</v>
      </c>
      <c r="G183" s="208">
        <v>1617.0879999999997</v>
      </c>
      <c r="H183" s="208">
        <v>2092.5279999999998</v>
      </c>
      <c r="I183" s="208">
        <v>2197.9679999999998</v>
      </c>
      <c r="J183" s="208">
        <v>2326.8179999999998</v>
      </c>
      <c r="K183" s="209">
        <v>2375.0179999999996</v>
      </c>
      <c r="L183" s="208">
        <v>2392.848</v>
      </c>
      <c r="M183" s="210">
        <v>2396.3179999999998</v>
      </c>
      <c r="N183" s="209">
        <v>2396.2779999999998</v>
      </c>
      <c r="O183" s="208">
        <v>2396.9879999999998</v>
      </c>
      <c r="P183" s="210">
        <v>2400.6879999999996</v>
      </c>
      <c r="Q183" s="211">
        <v>2411.2379999999998</v>
      </c>
      <c r="R183" s="208">
        <v>2464.2079999999996</v>
      </c>
      <c r="S183" s="211">
        <v>2487.0679999999998</v>
      </c>
      <c r="T183" s="208">
        <v>2529.8679999999999</v>
      </c>
      <c r="U183" s="208">
        <v>2494.5879999999997</v>
      </c>
      <c r="V183" s="208">
        <v>2465.598</v>
      </c>
      <c r="W183" s="208">
        <v>24518.937999999998</v>
      </c>
      <c r="X183" s="208">
        <v>2407.748</v>
      </c>
      <c r="Y183" s="212">
        <v>2306.538</v>
      </c>
    </row>
    <row r="184" spans="1:25" s="146" customFormat="1" x14ac:dyDescent="0.2">
      <c r="A184" s="283" t="s">
        <v>7</v>
      </c>
      <c r="B184" s="213">
        <v>687.02</v>
      </c>
      <c r="C184" s="214">
        <v>590.79</v>
      </c>
      <c r="D184" s="214">
        <v>518.04</v>
      </c>
      <c r="E184" s="215">
        <v>490.57</v>
      </c>
      <c r="F184" s="214">
        <v>508.96</v>
      </c>
      <c r="G184" s="214">
        <v>1.56</v>
      </c>
      <c r="H184" s="214">
        <v>477</v>
      </c>
      <c r="I184" s="214">
        <v>582.44000000000005</v>
      </c>
      <c r="J184" s="216">
        <v>711.29</v>
      </c>
      <c r="K184" s="214">
        <v>759.49</v>
      </c>
      <c r="L184" s="214">
        <v>777.32</v>
      </c>
      <c r="M184" s="214">
        <v>780.79</v>
      </c>
      <c r="N184" s="214">
        <v>780.75</v>
      </c>
      <c r="O184" s="214">
        <v>781.46</v>
      </c>
      <c r="P184" s="214">
        <v>785.16</v>
      </c>
      <c r="Q184" s="214">
        <v>795.71</v>
      </c>
      <c r="R184" s="214">
        <v>848.68</v>
      </c>
      <c r="S184" s="214">
        <v>871.54</v>
      </c>
      <c r="T184" s="214">
        <v>914.34</v>
      </c>
      <c r="U184" s="214">
        <v>879.06</v>
      </c>
      <c r="V184" s="214">
        <v>850.07</v>
      </c>
      <c r="W184" s="214">
        <v>843.59</v>
      </c>
      <c r="X184" s="214">
        <v>792.22</v>
      </c>
      <c r="Y184" s="217">
        <v>691.01</v>
      </c>
    </row>
    <row r="185" spans="1:25" s="146" customFormat="1" x14ac:dyDescent="0.2">
      <c r="A185" s="282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</row>
    <row r="186" spans="1:25" s="146" customFormat="1" x14ac:dyDescent="0.2">
      <c r="A186" s="283" t="s">
        <v>9</v>
      </c>
      <c r="B186" s="164">
        <v>138.02231799999998</v>
      </c>
      <c r="C186" s="165">
        <v>118.68971099999999</v>
      </c>
      <c r="D186" s="165">
        <v>104.07423599999998</v>
      </c>
      <c r="E186" s="165">
        <v>98.555512999999991</v>
      </c>
      <c r="F186" s="165">
        <v>102.25006399999999</v>
      </c>
      <c r="G186" s="165">
        <v>0.31340400000000002</v>
      </c>
      <c r="H186" s="165">
        <v>95.829300000000003</v>
      </c>
      <c r="I186" s="165">
        <v>117.012196</v>
      </c>
      <c r="J186" s="165">
        <v>142.89816099999999</v>
      </c>
      <c r="K186" s="165">
        <v>152.58154099999999</v>
      </c>
      <c r="L186" s="165">
        <v>156.163588</v>
      </c>
      <c r="M186" s="165">
        <v>156.86071099999998</v>
      </c>
      <c r="N186" s="165">
        <v>156.852675</v>
      </c>
      <c r="O186" s="165">
        <v>156.99531400000001</v>
      </c>
      <c r="P186" s="165">
        <v>157.73864399999999</v>
      </c>
      <c r="Q186" s="165">
        <v>159.85813899999999</v>
      </c>
      <c r="R186" s="165">
        <v>170.49981199999999</v>
      </c>
      <c r="S186" s="165">
        <v>175.09238599999998</v>
      </c>
      <c r="T186" s="165">
        <v>183.69090600000001</v>
      </c>
      <c r="U186" s="165">
        <v>176.60315399999999</v>
      </c>
      <c r="V186" s="165">
        <v>170.77906300000001</v>
      </c>
      <c r="W186" s="165">
        <v>169.47723099999999</v>
      </c>
      <c r="X186" s="165">
        <v>159.15699800000002</v>
      </c>
      <c r="Y186" s="166">
        <v>138.82390899999999</v>
      </c>
    </row>
    <row r="187" spans="1:25" s="146" customFormat="1" ht="15" thickBot="1" x14ac:dyDescent="0.25">
      <c r="A187" s="284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280">
        <v>5</v>
      </c>
      <c r="B188" s="155">
        <v>1232.7489393741482</v>
      </c>
      <c r="C188" s="156">
        <v>2196.3879999999999</v>
      </c>
      <c r="D188" s="156">
        <v>2123.248</v>
      </c>
      <c r="E188" s="156">
        <v>2098.348</v>
      </c>
      <c r="F188" s="156">
        <v>2148.998</v>
      </c>
      <c r="G188" s="156">
        <v>2168.2279999999996</v>
      </c>
      <c r="H188" s="156">
        <v>2333.5879999999997</v>
      </c>
      <c r="I188" s="156">
        <v>2506.6979999999999</v>
      </c>
      <c r="J188" s="156">
        <v>2550.748</v>
      </c>
      <c r="K188" s="157">
        <v>2581.5079999999998</v>
      </c>
      <c r="L188" s="156">
        <v>2590.9779999999996</v>
      </c>
      <c r="M188" s="158">
        <v>2588.0679999999998</v>
      </c>
      <c r="N188" s="157">
        <v>2585.7379999999998</v>
      </c>
      <c r="O188" s="156">
        <v>2587.1279999999997</v>
      </c>
      <c r="P188" s="158">
        <v>2585.0879999999997</v>
      </c>
      <c r="Q188" s="159">
        <v>2582.2079999999996</v>
      </c>
      <c r="R188" s="156">
        <v>2585.6979999999999</v>
      </c>
      <c r="S188" s="159">
        <v>2583.7179999999998</v>
      </c>
      <c r="T188" s="156">
        <v>2585.6479999999997</v>
      </c>
      <c r="U188" s="156">
        <v>2585.4779999999996</v>
      </c>
      <c r="V188" s="156">
        <v>2575.328</v>
      </c>
      <c r="W188" s="156">
        <v>2547.6079999999997</v>
      </c>
      <c r="X188" s="156">
        <v>2486.1779999999999</v>
      </c>
      <c r="Y188" s="160">
        <v>2366.788</v>
      </c>
    </row>
    <row r="189" spans="1:25" s="146" customFormat="1" x14ac:dyDescent="0.2">
      <c r="A189" s="281" t="s">
        <v>7</v>
      </c>
      <c r="B189" s="164">
        <v>546.67999999999995</v>
      </c>
      <c r="C189" s="203">
        <v>513.70000000000005</v>
      </c>
      <c r="D189" s="203">
        <v>507.49</v>
      </c>
      <c r="E189" s="204">
        <v>508.41</v>
      </c>
      <c r="F189" s="203">
        <v>536.23</v>
      </c>
      <c r="G189" s="203">
        <v>545</v>
      </c>
      <c r="H189" s="203">
        <v>543.02</v>
      </c>
      <c r="I189" s="203">
        <v>525.89</v>
      </c>
      <c r="J189" s="205">
        <v>528.6</v>
      </c>
      <c r="K189" s="203">
        <v>532.21</v>
      </c>
      <c r="L189" s="203">
        <v>531.97</v>
      </c>
      <c r="M189" s="203">
        <v>545.16999999999996</v>
      </c>
      <c r="N189" s="203">
        <v>540.92999999999995</v>
      </c>
      <c r="O189" s="203">
        <v>508.7</v>
      </c>
      <c r="P189" s="203">
        <v>514.28</v>
      </c>
      <c r="Q189" s="203">
        <v>534.24</v>
      </c>
      <c r="R189" s="203">
        <v>553.4</v>
      </c>
      <c r="S189" s="203">
        <v>544.63</v>
      </c>
      <c r="T189" s="203">
        <v>516.75</v>
      </c>
      <c r="U189" s="203">
        <v>512.09</v>
      </c>
      <c r="V189" s="203">
        <v>520.87</v>
      </c>
      <c r="W189" s="203">
        <v>531.52</v>
      </c>
      <c r="X189" s="203">
        <v>528.73</v>
      </c>
      <c r="Y189" s="206">
        <v>531.76</v>
      </c>
    </row>
    <row r="190" spans="1:25" s="146" customFormat="1" x14ac:dyDescent="0.2">
      <c r="A190" s="282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</row>
    <row r="191" spans="1:25" s="146" customFormat="1" x14ac:dyDescent="0.2">
      <c r="A191" s="283" t="s">
        <v>9</v>
      </c>
      <c r="B191" s="164">
        <v>109.82801199999999</v>
      </c>
      <c r="C191" s="165">
        <v>103.20233</v>
      </c>
      <c r="D191" s="165">
        <v>101.954741</v>
      </c>
      <c r="E191" s="165">
        <v>102.13956900000001</v>
      </c>
      <c r="F191" s="165">
        <v>107.728607</v>
      </c>
      <c r="G191" s="165">
        <v>109.4905</v>
      </c>
      <c r="H191" s="165">
        <v>109.09271799999999</v>
      </c>
      <c r="I191" s="165">
        <v>105.65130099999999</v>
      </c>
      <c r="J191" s="165">
        <v>106.19574</v>
      </c>
      <c r="K191" s="165">
        <v>106.92098900000001</v>
      </c>
      <c r="L191" s="165">
        <v>106.87277300000001</v>
      </c>
      <c r="M191" s="165">
        <v>109.52465299999999</v>
      </c>
      <c r="N191" s="165">
        <v>108.67283699999999</v>
      </c>
      <c r="O191" s="165">
        <v>102.19783</v>
      </c>
      <c r="P191" s="165">
        <v>103.31885199999999</v>
      </c>
      <c r="Q191" s="165">
        <v>107.328816</v>
      </c>
      <c r="R191" s="165">
        <v>111.17805999999999</v>
      </c>
      <c r="S191" s="165">
        <v>109.416167</v>
      </c>
      <c r="T191" s="165">
        <v>103.81507499999999</v>
      </c>
      <c r="U191" s="165">
        <v>102.87888100000001</v>
      </c>
      <c r="V191" s="165">
        <v>104.64278299999999</v>
      </c>
      <c r="W191" s="165">
        <v>106.78236799999999</v>
      </c>
      <c r="X191" s="165">
        <v>106.221857</v>
      </c>
      <c r="Y191" s="166">
        <v>106.830584</v>
      </c>
    </row>
    <row r="192" spans="1:25" s="146" customFormat="1" ht="15" thickBot="1" x14ac:dyDescent="0.25">
      <c r="A192" s="284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285">
        <v>6</v>
      </c>
      <c r="B193" s="172">
        <v>1219.5510483741484</v>
      </c>
      <c r="C193" s="173">
        <v>2226.7079999999996</v>
      </c>
      <c r="D193" s="173">
        <v>2190.9179999999997</v>
      </c>
      <c r="E193" s="174">
        <v>2179.6579999999999</v>
      </c>
      <c r="F193" s="174">
        <v>2202.0679999999998</v>
      </c>
      <c r="G193" s="174">
        <v>2203.8079999999995</v>
      </c>
      <c r="H193" s="174">
        <v>2321.9079999999999</v>
      </c>
      <c r="I193" s="174">
        <v>2503.4579999999996</v>
      </c>
      <c r="J193" s="174">
        <v>2541.6379999999999</v>
      </c>
      <c r="K193" s="175">
        <v>2580.5479999999998</v>
      </c>
      <c r="L193" s="174">
        <v>2593.2179999999998</v>
      </c>
      <c r="M193" s="176">
        <v>2593.7679999999996</v>
      </c>
      <c r="N193" s="175">
        <v>2591.6379999999999</v>
      </c>
      <c r="O193" s="174">
        <v>2593.3579999999997</v>
      </c>
      <c r="P193" s="176">
        <v>2591.6479999999997</v>
      </c>
      <c r="Q193" s="177">
        <v>2583.538</v>
      </c>
      <c r="R193" s="174">
        <v>2594.2679999999996</v>
      </c>
      <c r="S193" s="177">
        <v>2590.6779999999999</v>
      </c>
      <c r="T193" s="174">
        <v>2592.4079999999999</v>
      </c>
      <c r="U193" s="173">
        <v>2590.498</v>
      </c>
      <c r="V193" s="173">
        <v>2579.5679999999998</v>
      </c>
      <c r="W193" s="173">
        <v>2547.0579999999995</v>
      </c>
      <c r="X193" s="173">
        <v>2480.5879999999997</v>
      </c>
      <c r="Y193" s="178">
        <v>2359.0279999999998</v>
      </c>
    </row>
    <row r="194" spans="1:25" s="146" customFormat="1" x14ac:dyDescent="0.2">
      <c r="A194" s="281" t="s">
        <v>7</v>
      </c>
      <c r="B194" s="164">
        <v>535.69000000000005</v>
      </c>
      <c r="C194" s="203">
        <v>502.66</v>
      </c>
      <c r="D194" s="203">
        <v>496.54</v>
      </c>
      <c r="E194" s="204">
        <v>507.7</v>
      </c>
      <c r="F194" s="203">
        <v>540.26</v>
      </c>
      <c r="G194" s="203">
        <v>541.41</v>
      </c>
      <c r="H194" s="203">
        <v>551.66999999999996</v>
      </c>
      <c r="I194" s="203">
        <v>535.73</v>
      </c>
      <c r="J194" s="205">
        <v>549.98</v>
      </c>
      <c r="K194" s="203">
        <v>556.37</v>
      </c>
      <c r="L194" s="203">
        <v>552.5</v>
      </c>
      <c r="M194" s="203">
        <v>536.14</v>
      </c>
      <c r="N194" s="203">
        <v>534</v>
      </c>
      <c r="O194" s="203">
        <v>504.56</v>
      </c>
      <c r="P194" s="203">
        <v>507.88</v>
      </c>
      <c r="Q194" s="203">
        <v>527.69000000000005</v>
      </c>
      <c r="R194" s="203">
        <v>541.44000000000005</v>
      </c>
      <c r="S194" s="203">
        <v>544.01</v>
      </c>
      <c r="T194" s="203">
        <v>536.92999999999995</v>
      </c>
      <c r="U194" s="203">
        <v>509.52</v>
      </c>
      <c r="V194" s="203">
        <v>517.80999999999995</v>
      </c>
      <c r="W194" s="203">
        <v>528.27</v>
      </c>
      <c r="X194" s="203">
        <v>532.83000000000004</v>
      </c>
      <c r="Y194" s="206">
        <v>536.63</v>
      </c>
    </row>
    <row r="195" spans="1:25" s="146" customFormat="1" x14ac:dyDescent="0.2">
      <c r="A195" s="282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</row>
    <row r="196" spans="1:25" s="146" customFormat="1" x14ac:dyDescent="0.2">
      <c r="A196" s="283" t="s">
        <v>9</v>
      </c>
      <c r="B196" s="164">
        <v>107.62012100000001</v>
      </c>
      <c r="C196" s="165">
        <v>100.98439400000001</v>
      </c>
      <c r="D196" s="165">
        <v>99.754885999999999</v>
      </c>
      <c r="E196" s="165">
        <v>101.99692999999999</v>
      </c>
      <c r="F196" s="165">
        <v>108.53823399999999</v>
      </c>
      <c r="G196" s="165">
        <v>108.76926899999999</v>
      </c>
      <c r="H196" s="165">
        <v>110.83050299999999</v>
      </c>
      <c r="I196" s="165">
        <v>107.628157</v>
      </c>
      <c r="J196" s="165">
        <v>110.490982</v>
      </c>
      <c r="K196" s="165">
        <v>111.774733</v>
      </c>
      <c r="L196" s="165">
        <v>110.99724999999999</v>
      </c>
      <c r="M196" s="165">
        <v>107.710526</v>
      </c>
      <c r="N196" s="165">
        <v>107.28059999999999</v>
      </c>
      <c r="O196" s="165">
        <v>101.36610399999999</v>
      </c>
      <c r="P196" s="165">
        <v>102.033092</v>
      </c>
      <c r="Q196" s="165">
        <v>106.01292100000001</v>
      </c>
      <c r="R196" s="165">
        <v>108.77529600000001</v>
      </c>
      <c r="S196" s="165">
        <v>109.29160899999999</v>
      </c>
      <c r="T196" s="165">
        <v>107.86923699999998</v>
      </c>
      <c r="U196" s="165">
        <v>102.362568</v>
      </c>
      <c r="V196" s="165">
        <v>104.02802899999999</v>
      </c>
      <c r="W196" s="165">
        <v>106.12944299999999</v>
      </c>
      <c r="X196" s="165">
        <v>107.045547</v>
      </c>
      <c r="Y196" s="166">
        <v>107.808967</v>
      </c>
    </row>
    <row r="197" spans="1:25" s="146" customFormat="1" ht="15" thickBot="1" x14ac:dyDescent="0.25">
      <c r="A197" s="284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280">
        <v>7</v>
      </c>
      <c r="B198" s="172">
        <v>2253.098</v>
      </c>
      <c r="C198" s="173">
        <v>2216.3079999999995</v>
      </c>
      <c r="D198" s="173">
        <v>2172.248</v>
      </c>
      <c r="E198" s="174">
        <v>2178.8379999999997</v>
      </c>
      <c r="F198" s="174">
        <v>2214.9179999999997</v>
      </c>
      <c r="G198" s="174">
        <v>2206.6879999999996</v>
      </c>
      <c r="H198" s="174">
        <v>2382.9179999999997</v>
      </c>
      <c r="I198" s="174">
        <v>2546.7379999999998</v>
      </c>
      <c r="J198" s="174">
        <v>2582.8079999999995</v>
      </c>
      <c r="K198" s="175">
        <v>2612.3079999999995</v>
      </c>
      <c r="L198" s="174">
        <v>2634.8879999999999</v>
      </c>
      <c r="M198" s="176">
        <v>2634.2279999999996</v>
      </c>
      <c r="N198" s="175">
        <v>2622.1879999999996</v>
      </c>
      <c r="O198" s="174">
        <v>2624.4279999999999</v>
      </c>
      <c r="P198" s="176">
        <v>2624.9279999999999</v>
      </c>
      <c r="Q198" s="177">
        <v>2613.7079999999996</v>
      </c>
      <c r="R198" s="174">
        <v>2627.8879999999999</v>
      </c>
      <c r="S198" s="177">
        <v>2615.078</v>
      </c>
      <c r="T198" s="174">
        <v>2620.4279999999999</v>
      </c>
      <c r="U198" s="173">
        <v>2617.2279999999996</v>
      </c>
      <c r="V198" s="173">
        <v>2609.1479999999997</v>
      </c>
      <c r="W198" s="173">
        <v>2583.2679999999996</v>
      </c>
      <c r="X198" s="173">
        <v>2503.2079999999996</v>
      </c>
      <c r="Y198" s="178">
        <v>2370.1479999999997</v>
      </c>
    </row>
    <row r="199" spans="1:25" s="146" customFormat="1" x14ac:dyDescent="0.2">
      <c r="A199" s="281" t="s">
        <v>7</v>
      </c>
      <c r="B199" s="164">
        <v>522.47</v>
      </c>
      <c r="C199" s="203">
        <v>501.91</v>
      </c>
      <c r="D199" s="203">
        <v>492.66</v>
      </c>
      <c r="E199" s="204">
        <v>492.89</v>
      </c>
      <c r="F199" s="203">
        <v>517.66999999999996</v>
      </c>
      <c r="G199" s="203">
        <v>532.07000000000005</v>
      </c>
      <c r="H199" s="203">
        <v>526.09</v>
      </c>
      <c r="I199" s="203">
        <v>518.32000000000005</v>
      </c>
      <c r="J199" s="205">
        <v>524.77</v>
      </c>
      <c r="K199" s="203">
        <v>530.53</v>
      </c>
      <c r="L199" s="203">
        <v>531.29</v>
      </c>
      <c r="M199" s="203">
        <v>534.16999999999996</v>
      </c>
      <c r="N199" s="203">
        <v>525.99</v>
      </c>
      <c r="O199" s="203">
        <v>496.19</v>
      </c>
      <c r="P199" s="203">
        <v>501.58</v>
      </c>
      <c r="Q199" s="203">
        <v>521.47</v>
      </c>
      <c r="R199" s="203">
        <v>535.48</v>
      </c>
      <c r="S199" s="203">
        <v>542.79</v>
      </c>
      <c r="T199" s="203">
        <v>530.34</v>
      </c>
      <c r="U199" s="203">
        <v>507.08</v>
      </c>
      <c r="V199" s="203">
        <v>515.02</v>
      </c>
      <c r="W199" s="203">
        <v>522.66999999999996</v>
      </c>
      <c r="X199" s="203">
        <v>523.63</v>
      </c>
      <c r="Y199" s="206">
        <v>522.41999999999996</v>
      </c>
    </row>
    <row r="200" spans="1:25" s="146" customFormat="1" x14ac:dyDescent="0.2">
      <c r="A200" s="282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</row>
    <row r="201" spans="1:25" s="146" customFormat="1" x14ac:dyDescent="0.2">
      <c r="A201" s="283" t="s">
        <v>9</v>
      </c>
      <c r="B201" s="164">
        <v>104.964223</v>
      </c>
      <c r="C201" s="165">
        <v>100.833719</v>
      </c>
      <c r="D201" s="165">
        <v>98.975394000000009</v>
      </c>
      <c r="E201" s="165">
        <v>99.02160099999999</v>
      </c>
      <c r="F201" s="165">
        <v>103.99990299999999</v>
      </c>
      <c r="G201" s="165">
        <v>106.89286300000001</v>
      </c>
      <c r="H201" s="165">
        <v>105.69148100000001</v>
      </c>
      <c r="I201" s="165">
        <v>104.13048800000001</v>
      </c>
      <c r="J201" s="165">
        <v>105.42629299999999</v>
      </c>
      <c r="K201" s="165">
        <v>106.58347699999999</v>
      </c>
      <c r="L201" s="165">
        <v>106.736161</v>
      </c>
      <c r="M201" s="165">
        <v>107.314753</v>
      </c>
      <c r="N201" s="165">
        <v>105.671391</v>
      </c>
      <c r="O201" s="165">
        <v>99.684570999999991</v>
      </c>
      <c r="P201" s="165">
        <v>100.767422</v>
      </c>
      <c r="Q201" s="165">
        <v>104.763323</v>
      </c>
      <c r="R201" s="165">
        <v>107.577932</v>
      </c>
      <c r="S201" s="165">
        <v>109.046511</v>
      </c>
      <c r="T201" s="165">
        <v>106.54530600000001</v>
      </c>
      <c r="U201" s="165">
        <v>101.872372</v>
      </c>
      <c r="V201" s="165">
        <v>103.467518</v>
      </c>
      <c r="W201" s="165">
        <v>105.004403</v>
      </c>
      <c r="X201" s="165">
        <v>105.197267</v>
      </c>
      <c r="Y201" s="166">
        <v>104.95417799999998</v>
      </c>
    </row>
    <row r="202" spans="1:25" s="146" customFormat="1" ht="15" thickBot="1" x14ac:dyDescent="0.25">
      <c r="A202" s="284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285">
        <v>8</v>
      </c>
      <c r="B203" s="172">
        <v>1207.3979403741484</v>
      </c>
      <c r="C203" s="173">
        <v>2225.288</v>
      </c>
      <c r="D203" s="173">
        <v>2193.7979999999998</v>
      </c>
      <c r="E203" s="174">
        <v>2198.2379999999998</v>
      </c>
      <c r="F203" s="174">
        <v>2209.848</v>
      </c>
      <c r="G203" s="174">
        <v>2211.8979999999997</v>
      </c>
      <c r="H203" s="174">
        <v>2343.5179999999996</v>
      </c>
      <c r="I203" s="174">
        <v>2540.578</v>
      </c>
      <c r="J203" s="174">
        <v>2578.2579999999998</v>
      </c>
      <c r="K203" s="175">
        <v>2611.3979999999997</v>
      </c>
      <c r="L203" s="174">
        <v>2620.578</v>
      </c>
      <c r="M203" s="176">
        <v>2612.3079999999995</v>
      </c>
      <c r="N203" s="175">
        <v>2606.4579999999996</v>
      </c>
      <c r="O203" s="174">
        <v>2607.5179999999996</v>
      </c>
      <c r="P203" s="176">
        <v>2608.998</v>
      </c>
      <c r="Q203" s="177">
        <v>2603.4279999999999</v>
      </c>
      <c r="R203" s="174">
        <v>2610.038</v>
      </c>
      <c r="S203" s="177">
        <v>2610.288</v>
      </c>
      <c r="T203" s="174">
        <v>2608.7179999999998</v>
      </c>
      <c r="U203" s="173">
        <v>2609.5179999999996</v>
      </c>
      <c r="V203" s="173">
        <v>2599.3879999999999</v>
      </c>
      <c r="W203" s="173">
        <v>2546.5679999999998</v>
      </c>
      <c r="X203" s="173">
        <v>2466.7379999999998</v>
      </c>
      <c r="Y203" s="178">
        <v>2355.3579999999997</v>
      </c>
    </row>
    <row r="204" spans="1:25" s="146" customFormat="1" x14ac:dyDescent="0.2">
      <c r="A204" s="281" t="s">
        <v>7</v>
      </c>
      <c r="B204" s="164">
        <v>525.57000000000005</v>
      </c>
      <c r="C204" s="203">
        <v>501.21</v>
      </c>
      <c r="D204" s="203">
        <v>517.4</v>
      </c>
      <c r="E204" s="204">
        <v>516.44000000000005</v>
      </c>
      <c r="F204" s="203">
        <v>527.9</v>
      </c>
      <c r="G204" s="203">
        <v>543.74</v>
      </c>
      <c r="H204" s="203">
        <v>537.35</v>
      </c>
      <c r="I204" s="203">
        <v>517.67999999999995</v>
      </c>
      <c r="J204" s="205">
        <v>537.16999999999996</v>
      </c>
      <c r="K204" s="203">
        <v>528.45000000000005</v>
      </c>
      <c r="L204" s="203">
        <v>528.9</v>
      </c>
      <c r="M204" s="203">
        <v>534.34</v>
      </c>
      <c r="N204" s="203">
        <v>533.37</v>
      </c>
      <c r="O204" s="203">
        <v>503.53</v>
      </c>
      <c r="P204" s="203">
        <v>505.7</v>
      </c>
      <c r="Q204" s="203">
        <v>519.04999999999995</v>
      </c>
      <c r="R204" s="203">
        <v>533.19000000000005</v>
      </c>
      <c r="S204" s="203">
        <v>523.97</v>
      </c>
      <c r="T204" s="203">
        <v>522.35</v>
      </c>
      <c r="U204" s="203">
        <v>515.61</v>
      </c>
      <c r="V204" s="203">
        <v>525.86</v>
      </c>
      <c r="W204" s="203">
        <v>529.85</v>
      </c>
      <c r="X204" s="203">
        <v>531.46</v>
      </c>
      <c r="Y204" s="206">
        <v>533.83000000000004</v>
      </c>
    </row>
    <row r="205" spans="1:25" s="146" customFormat="1" x14ac:dyDescent="0.2">
      <c r="A205" s="282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</row>
    <row r="206" spans="1:25" s="146" customFormat="1" x14ac:dyDescent="0.2">
      <c r="A206" s="283" t="s">
        <v>9</v>
      </c>
      <c r="B206" s="164">
        <v>105.58701300000001</v>
      </c>
      <c r="C206" s="165">
        <v>100.693089</v>
      </c>
      <c r="D206" s="165">
        <v>103.94565999999999</v>
      </c>
      <c r="E206" s="165">
        <v>103.752796</v>
      </c>
      <c r="F206" s="165">
        <v>106.05511</v>
      </c>
      <c r="G206" s="165">
        <v>109.23736599999999</v>
      </c>
      <c r="H206" s="165">
        <v>107.953615</v>
      </c>
      <c r="I206" s="165">
        <v>104.00191199999999</v>
      </c>
      <c r="J206" s="165">
        <v>107.91745299999999</v>
      </c>
      <c r="K206" s="165">
        <v>106.16560500000001</v>
      </c>
      <c r="L206" s="165">
        <v>106.25600999999999</v>
      </c>
      <c r="M206" s="165">
        <v>107.348906</v>
      </c>
      <c r="N206" s="165">
        <v>107.154033</v>
      </c>
      <c r="O206" s="165">
        <v>101.15917699999999</v>
      </c>
      <c r="P206" s="165">
        <v>101.59513</v>
      </c>
      <c r="Q206" s="165">
        <v>104.27714499999999</v>
      </c>
      <c r="R206" s="165">
        <v>107.11787100000001</v>
      </c>
      <c r="S206" s="165">
        <v>105.265573</v>
      </c>
      <c r="T206" s="165">
        <v>104.94011500000001</v>
      </c>
      <c r="U206" s="165">
        <v>103.586049</v>
      </c>
      <c r="V206" s="165">
        <v>105.645274</v>
      </c>
      <c r="W206" s="165">
        <v>106.446865</v>
      </c>
      <c r="X206" s="165">
        <v>106.770314</v>
      </c>
      <c r="Y206" s="166">
        <v>107.246447</v>
      </c>
    </row>
    <row r="207" spans="1:25" s="146" customFormat="1" ht="15" thickBot="1" x14ac:dyDescent="0.25">
      <c r="A207" s="284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280">
        <v>9</v>
      </c>
      <c r="B208" s="172">
        <v>1275.1527183741482</v>
      </c>
      <c r="C208" s="173">
        <v>2231.998</v>
      </c>
      <c r="D208" s="173">
        <v>2211.538</v>
      </c>
      <c r="E208" s="174">
        <v>2179.998</v>
      </c>
      <c r="F208" s="174">
        <v>2212.9279999999999</v>
      </c>
      <c r="G208" s="174">
        <v>2208.9679999999998</v>
      </c>
      <c r="H208" s="174">
        <v>2340.6579999999999</v>
      </c>
      <c r="I208" s="174">
        <v>2543.9579999999996</v>
      </c>
      <c r="J208" s="174">
        <v>2588.998</v>
      </c>
      <c r="K208" s="175">
        <v>2611.3379999999997</v>
      </c>
      <c r="L208" s="174">
        <v>2626.4179999999997</v>
      </c>
      <c r="M208" s="176">
        <v>2621.248</v>
      </c>
      <c r="N208" s="175">
        <v>2619.2679999999996</v>
      </c>
      <c r="O208" s="174">
        <v>2620.578</v>
      </c>
      <c r="P208" s="176">
        <v>2616.4179999999997</v>
      </c>
      <c r="Q208" s="177">
        <v>2611.7979999999998</v>
      </c>
      <c r="R208" s="174">
        <v>2618.2979999999998</v>
      </c>
      <c r="S208" s="177">
        <v>2614.3079999999995</v>
      </c>
      <c r="T208" s="174">
        <v>2613.0079999999998</v>
      </c>
      <c r="U208" s="173">
        <v>2617.9079999999999</v>
      </c>
      <c r="V208" s="173">
        <v>2600.848</v>
      </c>
      <c r="W208" s="173">
        <v>2557.748</v>
      </c>
      <c r="X208" s="173">
        <v>2476.4378000000002</v>
      </c>
      <c r="Y208" s="178">
        <v>2360.0079999999998</v>
      </c>
    </row>
    <row r="209" spans="1:25" s="146" customFormat="1" x14ac:dyDescent="0.2">
      <c r="A209" s="281" t="s">
        <v>7</v>
      </c>
      <c r="B209" s="164">
        <v>581.99</v>
      </c>
      <c r="C209" s="203">
        <v>565.28</v>
      </c>
      <c r="D209" s="203">
        <v>561.62</v>
      </c>
      <c r="E209" s="204">
        <v>535.97</v>
      </c>
      <c r="F209" s="203">
        <v>564.45000000000005</v>
      </c>
      <c r="G209" s="203">
        <v>561.01</v>
      </c>
      <c r="H209" s="203">
        <v>576.11</v>
      </c>
      <c r="I209" s="203">
        <v>556.91</v>
      </c>
      <c r="J209" s="205">
        <v>565.04</v>
      </c>
      <c r="K209" s="203">
        <v>568.86</v>
      </c>
      <c r="L209" s="203">
        <v>569.30999999999995</v>
      </c>
      <c r="M209" s="203">
        <v>567.15</v>
      </c>
      <c r="N209" s="203">
        <v>569.42999999999995</v>
      </c>
      <c r="O209" s="203">
        <v>545.99</v>
      </c>
      <c r="P209" s="203">
        <v>553.02</v>
      </c>
      <c r="Q209" s="203">
        <v>567.17999999999995</v>
      </c>
      <c r="R209" s="203">
        <v>576.4</v>
      </c>
      <c r="S209" s="203">
        <v>575.16</v>
      </c>
      <c r="T209" s="203">
        <v>568.41</v>
      </c>
      <c r="U209" s="203">
        <v>563.72</v>
      </c>
      <c r="V209" s="203">
        <v>575.6</v>
      </c>
      <c r="W209" s="203">
        <v>583.57000000000005</v>
      </c>
      <c r="X209" s="203">
        <v>586.32000000000005</v>
      </c>
      <c r="Y209" s="206">
        <v>584.13</v>
      </c>
    </row>
    <row r="210" spans="1:25" s="146" customFormat="1" x14ac:dyDescent="0.2">
      <c r="A210" s="282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</row>
    <row r="211" spans="1:25" s="146" customFormat="1" x14ac:dyDescent="0.2">
      <c r="A211" s="283" t="s">
        <v>9</v>
      </c>
      <c r="B211" s="164">
        <v>116.921791</v>
      </c>
      <c r="C211" s="165">
        <v>113.564752</v>
      </c>
      <c r="D211" s="165">
        <v>112.829458</v>
      </c>
      <c r="E211" s="165">
        <v>107.676373</v>
      </c>
      <c r="F211" s="165">
        <v>113.39800500000001</v>
      </c>
      <c r="G211" s="165">
        <v>112.706909</v>
      </c>
      <c r="H211" s="165">
        <v>115.740499</v>
      </c>
      <c r="I211" s="165">
        <v>111.883219</v>
      </c>
      <c r="J211" s="165">
        <v>113.51653599999999</v>
      </c>
      <c r="K211" s="165">
        <v>114.283974</v>
      </c>
      <c r="L211" s="165">
        <v>114.37437899999999</v>
      </c>
      <c r="M211" s="165">
        <v>113.94043499999999</v>
      </c>
      <c r="N211" s="165">
        <v>114.39848699999999</v>
      </c>
      <c r="O211" s="165">
        <v>109.689391</v>
      </c>
      <c r="P211" s="165">
        <v>111.10171799999999</v>
      </c>
      <c r="Q211" s="165">
        <v>113.94646199999998</v>
      </c>
      <c r="R211" s="165">
        <v>115.79875999999999</v>
      </c>
      <c r="S211" s="165">
        <v>115.54964399999999</v>
      </c>
      <c r="T211" s="165">
        <v>114.193569</v>
      </c>
      <c r="U211" s="165">
        <v>113.25134800000001</v>
      </c>
      <c r="V211" s="165">
        <v>115.63804</v>
      </c>
      <c r="W211" s="165">
        <v>117.23921300000001</v>
      </c>
      <c r="X211" s="165">
        <v>117.79168800000001</v>
      </c>
      <c r="Y211" s="166">
        <v>117.35171699999999</v>
      </c>
    </row>
    <row r="212" spans="1:25" s="146" customFormat="1" ht="15" thickBot="1" x14ac:dyDescent="0.25">
      <c r="A212" s="284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285">
        <v>10</v>
      </c>
      <c r="B213" s="172">
        <v>1288.0503843741485</v>
      </c>
      <c r="C213" s="173">
        <v>2277.1379999999999</v>
      </c>
      <c r="D213" s="173">
        <v>2221.9579999999996</v>
      </c>
      <c r="E213" s="174">
        <v>2219.2179999999998</v>
      </c>
      <c r="F213" s="174">
        <v>2229.0479999999998</v>
      </c>
      <c r="G213" s="174">
        <v>2222.7079999999996</v>
      </c>
      <c r="H213" s="174">
        <v>2331.4879999999998</v>
      </c>
      <c r="I213" s="174">
        <v>2423.7979999999998</v>
      </c>
      <c r="J213" s="174">
        <v>2544.9579999999996</v>
      </c>
      <c r="K213" s="175">
        <v>2580.1279999999997</v>
      </c>
      <c r="L213" s="174">
        <v>2595.9379999999996</v>
      </c>
      <c r="M213" s="176">
        <v>2599.4779999999996</v>
      </c>
      <c r="N213" s="175">
        <v>2590.328</v>
      </c>
      <c r="O213" s="174">
        <v>2588.6479999999997</v>
      </c>
      <c r="P213" s="176">
        <v>2589.6279999999997</v>
      </c>
      <c r="Q213" s="177">
        <v>2593.5279999999998</v>
      </c>
      <c r="R213" s="174">
        <v>2585.5879999999997</v>
      </c>
      <c r="S213" s="177">
        <v>2615.848</v>
      </c>
      <c r="T213" s="174">
        <v>2629.4279999999999</v>
      </c>
      <c r="U213" s="173">
        <v>2608.5279999999998</v>
      </c>
      <c r="V213" s="173">
        <v>2609.0079999999998</v>
      </c>
      <c r="W213" s="173">
        <v>2578.9479999999999</v>
      </c>
      <c r="X213" s="173">
        <v>2473.9879999999998</v>
      </c>
      <c r="Y213" s="178">
        <v>2379.498</v>
      </c>
    </row>
    <row r="214" spans="1:25" s="146" customFormat="1" x14ac:dyDescent="0.2">
      <c r="A214" s="281" t="s">
        <v>7</v>
      </c>
      <c r="B214" s="164">
        <v>592.73</v>
      </c>
      <c r="C214" s="203">
        <v>581.12</v>
      </c>
      <c r="D214" s="203">
        <v>570.30999999999995</v>
      </c>
      <c r="E214" s="204">
        <v>562.08000000000004</v>
      </c>
      <c r="F214" s="203">
        <v>542.21</v>
      </c>
      <c r="G214" s="203">
        <v>566.53</v>
      </c>
      <c r="H214" s="203">
        <v>578.21</v>
      </c>
      <c r="I214" s="203">
        <v>559.70000000000005</v>
      </c>
      <c r="J214" s="205">
        <v>564.65</v>
      </c>
      <c r="K214" s="203">
        <v>585.71</v>
      </c>
      <c r="L214" s="203">
        <v>570.29999999999995</v>
      </c>
      <c r="M214" s="203">
        <v>570.64</v>
      </c>
      <c r="N214" s="203">
        <v>570.71</v>
      </c>
      <c r="O214" s="203">
        <v>555.19000000000005</v>
      </c>
      <c r="P214" s="203">
        <v>551.22</v>
      </c>
      <c r="Q214" s="203">
        <v>563.35</v>
      </c>
      <c r="R214" s="203">
        <v>589.99</v>
      </c>
      <c r="S214" s="203">
        <v>591.13</v>
      </c>
      <c r="T214" s="203">
        <v>570.35</v>
      </c>
      <c r="U214" s="203">
        <v>574.19000000000005</v>
      </c>
      <c r="V214" s="203">
        <v>579.17999999999995</v>
      </c>
      <c r="W214" s="203">
        <v>582.95000000000005</v>
      </c>
      <c r="X214" s="203">
        <v>586.66999999999996</v>
      </c>
      <c r="Y214" s="206">
        <v>590.07000000000005</v>
      </c>
    </row>
    <row r="215" spans="1:25" s="146" customFormat="1" x14ac:dyDescent="0.2">
      <c r="A215" s="282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</row>
    <row r="216" spans="1:25" s="146" customFormat="1" x14ac:dyDescent="0.2">
      <c r="A216" s="283" t="s">
        <v>9</v>
      </c>
      <c r="B216" s="164">
        <v>119.079457</v>
      </c>
      <c r="C216" s="165">
        <v>116.74700799999999</v>
      </c>
      <c r="D216" s="165">
        <v>114.57527899999998</v>
      </c>
      <c r="E216" s="165">
        <v>112.92187200000001</v>
      </c>
      <c r="F216" s="165">
        <v>108.92998900000001</v>
      </c>
      <c r="G216" s="165">
        <v>113.81587699999999</v>
      </c>
      <c r="H216" s="165">
        <v>116.162389</v>
      </c>
      <c r="I216" s="165">
        <v>112.44373</v>
      </c>
      <c r="J216" s="165">
        <v>113.43818499999999</v>
      </c>
      <c r="K216" s="165">
        <v>117.669139</v>
      </c>
      <c r="L216" s="165">
        <v>114.57326999999999</v>
      </c>
      <c r="M216" s="165">
        <v>114.641576</v>
      </c>
      <c r="N216" s="165">
        <v>114.65563900000001</v>
      </c>
      <c r="O216" s="165">
        <v>111.537671</v>
      </c>
      <c r="P216" s="165">
        <v>110.740098</v>
      </c>
      <c r="Q216" s="165">
        <v>113.177015</v>
      </c>
      <c r="R216" s="165">
        <v>118.528991</v>
      </c>
      <c r="S216" s="165">
        <v>118.758017</v>
      </c>
      <c r="T216" s="165">
        <v>114.583315</v>
      </c>
      <c r="U216" s="165">
        <v>115.35477100000001</v>
      </c>
      <c r="V216" s="165">
        <v>116.35726199999999</v>
      </c>
      <c r="W216" s="165">
        <v>117.11465500000001</v>
      </c>
      <c r="X216" s="165">
        <v>117.86200299999999</v>
      </c>
      <c r="Y216" s="166">
        <v>118.54506300000001</v>
      </c>
    </row>
    <row r="217" spans="1:25" s="146" customFormat="1" ht="15" thickBot="1" x14ac:dyDescent="0.25">
      <c r="A217" s="284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280">
        <v>11</v>
      </c>
      <c r="B218" s="172">
        <v>1164.8500533741483</v>
      </c>
      <c r="C218" s="173">
        <v>2228.2679999999996</v>
      </c>
      <c r="D218" s="173">
        <v>2169.4479999999999</v>
      </c>
      <c r="E218" s="174">
        <v>2149.6579999999999</v>
      </c>
      <c r="F218" s="174">
        <v>2154.8579999999997</v>
      </c>
      <c r="G218" s="174">
        <v>2201.3379999999997</v>
      </c>
      <c r="H218" s="174">
        <v>2206.1479999999997</v>
      </c>
      <c r="I218" s="174">
        <v>2276.4308000000001</v>
      </c>
      <c r="J218" s="174">
        <v>2390.6779999999999</v>
      </c>
      <c r="K218" s="175">
        <v>2454.3779999999997</v>
      </c>
      <c r="L218" s="174">
        <v>2495.2579999999998</v>
      </c>
      <c r="M218" s="176">
        <v>2506.4308000000001</v>
      </c>
      <c r="N218" s="175">
        <v>2505.1479999999997</v>
      </c>
      <c r="O218" s="174">
        <v>2504.9079999999999</v>
      </c>
      <c r="P218" s="176">
        <v>2506.6879999999996</v>
      </c>
      <c r="Q218" s="177">
        <v>2521.6279999999997</v>
      </c>
      <c r="R218" s="174">
        <v>2565.578</v>
      </c>
      <c r="S218" s="177">
        <v>2593.9879999999998</v>
      </c>
      <c r="T218" s="174">
        <v>2605.9479999999999</v>
      </c>
      <c r="U218" s="173">
        <v>2594.7979999999998</v>
      </c>
      <c r="V218" s="173">
        <v>2549.6279999999997</v>
      </c>
      <c r="W218" s="173">
        <v>2540.1179999999999</v>
      </c>
      <c r="X218" s="173">
        <v>2499.2279999999996</v>
      </c>
      <c r="Y218" s="178">
        <v>2346.2779999999998</v>
      </c>
    </row>
    <row r="219" spans="1:25" s="146" customFormat="1" x14ac:dyDescent="0.2">
      <c r="A219" s="281" t="s">
        <v>7</v>
      </c>
      <c r="B219" s="164">
        <v>490.14</v>
      </c>
      <c r="C219" s="203">
        <v>481.65</v>
      </c>
      <c r="D219" s="203">
        <v>453.92</v>
      </c>
      <c r="E219" s="204">
        <v>475.57</v>
      </c>
      <c r="F219" s="203">
        <v>502.65</v>
      </c>
      <c r="G219" s="203">
        <v>518.22</v>
      </c>
      <c r="H219" s="203">
        <v>511.3</v>
      </c>
      <c r="I219" s="203">
        <v>509.5</v>
      </c>
      <c r="J219" s="205">
        <v>521.16</v>
      </c>
      <c r="K219" s="203">
        <v>528.29</v>
      </c>
      <c r="L219" s="203">
        <v>526.61</v>
      </c>
      <c r="M219" s="203">
        <v>510.38</v>
      </c>
      <c r="N219" s="203">
        <v>502.98</v>
      </c>
      <c r="O219" s="203">
        <v>487.82</v>
      </c>
      <c r="P219" s="203">
        <v>492.03</v>
      </c>
      <c r="Q219" s="203">
        <v>506.71</v>
      </c>
      <c r="R219" s="203">
        <v>530.66</v>
      </c>
      <c r="S219" s="203">
        <v>532.17999999999995</v>
      </c>
      <c r="T219" s="203">
        <v>503.76</v>
      </c>
      <c r="U219" s="203">
        <v>495.96</v>
      </c>
      <c r="V219" s="203">
        <v>508.93</v>
      </c>
      <c r="W219" s="203">
        <v>513.17999999999995</v>
      </c>
      <c r="X219" s="203">
        <v>512.9</v>
      </c>
      <c r="Y219" s="206">
        <v>486.34</v>
      </c>
    </row>
    <row r="220" spans="1:25" s="146" customFormat="1" x14ac:dyDescent="0.2">
      <c r="A220" s="282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</row>
    <row r="221" spans="1:25" s="146" customFormat="1" x14ac:dyDescent="0.2">
      <c r="A221" s="283" t="s">
        <v>9</v>
      </c>
      <c r="B221" s="164">
        <v>98.469125999999989</v>
      </c>
      <c r="C221" s="165">
        <v>96.763484999999989</v>
      </c>
      <c r="D221" s="165">
        <v>91.192527999999996</v>
      </c>
      <c r="E221" s="165">
        <v>95.542012999999997</v>
      </c>
      <c r="F221" s="165">
        <v>100.98238499999999</v>
      </c>
      <c r="G221" s="165">
        <v>104.110398</v>
      </c>
      <c r="H221" s="165">
        <v>102.72017</v>
      </c>
      <c r="I221" s="165">
        <v>102.35854999999999</v>
      </c>
      <c r="J221" s="165">
        <v>104.701044</v>
      </c>
      <c r="K221" s="165">
        <v>106.133461</v>
      </c>
      <c r="L221" s="165">
        <v>105.79594900000001</v>
      </c>
      <c r="M221" s="165">
        <v>102.535342</v>
      </c>
      <c r="N221" s="165">
        <v>101.048682</v>
      </c>
      <c r="O221" s="165">
        <v>98.003037999999989</v>
      </c>
      <c r="P221" s="165">
        <v>98.848826999999986</v>
      </c>
      <c r="Q221" s="165">
        <v>101.79803899999999</v>
      </c>
      <c r="R221" s="165">
        <v>106.60959399999999</v>
      </c>
      <c r="S221" s="165">
        <v>106.91496199999999</v>
      </c>
      <c r="T221" s="165">
        <v>101.205384</v>
      </c>
      <c r="U221" s="165">
        <v>99.638363999999996</v>
      </c>
      <c r="V221" s="165">
        <v>102.24403700000001</v>
      </c>
      <c r="W221" s="165">
        <v>103.09786199999999</v>
      </c>
      <c r="X221" s="165">
        <v>103.04160999999999</v>
      </c>
      <c r="Y221" s="166">
        <v>97.705705999999992</v>
      </c>
    </row>
    <row r="222" spans="1:25" s="146" customFormat="1" ht="15" thickBot="1" x14ac:dyDescent="0.25">
      <c r="A222" s="284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285">
        <v>12</v>
      </c>
      <c r="B223" s="172">
        <v>1217.1612573741484</v>
      </c>
      <c r="C223" s="173">
        <v>2220.3979999999997</v>
      </c>
      <c r="D223" s="173">
        <v>2188.4779999999996</v>
      </c>
      <c r="E223" s="174">
        <v>2168.498</v>
      </c>
      <c r="F223" s="174">
        <v>2201.6379999999999</v>
      </c>
      <c r="G223" s="174">
        <v>2188.7279999999996</v>
      </c>
      <c r="H223" s="174">
        <v>2361.4779999999996</v>
      </c>
      <c r="I223" s="174">
        <v>2554.848</v>
      </c>
      <c r="J223" s="174">
        <v>2584.4679999999998</v>
      </c>
      <c r="K223" s="175">
        <v>2606.8079999999995</v>
      </c>
      <c r="L223" s="174">
        <v>2637.0579999999995</v>
      </c>
      <c r="M223" s="176">
        <v>2620.4379999999996</v>
      </c>
      <c r="N223" s="175">
        <v>2612.0479999999998</v>
      </c>
      <c r="O223" s="174">
        <v>2612.578</v>
      </c>
      <c r="P223" s="176">
        <v>2609.2279999999996</v>
      </c>
      <c r="Q223" s="177">
        <v>2600.8779999999997</v>
      </c>
      <c r="R223" s="174">
        <v>2616.8379999999997</v>
      </c>
      <c r="S223" s="177">
        <v>2611.5679999999998</v>
      </c>
      <c r="T223" s="174">
        <v>2614.6779999999999</v>
      </c>
      <c r="U223" s="173">
        <v>2629.1879999999996</v>
      </c>
      <c r="V223" s="173">
        <v>2607.3379999999997</v>
      </c>
      <c r="W223" s="173">
        <v>2581.2079999999996</v>
      </c>
      <c r="X223" s="173">
        <v>2520.8379999999997</v>
      </c>
      <c r="Y223" s="178">
        <v>2363.6979999999999</v>
      </c>
    </row>
    <row r="224" spans="1:25" s="146" customFormat="1" x14ac:dyDescent="0.2">
      <c r="A224" s="281" t="s">
        <v>7</v>
      </c>
      <c r="B224" s="164">
        <v>533.70000000000005</v>
      </c>
      <c r="C224" s="203">
        <v>510.62</v>
      </c>
      <c r="D224" s="203">
        <v>514.87</v>
      </c>
      <c r="E224" s="204">
        <v>537.11</v>
      </c>
      <c r="F224" s="203">
        <v>555.75</v>
      </c>
      <c r="G224" s="203">
        <v>556.01</v>
      </c>
      <c r="H224" s="203">
        <v>549.17999999999995</v>
      </c>
      <c r="I224" s="203">
        <v>539.88</v>
      </c>
      <c r="J224" s="205">
        <v>542.80999999999995</v>
      </c>
      <c r="K224" s="203">
        <v>557.4</v>
      </c>
      <c r="L224" s="203">
        <v>552.59</v>
      </c>
      <c r="M224" s="203">
        <v>553.91</v>
      </c>
      <c r="N224" s="203">
        <v>552.23</v>
      </c>
      <c r="O224" s="203">
        <v>517.64</v>
      </c>
      <c r="P224" s="203">
        <v>528.72</v>
      </c>
      <c r="Q224" s="203">
        <v>532.23</v>
      </c>
      <c r="R224" s="203">
        <v>564.65</v>
      </c>
      <c r="S224" s="203">
        <v>562.53</v>
      </c>
      <c r="T224" s="203">
        <v>555.42999999999995</v>
      </c>
      <c r="U224" s="203">
        <v>533.49</v>
      </c>
      <c r="V224" s="203">
        <v>539.04</v>
      </c>
      <c r="W224" s="203">
        <v>545.64</v>
      </c>
      <c r="X224" s="203">
        <v>552.59</v>
      </c>
      <c r="Y224" s="206">
        <v>530.86</v>
      </c>
    </row>
    <row r="225" spans="1:25" s="146" customFormat="1" x14ac:dyDescent="0.2">
      <c r="A225" s="282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</row>
    <row r="226" spans="1:25" s="146" customFormat="1" x14ac:dyDescent="0.2">
      <c r="A226" s="283" t="s">
        <v>9</v>
      </c>
      <c r="B226" s="164">
        <v>107.22033</v>
      </c>
      <c r="C226" s="165">
        <v>102.583558</v>
      </c>
      <c r="D226" s="165">
        <v>103.437383</v>
      </c>
      <c r="E226" s="165">
        <v>107.905399</v>
      </c>
      <c r="F226" s="165">
        <v>111.650175</v>
      </c>
      <c r="G226" s="165">
        <v>111.70240899999999</v>
      </c>
      <c r="H226" s="165">
        <v>110.33026199999999</v>
      </c>
      <c r="I226" s="165">
        <v>108.46189199999999</v>
      </c>
      <c r="J226" s="165">
        <v>109.05052899999998</v>
      </c>
      <c r="K226" s="165">
        <v>111.98165999999999</v>
      </c>
      <c r="L226" s="165">
        <v>111.015331</v>
      </c>
      <c r="M226" s="165">
        <v>111.28051899999998</v>
      </c>
      <c r="N226" s="165">
        <v>110.94300699999999</v>
      </c>
      <c r="O226" s="165">
        <v>103.993876</v>
      </c>
      <c r="P226" s="165">
        <v>106.219848</v>
      </c>
      <c r="Q226" s="165">
        <v>106.92500700000001</v>
      </c>
      <c r="R226" s="165">
        <v>113.43818499999999</v>
      </c>
      <c r="S226" s="165">
        <v>113.012277</v>
      </c>
      <c r="T226" s="165">
        <v>111.58588699999999</v>
      </c>
      <c r="U226" s="165">
        <v>107.178141</v>
      </c>
      <c r="V226" s="165">
        <v>108.29313599999999</v>
      </c>
      <c r="W226" s="165">
        <v>109.61907599999999</v>
      </c>
      <c r="X226" s="165">
        <v>111.015331</v>
      </c>
      <c r="Y226" s="166">
        <v>106.64977399999999</v>
      </c>
    </row>
    <row r="227" spans="1:25" s="146" customFormat="1" ht="15" thickBot="1" x14ac:dyDescent="0.25">
      <c r="A227" s="284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280">
        <v>13</v>
      </c>
      <c r="B228" s="172">
        <v>1159.3979673741483</v>
      </c>
      <c r="C228" s="173">
        <v>2181.788</v>
      </c>
      <c r="D228" s="173">
        <v>2117.5679999999998</v>
      </c>
      <c r="E228" s="174">
        <v>2119.7179999999998</v>
      </c>
      <c r="F228" s="174">
        <v>2175.498</v>
      </c>
      <c r="G228" s="174">
        <v>2173.6179999999999</v>
      </c>
      <c r="H228" s="174">
        <v>2321.0579999999995</v>
      </c>
      <c r="I228" s="174">
        <v>2535.2079999999996</v>
      </c>
      <c r="J228" s="174">
        <v>2574.1179999999999</v>
      </c>
      <c r="K228" s="175">
        <v>2599.3379999999997</v>
      </c>
      <c r="L228" s="174">
        <v>2634.498</v>
      </c>
      <c r="M228" s="176">
        <v>2615.3179999999998</v>
      </c>
      <c r="N228" s="175">
        <v>2605.3579999999997</v>
      </c>
      <c r="O228" s="174">
        <v>2607.7179999999998</v>
      </c>
      <c r="P228" s="176">
        <v>2600.5579999999995</v>
      </c>
      <c r="Q228" s="177">
        <v>2596.4579999999996</v>
      </c>
      <c r="R228" s="174">
        <v>2606.8379999999997</v>
      </c>
      <c r="S228" s="177">
        <v>2607.1879999999996</v>
      </c>
      <c r="T228" s="174">
        <v>2613.5579999999995</v>
      </c>
      <c r="U228" s="173">
        <v>2612.9379999999996</v>
      </c>
      <c r="V228" s="173">
        <v>2597.248</v>
      </c>
      <c r="W228" s="173">
        <v>2579.3379999999997</v>
      </c>
      <c r="X228" s="173">
        <v>2490.2179999999998</v>
      </c>
      <c r="Y228" s="178">
        <v>2364.4479999999999</v>
      </c>
    </row>
    <row r="229" spans="1:25" s="146" customFormat="1" x14ac:dyDescent="0.2">
      <c r="A229" s="281" t="s">
        <v>7</v>
      </c>
      <c r="B229" s="164">
        <v>485.6</v>
      </c>
      <c r="C229" s="203">
        <v>459.72</v>
      </c>
      <c r="D229" s="203">
        <v>460.49</v>
      </c>
      <c r="E229" s="204">
        <v>467.37</v>
      </c>
      <c r="F229" s="203">
        <v>484.44</v>
      </c>
      <c r="G229" s="203">
        <v>482.03</v>
      </c>
      <c r="H229" s="203">
        <v>477.76</v>
      </c>
      <c r="I229" s="203">
        <v>470.45</v>
      </c>
      <c r="J229" s="205">
        <v>474.43</v>
      </c>
      <c r="K229" s="203">
        <v>482.63</v>
      </c>
      <c r="L229" s="203">
        <v>487.17</v>
      </c>
      <c r="M229" s="203">
        <v>485.28</v>
      </c>
      <c r="N229" s="203">
        <v>486.37</v>
      </c>
      <c r="O229" s="203">
        <v>457.08</v>
      </c>
      <c r="P229" s="203">
        <v>457.75</v>
      </c>
      <c r="Q229" s="203">
        <v>469.54</v>
      </c>
      <c r="R229" s="203">
        <v>504.28</v>
      </c>
      <c r="S229" s="203">
        <v>505.57</v>
      </c>
      <c r="T229" s="203">
        <v>474.39</v>
      </c>
      <c r="U229" s="203">
        <v>470.14</v>
      </c>
      <c r="V229" s="203">
        <v>480.38</v>
      </c>
      <c r="W229" s="203">
        <v>486.98</v>
      </c>
      <c r="X229" s="203">
        <v>487.16</v>
      </c>
      <c r="Y229" s="206">
        <v>493.98</v>
      </c>
    </row>
    <row r="230" spans="1:25" s="146" customFormat="1" x14ac:dyDescent="0.2">
      <c r="A230" s="282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</row>
    <row r="231" spans="1:25" s="146" customFormat="1" x14ac:dyDescent="0.2">
      <c r="A231" s="283" t="s">
        <v>9</v>
      </c>
      <c r="B231" s="164">
        <v>97.557040000000001</v>
      </c>
      <c r="C231" s="165">
        <v>92.357748000000001</v>
      </c>
      <c r="D231" s="165">
        <v>92.512440999999995</v>
      </c>
      <c r="E231" s="165">
        <v>93.894632999999999</v>
      </c>
      <c r="F231" s="165">
        <v>97.323995999999994</v>
      </c>
      <c r="G231" s="165">
        <v>96.839826999999985</v>
      </c>
      <c r="H231" s="165">
        <v>95.981983999999997</v>
      </c>
      <c r="I231" s="165">
        <v>94.513404999999992</v>
      </c>
      <c r="J231" s="165">
        <v>95.312986999999993</v>
      </c>
      <c r="K231" s="165">
        <v>96.960366999999991</v>
      </c>
      <c r="L231" s="165">
        <v>97.872453000000007</v>
      </c>
      <c r="M231" s="165">
        <v>97.492751999999996</v>
      </c>
      <c r="N231" s="165">
        <v>97.711732999999995</v>
      </c>
      <c r="O231" s="165">
        <v>91.827371999999997</v>
      </c>
      <c r="P231" s="165">
        <v>91.961974999999995</v>
      </c>
      <c r="Q231" s="165">
        <v>94.330585999999997</v>
      </c>
      <c r="R231" s="165">
        <v>101.30985199999999</v>
      </c>
      <c r="S231" s="165">
        <v>101.569013</v>
      </c>
      <c r="T231" s="165">
        <v>95.304950999999988</v>
      </c>
      <c r="U231" s="165">
        <v>94.451125999999988</v>
      </c>
      <c r="V231" s="165">
        <v>96.508341999999999</v>
      </c>
      <c r="W231" s="165">
        <v>97.834282000000002</v>
      </c>
      <c r="X231" s="165">
        <v>97.870444000000006</v>
      </c>
      <c r="Y231" s="166">
        <v>99.240582000000003</v>
      </c>
    </row>
    <row r="232" spans="1:25" s="146" customFormat="1" ht="15" thickBot="1" x14ac:dyDescent="0.25">
      <c r="A232" s="284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285">
        <v>14</v>
      </c>
      <c r="B233" s="172">
        <v>1358.0868723741482</v>
      </c>
      <c r="C233" s="173">
        <v>2183.5179999999996</v>
      </c>
      <c r="D233" s="173">
        <v>2093.7280000000001</v>
      </c>
      <c r="E233" s="174">
        <v>2085.7280000000001</v>
      </c>
      <c r="F233" s="174">
        <v>2180.1879999999996</v>
      </c>
      <c r="G233" s="174">
        <v>2206.4317999999998</v>
      </c>
      <c r="H233" s="174">
        <v>2356.1879999999996</v>
      </c>
      <c r="I233" s="174">
        <v>2547.9579999999996</v>
      </c>
      <c r="J233" s="174">
        <v>2586.5879999999997</v>
      </c>
      <c r="K233" s="175">
        <v>2610.5679999999998</v>
      </c>
      <c r="L233" s="174">
        <v>2641.9779999999996</v>
      </c>
      <c r="M233" s="176">
        <v>2627.0279999999998</v>
      </c>
      <c r="N233" s="175">
        <v>2616.5279999999998</v>
      </c>
      <c r="O233" s="174">
        <v>2630.3979999999997</v>
      </c>
      <c r="P233" s="176">
        <v>2624.1079999999997</v>
      </c>
      <c r="Q233" s="177">
        <v>2610.4279999999999</v>
      </c>
      <c r="R233" s="174">
        <v>2619.848</v>
      </c>
      <c r="S233" s="177">
        <v>2612.7079999999996</v>
      </c>
      <c r="T233" s="174">
        <v>2631.4579999999996</v>
      </c>
      <c r="U233" s="173">
        <v>2632.5679999999998</v>
      </c>
      <c r="V233" s="173">
        <v>2609.8979999999997</v>
      </c>
      <c r="W233" s="173">
        <v>2581.1379999999999</v>
      </c>
      <c r="X233" s="173">
        <v>2495.248</v>
      </c>
      <c r="Y233" s="178">
        <v>2379.6579999999999</v>
      </c>
    </row>
    <row r="234" spans="1:25" s="146" customFormat="1" x14ac:dyDescent="0.2">
      <c r="A234" s="281" t="s">
        <v>7</v>
      </c>
      <c r="B234" s="164">
        <v>651.04999999999995</v>
      </c>
      <c r="C234" s="203">
        <v>567.99</v>
      </c>
      <c r="D234" s="203">
        <v>478.2</v>
      </c>
      <c r="E234" s="204">
        <v>470.2</v>
      </c>
      <c r="F234" s="203">
        <v>564.66</v>
      </c>
      <c r="G234" s="203">
        <v>587.59</v>
      </c>
      <c r="H234" s="203">
        <v>740.66</v>
      </c>
      <c r="I234" s="203">
        <v>932.43</v>
      </c>
      <c r="J234" s="205">
        <v>971.06</v>
      </c>
      <c r="K234" s="203">
        <v>995.04</v>
      </c>
      <c r="L234" s="203">
        <v>1026.45</v>
      </c>
      <c r="M234" s="203">
        <v>1011.5</v>
      </c>
      <c r="N234" s="203">
        <v>1001</v>
      </c>
      <c r="O234" s="203">
        <v>1014.87</v>
      </c>
      <c r="P234" s="203">
        <v>1008.58</v>
      </c>
      <c r="Q234" s="203">
        <v>994.9</v>
      </c>
      <c r="R234" s="203">
        <v>1004.32</v>
      </c>
      <c r="S234" s="203">
        <v>997.18</v>
      </c>
      <c r="T234" s="203">
        <v>1015.93</v>
      </c>
      <c r="U234" s="203">
        <v>1017.04</v>
      </c>
      <c r="V234" s="203">
        <v>994.37</v>
      </c>
      <c r="W234" s="203">
        <v>965.61</v>
      </c>
      <c r="X234" s="203">
        <v>879.72</v>
      </c>
      <c r="Y234" s="206">
        <v>764.13</v>
      </c>
    </row>
    <row r="235" spans="1:25" s="146" customFormat="1" x14ac:dyDescent="0.2">
      <c r="A235" s="282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</row>
    <row r="236" spans="1:25" s="146" customFormat="1" x14ac:dyDescent="0.2">
      <c r="A236" s="283" t="s">
        <v>9</v>
      </c>
      <c r="B236" s="164">
        <v>130.79594499999999</v>
      </c>
      <c r="C236" s="165">
        <v>114.109191</v>
      </c>
      <c r="D236" s="165">
        <v>96.07038</v>
      </c>
      <c r="E236" s="165">
        <v>94.463179999999994</v>
      </c>
      <c r="F236" s="165">
        <v>113.44019399999999</v>
      </c>
      <c r="G236" s="165">
        <v>118.046831</v>
      </c>
      <c r="H236" s="165">
        <v>148.79859399999998</v>
      </c>
      <c r="I236" s="165">
        <v>187.325187</v>
      </c>
      <c r="J236" s="165">
        <v>195.08595399999999</v>
      </c>
      <c r="K236" s="165">
        <v>199.90353599999997</v>
      </c>
      <c r="L236" s="165">
        <v>206.21380500000001</v>
      </c>
      <c r="M236" s="165">
        <v>203.21035000000001</v>
      </c>
      <c r="N236" s="165">
        <v>201.1009</v>
      </c>
      <c r="O236" s="165">
        <v>203.887383</v>
      </c>
      <c r="P236" s="165">
        <v>202.62372200000001</v>
      </c>
      <c r="Q236" s="165">
        <v>199.87540999999999</v>
      </c>
      <c r="R236" s="165">
        <v>201.767888</v>
      </c>
      <c r="S236" s="165">
        <v>200.333462</v>
      </c>
      <c r="T236" s="165">
        <v>204.100337</v>
      </c>
      <c r="U236" s="165">
        <v>204.32333599999998</v>
      </c>
      <c r="V236" s="165">
        <v>199.768933</v>
      </c>
      <c r="W236" s="165">
        <v>193.991049</v>
      </c>
      <c r="X236" s="165">
        <v>176.735748</v>
      </c>
      <c r="Y236" s="166">
        <v>153.51371699999999</v>
      </c>
    </row>
    <row r="237" spans="1:25" s="146" customFormat="1" ht="15" thickBot="1" x14ac:dyDescent="0.25">
      <c r="A237" s="284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280">
        <v>15</v>
      </c>
      <c r="B238" s="172">
        <v>576.24092737414833</v>
      </c>
      <c r="C238" s="173">
        <v>2214.788</v>
      </c>
      <c r="D238" s="173">
        <v>2172.5679999999998</v>
      </c>
      <c r="E238" s="174">
        <v>2152.3079999999995</v>
      </c>
      <c r="F238" s="174">
        <v>2204.8579999999997</v>
      </c>
      <c r="G238" s="174">
        <v>2209.6779999999999</v>
      </c>
      <c r="H238" s="174">
        <v>2439.1379999999999</v>
      </c>
      <c r="I238" s="174">
        <v>2592.4079999999999</v>
      </c>
      <c r="J238" s="174">
        <v>2667.748</v>
      </c>
      <c r="K238" s="175">
        <v>2707.7080000000001</v>
      </c>
      <c r="L238" s="174">
        <v>2746.2779999999998</v>
      </c>
      <c r="M238" s="176">
        <v>2731.8679999999999</v>
      </c>
      <c r="N238" s="175">
        <v>2717.9279999999999</v>
      </c>
      <c r="O238" s="174">
        <v>2726.1079999999997</v>
      </c>
      <c r="P238" s="176">
        <v>2721.1779999999999</v>
      </c>
      <c r="Q238" s="177">
        <v>2714.1979999999999</v>
      </c>
      <c r="R238" s="174">
        <v>2729.3179999999998</v>
      </c>
      <c r="S238" s="177">
        <v>2724.498</v>
      </c>
      <c r="T238" s="174">
        <v>2743.7279999999996</v>
      </c>
      <c r="U238" s="173">
        <v>2738.9580000000001</v>
      </c>
      <c r="V238" s="173">
        <v>2686.5179999999996</v>
      </c>
      <c r="W238" s="173">
        <v>2650.328</v>
      </c>
      <c r="X238" s="173">
        <v>2524.578</v>
      </c>
      <c r="Y238" s="178">
        <v>2370.288</v>
      </c>
    </row>
    <row r="239" spans="1:25" s="146" customFormat="1" x14ac:dyDescent="0.2">
      <c r="A239" s="281" t="s">
        <v>7</v>
      </c>
      <c r="B239" s="164">
        <v>0</v>
      </c>
      <c r="C239" s="203">
        <v>0</v>
      </c>
      <c r="D239" s="203">
        <v>0</v>
      </c>
      <c r="E239" s="204">
        <v>0</v>
      </c>
      <c r="F239" s="203">
        <v>0</v>
      </c>
      <c r="G239" s="203">
        <v>0</v>
      </c>
      <c r="H239" s="203">
        <v>0</v>
      </c>
      <c r="I239" s="203">
        <v>0</v>
      </c>
      <c r="J239" s="205">
        <v>0</v>
      </c>
      <c r="K239" s="203">
        <v>0</v>
      </c>
      <c r="L239" s="203">
        <v>0</v>
      </c>
      <c r="M239" s="203">
        <v>0</v>
      </c>
      <c r="N239" s="203">
        <v>0</v>
      </c>
      <c r="O239" s="203">
        <v>0</v>
      </c>
      <c r="P239" s="203">
        <v>0</v>
      </c>
      <c r="Q239" s="203">
        <v>0</v>
      </c>
      <c r="R239" s="203">
        <v>0</v>
      </c>
      <c r="S239" s="203">
        <v>0</v>
      </c>
      <c r="T239" s="203">
        <v>0</v>
      </c>
      <c r="U239" s="203">
        <v>0</v>
      </c>
      <c r="V239" s="203">
        <v>0</v>
      </c>
      <c r="W239" s="203">
        <v>0</v>
      </c>
      <c r="X239" s="203">
        <v>0</v>
      </c>
      <c r="Y239" s="206">
        <v>0</v>
      </c>
    </row>
    <row r="240" spans="1:25" s="146" customFormat="1" x14ac:dyDescent="0.2">
      <c r="A240" s="282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</row>
    <row r="241" spans="1:25" s="146" customFormat="1" x14ac:dyDescent="0.2">
      <c r="A241" s="283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</row>
    <row r="242" spans="1:25" s="146" customFormat="1" ht="15" thickBot="1" x14ac:dyDescent="0.25">
      <c r="A242" s="284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285">
        <v>16</v>
      </c>
      <c r="B243" s="172">
        <v>2300.7190843741478</v>
      </c>
      <c r="C243" s="173">
        <v>2218.7579999999998</v>
      </c>
      <c r="D243" s="173">
        <v>2184.288</v>
      </c>
      <c r="E243" s="174">
        <v>2167.0079999999998</v>
      </c>
      <c r="F243" s="174">
        <v>2200.3579999999997</v>
      </c>
      <c r="G243" s="174">
        <v>2204.7179999999998</v>
      </c>
      <c r="H243" s="174">
        <v>2393.3979999999997</v>
      </c>
      <c r="I243" s="174">
        <v>2547.9779999999996</v>
      </c>
      <c r="J243" s="174">
        <v>2601.1579999999999</v>
      </c>
      <c r="K243" s="175">
        <v>2635.4079999999999</v>
      </c>
      <c r="L243" s="174">
        <v>2668.6179999999999</v>
      </c>
      <c r="M243" s="176">
        <v>2657.1479999999997</v>
      </c>
      <c r="N243" s="175">
        <v>2649.2379999999998</v>
      </c>
      <c r="O243" s="174">
        <v>2654.0579999999995</v>
      </c>
      <c r="P243" s="176">
        <v>2653.0479999999998</v>
      </c>
      <c r="Q243" s="177">
        <v>2642.578</v>
      </c>
      <c r="R243" s="174">
        <v>2652.7779999999998</v>
      </c>
      <c r="S243" s="177">
        <v>2643.3779999999997</v>
      </c>
      <c r="T243" s="174">
        <v>2649.828</v>
      </c>
      <c r="U243" s="173">
        <v>2634.538</v>
      </c>
      <c r="V243" s="173">
        <v>2604.8379999999997</v>
      </c>
      <c r="W243" s="173">
        <v>2563.8879999999999</v>
      </c>
      <c r="X243" s="173">
        <v>2503.078</v>
      </c>
      <c r="Y243" s="178">
        <v>2375.3079999999995</v>
      </c>
    </row>
    <row r="244" spans="1:25" s="146" customFormat="1" x14ac:dyDescent="0.2">
      <c r="A244" s="286" t="s">
        <v>7</v>
      </c>
      <c r="B244" s="164">
        <v>635.73</v>
      </c>
      <c r="C244" s="203">
        <v>607.57000000000005</v>
      </c>
      <c r="D244" s="203">
        <v>607.36</v>
      </c>
      <c r="E244" s="204">
        <v>613.63</v>
      </c>
      <c r="F244" s="203">
        <v>625.1</v>
      </c>
      <c r="G244" s="203">
        <v>627.24</v>
      </c>
      <c r="H244" s="203">
        <v>619.30999999999995</v>
      </c>
      <c r="I244" s="203">
        <v>626.71</v>
      </c>
      <c r="J244" s="205">
        <v>620.51</v>
      </c>
      <c r="K244" s="203">
        <v>617.24</v>
      </c>
      <c r="L244" s="203">
        <v>619.78</v>
      </c>
      <c r="M244" s="203">
        <v>621.91999999999996</v>
      </c>
      <c r="N244" s="203">
        <v>618.98</v>
      </c>
      <c r="O244" s="203">
        <v>597.36</v>
      </c>
      <c r="P244" s="203">
        <v>602.13</v>
      </c>
      <c r="Q244" s="203">
        <v>616.35</v>
      </c>
      <c r="R244" s="203">
        <v>632.55999999999995</v>
      </c>
      <c r="S244" s="203">
        <v>649.4</v>
      </c>
      <c r="T244" s="203">
        <v>621.91</v>
      </c>
      <c r="U244" s="203">
        <v>618.80999999999995</v>
      </c>
      <c r="V244" s="203">
        <v>625.67999999999995</v>
      </c>
      <c r="W244" s="203">
        <v>632.82000000000005</v>
      </c>
      <c r="X244" s="203">
        <v>635.03</v>
      </c>
      <c r="Y244" s="206">
        <v>631.99</v>
      </c>
    </row>
    <row r="245" spans="1:25" s="146" customFormat="1" x14ac:dyDescent="0.2">
      <c r="A245" s="287" t="s">
        <v>8</v>
      </c>
      <c r="B245" s="164">
        <v>1533.62</v>
      </c>
      <c r="C245" s="165">
        <v>1533.62</v>
      </c>
      <c r="D245" s="165">
        <v>1533.62</v>
      </c>
      <c r="E245" s="165">
        <v>1533.62</v>
      </c>
      <c r="F245" s="165">
        <v>1533.62</v>
      </c>
      <c r="G245" s="165">
        <v>1533.62</v>
      </c>
      <c r="H245" s="165">
        <v>1533.62</v>
      </c>
      <c r="I245" s="165">
        <v>1533.62</v>
      </c>
      <c r="J245" s="165">
        <v>1533.62</v>
      </c>
      <c r="K245" s="165">
        <v>1533.62</v>
      </c>
      <c r="L245" s="165">
        <v>1533.62</v>
      </c>
      <c r="M245" s="165">
        <v>1533.62</v>
      </c>
      <c r="N245" s="165">
        <v>1533.62</v>
      </c>
      <c r="O245" s="165">
        <v>1533.62</v>
      </c>
      <c r="P245" s="165">
        <v>1533.62</v>
      </c>
      <c r="Q245" s="165">
        <v>1533.62</v>
      </c>
      <c r="R245" s="165">
        <v>1533.62</v>
      </c>
      <c r="S245" s="165">
        <v>1533.62</v>
      </c>
      <c r="T245" s="165">
        <v>1533.62</v>
      </c>
      <c r="U245" s="165">
        <v>1533.62</v>
      </c>
      <c r="V245" s="165">
        <v>1533.62</v>
      </c>
      <c r="W245" s="165">
        <v>1533.62</v>
      </c>
      <c r="X245" s="165">
        <v>1533.62</v>
      </c>
      <c r="Y245" s="166">
        <v>1533.62</v>
      </c>
    </row>
    <row r="246" spans="1:25" s="146" customFormat="1" x14ac:dyDescent="0.2">
      <c r="A246" s="288" t="s">
        <v>9</v>
      </c>
      <c r="B246" s="164">
        <v>127.71815700000001</v>
      </c>
      <c r="C246" s="165">
        <v>122.06081300000001</v>
      </c>
      <c r="D246" s="165">
        <v>122.018624</v>
      </c>
      <c r="E246" s="165">
        <v>123.278267</v>
      </c>
      <c r="F246" s="165">
        <v>125.58259</v>
      </c>
      <c r="G246" s="165">
        <v>126.01251600000001</v>
      </c>
      <c r="H246" s="165">
        <v>124.41937899999999</v>
      </c>
      <c r="I246" s="165">
        <v>125.90603900000001</v>
      </c>
      <c r="J246" s="165">
        <v>124.66045899999999</v>
      </c>
      <c r="K246" s="165">
        <v>124.003516</v>
      </c>
      <c r="L246" s="165">
        <v>124.513802</v>
      </c>
      <c r="M246" s="165">
        <v>124.94372799999999</v>
      </c>
      <c r="N246" s="165">
        <v>124.353082</v>
      </c>
      <c r="O246" s="165">
        <v>120.009624</v>
      </c>
      <c r="P246" s="165">
        <v>120.967917</v>
      </c>
      <c r="Q246" s="165">
        <v>123.824715</v>
      </c>
      <c r="R246" s="165">
        <v>127.08130399999999</v>
      </c>
      <c r="S246" s="165">
        <v>130.46446</v>
      </c>
      <c r="T246" s="165">
        <v>124.94171899999999</v>
      </c>
      <c r="U246" s="165">
        <v>124.31892899999998</v>
      </c>
      <c r="V246" s="165">
        <v>125.69911199999999</v>
      </c>
      <c r="W246" s="165">
        <v>127.133538</v>
      </c>
      <c r="X246" s="165">
        <v>127.57752699999999</v>
      </c>
      <c r="Y246" s="166">
        <v>126.966791</v>
      </c>
    </row>
    <row r="247" spans="1:25" s="146" customFormat="1" ht="15" thickBot="1" x14ac:dyDescent="0.25">
      <c r="A247" s="289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280">
        <v>17</v>
      </c>
      <c r="B248" s="172">
        <v>1095.6181683741484</v>
      </c>
      <c r="C248" s="173">
        <v>2254.098</v>
      </c>
      <c r="D248" s="173">
        <v>2225.6979999999999</v>
      </c>
      <c r="E248" s="174">
        <v>2205.7379999999998</v>
      </c>
      <c r="F248" s="174">
        <v>2213.6179999999999</v>
      </c>
      <c r="G248" s="174">
        <v>2195.038</v>
      </c>
      <c r="H248" s="174">
        <v>2228.3379999999997</v>
      </c>
      <c r="I248" s="174">
        <v>2396.4398000000001</v>
      </c>
      <c r="J248" s="174">
        <v>2566.788</v>
      </c>
      <c r="K248" s="175">
        <v>2616.2579999999998</v>
      </c>
      <c r="L248" s="174">
        <v>2632.288</v>
      </c>
      <c r="M248" s="176">
        <v>2634.3679999999999</v>
      </c>
      <c r="N248" s="175">
        <v>2629.9379999999996</v>
      </c>
      <c r="O248" s="174">
        <v>2622.328</v>
      </c>
      <c r="P248" s="176">
        <v>2624.8679999999999</v>
      </c>
      <c r="Q248" s="177">
        <v>2629.1379999999999</v>
      </c>
      <c r="R248" s="174">
        <v>2623.6279999999997</v>
      </c>
      <c r="S248" s="177">
        <v>2655.0579999999995</v>
      </c>
      <c r="T248" s="174">
        <v>2672.8979999999997</v>
      </c>
      <c r="U248" s="173">
        <v>2658.498</v>
      </c>
      <c r="V248" s="173">
        <v>2654.6879999999996</v>
      </c>
      <c r="W248" s="173">
        <v>2605.1779999999999</v>
      </c>
      <c r="X248" s="173">
        <v>2546.7379999999998</v>
      </c>
      <c r="Y248" s="178">
        <v>2380.1479999999997</v>
      </c>
    </row>
    <row r="249" spans="1:25" s="146" customFormat="1" x14ac:dyDescent="0.2">
      <c r="A249" s="286" t="s">
        <v>7</v>
      </c>
      <c r="B249" s="164">
        <v>432.49</v>
      </c>
      <c r="C249" s="203">
        <v>414.37</v>
      </c>
      <c r="D249" s="203">
        <v>414.91</v>
      </c>
      <c r="E249" s="204">
        <v>418.03</v>
      </c>
      <c r="F249" s="203">
        <v>427.81</v>
      </c>
      <c r="G249" s="203">
        <v>426.71</v>
      </c>
      <c r="H249" s="203">
        <v>426.14</v>
      </c>
      <c r="I249" s="203">
        <v>420.11</v>
      </c>
      <c r="J249" s="205">
        <v>421.06</v>
      </c>
      <c r="K249" s="203">
        <v>425.28</v>
      </c>
      <c r="L249" s="203">
        <v>425.73</v>
      </c>
      <c r="M249" s="203">
        <v>421.08</v>
      </c>
      <c r="N249" s="203">
        <v>424.21</v>
      </c>
      <c r="O249" s="203">
        <v>411.46</v>
      </c>
      <c r="P249" s="203">
        <v>416.65</v>
      </c>
      <c r="Q249" s="203">
        <v>427.97</v>
      </c>
      <c r="R249" s="203">
        <v>435</v>
      </c>
      <c r="S249" s="203">
        <v>446.23</v>
      </c>
      <c r="T249" s="203">
        <v>423.63</v>
      </c>
      <c r="U249" s="203">
        <v>420.7</v>
      </c>
      <c r="V249" s="203">
        <v>423</v>
      </c>
      <c r="W249" s="203">
        <v>429.31</v>
      </c>
      <c r="X249" s="203">
        <v>435.24</v>
      </c>
      <c r="Y249" s="206">
        <v>438.09</v>
      </c>
    </row>
    <row r="250" spans="1:25" s="146" customFormat="1" x14ac:dyDescent="0.2">
      <c r="A250" s="287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</row>
    <row r="251" spans="1:25" s="146" customFormat="1" x14ac:dyDescent="0.2">
      <c r="A251" s="288" t="s">
        <v>9</v>
      </c>
      <c r="B251" s="164">
        <v>86.887241000000003</v>
      </c>
      <c r="C251" s="165">
        <v>83.246932999999999</v>
      </c>
      <c r="D251" s="165">
        <v>83.355418999999998</v>
      </c>
      <c r="E251" s="165">
        <v>83.982226999999995</v>
      </c>
      <c r="F251" s="165">
        <v>85.947029000000001</v>
      </c>
      <c r="G251" s="165">
        <v>85.726039</v>
      </c>
      <c r="H251" s="165">
        <v>85.611525999999998</v>
      </c>
      <c r="I251" s="165">
        <v>84.400098999999997</v>
      </c>
      <c r="J251" s="165">
        <v>84.590953999999996</v>
      </c>
      <c r="K251" s="165">
        <v>85.438751999999994</v>
      </c>
      <c r="L251" s="165">
        <v>85.529156999999998</v>
      </c>
      <c r="M251" s="165">
        <v>84.594971999999999</v>
      </c>
      <c r="N251" s="165">
        <v>85.223788999999996</v>
      </c>
      <c r="O251" s="165">
        <v>82.662313999999995</v>
      </c>
      <c r="P251" s="165">
        <v>83.704984999999994</v>
      </c>
      <c r="Q251" s="165">
        <v>85.979173000000003</v>
      </c>
      <c r="R251" s="165">
        <v>87.391499999999994</v>
      </c>
      <c r="S251" s="165">
        <v>89.647607000000008</v>
      </c>
      <c r="T251" s="165">
        <v>85.107266999999993</v>
      </c>
      <c r="U251" s="165">
        <v>84.518630000000002</v>
      </c>
      <c r="V251" s="165">
        <v>84.980699999999999</v>
      </c>
      <c r="W251" s="165">
        <v>86.248379</v>
      </c>
      <c r="X251" s="165">
        <v>87.439716000000004</v>
      </c>
      <c r="Y251" s="166">
        <v>88.012280999999987</v>
      </c>
    </row>
    <row r="252" spans="1:25" s="146" customFormat="1" ht="15" thickBot="1" x14ac:dyDescent="0.25">
      <c r="A252" s="289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290">
        <v>18</v>
      </c>
      <c r="B253" s="172">
        <v>1135.7642553741482</v>
      </c>
      <c r="C253" s="173">
        <v>2242.3379999999997</v>
      </c>
      <c r="D253" s="173">
        <v>2205.2679999999996</v>
      </c>
      <c r="E253" s="174">
        <v>2138.6279999999997</v>
      </c>
      <c r="F253" s="174">
        <v>2134.1879999999996</v>
      </c>
      <c r="G253" s="174">
        <v>2186.4378000000002</v>
      </c>
      <c r="H253" s="174">
        <v>2219.4579999999996</v>
      </c>
      <c r="I253" s="174">
        <v>2272.538</v>
      </c>
      <c r="J253" s="174">
        <v>2368.4179999999997</v>
      </c>
      <c r="K253" s="175">
        <v>2455.4479999999999</v>
      </c>
      <c r="L253" s="174">
        <v>2508.6179999999999</v>
      </c>
      <c r="M253" s="176">
        <v>2531.2979999999998</v>
      </c>
      <c r="N253" s="175">
        <v>2529.0079999999998</v>
      </c>
      <c r="O253" s="174">
        <v>2535.038</v>
      </c>
      <c r="P253" s="176">
        <v>2550.9879999999998</v>
      </c>
      <c r="Q253" s="177">
        <v>2568.6379999999999</v>
      </c>
      <c r="R253" s="174">
        <v>2574.4879999999998</v>
      </c>
      <c r="S253" s="177">
        <v>2606.1279999999997</v>
      </c>
      <c r="T253" s="174">
        <v>2618.538</v>
      </c>
      <c r="U253" s="173">
        <v>2608.1679999999997</v>
      </c>
      <c r="V253" s="173">
        <v>2613.3079999999995</v>
      </c>
      <c r="W253" s="173">
        <v>2574.5079999999998</v>
      </c>
      <c r="X253" s="173">
        <v>2489.3779999999997</v>
      </c>
      <c r="Y253" s="178">
        <v>2360.6779999999999</v>
      </c>
    </row>
    <row r="254" spans="1:25" s="146" customFormat="1" x14ac:dyDescent="0.2">
      <c r="A254" s="281" t="s">
        <v>7</v>
      </c>
      <c r="B254" s="164">
        <v>465.92</v>
      </c>
      <c r="C254" s="203">
        <v>449.84</v>
      </c>
      <c r="D254" s="203">
        <v>449.77</v>
      </c>
      <c r="E254" s="204">
        <v>454.27</v>
      </c>
      <c r="F254" s="203">
        <v>463.34</v>
      </c>
      <c r="G254" s="203">
        <v>480.95</v>
      </c>
      <c r="H254" s="203">
        <v>474.47</v>
      </c>
      <c r="I254" s="203">
        <v>451.44</v>
      </c>
      <c r="J254" s="205">
        <v>473.53</v>
      </c>
      <c r="K254" s="203">
        <v>475.31</v>
      </c>
      <c r="L254" s="203">
        <v>458.34</v>
      </c>
      <c r="M254" s="203">
        <v>461.18</v>
      </c>
      <c r="N254" s="203">
        <v>465.52</v>
      </c>
      <c r="O254" s="203">
        <v>436.17</v>
      </c>
      <c r="P254" s="203">
        <v>439.48</v>
      </c>
      <c r="Q254" s="203">
        <v>454.19</v>
      </c>
      <c r="R254" s="203">
        <v>483.44</v>
      </c>
      <c r="S254" s="203">
        <v>486.03</v>
      </c>
      <c r="T254" s="203">
        <v>457.53</v>
      </c>
      <c r="U254" s="203">
        <v>458.55</v>
      </c>
      <c r="V254" s="203">
        <v>474.17</v>
      </c>
      <c r="W254" s="203">
        <v>474.21</v>
      </c>
      <c r="X254" s="203">
        <v>473.52</v>
      </c>
      <c r="Y254" s="206">
        <v>468.82</v>
      </c>
    </row>
    <row r="255" spans="1:25" s="146" customFormat="1" x14ac:dyDescent="0.2">
      <c r="A255" s="282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</row>
    <row r="256" spans="1:25" s="146" customFormat="1" x14ac:dyDescent="0.2">
      <c r="A256" s="283" t="s">
        <v>9</v>
      </c>
      <c r="B256" s="164">
        <v>93.603328000000005</v>
      </c>
      <c r="C256" s="165">
        <v>90.372855999999999</v>
      </c>
      <c r="D256" s="165">
        <v>90.358792999999991</v>
      </c>
      <c r="E256" s="165">
        <v>91.26284299999999</v>
      </c>
      <c r="F256" s="165">
        <v>93.085005999999993</v>
      </c>
      <c r="G256" s="165">
        <v>96.622855000000001</v>
      </c>
      <c r="H256" s="165">
        <v>95.321022999999997</v>
      </c>
      <c r="I256" s="165">
        <v>90.694295999999994</v>
      </c>
      <c r="J256" s="165">
        <v>95.132176999999999</v>
      </c>
      <c r="K256" s="165">
        <v>95.489778999999999</v>
      </c>
      <c r="L256" s="165">
        <v>92.080506</v>
      </c>
      <c r="M256" s="165">
        <v>92.651061999999996</v>
      </c>
      <c r="N256" s="165">
        <v>93.522967999999992</v>
      </c>
      <c r="O256" s="165">
        <v>87.626553000000001</v>
      </c>
      <c r="P256" s="165">
        <v>88.291532000000004</v>
      </c>
      <c r="Q256" s="165">
        <v>91.246770999999995</v>
      </c>
      <c r="R256" s="165">
        <v>97.123096000000004</v>
      </c>
      <c r="S256" s="165">
        <v>97.643426999999988</v>
      </c>
      <c r="T256" s="165">
        <v>91.917776999999987</v>
      </c>
      <c r="U256" s="165">
        <v>92.122694999999993</v>
      </c>
      <c r="V256" s="165">
        <v>95.260752999999994</v>
      </c>
      <c r="W256" s="165">
        <v>95.268788999999998</v>
      </c>
      <c r="X256" s="165">
        <v>95.130167999999998</v>
      </c>
      <c r="Y256" s="166">
        <v>94.185937999999993</v>
      </c>
    </row>
    <row r="257" spans="1:25" s="146" customFormat="1" ht="15" thickBot="1" x14ac:dyDescent="0.25">
      <c r="A257" s="284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285">
        <v>19</v>
      </c>
      <c r="B258" s="172">
        <v>1250.5222593741485</v>
      </c>
      <c r="C258" s="173">
        <v>2218.5679999999998</v>
      </c>
      <c r="D258" s="173">
        <v>2164.2379999999998</v>
      </c>
      <c r="E258" s="174">
        <v>2138.7379999999998</v>
      </c>
      <c r="F258" s="174">
        <v>2171.2979999999998</v>
      </c>
      <c r="G258" s="174">
        <v>2035.9079999999999</v>
      </c>
      <c r="H258" s="174">
        <v>2346.6979999999999</v>
      </c>
      <c r="I258" s="174">
        <v>2551.1379999999999</v>
      </c>
      <c r="J258" s="174">
        <v>2584.3579999999997</v>
      </c>
      <c r="K258" s="175">
        <v>2601.6079999999997</v>
      </c>
      <c r="L258" s="174">
        <v>2618.9179999999997</v>
      </c>
      <c r="M258" s="176">
        <v>2609.6579999999999</v>
      </c>
      <c r="N258" s="175">
        <v>2598.9779999999996</v>
      </c>
      <c r="O258" s="174">
        <v>2600.5279999999998</v>
      </c>
      <c r="P258" s="176">
        <v>2600.1379999999999</v>
      </c>
      <c r="Q258" s="177">
        <v>2598.098</v>
      </c>
      <c r="R258" s="174">
        <v>2601.9879999999998</v>
      </c>
      <c r="S258" s="177">
        <v>2598.8879999999999</v>
      </c>
      <c r="T258" s="174">
        <v>2601.2779999999998</v>
      </c>
      <c r="U258" s="173">
        <v>2601.7079999999996</v>
      </c>
      <c r="V258" s="173">
        <v>2585.7279999999996</v>
      </c>
      <c r="W258" s="173">
        <v>2562.7679999999996</v>
      </c>
      <c r="X258" s="173">
        <v>2464.1879999999996</v>
      </c>
      <c r="Y258" s="178">
        <v>2355.1679999999997</v>
      </c>
    </row>
    <row r="259" spans="1:25" s="146" customFormat="1" x14ac:dyDescent="0.2">
      <c r="A259" s="286" t="s">
        <v>7</v>
      </c>
      <c r="B259" s="164">
        <v>561.48</v>
      </c>
      <c r="C259" s="203">
        <v>532.5</v>
      </c>
      <c r="D259" s="203">
        <v>525.49</v>
      </c>
      <c r="E259" s="204">
        <v>536.04</v>
      </c>
      <c r="F259" s="203">
        <v>547.77</v>
      </c>
      <c r="G259" s="203">
        <v>565.54</v>
      </c>
      <c r="H259" s="203">
        <v>555.64</v>
      </c>
      <c r="I259" s="203">
        <v>548.85</v>
      </c>
      <c r="J259" s="205">
        <v>556.94000000000005</v>
      </c>
      <c r="K259" s="203">
        <v>559.95000000000005</v>
      </c>
      <c r="L259" s="203">
        <v>564.28</v>
      </c>
      <c r="M259" s="203">
        <v>568.32000000000005</v>
      </c>
      <c r="N259" s="203">
        <v>545.66999999999996</v>
      </c>
      <c r="O259" s="203">
        <v>524.98</v>
      </c>
      <c r="P259" s="203">
        <v>528.07000000000005</v>
      </c>
      <c r="Q259" s="203">
        <v>541.5</v>
      </c>
      <c r="R259" s="203">
        <v>552.45000000000005</v>
      </c>
      <c r="S259" s="203">
        <v>577.52</v>
      </c>
      <c r="T259" s="203">
        <v>544.28</v>
      </c>
      <c r="U259" s="203">
        <v>535.49</v>
      </c>
      <c r="V259" s="203">
        <v>552.16999999999996</v>
      </c>
      <c r="W259" s="203">
        <v>553.48</v>
      </c>
      <c r="X259" s="203">
        <v>561.89</v>
      </c>
      <c r="Y259" s="206">
        <v>559.73</v>
      </c>
    </row>
    <row r="260" spans="1:25" s="146" customFormat="1" x14ac:dyDescent="0.2">
      <c r="A260" s="287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</row>
    <row r="261" spans="1:25" s="146" customFormat="1" x14ac:dyDescent="0.2">
      <c r="A261" s="288" t="s">
        <v>9</v>
      </c>
      <c r="B261" s="164">
        <v>112.801332</v>
      </c>
      <c r="C261" s="165">
        <v>106.97924999999999</v>
      </c>
      <c r="D261" s="165">
        <v>105.570941</v>
      </c>
      <c r="E261" s="165">
        <v>107.69043599999999</v>
      </c>
      <c r="F261" s="165">
        <v>110.046993</v>
      </c>
      <c r="G261" s="165">
        <v>113.61698599999998</v>
      </c>
      <c r="H261" s="165">
        <v>111.62807599999999</v>
      </c>
      <c r="I261" s="165">
        <v>110.263965</v>
      </c>
      <c r="J261" s="165">
        <v>111.88924600000001</v>
      </c>
      <c r="K261" s="165">
        <v>112.493955</v>
      </c>
      <c r="L261" s="165">
        <v>113.36385199999999</v>
      </c>
      <c r="M261" s="165">
        <v>114.175488</v>
      </c>
      <c r="N261" s="165">
        <v>109.625103</v>
      </c>
      <c r="O261" s="165">
        <v>105.46848199999999</v>
      </c>
      <c r="P261" s="165">
        <v>106.089263</v>
      </c>
      <c r="Q261" s="165">
        <v>108.78735</v>
      </c>
      <c r="R261" s="165">
        <v>110.987205</v>
      </c>
      <c r="S261" s="165">
        <v>116.02376799999999</v>
      </c>
      <c r="T261" s="165">
        <v>109.34585199999999</v>
      </c>
      <c r="U261" s="165">
        <v>107.57994100000001</v>
      </c>
      <c r="V261" s="165">
        <v>110.93095299999999</v>
      </c>
      <c r="W261" s="165">
        <v>111.194132</v>
      </c>
      <c r="X261" s="165">
        <v>112.88370099999999</v>
      </c>
      <c r="Y261" s="166">
        <v>112.44975700000001</v>
      </c>
    </row>
    <row r="262" spans="1:25" s="146" customFormat="1" ht="15" thickBot="1" x14ac:dyDescent="0.25">
      <c r="A262" s="289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280">
        <v>20</v>
      </c>
      <c r="B263" s="172">
        <v>1247.6641173741484</v>
      </c>
      <c r="C263" s="173">
        <v>2206.8979999999997</v>
      </c>
      <c r="D263" s="173">
        <v>2130.9479999999999</v>
      </c>
      <c r="E263" s="174">
        <v>2103.7979999999998</v>
      </c>
      <c r="F263" s="174">
        <v>2159.6279999999997</v>
      </c>
      <c r="G263" s="174">
        <v>2036.6879999999999</v>
      </c>
      <c r="H263" s="174">
        <v>2319.4679999999998</v>
      </c>
      <c r="I263" s="174">
        <v>2519.9779999999996</v>
      </c>
      <c r="J263" s="174">
        <v>2564.6479999999997</v>
      </c>
      <c r="K263" s="175">
        <v>2589.3579999999997</v>
      </c>
      <c r="L263" s="174">
        <v>2600.2679999999996</v>
      </c>
      <c r="M263" s="176">
        <v>2599.1079999999997</v>
      </c>
      <c r="N263" s="175">
        <v>2597.6479999999997</v>
      </c>
      <c r="O263" s="174">
        <v>2598.848</v>
      </c>
      <c r="P263" s="176">
        <v>2595.2579999999998</v>
      </c>
      <c r="Q263" s="177">
        <v>2587.0179999999996</v>
      </c>
      <c r="R263" s="174">
        <v>2595.4579999999996</v>
      </c>
      <c r="S263" s="177">
        <v>2591.5479999999998</v>
      </c>
      <c r="T263" s="174">
        <v>2595.7579999999998</v>
      </c>
      <c r="U263" s="173">
        <v>2596.6679999999997</v>
      </c>
      <c r="V263" s="173">
        <v>2588.248</v>
      </c>
      <c r="W263" s="173">
        <v>2573.788</v>
      </c>
      <c r="X263" s="173">
        <v>2520.2179999999998</v>
      </c>
      <c r="Y263" s="178">
        <v>2355.3379999999997</v>
      </c>
    </row>
    <row r="264" spans="1:25" s="146" customFormat="1" x14ac:dyDescent="0.2">
      <c r="A264" s="286" t="s">
        <v>7</v>
      </c>
      <c r="B264" s="164">
        <v>559.1</v>
      </c>
      <c r="C264" s="203">
        <v>530.49</v>
      </c>
      <c r="D264" s="203">
        <v>523.99</v>
      </c>
      <c r="E264" s="204">
        <v>530.73</v>
      </c>
      <c r="F264" s="203">
        <v>541.03</v>
      </c>
      <c r="G264" s="203">
        <v>559.46</v>
      </c>
      <c r="H264" s="203">
        <v>556.97</v>
      </c>
      <c r="I264" s="203">
        <v>553.23</v>
      </c>
      <c r="J264" s="205">
        <v>562.51</v>
      </c>
      <c r="K264" s="203">
        <v>559.94000000000005</v>
      </c>
      <c r="L264" s="203">
        <v>563.27</v>
      </c>
      <c r="M264" s="203">
        <v>564.4</v>
      </c>
      <c r="N264" s="203">
        <v>564.83000000000004</v>
      </c>
      <c r="O264" s="203">
        <v>539.46</v>
      </c>
      <c r="P264" s="203">
        <v>520.16</v>
      </c>
      <c r="Q264" s="203">
        <v>537.12</v>
      </c>
      <c r="R264" s="203">
        <v>570.08000000000004</v>
      </c>
      <c r="S264" s="203">
        <v>573.34</v>
      </c>
      <c r="T264" s="203">
        <v>541.21</v>
      </c>
      <c r="U264" s="203">
        <v>538.5</v>
      </c>
      <c r="V264" s="203">
        <v>557.66999999999996</v>
      </c>
      <c r="W264" s="203">
        <v>558.67999999999995</v>
      </c>
      <c r="X264" s="203">
        <v>565.9</v>
      </c>
      <c r="Y264" s="206">
        <v>565.29999999999995</v>
      </c>
    </row>
    <row r="265" spans="1:25" s="146" customFormat="1" x14ac:dyDescent="0.2">
      <c r="A265" s="287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</row>
    <row r="266" spans="1:25" s="146" customFormat="1" x14ac:dyDescent="0.2">
      <c r="A266" s="288" t="s">
        <v>9</v>
      </c>
      <c r="B266" s="164">
        <v>112.32319</v>
      </c>
      <c r="C266" s="165">
        <v>106.575441</v>
      </c>
      <c r="D266" s="165">
        <v>105.26959100000001</v>
      </c>
      <c r="E266" s="165">
        <v>106.62365699999999</v>
      </c>
      <c r="F266" s="165">
        <v>108.692927</v>
      </c>
      <c r="G266" s="165">
        <v>112.39551400000001</v>
      </c>
      <c r="H266" s="165">
        <v>111.895273</v>
      </c>
      <c r="I266" s="165">
        <v>111.143907</v>
      </c>
      <c r="J266" s="165">
        <v>113.008259</v>
      </c>
      <c r="K266" s="165">
        <v>112.49194600000001</v>
      </c>
      <c r="L266" s="165">
        <v>113.16094299999999</v>
      </c>
      <c r="M266" s="165">
        <v>113.38795999999999</v>
      </c>
      <c r="N266" s="165">
        <v>113.47434700000001</v>
      </c>
      <c r="O266" s="165">
        <v>108.37751400000001</v>
      </c>
      <c r="P266" s="165">
        <v>104.50014399999999</v>
      </c>
      <c r="Q266" s="165">
        <v>107.907408</v>
      </c>
      <c r="R266" s="165">
        <v>114.529072</v>
      </c>
      <c r="S266" s="165">
        <v>115.18400600000001</v>
      </c>
      <c r="T266" s="165">
        <v>108.729089</v>
      </c>
      <c r="U266" s="165">
        <v>108.18464999999999</v>
      </c>
      <c r="V266" s="165">
        <v>112.03590299999999</v>
      </c>
      <c r="W266" s="165">
        <v>112.23881199999998</v>
      </c>
      <c r="X266" s="165">
        <v>113.68930999999999</v>
      </c>
      <c r="Y266" s="166">
        <v>113.56876999999999</v>
      </c>
    </row>
    <row r="267" spans="1:25" s="146" customFormat="1" ht="15" thickBot="1" x14ac:dyDescent="0.25">
      <c r="A267" s="289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291">
        <v>21</v>
      </c>
      <c r="B268" s="172">
        <v>2334.9927703741478</v>
      </c>
      <c r="C268" s="173">
        <v>2206.578</v>
      </c>
      <c r="D268" s="173">
        <v>2149.828</v>
      </c>
      <c r="E268" s="174">
        <v>2105.3379999999997</v>
      </c>
      <c r="F268" s="174">
        <v>2153.4579999999996</v>
      </c>
      <c r="G268" s="174">
        <v>2146.7979999999998</v>
      </c>
      <c r="H268" s="174">
        <v>2210.9179999999997</v>
      </c>
      <c r="I268" s="174">
        <v>2510.3979999999997</v>
      </c>
      <c r="J268" s="174">
        <v>2553.6079999999997</v>
      </c>
      <c r="K268" s="175">
        <v>2601.8079999999995</v>
      </c>
      <c r="L268" s="174">
        <v>2647.7679999999996</v>
      </c>
      <c r="M268" s="176">
        <v>2648.5979999999995</v>
      </c>
      <c r="N268" s="175">
        <v>2636.4479999999999</v>
      </c>
      <c r="O268" s="174">
        <v>2640.2779999999998</v>
      </c>
      <c r="P268" s="176">
        <v>2637.848</v>
      </c>
      <c r="Q268" s="177">
        <v>2608.1379999999999</v>
      </c>
      <c r="R268" s="174">
        <v>2611.848</v>
      </c>
      <c r="S268" s="177">
        <v>2596.9879999999998</v>
      </c>
      <c r="T268" s="174">
        <v>2616.6579999999999</v>
      </c>
      <c r="U268" s="173">
        <v>2629.8679999999999</v>
      </c>
      <c r="V268" s="173">
        <v>2608.4679999999998</v>
      </c>
      <c r="W268" s="173">
        <v>2579.9279999999999</v>
      </c>
      <c r="X268" s="173">
        <v>2522.8779999999997</v>
      </c>
      <c r="Y268" s="178">
        <v>2353.7179999999998</v>
      </c>
    </row>
    <row r="269" spans="1:25" s="146" customFormat="1" x14ac:dyDescent="0.2">
      <c r="A269" s="286" t="s">
        <v>7</v>
      </c>
      <c r="B269" s="164">
        <v>664.27</v>
      </c>
      <c r="C269" s="203">
        <v>627.59</v>
      </c>
      <c r="D269" s="203">
        <v>619.86</v>
      </c>
      <c r="E269" s="204">
        <v>636.6</v>
      </c>
      <c r="F269" s="203">
        <v>672.37</v>
      </c>
      <c r="G269" s="203">
        <v>674.82</v>
      </c>
      <c r="H269" s="203">
        <v>667.29</v>
      </c>
      <c r="I269" s="203">
        <v>654.49</v>
      </c>
      <c r="J269" s="205">
        <v>669.02</v>
      </c>
      <c r="K269" s="203">
        <v>669.43</v>
      </c>
      <c r="L269" s="203">
        <v>665.99</v>
      </c>
      <c r="M269" s="203">
        <v>673.03</v>
      </c>
      <c r="N269" s="203">
        <v>675.25</v>
      </c>
      <c r="O269" s="203">
        <v>648.5</v>
      </c>
      <c r="P269" s="203">
        <v>650.78</v>
      </c>
      <c r="Q269" s="203">
        <v>666.47</v>
      </c>
      <c r="R269" s="203">
        <v>687.87</v>
      </c>
      <c r="S269" s="203">
        <v>692.73</v>
      </c>
      <c r="T269" s="203">
        <v>675.92</v>
      </c>
      <c r="U269" s="203">
        <v>638.41</v>
      </c>
      <c r="V269" s="203">
        <v>658.8</v>
      </c>
      <c r="W269" s="203">
        <v>658.31</v>
      </c>
      <c r="X269" s="203">
        <v>652.37</v>
      </c>
      <c r="Y269" s="206">
        <v>664.37</v>
      </c>
    </row>
    <row r="270" spans="1:25" s="146" customFormat="1" x14ac:dyDescent="0.2">
      <c r="A270" s="287" t="s">
        <v>8</v>
      </c>
      <c r="B270" s="164">
        <v>1533.62</v>
      </c>
      <c r="C270" s="165">
        <v>1533.62</v>
      </c>
      <c r="D270" s="165">
        <v>1533.62</v>
      </c>
      <c r="E270" s="165">
        <v>1533.62</v>
      </c>
      <c r="F270" s="165">
        <v>1533.62</v>
      </c>
      <c r="G270" s="165">
        <v>1533.62</v>
      </c>
      <c r="H270" s="165">
        <v>1533.62</v>
      </c>
      <c r="I270" s="165">
        <v>1533.62</v>
      </c>
      <c r="J270" s="165">
        <v>1533.62</v>
      </c>
      <c r="K270" s="165">
        <v>1533.62</v>
      </c>
      <c r="L270" s="165">
        <v>1533.62</v>
      </c>
      <c r="M270" s="165">
        <v>1533.62</v>
      </c>
      <c r="N270" s="165">
        <v>1533.62</v>
      </c>
      <c r="O270" s="165">
        <v>1533.62</v>
      </c>
      <c r="P270" s="165">
        <v>1533.62</v>
      </c>
      <c r="Q270" s="165">
        <v>1533.62</v>
      </c>
      <c r="R270" s="165">
        <v>1533.62</v>
      </c>
      <c r="S270" s="165">
        <v>1533.62</v>
      </c>
      <c r="T270" s="165">
        <v>1533.62</v>
      </c>
      <c r="U270" s="165">
        <v>1533.62</v>
      </c>
      <c r="V270" s="165">
        <v>1533.62</v>
      </c>
      <c r="W270" s="165">
        <v>1533.62</v>
      </c>
      <c r="X270" s="165">
        <v>1533.62</v>
      </c>
      <c r="Y270" s="166">
        <v>1533.62</v>
      </c>
    </row>
    <row r="271" spans="1:25" s="146" customFormat="1" x14ac:dyDescent="0.2">
      <c r="A271" s="288" t="s">
        <v>9</v>
      </c>
      <c r="B271" s="164">
        <v>133.451843</v>
      </c>
      <c r="C271" s="165">
        <v>126.082831</v>
      </c>
      <c r="D271" s="165">
        <v>124.52987400000001</v>
      </c>
      <c r="E271" s="165">
        <v>127.89294</v>
      </c>
      <c r="F271" s="165">
        <v>135.07913299999998</v>
      </c>
      <c r="G271" s="165">
        <v>135.571338</v>
      </c>
      <c r="H271" s="165">
        <v>134.058561</v>
      </c>
      <c r="I271" s="165">
        <v>131.487041</v>
      </c>
      <c r="J271" s="165">
        <v>134.40611799999999</v>
      </c>
      <c r="K271" s="165">
        <v>134.48848699999999</v>
      </c>
      <c r="L271" s="165">
        <v>133.797391</v>
      </c>
      <c r="M271" s="165">
        <v>135.211727</v>
      </c>
      <c r="N271" s="165">
        <v>135.657725</v>
      </c>
      <c r="O271" s="165">
        <v>130.28364999999999</v>
      </c>
      <c r="P271" s="165">
        <v>130.741702</v>
      </c>
      <c r="Q271" s="165">
        <v>133.893823</v>
      </c>
      <c r="R271" s="165">
        <v>138.193083</v>
      </c>
      <c r="S271" s="165">
        <v>139.16945699999999</v>
      </c>
      <c r="T271" s="165">
        <v>135.792328</v>
      </c>
      <c r="U271" s="165">
        <v>128.25656899999998</v>
      </c>
      <c r="V271" s="165">
        <v>132.35291999999998</v>
      </c>
      <c r="W271" s="165">
        <v>132.25447899999998</v>
      </c>
      <c r="X271" s="165">
        <v>131.06113299999998</v>
      </c>
      <c r="Y271" s="166">
        <v>133.47193300000001</v>
      </c>
    </row>
    <row r="272" spans="1:25" s="146" customFormat="1" ht="15" thickBot="1" x14ac:dyDescent="0.25">
      <c r="A272" s="289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280">
        <v>22</v>
      </c>
      <c r="B273" s="172">
        <v>1359.1796913741484</v>
      </c>
      <c r="C273" s="173">
        <v>2217.7579999999998</v>
      </c>
      <c r="D273" s="173">
        <v>2185.0879999999997</v>
      </c>
      <c r="E273" s="174">
        <v>2154.9379999999996</v>
      </c>
      <c r="F273" s="174">
        <v>2191.4079999999999</v>
      </c>
      <c r="G273" s="174">
        <v>2206.2379999999998</v>
      </c>
      <c r="H273" s="174">
        <v>2352.788</v>
      </c>
      <c r="I273" s="174">
        <v>2557.6179999999999</v>
      </c>
      <c r="J273" s="174">
        <v>2600.6179999999999</v>
      </c>
      <c r="K273" s="175">
        <v>2637.0279999999998</v>
      </c>
      <c r="L273" s="174">
        <v>2659.3579999999997</v>
      </c>
      <c r="M273" s="176">
        <v>2650.9479999999999</v>
      </c>
      <c r="N273" s="175">
        <v>2643.7279999999996</v>
      </c>
      <c r="O273" s="174">
        <v>2649.2579999999998</v>
      </c>
      <c r="P273" s="176">
        <v>2649.8079999999995</v>
      </c>
      <c r="Q273" s="177">
        <v>2636.7379999999998</v>
      </c>
      <c r="R273" s="174">
        <v>2645.7779999999998</v>
      </c>
      <c r="S273" s="177">
        <v>2643.9679999999998</v>
      </c>
      <c r="T273" s="174">
        <v>2648.5079999999998</v>
      </c>
      <c r="U273" s="173">
        <v>2647.9879999999998</v>
      </c>
      <c r="V273" s="173">
        <v>2620.1779999999999</v>
      </c>
      <c r="W273" s="173">
        <v>2602.9479999999999</v>
      </c>
      <c r="X273" s="173">
        <v>2553.748</v>
      </c>
      <c r="Y273" s="178">
        <v>2368.078</v>
      </c>
    </row>
    <row r="274" spans="1:25" s="146" customFormat="1" x14ac:dyDescent="0.2">
      <c r="A274" s="286" t="s">
        <v>7</v>
      </c>
      <c r="B274" s="164">
        <v>651.96</v>
      </c>
      <c r="C274" s="203">
        <v>613.80999999999995</v>
      </c>
      <c r="D274" s="203">
        <v>610.75</v>
      </c>
      <c r="E274" s="204">
        <v>621.03</v>
      </c>
      <c r="F274" s="203">
        <v>660.92</v>
      </c>
      <c r="G274" s="203">
        <v>657.77</v>
      </c>
      <c r="H274" s="203">
        <v>657.55</v>
      </c>
      <c r="I274" s="203">
        <v>648.22</v>
      </c>
      <c r="J274" s="205">
        <v>656.96</v>
      </c>
      <c r="K274" s="203">
        <v>667.27</v>
      </c>
      <c r="L274" s="203">
        <v>666.43</v>
      </c>
      <c r="M274" s="203">
        <v>675.19</v>
      </c>
      <c r="N274" s="203">
        <v>671.91</v>
      </c>
      <c r="O274" s="203">
        <v>640.66999999999996</v>
      </c>
      <c r="P274" s="203">
        <v>650.4</v>
      </c>
      <c r="Q274" s="203">
        <v>666.9</v>
      </c>
      <c r="R274" s="203">
        <v>676.2</v>
      </c>
      <c r="S274" s="203">
        <v>685.66</v>
      </c>
      <c r="T274" s="203">
        <v>661.47</v>
      </c>
      <c r="U274" s="203">
        <v>621.15</v>
      </c>
      <c r="V274" s="203">
        <v>626.05999999999995</v>
      </c>
      <c r="W274" s="203">
        <v>636.12</v>
      </c>
      <c r="X274" s="203">
        <v>645.04</v>
      </c>
      <c r="Y274" s="206">
        <v>662.35</v>
      </c>
    </row>
    <row r="275" spans="1:25" s="146" customFormat="1" x14ac:dyDescent="0.2">
      <c r="A275" s="287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</row>
    <row r="276" spans="1:25" s="146" customFormat="1" x14ac:dyDescent="0.2">
      <c r="A276" s="288" t="s">
        <v>9</v>
      </c>
      <c r="B276" s="164">
        <v>130.97876400000001</v>
      </c>
      <c r="C276" s="165">
        <v>123.31442899999999</v>
      </c>
      <c r="D276" s="165">
        <v>122.699675</v>
      </c>
      <c r="E276" s="165">
        <v>124.76492699999999</v>
      </c>
      <c r="F276" s="165">
        <v>132.77882799999998</v>
      </c>
      <c r="G276" s="165">
        <v>132.145993</v>
      </c>
      <c r="H276" s="165">
        <v>132.10179499999998</v>
      </c>
      <c r="I276" s="165">
        <v>130.22739799999999</v>
      </c>
      <c r="J276" s="165">
        <v>131.98326399999999</v>
      </c>
      <c r="K276" s="165">
        <v>134.054543</v>
      </c>
      <c r="L276" s="165">
        <v>133.88578699999999</v>
      </c>
      <c r="M276" s="165">
        <v>135.64567100000002</v>
      </c>
      <c r="N276" s="165">
        <v>134.98671899999999</v>
      </c>
      <c r="O276" s="165">
        <v>128.71060299999999</v>
      </c>
      <c r="P276" s="165">
        <v>130.66535999999999</v>
      </c>
      <c r="Q276" s="165">
        <v>133.98021</v>
      </c>
      <c r="R276" s="165">
        <v>135.84858</v>
      </c>
      <c r="S276" s="165">
        <v>137.74909399999999</v>
      </c>
      <c r="T276" s="165">
        <v>132.88932299999999</v>
      </c>
      <c r="U276" s="165">
        <v>124.789035</v>
      </c>
      <c r="V276" s="165">
        <v>125.77545399999998</v>
      </c>
      <c r="W276" s="165">
        <v>127.796508</v>
      </c>
      <c r="X276" s="165">
        <v>129.58853599999998</v>
      </c>
      <c r="Y276" s="166">
        <v>133.066115</v>
      </c>
    </row>
    <row r="277" spans="1:25" s="146" customFormat="1" ht="15" thickBot="1" x14ac:dyDescent="0.25">
      <c r="A277" s="289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291">
        <v>23</v>
      </c>
      <c r="B278" s="172">
        <v>1357.1741883741483</v>
      </c>
      <c r="C278" s="173">
        <v>22120.098000000002</v>
      </c>
      <c r="D278" s="173">
        <v>2197.328</v>
      </c>
      <c r="E278" s="174">
        <v>2161.2679999999996</v>
      </c>
      <c r="F278" s="174">
        <v>2189.2079999999996</v>
      </c>
      <c r="G278" s="174">
        <v>2188.2779999999998</v>
      </c>
      <c r="H278" s="174">
        <v>2341.6079999999997</v>
      </c>
      <c r="I278" s="174">
        <v>2553.4379999999996</v>
      </c>
      <c r="J278" s="174">
        <v>2599.7579999999998</v>
      </c>
      <c r="K278" s="175">
        <v>2632.9179999999997</v>
      </c>
      <c r="L278" s="174">
        <v>2660.5879999999997</v>
      </c>
      <c r="M278" s="176">
        <v>2650.2279999999996</v>
      </c>
      <c r="N278" s="175">
        <v>2641.5879999999997</v>
      </c>
      <c r="O278" s="174">
        <v>2642.828</v>
      </c>
      <c r="P278" s="176">
        <v>2640.3179999999998</v>
      </c>
      <c r="Q278" s="177">
        <v>2622.7079999999996</v>
      </c>
      <c r="R278" s="174">
        <v>2630.1279999999997</v>
      </c>
      <c r="S278" s="177">
        <v>2623.5079999999998</v>
      </c>
      <c r="T278" s="174">
        <v>2635.9779999999996</v>
      </c>
      <c r="U278" s="173">
        <v>2630.2179999999998</v>
      </c>
      <c r="V278" s="173">
        <v>2613.328</v>
      </c>
      <c r="W278" s="173">
        <v>2602.3779999999997</v>
      </c>
      <c r="X278" s="173">
        <v>2545.6979999999999</v>
      </c>
      <c r="Y278" s="178">
        <v>2397.6379999999999</v>
      </c>
    </row>
    <row r="279" spans="1:25" s="146" customFormat="1" x14ac:dyDescent="0.2">
      <c r="A279" s="286" t="s">
        <v>7</v>
      </c>
      <c r="B279" s="164">
        <v>650.29</v>
      </c>
      <c r="C279" s="203">
        <v>632.71</v>
      </c>
      <c r="D279" s="203">
        <v>638.6</v>
      </c>
      <c r="E279" s="204">
        <v>646.05999999999995</v>
      </c>
      <c r="F279" s="203">
        <v>650.12</v>
      </c>
      <c r="G279" s="203">
        <v>652.64</v>
      </c>
      <c r="H279" s="203">
        <v>649.41</v>
      </c>
      <c r="I279" s="203">
        <v>642.15</v>
      </c>
      <c r="J279" s="205">
        <v>652.38</v>
      </c>
      <c r="K279" s="203">
        <v>653.62</v>
      </c>
      <c r="L279" s="203">
        <v>656.99</v>
      </c>
      <c r="M279" s="203">
        <v>655.99</v>
      </c>
      <c r="N279" s="203">
        <v>651.62</v>
      </c>
      <c r="O279" s="203">
        <v>632.13</v>
      </c>
      <c r="P279" s="203">
        <v>634.91999999999996</v>
      </c>
      <c r="Q279" s="203">
        <v>647.30999999999995</v>
      </c>
      <c r="R279" s="203">
        <v>663.73</v>
      </c>
      <c r="S279" s="203">
        <v>658.02</v>
      </c>
      <c r="T279" s="203">
        <v>646.80999999999995</v>
      </c>
      <c r="U279" s="203">
        <v>644.64</v>
      </c>
      <c r="V279" s="203">
        <v>638.04999999999995</v>
      </c>
      <c r="W279" s="203">
        <v>647.41</v>
      </c>
      <c r="X279" s="203">
        <v>647.98</v>
      </c>
      <c r="Y279" s="206">
        <v>651.48</v>
      </c>
    </row>
    <row r="280" spans="1:25" s="146" customFormat="1" x14ac:dyDescent="0.2">
      <c r="A280" s="287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</row>
    <row r="281" spans="1:25" s="146" customFormat="1" x14ac:dyDescent="0.2">
      <c r="A281" s="288" t="s">
        <v>9</v>
      </c>
      <c r="B281" s="164">
        <v>130.643261</v>
      </c>
      <c r="C281" s="165">
        <v>127.111439</v>
      </c>
      <c r="D281" s="165">
        <v>128.29473999999999</v>
      </c>
      <c r="E281" s="165">
        <v>129.793454</v>
      </c>
      <c r="F281" s="165">
        <v>130.60910799999999</v>
      </c>
      <c r="G281" s="165">
        <v>131.115376</v>
      </c>
      <c r="H281" s="165">
        <v>130.46646899999999</v>
      </c>
      <c r="I281" s="165">
        <v>129.007935</v>
      </c>
      <c r="J281" s="165">
        <v>131.063142</v>
      </c>
      <c r="K281" s="165">
        <v>131.31225799999999</v>
      </c>
      <c r="L281" s="165">
        <v>131.98929100000001</v>
      </c>
      <c r="M281" s="165">
        <v>131.78839099999999</v>
      </c>
      <c r="N281" s="165">
        <v>130.91045800000001</v>
      </c>
      <c r="O281" s="165">
        <v>126.994917</v>
      </c>
      <c r="P281" s="165">
        <v>127.55542799999999</v>
      </c>
      <c r="Q281" s="165">
        <v>130.044579</v>
      </c>
      <c r="R281" s="165">
        <v>133.343357</v>
      </c>
      <c r="S281" s="165">
        <v>132.19621799999999</v>
      </c>
      <c r="T281" s="165">
        <v>129.94412899999998</v>
      </c>
      <c r="U281" s="165">
        <v>129.50817599999999</v>
      </c>
      <c r="V281" s="165">
        <v>128.18424499999998</v>
      </c>
      <c r="W281" s="165">
        <v>130.06466899999998</v>
      </c>
      <c r="X281" s="165">
        <v>130.179182</v>
      </c>
      <c r="Y281" s="166">
        <v>130.88233199999999</v>
      </c>
    </row>
    <row r="282" spans="1:25" s="146" customFormat="1" ht="15" thickBot="1" x14ac:dyDescent="0.25">
      <c r="A282" s="289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292">
        <v>24</v>
      </c>
      <c r="B283" s="172">
        <v>2409.772813374148</v>
      </c>
      <c r="C283" s="173">
        <v>2243.3879999999999</v>
      </c>
      <c r="D283" s="173">
        <v>2205.3379999999997</v>
      </c>
      <c r="E283" s="174">
        <v>2156.098</v>
      </c>
      <c r="F283" s="174">
        <v>2165.8779999999997</v>
      </c>
      <c r="G283" s="174">
        <v>2050.808</v>
      </c>
      <c r="H283" s="174">
        <v>2200.3679999999999</v>
      </c>
      <c r="I283" s="174">
        <v>2335.0579999999995</v>
      </c>
      <c r="J283" s="174">
        <v>2470.4079999999999</v>
      </c>
      <c r="K283" s="175">
        <v>2556.4358000000002</v>
      </c>
      <c r="L283" s="174">
        <v>2576.0479999999998</v>
      </c>
      <c r="M283" s="176">
        <v>2579.0679999999998</v>
      </c>
      <c r="N283" s="175">
        <v>2576.3879999999999</v>
      </c>
      <c r="O283" s="174">
        <v>2573.9479999999999</v>
      </c>
      <c r="P283" s="176">
        <v>2577.0179999999996</v>
      </c>
      <c r="Q283" s="177">
        <v>2578.1779999999999</v>
      </c>
      <c r="R283" s="174">
        <v>2575.8579999999997</v>
      </c>
      <c r="S283" s="177">
        <v>2593.9579999999996</v>
      </c>
      <c r="T283" s="174">
        <v>2603.0579999999995</v>
      </c>
      <c r="U283" s="173">
        <v>2592.5479999999998</v>
      </c>
      <c r="V283" s="173">
        <v>2593.2979999999998</v>
      </c>
      <c r="W283" s="173">
        <v>2571.2579999999998</v>
      </c>
      <c r="X283" s="173">
        <v>2473.4579999999996</v>
      </c>
      <c r="Y283" s="178">
        <v>2342.788</v>
      </c>
    </row>
    <row r="284" spans="1:25" s="146" customFormat="1" x14ac:dyDescent="0.2">
      <c r="A284" s="286" t="s">
        <v>7</v>
      </c>
      <c r="B284" s="164">
        <v>726.54</v>
      </c>
      <c r="C284" s="203">
        <v>699.93</v>
      </c>
      <c r="D284" s="203">
        <v>694.87</v>
      </c>
      <c r="E284" s="204">
        <v>707.77</v>
      </c>
      <c r="F284" s="203">
        <v>711.89</v>
      </c>
      <c r="G284" s="203">
        <v>727.04</v>
      </c>
      <c r="H284" s="203">
        <v>728.68</v>
      </c>
      <c r="I284" s="203">
        <v>718.59</v>
      </c>
      <c r="J284" s="205">
        <v>723.64</v>
      </c>
      <c r="K284" s="203">
        <v>732.36</v>
      </c>
      <c r="L284" s="203">
        <v>736.98</v>
      </c>
      <c r="M284" s="203">
        <v>739.56</v>
      </c>
      <c r="N284" s="203">
        <v>733.7</v>
      </c>
      <c r="O284" s="203">
        <v>711.4</v>
      </c>
      <c r="P284" s="203">
        <v>711.56</v>
      </c>
      <c r="Q284" s="203">
        <v>727.98</v>
      </c>
      <c r="R284" s="203">
        <v>743.74</v>
      </c>
      <c r="S284" s="203">
        <v>739.7</v>
      </c>
      <c r="T284" s="203">
        <v>711.84</v>
      </c>
      <c r="U284" s="203">
        <v>710.49</v>
      </c>
      <c r="V284" s="203">
        <v>718.39</v>
      </c>
      <c r="W284" s="203">
        <v>726.95</v>
      </c>
      <c r="X284" s="203">
        <v>732.45</v>
      </c>
      <c r="Y284" s="206">
        <v>732.33</v>
      </c>
    </row>
    <row r="285" spans="1:25" s="146" customFormat="1" x14ac:dyDescent="0.2">
      <c r="A285" s="287" t="s">
        <v>8</v>
      </c>
      <c r="B285" s="164">
        <v>1533.62</v>
      </c>
      <c r="C285" s="165">
        <v>1533.62</v>
      </c>
      <c r="D285" s="165">
        <v>1533.62</v>
      </c>
      <c r="E285" s="165">
        <v>1533.62</v>
      </c>
      <c r="F285" s="165">
        <v>1533.62</v>
      </c>
      <c r="G285" s="165">
        <v>1533.62</v>
      </c>
      <c r="H285" s="165">
        <v>1533.62</v>
      </c>
      <c r="I285" s="165">
        <v>1533.62</v>
      </c>
      <c r="J285" s="165">
        <v>1533.62</v>
      </c>
      <c r="K285" s="165">
        <v>1533.62</v>
      </c>
      <c r="L285" s="165">
        <v>1533.62</v>
      </c>
      <c r="M285" s="165">
        <v>1533.62</v>
      </c>
      <c r="N285" s="165">
        <v>1533.62</v>
      </c>
      <c r="O285" s="165">
        <v>1533.62</v>
      </c>
      <c r="P285" s="165">
        <v>1533.62</v>
      </c>
      <c r="Q285" s="165">
        <v>1533.62</v>
      </c>
      <c r="R285" s="165">
        <v>1533.62</v>
      </c>
      <c r="S285" s="165">
        <v>1533.62</v>
      </c>
      <c r="T285" s="165">
        <v>1533.62</v>
      </c>
      <c r="U285" s="165">
        <v>1533.62</v>
      </c>
      <c r="V285" s="165">
        <v>1533.62</v>
      </c>
      <c r="W285" s="165">
        <v>1533.62</v>
      </c>
      <c r="X285" s="165">
        <v>1533.62</v>
      </c>
      <c r="Y285" s="166">
        <v>1533.62</v>
      </c>
    </row>
    <row r="286" spans="1:25" s="146" customFormat="1" x14ac:dyDescent="0.2">
      <c r="A286" s="288" t="s">
        <v>9</v>
      </c>
      <c r="B286" s="164">
        <v>145.96188599999999</v>
      </c>
      <c r="C286" s="165">
        <v>140.61593699999997</v>
      </c>
      <c r="D286" s="165">
        <v>139.59938299999999</v>
      </c>
      <c r="E286" s="165">
        <v>142.19099299999999</v>
      </c>
      <c r="F286" s="165">
        <v>143.01870099999999</v>
      </c>
      <c r="G286" s="165">
        <v>146.06233599999999</v>
      </c>
      <c r="H286" s="165">
        <v>146.39181199999999</v>
      </c>
      <c r="I286" s="165">
        <v>144.36473100000001</v>
      </c>
      <c r="J286" s="165">
        <v>145.379276</v>
      </c>
      <c r="K286" s="165">
        <v>147.131124</v>
      </c>
      <c r="L286" s="165">
        <v>148.059282</v>
      </c>
      <c r="M286" s="165">
        <v>148.57760399999998</v>
      </c>
      <c r="N286" s="165">
        <v>147.40033</v>
      </c>
      <c r="O286" s="165">
        <v>142.92025999999998</v>
      </c>
      <c r="P286" s="165">
        <v>142.95240399999997</v>
      </c>
      <c r="Q286" s="165">
        <v>146.251182</v>
      </c>
      <c r="R286" s="165">
        <v>149.41736599999999</v>
      </c>
      <c r="S286" s="165">
        <v>148.60572999999999</v>
      </c>
      <c r="T286" s="165">
        <v>143.008656</v>
      </c>
      <c r="U286" s="165">
        <v>142.73744099999999</v>
      </c>
      <c r="V286" s="165">
        <v>144.32455099999999</v>
      </c>
      <c r="W286" s="165">
        <v>146.04425499999999</v>
      </c>
      <c r="X286" s="165">
        <v>147.14920499999999</v>
      </c>
      <c r="Y286" s="166">
        <v>147.12509700000001</v>
      </c>
    </row>
    <row r="287" spans="1:25" s="146" customFormat="1" ht="15" thickBot="1" x14ac:dyDescent="0.25">
      <c r="A287" s="289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280">
        <v>25</v>
      </c>
      <c r="B288" s="172">
        <v>1340.6137773741484</v>
      </c>
      <c r="C288" s="173">
        <v>2197.7079999999996</v>
      </c>
      <c r="D288" s="173">
        <v>2041.9479999999999</v>
      </c>
      <c r="E288" s="174">
        <v>1615.5279999999998</v>
      </c>
      <c r="F288" s="174">
        <v>1620.1979999999999</v>
      </c>
      <c r="G288" s="174">
        <v>1616.6079999999997</v>
      </c>
      <c r="H288" s="174">
        <v>1615.5279999999998</v>
      </c>
      <c r="I288" s="174">
        <v>2155.2979999999998</v>
      </c>
      <c r="J288" s="174">
        <v>2281.5579999999995</v>
      </c>
      <c r="K288" s="175">
        <v>2380.9779999999996</v>
      </c>
      <c r="L288" s="174">
        <v>2432.5079999999998</v>
      </c>
      <c r="M288" s="176">
        <v>2449.038</v>
      </c>
      <c r="N288" s="175">
        <v>2453.538</v>
      </c>
      <c r="O288" s="174">
        <v>2468.0579999999995</v>
      </c>
      <c r="P288" s="176">
        <v>2472.098</v>
      </c>
      <c r="Q288" s="177">
        <v>2511.8779999999997</v>
      </c>
      <c r="R288" s="174">
        <v>2523.348</v>
      </c>
      <c r="S288" s="177">
        <v>2567.4479999999999</v>
      </c>
      <c r="T288" s="174">
        <v>2577.9079999999999</v>
      </c>
      <c r="U288" s="173">
        <v>2572.788</v>
      </c>
      <c r="V288" s="173">
        <v>2574.4579999999996</v>
      </c>
      <c r="W288" s="173">
        <v>2516.4679999999998</v>
      </c>
      <c r="X288" s="173">
        <v>2451.5079999999998</v>
      </c>
      <c r="Y288" s="178">
        <v>2308.2379999999998</v>
      </c>
    </row>
    <row r="289" spans="1:25" s="146" customFormat="1" x14ac:dyDescent="0.2">
      <c r="A289" s="286" t="s">
        <v>7</v>
      </c>
      <c r="B289" s="164">
        <v>636.5</v>
      </c>
      <c r="C289" s="203">
        <v>622.67999999999995</v>
      </c>
      <c r="D289" s="203">
        <v>614.54999999999995</v>
      </c>
      <c r="E289" s="204">
        <v>665.33</v>
      </c>
      <c r="F289" s="203">
        <v>673.34</v>
      </c>
      <c r="G289" s="203">
        <v>676.81</v>
      </c>
      <c r="H289" s="203">
        <v>672.18</v>
      </c>
      <c r="I289" s="203">
        <v>657.97</v>
      </c>
      <c r="J289" s="205">
        <v>674.65</v>
      </c>
      <c r="K289" s="203">
        <v>689.63</v>
      </c>
      <c r="L289" s="203">
        <v>688.39</v>
      </c>
      <c r="M289" s="203">
        <v>688.74</v>
      </c>
      <c r="N289" s="203">
        <v>683.36</v>
      </c>
      <c r="O289" s="203">
        <v>647.66999999999996</v>
      </c>
      <c r="P289" s="203">
        <v>653.04</v>
      </c>
      <c r="Q289" s="203">
        <v>678</v>
      </c>
      <c r="R289" s="203">
        <v>702.14</v>
      </c>
      <c r="S289" s="203">
        <v>687.26</v>
      </c>
      <c r="T289" s="203">
        <v>683.45</v>
      </c>
      <c r="U289" s="203">
        <v>649.49</v>
      </c>
      <c r="V289" s="203">
        <v>659.81</v>
      </c>
      <c r="W289" s="203">
        <v>659.7</v>
      </c>
      <c r="X289" s="203">
        <v>678.64</v>
      </c>
      <c r="Y289" s="206">
        <v>679.96</v>
      </c>
    </row>
    <row r="290" spans="1:25" s="146" customFormat="1" x14ac:dyDescent="0.2">
      <c r="A290" s="287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</row>
    <row r="291" spans="1:25" s="146" customFormat="1" x14ac:dyDescent="0.2">
      <c r="A291" s="288" t="s">
        <v>9</v>
      </c>
      <c r="B291" s="164">
        <v>127.87285</v>
      </c>
      <c r="C291" s="165">
        <v>125.09641199999999</v>
      </c>
      <c r="D291" s="165">
        <v>123.46309499999998</v>
      </c>
      <c r="E291" s="165">
        <v>133.66479699999999</v>
      </c>
      <c r="F291" s="165">
        <v>135.27400600000001</v>
      </c>
      <c r="G291" s="165">
        <v>135.97112899999999</v>
      </c>
      <c r="H291" s="165">
        <v>135.04096199999998</v>
      </c>
      <c r="I291" s="165">
        <v>132.186173</v>
      </c>
      <c r="J291" s="165">
        <v>135.53718499999999</v>
      </c>
      <c r="K291" s="165">
        <v>138.54666699999999</v>
      </c>
      <c r="L291" s="165">
        <v>138.297551</v>
      </c>
      <c r="M291" s="165">
        <v>138.36786599999999</v>
      </c>
      <c r="N291" s="165">
        <v>137.287024</v>
      </c>
      <c r="O291" s="165">
        <v>130.11690299999998</v>
      </c>
      <c r="P291" s="165">
        <v>131.19573599999998</v>
      </c>
      <c r="Q291" s="165">
        <v>136.21019999999999</v>
      </c>
      <c r="R291" s="165">
        <v>141.05992599999999</v>
      </c>
      <c r="S291" s="165">
        <v>138.07053399999998</v>
      </c>
      <c r="T291" s="165">
        <v>137.305105</v>
      </c>
      <c r="U291" s="165">
        <v>130.482541</v>
      </c>
      <c r="V291" s="165">
        <v>132.55582899999999</v>
      </c>
      <c r="W291" s="165">
        <v>132.53373000000002</v>
      </c>
      <c r="X291" s="165">
        <v>136.338776</v>
      </c>
      <c r="Y291" s="166">
        <v>136.60396399999999</v>
      </c>
    </row>
    <row r="292" spans="1:25" s="146" customFormat="1" ht="15" thickBot="1" x14ac:dyDescent="0.25">
      <c r="A292" s="289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290">
        <v>26</v>
      </c>
      <c r="B293" s="172">
        <v>2116.2128083741477</v>
      </c>
      <c r="C293" s="173">
        <v>2157.9779999999996</v>
      </c>
      <c r="D293" s="173">
        <v>2045.8079999999998</v>
      </c>
      <c r="E293" s="174">
        <v>1973.8879999999999</v>
      </c>
      <c r="F293" s="174">
        <v>1616.9879999999998</v>
      </c>
      <c r="G293" s="174">
        <v>1615.7079999999999</v>
      </c>
      <c r="H293" s="174">
        <v>2289.3879999999999</v>
      </c>
      <c r="I293" s="174">
        <v>2573.6479999999997</v>
      </c>
      <c r="J293" s="174">
        <v>2626.288</v>
      </c>
      <c r="K293" s="175">
        <v>2682.998</v>
      </c>
      <c r="L293" s="174">
        <v>2711.7179999999998</v>
      </c>
      <c r="M293" s="176">
        <v>2700.9180000000001</v>
      </c>
      <c r="N293" s="175">
        <v>2694.5079999999998</v>
      </c>
      <c r="O293" s="174">
        <v>2698.6879999999996</v>
      </c>
      <c r="P293" s="176">
        <v>2692.288</v>
      </c>
      <c r="Q293" s="177">
        <v>2668.6579999999999</v>
      </c>
      <c r="R293" s="174">
        <v>2675.6779999999999</v>
      </c>
      <c r="S293" s="177">
        <v>2668.3579999999997</v>
      </c>
      <c r="T293" s="174">
        <v>2678.7979999999998</v>
      </c>
      <c r="U293" s="173">
        <v>2678.1779999999999</v>
      </c>
      <c r="V293" s="173">
        <v>2649.4479999999999</v>
      </c>
      <c r="W293" s="173">
        <v>2608.288</v>
      </c>
      <c r="X293" s="173">
        <v>2528.6479999999997</v>
      </c>
      <c r="Y293" s="178">
        <v>2363.9279999999999</v>
      </c>
    </row>
    <row r="294" spans="1:25" s="146" customFormat="1" x14ac:dyDescent="0.2">
      <c r="A294" s="281" t="s">
        <v>7</v>
      </c>
      <c r="B294" s="164">
        <v>482.09</v>
      </c>
      <c r="C294" s="203">
        <v>460.5</v>
      </c>
      <c r="D294" s="203">
        <v>455</v>
      </c>
      <c r="E294" s="204">
        <v>478.3</v>
      </c>
      <c r="F294" s="203">
        <v>495.31</v>
      </c>
      <c r="G294" s="203">
        <v>488.31</v>
      </c>
      <c r="H294" s="203">
        <v>478.64</v>
      </c>
      <c r="I294" s="203">
        <v>475.05</v>
      </c>
      <c r="J294" s="205">
        <v>477.75</v>
      </c>
      <c r="K294" s="203">
        <v>482.83</v>
      </c>
      <c r="L294" s="203">
        <v>484.87</v>
      </c>
      <c r="M294" s="203">
        <v>489.1</v>
      </c>
      <c r="N294" s="203">
        <v>490.7</v>
      </c>
      <c r="O294" s="203">
        <v>467.1</v>
      </c>
      <c r="P294" s="203">
        <v>471.46</v>
      </c>
      <c r="Q294" s="203">
        <v>493.95</v>
      </c>
      <c r="R294" s="203">
        <v>516.12</v>
      </c>
      <c r="S294" s="203">
        <v>502.6</v>
      </c>
      <c r="T294" s="203">
        <v>488.74</v>
      </c>
      <c r="U294" s="203">
        <v>486.55</v>
      </c>
      <c r="V294" s="203">
        <v>479.63</v>
      </c>
      <c r="W294" s="203">
        <v>480.8</v>
      </c>
      <c r="X294" s="203">
        <v>485.88</v>
      </c>
      <c r="Y294" s="206">
        <v>483.96</v>
      </c>
    </row>
    <row r="295" spans="1:25" s="146" customFormat="1" x14ac:dyDescent="0.2">
      <c r="A295" s="282" t="s">
        <v>8</v>
      </c>
      <c r="B295" s="164">
        <v>1533.62</v>
      </c>
      <c r="C295" s="165">
        <v>1533.62</v>
      </c>
      <c r="D295" s="165">
        <v>1533.62</v>
      </c>
      <c r="E295" s="165">
        <v>1533.62</v>
      </c>
      <c r="F295" s="165">
        <v>1533.62</v>
      </c>
      <c r="G295" s="165">
        <v>1533.62</v>
      </c>
      <c r="H295" s="165">
        <v>1533.62</v>
      </c>
      <c r="I295" s="165">
        <v>1533.62</v>
      </c>
      <c r="J295" s="165">
        <v>1533.62</v>
      </c>
      <c r="K295" s="165">
        <v>1533.62</v>
      </c>
      <c r="L295" s="165">
        <v>1533.62</v>
      </c>
      <c r="M295" s="165">
        <v>1533.62</v>
      </c>
      <c r="N295" s="165">
        <v>1533.62</v>
      </c>
      <c r="O295" s="165">
        <v>1533.62</v>
      </c>
      <c r="P295" s="165">
        <v>1533.62</v>
      </c>
      <c r="Q295" s="165">
        <v>1533.62</v>
      </c>
      <c r="R295" s="165">
        <v>1533.62</v>
      </c>
      <c r="S295" s="165">
        <v>1533.62</v>
      </c>
      <c r="T295" s="165">
        <v>1533.62</v>
      </c>
      <c r="U295" s="165">
        <v>1533.62</v>
      </c>
      <c r="V295" s="165">
        <v>1533.62</v>
      </c>
      <c r="W295" s="165">
        <v>1533.62</v>
      </c>
      <c r="X295" s="165">
        <v>1533.62</v>
      </c>
      <c r="Y295" s="166">
        <v>1533.62</v>
      </c>
    </row>
    <row r="296" spans="1:25" s="146" customFormat="1" x14ac:dyDescent="0.2">
      <c r="A296" s="283" t="s">
        <v>9</v>
      </c>
      <c r="B296" s="164">
        <v>96.851880999999992</v>
      </c>
      <c r="C296" s="165">
        <v>92.514449999999997</v>
      </c>
      <c r="D296" s="165">
        <v>91.409499999999994</v>
      </c>
      <c r="E296" s="165">
        <v>96.090469999999996</v>
      </c>
      <c r="F296" s="165">
        <v>99.507778999999999</v>
      </c>
      <c r="G296" s="165">
        <v>98.101478999999998</v>
      </c>
      <c r="H296" s="165">
        <v>96.158775999999989</v>
      </c>
      <c r="I296" s="165">
        <v>95.437545</v>
      </c>
      <c r="J296" s="165">
        <v>95.979974999999996</v>
      </c>
      <c r="K296" s="165">
        <v>97.000546999999997</v>
      </c>
      <c r="L296" s="165">
        <v>97.410382999999996</v>
      </c>
      <c r="M296" s="165">
        <v>98.260190000000009</v>
      </c>
      <c r="N296" s="165">
        <v>98.58162999999999</v>
      </c>
      <c r="O296" s="165">
        <v>93.840389999999999</v>
      </c>
      <c r="P296" s="165">
        <v>94.716313999999997</v>
      </c>
      <c r="Q296" s="165">
        <v>99.234555</v>
      </c>
      <c r="R296" s="165">
        <v>103.688508</v>
      </c>
      <c r="S296" s="165">
        <v>100.97234</v>
      </c>
      <c r="T296" s="165">
        <v>98.187866</v>
      </c>
      <c r="U296" s="165">
        <v>97.747895</v>
      </c>
      <c r="V296" s="165">
        <v>96.357666999999992</v>
      </c>
      <c r="W296" s="165">
        <v>96.59272</v>
      </c>
      <c r="X296" s="165">
        <v>97.613292000000001</v>
      </c>
      <c r="Y296" s="166">
        <v>97.227563999999987</v>
      </c>
    </row>
    <row r="297" spans="1:25" s="146" customFormat="1" ht="15" thickBot="1" x14ac:dyDescent="0.25">
      <c r="A297" s="284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285">
        <v>27</v>
      </c>
      <c r="B298" s="172">
        <v>2275.998</v>
      </c>
      <c r="C298" s="173">
        <v>2204.2079999999996</v>
      </c>
      <c r="D298" s="173">
        <v>2149.7679999999996</v>
      </c>
      <c r="E298" s="174">
        <v>1627.4179999999999</v>
      </c>
      <c r="F298" s="174">
        <v>2046.1279999999997</v>
      </c>
      <c r="G298" s="174">
        <v>1615.7879999999998</v>
      </c>
      <c r="H298" s="174">
        <v>2307.5679999999998</v>
      </c>
      <c r="I298" s="174">
        <v>2537.5079999999998</v>
      </c>
      <c r="J298" s="174">
        <v>2600.4679999999998</v>
      </c>
      <c r="K298" s="175">
        <v>2640.2579999999998</v>
      </c>
      <c r="L298" s="174">
        <v>2672.7679999999996</v>
      </c>
      <c r="M298" s="176">
        <v>2654.4879999999998</v>
      </c>
      <c r="N298" s="175">
        <v>2639.7779999999998</v>
      </c>
      <c r="O298" s="174">
        <v>2644.1579999999999</v>
      </c>
      <c r="P298" s="176">
        <v>2644.1379999999995</v>
      </c>
      <c r="Q298" s="177">
        <v>2636.1579999999999</v>
      </c>
      <c r="R298" s="174">
        <v>2642.0079999999998</v>
      </c>
      <c r="S298" s="177">
        <v>2642.1479999999997</v>
      </c>
      <c r="T298" s="174">
        <v>2649.6279999999997</v>
      </c>
      <c r="U298" s="173">
        <v>2654.7080000000001</v>
      </c>
      <c r="V298" s="173">
        <v>2636.8579999999997</v>
      </c>
      <c r="W298" s="173">
        <v>2586.7679999999996</v>
      </c>
      <c r="X298" s="173">
        <v>2469.8679999999999</v>
      </c>
      <c r="Y298" s="178">
        <v>2319.6779999999999</v>
      </c>
    </row>
    <row r="299" spans="1:25" s="146" customFormat="1" x14ac:dyDescent="0.2">
      <c r="A299" s="281" t="s">
        <v>7</v>
      </c>
      <c r="B299" s="164">
        <v>652.47</v>
      </c>
      <c r="C299" s="203">
        <v>616.14</v>
      </c>
      <c r="D299" s="203">
        <v>628.85</v>
      </c>
      <c r="E299" s="204">
        <v>643.82000000000005</v>
      </c>
      <c r="F299" s="203">
        <v>658.63</v>
      </c>
      <c r="G299" s="203">
        <v>651.75</v>
      </c>
      <c r="H299" s="203">
        <v>649.54</v>
      </c>
      <c r="I299" s="203">
        <v>640.70000000000005</v>
      </c>
      <c r="J299" s="205">
        <v>647.16999999999996</v>
      </c>
      <c r="K299" s="203">
        <v>649.69000000000005</v>
      </c>
      <c r="L299" s="203">
        <v>654.08000000000004</v>
      </c>
      <c r="M299" s="203">
        <v>653</v>
      </c>
      <c r="N299" s="203">
        <v>637.1</v>
      </c>
      <c r="O299" s="203">
        <v>615.13</v>
      </c>
      <c r="P299" s="203">
        <v>616.57000000000005</v>
      </c>
      <c r="Q299" s="203">
        <v>642.84</v>
      </c>
      <c r="R299" s="203">
        <v>668.63</v>
      </c>
      <c r="S299" s="203">
        <v>658.34</v>
      </c>
      <c r="T299" s="203">
        <v>646.96</v>
      </c>
      <c r="U299" s="203">
        <v>621.75</v>
      </c>
      <c r="V299" s="203">
        <v>629.64</v>
      </c>
      <c r="W299" s="203">
        <v>630.51</v>
      </c>
      <c r="X299" s="203">
        <v>640.02</v>
      </c>
      <c r="Y299" s="206">
        <v>640.45000000000005</v>
      </c>
    </row>
    <row r="300" spans="1:25" s="146" customFormat="1" x14ac:dyDescent="0.2">
      <c r="A300" s="282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</row>
    <row r="301" spans="1:25" s="146" customFormat="1" x14ac:dyDescent="0.2">
      <c r="A301" s="283" t="s">
        <v>9</v>
      </c>
      <c r="B301" s="164">
        <v>131.08122299999999</v>
      </c>
      <c r="C301" s="165">
        <v>123.78252599999999</v>
      </c>
      <c r="D301" s="165">
        <v>126.335965</v>
      </c>
      <c r="E301" s="165">
        <v>129.34343800000002</v>
      </c>
      <c r="F301" s="165">
        <v>132.31876700000001</v>
      </c>
      <c r="G301" s="165">
        <v>130.936575</v>
      </c>
      <c r="H301" s="165">
        <v>130.49258599999999</v>
      </c>
      <c r="I301" s="165">
        <v>128.71663000000001</v>
      </c>
      <c r="J301" s="165">
        <v>130.01645299999998</v>
      </c>
      <c r="K301" s="165">
        <v>130.52272100000002</v>
      </c>
      <c r="L301" s="165">
        <v>131.40467200000001</v>
      </c>
      <c r="M301" s="165">
        <v>131.18770000000001</v>
      </c>
      <c r="N301" s="165">
        <v>127.99339000000001</v>
      </c>
      <c r="O301" s="165">
        <v>123.579617</v>
      </c>
      <c r="P301" s="165">
        <v>123.86891300000001</v>
      </c>
      <c r="Q301" s="165">
        <v>129.146556</v>
      </c>
      <c r="R301" s="165">
        <v>134.32776699999999</v>
      </c>
      <c r="S301" s="165">
        <v>132.26050599999999</v>
      </c>
      <c r="T301" s="165">
        <v>129.97426400000001</v>
      </c>
      <c r="U301" s="165">
        <v>124.909575</v>
      </c>
      <c r="V301" s="165">
        <v>126.494676</v>
      </c>
      <c r="W301" s="165">
        <v>126.66945899999999</v>
      </c>
      <c r="X301" s="165">
        <v>128.580018</v>
      </c>
      <c r="Y301" s="166">
        <v>128.666405</v>
      </c>
    </row>
    <row r="302" spans="1:25" s="146" customFormat="1" ht="15" thickBot="1" x14ac:dyDescent="0.25">
      <c r="A302" s="284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292">
        <v>28</v>
      </c>
      <c r="B303" s="172">
        <v>1355.4929283741483</v>
      </c>
      <c r="C303" s="173">
        <v>2212.1279999999997</v>
      </c>
      <c r="D303" s="173">
        <v>2125.2379999999998</v>
      </c>
      <c r="E303" s="174">
        <v>2055.3679999999999</v>
      </c>
      <c r="F303" s="174">
        <v>2153.4479999999999</v>
      </c>
      <c r="G303" s="174">
        <v>2187.2979999999998</v>
      </c>
      <c r="H303" s="174">
        <v>2347.6679999999997</v>
      </c>
      <c r="I303" s="174">
        <v>2578.348</v>
      </c>
      <c r="J303" s="174">
        <v>2702.828</v>
      </c>
      <c r="K303" s="175">
        <v>2766.0679999999998</v>
      </c>
      <c r="L303" s="174">
        <v>2801.6979999999999</v>
      </c>
      <c r="M303" s="176">
        <v>2788.5079999999998</v>
      </c>
      <c r="N303" s="175">
        <v>2779.1979999999999</v>
      </c>
      <c r="O303" s="174">
        <v>2786.748</v>
      </c>
      <c r="P303" s="176">
        <v>2787.1680000000001</v>
      </c>
      <c r="Q303" s="177">
        <v>2773.0079999999998</v>
      </c>
      <c r="R303" s="174">
        <v>2776.3179999999998</v>
      </c>
      <c r="S303" s="177">
        <v>2772.6879999999996</v>
      </c>
      <c r="T303" s="174">
        <v>2779.6179999999999</v>
      </c>
      <c r="U303" s="173">
        <v>2782.328</v>
      </c>
      <c r="V303" s="173">
        <v>2757.7179999999998</v>
      </c>
      <c r="W303" s="173">
        <v>2681.3079999999995</v>
      </c>
      <c r="X303" s="173">
        <v>2542.6979999999999</v>
      </c>
      <c r="Y303" s="178">
        <v>2361.3579999999997</v>
      </c>
    </row>
    <row r="304" spans="1:25" s="146" customFormat="1" x14ac:dyDescent="0.2">
      <c r="A304" s="286" t="s">
        <v>7</v>
      </c>
      <c r="B304" s="164">
        <v>648.89</v>
      </c>
      <c r="C304" s="203">
        <v>614.87</v>
      </c>
      <c r="D304" s="203">
        <v>618.12</v>
      </c>
      <c r="E304" s="204">
        <v>641.45000000000005</v>
      </c>
      <c r="F304" s="203">
        <v>652.64</v>
      </c>
      <c r="G304" s="203">
        <v>646.92999999999995</v>
      </c>
      <c r="H304" s="203">
        <v>640.78</v>
      </c>
      <c r="I304" s="203">
        <v>630.83000000000004</v>
      </c>
      <c r="J304" s="205">
        <v>632.94000000000005</v>
      </c>
      <c r="K304" s="203">
        <v>640.58000000000004</v>
      </c>
      <c r="L304" s="203">
        <v>647.76</v>
      </c>
      <c r="M304" s="203">
        <v>650.48</v>
      </c>
      <c r="N304" s="203">
        <v>649.4</v>
      </c>
      <c r="O304" s="203">
        <v>624.23</v>
      </c>
      <c r="P304" s="203">
        <v>629.99</v>
      </c>
      <c r="Q304" s="203">
        <v>649.33000000000004</v>
      </c>
      <c r="R304" s="203">
        <v>678.94</v>
      </c>
      <c r="S304" s="203">
        <v>665.42</v>
      </c>
      <c r="T304" s="203">
        <v>652.80999999999995</v>
      </c>
      <c r="U304" s="203">
        <v>650.17999999999995</v>
      </c>
      <c r="V304" s="203">
        <v>637.47</v>
      </c>
      <c r="W304" s="203">
        <v>638.62</v>
      </c>
      <c r="X304" s="203">
        <v>647.53</v>
      </c>
      <c r="Y304" s="206">
        <v>646.57000000000005</v>
      </c>
    </row>
    <row r="305" spans="1:25" s="146" customFormat="1" x14ac:dyDescent="0.2">
      <c r="A305" s="287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</row>
    <row r="306" spans="1:25" s="146" customFormat="1" x14ac:dyDescent="0.2">
      <c r="A306" s="288" t="s">
        <v>9</v>
      </c>
      <c r="B306" s="164">
        <v>130.36200099999999</v>
      </c>
      <c r="C306" s="165">
        <v>123.527383</v>
      </c>
      <c r="D306" s="165">
        <v>124.180308</v>
      </c>
      <c r="E306" s="165">
        <v>128.86730500000002</v>
      </c>
      <c r="F306" s="165">
        <v>131.115376</v>
      </c>
      <c r="G306" s="165">
        <v>129.96823699999999</v>
      </c>
      <c r="H306" s="165">
        <v>128.73270199999999</v>
      </c>
      <c r="I306" s="165">
        <v>126.73374700000001</v>
      </c>
      <c r="J306" s="165">
        <v>127.15764600000001</v>
      </c>
      <c r="K306" s="165">
        <v>128.692522</v>
      </c>
      <c r="L306" s="165">
        <v>130.134984</v>
      </c>
      <c r="M306" s="165">
        <v>130.681432</v>
      </c>
      <c r="N306" s="165">
        <v>130.46446</v>
      </c>
      <c r="O306" s="165">
        <v>125.40780700000001</v>
      </c>
      <c r="P306" s="165">
        <v>126.56499099999999</v>
      </c>
      <c r="Q306" s="165">
        <v>130.45039700000001</v>
      </c>
      <c r="R306" s="165">
        <v>136.399046</v>
      </c>
      <c r="S306" s="165">
        <v>133.68287799999999</v>
      </c>
      <c r="T306" s="165">
        <v>131.14952899999997</v>
      </c>
      <c r="U306" s="165">
        <v>130.621162</v>
      </c>
      <c r="V306" s="165">
        <v>128.067723</v>
      </c>
      <c r="W306" s="165">
        <v>128.29875799999999</v>
      </c>
      <c r="X306" s="165">
        <v>130.08877699999999</v>
      </c>
      <c r="Y306" s="166">
        <v>129.89591300000001</v>
      </c>
    </row>
    <row r="307" spans="1:25" s="146" customFormat="1" ht="15" thickBot="1" x14ac:dyDescent="0.25">
      <c r="A307" s="289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280">
        <v>29</v>
      </c>
      <c r="B308" s="172">
        <v>2160.9823603741479</v>
      </c>
      <c r="C308" s="173">
        <v>2241.3179999999998</v>
      </c>
      <c r="D308" s="173">
        <v>2205.9379999999996</v>
      </c>
      <c r="E308" s="174">
        <v>2179.998</v>
      </c>
      <c r="F308" s="174">
        <v>2204.8179999999998</v>
      </c>
      <c r="G308" s="174">
        <v>2218.0479999999998</v>
      </c>
      <c r="H308" s="174">
        <v>2393.2979999999998</v>
      </c>
      <c r="I308" s="174">
        <v>2590.1279999999997</v>
      </c>
      <c r="J308" s="174">
        <v>2737.9779999999996</v>
      </c>
      <c r="K308" s="175">
        <v>2788.6079999999997</v>
      </c>
      <c r="L308" s="174">
        <v>2813.3079999999995</v>
      </c>
      <c r="M308" s="176">
        <v>2805.2379999999998</v>
      </c>
      <c r="N308" s="175">
        <v>2795.3579999999997</v>
      </c>
      <c r="O308" s="174">
        <v>2799.2679999999996</v>
      </c>
      <c r="P308" s="176">
        <v>2796.0679999999998</v>
      </c>
      <c r="Q308" s="177">
        <v>2789.1779999999999</v>
      </c>
      <c r="R308" s="174">
        <v>2789.2779999999998</v>
      </c>
      <c r="S308" s="177">
        <v>2789.4580000000001</v>
      </c>
      <c r="T308" s="174">
        <v>2797.5979999999995</v>
      </c>
      <c r="U308" s="173">
        <v>2808.2979999999998</v>
      </c>
      <c r="V308" s="173">
        <v>2787.2979999999998</v>
      </c>
      <c r="W308" s="173">
        <v>2744.8779999999997</v>
      </c>
      <c r="X308" s="173">
        <v>2564.2779999999998</v>
      </c>
      <c r="Y308" s="178">
        <v>2396.248</v>
      </c>
    </row>
    <row r="309" spans="1:25" s="146" customFormat="1" x14ac:dyDescent="0.2">
      <c r="A309" s="286" t="s">
        <v>7</v>
      </c>
      <c r="B309" s="164">
        <v>519.37</v>
      </c>
      <c r="C309" s="203">
        <v>498.99</v>
      </c>
      <c r="D309" s="203">
        <v>491.15</v>
      </c>
      <c r="E309" s="204">
        <v>519.29999999999995</v>
      </c>
      <c r="F309" s="203">
        <v>531.49</v>
      </c>
      <c r="G309" s="203">
        <v>530.9</v>
      </c>
      <c r="H309" s="203">
        <v>521.16</v>
      </c>
      <c r="I309" s="203">
        <v>510.81</v>
      </c>
      <c r="J309" s="205">
        <v>517.84</v>
      </c>
      <c r="K309" s="203">
        <v>523.92999999999995</v>
      </c>
      <c r="L309" s="203">
        <v>518.12</v>
      </c>
      <c r="M309" s="203">
        <v>521.61</v>
      </c>
      <c r="N309" s="203">
        <v>520.57000000000005</v>
      </c>
      <c r="O309" s="203">
        <v>495.6</v>
      </c>
      <c r="P309" s="203">
        <v>503.05</v>
      </c>
      <c r="Q309" s="203">
        <v>536.22</v>
      </c>
      <c r="R309" s="203">
        <v>546.75</v>
      </c>
      <c r="S309" s="203">
        <v>541.4</v>
      </c>
      <c r="T309" s="203">
        <v>527.32000000000005</v>
      </c>
      <c r="U309" s="203">
        <v>523.4</v>
      </c>
      <c r="V309" s="203">
        <v>518.96</v>
      </c>
      <c r="W309" s="203">
        <v>517.5</v>
      </c>
      <c r="X309" s="203">
        <v>479.03</v>
      </c>
      <c r="Y309" s="206">
        <v>494.98</v>
      </c>
    </row>
    <row r="310" spans="1:25" s="146" customFormat="1" x14ac:dyDescent="0.2">
      <c r="A310" s="287" t="s">
        <v>8</v>
      </c>
      <c r="B310" s="164">
        <v>1533.62</v>
      </c>
      <c r="C310" s="165">
        <v>1533.62</v>
      </c>
      <c r="D310" s="165">
        <v>1533.62</v>
      </c>
      <c r="E310" s="165">
        <v>1533.62</v>
      </c>
      <c r="F310" s="165">
        <v>1533.62</v>
      </c>
      <c r="G310" s="165">
        <v>1533.62</v>
      </c>
      <c r="H310" s="165">
        <v>1533.62</v>
      </c>
      <c r="I310" s="165">
        <v>1533.62</v>
      </c>
      <c r="J310" s="165">
        <v>1533.62</v>
      </c>
      <c r="K310" s="165">
        <v>1533.62</v>
      </c>
      <c r="L310" s="165">
        <v>1533.62</v>
      </c>
      <c r="M310" s="165">
        <v>1533.62</v>
      </c>
      <c r="N310" s="165">
        <v>1533.62</v>
      </c>
      <c r="O310" s="165">
        <v>1533.62</v>
      </c>
      <c r="P310" s="165">
        <v>1533.62</v>
      </c>
      <c r="Q310" s="165">
        <v>1533.62</v>
      </c>
      <c r="R310" s="165">
        <v>1533.62</v>
      </c>
      <c r="S310" s="165">
        <v>1533.62</v>
      </c>
      <c r="T310" s="165">
        <v>1533.62</v>
      </c>
      <c r="U310" s="165">
        <v>1533.62</v>
      </c>
      <c r="V310" s="165">
        <v>1533.62</v>
      </c>
      <c r="W310" s="165">
        <v>1533.62</v>
      </c>
      <c r="X310" s="165">
        <v>1533.62</v>
      </c>
      <c r="Y310" s="166">
        <v>1533.62</v>
      </c>
    </row>
    <row r="311" spans="1:25" s="146" customFormat="1" x14ac:dyDescent="0.2">
      <c r="A311" s="288" t="s">
        <v>9</v>
      </c>
      <c r="B311" s="164">
        <v>104.34143299999999</v>
      </c>
      <c r="C311" s="165">
        <v>100.247091</v>
      </c>
      <c r="D311" s="165">
        <v>98.672034999999994</v>
      </c>
      <c r="E311" s="165">
        <v>104.32736999999999</v>
      </c>
      <c r="F311" s="165">
        <v>106.776341</v>
      </c>
      <c r="G311" s="165">
        <v>106.65781</v>
      </c>
      <c r="H311" s="165">
        <v>104.701044</v>
      </c>
      <c r="I311" s="165">
        <v>102.621729</v>
      </c>
      <c r="J311" s="165">
        <v>104.03405600000001</v>
      </c>
      <c r="K311" s="165">
        <v>105.25753699999999</v>
      </c>
      <c r="L311" s="165">
        <v>104.09030799999999</v>
      </c>
      <c r="M311" s="165">
        <v>104.791449</v>
      </c>
      <c r="N311" s="165">
        <v>104.58251300000001</v>
      </c>
      <c r="O311" s="165">
        <v>99.566040000000001</v>
      </c>
      <c r="P311" s="165">
        <v>101.06274500000001</v>
      </c>
      <c r="Q311" s="165">
        <v>107.72659800000001</v>
      </c>
      <c r="R311" s="165">
        <v>109.84207499999999</v>
      </c>
      <c r="S311" s="165">
        <v>108.76725999999999</v>
      </c>
      <c r="T311" s="165">
        <v>105.93858800000001</v>
      </c>
      <c r="U311" s="165">
        <v>105.15105999999999</v>
      </c>
      <c r="V311" s="165">
        <v>104.25906400000001</v>
      </c>
      <c r="W311" s="165">
        <v>103.96575</v>
      </c>
      <c r="X311" s="165">
        <v>96.237126999999987</v>
      </c>
      <c r="Y311" s="166">
        <v>99.441482000000008</v>
      </c>
    </row>
    <row r="312" spans="1:25" s="146" customFormat="1" ht="15" thickBot="1" x14ac:dyDescent="0.25">
      <c r="A312" s="289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290">
        <v>30</v>
      </c>
      <c r="B313" s="172">
        <v>1445.5604283741484</v>
      </c>
      <c r="C313" s="173">
        <v>2124.538</v>
      </c>
      <c r="D313" s="173">
        <v>2056.7080000000001</v>
      </c>
      <c r="E313" s="174">
        <v>2039.9679999999998</v>
      </c>
      <c r="F313" s="174">
        <v>2136.4367999999999</v>
      </c>
      <c r="G313" s="174">
        <v>2181.8779999999997</v>
      </c>
      <c r="H313" s="174">
        <v>2312.828</v>
      </c>
      <c r="I313" s="174">
        <v>2542.4379999999996</v>
      </c>
      <c r="J313" s="174">
        <v>2596.288</v>
      </c>
      <c r="K313" s="175">
        <v>2615.1679999999997</v>
      </c>
      <c r="L313" s="174">
        <v>2639.2679999999996</v>
      </c>
      <c r="M313" s="176">
        <v>2626.5279999999998</v>
      </c>
      <c r="N313" s="175">
        <v>2618.998</v>
      </c>
      <c r="O313" s="174">
        <v>2612.8779999999997</v>
      </c>
      <c r="P313" s="176">
        <v>2608.5879999999997</v>
      </c>
      <c r="Q313" s="177">
        <v>2606.4779999999996</v>
      </c>
      <c r="R313" s="174">
        <v>2619.1979999999999</v>
      </c>
      <c r="S313" s="177">
        <v>2628.3679999999999</v>
      </c>
      <c r="T313" s="174">
        <v>2640.3779999999997</v>
      </c>
      <c r="U313" s="173">
        <v>2644.8079999999995</v>
      </c>
      <c r="V313" s="173">
        <v>2633.8179999999998</v>
      </c>
      <c r="W313" s="173">
        <v>2608.6879999999996</v>
      </c>
      <c r="X313" s="173">
        <v>2540.9379999999996</v>
      </c>
      <c r="Y313" s="178">
        <v>2372.2779999999998</v>
      </c>
    </row>
    <row r="314" spans="1:25" s="146" customFormat="1" x14ac:dyDescent="0.2">
      <c r="A314" s="281" t="s">
        <v>7</v>
      </c>
      <c r="B314" s="164">
        <v>723.89</v>
      </c>
      <c r="C314" s="203">
        <v>693.25</v>
      </c>
      <c r="D314" s="203">
        <v>694.85</v>
      </c>
      <c r="E314" s="204">
        <v>701.46</v>
      </c>
      <c r="F314" s="203">
        <v>723.15</v>
      </c>
      <c r="G314" s="203">
        <v>725.4</v>
      </c>
      <c r="H314" s="203">
        <v>763.36</v>
      </c>
      <c r="I314" s="203">
        <v>750.1</v>
      </c>
      <c r="J314" s="205">
        <v>762.61</v>
      </c>
      <c r="K314" s="203">
        <v>764.91</v>
      </c>
      <c r="L314" s="203">
        <v>766.6</v>
      </c>
      <c r="M314" s="203">
        <v>733.35</v>
      </c>
      <c r="N314" s="203">
        <v>718.48</v>
      </c>
      <c r="O314" s="203">
        <v>733.35</v>
      </c>
      <c r="P314" s="203">
        <v>744.67</v>
      </c>
      <c r="Q314" s="203">
        <v>776.94</v>
      </c>
      <c r="R314" s="203">
        <v>790.23</v>
      </c>
      <c r="S314" s="203">
        <v>767.96</v>
      </c>
      <c r="T314" s="203">
        <v>739.65</v>
      </c>
      <c r="U314" s="203">
        <v>728.12</v>
      </c>
      <c r="V314" s="203">
        <v>724.33</v>
      </c>
      <c r="W314" s="203">
        <v>731.56</v>
      </c>
      <c r="X314" s="203">
        <v>729.2</v>
      </c>
      <c r="Y314" s="206">
        <v>722.56</v>
      </c>
    </row>
    <row r="315" spans="1:25" s="146" customFormat="1" x14ac:dyDescent="0.2">
      <c r="A315" s="282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</row>
    <row r="316" spans="1:25" s="146" customFormat="1" x14ac:dyDescent="0.2">
      <c r="A316" s="283" t="s">
        <v>9</v>
      </c>
      <c r="B316" s="164">
        <v>145.42950099999999</v>
      </c>
      <c r="C316" s="165">
        <v>139.27392499999999</v>
      </c>
      <c r="D316" s="165">
        <v>139.59536500000002</v>
      </c>
      <c r="E316" s="165">
        <v>140.923314</v>
      </c>
      <c r="F316" s="165">
        <v>145.280835</v>
      </c>
      <c r="G316" s="165">
        <v>145.73285999999999</v>
      </c>
      <c r="H316" s="165">
        <v>153.35902400000001</v>
      </c>
      <c r="I316" s="165">
        <v>150.69508999999999</v>
      </c>
      <c r="J316" s="165">
        <v>153.208349</v>
      </c>
      <c r="K316" s="165">
        <v>153.67041899999998</v>
      </c>
      <c r="L316" s="165">
        <v>154.00994</v>
      </c>
      <c r="M316" s="165">
        <v>147.330015</v>
      </c>
      <c r="N316" s="165">
        <v>144.34263200000001</v>
      </c>
      <c r="O316" s="165">
        <v>147.330015</v>
      </c>
      <c r="P316" s="165">
        <v>149.60420299999998</v>
      </c>
      <c r="Q316" s="165">
        <v>156.08724599999999</v>
      </c>
      <c r="R316" s="165">
        <v>158.75720699999999</v>
      </c>
      <c r="S316" s="165">
        <v>154.283164</v>
      </c>
      <c r="T316" s="165">
        <v>148.595685</v>
      </c>
      <c r="U316" s="165">
        <v>146.27930799999999</v>
      </c>
      <c r="V316" s="165">
        <v>145.517897</v>
      </c>
      <c r="W316" s="165">
        <v>146.97040399999997</v>
      </c>
      <c r="X316" s="165">
        <v>146.49628000000001</v>
      </c>
      <c r="Y316" s="166">
        <v>145.16230399999998</v>
      </c>
    </row>
    <row r="317" spans="1:25" s="146" customFormat="1" ht="15" thickBot="1" x14ac:dyDescent="0.25">
      <c r="A317" s="284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285">
        <v>31</v>
      </c>
      <c r="B318" s="172">
        <v>1339.7251113741481</v>
      </c>
      <c r="C318" s="173">
        <v>2309.998</v>
      </c>
      <c r="D318" s="173">
        <v>2262.2979999999998</v>
      </c>
      <c r="E318" s="174">
        <v>2232.4379999999996</v>
      </c>
      <c r="F318" s="174">
        <v>2232.7179999999998</v>
      </c>
      <c r="G318" s="174">
        <v>2219.1579999999999</v>
      </c>
      <c r="H318" s="174">
        <v>2272.7079999999996</v>
      </c>
      <c r="I318" s="174">
        <v>2381.5279999999998</v>
      </c>
      <c r="J318" s="174">
        <v>2522.6979999999999</v>
      </c>
      <c r="K318" s="175">
        <v>2583.0879999999997</v>
      </c>
      <c r="L318" s="174">
        <v>2591.4179999999997</v>
      </c>
      <c r="M318" s="176">
        <v>2592.4879999999998</v>
      </c>
      <c r="N318" s="175">
        <v>2590.4779999999996</v>
      </c>
      <c r="O318" s="174">
        <v>2588.5279999999998</v>
      </c>
      <c r="P318" s="176">
        <v>2591.5879999999997</v>
      </c>
      <c r="Q318" s="177">
        <v>2595.9779999999996</v>
      </c>
      <c r="R318" s="174">
        <v>2610.1079999999997</v>
      </c>
      <c r="S318" s="177">
        <v>2647.8179999999998</v>
      </c>
      <c r="T318" s="174">
        <v>2670.1479999999997</v>
      </c>
      <c r="U318" s="173">
        <v>2651.0079999999998</v>
      </c>
      <c r="V318" s="173">
        <v>2645.8779999999997</v>
      </c>
      <c r="W318" s="173">
        <v>2621.1979999999999</v>
      </c>
      <c r="X318" s="173">
        <v>2580.8179999999998</v>
      </c>
      <c r="Y318" s="178">
        <v>2474.6279999999997</v>
      </c>
    </row>
    <row r="319" spans="1:25" s="146" customFormat="1" x14ac:dyDescent="0.2">
      <c r="A319" s="286" t="s">
        <v>7</v>
      </c>
      <c r="B319" s="164">
        <v>635.76</v>
      </c>
      <c r="C319" s="203">
        <v>602.75</v>
      </c>
      <c r="D319" s="203">
        <v>610.4</v>
      </c>
      <c r="E319" s="204">
        <v>616.44000000000005</v>
      </c>
      <c r="F319" s="203">
        <v>638.19000000000005</v>
      </c>
      <c r="G319" s="203">
        <v>628.46</v>
      </c>
      <c r="H319" s="203">
        <v>668.13</v>
      </c>
      <c r="I319" s="203">
        <v>665.16</v>
      </c>
      <c r="J319" s="205">
        <v>660.02</v>
      </c>
      <c r="K319" s="203">
        <v>670.88</v>
      </c>
      <c r="L319" s="203">
        <v>668.39</v>
      </c>
      <c r="M319" s="203">
        <v>636.66</v>
      </c>
      <c r="N319" s="203">
        <v>622.53</v>
      </c>
      <c r="O319" s="203">
        <v>640.86</v>
      </c>
      <c r="P319" s="203">
        <v>648.27</v>
      </c>
      <c r="Q319" s="203">
        <v>687.28</v>
      </c>
      <c r="R319" s="203">
        <v>720.84</v>
      </c>
      <c r="S319" s="203">
        <v>718.86</v>
      </c>
      <c r="T319" s="203">
        <v>628.27</v>
      </c>
      <c r="U319" s="203">
        <v>614.24</v>
      </c>
      <c r="V319" s="203">
        <v>624.58000000000004</v>
      </c>
      <c r="W319" s="203">
        <v>628.34</v>
      </c>
      <c r="X319" s="203">
        <v>627.22</v>
      </c>
      <c r="Y319" s="206">
        <v>625.09</v>
      </c>
    </row>
    <row r="320" spans="1:25" s="146" customFormat="1" x14ac:dyDescent="0.2">
      <c r="A320" s="287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</row>
    <row r="321" spans="1:25" s="146" customFormat="1" x14ac:dyDescent="0.2">
      <c r="A321" s="288" t="s">
        <v>9</v>
      </c>
      <c r="B321" s="164">
        <v>127.72418399999999</v>
      </c>
      <c r="C321" s="165">
        <v>121.09247499999999</v>
      </c>
      <c r="D321" s="165">
        <v>122.62935999999999</v>
      </c>
      <c r="E321" s="165">
        <v>123.84279600000001</v>
      </c>
      <c r="F321" s="165">
        <v>128.21237100000002</v>
      </c>
      <c r="G321" s="165">
        <v>126.257614</v>
      </c>
      <c r="H321" s="165">
        <v>134.227317</v>
      </c>
      <c r="I321" s="165">
        <v>133.63064399999999</v>
      </c>
      <c r="J321" s="165">
        <v>132.598018</v>
      </c>
      <c r="K321" s="165">
        <v>134.77979199999999</v>
      </c>
      <c r="L321" s="165">
        <v>134.279551</v>
      </c>
      <c r="M321" s="165">
        <v>127.90499399999999</v>
      </c>
      <c r="N321" s="165">
        <v>125.06627699999999</v>
      </c>
      <c r="O321" s="165">
        <v>128.748774</v>
      </c>
      <c r="P321" s="165">
        <v>130.23744299999998</v>
      </c>
      <c r="Q321" s="165">
        <v>138.07455199999998</v>
      </c>
      <c r="R321" s="165">
        <v>144.816756</v>
      </c>
      <c r="S321" s="165">
        <v>144.41897399999999</v>
      </c>
      <c r="T321" s="165">
        <v>126.219443</v>
      </c>
      <c r="U321" s="165">
        <v>123.40081599999999</v>
      </c>
      <c r="V321" s="165">
        <v>125.478122</v>
      </c>
      <c r="W321" s="165">
        <v>126.23350600000001</v>
      </c>
      <c r="X321" s="165">
        <v>126.008498</v>
      </c>
      <c r="Y321" s="166">
        <v>125.58058100000001</v>
      </c>
    </row>
    <row r="322" spans="1:25" s="146" customFormat="1" ht="15" thickBot="1" x14ac:dyDescent="0.25">
      <c r="A322" s="289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29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97"/>
    </row>
    <row r="324" spans="1:25" s="146" customFormat="1" ht="15" thickBot="1" x14ac:dyDescent="0.25">
      <c r="A324" s="142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26.25" thickBot="1" x14ac:dyDescent="0.25">
      <c r="A325" s="147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146" customFormat="1" ht="15" thickBot="1" x14ac:dyDescent="0.25">
      <c r="A326" s="294">
        <v>1</v>
      </c>
      <c r="B326" s="172">
        <v>1351.2537423741483</v>
      </c>
      <c r="C326" s="173">
        <v>2208.4279999999999</v>
      </c>
      <c r="D326" s="173">
        <v>2171.4780000000001</v>
      </c>
      <c r="E326" s="174">
        <v>2185.058</v>
      </c>
      <c r="F326" s="174">
        <v>2206.6880000000001</v>
      </c>
      <c r="G326" s="174">
        <v>2205.8580000000002</v>
      </c>
      <c r="H326" s="174">
        <v>2375.0480000000002</v>
      </c>
      <c r="I326" s="174">
        <v>2489.8879999999999</v>
      </c>
      <c r="J326" s="174">
        <v>2567.7779999999998</v>
      </c>
      <c r="K326" s="175">
        <v>2592.3780000000002</v>
      </c>
      <c r="L326" s="174">
        <v>2610.0880000000002</v>
      </c>
      <c r="M326" s="176">
        <v>2603.0679999999998</v>
      </c>
      <c r="N326" s="175">
        <v>2599.248</v>
      </c>
      <c r="O326" s="174">
        <v>2598.768</v>
      </c>
      <c r="P326" s="176">
        <v>2597.6379999999999</v>
      </c>
      <c r="Q326" s="177">
        <v>2596.0080000000003</v>
      </c>
      <c r="R326" s="174">
        <v>2600.6880000000001</v>
      </c>
      <c r="S326" s="177">
        <v>2602.7179999999998</v>
      </c>
      <c r="T326" s="174">
        <v>2606.328</v>
      </c>
      <c r="U326" s="173">
        <v>2596.1179999999999</v>
      </c>
      <c r="V326" s="173">
        <v>2585.078</v>
      </c>
      <c r="W326" s="173">
        <v>2549.9679999999998</v>
      </c>
      <c r="X326" s="173">
        <v>2501.788</v>
      </c>
      <c r="Y326" s="178">
        <v>2364.6379999999999</v>
      </c>
    </row>
    <row r="327" spans="1:25" s="146" customFormat="1" x14ac:dyDescent="0.2">
      <c r="A327" s="28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</row>
    <row r="328" spans="1:25" s="146" customFormat="1" x14ac:dyDescent="0.2">
      <c r="A328" s="282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</row>
    <row r="329" spans="1:25" s="146" customFormat="1" x14ac:dyDescent="0.2">
      <c r="A329" s="283" t="s">
        <v>9</v>
      </c>
      <c r="B329" s="164">
        <v>105.542815</v>
      </c>
      <c r="C329" s="165">
        <v>100.988412</v>
      </c>
      <c r="D329" s="165">
        <v>99.724750999999998</v>
      </c>
      <c r="E329" s="165">
        <v>101.33797800000001</v>
      </c>
      <c r="F329" s="165">
        <v>107.48752699999999</v>
      </c>
      <c r="G329" s="165">
        <v>107.91142599999999</v>
      </c>
      <c r="H329" s="165">
        <v>106.669864</v>
      </c>
      <c r="I329" s="165">
        <v>101.61120199999999</v>
      </c>
      <c r="J329" s="165">
        <v>106.772323</v>
      </c>
      <c r="K329" s="165">
        <v>107.43730199999999</v>
      </c>
      <c r="L329" s="165">
        <v>104.14655999999999</v>
      </c>
      <c r="M329" s="165">
        <v>103.90347100000001</v>
      </c>
      <c r="N329" s="165">
        <v>103.557923</v>
      </c>
      <c r="O329" s="165">
        <v>100.034137</v>
      </c>
      <c r="P329" s="165">
        <v>101.492671</v>
      </c>
      <c r="Q329" s="165">
        <v>104.07423599999998</v>
      </c>
      <c r="R329" s="165">
        <v>104.439874</v>
      </c>
      <c r="S329" s="165">
        <v>104.542333</v>
      </c>
      <c r="T329" s="165">
        <v>126.65539600000001</v>
      </c>
      <c r="U329" s="165">
        <v>103.81507499999999</v>
      </c>
      <c r="V329" s="165">
        <v>104.439874</v>
      </c>
      <c r="W329" s="165">
        <v>104.674927</v>
      </c>
      <c r="X329" s="165">
        <v>104.461973</v>
      </c>
      <c r="Y329" s="166">
        <v>105.28566300000001</v>
      </c>
    </row>
    <row r="330" spans="1:25" s="146" customFormat="1" ht="15" thickBot="1" x14ac:dyDescent="0.25">
      <c r="A330" s="284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285">
        <v>2</v>
      </c>
      <c r="B331" s="172">
        <v>1487.8320993741484</v>
      </c>
      <c r="C331" s="173">
        <v>2230.748</v>
      </c>
      <c r="D331" s="173">
        <v>2192.748</v>
      </c>
      <c r="E331" s="174">
        <v>2197.9279999999999</v>
      </c>
      <c r="F331" s="174">
        <v>2198.1280000000002</v>
      </c>
      <c r="G331" s="174">
        <v>2202.768</v>
      </c>
      <c r="H331" s="174">
        <v>2357.1379999999999</v>
      </c>
      <c r="I331" s="174">
        <v>2493.4580000000001</v>
      </c>
      <c r="J331" s="174">
        <v>2562.5679999999998</v>
      </c>
      <c r="K331" s="175">
        <v>2586.788</v>
      </c>
      <c r="L331" s="174">
        <v>2598.2080000000001</v>
      </c>
      <c r="M331" s="176">
        <v>2597.7779999999998</v>
      </c>
      <c r="N331" s="175">
        <v>2595.038</v>
      </c>
      <c r="O331" s="174">
        <v>2593.9279999999999</v>
      </c>
      <c r="P331" s="176">
        <v>2586.9079999999999</v>
      </c>
      <c r="Q331" s="177">
        <v>2582.4180000000001</v>
      </c>
      <c r="R331" s="174">
        <v>2583.6379999999999</v>
      </c>
      <c r="S331" s="177">
        <v>2585.6579999999999</v>
      </c>
      <c r="T331" s="174">
        <v>2590.6779999999999</v>
      </c>
      <c r="U331" s="173">
        <v>2586.7080000000001</v>
      </c>
      <c r="V331" s="173">
        <v>25618.937999999998</v>
      </c>
      <c r="W331" s="173">
        <v>2509.7580000000003</v>
      </c>
      <c r="X331" s="173">
        <v>2454.1979999999999</v>
      </c>
      <c r="Y331" s="178">
        <v>2341.2980000000002</v>
      </c>
    </row>
    <row r="332" spans="1:25" s="146" customFormat="1" x14ac:dyDescent="0.2">
      <c r="A332" s="28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</row>
    <row r="333" spans="1:25" s="146" customFormat="1" x14ac:dyDescent="0.2">
      <c r="A333" s="282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</row>
    <row r="334" spans="1:25" s="146" customFormat="1" x14ac:dyDescent="0.2">
      <c r="A334" s="283" t="s">
        <v>9</v>
      </c>
      <c r="B334" s="164">
        <v>128.39117200000001</v>
      </c>
      <c r="C334" s="165">
        <v>128.12598399999999</v>
      </c>
      <c r="D334" s="165">
        <v>127.151619</v>
      </c>
      <c r="E334" s="165">
        <v>123.65194099999999</v>
      </c>
      <c r="F334" s="165">
        <v>123.54345500000001</v>
      </c>
      <c r="G334" s="165">
        <v>127.452969</v>
      </c>
      <c r="H334" s="165">
        <v>126.488649</v>
      </c>
      <c r="I334" s="165">
        <v>127.728202</v>
      </c>
      <c r="J334" s="165">
        <v>126.295785</v>
      </c>
      <c r="K334" s="165">
        <v>128.03357</v>
      </c>
      <c r="L334" s="165">
        <v>129.69300399999997</v>
      </c>
      <c r="M334" s="165">
        <v>129.25705099999999</v>
      </c>
      <c r="N334" s="165">
        <v>129.89390399999999</v>
      </c>
      <c r="O334" s="165">
        <v>124.71269299999999</v>
      </c>
      <c r="P334" s="165">
        <v>121.964381</v>
      </c>
      <c r="Q334" s="165">
        <v>124.84327799999998</v>
      </c>
      <c r="R334" s="165">
        <v>130.95264700000001</v>
      </c>
      <c r="S334" s="165">
        <v>130.76982799999999</v>
      </c>
      <c r="T334" s="165">
        <v>132.20023599999999</v>
      </c>
      <c r="U334" s="165">
        <v>128.09384</v>
      </c>
      <c r="V334" s="165">
        <v>129.01597100000001</v>
      </c>
      <c r="W334" s="165">
        <v>130.70152200000001</v>
      </c>
      <c r="X334" s="165">
        <v>130.221371</v>
      </c>
      <c r="Y334" s="166">
        <v>128.98784499999999</v>
      </c>
    </row>
    <row r="335" spans="1:25" s="146" customFormat="1" ht="15" thickBot="1" x14ac:dyDescent="0.25">
      <c r="A335" s="284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280">
        <v>3</v>
      </c>
      <c r="B336" s="172">
        <v>1480.1103123741484</v>
      </c>
      <c r="C336" s="173">
        <v>2242.1680000000001</v>
      </c>
      <c r="D336" s="173">
        <v>2210.9380000000001</v>
      </c>
      <c r="E336" s="174">
        <v>2210.6680000000001</v>
      </c>
      <c r="F336" s="174">
        <v>2218.348</v>
      </c>
      <c r="G336" s="174">
        <v>2198.3780000000002</v>
      </c>
      <c r="H336" s="174">
        <v>2274.7080000000001</v>
      </c>
      <c r="I336" s="174">
        <v>2392.248</v>
      </c>
      <c r="J336" s="174">
        <v>2470.3179999999998</v>
      </c>
      <c r="K336" s="175">
        <v>2512.308</v>
      </c>
      <c r="L336" s="174">
        <v>2532.6080000000002</v>
      </c>
      <c r="M336" s="176">
        <v>2533.8780000000002</v>
      </c>
      <c r="N336" s="175">
        <v>2531.5880000000002</v>
      </c>
      <c r="O336" s="174">
        <v>2530.3179999999998</v>
      </c>
      <c r="P336" s="176">
        <v>2531.8580000000002</v>
      </c>
      <c r="Q336" s="177">
        <v>2536.1680000000001</v>
      </c>
      <c r="R336" s="174">
        <v>2533.6579999999999</v>
      </c>
      <c r="S336" s="177">
        <v>2555.5279999999998</v>
      </c>
      <c r="T336" s="174">
        <v>2564.2779999999998</v>
      </c>
      <c r="U336" s="173">
        <v>2550.9180000000001</v>
      </c>
      <c r="V336" s="173">
        <v>2550.3679999999999</v>
      </c>
      <c r="W336" s="173">
        <v>2530.4879999999998</v>
      </c>
      <c r="X336" s="173">
        <v>2469.8380000000002</v>
      </c>
      <c r="Y336" s="178">
        <v>2353.2580000000003</v>
      </c>
    </row>
    <row r="337" spans="1:25" s="146" customFormat="1" x14ac:dyDescent="0.2">
      <c r="A337" s="28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</row>
    <row r="338" spans="1:25" s="146" customFormat="1" x14ac:dyDescent="0.2">
      <c r="A338" s="282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</row>
    <row r="339" spans="1:25" s="146" customFormat="1" x14ac:dyDescent="0.2">
      <c r="A339" s="283" t="s">
        <v>9</v>
      </c>
      <c r="B339" s="164">
        <v>127.099385</v>
      </c>
      <c r="C339" s="165">
        <v>123.302375</v>
      </c>
      <c r="D339" s="165">
        <v>123.35059099999999</v>
      </c>
      <c r="E339" s="165">
        <v>121.70923800000001</v>
      </c>
      <c r="F339" s="165">
        <v>121.873976</v>
      </c>
      <c r="G339" s="165">
        <v>125.735274</v>
      </c>
      <c r="H339" s="165">
        <v>126.090867</v>
      </c>
      <c r="I339" s="165">
        <v>124.69863000000001</v>
      </c>
      <c r="J339" s="165">
        <v>126.27569499999998</v>
      </c>
      <c r="K339" s="165">
        <v>127.436897</v>
      </c>
      <c r="L339" s="165">
        <v>127.067241</v>
      </c>
      <c r="M339" s="165">
        <v>126.058723</v>
      </c>
      <c r="N339" s="165">
        <v>127.72217499999999</v>
      </c>
      <c r="O339" s="165">
        <v>123.173799</v>
      </c>
      <c r="P339" s="165">
        <v>123.96735399999999</v>
      </c>
      <c r="Q339" s="165">
        <v>126.739774</v>
      </c>
      <c r="R339" s="165">
        <v>128.71462099999999</v>
      </c>
      <c r="S339" s="165">
        <v>131.96116499999999</v>
      </c>
      <c r="T339" s="165">
        <v>132.13594800000001</v>
      </c>
      <c r="U339" s="165">
        <v>127.91303000000001</v>
      </c>
      <c r="V339" s="165">
        <v>128.57198199999999</v>
      </c>
      <c r="W339" s="165">
        <v>130.40619899999999</v>
      </c>
      <c r="X339" s="165">
        <v>129.57447300000001</v>
      </c>
      <c r="Y339" s="166">
        <v>129.07423199999999</v>
      </c>
    </row>
    <row r="340" spans="1:25" s="146" customFormat="1" ht="15" thickBot="1" x14ac:dyDescent="0.25">
      <c r="A340" s="284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95">
        <v>4</v>
      </c>
      <c r="B341" s="207">
        <v>1285.2162513741484</v>
      </c>
      <c r="C341" s="208">
        <v>2207.828</v>
      </c>
      <c r="D341" s="208">
        <v>2135.078</v>
      </c>
      <c r="E341" s="208">
        <v>2107.6080000000002</v>
      </c>
      <c r="F341" s="208">
        <v>2125.998</v>
      </c>
      <c r="G341" s="208">
        <v>1618.598</v>
      </c>
      <c r="H341" s="208">
        <v>2094.038</v>
      </c>
      <c r="I341" s="208">
        <v>2199.4780000000001</v>
      </c>
      <c r="J341" s="208">
        <v>2328.328</v>
      </c>
      <c r="K341" s="209">
        <v>2376.5279999999998</v>
      </c>
      <c r="L341" s="208">
        <v>2394.3580000000002</v>
      </c>
      <c r="M341" s="210">
        <v>2397.828</v>
      </c>
      <c r="N341" s="209">
        <v>2397.788</v>
      </c>
      <c r="O341" s="208">
        <v>2398.498</v>
      </c>
      <c r="P341" s="210">
        <v>2402.1979999999999</v>
      </c>
      <c r="Q341" s="211">
        <v>2412.748</v>
      </c>
      <c r="R341" s="208">
        <v>2465.7179999999998</v>
      </c>
      <c r="S341" s="211">
        <v>2488.578</v>
      </c>
      <c r="T341" s="208">
        <v>2531.3780000000002</v>
      </c>
      <c r="U341" s="208">
        <v>2496.098</v>
      </c>
      <c r="V341" s="208">
        <v>2467.1080000000002</v>
      </c>
      <c r="W341" s="208">
        <v>2460.6280000000002</v>
      </c>
      <c r="X341" s="208">
        <v>2409.2580000000003</v>
      </c>
      <c r="Y341" s="212">
        <v>2308.0480000000002</v>
      </c>
    </row>
    <row r="342" spans="1:25" s="146" customFormat="1" x14ac:dyDescent="0.2">
      <c r="A342" s="283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</row>
    <row r="343" spans="1:25" s="146" customFormat="1" x14ac:dyDescent="0.2">
      <c r="A343" s="282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</row>
    <row r="344" spans="1:25" s="146" customFormat="1" x14ac:dyDescent="0.2">
      <c r="A344" s="283" t="s">
        <v>9</v>
      </c>
      <c r="B344" s="164">
        <v>94.495323999999997</v>
      </c>
      <c r="C344" s="165">
        <v>88.460287999999991</v>
      </c>
      <c r="D344" s="165">
        <v>87.853570000000005</v>
      </c>
      <c r="E344" s="165">
        <v>89.073032999999995</v>
      </c>
      <c r="F344" s="165">
        <v>96.287351999999998</v>
      </c>
      <c r="G344" s="165">
        <v>98.541449999999998</v>
      </c>
      <c r="H344" s="165">
        <v>97.390293</v>
      </c>
      <c r="I344" s="165">
        <v>95.114096000000004</v>
      </c>
      <c r="J344" s="165">
        <v>95.130167999999998</v>
      </c>
      <c r="K344" s="165">
        <v>96.434008999999989</v>
      </c>
      <c r="L344" s="165">
        <v>96.693169999999995</v>
      </c>
      <c r="M344" s="165">
        <v>96.018146000000002</v>
      </c>
      <c r="N344" s="165">
        <v>95.256734999999992</v>
      </c>
      <c r="O344" s="165">
        <v>90.682242000000002</v>
      </c>
      <c r="P344" s="165">
        <v>91.059933999999998</v>
      </c>
      <c r="Q344" s="165">
        <v>94.149775999999989</v>
      </c>
      <c r="R344" s="165">
        <v>97.683606999999995</v>
      </c>
      <c r="S344" s="165">
        <v>96.409900999999991</v>
      </c>
      <c r="T344" s="165">
        <v>99.52786900000001</v>
      </c>
      <c r="U344" s="165">
        <v>93.751993999999996</v>
      </c>
      <c r="V344" s="165">
        <v>94.445098999999999</v>
      </c>
      <c r="W344" s="165">
        <v>95.047798999999998</v>
      </c>
      <c r="X344" s="165">
        <v>93.896642</v>
      </c>
      <c r="Y344" s="166">
        <v>95.88555199999999</v>
      </c>
    </row>
    <row r="345" spans="1:25" s="146" customFormat="1" ht="15" thickBot="1" x14ac:dyDescent="0.25">
      <c r="A345" s="284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280">
        <v>5</v>
      </c>
      <c r="B346" s="155">
        <v>1376.8689393741481</v>
      </c>
      <c r="C346" s="156">
        <v>2197.8980000000001</v>
      </c>
      <c r="D346" s="156">
        <v>2124.7580000000003</v>
      </c>
      <c r="E346" s="156">
        <v>2099.8580000000002</v>
      </c>
      <c r="F346" s="156">
        <v>2150.5080000000003</v>
      </c>
      <c r="G346" s="156">
        <v>2169.7379999999998</v>
      </c>
      <c r="H346" s="156">
        <v>2335.098</v>
      </c>
      <c r="I346" s="156">
        <v>2508.2080000000001</v>
      </c>
      <c r="J346" s="156">
        <v>2552.2580000000003</v>
      </c>
      <c r="K346" s="157">
        <v>2583.018</v>
      </c>
      <c r="L346" s="156">
        <v>2592.4879999999998</v>
      </c>
      <c r="M346" s="158">
        <v>2589.578</v>
      </c>
      <c r="N346" s="157">
        <v>2587.248</v>
      </c>
      <c r="O346" s="156">
        <v>2588.6379999999999</v>
      </c>
      <c r="P346" s="158">
        <v>2586.598</v>
      </c>
      <c r="Q346" s="159">
        <v>2583.7179999999998</v>
      </c>
      <c r="R346" s="156">
        <v>2587.2080000000001</v>
      </c>
      <c r="S346" s="159">
        <v>2585.2280000000001</v>
      </c>
      <c r="T346" s="156">
        <v>2587.1579999999999</v>
      </c>
      <c r="U346" s="156">
        <v>2586.9879999999998</v>
      </c>
      <c r="V346" s="156">
        <v>2576.8380000000002</v>
      </c>
      <c r="W346" s="156">
        <v>25418.937999999998</v>
      </c>
      <c r="X346" s="156">
        <v>2487.6880000000001</v>
      </c>
      <c r="Y346" s="160">
        <v>2368.2980000000002</v>
      </c>
    </row>
    <row r="347" spans="1:25" s="146" customFormat="1" x14ac:dyDescent="0.2">
      <c r="A347" s="28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</row>
    <row r="348" spans="1:25" s="146" customFormat="1" x14ac:dyDescent="0.2">
      <c r="A348" s="282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</row>
    <row r="349" spans="1:25" s="146" customFormat="1" x14ac:dyDescent="0.2">
      <c r="A349" s="283" t="s">
        <v>9</v>
      </c>
      <c r="B349" s="164">
        <v>109.82801199999999</v>
      </c>
      <c r="C349" s="165">
        <v>103.20233</v>
      </c>
      <c r="D349" s="165">
        <v>101.954741</v>
      </c>
      <c r="E349" s="165">
        <v>102.13956900000001</v>
      </c>
      <c r="F349" s="165">
        <v>107.728607</v>
      </c>
      <c r="G349" s="165">
        <v>109.4905</v>
      </c>
      <c r="H349" s="165">
        <v>109.09271799999999</v>
      </c>
      <c r="I349" s="165">
        <v>105.65130099999999</v>
      </c>
      <c r="J349" s="165">
        <v>106.19574</v>
      </c>
      <c r="K349" s="165">
        <v>106.92098900000001</v>
      </c>
      <c r="L349" s="165">
        <v>106.87277300000001</v>
      </c>
      <c r="M349" s="165">
        <v>109.52465299999999</v>
      </c>
      <c r="N349" s="165">
        <v>108.67283699999999</v>
      </c>
      <c r="O349" s="165">
        <v>102.19783</v>
      </c>
      <c r="P349" s="165">
        <v>103.31885199999999</v>
      </c>
      <c r="Q349" s="165">
        <v>107.328816</v>
      </c>
      <c r="R349" s="165">
        <v>111.17805999999999</v>
      </c>
      <c r="S349" s="165">
        <v>109.416167</v>
      </c>
      <c r="T349" s="165">
        <v>103.81507499999999</v>
      </c>
      <c r="U349" s="165">
        <v>102.87888100000001</v>
      </c>
      <c r="V349" s="165">
        <v>104.64278299999999</v>
      </c>
      <c r="W349" s="165">
        <v>106.78236799999999</v>
      </c>
      <c r="X349" s="165">
        <v>106.221857</v>
      </c>
      <c r="Y349" s="166">
        <v>106.830584</v>
      </c>
    </row>
    <row r="350" spans="1:25" s="146" customFormat="1" ht="15" thickBot="1" x14ac:dyDescent="0.25">
      <c r="A350" s="284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285">
        <v>6</v>
      </c>
      <c r="B351" s="172">
        <v>1363.6710483741483</v>
      </c>
      <c r="C351" s="173">
        <v>2228.2179999999998</v>
      </c>
      <c r="D351" s="173">
        <v>2192.4279999999999</v>
      </c>
      <c r="E351" s="174">
        <v>2181.1680000000001</v>
      </c>
      <c r="F351" s="174">
        <v>2203.578</v>
      </c>
      <c r="G351" s="174">
        <v>2205.3179999999998</v>
      </c>
      <c r="H351" s="174">
        <v>2323.4180000000001</v>
      </c>
      <c r="I351" s="174">
        <v>2504.9679999999998</v>
      </c>
      <c r="J351" s="174">
        <v>2546.4348</v>
      </c>
      <c r="K351" s="175">
        <v>2582.058</v>
      </c>
      <c r="L351" s="174">
        <v>2594.7280000000001</v>
      </c>
      <c r="M351" s="176">
        <v>2595.2779999999998</v>
      </c>
      <c r="N351" s="175">
        <v>2596.4348</v>
      </c>
      <c r="O351" s="174">
        <v>2594.8679999999999</v>
      </c>
      <c r="P351" s="176">
        <v>2596.4358000000002</v>
      </c>
      <c r="Q351" s="177">
        <v>2585.0480000000002</v>
      </c>
      <c r="R351" s="174">
        <v>2595.7779999999998</v>
      </c>
      <c r="S351" s="177">
        <v>2592.1880000000001</v>
      </c>
      <c r="T351" s="174">
        <v>2593.9180000000001</v>
      </c>
      <c r="U351" s="173">
        <v>2592.0080000000003</v>
      </c>
      <c r="V351" s="173">
        <v>2581.078</v>
      </c>
      <c r="W351" s="173">
        <v>2548.5679999999998</v>
      </c>
      <c r="X351" s="173">
        <v>2482.098</v>
      </c>
      <c r="Y351" s="178">
        <v>2360.538</v>
      </c>
    </row>
    <row r="352" spans="1:25" s="146" customFormat="1" x14ac:dyDescent="0.2">
      <c r="A352" s="28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</row>
    <row r="353" spans="1:25" s="146" customFormat="1" x14ac:dyDescent="0.2">
      <c r="A353" s="282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</row>
    <row r="354" spans="1:25" s="146" customFormat="1" x14ac:dyDescent="0.2">
      <c r="A354" s="283" t="s">
        <v>9</v>
      </c>
      <c r="B354" s="164">
        <v>107.62012100000001</v>
      </c>
      <c r="C354" s="165">
        <v>100.98439400000001</v>
      </c>
      <c r="D354" s="165">
        <v>99.754885999999999</v>
      </c>
      <c r="E354" s="165">
        <v>101.99692999999999</v>
      </c>
      <c r="F354" s="165">
        <v>108.53823399999999</v>
      </c>
      <c r="G354" s="165">
        <v>108.76926899999999</v>
      </c>
      <c r="H354" s="165">
        <v>110.83050299999999</v>
      </c>
      <c r="I354" s="165">
        <v>107.628157</v>
      </c>
      <c r="J354" s="165">
        <v>110.490982</v>
      </c>
      <c r="K354" s="165">
        <v>111.774733</v>
      </c>
      <c r="L354" s="165">
        <v>110.99724999999999</v>
      </c>
      <c r="M354" s="165">
        <v>107.710526</v>
      </c>
      <c r="N354" s="165">
        <v>107.28059999999999</v>
      </c>
      <c r="O354" s="165">
        <v>101.36610399999999</v>
      </c>
      <c r="P354" s="165">
        <v>102.033092</v>
      </c>
      <c r="Q354" s="165">
        <v>106.01292100000001</v>
      </c>
      <c r="R354" s="165">
        <v>108.77529600000001</v>
      </c>
      <c r="S354" s="165">
        <v>109.29160899999999</v>
      </c>
      <c r="T354" s="165">
        <v>107.86923699999998</v>
      </c>
      <c r="U354" s="165">
        <v>102.362568</v>
      </c>
      <c r="V354" s="165">
        <v>104.02802899999999</v>
      </c>
      <c r="W354" s="165">
        <v>106.12944299999999</v>
      </c>
      <c r="X354" s="165">
        <v>107.045547</v>
      </c>
      <c r="Y354" s="166">
        <v>107.808967</v>
      </c>
    </row>
    <row r="355" spans="1:25" s="146" customFormat="1" ht="15" thickBot="1" x14ac:dyDescent="0.25">
      <c r="A355" s="284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280">
        <v>7</v>
      </c>
      <c r="B356" s="172">
        <v>1347.7951503741483</v>
      </c>
      <c r="C356" s="173">
        <v>2217.8179999999998</v>
      </c>
      <c r="D356" s="173">
        <v>2173.7580000000003</v>
      </c>
      <c r="E356" s="174">
        <v>2180.348</v>
      </c>
      <c r="F356" s="174">
        <v>2216.4279999999999</v>
      </c>
      <c r="G356" s="174">
        <v>2208.1979999999999</v>
      </c>
      <c r="H356" s="174">
        <v>2384.4279999999999</v>
      </c>
      <c r="I356" s="174">
        <v>2548.248</v>
      </c>
      <c r="J356" s="174">
        <v>2584.3179999999998</v>
      </c>
      <c r="K356" s="175">
        <v>2613.8179999999998</v>
      </c>
      <c r="L356" s="174">
        <v>2636.3980000000001</v>
      </c>
      <c r="M356" s="176">
        <v>2635.7379999999998</v>
      </c>
      <c r="N356" s="175">
        <v>2623.6979999999999</v>
      </c>
      <c r="O356" s="174">
        <v>2625.9380000000001</v>
      </c>
      <c r="P356" s="176">
        <v>2626.4380000000001</v>
      </c>
      <c r="Q356" s="177">
        <v>2615.2179999999998</v>
      </c>
      <c r="R356" s="174">
        <v>2629.3980000000001</v>
      </c>
      <c r="S356" s="177">
        <v>2616.5880000000002</v>
      </c>
      <c r="T356" s="174">
        <v>2621.9380000000001</v>
      </c>
      <c r="U356" s="173">
        <v>2618.7379999999998</v>
      </c>
      <c r="V356" s="173">
        <v>2610.6579999999999</v>
      </c>
      <c r="W356" s="173">
        <v>2584.7779999999998</v>
      </c>
      <c r="X356" s="173">
        <v>2504.7179999999998</v>
      </c>
      <c r="Y356" s="178">
        <v>2371.6579999999999</v>
      </c>
    </row>
    <row r="357" spans="1:25" s="146" customFormat="1" x14ac:dyDescent="0.2">
      <c r="A357" s="28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</row>
    <row r="358" spans="1:25" s="146" customFormat="1" x14ac:dyDescent="0.2">
      <c r="A358" s="282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</row>
    <row r="359" spans="1:25" s="146" customFormat="1" x14ac:dyDescent="0.2">
      <c r="A359" s="283" t="s">
        <v>9</v>
      </c>
      <c r="B359" s="164">
        <v>104.964223</v>
      </c>
      <c r="C359" s="165">
        <v>100.833719</v>
      </c>
      <c r="D359" s="165">
        <v>98.975394000000009</v>
      </c>
      <c r="E359" s="165">
        <v>99.02160099999999</v>
      </c>
      <c r="F359" s="165">
        <v>103.99990299999999</v>
      </c>
      <c r="G359" s="165">
        <v>106.89286300000001</v>
      </c>
      <c r="H359" s="165">
        <v>105.69148100000001</v>
      </c>
      <c r="I359" s="165">
        <v>104.13048800000001</v>
      </c>
      <c r="J359" s="165">
        <v>105.42629299999999</v>
      </c>
      <c r="K359" s="165">
        <v>106.58347699999999</v>
      </c>
      <c r="L359" s="165">
        <v>106.736161</v>
      </c>
      <c r="M359" s="165">
        <v>107.314753</v>
      </c>
      <c r="N359" s="165">
        <v>105.671391</v>
      </c>
      <c r="O359" s="165">
        <v>99.684570999999991</v>
      </c>
      <c r="P359" s="165">
        <v>100.767422</v>
      </c>
      <c r="Q359" s="165">
        <v>104.763323</v>
      </c>
      <c r="R359" s="165">
        <v>107.577932</v>
      </c>
      <c r="S359" s="165">
        <v>109.046511</v>
      </c>
      <c r="T359" s="165">
        <v>106.54530600000001</v>
      </c>
      <c r="U359" s="165">
        <v>101.872372</v>
      </c>
      <c r="V359" s="165">
        <v>103.467518</v>
      </c>
      <c r="W359" s="165">
        <v>105.004403</v>
      </c>
      <c r="X359" s="165">
        <v>105.197267</v>
      </c>
      <c r="Y359" s="166">
        <v>104.95417799999998</v>
      </c>
    </row>
    <row r="360" spans="1:25" s="146" customFormat="1" ht="15" thickBot="1" x14ac:dyDescent="0.25">
      <c r="A360" s="284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285">
        <v>8</v>
      </c>
      <c r="B361" s="172">
        <v>1351.5179403741486</v>
      </c>
      <c r="C361" s="173">
        <v>2226.7980000000002</v>
      </c>
      <c r="D361" s="173">
        <v>2195.308</v>
      </c>
      <c r="E361" s="174">
        <v>2199.748</v>
      </c>
      <c r="F361" s="174">
        <v>2211.3580000000002</v>
      </c>
      <c r="G361" s="174">
        <v>2213.4079999999999</v>
      </c>
      <c r="H361" s="174">
        <v>2345.0279999999998</v>
      </c>
      <c r="I361" s="174">
        <v>2542.0880000000002</v>
      </c>
      <c r="J361" s="174">
        <v>2579.768</v>
      </c>
      <c r="K361" s="175">
        <v>2612.9079999999999</v>
      </c>
      <c r="L361" s="174">
        <v>2622.0880000000002</v>
      </c>
      <c r="M361" s="176">
        <v>2613.8179999999998</v>
      </c>
      <c r="N361" s="175">
        <v>2607.9679999999998</v>
      </c>
      <c r="O361" s="174">
        <v>2609.0279999999998</v>
      </c>
      <c r="P361" s="176">
        <v>2610.5080000000003</v>
      </c>
      <c r="Q361" s="177">
        <v>2604.9380000000001</v>
      </c>
      <c r="R361" s="174">
        <v>2611.5480000000002</v>
      </c>
      <c r="S361" s="177">
        <v>2611.7980000000002</v>
      </c>
      <c r="T361" s="174">
        <v>2610.2280000000001</v>
      </c>
      <c r="U361" s="173">
        <v>2611.0279999999998</v>
      </c>
      <c r="V361" s="173">
        <v>2600.8980000000001</v>
      </c>
      <c r="W361" s="173">
        <v>2548.078</v>
      </c>
      <c r="X361" s="173">
        <v>2468.248</v>
      </c>
      <c r="Y361" s="178">
        <v>2356.8679999999999</v>
      </c>
    </row>
    <row r="362" spans="1:25" s="146" customFormat="1" x14ac:dyDescent="0.2">
      <c r="A362" s="28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</row>
    <row r="363" spans="1:25" s="146" customFormat="1" x14ac:dyDescent="0.2">
      <c r="A363" s="282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</row>
    <row r="364" spans="1:25" s="146" customFormat="1" x14ac:dyDescent="0.2">
      <c r="A364" s="283" t="s">
        <v>9</v>
      </c>
      <c r="B364" s="164">
        <v>105.58701300000001</v>
      </c>
      <c r="C364" s="165">
        <v>100.693089</v>
      </c>
      <c r="D364" s="165">
        <v>103.94565999999999</v>
      </c>
      <c r="E364" s="165">
        <v>103.752796</v>
      </c>
      <c r="F364" s="165">
        <v>106.05511</v>
      </c>
      <c r="G364" s="165">
        <v>109.23736599999999</v>
      </c>
      <c r="H364" s="165">
        <v>107.953615</v>
      </c>
      <c r="I364" s="165">
        <v>104.00191199999999</v>
      </c>
      <c r="J364" s="165">
        <v>107.91745299999999</v>
      </c>
      <c r="K364" s="165">
        <v>106.16560500000001</v>
      </c>
      <c r="L364" s="165">
        <v>106.25600999999999</v>
      </c>
      <c r="M364" s="165">
        <v>107.348906</v>
      </c>
      <c r="N364" s="165">
        <v>107.154033</v>
      </c>
      <c r="O364" s="165">
        <v>101.15917699999999</v>
      </c>
      <c r="P364" s="165">
        <v>101.59513</v>
      </c>
      <c r="Q364" s="165">
        <v>104.27714499999999</v>
      </c>
      <c r="R364" s="165">
        <v>107.11787100000001</v>
      </c>
      <c r="S364" s="165">
        <v>105.265573</v>
      </c>
      <c r="T364" s="165">
        <v>104.94011500000001</v>
      </c>
      <c r="U364" s="165">
        <v>103.586049</v>
      </c>
      <c r="V364" s="165">
        <v>105.645274</v>
      </c>
      <c r="W364" s="165">
        <v>106.446865</v>
      </c>
      <c r="X364" s="165">
        <v>106.770314</v>
      </c>
      <c r="Y364" s="166">
        <v>107.246447</v>
      </c>
    </row>
    <row r="365" spans="1:25" s="146" customFormat="1" ht="15" thickBot="1" x14ac:dyDescent="0.25">
      <c r="A365" s="284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280">
        <v>9</v>
      </c>
      <c r="B366" s="172">
        <v>1419.2727183741483</v>
      </c>
      <c r="C366" s="173">
        <v>2233.5080000000003</v>
      </c>
      <c r="D366" s="173">
        <v>2213.0480000000002</v>
      </c>
      <c r="E366" s="174">
        <v>2181.5080000000003</v>
      </c>
      <c r="F366" s="174">
        <v>2214.4380000000001</v>
      </c>
      <c r="G366" s="174">
        <v>2210.4780000000001</v>
      </c>
      <c r="H366" s="174">
        <v>2342.1680000000001</v>
      </c>
      <c r="I366" s="174">
        <v>2545.4679999999998</v>
      </c>
      <c r="J366" s="174">
        <v>2590.5080000000003</v>
      </c>
      <c r="K366" s="175">
        <v>2612.848</v>
      </c>
      <c r="L366" s="174">
        <v>2627.9279999999999</v>
      </c>
      <c r="M366" s="176">
        <v>2622.7580000000003</v>
      </c>
      <c r="N366" s="175">
        <v>2620.7779999999998</v>
      </c>
      <c r="O366" s="174">
        <v>2622.0880000000002</v>
      </c>
      <c r="P366" s="176">
        <v>2617.9279999999999</v>
      </c>
      <c r="Q366" s="177">
        <v>2613.308</v>
      </c>
      <c r="R366" s="174">
        <v>2619.808</v>
      </c>
      <c r="S366" s="177">
        <v>2615.8179999999998</v>
      </c>
      <c r="T366" s="174">
        <v>2614.518</v>
      </c>
      <c r="U366" s="173">
        <v>2619.4180000000001</v>
      </c>
      <c r="V366" s="173">
        <v>2602.3580000000002</v>
      </c>
      <c r="W366" s="173">
        <v>2559.2580000000003</v>
      </c>
      <c r="X366" s="173">
        <v>2474.6880000000001</v>
      </c>
      <c r="Y366" s="178">
        <v>2361.518</v>
      </c>
    </row>
    <row r="367" spans="1:25" s="146" customFormat="1" x14ac:dyDescent="0.2">
      <c r="A367" s="28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</row>
    <row r="368" spans="1:25" s="146" customFormat="1" x14ac:dyDescent="0.2">
      <c r="A368" s="282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</row>
    <row r="369" spans="1:25" s="146" customFormat="1" x14ac:dyDescent="0.2">
      <c r="A369" s="283" t="s">
        <v>9</v>
      </c>
      <c r="B369" s="164">
        <v>116.921791</v>
      </c>
      <c r="C369" s="165">
        <v>113.564752</v>
      </c>
      <c r="D369" s="165">
        <v>112.829458</v>
      </c>
      <c r="E369" s="165">
        <v>107.676373</v>
      </c>
      <c r="F369" s="165">
        <v>113.39800500000001</v>
      </c>
      <c r="G369" s="165">
        <v>112.706909</v>
      </c>
      <c r="H369" s="165">
        <v>115.740499</v>
      </c>
      <c r="I369" s="165">
        <v>111.883219</v>
      </c>
      <c r="J369" s="165">
        <v>113.51653599999999</v>
      </c>
      <c r="K369" s="165">
        <v>114.283974</v>
      </c>
      <c r="L369" s="165">
        <v>114.37437899999999</v>
      </c>
      <c r="M369" s="165">
        <v>113.94043499999999</v>
      </c>
      <c r="N369" s="165">
        <v>114.39848699999999</v>
      </c>
      <c r="O369" s="165">
        <v>109.689391</v>
      </c>
      <c r="P369" s="165">
        <v>111.10171799999999</v>
      </c>
      <c r="Q369" s="165">
        <v>113.94646199999998</v>
      </c>
      <c r="R369" s="165">
        <v>115.79875999999999</v>
      </c>
      <c r="S369" s="165">
        <v>115.54964399999999</v>
      </c>
      <c r="T369" s="165">
        <v>114.193569</v>
      </c>
      <c r="U369" s="165">
        <v>113.25134800000001</v>
      </c>
      <c r="V369" s="165">
        <v>115.63804</v>
      </c>
      <c r="W369" s="165">
        <v>117.23921300000001</v>
      </c>
      <c r="X369" s="165">
        <v>117.79168800000001</v>
      </c>
      <c r="Y369" s="166">
        <v>117.35171699999999</v>
      </c>
    </row>
    <row r="370" spans="1:25" s="146" customFormat="1" ht="15" thickBot="1" x14ac:dyDescent="0.25">
      <c r="A370" s="284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285">
        <v>10</v>
      </c>
      <c r="B371" s="172">
        <v>1432.1703843741484</v>
      </c>
      <c r="C371" s="173">
        <v>2278.6480000000001</v>
      </c>
      <c r="D371" s="173">
        <v>2223.4679999999998</v>
      </c>
      <c r="E371" s="174">
        <v>2220.7280000000001</v>
      </c>
      <c r="F371" s="174">
        <v>2230.558</v>
      </c>
      <c r="G371" s="174">
        <v>2224.2179999999998</v>
      </c>
      <c r="H371" s="174">
        <v>2332.998</v>
      </c>
      <c r="I371" s="174">
        <v>2425.308</v>
      </c>
      <c r="J371" s="174">
        <v>2546.4679999999998</v>
      </c>
      <c r="K371" s="175">
        <v>2581.6379999999999</v>
      </c>
      <c r="L371" s="174">
        <v>2597.4479999999999</v>
      </c>
      <c r="M371" s="176">
        <v>2600.9879999999998</v>
      </c>
      <c r="N371" s="175">
        <v>2591.8380000000002</v>
      </c>
      <c r="O371" s="174">
        <v>2590.1579999999999</v>
      </c>
      <c r="P371" s="176">
        <v>2591.1379999999999</v>
      </c>
      <c r="Q371" s="177">
        <v>2595.038</v>
      </c>
      <c r="R371" s="174">
        <v>2587.098</v>
      </c>
      <c r="S371" s="177">
        <v>2617.3580000000002</v>
      </c>
      <c r="T371" s="174">
        <v>2630.9380000000001</v>
      </c>
      <c r="U371" s="173">
        <v>2610.038</v>
      </c>
      <c r="V371" s="173">
        <v>2610.518</v>
      </c>
      <c r="W371" s="173">
        <v>2580.4580000000001</v>
      </c>
      <c r="X371" s="173">
        <v>2475.498</v>
      </c>
      <c r="Y371" s="178">
        <v>2381.0080000000003</v>
      </c>
    </row>
    <row r="372" spans="1:25" s="146" customFormat="1" x14ac:dyDescent="0.2">
      <c r="A372" s="28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</row>
    <row r="373" spans="1:25" s="146" customFormat="1" x14ac:dyDescent="0.2">
      <c r="A373" s="282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</row>
    <row r="374" spans="1:25" s="146" customFormat="1" x14ac:dyDescent="0.2">
      <c r="A374" s="283" t="s">
        <v>9</v>
      </c>
      <c r="B374" s="164">
        <v>119.079457</v>
      </c>
      <c r="C374" s="165">
        <v>116.74700799999999</v>
      </c>
      <c r="D374" s="165">
        <v>114.57527899999998</v>
      </c>
      <c r="E374" s="165">
        <v>112.92187200000001</v>
      </c>
      <c r="F374" s="165">
        <v>108.92998900000001</v>
      </c>
      <c r="G374" s="165">
        <v>113.81587699999999</v>
      </c>
      <c r="H374" s="165">
        <v>116.162389</v>
      </c>
      <c r="I374" s="165">
        <v>112.44373</v>
      </c>
      <c r="J374" s="165">
        <v>113.43818499999999</v>
      </c>
      <c r="K374" s="165">
        <v>117.669139</v>
      </c>
      <c r="L374" s="165">
        <v>114.57326999999999</v>
      </c>
      <c r="M374" s="165">
        <v>114.641576</v>
      </c>
      <c r="N374" s="165">
        <v>114.65563900000001</v>
      </c>
      <c r="O374" s="165">
        <v>111.537671</v>
      </c>
      <c r="P374" s="165">
        <v>110.740098</v>
      </c>
      <c r="Q374" s="165">
        <v>113.177015</v>
      </c>
      <c r="R374" s="165">
        <v>118.528991</v>
      </c>
      <c r="S374" s="165">
        <v>118.758017</v>
      </c>
      <c r="T374" s="165">
        <v>114.583315</v>
      </c>
      <c r="U374" s="165">
        <v>115.35477100000001</v>
      </c>
      <c r="V374" s="165">
        <v>116.35726199999999</v>
      </c>
      <c r="W374" s="165">
        <v>117.11465500000001</v>
      </c>
      <c r="X374" s="165">
        <v>117.86200299999999</v>
      </c>
      <c r="Y374" s="166">
        <v>118.54506300000001</v>
      </c>
    </row>
    <row r="375" spans="1:25" s="146" customFormat="1" ht="15" thickBot="1" x14ac:dyDescent="0.25">
      <c r="A375" s="284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280">
        <v>11</v>
      </c>
      <c r="B376" s="172">
        <v>1308.9700533741482</v>
      </c>
      <c r="C376" s="173">
        <v>2229.7779999999998</v>
      </c>
      <c r="D376" s="173">
        <v>2170.9580000000001</v>
      </c>
      <c r="E376" s="174">
        <v>2151.1680000000001</v>
      </c>
      <c r="F376" s="174">
        <v>2156.3679999999999</v>
      </c>
      <c r="G376" s="174">
        <v>2202.848</v>
      </c>
      <c r="H376" s="174">
        <v>2207.6579999999999</v>
      </c>
      <c r="I376" s="174">
        <v>2274.6179999999999</v>
      </c>
      <c r="J376" s="174">
        <v>2392.1880000000001</v>
      </c>
      <c r="K376" s="175">
        <v>2455.8879999999999</v>
      </c>
      <c r="L376" s="174">
        <v>2496.768</v>
      </c>
      <c r="M376" s="176">
        <v>2504.6179999999999</v>
      </c>
      <c r="N376" s="175">
        <v>2506.6579999999999</v>
      </c>
      <c r="O376" s="174">
        <v>2506.4180000000001</v>
      </c>
      <c r="P376" s="176">
        <v>2508.1979999999999</v>
      </c>
      <c r="Q376" s="177">
        <v>2526.4337999999998</v>
      </c>
      <c r="R376" s="174">
        <v>2567.0880000000002</v>
      </c>
      <c r="S376" s="177">
        <v>2595.498</v>
      </c>
      <c r="T376" s="174">
        <v>2607.4580000000001</v>
      </c>
      <c r="U376" s="173">
        <v>2596.308</v>
      </c>
      <c r="V376" s="173">
        <v>2551.1379999999999</v>
      </c>
      <c r="W376" s="173">
        <v>2541.6280000000002</v>
      </c>
      <c r="X376" s="173">
        <v>2500.7379999999998</v>
      </c>
      <c r="Y376" s="178">
        <v>2347.788</v>
      </c>
    </row>
    <row r="377" spans="1:25" s="146" customFormat="1" x14ac:dyDescent="0.2">
      <c r="A377" s="28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</row>
    <row r="378" spans="1:25" s="146" customFormat="1" x14ac:dyDescent="0.2">
      <c r="A378" s="282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</row>
    <row r="379" spans="1:25" s="146" customFormat="1" x14ac:dyDescent="0.2">
      <c r="A379" s="283" t="s">
        <v>9</v>
      </c>
      <c r="B379" s="164">
        <v>98.469125999999989</v>
      </c>
      <c r="C379" s="165">
        <v>96.763484999999989</v>
      </c>
      <c r="D379" s="165">
        <v>91.192527999999996</v>
      </c>
      <c r="E379" s="165">
        <v>95.542012999999997</v>
      </c>
      <c r="F379" s="165">
        <v>100.98238499999999</v>
      </c>
      <c r="G379" s="165">
        <v>104.110398</v>
      </c>
      <c r="H379" s="165">
        <v>102.72017</v>
      </c>
      <c r="I379" s="165">
        <v>102.35854999999999</v>
      </c>
      <c r="J379" s="165">
        <v>104.701044</v>
      </c>
      <c r="K379" s="165">
        <v>106.133461</v>
      </c>
      <c r="L379" s="165">
        <v>105.79594900000001</v>
      </c>
      <c r="M379" s="165">
        <v>102.535342</v>
      </c>
      <c r="N379" s="165">
        <v>101.048682</v>
      </c>
      <c r="O379" s="165">
        <v>98.003037999999989</v>
      </c>
      <c r="P379" s="165">
        <v>98.848826999999986</v>
      </c>
      <c r="Q379" s="165">
        <v>101.79803899999999</v>
      </c>
      <c r="R379" s="165">
        <v>106.60959399999999</v>
      </c>
      <c r="S379" s="165">
        <v>106.91496199999999</v>
      </c>
      <c r="T379" s="165">
        <v>101.205384</v>
      </c>
      <c r="U379" s="165">
        <v>99.638363999999996</v>
      </c>
      <c r="V379" s="165">
        <v>102.24403700000001</v>
      </c>
      <c r="W379" s="165">
        <v>103.09786199999999</v>
      </c>
      <c r="X379" s="165">
        <v>103.04160999999999</v>
      </c>
      <c r="Y379" s="166">
        <v>97.705705999999992</v>
      </c>
    </row>
    <row r="380" spans="1:25" s="146" customFormat="1" ht="15" thickBot="1" x14ac:dyDescent="0.25">
      <c r="A380" s="284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285">
        <v>12</v>
      </c>
      <c r="B381" s="172">
        <v>1361.2812573741485</v>
      </c>
      <c r="C381" s="173">
        <v>2221.9079999999999</v>
      </c>
      <c r="D381" s="173">
        <v>2189.9879999999998</v>
      </c>
      <c r="E381" s="174">
        <v>2170.0080000000003</v>
      </c>
      <c r="F381" s="174">
        <v>2206.4348</v>
      </c>
      <c r="G381" s="174">
        <v>2190.2379999999998</v>
      </c>
      <c r="H381" s="174">
        <v>2362.9879999999998</v>
      </c>
      <c r="I381" s="174">
        <v>2556.3580000000002</v>
      </c>
      <c r="J381" s="174">
        <v>2585.9780000000001</v>
      </c>
      <c r="K381" s="175">
        <v>2608.3179999999998</v>
      </c>
      <c r="L381" s="174">
        <v>2638.5679999999998</v>
      </c>
      <c r="M381" s="176">
        <v>2621.9479999999999</v>
      </c>
      <c r="N381" s="175">
        <v>2613.558</v>
      </c>
      <c r="O381" s="174">
        <v>2614.0880000000002</v>
      </c>
      <c r="P381" s="176">
        <v>2610.7379999999998</v>
      </c>
      <c r="Q381" s="177">
        <v>2602.73</v>
      </c>
      <c r="R381" s="174">
        <v>2618.348</v>
      </c>
      <c r="S381" s="177">
        <v>2613.078</v>
      </c>
      <c r="T381" s="174">
        <v>2616.1880000000001</v>
      </c>
      <c r="U381" s="173">
        <v>2630.6979999999999</v>
      </c>
      <c r="V381" s="173">
        <v>2608.848</v>
      </c>
      <c r="W381" s="173">
        <v>2582.7179999999998</v>
      </c>
      <c r="X381" s="173">
        <v>2522.348</v>
      </c>
      <c r="Y381" s="178">
        <v>2365.2080000000001</v>
      </c>
    </row>
    <row r="382" spans="1:25" s="146" customFormat="1" x14ac:dyDescent="0.2">
      <c r="A382" s="28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</row>
    <row r="383" spans="1:25" s="146" customFormat="1" x14ac:dyDescent="0.2">
      <c r="A383" s="282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</row>
    <row r="384" spans="1:25" s="146" customFormat="1" x14ac:dyDescent="0.2">
      <c r="A384" s="283" t="s">
        <v>9</v>
      </c>
      <c r="B384" s="164">
        <v>107.22033</v>
      </c>
      <c r="C384" s="165">
        <v>102.583558</v>
      </c>
      <c r="D384" s="165">
        <v>103.437383</v>
      </c>
      <c r="E384" s="165">
        <v>107.905399</v>
      </c>
      <c r="F384" s="165">
        <v>111.650175</v>
      </c>
      <c r="G384" s="165">
        <v>111.70240899999999</v>
      </c>
      <c r="H384" s="165">
        <v>110.33026199999999</v>
      </c>
      <c r="I384" s="165">
        <v>108.46189199999999</v>
      </c>
      <c r="J384" s="165">
        <v>109.05052899999998</v>
      </c>
      <c r="K384" s="165">
        <v>111.98165999999999</v>
      </c>
      <c r="L384" s="165">
        <v>111.015331</v>
      </c>
      <c r="M384" s="165">
        <v>111.28051899999998</v>
      </c>
      <c r="N384" s="165">
        <v>110.94300699999999</v>
      </c>
      <c r="O384" s="165">
        <v>103.993876</v>
      </c>
      <c r="P384" s="165">
        <v>106.219848</v>
      </c>
      <c r="Q384" s="165">
        <v>106.92500700000001</v>
      </c>
      <c r="R384" s="165">
        <v>113.43818499999999</v>
      </c>
      <c r="S384" s="165">
        <v>113.012277</v>
      </c>
      <c r="T384" s="165">
        <v>111.58588699999999</v>
      </c>
      <c r="U384" s="165">
        <v>107.178141</v>
      </c>
      <c r="V384" s="165">
        <v>108.29313599999999</v>
      </c>
      <c r="W384" s="165">
        <v>109.61907599999999</v>
      </c>
      <c r="X384" s="165">
        <v>111.015331</v>
      </c>
      <c r="Y384" s="166">
        <v>106.64977399999999</v>
      </c>
    </row>
    <row r="385" spans="1:25" s="146" customFormat="1" ht="15" thickBot="1" x14ac:dyDescent="0.25">
      <c r="A385" s="284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280">
        <v>13</v>
      </c>
      <c r="B386" s="172">
        <v>1303.5179673741482</v>
      </c>
      <c r="C386" s="173">
        <v>2183.2980000000002</v>
      </c>
      <c r="D386" s="173">
        <v>2119.078</v>
      </c>
      <c r="E386" s="174">
        <v>2121.2280000000001</v>
      </c>
      <c r="F386" s="174">
        <v>2177.0080000000003</v>
      </c>
      <c r="G386" s="174">
        <v>2175.1280000000002</v>
      </c>
      <c r="H386" s="174">
        <v>2322.5679999999998</v>
      </c>
      <c r="I386" s="174">
        <v>2536.7179999999998</v>
      </c>
      <c r="J386" s="174">
        <v>2575.6280000000002</v>
      </c>
      <c r="K386" s="175">
        <v>2600.848</v>
      </c>
      <c r="L386" s="174">
        <v>2636.0080000000003</v>
      </c>
      <c r="M386" s="176">
        <v>2616.828</v>
      </c>
      <c r="N386" s="175">
        <v>2606.8679999999999</v>
      </c>
      <c r="O386" s="174">
        <v>2609.2280000000001</v>
      </c>
      <c r="P386" s="176">
        <v>2602.0679999999998</v>
      </c>
      <c r="Q386" s="177">
        <v>2597.9679999999998</v>
      </c>
      <c r="R386" s="174">
        <v>2608.348</v>
      </c>
      <c r="S386" s="177">
        <v>2608.6979999999999</v>
      </c>
      <c r="T386" s="174">
        <v>2615.0679999999998</v>
      </c>
      <c r="U386" s="173">
        <v>2614.4479999999999</v>
      </c>
      <c r="V386" s="173">
        <v>2598.7580000000003</v>
      </c>
      <c r="W386" s="173">
        <v>2580.848</v>
      </c>
      <c r="X386" s="173">
        <v>2491.7280000000001</v>
      </c>
      <c r="Y386" s="178">
        <v>2365.9580000000001</v>
      </c>
    </row>
    <row r="387" spans="1:25" s="146" customFormat="1" x14ac:dyDescent="0.2">
      <c r="A387" s="28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</row>
    <row r="388" spans="1:25" s="146" customFormat="1" x14ac:dyDescent="0.2">
      <c r="A388" s="282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</row>
    <row r="389" spans="1:25" s="146" customFormat="1" x14ac:dyDescent="0.2">
      <c r="A389" s="283" t="s">
        <v>9</v>
      </c>
      <c r="B389" s="164">
        <v>97.557040000000001</v>
      </c>
      <c r="C389" s="165">
        <v>92.357748000000001</v>
      </c>
      <c r="D389" s="165">
        <v>92.512440999999995</v>
      </c>
      <c r="E389" s="165">
        <v>93.894632999999999</v>
      </c>
      <c r="F389" s="165">
        <v>97.323995999999994</v>
      </c>
      <c r="G389" s="165">
        <v>96.839826999999985</v>
      </c>
      <c r="H389" s="165">
        <v>95.981983999999997</v>
      </c>
      <c r="I389" s="165">
        <v>94.513404999999992</v>
      </c>
      <c r="J389" s="165">
        <v>95.312986999999993</v>
      </c>
      <c r="K389" s="165">
        <v>96.960366999999991</v>
      </c>
      <c r="L389" s="165">
        <v>97.872453000000007</v>
      </c>
      <c r="M389" s="165">
        <v>97.492751999999996</v>
      </c>
      <c r="N389" s="165">
        <v>97.711732999999995</v>
      </c>
      <c r="O389" s="165">
        <v>91.827371999999997</v>
      </c>
      <c r="P389" s="165">
        <v>91.961974999999995</v>
      </c>
      <c r="Q389" s="165">
        <v>94.330585999999997</v>
      </c>
      <c r="R389" s="165">
        <v>101.30985199999999</v>
      </c>
      <c r="S389" s="165">
        <v>101.569013</v>
      </c>
      <c r="T389" s="165">
        <v>95.304950999999988</v>
      </c>
      <c r="U389" s="165">
        <v>94.451125999999988</v>
      </c>
      <c r="V389" s="165">
        <v>96.508341999999999</v>
      </c>
      <c r="W389" s="165">
        <v>97.834282000000002</v>
      </c>
      <c r="X389" s="165">
        <v>97.870444000000006</v>
      </c>
      <c r="Y389" s="166">
        <v>99.240582000000003</v>
      </c>
    </row>
    <row r="390" spans="1:25" s="146" customFormat="1" ht="15" thickBot="1" x14ac:dyDescent="0.25">
      <c r="A390" s="284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285">
        <v>14</v>
      </c>
      <c r="B391" s="172">
        <v>1326.6232833741483</v>
      </c>
      <c r="C391" s="173">
        <v>2185.0279999999998</v>
      </c>
      <c r="D391" s="173">
        <v>2095.2380000000003</v>
      </c>
      <c r="E391" s="174">
        <v>2087.2380000000003</v>
      </c>
      <c r="F391" s="174">
        <v>2181.6979999999999</v>
      </c>
      <c r="G391" s="174">
        <v>2204.6280000000002</v>
      </c>
      <c r="H391" s="174">
        <v>2357.6979999999999</v>
      </c>
      <c r="I391" s="174">
        <v>2549.4679999999998</v>
      </c>
      <c r="J391" s="174">
        <v>2588.098</v>
      </c>
      <c r="K391" s="175">
        <v>2612.078</v>
      </c>
      <c r="L391" s="174">
        <v>2643.4879999999998</v>
      </c>
      <c r="M391" s="176">
        <v>2628.538</v>
      </c>
      <c r="N391" s="175">
        <v>2618.038</v>
      </c>
      <c r="O391" s="174">
        <v>2631.9079999999999</v>
      </c>
      <c r="P391" s="176">
        <v>2625.6179999999999</v>
      </c>
      <c r="Q391" s="177">
        <v>2611.9380000000001</v>
      </c>
      <c r="R391" s="174">
        <v>2621.3580000000002</v>
      </c>
      <c r="S391" s="177">
        <v>2614.2179999999998</v>
      </c>
      <c r="T391" s="174">
        <v>2632.9679999999998</v>
      </c>
      <c r="U391" s="173">
        <v>2634.078</v>
      </c>
      <c r="V391" s="173">
        <v>2611.4079999999999</v>
      </c>
      <c r="W391" s="173">
        <v>2582.6480000000001</v>
      </c>
      <c r="X391" s="173">
        <v>2496.7580000000003</v>
      </c>
      <c r="Y391" s="178">
        <v>2381.1680000000001</v>
      </c>
    </row>
    <row r="392" spans="1:25" s="146" customFormat="1" x14ac:dyDescent="0.2">
      <c r="A392" s="28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</row>
    <row r="393" spans="1:25" s="146" customFormat="1" x14ac:dyDescent="0.2">
      <c r="A393" s="282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</row>
    <row r="394" spans="1:25" s="146" customFormat="1" x14ac:dyDescent="0.2">
      <c r="A394" s="283" t="s">
        <v>9</v>
      </c>
      <c r="B394" s="164">
        <v>101.42235599999999</v>
      </c>
      <c r="C394" s="165">
        <v>94.720331999999999</v>
      </c>
      <c r="D394" s="165">
        <v>94.631935999999996</v>
      </c>
      <c r="E394" s="165">
        <v>95.160302999999999</v>
      </c>
      <c r="F394" s="165">
        <v>101.562986</v>
      </c>
      <c r="G394" s="165">
        <v>101.800048</v>
      </c>
      <c r="H394" s="165">
        <v>100.666972</v>
      </c>
      <c r="I394" s="165">
        <v>98.643908999999994</v>
      </c>
      <c r="J394" s="165">
        <v>99.240582000000003</v>
      </c>
      <c r="K394" s="165">
        <v>100.447991</v>
      </c>
      <c r="L394" s="165">
        <v>100.17677599999999</v>
      </c>
      <c r="M394" s="165">
        <v>101.155159</v>
      </c>
      <c r="N394" s="165">
        <v>100.695098</v>
      </c>
      <c r="O394" s="165">
        <v>94.465188999999995</v>
      </c>
      <c r="P394" s="165">
        <v>96.341594999999998</v>
      </c>
      <c r="Q394" s="165">
        <v>99.714705999999993</v>
      </c>
      <c r="R394" s="165">
        <v>104.50416199999999</v>
      </c>
      <c r="S394" s="165">
        <v>105.05462799999999</v>
      </c>
      <c r="T394" s="165">
        <v>103.489617</v>
      </c>
      <c r="U394" s="165">
        <v>100.13056900000001</v>
      </c>
      <c r="V394" s="165">
        <v>102.169704</v>
      </c>
      <c r="W394" s="165">
        <v>102.72820599999999</v>
      </c>
      <c r="X394" s="165">
        <v>101.61120199999999</v>
      </c>
      <c r="Y394" s="166">
        <v>101.820138</v>
      </c>
    </row>
    <row r="395" spans="1:25" s="146" customFormat="1" ht="15" thickBot="1" x14ac:dyDescent="0.25">
      <c r="A395" s="284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280">
        <v>15</v>
      </c>
      <c r="B396" s="172">
        <v>720.36092737414833</v>
      </c>
      <c r="C396" s="173">
        <v>2216.2980000000002</v>
      </c>
      <c r="D396" s="173">
        <v>2174.078</v>
      </c>
      <c r="E396" s="174">
        <v>2153.8179999999998</v>
      </c>
      <c r="F396" s="174">
        <v>2206.3679999999999</v>
      </c>
      <c r="G396" s="174">
        <v>2211.1880000000001</v>
      </c>
      <c r="H396" s="174">
        <v>2440.6480000000001</v>
      </c>
      <c r="I396" s="174">
        <v>2593.9180000000001</v>
      </c>
      <c r="J396" s="174">
        <v>2669.2580000000003</v>
      </c>
      <c r="K396" s="175">
        <v>2709.2180000000003</v>
      </c>
      <c r="L396" s="174">
        <v>2747.788</v>
      </c>
      <c r="M396" s="176">
        <v>2733.3780000000002</v>
      </c>
      <c r="N396" s="175">
        <v>2719.4380000000001</v>
      </c>
      <c r="O396" s="174">
        <v>2727.6179999999999</v>
      </c>
      <c r="P396" s="176">
        <v>2722.6880000000001</v>
      </c>
      <c r="Q396" s="177">
        <v>2715.7080000000001</v>
      </c>
      <c r="R396" s="174">
        <v>2730.828</v>
      </c>
      <c r="S396" s="177">
        <v>2726.0080000000003</v>
      </c>
      <c r="T396" s="174">
        <v>2745.2379999999998</v>
      </c>
      <c r="U396" s="173">
        <v>2740.4680000000003</v>
      </c>
      <c r="V396" s="173">
        <v>2688.0279999999998</v>
      </c>
      <c r="W396" s="173">
        <v>2651.8380000000002</v>
      </c>
      <c r="X396" s="173">
        <v>2526.0880000000002</v>
      </c>
      <c r="Y396" s="178">
        <v>2371.7980000000002</v>
      </c>
    </row>
    <row r="397" spans="1:25" s="146" customFormat="1" x14ac:dyDescent="0.2">
      <c r="A397" s="28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</row>
    <row r="398" spans="1:25" s="146" customFormat="1" x14ac:dyDescent="0.2">
      <c r="A398" s="282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</row>
    <row r="399" spans="1:25" s="146" customFormat="1" x14ac:dyDescent="0.2">
      <c r="A399" s="283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</row>
    <row r="400" spans="1:25" s="146" customFormat="1" ht="15" thickBot="1" x14ac:dyDescent="0.25">
      <c r="A400" s="284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285">
        <v>16</v>
      </c>
      <c r="B401" s="172">
        <v>1483.8090843741484</v>
      </c>
      <c r="C401" s="173">
        <v>2220.268</v>
      </c>
      <c r="D401" s="173">
        <v>21812.018</v>
      </c>
      <c r="E401" s="174">
        <v>2168.518</v>
      </c>
      <c r="F401" s="174">
        <v>2201.8679999999999</v>
      </c>
      <c r="G401" s="174">
        <v>2206.2280000000001</v>
      </c>
      <c r="H401" s="174">
        <v>2394.9079999999999</v>
      </c>
      <c r="I401" s="174">
        <v>2549.4879999999998</v>
      </c>
      <c r="J401" s="174">
        <v>2602.6680000000001</v>
      </c>
      <c r="K401" s="175">
        <v>2636.9180000000001</v>
      </c>
      <c r="L401" s="174">
        <v>2670.1280000000002</v>
      </c>
      <c r="M401" s="176">
        <v>2658.6579999999999</v>
      </c>
      <c r="N401" s="175">
        <v>2650.748</v>
      </c>
      <c r="O401" s="174">
        <v>2655.5679999999998</v>
      </c>
      <c r="P401" s="176">
        <v>2654.558</v>
      </c>
      <c r="Q401" s="177">
        <v>2644.0880000000002</v>
      </c>
      <c r="R401" s="174">
        <v>2654.288</v>
      </c>
      <c r="S401" s="177">
        <v>2644.8879999999999</v>
      </c>
      <c r="T401" s="174">
        <v>2651.3380000000002</v>
      </c>
      <c r="U401" s="173">
        <v>2636.0480000000002</v>
      </c>
      <c r="V401" s="173">
        <v>2606.348</v>
      </c>
      <c r="W401" s="173">
        <v>2565.3980000000001</v>
      </c>
      <c r="X401" s="173">
        <v>2504.5880000000002</v>
      </c>
      <c r="Y401" s="178">
        <v>2376.8179999999998</v>
      </c>
    </row>
    <row r="402" spans="1:25" s="146" customFormat="1" x14ac:dyDescent="0.2">
      <c r="A402" s="286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</row>
    <row r="403" spans="1:25" s="146" customFormat="1" x14ac:dyDescent="0.2">
      <c r="A403" s="287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</row>
    <row r="404" spans="1:25" s="146" customFormat="1" x14ac:dyDescent="0.2">
      <c r="A404" s="288" t="s">
        <v>9</v>
      </c>
      <c r="B404" s="164">
        <v>127.71815700000001</v>
      </c>
      <c r="C404" s="165">
        <v>122.06081300000001</v>
      </c>
      <c r="D404" s="165">
        <v>122.018624</v>
      </c>
      <c r="E404" s="165">
        <v>123.278267</v>
      </c>
      <c r="F404" s="165">
        <v>125.58259</v>
      </c>
      <c r="G404" s="165">
        <v>126.01251600000001</v>
      </c>
      <c r="H404" s="165">
        <v>124.41937899999999</v>
      </c>
      <c r="I404" s="165">
        <v>125.90603900000001</v>
      </c>
      <c r="J404" s="165">
        <v>124.66045899999999</v>
      </c>
      <c r="K404" s="165">
        <v>124.003516</v>
      </c>
      <c r="L404" s="165">
        <v>124.513802</v>
      </c>
      <c r="M404" s="165">
        <v>124.94372799999999</v>
      </c>
      <c r="N404" s="165">
        <v>124.353082</v>
      </c>
      <c r="O404" s="165">
        <v>120.009624</v>
      </c>
      <c r="P404" s="165">
        <v>120.967917</v>
      </c>
      <c r="Q404" s="165">
        <v>123.824715</v>
      </c>
      <c r="R404" s="165">
        <v>127.08130399999999</v>
      </c>
      <c r="S404" s="165">
        <v>130.46446</v>
      </c>
      <c r="T404" s="165">
        <v>124.94171899999999</v>
      </c>
      <c r="U404" s="165">
        <v>124.31892899999998</v>
      </c>
      <c r="V404" s="165">
        <v>125.69911199999999</v>
      </c>
      <c r="W404" s="165">
        <v>127.133538</v>
      </c>
      <c r="X404" s="165">
        <v>127.57752699999999</v>
      </c>
      <c r="Y404" s="166">
        <v>126.966791</v>
      </c>
    </row>
    <row r="405" spans="1:25" s="146" customFormat="1" ht="15" thickBot="1" x14ac:dyDescent="0.25">
      <c r="A405" s="289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280">
        <v>17</v>
      </c>
      <c r="B406" s="172">
        <v>1239.7381683741482</v>
      </c>
      <c r="C406" s="173">
        <v>2255.6080000000002</v>
      </c>
      <c r="D406" s="173">
        <v>2227.2080000000001</v>
      </c>
      <c r="E406" s="174">
        <v>2207.248</v>
      </c>
      <c r="F406" s="174">
        <v>2215.1280000000002</v>
      </c>
      <c r="G406" s="174">
        <v>2196.5480000000002</v>
      </c>
      <c r="H406" s="174">
        <v>2229.848</v>
      </c>
      <c r="I406" s="174">
        <v>2394.7080000000001</v>
      </c>
      <c r="J406" s="174">
        <v>2568.2980000000002</v>
      </c>
      <c r="K406" s="175">
        <v>2617.768</v>
      </c>
      <c r="L406" s="174">
        <v>2633.7980000000002</v>
      </c>
      <c r="M406" s="176">
        <v>2635.8780000000002</v>
      </c>
      <c r="N406" s="175">
        <v>2631.4479999999999</v>
      </c>
      <c r="O406" s="174">
        <v>2623.8380000000002</v>
      </c>
      <c r="P406" s="176">
        <v>2626.3780000000002</v>
      </c>
      <c r="Q406" s="177">
        <v>2630.6480000000001</v>
      </c>
      <c r="R406" s="174">
        <v>2625.1379999999999</v>
      </c>
      <c r="S406" s="177">
        <v>2656.5679999999998</v>
      </c>
      <c r="T406" s="174">
        <v>2674.4079999999999</v>
      </c>
      <c r="U406" s="173">
        <v>2660.0080000000003</v>
      </c>
      <c r="V406" s="173">
        <v>2656.1979999999999</v>
      </c>
      <c r="W406" s="173">
        <v>2606.6880000000001</v>
      </c>
      <c r="X406" s="173">
        <v>2548.248</v>
      </c>
      <c r="Y406" s="178">
        <v>2381.6579999999999</v>
      </c>
    </row>
    <row r="407" spans="1:25" s="146" customFormat="1" x14ac:dyDescent="0.2">
      <c r="A407" s="286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</row>
    <row r="408" spans="1:25" s="146" customFormat="1" x14ac:dyDescent="0.2">
      <c r="A408" s="287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</row>
    <row r="409" spans="1:25" s="146" customFormat="1" x14ac:dyDescent="0.2">
      <c r="A409" s="288" t="s">
        <v>9</v>
      </c>
      <c r="B409" s="164">
        <v>86.887241000000003</v>
      </c>
      <c r="C409" s="165">
        <v>83.246932999999999</v>
      </c>
      <c r="D409" s="165">
        <v>83.355418999999998</v>
      </c>
      <c r="E409" s="165">
        <v>83.982226999999995</v>
      </c>
      <c r="F409" s="165">
        <v>85.947029000000001</v>
      </c>
      <c r="G409" s="165">
        <v>85.726039</v>
      </c>
      <c r="H409" s="165">
        <v>85.611525999999998</v>
      </c>
      <c r="I409" s="165">
        <v>84.400098999999997</v>
      </c>
      <c r="J409" s="165">
        <v>84.590953999999996</v>
      </c>
      <c r="K409" s="165">
        <v>85.438751999999994</v>
      </c>
      <c r="L409" s="165">
        <v>85.529156999999998</v>
      </c>
      <c r="M409" s="165">
        <v>84.594971999999999</v>
      </c>
      <c r="N409" s="165">
        <v>85.223788999999996</v>
      </c>
      <c r="O409" s="165">
        <v>82.662313999999995</v>
      </c>
      <c r="P409" s="165">
        <v>83.704984999999994</v>
      </c>
      <c r="Q409" s="165">
        <v>85.979173000000003</v>
      </c>
      <c r="R409" s="165">
        <v>87.391499999999994</v>
      </c>
      <c r="S409" s="165">
        <v>89.647607000000008</v>
      </c>
      <c r="T409" s="165">
        <v>85.107266999999993</v>
      </c>
      <c r="U409" s="165">
        <v>84.518630000000002</v>
      </c>
      <c r="V409" s="165">
        <v>84.980699999999999</v>
      </c>
      <c r="W409" s="165">
        <v>86.248379</v>
      </c>
      <c r="X409" s="165">
        <v>87.439716000000004</v>
      </c>
      <c r="Y409" s="166">
        <v>88.012280999999987</v>
      </c>
    </row>
    <row r="410" spans="1:25" s="146" customFormat="1" ht="15" thickBot="1" x14ac:dyDescent="0.25">
      <c r="A410" s="289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290">
        <v>18</v>
      </c>
      <c r="B411" s="172">
        <v>1279.8842553741483</v>
      </c>
      <c r="C411" s="173">
        <v>2243.848</v>
      </c>
      <c r="D411" s="173">
        <v>2206.7779999999998</v>
      </c>
      <c r="E411" s="174">
        <v>2140.1379999999999</v>
      </c>
      <c r="F411" s="174">
        <v>2135.6979999999999</v>
      </c>
      <c r="G411" s="174">
        <v>2184.6880000000001</v>
      </c>
      <c r="H411" s="174">
        <v>2220.9679999999998</v>
      </c>
      <c r="I411" s="174">
        <v>2274.0480000000002</v>
      </c>
      <c r="J411" s="174">
        <v>2369.9279999999999</v>
      </c>
      <c r="K411" s="175">
        <v>2456.9580000000001</v>
      </c>
      <c r="L411" s="174">
        <v>2510.1280000000002</v>
      </c>
      <c r="M411" s="176">
        <v>2532.808</v>
      </c>
      <c r="N411" s="175">
        <v>2530.518</v>
      </c>
      <c r="O411" s="174">
        <v>2536.5480000000002</v>
      </c>
      <c r="P411" s="176">
        <v>2552.498</v>
      </c>
      <c r="Q411" s="177">
        <v>2570.1480000000001</v>
      </c>
      <c r="R411" s="174">
        <v>2575.998</v>
      </c>
      <c r="S411" s="177">
        <v>2607.6379999999999</v>
      </c>
      <c r="T411" s="174">
        <v>2620.0480000000002</v>
      </c>
      <c r="U411" s="173">
        <v>2609.6779999999999</v>
      </c>
      <c r="V411" s="173">
        <v>2614.8179999999998</v>
      </c>
      <c r="W411" s="173">
        <v>2576.018</v>
      </c>
      <c r="X411" s="173">
        <v>2490.8879999999999</v>
      </c>
      <c r="Y411" s="178">
        <v>2362.1880000000001</v>
      </c>
    </row>
    <row r="412" spans="1:25" s="146" customFormat="1" x14ac:dyDescent="0.2">
      <c r="A412" s="28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</row>
    <row r="413" spans="1:25" s="146" customFormat="1" x14ac:dyDescent="0.2">
      <c r="A413" s="282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</row>
    <row r="414" spans="1:25" s="146" customFormat="1" x14ac:dyDescent="0.2">
      <c r="A414" s="283" t="s">
        <v>9</v>
      </c>
      <c r="B414" s="164">
        <v>93.603328000000005</v>
      </c>
      <c r="C414" s="165">
        <v>90.372855999999999</v>
      </c>
      <c r="D414" s="165">
        <v>90.358792999999991</v>
      </c>
      <c r="E414" s="165">
        <v>91.26284299999999</v>
      </c>
      <c r="F414" s="165">
        <v>93.085005999999993</v>
      </c>
      <c r="G414" s="165">
        <v>96.622855000000001</v>
      </c>
      <c r="H414" s="165">
        <v>95.321022999999997</v>
      </c>
      <c r="I414" s="165">
        <v>90.694295999999994</v>
      </c>
      <c r="J414" s="165">
        <v>95.132176999999999</v>
      </c>
      <c r="K414" s="165">
        <v>95.489778999999999</v>
      </c>
      <c r="L414" s="165">
        <v>92.080506</v>
      </c>
      <c r="M414" s="165">
        <v>92.651061999999996</v>
      </c>
      <c r="N414" s="165">
        <v>93.522967999999992</v>
      </c>
      <c r="O414" s="165">
        <v>87.626553000000001</v>
      </c>
      <c r="P414" s="165">
        <v>88.291532000000004</v>
      </c>
      <c r="Q414" s="165">
        <v>91.246770999999995</v>
      </c>
      <c r="R414" s="165">
        <v>97.123096000000004</v>
      </c>
      <c r="S414" s="165">
        <v>97.643426999999988</v>
      </c>
      <c r="T414" s="165">
        <v>91.917776999999987</v>
      </c>
      <c r="U414" s="165">
        <v>92.122694999999993</v>
      </c>
      <c r="V414" s="165">
        <v>95.260752999999994</v>
      </c>
      <c r="W414" s="165">
        <v>95.268788999999998</v>
      </c>
      <c r="X414" s="165">
        <v>95.130167999999998</v>
      </c>
      <c r="Y414" s="166">
        <v>94.185937999999993</v>
      </c>
    </row>
    <row r="415" spans="1:25" s="146" customFormat="1" ht="15" thickBot="1" x14ac:dyDescent="0.25">
      <c r="A415" s="284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285">
        <v>19</v>
      </c>
      <c r="B416" s="172">
        <v>1394.6422593741484</v>
      </c>
      <c r="C416" s="173">
        <v>2220.078</v>
      </c>
      <c r="D416" s="173">
        <v>2165.748</v>
      </c>
      <c r="E416" s="174">
        <v>2140.248</v>
      </c>
      <c r="F416" s="174">
        <v>2172.808</v>
      </c>
      <c r="G416" s="174">
        <v>2037.4180000000001</v>
      </c>
      <c r="H416" s="174">
        <v>2348.2080000000001</v>
      </c>
      <c r="I416" s="174">
        <v>2552.6480000000001</v>
      </c>
      <c r="J416" s="174">
        <v>2585.8679999999999</v>
      </c>
      <c r="K416" s="175">
        <v>2606.4317999999998</v>
      </c>
      <c r="L416" s="174">
        <v>2620.4279999999999</v>
      </c>
      <c r="M416" s="176">
        <v>2611.1680000000001</v>
      </c>
      <c r="N416" s="175">
        <v>2600.4879999999998</v>
      </c>
      <c r="O416" s="174">
        <v>2602.038</v>
      </c>
      <c r="P416" s="176">
        <v>2601.6480000000001</v>
      </c>
      <c r="Q416" s="177">
        <v>2599.6080000000002</v>
      </c>
      <c r="R416" s="174">
        <v>2603.498</v>
      </c>
      <c r="S416" s="177">
        <v>2600.3980000000001</v>
      </c>
      <c r="T416" s="174">
        <v>2602.788</v>
      </c>
      <c r="U416" s="173">
        <v>2603.2179999999998</v>
      </c>
      <c r="V416" s="173">
        <v>2587.2379999999998</v>
      </c>
      <c r="W416" s="173">
        <v>2564.2779999999998</v>
      </c>
      <c r="X416" s="173">
        <v>2465.6979999999999</v>
      </c>
      <c r="Y416" s="178">
        <v>2356.6779999999999</v>
      </c>
    </row>
    <row r="417" spans="1:25" s="146" customFormat="1" x14ac:dyDescent="0.2">
      <c r="A417" s="286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</row>
    <row r="418" spans="1:25" s="146" customFormat="1" x14ac:dyDescent="0.2">
      <c r="A418" s="287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</row>
    <row r="419" spans="1:25" s="146" customFormat="1" x14ac:dyDescent="0.2">
      <c r="A419" s="288" t="s">
        <v>9</v>
      </c>
      <c r="B419" s="164">
        <v>112.801332</v>
      </c>
      <c r="C419" s="165">
        <v>106.97924999999999</v>
      </c>
      <c r="D419" s="165">
        <v>105.570941</v>
      </c>
      <c r="E419" s="165">
        <v>107.69043599999999</v>
      </c>
      <c r="F419" s="165">
        <v>110.046993</v>
      </c>
      <c r="G419" s="165">
        <v>113.61698599999998</v>
      </c>
      <c r="H419" s="165">
        <v>111.62807599999999</v>
      </c>
      <c r="I419" s="165">
        <v>110.263965</v>
      </c>
      <c r="J419" s="165">
        <v>111.88924600000001</v>
      </c>
      <c r="K419" s="165">
        <v>112.493955</v>
      </c>
      <c r="L419" s="165">
        <v>113.36385199999999</v>
      </c>
      <c r="M419" s="165">
        <v>114.175488</v>
      </c>
      <c r="N419" s="165">
        <v>109.625103</v>
      </c>
      <c r="O419" s="165">
        <v>105.46848199999999</v>
      </c>
      <c r="P419" s="165">
        <v>106.089263</v>
      </c>
      <c r="Q419" s="165">
        <v>108.78735</v>
      </c>
      <c r="R419" s="165">
        <v>110.987205</v>
      </c>
      <c r="S419" s="165">
        <v>116.02376799999999</v>
      </c>
      <c r="T419" s="165">
        <v>109.34585199999999</v>
      </c>
      <c r="U419" s="165">
        <v>107.57994100000001</v>
      </c>
      <c r="V419" s="165">
        <v>110.93095299999999</v>
      </c>
      <c r="W419" s="165">
        <v>111.194132</v>
      </c>
      <c r="X419" s="165">
        <v>112.88370099999999</v>
      </c>
      <c r="Y419" s="166">
        <v>112.44975700000001</v>
      </c>
    </row>
    <row r="420" spans="1:25" s="146" customFormat="1" ht="15" thickBot="1" x14ac:dyDescent="0.25">
      <c r="A420" s="289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280">
        <v>20</v>
      </c>
      <c r="B421" s="172">
        <v>1391.7841173741483</v>
      </c>
      <c r="C421" s="173">
        <v>2208.4079999999999</v>
      </c>
      <c r="D421" s="173">
        <v>2132.4580000000001</v>
      </c>
      <c r="E421" s="174">
        <v>2105.308</v>
      </c>
      <c r="F421" s="174">
        <v>2161.1379999999999</v>
      </c>
      <c r="G421" s="174">
        <v>2038.1980000000001</v>
      </c>
      <c r="H421" s="174">
        <v>2320.9780000000001</v>
      </c>
      <c r="I421" s="174">
        <v>2521.4879999999998</v>
      </c>
      <c r="J421" s="174">
        <v>2566.1579999999999</v>
      </c>
      <c r="K421" s="175">
        <v>2590.8679999999999</v>
      </c>
      <c r="L421" s="174">
        <v>2601.7779999999998</v>
      </c>
      <c r="M421" s="176">
        <v>2600.6179999999999</v>
      </c>
      <c r="N421" s="175">
        <v>2599.1579999999999</v>
      </c>
      <c r="O421" s="174">
        <v>2600.3580000000002</v>
      </c>
      <c r="P421" s="176">
        <v>2596.768</v>
      </c>
      <c r="Q421" s="177">
        <v>2588.5279999999998</v>
      </c>
      <c r="R421" s="174">
        <v>2596.9679999999998</v>
      </c>
      <c r="S421" s="177">
        <v>2593.058</v>
      </c>
      <c r="T421" s="174">
        <v>2597.268</v>
      </c>
      <c r="U421" s="173">
        <v>2598.1779999999999</v>
      </c>
      <c r="V421" s="173">
        <v>2589.7580000000003</v>
      </c>
      <c r="W421" s="173">
        <v>2575.2980000000002</v>
      </c>
      <c r="X421" s="173">
        <v>2521.7280000000001</v>
      </c>
      <c r="Y421" s="178">
        <v>2356.848</v>
      </c>
    </row>
    <row r="422" spans="1:25" s="146" customFormat="1" x14ac:dyDescent="0.2">
      <c r="A422" s="286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</row>
    <row r="423" spans="1:25" s="146" customFormat="1" x14ac:dyDescent="0.2">
      <c r="A423" s="287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</row>
    <row r="424" spans="1:25" s="146" customFormat="1" x14ac:dyDescent="0.2">
      <c r="A424" s="288" t="s">
        <v>9</v>
      </c>
      <c r="B424" s="164">
        <v>112.32319</v>
      </c>
      <c r="C424" s="165">
        <v>106.575441</v>
      </c>
      <c r="D424" s="165">
        <v>105.26959100000001</v>
      </c>
      <c r="E424" s="165">
        <v>106.62365699999999</v>
      </c>
      <c r="F424" s="165">
        <v>108.692927</v>
      </c>
      <c r="G424" s="165">
        <v>112.39551400000001</v>
      </c>
      <c r="H424" s="165">
        <v>111.895273</v>
      </c>
      <c r="I424" s="165">
        <v>111.143907</v>
      </c>
      <c r="J424" s="165">
        <v>113.008259</v>
      </c>
      <c r="K424" s="165">
        <v>112.49194600000001</v>
      </c>
      <c r="L424" s="165">
        <v>113.16094299999999</v>
      </c>
      <c r="M424" s="165">
        <v>113.38795999999999</v>
      </c>
      <c r="N424" s="165">
        <v>113.47434700000001</v>
      </c>
      <c r="O424" s="165">
        <v>108.37751400000001</v>
      </c>
      <c r="P424" s="165">
        <v>104.50014399999999</v>
      </c>
      <c r="Q424" s="165">
        <v>107.907408</v>
      </c>
      <c r="R424" s="165">
        <v>114.529072</v>
      </c>
      <c r="S424" s="165">
        <v>115.18400600000001</v>
      </c>
      <c r="T424" s="165">
        <v>108.729089</v>
      </c>
      <c r="U424" s="165">
        <v>108.18464999999999</v>
      </c>
      <c r="V424" s="165">
        <v>112.03590299999999</v>
      </c>
      <c r="W424" s="165">
        <v>112.23881199999998</v>
      </c>
      <c r="X424" s="165">
        <v>113.68930999999999</v>
      </c>
      <c r="Y424" s="166">
        <v>113.56876999999999</v>
      </c>
    </row>
    <row r="425" spans="1:25" s="146" customFormat="1" ht="15" thickBot="1" x14ac:dyDescent="0.25">
      <c r="A425" s="289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291">
        <v>21</v>
      </c>
      <c r="B426" s="172">
        <v>1518.0827703741484</v>
      </c>
      <c r="C426" s="173">
        <v>2208.0880000000002</v>
      </c>
      <c r="D426" s="173">
        <v>2151.3380000000002</v>
      </c>
      <c r="E426" s="174">
        <v>2106.848</v>
      </c>
      <c r="F426" s="174">
        <v>2154.9679999999998</v>
      </c>
      <c r="G426" s="174">
        <v>2148.308</v>
      </c>
      <c r="H426" s="174">
        <v>2212.4279999999999</v>
      </c>
      <c r="I426" s="174">
        <v>2511.9079999999999</v>
      </c>
      <c r="J426" s="174">
        <v>2555.1179999999999</v>
      </c>
      <c r="K426" s="175">
        <v>2603.3179999999998</v>
      </c>
      <c r="L426" s="174">
        <v>2649.2779999999998</v>
      </c>
      <c r="M426" s="176">
        <v>2650.1079999999997</v>
      </c>
      <c r="N426" s="175">
        <v>2637.9580000000001</v>
      </c>
      <c r="O426" s="174">
        <v>2641.788</v>
      </c>
      <c r="P426" s="176">
        <v>2639.3580000000002</v>
      </c>
      <c r="Q426" s="177">
        <v>2609.6480000000001</v>
      </c>
      <c r="R426" s="174">
        <v>2613.3580000000002</v>
      </c>
      <c r="S426" s="177">
        <v>2598.498</v>
      </c>
      <c r="T426" s="174">
        <v>2618.1680000000001</v>
      </c>
      <c r="U426" s="173">
        <v>2631.3780000000002</v>
      </c>
      <c r="V426" s="173">
        <v>2609.9780000000001</v>
      </c>
      <c r="W426" s="173">
        <v>2581.4380000000001</v>
      </c>
      <c r="X426" s="173">
        <v>2524.3879999999999</v>
      </c>
      <c r="Y426" s="178">
        <v>2355.2280000000001</v>
      </c>
    </row>
    <row r="427" spans="1:25" s="146" customFormat="1" x14ac:dyDescent="0.2">
      <c r="A427" s="286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</row>
    <row r="428" spans="1:25" s="146" customFormat="1" x14ac:dyDescent="0.2">
      <c r="A428" s="287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</row>
    <row r="429" spans="1:25" s="146" customFormat="1" x14ac:dyDescent="0.2">
      <c r="A429" s="288" t="s">
        <v>9</v>
      </c>
      <c r="B429" s="164">
        <v>133.451843</v>
      </c>
      <c r="C429" s="165">
        <v>126.082831</v>
      </c>
      <c r="D429" s="165">
        <v>124.52987400000001</v>
      </c>
      <c r="E429" s="165">
        <v>127.89294</v>
      </c>
      <c r="F429" s="165">
        <v>135.07913299999998</v>
      </c>
      <c r="G429" s="165">
        <v>135.571338</v>
      </c>
      <c r="H429" s="165">
        <v>134.058561</v>
      </c>
      <c r="I429" s="165">
        <v>131.487041</v>
      </c>
      <c r="J429" s="165">
        <v>134.40611799999999</v>
      </c>
      <c r="K429" s="165">
        <v>134.48848699999999</v>
      </c>
      <c r="L429" s="165">
        <v>133.797391</v>
      </c>
      <c r="M429" s="165">
        <v>135.211727</v>
      </c>
      <c r="N429" s="165">
        <v>135.657725</v>
      </c>
      <c r="O429" s="165">
        <v>130.28364999999999</v>
      </c>
      <c r="P429" s="165">
        <v>130.741702</v>
      </c>
      <c r="Q429" s="165">
        <v>133.893823</v>
      </c>
      <c r="R429" s="165">
        <v>138.193083</v>
      </c>
      <c r="S429" s="165">
        <v>139.16945699999999</v>
      </c>
      <c r="T429" s="165">
        <v>135.792328</v>
      </c>
      <c r="U429" s="165">
        <v>128.25656899999998</v>
      </c>
      <c r="V429" s="165">
        <v>132.35291999999998</v>
      </c>
      <c r="W429" s="165">
        <v>132.25447899999998</v>
      </c>
      <c r="X429" s="165">
        <v>131.06113299999998</v>
      </c>
      <c r="Y429" s="166">
        <v>133.47193300000001</v>
      </c>
    </row>
    <row r="430" spans="1:25" s="146" customFormat="1" ht="15" thickBot="1" x14ac:dyDescent="0.25">
      <c r="A430" s="289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280">
        <v>22</v>
      </c>
      <c r="B431" s="172">
        <v>1503.2996913741483</v>
      </c>
      <c r="C431" s="173">
        <v>2219.268</v>
      </c>
      <c r="D431" s="173">
        <v>2186.598</v>
      </c>
      <c r="E431" s="174">
        <v>2156.4479999999999</v>
      </c>
      <c r="F431" s="174">
        <v>2192.9180000000001</v>
      </c>
      <c r="G431" s="174">
        <v>2207.748</v>
      </c>
      <c r="H431" s="174">
        <v>2354.2980000000002</v>
      </c>
      <c r="I431" s="174">
        <v>2559.1280000000002</v>
      </c>
      <c r="J431" s="174">
        <v>2602.1280000000002</v>
      </c>
      <c r="K431" s="175">
        <v>2638.538</v>
      </c>
      <c r="L431" s="174">
        <v>2660.8679999999999</v>
      </c>
      <c r="M431" s="176">
        <v>2652.4580000000001</v>
      </c>
      <c r="N431" s="175">
        <v>2645.2379999999998</v>
      </c>
      <c r="O431" s="174">
        <v>2650.768</v>
      </c>
      <c r="P431" s="176">
        <v>2651.3179999999998</v>
      </c>
      <c r="Q431" s="177">
        <v>2638.248</v>
      </c>
      <c r="R431" s="174">
        <v>2647.288</v>
      </c>
      <c r="S431" s="177">
        <v>2645.4780000000001</v>
      </c>
      <c r="T431" s="174">
        <v>2650.018</v>
      </c>
      <c r="U431" s="173">
        <v>2649.498</v>
      </c>
      <c r="V431" s="173">
        <v>2621.6880000000001</v>
      </c>
      <c r="W431" s="173">
        <v>2604.4580000000001</v>
      </c>
      <c r="X431" s="173">
        <v>2555.2580000000003</v>
      </c>
      <c r="Y431" s="178">
        <v>2369.5880000000002</v>
      </c>
    </row>
    <row r="432" spans="1:25" s="146" customFormat="1" x14ac:dyDescent="0.2">
      <c r="A432" s="286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</row>
    <row r="433" spans="1:25" s="146" customFormat="1" x14ac:dyDescent="0.2">
      <c r="A433" s="287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</row>
    <row r="434" spans="1:25" s="146" customFormat="1" x14ac:dyDescent="0.2">
      <c r="A434" s="288" t="s">
        <v>9</v>
      </c>
      <c r="B434" s="164">
        <v>130.97876400000001</v>
      </c>
      <c r="C434" s="165">
        <v>123.31442899999999</v>
      </c>
      <c r="D434" s="165">
        <v>122.699675</v>
      </c>
      <c r="E434" s="165">
        <v>124.76492699999999</v>
      </c>
      <c r="F434" s="165">
        <v>132.77882799999998</v>
      </c>
      <c r="G434" s="165">
        <v>132.145993</v>
      </c>
      <c r="H434" s="165">
        <v>132.10179499999998</v>
      </c>
      <c r="I434" s="165">
        <v>130.22739799999999</v>
      </c>
      <c r="J434" s="165">
        <v>131.98326399999999</v>
      </c>
      <c r="K434" s="165">
        <v>134.054543</v>
      </c>
      <c r="L434" s="165">
        <v>133.88578699999999</v>
      </c>
      <c r="M434" s="165">
        <v>135.64567100000002</v>
      </c>
      <c r="N434" s="165">
        <v>134.98671899999999</v>
      </c>
      <c r="O434" s="165">
        <v>128.71060299999999</v>
      </c>
      <c r="P434" s="165">
        <v>130.66535999999999</v>
      </c>
      <c r="Q434" s="165">
        <v>133.98021</v>
      </c>
      <c r="R434" s="165">
        <v>135.84858</v>
      </c>
      <c r="S434" s="165">
        <v>137.74909399999999</v>
      </c>
      <c r="T434" s="165">
        <v>132.88932299999999</v>
      </c>
      <c r="U434" s="165">
        <v>124.789035</v>
      </c>
      <c r="V434" s="165">
        <v>125.77545399999998</v>
      </c>
      <c r="W434" s="165">
        <v>127.796508</v>
      </c>
      <c r="X434" s="165">
        <v>129.58853599999998</v>
      </c>
      <c r="Y434" s="166">
        <v>133.066115</v>
      </c>
    </row>
    <row r="435" spans="1:25" s="146" customFormat="1" ht="15" thickBot="1" x14ac:dyDescent="0.25">
      <c r="A435" s="289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291">
        <v>23</v>
      </c>
      <c r="B436" s="172">
        <v>2319.7141883741483</v>
      </c>
      <c r="C436" s="173">
        <v>2221.1979999999999</v>
      </c>
      <c r="D436" s="173">
        <v>2198.8380000000002</v>
      </c>
      <c r="E436" s="174">
        <v>2162.7779999999998</v>
      </c>
      <c r="F436" s="174">
        <v>2199.788</v>
      </c>
      <c r="G436" s="174">
        <v>2189.788</v>
      </c>
      <c r="H436" s="174">
        <v>2346.4317999999998</v>
      </c>
      <c r="I436" s="174">
        <v>2554.9479999999999</v>
      </c>
      <c r="J436" s="174">
        <v>2601.268</v>
      </c>
      <c r="K436" s="175">
        <v>2634.4279999999999</v>
      </c>
      <c r="L436" s="174">
        <v>2662.098</v>
      </c>
      <c r="M436" s="176">
        <v>2651.7379999999998</v>
      </c>
      <c r="N436" s="175">
        <v>2643.098</v>
      </c>
      <c r="O436" s="174">
        <v>2644.3380000000002</v>
      </c>
      <c r="P436" s="176">
        <v>2641.828</v>
      </c>
      <c r="Q436" s="177">
        <v>2624.2179999999998</v>
      </c>
      <c r="R436" s="174">
        <v>2631.6379999999999</v>
      </c>
      <c r="S436" s="177">
        <v>2625.018</v>
      </c>
      <c r="T436" s="174">
        <v>2637.4879999999998</v>
      </c>
      <c r="U436" s="173">
        <v>2631.7280000000001</v>
      </c>
      <c r="V436" s="173">
        <v>2614.8380000000002</v>
      </c>
      <c r="W436" s="173">
        <v>2603.8879999999999</v>
      </c>
      <c r="X436" s="173">
        <v>2547.2080000000001</v>
      </c>
      <c r="Y436" s="178">
        <v>2399.1480000000001</v>
      </c>
    </row>
    <row r="437" spans="1:25" s="146" customFormat="1" x14ac:dyDescent="0.2">
      <c r="A437" s="286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</row>
    <row r="438" spans="1:25" s="146" customFormat="1" x14ac:dyDescent="0.2">
      <c r="A438" s="287" t="s">
        <v>8</v>
      </c>
      <c r="B438" s="164">
        <v>1535.13</v>
      </c>
      <c r="C438" s="165">
        <v>1535.13</v>
      </c>
      <c r="D438" s="165">
        <v>1535.13</v>
      </c>
      <c r="E438" s="165">
        <v>1535.13</v>
      </c>
      <c r="F438" s="165">
        <v>1535.13</v>
      </c>
      <c r="G438" s="165">
        <v>1535.13</v>
      </c>
      <c r="H438" s="165">
        <v>1535.13</v>
      </c>
      <c r="I438" s="165">
        <v>1535.13</v>
      </c>
      <c r="J438" s="165">
        <v>1535.13</v>
      </c>
      <c r="K438" s="165">
        <v>1535.13</v>
      </c>
      <c r="L438" s="165">
        <v>1535.13</v>
      </c>
      <c r="M438" s="165">
        <v>1535.13</v>
      </c>
      <c r="N438" s="165">
        <v>1535.13</v>
      </c>
      <c r="O438" s="165">
        <v>1535.13</v>
      </c>
      <c r="P438" s="165">
        <v>1535.13</v>
      </c>
      <c r="Q438" s="165">
        <v>1535.13</v>
      </c>
      <c r="R438" s="165">
        <v>1535.13</v>
      </c>
      <c r="S438" s="165">
        <v>1535.13</v>
      </c>
      <c r="T438" s="165">
        <v>1535.13</v>
      </c>
      <c r="U438" s="165">
        <v>1535.13</v>
      </c>
      <c r="V438" s="165">
        <v>1535.13</v>
      </c>
      <c r="W438" s="165">
        <v>1535.13</v>
      </c>
      <c r="X438" s="165">
        <v>1535.13</v>
      </c>
      <c r="Y438" s="166">
        <v>1535.13</v>
      </c>
    </row>
    <row r="439" spans="1:25" s="146" customFormat="1" x14ac:dyDescent="0.2">
      <c r="A439" s="288" t="s">
        <v>9</v>
      </c>
      <c r="B439" s="164">
        <v>130.643261</v>
      </c>
      <c r="C439" s="165">
        <v>127.111439</v>
      </c>
      <c r="D439" s="165">
        <v>128.29473999999999</v>
      </c>
      <c r="E439" s="165">
        <v>129.793454</v>
      </c>
      <c r="F439" s="165">
        <v>130.60910799999999</v>
      </c>
      <c r="G439" s="165">
        <v>131.115376</v>
      </c>
      <c r="H439" s="165">
        <v>130.46646899999999</v>
      </c>
      <c r="I439" s="165">
        <v>129.007935</v>
      </c>
      <c r="J439" s="165">
        <v>131.063142</v>
      </c>
      <c r="K439" s="165">
        <v>131.31225799999999</v>
      </c>
      <c r="L439" s="165">
        <v>131.98929100000001</v>
      </c>
      <c r="M439" s="165">
        <v>131.78839099999999</v>
      </c>
      <c r="N439" s="165">
        <v>130.91045800000001</v>
      </c>
      <c r="O439" s="165">
        <v>126.994917</v>
      </c>
      <c r="P439" s="165">
        <v>127.55542799999999</v>
      </c>
      <c r="Q439" s="165">
        <v>130.044579</v>
      </c>
      <c r="R439" s="165">
        <v>133.343357</v>
      </c>
      <c r="S439" s="165">
        <v>132.19621799999999</v>
      </c>
      <c r="T439" s="165">
        <v>129.94412899999998</v>
      </c>
      <c r="U439" s="165">
        <v>129.50817599999999</v>
      </c>
      <c r="V439" s="165">
        <v>128.18424499999998</v>
      </c>
      <c r="W439" s="165">
        <v>130.06466899999998</v>
      </c>
      <c r="X439" s="165">
        <v>130.179182</v>
      </c>
      <c r="Y439" s="166">
        <v>130.88233199999999</v>
      </c>
    </row>
    <row r="440" spans="1:25" s="146" customFormat="1" ht="15" thickBot="1" x14ac:dyDescent="0.25">
      <c r="A440" s="289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292">
        <v>24</v>
      </c>
      <c r="B441" s="172">
        <v>1592.8628133741483</v>
      </c>
      <c r="C441" s="173">
        <v>2244.8980000000001</v>
      </c>
      <c r="D441" s="173">
        <v>2206.848</v>
      </c>
      <c r="E441" s="174">
        <v>2157.6080000000002</v>
      </c>
      <c r="F441" s="174">
        <v>2167.3879999999999</v>
      </c>
      <c r="G441" s="174">
        <v>2052.3180000000002</v>
      </c>
      <c r="H441" s="174">
        <v>2201.8780000000002</v>
      </c>
      <c r="I441" s="174">
        <v>2336.5679999999998</v>
      </c>
      <c r="J441" s="174">
        <v>2471.9180000000001</v>
      </c>
      <c r="K441" s="175">
        <v>2554.6680000000001</v>
      </c>
      <c r="L441" s="174">
        <v>2577.558</v>
      </c>
      <c r="M441" s="176">
        <v>2580.578</v>
      </c>
      <c r="N441" s="175">
        <v>2577.8980000000001</v>
      </c>
      <c r="O441" s="174">
        <v>2575.4580000000001</v>
      </c>
      <c r="P441" s="176">
        <v>2578.5279999999998</v>
      </c>
      <c r="Q441" s="177">
        <v>25720.098000000002</v>
      </c>
      <c r="R441" s="174">
        <v>2577.3679999999999</v>
      </c>
      <c r="S441" s="177">
        <v>2595.4679999999998</v>
      </c>
      <c r="T441" s="174">
        <v>2604.5679999999998</v>
      </c>
      <c r="U441" s="173">
        <v>2594.058</v>
      </c>
      <c r="V441" s="173">
        <v>2594.808</v>
      </c>
      <c r="W441" s="173">
        <v>2566.288</v>
      </c>
      <c r="X441" s="173">
        <v>2474.9679999999998</v>
      </c>
      <c r="Y441" s="178">
        <v>2344.2980000000002</v>
      </c>
    </row>
    <row r="442" spans="1:25" s="146" customFormat="1" x14ac:dyDescent="0.2">
      <c r="A442" s="286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</row>
    <row r="443" spans="1:25" s="146" customFormat="1" x14ac:dyDescent="0.2">
      <c r="A443" s="287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</row>
    <row r="444" spans="1:25" s="146" customFormat="1" x14ac:dyDescent="0.2">
      <c r="A444" s="288" t="s">
        <v>9</v>
      </c>
      <c r="B444" s="164">
        <v>145.96188599999999</v>
      </c>
      <c r="C444" s="165">
        <v>140.61593699999997</v>
      </c>
      <c r="D444" s="165">
        <v>139.59938299999999</v>
      </c>
      <c r="E444" s="165">
        <v>142.19099299999999</v>
      </c>
      <c r="F444" s="165">
        <v>143.01870099999999</v>
      </c>
      <c r="G444" s="165">
        <v>146.06233599999999</v>
      </c>
      <c r="H444" s="165">
        <v>146.39181199999999</v>
      </c>
      <c r="I444" s="165">
        <v>144.36473100000001</v>
      </c>
      <c r="J444" s="165">
        <v>145.379276</v>
      </c>
      <c r="K444" s="165">
        <v>147.131124</v>
      </c>
      <c r="L444" s="165">
        <v>148.059282</v>
      </c>
      <c r="M444" s="165">
        <v>148.57760399999998</v>
      </c>
      <c r="N444" s="165">
        <v>147.40033</v>
      </c>
      <c r="O444" s="165">
        <v>142.92025999999998</v>
      </c>
      <c r="P444" s="165">
        <v>142.95240399999997</v>
      </c>
      <c r="Q444" s="165">
        <v>146.251182</v>
      </c>
      <c r="R444" s="165">
        <v>149.41736599999999</v>
      </c>
      <c r="S444" s="165">
        <v>148.60572999999999</v>
      </c>
      <c r="T444" s="165">
        <v>143.008656</v>
      </c>
      <c r="U444" s="165">
        <v>142.73744099999999</v>
      </c>
      <c r="V444" s="165">
        <v>144.32455099999999</v>
      </c>
      <c r="W444" s="165">
        <v>146.04425499999999</v>
      </c>
      <c r="X444" s="165">
        <v>147.14920499999999</v>
      </c>
      <c r="Y444" s="166">
        <v>147.12509700000001</v>
      </c>
    </row>
    <row r="445" spans="1:25" s="146" customFormat="1" ht="15" thickBot="1" x14ac:dyDescent="0.25">
      <c r="A445" s="289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280">
        <v>25</v>
      </c>
      <c r="B446" s="172">
        <v>1484.7337773741483</v>
      </c>
      <c r="C446" s="173">
        <v>2199.2179999999998</v>
      </c>
      <c r="D446" s="173">
        <v>2043.4580000000001</v>
      </c>
      <c r="E446" s="174">
        <v>1617.038</v>
      </c>
      <c r="F446" s="174">
        <v>1621.7080000000001</v>
      </c>
      <c r="G446" s="174">
        <v>1618.1179999999999</v>
      </c>
      <c r="H446" s="174">
        <v>1617.038</v>
      </c>
      <c r="I446" s="174">
        <v>2156.808</v>
      </c>
      <c r="J446" s="174">
        <v>2283.0679999999998</v>
      </c>
      <c r="K446" s="175">
        <v>2382.4879999999998</v>
      </c>
      <c r="L446" s="174">
        <v>2434.018</v>
      </c>
      <c r="M446" s="176">
        <v>2450.5480000000002</v>
      </c>
      <c r="N446" s="175">
        <v>2455.0480000000002</v>
      </c>
      <c r="O446" s="174">
        <v>2469.5679999999998</v>
      </c>
      <c r="P446" s="176">
        <v>2473.6080000000002</v>
      </c>
      <c r="Q446" s="177">
        <v>2513.3879999999999</v>
      </c>
      <c r="R446" s="174">
        <v>2524.8580000000002</v>
      </c>
      <c r="S446" s="177">
        <v>2568.9580000000001</v>
      </c>
      <c r="T446" s="174">
        <v>2579.4180000000001</v>
      </c>
      <c r="U446" s="173">
        <v>2574.2980000000002</v>
      </c>
      <c r="V446" s="173">
        <v>2575.9679999999998</v>
      </c>
      <c r="W446" s="173">
        <v>2517.9780000000001</v>
      </c>
      <c r="X446" s="173">
        <v>2453.018</v>
      </c>
      <c r="Y446" s="178">
        <v>2309.748</v>
      </c>
    </row>
    <row r="447" spans="1:25" s="146" customFormat="1" x14ac:dyDescent="0.2">
      <c r="A447" s="286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</row>
    <row r="448" spans="1:25" s="146" customFormat="1" x14ac:dyDescent="0.2">
      <c r="A448" s="287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</row>
    <row r="449" spans="1:25" s="146" customFormat="1" x14ac:dyDescent="0.2">
      <c r="A449" s="288" t="s">
        <v>9</v>
      </c>
      <c r="B449" s="164">
        <v>127.87285</v>
      </c>
      <c r="C449" s="165">
        <v>125.09641199999999</v>
      </c>
      <c r="D449" s="165">
        <v>123.46309499999998</v>
      </c>
      <c r="E449" s="165">
        <v>133.66479699999999</v>
      </c>
      <c r="F449" s="165">
        <v>135.27400600000001</v>
      </c>
      <c r="G449" s="165">
        <v>135.97112899999999</v>
      </c>
      <c r="H449" s="165">
        <v>135.04096199999998</v>
      </c>
      <c r="I449" s="165">
        <v>132.186173</v>
      </c>
      <c r="J449" s="165">
        <v>135.53718499999999</v>
      </c>
      <c r="K449" s="165">
        <v>138.54666699999999</v>
      </c>
      <c r="L449" s="165">
        <v>138.297551</v>
      </c>
      <c r="M449" s="165">
        <v>138.36786599999999</v>
      </c>
      <c r="N449" s="165">
        <v>137.287024</v>
      </c>
      <c r="O449" s="165">
        <v>130.11690299999998</v>
      </c>
      <c r="P449" s="165">
        <v>131.19573599999998</v>
      </c>
      <c r="Q449" s="165">
        <v>136.21019999999999</v>
      </c>
      <c r="R449" s="165">
        <v>141.05992599999999</v>
      </c>
      <c r="S449" s="165">
        <v>138.07053399999998</v>
      </c>
      <c r="T449" s="165">
        <v>137.305105</v>
      </c>
      <c r="U449" s="165">
        <v>130.482541</v>
      </c>
      <c r="V449" s="165">
        <v>132.55582899999999</v>
      </c>
      <c r="W449" s="165">
        <v>132.53373000000002</v>
      </c>
      <c r="X449" s="165">
        <v>136.338776</v>
      </c>
      <c r="Y449" s="166">
        <v>136.60396399999999</v>
      </c>
    </row>
    <row r="450" spans="1:25" s="146" customFormat="1" ht="15" thickBot="1" x14ac:dyDescent="0.25">
      <c r="A450" s="289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290">
        <v>26</v>
      </c>
      <c r="B451" s="172">
        <v>1299.3028083741483</v>
      </c>
      <c r="C451" s="173">
        <v>2159.4879999999998</v>
      </c>
      <c r="D451" s="173">
        <v>2047.318</v>
      </c>
      <c r="E451" s="174">
        <v>1975.3980000000001</v>
      </c>
      <c r="F451" s="174">
        <v>1618.498</v>
      </c>
      <c r="G451" s="174">
        <v>1617.2180000000001</v>
      </c>
      <c r="H451" s="174">
        <v>2290.8980000000001</v>
      </c>
      <c r="I451" s="174">
        <v>2575.1579999999999</v>
      </c>
      <c r="J451" s="174">
        <v>2627.7980000000002</v>
      </c>
      <c r="K451" s="175">
        <v>2684.5080000000003</v>
      </c>
      <c r="L451" s="174">
        <v>2713.2280000000001</v>
      </c>
      <c r="M451" s="176">
        <v>2702.4280000000003</v>
      </c>
      <c r="N451" s="175">
        <v>2696.018</v>
      </c>
      <c r="O451" s="174">
        <v>2700.1979999999999</v>
      </c>
      <c r="P451" s="176">
        <v>2693.7980000000002</v>
      </c>
      <c r="Q451" s="177">
        <v>2670.1680000000001</v>
      </c>
      <c r="R451" s="174">
        <v>2677.1880000000001</v>
      </c>
      <c r="S451" s="177">
        <v>2669.8679999999999</v>
      </c>
      <c r="T451" s="174">
        <v>2680.308</v>
      </c>
      <c r="U451" s="173">
        <v>26720.098000000002</v>
      </c>
      <c r="V451" s="173">
        <v>2650.9580000000001</v>
      </c>
      <c r="W451" s="173">
        <v>2609.7980000000002</v>
      </c>
      <c r="X451" s="173">
        <v>2530.1579999999999</v>
      </c>
      <c r="Y451" s="178">
        <v>2365.4380000000001</v>
      </c>
    </row>
    <row r="452" spans="1:25" s="146" customFormat="1" x14ac:dyDescent="0.2">
      <c r="A452" s="28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</row>
    <row r="453" spans="1:25" s="146" customFormat="1" x14ac:dyDescent="0.2">
      <c r="A453" s="282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</row>
    <row r="454" spans="1:25" s="146" customFormat="1" x14ac:dyDescent="0.2">
      <c r="A454" s="283" t="s">
        <v>9</v>
      </c>
      <c r="B454" s="164">
        <v>96.851880999999992</v>
      </c>
      <c r="C454" s="165">
        <v>92.514449999999997</v>
      </c>
      <c r="D454" s="165">
        <v>91.409499999999994</v>
      </c>
      <c r="E454" s="165">
        <v>96.090469999999996</v>
      </c>
      <c r="F454" s="165">
        <v>99.507778999999999</v>
      </c>
      <c r="G454" s="165">
        <v>98.101478999999998</v>
      </c>
      <c r="H454" s="165">
        <v>96.158775999999989</v>
      </c>
      <c r="I454" s="165">
        <v>95.437545</v>
      </c>
      <c r="J454" s="165">
        <v>95.979974999999996</v>
      </c>
      <c r="K454" s="165">
        <v>97.000546999999997</v>
      </c>
      <c r="L454" s="165">
        <v>97.410382999999996</v>
      </c>
      <c r="M454" s="165">
        <v>98.260190000000009</v>
      </c>
      <c r="N454" s="165">
        <v>98.58162999999999</v>
      </c>
      <c r="O454" s="165">
        <v>93.840389999999999</v>
      </c>
      <c r="P454" s="165">
        <v>94.716313999999997</v>
      </c>
      <c r="Q454" s="165">
        <v>99.234555</v>
      </c>
      <c r="R454" s="165">
        <v>103.688508</v>
      </c>
      <c r="S454" s="165">
        <v>100.97234</v>
      </c>
      <c r="T454" s="165">
        <v>98.187866</v>
      </c>
      <c r="U454" s="165">
        <v>97.747895</v>
      </c>
      <c r="V454" s="165">
        <v>96.357666999999992</v>
      </c>
      <c r="W454" s="165">
        <v>96.59272</v>
      </c>
      <c r="X454" s="165">
        <v>97.613292000000001</v>
      </c>
      <c r="Y454" s="166">
        <v>97.227563999999987</v>
      </c>
    </row>
    <row r="455" spans="1:25" s="146" customFormat="1" ht="15" thickBot="1" x14ac:dyDescent="0.25">
      <c r="A455" s="284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285">
        <v>27</v>
      </c>
      <c r="B456" s="172">
        <v>1503.9121503741483</v>
      </c>
      <c r="C456" s="173">
        <v>2205.7179999999998</v>
      </c>
      <c r="D456" s="173">
        <v>2151.2779999999998</v>
      </c>
      <c r="E456" s="174">
        <v>168</v>
      </c>
      <c r="F456" s="174">
        <v>2047.6379999999999</v>
      </c>
      <c r="G456" s="174">
        <v>1617.298</v>
      </c>
      <c r="H456" s="174">
        <v>2309.078</v>
      </c>
      <c r="I456" s="174">
        <v>2539.018</v>
      </c>
      <c r="J456" s="174">
        <v>2601.9780000000001</v>
      </c>
      <c r="K456" s="175">
        <v>2641.768</v>
      </c>
      <c r="L456" s="174">
        <v>2674.2779999999998</v>
      </c>
      <c r="M456" s="176">
        <v>2655.998</v>
      </c>
      <c r="N456" s="175">
        <v>2641.288</v>
      </c>
      <c r="O456" s="174">
        <v>2645.6680000000001</v>
      </c>
      <c r="P456" s="176">
        <v>2645.6479999999997</v>
      </c>
      <c r="Q456" s="177">
        <v>2637.6680000000001</v>
      </c>
      <c r="R456" s="174">
        <v>2643.518</v>
      </c>
      <c r="S456" s="177">
        <v>2643.6579999999999</v>
      </c>
      <c r="T456" s="174">
        <v>2651.1379999999999</v>
      </c>
      <c r="U456" s="173">
        <v>2656.2180000000003</v>
      </c>
      <c r="V456" s="173">
        <v>2638.3679999999999</v>
      </c>
      <c r="W456" s="173">
        <v>2588.2779999999998</v>
      </c>
      <c r="X456" s="173">
        <v>2471.3780000000002</v>
      </c>
      <c r="Y456" s="178">
        <v>2321.1880000000001</v>
      </c>
    </row>
    <row r="457" spans="1:25" s="146" customFormat="1" x14ac:dyDescent="0.2">
      <c r="A457" s="28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</row>
    <row r="458" spans="1:25" s="146" customFormat="1" x14ac:dyDescent="0.2">
      <c r="A458" s="282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</row>
    <row r="459" spans="1:25" s="146" customFormat="1" x14ac:dyDescent="0.2">
      <c r="A459" s="283" t="s">
        <v>9</v>
      </c>
      <c r="B459" s="164">
        <v>131.08122299999999</v>
      </c>
      <c r="C459" s="165">
        <v>123.78252599999999</v>
      </c>
      <c r="D459" s="165">
        <v>126.335965</v>
      </c>
      <c r="E459" s="165">
        <v>129.34343800000002</v>
      </c>
      <c r="F459" s="165">
        <v>132.31876700000001</v>
      </c>
      <c r="G459" s="165">
        <v>130.936575</v>
      </c>
      <c r="H459" s="165">
        <v>130.49258599999999</v>
      </c>
      <c r="I459" s="165">
        <v>128.71663000000001</v>
      </c>
      <c r="J459" s="165">
        <v>130.01645299999998</v>
      </c>
      <c r="K459" s="165">
        <v>130.52272100000002</v>
      </c>
      <c r="L459" s="165">
        <v>131.40467200000001</v>
      </c>
      <c r="M459" s="165">
        <v>131.18770000000001</v>
      </c>
      <c r="N459" s="165">
        <v>127.99339000000001</v>
      </c>
      <c r="O459" s="165">
        <v>123.579617</v>
      </c>
      <c r="P459" s="165">
        <v>123.86891300000001</v>
      </c>
      <c r="Q459" s="165">
        <v>129.146556</v>
      </c>
      <c r="R459" s="165">
        <v>134.32776699999999</v>
      </c>
      <c r="S459" s="165">
        <v>132.26050599999999</v>
      </c>
      <c r="T459" s="165">
        <v>129.97426400000001</v>
      </c>
      <c r="U459" s="165">
        <v>124.909575</v>
      </c>
      <c r="V459" s="165">
        <v>126.494676</v>
      </c>
      <c r="W459" s="165">
        <v>126.66945899999999</v>
      </c>
      <c r="X459" s="165">
        <v>128.580018</v>
      </c>
      <c r="Y459" s="166">
        <v>128.666405</v>
      </c>
    </row>
    <row r="460" spans="1:25" s="146" customFormat="1" ht="15" thickBot="1" x14ac:dyDescent="0.25">
      <c r="A460" s="284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292">
        <v>28</v>
      </c>
      <c r="B461" s="172">
        <v>1499.6129283741482</v>
      </c>
      <c r="C461" s="173">
        <v>2213.6379999999999</v>
      </c>
      <c r="D461" s="173">
        <v>2126.748</v>
      </c>
      <c r="E461" s="174">
        <v>2056.8780000000002</v>
      </c>
      <c r="F461" s="174">
        <v>2154.9580000000001</v>
      </c>
      <c r="G461" s="174">
        <v>2188.808</v>
      </c>
      <c r="H461" s="174">
        <v>2349.1779999999999</v>
      </c>
      <c r="I461" s="174">
        <v>2579.8580000000002</v>
      </c>
      <c r="J461" s="174">
        <v>2704.3380000000002</v>
      </c>
      <c r="K461" s="175">
        <v>2767.578</v>
      </c>
      <c r="L461" s="174">
        <v>2803.2080000000001</v>
      </c>
      <c r="M461" s="176">
        <v>2790.018</v>
      </c>
      <c r="N461" s="175">
        <v>2780.7080000000001</v>
      </c>
      <c r="O461" s="174">
        <v>2788.2580000000003</v>
      </c>
      <c r="P461" s="176">
        <v>2788.6780000000003</v>
      </c>
      <c r="Q461" s="177">
        <v>2774.518</v>
      </c>
      <c r="R461" s="174">
        <v>2777.828</v>
      </c>
      <c r="S461" s="177">
        <v>2774.1979999999999</v>
      </c>
      <c r="T461" s="174">
        <v>2781.1280000000002</v>
      </c>
      <c r="U461" s="173">
        <v>2783.8380000000002</v>
      </c>
      <c r="V461" s="173">
        <v>2759.2280000000001</v>
      </c>
      <c r="W461" s="173">
        <v>2682.8179999999998</v>
      </c>
      <c r="X461" s="173">
        <v>2544.2080000000001</v>
      </c>
      <c r="Y461" s="178">
        <v>2362.8679999999999</v>
      </c>
    </row>
    <row r="462" spans="1:25" s="146" customFormat="1" x14ac:dyDescent="0.2">
      <c r="A462" s="286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</row>
    <row r="463" spans="1:25" s="146" customFormat="1" x14ac:dyDescent="0.2">
      <c r="A463" s="287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</row>
    <row r="464" spans="1:25" s="146" customFormat="1" x14ac:dyDescent="0.2">
      <c r="A464" s="288" t="s">
        <v>9</v>
      </c>
      <c r="B464" s="164">
        <v>130.36200099999999</v>
      </c>
      <c r="C464" s="165">
        <v>123.527383</v>
      </c>
      <c r="D464" s="165">
        <v>124.180308</v>
      </c>
      <c r="E464" s="165">
        <v>128.86730500000002</v>
      </c>
      <c r="F464" s="165">
        <v>131.115376</v>
      </c>
      <c r="G464" s="165">
        <v>129.96823699999999</v>
      </c>
      <c r="H464" s="165">
        <v>128.73270199999999</v>
      </c>
      <c r="I464" s="165">
        <v>126.73374700000001</v>
      </c>
      <c r="J464" s="165">
        <v>127.15764600000001</v>
      </c>
      <c r="K464" s="165">
        <v>128.692522</v>
      </c>
      <c r="L464" s="165">
        <v>130.134984</v>
      </c>
      <c r="M464" s="165">
        <v>130.681432</v>
      </c>
      <c r="N464" s="165">
        <v>130.46446</v>
      </c>
      <c r="O464" s="165">
        <v>125.40780700000001</v>
      </c>
      <c r="P464" s="165">
        <v>126.56499099999999</v>
      </c>
      <c r="Q464" s="165">
        <v>130.45039700000001</v>
      </c>
      <c r="R464" s="165">
        <v>136.399046</v>
      </c>
      <c r="S464" s="165">
        <v>133.68287799999999</v>
      </c>
      <c r="T464" s="165">
        <v>131.14952899999997</v>
      </c>
      <c r="U464" s="165">
        <v>130.621162</v>
      </c>
      <c r="V464" s="165">
        <v>128.067723</v>
      </c>
      <c r="W464" s="165">
        <v>128.29875799999999</v>
      </c>
      <c r="X464" s="165">
        <v>130.08877699999999</v>
      </c>
      <c r="Y464" s="166">
        <v>129.89591300000001</v>
      </c>
    </row>
    <row r="465" spans="1:25" s="146" customFormat="1" ht="15" thickBot="1" x14ac:dyDescent="0.25">
      <c r="A465" s="289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280">
        <v>29</v>
      </c>
      <c r="B466" s="172">
        <v>1344.0723603741483</v>
      </c>
      <c r="C466" s="173">
        <v>2242.828</v>
      </c>
      <c r="D466" s="173">
        <v>2207.4479999999999</v>
      </c>
      <c r="E466" s="174">
        <v>2181.5080000000003</v>
      </c>
      <c r="F466" s="174">
        <v>2206.328</v>
      </c>
      <c r="G466" s="174">
        <v>2219.558</v>
      </c>
      <c r="H466" s="174">
        <v>2394.808</v>
      </c>
      <c r="I466" s="174">
        <v>2591.6379999999999</v>
      </c>
      <c r="J466" s="174">
        <v>2739.4879999999998</v>
      </c>
      <c r="K466" s="175">
        <v>2790.1179999999999</v>
      </c>
      <c r="L466" s="174">
        <v>2814.8179999999998</v>
      </c>
      <c r="M466" s="176">
        <v>2806.748</v>
      </c>
      <c r="N466" s="175">
        <v>2796.8679999999999</v>
      </c>
      <c r="O466" s="174">
        <v>2800.7779999999998</v>
      </c>
      <c r="P466" s="176">
        <v>2797.578</v>
      </c>
      <c r="Q466" s="177">
        <v>2790.6880000000001</v>
      </c>
      <c r="R466" s="174">
        <v>2790.788</v>
      </c>
      <c r="S466" s="177">
        <v>2790.9680000000003</v>
      </c>
      <c r="T466" s="174">
        <v>2799.1079999999997</v>
      </c>
      <c r="U466" s="173">
        <v>2809.808</v>
      </c>
      <c r="V466" s="173">
        <v>2788.808</v>
      </c>
      <c r="W466" s="173">
        <v>2746.3879999999999</v>
      </c>
      <c r="X466" s="173">
        <v>2565.788</v>
      </c>
      <c r="Y466" s="178">
        <v>2397.7580000000003</v>
      </c>
    </row>
    <row r="467" spans="1:25" s="146" customFormat="1" x14ac:dyDescent="0.2">
      <c r="A467" s="286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</row>
    <row r="468" spans="1:25" s="146" customFormat="1" x14ac:dyDescent="0.2">
      <c r="A468" s="287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</row>
    <row r="469" spans="1:25" s="146" customFormat="1" x14ac:dyDescent="0.2">
      <c r="A469" s="288" t="s">
        <v>9</v>
      </c>
      <c r="B469" s="164">
        <v>104.34143299999999</v>
      </c>
      <c r="C469" s="165">
        <v>100.247091</v>
      </c>
      <c r="D469" s="165">
        <v>98.672034999999994</v>
      </c>
      <c r="E469" s="165">
        <v>104.32736999999999</v>
      </c>
      <c r="F469" s="165">
        <v>106.776341</v>
      </c>
      <c r="G469" s="165">
        <v>106.65781</v>
      </c>
      <c r="H469" s="165">
        <v>104.701044</v>
      </c>
      <c r="I469" s="165">
        <v>102.621729</v>
      </c>
      <c r="J469" s="165">
        <v>104.03405600000001</v>
      </c>
      <c r="K469" s="165">
        <v>105.25753699999999</v>
      </c>
      <c r="L469" s="165">
        <v>104.09030799999999</v>
      </c>
      <c r="M469" s="165">
        <v>104.791449</v>
      </c>
      <c r="N469" s="165">
        <v>104.58251300000001</v>
      </c>
      <c r="O469" s="165">
        <v>99.566040000000001</v>
      </c>
      <c r="P469" s="165">
        <v>101.06274500000001</v>
      </c>
      <c r="Q469" s="165">
        <v>107.72659800000001</v>
      </c>
      <c r="R469" s="165">
        <v>109.84207499999999</v>
      </c>
      <c r="S469" s="165">
        <v>108.76725999999999</v>
      </c>
      <c r="T469" s="165">
        <v>105.93858800000001</v>
      </c>
      <c r="U469" s="165">
        <v>105.15105999999999</v>
      </c>
      <c r="V469" s="165">
        <v>104.25906400000001</v>
      </c>
      <c r="W469" s="165">
        <v>103.96575</v>
      </c>
      <c r="X469" s="165">
        <v>96.237126999999987</v>
      </c>
      <c r="Y469" s="166">
        <v>99.441482000000008</v>
      </c>
    </row>
    <row r="470" spans="1:25" s="146" customFormat="1" ht="15" thickBot="1" x14ac:dyDescent="0.25">
      <c r="A470" s="289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290">
        <v>30</v>
      </c>
      <c r="B471" s="172">
        <v>1589.6804283741483</v>
      </c>
      <c r="C471" s="173">
        <v>2126.0480000000002</v>
      </c>
      <c r="D471" s="173">
        <v>2058.2180000000003</v>
      </c>
      <c r="E471" s="174">
        <v>2041.4780000000001</v>
      </c>
      <c r="F471" s="174">
        <v>2134.6779999999999</v>
      </c>
      <c r="G471" s="174">
        <v>2183.3879999999999</v>
      </c>
      <c r="H471" s="174">
        <v>2314.3380000000002</v>
      </c>
      <c r="I471" s="174">
        <v>2543.9479999999999</v>
      </c>
      <c r="J471" s="174">
        <v>2597.7980000000002</v>
      </c>
      <c r="K471" s="175">
        <v>2616.6779999999999</v>
      </c>
      <c r="L471" s="174">
        <v>2640.7779999999998</v>
      </c>
      <c r="M471" s="176">
        <v>2628.038</v>
      </c>
      <c r="N471" s="175">
        <v>2620.5080000000003</v>
      </c>
      <c r="O471" s="174">
        <v>2614.3879999999999</v>
      </c>
      <c r="P471" s="176">
        <v>2610.098</v>
      </c>
      <c r="Q471" s="177">
        <v>2607.9879999999998</v>
      </c>
      <c r="R471" s="174">
        <v>2620.7080000000001</v>
      </c>
      <c r="S471" s="177">
        <v>2629.8780000000002</v>
      </c>
      <c r="T471" s="174">
        <v>2641.8879999999999</v>
      </c>
      <c r="U471" s="173">
        <v>2646.3179999999998</v>
      </c>
      <c r="V471" s="173">
        <v>2635.328</v>
      </c>
      <c r="W471" s="173">
        <v>2610.1979999999999</v>
      </c>
      <c r="X471" s="173">
        <v>2542.4479999999999</v>
      </c>
      <c r="Y471" s="178">
        <v>2373.788</v>
      </c>
    </row>
    <row r="472" spans="1:25" s="146" customFormat="1" x14ac:dyDescent="0.2">
      <c r="A472" s="28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</row>
    <row r="473" spans="1:25" s="146" customFormat="1" x14ac:dyDescent="0.2">
      <c r="A473" s="282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</row>
    <row r="474" spans="1:25" s="146" customFormat="1" x14ac:dyDescent="0.2">
      <c r="A474" s="283" t="s">
        <v>9</v>
      </c>
      <c r="B474" s="164">
        <v>145.42950099999999</v>
      </c>
      <c r="C474" s="165">
        <v>139.27392499999999</v>
      </c>
      <c r="D474" s="165">
        <v>139.59536500000002</v>
      </c>
      <c r="E474" s="165">
        <v>140.923314</v>
      </c>
      <c r="F474" s="165">
        <v>145.280835</v>
      </c>
      <c r="G474" s="165">
        <v>145.73285999999999</v>
      </c>
      <c r="H474" s="165">
        <v>153.35902400000001</v>
      </c>
      <c r="I474" s="165">
        <v>150.69508999999999</v>
      </c>
      <c r="J474" s="165">
        <v>153.208349</v>
      </c>
      <c r="K474" s="165">
        <v>153.67041899999998</v>
      </c>
      <c r="L474" s="165">
        <v>154.00994</v>
      </c>
      <c r="M474" s="165">
        <v>147.330015</v>
      </c>
      <c r="N474" s="165">
        <v>144.34263200000001</v>
      </c>
      <c r="O474" s="165">
        <v>147.330015</v>
      </c>
      <c r="P474" s="165">
        <v>149.60420299999998</v>
      </c>
      <c r="Q474" s="165">
        <v>156.08724599999999</v>
      </c>
      <c r="R474" s="165">
        <v>158.75720699999999</v>
      </c>
      <c r="S474" s="165">
        <v>154.283164</v>
      </c>
      <c r="T474" s="165">
        <v>148.595685</v>
      </c>
      <c r="U474" s="165">
        <v>146.27930799999999</v>
      </c>
      <c r="V474" s="165">
        <v>145.517897</v>
      </c>
      <c r="W474" s="165">
        <v>146.97040399999997</v>
      </c>
      <c r="X474" s="165">
        <v>146.49628000000001</v>
      </c>
      <c r="Y474" s="166">
        <v>145.16230399999998</v>
      </c>
    </row>
    <row r="475" spans="1:25" s="146" customFormat="1" ht="15" thickBot="1" x14ac:dyDescent="0.25">
      <c r="A475" s="284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285">
        <v>31</v>
      </c>
      <c r="B476" s="172">
        <v>1483.8451113741482</v>
      </c>
      <c r="C476" s="173">
        <v>2311.5080000000003</v>
      </c>
      <c r="D476" s="173">
        <v>2263.808</v>
      </c>
      <c r="E476" s="174">
        <v>2233.9479999999999</v>
      </c>
      <c r="F476" s="174">
        <v>2234.2280000000001</v>
      </c>
      <c r="G476" s="174">
        <v>2220.6680000000001</v>
      </c>
      <c r="H476" s="174">
        <v>2274.2179999999998</v>
      </c>
      <c r="I476" s="174">
        <v>2383.038</v>
      </c>
      <c r="J476" s="174">
        <v>2524.2080000000001</v>
      </c>
      <c r="K476" s="175">
        <v>2584.598</v>
      </c>
      <c r="L476" s="174">
        <v>2592.9279999999999</v>
      </c>
      <c r="M476" s="176">
        <v>2593.998</v>
      </c>
      <c r="N476" s="175">
        <v>2591.9879999999998</v>
      </c>
      <c r="O476" s="174">
        <v>2590.038</v>
      </c>
      <c r="P476" s="176">
        <v>2593.098</v>
      </c>
      <c r="Q476" s="177">
        <v>2597.4879999999998</v>
      </c>
      <c r="R476" s="174">
        <v>2611.6179999999999</v>
      </c>
      <c r="S476" s="177">
        <v>2649.328</v>
      </c>
      <c r="T476" s="174">
        <v>2671.6579999999999</v>
      </c>
      <c r="U476" s="173">
        <v>2652.518</v>
      </c>
      <c r="V476" s="173">
        <v>2647.3879999999999</v>
      </c>
      <c r="W476" s="173">
        <v>2622.7080000000001</v>
      </c>
      <c r="X476" s="173">
        <v>2582.328</v>
      </c>
      <c r="Y476" s="178">
        <v>2476.1379999999999</v>
      </c>
    </row>
    <row r="477" spans="1:25" s="146" customFormat="1" x14ac:dyDescent="0.2">
      <c r="A477" s="286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</row>
    <row r="478" spans="1:25" s="146" customFormat="1" x14ac:dyDescent="0.2">
      <c r="A478" s="287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</row>
    <row r="479" spans="1:25" s="146" customFormat="1" x14ac:dyDescent="0.2">
      <c r="A479" s="288" t="s">
        <v>9</v>
      </c>
      <c r="B479" s="164">
        <v>127.72418399999999</v>
      </c>
      <c r="C479" s="165">
        <v>121.09247499999999</v>
      </c>
      <c r="D479" s="165">
        <v>122.62935999999999</v>
      </c>
      <c r="E479" s="165">
        <v>123.84279600000001</v>
      </c>
      <c r="F479" s="165">
        <v>128.21237100000002</v>
      </c>
      <c r="G479" s="165">
        <v>126.257614</v>
      </c>
      <c r="H479" s="165">
        <v>134.227317</v>
      </c>
      <c r="I479" s="165">
        <v>133.63064399999999</v>
      </c>
      <c r="J479" s="165">
        <v>132.598018</v>
      </c>
      <c r="K479" s="165">
        <v>134.77979199999999</v>
      </c>
      <c r="L479" s="165">
        <v>134.279551</v>
      </c>
      <c r="M479" s="165">
        <v>127.90499399999999</v>
      </c>
      <c r="N479" s="165">
        <v>125.06627699999999</v>
      </c>
      <c r="O479" s="165">
        <v>128.748774</v>
      </c>
      <c r="P479" s="165">
        <v>130.23744299999998</v>
      </c>
      <c r="Q479" s="165">
        <v>138.07455199999998</v>
      </c>
      <c r="R479" s="165">
        <v>144.816756</v>
      </c>
      <c r="S479" s="165">
        <v>144.41897399999999</v>
      </c>
      <c r="T479" s="165">
        <v>126.219443</v>
      </c>
      <c r="U479" s="165">
        <v>123.40081599999999</v>
      </c>
      <c r="V479" s="165">
        <v>125.478122</v>
      </c>
      <c r="W479" s="165">
        <v>126.23350600000001</v>
      </c>
      <c r="X479" s="165">
        <v>126.008498</v>
      </c>
      <c r="Y479" s="166">
        <v>125.58058100000001</v>
      </c>
    </row>
    <row r="480" spans="1:25" s="146" customFormat="1" ht="15" thickBot="1" x14ac:dyDescent="0.25">
      <c r="A480" s="289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6" ht="15" thickBot="1" x14ac:dyDescent="0.25">
      <c r="A481" s="293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</row>
    <row r="482" spans="1:26" s="146" customFormat="1" ht="30.75" customHeight="1" thickBot="1" x14ac:dyDescent="0.25">
      <c r="A482" s="142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6" s="146" customFormat="1" ht="35.25" customHeight="1" thickBot="1" x14ac:dyDescent="0.25">
      <c r="A483" s="298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</row>
    <row r="484" spans="1:26" s="146" customFormat="1" ht="18.75" customHeight="1" thickBot="1" x14ac:dyDescent="0.25">
      <c r="A484" s="294">
        <v>1</v>
      </c>
      <c r="B484" s="172">
        <v>1474.6237423741484</v>
      </c>
      <c r="C484" s="172">
        <v>1447.3993393741482</v>
      </c>
      <c r="D484" s="172">
        <v>1439.8456783741483</v>
      </c>
      <c r="E484" s="172">
        <v>1449.4889053741483</v>
      </c>
      <c r="F484" s="172">
        <v>1486.2484543741484</v>
      </c>
      <c r="G484" s="172">
        <v>1488.7823533741482</v>
      </c>
      <c r="H484" s="172">
        <v>1481.3607913741482</v>
      </c>
      <c r="I484" s="172">
        <v>1451.1221293741485</v>
      </c>
      <c r="J484" s="172">
        <v>1481.9732503741484</v>
      </c>
      <c r="K484" s="172">
        <v>1485.9482293741485</v>
      </c>
      <c r="L484" s="172">
        <v>1466.2774873741482</v>
      </c>
      <c r="M484" s="172">
        <v>1464.8243983741484</v>
      </c>
      <c r="N484" s="172">
        <v>1462.7588503741486</v>
      </c>
      <c r="O484" s="172">
        <v>1441.6950643741484</v>
      </c>
      <c r="P484" s="172">
        <v>1450.4135983741483</v>
      </c>
      <c r="Q484" s="172">
        <v>1465.8451633741481</v>
      </c>
      <c r="R484" s="172">
        <v>1468.0308013741483</v>
      </c>
      <c r="S484" s="172">
        <v>1468.6432603741484</v>
      </c>
      <c r="T484" s="172">
        <v>1600.8263233741484</v>
      </c>
      <c r="U484" s="172">
        <v>1464.2960023741482</v>
      </c>
      <c r="V484" s="172">
        <v>1468.0308013741483</v>
      </c>
      <c r="W484" s="172">
        <v>1469.4358543741484</v>
      </c>
      <c r="X484" s="172">
        <v>1468.1629003741484</v>
      </c>
      <c r="Y484" s="172">
        <v>1473.0865903741485</v>
      </c>
    </row>
    <row r="485" spans="1:26" s="146" customFormat="1" ht="18.75" customHeight="1" outlineLevel="1" x14ac:dyDescent="0.2">
      <c r="A485" s="28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</row>
    <row r="486" spans="1:26" s="146" customFormat="1" ht="18.75" customHeight="1" outlineLevel="1" x14ac:dyDescent="0.2">
      <c r="A486" s="282" t="s">
        <v>8</v>
      </c>
      <c r="B486" s="164">
        <v>840.08</v>
      </c>
      <c r="C486" s="165">
        <v>840.08</v>
      </c>
      <c r="D486" s="165">
        <v>840.08</v>
      </c>
      <c r="E486" s="165">
        <v>840.08</v>
      </c>
      <c r="F486" s="165">
        <v>840.08</v>
      </c>
      <c r="G486" s="165">
        <v>840.08</v>
      </c>
      <c r="H486" s="165">
        <v>840.08</v>
      </c>
      <c r="I486" s="165">
        <v>840.08</v>
      </c>
      <c r="J486" s="165">
        <v>840.08</v>
      </c>
      <c r="K486" s="165">
        <v>840.08</v>
      </c>
      <c r="L486" s="165">
        <v>840.08</v>
      </c>
      <c r="M486" s="165">
        <v>840.08</v>
      </c>
      <c r="N486" s="165">
        <v>840.08</v>
      </c>
      <c r="O486" s="165">
        <v>840.08</v>
      </c>
      <c r="P486" s="165">
        <v>840.08</v>
      </c>
      <c r="Q486" s="165">
        <v>840.08</v>
      </c>
      <c r="R486" s="165">
        <v>840.08</v>
      </c>
      <c r="S486" s="165">
        <v>840.08</v>
      </c>
      <c r="T486" s="165">
        <v>840.08</v>
      </c>
      <c r="U486" s="165">
        <v>840.08</v>
      </c>
      <c r="V486" s="165">
        <v>840.08</v>
      </c>
      <c r="W486" s="165">
        <v>840.08</v>
      </c>
      <c r="X486" s="165">
        <v>840.08</v>
      </c>
      <c r="Y486" s="166">
        <v>840.08</v>
      </c>
    </row>
    <row r="487" spans="1:26" s="146" customFormat="1" ht="18.75" customHeight="1" outlineLevel="1" x14ac:dyDescent="0.2">
      <c r="A487" s="283" t="s">
        <v>9</v>
      </c>
      <c r="B487" s="164">
        <v>105.542815</v>
      </c>
      <c r="C487" s="165">
        <v>100.988412</v>
      </c>
      <c r="D487" s="165">
        <v>99.724750999999998</v>
      </c>
      <c r="E487" s="165">
        <v>101.33797800000001</v>
      </c>
      <c r="F487" s="165">
        <v>107.48752699999999</v>
      </c>
      <c r="G487" s="165">
        <v>107.91142599999999</v>
      </c>
      <c r="H487" s="165">
        <v>106.669864</v>
      </c>
      <c r="I487" s="165">
        <v>101.61120199999999</v>
      </c>
      <c r="J487" s="165">
        <v>106.772323</v>
      </c>
      <c r="K487" s="165">
        <v>107.43730199999999</v>
      </c>
      <c r="L487" s="165">
        <v>104.14655999999999</v>
      </c>
      <c r="M487" s="165">
        <v>103.90347100000001</v>
      </c>
      <c r="N487" s="165">
        <v>103.557923</v>
      </c>
      <c r="O487" s="165">
        <v>100.034137</v>
      </c>
      <c r="P487" s="165">
        <v>101.492671</v>
      </c>
      <c r="Q487" s="165">
        <v>104.07423599999998</v>
      </c>
      <c r="R487" s="165">
        <v>104.439874</v>
      </c>
      <c r="S487" s="165">
        <v>104.542333</v>
      </c>
      <c r="T487" s="165">
        <v>126.65539600000001</v>
      </c>
      <c r="U487" s="165">
        <v>103.81507499999999</v>
      </c>
      <c r="V487" s="165">
        <v>104.439874</v>
      </c>
      <c r="W487" s="165">
        <v>104.674927</v>
      </c>
      <c r="X487" s="165">
        <v>104.461973</v>
      </c>
      <c r="Y487" s="166">
        <v>105.28566300000001</v>
      </c>
    </row>
    <row r="488" spans="1:26" s="146" customFormat="1" ht="18.75" customHeight="1" outlineLevel="1" thickBot="1" x14ac:dyDescent="0.25">
      <c r="A488" s="284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6" s="146" customFormat="1" ht="18.75" customHeight="1" thickBot="1" x14ac:dyDescent="0.25">
      <c r="A489" s="285">
        <v>2</v>
      </c>
      <c r="B489" s="172">
        <v>1611.2020993741485</v>
      </c>
      <c r="C489" s="172">
        <v>1609.6169113741485</v>
      </c>
      <c r="D489" s="172">
        <v>1603.7925463741483</v>
      </c>
      <c r="E489" s="172">
        <v>1582.8728683741485</v>
      </c>
      <c r="F489" s="172">
        <v>1582.2243823741485</v>
      </c>
      <c r="G489" s="172">
        <v>1605.5938963741482</v>
      </c>
      <c r="H489" s="172">
        <v>1599.8295763741482</v>
      </c>
      <c r="I489" s="172">
        <v>1607.2391293741484</v>
      </c>
      <c r="J489" s="172">
        <v>1598.6767123741483</v>
      </c>
      <c r="K489" s="172">
        <v>1609.0644973741485</v>
      </c>
      <c r="L489" s="172">
        <v>1618.9839313741481</v>
      </c>
      <c r="M489" s="172">
        <v>1616.3779783741484</v>
      </c>
      <c r="N489" s="172">
        <v>1620.1848313741482</v>
      </c>
      <c r="O489" s="172">
        <v>1589.2136203741481</v>
      </c>
      <c r="P489" s="172">
        <v>1572.7853083741484</v>
      </c>
      <c r="Q489" s="172">
        <v>1589.9942053741484</v>
      </c>
      <c r="R489" s="172">
        <v>1626.5135743741484</v>
      </c>
      <c r="S489" s="172">
        <v>1625.4207553741483</v>
      </c>
      <c r="T489" s="172">
        <v>1633.9711633741481</v>
      </c>
      <c r="U489" s="172">
        <v>1609.4247673741484</v>
      </c>
      <c r="V489" s="172">
        <v>1614.9368983741483</v>
      </c>
      <c r="W489" s="172">
        <v>1625.0124493741484</v>
      </c>
      <c r="X489" s="172">
        <v>1622.1422983741484</v>
      </c>
      <c r="Y489" s="172">
        <v>1614.7687723741485</v>
      </c>
    </row>
    <row r="490" spans="1:26" s="146" customFormat="1" ht="18.75" customHeight="1" outlineLevel="1" x14ac:dyDescent="0.2">
      <c r="A490" s="28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</row>
    <row r="491" spans="1:26" s="146" customFormat="1" ht="18.75" customHeight="1" outlineLevel="1" x14ac:dyDescent="0.2">
      <c r="A491" s="282" t="s">
        <v>8</v>
      </c>
      <c r="B491" s="164">
        <v>840.08</v>
      </c>
      <c r="C491" s="165">
        <v>840.08</v>
      </c>
      <c r="D491" s="165">
        <v>840.08</v>
      </c>
      <c r="E491" s="165">
        <v>840.08</v>
      </c>
      <c r="F491" s="165">
        <v>840.08</v>
      </c>
      <c r="G491" s="165">
        <v>840.08</v>
      </c>
      <c r="H491" s="165">
        <v>840.08</v>
      </c>
      <c r="I491" s="165">
        <v>840.08</v>
      </c>
      <c r="J491" s="165">
        <v>840.08</v>
      </c>
      <c r="K491" s="165">
        <v>840.08</v>
      </c>
      <c r="L491" s="165">
        <v>840.08</v>
      </c>
      <c r="M491" s="165">
        <v>840.08</v>
      </c>
      <c r="N491" s="165">
        <v>840.08</v>
      </c>
      <c r="O491" s="165">
        <v>840.08</v>
      </c>
      <c r="P491" s="165">
        <v>840.08</v>
      </c>
      <c r="Q491" s="165">
        <v>840.08</v>
      </c>
      <c r="R491" s="165">
        <v>840.08</v>
      </c>
      <c r="S491" s="165">
        <v>840.08</v>
      </c>
      <c r="T491" s="165">
        <v>840.08</v>
      </c>
      <c r="U491" s="165">
        <v>840.08</v>
      </c>
      <c r="V491" s="165">
        <v>840.08</v>
      </c>
      <c r="W491" s="165">
        <v>840.08</v>
      </c>
      <c r="X491" s="165">
        <v>840.08</v>
      </c>
      <c r="Y491" s="166">
        <v>840.08</v>
      </c>
    </row>
    <row r="492" spans="1:26" s="146" customFormat="1" ht="18.75" customHeight="1" outlineLevel="1" x14ac:dyDescent="0.2">
      <c r="A492" s="283" t="s">
        <v>9</v>
      </c>
      <c r="B492" s="164">
        <v>128.39117200000001</v>
      </c>
      <c r="C492" s="165">
        <v>128.12598399999999</v>
      </c>
      <c r="D492" s="165">
        <v>127.151619</v>
      </c>
      <c r="E492" s="165">
        <v>123.65194099999999</v>
      </c>
      <c r="F492" s="165">
        <v>123.54345500000001</v>
      </c>
      <c r="G492" s="165">
        <v>127.452969</v>
      </c>
      <c r="H492" s="165">
        <v>126.488649</v>
      </c>
      <c r="I492" s="165">
        <v>127.728202</v>
      </c>
      <c r="J492" s="165">
        <v>126.295785</v>
      </c>
      <c r="K492" s="165">
        <v>128.03357</v>
      </c>
      <c r="L492" s="165">
        <v>129.69300399999997</v>
      </c>
      <c r="M492" s="165">
        <v>129.25705099999999</v>
      </c>
      <c r="N492" s="165">
        <v>129.89390399999999</v>
      </c>
      <c r="O492" s="165">
        <v>124.71269299999999</v>
      </c>
      <c r="P492" s="165">
        <v>121.964381</v>
      </c>
      <c r="Q492" s="165">
        <v>124.84327799999998</v>
      </c>
      <c r="R492" s="165">
        <v>130.95264700000001</v>
      </c>
      <c r="S492" s="165">
        <v>130.76982799999999</v>
      </c>
      <c r="T492" s="165">
        <v>132.20023599999999</v>
      </c>
      <c r="U492" s="165">
        <v>128.09384</v>
      </c>
      <c r="V492" s="165">
        <v>129.01597100000001</v>
      </c>
      <c r="W492" s="165">
        <v>130.70152200000001</v>
      </c>
      <c r="X492" s="165">
        <v>130.221371</v>
      </c>
      <c r="Y492" s="166">
        <v>128.98784499999999</v>
      </c>
    </row>
    <row r="493" spans="1:26" s="146" customFormat="1" ht="18.75" customHeight="1" outlineLevel="1" thickBot="1" x14ac:dyDescent="0.25">
      <c r="A493" s="284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6" s="146" customFormat="1" ht="18.75" customHeight="1" thickBot="1" x14ac:dyDescent="0.25">
      <c r="A494" s="280">
        <v>3</v>
      </c>
      <c r="B494" s="172">
        <v>1603.4803123741483</v>
      </c>
      <c r="C494" s="172">
        <v>1580.7833023741482</v>
      </c>
      <c r="D494" s="172">
        <v>1581.0715183741484</v>
      </c>
      <c r="E494" s="172">
        <v>1571.2601653741483</v>
      </c>
      <c r="F494" s="172">
        <v>1572.2449033741484</v>
      </c>
      <c r="G494" s="172">
        <v>1595.3262013741485</v>
      </c>
      <c r="H494" s="172">
        <v>1597.4517943741482</v>
      </c>
      <c r="I494" s="172">
        <v>1589.1295573741486</v>
      </c>
      <c r="J494" s="172">
        <v>1598.5566223741484</v>
      </c>
      <c r="K494" s="172">
        <v>1605.4978243741484</v>
      </c>
      <c r="L494" s="172">
        <v>1603.2881683741484</v>
      </c>
      <c r="M494" s="172">
        <v>1597.2596503741486</v>
      </c>
      <c r="N494" s="172">
        <v>1607.2031023741481</v>
      </c>
      <c r="O494" s="172">
        <v>1580.0147263741483</v>
      </c>
      <c r="P494" s="172">
        <v>1584.7582813741481</v>
      </c>
      <c r="Q494" s="172">
        <v>1601.3307013741482</v>
      </c>
      <c r="R494" s="172">
        <v>1613.1355483741484</v>
      </c>
      <c r="S494" s="172">
        <v>1632.5420923741483</v>
      </c>
      <c r="T494" s="172">
        <v>1633.5868753741486</v>
      </c>
      <c r="U494" s="172">
        <v>1608.3439573741484</v>
      </c>
      <c r="V494" s="172">
        <v>1612.2829093741482</v>
      </c>
      <c r="W494" s="172">
        <v>1623.2471263741484</v>
      </c>
      <c r="X494" s="172">
        <v>1618.2754003741486</v>
      </c>
      <c r="Y494" s="172">
        <v>1615.2851593741482</v>
      </c>
      <c r="Z494" s="307">
        <v>0</v>
      </c>
    </row>
    <row r="495" spans="1:26" s="146" customFormat="1" ht="18.75" customHeight="1" outlineLevel="1" x14ac:dyDescent="0.2">
      <c r="A495" s="28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</row>
    <row r="496" spans="1:26" s="146" customFormat="1" ht="18.75" customHeight="1" outlineLevel="1" x14ac:dyDescent="0.2">
      <c r="A496" s="282" t="s">
        <v>8</v>
      </c>
      <c r="B496" s="164">
        <v>840.08</v>
      </c>
      <c r="C496" s="165">
        <v>840.08</v>
      </c>
      <c r="D496" s="165">
        <v>840.08</v>
      </c>
      <c r="E496" s="165">
        <v>840.08</v>
      </c>
      <c r="F496" s="165">
        <v>840.08</v>
      </c>
      <c r="G496" s="165">
        <v>840.08</v>
      </c>
      <c r="H496" s="165">
        <v>840.08</v>
      </c>
      <c r="I496" s="165">
        <v>840.08</v>
      </c>
      <c r="J496" s="165">
        <v>840.08</v>
      </c>
      <c r="K496" s="165">
        <v>840.08</v>
      </c>
      <c r="L496" s="165">
        <v>840.08</v>
      </c>
      <c r="M496" s="165">
        <v>840.08</v>
      </c>
      <c r="N496" s="165">
        <v>840.08</v>
      </c>
      <c r="O496" s="165">
        <v>840.08</v>
      </c>
      <c r="P496" s="165">
        <v>840.08</v>
      </c>
      <c r="Q496" s="165">
        <v>840.08</v>
      </c>
      <c r="R496" s="165">
        <v>840.08</v>
      </c>
      <c r="S496" s="165">
        <v>840.08</v>
      </c>
      <c r="T496" s="165">
        <v>840.08</v>
      </c>
      <c r="U496" s="165">
        <v>840.08</v>
      </c>
      <c r="V496" s="165">
        <v>840.08</v>
      </c>
      <c r="W496" s="165">
        <v>840.08</v>
      </c>
      <c r="X496" s="165">
        <v>840.08</v>
      </c>
      <c r="Y496" s="166">
        <v>840.08</v>
      </c>
    </row>
    <row r="497" spans="1:25" s="146" customFormat="1" x14ac:dyDescent="0.2">
      <c r="A497" s="283" t="s">
        <v>9</v>
      </c>
      <c r="B497" s="164">
        <v>127.099385</v>
      </c>
      <c r="C497" s="165">
        <v>123.302375</v>
      </c>
      <c r="D497" s="165">
        <v>123.35059099999999</v>
      </c>
      <c r="E497" s="165">
        <v>121.70923800000001</v>
      </c>
      <c r="F497" s="165">
        <v>121.873976</v>
      </c>
      <c r="G497" s="165">
        <v>125.735274</v>
      </c>
      <c r="H497" s="165">
        <v>126.090867</v>
      </c>
      <c r="I497" s="165">
        <v>124.69863000000001</v>
      </c>
      <c r="J497" s="165">
        <v>126.27569499999998</v>
      </c>
      <c r="K497" s="165">
        <v>127.436897</v>
      </c>
      <c r="L497" s="165">
        <v>127.067241</v>
      </c>
      <c r="M497" s="165">
        <v>126.058723</v>
      </c>
      <c r="N497" s="165">
        <v>127.72217499999999</v>
      </c>
      <c r="O497" s="165">
        <v>123.173799</v>
      </c>
      <c r="P497" s="165">
        <v>123.96735399999999</v>
      </c>
      <c r="Q497" s="165">
        <v>126.739774</v>
      </c>
      <c r="R497" s="165">
        <v>128.71462099999999</v>
      </c>
      <c r="S497" s="165">
        <v>131.96116499999999</v>
      </c>
      <c r="T497" s="165">
        <v>132.13594800000001</v>
      </c>
      <c r="U497" s="165">
        <v>127.91303000000001</v>
      </c>
      <c r="V497" s="165">
        <v>128.57198199999999</v>
      </c>
      <c r="W497" s="165">
        <v>130.40619899999999</v>
      </c>
      <c r="X497" s="165">
        <v>129.57447300000001</v>
      </c>
      <c r="Y497" s="166">
        <v>129.07423199999999</v>
      </c>
    </row>
    <row r="498" spans="1:25" s="146" customFormat="1" ht="15" thickBot="1" x14ac:dyDescent="0.25">
      <c r="A498" s="284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95">
        <v>4</v>
      </c>
      <c r="B499" s="207">
        <v>1408.5862513741483</v>
      </c>
      <c r="C499" s="207">
        <v>1372.5112153741484</v>
      </c>
      <c r="D499" s="207">
        <v>1368.8844973741484</v>
      </c>
      <c r="E499" s="207">
        <v>1376.1739603741482</v>
      </c>
      <c r="F499" s="207">
        <v>1419.2982793741485</v>
      </c>
      <c r="G499" s="207">
        <v>1432.7723773741482</v>
      </c>
      <c r="H499" s="207">
        <v>1425.8912203741481</v>
      </c>
      <c r="I499" s="207">
        <v>1412.2850233741483</v>
      </c>
      <c r="J499" s="207">
        <v>1412.3810953741481</v>
      </c>
      <c r="K499" s="207">
        <v>1420.1749363741485</v>
      </c>
      <c r="L499" s="207">
        <v>1421.7240973741484</v>
      </c>
      <c r="M499" s="207">
        <v>1417.6890733741482</v>
      </c>
      <c r="N499" s="207">
        <v>1413.1376623741482</v>
      </c>
      <c r="O499" s="207">
        <v>1385.7931693741484</v>
      </c>
      <c r="P499" s="207">
        <v>1388.0508613741483</v>
      </c>
      <c r="Q499" s="207">
        <v>1406.5207033741483</v>
      </c>
      <c r="R499" s="207">
        <v>1427.6445343741482</v>
      </c>
      <c r="S499" s="207">
        <v>1420.0308283741483</v>
      </c>
      <c r="T499" s="207">
        <v>1438.6687963741483</v>
      </c>
      <c r="U499" s="207">
        <v>1404.1429213741483</v>
      </c>
      <c r="V499" s="207">
        <v>1408.2860263741484</v>
      </c>
      <c r="W499" s="207">
        <v>1411.8887263741483</v>
      </c>
      <c r="X499" s="207">
        <v>1405.0075693741483</v>
      </c>
      <c r="Y499" s="207">
        <v>1416.8964793741484</v>
      </c>
    </row>
    <row r="500" spans="1:25" s="146" customFormat="1" x14ac:dyDescent="0.2">
      <c r="A500" s="283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</row>
    <row r="501" spans="1:25" s="146" customFormat="1" x14ac:dyDescent="0.2">
      <c r="A501" s="282" t="s">
        <v>8</v>
      </c>
      <c r="B501" s="164">
        <v>840.08</v>
      </c>
      <c r="C501" s="165">
        <v>840.08</v>
      </c>
      <c r="D501" s="165">
        <v>840.08</v>
      </c>
      <c r="E501" s="165">
        <v>840.08</v>
      </c>
      <c r="F501" s="165">
        <v>840.08</v>
      </c>
      <c r="G501" s="165">
        <v>840.08</v>
      </c>
      <c r="H501" s="165">
        <v>840.08</v>
      </c>
      <c r="I501" s="165">
        <v>840.08</v>
      </c>
      <c r="J501" s="165">
        <v>840.08</v>
      </c>
      <c r="K501" s="165">
        <v>840.08</v>
      </c>
      <c r="L501" s="165">
        <v>840.08</v>
      </c>
      <c r="M501" s="165">
        <v>840.08</v>
      </c>
      <c r="N501" s="165">
        <v>840.08</v>
      </c>
      <c r="O501" s="165">
        <v>840.08</v>
      </c>
      <c r="P501" s="165">
        <v>840.08</v>
      </c>
      <c r="Q501" s="165">
        <v>840.08</v>
      </c>
      <c r="R501" s="165">
        <v>840.08</v>
      </c>
      <c r="S501" s="165">
        <v>840.08</v>
      </c>
      <c r="T501" s="165">
        <v>840.08</v>
      </c>
      <c r="U501" s="165">
        <v>840.08</v>
      </c>
      <c r="V501" s="165">
        <v>840.08</v>
      </c>
      <c r="W501" s="165">
        <v>840.08</v>
      </c>
      <c r="X501" s="165">
        <v>840.08</v>
      </c>
      <c r="Y501" s="166">
        <v>840.08</v>
      </c>
    </row>
    <row r="502" spans="1:25" s="146" customFormat="1" x14ac:dyDescent="0.2">
      <c r="A502" s="283" t="s">
        <v>9</v>
      </c>
      <c r="B502" s="164">
        <v>94.495323999999997</v>
      </c>
      <c r="C502" s="165">
        <v>88.460287999999991</v>
      </c>
      <c r="D502" s="165">
        <v>87.853570000000005</v>
      </c>
      <c r="E502" s="165">
        <v>89.073032999999995</v>
      </c>
      <c r="F502" s="165">
        <v>96.287351999999998</v>
      </c>
      <c r="G502" s="165">
        <v>98.541449999999998</v>
      </c>
      <c r="H502" s="165">
        <v>97.390293</v>
      </c>
      <c r="I502" s="165">
        <v>95.114096000000004</v>
      </c>
      <c r="J502" s="165">
        <v>95.130167999999998</v>
      </c>
      <c r="K502" s="165">
        <v>96.434008999999989</v>
      </c>
      <c r="L502" s="165">
        <v>96.693169999999995</v>
      </c>
      <c r="M502" s="165">
        <v>96.018146000000002</v>
      </c>
      <c r="N502" s="165">
        <v>95.256734999999992</v>
      </c>
      <c r="O502" s="165">
        <v>90.682242000000002</v>
      </c>
      <c r="P502" s="165">
        <v>91.059933999999998</v>
      </c>
      <c r="Q502" s="165">
        <v>94.149775999999989</v>
      </c>
      <c r="R502" s="165">
        <v>97.683606999999995</v>
      </c>
      <c r="S502" s="165">
        <v>96.409900999999991</v>
      </c>
      <c r="T502" s="165">
        <v>99.52786900000001</v>
      </c>
      <c r="U502" s="165">
        <v>93.751993999999996</v>
      </c>
      <c r="V502" s="165">
        <v>94.445098999999999</v>
      </c>
      <c r="W502" s="165">
        <v>95.047798999999998</v>
      </c>
      <c r="X502" s="165">
        <v>93.896642</v>
      </c>
      <c r="Y502" s="166">
        <v>95.88555199999999</v>
      </c>
    </row>
    <row r="503" spans="1:25" s="146" customFormat="1" ht="15" thickBot="1" x14ac:dyDescent="0.25">
      <c r="A503" s="284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280">
        <v>5</v>
      </c>
      <c r="B504" s="155">
        <v>1500.2389393741482</v>
      </c>
      <c r="C504" s="155">
        <v>1460.6332573741486</v>
      </c>
      <c r="D504" s="155">
        <v>1453.1756683741485</v>
      </c>
      <c r="E504" s="155">
        <v>1454.2804963741482</v>
      </c>
      <c r="F504" s="155">
        <v>1487.6895343741483</v>
      </c>
      <c r="G504" s="155">
        <v>1498.2214273741481</v>
      </c>
      <c r="H504" s="155">
        <v>1495.8436453741481</v>
      </c>
      <c r="I504" s="155">
        <v>1475.2722283741484</v>
      </c>
      <c r="J504" s="155">
        <v>1478.5266673741482</v>
      </c>
      <c r="K504" s="155">
        <v>1482.8619163741482</v>
      </c>
      <c r="L504" s="155">
        <v>1482.5737003741485</v>
      </c>
      <c r="M504" s="155">
        <v>1498.4255803741482</v>
      </c>
      <c r="N504" s="155">
        <v>1493.3337643741484</v>
      </c>
      <c r="O504" s="155">
        <v>1454.6287573741483</v>
      </c>
      <c r="P504" s="155">
        <v>1461.3297793741483</v>
      </c>
      <c r="Q504" s="155">
        <v>1485.2997433741484</v>
      </c>
      <c r="R504" s="155">
        <v>1508.3089873741483</v>
      </c>
      <c r="S504" s="155">
        <v>1497.7770943741484</v>
      </c>
      <c r="T504" s="155">
        <v>1464.2960023741482</v>
      </c>
      <c r="U504" s="155">
        <v>1458.6998083741485</v>
      </c>
      <c r="V504" s="155">
        <v>1469.2437103741483</v>
      </c>
      <c r="W504" s="155">
        <v>1482.0332953741481</v>
      </c>
      <c r="X504" s="155">
        <v>1478.6827843741482</v>
      </c>
      <c r="Y504" s="155">
        <v>1482.3215113741485</v>
      </c>
    </row>
    <row r="505" spans="1:25" s="146" customFormat="1" x14ac:dyDescent="0.2">
      <c r="A505" s="28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</row>
    <row r="506" spans="1:25" s="146" customFormat="1" x14ac:dyDescent="0.2">
      <c r="A506" s="282" t="s">
        <v>8</v>
      </c>
      <c r="B506" s="164">
        <v>840.08</v>
      </c>
      <c r="C506" s="165">
        <v>840.08</v>
      </c>
      <c r="D506" s="165">
        <v>840.08</v>
      </c>
      <c r="E506" s="165">
        <v>840.08</v>
      </c>
      <c r="F506" s="165">
        <v>840.08</v>
      </c>
      <c r="G506" s="165">
        <v>840.08</v>
      </c>
      <c r="H506" s="165">
        <v>840.08</v>
      </c>
      <c r="I506" s="165">
        <v>840.08</v>
      </c>
      <c r="J506" s="165">
        <v>840.08</v>
      </c>
      <c r="K506" s="165">
        <v>840.08</v>
      </c>
      <c r="L506" s="165">
        <v>840.08</v>
      </c>
      <c r="M506" s="165">
        <v>840.08</v>
      </c>
      <c r="N506" s="165">
        <v>840.08</v>
      </c>
      <c r="O506" s="165">
        <v>840.08</v>
      </c>
      <c r="P506" s="165">
        <v>840.08</v>
      </c>
      <c r="Q506" s="165">
        <v>840.08</v>
      </c>
      <c r="R506" s="165">
        <v>840.08</v>
      </c>
      <c r="S506" s="165">
        <v>840.08</v>
      </c>
      <c r="T506" s="165">
        <v>840.08</v>
      </c>
      <c r="U506" s="165">
        <v>840.08</v>
      </c>
      <c r="V506" s="165">
        <v>840.08</v>
      </c>
      <c r="W506" s="165">
        <v>840.08</v>
      </c>
      <c r="X506" s="165">
        <v>840.08</v>
      </c>
      <c r="Y506" s="166">
        <v>840.08</v>
      </c>
    </row>
    <row r="507" spans="1:25" s="146" customFormat="1" x14ac:dyDescent="0.2">
      <c r="A507" s="283" t="s">
        <v>9</v>
      </c>
      <c r="B507" s="164">
        <v>109.82801199999999</v>
      </c>
      <c r="C507" s="165">
        <v>103.20233</v>
      </c>
      <c r="D507" s="165">
        <v>101.954741</v>
      </c>
      <c r="E507" s="165">
        <v>102.13956900000001</v>
      </c>
      <c r="F507" s="165">
        <v>107.728607</v>
      </c>
      <c r="G507" s="165">
        <v>109.4905</v>
      </c>
      <c r="H507" s="165">
        <v>109.09271799999999</v>
      </c>
      <c r="I507" s="165">
        <v>105.65130099999999</v>
      </c>
      <c r="J507" s="165">
        <v>106.19574</v>
      </c>
      <c r="K507" s="165">
        <v>106.92098900000001</v>
      </c>
      <c r="L507" s="165">
        <v>106.87277300000001</v>
      </c>
      <c r="M507" s="165">
        <v>109.52465299999999</v>
      </c>
      <c r="N507" s="165">
        <v>108.67283699999999</v>
      </c>
      <c r="O507" s="165">
        <v>102.19783</v>
      </c>
      <c r="P507" s="165">
        <v>103.31885199999999</v>
      </c>
      <c r="Q507" s="165">
        <v>107.328816</v>
      </c>
      <c r="R507" s="165">
        <v>111.17805999999999</v>
      </c>
      <c r="S507" s="165">
        <v>109.416167</v>
      </c>
      <c r="T507" s="165">
        <v>103.81507499999999</v>
      </c>
      <c r="U507" s="165">
        <v>102.87888100000001</v>
      </c>
      <c r="V507" s="165">
        <v>104.64278299999999</v>
      </c>
      <c r="W507" s="165">
        <v>106.78236799999999</v>
      </c>
      <c r="X507" s="165">
        <v>106.221857</v>
      </c>
      <c r="Y507" s="166">
        <v>106.830584</v>
      </c>
    </row>
    <row r="508" spans="1:25" s="146" customFormat="1" ht="15" thickBot="1" x14ac:dyDescent="0.25">
      <c r="A508" s="284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285">
        <v>6</v>
      </c>
      <c r="B509" s="172">
        <v>1487.0410483741482</v>
      </c>
      <c r="C509" s="172">
        <v>1447.3753213741484</v>
      </c>
      <c r="D509" s="172">
        <v>1440.0258133741484</v>
      </c>
      <c r="E509" s="172">
        <v>1453.4278573741483</v>
      </c>
      <c r="F509" s="172">
        <v>1492.5291613741485</v>
      </c>
      <c r="G509" s="172">
        <v>1493.9101963741482</v>
      </c>
      <c r="H509" s="172">
        <v>1506.2314303741482</v>
      </c>
      <c r="I509" s="172">
        <v>1487.0890843741483</v>
      </c>
      <c r="J509" s="172">
        <v>1504.2019093741483</v>
      </c>
      <c r="K509" s="172">
        <v>1511.8756603741483</v>
      </c>
      <c r="L509" s="172">
        <v>1507.2281773741481</v>
      </c>
      <c r="M509" s="172">
        <v>1487.5814533741484</v>
      </c>
      <c r="N509" s="172">
        <v>1485.0115273741483</v>
      </c>
      <c r="O509" s="172">
        <v>1449.6570313741483</v>
      </c>
      <c r="P509" s="172">
        <v>1453.6440193741482</v>
      </c>
      <c r="Q509" s="172">
        <v>1477.4338483741483</v>
      </c>
      <c r="R509" s="172">
        <v>1493.9462233741483</v>
      </c>
      <c r="S509" s="172">
        <v>1497.0325363741483</v>
      </c>
      <c r="T509" s="172">
        <v>1488.5301643741482</v>
      </c>
      <c r="U509" s="172">
        <v>1455.6134953741482</v>
      </c>
      <c r="V509" s="172">
        <v>1465.5689563741482</v>
      </c>
      <c r="W509" s="172">
        <v>1478.1303703741482</v>
      </c>
      <c r="X509" s="172">
        <v>1483.6064743741483</v>
      </c>
      <c r="Y509" s="172">
        <v>1488.1698943741483</v>
      </c>
    </row>
    <row r="510" spans="1:25" s="146" customFormat="1" x14ac:dyDescent="0.2">
      <c r="A510" s="28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</row>
    <row r="511" spans="1:25" s="146" customFormat="1" x14ac:dyDescent="0.2">
      <c r="A511" s="282" t="s">
        <v>8</v>
      </c>
      <c r="B511" s="164">
        <v>840.08</v>
      </c>
      <c r="C511" s="165">
        <v>840.08</v>
      </c>
      <c r="D511" s="165">
        <v>840.08</v>
      </c>
      <c r="E511" s="165">
        <v>840.08</v>
      </c>
      <c r="F511" s="165">
        <v>840.08</v>
      </c>
      <c r="G511" s="165">
        <v>840.08</v>
      </c>
      <c r="H511" s="165">
        <v>840.08</v>
      </c>
      <c r="I511" s="165">
        <v>840.08</v>
      </c>
      <c r="J511" s="165">
        <v>840.08</v>
      </c>
      <c r="K511" s="165">
        <v>840.08</v>
      </c>
      <c r="L511" s="165">
        <v>840.08</v>
      </c>
      <c r="M511" s="165">
        <v>840.08</v>
      </c>
      <c r="N511" s="165">
        <v>840.08</v>
      </c>
      <c r="O511" s="165">
        <v>840.08</v>
      </c>
      <c r="P511" s="165">
        <v>840.08</v>
      </c>
      <c r="Q511" s="165">
        <v>840.08</v>
      </c>
      <c r="R511" s="165">
        <v>840.08</v>
      </c>
      <c r="S511" s="165">
        <v>840.08</v>
      </c>
      <c r="T511" s="165">
        <v>840.08</v>
      </c>
      <c r="U511" s="165">
        <v>840.08</v>
      </c>
      <c r="V511" s="165">
        <v>840.08</v>
      </c>
      <c r="W511" s="165">
        <v>840.08</v>
      </c>
      <c r="X511" s="165">
        <v>840.08</v>
      </c>
      <c r="Y511" s="166">
        <v>840.08</v>
      </c>
    </row>
    <row r="512" spans="1:25" s="146" customFormat="1" x14ac:dyDescent="0.2">
      <c r="A512" s="283" t="s">
        <v>9</v>
      </c>
      <c r="B512" s="164">
        <v>107.62012100000001</v>
      </c>
      <c r="C512" s="165">
        <v>100.98439400000001</v>
      </c>
      <c r="D512" s="165">
        <v>99.754885999999999</v>
      </c>
      <c r="E512" s="165">
        <v>101.99692999999999</v>
      </c>
      <c r="F512" s="165">
        <v>108.53823399999999</v>
      </c>
      <c r="G512" s="165">
        <v>108.76926899999999</v>
      </c>
      <c r="H512" s="165">
        <v>110.83050299999999</v>
      </c>
      <c r="I512" s="165">
        <v>107.628157</v>
      </c>
      <c r="J512" s="165">
        <v>110.490982</v>
      </c>
      <c r="K512" s="165">
        <v>111.774733</v>
      </c>
      <c r="L512" s="165">
        <v>110.99724999999999</v>
      </c>
      <c r="M512" s="165">
        <v>107.710526</v>
      </c>
      <c r="N512" s="165">
        <v>107.28059999999999</v>
      </c>
      <c r="O512" s="165">
        <v>101.36610399999999</v>
      </c>
      <c r="P512" s="165">
        <v>102.033092</v>
      </c>
      <c r="Q512" s="165">
        <v>106.01292100000001</v>
      </c>
      <c r="R512" s="165">
        <v>108.77529600000001</v>
      </c>
      <c r="S512" s="165">
        <v>109.29160899999999</v>
      </c>
      <c r="T512" s="165">
        <v>107.86923699999998</v>
      </c>
      <c r="U512" s="165">
        <v>102.362568</v>
      </c>
      <c r="V512" s="165">
        <v>104.02802899999999</v>
      </c>
      <c r="W512" s="165">
        <v>106.12944299999999</v>
      </c>
      <c r="X512" s="165">
        <v>107.045547</v>
      </c>
      <c r="Y512" s="166">
        <v>107.808967</v>
      </c>
    </row>
    <row r="513" spans="1:26" s="146" customFormat="1" ht="18.75" customHeight="1" outlineLevel="1" thickBot="1" x14ac:dyDescent="0.25">
      <c r="A513" s="284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6" s="146" customFormat="1" ht="18.75" customHeight="1" thickBot="1" x14ac:dyDescent="0.25">
      <c r="A514" s="280">
        <v>7</v>
      </c>
      <c r="B514" s="172">
        <v>1471.1651503741484</v>
      </c>
      <c r="C514" s="172">
        <v>1446.4746463741483</v>
      </c>
      <c r="D514" s="172">
        <v>1435.3663213741484</v>
      </c>
      <c r="E514" s="172">
        <v>1435.6425283741482</v>
      </c>
      <c r="F514" s="172">
        <v>1465.4008303741482</v>
      </c>
      <c r="G514" s="172">
        <v>1482.6937903741484</v>
      </c>
      <c r="H514" s="172">
        <v>1475.5124083741484</v>
      </c>
      <c r="I514" s="172">
        <v>1466.1814153741484</v>
      </c>
      <c r="J514" s="172">
        <v>1473.9272203741482</v>
      </c>
      <c r="K514" s="172">
        <v>1480.8444043741483</v>
      </c>
      <c r="L514" s="172">
        <v>1481.7570883741482</v>
      </c>
      <c r="M514" s="172">
        <v>1485.2156803741484</v>
      </c>
      <c r="N514" s="172">
        <v>1475.3923183741485</v>
      </c>
      <c r="O514" s="172">
        <v>1439.6054983741483</v>
      </c>
      <c r="P514" s="172">
        <v>1446.0783493741483</v>
      </c>
      <c r="Q514" s="172">
        <v>1469.9642503741484</v>
      </c>
      <c r="R514" s="172">
        <v>1486.7888593741482</v>
      </c>
      <c r="S514" s="172">
        <v>1495.5674383741482</v>
      </c>
      <c r="T514" s="172">
        <v>1480.6162333741484</v>
      </c>
      <c r="U514" s="172">
        <v>1452.6832993741484</v>
      </c>
      <c r="V514" s="172">
        <v>1462.2184453741481</v>
      </c>
      <c r="W514" s="172">
        <v>1471.4053303741482</v>
      </c>
      <c r="X514" s="172">
        <v>1472.5581943741483</v>
      </c>
      <c r="Y514" s="172">
        <v>1471.1051053741483</v>
      </c>
    </row>
    <row r="515" spans="1:26" s="146" customFormat="1" ht="18.75" customHeight="1" outlineLevel="1" x14ac:dyDescent="0.2">
      <c r="A515" s="28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</row>
    <row r="516" spans="1:26" s="146" customFormat="1" ht="18.75" customHeight="1" outlineLevel="1" x14ac:dyDescent="0.2">
      <c r="A516" s="282" t="s">
        <v>8</v>
      </c>
      <c r="B516" s="164">
        <v>840.08</v>
      </c>
      <c r="C516" s="165">
        <v>840.08</v>
      </c>
      <c r="D516" s="165">
        <v>840.08</v>
      </c>
      <c r="E516" s="165">
        <v>840.08</v>
      </c>
      <c r="F516" s="165">
        <v>840.08</v>
      </c>
      <c r="G516" s="165">
        <v>840.08</v>
      </c>
      <c r="H516" s="165">
        <v>840.08</v>
      </c>
      <c r="I516" s="165">
        <v>840.08</v>
      </c>
      <c r="J516" s="165">
        <v>840.08</v>
      </c>
      <c r="K516" s="165">
        <v>840.08</v>
      </c>
      <c r="L516" s="165">
        <v>840.08</v>
      </c>
      <c r="M516" s="165">
        <v>840.08</v>
      </c>
      <c r="N516" s="165">
        <v>840.08</v>
      </c>
      <c r="O516" s="165">
        <v>840.08</v>
      </c>
      <c r="P516" s="165">
        <v>840.08</v>
      </c>
      <c r="Q516" s="165">
        <v>840.08</v>
      </c>
      <c r="R516" s="165">
        <v>840.08</v>
      </c>
      <c r="S516" s="165">
        <v>840.08</v>
      </c>
      <c r="T516" s="165">
        <v>840.08</v>
      </c>
      <c r="U516" s="165">
        <v>840.08</v>
      </c>
      <c r="V516" s="165">
        <v>840.08</v>
      </c>
      <c r="W516" s="165">
        <v>840.08</v>
      </c>
      <c r="X516" s="165">
        <v>840.08</v>
      </c>
      <c r="Y516" s="166">
        <v>840.08</v>
      </c>
    </row>
    <row r="517" spans="1:26" s="146" customFormat="1" ht="18.75" customHeight="1" outlineLevel="1" x14ac:dyDescent="0.2">
      <c r="A517" s="283" t="s">
        <v>9</v>
      </c>
      <c r="B517" s="164">
        <v>104.964223</v>
      </c>
      <c r="C517" s="165">
        <v>100.833719</v>
      </c>
      <c r="D517" s="165">
        <v>98.975394000000009</v>
      </c>
      <c r="E517" s="165">
        <v>99.02160099999999</v>
      </c>
      <c r="F517" s="165">
        <v>103.99990299999999</v>
      </c>
      <c r="G517" s="165">
        <v>106.89286300000001</v>
      </c>
      <c r="H517" s="165">
        <v>105.69148100000001</v>
      </c>
      <c r="I517" s="165">
        <v>104.13048800000001</v>
      </c>
      <c r="J517" s="165">
        <v>105.42629299999999</v>
      </c>
      <c r="K517" s="165">
        <v>106.58347699999999</v>
      </c>
      <c r="L517" s="165">
        <v>106.736161</v>
      </c>
      <c r="M517" s="165">
        <v>107.314753</v>
      </c>
      <c r="N517" s="165">
        <v>105.671391</v>
      </c>
      <c r="O517" s="165">
        <v>99.684570999999991</v>
      </c>
      <c r="P517" s="165">
        <v>100.767422</v>
      </c>
      <c r="Q517" s="165">
        <v>104.763323</v>
      </c>
      <c r="R517" s="165">
        <v>107.577932</v>
      </c>
      <c r="S517" s="165">
        <v>109.046511</v>
      </c>
      <c r="T517" s="165">
        <v>106.54530600000001</v>
      </c>
      <c r="U517" s="165">
        <v>101.872372</v>
      </c>
      <c r="V517" s="165">
        <v>103.467518</v>
      </c>
      <c r="W517" s="165">
        <v>105.004403</v>
      </c>
      <c r="X517" s="165">
        <v>105.197267</v>
      </c>
      <c r="Y517" s="166">
        <v>104.95417799999998</v>
      </c>
    </row>
    <row r="518" spans="1:26" s="146" customFormat="1" ht="18.75" customHeight="1" outlineLevel="1" thickBot="1" x14ac:dyDescent="0.25">
      <c r="A518" s="284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6" s="146" customFormat="1" ht="18.75" customHeight="1" thickBot="1" x14ac:dyDescent="0.25">
      <c r="A519" s="285">
        <v>8</v>
      </c>
      <c r="B519" s="172">
        <v>1474.8879403741485</v>
      </c>
      <c r="C519" s="172">
        <v>1445.6340163741484</v>
      </c>
      <c r="D519" s="172">
        <v>1465.0765873741484</v>
      </c>
      <c r="E519" s="172">
        <v>1463.9237233741483</v>
      </c>
      <c r="F519" s="172">
        <v>1477.6860373741483</v>
      </c>
      <c r="G519" s="172">
        <v>1496.7082933741485</v>
      </c>
      <c r="H519" s="172">
        <v>1489.0345423741483</v>
      </c>
      <c r="I519" s="172">
        <v>1465.4128393741482</v>
      </c>
      <c r="J519" s="172">
        <v>1488.8183803741483</v>
      </c>
      <c r="K519" s="172">
        <v>1478.3465323741484</v>
      </c>
      <c r="L519" s="172">
        <v>1478.8869373741484</v>
      </c>
      <c r="M519" s="172">
        <v>1485.4198333741483</v>
      </c>
      <c r="N519" s="172">
        <v>1484.2549603741484</v>
      </c>
      <c r="O519" s="172">
        <v>1448.4201043741484</v>
      </c>
      <c r="P519" s="172">
        <v>1451.0260573741482</v>
      </c>
      <c r="Q519" s="172">
        <v>1467.0580723741484</v>
      </c>
      <c r="R519" s="172">
        <v>1484.0387983741482</v>
      </c>
      <c r="S519" s="172">
        <v>1472.9665003741484</v>
      </c>
      <c r="T519" s="172">
        <v>1471.0210423741485</v>
      </c>
      <c r="U519" s="172">
        <v>1462.9269763741484</v>
      </c>
      <c r="V519" s="172">
        <v>1475.2362013741483</v>
      </c>
      <c r="W519" s="172">
        <v>1480.0277923741485</v>
      </c>
      <c r="X519" s="172">
        <v>1481.9612413741484</v>
      </c>
      <c r="Y519" s="172">
        <v>1484.8073743741484</v>
      </c>
    </row>
    <row r="520" spans="1:26" s="146" customFormat="1" ht="18.75" customHeight="1" outlineLevel="1" x14ac:dyDescent="0.2">
      <c r="A520" s="28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</row>
    <row r="521" spans="1:26" s="146" customFormat="1" ht="18.75" customHeight="1" outlineLevel="1" x14ac:dyDescent="0.2">
      <c r="A521" s="282" t="s">
        <v>8</v>
      </c>
      <c r="B521" s="164">
        <v>840.08</v>
      </c>
      <c r="C521" s="165">
        <v>840.08</v>
      </c>
      <c r="D521" s="165">
        <v>840.08</v>
      </c>
      <c r="E521" s="165">
        <v>840.08</v>
      </c>
      <c r="F521" s="165">
        <v>840.08</v>
      </c>
      <c r="G521" s="165">
        <v>840.08</v>
      </c>
      <c r="H521" s="165">
        <v>840.08</v>
      </c>
      <c r="I521" s="165">
        <v>840.08</v>
      </c>
      <c r="J521" s="165">
        <v>840.08</v>
      </c>
      <c r="K521" s="165">
        <v>840.08</v>
      </c>
      <c r="L521" s="165">
        <v>840.08</v>
      </c>
      <c r="M521" s="165">
        <v>840.08</v>
      </c>
      <c r="N521" s="165">
        <v>840.08</v>
      </c>
      <c r="O521" s="165">
        <v>840.08</v>
      </c>
      <c r="P521" s="165">
        <v>840.08</v>
      </c>
      <c r="Q521" s="165">
        <v>840.08</v>
      </c>
      <c r="R521" s="165">
        <v>840.08</v>
      </c>
      <c r="S521" s="165">
        <v>840.08</v>
      </c>
      <c r="T521" s="165">
        <v>840.08</v>
      </c>
      <c r="U521" s="165">
        <v>840.08</v>
      </c>
      <c r="V521" s="165">
        <v>840.08</v>
      </c>
      <c r="W521" s="165">
        <v>840.08</v>
      </c>
      <c r="X521" s="165">
        <v>840.08</v>
      </c>
      <c r="Y521" s="166">
        <v>840.08</v>
      </c>
    </row>
    <row r="522" spans="1:26" s="146" customFormat="1" ht="18.75" customHeight="1" outlineLevel="1" x14ac:dyDescent="0.2">
      <c r="A522" s="283" t="s">
        <v>9</v>
      </c>
      <c r="B522" s="164">
        <v>105.58701300000001</v>
      </c>
      <c r="C522" s="165">
        <v>100.693089</v>
      </c>
      <c r="D522" s="165">
        <v>103.94565999999999</v>
      </c>
      <c r="E522" s="165">
        <v>103.752796</v>
      </c>
      <c r="F522" s="165">
        <v>106.05511</v>
      </c>
      <c r="G522" s="165">
        <v>109.23736599999999</v>
      </c>
      <c r="H522" s="165">
        <v>107.953615</v>
      </c>
      <c r="I522" s="165">
        <v>104.00191199999999</v>
      </c>
      <c r="J522" s="165">
        <v>107.91745299999999</v>
      </c>
      <c r="K522" s="165">
        <v>106.16560500000001</v>
      </c>
      <c r="L522" s="165">
        <v>106.25600999999999</v>
      </c>
      <c r="M522" s="165">
        <v>107.348906</v>
      </c>
      <c r="N522" s="165">
        <v>107.154033</v>
      </c>
      <c r="O522" s="165">
        <v>101.15917699999999</v>
      </c>
      <c r="P522" s="165">
        <v>101.59513</v>
      </c>
      <c r="Q522" s="165">
        <v>104.27714499999999</v>
      </c>
      <c r="R522" s="165">
        <v>107.11787100000001</v>
      </c>
      <c r="S522" s="165">
        <v>105.265573</v>
      </c>
      <c r="T522" s="165">
        <v>104.94011500000001</v>
      </c>
      <c r="U522" s="165">
        <v>103.586049</v>
      </c>
      <c r="V522" s="165">
        <v>105.645274</v>
      </c>
      <c r="W522" s="165">
        <v>106.446865</v>
      </c>
      <c r="X522" s="165">
        <v>106.770314</v>
      </c>
      <c r="Y522" s="166">
        <v>107.246447</v>
      </c>
    </row>
    <row r="523" spans="1:26" s="146" customFormat="1" ht="18.75" customHeight="1" outlineLevel="1" thickBot="1" x14ac:dyDescent="0.25">
      <c r="A523" s="284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6" s="146" customFormat="1" ht="18.75" customHeight="1" thickBot="1" x14ac:dyDescent="0.25">
      <c r="A524" s="280">
        <v>9</v>
      </c>
      <c r="B524" s="172">
        <v>1542.6427183741484</v>
      </c>
      <c r="C524" s="172">
        <v>1522.5756793741484</v>
      </c>
      <c r="D524" s="172">
        <v>1518.1803853741483</v>
      </c>
      <c r="E524" s="172">
        <v>1487.3773003741485</v>
      </c>
      <c r="F524" s="172">
        <v>1521.5789323741485</v>
      </c>
      <c r="G524" s="172">
        <v>1517.4478363741484</v>
      </c>
      <c r="H524" s="172">
        <v>1535.5814263741484</v>
      </c>
      <c r="I524" s="172">
        <v>1512.5241463741484</v>
      </c>
      <c r="J524" s="172">
        <v>1522.2874633741483</v>
      </c>
      <c r="K524" s="172">
        <v>1526.8749013741483</v>
      </c>
      <c r="L524" s="172">
        <v>1527.4153063741483</v>
      </c>
      <c r="M524" s="172">
        <v>1524.8213623741483</v>
      </c>
      <c r="N524" s="172">
        <v>1527.5594143741482</v>
      </c>
      <c r="O524" s="172">
        <v>1499.4103183741483</v>
      </c>
      <c r="P524" s="172">
        <v>1507.8526453741481</v>
      </c>
      <c r="Q524" s="172">
        <v>1524.8573893741482</v>
      </c>
      <c r="R524" s="172">
        <v>1535.9296873741482</v>
      </c>
      <c r="S524" s="172">
        <v>1534.4405713741482</v>
      </c>
      <c r="T524" s="172">
        <v>1526.3344963741483</v>
      </c>
      <c r="U524" s="172">
        <v>1520.7022753741485</v>
      </c>
      <c r="V524" s="172">
        <v>1534.9689673741484</v>
      </c>
      <c r="W524" s="172">
        <v>1544.5401403741485</v>
      </c>
      <c r="X524" s="172">
        <v>1547.8426153741484</v>
      </c>
      <c r="Y524" s="172">
        <v>1545.2126443741483</v>
      </c>
      <c r="Z524" s="307">
        <v>0</v>
      </c>
    </row>
    <row r="525" spans="1:26" s="146" customFormat="1" ht="18.75" customHeight="1" outlineLevel="1" x14ac:dyDescent="0.2">
      <c r="A525" s="28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</row>
    <row r="526" spans="1:26" s="146" customFormat="1" ht="18.75" customHeight="1" outlineLevel="1" x14ac:dyDescent="0.2">
      <c r="A526" s="282" t="s">
        <v>8</v>
      </c>
      <c r="B526" s="164">
        <v>840.08</v>
      </c>
      <c r="C526" s="165">
        <v>840.08</v>
      </c>
      <c r="D526" s="165">
        <v>840.08</v>
      </c>
      <c r="E526" s="165">
        <v>840.08</v>
      </c>
      <c r="F526" s="165">
        <v>840.08</v>
      </c>
      <c r="G526" s="165">
        <v>840.08</v>
      </c>
      <c r="H526" s="165">
        <v>840.08</v>
      </c>
      <c r="I526" s="165">
        <v>840.08</v>
      </c>
      <c r="J526" s="165">
        <v>840.08</v>
      </c>
      <c r="K526" s="165">
        <v>840.08</v>
      </c>
      <c r="L526" s="165">
        <v>840.08</v>
      </c>
      <c r="M526" s="165">
        <v>840.08</v>
      </c>
      <c r="N526" s="165">
        <v>840.08</v>
      </c>
      <c r="O526" s="165">
        <v>840.08</v>
      </c>
      <c r="P526" s="165">
        <v>840.08</v>
      </c>
      <c r="Q526" s="165">
        <v>840.08</v>
      </c>
      <c r="R526" s="165">
        <v>840.08</v>
      </c>
      <c r="S526" s="165">
        <v>840.08</v>
      </c>
      <c r="T526" s="165">
        <v>840.08</v>
      </c>
      <c r="U526" s="165">
        <v>840.08</v>
      </c>
      <c r="V526" s="165">
        <v>840.08</v>
      </c>
      <c r="W526" s="165">
        <v>840.08</v>
      </c>
      <c r="X526" s="165">
        <v>840.08</v>
      </c>
      <c r="Y526" s="166">
        <v>840.08</v>
      </c>
    </row>
    <row r="527" spans="1:26" s="146" customFormat="1" ht="18.75" customHeight="1" outlineLevel="1" x14ac:dyDescent="0.2">
      <c r="A527" s="283" t="s">
        <v>9</v>
      </c>
      <c r="B527" s="164">
        <v>116.921791</v>
      </c>
      <c r="C527" s="165">
        <v>113.564752</v>
      </c>
      <c r="D527" s="165">
        <v>112.829458</v>
      </c>
      <c r="E527" s="165">
        <v>107.676373</v>
      </c>
      <c r="F527" s="165">
        <v>113.39800500000001</v>
      </c>
      <c r="G527" s="165">
        <v>112.706909</v>
      </c>
      <c r="H527" s="165">
        <v>115.740499</v>
      </c>
      <c r="I527" s="165">
        <v>111.883219</v>
      </c>
      <c r="J527" s="165">
        <v>113.51653599999999</v>
      </c>
      <c r="K527" s="165">
        <v>114.283974</v>
      </c>
      <c r="L527" s="165">
        <v>114.37437899999999</v>
      </c>
      <c r="M527" s="165">
        <v>113.94043499999999</v>
      </c>
      <c r="N527" s="165">
        <v>114.39848699999999</v>
      </c>
      <c r="O527" s="165">
        <v>109.689391</v>
      </c>
      <c r="P527" s="165">
        <v>111.10171799999999</v>
      </c>
      <c r="Q527" s="165">
        <v>113.94646199999998</v>
      </c>
      <c r="R527" s="165">
        <v>115.79875999999999</v>
      </c>
      <c r="S527" s="165">
        <v>115.54964399999999</v>
      </c>
      <c r="T527" s="165">
        <v>114.193569</v>
      </c>
      <c r="U527" s="165">
        <v>113.25134800000001</v>
      </c>
      <c r="V527" s="165">
        <v>115.63804</v>
      </c>
      <c r="W527" s="165">
        <v>117.23921300000001</v>
      </c>
      <c r="X527" s="165">
        <v>117.79168800000001</v>
      </c>
      <c r="Y527" s="166">
        <v>117.35171699999999</v>
      </c>
    </row>
    <row r="528" spans="1:26" s="146" customFormat="1" ht="18.75" customHeight="1" outlineLevel="1" thickBot="1" x14ac:dyDescent="0.25">
      <c r="A528" s="284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285">
        <v>10</v>
      </c>
      <c r="B529" s="172">
        <v>1555.5403843741483</v>
      </c>
      <c r="C529" s="172">
        <v>1541.5979353741484</v>
      </c>
      <c r="D529" s="172">
        <v>1528.6162063741481</v>
      </c>
      <c r="E529" s="172">
        <v>1518.7327993741485</v>
      </c>
      <c r="F529" s="172">
        <v>1494.8709163741482</v>
      </c>
      <c r="G529" s="172">
        <v>1524.0768043741484</v>
      </c>
      <c r="H529" s="172">
        <v>1538.1033163741483</v>
      </c>
      <c r="I529" s="172">
        <v>1515.8746573741485</v>
      </c>
      <c r="J529" s="172">
        <v>1521.8191123741483</v>
      </c>
      <c r="K529" s="172">
        <v>1547.1100663741483</v>
      </c>
      <c r="L529" s="172">
        <v>1528.6041973741485</v>
      </c>
      <c r="M529" s="172">
        <v>1529.0125033741483</v>
      </c>
      <c r="N529" s="172">
        <v>1529.0965663741483</v>
      </c>
      <c r="O529" s="172">
        <v>1510.4585983741483</v>
      </c>
      <c r="P529" s="172">
        <v>1505.6910253741485</v>
      </c>
      <c r="Q529" s="172">
        <v>1520.2579423741483</v>
      </c>
      <c r="R529" s="172">
        <v>1552.2499183741484</v>
      </c>
      <c r="S529" s="172">
        <v>1553.6189443741484</v>
      </c>
      <c r="T529" s="172">
        <v>1528.6642423741484</v>
      </c>
      <c r="U529" s="172">
        <v>1533.2756983741483</v>
      </c>
      <c r="V529" s="172">
        <v>1539.2681893741483</v>
      </c>
      <c r="W529" s="172">
        <v>1543.7955823741486</v>
      </c>
      <c r="X529" s="172">
        <v>1548.2629303741483</v>
      </c>
      <c r="Y529" s="172">
        <v>1552.3459903741484</v>
      </c>
    </row>
    <row r="530" spans="1:25" s="146" customFormat="1" x14ac:dyDescent="0.2">
      <c r="A530" s="28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</row>
    <row r="531" spans="1:25" s="146" customFormat="1" x14ac:dyDescent="0.2">
      <c r="A531" s="282" t="s">
        <v>8</v>
      </c>
      <c r="B531" s="164">
        <v>840.08</v>
      </c>
      <c r="C531" s="165">
        <v>840.08</v>
      </c>
      <c r="D531" s="165">
        <v>840.08</v>
      </c>
      <c r="E531" s="165">
        <v>840.08</v>
      </c>
      <c r="F531" s="165">
        <v>840.08</v>
      </c>
      <c r="G531" s="165">
        <v>840.08</v>
      </c>
      <c r="H531" s="165">
        <v>840.08</v>
      </c>
      <c r="I531" s="165">
        <v>840.08</v>
      </c>
      <c r="J531" s="165">
        <v>840.08</v>
      </c>
      <c r="K531" s="165">
        <v>840.08</v>
      </c>
      <c r="L531" s="165">
        <v>840.08</v>
      </c>
      <c r="M531" s="165">
        <v>840.08</v>
      </c>
      <c r="N531" s="165">
        <v>840.08</v>
      </c>
      <c r="O531" s="165">
        <v>840.08</v>
      </c>
      <c r="P531" s="165">
        <v>840.08</v>
      </c>
      <c r="Q531" s="165">
        <v>840.08</v>
      </c>
      <c r="R531" s="165">
        <v>840.08</v>
      </c>
      <c r="S531" s="165">
        <v>840.08</v>
      </c>
      <c r="T531" s="165">
        <v>840.08</v>
      </c>
      <c r="U531" s="165">
        <v>840.08</v>
      </c>
      <c r="V531" s="165">
        <v>840.08</v>
      </c>
      <c r="W531" s="165">
        <v>840.08</v>
      </c>
      <c r="X531" s="165">
        <v>840.08</v>
      </c>
      <c r="Y531" s="166">
        <v>840.08</v>
      </c>
    </row>
    <row r="532" spans="1:25" s="146" customFormat="1" x14ac:dyDescent="0.2">
      <c r="A532" s="283" t="s">
        <v>9</v>
      </c>
      <c r="B532" s="164">
        <v>119.079457</v>
      </c>
      <c r="C532" s="165">
        <v>116.74700799999999</v>
      </c>
      <c r="D532" s="165">
        <v>114.57527899999998</v>
      </c>
      <c r="E532" s="165">
        <v>112.92187200000001</v>
      </c>
      <c r="F532" s="165">
        <v>108.92998900000001</v>
      </c>
      <c r="G532" s="165">
        <v>113.81587699999999</v>
      </c>
      <c r="H532" s="165">
        <v>116.162389</v>
      </c>
      <c r="I532" s="165">
        <v>112.44373</v>
      </c>
      <c r="J532" s="165">
        <v>113.43818499999999</v>
      </c>
      <c r="K532" s="165">
        <v>117.669139</v>
      </c>
      <c r="L532" s="165">
        <v>114.57326999999999</v>
      </c>
      <c r="M532" s="165">
        <v>114.641576</v>
      </c>
      <c r="N532" s="165">
        <v>114.65563900000001</v>
      </c>
      <c r="O532" s="165">
        <v>111.537671</v>
      </c>
      <c r="P532" s="165">
        <v>110.740098</v>
      </c>
      <c r="Q532" s="165">
        <v>113.177015</v>
      </c>
      <c r="R532" s="165">
        <v>118.528991</v>
      </c>
      <c r="S532" s="165">
        <v>118.758017</v>
      </c>
      <c r="T532" s="165">
        <v>114.583315</v>
      </c>
      <c r="U532" s="165">
        <v>115.35477100000001</v>
      </c>
      <c r="V532" s="165">
        <v>116.35726199999999</v>
      </c>
      <c r="W532" s="165">
        <v>117.11465500000001</v>
      </c>
      <c r="X532" s="165">
        <v>117.86200299999999</v>
      </c>
      <c r="Y532" s="166">
        <v>118.54506300000001</v>
      </c>
    </row>
    <row r="533" spans="1:25" s="146" customFormat="1" ht="15" thickBot="1" x14ac:dyDescent="0.25">
      <c r="A533" s="284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280">
        <v>11</v>
      </c>
      <c r="B534" s="172">
        <v>1432.3400533741483</v>
      </c>
      <c r="C534" s="172">
        <v>1422.1444123741483</v>
      </c>
      <c r="D534" s="172">
        <v>1388.8434553741483</v>
      </c>
      <c r="E534" s="172">
        <v>1414.8429403741484</v>
      </c>
      <c r="F534" s="172">
        <v>1447.3633123741483</v>
      </c>
      <c r="G534" s="172">
        <v>1466.0613253741485</v>
      </c>
      <c r="H534" s="172">
        <v>1457.7510973741485</v>
      </c>
      <c r="I534" s="172">
        <v>1455.5894773741481</v>
      </c>
      <c r="J534" s="172">
        <v>1469.5919713741482</v>
      </c>
      <c r="K534" s="172">
        <v>1478.1543883741481</v>
      </c>
      <c r="L534" s="172">
        <v>1476.1368763741484</v>
      </c>
      <c r="M534" s="172">
        <v>1456.6462693741482</v>
      </c>
      <c r="N534" s="172">
        <v>1447.7596093741483</v>
      </c>
      <c r="O534" s="172">
        <v>1429.5539653741484</v>
      </c>
      <c r="P534" s="172">
        <v>1434.6097543741485</v>
      </c>
      <c r="Q534" s="172">
        <v>1452.2389663741483</v>
      </c>
      <c r="R534" s="172">
        <v>1481.0005213741483</v>
      </c>
      <c r="S534" s="172">
        <v>1482.8258893741483</v>
      </c>
      <c r="T534" s="172">
        <v>1448.6963113741485</v>
      </c>
      <c r="U534" s="172">
        <v>1439.3292913741482</v>
      </c>
      <c r="V534" s="172">
        <v>1454.9049643741482</v>
      </c>
      <c r="W534" s="172">
        <v>1460.0087893741484</v>
      </c>
      <c r="X534" s="172">
        <v>1459.6725373741483</v>
      </c>
      <c r="Y534" s="172">
        <v>1427.7766333741483</v>
      </c>
    </row>
    <row r="535" spans="1:25" s="146" customFormat="1" x14ac:dyDescent="0.2">
      <c r="A535" s="28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</row>
    <row r="536" spans="1:25" s="146" customFormat="1" x14ac:dyDescent="0.2">
      <c r="A536" s="282" t="s">
        <v>8</v>
      </c>
      <c r="B536" s="164">
        <v>840.08</v>
      </c>
      <c r="C536" s="165">
        <v>840.08</v>
      </c>
      <c r="D536" s="165">
        <v>840.08</v>
      </c>
      <c r="E536" s="165">
        <v>840.08</v>
      </c>
      <c r="F536" s="165">
        <v>840.08</v>
      </c>
      <c r="G536" s="165">
        <v>840.08</v>
      </c>
      <c r="H536" s="165">
        <v>840.08</v>
      </c>
      <c r="I536" s="165">
        <v>840.08</v>
      </c>
      <c r="J536" s="165">
        <v>840.08</v>
      </c>
      <c r="K536" s="165">
        <v>840.08</v>
      </c>
      <c r="L536" s="165">
        <v>840.08</v>
      </c>
      <c r="M536" s="165">
        <v>840.08</v>
      </c>
      <c r="N536" s="165">
        <v>840.08</v>
      </c>
      <c r="O536" s="165">
        <v>840.08</v>
      </c>
      <c r="P536" s="165">
        <v>840.08</v>
      </c>
      <c r="Q536" s="165">
        <v>840.08</v>
      </c>
      <c r="R536" s="165">
        <v>840.08</v>
      </c>
      <c r="S536" s="165">
        <v>840.08</v>
      </c>
      <c r="T536" s="165">
        <v>840.08</v>
      </c>
      <c r="U536" s="165">
        <v>840.08</v>
      </c>
      <c r="V536" s="165">
        <v>840.08</v>
      </c>
      <c r="W536" s="165">
        <v>840.08</v>
      </c>
      <c r="X536" s="165">
        <v>840.08</v>
      </c>
      <c r="Y536" s="166">
        <v>840.08</v>
      </c>
    </row>
    <row r="537" spans="1:25" s="146" customFormat="1" x14ac:dyDescent="0.2">
      <c r="A537" s="283" t="s">
        <v>9</v>
      </c>
      <c r="B537" s="164">
        <v>98.469125999999989</v>
      </c>
      <c r="C537" s="165">
        <v>96.763484999999989</v>
      </c>
      <c r="D537" s="165">
        <v>91.192527999999996</v>
      </c>
      <c r="E537" s="165">
        <v>95.542012999999997</v>
      </c>
      <c r="F537" s="165">
        <v>100.98238499999999</v>
      </c>
      <c r="G537" s="165">
        <v>104.110398</v>
      </c>
      <c r="H537" s="165">
        <v>102.72017</v>
      </c>
      <c r="I537" s="165">
        <v>102.35854999999999</v>
      </c>
      <c r="J537" s="165">
        <v>104.701044</v>
      </c>
      <c r="K537" s="165">
        <v>106.133461</v>
      </c>
      <c r="L537" s="165">
        <v>105.79594900000001</v>
      </c>
      <c r="M537" s="165">
        <v>102.535342</v>
      </c>
      <c r="N537" s="165">
        <v>101.048682</v>
      </c>
      <c r="O537" s="165">
        <v>98.003037999999989</v>
      </c>
      <c r="P537" s="165">
        <v>98.848826999999986</v>
      </c>
      <c r="Q537" s="165">
        <v>101.79803899999999</v>
      </c>
      <c r="R537" s="165">
        <v>106.60959399999999</v>
      </c>
      <c r="S537" s="165">
        <v>106.91496199999999</v>
      </c>
      <c r="T537" s="165">
        <v>101.205384</v>
      </c>
      <c r="U537" s="165">
        <v>99.638363999999996</v>
      </c>
      <c r="V537" s="165">
        <v>102.24403700000001</v>
      </c>
      <c r="W537" s="165">
        <v>103.09786199999999</v>
      </c>
      <c r="X537" s="165">
        <v>103.04160999999999</v>
      </c>
      <c r="Y537" s="166">
        <v>97.705705999999992</v>
      </c>
    </row>
    <row r="538" spans="1:25" s="146" customFormat="1" ht="15" thickBot="1" x14ac:dyDescent="0.25">
      <c r="A538" s="284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285">
        <v>12</v>
      </c>
      <c r="B539" s="172">
        <v>1484.6512573741486</v>
      </c>
      <c r="C539" s="172">
        <v>1456.9344853741484</v>
      </c>
      <c r="D539" s="172">
        <v>1462.0383103741483</v>
      </c>
      <c r="E539" s="172">
        <v>1488.7463263741483</v>
      </c>
      <c r="F539" s="172">
        <v>1511.1311023741482</v>
      </c>
      <c r="G539" s="172">
        <v>1511.4433363741484</v>
      </c>
      <c r="H539" s="172">
        <v>1503.2411893741482</v>
      </c>
      <c r="I539" s="172">
        <v>1492.0728193741484</v>
      </c>
      <c r="J539" s="172">
        <v>1495.5914563741483</v>
      </c>
      <c r="K539" s="172">
        <v>1513.1125873741482</v>
      </c>
      <c r="L539" s="172">
        <v>1507.3362583741484</v>
      </c>
      <c r="M539" s="172">
        <v>1508.9214463741482</v>
      </c>
      <c r="N539" s="172">
        <v>1506.9039343741483</v>
      </c>
      <c r="O539" s="172">
        <v>1465.3648033741483</v>
      </c>
      <c r="P539" s="172">
        <v>1478.6707753741484</v>
      </c>
      <c r="Q539" s="172">
        <v>1482.8859343741483</v>
      </c>
      <c r="R539" s="172">
        <v>1521.8191123741483</v>
      </c>
      <c r="S539" s="172">
        <v>1519.2732043741485</v>
      </c>
      <c r="T539" s="172">
        <v>1510.7468143741482</v>
      </c>
      <c r="U539" s="172">
        <v>1484.3990683741486</v>
      </c>
      <c r="V539" s="172">
        <v>1491.0640633741482</v>
      </c>
      <c r="W539" s="172">
        <v>1498.9900033741483</v>
      </c>
      <c r="X539" s="172">
        <v>1507.3362583741484</v>
      </c>
      <c r="Y539" s="172">
        <v>1481.2407013741483</v>
      </c>
    </row>
    <row r="540" spans="1:25" s="146" customFormat="1" x14ac:dyDescent="0.2">
      <c r="A540" s="28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</row>
    <row r="541" spans="1:25" s="146" customFormat="1" x14ac:dyDescent="0.2">
      <c r="A541" s="282" t="s">
        <v>8</v>
      </c>
      <c r="B541" s="164">
        <v>840.08</v>
      </c>
      <c r="C541" s="165">
        <v>840.08</v>
      </c>
      <c r="D541" s="165">
        <v>840.08</v>
      </c>
      <c r="E541" s="165">
        <v>840.08</v>
      </c>
      <c r="F541" s="165">
        <v>840.08</v>
      </c>
      <c r="G541" s="165">
        <v>840.08</v>
      </c>
      <c r="H541" s="165">
        <v>840.08</v>
      </c>
      <c r="I541" s="165">
        <v>840.08</v>
      </c>
      <c r="J541" s="165">
        <v>840.08</v>
      </c>
      <c r="K541" s="165">
        <v>840.08</v>
      </c>
      <c r="L541" s="165">
        <v>840.08</v>
      </c>
      <c r="M541" s="165">
        <v>840.08</v>
      </c>
      <c r="N541" s="165">
        <v>840.08</v>
      </c>
      <c r="O541" s="165">
        <v>840.08</v>
      </c>
      <c r="P541" s="165">
        <v>840.08</v>
      </c>
      <c r="Q541" s="165">
        <v>840.08</v>
      </c>
      <c r="R541" s="165">
        <v>840.08</v>
      </c>
      <c r="S541" s="165">
        <v>840.08</v>
      </c>
      <c r="T541" s="165">
        <v>840.08</v>
      </c>
      <c r="U541" s="165">
        <v>840.08</v>
      </c>
      <c r="V541" s="165">
        <v>840.08</v>
      </c>
      <c r="W541" s="165">
        <v>840.08</v>
      </c>
      <c r="X541" s="165">
        <v>840.08</v>
      </c>
      <c r="Y541" s="166">
        <v>840.08</v>
      </c>
    </row>
    <row r="542" spans="1:25" s="146" customFormat="1" x14ac:dyDescent="0.2">
      <c r="A542" s="283" t="s">
        <v>9</v>
      </c>
      <c r="B542" s="164">
        <v>107.22033</v>
      </c>
      <c r="C542" s="165">
        <v>102.583558</v>
      </c>
      <c r="D542" s="165">
        <v>103.437383</v>
      </c>
      <c r="E542" s="165">
        <v>107.905399</v>
      </c>
      <c r="F542" s="165">
        <v>111.650175</v>
      </c>
      <c r="G542" s="165">
        <v>111.70240899999999</v>
      </c>
      <c r="H542" s="165">
        <v>110.33026199999999</v>
      </c>
      <c r="I542" s="165">
        <v>108.46189199999999</v>
      </c>
      <c r="J542" s="165">
        <v>109.05052899999998</v>
      </c>
      <c r="K542" s="165">
        <v>111.98165999999999</v>
      </c>
      <c r="L542" s="165">
        <v>111.015331</v>
      </c>
      <c r="M542" s="165">
        <v>111.28051899999998</v>
      </c>
      <c r="N542" s="165">
        <v>110.94300699999999</v>
      </c>
      <c r="O542" s="165">
        <v>103.993876</v>
      </c>
      <c r="P542" s="165">
        <v>106.219848</v>
      </c>
      <c r="Q542" s="165">
        <v>106.92500700000001</v>
      </c>
      <c r="R542" s="165">
        <v>113.43818499999999</v>
      </c>
      <c r="S542" s="165">
        <v>113.012277</v>
      </c>
      <c r="T542" s="165">
        <v>111.58588699999999</v>
      </c>
      <c r="U542" s="165">
        <v>107.178141</v>
      </c>
      <c r="V542" s="165">
        <v>108.29313599999999</v>
      </c>
      <c r="W542" s="165">
        <v>109.61907599999999</v>
      </c>
      <c r="X542" s="165">
        <v>111.015331</v>
      </c>
      <c r="Y542" s="166">
        <v>106.64977399999999</v>
      </c>
    </row>
    <row r="543" spans="1:25" s="146" customFormat="1" ht="15" thickBot="1" x14ac:dyDescent="0.25">
      <c r="A543" s="284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280">
        <v>13</v>
      </c>
      <c r="B544" s="172">
        <v>1426.8879673741483</v>
      </c>
      <c r="C544" s="172">
        <v>1395.8086753741484</v>
      </c>
      <c r="D544" s="172">
        <v>1396.7333683741485</v>
      </c>
      <c r="E544" s="172">
        <v>1404.9955603741485</v>
      </c>
      <c r="F544" s="172">
        <v>1425.4949233741484</v>
      </c>
      <c r="G544" s="172">
        <v>1422.6007543741484</v>
      </c>
      <c r="H544" s="172">
        <v>1417.4729113741485</v>
      </c>
      <c r="I544" s="172">
        <v>1408.6943323741482</v>
      </c>
      <c r="J544" s="172">
        <v>1413.4739143741483</v>
      </c>
      <c r="K544" s="172">
        <v>1423.3212943741482</v>
      </c>
      <c r="L544" s="172">
        <v>1428.7733803741482</v>
      </c>
      <c r="M544" s="172">
        <v>1426.5036793741485</v>
      </c>
      <c r="N544" s="172">
        <v>1427.8126603741484</v>
      </c>
      <c r="O544" s="172">
        <v>1392.6382993741483</v>
      </c>
      <c r="P544" s="172">
        <v>1393.4429023741482</v>
      </c>
      <c r="Q544" s="172">
        <v>1407.6015133741485</v>
      </c>
      <c r="R544" s="172">
        <v>1449.3207793741485</v>
      </c>
      <c r="S544" s="172">
        <v>1450.8699403741484</v>
      </c>
      <c r="T544" s="172">
        <v>1413.4258783741484</v>
      </c>
      <c r="U544" s="172">
        <v>1408.3220533741483</v>
      </c>
      <c r="V544" s="172">
        <v>1420.6192693741484</v>
      </c>
      <c r="W544" s="172">
        <v>1428.5452093741483</v>
      </c>
      <c r="X544" s="172">
        <v>1428.7613713741482</v>
      </c>
      <c r="Y544" s="172">
        <v>1436.9515093741481</v>
      </c>
    </row>
    <row r="545" spans="1:25" s="146" customFormat="1" x14ac:dyDescent="0.2">
      <c r="A545" s="28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</row>
    <row r="546" spans="1:25" s="146" customFormat="1" x14ac:dyDescent="0.2">
      <c r="A546" s="282" t="s">
        <v>8</v>
      </c>
      <c r="B546" s="164">
        <v>840.08</v>
      </c>
      <c r="C546" s="165">
        <v>840.08</v>
      </c>
      <c r="D546" s="165">
        <v>840.08</v>
      </c>
      <c r="E546" s="165">
        <v>840.08</v>
      </c>
      <c r="F546" s="165">
        <v>840.08</v>
      </c>
      <c r="G546" s="165">
        <v>840.08</v>
      </c>
      <c r="H546" s="165">
        <v>840.08</v>
      </c>
      <c r="I546" s="165">
        <v>840.08</v>
      </c>
      <c r="J546" s="165">
        <v>840.08</v>
      </c>
      <c r="K546" s="165">
        <v>840.08</v>
      </c>
      <c r="L546" s="165">
        <v>840.08</v>
      </c>
      <c r="M546" s="165">
        <v>840.08</v>
      </c>
      <c r="N546" s="165">
        <v>840.08</v>
      </c>
      <c r="O546" s="165">
        <v>840.08</v>
      </c>
      <c r="P546" s="165">
        <v>840.08</v>
      </c>
      <c r="Q546" s="165">
        <v>840.08</v>
      </c>
      <c r="R546" s="165">
        <v>840.08</v>
      </c>
      <c r="S546" s="165">
        <v>840.08</v>
      </c>
      <c r="T546" s="165">
        <v>840.08</v>
      </c>
      <c r="U546" s="165">
        <v>840.08</v>
      </c>
      <c r="V546" s="165">
        <v>840.08</v>
      </c>
      <c r="W546" s="165">
        <v>840.08</v>
      </c>
      <c r="X546" s="165">
        <v>840.08</v>
      </c>
      <c r="Y546" s="166">
        <v>840.08</v>
      </c>
    </row>
    <row r="547" spans="1:25" s="146" customFormat="1" x14ac:dyDescent="0.2">
      <c r="A547" s="283" t="s">
        <v>9</v>
      </c>
      <c r="B547" s="164">
        <v>97.557040000000001</v>
      </c>
      <c r="C547" s="165">
        <v>92.357748000000001</v>
      </c>
      <c r="D547" s="165">
        <v>92.512440999999995</v>
      </c>
      <c r="E547" s="165">
        <v>93.894632999999999</v>
      </c>
      <c r="F547" s="165">
        <v>97.323995999999994</v>
      </c>
      <c r="G547" s="165">
        <v>96.839826999999985</v>
      </c>
      <c r="H547" s="165">
        <v>95.981983999999997</v>
      </c>
      <c r="I547" s="165">
        <v>94.513404999999992</v>
      </c>
      <c r="J547" s="165">
        <v>95.312986999999993</v>
      </c>
      <c r="K547" s="165">
        <v>96.960366999999991</v>
      </c>
      <c r="L547" s="165">
        <v>97.872453000000007</v>
      </c>
      <c r="M547" s="165">
        <v>97.492751999999996</v>
      </c>
      <c r="N547" s="165">
        <v>97.711732999999995</v>
      </c>
      <c r="O547" s="165">
        <v>91.827371999999997</v>
      </c>
      <c r="P547" s="165">
        <v>91.961974999999995</v>
      </c>
      <c r="Q547" s="165">
        <v>94.330585999999997</v>
      </c>
      <c r="R547" s="165">
        <v>101.30985199999999</v>
      </c>
      <c r="S547" s="165">
        <v>101.569013</v>
      </c>
      <c r="T547" s="165">
        <v>95.304950999999988</v>
      </c>
      <c r="U547" s="165">
        <v>94.451125999999988</v>
      </c>
      <c r="V547" s="165">
        <v>96.508341999999999</v>
      </c>
      <c r="W547" s="165">
        <v>97.834282000000002</v>
      </c>
      <c r="X547" s="165">
        <v>97.870444000000006</v>
      </c>
      <c r="Y547" s="166">
        <v>99.240582000000003</v>
      </c>
    </row>
    <row r="548" spans="1:25" s="146" customFormat="1" ht="15" thickBot="1" x14ac:dyDescent="0.25">
      <c r="A548" s="284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285">
        <v>14</v>
      </c>
      <c r="B549" s="172">
        <v>1449.9932833741484</v>
      </c>
      <c r="C549" s="172">
        <v>1409.9312593741483</v>
      </c>
      <c r="D549" s="172">
        <v>1409.4028633741484</v>
      </c>
      <c r="E549" s="172">
        <v>1412.5612303741484</v>
      </c>
      <c r="F549" s="172">
        <v>1450.8339133741483</v>
      </c>
      <c r="G549" s="172">
        <v>1452.2509753741485</v>
      </c>
      <c r="H549" s="172">
        <v>1445.4778993741484</v>
      </c>
      <c r="I549" s="172">
        <v>1433.3848363741483</v>
      </c>
      <c r="J549" s="172">
        <v>1436.9515093741481</v>
      </c>
      <c r="K549" s="172">
        <v>1444.1689183741485</v>
      </c>
      <c r="L549" s="172">
        <v>1442.5477033741483</v>
      </c>
      <c r="M549" s="172">
        <v>1448.3960863741484</v>
      </c>
      <c r="N549" s="172">
        <v>1445.6460253741484</v>
      </c>
      <c r="O549" s="172">
        <v>1408.4061163741483</v>
      </c>
      <c r="P549" s="172">
        <v>1419.6225223741485</v>
      </c>
      <c r="Q549" s="172">
        <v>1439.7856333741483</v>
      </c>
      <c r="R549" s="172">
        <v>1468.4150893741482</v>
      </c>
      <c r="S549" s="172">
        <v>1471.7055553741484</v>
      </c>
      <c r="T549" s="172">
        <v>1462.3505443741483</v>
      </c>
      <c r="U549" s="172">
        <v>1442.2714963741482</v>
      </c>
      <c r="V549" s="172">
        <v>1454.4606313741483</v>
      </c>
      <c r="W549" s="172">
        <v>1457.7991333741484</v>
      </c>
      <c r="X549" s="172">
        <v>1451.1221293741485</v>
      </c>
      <c r="Y549" s="172">
        <v>1452.3710653741484</v>
      </c>
    </row>
    <row r="550" spans="1:25" s="146" customFormat="1" x14ac:dyDescent="0.2">
      <c r="A550" s="28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</row>
    <row r="551" spans="1:25" s="146" customFormat="1" x14ac:dyDescent="0.2">
      <c r="A551" s="282" t="s">
        <v>8</v>
      </c>
      <c r="B551" s="164">
        <v>840.08</v>
      </c>
      <c r="C551" s="165">
        <v>840.08</v>
      </c>
      <c r="D551" s="165">
        <v>840.08</v>
      </c>
      <c r="E551" s="165">
        <v>840.08</v>
      </c>
      <c r="F551" s="165">
        <v>840.08</v>
      </c>
      <c r="G551" s="165">
        <v>840.08</v>
      </c>
      <c r="H551" s="165">
        <v>840.08</v>
      </c>
      <c r="I551" s="165">
        <v>840.08</v>
      </c>
      <c r="J551" s="165">
        <v>840.08</v>
      </c>
      <c r="K551" s="165">
        <v>840.08</v>
      </c>
      <c r="L551" s="165">
        <v>840.08</v>
      </c>
      <c r="M551" s="165">
        <v>840.08</v>
      </c>
      <c r="N551" s="165">
        <v>840.08</v>
      </c>
      <c r="O551" s="165">
        <v>840.08</v>
      </c>
      <c r="P551" s="165">
        <v>840.08</v>
      </c>
      <c r="Q551" s="165">
        <v>840.08</v>
      </c>
      <c r="R551" s="165">
        <v>840.08</v>
      </c>
      <c r="S551" s="165">
        <v>840.08</v>
      </c>
      <c r="T551" s="165">
        <v>840.08</v>
      </c>
      <c r="U551" s="165">
        <v>840.08</v>
      </c>
      <c r="V551" s="165">
        <v>840.08</v>
      </c>
      <c r="W551" s="165">
        <v>840.08</v>
      </c>
      <c r="X551" s="165">
        <v>840.08</v>
      </c>
      <c r="Y551" s="166">
        <v>840.08</v>
      </c>
    </row>
    <row r="552" spans="1:25" s="146" customFormat="1" x14ac:dyDescent="0.2">
      <c r="A552" s="283" t="s">
        <v>9</v>
      </c>
      <c r="B552" s="164">
        <v>101.42235599999999</v>
      </c>
      <c r="C552" s="165">
        <v>94.720331999999999</v>
      </c>
      <c r="D552" s="165">
        <v>94.631935999999996</v>
      </c>
      <c r="E552" s="165">
        <v>95.160302999999999</v>
      </c>
      <c r="F552" s="165">
        <v>101.562986</v>
      </c>
      <c r="G552" s="165">
        <v>101.800048</v>
      </c>
      <c r="H552" s="165">
        <v>100.666972</v>
      </c>
      <c r="I552" s="165">
        <v>98.643908999999994</v>
      </c>
      <c r="J552" s="165">
        <v>99.240582000000003</v>
      </c>
      <c r="K552" s="165">
        <v>100.447991</v>
      </c>
      <c r="L552" s="165">
        <v>100.17677599999999</v>
      </c>
      <c r="M552" s="165">
        <v>101.155159</v>
      </c>
      <c r="N552" s="165">
        <v>100.695098</v>
      </c>
      <c r="O552" s="165">
        <v>94.465188999999995</v>
      </c>
      <c r="P552" s="165">
        <v>96.341594999999998</v>
      </c>
      <c r="Q552" s="165">
        <v>99.714705999999993</v>
      </c>
      <c r="R552" s="165">
        <v>104.50416199999999</v>
      </c>
      <c r="S552" s="165">
        <v>105.05462799999999</v>
      </c>
      <c r="T552" s="165">
        <v>103.489617</v>
      </c>
      <c r="U552" s="165">
        <v>100.13056900000001</v>
      </c>
      <c r="V552" s="165">
        <v>102.169704</v>
      </c>
      <c r="W552" s="165">
        <v>102.72820599999999</v>
      </c>
      <c r="X552" s="165">
        <v>101.61120199999999</v>
      </c>
      <c r="Y552" s="166">
        <v>101.820138</v>
      </c>
    </row>
    <row r="553" spans="1:25" s="146" customFormat="1" ht="15" thickBot="1" x14ac:dyDescent="0.25">
      <c r="A553" s="284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280">
        <v>15</v>
      </c>
      <c r="B554" s="172">
        <v>843.73092737414834</v>
      </c>
      <c r="C554" s="172">
        <v>843.73092737414834</v>
      </c>
      <c r="D554" s="172">
        <v>843.73092737414834</v>
      </c>
      <c r="E554" s="172">
        <v>843.73092737414834</v>
      </c>
      <c r="F554" s="172">
        <v>843.73092737414834</v>
      </c>
      <c r="G554" s="172">
        <v>843.73092737414834</v>
      </c>
      <c r="H554" s="172">
        <v>843.73092737414834</v>
      </c>
      <c r="I554" s="172">
        <v>843.73092737414834</v>
      </c>
      <c r="J554" s="172">
        <v>843.73092737414834</v>
      </c>
      <c r="K554" s="172">
        <v>843.73092737414834</v>
      </c>
      <c r="L554" s="172">
        <v>843.73092737414834</v>
      </c>
      <c r="M554" s="172">
        <v>843.73092737414834</v>
      </c>
      <c r="N554" s="172">
        <v>843.73092737414834</v>
      </c>
      <c r="O554" s="172">
        <v>843.73092737414834</v>
      </c>
      <c r="P554" s="172">
        <v>843.73092737414834</v>
      </c>
      <c r="Q554" s="172">
        <v>843.73092737414834</v>
      </c>
      <c r="R554" s="172">
        <v>843.73092737414834</v>
      </c>
      <c r="S554" s="172">
        <v>843.73092737414834</v>
      </c>
      <c r="T554" s="172">
        <v>843.73092737414834</v>
      </c>
      <c r="U554" s="172">
        <v>843.73092737414834</v>
      </c>
      <c r="V554" s="172">
        <v>843.73092737414834</v>
      </c>
      <c r="W554" s="172">
        <v>843.73092737414834</v>
      </c>
      <c r="X554" s="172">
        <v>843.73092737414834</v>
      </c>
      <c r="Y554" s="172">
        <v>843.73092737414834</v>
      </c>
    </row>
    <row r="555" spans="1:25" s="146" customFormat="1" x14ac:dyDescent="0.2">
      <c r="A555" s="28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</row>
    <row r="556" spans="1:25" s="146" customFormat="1" x14ac:dyDescent="0.2">
      <c r="A556" s="282" t="s">
        <v>8</v>
      </c>
      <c r="B556" s="164">
        <v>840.08</v>
      </c>
      <c r="C556" s="165">
        <v>840.08</v>
      </c>
      <c r="D556" s="165">
        <v>840.08</v>
      </c>
      <c r="E556" s="165">
        <v>840.08</v>
      </c>
      <c r="F556" s="165">
        <v>840.08</v>
      </c>
      <c r="G556" s="165">
        <v>840.08</v>
      </c>
      <c r="H556" s="165">
        <v>840.08</v>
      </c>
      <c r="I556" s="165">
        <v>840.08</v>
      </c>
      <c r="J556" s="165">
        <v>840.08</v>
      </c>
      <c r="K556" s="165">
        <v>840.08</v>
      </c>
      <c r="L556" s="165">
        <v>840.08</v>
      </c>
      <c r="M556" s="165">
        <v>840.08</v>
      </c>
      <c r="N556" s="165">
        <v>840.08</v>
      </c>
      <c r="O556" s="165">
        <v>840.08</v>
      </c>
      <c r="P556" s="165">
        <v>840.08</v>
      </c>
      <c r="Q556" s="165">
        <v>840.08</v>
      </c>
      <c r="R556" s="165">
        <v>840.08</v>
      </c>
      <c r="S556" s="165">
        <v>840.08</v>
      </c>
      <c r="T556" s="165">
        <v>840.08</v>
      </c>
      <c r="U556" s="165">
        <v>840.08</v>
      </c>
      <c r="V556" s="165">
        <v>840.08</v>
      </c>
      <c r="W556" s="165">
        <v>840.08</v>
      </c>
      <c r="X556" s="165">
        <v>840.08</v>
      </c>
      <c r="Y556" s="166">
        <v>840.08</v>
      </c>
    </row>
    <row r="557" spans="1:25" s="146" customFormat="1" x14ac:dyDescent="0.2">
      <c r="A557" s="283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</row>
    <row r="558" spans="1:25" s="146" customFormat="1" ht="15" thickBot="1" x14ac:dyDescent="0.25">
      <c r="A558" s="284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285">
        <v>16</v>
      </c>
      <c r="B559" s="172">
        <v>1607.1790843741483</v>
      </c>
      <c r="C559" s="172">
        <v>1573.3617403741484</v>
      </c>
      <c r="D559" s="172">
        <v>1573.1095513741484</v>
      </c>
      <c r="E559" s="172">
        <v>1580.6391943741482</v>
      </c>
      <c r="F559" s="172">
        <v>1594.4135173741483</v>
      </c>
      <c r="G559" s="172">
        <v>1596.9834433741485</v>
      </c>
      <c r="H559" s="172">
        <v>1587.4603063741481</v>
      </c>
      <c r="I559" s="172">
        <v>1596.3469663741482</v>
      </c>
      <c r="J559" s="172">
        <v>1588.9013863741484</v>
      </c>
      <c r="K559" s="172">
        <v>1584.9744433741484</v>
      </c>
      <c r="L559" s="172">
        <v>1588.0247293741484</v>
      </c>
      <c r="M559" s="172">
        <v>1590.5946553741483</v>
      </c>
      <c r="N559" s="172">
        <v>1587.0640093741483</v>
      </c>
      <c r="O559" s="172">
        <v>1561.1005513741484</v>
      </c>
      <c r="P559" s="172">
        <v>1566.8288443741483</v>
      </c>
      <c r="Q559" s="172">
        <v>1583.9056423741483</v>
      </c>
      <c r="R559" s="172">
        <v>1603.3722313741482</v>
      </c>
      <c r="S559" s="172">
        <v>1623.5953873741482</v>
      </c>
      <c r="T559" s="172">
        <v>1590.5826463741482</v>
      </c>
      <c r="U559" s="172">
        <v>1586.8598563741482</v>
      </c>
      <c r="V559" s="172">
        <v>1595.1100393741483</v>
      </c>
      <c r="W559" s="172">
        <v>1603.6844653741484</v>
      </c>
      <c r="X559" s="172">
        <v>1606.3384543741483</v>
      </c>
      <c r="Y559" s="172">
        <v>1602.6877183741485</v>
      </c>
    </row>
    <row r="560" spans="1:25" s="146" customFormat="1" x14ac:dyDescent="0.2">
      <c r="A560" s="286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</row>
    <row r="561" spans="1:25" s="146" customFormat="1" x14ac:dyDescent="0.2">
      <c r="A561" s="287" t="s">
        <v>8</v>
      </c>
      <c r="B561" s="164">
        <v>840.08</v>
      </c>
      <c r="C561" s="165">
        <v>840.08</v>
      </c>
      <c r="D561" s="165">
        <v>840.08</v>
      </c>
      <c r="E561" s="165">
        <v>840.08</v>
      </c>
      <c r="F561" s="165">
        <v>840.08</v>
      </c>
      <c r="G561" s="165">
        <v>840.08</v>
      </c>
      <c r="H561" s="165">
        <v>840.08</v>
      </c>
      <c r="I561" s="165">
        <v>840.08</v>
      </c>
      <c r="J561" s="165">
        <v>840.08</v>
      </c>
      <c r="K561" s="165">
        <v>840.08</v>
      </c>
      <c r="L561" s="165">
        <v>840.08</v>
      </c>
      <c r="M561" s="165">
        <v>840.08</v>
      </c>
      <c r="N561" s="165">
        <v>840.08</v>
      </c>
      <c r="O561" s="165">
        <v>840.08</v>
      </c>
      <c r="P561" s="165">
        <v>840.08</v>
      </c>
      <c r="Q561" s="165">
        <v>840.08</v>
      </c>
      <c r="R561" s="165">
        <v>840.08</v>
      </c>
      <c r="S561" s="165">
        <v>840.08</v>
      </c>
      <c r="T561" s="165">
        <v>840.08</v>
      </c>
      <c r="U561" s="165">
        <v>840.08</v>
      </c>
      <c r="V561" s="165">
        <v>840.08</v>
      </c>
      <c r="W561" s="165">
        <v>840.08</v>
      </c>
      <c r="X561" s="165">
        <v>840.08</v>
      </c>
      <c r="Y561" s="166">
        <v>840.08</v>
      </c>
    </row>
    <row r="562" spans="1:25" s="146" customFormat="1" x14ac:dyDescent="0.2">
      <c r="A562" s="288" t="s">
        <v>9</v>
      </c>
      <c r="B562" s="164">
        <v>127.71815700000001</v>
      </c>
      <c r="C562" s="165">
        <v>122.06081300000001</v>
      </c>
      <c r="D562" s="165">
        <v>122.018624</v>
      </c>
      <c r="E562" s="165">
        <v>123.278267</v>
      </c>
      <c r="F562" s="165">
        <v>125.58259</v>
      </c>
      <c r="G562" s="165">
        <v>126.01251600000001</v>
      </c>
      <c r="H562" s="165">
        <v>124.41937899999999</v>
      </c>
      <c r="I562" s="165">
        <v>125.90603900000001</v>
      </c>
      <c r="J562" s="165">
        <v>124.66045899999999</v>
      </c>
      <c r="K562" s="165">
        <v>124.003516</v>
      </c>
      <c r="L562" s="165">
        <v>124.513802</v>
      </c>
      <c r="M562" s="165">
        <v>124.94372799999999</v>
      </c>
      <c r="N562" s="165">
        <v>124.353082</v>
      </c>
      <c r="O562" s="165">
        <v>120.009624</v>
      </c>
      <c r="P562" s="165">
        <v>120.967917</v>
      </c>
      <c r="Q562" s="165">
        <v>123.824715</v>
      </c>
      <c r="R562" s="165">
        <v>127.08130399999999</v>
      </c>
      <c r="S562" s="165">
        <v>130.46446</v>
      </c>
      <c r="T562" s="165">
        <v>124.94171899999999</v>
      </c>
      <c r="U562" s="165">
        <v>124.31892899999998</v>
      </c>
      <c r="V562" s="165">
        <v>125.69911199999999</v>
      </c>
      <c r="W562" s="165">
        <v>127.133538</v>
      </c>
      <c r="X562" s="165">
        <v>127.57752699999999</v>
      </c>
      <c r="Y562" s="166">
        <v>126.966791</v>
      </c>
    </row>
    <row r="563" spans="1:25" s="146" customFormat="1" ht="15" thickBot="1" x14ac:dyDescent="0.25">
      <c r="A563" s="289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280">
        <v>17</v>
      </c>
      <c r="B564" s="172">
        <v>1363.1081683741484</v>
      </c>
      <c r="C564" s="172">
        <v>1341.3478603741482</v>
      </c>
      <c r="D564" s="172">
        <v>1341.9963463741483</v>
      </c>
      <c r="E564" s="172">
        <v>1345.7431543741484</v>
      </c>
      <c r="F564" s="172">
        <v>1357.4879563741483</v>
      </c>
      <c r="G564" s="172">
        <v>1356.1669663741482</v>
      </c>
      <c r="H564" s="172">
        <v>1355.4824533741482</v>
      </c>
      <c r="I564" s="172">
        <v>1348.2410263741483</v>
      </c>
      <c r="J564" s="172">
        <v>1349.3818813741484</v>
      </c>
      <c r="K564" s="172">
        <v>1354.4496793741484</v>
      </c>
      <c r="L564" s="172">
        <v>1354.9900843741482</v>
      </c>
      <c r="M564" s="172">
        <v>1349.4058993741485</v>
      </c>
      <c r="N564" s="172">
        <v>1353.1647163741482</v>
      </c>
      <c r="O564" s="172">
        <v>1337.8532413741482</v>
      </c>
      <c r="P564" s="172">
        <v>1344.0859123741484</v>
      </c>
      <c r="Q564" s="172">
        <v>1357.6801003741484</v>
      </c>
      <c r="R564" s="172">
        <v>1366.1224273741482</v>
      </c>
      <c r="S564" s="172">
        <v>1379.6085343741483</v>
      </c>
      <c r="T564" s="172">
        <v>1352.4681943741484</v>
      </c>
      <c r="U564" s="172">
        <v>1348.9495573741483</v>
      </c>
      <c r="V564" s="172">
        <v>1351.7116273741483</v>
      </c>
      <c r="W564" s="172">
        <v>1359.2893063741483</v>
      </c>
      <c r="X564" s="172">
        <v>1366.4106433741485</v>
      </c>
      <c r="Y564" s="172">
        <v>1369.8332083741484</v>
      </c>
    </row>
    <row r="565" spans="1:25" s="146" customFormat="1" x14ac:dyDescent="0.2">
      <c r="A565" s="286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</row>
    <row r="566" spans="1:25" s="146" customFormat="1" x14ac:dyDescent="0.2">
      <c r="A566" s="287" t="s">
        <v>8</v>
      </c>
      <c r="B566" s="164">
        <v>840.08</v>
      </c>
      <c r="C566" s="165">
        <v>840.08</v>
      </c>
      <c r="D566" s="165">
        <v>840.08</v>
      </c>
      <c r="E566" s="165">
        <v>840.08</v>
      </c>
      <c r="F566" s="165">
        <v>840.08</v>
      </c>
      <c r="G566" s="165">
        <v>840.08</v>
      </c>
      <c r="H566" s="165">
        <v>840.08</v>
      </c>
      <c r="I566" s="165">
        <v>840.08</v>
      </c>
      <c r="J566" s="165">
        <v>840.08</v>
      </c>
      <c r="K566" s="165">
        <v>840.08</v>
      </c>
      <c r="L566" s="165">
        <v>840.08</v>
      </c>
      <c r="M566" s="165">
        <v>840.08</v>
      </c>
      <c r="N566" s="165">
        <v>840.08</v>
      </c>
      <c r="O566" s="165">
        <v>840.08</v>
      </c>
      <c r="P566" s="165">
        <v>840.08</v>
      </c>
      <c r="Q566" s="165">
        <v>840.08</v>
      </c>
      <c r="R566" s="165">
        <v>840.08</v>
      </c>
      <c r="S566" s="165">
        <v>840.08</v>
      </c>
      <c r="T566" s="165">
        <v>840.08</v>
      </c>
      <c r="U566" s="165">
        <v>840.08</v>
      </c>
      <c r="V566" s="165">
        <v>840.08</v>
      </c>
      <c r="W566" s="165">
        <v>840.08</v>
      </c>
      <c r="X566" s="165">
        <v>840.08</v>
      </c>
      <c r="Y566" s="166">
        <v>840.08</v>
      </c>
    </row>
    <row r="567" spans="1:25" s="146" customFormat="1" x14ac:dyDescent="0.2">
      <c r="A567" s="288" t="s">
        <v>9</v>
      </c>
      <c r="B567" s="164">
        <v>86.887241000000003</v>
      </c>
      <c r="C567" s="165">
        <v>83.246932999999999</v>
      </c>
      <c r="D567" s="165">
        <v>83.355418999999998</v>
      </c>
      <c r="E567" s="165">
        <v>83.982226999999995</v>
      </c>
      <c r="F567" s="165">
        <v>85.947029000000001</v>
      </c>
      <c r="G567" s="165">
        <v>85.726039</v>
      </c>
      <c r="H567" s="165">
        <v>85.611525999999998</v>
      </c>
      <c r="I567" s="165">
        <v>84.400098999999997</v>
      </c>
      <c r="J567" s="165">
        <v>84.590953999999996</v>
      </c>
      <c r="K567" s="165">
        <v>85.438751999999994</v>
      </c>
      <c r="L567" s="165">
        <v>85.529156999999998</v>
      </c>
      <c r="M567" s="165">
        <v>84.594971999999999</v>
      </c>
      <c r="N567" s="165">
        <v>85.223788999999996</v>
      </c>
      <c r="O567" s="165">
        <v>82.662313999999995</v>
      </c>
      <c r="P567" s="165">
        <v>83.704984999999994</v>
      </c>
      <c r="Q567" s="165">
        <v>85.979173000000003</v>
      </c>
      <c r="R567" s="165">
        <v>87.391499999999994</v>
      </c>
      <c r="S567" s="165">
        <v>89.647607000000008</v>
      </c>
      <c r="T567" s="165">
        <v>85.107266999999993</v>
      </c>
      <c r="U567" s="165">
        <v>84.518630000000002</v>
      </c>
      <c r="V567" s="165">
        <v>84.980699999999999</v>
      </c>
      <c r="W567" s="165">
        <v>86.248379</v>
      </c>
      <c r="X567" s="165">
        <v>87.439716000000004</v>
      </c>
      <c r="Y567" s="166">
        <v>88.012280999999987</v>
      </c>
    </row>
    <row r="568" spans="1:25" s="146" customFormat="1" ht="15" thickBot="1" x14ac:dyDescent="0.25">
      <c r="A568" s="289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290">
        <v>18</v>
      </c>
      <c r="B569" s="172">
        <v>1403.2542553741482</v>
      </c>
      <c r="C569" s="172">
        <v>1383.9437833741483</v>
      </c>
      <c r="D569" s="172">
        <v>1383.8597203741481</v>
      </c>
      <c r="E569" s="172">
        <v>1389.2637703741482</v>
      </c>
      <c r="F569" s="172">
        <v>1400.1559333741484</v>
      </c>
      <c r="G569" s="172">
        <v>1421.3037823741483</v>
      </c>
      <c r="H569" s="172">
        <v>1413.5219503741484</v>
      </c>
      <c r="I569" s="172">
        <v>1385.8652233741482</v>
      </c>
      <c r="J569" s="172">
        <v>1412.3931043741484</v>
      </c>
      <c r="K569" s="172">
        <v>1414.5307063741484</v>
      </c>
      <c r="L569" s="172">
        <v>1394.1514333741484</v>
      </c>
      <c r="M569" s="172">
        <v>1397.5619893741482</v>
      </c>
      <c r="N569" s="172">
        <v>1402.7738953741482</v>
      </c>
      <c r="O569" s="172">
        <v>1367.5274803741484</v>
      </c>
      <c r="P569" s="172">
        <v>1371.5024593741482</v>
      </c>
      <c r="Q569" s="172">
        <v>1389.1676983741484</v>
      </c>
      <c r="R569" s="172">
        <v>1424.2940233741483</v>
      </c>
      <c r="S569" s="172">
        <v>1427.4043543741484</v>
      </c>
      <c r="T569" s="172">
        <v>1393.1787043741483</v>
      </c>
      <c r="U569" s="172">
        <v>1394.4036223741484</v>
      </c>
      <c r="V569" s="172">
        <v>1413.1616803741483</v>
      </c>
      <c r="W569" s="172">
        <v>1413.2097163741482</v>
      </c>
      <c r="X569" s="172">
        <v>1412.3810953741481</v>
      </c>
      <c r="Y569" s="172">
        <v>1406.7368653741485</v>
      </c>
    </row>
    <row r="570" spans="1:25" s="146" customFormat="1" x14ac:dyDescent="0.2">
      <c r="A570" s="28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</row>
    <row r="571" spans="1:25" s="146" customFormat="1" x14ac:dyDescent="0.2">
      <c r="A571" s="282" t="s">
        <v>8</v>
      </c>
      <c r="B571" s="164">
        <v>840.08</v>
      </c>
      <c r="C571" s="165">
        <v>840.08</v>
      </c>
      <c r="D571" s="165">
        <v>840.08</v>
      </c>
      <c r="E571" s="165">
        <v>840.08</v>
      </c>
      <c r="F571" s="165">
        <v>840.08</v>
      </c>
      <c r="G571" s="165">
        <v>840.08</v>
      </c>
      <c r="H571" s="165">
        <v>840.08</v>
      </c>
      <c r="I571" s="165">
        <v>840.08</v>
      </c>
      <c r="J571" s="165">
        <v>840.08</v>
      </c>
      <c r="K571" s="165">
        <v>840.08</v>
      </c>
      <c r="L571" s="165">
        <v>840.08</v>
      </c>
      <c r="M571" s="165">
        <v>840.08</v>
      </c>
      <c r="N571" s="165">
        <v>840.08</v>
      </c>
      <c r="O571" s="165">
        <v>840.08</v>
      </c>
      <c r="P571" s="165">
        <v>840.08</v>
      </c>
      <c r="Q571" s="165">
        <v>840.08</v>
      </c>
      <c r="R571" s="165">
        <v>840.08</v>
      </c>
      <c r="S571" s="165">
        <v>840.08</v>
      </c>
      <c r="T571" s="165">
        <v>840.08</v>
      </c>
      <c r="U571" s="165">
        <v>840.08</v>
      </c>
      <c r="V571" s="165">
        <v>840.08</v>
      </c>
      <c r="W571" s="165">
        <v>840.08</v>
      </c>
      <c r="X571" s="165">
        <v>840.08</v>
      </c>
      <c r="Y571" s="166">
        <v>840.08</v>
      </c>
    </row>
    <row r="572" spans="1:25" s="146" customFormat="1" x14ac:dyDescent="0.2">
      <c r="A572" s="283" t="s">
        <v>9</v>
      </c>
      <c r="B572" s="164">
        <v>93.603328000000005</v>
      </c>
      <c r="C572" s="165">
        <v>90.372855999999999</v>
      </c>
      <c r="D572" s="165">
        <v>90.358792999999991</v>
      </c>
      <c r="E572" s="165">
        <v>91.26284299999999</v>
      </c>
      <c r="F572" s="165">
        <v>93.085005999999993</v>
      </c>
      <c r="G572" s="165">
        <v>96.622855000000001</v>
      </c>
      <c r="H572" s="165">
        <v>95.321022999999997</v>
      </c>
      <c r="I572" s="165">
        <v>90.694295999999994</v>
      </c>
      <c r="J572" s="165">
        <v>95.132176999999999</v>
      </c>
      <c r="K572" s="165">
        <v>95.489778999999999</v>
      </c>
      <c r="L572" s="165">
        <v>92.080506</v>
      </c>
      <c r="M572" s="165">
        <v>92.651061999999996</v>
      </c>
      <c r="N572" s="165">
        <v>93.522967999999992</v>
      </c>
      <c r="O572" s="165">
        <v>87.626553000000001</v>
      </c>
      <c r="P572" s="165">
        <v>88.291532000000004</v>
      </c>
      <c r="Q572" s="165">
        <v>91.246770999999995</v>
      </c>
      <c r="R572" s="165">
        <v>97.123096000000004</v>
      </c>
      <c r="S572" s="165">
        <v>97.643426999999988</v>
      </c>
      <c r="T572" s="165">
        <v>91.917776999999987</v>
      </c>
      <c r="U572" s="165">
        <v>92.122694999999993</v>
      </c>
      <c r="V572" s="165">
        <v>95.260752999999994</v>
      </c>
      <c r="W572" s="165">
        <v>95.268788999999998</v>
      </c>
      <c r="X572" s="165">
        <v>95.130167999999998</v>
      </c>
      <c r="Y572" s="166">
        <v>94.185937999999993</v>
      </c>
    </row>
    <row r="573" spans="1:25" s="146" customFormat="1" ht="15" thickBot="1" x14ac:dyDescent="0.25">
      <c r="A573" s="284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285">
        <v>19</v>
      </c>
      <c r="B574" s="172">
        <v>1518.0122593741482</v>
      </c>
      <c r="C574" s="172">
        <v>1483.2101773741483</v>
      </c>
      <c r="D574" s="172">
        <v>1474.7918683741484</v>
      </c>
      <c r="E574" s="172">
        <v>1487.4613633741483</v>
      </c>
      <c r="F574" s="172">
        <v>1501.5479203741481</v>
      </c>
      <c r="G574" s="172">
        <v>1522.8879133741482</v>
      </c>
      <c r="H574" s="172">
        <v>1510.9990033741483</v>
      </c>
      <c r="I574" s="172">
        <v>1502.8448923741485</v>
      </c>
      <c r="J574" s="172">
        <v>1512.5601733741482</v>
      </c>
      <c r="K574" s="172">
        <v>1516.1748823741484</v>
      </c>
      <c r="L574" s="172">
        <v>1521.3747793741484</v>
      </c>
      <c r="M574" s="172">
        <v>1526.2264153741485</v>
      </c>
      <c r="N574" s="172">
        <v>1499.0260303741484</v>
      </c>
      <c r="O574" s="172">
        <v>1474.1794093741482</v>
      </c>
      <c r="P574" s="172">
        <v>1477.8901903741485</v>
      </c>
      <c r="Q574" s="172">
        <v>1494.0182773741483</v>
      </c>
      <c r="R574" s="172">
        <v>1507.1681323741484</v>
      </c>
      <c r="S574" s="172">
        <v>1537.2746953741482</v>
      </c>
      <c r="T574" s="172">
        <v>1497.3567793741483</v>
      </c>
      <c r="U574" s="172">
        <v>1486.8008683741484</v>
      </c>
      <c r="V574" s="172">
        <v>1506.8318803741483</v>
      </c>
      <c r="W574" s="172">
        <v>1508.4050593741483</v>
      </c>
      <c r="X574" s="172">
        <v>1518.5046283741483</v>
      </c>
      <c r="Y574" s="172">
        <v>1515.9106843741483</v>
      </c>
    </row>
    <row r="575" spans="1:25" s="146" customFormat="1" x14ac:dyDescent="0.2">
      <c r="A575" s="286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</row>
    <row r="576" spans="1:25" s="146" customFormat="1" x14ac:dyDescent="0.2">
      <c r="A576" s="287" t="s">
        <v>8</v>
      </c>
      <c r="B576" s="164">
        <v>840.08</v>
      </c>
      <c r="C576" s="165">
        <v>840.08</v>
      </c>
      <c r="D576" s="165">
        <v>840.08</v>
      </c>
      <c r="E576" s="165">
        <v>840.08</v>
      </c>
      <c r="F576" s="165">
        <v>840.08</v>
      </c>
      <c r="G576" s="165">
        <v>840.08</v>
      </c>
      <c r="H576" s="165">
        <v>840.08</v>
      </c>
      <c r="I576" s="165">
        <v>840.08</v>
      </c>
      <c r="J576" s="165">
        <v>840.08</v>
      </c>
      <c r="K576" s="165">
        <v>840.08</v>
      </c>
      <c r="L576" s="165">
        <v>840.08</v>
      </c>
      <c r="M576" s="165">
        <v>840.08</v>
      </c>
      <c r="N576" s="165">
        <v>840.08</v>
      </c>
      <c r="O576" s="165">
        <v>840.08</v>
      </c>
      <c r="P576" s="165">
        <v>840.08</v>
      </c>
      <c r="Q576" s="165">
        <v>840.08</v>
      </c>
      <c r="R576" s="165">
        <v>840.08</v>
      </c>
      <c r="S576" s="165">
        <v>840.08</v>
      </c>
      <c r="T576" s="165">
        <v>840.08</v>
      </c>
      <c r="U576" s="165">
        <v>840.08</v>
      </c>
      <c r="V576" s="165">
        <v>840.08</v>
      </c>
      <c r="W576" s="165">
        <v>840.08</v>
      </c>
      <c r="X576" s="165">
        <v>840.08</v>
      </c>
      <c r="Y576" s="166">
        <v>840.08</v>
      </c>
    </row>
    <row r="577" spans="1:25" s="146" customFormat="1" x14ac:dyDescent="0.2">
      <c r="A577" s="288" t="s">
        <v>9</v>
      </c>
      <c r="B577" s="164">
        <v>112.801332</v>
      </c>
      <c r="C577" s="165">
        <v>106.97924999999999</v>
      </c>
      <c r="D577" s="165">
        <v>105.570941</v>
      </c>
      <c r="E577" s="165">
        <v>107.69043599999999</v>
      </c>
      <c r="F577" s="165">
        <v>110.046993</v>
      </c>
      <c r="G577" s="165">
        <v>113.61698599999998</v>
      </c>
      <c r="H577" s="165">
        <v>111.62807599999999</v>
      </c>
      <c r="I577" s="165">
        <v>110.263965</v>
      </c>
      <c r="J577" s="165">
        <v>111.88924600000001</v>
      </c>
      <c r="K577" s="165">
        <v>112.493955</v>
      </c>
      <c r="L577" s="165">
        <v>113.36385199999999</v>
      </c>
      <c r="M577" s="165">
        <v>114.175488</v>
      </c>
      <c r="N577" s="165">
        <v>109.625103</v>
      </c>
      <c r="O577" s="165">
        <v>105.46848199999999</v>
      </c>
      <c r="P577" s="165">
        <v>106.089263</v>
      </c>
      <c r="Q577" s="165">
        <v>108.78735</v>
      </c>
      <c r="R577" s="165">
        <v>110.987205</v>
      </c>
      <c r="S577" s="165">
        <v>116.02376799999999</v>
      </c>
      <c r="T577" s="165">
        <v>109.34585199999999</v>
      </c>
      <c r="U577" s="165">
        <v>107.57994100000001</v>
      </c>
      <c r="V577" s="165">
        <v>110.93095299999999</v>
      </c>
      <c r="W577" s="165">
        <v>111.194132</v>
      </c>
      <c r="X577" s="165">
        <v>112.88370099999999</v>
      </c>
      <c r="Y577" s="166">
        <v>112.44975700000001</v>
      </c>
    </row>
    <row r="578" spans="1:25" s="146" customFormat="1" ht="15" thickBot="1" x14ac:dyDescent="0.25">
      <c r="A578" s="289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280">
        <v>20</v>
      </c>
      <c r="B579" s="172">
        <v>1515.1541173741484</v>
      </c>
      <c r="C579" s="172">
        <v>1480.7963683741484</v>
      </c>
      <c r="D579" s="172">
        <v>1472.9905183741485</v>
      </c>
      <c r="E579" s="172">
        <v>1481.0845843741483</v>
      </c>
      <c r="F579" s="172">
        <v>1493.4538543741485</v>
      </c>
      <c r="G579" s="172">
        <v>1515.5864413741483</v>
      </c>
      <c r="H579" s="172">
        <v>1512.5962003741486</v>
      </c>
      <c r="I579" s="172">
        <v>1508.1048343741481</v>
      </c>
      <c r="J579" s="172">
        <v>1519.2491863741484</v>
      </c>
      <c r="K579" s="172">
        <v>1516.1628733741484</v>
      </c>
      <c r="L579" s="172">
        <v>1520.1618703741483</v>
      </c>
      <c r="M579" s="172">
        <v>1521.5188873741483</v>
      </c>
      <c r="N579" s="172">
        <v>1522.0352743741485</v>
      </c>
      <c r="O579" s="172">
        <v>1491.5684413741483</v>
      </c>
      <c r="P579" s="172">
        <v>1468.3910713741484</v>
      </c>
      <c r="Q579" s="172">
        <v>1488.7583353741484</v>
      </c>
      <c r="R579" s="172">
        <v>1528.3399993741484</v>
      </c>
      <c r="S579" s="172">
        <v>1532.2549333741483</v>
      </c>
      <c r="T579" s="172">
        <v>1493.6700163741482</v>
      </c>
      <c r="U579" s="172">
        <v>1490.4155773741481</v>
      </c>
      <c r="V579" s="172">
        <v>1513.4368303741483</v>
      </c>
      <c r="W579" s="172">
        <v>1514.6497393741483</v>
      </c>
      <c r="X579" s="172">
        <v>1523.3202373741483</v>
      </c>
      <c r="Y579" s="172">
        <v>1522.5996973741485</v>
      </c>
    </row>
    <row r="580" spans="1:25" s="146" customFormat="1" x14ac:dyDescent="0.2">
      <c r="A580" s="286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</row>
    <row r="581" spans="1:25" s="146" customFormat="1" x14ac:dyDescent="0.2">
      <c r="A581" s="287" t="s">
        <v>8</v>
      </c>
      <c r="B581" s="164">
        <v>840.08</v>
      </c>
      <c r="C581" s="165">
        <v>840.08</v>
      </c>
      <c r="D581" s="165">
        <v>840.08</v>
      </c>
      <c r="E581" s="165">
        <v>840.08</v>
      </c>
      <c r="F581" s="165">
        <v>840.08</v>
      </c>
      <c r="G581" s="165">
        <v>840.08</v>
      </c>
      <c r="H581" s="165">
        <v>840.08</v>
      </c>
      <c r="I581" s="165">
        <v>840.08</v>
      </c>
      <c r="J581" s="165">
        <v>840.08</v>
      </c>
      <c r="K581" s="165">
        <v>840.08</v>
      </c>
      <c r="L581" s="165">
        <v>840.08</v>
      </c>
      <c r="M581" s="165">
        <v>840.08</v>
      </c>
      <c r="N581" s="165">
        <v>840.08</v>
      </c>
      <c r="O581" s="165">
        <v>840.08</v>
      </c>
      <c r="P581" s="165">
        <v>840.08</v>
      </c>
      <c r="Q581" s="165">
        <v>840.08</v>
      </c>
      <c r="R581" s="165">
        <v>840.08</v>
      </c>
      <c r="S581" s="165">
        <v>840.08</v>
      </c>
      <c r="T581" s="165">
        <v>840.08</v>
      </c>
      <c r="U581" s="165">
        <v>840.08</v>
      </c>
      <c r="V581" s="165">
        <v>840.08</v>
      </c>
      <c r="W581" s="165">
        <v>840.08</v>
      </c>
      <c r="X581" s="165">
        <v>840.08</v>
      </c>
      <c r="Y581" s="166">
        <v>840.08</v>
      </c>
    </row>
    <row r="582" spans="1:25" s="146" customFormat="1" x14ac:dyDescent="0.2">
      <c r="A582" s="288" t="s">
        <v>9</v>
      </c>
      <c r="B582" s="164">
        <v>112.32319</v>
      </c>
      <c r="C582" s="165">
        <v>106.575441</v>
      </c>
      <c r="D582" s="165">
        <v>105.26959100000001</v>
      </c>
      <c r="E582" s="165">
        <v>106.62365699999999</v>
      </c>
      <c r="F582" s="165">
        <v>108.692927</v>
      </c>
      <c r="G582" s="165">
        <v>112.39551400000001</v>
      </c>
      <c r="H582" s="165">
        <v>111.895273</v>
      </c>
      <c r="I582" s="165">
        <v>111.143907</v>
      </c>
      <c r="J582" s="165">
        <v>113.008259</v>
      </c>
      <c r="K582" s="165">
        <v>112.49194600000001</v>
      </c>
      <c r="L582" s="165">
        <v>113.16094299999999</v>
      </c>
      <c r="M582" s="165">
        <v>113.38795999999999</v>
      </c>
      <c r="N582" s="165">
        <v>113.47434700000001</v>
      </c>
      <c r="O582" s="165">
        <v>108.37751400000001</v>
      </c>
      <c r="P582" s="165">
        <v>104.50014399999999</v>
      </c>
      <c r="Q582" s="165">
        <v>107.907408</v>
      </c>
      <c r="R582" s="165">
        <v>114.529072</v>
      </c>
      <c r="S582" s="165">
        <v>115.18400600000001</v>
      </c>
      <c r="T582" s="165">
        <v>108.729089</v>
      </c>
      <c r="U582" s="165">
        <v>108.18464999999999</v>
      </c>
      <c r="V582" s="165">
        <v>112.03590299999999</v>
      </c>
      <c r="W582" s="165">
        <v>112.23881199999998</v>
      </c>
      <c r="X582" s="165">
        <v>113.68930999999999</v>
      </c>
      <c r="Y582" s="166">
        <v>113.56876999999999</v>
      </c>
    </row>
    <row r="583" spans="1:25" s="146" customFormat="1" ht="15" thickBot="1" x14ac:dyDescent="0.25">
      <c r="A583" s="289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291">
        <v>21</v>
      </c>
      <c r="B584" s="172">
        <v>1641.4527703741483</v>
      </c>
      <c r="C584" s="172">
        <v>1597.4037583741483</v>
      </c>
      <c r="D584" s="172">
        <v>1588.1208013741484</v>
      </c>
      <c r="E584" s="172">
        <v>1608.2238673741483</v>
      </c>
      <c r="F584" s="172">
        <v>1651.1800603741483</v>
      </c>
      <c r="G584" s="172">
        <v>1654.1222653741484</v>
      </c>
      <c r="H584" s="172">
        <v>1645.0794883741482</v>
      </c>
      <c r="I584" s="172">
        <v>1629.7079683741485</v>
      </c>
      <c r="J584" s="172">
        <v>1647.1570453741481</v>
      </c>
      <c r="K584" s="172">
        <v>1647.6494143741484</v>
      </c>
      <c r="L584" s="172">
        <v>1643.5183183741485</v>
      </c>
      <c r="M584" s="172">
        <v>1651.9726543741483</v>
      </c>
      <c r="N584" s="172">
        <v>1654.6386523741483</v>
      </c>
      <c r="O584" s="172">
        <v>1622.5145773741483</v>
      </c>
      <c r="P584" s="172">
        <v>1625.2526293741485</v>
      </c>
      <c r="Q584" s="172">
        <v>1644.0947503741484</v>
      </c>
      <c r="R584" s="172">
        <v>1669.7940103741482</v>
      </c>
      <c r="S584" s="172">
        <v>1675.6303843741482</v>
      </c>
      <c r="T584" s="172">
        <v>1655.4432553741483</v>
      </c>
      <c r="U584" s="172">
        <v>1610.3974963741482</v>
      </c>
      <c r="V584" s="172">
        <v>1634.8838473741484</v>
      </c>
      <c r="W584" s="172">
        <v>1634.2954063741481</v>
      </c>
      <c r="X584" s="172">
        <v>1627.1620603741483</v>
      </c>
      <c r="Y584" s="172">
        <v>1641.5728603741484</v>
      </c>
    </row>
    <row r="585" spans="1:25" s="146" customFormat="1" x14ac:dyDescent="0.2">
      <c r="A585" s="286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</row>
    <row r="586" spans="1:25" s="146" customFormat="1" x14ac:dyDescent="0.2">
      <c r="A586" s="287" t="s">
        <v>8</v>
      </c>
      <c r="B586" s="164">
        <v>840.08</v>
      </c>
      <c r="C586" s="165">
        <v>840.08</v>
      </c>
      <c r="D586" s="165">
        <v>840.08</v>
      </c>
      <c r="E586" s="165">
        <v>840.08</v>
      </c>
      <c r="F586" s="165">
        <v>840.08</v>
      </c>
      <c r="G586" s="165">
        <v>840.08</v>
      </c>
      <c r="H586" s="165">
        <v>840.08</v>
      </c>
      <c r="I586" s="165">
        <v>840.08</v>
      </c>
      <c r="J586" s="165">
        <v>840.08</v>
      </c>
      <c r="K586" s="165">
        <v>840.08</v>
      </c>
      <c r="L586" s="165">
        <v>840.08</v>
      </c>
      <c r="M586" s="165">
        <v>840.08</v>
      </c>
      <c r="N586" s="165">
        <v>840.08</v>
      </c>
      <c r="O586" s="165">
        <v>840.08</v>
      </c>
      <c r="P586" s="165">
        <v>840.08</v>
      </c>
      <c r="Q586" s="165">
        <v>840.08</v>
      </c>
      <c r="R586" s="165">
        <v>840.08</v>
      </c>
      <c r="S586" s="165">
        <v>840.08</v>
      </c>
      <c r="T586" s="165">
        <v>840.08</v>
      </c>
      <c r="U586" s="165">
        <v>840.08</v>
      </c>
      <c r="V586" s="165">
        <v>840.08</v>
      </c>
      <c r="W586" s="165">
        <v>840.08</v>
      </c>
      <c r="X586" s="165">
        <v>840.08</v>
      </c>
      <c r="Y586" s="166">
        <v>840.08</v>
      </c>
    </row>
    <row r="587" spans="1:25" s="146" customFormat="1" x14ac:dyDescent="0.2">
      <c r="A587" s="288" t="s">
        <v>9</v>
      </c>
      <c r="B587" s="164">
        <v>133.451843</v>
      </c>
      <c r="C587" s="165">
        <v>126.082831</v>
      </c>
      <c r="D587" s="165">
        <v>124.52987400000001</v>
      </c>
      <c r="E587" s="165">
        <v>127.89294</v>
      </c>
      <c r="F587" s="165">
        <v>135.07913299999998</v>
      </c>
      <c r="G587" s="165">
        <v>135.571338</v>
      </c>
      <c r="H587" s="165">
        <v>134.058561</v>
      </c>
      <c r="I587" s="165">
        <v>131.487041</v>
      </c>
      <c r="J587" s="165">
        <v>134.40611799999999</v>
      </c>
      <c r="K587" s="165">
        <v>134.48848699999999</v>
      </c>
      <c r="L587" s="165">
        <v>133.797391</v>
      </c>
      <c r="M587" s="165">
        <v>135.211727</v>
      </c>
      <c r="N587" s="165">
        <v>135.657725</v>
      </c>
      <c r="O587" s="165">
        <v>130.28364999999999</v>
      </c>
      <c r="P587" s="165">
        <v>130.741702</v>
      </c>
      <c r="Q587" s="165">
        <v>133.893823</v>
      </c>
      <c r="R587" s="165">
        <v>138.193083</v>
      </c>
      <c r="S587" s="165">
        <v>139.16945699999999</v>
      </c>
      <c r="T587" s="165">
        <v>135.792328</v>
      </c>
      <c r="U587" s="165">
        <v>128.25656899999998</v>
      </c>
      <c r="V587" s="165">
        <v>132.35291999999998</v>
      </c>
      <c r="W587" s="165">
        <v>132.25447899999998</v>
      </c>
      <c r="X587" s="165">
        <v>131.06113299999998</v>
      </c>
      <c r="Y587" s="166">
        <v>133.47193300000001</v>
      </c>
    </row>
    <row r="588" spans="1:25" s="146" customFormat="1" ht="15" thickBot="1" x14ac:dyDescent="0.25">
      <c r="A588" s="289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280">
        <v>22</v>
      </c>
      <c r="B589" s="172">
        <v>1626.6696913741482</v>
      </c>
      <c r="C589" s="172">
        <v>1580.8553563741482</v>
      </c>
      <c r="D589" s="172">
        <v>1577.1806023741483</v>
      </c>
      <c r="E589" s="172">
        <v>1589.5258543741484</v>
      </c>
      <c r="F589" s="172">
        <v>1637.4297553741483</v>
      </c>
      <c r="G589" s="172">
        <v>1633.6469203741483</v>
      </c>
      <c r="H589" s="172">
        <v>1633.3827223741484</v>
      </c>
      <c r="I589" s="172">
        <v>1622.1783253741485</v>
      </c>
      <c r="J589" s="172">
        <v>1632.6741913741482</v>
      </c>
      <c r="K589" s="172">
        <v>1645.0554703741482</v>
      </c>
      <c r="L589" s="172">
        <v>1644.0467143741482</v>
      </c>
      <c r="M589" s="172">
        <v>1654.5665983741483</v>
      </c>
      <c r="N589" s="172">
        <v>1650.6276463741483</v>
      </c>
      <c r="O589" s="172">
        <v>1613.1115303741483</v>
      </c>
      <c r="P589" s="172">
        <v>1624.7962873741483</v>
      </c>
      <c r="Q589" s="172">
        <v>1644.6111373741483</v>
      </c>
      <c r="R589" s="172">
        <v>1655.7795073741486</v>
      </c>
      <c r="S589" s="172">
        <v>1667.1400213741483</v>
      </c>
      <c r="T589" s="172">
        <v>1638.0902503741484</v>
      </c>
      <c r="U589" s="172">
        <v>1589.6699623741483</v>
      </c>
      <c r="V589" s="172">
        <v>1595.5663813741482</v>
      </c>
      <c r="W589" s="172">
        <v>1607.6474353741482</v>
      </c>
      <c r="X589" s="172">
        <v>1618.3594633741482</v>
      </c>
      <c r="Y589" s="172">
        <v>1639.1470423741484</v>
      </c>
    </row>
    <row r="590" spans="1:25" s="146" customFormat="1" x14ac:dyDescent="0.2">
      <c r="A590" s="286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</row>
    <row r="591" spans="1:25" s="146" customFormat="1" x14ac:dyDescent="0.2">
      <c r="A591" s="287" t="s">
        <v>8</v>
      </c>
      <c r="B591" s="164">
        <v>840.08</v>
      </c>
      <c r="C591" s="165">
        <v>840.08</v>
      </c>
      <c r="D591" s="165">
        <v>840.08</v>
      </c>
      <c r="E591" s="165">
        <v>840.08</v>
      </c>
      <c r="F591" s="165">
        <v>840.08</v>
      </c>
      <c r="G591" s="165">
        <v>840.08</v>
      </c>
      <c r="H591" s="165">
        <v>840.08</v>
      </c>
      <c r="I591" s="165">
        <v>840.08</v>
      </c>
      <c r="J591" s="165">
        <v>840.08</v>
      </c>
      <c r="K591" s="165">
        <v>840.08</v>
      </c>
      <c r="L591" s="165">
        <v>840.08</v>
      </c>
      <c r="M591" s="165">
        <v>840.08</v>
      </c>
      <c r="N591" s="165">
        <v>840.08</v>
      </c>
      <c r="O591" s="165">
        <v>840.08</v>
      </c>
      <c r="P591" s="165">
        <v>840.08</v>
      </c>
      <c r="Q591" s="165">
        <v>840.08</v>
      </c>
      <c r="R591" s="165">
        <v>840.08</v>
      </c>
      <c r="S591" s="165">
        <v>840.08</v>
      </c>
      <c r="T591" s="165">
        <v>840.08</v>
      </c>
      <c r="U591" s="165">
        <v>840.08</v>
      </c>
      <c r="V591" s="165">
        <v>840.08</v>
      </c>
      <c r="W591" s="165">
        <v>840.08</v>
      </c>
      <c r="X591" s="165">
        <v>840.08</v>
      </c>
      <c r="Y591" s="166">
        <v>840.08</v>
      </c>
    </row>
    <row r="592" spans="1:25" s="146" customFormat="1" x14ac:dyDescent="0.2">
      <c r="A592" s="288" t="s">
        <v>9</v>
      </c>
      <c r="B592" s="164">
        <v>130.97876400000001</v>
      </c>
      <c r="C592" s="165">
        <v>123.31442899999999</v>
      </c>
      <c r="D592" s="165">
        <v>122.699675</v>
      </c>
      <c r="E592" s="165">
        <v>124.76492699999999</v>
      </c>
      <c r="F592" s="165">
        <v>132.77882799999998</v>
      </c>
      <c r="G592" s="165">
        <v>132.145993</v>
      </c>
      <c r="H592" s="165">
        <v>132.10179499999998</v>
      </c>
      <c r="I592" s="165">
        <v>130.22739799999999</v>
      </c>
      <c r="J592" s="165">
        <v>131.98326399999999</v>
      </c>
      <c r="K592" s="165">
        <v>134.054543</v>
      </c>
      <c r="L592" s="165">
        <v>133.88578699999999</v>
      </c>
      <c r="M592" s="165">
        <v>135.64567100000002</v>
      </c>
      <c r="N592" s="165">
        <v>134.98671899999999</v>
      </c>
      <c r="O592" s="165">
        <v>128.71060299999999</v>
      </c>
      <c r="P592" s="165">
        <v>130.66535999999999</v>
      </c>
      <c r="Q592" s="165">
        <v>133.98021</v>
      </c>
      <c r="R592" s="165">
        <v>135.84858</v>
      </c>
      <c r="S592" s="165">
        <v>137.74909399999999</v>
      </c>
      <c r="T592" s="165">
        <v>132.88932299999999</v>
      </c>
      <c r="U592" s="165">
        <v>124.789035</v>
      </c>
      <c r="V592" s="165">
        <v>125.77545399999998</v>
      </c>
      <c r="W592" s="165">
        <v>127.796508</v>
      </c>
      <c r="X592" s="165">
        <v>129.58853599999998</v>
      </c>
      <c r="Y592" s="166">
        <v>133.066115</v>
      </c>
    </row>
    <row r="593" spans="1:25" s="146" customFormat="1" ht="15" thickBot="1" x14ac:dyDescent="0.25">
      <c r="A593" s="289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291">
        <v>23</v>
      </c>
      <c r="B594" s="172">
        <v>1624.6641883741481</v>
      </c>
      <c r="C594" s="172">
        <v>1603.5523663741483</v>
      </c>
      <c r="D594" s="172">
        <v>1610.6256673741484</v>
      </c>
      <c r="E594" s="172">
        <v>1619.5843813741483</v>
      </c>
      <c r="F594" s="172">
        <v>1624.4600353741482</v>
      </c>
      <c r="G594" s="172">
        <v>1627.4863033741483</v>
      </c>
      <c r="H594" s="172">
        <v>1623.6073963741483</v>
      </c>
      <c r="I594" s="172">
        <v>1614.8888623741484</v>
      </c>
      <c r="J594" s="172">
        <v>1627.1740693741483</v>
      </c>
      <c r="K594" s="172">
        <v>1628.6631853741483</v>
      </c>
      <c r="L594" s="172">
        <v>1632.7102183741486</v>
      </c>
      <c r="M594" s="172">
        <v>1631.5093183741485</v>
      </c>
      <c r="N594" s="172">
        <v>1626.2613853741484</v>
      </c>
      <c r="O594" s="172">
        <v>1602.8558443741483</v>
      </c>
      <c r="P594" s="172">
        <v>1606.2063553741482</v>
      </c>
      <c r="Q594" s="172">
        <v>1621.0855063741481</v>
      </c>
      <c r="R594" s="172">
        <v>1640.8042843741482</v>
      </c>
      <c r="S594" s="172">
        <v>1633.9471453741482</v>
      </c>
      <c r="T594" s="172">
        <v>1620.4850563741481</v>
      </c>
      <c r="U594" s="172">
        <v>1617.8791033741484</v>
      </c>
      <c r="V594" s="172">
        <v>1609.9651723741483</v>
      </c>
      <c r="W594" s="172">
        <v>1621.2055963741484</v>
      </c>
      <c r="X594" s="172">
        <v>1621.8901093741483</v>
      </c>
      <c r="Y594" s="172">
        <v>1626.0932593741481</v>
      </c>
    </row>
    <row r="595" spans="1:25" s="146" customFormat="1" x14ac:dyDescent="0.2">
      <c r="A595" s="286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</row>
    <row r="596" spans="1:25" s="146" customFormat="1" x14ac:dyDescent="0.2">
      <c r="A596" s="287" t="s">
        <v>8</v>
      </c>
      <c r="B596" s="164">
        <v>840.08</v>
      </c>
      <c r="C596" s="165">
        <v>840.08</v>
      </c>
      <c r="D596" s="165">
        <v>840.08</v>
      </c>
      <c r="E596" s="165">
        <v>840.08</v>
      </c>
      <c r="F596" s="165">
        <v>840.08</v>
      </c>
      <c r="G596" s="165">
        <v>840.08</v>
      </c>
      <c r="H596" s="165">
        <v>840.08</v>
      </c>
      <c r="I596" s="165">
        <v>840.08</v>
      </c>
      <c r="J596" s="165">
        <v>840.08</v>
      </c>
      <c r="K596" s="165">
        <v>840.08</v>
      </c>
      <c r="L596" s="165">
        <v>840.08</v>
      </c>
      <c r="M596" s="165">
        <v>840.08</v>
      </c>
      <c r="N596" s="165">
        <v>840.08</v>
      </c>
      <c r="O596" s="165">
        <v>840.08</v>
      </c>
      <c r="P596" s="165">
        <v>840.08</v>
      </c>
      <c r="Q596" s="165">
        <v>840.08</v>
      </c>
      <c r="R596" s="165">
        <v>840.08</v>
      </c>
      <c r="S596" s="165">
        <v>840.08</v>
      </c>
      <c r="T596" s="165">
        <v>840.08</v>
      </c>
      <c r="U596" s="165">
        <v>840.08</v>
      </c>
      <c r="V596" s="165">
        <v>840.08</v>
      </c>
      <c r="W596" s="165">
        <v>840.08</v>
      </c>
      <c r="X596" s="165">
        <v>840.08</v>
      </c>
      <c r="Y596" s="166">
        <v>840.08</v>
      </c>
    </row>
    <row r="597" spans="1:25" s="146" customFormat="1" x14ac:dyDescent="0.2">
      <c r="A597" s="288" t="s">
        <v>9</v>
      </c>
      <c r="B597" s="164">
        <v>130.643261</v>
      </c>
      <c r="C597" s="165">
        <v>127.111439</v>
      </c>
      <c r="D597" s="165">
        <v>128.29473999999999</v>
      </c>
      <c r="E597" s="165">
        <v>129.793454</v>
      </c>
      <c r="F597" s="165">
        <v>130.60910799999999</v>
      </c>
      <c r="G597" s="165">
        <v>131.115376</v>
      </c>
      <c r="H597" s="165">
        <v>130.46646899999999</v>
      </c>
      <c r="I597" s="165">
        <v>129.007935</v>
      </c>
      <c r="J597" s="165">
        <v>131.063142</v>
      </c>
      <c r="K597" s="165">
        <v>131.31225799999999</v>
      </c>
      <c r="L597" s="165">
        <v>131.98929100000001</v>
      </c>
      <c r="M597" s="165">
        <v>131.78839099999999</v>
      </c>
      <c r="N597" s="165">
        <v>130.91045800000001</v>
      </c>
      <c r="O597" s="165">
        <v>126.994917</v>
      </c>
      <c r="P597" s="165">
        <v>127.55542799999999</v>
      </c>
      <c r="Q597" s="165">
        <v>130.044579</v>
      </c>
      <c r="R597" s="165">
        <v>133.343357</v>
      </c>
      <c r="S597" s="165">
        <v>132.19621799999999</v>
      </c>
      <c r="T597" s="165">
        <v>129.94412899999998</v>
      </c>
      <c r="U597" s="165">
        <v>129.50817599999999</v>
      </c>
      <c r="V597" s="165">
        <v>128.18424499999998</v>
      </c>
      <c r="W597" s="165">
        <v>130.06466899999998</v>
      </c>
      <c r="X597" s="165">
        <v>130.179182</v>
      </c>
      <c r="Y597" s="166">
        <v>130.88233199999999</v>
      </c>
    </row>
    <row r="598" spans="1:25" s="146" customFormat="1" ht="15" thickBot="1" x14ac:dyDescent="0.25">
      <c r="A598" s="289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292">
        <v>24</v>
      </c>
      <c r="B599" s="172">
        <v>1716.2328133741482</v>
      </c>
      <c r="C599" s="172">
        <v>1684.2768643741483</v>
      </c>
      <c r="D599" s="172">
        <v>1678.2003103741483</v>
      </c>
      <c r="E599" s="172">
        <v>1693.6919203741481</v>
      </c>
      <c r="F599" s="172">
        <v>1698.6396283741483</v>
      </c>
      <c r="G599" s="172">
        <v>1716.8332633741481</v>
      </c>
      <c r="H599" s="172">
        <v>1718.8027393741484</v>
      </c>
      <c r="I599" s="172">
        <v>1706.6856583741485</v>
      </c>
      <c r="J599" s="172">
        <v>1712.7502033741482</v>
      </c>
      <c r="K599" s="172">
        <v>1723.2220513741484</v>
      </c>
      <c r="L599" s="172">
        <v>1728.7702093741482</v>
      </c>
      <c r="M599" s="172">
        <v>1731.8685313741482</v>
      </c>
      <c r="N599" s="172">
        <v>1724.8312573741484</v>
      </c>
      <c r="O599" s="172">
        <v>1698.0511873741482</v>
      </c>
      <c r="P599" s="172">
        <v>1698.2433313741481</v>
      </c>
      <c r="Q599" s="172">
        <v>1717.9621093741482</v>
      </c>
      <c r="R599" s="172">
        <v>1736.8882933741484</v>
      </c>
      <c r="S599" s="172">
        <v>1732.0366573741485</v>
      </c>
      <c r="T599" s="172">
        <v>1698.5795833741483</v>
      </c>
      <c r="U599" s="172">
        <v>1696.9583683741484</v>
      </c>
      <c r="V599" s="172">
        <v>1706.4454783741483</v>
      </c>
      <c r="W599" s="172">
        <v>1716.7251823741485</v>
      </c>
      <c r="X599" s="172">
        <v>1723.3301323741484</v>
      </c>
      <c r="Y599" s="172">
        <v>1723.1860243741485</v>
      </c>
    </row>
    <row r="600" spans="1:25" s="146" customFormat="1" x14ac:dyDescent="0.2">
      <c r="A600" s="286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</row>
    <row r="601" spans="1:25" s="146" customFormat="1" x14ac:dyDescent="0.2">
      <c r="A601" s="287" t="s">
        <v>8</v>
      </c>
      <c r="B601" s="164">
        <v>840.08</v>
      </c>
      <c r="C601" s="165">
        <v>840.08</v>
      </c>
      <c r="D601" s="165">
        <v>840.08</v>
      </c>
      <c r="E601" s="165">
        <v>840.08</v>
      </c>
      <c r="F601" s="165">
        <v>840.08</v>
      </c>
      <c r="G601" s="165">
        <v>840.08</v>
      </c>
      <c r="H601" s="165">
        <v>840.08</v>
      </c>
      <c r="I601" s="165">
        <v>840.08</v>
      </c>
      <c r="J601" s="165">
        <v>840.08</v>
      </c>
      <c r="K601" s="165">
        <v>840.08</v>
      </c>
      <c r="L601" s="165">
        <v>840.08</v>
      </c>
      <c r="M601" s="165">
        <v>840.08</v>
      </c>
      <c r="N601" s="165">
        <v>840.08</v>
      </c>
      <c r="O601" s="165">
        <v>840.08</v>
      </c>
      <c r="P601" s="165">
        <v>840.08</v>
      </c>
      <c r="Q601" s="165">
        <v>840.08</v>
      </c>
      <c r="R601" s="165">
        <v>840.08</v>
      </c>
      <c r="S601" s="165">
        <v>840.08</v>
      </c>
      <c r="T601" s="165">
        <v>840.08</v>
      </c>
      <c r="U601" s="165">
        <v>840.08</v>
      </c>
      <c r="V601" s="165">
        <v>840.08</v>
      </c>
      <c r="W601" s="165">
        <v>840.08</v>
      </c>
      <c r="X601" s="165">
        <v>840.08</v>
      </c>
      <c r="Y601" s="166">
        <v>840.08</v>
      </c>
    </row>
    <row r="602" spans="1:25" s="146" customFormat="1" x14ac:dyDescent="0.2">
      <c r="A602" s="288" t="s">
        <v>9</v>
      </c>
      <c r="B602" s="164">
        <v>145.96188599999999</v>
      </c>
      <c r="C602" s="165">
        <v>140.61593699999997</v>
      </c>
      <c r="D602" s="165">
        <v>139.59938299999999</v>
      </c>
      <c r="E602" s="165">
        <v>142.19099299999999</v>
      </c>
      <c r="F602" s="165">
        <v>143.01870099999999</v>
      </c>
      <c r="G602" s="165">
        <v>146.06233599999999</v>
      </c>
      <c r="H602" s="165">
        <v>146.39181199999999</v>
      </c>
      <c r="I602" s="165">
        <v>144.36473100000001</v>
      </c>
      <c r="J602" s="165">
        <v>145.379276</v>
      </c>
      <c r="K602" s="165">
        <v>147.131124</v>
      </c>
      <c r="L602" s="165">
        <v>148.059282</v>
      </c>
      <c r="M602" s="165">
        <v>148.57760399999998</v>
      </c>
      <c r="N602" s="165">
        <v>147.40033</v>
      </c>
      <c r="O602" s="165">
        <v>142.92025999999998</v>
      </c>
      <c r="P602" s="165">
        <v>142.95240399999997</v>
      </c>
      <c r="Q602" s="165">
        <v>146.251182</v>
      </c>
      <c r="R602" s="165">
        <v>149.41736599999999</v>
      </c>
      <c r="S602" s="165">
        <v>148.60572999999999</v>
      </c>
      <c r="T602" s="165">
        <v>143.008656</v>
      </c>
      <c r="U602" s="165">
        <v>142.73744099999999</v>
      </c>
      <c r="V602" s="165">
        <v>144.32455099999999</v>
      </c>
      <c r="W602" s="165">
        <v>146.04425499999999</v>
      </c>
      <c r="X602" s="165">
        <v>147.14920499999999</v>
      </c>
      <c r="Y602" s="166">
        <v>147.12509700000001</v>
      </c>
    </row>
    <row r="603" spans="1:25" s="146" customFormat="1" ht="15" thickBot="1" x14ac:dyDescent="0.25">
      <c r="A603" s="289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280">
        <v>25</v>
      </c>
      <c r="B604" s="172">
        <v>1608.1037773741482</v>
      </c>
      <c r="C604" s="172">
        <v>1591.5073393741484</v>
      </c>
      <c r="D604" s="172">
        <v>1581.7440223741485</v>
      </c>
      <c r="E604" s="172">
        <v>1642.7257243741483</v>
      </c>
      <c r="F604" s="172">
        <v>1652.3449333741485</v>
      </c>
      <c r="G604" s="172">
        <v>1656.5120563741482</v>
      </c>
      <c r="H604" s="172">
        <v>1650.9518893741483</v>
      </c>
      <c r="I604" s="172">
        <v>1633.8871003741485</v>
      </c>
      <c r="J604" s="172">
        <v>1653.9181123741482</v>
      </c>
      <c r="K604" s="172">
        <v>1671.9075943741484</v>
      </c>
      <c r="L604" s="172">
        <v>1670.4184783741482</v>
      </c>
      <c r="M604" s="172">
        <v>1670.8387933741485</v>
      </c>
      <c r="N604" s="172">
        <v>1664.3779513741483</v>
      </c>
      <c r="O604" s="172">
        <v>1621.5178303741484</v>
      </c>
      <c r="P604" s="172">
        <v>1627.9666633741481</v>
      </c>
      <c r="Q604" s="172">
        <v>1657.9411273741482</v>
      </c>
      <c r="R604" s="172">
        <v>1686.9308533741482</v>
      </c>
      <c r="S604" s="172">
        <v>1669.0614613741484</v>
      </c>
      <c r="T604" s="172">
        <v>1664.4860323741484</v>
      </c>
      <c r="U604" s="172">
        <v>1623.7034683741485</v>
      </c>
      <c r="V604" s="172">
        <v>1636.0967563741481</v>
      </c>
      <c r="W604" s="172">
        <v>1635.9646573741486</v>
      </c>
      <c r="X604" s="172">
        <v>1658.7097033741484</v>
      </c>
      <c r="Y604" s="172">
        <v>1660.2948913741482</v>
      </c>
    </row>
    <row r="605" spans="1:25" s="146" customFormat="1" x14ac:dyDescent="0.2">
      <c r="A605" s="286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</row>
    <row r="606" spans="1:25" s="146" customFormat="1" x14ac:dyDescent="0.2">
      <c r="A606" s="287" t="s">
        <v>8</v>
      </c>
      <c r="B606" s="164">
        <v>840.08</v>
      </c>
      <c r="C606" s="165">
        <v>840.08</v>
      </c>
      <c r="D606" s="165">
        <v>840.08</v>
      </c>
      <c r="E606" s="165">
        <v>840.08</v>
      </c>
      <c r="F606" s="165">
        <v>840.08</v>
      </c>
      <c r="G606" s="165">
        <v>840.08</v>
      </c>
      <c r="H606" s="165">
        <v>840.08</v>
      </c>
      <c r="I606" s="165">
        <v>840.08</v>
      </c>
      <c r="J606" s="165">
        <v>840.08</v>
      </c>
      <c r="K606" s="165">
        <v>840.08</v>
      </c>
      <c r="L606" s="165">
        <v>840.08</v>
      </c>
      <c r="M606" s="165">
        <v>840.08</v>
      </c>
      <c r="N606" s="165">
        <v>840.08</v>
      </c>
      <c r="O606" s="165">
        <v>840.08</v>
      </c>
      <c r="P606" s="165">
        <v>840.08</v>
      </c>
      <c r="Q606" s="165">
        <v>840.08</v>
      </c>
      <c r="R606" s="165">
        <v>840.08</v>
      </c>
      <c r="S606" s="165">
        <v>840.08</v>
      </c>
      <c r="T606" s="165">
        <v>840.08</v>
      </c>
      <c r="U606" s="165">
        <v>840.08</v>
      </c>
      <c r="V606" s="165">
        <v>840.08</v>
      </c>
      <c r="W606" s="165">
        <v>840.08</v>
      </c>
      <c r="X606" s="165">
        <v>840.08</v>
      </c>
      <c r="Y606" s="166">
        <v>840.08</v>
      </c>
    </row>
    <row r="607" spans="1:25" s="146" customFormat="1" x14ac:dyDescent="0.2">
      <c r="A607" s="288" t="s">
        <v>9</v>
      </c>
      <c r="B607" s="164">
        <v>127.87285</v>
      </c>
      <c r="C607" s="165">
        <v>125.09641199999999</v>
      </c>
      <c r="D607" s="165">
        <v>123.46309499999998</v>
      </c>
      <c r="E607" s="165">
        <v>133.66479699999999</v>
      </c>
      <c r="F607" s="165">
        <v>135.27400600000001</v>
      </c>
      <c r="G607" s="165">
        <v>135.97112899999999</v>
      </c>
      <c r="H607" s="165">
        <v>135.04096199999998</v>
      </c>
      <c r="I607" s="165">
        <v>132.186173</v>
      </c>
      <c r="J607" s="165">
        <v>135.53718499999999</v>
      </c>
      <c r="K607" s="165">
        <v>138.54666699999999</v>
      </c>
      <c r="L607" s="165">
        <v>138.297551</v>
      </c>
      <c r="M607" s="165">
        <v>138.36786599999999</v>
      </c>
      <c r="N607" s="165">
        <v>137.287024</v>
      </c>
      <c r="O607" s="165">
        <v>130.11690299999998</v>
      </c>
      <c r="P607" s="165">
        <v>131.19573599999998</v>
      </c>
      <c r="Q607" s="165">
        <v>136.21019999999999</v>
      </c>
      <c r="R607" s="165">
        <v>141.05992599999999</v>
      </c>
      <c r="S607" s="165">
        <v>138.07053399999998</v>
      </c>
      <c r="T607" s="165">
        <v>137.305105</v>
      </c>
      <c r="U607" s="165">
        <v>130.482541</v>
      </c>
      <c r="V607" s="165">
        <v>132.55582899999999</v>
      </c>
      <c r="W607" s="165">
        <v>132.53373000000002</v>
      </c>
      <c r="X607" s="165">
        <v>136.338776</v>
      </c>
      <c r="Y607" s="166">
        <v>136.60396399999999</v>
      </c>
    </row>
    <row r="608" spans="1:25" s="146" customFormat="1" ht="15" thickBot="1" x14ac:dyDescent="0.25">
      <c r="A608" s="289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290">
        <v>26</v>
      </c>
      <c r="B609" s="172">
        <v>1609.6649473741484</v>
      </c>
      <c r="C609" s="172">
        <v>1495.1591323741484</v>
      </c>
      <c r="D609" s="172">
        <v>1360.4541793741485</v>
      </c>
      <c r="E609" s="172">
        <v>1274.0854513741483</v>
      </c>
      <c r="F609" s="172">
        <v>845.48424137414838</v>
      </c>
      <c r="G609" s="172">
        <v>843.94708937414828</v>
      </c>
      <c r="H609" s="172">
        <v>1652.9694013741484</v>
      </c>
      <c r="I609" s="172">
        <v>1994.3372353741483</v>
      </c>
      <c r="J609" s="172">
        <v>2057.552611374148</v>
      </c>
      <c r="K609" s="172">
        <v>2125.6556503741481</v>
      </c>
      <c r="L609" s="172">
        <v>2160.1454983741482</v>
      </c>
      <c r="M609" s="172">
        <v>2147.1757783741482</v>
      </c>
      <c r="N609" s="172">
        <v>2139.4780093741479</v>
      </c>
      <c r="O609" s="172">
        <v>2148.4319197741484</v>
      </c>
      <c r="P609" s="172">
        <v>2136.8120113741484</v>
      </c>
      <c r="Q609" s="172">
        <v>2112.4013170741478</v>
      </c>
      <c r="R609" s="172">
        <v>2116.8650623741482</v>
      </c>
      <c r="S609" s="172">
        <v>2108.0744743741479</v>
      </c>
      <c r="T609" s="172">
        <v>2120.6118703741481</v>
      </c>
      <c r="U609" s="172">
        <v>2119.8673123741482</v>
      </c>
      <c r="V609" s="172">
        <v>2085.365455374148</v>
      </c>
      <c r="W609" s="172">
        <v>2035.9364113741485</v>
      </c>
      <c r="X609" s="172">
        <v>1944.2741161741485</v>
      </c>
      <c r="Y609" s="172">
        <v>1742.4844873741483</v>
      </c>
    </row>
    <row r="610" spans="1:25" s="146" customFormat="1" x14ac:dyDescent="0.2">
      <c r="A610" s="281" t="s">
        <v>7</v>
      </c>
      <c r="B610" s="164">
        <v>637.79999999999995</v>
      </c>
      <c r="C610" s="203">
        <v>542.45000000000005</v>
      </c>
      <c r="D610" s="203">
        <v>430.28</v>
      </c>
      <c r="E610" s="204">
        <v>358.36</v>
      </c>
      <c r="F610" s="203">
        <v>1.46</v>
      </c>
      <c r="G610" s="203">
        <v>0.18</v>
      </c>
      <c r="H610" s="203">
        <v>673.86</v>
      </c>
      <c r="I610" s="203">
        <v>958.12</v>
      </c>
      <c r="J610" s="205">
        <v>1010.76</v>
      </c>
      <c r="K610" s="203">
        <v>1067.47</v>
      </c>
      <c r="L610" s="203">
        <v>1096.19</v>
      </c>
      <c r="M610" s="203">
        <v>1085.3900000000001</v>
      </c>
      <c r="N610" s="203">
        <v>1078.98</v>
      </c>
      <c r="O610" s="203">
        <v>1086.4359999999999</v>
      </c>
      <c r="P610" s="203">
        <v>1076.76</v>
      </c>
      <c r="Q610" s="203">
        <v>1056.433</v>
      </c>
      <c r="R610" s="203">
        <v>1060.1500000000001</v>
      </c>
      <c r="S610" s="203">
        <v>1052.83</v>
      </c>
      <c r="T610" s="203">
        <v>1063.27</v>
      </c>
      <c r="U610" s="203">
        <v>1062.6500000000001</v>
      </c>
      <c r="V610" s="203">
        <v>1033.92</v>
      </c>
      <c r="W610" s="203">
        <v>992.76</v>
      </c>
      <c r="X610" s="203">
        <v>916.43200000000002</v>
      </c>
      <c r="Y610" s="206">
        <v>748.4</v>
      </c>
    </row>
    <row r="611" spans="1:25" s="146" customFormat="1" x14ac:dyDescent="0.2">
      <c r="A611" s="282" t="s">
        <v>8</v>
      </c>
      <c r="B611" s="164">
        <v>840.08</v>
      </c>
      <c r="C611" s="165">
        <v>840.08</v>
      </c>
      <c r="D611" s="165">
        <v>840.08</v>
      </c>
      <c r="E611" s="165">
        <v>840.08</v>
      </c>
      <c r="F611" s="165">
        <v>840.08</v>
      </c>
      <c r="G611" s="165">
        <v>840.08</v>
      </c>
      <c r="H611" s="165">
        <v>840.08</v>
      </c>
      <c r="I611" s="165">
        <v>840.08</v>
      </c>
      <c r="J611" s="165">
        <v>840.08</v>
      </c>
      <c r="K611" s="165">
        <v>840.08</v>
      </c>
      <c r="L611" s="165">
        <v>840.08</v>
      </c>
      <c r="M611" s="165">
        <v>840.08</v>
      </c>
      <c r="N611" s="165">
        <v>840.08</v>
      </c>
      <c r="O611" s="165">
        <v>840.08</v>
      </c>
      <c r="P611" s="165">
        <v>840.08</v>
      </c>
      <c r="Q611" s="165">
        <v>840.08</v>
      </c>
      <c r="R611" s="165">
        <v>840.08</v>
      </c>
      <c r="S611" s="165">
        <v>840.08</v>
      </c>
      <c r="T611" s="165">
        <v>840.08</v>
      </c>
      <c r="U611" s="165">
        <v>840.08</v>
      </c>
      <c r="V611" s="165">
        <v>840.08</v>
      </c>
      <c r="W611" s="165">
        <v>840.08</v>
      </c>
      <c r="X611" s="165">
        <v>840.08</v>
      </c>
      <c r="Y611" s="166">
        <v>840.08</v>
      </c>
    </row>
    <row r="612" spans="1:25" s="146" customFormat="1" x14ac:dyDescent="0.2">
      <c r="A612" s="283" t="s">
        <v>9</v>
      </c>
      <c r="B612" s="164">
        <v>128.13401999999999</v>
      </c>
      <c r="C612" s="165">
        <v>108.978205</v>
      </c>
      <c r="D612" s="165">
        <v>86.443251999999987</v>
      </c>
      <c r="E612" s="165">
        <v>71.994523999999998</v>
      </c>
      <c r="F612" s="165">
        <v>0.29331399999999996</v>
      </c>
      <c r="G612" s="165">
        <v>3.6162E-2</v>
      </c>
      <c r="H612" s="165">
        <v>135.37847400000001</v>
      </c>
      <c r="I612" s="165">
        <v>192.48630800000001</v>
      </c>
      <c r="J612" s="165">
        <v>203.06168399999999</v>
      </c>
      <c r="K612" s="165">
        <v>214.454723</v>
      </c>
      <c r="L612" s="165">
        <v>220.224571</v>
      </c>
      <c r="M612" s="165">
        <v>218.05485100000001</v>
      </c>
      <c r="N612" s="165">
        <v>216.76708199999999</v>
      </c>
      <c r="O612" s="165">
        <v>218.26499239999998</v>
      </c>
      <c r="P612" s="165">
        <v>216.32108399999998</v>
      </c>
      <c r="Q612" s="165">
        <v>212.23738969999999</v>
      </c>
      <c r="R612" s="165">
        <v>212.98413500000001</v>
      </c>
      <c r="S612" s="165">
        <v>211.51354699999999</v>
      </c>
      <c r="T612" s="165">
        <v>213.61094299999999</v>
      </c>
      <c r="U612" s="165">
        <v>213.48638500000001</v>
      </c>
      <c r="V612" s="165">
        <v>207.714528</v>
      </c>
      <c r="W612" s="165">
        <v>199.44548399999999</v>
      </c>
      <c r="X612" s="165">
        <v>184.11118880000001</v>
      </c>
      <c r="Y612" s="166">
        <v>150.35355999999999</v>
      </c>
    </row>
    <row r="613" spans="1:25" s="146" customFormat="1" ht="15" thickBot="1" x14ac:dyDescent="0.25">
      <c r="A613" s="284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285">
        <v>27</v>
      </c>
      <c r="B614" s="172">
        <v>1627.2821503741484</v>
      </c>
      <c r="C614" s="172">
        <v>1583.6534533741483</v>
      </c>
      <c r="D614" s="172">
        <v>1598.9168923741483</v>
      </c>
      <c r="E614" s="172">
        <v>1616.8943653741485</v>
      </c>
      <c r="F614" s="172">
        <v>1634.6796943741483</v>
      </c>
      <c r="G614" s="172">
        <v>1626.4175023741482</v>
      </c>
      <c r="H614" s="172">
        <v>1623.7635133741483</v>
      </c>
      <c r="I614" s="172">
        <v>1613.1475573741484</v>
      </c>
      <c r="J614" s="172">
        <v>1620.9173803741483</v>
      </c>
      <c r="K614" s="172">
        <v>1623.9436483741483</v>
      </c>
      <c r="L614" s="172">
        <v>1629.2155993741483</v>
      </c>
      <c r="M614" s="172">
        <v>1627.9186273741482</v>
      </c>
      <c r="N614" s="172">
        <v>1608.8243173741484</v>
      </c>
      <c r="O614" s="172">
        <v>1582.4405443741484</v>
      </c>
      <c r="P614" s="172">
        <v>1584.1698403741484</v>
      </c>
      <c r="Q614" s="172">
        <v>1615.7174833741483</v>
      </c>
      <c r="R614" s="172">
        <v>1646.6886943741483</v>
      </c>
      <c r="S614" s="172">
        <v>1634.3314333741484</v>
      </c>
      <c r="T614" s="172">
        <v>1620.6651913741482</v>
      </c>
      <c r="U614" s="172">
        <v>1590.3905023741481</v>
      </c>
      <c r="V614" s="172">
        <v>1599.8656033741483</v>
      </c>
      <c r="W614" s="172">
        <v>1600.9103863741484</v>
      </c>
      <c r="X614" s="172">
        <v>1612.3309453741483</v>
      </c>
      <c r="Y614" s="172">
        <v>1612.8473323741484</v>
      </c>
    </row>
    <row r="615" spans="1:25" s="146" customFormat="1" x14ac:dyDescent="0.2">
      <c r="A615" s="28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</row>
    <row r="616" spans="1:25" s="146" customFormat="1" x14ac:dyDescent="0.2">
      <c r="A616" s="282" t="s">
        <v>8</v>
      </c>
      <c r="B616" s="164">
        <v>840.08</v>
      </c>
      <c r="C616" s="165">
        <v>840.08</v>
      </c>
      <c r="D616" s="165">
        <v>840.08</v>
      </c>
      <c r="E616" s="165">
        <v>840.08</v>
      </c>
      <c r="F616" s="165">
        <v>840.08</v>
      </c>
      <c r="G616" s="165">
        <v>840.08</v>
      </c>
      <c r="H616" s="165">
        <v>840.08</v>
      </c>
      <c r="I616" s="165">
        <v>840.08</v>
      </c>
      <c r="J616" s="165">
        <v>840.08</v>
      </c>
      <c r="K616" s="165">
        <v>840.08</v>
      </c>
      <c r="L616" s="165">
        <v>840.08</v>
      </c>
      <c r="M616" s="165">
        <v>840.08</v>
      </c>
      <c r="N616" s="165">
        <v>840.08</v>
      </c>
      <c r="O616" s="165">
        <v>840.08</v>
      </c>
      <c r="P616" s="165">
        <v>840.08</v>
      </c>
      <c r="Q616" s="165">
        <v>840.08</v>
      </c>
      <c r="R616" s="165">
        <v>840.08</v>
      </c>
      <c r="S616" s="165">
        <v>840.08</v>
      </c>
      <c r="T616" s="165">
        <v>840.08</v>
      </c>
      <c r="U616" s="165">
        <v>840.08</v>
      </c>
      <c r="V616" s="165">
        <v>840.08</v>
      </c>
      <c r="W616" s="165">
        <v>840.08</v>
      </c>
      <c r="X616" s="165">
        <v>840.08</v>
      </c>
      <c r="Y616" s="166">
        <v>840.08</v>
      </c>
    </row>
    <row r="617" spans="1:25" s="146" customFormat="1" x14ac:dyDescent="0.2">
      <c r="A617" s="283" t="s">
        <v>9</v>
      </c>
      <c r="B617" s="164">
        <v>131.08122299999999</v>
      </c>
      <c r="C617" s="165">
        <v>123.78252599999999</v>
      </c>
      <c r="D617" s="165">
        <v>126.335965</v>
      </c>
      <c r="E617" s="165">
        <v>129.34343800000002</v>
      </c>
      <c r="F617" s="165">
        <v>132.31876700000001</v>
      </c>
      <c r="G617" s="165">
        <v>130.936575</v>
      </c>
      <c r="H617" s="165">
        <v>130.49258599999999</v>
      </c>
      <c r="I617" s="165">
        <v>128.71663000000001</v>
      </c>
      <c r="J617" s="165">
        <v>130.01645299999998</v>
      </c>
      <c r="K617" s="165">
        <v>130.52272100000002</v>
      </c>
      <c r="L617" s="165">
        <v>131.40467200000001</v>
      </c>
      <c r="M617" s="165">
        <v>131.18770000000001</v>
      </c>
      <c r="N617" s="165">
        <v>127.99339000000001</v>
      </c>
      <c r="O617" s="165">
        <v>123.579617</v>
      </c>
      <c r="P617" s="165">
        <v>123.86891300000001</v>
      </c>
      <c r="Q617" s="165">
        <v>129.146556</v>
      </c>
      <c r="R617" s="165">
        <v>134.32776699999999</v>
      </c>
      <c r="S617" s="165">
        <v>132.26050599999999</v>
      </c>
      <c r="T617" s="165">
        <v>129.97426400000001</v>
      </c>
      <c r="U617" s="165">
        <v>124.909575</v>
      </c>
      <c r="V617" s="165">
        <v>126.494676</v>
      </c>
      <c r="W617" s="165">
        <v>126.66945899999999</v>
      </c>
      <c r="X617" s="165">
        <v>128.580018</v>
      </c>
      <c r="Y617" s="166">
        <v>128.666405</v>
      </c>
    </row>
    <row r="618" spans="1:25" s="146" customFormat="1" ht="15" thickBot="1" x14ac:dyDescent="0.25">
      <c r="A618" s="284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292">
        <v>28</v>
      </c>
      <c r="B619" s="172">
        <v>1622.9829283741483</v>
      </c>
      <c r="C619" s="172">
        <v>1582.1283103741484</v>
      </c>
      <c r="D619" s="172">
        <v>1586.0312353741483</v>
      </c>
      <c r="E619" s="172">
        <v>1614.0482323741485</v>
      </c>
      <c r="F619" s="172">
        <v>1627.4863033741483</v>
      </c>
      <c r="G619" s="172">
        <v>1620.6291643741483</v>
      </c>
      <c r="H619" s="172">
        <v>1613.2436293741484</v>
      </c>
      <c r="I619" s="172">
        <v>1601.2946743741484</v>
      </c>
      <c r="J619" s="172">
        <v>1603.8285733741484</v>
      </c>
      <c r="K619" s="172">
        <v>1613.0034493741484</v>
      </c>
      <c r="L619" s="172">
        <v>1621.6259113741485</v>
      </c>
      <c r="M619" s="172">
        <v>1624.8923593741483</v>
      </c>
      <c r="N619" s="172">
        <v>1623.5953873741482</v>
      </c>
      <c r="O619" s="172">
        <v>1593.3687343741483</v>
      </c>
      <c r="P619" s="172">
        <v>1600.2859183741484</v>
      </c>
      <c r="Q619" s="172">
        <v>1623.5113243741484</v>
      </c>
      <c r="R619" s="172">
        <v>1659.0699733741483</v>
      </c>
      <c r="S619" s="172">
        <v>1642.8338053741484</v>
      </c>
      <c r="T619" s="172">
        <v>1627.6904563741482</v>
      </c>
      <c r="U619" s="172">
        <v>1624.5320893741482</v>
      </c>
      <c r="V619" s="172">
        <v>1609.2686503741486</v>
      </c>
      <c r="W619" s="172">
        <v>1610.6496853741482</v>
      </c>
      <c r="X619" s="172">
        <v>1621.3497043741484</v>
      </c>
      <c r="Y619" s="172">
        <v>1620.1968403741485</v>
      </c>
    </row>
    <row r="620" spans="1:25" s="146" customFormat="1" x14ac:dyDescent="0.2">
      <c r="A620" s="286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</row>
    <row r="621" spans="1:25" s="146" customFormat="1" x14ac:dyDescent="0.2">
      <c r="A621" s="287" t="s">
        <v>8</v>
      </c>
      <c r="B621" s="164">
        <v>840.08</v>
      </c>
      <c r="C621" s="165">
        <v>840.08</v>
      </c>
      <c r="D621" s="165">
        <v>840.08</v>
      </c>
      <c r="E621" s="165">
        <v>840.08</v>
      </c>
      <c r="F621" s="165">
        <v>840.08</v>
      </c>
      <c r="G621" s="165">
        <v>840.08</v>
      </c>
      <c r="H621" s="165">
        <v>840.08</v>
      </c>
      <c r="I621" s="165">
        <v>840.08</v>
      </c>
      <c r="J621" s="165">
        <v>840.08</v>
      </c>
      <c r="K621" s="165">
        <v>840.08</v>
      </c>
      <c r="L621" s="165">
        <v>840.08</v>
      </c>
      <c r="M621" s="165">
        <v>840.08</v>
      </c>
      <c r="N621" s="165">
        <v>840.08</v>
      </c>
      <c r="O621" s="165">
        <v>840.08</v>
      </c>
      <c r="P621" s="165">
        <v>840.08</v>
      </c>
      <c r="Q621" s="165">
        <v>840.08</v>
      </c>
      <c r="R621" s="165">
        <v>840.08</v>
      </c>
      <c r="S621" s="165">
        <v>840.08</v>
      </c>
      <c r="T621" s="165">
        <v>840.08</v>
      </c>
      <c r="U621" s="165">
        <v>840.08</v>
      </c>
      <c r="V621" s="165">
        <v>840.08</v>
      </c>
      <c r="W621" s="165">
        <v>840.08</v>
      </c>
      <c r="X621" s="165">
        <v>840.08</v>
      </c>
      <c r="Y621" s="166">
        <v>840.08</v>
      </c>
    </row>
    <row r="622" spans="1:25" s="146" customFormat="1" x14ac:dyDescent="0.2">
      <c r="A622" s="288" t="s">
        <v>9</v>
      </c>
      <c r="B622" s="164">
        <v>130.36200099999999</v>
      </c>
      <c r="C622" s="165">
        <v>123.527383</v>
      </c>
      <c r="D622" s="165">
        <v>124.180308</v>
      </c>
      <c r="E622" s="165">
        <v>128.86730500000002</v>
      </c>
      <c r="F622" s="165">
        <v>131.115376</v>
      </c>
      <c r="G622" s="165">
        <v>129.96823699999999</v>
      </c>
      <c r="H622" s="165">
        <v>128.73270199999999</v>
      </c>
      <c r="I622" s="165">
        <v>126.73374700000001</v>
      </c>
      <c r="J622" s="165">
        <v>127.15764600000001</v>
      </c>
      <c r="K622" s="165">
        <v>128.692522</v>
      </c>
      <c r="L622" s="165">
        <v>130.134984</v>
      </c>
      <c r="M622" s="165">
        <v>130.681432</v>
      </c>
      <c r="N622" s="165">
        <v>130.46446</v>
      </c>
      <c r="O622" s="165">
        <v>125.40780700000001</v>
      </c>
      <c r="P622" s="165">
        <v>126.56499099999999</v>
      </c>
      <c r="Q622" s="165">
        <v>130.45039700000001</v>
      </c>
      <c r="R622" s="165">
        <v>136.399046</v>
      </c>
      <c r="S622" s="165">
        <v>133.68287799999999</v>
      </c>
      <c r="T622" s="165">
        <v>131.14952899999997</v>
      </c>
      <c r="U622" s="165">
        <v>130.621162</v>
      </c>
      <c r="V622" s="165">
        <v>128.067723</v>
      </c>
      <c r="W622" s="165">
        <v>128.29875799999999</v>
      </c>
      <c r="X622" s="165">
        <v>130.08877699999999</v>
      </c>
      <c r="Y622" s="166">
        <v>129.89591300000001</v>
      </c>
    </row>
    <row r="623" spans="1:25" s="146" customFormat="1" ht="15" thickBot="1" x14ac:dyDescent="0.25">
      <c r="A623" s="289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280">
        <v>29</v>
      </c>
      <c r="B624" s="172">
        <v>1467.4423603741484</v>
      </c>
      <c r="C624" s="172">
        <v>1442.9680183741484</v>
      </c>
      <c r="D624" s="172">
        <v>1433.5529623741484</v>
      </c>
      <c r="E624" s="172">
        <v>1467.3582973741484</v>
      </c>
      <c r="F624" s="172">
        <v>1481.9972683741485</v>
      </c>
      <c r="G624" s="172">
        <v>1481.2887373741482</v>
      </c>
      <c r="H624" s="172">
        <v>1469.5919713741482</v>
      </c>
      <c r="I624" s="172">
        <v>1457.1626563741484</v>
      </c>
      <c r="J624" s="172">
        <v>1465.6049833741483</v>
      </c>
      <c r="K624" s="172">
        <v>1472.9184643741482</v>
      </c>
      <c r="L624" s="172">
        <v>1465.9412353741484</v>
      </c>
      <c r="M624" s="172">
        <v>1470.1323763741484</v>
      </c>
      <c r="N624" s="172">
        <v>1468.8834403741484</v>
      </c>
      <c r="O624" s="172">
        <v>1438.8969673741483</v>
      </c>
      <c r="P624" s="172">
        <v>1447.8436723741484</v>
      </c>
      <c r="Q624" s="172">
        <v>1487.6775253741484</v>
      </c>
      <c r="R624" s="172">
        <v>1500.3230023741482</v>
      </c>
      <c r="S624" s="172">
        <v>1493.8981873741484</v>
      </c>
      <c r="T624" s="172">
        <v>1476.9895153741484</v>
      </c>
      <c r="U624" s="172">
        <v>1472.2819873741482</v>
      </c>
      <c r="V624" s="172">
        <v>1466.9499913741483</v>
      </c>
      <c r="W624" s="172">
        <v>1465.1966773741483</v>
      </c>
      <c r="X624" s="172">
        <v>1418.9980543741483</v>
      </c>
      <c r="Y624" s="172">
        <v>1438.1524093741482</v>
      </c>
    </row>
    <row r="625" spans="1:25" s="146" customFormat="1" x14ac:dyDescent="0.2">
      <c r="A625" s="286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</row>
    <row r="626" spans="1:25" s="146" customFormat="1" x14ac:dyDescent="0.2">
      <c r="A626" s="287" t="s">
        <v>8</v>
      </c>
      <c r="B626" s="164">
        <v>840.08</v>
      </c>
      <c r="C626" s="165">
        <v>840.08</v>
      </c>
      <c r="D626" s="165">
        <v>840.08</v>
      </c>
      <c r="E626" s="165">
        <v>840.08</v>
      </c>
      <c r="F626" s="165">
        <v>840.08</v>
      </c>
      <c r="G626" s="165">
        <v>840.08</v>
      </c>
      <c r="H626" s="165">
        <v>840.08</v>
      </c>
      <c r="I626" s="165">
        <v>840.08</v>
      </c>
      <c r="J626" s="165">
        <v>840.08</v>
      </c>
      <c r="K626" s="165">
        <v>840.08</v>
      </c>
      <c r="L626" s="165">
        <v>840.08</v>
      </c>
      <c r="M626" s="165">
        <v>840.08</v>
      </c>
      <c r="N626" s="165">
        <v>840.08</v>
      </c>
      <c r="O626" s="165">
        <v>840.08</v>
      </c>
      <c r="P626" s="165">
        <v>840.08</v>
      </c>
      <c r="Q626" s="165">
        <v>840.08</v>
      </c>
      <c r="R626" s="165">
        <v>840.08</v>
      </c>
      <c r="S626" s="165">
        <v>840.08</v>
      </c>
      <c r="T626" s="165">
        <v>840.08</v>
      </c>
      <c r="U626" s="165">
        <v>840.08</v>
      </c>
      <c r="V626" s="165">
        <v>840.08</v>
      </c>
      <c r="W626" s="165">
        <v>840.08</v>
      </c>
      <c r="X626" s="165">
        <v>840.08</v>
      </c>
      <c r="Y626" s="166">
        <v>840.08</v>
      </c>
    </row>
    <row r="627" spans="1:25" s="146" customFormat="1" x14ac:dyDescent="0.2">
      <c r="A627" s="288" t="s">
        <v>9</v>
      </c>
      <c r="B627" s="164">
        <v>104.34143299999999</v>
      </c>
      <c r="C627" s="165">
        <v>100.247091</v>
      </c>
      <c r="D627" s="165">
        <v>98.672034999999994</v>
      </c>
      <c r="E627" s="165">
        <v>104.32736999999999</v>
      </c>
      <c r="F627" s="165">
        <v>106.776341</v>
      </c>
      <c r="G627" s="165">
        <v>106.65781</v>
      </c>
      <c r="H627" s="165">
        <v>104.701044</v>
      </c>
      <c r="I627" s="165">
        <v>102.621729</v>
      </c>
      <c r="J627" s="165">
        <v>104.03405600000001</v>
      </c>
      <c r="K627" s="165">
        <v>105.25753699999999</v>
      </c>
      <c r="L627" s="165">
        <v>104.09030799999999</v>
      </c>
      <c r="M627" s="165">
        <v>104.791449</v>
      </c>
      <c r="N627" s="165">
        <v>104.58251300000001</v>
      </c>
      <c r="O627" s="165">
        <v>99.566040000000001</v>
      </c>
      <c r="P627" s="165">
        <v>101.06274500000001</v>
      </c>
      <c r="Q627" s="165">
        <v>107.72659800000001</v>
      </c>
      <c r="R627" s="165">
        <v>109.84207499999999</v>
      </c>
      <c r="S627" s="165">
        <v>108.76725999999999</v>
      </c>
      <c r="T627" s="165">
        <v>105.93858800000001</v>
      </c>
      <c r="U627" s="165">
        <v>105.15105999999999</v>
      </c>
      <c r="V627" s="165">
        <v>104.25906400000001</v>
      </c>
      <c r="W627" s="165">
        <v>103.96575</v>
      </c>
      <c r="X627" s="165">
        <v>96.237126999999987</v>
      </c>
      <c r="Y627" s="166">
        <v>99.441482000000008</v>
      </c>
    </row>
    <row r="628" spans="1:25" s="146" customFormat="1" ht="15" thickBot="1" x14ac:dyDescent="0.25">
      <c r="A628" s="289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5" s="146" customFormat="1" ht="15" thickBot="1" x14ac:dyDescent="0.25">
      <c r="A629" s="290">
        <v>30</v>
      </c>
      <c r="B629" s="172">
        <v>1713.0504283741484</v>
      </c>
      <c r="C629" s="172">
        <v>1676.2548523741482</v>
      </c>
      <c r="D629" s="172">
        <v>1678.1762923741483</v>
      </c>
      <c r="E629" s="172">
        <v>1686.1142413741484</v>
      </c>
      <c r="F629" s="172">
        <v>1712.1617623741483</v>
      </c>
      <c r="G629" s="172">
        <v>1714.8637873741484</v>
      </c>
      <c r="H629" s="172">
        <v>1760.4499513741484</v>
      </c>
      <c r="I629" s="172">
        <v>1744.5260173741483</v>
      </c>
      <c r="J629" s="172">
        <v>1759.5492763741483</v>
      </c>
      <c r="K629" s="172">
        <v>1762.3113463741483</v>
      </c>
      <c r="L629" s="172">
        <v>1764.3408673741483</v>
      </c>
      <c r="M629" s="172">
        <v>1724.4109423741484</v>
      </c>
      <c r="N629" s="172">
        <v>1706.5535593741483</v>
      </c>
      <c r="O629" s="172">
        <v>1724.4109423741484</v>
      </c>
      <c r="P629" s="172">
        <v>1738.0051303741482</v>
      </c>
      <c r="Q629" s="172">
        <v>1776.7581733741483</v>
      </c>
      <c r="R629" s="172">
        <v>1792.7181343741483</v>
      </c>
      <c r="S629" s="172">
        <v>1765.9740913741482</v>
      </c>
      <c r="T629" s="172">
        <v>1731.9766123741483</v>
      </c>
      <c r="U629" s="172">
        <v>1718.1302353741482</v>
      </c>
      <c r="V629" s="172">
        <v>1713.5788243741483</v>
      </c>
      <c r="W629" s="172">
        <v>1722.2613313741481</v>
      </c>
      <c r="X629" s="172">
        <v>1719.4272073741486</v>
      </c>
      <c r="Y629" s="172">
        <v>1711.4532313741481</v>
      </c>
    </row>
    <row r="630" spans="1:25" s="146" customFormat="1" x14ac:dyDescent="0.2">
      <c r="A630" s="28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</row>
    <row r="631" spans="1:25" s="146" customFormat="1" x14ac:dyDescent="0.2">
      <c r="A631" s="282" t="s">
        <v>8</v>
      </c>
      <c r="B631" s="164">
        <v>840.08</v>
      </c>
      <c r="C631" s="165">
        <v>840.08</v>
      </c>
      <c r="D631" s="165">
        <v>840.08</v>
      </c>
      <c r="E631" s="165">
        <v>840.08</v>
      </c>
      <c r="F631" s="165">
        <v>840.08</v>
      </c>
      <c r="G631" s="165">
        <v>840.08</v>
      </c>
      <c r="H631" s="165">
        <v>840.08</v>
      </c>
      <c r="I631" s="165">
        <v>840.08</v>
      </c>
      <c r="J631" s="165">
        <v>840.08</v>
      </c>
      <c r="K631" s="165">
        <v>840.08</v>
      </c>
      <c r="L631" s="165">
        <v>840.08</v>
      </c>
      <c r="M631" s="165">
        <v>840.08</v>
      </c>
      <c r="N631" s="165">
        <v>840.08</v>
      </c>
      <c r="O631" s="165">
        <v>840.08</v>
      </c>
      <c r="P631" s="165">
        <v>840.08</v>
      </c>
      <c r="Q631" s="165">
        <v>840.08</v>
      </c>
      <c r="R631" s="165">
        <v>840.08</v>
      </c>
      <c r="S631" s="165">
        <v>840.08</v>
      </c>
      <c r="T631" s="165">
        <v>840.08</v>
      </c>
      <c r="U631" s="165">
        <v>840.08</v>
      </c>
      <c r="V631" s="165">
        <v>840.08</v>
      </c>
      <c r="W631" s="165">
        <v>840.08</v>
      </c>
      <c r="X631" s="165">
        <v>840.08</v>
      </c>
      <c r="Y631" s="166">
        <v>840.08</v>
      </c>
    </row>
    <row r="632" spans="1:25" s="146" customFormat="1" x14ac:dyDescent="0.2">
      <c r="A632" s="283" t="s">
        <v>9</v>
      </c>
      <c r="B632" s="164">
        <v>145.42950099999999</v>
      </c>
      <c r="C632" s="165">
        <v>139.27392499999999</v>
      </c>
      <c r="D632" s="165">
        <v>139.59536500000002</v>
      </c>
      <c r="E632" s="165">
        <v>140.923314</v>
      </c>
      <c r="F632" s="165">
        <v>145.280835</v>
      </c>
      <c r="G632" s="165">
        <v>145.73285999999999</v>
      </c>
      <c r="H632" s="165">
        <v>153.35902400000001</v>
      </c>
      <c r="I632" s="165">
        <v>150.69508999999999</v>
      </c>
      <c r="J632" s="165">
        <v>153.208349</v>
      </c>
      <c r="K632" s="165">
        <v>153.67041899999998</v>
      </c>
      <c r="L632" s="165">
        <v>154.00994</v>
      </c>
      <c r="M632" s="165">
        <v>147.330015</v>
      </c>
      <c r="N632" s="165">
        <v>144.34263200000001</v>
      </c>
      <c r="O632" s="165">
        <v>147.330015</v>
      </c>
      <c r="P632" s="165">
        <v>149.60420299999998</v>
      </c>
      <c r="Q632" s="165">
        <v>156.08724599999999</v>
      </c>
      <c r="R632" s="165">
        <v>158.75720699999999</v>
      </c>
      <c r="S632" s="165">
        <v>154.283164</v>
      </c>
      <c r="T632" s="165">
        <v>148.595685</v>
      </c>
      <c r="U632" s="165">
        <v>146.27930799999999</v>
      </c>
      <c r="V632" s="165">
        <v>145.517897</v>
      </c>
      <c r="W632" s="165">
        <v>146.97040399999997</v>
      </c>
      <c r="X632" s="165">
        <v>146.49628000000001</v>
      </c>
      <c r="Y632" s="166">
        <v>145.16230399999998</v>
      </c>
    </row>
    <row r="633" spans="1:25" s="146" customFormat="1" ht="15" thickBot="1" x14ac:dyDescent="0.25">
      <c r="A633" s="284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5" s="146" customFormat="1" ht="15" thickBot="1" x14ac:dyDescent="0.25">
      <c r="A634" s="285">
        <v>31</v>
      </c>
      <c r="B634" s="172">
        <v>1607.2151113741484</v>
      </c>
      <c r="C634" s="172">
        <v>1567.5734023741481</v>
      </c>
      <c r="D634" s="172">
        <v>1576.7602873741482</v>
      </c>
      <c r="E634" s="172">
        <v>1584.0137233741482</v>
      </c>
      <c r="F634" s="172">
        <v>1610.1332983741484</v>
      </c>
      <c r="G634" s="172">
        <v>1598.4485413741484</v>
      </c>
      <c r="H634" s="172">
        <v>1646.0882443741484</v>
      </c>
      <c r="I634" s="172">
        <v>1642.5215713741484</v>
      </c>
      <c r="J634" s="172">
        <v>1636.3489453741481</v>
      </c>
      <c r="K634" s="172">
        <v>1649.3907193741484</v>
      </c>
      <c r="L634" s="172">
        <v>1646.4004783741484</v>
      </c>
      <c r="M634" s="172">
        <v>1608.2959213741483</v>
      </c>
      <c r="N634" s="172">
        <v>1591.3272043741483</v>
      </c>
      <c r="O634" s="172">
        <v>1613.3397013741483</v>
      </c>
      <c r="P634" s="172">
        <v>1622.2383703741482</v>
      </c>
      <c r="Q634" s="172">
        <v>1669.0854793741485</v>
      </c>
      <c r="R634" s="172">
        <v>1709.3876833741483</v>
      </c>
      <c r="S634" s="172">
        <v>1707.0099013741483</v>
      </c>
      <c r="T634" s="172">
        <v>1598.2203703741482</v>
      </c>
      <c r="U634" s="172">
        <v>1581.3717433741485</v>
      </c>
      <c r="V634" s="172">
        <v>1593.7890493741484</v>
      </c>
      <c r="W634" s="172">
        <v>1598.3044333741484</v>
      </c>
      <c r="X634" s="172">
        <v>1596.9594253741484</v>
      </c>
      <c r="Y634" s="172">
        <v>1594.4015083741483</v>
      </c>
    </row>
    <row r="635" spans="1:25" s="146" customFormat="1" x14ac:dyDescent="0.2">
      <c r="A635" s="286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</row>
    <row r="636" spans="1:25" s="146" customFormat="1" x14ac:dyDescent="0.2">
      <c r="A636" s="287" t="s">
        <v>8</v>
      </c>
      <c r="B636" s="164">
        <v>840.08</v>
      </c>
      <c r="C636" s="165">
        <v>840.08</v>
      </c>
      <c r="D636" s="165">
        <v>840.08</v>
      </c>
      <c r="E636" s="165">
        <v>840.08</v>
      </c>
      <c r="F636" s="165">
        <v>840.08</v>
      </c>
      <c r="G636" s="165">
        <v>840.08</v>
      </c>
      <c r="H636" s="165">
        <v>840.08</v>
      </c>
      <c r="I636" s="165">
        <v>840.08</v>
      </c>
      <c r="J636" s="165">
        <v>840.08</v>
      </c>
      <c r="K636" s="165">
        <v>840.08</v>
      </c>
      <c r="L636" s="165">
        <v>840.08</v>
      </c>
      <c r="M636" s="165">
        <v>840.08</v>
      </c>
      <c r="N636" s="165">
        <v>840.08</v>
      </c>
      <c r="O636" s="165">
        <v>840.08</v>
      </c>
      <c r="P636" s="165">
        <v>840.08</v>
      </c>
      <c r="Q636" s="165">
        <v>840.08</v>
      </c>
      <c r="R636" s="165">
        <v>840.08</v>
      </c>
      <c r="S636" s="165">
        <v>840.08</v>
      </c>
      <c r="T636" s="165">
        <v>840.08</v>
      </c>
      <c r="U636" s="165">
        <v>840.08</v>
      </c>
      <c r="V636" s="165">
        <v>840.08</v>
      </c>
      <c r="W636" s="165">
        <v>840.08</v>
      </c>
      <c r="X636" s="165">
        <v>840.08</v>
      </c>
      <c r="Y636" s="166">
        <v>840.08</v>
      </c>
    </row>
    <row r="637" spans="1:25" s="146" customFormat="1" x14ac:dyDescent="0.2">
      <c r="A637" s="288" t="s">
        <v>9</v>
      </c>
      <c r="B637" s="164">
        <v>127.72418399999999</v>
      </c>
      <c r="C637" s="165">
        <v>121.09247499999999</v>
      </c>
      <c r="D637" s="165">
        <v>122.62935999999999</v>
      </c>
      <c r="E637" s="165">
        <v>123.84279600000001</v>
      </c>
      <c r="F637" s="165">
        <v>128.21237100000002</v>
      </c>
      <c r="G637" s="165">
        <v>126.257614</v>
      </c>
      <c r="H637" s="165">
        <v>134.227317</v>
      </c>
      <c r="I637" s="165">
        <v>133.63064399999999</v>
      </c>
      <c r="J637" s="165">
        <v>132.598018</v>
      </c>
      <c r="K637" s="165">
        <v>134.77979199999999</v>
      </c>
      <c r="L637" s="165">
        <v>134.279551</v>
      </c>
      <c r="M637" s="165">
        <v>127.90499399999999</v>
      </c>
      <c r="N637" s="165">
        <v>125.06627699999999</v>
      </c>
      <c r="O637" s="165">
        <v>128.748774</v>
      </c>
      <c r="P637" s="165">
        <v>130.23744299999998</v>
      </c>
      <c r="Q637" s="165">
        <v>138.07455199999998</v>
      </c>
      <c r="R637" s="165">
        <v>144.816756</v>
      </c>
      <c r="S637" s="165">
        <v>144.41897399999999</v>
      </c>
      <c r="T637" s="165">
        <v>126.219443</v>
      </c>
      <c r="U637" s="165">
        <v>123.40081599999999</v>
      </c>
      <c r="V637" s="165">
        <v>125.478122</v>
      </c>
      <c r="W637" s="165">
        <v>126.23350600000001</v>
      </c>
      <c r="X637" s="165">
        <v>126.008498</v>
      </c>
      <c r="Y637" s="166">
        <v>125.58058100000001</v>
      </c>
    </row>
    <row r="638" spans="1:25" s="146" customFormat="1" ht="15" thickBot="1" x14ac:dyDescent="0.25">
      <c r="A638" s="289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</row>
    <row r="639" spans="1:25" x14ac:dyDescent="0.2">
      <c r="A639" s="293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</row>
    <row r="640" spans="1:25" s="231" customFormat="1" ht="15.75" x14ac:dyDescent="0.25">
      <c r="A640" s="279" t="s">
        <v>76</v>
      </c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</row>
    <row r="641" spans="1:25" ht="15" thickBot="1" x14ac:dyDescent="0.25"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</row>
    <row r="642" spans="1:25" s="146" customFormat="1" ht="15" thickBot="1" x14ac:dyDescent="0.25">
      <c r="A642" s="142" t="s">
        <v>43</v>
      </c>
      <c r="B642" s="190" t="s">
        <v>72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</row>
    <row r="643" spans="1:25" s="146" customFormat="1" ht="26.25" thickBot="1" x14ac:dyDescent="0.25">
      <c r="A643" s="147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</row>
    <row r="644" spans="1:25" s="146" customFormat="1" ht="15" thickBot="1" x14ac:dyDescent="0.25">
      <c r="A644" s="294">
        <v>1</v>
      </c>
      <c r="B644" s="172">
        <v>562.78093237414828</v>
      </c>
      <c r="C644" s="173">
        <v>538.65325137414834</v>
      </c>
      <c r="D644" s="173">
        <v>531.95880437414826</v>
      </c>
      <c r="E644" s="174">
        <v>540.50513337414827</v>
      </c>
      <c r="F644" s="174">
        <v>573.08335637414825</v>
      </c>
      <c r="G644" s="174">
        <v>575.32902937414826</v>
      </c>
      <c r="H644" s="174">
        <v>568.7516553741483</v>
      </c>
      <c r="I644" s="174">
        <v>541.95258137414828</v>
      </c>
      <c r="J644" s="174">
        <v>569.29444837414837</v>
      </c>
      <c r="K644" s="175">
        <v>572.81728137414825</v>
      </c>
      <c r="L644" s="174">
        <v>555.38404737414828</v>
      </c>
      <c r="M644" s="176">
        <v>554.09624437414834</v>
      </c>
      <c r="N644" s="175">
        <v>552.26564837414833</v>
      </c>
      <c r="O644" s="174">
        <v>533.59782637414833</v>
      </c>
      <c r="P644" s="176">
        <v>541.32464437414831</v>
      </c>
      <c r="Q644" s="177">
        <v>555.00089937414828</v>
      </c>
      <c r="R644" s="174">
        <v>556.93792537414834</v>
      </c>
      <c r="S644" s="177">
        <v>557.4807183741483</v>
      </c>
      <c r="T644" s="174">
        <v>674.62821937414833</v>
      </c>
      <c r="U644" s="173">
        <v>553.62795237414832</v>
      </c>
      <c r="V644" s="173">
        <v>556.93792537414834</v>
      </c>
      <c r="W644" s="173">
        <v>558.18315637414821</v>
      </c>
      <c r="X644" s="173">
        <v>557.05499837414834</v>
      </c>
      <c r="Y644" s="178">
        <v>561.4186283741484</v>
      </c>
    </row>
    <row r="645" spans="1:25" s="146" customFormat="1" x14ac:dyDescent="0.2">
      <c r="A645" s="299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</row>
    <row r="646" spans="1:25" s="146" customFormat="1" x14ac:dyDescent="0.2">
      <c r="A646" s="283" t="s">
        <v>9</v>
      </c>
      <c r="B646" s="164">
        <v>33.780005000000003</v>
      </c>
      <c r="C646" s="164">
        <v>32.322324000000002</v>
      </c>
      <c r="D646" s="164">
        <v>31.917876999999997</v>
      </c>
      <c r="E646" s="164">
        <v>32.434205999999996</v>
      </c>
      <c r="F646" s="164">
        <v>34.402428999999998</v>
      </c>
      <c r="G646" s="164">
        <v>34.538101999999995</v>
      </c>
      <c r="H646" s="164">
        <v>34.140728000000003</v>
      </c>
      <c r="I646" s="164">
        <v>32.521653999999998</v>
      </c>
      <c r="J646" s="164">
        <v>34.173521000000001</v>
      </c>
      <c r="K646" s="164">
        <v>34.386353999999997</v>
      </c>
      <c r="L646" s="164">
        <v>33.333119999999994</v>
      </c>
      <c r="M646" s="164">
        <v>33.255316999999998</v>
      </c>
      <c r="N646" s="164">
        <v>33.144720999999997</v>
      </c>
      <c r="O646" s="164">
        <v>32.016898999999995</v>
      </c>
      <c r="P646" s="164">
        <v>32.483716999999999</v>
      </c>
      <c r="Q646" s="164">
        <v>33.309971999999995</v>
      </c>
      <c r="R646" s="164">
        <v>33.426997999999998</v>
      </c>
      <c r="S646" s="164">
        <v>33.459790999999996</v>
      </c>
      <c r="T646" s="164">
        <v>40.537292000000001</v>
      </c>
      <c r="U646" s="164">
        <v>33.227024999999998</v>
      </c>
      <c r="V646" s="164">
        <v>33.426997999999998</v>
      </c>
      <c r="W646" s="164">
        <v>33.502228999999993</v>
      </c>
      <c r="X646" s="164">
        <v>33.434071000000003</v>
      </c>
      <c r="Y646" s="164">
        <v>33.697701000000002</v>
      </c>
    </row>
    <row r="647" spans="1:25" s="146" customFormat="1" ht="15" thickBot="1" x14ac:dyDescent="0.25">
      <c r="A647" s="284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</row>
    <row r="648" spans="1:25" s="146" customFormat="1" ht="15" thickBot="1" x14ac:dyDescent="0.25">
      <c r="A648" s="285">
        <v>2</v>
      </c>
      <c r="B648" s="172">
        <v>683.82377137414835</v>
      </c>
      <c r="C648" s="173">
        <v>682.41889537414829</v>
      </c>
      <c r="D648" s="173">
        <v>677.25704037414823</v>
      </c>
      <c r="E648" s="174">
        <v>658.71693437414831</v>
      </c>
      <c r="F648" s="174">
        <v>658.14221237414836</v>
      </c>
      <c r="G648" s="174">
        <v>678.85349037414824</v>
      </c>
      <c r="H648" s="174">
        <v>673.74485037414831</v>
      </c>
      <c r="I648" s="174">
        <v>680.31158137414832</v>
      </c>
      <c r="J648" s="174">
        <v>672.72312237414826</v>
      </c>
      <c r="K648" s="175">
        <v>681.92931737414824</v>
      </c>
      <c r="L648" s="174">
        <v>690.72043537414822</v>
      </c>
      <c r="M648" s="176">
        <v>688.41090437414823</v>
      </c>
      <c r="N648" s="175">
        <v>691.78473537414823</v>
      </c>
      <c r="O648" s="174">
        <v>664.33643837414832</v>
      </c>
      <c r="P648" s="176">
        <v>649.77681437414833</v>
      </c>
      <c r="Q648" s="177">
        <v>665.02823337414827</v>
      </c>
      <c r="R648" s="174">
        <v>697.39359637414839</v>
      </c>
      <c r="S648" s="177">
        <v>696.42508337414824</v>
      </c>
      <c r="T648" s="174">
        <v>704.00289937414823</v>
      </c>
      <c r="U648" s="173">
        <v>682.24860737414826</v>
      </c>
      <c r="V648" s="173">
        <v>687.13374437414836</v>
      </c>
      <c r="W648" s="173">
        <v>696.06322137414838</v>
      </c>
      <c r="X648" s="173">
        <v>693.51954437414838</v>
      </c>
      <c r="Y648" s="178">
        <v>686.98474237414825</v>
      </c>
    </row>
    <row r="649" spans="1:25" s="146" customFormat="1" x14ac:dyDescent="0.2">
      <c r="A649" s="299" t="s">
        <v>7</v>
      </c>
      <c r="B649" s="162">
        <v>639.08000000000004</v>
      </c>
      <c r="C649" s="162">
        <v>637.76</v>
      </c>
      <c r="D649" s="162">
        <v>632.91</v>
      </c>
      <c r="E649" s="162">
        <v>615.49</v>
      </c>
      <c r="F649" s="162">
        <v>614.95000000000005</v>
      </c>
      <c r="G649" s="162">
        <v>634.41</v>
      </c>
      <c r="H649" s="162">
        <v>629.61</v>
      </c>
      <c r="I649" s="162">
        <v>635.78</v>
      </c>
      <c r="J649" s="162">
        <v>628.65</v>
      </c>
      <c r="K649" s="162">
        <v>637.29999999999995</v>
      </c>
      <c r="L649" s="162">
        <v>645.55999999999995</v>
      </c>
      <c r="M649" s="162">
        <v>643.39</v>
      </c>
      <c r="N649" s="162">
        <v>646.55999999999995</v>
      </c>
      <c r="O649" s="162">
        <v>620.77</v>
      </c>
      <c r="P649" s="162">
        <v>607.09</v>
      </c>
      <c r="Q649" s="162">
        <v>621.41999999999996</v>
      </c>
      <c r="R649" s="162">
        <v>651.83000000000004</v>
      </c>
      <c r="S649" s="162">
        <v>650.91999999999996</v>
      </c>
      <c r="T649" s="162">
        <v>658.04</v>
      </c>
      <c r="U649" s="162">
        <v>637.6</v>
      </c>
      <c r="V649" s="162">
        <v>642.19000000000005</v>
      </c>
      <c r="W649" s="162">
        <v>650.58000000000004</v>
      </c>
      <c r="X649" s="162">
        <v>648.19000000000005</v>
      </c>
      <c r="Y649" s="162">
        <v>642.04999999999995</v>
      </c>
    </row>
    <row r="650" spans="1:25" s="146" customFormat="1" x14ac:dyDescent="0.2">
      <c r="A650" s="283" t="s">
        <v>9</v>
      </c>
      <c r="B650" s="164">
        <v>41.092843999999999</v>
      </c>
      <c r="C650" s="165">
        <v>41.007967999999998</v>
      </c>
      <c r="D650" s="165">
        <v>40.696112999999997</v>
      </c>
      <c r="E650" s="165">
        <v>39.576006999999997</v>
      </c>
      <c r="F650" s="165">
        <v>39.541285000000002</v>
      </c>
      <c r="G650" s="165">
        <v>40.792562999999994</v>
      </c>
      <c r="H650" s="165">
        <v>40.483922999999997</v>
      </c>
      <c r="I650" s="165">
        <v>40.880653999999993</v>
      </c>
      <c r="J650" s="165">
        <v>40.422194999999995</v>
      </c>
      <c r="K650" s="165">
        <v>40.978389999999997</v>
      </c>
      <c r="L650" s="165">
        <v>41.509507999999997</v>
      </c>
      <c r="M650" s="165">
        <v>41.369976999999999</v>
      </c>
      <c r="N650" s="165">
        <v>41.573807999999993</v>
      </c>
      <c r="O650" s="165">
        <v>39.915510999999995</v>
      </c>
      <c r="P650" s="165">
        <v>39.035887000000002</v>
      </c>
      <c r="Q650" s="165">
        <v>39.957305999999996</v>
      </c>
      <c r="R650" s="165">
        <v>41.912669000000001</v>
      </c>
      <c r="S650" s="165">
        <v>41.854155999999996</v>
      </c>
      <c r="T650" s="165">
        <v>42.311971999999997</v>
      </c>
      <c r="U650" s="165">
        <v>40.997679999999995</v>
      </c>
      <c r="V650" s="165">
        <v>41.292816999999999</v>
      </c>
      <c r="W650" s="165">
        <v>41.832293999999997</v>
      </c>
      <c r="X650" s="165">
        <v>41.678617000000003</v>
      </c>
      <c r="Y650" s="166">
        <v>41.283814999999997</v>
      </c>
    </row>
    <row r="651" spans="1:25" s="146" customFormat="1" ht="15" thickBot="1" x14ac:dyDescent="0.25">
      <c r="A651" s="284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</row>
    <row r="652" spans="1:25" s="146" customFormat="1" ht="15" thickBot="1" x14ac:dyDescent="0.25">
      <c r="A652" s="280">
        <v>3</v>
      </c>
      <c r="B652" s="172">
        <v>676.98032237414827</v>
      </c>
      <c r="C652" s="173">
        <v>656.86505237414826</v>
      </c>
      <c r="D652" s="173">
        <v>657.1204843741483</v>
      </c>
      <c r="E652" s="174">
        <v>648.42515337414829</v>
      </c>
      <c r="F652" s="174">
        <v>649.29787937414824</v>
      </c>
      <c r="G652" s="174">
        <v>669.7537253741483</v>
      </c>
      <c r="H652" s="174">
        <v>671.63753637414834</v>
      </c>
      <c r="I652" s="174">
        <v>664.26193737414837</v>
      </c>
      <c r="J652" s="174">
        <v>672.61669237414822</v>
      </c>
      <c r="K652" s="175">
        <v>678.76834637414834</v>
      </c>
      <c r="L652" s="174">
        <v>676.81003437414824</v>
      </c>
      <c r="M652" s="176">
        <v>671.46724837414831</v>
      </c>
      <c r="N652" s="175">
        <v>680.27965237414833</v>
      </c>
      <c r="O652" s="174">
        <v>656.18390037414827</v>
      </c>
      <c r="P652" s="176">
        <v>660.38788537414825</v>
      </c>
      <c r="Q652" s="177">
        <v>675.07522537414832</v>
      </c>
      <c r="R652" s="174">
        <v>685.53729437414836</v>
      </c>
      <c r="S652" s="177">
        <v>702.73638237414832</v>
      </c>
      <c r="T652" s="174">
        <v>703.66232337414829</v>
      </c>
      <c r="U652" s="173">
        <v>681.29073737414831</v>
      </c>
      <c r="V652" s="173">
        <v>684.78164137414831</v>
      </c>
      <c r="W652" s="173">
        <v>694.49870037414826</v>
      </c>
      <c r="X652" s="173">
        <v>690.09249837414836</v>
      </c>
      <c r="Y652" s="178">
        <v>687.44239137414831</v>
      </c>
    </row>
    <row r="653" spans="1:25" s="146" customFormat="1" x14ac:dyDescent="0.2">
      <c r="A653" s="281" t="s">
        <v>7</v>
      </c>
      <c r="B653" s="162">
        <v>632.65</v>
      </c>
      <c r="C653" s="162">
        <v>613.75</v>
      </c>
      <c r="D653" s="162">
        <v>613.99</v>
      </c>
      <c r="E653" s="162">
        <v>605.82000000000005</v>
      </c>
      <c r="F653" s="162">
        <v>606.64</v>
      </c>
      <c r="G653" s="162">
        <v>625.86</v>
      </c>
      <c r="H653" s="162">
        <v>627.63</v>
      </c>
      <c r="I653" s="162">
        <v>620.70000000000005</v>
      </c>
      <c r="J653" s="162">
        <v>628.54999999999995</v>
      </c>
      <c r="K653" s="162">
        <v>634.33000000000004</v>
      </c>
      <c r="L653" s="162">
        <v>632.49</v>
      </c>
      <c r="M653" s="162">
        <v>627.47</v>
      </c>
      <c r="N653" s="162">
        <v>635.75</v>
      </c>
      <c r="O653" s="162">
        <v>613.11</v>
      </c>
      <c r="P653" s="162">
        <v>617.05999999999995</v>
      </c>
      <c r="Q653" s="162">
        <v>630.86</v>
      </c>
      <c r="R653" s="162">
        <v>640.69000000000005</v>
      </c>
      <c r="S653" s="162">
        <v>656.85</v>
      </c>
      <c r="T653" s="162">
        <v>657.72</v>
      </c>
      <c r="U653" s="162">
        <v>636.70000000000005</v>
      </c>
      <c r="V653" s="162">
        <v>639.98</v>
      </c>
      <c r="W653" s="162">
        <v>649.11</v>
      </c>
      <c r="X653" s="162">
        <v>644.97</v>
      </c>
      <c r="Y653" s="162">
        <v>642.48</v>
      </c>
    </row>
    <row r="654" spans="1:25" s="146" customFormat="1" x14ac:dyDescent="0.2">
      <c r="A654" s="287" t="s">
        <v>9</v>
      </c>
      <c r="B654" s="164">
        <v>40.679395</v>
      </c>
      <c r="C654" s="165">
        <v>39.464124999999996</v>
      </c>
      <c r="D654" s="165">
        <v>39.479557</v>
      </c>
      <c r="E654" s="165">
        <v>38.954225999999998</v>
      </c>
      <c r="F654" s="165">
        <v>39.006951999999998</v>
      </c>
      <c r="G654" s="165">
        <v>40.242798000000001</v>
      </c>
      <c r="H654" s="165">
        <v>40.356608999999999</v>
      </c>
      <c r="I654" s="165">
        <v>39.911009999999997</v>
      </c>
      <c r="J654" s="165">
        <v>40.415764999999993</v>
      </c>
      <c r="K654" s="165">
        <v>40.787419</v>
      </c>
      <c r="L654" s="165">
        <v>40.669106999999997</v>
      </c>
      <c r="M654" s="165">
        <v>40.346320999999996</v>
      </c>
      <c r="N654" s="165">
        <v>40.878724999999996</v>
      </c>
      <c r="O654" s="165">
        <v>39.422972999999999</v>
      </c>
      <c r="P654" s="165">
        <v>39.676957999999992</v>
      </c>
      <c r="Q654" s="165">
        <v>40.564298000000001</v>
      </c>
      <c r="R654" s="165">
        <v>41.196367000000002</v>
      </c>
      <c r="S654" s="165">
        <v>42.235455000000002</v>
      </c>
      <c r="T654" s="165">
        <v>42.291395999999999</v>
      </c>
      <c r="U654" s="165">
        <v>40.939810000000001</v>
      </c>
      <c r="V654" s="165">
        <v>41.150714000000001</v>
      </c>
      <c r="W654" s="165">
        <v>41.737772999999997</v>
      </c>
      <c r="X654" s="165">
        <v>41.471570999999997</v>
      </c>
      <c r="Y654" s="166">
        <v>41.311464000000001</v>
      </c>
    </row>
    <row r="655" spans="1:25" s="146" customFormat="1" ht="15" thickBot="1" x14ac:dyDescent="0.25">
      <c r="A655" s="284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</row>
    <row r="656" spans="1:25" s="146" customFormat="1" ht="15" thickBot="1" x14ac:dyDescent="0.25">
      <c r="A656" s="285">
        <v>4</v>
      </c>
      <c r="B656" s="172">
        <v>504.2550753741483</v>
      </c>
      <c r="C656" s="173">
        <v>472.28350337414827</v>
      </c>
      <c r="D656" s="173">
        <v>469.06931737414828</v>
      </c>
      <c r="E656" s="174">
        <v>475.5296183741483</v>
      </c>
      <c r="F656" s="174">
        <v>513.7486313741482</v>
      </c>
      <c r="G656" s="174">
        <v>525.69007737414825</v>
      </c>
      <c r="H656" s="174">
        <v>519.59163837414826</v>
      </c>
      <c r="I656" s="174">
        <v>507.53311937414827</v>
      </c>
      <c r="J656" s="174">
        <v>507.61826337414828</v>
      </c>
      <c r="K656" s="175">
        <v>514.52557037414829</v>
      </c>
      <c r="L656" s="174">
        <v>515.89851737414835</v>
      </c>
      <c r="M656" s="176">
        <v>512.32246937414823</v>
      </c>
      <c r="N656" s="175">
        <v>508.28877237414827</v>
      </c>
      <c r="O656" s="174">
        <v>484.05466137414828</v>
      </c>
      <c r="P656" s="176">
        <v>486.05554537414827</v>
      </c>
      <c r="Q656" s="177">
        <v>502.42447937414829</v>
      </c>
      <c r="R656" s="174">
        <v>521.14551637414831</v>
      </c>
      <c r="S656" s="177">
        <v>514.39785437414821</v>
      </c>
      <c r="T656" s="174">
        <v>530.91579037414829</v>
      </c>
      <c r="U656" s="173">
        <v>500.31716537414832</v>
      </c>
      <c r="V656" s="173">
        <v>503.9890003741483</v>
      </c>
      <c r="W656" s="173">
        <v>507.18190037414831</v>
      </c>
      <c r="X656" s="173">
        <v>501.08346137414827</v>
      </c>
      <c r="Y656" s="178">
        <v>511.62003137414825</v>
      </c>
    </row>
    <row r="657" spans="1:25" s="146" customFormat="1" x14ac:dyDescent="0.2">
      <c r="A657" s="299" t="s">
        <v>7</v>
      </c>
      <c r="B657" s="179">
        <v>470.36</v>
      </c>
      <c r="C657" s="179">
        <v>440.32</v>
      </c>
      <c r="D657" s="179">
        <v>437.3</v>
      </c>
      <c r="E657" s="179">
        <v>443.37</v>
      </c>
      <c r="F657" s="179">
        <v>479.28</v>
      </c>
      <c r="G657" s="179">
        <v>490.5</v>
      </c>
      <c r="H657" s="179">
        <v>484.77</v>
      </c>
      <c r="I657" s="179">
        <v>473.44</v>
      </c>
      <c r="J657" s="179">
        <v>473.52</v>
      </c>
      <c r="K657" s="179">
        <v>480.01</v>
      </c>
      <c r="L657" s="179">
        <v>481.3</v>
      </c>
      <c r="M657" s="179">
        <v>477.94</v>
      </c>
      <c r="N657" s="179">
        <v>474.15</v>
      </c>
      <c r="O657" s="179">
        <v>451.38</v>
      </c>
      <c r="P657" s="179">
        <v>453.26</v>
      </c>
      <c r="Q657" s="179">
        <v>468.64</v>
      </c>
      <c r="R657" s="179">
        <v>486.23</v>
      </c>
      <c r="S657" s="179">
        <v>479.89</v>
      </c>
      <c r="T657" s="179">
        <v>495.41</v>
      </c>
      <c r="U657" s="179">
        <v>466.66</v>
      </c>
      <c r="V657" s="179">
        <v>470.11</v>
      </c>
      <c r="W657" s="179">
        <v>473.11</v>
      </c>
      <c r="X657" s="179">
        <v>467.38</v>
      </c>
      <c r="Y657" s="179">
        <v>477.28</v>
      </c>
    </row>
    <row r="658" spans="1:25" s="146" customFormat="1" x14ac:dyDescent="0.2">
      <c r="A658" s="283" t="s">
        <v>9</v>
      </c>
      <c r="B658" s="164">
        <v>30.244147999999999</v>
      </c>
      <c r="C658" s="165">
        <v>28.312575999999996</v>
      </c>
      <c r="D658" s="165">
        <v>28.118389999999998</v>
      </c>
      <c r="E658" s="165">
        <v>28.508690999999999</v>
      </c>
      <c r="F658" s="165">
        <v>30.817703999999996</v>
      </c>
      <c r="G658" s="165">
        <v>31.539149999999999</v>
      </c>
      <c r="H658" s="165">
        <v>31.170710999999997</v>
      </c>
      <c r="I658" s="165">
        <v>30.442191999999999</v>
      </c>
      <c r="J658" s="165">
        <v>30.447335999999996</v>
      </c>
      <c r="K658" s="165">
        <v>30.864642999999997</v>
      </c>
      <c r="L658" s="165">
        <v>30.947589999999998</v>
      </c>
      <c r="M658" s="165">
        <v>30.731541999999997</v>
      </c>
      <c r="N658" s="165">
        <v>30.487844999999997</v>
      </c>
      <c r="O658" s="165">
        <v>29.023733999999997</v>
      </c>
      <c r="P658" s="165">
        <v>29.144617999999998</v>
      </c>
      <c r="Q658" s="165">
        <v>30.133551999999998</v>
      </c>
      <c r="R658" s="165">
        <v>31.264589000000001</v>
      </c>
      <c r="S658" s="165">
        <v>30.856926999999999</v>
      </c>
      <c r="T658" s="165">
        <v>31.854862999999998</v>
      </c>
      <c r="U658" s="165">
        <v>30.006238</v>
      </c>
      <c r="V658" s="165">
        <v>30.228072999999998</v>
      </c>
      <c r="W658" s="165">
        <v>30.420973</v>
      </c>
      <c r="X658" s="165">
        <v>30.052533999999998</v>
      </c>
      <c r="Y658" s="166">
        <v>30.689103999999997</v>
      </c>
    </row>
    <row r="659" spans="1:25" s="146" customFormat="1" ht="15" thickBot="1" x14ac:dyDescent="0.25">
      <c r="A659" s="284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</row>
    <row r="660" spans="1:25" s="146" customFormat="1" ht="15" thickBot="1" x14ac:dyDescent="0.25">
      <c r="A660" s="280">
        <v>5</v>
      </c>
      <c r="B660" s="207">
        <v>585.48245137414824</v>
      </c>
      <c r="C660" s="208">
        <v>550.38183737414829</v>
      </c>
      <c r="D660" s="208">
        <v>543.77253437414834</v>
      </c>
      <c r="E660" s="208">
        <v>544.75169037414832</v>
      </c>
      <c r="F660" s="208">
        <v>574.36051637414835</v>
      </c>
      <c r="G660" s="208">
        <v>583.69442737414829</v>
      </c>
      <c r="H660" s="208">
        <v>581.58711337414832</v>
      </c>
      <c r="I660" s="208">
        <v>563.35565437414823</v>
      </c>
      <c r="J660" s="208">
        <v>566.23990737414829</v>
      </c>
      <c r="K660" s="209">
        <v>570.0820303741483</v>
      </c>
      <c r="L660" s="208">
        <v>569.82659837414838</v>
      </c>
      <c r="M660" s="210">
        <v>583.87535837414828</v>
      </c>
      <c r="N660" s="209">
        <v>579.36272637414822</v>
      </c>
      <c r="O660" s="208">
        <v>545.06033737414828</v>
      </c>
      <c r="P660" s="210">
        <v>550.99913137414831</v>
      </c>
      <c r="Q660" s="211">
        <v>572.2425593741483</v>
      </c>
      <c r="R660" s="208">
        <v>592.63454737414827</v>
      </c>
      <c r="S660" s="211">
        <v>583.30063637414833</v>
      </c>
      <c r="T660" s="208">
        <v>553.62795237414832</v>
      </c>
      <c r="U660" s="208">
        <v>548.66831437414828</v>
      </c>
      <c r="V660" s="208">
        <v>558.0128683741483</v>
      </c>
      <c r="W660" s="208">
        <v>569.34766337414828</v>
      </c>
      <c r="X660" s="208">
        <v>566.37826637414832</v>
      </c>
      <c r="Y660" s="212">
        <v>569.60309537414832</v>
      </c>
    </row>
    <row r="661" spans="1:25" s="146" customFormat="1" x14ac:dyDescent="0.2">
      <c r="A661" s="283" t="s">
        <v>7</v>
      </c>
      <c r="B661" s="179">
        <v>546.67999999999995</v>
      </c>
      <c r="C661" s="179">
        <v>513.70000000000005</v>
      </c>
      <c r="D661" s="179">
        <v>507.49</v>
      </c>
      <c r="E661" s="179">
        <v>508.41</v>
      </c>
      <c r="F661" s="179">
        <v>536.23</v>
      </c>
      <c r="G661" s="179">
        <v>545</v>
      </c>
      <c r="H661" s="179">
        <v>543.02</v>
      </c>
      <c r="I661" s="179">
        <v>525.89</v>
      </c>
      <c r="J661" s="179">
        <v>528.6</v>
      </c>
      <c r="K661" s="179">
        <v>532.21</v>
      </c>
      <c r="L661" s="179">
        <v>531.97</v>
      </c>
      <c r="M661" s="179">
        <v>545.16999999999996</v>
      </c>
      <c r="N661" s="179">
        <v>540.92999999999995</v>
      </c>
      <c r="O661" s="179">
        <v>508.7</v>
      </c>
      <c r="P661" s="179">
        <v>514.28</v>
      </c>
      <c r="Q661" s="179">
        <v>534.24</v>
      </c>
      <c r="R661" s="179">
        <v>553.4</v>
      </c>
      <c r="S661" s="179">
        <v>544.63</v>
      </c>
      <c r="T661" s="179">
        <v>516.75</v>
      </c>
      <c r="U661" s="179">
        <v>512.09</v>
      </c>
      <c r="V661" s="179">
        <v>520.87</v>
      </c>
      <c r="W661" s="179">
        <v>531.52</v>
      </c>
      <c r="X661" s="179">
        <v>528.73</v>
      </c>
      <c r="Y661" s="179">
        <v>531.76</v>
      </c>
    </row>
    <row r="662" spans="1:25" s="146" customFormat="1" x14ac:dyDescent="0.2">
      <c r="A662" s="287" t="s">
        <v>9</v>
      </c>
      <c r="B662" s="164">
        <v>35.151523999999995</v>
      </c>
      <c r="C662" s="165">
        <v>33.030909999999999</v>
      </c>
      <c r="D662" s="165">
        <v>32.631606999999995</v>
      </c>
      <c r="E662" s="165">
        <v>32.690762999999997</v>
      </c>
      <c r="F662" s="165">
        <v>34.479588999999997</v>
      </c>
      <c r="G662" s="165">
        <v>35.043499999999995</v>
      </c>
      <c r="H662" s="165">
        <v>34.916185999999996</v>
      </c>
      <c r="I662" s="165">
        <v>33.814726999999998</v>
      </c>
      <c r="J662" s="165">
        <v>33.988979999999998</v>
      </c>
      <c r="K662" s="165">
        <v>34.221102999999999</v>
      </c>
      <c r="L662" s="165">
        <v>34.205671000000002</v>
      </c>
      <c r="M662" s="165">
        <v>35.054430999999994</v>
      </c>
      <c r="N662" s="165">
        <v>34.781798999999992</v>
      </c>
      <c r="O662" s="165">
        <v>32.709409999999998</v>
      </c>
      <c r="P662" s="165">
        <v>33.068203999999994</v>
      </c>
      <c r="Q662" s="165">
        <v>34.351631999999995</v>
      </c>
      <c r="R662" s="165">
        <v>35.583619999999996</v>
      </c>
      <c r="S662" s="165">
        <v>35.019708999999999</v>
      </c>
      <c r="T662" s="165">
        <v>33.227024999999998</v>
      </c>
      <c r="U662" s="165">
        <v>32.927387000000003</v>
      </c>
      <c r="V662" s="165">
        <v>33.491940999999997</v>
      </c>
      <c r="W662" s="165">
        <v>34.176735999999998</v>
      </c>
      <c r="X662" s="165">
        <v>33.997338999999997</v>
      </c>
      <c r="Y662" s="166">
        <v>34.192167999999995</v>
      </c>
    </row>
    <row r="663" spans="1:25" s="146" customFormat="1" ht="15" thickBot="1" x14ac:dyDescent="0.25">
      <c r="A663" s="284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</row>
    <row r="664" spans="1:25" s="146" customFormat="1" ht="15" thickBot="1" x14ac:dyDescent="0.25">
      <c r="A664" s="300">
        <v>6</v>
      </c>
      <c r="B664" s="155">
        <v>573.7857943741484</v>
      </c>
      <c r="C664" s="156">
        <v>538.63196537414831</v>
      </c>
      <c r="D664" s="156">
        <v>532.11844937414833</v>
      </c>
      <c r="E664" s="156">
        <v>543.99603737414827</v>
      </c>
      <c r="F664" s="156">
        <v>578.64964537414824</v>
      </c>
      <c r="G664" s="156">
        <v>579.87359037414831</v>
      </c>
      <c r="H664" s="156">
        <v>590.7933083741483</v>
      </c>
      <c r="I664" s="156">
        <v>573.82836637414835</v>
      </c>
      <c r="J664" s="156">
        <v>588.99464137414827</v>
      </c>
      <c r="K664" s="157">
        <v>595.79551837414829</v>
      </c>
      <c r="L664" s="156">
        <v>591.67667737414831</v>
      </c>
      <c r="M664" s="158">
        <v>574.26472937414826</v>
      </c>
      <c r="N664" s="157">
        <v>571.98712737414826</v>
      </c>
      <c r="O664" s="156">
        <v>540.65413537414827</v>
      </c>
      <c r="P664" s="158">
        <v>544.18761137414833</v>
      </c>
      <c r="Q664" s="159">
        <v>565.27139437414837</v>
      </c>
      <c r="R664" s="156">
        <v>579.9055193741483</v>
      </c>
      <c r="S664" s="159">
        <v>582.64077037414825</v>
      </c>
      <c r="T664" s="156">
        <v>575.10552637414821</v>
      </c>
      <c r="U664" s="156">
        <v>545.93306337414833</v>
      </c>
      <c r="V664" s="156">
        <v>554.75611037414819</v>
      </c>
      <c r="W664" s="156">
        <v>565.88868837414827</v>
      </c>
      <c r="X664" s="156">
        <v>570.74189637414838</v>
      </c>
      <c r="Y664" s="234">
        <v>574.7862363741483</v>
      </c>
    </row>
    <row r="665" spans="1:25" s="146" customFormat="1" x14ac:dyDescent="0.2">
      <c r="A665" s="281" t="s">
        <v>7</v>
      </c>
      <c r="B665" s="179">
        <v>535.69000000000005</v>
      </c>
      <c r="C665" s="179">
        <v>502.66</v>
      </c>
      <c r="D665" s="179">
        <v>496.54</v>
      </c>
      <c r="E665" s="179">
        <v>507.7</v>
      </c>
      <c r="F665" s="179">
        <v>540.26</v>
      </c>
      <c r="G665" s="179">
        <v>541.41</v>
      </c>
      <c r="H665" s="179">
        <v>551.66999999999996</v>
      </c>
      <c r="I665" s="179">
        <v>535.73</v>
      </c>
      <c r="J665" s="179">
        <v>549.98</v>
      </c>
      <c r="K665" s="179">
        <v>556.37</v>
      </c>
      <c r="L665" s="179">
        <v>552.5</v>
      </c>
      <c r="M665" s="179">
        <v>536.14</v>
      </c>
      <c r="N665" s="179">
        <v>534</v>
      </c>
      <c r="O665" s="179">
        <v>504.56</v>
      </c>
      <c r="P665" s="179">
        <v>507.88</v>
      </c>
      <c r="Q665" s="179">
        <v>527.69000000000005</v>
      </c>
      <c r="R665" s="179">
        <v>541.44000000000005</v>
      </c>
      <c r="S665" s="179">
        <v>544.01</v>
      </c>
      <c r="T665" s="179">
        <v>536.92999999999995</v>
      </c>
      <c r="U665" s="179">
        <v>509.52</v>
      </c>
      <c r="V665" s="179">
        <v>517.80999999999995</v>
      </c>
      <c r="W665" s="179">
        <v>528.27</v>
      </c>
      <c r="X665" s="179">
        <v>532.83000000000004</v>
      </c>
      <c r="Y665" s="179">
        <v>536.63</v>
      </c>
    </row>
    <row r="666" spans="1:25" s="146" customFormat="1" x14ac:dyDescent="0.2">
      <c r="A666" s="287" t="s">
        <v>9</v>
      </c>
      <c r="B666" s="164">
        <v>34.444867000000002</v>
      </c>
      <c r="C666" s="165">
        <v>32.321038000000001</v>
      </c>
      <c r="D666" s="165">
        <v>31.927522</v>
      </c>
      <c r="E666" s="165">
        <v>32.645109999999995</v>
      </c>
      <c r="F666" s="165">
        <v>34.738717999999999</v>
      </c>
      <c r="G666" s="165">
        <v>34.812662999999993</v>
      </c>
      <c r="H666" s="165">
        <v>35.472380999999999</v>
      </c>
      <c r="I666" s="165">
        <v>34.447438999999996</v>
      </c>
      <c r="J666" s="165">
        <v>35.363714000000002</v>
      </c>
      <c r="K666" s="165">
        <v>35.774591000000001</v>
      </c>
      <c r="L666" s="165">
        <v>35.525749999999995</v>
      </c>
      <c r="M666" s="165">
        <v>34.473801999999999</v>
      </c>
      <c r="N666" s="165">
        <v>34.336199999999998</v>
      </c>
      <c r="O666" s="165">
        <v>32.443207999999998</v>
      </c>
      <c r="P666" s="165">
        <v>32.656683999999998</v>
      </c>
      <c r="Q666" s="165">
        <v>33.930467</v>
      </c>
      <c r="R666" s="165">
        <v>34.814592000000005</v>
      </c>
      <c r="S666" s="165">
        <v>34.979842999999995</v>
      </c>
      <c r="T666" s="165">
        <v>34.524598999999995</v>
      </c>
      <c r="U666" s="165">
        <v>32.762135999999998</v>
      </c>
      <c r="V666" s="165">
        <v>33.295182999999994</v>
      </c>
      <c r="W666" s="165">
        <v>33.967760999999996</v>
      </c>
      <c r="X666" s="165">
        <v>34.260969000000003</v>
      </c>
      <c r="Y666" s="166">
        <v>34.505308999999997</v>
      </c>
    </row>
    <row r="667" spans="1:25" s="146" customFormat="1" ht="15" thickBot="1" x14ac:dyDescent="0.25">
      <c r="A667" s="284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</row>
    <row r="668" spans="1:25" s="146" customFormat="1" ht="15" thickBot="1" x14ac:dyDescent="0.25">
      <c r="A668" s="280">
        <v>7</v>
      </c>
      <c r="B668" s="172">
        <v>559.71574837414835</v>
      </c>
      <c r="C668" s="173">
        <v>537.83374037414831</v>
      </c>
      <c r="D668" s="173">
        <v>527.98896537414828</v>
      </c>
      <c r="E668" s="174">
        <v>528.23375437414825</v>
      </c>
      <c r="F668" s="174">
        <v>554.6071083741482</v>
      </c>
      <c r="G668" s="174">
        <v>569.93302837414831</v>
      </c>
      <c r="H668" s="174">
        <v>563.56851437414832</v>
      </c>
      <c r="I668" s="174">
        <v>555.29890337414838</v>
      </c>
      <c r="J668" s="174">
        <v>562.16363837414826</v>
      </c>
      <c r="K668" s="175">
        <v>568.29400637414824</v>
      </c>
      <c r="L668" s="174">
        <v>569.10287437414831</v>
      </c>
      <c r="M668" s="176">
        <v>572.16805837414825</v>
      </c>
      <c r="N668" s="175">
        <v>563.46208437414828</v>
      </c>
      <c r="O668" s="174">
        <v>531.74594437414828</v>
      </c>
      <c r="P668" s="176">
        <v>537.48252137414829</v>
      </c>
      <c r="Q668" s="177">
        <v>558.65144837414834</v>
      </c>
      <c r="R668" s="174">
        <v>573.56229137414834</v>
      </c>
      <c r="S668" s="177">
        <v>581.34232437414823</v>
      </c>
      <c r="T668" s="174">
        <v>568.09178937414833</v>
      </c>
      <c r="U668" s="173">
        <v>543.33617137414831</v>
      </c>
      <c r="V668" s="173">
        <v>551.78671337414823</v>
      </c>
      <c r="W668" s="173">
        <v>559.92860837414821</v>
      </c>
      <c r="X668" s="173">
        <v>560.95033637414826</v>
      </c>
      <c r="Y668" s="178">
        <v>559.66253337414821</v>
      </c>
    </row>
    <row r="669" spans="1:25" s="146" customFormat="1" x14ac:dyDescent="0.2">
      <c r="A669" s="281" t="s">
        <v>7</v>
      </c>
      <c r="B669" s="179">
        <v>522.47</v>
      </c>
      <c r="C669" s="179">
        <v>501.91</v>
      </c>
      <c r="D669" s="179">
        <v>492.66</v>
      </c>
      <c r="E669" s="179">
        <v>492.89</v>
      </c>
      <c r="F669" s="179">
        <v>517.66999999999996</v>
      </c>
      <c r="G669" s="179">
        <v>532.07000000000005</v>
      </c>
      <c r="H669" s="179">
        <v>526.09</v>
      </c>
      <c r="I669" s="179">
        <v>518.32000000000005</v>
      </c>
      <c r="J669" s="179">
        <v>524.77</v>
      </c>
      <c r="K669" s="179">
        <v>530.53</v>
      </c>
      <c r="L669" s="179">
        <v>531.29</v>
      </c>
      <c r="M669" s="179">
        <v>534.16999999999996</v>
      </c>
      <c r="N669" s="179">
        <v>525.99</v>
      </c>
      <c r="O669" s="179">
        <v>496.19</v>
      </c>
      <c r="P669" s="179">
        <v>501.58</v>
      </c>
      <c r="Q669" s="179">
        <v>521.47</v>
      </c>
      <c r="R669" s="179">
        <v>535.48</v>
      </c>
      <c r="S669" s="179">
        <v>542.79</v>
      </c>
      <c r="T669" s="179">
        <v>530.34</v>
      </c>
      <c r="U669" s="179">
        <v>507.08</v>
      </c>
      <c r="V669" s="179">
        <v>515.02</v>
      </c>
      <c r="W669" s="179">
        <v>522.66999999999996</v>
      </c>
      <c r="X669" s="179">
        <v>523.63</v>
      </c>
      <c r="Y669" s="179">
        <v>522.41999999999996</v>
      </c>
    </row>
    <row r="670" spans="1:25" s="146" customFormat="1" x14ac:dyDescent="0.2">
      <c r="A670" s="287" t="s">
        <v>9</v>
      </c>
      <c r="B670" s="164">
        <v>33.594821000000003</v>
      </c>
      <c r="C670" s="165">
        <v>32.272812999999999</v>
      </c>
      <c r="D670" s="165">
        <v>31.678038000000001</v>
      </c>
      <c r="E670" s="165">
        <v>31.692826999999998</v>
      </c>
      <c r="F670" s="165">
        <v>33.286180999999992</v>
      </c>
      <c r="G670" s="165">
        <v>34.212101000000004</v>
      </c>
      <c r="H670" s="165">
        <v>33.827587000000001</v>
      </c>
      <c r="I670" s="165">
        <v>33.327976</v>
      </c>
      <c r="J670" s="165">
        <v>33.742711</v>
      </c>
      <c r="K670" s="165">
        <v>34.113078999999999</v>
      </c>
      <c r="L670" s="165">
        <v>34.161946999999998</v>
      </c>
      <c r="M670" s="165">
        <v>34.347130999999997</v>
      </c>
      <c r="N670" s="165">
        <v>33.821156999999999</v>
      </c>
      <c r="O670" s="165">
        <v>31.905016999999997</v>
      </c>
      <c r="P670" s="165">
        <v>32.251593999999997</v>
      </c>
      <c r="Q670" s="165">
        <v>33.530521</v>
      </c>
      <c r="R670" s="165">
        <v>34.431364000000002</v>
      </c>
      <c r="S670" s="165">
        <v>34.901396999999996</v>
      </c>
      <c r="T670" s="165">
        <v>34.100861999999999</v>
      </c>
      <c r="U670" s="165">
        <v>32.605243999999999</v>
      </c>
      <c r="V670" s="165">
        <v>33.115786</v>
      </c>
      <c r="W670" s="165">
        <v>33.607680999999992</v>
      </c>
      <c r="X670" s="165">
        <v>33.669408999999995</v>
      </c>
      <c r="Y670" s="166">
        <v>33.591605999999999</v>
      </c>
    </row>
    <row r="671" spans="1:25" s="146" customFormat="1" ht="15" thickBot="1" x14ac:dyDescent="0.25">
      <c r="A671" s="284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</row>
    <row r="672" spans="1:25" s="146" customFormat="1" ht="15" thickBot="1" x14ac:dyDescent="0.25">
      <c r="A672" s="285">
        <v>8</v>
      </c>
      <c r="B672" s="172">
        <v>563.01507837414829</v>
      </c>
      <c r="C672" s="173">
        <v>537.08873037414833</v>
      </c>
      <c r="D672" s="173">
        <v>554.31974737414828</v>
      </c>
      <c r="E672" s="174">
        <v>553.29801937414834</v>
      </c>
      <c r="F672" s="174">
        <v>565.49489737414831</v>
      </c>
      <c r="G672" s="174">
        <v>582.35340937414833</v>
      </c>
      <c r="H672" s="174">
        <v>575.55253237414831</v>
      </c>
      <c r="I672" s="174">
        <v>554.61775137414827</v>
      </c>
      <c r="J672" s="174">
        <v>575.36095837414825</v>
      </c>
      <c r="K672" s="175">
        <v>566.08026237414833</v>
      </c>
      <c r="L672" s="174">
        <v>566.55919737414831</v>
      </c>
      <c r="M672" s="176">
        <v>572.34898937414835</v>
      </c>
      <c r="N672" s="175">
        <v>571.31661837414833</v>
      </c>
      <c r="O672" s="174">
        <v>539.55790637414827</v>
      </c>
      <c r="P672" s="176">
        <v>541.86743737414827</v>
      </c>
      <c r="Q672" s="177">
        <v>556.07584237414824</v>
      </c>
      <c r="R672" s="174">
        <v>571.12504437414839</v>
      </c>
      <c r="S672" s="177">
        <v>561.31219837414835</v>
      </c>
      <c r="T672" s="174">
        <v>559.58803237414827</v>
      </c>
      <c r="U672" s="173">
        <v>552.41465037414832</v>
      </c>
      <c r="V672" s="173">
        <v>563.32372537414835</v>
      </c>
      <c r="W672" s="173">
        <v>567.57028237414829</v>
      </c>
      <c r="X672" s="173">
        <v>569.2838053741483</v>
      </c>
      <c r="Y672" s="178">
        <v>571.80619637414839</v>
      </c>
    </row>
    <row r="673" spans="1:25" s="146" customFormat="1" x14ac:dyDescent="0.2">
      <c r="A673" s="281" t="s">
        <v>7</v>
      </c>
      <c r="B673" s="179">
        <v>525.57000000000005</v>
      </c>
      <c r="C673" s="179">
        <v>501.21</v>
      </c>
      <c r="D673" s="179">
        <v>517.4</v>
      </c>
      <c r="E673" s="179">
        <v>516.44000000000005</v>
      </c>
      <c r="F673" s="179">
        <v>527.9</v>
      </c>
      <c r="G673" s="179">
        <v>543.74</v>
      </c>
      <c r="H673" s="179">
        <v>537.35</v>
      </c>
      <c r="I673" s="179">
        <v>517.67999999999995</v>
      </c>
      <c r="J673" s="179">
        <v>537.16999999999996</v>
      </c>
      <c r="K673" s="179">
        <v>528.45000000000005</v>
      </c>
      <c r="L673" s="179">
        <v>528.9</v>
      </c>
      <c r="M673" s="179">
        <v>534.34</v>
      </c>
      <c r="N673" s="179">
        <v>533.37</v>
      </c>
      <c r="O673" s="179">
        <v>503.53</v>
      </c>
      <c r="P673" s="179">
        <v>505.7</v>
      </c>
      <c r="Q673" s="179">
        <v>519.04999999999995</v>
      </c>
      <c r="R673" s="179">
        <v>533.19000000000005</v>
      </c>
      <c r="S673" s="179">
        <v>523.97</v>
      </c>
      <c r="T673" s="179">
        <v>522.35</v>
      </c>
      <c r="U673" s="179">
        <v>515.61</v>
      </c>
      <c r="V673" s="179">
        <v>525.86</v>
      </c>
      <c r="W673" s="179">
        <v>529.85</v>
      </c>
      <c r="X673" s="179">
        <v>531.46</v>
      </c>
      <c r="Y673" s="179">
        <v>533.83000000000004</v>
      </c>
    </row>
    <row r="674" spans="1:25" s="146" customFormat="1" x14ac:dyDescent="0.2">
      <c r="A674" s="287" t="s">
        <v>9</v>
      </c>
      <c r="B674" s="164">
        <v>33.794150999999999</v>
      </c>
      <c r="C674" s="165">
        <v>32.227802999999994</v>
      </c>
      <c r="D674" s="165">
        <v>33.268819999999998</v>
      </c>
      <c r="E674" s="165">
        <v>33.207092000000003</v>
      </c>
      <c r="F674" s="165">
        <v>33.943969999999993</v>
      </c>
      <c r="G674" s="165">
        <v>34.962482000000001</v>
      </c>
      <c r="H674" s="165">
        <v>34.551605000000002</v>
      </c>
      <c r="I674" s="165">
        <v>33.286823999999996</v>
      </c>
      <c r="J674" s="165">
        <v>34.540030999999992</v>
      </c>
      <c r="K674" s="165">
        <v>33.979334999999999</v>
      </c>
      <c r="L674" s="165">
        <v>34.008269999999996</v>
      </c>
      <c r="M674" s="165">
        <v>34.358061999999997</v>
      </c>
      <c r="N674" s="165">
        <v>34.295690999999998</v>
      </c>
      <c r="O674" s="165">
        <v>32.376978999999999</v>
      </c>
      <c r="P674" s="165">
        <v>32.516509999999997</v>
      </c>
      <c r="Q674" s="165">
        <v>33.374914999999994</v>
      </c>
      <c r="R674" s="165">
        <v>34.284117000000002</v>
      </c>
      <c r="S674" s="165">
        <v>33.691271</v>
      </c>
      <c r="T674" s="165">
        <v>33.587105000000001</v>
      </c>
      <c r="U674" s="165">
        <v>33.153722999999999</v>
      </c>
      <c r="V674" s="165">
        <v>33.812798000000001</v>
      </c>
      <c r="W674" s="165">
        <v>34.069355000000002</v>
      </c>
      <c r="X674" s="165">
        <v>34.172877999999997</v>
      </c>
      <c r="Y674" s="166">
        <v>34.325268999999999</v>
      </c>
    </row>
    <row r="675" spans="1:25" s="146" customFormat="1" ht="15" thickBot="1" x14ac:dyDescent="0.25">
      <c r="A675" s="284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</row>
    <row r="676" spans="1:25" s="146" customFormat="1" ht="15" thickBot="1" x14ac:dyDescent="0.25">
      <c r="A676" s="280">
        <v>9</v>
      </c>
      <c r="B676" s="172">
        <v>623.06288437414833</v>
      </c>
      <c r="C676" s="173">
        <v>605.27843137414823</v>
      </c>
      <c r="D676" s="173">
        <v>601.3830933741483</v>
      </c>
      <c r="E676" s="174">
        <v>574.08379837414827</v>
      </c>
      <c r="F676" s="174">
        <v>604.39506237414832</v>
      </c>
      <c r="G676" s="174">
        <v>600.7338703741483</v>
      </c>
      <c r="H676" s="174">
        <v>616.80480037414827</v>
      </c>
      <c r="I676" s="174">
        <v>596.37024037414824</v>
      </c>
      <c r="J676" s="174">
        <v>605.0229993741483</v>
      </c>
      <c r="K676" s="175">
        <v>609.08862537414825</v>
      </c>
      <c r="L676" s="174">
        <v>609.56756037414823</v>
      </c>
      <c r="M676" s="176">
        <v>607.26867237414831</v>
      </c>
      <c r="N676" s="175">
        <v>609.69527637414819</v>
      </c>
      <c r="O676" s="174">
        <v>584.74808437414833</v>
      </c>
      <c r="P676" s="176">
        <v>592.23011337414823</v>
      </c>
      <c r="Q676" s="177">
        <v>607.3006013741483</v>
      </c>
      <c r="R676" s="174">
        <v>617.11344737414822</v>
      </c>
      <c r="S676" s="177">
        <v>615.79371537414829</v>
      </c>
      <c r="T676" s="174">
        <v>608.60969037414827</v>
      </c>
      <c r="U676" s="173">
        <v>603.61812337414835</v>
      </c>
      <c r="V676" s="173">
        <v>616.26200737414831</v>
      </c>
      <c r="W676" s="173">
        <v>624.74447837414834</v>
      </c>
      <c r="X676" s="173">
        <v>627.67130337414835</v>
      </c>
      <c r="Y676" s="178">
        <v>625.34048637414833</v>
      </c>
    </row>
    <row r="677" spans="1:25" s="146" customFormat="1" x14ac:dyDescent="0.2">
      <c r="A677" s="299" t="s">
        <v>7</v>
      </c>
      <c r="B677" s="179">
        <v>581.99</v>
      </c>
      <c r="C677" s="179">
        <v>565.28</v>
      </c>
      <c r="D677" s="179">
        <v>561.62</v>
      </c>
      <c r="E677" s="179">
        <v>535.97</v>
      </c>
      <c r="F677" s="179">
        <v>564.45000000000005</v>
      </c>
      <c r="G677" s="179">
        <v>561.01</v>
      </c>
      <c r="H677" s="179">
        <v>576.11</v>
      </c>
      <c r="I677" s="179">
        <v>556.91</v>
      </c>
      <c r="J677" s="179">
        <v>565.04</v>
      </c>
      <c r="K677" s="179">
        <v>568.86</v>
      </c>
      <c r="L677" s="179">
        <v>569.30999999999995</v>
      </c>
      <c r="M677" s="179">
        <v>567.15</v>
      </c>
      <c r="N677" s="179">
        <v>569.42999999999995</v>
      </c>
      <c r="O677" s="179">
        <v>545.99</v>
      </c>
      <c r="P677" s="179">
        <v>553.02</v>
      </c>
      <c r="Q677" s="179">
        <v>567.17999999999995</v>
      </c>
      <c r="R677" s="179">
        <v>576.4</v>
      </c>
      <c r="S677" s="179">
        <v>575.16</v>
      </c>
      <c r="T677" s="179">
        <v>568.41</v>
      </c>
      <c r="U677" s="179">
        <v>563.72</v>
      </c>
      <c r="V677" s="179">
        <v>575.6</v>
      </c>
      <c r="W677" s="179">
        <v>583.57000000000005</v>
      </c>
      <c r="X677" s="179">
        <v>586.32000000000005</v>
      </c>
      <c r="Y677" s="179">
        <v>584.13</v>
      </c>
    </row>
    <row r="678" spans="1:25" s="146" customFormat="1" x14ac:dyDescent="0.2">
      <c r="A678" s="283" t="s">
        <v>9</v>
      </c>
      <c r="B678" s="164">
        <v>37.421956999999999</v>
      </c>
      <c r="C678" s="165">
        <v>36.347503999999994</v>
      </c>
      <c r="D678" s="165">
        <v>36.112165999999995</v>
      </c>
      <c r="E678" s="165">
        <v>34.462871</v>
      </c>
      <c r="F678" s="165">
        <v>36.294134999999997</v>
      </c>
      <c r="G678" s="165">
        <v>36.072942999999995</v>
      </c>
      <c r="H678" s="165">
        <v>37.043872999999998</v>
      </c>
      <c r="I678" s="165">
        <v>35.809312999999996</v>
      </c>
      <c r="J678" s="165">
        <v>36.332071999999997</v>
      </c>
      <c r="K678" s="165">
        <v>36.577697999999998</v>
      </c>
      <c r="L678" s="165">
        <v>36.606632999999995</v>
      </c>
      <c r="M678" s="165">
        <v>36.467744999999994</v>
      </c>
      <c r="N678" s="165">
        <v>36.614348999999997</v>
      </c>
      <c r="O678" s="165">
        <v>35.107157000000001</v>
      </c>
      <c r="P678" s="165">
        <v>35.559185999999997</v>
      </c>
      <c r="Q678" s="165">
        <v>36.469673999999998</v>
      </c>
      <c r="R678" s="165">
        <v>37.062519999999999</v>
      </c>
      <c r="S678" s="165">
        <v>36.982787999999992</v>
      </c>
      <c r="T678" s="165">
        <v>36.548762999999994</v>
      </c>
      <c r="U678" s="165">
        <v>36.247196000000002</v>
      </c>
      <c r="V678" s="165">
        <v>37.01108</v>
      </c>
      <c r="W678" s="165">
        <v>37.523550999999998</v>
      </c>
      <c r="X678" s="165">
        <v>37.700375999999999</v>
      </c>
      <c r="Y678" s="166">
        <v>37.559559</v>
      </c>
    </row>
    <row r="679" spans="1:25" s="146" customFormat="1" ht="15" thickBot="1" x14ac:dyDescent="0.25">
      <c r="A679" s="284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</row>
    <row r="680" spans="1:25" s="146" customFormat="1" ht="15" thickBot="1" x14ac:dyDescent="0.25">
      <c r="A680" s="285">
        <v>10</v>
      </c>
      <c r="B680" s="172">
        <v>634.49346637414828</v>
      </c>
      <c r="C680" s="173">
        <v>622.13694337414825</v>
      </c>
      <c r="D680" s="173">
        <v>610.63186037414823</v>
      </c>
      <c r="E680" s="174">
        <v>601.87267137414835</v>
      </c>
      <c r="F680" s="174">
        <v>580.72503037414833</v>
      </c>
      <c r="G680" s="174">
        <v>606.60880637414823</v>
      </c>
      <c r="H680" s="174">
        <v>619.03983037414832</v>
      </c>
      <c r="I680" s="174">
        <v>599.33963737414831</v>
      </c>
      <c r="J680" s="174">
        <v>604.6079223741483</v>
      </c>
      <c r="K680" s="175">
        <v>627.02208037414835</v>
      </c>
      <c r="L680" s="174">
        <v>610.62121737414827</v>
      </c>
      <c r="M680" s="176">
        <v>610.98307937414825</v>
      </c>
      <c r="N680" s="175">
        <v>611.0575803741483</v>
      </c>
      <c r="O680" s="174">
        <v>594.53964437414834</v>
      </c>
      <c r="P680" s="176">
        <v>590.31437337414832</v>
      </c>
      <c r="Q680" s="177">
        <v>603.22433237414828</v>
      </c>
      <c r="R680" s="174">
        <v>631.57728437414835</v>
      </c>
      <c r="S680" s="177">
        <v>632.79058637414823</v>
      </c>
      <c r="T680" s="174">
        <v>610.6744323741483</v>
      </c>
      <c r="U680" s="173">
        <v>614.76134437414839</v>
      </c>
      <c r="V680" s="173">
        <v>620.07220137414822</v>
      </c>
      <c r="W680" s="173">
        <v>624.08461237414838</v>
      </c>
      <c r="X680" s="173">
        <v>628.04380837414828</v>
      </c>
      <c r="Y680" s="178">
        <v>631.66242837414836</v>
      </c>
    </row>
    <row r="681" spans="1:25" s="146" customFormat="1" x14ac:dyDescent="0.2">
      <c r="A681" s="281" t="s">
        <v>7</v>
      </c>
      <c r="B681" s="179">
        <v>592.73</v>
      </c>
      <c r="C681" s="179">
        <v>581.12</v>
      </c>
      <c r="D681" s="179">
        <v>570.30999999999995</v>
      </c>
      <c r="E681" s="179">
        <v>562.08000000000004</v>
      </c>
      <c r="F681" s="179">
        <v>542.21</v>
      </c>
      <c r="G681" s="179">
        <v>566.53</v>
      </c>
      <c r="H681" s="179">
        <v>578.21</v>
      </c>
      <c r="I681" s="179">
        <v>559.70000000000005</v>
      </c>
      <c r="J681" s="179">
        <v>564.65</v>
      </c>
      <c r="K681" s="179">
        <v>585.71</v>
      </c>
      <c r="L681" s="179">
        <v>570.29999999999995</v>
      </c>
      <c r="M681" s="179">
        <v>570.64</v>
      </c>
      <c r="N681" s="179">
        <v>570.71</v>
      </c>
      <c r="O681" s="179">
        <v>555.19000000000005</v>
      </c>
      <c r="P681" s="179">
        <v>551.22</v>
      </c>
      <c r="Q681" s="179">
        <v>563.35</v>
      </c>
      <c r="R681" s="179">
        <v>589.99</v>
      </c>
      <c r="S681" s="179">
        <v>591.13</v>
      </c>
      <c r="T681" s="179">
        <v>570.35</v>
      </c>
      <c r="U681" s="179">
        <v>574.19000000000005</v>
      </c>
      <c r="V681" s="179">
        <v>579.17999999999995</v>
      </c>
      <c r="W681" s="179">
        <v>582.95000000000005</v>
      </c>
      <c r="X681" s="179">
        <v>586.66999999999996</v>
      </c>
      <c r="Y681" s="179">
        <v>590.07000000000005</v>
      </c>
    </row>
    <row r="682" spans="1:25" s="146" customFormat="1" x14ac:dyDescent="0.2">
      <c r="A682" s="287" t="s">
        <v>9</v>
      </c>
      <c r="B682" s="164">
        <v>38.112538999999998</v>
      </c>
      <c r="C682" s="165">
        <v>37.366015999999995</v>
      </c>
      <c r="D682" s="165">
        <v>36.670932999999991</v>
      </c>
      <c r="E682" s="165">
        <v>36.141744000000003</v>
      </c>
      <c r="F682" s="165">
        <v>34.864103</v>
      </c>
      <c r="G682" s="165">
        <v>36.427878999999997</v>
      </c>
      <c r="H682" s="165">
        <v>37.178902999999998</v>
      </c>
      <c r="I682" s="165">
        <v>35.988709999999998</v>
      </c>
      <c r="J682" s="165">
        <v>36.306994999999993</v>
      </c>
      <c r="K682" s="165">
        <v>37.661152999999999</v>
      </c>
      <c r="L682" s="165">
        <v>36.670289999999994</v>
      </c>
      <c r="M682" s="165">
        <v>36.692152</v>
      </c>
      <c r="N682" s="165">
        <v>36.696652999999998</v>
      </c>
      <c r="O682" s="165">
        <v>35.698717000000002</v>
      </c>
      <c r="P682" s="165">
        <v>35.443446000000002</v>
      </c>
      <c r="Q682" s="165">
        <v>36.223405</v>
      </c>
      <c r="R682" s="165">
        <v>37.936357000000001</v>
      </c>
      <c r="S682" s="165">
        <v>38.009658999999999</v>
      </c>
      <c r="T682" s="165">
        <v>36.673504999999999</v>
      </c>
      <c r="U682" s="165">
        <v>36.920417</v>
      </c>
      <c r="V682" s="165">
        <v>37.241273999999997</v>
      </c>
      <c r="W682" s="165">
        <v>37.483685000000001</v>
      </c>
      <c r="X682" s="165">
        <v>37.722880999999994</v>
      </c>
      <c r="Y682" s="166">
        <v>37.941501000000002</v>
      </c>
    </row>
    <row r="683" spans="1:25" s="146" customFormat="1" ht="15" thickBot="1" x14ac:dyDescent="0.25">
      <c r="A683" s="284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</row>
    <row r="684" spans="1:25" s="146" customFormat="1" ht="15" thickBot="1" x14ac:dyDescent="0.25">
      <c r="A684" s="280">
        <v>11</v>
      </c>
      <c r="B684" s="172">
        <v>525.30692937414824</v>
      </c>
      <c r="C684" s="173">
        <v>516.27102237414829</v>
      </c>
      <c r="D684" s="173">
        <v>486.7579833741483</v>
      </c>
      <c r="E684" s="174">
        <v>509.80007837414826</v>
      </c>
      <c r="F684" s="174">
        <v>538.62132237414824</v>
      </c>
      <c r="G684" s="174">
        <v>555.19247337414834</v>
      </c>
      <c r="H684" s="174">
        <v>547.82751737414833</v>
      </c>
      <c r="I684" s="174">
        <v>545.9117773741483</v>
      </c>
      <c r="J684" s="174">
        <v>558.32151537414825</v>
      </c>
      <c r="K684" s="175">
        <v>565.90997437414831</v>
      </c>
      <c r="L684" s="174">
        <v>564.12195037414835</v>
      </c>
      <c r="M684" s="176">
        <v>546.84836137414834</v>
      </c>
      <c r="N684" s="175">
        <v>538.97254137414836</v>
      </c>
      <c r="O684" s="174">
        <v>522.83775337414829</v>
      </c>
      <c r="P684" s="176">
        <v>527.31845637414824</v>
      </c>
      <c r="Q684" s="177">
        <v>542.94238037414823</v>
      </c>
      <c r="R684" s="174">
        <v>568.43236537414828</v>
      </c>
      <c r="S684" s="177">
        <v>570.0501013741482</v>
      </c>
      <c r="T684" s="174">
        <v>539.80269537414824</v>
      </c>
      <c r="U684" s="173">
        <v>531.50115537414831</v>
      </c>
      <c r="V684" s="173">
        <v>545.30512637414836</v>
      </c>
      <c r="W684" s="173">
        <v>549.82840137414826</v>
      </c>
      <c r="X684" s="173">
        <v>549.53039737414827</v>
      </c>
      <c r="Y684" s="178">
        <v>521.26258937414832</v>
      </c>
    </row>
    <row r="685" spans="1:25" s="146" customFormat="1" x14ac:dyDescent="0.2">
      <c r="A685" s="281" t="s">
        <v>7</v>
      </c>
      <c r="B685" s="179">
        <v>490.14</v>
      </c>
      <c r="C685" s="179">
        <v>481.65</v>
      </c>
      <c r="D685" s="179">
        <v>453.92</v>
      </c>
      <c r="E685" s="179">
        <v>475.57</v>
      </c>
      <c r="F685" s="179">
        <v>502.65</v>
      </c>
      <c r="G685" s="179">
        <v>518.22</v>
      </c>
      <c r="H685" s="179">
        <v>511.3</v>
      </c>
      <c r="I685" s="179">
        <v>509.5</v>
      </c>
      <c r="J685" s="179">
        <v>521.16</v>
      </c>
      <c r="K685" s="179">
        <v>528.29</v>
      </c>
      <c r="L685" s="179">
        <v>526.61</v>
      </c>
      <c r="M685" s="179">
        <v>510.38</v>
      </c>
      <c r="N685" s="179">
        <v>502.98</v>
      </c>
      <c r="O685" s="179">
        <v>487.82</v>
      </c>
      <c r="P685" s="179">
        <v>492.03</v>
      </c>
      <c r="Q685" s="179">
        <v>506.71</v>
      </c>
      <c r="R685" s="179">
        <v>530.66</v>
      </c>
      <c r="S685" s="179">
        <v>532.17999999999995</v>
      </c>
      <c r="T685" s="179">
        <v>503.76</v>
      </c>
      <c r="U685" s="179">
        <v>495.96</v>
      </c>
      <c r="V685" s="179">
        <v>508.93</v>
      </c>
      <c r="W685" s="179">
        <v>513.17999999999995</v>
      </c>
      <c r="X685" s="179">
        <v>512.9</v>
      </c>
      <c r="Y685" s="179">
        <v>486.34</v>
      </c>
    </row>
    <row r="686" spans="1:25" s="146" customFormat="1" x14ac:dyDescent="0.2">
      <c r="A686" s="287" t="s">
        <v>9</v>
      </c>
      <c r="B686" s="164">
        <v>31.516001999999997</v>
      </c>
      <c r="C686" s="165">
        <v>30.970094999999997</v>
      </c>
      <c r="D686" s="165">
        <v>29.187055999999998</v>
      </c>
      <c r="E686" s="165">
        <v>30.579150999999996</v>
      </c>
      <c r="F686" s="165">
        <v>32.320394999999998</v>
      </c>
      <c r="G686" s="165">
        <v>33.321545999999998</v>
      </c>
      <c r="H686" s="165">
        <v>32.87659</v>
      </c>
      <c r="I686" s="165">
        <v>32.760849999999998</v>
      </c>
      <c r="J686" s="165">
        <v>33.510587999999998</v>
      </c>
      <c r="K686" s="165">
        <v>33.969046999999996</v>
      </c>
      <c r="L686" s="165">
        <v>33.861022999999996</v>
      </c>
      <c r="M686" s="165">
        <v>32.817433999999999</v>
      </c>
      <c r="N686" s="165">
        <v>32.341614</v>
      </c>
      <c r="O686" s="165">
        <v>31.366825999999996</v>
      </c>
      <c r="P686" s="165">
        <v>31.637528999999997</v>
      </c>
      <c r="Q686" s="165">
        <v>32.581452999999996</v>
      </c>
      <c r="R686" s="165">
        <v>34.121437999999998</v>
      </c>
      <c r="S686" s="165">
        <v>34.219173999999995</v>
      </c>
      <c r="T686" s="165">
        <v>32.391767999999999</v>
      </c>
      <c r="U686" s="165">
        <v>31.890227999999997</v>
      </c>
      <c r="V686" s="165">
        <v>32.724198999999999</v>
      </c>
      <c r="W686" s="165">
        <v>32.997473999999997</v>
      </c>
      <c r="X686" s="165">
        <v>32.979469999999999</v>
      </c>
      <c r="Y686" s="166">
        <v>31.271661999999996</v>
      </c>
    </row>
    <row r="687" spans="1:25" s="146" customFormat="1" ht="15" thickBot="1" x14ac:dyDescent="0.25">
      <c r="A687" s="284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</row>
    <row r="688" spans="1:25" s="146" customFormat="1" ht="15" thickBot="1" x14ac:dyDescent="0.25">
      <c r="A688" s="285">
        <v>12</v>
      </c>
      <c r="B688" s="172">
        <v>571.66783737414835</v>
      </c>
      <c r="C688" s="173">
        <v>547.10379337414827</v>
      </c>
      <c r="D688" s="173">
        <v>551.62706837414828</v>
      </c>
      <c r="E688" s="174">
        <v>575.29710037414827</v>
      </c>
      <c r="F688" s="174">
        <v>595.13565237414832</v>
      </c>
      <c r="G688" s="174">
        <v>595.41237037414828</v>
      </c>
      <c r="H688" s="174">
        <v>588.14320137414825</v>
      </c>
      <c r="I688" s="174">
        <v>578.24521137414831</v>
      </c>
      <c r="J688" s="174">
        <v>581.36361037414827</v>
      </c>
      <c r="K688" s="175">
        <v>596.89174737414828</v>
      </c>
      <c r="L688" s="174">
        <v>591.77246437414829</v>
      </c>
      <c r="M688" s="176">
        <v>593.17734037414823</v>
      </c>
      <c r="N688" s="175">
        <v>591.38931637414828</v>
      </c>
      <c r="O688" s="174">
        <v>554.57517937414832</v>
      </c>
      <c r="P688" s="176">
        <v>566.36762337414837</v>
      </c>
      <c r="Q688" s="177">
        <v>570.10331637414833</v>
      </c>
      <c r="R688" s="174">
        <v>604.6079223741483</v>
      </c>
      <c r="S688" s="177">
        <v>602.35160637414822</v>
      </c>
      <c r="T688" s="174">
        <v>594.79507637414827</v>
      </c>
      <c r="U688" s="173">
        <v>571.4443343741483</v>
      </c>
      <c r="V688" s="173">
        <v>577.35119937414822</v>
      </c>
      <c r="W688" s="173">
        <v>584.37557937414829</v>
      </c>
      <c r="X688" s="173">
        <v>591.77246437414829</v>
      </c>
      <c r="Y688" s="178">
        <v>568.64522537414837</v>
      </c>
    </row>
    <row r="689" spans="1:25" s="146" customFormat="1" x14ac:dyDescent="0.2">
      <c r="A689" s="281" t="s">
        <v>7</v>
      </c>
      <c r="B689" s="179">
        <v>533.70000000000005</v>
      </c>
      <c r="C689" s="179">
        <v>510.62</v>
      </c>
      <c r="D689" s="179">
        <v>514.87</v>
      </c>
      <c r="E689" s="179">
        <v>537.11</v>
      </c>
      <c r="F689" s="179">
        <v>555.75</v>
      </c>
      <c r="G689" s="179">
        <v>556.01</v>
      </c>
      <c r="H689" s="179">
        <v>549.17999999999995</v>
      </c>
      <c r="I689" s="179">
        <v>539.88</v>
      </c>
      <c r="J689" s="179">
        <v>542.80999999999995</v>
      </c>
      <c r="K689" s="179">
        <v>557.4</v>
      </c>
      <c r="L689" s="179">
        <v>552.59</v>
      </c>
      <c r="M689" s="179">
        <v>553.91</v>
      </c>
      <c r="N689" s="179">
        <v>552.23</v>
      </c>
      <c r="O689" s="179">
        <v>517.64</v>
      </c>
      <c r="P689" s="179">
        <v>528.72</v>
      </c>
      <c r="Q689" s="179">
        <v>532.23</v>
      </c>
      <c r="R689" s="179">
        <v>564.65</v>
      </c>
      <c r="S689" s="179">
        <v>562.53</v>
      </c>
      <c r="T689" s="179">
        <v>555.42999999999995</v>
      </c>
      <c r="U689" s="179">
        <v>533.49</v>
      </c>
      <c r="V689" s="179">
        <v>539.04</v>
      </c>
      <c r="W689" s="179">
        <v>545.64</v>
      </c>
      <c r="X689" s="179">
        <v>552.59</v>
      </c>
      <c r="Y689" s="179">
        <v>530.86</v>
      </c>
    </row>
    <row r="690" spans="1:25" s="146" customFormat="1" x14ac:dyDescent="0.2">
      <c r="A690" s="287" t="s">
        <v>9</v>
      </c>
      <c r="B690" s="164">
        <v>34.31691</v>
      </c>
      <c r="C690" s="165">
        <v>32.832865999999996</v>
      </c>
      <c r="D690" s="165">
        <v>33.106141000000001</v>
      </c>
      <c r="E690" s="165">
        <v>34.536172999999998</v>
      </c>
      <c r="F690" s="165">
        <v>35.734724999999997</v>
      </c>
      <c r="G690" s="165">
        <v>35.751442999999995</v>
      </c>
      <c r="H690" s="165">
        <v>35.312273999999995</v>
      </c>
      <c r="I690" s="165">
        <v>34.714283999999999</v>
      </c>
      <c r="J690" s="165">
        <v>34.902682999999996</v>
      </c>
      <c r="K690" s="165">
        <v>35.840819999999994</v>
      </c>
      <c r="L690" s="165">
        <v>35.531537</v>
      </c>
      <c r="M690" s="165">
        <v>35.616412999999994</v>
      </c>
      <c r="N690" s="165">
        <v>35.508389000000001</v>
      </c>
      <c r="O690" s="165">
        <v>33.284251999999995</v>
      </c>
      <c r="P690" s="165">
        <v>33.996696</v>
      </c>
      <c r="Q690" s="165">
        <v>34.222389</v>
      </c>
      <c r="R690" s="165">
        <v>36.306994999999993</v>
      </c>
      <c r="S690" s="165">
        <v>36.170678999999993</v>
      </c>
      <c r="T690" s="165">
        <v>35.714148999999992</v>
      </c>
      <c r="U690" s="165">
        <v>34.303407</v>
      </c>
      <c r="V690" s="165">
        <v>34.660271999999992</v>
      </c>
      <c r="W690" s="165">
        <v>35.084651999999998</v>
      </c>
      <c r="X690" s="165">
        <v>35.531537</v>
      </c>
      <c r="Y690" s="166">
        <v>34.134298000000001</v>
      </c>
    </row>
    <row r="691" spans="1:25" s="146" customFormat="1" ht="15" thickBot="1" x14ac:dyDescent="0.25">
      <c r="A691" s="284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</row>
    <row r="692" spans="1:25" s="146" customFormat="1" ht="15" thickBot="1" x14ac:dyDescent="0.25">
      <c r="A692" s="280">
        <v>13</v>
      </c>
      <c r="B692" s="172">
        <v>520.47500737414828</v>
      </c>
      <c r="C692" s="173">
        <v>492.93092337414834</v>
      </c>
      <c r="D692" s="173">
        <v>493.75043437414831</v>
      </c>
      <c r="E692" s="174">
        <v>501.07281837414831</v>
      </c>
      <c r="F692" s="174">
        <v>519.24041937414825</v>
      </c>
      <c r="G692" s="174">
        <v>516.67545637414821</v>
      </c>
      <c r="H692" s="174">
        <v>512.13089537414828</v>
      </c>
      <c r="I692" s="174">
        <v>504.35086237414828</v>
      </c>
      <c r="J692" s="174">
        <v>508.58677637414831</v>
      </c>
      <c r="K692" s="175">
        <v>517.31403637414826</v>
      </c>
      <c r="L692" s="174">
        <v>522.14595837414834</v>
      </c>
      <c r="M692" s="176">
        <v>520.13443137414822</v>
      </c>
      <c r="N692" s="175">
        <v>521.29451837414831</v>
      </c>
      <c r="O692" s="174">
        <v>490.12117137414828</v>
      </c>
      <c r="P692" s="176">
        <v>490.83425237414832</v>
      </c>
      <c r="Q692" s="177">
        <v>503.3823493741483</v>
      </c>
      <c r="R692" s="174">
        <v>540.35613137414828</v>
      </c>
      <c r="S692" s="177">
        <v>541.72907837414823</v>
      </c>
      <c r="T692" s="174">
        <v>508.54420437414831</v>
      </c>
      <c r="U692" s="173">
        <v>504.0209293741483</v>
      </c>
      <c r="V692" s="173">
        <v>514.91936137414825</v>
      </c>
      <c r="W692" s="173">
        <v>521.94374137414832</v>
      </c>
      <c r="X692" s="173">
        <v>522.13531537414838</v>
      </c>
      <c r="Y692" s="178">
        <v>529.39384137414834</v>
      </c>
    </row>
    <row r="693" spans="1:25" s="146" customFormat="1" x14ac:dyDescent="0.2">
      <c r="A693" s="299" t="s">
        <v>7</v>
      </c>
      <c r="B693" s="179">
        <v>485.6</v>
      </c>
      <c r="C693" s="179">
        <v>459.72</v>
      </c>
      <c r="D693" s="179">
        <v>460.49</v>
      </c>
      <c r="E693" s="179">
        <v>467.37</v>
      </c>
      <c r="F693" s="179">
        <v>484.44</v>
      </c>
      <c r="G693" s="179">
        <v>482.03</v>
      </c>
      <c r="H693" s="179">
        <v>477.76</v>
      </c>
      <c r="I693" s="179">
        <v>470.45</v>
      </c>
      <c r="J693" s="179">
        <v>474.43</v>
      </c>
      <c r="K693" s="179">
        <v>482.63</v>
      </c>
      <c r="L693" s="179">
        <v>487.17</v>
      </c>
      <c r="M693" s="179">
        <v>485.28</v>
      </c>
      <c r="N693" s="179">
        <v>486.37</v>
      </c>
      <c r="O693" s="179">
        <v>457.08</v>
      </c>
      <c r="P693" s="179">
        <v>457.75</v>
      </c>
      <c r="Q693" s="179">
        <v>469.54</v>
      </c>
      <c r="R693" s="179">
        <v>504.28</v>
      </c>
      <c r="S693" s="179">
        <v>505.57</v>
      </c>
      <c r="T693" s="179">
        <v>474.39</v>
      </c>
      <c r="U693" s="179">
        <v>470.14</v>
      </c>
      <c r="V693" s="179">
        <v>480.38</v>
      </c>
      <c r="W693" s="179">
        <v>486.98</v>
      </c>
      <c r="X693" s="179">
        <v>487.16</v>
      </c>
      <c r="Y693" s="179">
        <v>493.98</v>
      </c>
    </row>
    <row r="694" spans="1:25" s="146" customFormat="1" x14ac:dyDescent="0.2">
      <c r="A694" s="283" t="s">
        <v>9</v>
      </c>
      <c r="B694" s="164">
        <v>31.224080000000001</v>
      </c>
      <c r="C694" s="165">
        <v>29.559995999999998</v>
      </c>
      <c r="D694" s="165">
        <v>29.609506999999997</v>
      </c>
      <c r="E694" s="165">
        <v>30.051890999999998</v>
      </c>
      <c r="F694" s="165">
        <v>31.149491999999999</v>
      </c>
      <c r="G694" s="165">
        <v>30.994528999999996</v>
      </c>
      <c r="H694" s="165">
        <v>30.719967999999998</v>
      </c>
      <c r="I694" s="165">
        <v>30.249934999999997</v>
      </c>
      <c r="J694" s="165">
        <v>30.505848999999998</v>
      </c>
      <c r="K694" s="165">
        <v>31.033108999999996</v>
      </c>
      <c r="L694" s="165">
        <v>31.325030999999999</v>
      </c>
      <c r="M694" s="165">
        <v>31.203503999999995</v>
      </c>
      <c r="N694" s="165">
        <v>31.273591</v>
      </c>
      <c r="O694" s="165">
        <v>29.390243999999996</v>
      </c>
      <c r="P694" s="165">
        <v>29.433325</v>
      </c>
      <c r="Q694" s="165">
        <v>30.191421999999999</v>
      </c>
      <c r="R694" s="165">
        <v>32.425203999999994</v>
      </c>
      <c r="S694" s="165">
        <v>32.508150999999998</v>
      </c>
      <c r="T694" s="165">
        <v>30.503276999999997</v>
      </c>
      <c r="U694" s="165">
        <v>30.230001999999999</v>
      </c>
      <c r="V694" s="165">
        <v>30.888433999999997</v>
      </c>
      <c r="W694" s="165">
        <v>31.312813999999999</v>
      </c>
      <c r="X694" s="165">
        <v>31.324387999999999</v>
      </c>
      <c r="Y694" s="166">
        <v>31.762913999999999</v>
      </c>
    </row>
    <row r="695" spans="1:25" s="146" customFormat="1" ht="15" thickBot="1" x14ac:dyDescent="0.25">
      <c r="A695" s="284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</row>
    <row r="696" spans="1:25" s="146" customFormat="1" ht="15" thickBot="1" x14ac:dyDescent="0.25">
      <c r="A696" s="285">
        <v>14</v>
      </c>
      <c r="B696" s="172">
        <v>540.95213937414826</v>
      </c>
      <c r="C696" s="173">
        <v>505.44709137414833</v>
      </c>
      <c r="D696" s="173">
        <v>504.97879937414831</v>
      </c>
      <c r="E696" s="174">
        <v>507.7779083741483</v>
      </c>
      <c r="F696" s="174">
        <v>541.69714937414835</v>
      </c>
      <c r="G696" s="174">
        <v>542.9530233741483</v>
      </c>
      <c r="H696" s="174">
        <v>536.95037137414829</v>
      </c>
      <c r="I696" s="174">
        <v>526.23287037414832</v>
      </c>
      <c r="J696" s="174">
        <v>529.39384137414834</v>
      </c>
      <c r="K696" s="175">
        <v>535.79028437414831</v>
      </c>
      <c r="L696" s="174">
        <v>534.35347937414826</v>
      </c>
      <c r="M696" s="176">
        <v>539.53662037414824</v>
      </c>
      <c r="N696" s="175">
        <v>537.09937337414829</v>
      </c>
      <c r="O696" s="174">
        <v>504.09543037414829</v>
      </c>
      <c r="P696" s="176">
        <v>514.03599237414824</v>
      </c>
      <c r="Q696" s="177">
        <v>531.90558937414824</v>
      </c>
      <c r="R696" s="174">
        <v>557.27850137414828</v>
      </c>
      <c r="S696" s="177">
        <v>560.19468337414821</v>
      </c>
      <c r="T696" s="174">
        <v>551.90378637414824</v>
      </c>
      <c r="U696" s="173">
        <v>534.1086903741483</v>
      </c>
      <c r="V696" s="173">
        <v>544.91133537414828</v>
      </c>
      <c r="W696" s="173">
        <v>547.87008937414828</v>
      </c>
      <c r="X696" s="173">
        <v>541.95258137414828</v>
      </c>
      <c r="Y696" s="178">
        <v>543.05945337414823</v>
      </c>
    </row>
    <row r="697" spans="1:25" s="146" customFormat="1" x14ac:dyDescent="0.2">
      <c r="A697" s="281" t="s">
        <v>7</v>
      </c>
      <c r="B697" s="179">
        <v>504.84</v>
      </c>
      <c r="C697" s="179">
        <v>471.48</v>
      </c>
      <c r="D697" s="179">
        <v>471.04</v>
      </c>
      <c r="E697" s="179">
        <v>473.67</v>
      </c>
      <c r="F697" s="179">
        <v>505.54</v>
      </c>
      <c r="G697" s="179">
        <v>506.72</v>
      </c>
      <c r="H697" s="179">
        <v>501.08</v>
      </c>
      <c r="I697" s="179">
        <v>491.01</v>
      </c>
      <c r="J697" s="179">
        <v>493.98</v>
      </c>
      <c r="K697" s="179">
        <v>499.99</v>
      </c>
      <c r="L697" s="179">
        <v>498.64</v>
      </c>
      <c r="M697" s="179">
        <v>503.51</v>
      </c>
      <c r="N697" s="179">
        <v>501.22</v>
      </c>
      <c r="O697" s="179">
        <v>470.21</v>
      </c>
      <c r="P697" s="179">
        <v>479.55</v>
      </c>
      <c r="Q697" s="179">
        <v>496.34</v>
      </c>
      <c r="R697" s="179">
        <v>520.17999999999995</v>
      </c>
      <c r="S697" s="179">
        <v>522.91999999999996</v>
      </c>
      <c r="T697" s="179">
        <v>515.13</v>
      </c>
      <c r="U697" s="179">
        <v>498.41</v>
      </c>
      <c r="V697" s="179">
        <v>508.56</v>
      </c>
      <c r="W697" s="179">
        <v>511.34</v>
      </c>
      <c r="X697" s="179">
        <v>505.78</v>
      </c>
      <c r="Y697" s="179">
        <v>506.82</v>
      </c>
    </row>
    <row r="698" spans="1:25" s="146" customFormat="1" x14ac:dyDescent="0.2">
      <c r="A698" s="287" t="s">
        <v>9</v>
      </c>
      <c r="B698" s="164">
        <v>32.461211999999996</v>
      </c>
      <c r="C698" s="165">
        <v>30.316164000000001</v>
      </c>
      <c r="D698" s="165">
        <v>30.287872</v>
      </c>
      <c r="E698" s="165">
        <v>30.456980999999999</v>
      </c>
      <c r="F698" s="165">
        <v>32.506222000000001</v>
      </c>
      <c r="G698" s="165">
        <v>32.582096</v>
      </c>
      <c r="H698" s="165">
        <v>32.219443999999996</v>
      </c>
      <c r="I698" s="165">
        <v>31.571942999999997</v>
      </c>
      <c r="J698" s="165">
        <v>31.762913999999999</v>
      </c>
      <c r="K698" s="165">
        <v>32.149357000000002</v>
      </c>
      <c r="L698" s="165">
        <v>32.062551999999997</v>
      </c>
      <c r="M698" s="165">
        <v>32.375692999999998</v>
      </c>
      <c r="N698" s="165">
        <v>32.228445999999998</v>
      </c>
      <c r="O698" s="165">
        <v>30.234502999999997</v>
      </c>
      <c r="P698" s="165">
        <v>30.835065</v>
      </c>
      <c r="Q698" s="165">
        <v>31.914661999999996</v>
      </c>
      <c r="R698" s="165">
        <v>33.447573999999996</v>
      </c>
      <c r="S698" s="165">
        <v>33.623755999999993</v>
      </c>
      <c r="T698" s="165">
        <v>33.122858999999998</v>
      </c>
      <c r="U698" s="165">
        <v>32.047762999999996</v>
      </c>
      <c r="V698" s="165">
        <v>32.700407999999996</v>
      </c>
      <c r="W698" s="165">
        <v>32.879161999999994</v>
      </c>
      <c r="X698" s="165">
        <v>32.521653999999998</v>
      </c>
      <c r="Y698" s="166">
        <v>32.588525999999995</v>
      </c>
    </row>
    <row r="699" spans="1:25" s="146" customFormat="1" ht="15" thickBot="1" x14ac:dyDescent="0.25">
      <c r="A699" s="284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</row>
    <row r="700" spans="1:25" s="146" customFormat="1" ht="15" thickBot="1" x14ac:dyDescent="0.25">
      <c r="A700" s="280">
        <v>15</v>
      </c>
      <c r="B700" s="172">
        <v>3.6509273741482882</v>
      </c>
      <c r="C700" s="173">
        <v>3.6509273741482882</v>
      </c>
      <c r="D700" s="173">
        <v>3.6509273741482882</v>
      </c>
      <c r="E700" s="174">
        <v>3.6509273741482882</v>
      </c>
      <c r="F700" s="174">
        <v>3.6509273741482882</v>
      </c>
      <c r="G700" s="174">
        <v>3.6509273741482882</v>
      </c>
      <c r="H700" s="174">
        <v>3.6509273741482882</v>
      </c>
      <c r="I700" s="174">
        <v>3.6509273741482882</v>
      </c>
      <c r="J700" s="174">
        <v>3.6509273741482882</v>
      </c>
      <c r="K700" s="175">
        <v>3.6509273741482882</v>
      </c>
      <c r="L700" s="174">
        <v>3.6509273741482882</v>
      </c>
      <c r="M700" s="176">
        <v>3.6509273741482882</v>
      </c>
      <c r="N700" s="175">
        <v>3.6509273741482882</v>
      </c>
      <c r="O700" s="174">
        <v>3.6509273741482882</v>
      </c>
      <c r="P700" s="176">
        <v>3.6509273741482882</v>
      </c>
      <c r="Q700" s="177">
        <v>3.6509273741482882</v>
      </c>
      <c r="R700" s="174">
        <v>3.6509273741482882</v>
      </c>
      <c r="S700" s="177">
        <v>3.6509273741482882</v>
      </c>
      <c r="T700" s="174">
        <v>3.6509273741482882</v>
      </c>
      <c r="U700" s="173">
        <v>3.6509273741482882</v>
      </c>
      <c r="V700" s="173">
        <v>3.6509273741482882</v>
      </c>
      <c r="W700" s="173">
        <v>3.6509273741482882</v>
      </c>
      <c r="X700" s="173">
        <v>3.6509273741482882</v>
      </c>
      <c r="Y700" s="178">
        <v>3.6509273741482882</v>
      </c>
    </row>
    <row r="701" spans="1:25" s="146" customFormat="1" x14ac:dyDescent="0.2">
      <c r="A701" s="299" t="s">
        <v>7</v>
      </c>
      <c r="B701" s="179">
        <v>0</v>
      </c>
      <c r="C701" s="179">
        <v>0</v>
      </c>
      <c r="D701" s="179">
        <v>0</v>
      </c>
      <c r="E701" s="179">
        <v>0</v>
      </c>
      <c r="F701" s="179">
        <v>0</v>
      </c>
      <c r="G701" s="179">
        <v>0</v>
      </c>
      <c r="H701" s="179">
        <v>0</v>
      </c>
      <c r="I701" s="179">
        <v>0</v>
      </c>
      <c r="J701" s="179">
        <v>0</v>
      </c>
      <c r="K701" s="179">
        <v>0</v>
      </c>
      <c r="L701" s="179">
        <v>0</v>
      </c>
      <c r="M701" s="179">
        <v>0</v>
      </c>
      <c r="N701" s="179">
        <v>0</v>
      </c>
      <c r="O701" s="179">
        <v>0</v>
      </c>
      <c r="P701" s="179">
        <v>0</v>
      </c>
      <c r="Q701" s="179">
        <v>0</v>
      </c>
      <c r="R701" s="179">
        <v>0</v>
      </c>
      <c r="S701" s="179">
        <v>0</v>
      </c>
      <c r="T701" s="179">
        <v>0</v>
      </c>
      <c r="U701" s="179">
        <v>0</v>
      </c>
      <c r="V701" s="179">
        <v>0</v>
      </c>
      <c r="W701" s="179">
        <v>0</v>
      </c>
      <c r="X701" s="179">
        <v>0</v>
      </c>
      <c r="Y701" s="179">
        <v>0</v>
      </c>
    </row>
    <row r="702" spans="1:25" s="146" customFormat="1" x14ac:dyDescent="0.2">
      <c r="A702" s="283" t="s">
        <v>9</v>
      </c>
      <c r="B702" s="164">
        <v>0</v>
      </c>
      <c r="C702" s="165">
        <v>0</v>
      </c>
      <c r="D702" s="165">
        <v>0</v>
      </c>
      <c r="E702" s="165">
        <v>0</v>
      </c>
      <c r="F702" s="165">
        <v>0</v>
      </c>
      <c r="G702" s="165">
        <v>0</v>
      </c>
      <c r="H702" s="165">
        <v>0</v>
      </c>
      <c r="I702" s="165">
        <v>0</v>
      </c>
      <c r="J702" s="165">
        <v>0</v>
      </c>
      <c r="K702" s="165">
        <v>0</v>
      </c>
      <c r="L702" s="165">
        <v>0</v>
      </c>
      <c r="M702" s="165">
        <v>0</v>
      </c>
      <c r="N702" s="165">
        <v>0</v>
      </c>
      <c r="O702" s="165">
        <v>0</v>
      </c>
      <c r="P702" s="165">
        <v>0</v>
      </c>
      <c r="Q702" s="165">
        <v>0</v>
      </c>
      <c r="R702" s="165">
        <v>0</v>
      </c>
      <c r="S702" s="165">
        <v>0</v>
      </c>
      <c r="T702" s="165">
        <v>0</v>
      </c>
      <c r="U702" s="165">
        <v>0</v>
      </c>
      <c r="V702" s="165">
        <v>0</v>
      </c>
      <c r="W702" s="165">
        <v>0</v>
      </c>
      <c r="X702" s="165">
        <v>0</v>
      </c>
      <c r="Y702" s="166">
        <v>0</v>
      </c>
    </row>
    <row r="703" spans="1:25" s="146" customFormat="1" ht="15" thickBot="1" x14ac:dyDescent="0.25">
      <c r="A703" s="284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</row>
    <row r="704" spans="1:25" s="146" customFormat="1" ht="15" thickBot="1" x14ac:dyDescent="0.25">
      <c r="A704" s="285">
        <v>16</v>
      </c>
      <c r="B704" s="172">
        <v>680.2583663741483</v>
      </c>
      <c r="C704" s="173">
        <v>650.2876783741483</v>
      </c>
      <c r="D704" s="173">
        <v>650.06417537414836</v>
      </c>
      <c r="E704" s="174">
        <v>656.7373363741483</v>
      </c>
      <c r="F704" s="174">
        <v>668.94485737414834</v>
      </c>
      <c r="G704" s="174">
        <v>671.22245937414834</v>
      </c>
      <c r="H704" s="174">
        <v>662.78256037414826</v>
      </c>
      <c r="I704" s="174">
        <v>670.65838037414835</v>
      </c>
      <c r="J704" s="174">
        <v>664.05972037414824</v>
      </c>
      <c r="K704" s="175">
        <v>660.57945937414831</v>
      </c>
      <c r="L704" s="174">
        <v>663.28278137414827</v>
      </c>
      <c r="M704" s="176">
        <v>665.56038337414827</v>
      </c>
      <c r="N704" s="175">
        <v>662.43134137414836</v>
      </c>
      <c r="O704" s="174">
        <v>639.42117537414833</v>
      </c>
      <c r="P704" s="176">
        <v>644.49788637414827</v>
      </c>
      <c r="Q704" s="177">
        <v>659.63223237414832</v>
      </c>
      <c r="R704" s="174">
        <v>676.88453537414819</v>
      </c>
      <c r="S704" s="177">
        <v>694.80734737414832</v>
      </c>
      <c r="T704" s="174">
        <v>665.54974037414831</v>
      </c>
      <c r="U704" s="173">
        <v>662.25041037414826</v>
      </c>
      <c r="V704" s="173">
        <v>669.56215137414824</v>
      </c>
      <c r="W704" s="173">
        <v>677.16125337414837</v>
      </c>
      <c r="X704" s="173">
        <v>679.51335637414832</v>
      </c>
      <c r="Y704" s="178">
        <v>676.27788437414824</v>
      </c>
    </row>
    <row r="705" spans="1:25" s="146" customFormat="1" x14ac:dyDescent="0.2">
      <c r="A705" s="299" t="s">
        <v>7</v>
      </c>
      <c r="B705" s="179">
        <v>635.73</v>
      </c>
      <c r="C705" s="179">
        <v>607.57000000000005</v>
      </c>
      <c r="D705" s="179">
        <v>607.36</v>
      </c>
      <c r="E705" s="179">
        <v>613.63</v>
      </c>
      <c r="F705" s="179">
        <v>625.1</v>
      </c>
      <c r="G705" s="179">
        <v>627.24</v>
      </c>
      <c r="H705" s="179">
        <v>619.30999999999995</v>
      </c>
      <c r="I705" s="179">
        <v>626.71</v>
      </c>
      <c r="J705" s="179">
        <v>620.51</v>
      </c>
      <c r="K705" s="179">
        <v>617.24</v>
      </c>
      <c r="L705" s="179">
        <v>619.78</v>
      </c>
      <c r="M705" s="179">
        <v>621.91999999999996</v>
      </c>
      <c r="N705" s="179">
        <v>618.98</v>
      </c>
      <c r="O705" s="179">
        <v>597.36</v>
      </c>
      <c r="P705" s="179">
        <v>602.13</v>
      </c>
      <c r="Q705" s="179">
        <v>616.35</v>
      </c>
      <c r="R705" s="179">
        <v>632.55999999999995</v>
      </c>
      <c r="S705" s="179">
        <v>649.4</v>
      </c>
      <c r="T705" s="179">
        <v>621.91</v>
      </c>
      <c r="U705" s="179">
        <v>618.80999999999995</v>
      </c>
      <c r="V705" s="179">
        <v>625.67999999999995</v>
      </c>
      <c r="W705" s="179">
        <v>632.82000000000005</v>
      </c>
      <c r="X705" s="179">
        <v>635.03</v>
      </c>
      <c r="Y705" s="179">
        <v>631.99</v>
      </c>
    </row>
    <row r="706" spans="1:25" s="146" customFormat="1" x14ac:dyDescent="0.2">
      <c r="A706" s="288" t="s">
        <v>9</v>
      </c>
      <c r="B706" s="164">
        <v>40.877438999999995</v>
      </c>
      <c r="C706" s="165">
        <v>39.066751000000004</v>
      </c>
      <c r="D706" s="165">
        <v>39.053247999999996</v>
      </c>
      <c r="E706" s="165">
        <v>39.456409000000001</v>
      </c>
      <c r="F706" s="165">
        <v>40.193930000000002</v>
      </c>
      <c r="G706" s="165">
        <v>40.331531999999996</v>
      </c>
      <c r="H706" s="165">
        <v>39.821632999999991</v>
      </c>
      <c r="I706" s="165">
        <v>40.297452999999997</v>
      </c>
      <c r="J706" s="165">
        <v>39.898792999999998</v>
      </c>
      <c r="K706" s="165">
        <v>39.688531999999995</v>
      </c>
      <c r="L706" s="165">
        <v>39.851853999999996</v>
      </c>
      <c r="M706" s="165">
        <v>39.989455999999997</v>
      </c>
      <c r="N706" s="165">
        <v>39.800413999999996</v>
      </c>
      <c r="O706" s="165">
        <v>38.410247999999996</v>
      </c>
      <c r="P706" s="165">
        <v>38.716958999999996</v>
      </c>
      <c r="Q706" s="165">
        <v>39.631304999999998</v>
      </c>
      <c r="R706" s="165">
        <v>40.673607999999994</v>
      </c>
      <c r="S706" s="165">
        <v>41.756419999999999</v>
      </c>
      <c r="T706" s="165">
        <v>39.988812999999993</v>
      </c>
      <c r="U706" s="165">
        <v>39.789482999999997</v>
      </c>
      <c r="V706" s="165">
        <v>40.231223999999997</v>
      </c>
      <c r="W706" s="165">
        <v>40.690325999999999</v>
      </c>
      <c r="X706" s="165">
        <v>40.832428999999998</v>
      </c>
      <c r="Y706" s="166">
        <v>40.636956999999995</v>
      </c>
    </row>
    <row r="707" spans="1:25" s="146" customFormat="1" ht="15" thickBot="1" x14ac:dyDescent="0.25">
      <c r="A707" s="289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</row>
    <row r="708" spans="1:25" s="146" customFormat="1" ht="15" thickBot="1" x14ac:dyDescent="0.25">
      <c r="A708" s="280">
        <v>17</v>
      </c>
      <c r="B708" s="172">
        <v>463.95003437414829</v>
      </c>
      <c r="C708" s="173">
        <v>444.66491837414833</v>
      </c>
      <c r="D708" s="173">
        <v>445.23964037414834</v>
      </c>
      <c r="E708" s="174">
        <v>448.56025637414825</v>
      </c>
      <c r="F708" s="174">
        <v>458.96911037414827</v>
      </c>
      <c r="G708" s="174">
        <v>457.79838037414828</v>
      </c>
      <c r="H708" s="174">
        <v>457.19172937414828</v>
      </c>
      <c r="I708" s="174">
        <v>450.77400037414833</v>
      </c>
      <c r="J708" s="174">
        <v>451.78508537414831</v>
      </c>
      <c r="K708" s="175">
        <v>456.27643137414827</v>
      </c>
      <c r="L708" s="174">
        <v>456.75536637414831</v>
      </c>
      <c r="M708" s="176">
        <v>451.80637137414828</v>
      </c>
      <c r="N708" s="175">
        <v>455.13763037414827</v>
      </c>
      <c r="O708" s="174">
        <v>441.56780537414829</v>
      </c>
      <c r="P708" s="176">
        <v>447.09152237414827</v>
      </c>
      <c r="Q708" s="177">
        <v>459.1393983741483</v>
      </c>
      <c r="R708" s="174">
        <v>466.62142737414831</v>
      </c>
      <c r="S708" s="177">
        <v>478.57351637414831</v>
      </c>
      <c r="T708" s="174">
        <v>454.52033637414831</v>
      </c>
      <c r="U708" s="173">
        <v>451.4019373741483</v>
      </c>
      <c r="V708" s="173">
        <v>453.84982737414828</v>
      </c>
      <c r="W708" s="173">
        <v>460.56556037414828</v>
      </c>
      <c r="X708" s="173">
        <v>466.8768593741483</v>
      </c>
      <c r="Y708" s="178">
        <v>469.91011437414829</v>
      </c>
    </row>
    <row r="709" spans="1:25" s="146" customFormat="1" x14ac:dyDescent="0.2">
      <c r="A709" s="299" t="s">
        <v>7</v>
      </c>
      <c r="B709" s="179">
        <v>432.49</v>
      </c>
      <c r="C709" s="179">
        <v>414.37</v>
      </c>
      <c r="D709" s="179">
        <v>414.91</v>
      </c>
      <c r="E709" s="179">
        <v>418.03</v>
      </c>
      <c r="F709" s="179">
        <v>427.81</v>
      </c>
      <c r="G709" s="179">
        <v>426.71</v>
      </c>
      <c r="H709" s="179">
        <v>426.14</v>
      </c>
      <c r="I709" s="179">
        <v>420.11</v>
      </c>
      <c r="J709" s="179">
        <v>421.06</v>
      </c>
      <c r="K709" s="179">
        <v>425.28</v>
      </c>
      <c r="L709" s="179">
        <v>425.73</v>
      </c>
      <c r="M709" s="179">
        <v>421.08</v>
      </c>
      <c r="N709" s="179">
        <v>424.21</v>
      </c>
      <c r="O709" s="179">
        <v>411.46</v>
      </c>
      <c r="P709" s="179">
        <v>416.65</v>
      </c>
      <c r="Q709" s="179">
        <v>427.97</v>
      </c>
      <c r="R709" s="179">
        <v>435</v>
      </c>
      <c r="S709" s="179">
        <v>446.23</v>
      </c>
      <c r="T709" s="179">
        <v>423.63</v>
      </c>
      <c r="U709" s="179">
        <v>420.7</v>
      </c>
      <c r="V709" s="179">
        <v>423</v>
      </c>
      <c r="W709" s="179">
        <v>429.31</v>
      </c>
      <c r="X709" s="179">
        <v>435.24</v>
      </c>
      <c r="Y709" s="179">
        <v>438.09</v>
      </c>
    </row>
    <row r="710" spans="1:25" s="146" customFormat="1" x14ac:dyDescent="0.2">
      <c r="A710" s="288" t="s">
        <v>9</v>
      </c>
      <c r="B710" s="164">
        <v>27.809106999999997</v>
      </c>
      <c r="C710" s="165">
        <v>26.643991</v>
      </c>
      <c r="D710" s="165">
        <v>26.678712999999998</v>
      </c>
      <c r="E710" s="165">
        <v>26.879328999999995</v>
      </c>
      <c r="F710" s="165">
        <v>27.508182999999999</v>
      </c>
      <c r="G710" s="165">
        <v>27.437452999999998</v>
      </c>
      <c r="H710" s="165">
        <v>27.400801999999999</v>
      </c>
      <c r="I710" s="165">
        <v>27.013072999999999</v>
      </c>
      <c r="J710" s="165">
        <v>27.074157999999997</v>
      </c>
      <c r="K710" s="165">
        <v>27.345503999999998</v>
      </c>
      <c r="L710" s="165">
        <v>27.374438999999999</v>
      </c>
      <c r="M710" s="165">
        <v>27.075443999999997</v>
      </c>
      <c r="N710" s="165">
        <v>27.276702999999998</v>
      </c>
      <c r="O710" s="165">
        <v>26.456877999999996</v>
      </c>
      <c r="P710" s="165">
        <v>26.790594999999996</v>
      </c>
      <c r="Q710" s="165">
        <v>27.518471000000002</v>
      </c>
      <c r="R710" s="165">
        <v>27.970499999999998</v>
      </c>
      <c r="S710" s="165">
        <v>28.692588999999998</v>
      </c>
      <c r="T710" s="165">
        <v>27.239408999999998</v>
      </c>
      <c r="U710" s="165">
        <v>27.051009999999998</v>
      </c>
      <c r="V710" s="165">
        <v>27.198899999999998</v>
      </c>
      <c r="W710" s="165">
        <v>27.604633</v>
      </c>
      <c r="X710" s="165">
        <v>27.985931999999998</v>
      </c>
      <c r="Y710" s="166">
        <v>28.169186999999997</v>
      </c>
    </row>
    <row r="711" spans="1:25" s="146" customFormat="1" ht="15" thickBot="1" x14ac:dyDescent="0.25">
      <c r="A711" s="289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</row>
    <row r="712" spans="1:25" s="146" customFormat="1" ht="15" thickBot="1" x14ac:dyDescent="0.25">
      <c r="A712" s="290">
        <v>18</v>
      </c>
      <c r="B712" s="172">
        <v>499.52958337414833</v>
      </c>
      <c r="C712" s="173">
        <v>482.41563937414827</v>
      </c>
      <c r="D712" s="173">
        <v>482.34113837414827</v>
      </c>
      <c r="E712" s="174">
        <v>487.13048837414829</v>
      </c>
      <c r="F712" s="174">
        <v>496.78368937414825</v>
      </c>
      <c r="G712" s="174">
        <v>515.52601237414831</v>
      </c>
      <c r="H712" s="174">
        <v>508.62934837414832</v>
      </c>
      <c r="I712" s="174">
        <v>484.11851937414826</v>
      </c>
      <c r="J712" s="174">
        <v>507.62890637414824</v>
      </c>
      <c r="K712" s="175">
        <v>509.5233603741483</v>
      </c>
      <c r="L712" s="174">
        <v>491.46218937414824</v>
      </c>
      <c r="M712" s="176">
        <v>494.48480137414828</v>
      </c>
      <c r="N712" s="175">
        <v>499.10386337414826</v>
      </c>
      <c r="O712" s="174">
        <v>467.8666583741483</v>
      </c>
      <c r="P712" s="176">
        <v>471.38949137414829</v>
      </c>
      <c r="Q712" s="177">
        <v>487.04534437414827</v>
      </c>
      <c r="R712" s="174">
        <v>518.17611937414824</v>
      </c>
      <c r="S712" s="177">
        <v>520.93265637414822</v>
      </c>
      <c r="T712" s="174">
        <v>490.60010637414825</v>
      </c>
      <c r="U712" s="173">
        <v>491.68569237414829</v>
      </c>
      <c r="V712" s="173">
        <v>508.3100583741483</v>
      </c>
      <c r="W712" s="173">
        <v>508.35263037414825</v>
      </c>
      <c r="X712" s="173">
        <v>507.61826337414828</v>
      </c>
      <c r="Y712" s="178">
        <v>502.61605337414829</v>
      </c>
    </row>
    <row r="713" spans="1:25" s="146" customFormat="1" x14ac:dyDescent="0.2">
      <c r="A713" s="281" t="s">
        <v>7</v>
      </c>
      <c r="B713" s="179">
        <v>465.92</v>
      </c>
      <c r="C713" s="179">
        <v>449.84</v>
      </c>
      <c r="D713" s="179">
        <v>449.77</v>
      </c>
      <c r="E713" s="179">
        <v>454.27</v>
      </c>
      <c r="F713" s="179">
        <v>463.34</v>
      </c>
      <c r="G713" s="179">
        <v>480.95</v>
      </c>
      <c r="H713" s="179">
        <v>474.47</v>
      </c>
      <c r="I713" s="179">
        <v>451.44</v>
      </c>
      <c r="J713" s="179">
        <v>473.53</v>
      </c>
      <c r="K713" s="179">
        <v>475.31</v>
      </c>
      <c r="L713" s="179">
        <v>458.34</v>
      </c>
      <c r="M713" s="179">
        <v>461.18</v>
      </c>
      <c r="N713" s="179">
        <v>465.52</v>
      </c>
      <c r="O713" s="179">
        <v>436.17</v>
      </c>
      <c r="P713" s="179">
        <v>439.48</v>
      </c>
      <c r="Q713" s="179">
        <v>454.19</v>
      </c>
      <c r="R713" s="179">
        <v>483.44</v>
      </c>
      <c r="S713" s="179">
        <v>486.03</v>
      </c>
      <c r="T713" s="179">
        <v>457.53</v>
      </c>
      <c r="U713" s="179">
        <v>458.55</v>
      </c>
      <c r="V713" s="179">
        <v>474.17</v>
      </c>
      <c r="W713" s="179">
        <v>474.21</v>
      </c>
      <c r="X713" s="179">
        <v>473.52</v>
      </c>
      <c r="Y713" s="179">
        <v>468.82</v>
      </c>
    </row>
    <row r="714" spans="1:25" s="146" customFormat="1" x14ac:dyDescent="0.2">
      <c r="A714" s="287" t="s">
        <v>9</v>
      </c>
      <c r="B714" s="164">
        <v>29.958655999999998</v>
      </c>
      <c r="C714" s="165">
        <v>28.924711999999996</v>
      </c>
      <c r="D714" s="165">
        <v>28.920210999999998</v>
      </c>
      <c r="E714" s="165">
        <v>29.209560999999997</v>
      </c>
      <c r="F714" s="165">
        <v>29.792761999999996</v>
      </c>
      <c r="G714" s="165">
        <v>30.925084999999996</v>
      </c>
      <c r="H714" s="165">
        <v>30.508420999999998</v>
      </c>
      <c r="I714" s="165">
        <v>29.027591999999999</v>
      </c>
      <c r="J714" s="165">
        <v>30.447978999999997</v>
      </c>
      <c r="K714" s="165">
        <v>30.562432999999999</v>
      </c>
      <c r="L714" s="165">
        <v>29.471261999999996</v>
      </c>
      <c r="M714" s="165">
        <v>29.653873999999998</v>
      </c>
      <c r="N714" s="165">
        <v>29.932935999999998</v>
      </c>
      <c r="O714" s="165">
        <v>28.045731</v>
      </c>
      <c r="P714" s="165">
        <v>28.258564</v>
      </c>
      <c r="Q714" s="165">
        <v>29.204416999999999</v>
      </c>
      <c r="R714" s="165">
        <v>31.085191999999999</v>
      </c>
      <c r="S714" s="165">
        <v>31.251728999999997</v>
      </c>
      <c r="T714" s="165">
        <v>29.419178999999996</v>
      </c>
      <c r="U714" s="165">
        <v>29.484764999999999</v>
      </c>
      <c r="V714" s="165">
        <v>30.489131</v>
      </c>
      <c r="W714" s="165">
        <v>30.491702999999998</v>
      </c>
      <c r="X714" s="165">
        <v>30.447335999999996</v>
      </c>
      <c r="Y714" s="166">
        <v>30.145125999999998</v>
      </c>
    </row>
    <row r="715" spans="1:25" s="146" customFormat="1" ht="15" thickBot="1" x14ac:dyDescent="0.25">
      <c r="A715" s="284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</row>
    <row r="716" spans="1:25" s="146" customFormat="1" ht="15" thickBot="1" x14ac:dyDescent="0.25">
      <c r="A716" s="285">
        <v>19</v>
      </c>
      <c r="B716" s="172">
        <v>601.23409137414831</v>
      </c>
      <c r="C716" s="173">
        <v>570.39067737414825</v>
      </c>
      <c r="D716" s="173">
        <v>562.92993437414827</v>
      </c>
      <c r="E716" s="174">
        <v>574.15829937414821</v>
      </c>
      <c r="F716" s="174">
        <v>586.64253837414822</v>
      </c>
      <c r="G716" s="174">
        <v>605.5551493741483</v>
      </c>
      <c r="H716" s="174">
        <v>595.01857937414832</v>
      </c>
      <c r="I716" s="174">
        <v>587.79198237414835</v>
      </c>
      <c r="J716" s="174">
        <v>596.40216937414834</v>
      </c>
      <c r="K716" s="175">
        <v>599.60571237414831</v>
      </c>
      <c r="L716" s="174">
        <v>604.21413137414822</v>
      </c>
      <c r="M716" s="176">
        <v>608.5139033741483</v>
      </c>
      <c r="N716" s="175">
        <v>584.40750837414828</v>
      </c>
      <c r="O716" s="174">
        <v>562.38714137414831</v>
      </c>
      <c r="P716" s="176">
        <v>565.6758283741483</v>
      </c>
      <c r="Q716" s="177">
        <v>579.96937737414828</v>
      </c>
      <c r="R716" s="174">
        <v>591.62346237414829</v>
      </c>
      <c r="S716" s="177">
        <v>618.3054633741483</v>
      </c>
      <c r="T716" s="174">
        <v>582.92813137414828</v>
      </c>
      <c r="U716" s="173">
        <v>573.5729343741483</v>
      </c>
      <c r="V716" s="173">
        <v>591.3254583741483</v>
      </c>
      <c r="W716" s="173">
        <v>592.71969137414828</v>
      </c>
      <c r="X716" s="173">
        <v>601.67045437414822</v>
      </c>
      <c r="Y716" s="178">
        <v>599.3715663741483</v>
      </c>
    </row>
    <row r="717" spans="1:25" s="146" customFormat="1" x14ac:dyDescent="0.2">
      <c r="A717" s="286" t="s">
        <v>7</v>
      </c>
      <c r="B717" s="179">
        <v>561.48</v>
      </c>
      <c r="C717" s="179">
        <v>532.5</v>
      </c>
      <c r="D717" s="179">
        <v>525.49</v>
      </c>
      <c r="E717" s="179">
        <v>536.04</v>
      </c>
      <c r="F717" s="179">
        <v>547.77</v>
      </c>
      <c r="G717" s="179">
        <v>565.54</v>
      </c>
      <c r="H717" s="179">
        <v>555.64</v>
      </c>
      <c r="I717" s="179">
        <v>548.85</v>
      </c>
      <c r="J717" s="179">
        <v>556.94000000000005</v>
      </c>
      <c r="K717" s="179">
        <v>559.95000000000005</v>
      </c>
      <c r="L717" s="179">
        <v>564.28</v>
      </c>
      <c r="M717" s="179">
        <v>568.32000000000005</v>
      </c>
      <c r="N717" s="179">
        <v>545.66999999999996</v>
      </c>
      <c r="O717" s="179">
        <v>524.98</v>
      </c>
      <c r="P717" s="179">
        <v>528.07000000000005</v>
      </c>
      <c r="Q717" s="179">
        <v>541.5</v>
      </c>
      <c r="R717" s="179">
        <v>552.45000000000005</v>
      </c>
      <c r="S717" s="179">
        <v>577.52</v>
      </c>
      <c r="T717" s="179">
        <v>544.28</v>
      </c>
      <c r="U717" s="179">
        <v>535.49</v>
      </c>
      <c r="V717" s="179">
        <v>552.16999999999996</v>
      </c>
      <c r="W717" s="179">
        <v>553.48</v>
      </c>
      <c r="X717" s="179">
        <v>561.89</v>
      </c>
      <c r="Y717" s="179">
        <v>559.73</v>
      </c>
    </row>
    <row r="718" spans="1:25" s="146" customFormat="1" x14ac:dyDescent="0.2">
      <c r="A718" s="287" t="s">
        <v>9</v>
      </c>
      <c r="B718" s="164">
        <v>36.103164</v>
      </c>
      <c r="C718" s="165">
        <v>34.239750000000001</v>
      </c>
      <c r="D718" s="165">
        <v>33.789006999999998</v>
      </c>
      <c r="E718" s="165">
        <v>34.467371999999997</v>
      </c>
      <c r="F718" s="165">
        <v>35.221610999999996</v>
      </c>
      <c r="G718" s="165">
        <v>36.364221999999998</v>
      </c>
      <c r="H718" s="165">
        <v>35.727651999999999</v>
      </c>
      <c r="I718" s="165">
        <v>35.291055</v>
      </c>
      <c r="J718" s="165">
        <v>35.811242</v>
      </c>
      <c r="K718" s="165">
        <v>36.004784999999998</v>
      </c>
      <c r="L718" s="165">
        <v>36.283203999999998</v>
      </c>
      <c r="M718" s="165">
        <v>36.542976000000003</v>
      </c>
      <c r="N718" s="165">
        <v>35.086580999999995</v>
      </c>
      <c r="O718" s="165">
        <v>33.756214</v>
      </c>
      <c r="P718" s="165">
        <v>33.954901</v>
      </c>
      <c r="Q718" s="165">
        <v>34.818449999999999</v>
      </c>
      <c r="R718" s="165">
        <v>35.522534999999998</v>
      </c>
      <c r="S718" s="165">
        <v>37.134535999999997</v>
      </c>
      <c r="T718" s="165">
        <v>34.997203999999996</v>
      </c>
      <c r="U718" s="165">
        <v>34.432006999999999</v>
      </c>
      <c r="V718" s="165">
        <v>35.504530999999993</v>
      </c>
      <c r="W718" s="165">
        <v>35.588763999999998</v>
      </c>
      <c r="X718" s="165">
        <v>36.129526999999996</v>
      </c>
      <c r="Y718" s="166">
        <v>35.990639000000002</v>
      </c>
    </row>
    <row r="719" spans="1:25" s="146" customFormat="1" ht="15" thickBot="1" x14ac:dyDescent="0.25">
      <c r="A719" s="289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</row>
    <row r="720" spans="1:25" s="146" customFormat="1" ht="15" thickBot="1" x14ac:dyDescent="0.25">
      <c r="A720" s="280">
        <v>20</v>
      </c>
      <c r="B720" s="172">
        <v>598.70105737414838</v>
      </c>
      <c r="C720" s="173">
        <v>568.25143437414829</v>
      </c>
      <c r="D720" s="173">
        <v>561.33348437414827</v>
      </c>
      <c r="E720" s="174">
        <v>568.50686637414833</v>
      </c>
      <c r="F720" s="174">
        <v>579.46915637414827</v>
      </c>
      <c r="G720" s="174">
        <v>599.08420537414838</v>
      </c>
      <c r="H720" s="174">
        <v>596.43409837414833</v>
      </c>
      <c r="I720" s="174">
        <v>592.45361637414828</v>
      </c>
      <c r="J720" s="174">
        <v>602.3303203741483</v>
      </c>
      <c r="K720" s="175">
        <v>599.59506937414835</v>
      </c>
      <c r="L720" s="174">
        <v>603.13918837414826</v>
      </c>
      <c r="M720" s="176">
        <v>604.3418473741483</v>
      </c>
      <c r="N720" s="175">
        <v>604.79949637414836</v>
      </c>
      <c r="O720" s="174">
        <v>577.79820537414832</v>
      </c>
      <c r="P720" s="176">
        <v>557.25721537414825</v>
      </c>
      <c r="Q720" s="177">
        <v>575.30774337414834</v>
      </c>
      <c r="R720" s="174">
        <v>610.38707137414838</v>
      </c>
      <c r="S720" s="177">
        <v>613.85668937414835</v>
      </c>
      <c r="T720" s="174">
        <v>579.66073037414833</v>
      </c>
      <c r="U720" s="173">
        <v>576.77647737414827</v>
      </c>
      <c r="V720" s="173">
        <v>597.1791083741482</v>
      </c>
      <c r="W720" s="173">
        <v>598.25405137414828</v>
      </c>
      <c r="X720" s="173">
        <v>605.93829737414831</v>
      </c>
      <c r="Y720" s="178">
        <v>605.29971737414826</v>
      </c>
    </row>
    <row r="721" spans="1:25" s="146" customFormat="1" x14ac:dyDescent="0.2">
      <c r="A721" s="299" t="s">
        <v>7</v>
      </c>
      <c r="B721" s="179">
        <v>559.1</v>
      </c>
      <c r="C721" s="179">
        <v>530.49</v>
      </c>
      <c r="D721" s="179">
        <v>523.99</v>
      </c>
      <c r="E721" s="179">
        <v>530.73</v>
      </c>
      <c r="F721" s="179">
        <v>541.03</v>
      </c>
      <c r="G721" s="179">
        <v>559.46</v>
      </c>
      <c r="H721" s="179">
        <v>556.97</v>
      </c>
      <c r="I721" s="179">
        <v>553.23</v>
      </c>
      <c r="J721" s="179">
        <v>562.51</v>
      </c>
      <c r="K721" s="179">
        <v>559.94000000000005</v>
      </c>
      <c r="L721" s="179">
        <v>563.27</v>
      </c>
      <c r="M721" s="179">
        <v>564.4</v>
      </c>
      <c r="N721" s="179">
        <v>564.83000000000004</v>
      </c>
      <c r="O721" s="179">
        <v>539.46</v>
      </c>
      <c r="P721" s="179">
        <v>520.16</v>
      </c>
      <c r="Q721" s="179">
        <v>537.12</v>
      </c>
      <c r="R721" s="179">
        <v>570.08000000000004</v>
      </c>
      <c r="S721" s="179">
        <v>573.34</v>
      </c>
      <c r="T721" s="179">
        <v>541.21</v>
      </c>
      <c r="U721" s="179">
        <v>538.5</v>
      </c>
      <c r="V721" s="179">
        <v>557.66999999999996</v>
      </c>
      <c r="W721" s="179">
        <v>558.67999999999995</v>
      </c>
      <c r="X721" s="179">
        <v>565.9</v>
      </c>
      <c r="Y721" s="179">
        <v>565.29999999999995</v>
      </c>
    </row>
    <row r="722" spans="1:25" s="146" customFormat="1" x14ac:dyDescent="0.2">
      <c r="A722" s="288" t="s">
        <v>9</v>
      </c>
      <c r="B722" s="164">
        <v>35.950130000000001</v>
      </c>
      <c r="C722" s="165">
        <v>34.110506999999998</v>
      </c>
      <c r="D722" s="165">
        <v>33.692557000000001</v>
      </c>
      <c r="E722" s="165">
        <v>34.125939000000002</v>
      </c>
      <c r="F722" s="165">
        <v>34.788228999999994</v>
      </c>
      <c r="G722" s="165">
        <v>35.973278000000001</v>
      </c>
      <c r="H722" s="165">
        <v>35.813170999999997</v>
      </c>
      <c r="I722" s="165">
        <v>35.572688999999997</v>
      </c>
      <c r="J722" s="165">
        <v>36.169392999999999</v>
      </c>
      <c r="K722" s="165">
        <v>36.004142000000002</v>
      </c>
      <c r="L722" s="165">
        <v>36.218260999999998</v>
      </c>
      <c r="M722" s="165">
        <v>36.29092</v>
      </c>
      <c r="N722" s="165">
        <v>36.318569000000004</v>
      </c>
      <c r="O722" s="165">
        <v>34.687277999999999</v>
      </c>
      <c r="P722" s="165">
        <v>33.446287999999996</v>
      </c>
      <c r="Q722" s="165">
        <v>34.536815999999995</v>
      </c>
      <c r="R722" s="165">
        <v>36.656143999999998</v>
      </c>
      <c r="S722" s="165">
        <v>36.865761999999997</v>
      </c>
      <c r="T722" s="165">
        <v>34.799802999999997</v>
      </c>
      <c r="U722" s="165">
        <v>34.625549999999997</v>
      </c>
      <c r="V722" s="165">
        <v>35.858180999999995</v>
      </c>
      <c r="W722" s="165">
        <v>35.923123999999994</v>
      </c>
      <c r="X722" s="165">
        <v>36.387369999999997</v>
      </c>
      <c r="Y722" s="166">
        <v>36.348789999999994</v>
      </c>
    </row>
    <row r="723" spans="1:25" s="146" customFormat="1" ht="15" thickBot="1" x14ac:dyDescent="0.25">
      <c r="A723" s="289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</row>
    <row r="724" spans="1:25" s="146" customFormat="1" ht="15" thickBot="1" x14ac:dyDescent="0.25">
      <c r="A724" s="291">
        <v>21</v>
      </c>
      <c r="B724" s="172">
        <v>710.63348837414833</v>
      </c>
      <c r="C724" s="173">
        <v>671.59496437414828</v>
      </c>
      <c r="D724" s="173">
        <v>663.36792537414829</v>
      </c>
      <c r="E724" s="174">
        <v>681.18430737414837</v>
      </c>
      <c r="F724" s="174">
        <v>719.25431837414828</v>
      </c>
      <c r="G724" s="174">
        <v>721.86185337414838</v>
      </c>
      <c r="H724" s="174">
        <v>713.84767437414826</v>
      </c>
      <c r="I724" s="174">
        <v>700.22463437414831</v>
      </c>
      <c r="J724" s="174">
        <v>715.68891337414823</v>
      </c>
      <c r="K724" s="175">
        <v>716.12527637414826</v>
      </c>
      <c r="L724" s="174">
        <v>712.46408437414834</v>
      </c>
      <c r="M724" s="176">
        <v>719.95675637414831</v>
      </c>
      <c r="N724" s="175">
        <v>722.31950237414833</v>
      </c>
      <c r="O724" s="174">
        <v>693.84947737414825</v>
      </c>
      <c r="P724" s="176">
        <v>696.27608137414825</v>
      </c>
      <c r="Q724" s="177">
        <v>712.97494837414831</v>
      </c>
      <c r="R724" s="174">
        <v>735.75096837414833</v>
      </c>
      <c r="S724" s="177">
        <v>740.92346637414835</v>
      </c>
      <c r="T724" s="174">
        <v>723.0325833741482</v>
      </c>
      <c r="U724" s="173">
        <v>683.11069037414825</v>
      </c>
      <c r="V724" s="173">
        <v>704.8117673741483</v>
      </c>
      <c r="W724" s="173">
        <v>704.29026037414826</v>
      </c>
      <c r="X724" s="173">
        <v>697.96831837414834</v>
      </c>
      <c r="Y724" s="178">
        <v>710.73991837414826</v>
      </c>
    </row>
    <row r="725" spans="1:25" s="146" customFormat="1" x14ac:dyDescent="0.2">
      <c r="A725" s="299" t="s">
        <v>7</v>
      </c>
      <c r="B725" s="179">
        <v>664.27</v>
      </c>
      <c r="C725" s="179">
        <v>627.59</v>
      </c>
      <c r="D725" s="179">
        <v>619.86</v>
      </c>
      <c r="E725" s="179">
        <v>636.6</v>
      </c>
      <c r="F725" s="179">
        <v>672.37</v>
      </c>
      <c r="G725" s="179">
        <v>674.82</v>
      </c>
      <c r="H725" s="179">
        <v>667.29</v>
      </c>
      <c r="I725" s="179">
        <v>654.49</v>
      </c>
      <c r="J725" s="179">
        <v>669.02</v>
      </c>
      <c r="K725" s="179">
        <v>669.43</v>
      </c>
      <c r="L725" s="179">
        <v>665.99</v>
      </c>
      <c r="M725" s="179">
        <v>673.03</v>
      </c>
      <c r="N725" s="179">
        <v>675.25</v>
      </c>
      <c r="O725" s="179">
        <v>648.5</v>
      </c>
      <c r="P725" s="179">
        <v>650.78</v>
      </c>
      <c r="Q725" s="179">
        <v>666.47</v>
      </c>
      <c r="R725" s="179">
        <v>687.87</v>
      </c>
      <c r="S725" s="179">
        <v>692.73</v>
      </c>
      <c r="T725" s="179">
        <v>675.92</v>
      </c>
      <c r="U725" s="179">
        <v>638.41</v>
      </c>
      <c r="V725" s="179">
        <v>658.8</v>
      </c>
      <c r="W725" s="179">
        <v>658.31</v>
      </c>
      <c r="X725" s="179">
        <v>652.37</v>
      </c>
      <c r="Y725" s="179">
        <v>664.37</v>
      </c>
    </row>
    <row r="726" spans="1:25" s="146" customFormat="1" x14ac:dyDescent="0.2">
      <c r="A726" s="288" t="s">
        <v>9</v>
      </c>
      <c r="B726" s="164">
        <v>42.712560999999994</v>
      </c>
      <c r="C726" s="165">
        <v>40.354036999999998</v>
      </c>
      <c r="D726" s="165">
        <v>39.856997999999997</v>
      </c>
      <c r="E726" s="165">
        <v>40.93338</v>
      </c>
      <c r="F726" s="165">
        <v>43.233390999999997</v>
      </c>
      <c r="G726" s="165">
        <v>43.390926</v>
      </c>
      <c r="H726" s="165">
        <v>42.906746999999996</v>
      </c>
      <c r="I726" s="165">
        <v>42.083706999999997</v>
      </c>
      <c r="J726" s="165">
        <v>43.017985999999993</v>
      </c>
      <c r="K726" s="165">
        <v>43.044348999999997</v>
      </c>
      <c r="L726" s="165">
        <v>42.823156999999995</v>
      </c>
      <c r="M726" s="165">
        <v>43.275828999999995</v>
      </c>
      <c r="N726" s="165">
        <v>43.418574999999997</v>
      </c>
      <c r="O726" s="165">
        <v>41.698549999999997</v>
      </c>
      <c r="P726" s="165">
        <v>41.845153999999994</v>
      </c>
      <c r="Q726" s="165">
        <v>42.854020999999996</v>
      </c>
      <c r="R726" s="165">
        <v>44.230041</v>
      </c>
      <c r="S726" s="165">
        <v>44.542538999999998</v>
      </c>
      <c r="T726" s="165">
        <v>43.461655999999998</v>
      </c>
      <c r="U726" s="165">
        <v>41.049762999999999</v>
      </c>
      <c r="V726" s="165">
        <v>42.360839999999996</v>
      </c>
      <c r="W726" s="165">
        <v>42.329332999999991</v>
      </c>
      <c r="X726" s="165">
        <v>41.947390999999996</v>
      </c>
      <c r="Y726" s="166">
        <v>42.718990999999995</v>
      </c>
    </row>
    <row r="727" spans="1:25" s="146" customFormat="1" ht="15" thickBot="1" x14ac:dyDescent="0.25">
      <c r="A727" s="289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</row>
    <row r="728" spans="1:25" s="146" customFormat="1" ht="15" thickBot="1" x14ac:dyDescent="0.25">
      <c r="A728" s="280">
        <v>22</v>
      </c>
      <c r="B728" s="172">
        <v>697.53195537414831</v>
      </c>
      <c r="C728" s="173">
        <v>656.92891037414824</v>
      </c>
      <c r="D728" s="173">
        <v>653.67215237414825</v>
      </c>
      <c r="E728" s="174">
        <v>664.61315637414828</v>
      </c>
      <c r="F728" s="174">
        <v>707.06808337414827</v>
      </c>
      <c r="G728" s="174">
        <v>703.71553837414831</v>
      </c>
      <c r="H728" s="174">
        <v>703.4813923741483</v>
      </c>
      <c r="I728" s="174">
        <v>693.55147337414837</v>
      </c>
      <c r="J728" s="174">
        <v>702.85345537414833</v>
      </c>
      <c r="K728" s="175">
        <v>713.82638837414822</v>
      </c>
      <c r="L728" s="174">
        <v>712.93237637414825</v>
      </c>
      <c r="M728" s="176">
        <v>722.25564437414835</v>
      </c>
      <c r="N728" s="175">
        <v>718.76474037414823</v>
      </c>
      <c r="O728" s="174">
        <v>685.51600837414821</v>
      </c>
      <c r="P728" s="176">
        <v>695.87164737414832</v>
      </c>
      <c r="Q728" s="177">
        <v>713.43259737414826</v>
      </c>
      <c r="R728" s="174">
        <v>723.33058737414831</v>
      </c>
      <c r="S728" s="177">
        <v>733.39886537414827</v>
      </c>
      <c r="T728" s="174">
        <v>707.6534483741483</v>
      </c>
      <c r="U728" s="173">
        <v>664.74087237414824</v>
      </c>
      <c r="V728" s="173">
        <v>669.96658537414828</v>
      </c>
      <c r="W728" s="173">
        <v>680.67344337414829</v>
      </c>
      <c r="X728" s="173">
        <v>690.1669993741483</v>
      </c>
      <c r="Y728" s="178">
        <v>708.59003237414834</v>
      </c>
    </row>
    <row r="729" spans="1:25" s="146" customFormat="1" x14ac:dyDescent="0.2">
      <c r="A729" s="286" t="s">
        <v>7</v>
      </c>
      <c r="B729" s="179">
        <v>651.96</v>
      </c>
      <c r="C729" s="179">
        <v>613.80999999999995</v>
      </c>
      <c r="D729" s="179">
        <v>610.75</v>
      </c>
      <c r="E729" s="179">
        <v>621.03</v>
      </c>
      <c r="F729" s="179">
        <v>660.92</v>
      </c>
      <c r="G729" s="179">
        <v>657.77</v>
      </c>
      <c r="H729" s="179">
        <v>657.55</v>
      </c>
      <c r="I729" s="179">
        <v>648.22</v>
      </c>
      <c r="J729" s="179">
        <v>656.96</v>
      </c>
      <c r="K729" s="179">
        <v>667.27</v>
      </c>
      <c r="L729" s="179">
        <v>666.43</v>
      </c>
      <c r="M729" s="179">
        <v>675.19</v>
      </c>
      <c r="N729" s="179">
        <v>671.91</v>
      </c>
      <c r="O729" s="179">
        <v>640.66999999999996</v>
      </c>
      <c r="P729" s="179">
        <v>650.4</v>
      </c>
      <c r="Q729" s="179">
        <v>666.9</v>
      </c>
      <c r="R729" s="179">
        <v>676.2</v>
      </c>
      <c r="S729" s="179">
        <v>685.66</v>
      </c>
      <c r="T729" s="179">
        <v>661.47</v>
      </c>
      <c r="U729" s="179">
        <v>621.15</v>
      </c>
      <c r="V729" s="179">
        <v>626.05999999999995</v>
      </c>
      <c r="W729" s="179">
        <v>636.12</v>
      </c>
      <c r="X729" s="179">
        <v>645.04</v>
      </c>
      <c r="Y729" s="179">
        <v>662.35</v>
      </c>
    </row>
    <row r="730" spans="1:25" s="146" customFormat="1" x14ac:dyDescent="0.2">
      <c r="A730" s="287" t="s">
        <v>9</v>
      </c>
      <c r="B730" s="164">
        <v>41.921028</v>
      </c>
      <c r="C730" s="165">
        <v>39.467982999999997</v>
      </c>
      <c r="D730" s="165">
        <v>39.271224999999994</v>
      </c>
      <c r="E730" s="165">
        <v>39.932228999999992</v>
      </c>
      <c r="F730" s="165">
        <v>42.497155999999997</v>
      </c>
      <c r="G730" s="165">
        <v>42.294610999999996</v>
      </c>
      <c r="H730" s="165">
        <v>42.280464999999992</v>
      </c>
      <c r="I730" s="165">
        <v>41.680546</v>
      </c>
      <c r="J730" s="165">
        <v>42.242528</v>
      </c>
      <c r="K730" s="165">
        <v>42.905460999999995</v>
      </c>
      <c r="L730" s="165">
        <v>42.851448999999995</v>
      </c>
      <c r="M730" s="165">
        <v>43.414717000000003</v>
      </c>
      <c r="N730" s="165">
        <v>43.203812999999997</v>
      </c>
      <c r="O730" s="165">
        <v>41.195080999999995</v>
      </c>
      <c r="P730" s="165">
        <v>41.820719999999994</v>
      </c>
      <c r="Q730" s="165">
        <v>42.881669999999993</v>
      </c>
      <c r="R730" s="165">
        <v>43.479660000000003</v>
      </c>
      <c r="S730" s="165">
        <v>44.087937999999994</v>
      </c>
      <c r="T730" s="165">
        <v>42.532521000000003</v>
      </c>
      <c r="U730" s="165">
        <v>39.939944999999994</v>
      </c>
      <c r="V730" s="165">
        <v>40.255657999999997</v>
      </c>
      <c r="W730" s="165">
        <v>40.902515999999999</v>
      </c>
      <c r="X730" s="165">
        <v>41.476071999999995</v>
      </c>
      <c r="Y730" s="166">
        <v>42.589104999999996</v>
      </c>
    </row>
    <row r="731" spans="1:25" s="146" customFormat="1" ht="15" thickBot="1" x14ac:dyDescent="0.25">
      <c r="A731" s="289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</row>
    <row r="732" spans="1:25" s="146" customFormat="1" ht="15" thickBot="1" x14ac:dyDescent="0.25">
      <c r="A732" s="291">
        <v>23</v>
      </c>
      <c r="B732" s="172">
        <v>695.75457437414821</v>
      </c>
      <c r="C732" s="173">
        <v>677.04418037414837</v>
      </c>
      <c r="D732" s="173">
        <v>683.31290737414827</v>
      </c>
      <c r="E732" s="174">
        <v>691.25258537414823</v>
      </c>
      <c r="F732" s="174">
        <v>695.57364337414833</v>
      </c>
      <c r="G732" s="174">
        <v>698.25567937414826</v>
      </c>
      <c r="H732" s="174">
        <v>694.81799037414828</v>
      </c>
      <c r="I732" s="174">
        <v>687.0911723741483</v>
      </c>
      <c r="J732" s="174">
        <v>697.9789613741483</v>
      </c>
      <c r="K732" s="175">
        <v>699.29869337414834</v>
      </c>
      <c r="L732" s="174">
        <v>702.88538437414832</v>
      </c>
      <c r="M732" s="176">
        <v>701.82108437414831</v>
      </c>
      <c r="N732" s="175">
        <v>697.17009337414834</v>
      </c>
      <c r="O732" s="174">
        <v>676.42688637414824</v>
      </c>
      <c r="P732" s="176">
        <v>679.3962833741482</v>
      </c>
      <c r="Q732" s="177">
        <v>692.58296037414823</v>
      </c>
      <c r="R732" s="174">
        <v>710.05876637414826</v>
      </c>
      <c r="S732" s="177">
        <v>703.98161337414831</v>
      </c>
      <c r="T732" s="174">
        <v>692.05081037414823</v>
      </c>
      <c r="U732" s="173">
        <v>689.74127937414823</v>
      </c>
      <c r="V732" s="173">
        <v>682.72754237414824</v>
      </c>
      <c r="W732" s="173">
        <v>692.68939037414827</v>
      </c>
      <c r="X732" s="173">
        <v>693.29604137414833</v>
      </c>
      <c r="Y732" s="178">
        <v>697.02109137414834</v>
      </c>
    </row>
    <row r="733" spans="1:25" s="146" customFormat="1" x14ac:dyDescent="0.2">
      <c r="A733" s="286" t="s">
        <v>7</v>
      </c>
      <c r="B733" s="179">
        <v>650.29</v>
      </c>
      <c r="C733" s="179">
        <v>632.71</v>
      </c>
      <c r="D733" s="179">
        <v>638.6</v>
      </c>
      <c r="E733" s="179">
        <v>646.05999999999995</v>
      </c>
      <c r="F733" s="179">
        <v>650.12</v>
      </c>
      <c r="G733" s="179">
        <v>652.64</v>
      </c>
      <c r="H733" s="179">
        <v>649.41</v>
      </c>
      <c r="I733" s="179">
        <v>642.15</v>
      </c>
      <c r="J733" s="179">
        <v>652.38</v>
      </c>
      <c r="K733" s="179">
        <v>653.62</v>
      </c>
      <c r="L733" s="179">
        <v>656.99</v>
      </c>
      <c r="M733" s="179">
        <v>655.99</v>
      </c>
      <c r="N733" s="179">
        <v>651.62</v>
      </c>
      <c r="O733" s="179">
        <v>632.13</v>
      </c>
      <c r="P733" s="179">
        <v>634.91999999999996</v>
      </c>
      <c r="Q733" s="179">
        <v>647.30999999999995</v>
      </c>
      <c r="R733" s="179">
        <v>663.73</v>
      </c>
      <c r="S733" s="179">
        <v>658.02</v>
      </c>
      <c r="T733" s="179">
        <v>646.80999999999995</v>
      </c>
      <c r="U733" s="179">
        <v>644.64</v>
      </c>
      <c r="V733" s="179">
        <v>638.04999999999995</v>
      </c>
      <c r="W733" s="179">
        <v>647.41</v>
      </c>
      <c r="X733" s="179">
        <v>647.98</v>
      </c>
      <c r="Y733" s="179">
        <v>651.48</v>
      </c>
    </row>
    <row r="734" spans="1:25" s="146" customFormat="1" x14ac:dyDescent="0.2">
      <c r="A734" s="287" t="s">
        <v>9</v>
      </c>
      <c r="B734" s="164">
        <v>41.813646999999996</v>
      </c>
      <c r="C734" s="165">
        <v>40.683253000000001</v>
      </c>
      <c r="D734" s="165">
        <v>41.061979999999998</v>
      </c>
      <c r="E734" s="165">
        <v>41.541657999999991</v>
      </c>
      <c r="F734" s="165">
        <v>41.802715999999997</v>
      </c>
      <c r="G734" s="165">
        <v>41.964751999999997</v>
      </c>
      <c r="H734" s="165">
        <v>41.757062999999995</v>
      </c>
      <c r="I734" s="165">
        <v>41.290244999999999</v>
      </c>
      <c r="J734" s="165">
        <v>41.948034</v>
      </c>
      <c r="K734" s="165">
        <v>42.027766</v>
      </c>
      <c r="L734" s="165">
        <v>42.244456999999997</v>
      </c>
      <c r="M734" s="165">
        <v>42.180157000000001</v>
      </c>
      <c r="N734" s="165">
        <v>41.899166000000001</v>
      </c>
      <c r="O734" s="165">
        <v>40.645958999999998</v>
      </c>
      <c r="P734" s="165">
        <v>40.825355999999992</v>
      </c>
      <c r="Q734" s="165">
        <v>41.622032999999995</v>
      </c>
      <c r="R734" s="165">
        <v>42.677838999999999</v>
      </c>
      <c r="S734" s="165">
        <v>42.310685999999997</v>
      </c>
      <c r="T734" s="165">
        <v>41.589882999999993</v>
      </c>
      <c r="U734" s="165">
        <v>41.450351999999995</v>
      </c>
      <c r="V734" s="165">
        <v>41.026614999999993</v>
      </c>
      <c r="W734" s="165">
        <v>41.628462999999996</v>
      </c>
      <c r="X734" s="165">
        <v>41.665113999999996</v>
      </c>
      <c r="Y734" s="166">
        <v>41.890163999999999</v>
      </c>
    </row>
    <row r="735" spans="1:25" s="146" customFormat="1" ht="15" thickBot="1" x14ac:dyDescent="0.25">
      <c r="A735" s="289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</row>
    <row r="736" spans="1:25" s="146" customFormat="1" ht="15" thickBot="1" x14ac:dyDescent="0.25">
      <c r="A736" s="292">
        <v>24</v>
      </c>
      <c r="B736" s="172">
        <v>776.9074493741482</v>
      </c>
      <c r="C736" s="173">
        <v>748.58642637414823</v>
      </c>
      <c r="D736" s="173">
        <v>743.20106837414835</v>
      </c>
      <c r="E736" s="174">
        <v>756.93053837414823</v>
      </c>
      <c r="F736" s="174">
        <v>761.31545437414832</v>
      </c>
      <c r="G736" s="174">
        <v>777.4395993741482</v>
      </c>
      <c r="H736" s="174">
        <v>779.1850513741482</v>
      </c>
      <c r="I736" s="174">
        <v>768.44626437414831</v>
      </c>
      <c r="J736" s="174">
        <v>773.82097937414824</v>
      </c>
      <c r="K736" s="175">
        <v>783.10167537414827</v>
      </c>
      <c r="L736" s="174">
        <v>788.01874137414836</v>
      </c>
      <c r="M736" s="176">
        <v>790.76463537414827</v>
      </c>
      <c r="N736" s="175">
        <v>784.52783737414836</v>
      </c>
      <c r="O736" s="174">
        <v>760.79394737414827</v>
      </c>
      <c r="P736" s="176">
        <v>760.96423537414819</v>
      </c>
      <c r="Q736" s="177">
        <v>778.44004137414834</v>
      </c>
      <c r="R736" s="174">
        <v>795.21340937414834</v>
      </c>
      <c r="S736" s="177">
        <v>790.91363737414838</v>
      </c>
      <c r="T736" s="174">
        <v>761.26223937414829</v>
      </c>
      <c r="U736" s="173">
        <v>759.82543437414824</v>
      </c>
      <c r="V736" s="173">
        <v>768.23340437414822</v>
      </c>
      <c r="W736" s="173">
        <v>777.34381237414834</v>
      </c>
      <c r="X736" s="173">
        <v>783.19746237414836</v>
      </c>
      <c r="Y736" s="178">
        <v>783.06974637414828</v>
      </c>
    </row>
    <row r="737" spans="1:25" s="146" customFormat="1" x14ac:dyDescent="0.2">
      <c r="A737" s="286" t="s">
        <v>7</v>
      </c>
      <c r="B737" s="179">
        <v>726.54</v>
      </c>
      <c r="C737" s="179">
        <v>699.93</v>
      </c>
      <c r="D737" s="179">
        <v>694.87</v>
      </c>
      <c r="E737" s="179">
        <v>707.77</v>
      </c>
      <c r="F737" s="179">
        <v>711.89</v>
      </c>
      <c r="G737" s="179">
        <v>727.04</v>
      </c>
      <c r="H737" s="179">
        <v>728.68</v>
      </c>
      <c r="I737" s="179">
        <v>718.59</v>
      </c>
      <c r="J737" s="179">
        <v>723.64</v>
      </c>
      <c r="K737" s="179">
        <v>732.36</v>
      </c>
      <c r="L737" s="179">
        <v>736.98</v>
      </c>
      <c r="M737" s="179">
        <v>739.56</v>
      </c>
      <c r="N737" s="179">
        <v>733.7</v>
      </c>
      <c r="O737" s="179">
        <v>711.4</v>
      </c>
      <c r="P737" s="179">
        <v>711.56</v>
      </c>
      <c r="Q737" s="179">
        <v>727.98</v>
      </c>
      <c r="R737" s="179">
        <v>743.74</v>
      </c>
      <c r="S737" s="179">
        <v>739.7</v>
      </c>
      <c r="T737" s="179">
        <v>711.84</v>
      </c>
      <c r="U737" s="179">
        <v>710.49</v>
      </c>
      <c r="V737" s="179">
        <v>718.39</v>
      </c>
      <c r="W737" s="179">
        <v>726.95</v>
      </c>
      <c r="X737" s="179">
        <v>732.45</v>
      </c>
      <c r="Y737" s="179">
        <v>732.33</v>
      </c>
    </row>
    <row r="738" spans="1:25" s="146" customFormat="1" x14ac:dyDescent="0.2">
      <c r="A738" s="287" t="s">
        <v>9</v>
      </c>
      <c r="B738" s="164">
        <v>46.716521999999998</v>
      </c>
      <c r="C738" s="165">
        <v>45.005498999999993</v>
      </c>
      <c r="D738" s="165">
        <v>44.680140999999999</v>
      </c>
      <c r="E738" s="165">
        <v>45.509610999999992</v>
      </c>
      <c r="F738" s="165">
        <v>45.774526999999999</v>
      </c>
      <c r="G738" s="165">
        <v>46.748671999999992</v>
      </c>
      <c r="H738" s="165">
        <v>46.854123999999992</v>
      </c>
      <c r="I738" s="165">
        <v>46.205337</v>
      </c>
      <c r="J738" s="165">
        <v>46.530051999999998</v>
      </c>
      <c r="K738" s="165">
        <v>47.090747999999998</v>
      </c>
      <c r="L738" s="165">
        <v>47.387813999999999</v>
      </c>
      <c r="M738" s="165">
        <v>47.553707999999993</v>
      </c>
      <c r="N738" s="165">
        <v>47.176909999999999</v>
      </c>
      <c r="O738" s="165">
        <v>45.743019999999994</v>
      </c>
      <c r="P738" s="165">
        <v>45.753307999999997</v>
      </c>
      <c r="Q738" s="165">
        <v>46.809114000000001</v>
      </c>
      <c r="R738" s="165">
        <v>47.822482000000001</v>
      </c>
      <c r="S738" s="165">
        <v>47.562710000000003</v>
      </c>
      <c r="T738" s="165">
        <v>45.771312000000002</v>
      </c>
      <c r="U738" s="165">
        <v>45.684506999999996</v>
      </c>
      <c r="V738" s="165">
        <v>46.192476999999997</v>
      </c>
      <c r="W738" s="165">
        <v>46.742885000000001</v>
      </c>
      <c r="X738" s="165">
        <v>47.096535000000003</v>
      </c>
      <c r="Y738" s="166">
        <v>47.088819000000001</v>
      </c>
    </row>
    <row r="739" spans="1:25" s="146" customFormat="1" ht="15" thickBot="1" x14ac:dyDescent="0.25">
      <c r="A739" s="289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</row>
    <row r="740" spans="1:25" s="146" customFormat="1" ht="15" thickBot="1" x14ac:dyDescent="0.25">
      <c r="A740" s="280">
        <v>25</v>
      </c>
      <c r="B740" s="172">
        <v>719.87800000000004</v>
      </c>
      <c r="C740" s="173">
        <v>664.08799999999997</v>
      </c>
      <c r="D740" s="173">
        <v>508.32799999999997</v>
      </c>
      <c r="E740" s="174">
        <v>81.908000000000001</v>
      </c>
      <c r="F740" s="174">
        <v>86.578000000000003</v>
      </c>
      <c r="G740" s="174">
        <v>82.988</v>
      </c>
      <c r="H740" s="174">
        <v>81.908000000000001</v>
      </c>
      <c r="I740" s="174">
        <v>621.678</v>
      </c>
      <c r="J740" s="174">
        <v>747.93799999999999</v>
      </c>
      <c r="K740" s="175">
        <v>847.35800000000006</v>
      </c>
      <c r="L740" s="174">
        <v>898.88800000000003</v>
      </c>
      <c r="M740" s="176">
        <v>915.41800000000001</v>
      </c>
      <c r="N740" s="175">
        <v>919.91800000000001</v>
      </c>
      <c r="O740" s="174">
        <v>934.43799999999999</v>
      </c>
      <c r="P740" s="176">
        <v>938.47800000000007</v>
      </c>
      <c r="Q740" s="177">
        <v>978.25800000000004</v>
      </c>
      <c r="R740" s="174">
        <v>989.72800000000007</v>
      </c>
      <c r="S740" s="177">
        <v>1033.828</v>
      </c>
      <c r="T740" s="174">
        <v>1044.288</v>
      </c>
      <c r="U740" s="173">
        <v>1039.1679999999999</v>
      </c>
      <c r="V740" s="173">
        <v>1040.838</v>
      </c>
      <c r="W740" s="173">
        <v>982.84800000000007</v>
      </c>
      <c r="X740" s="173">
        <v>917.88800000000003</v>
      </c>
      <c r="Y740" s="178">
        <v>774.61800000000005</v>
      </c>
    </row>
    <row r="741" spans="1:25" s="146" customFormat="1" x14ac:dyDescent="0.2">
      <c r="A741" s="286" t="s">
        <v>7</v>
      </c>
      <c r="B741" s="179">
        <v>636.5</v>
      </c>
      <c r="C741" s="179">
        <v>622.67999999999995</v>
      </c>
      <c r="D741" s="179">
        <v>614.54999999999995</v>
      </c>
      <c r="E741" s="179">
        <v>665.33</v>
      </c>
      <c r="F741" s="179">
        <v>673.34</v>
      </c>
      <c r="G741" s="179">
        <v>676.81</v>
      </c>
      <c r="H741" s="179">
        <v>672.18</v>
      </c>
      <c r="I741" s="179">
        <v>657.97</v>
      </c>
      <c r="J741" s="179">
        <v>674.65</v>
      </c>
      <c r="K741" s="179">
        <v>689.63</v>
      </c>
      <c r="L741" s="179">
        <v>688.39</v>
      </c>
      <c r="M741" s="179">
        <v>688.74</v>
      </c>
      <c r="N741" s="179">
        <v>683.36</v>
      </c>
      <c r="O741" s="179">
        <v>647.66999999999996</v>
      </c>
      <c r="P741" s="179">
        <v>653.04</v>
      </c>
      <c r="Q741" s="179">
        <v>678</v>
      </c>
      <c r="R741" s="179">
        <v>702.14</v>
      </c>
      <c r="S741" s="179">
        <v>687.26</v>
      </c>
      <c r="T741" s="179">
        <v>683.45</v>
      </c>
      <c r="U741" s="179">
        <v>649.49</v>
      </c>
      <c r="V741" s="179">
        <v>659.81</v>
      </c>
      <c r="W741" s="179">
        <v>659.7</v>
      </c>
      <c r="X741" s="179">
        <v>678.64</v>
      </c>
      <c r="Y741" s="179">
        <v>679.96</v>
      </c>
    </row>
    <row r="742" spans="1:25" s="146" customFormat="1" x14ac:dyDescent="0.2">
      <c r="A742" s="287" t="s">
        <v>9</v>
      </c>
      <c r="B742" s="164">
        <v>40.926949999999998</v>
      </c>
      <c r="C742" s="165">
        <v>40.038323999999996</v>
      </c>
      <c r="D742" s="165">
        <v>39.515564999999995</v>
      </c>
      <c r="E742" s="165">
        <v>42.780718999999998</v>
      </c>
      <c r="F742" s="165">
        <v>43.295761999999996</v>
      </c>
      <c r="G742" s="165">
        <v>43.518882999999995</v>
      </c>
      <c r="H742" s="165">
        <v>43.221173999999991</v>
      </c>
      <c r="I742" s="165">
        <v>42.307471</v>
      </c>
      <c r="J742" s="165">
        <v>43.379994999999994</v>
      </c>
      <c r="K742" s="165">
        <v>44.343208999999995</v>
      </c>
      <c r="L742" s="165">
        <v>44.263476999999995</v>
      </c>
      <c r="M742" s="165">
        <v>44.285981999999997</v>
      </c>
      <c r="N742" s="165">
        <v>43.940047999999997</v>
      </c>
      <c r="O742" s="165">
        <v>41.645180999999994</v>
      </c>
      <c r="P742" s="165">
        <v>41.990471999999997</v>
      </c>
      <c r="Q742" s="165">
        <v>43.595399999999998</v>
      </c>
      <c r="R742" s="165">
        <v>45.147601999999999</v>
      </c>
      <c r="S742" s="165">
        <v>44.190818</v>
      </c>
      <c r="T742" s="165">
        <v>43.945835000000002</v>
      </c>
      <c r="U742" s="165">
        <v>41.762206999999997</v>
      </c>
      <c r="V742" s="165">
        <v>42.425782999999996</v>
      </c>
      <c r="W742" s="165">
        <v>42.418709999999997</v>
      </c>
      <c r="X742" s="165">
        <v>43.636551999999995</v>
      </c>
      <c r="Y742" s="166">
        <v>43.721428000000003</v>
      </c>
    </row>
    <row r="743" spans="1:25" s="146" customFormat="1" ht="15" thickBot="1" x14ac:dyDescent="0.25">
      <c r="A743" s="289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</row>
    <row r="744" spans="1:25" s="146" customFormat="1" ht="15" thickBot="1" x14ac:dyDescent="0.25">
      <c r="A744" s="290">
        <v>26</v>
      </c>
      <c r="B744" s="172">
        <v>516.73931437414831</v>
      </c>
      <c r="C744" s="173">
        <v>493.76107737414827</v>
      </c>
      <c r="D744" s="173">
        <v>487.90742737414831</v>
      </c>
      <c r="E744" s="174">
        <v>512.70561737414823</v>
      </c>
      <c r="F744" s="174">
        <v>530.80936037414824</v>
      </c>
      <c r="G744" s="174">
        <v>523.35926037414833</v>
      </c>
      <c r="H744" s="174">
        <v>513.06747937414821</v>
      </c>
      <c r="I744" s="174">
        <v>509.24664237414828</v>
      </c>
      <c r="J744" s="174">
        <v>512.12025237414832</v>
      </c>
      <c r="K744" s="175">
        <v>517.52689637414824</v>
      </c>
      <c r="L744" s="174">
        <v>519.69806837414831</v>
      </c>
      <c r="M744" s="176">
        <v>524.20005737414829</v>
      </c>
      <c r="N744" s="175">
        <v>525.90293737414822</v>
      </c>
      <c r="O744" s="174">
        <v>500.78545737414834</v>
      </c>
      <c r="P744" s="176">
        <v>505.4258053741483</v>
      </c>
      <c r="Q744" s="177">
        <v>529.36191237414823</v>
      </c>
      <c r="R744" s="174">
        <v>552.95744337414828</v>
      </c>
      <c r="S744" s="177">
        <v>538.56810737414833</v>
      </c>
      <c r="T744" s="174">
        <v>523.81690937414828</v>
      </c>
      <c r="U744" s="173">
        <v>521.48609237414826</v>
      </c>
      <c r="V744" s="173">
        <v>514.12113637414825</v>
      </c>
      <c r="W744" s="173">
        <v>515.36636737414824</v>
      </c>
      <c r="X744" s="173">
        <v>520.77301137414827</v>
      </c>
      <c r="Y744" s="178">
        <v>518.72955537414828</v>
      </c>
    </row>
    <row r="745" spans="1:25" s="146" customFormat="1" x14ac:dyDescent="0.2">
      <c r="A745" s="281" t="s">
        <v>7</v>
      </c>
      <c r="B745" s="179">
        <v>482.09</v>
      </c>
      <c r="C745" s="179">
        <v>460.5</v>
      </c>
      <c r="D745" s="179">
        <v>455</v>
      </c>
      <c r="E745" s="179">
        <v>478.3</v>
      </c>
      <c r="F745" s="179">
        <v>495.31</v>
      </c>
      <c r="G745" s="179">
        <v>488.31</v>
      </c>
      <c r="H745" s="179">
        <v>478.64</v>
      </c>
      <c r="I745" s="179">
        <v>475.05</v>
      </c>
      <c r="J745" s="179">
        <v>477.75</v>
      </c>
      <c r="K745" s="179">
        <v>482.83</v>
      </c>
      <c r="L745" s="179">
        <v>484.87</v>
      </c>
      <c r="M745" s="179">
        <v>489.1</v>
      </c>
      <c r="N745" s="179">
        <v>490.7</v>
      </c>
      <c r="O745" s="179">
        <v>467.1</v>
      </c>
      <c r="P745" s="179">
        <v>471.46</v>
      </c>
      <c r="Q745" s="179">
        <v>493.95</v>
      </c>
      <c r="R745" s="179">
        <v>516.12</v>
      </c>
      <c r="S745" s="179">
        <v>502.6</v>
      </c>
      <c r="T745" s="179">
        <v>488.74</v>
      </c>
      <c r="U745" s="179">
        <v>486.55</v>
      </c>
      <c r="V745" s="179">
        <v>479.63</v>
      </c>
      <c r="W745" s="179">
        <v>480.8</v>
      </c>
      <c r="X745" s="179">
        <v>485.88</v>
      </c>
      <c r="Y745" s="179">
        <v>483.96</v>
      </c>
    </row>
    <row r="746" spans="1:25" s="146" customFormat="1" x14ac:dyDescent="0.2">
      <c r="A746" s="287" t="s">
        <v>9</v>
      </c>
      <c r="B746" s="164">
        <v>30.998386999999997</v>
      </c>
      <c r="C746" s="165">
        <v>29.610149999999997</v>
      </c>
      <c r="D746" s="165">
        <v>29.256499999999999</v>
      </c>
      <c r="E746" s="165">
        <v>30.75469</v>
      </c>
      <c r="F746" s="165">
        <v>31.848432999999996</v>
      </c>
      <c r="G746" s="165">
        <v>31.398332999999997</v>
      </c>
      <c r="H746" s="165">
        <v>30.776551999999999</v>
      </c>
      <c r="I746" s="165">
        <v>30.545714999999998</v>
      </c>
      <c r="J746" s="165">
        <v>30.719324999999998</v>
      </c>
      <c r="K746" s="165">
        <v>31.045968999999996</v>
      </c>
      <c r="L746" s="165">
        <v>31.177140999999999</v>
      </c>
      <c r="M746" s="165">
        <v>31.44913</v>
      </c>
      <c r="N746" s="165">
        <v>31.552009999999996</v>
      </c>
      <c r="O746" s="165">
        <v>30.03453</v>
      </c>
      <c r="P746" s="165">
        <v>30.314877999999997</v>
      </c>
      <c r="Q746" s="165">
        <v>31.760984999999998</v>
      </c>
      <c r="R746" s="165">
        <v>33.186515999999997</v>
      </c>
      <c r="S746" s="165">
        <v>32.31718</v>
      </c>
      <c r="T746" s="165">
        <v>31.425981999999998</v>
      </c>
      <c r="U746" s="165">
        <v>31.285164999999999</v>
      </c>
      <c r="V746" s="165">
        <v>30.840208999999998</v>
      </c>
      <c r="W746" s="165">
        <v>30.91544</v>
      </c>
      <c r="X746" s="165">
        <v>31.242083999999998</v>
      </c>
      <c r="Y746" s="166">
        <v>31.118627999999998</v>
      </c>
    </row>
    <row r="747" spans="1:25" s="146" customFormat="1" ht="15" thickBot="1" x14ac:dyDescent="0.25">
      <c r="A747" s="284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</row>
    <row r="748" spans="1:25" s="146" customFormat="1" ht="15" thickBot="1" x14ac:dyDescent="0.25">
      <c r="A748" s="285">
        <v>27</v>
      </c>
      <c r="B748" s="172">
        <v>698.07474837414827</v>
      </c>
      <c r="C748" s="173">
        <v>659.40872937414827</v>
      </c>
      <c r="D748" s="173">
        <v>672.93598237414835</v>
      </c>
      <c r="E748" s="174">
        <v>688.86855337414841</v>
      </c>
      <c r="F748" s="174">
        <v>704.63083637414832</v>
      </c>
      <c r="G748" s="174">
        <v>697.30845237414826</v>
      </c>
      <c r="H748" s="174">
        <v>694.9563493741482</v>
      </c>
      <c r="I748" s="174">
        <v>685.54793737414832</v>
      </c>
      <c r="J748" s="174">
        <v>692.43395837414823</v>
      </c>
      <c r="K748" s="175">
        <v>695.11599437414839</v>
      </c>
      <c r="L748" s="174">
        <v>699.78827137414828</v>
      </c>
      <c r="M748" s="176">
        <v>698.63882737414826</v>
      </c>
      <c r="N748" s="175">
        <v>681.71645737414838</v>
      </c>
      <c r="O748" s="174">
        <v>658.3337863741483</v>
      </c>
      <c r="P748" s="176">
        <v>659.86637837414833</v>
      </c>
      <c r="Q748" s="177">
        <v>687.82553937414832</v>
      </c>
      <c r="R748" s="174">
        <v>715.27383637414823</v>
      </c>
      <c r="S748" s="177">
        <v>704.32218937414837</v>
      </c>
      <c r="T748" s="174">
        <v>692.2104553741483</v>
      </c>
      <c r="U748" s="173">
        <v>665.37945237414829</v>
      </c>
      <c r="V748" s="173">
        <v>673.7767793741483</v>
      </c>
      <c r="W748" s="173">
        <v>674.70272037414827</v>
      </c>
      <c r="X748" s="173">
        <v>684.82421337414826</v>
      </c>
      <c r="Y748" s="178">
        <v>685.28186237414832</v>
      </c>
    </row>
    <row r="749" spans="1:25" s="146" customFormat="1" x14ac:dyDescent="0.2">
      <c r="A749" s="281" t="s">
        <v>7</v>
      </c>
      <c r="B749" s="179">
        <v>652.47</v>
      </c>
      <c r="C749" s="179">
        <v>616.14</v>
      </c>
      <c r="D749" s="179">
        <v>628.85</v>
      </c>
      <c r="E749" s="179">
        <v>643.82000000000005</v>
      </c>
      <c r="F749" s="179">
        <v>658.63</v>
      </c>
      <c r="G749" s="179">
        <v>651.75</v>
      </c>
      <c r="H749" s="179">
        <v>649.54</v>
      </c>
      <c r="I749" s="179">
        <v>640.70000000000005</v>
      </c>
      <c r="J749" s="179">
        <v>647.16999999999996</v>
      </c>
      <c r="K749" s="179">
        <v>649.69000000000005</v>
      </c>
      <c r="L749" s="179">
        <v>654.08000000000004</v>
      </c>
      <c r="M749" s="179">
        <v>653</v>
      </c>
      <c r="N749" s="179">
        <v>637.1</v>
      </c>
      <c r="O749" s="179">
        <v>615.13</v>
      </c>
      <c r="P749" s="179">
        <v>616.57000000000005</v>
      </c>
      <c r="Q749" s="179">
        <v>642.84</v>
      </c>
      <c r="R749" s="179">
        <v>668.63</v>
      </c>
      <c r="S749" s="179">
        <v>658.34</v>
      </c>
      <c r="T749" s="179">
        <v>646.96</v>
      </c>
      <c r="U749" s="179">
        <v>621.75</v>
      </c>
      <c r="V749" s="179">
        <v>629.64</v>
      </c>
      <c r="W749" s="179">
        <v>630.51</v>
      </c>
      <c r="X749" s="179">
        <v>640.02</v>
      </c>
      <c r="Y749" s="179">
        <v>640.45000000000005</v>
      </c>
    </row>
    <row r="750" spans="1:25" s="146" customFormat="1" x14ac:dyDescent="0.2">
      <c r="A750" s="287" t="s">
        <v>9</v>
      </c>
      <c r="B750" s="164">
        <v>41.953820999999998</v>
      </c>
      <c r="C750" s="165">
        <v>39.617801999999998</v>
      </c>
      <c r="D750" s="165">
        <v>40.435054999999998</v>
      </c>
      <c r="E750" s="165">
        <v>41.397626000000002</v>
      </c>
      <c r="F750" s="165">
        <v>42.349908999999997</v>
      </c>
      <c r="G750" s="165">
        <v>41.907525</v>
      </c>
      <c r="H750" s="165">
        <v>41.765421999999994</v>
      </c>
      <c r="I750" s="165">
        <v>41.197009999999999</v>
      </c>
      <c r="J750" s="165">
        <v>41.613030999999992</v>
      </c>
      <c r="K750" s="165">
        <v>41.775067</v>
      </c>
      <c r="L750" s="165">
        <v>42.057344000000001</v>
      </c>
      <c r="M750" s="165">
        <v>41.987899999999996</v>
      </c>
      <c r="N750" s="165">
        <v>40.965530000000001</v>
      </c>
      <c r="O750" s="165">
        <v>39.552858999999998</v>
      </c>
      <c r="P750" s="165">
        <v>39.645451000000001</v>
      </c>
      <c r="Q750" s="165">
        <v>41.334612</v>
      </c>
      <c r="R750" s="165">
        <v>42.992908999999997</v>
      </c>
      <c r="S750" s="165">
        <v>42.331262000000002</v>
      </c>
      <c r="T750" s="165">
        <v>41.599527999999999</v>
      </c>
      <c r="U750" s="165">
        <v>39.978524999999998</v>
      </c>
      <c r="V750" s="165">
        <v>40.485851999999994</v>
      </c>
      <c r="W750" s="165">
        <v>40.541792999999998</v>
      </c>
      <c r="X750" s="165">
        <v>41.153285999999994</v>
      </c>
      <c r="Y750" s="166">
        <v>41.180934999999998</v>
      </c>
    </row>
    <row r="751" spans="1:25" s="146" customFormat="1" ht="15" thickBot="1" x14ac:dyDescent="0.25">
      <c r="A751" s="284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</row>
    <row r="752" spans="1:25" s="146" customFormat="1" ht="15" thickBot="1" x14ac:dyDescent="0.25">
      <c r="A752" s="292">
        <v>28</v>
      </c>
      <c r="B752" s="172">
        <v>750.428</v>
      </c>
      <c r="C752" s="173">
        <v>678.50800000000004</v>
      </c>
      <c r="D752" s="173">
        <v>591.61800000000005</v>
      </c>
      <c r="E752" s="174">
        <v>521.74800000000005</v>
      </c>
      <c r="F752" s="174">
        <v>619.82799999999997</v>
      </c>
      <c r="G752" s="174">
        <v>653.678</v>
      </c>
      <c r="H752" s="174">
        <v>814.048</v>
      </c>
      <c r="I752" s="174">
        <v>1044.7280000000001</v>
      </c>
      <c r="J752" s="174">
        <v>1169.2079999999999</v>
      </c>
      <c r="K752" s="175">
        <v>1232.4479999999999</v>
      </c>
      <c r="L752" s="174">
        <v>1268.078</v>
      </c>
      <c r="M752" s="176">
        <v>1254.8879999999999</v>
      </c>
      <c r="N752" s="175">
        <v>1245.578</v>
      </c>
      <c r="O752" s="174">
        <v>1256.4328</v>
      </c>
      <c r="P752" s="176">
        <v>1253.548</v>
      </c>
      <c r="Q752" s="177">
        <v>1239.3879999999999</v>
      </c>
      <c r="R752" s="174">
        <v>1242.6979999999999</v>
      </c>
      <c r="S752" s="177">
        <v>1239.068</v>
      </c>
      <c r="T752" s="174">
        <v>1245.9979999999998</v>
      </c>
      <c r="U752" s="173">
        <v>1248.7079999999999</v>
      </c>
      <c r="V752" s="173">
        <v>1224.098</v>
      </c>
      <c r="W752" s="173">
        <v>1147.6879999999999</v>
      </c>
      <c r="X752" s="173">
        <v>1009.078</v>
      </c>
      <c r="Y752" s="178">
        <v>827.73800000000006</v>
      </c>
    </row>
    <row r="753" spans="1:25" s="146" customFormat="1" x14ac:dyDescent="0.2">
      <c r="A753" s="286" t="s">
        <v>7</v>
      </c>
      <c r="B753" s="179">
        <v>648.89</v>
      </c>
      <c r="C753" s="179">
        <v>614.87</v>
      </c>
      <c r="D753" s="179">
        <v>618.12</v>
      </c>
      <c r="E753" s="179">
        <v>641.45000000000005</v>
      </c>
      <c r="F753" s="179">
        <v>652.64</v>
      </c>
      <c r="G753" s="179">
        <v>646.92999999999995</v>
      </c>
      <c r="H753" s="179">
        <v>640.78</v>
      </c>
      <c r="I753" s="179">
        <v>630.83000000000004</v>
      </c>
      <c r="J753" s="179">
        <v>632.94000000000005</v>
      </c>
      <c r="K753" s="179">
        <v>640.58000000000004</v>
      </c>
      <c r="L753" s="179">
        <v>647.76</v>
      </c>
      <c r="M753" s="179">
        <v>650.48</v>
      </c>
      <c r="N753" s="179">
        <v>649.4</v>
      </c>
      <c r="O753" s="179">
        <v>624.23</v>
      </c>
      <c r="P753" s="179">
        <v>629.99</v>
      </c>
      <c r="Q753" s="179">
        <v>649.33000000000004</v>
      </c>
      <c r="R753" s="179">
        <v>678.94</v>
      </c>
      <c r="S753" s="179">
        <v>665.42</v>
      </c>
      <c r="T753" s="179">
        <v>652.80999999999995</v>
      </c>
      <c r="U753" s="179">
        <v>650.17999999999995</v>
      </c>
      <c r="V753" s="179">
        <v>637.47</v>
      </c>
      <c r="W753" s="179">
        <v>638.62</v>
      </c>
      <c r="X753" s="179">
        <v>647.53</v>
      </c>
      <c r="Y753" s="179">
        <v>646.57000000000005</v>
      </c>
    </row>
    <row r="754" spans="1:25" s="146" customFormat="1" x14ac:dyDescent="0.2">
      <c r="A754" s="287" t="s">
        <v>9</v>
      </c>
      <c r="B754" s="164">
        <v>41.723626999999993</v>
      </c>
      <c r="C754" s="165">
        <v>39.536141000000001</v>
      </c>
      <c r="D754" s="165">
        <v>39.745115999999996</v>
      </c>
      <c r="E754" s="165">
        <v>41.245235000000001</v>
      </c>
      <c r="F754" s="165">
        <v>41.964751999999997</v>
      </c>
      <c r="G754" s="165">
        <v>41.597598999999995</v>
      </c>
      <c r="H754" s="165">
        <v>41.202153999999993</v>
      </c>
      <c r="I754" s="165">
        <v>40.562368999999997</v>
      </c>
      <c r="J754" s="165">
        <v>40.698042000000001</v>
      </c>
      <c r="K754" s="165">
        <v>41.189293999999997</v>
      </c>
      <c r="L754" s="165">
        <v>41.650967999999999</v>
      </c>
      <c r="M754" s="165">
        <v>41.825863999999996</v>
      </c>
      <c r="N754" s="165">
        <v>41.756419999999999</v>
      </c>
      <c r="O754" s="165">
        <v>40.137988999999997</v>
      </c>
      <c r="P754" s="165">
        <v>40.508356999999997</v>
      </c>
      <c r="Q754" s="165">
        <v>41.751919000000001</v>
      </c>
      <c r="R754" s="165">
        <v>43.655842</v>
      </c>
      <c r="S754" s="165">
        <v>42.786505999999996</v>
      </c>
      <c r="T754" s="165">
        <v>41.975682999999997</v>
      </c>
      <c r="U754" s="165">
        <v>41.806573999999998</v>
      </c>
      <c r="V754" s="165">
        <v>40.989320999999997</v>
      </c>
      <c r="W754" s="165">
        <v>41.063265999999999</v>
      </c>
      <c r="X754" s="165">
        <v>41.636178999999998</v>
      </c>
      <c r="Y754" s="166">
        <v>41.574451000000003</v>
      </c>
    </row>
    <row r="755" spans="1:25" s="146" customFormat="1" ht="15" thickBot="1" x14ac:dyDescent="0.25">
      <c r="A755" s="289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</row>
    <row r="756" spans="1:25" s="146" customFormat="1" ht="15" thickBot="1" x14ac:dyDescent="0.25">
      <c r="A756" s="280">
        <v>29</v>
      </c>
      <c r="B756" s="172">
        <v>556.41641837414829</v>
      </c>
      <c r="C756" s="173">
        <v>534.72598437414831</v>
      </c>
      <c r="D756" s="173">
        <v>526.38187237414832</v>
      </c>
      <c r="E756" s="174">
        <v>556.34191737414824</v>
      </c>
      <c r="F756" s="174">
        <v>569.31573437414829</v>
      </c>
      <c r="G756" s="174">
        <v>568.68779737414832</v>
      </c>
      <c r="H756" s="174">
        <v>558.32151537414825</v>
      </c>
      <c r="I756" s="174">
        <v>547.30601037414829</v>
      </c>
      <c r="J756" s="174">
        <v>554.7880393741483</v>
      </c>
      <c r="K756" s="175">
        <v>561.26962637414829</v>
      </c>
      <c r="L756" s="174">
        <v>555.08604337414829</v>
      </c>
      <c r="M756" s="176">
        <v>558.80045037414834</v>
      </c>
      <c r="N756" s="175">
        <v>557.69357837414839</v>
      </c>
      <c r="O756" s="174">
        <v>531.11800737414831</v>
      </c>
      <c r="P756" s="176">
        <v>539.0470423741483</v>
      </c>
      <c r="Q756" s="177">
        <v>574.34987337414827</v>
      </c>
      <c r="R756" s="174">
        <v>585.5569523741483</v>
      </c>
      <c r="S756" s="177">
        <v>579.86294737414823</v>
      </c>
      <c r="T756" s="174">
        <v>564.87760337414829</v>
      </c>
      <c r="U756" s="173">
        <v>560.7055473741483</v>
      </c>
      <c r="V756" s="173">
        <v>555.98005537414838</v>
      </c>
      <c r="W756" s="173">
        <v>554.42617737414832</v>
      </c>
      <c r="X756" s="173">
        <v>513.4825563741482</v>
      </c>
      <c r="Y756" s="178">
        <v>530.45814137414834</v>
      </c>
    </row>
    <row r="757" spans="1:25" s="146" customFormat="1" x14ac:dyDescent="0.2">
      <c r="A757" s="286" t="s">
        <v>7</v>
      </c>
      <c r="B757" s="179">
        <v>519.37</v>
      </c>
      <c r="C757" s="179">
        <v>498.99</v>
      </c>
      <c r="D757" s="179">
        <v>491.15</v>
      </c>
      <c r="E757" s="179">
        <v>519.29999999999995</v>
      </c>
      <c r="F757" s="179">
        <v>531.49</v>
      </c>
      <c r="G757" s="179">
        <v>530.9</v>
      </c>
      <c r="H757" s="179">
        <v>521.16</v>
      </c>
      <c r="I757" s="179">
        <v>510.81</v>
      </c>
      <c r="J757" s="179">
        <v>517.84</v>
      </c>
      <c r="K757" s="179">
        <v>523.92999999999995</v>
      </c>
      <c r="L757" s="179">
        <v>518.12</v>
      </c>
      <c r="M757" s="179">
        <v>521.61</v>
      </c>
      <c r="N757" s="179">
        <v>520.57000000000005</v>
      </c>
      <c r="O757" s="179">
        <v>495.6</v>
      </c>
      <c r="P757" s="179">
        <v>503.05</v>
      </c>
      <c r="Q757" s="179">
        <v>536.22</v>
      </c>
      <c r="R757" s="179">
        <v>546.75</v>
      </c>
      <c r="S757" s="179">
        <v>541.4</v>
      </c>
      <c r="T757" s="179">
        <v>527.32000000000005</v>
      </c>
      <c r="U757" s="179">
        <v>523.4</v>
      </c>
      <c r="V757" s="179">
        <v>518.96</v>
      </c>
      <c r="W757" s="179">
        <v>517.5</v>
      </c>
      <c r="X757" s="179">
        <v>479.03</v>
      </c>
      <c r="Y757" s="179">
        <v>494.98</v>
      </c>
    </row>
    <row r="758" spans="1:25" s="146" customFormat="1" x14ac:dyDescent="0.2">
      <c r="A758" s="287" t="s">
        <v>9</v>
      </c>
      <c r="B758" s="164">
        <v>33.395491</v>
      </c>
      <c r="C758" s="165">
        <v>32.085056999999999</v>
      </c>
      <c r="D758" s="165">
        <v>31.580944999999996</v>
      </c>
      <c r="E758" s="165">
        <v>33.390989999999995</v>
      </c>
      <c r="F758" s="165">
        <v>34.174807000000001</v>
      </c>
      <c r="G758" s="165">
        <v>34.136869999999995</v>
      </c>
      <c r="H758" s="165">
        <v>33.510587999999998</v>
      </c>
      <c r="I758" s="165">
        <v>32.845082999999995</v>
      </c>
      <c r="J758" s="165">
        <v>33.297111999999998</v>
      </c>
      <c r="K758" s="165">
        <v>33.688698999999993</v>
      </c>
      <c r="L758" s="165">
        <v>33.315115999999996</v>
      </c>
      <c r="M758" s="165">
        <v>33.539522999999996</v>
      </c>
      <c r="N758" s="165">
        <v>33.472650999999999</v>
      </c>
      <c r="O758" s="165">
        <v>31.867079999999998</v>
      </c>
      <c r="P758" s="165">
        <v>32.346114999999998</v>
      </c>
      <c r="Q758" s="165">
        <v>34.478946000000001</v>
      </c>
      <c r="R758" s="165">
        <v>35.156025</v>
      </c>
      <c r="S758" s="165">
        <v>34.812019999999997</v>
      </c>
      <c r="T758" s="165">
        <v>33.906676000000004</v>
      </c>
      <c r="U758" s="165">
        <v>33.654619999999994</v>
      </c>
      <c r="V758" s="165">
        <v>33.369128000000003</v>
      </c>
      <c r="W758" s="165">
        <v>33.27525</v>
      </c>
      <c r="X758" s="165">
        <v>30.801628999999995</v>
      </c>
      <c r="Y758" s="166">
        <v>31.827213999999998</v>
      </c>
    </row>
    <row r="759" spans="1:25" s="146" customFormat="1" ht="15" thickBot="1" x14ac:dyDescent="0.25">
      <c r="A759" s="289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</row>
    <row r="760" spans="1:25" s="146" customFormat="1" ht="15" thickBot="1" x14ac:dyDescent="0.25">
      <c r="A760" s="290">
        <v>30</v>
      </c>
      <c r="B760" s="172">
        <v>774.08705437414824</v>
      </c>
      <c r="C760" s="173">
        <v>741.47690237414827</v>
      </c>
      <c r="D760" s="173">
        <v>743.17978237414832</v>
      </c>
      <c r="E760" s="174">
        <v>750.21480537414834</v>
      </c>
      <c r="F760" s="174">
        <v>773.29947237414831</v>
      </c>
      <c r="G760" s="174">
        <v>775.69414737414832</v>
      </c>
      <c r="H760" s="174">
        <v>816.09497537414836</v>
      </c>
      <c r="I760" s="174">
        <v>801.98235737414836</v>
      </c>
      <c r="J760" s="174">
        <v>815.29675037414836</v>
      </c>
      <c r="K760" s="175">
        <v>817.74464037414828</v>
      </c>
      <c r="L760" s="174">
        <v>819.5433073741483</v>
      </c>
      <c r="M760" s="176">
        <v>784.15533237414832</v>
      </c>
      <c r="N760" s="175">
        <v>768.32919137414831</v>
      </c>
      <c r="O760" s="174">
        <v>784.15533237414832</v>
      </c>
      <c r="P760" s="176">
        <v>796.20320837414829</v>
      </c>
      <c r="Q760" s="177">
        <v>830.5481693741483</v>
      </c>
      <c r="R760" s="174">
        <v>844.69271637414829</v>
      </c>
      <c r="S760" s="177">
        <v>820.99075537414831</v>
      </c>
      <c r="T760" s="174">
        <v>790.86042237414824</v>
      </c>
      <c r="U760" s="173">
        <v>778.58904337414833</v>
      </c>
      <c r="V760" s="173">
        <v>774.55534637414837</v>
      </c>
      <c r="W760" s="173">
        <v>782.25023537414825</v>
      </c>
      <c r="X760" s="173">
        <v>779.73848737414835</v>
      </c>
      <c r="Y760" s="178">
        <v>772.67153537414822</v>
      </c>
    </row>
    <row r="761" spans="1:25" s="146" customFormat="1" x14ac:dyDescent="0.2">
      <c r="A761" s="299" t="s">
        <v>7</v>
      </c>
      <c r="B761" s="179">
        <v>723.89</v>
      </c>
      <c r="C761" s="179">
        <v>693.25</v>
      </c>
      <c r="D761" s="179">
        <v>694.85</v>
      </c>
      <c r="E761" s="179">
        <v>701.46</v>
      </c>
      <c r="F761" s="179">
        <v>723.15</v>
      </c>
      <c r="G761" s="179">
        <v>725.4</v>
      </c>
      <c r="H761" s="179">
        <v>763.36</v>
      </c>
      <c r="I761" s="179">
        <v>750.1</v>
      </c>
      <c r="J761" s="179">
        <v>762.61</v>
      </c>
      <c r="K761" s="179">
        <v>764.91</v>
      </c>
      <c r="L761" s="179">
        <v>766.6</v>
      </c>
      <c r="M761" s="179">
        <v>733.35</v>
      </c>
      <c r="N761" s="179">
        <v>718.48</v>
      </c>
      <c r="O761" s="179">
        <v>733.35</v>
      </c>
      <c r="P761" s="179">
        <v>744.67</v>
      </c>
      <c r="Q761" s="179">
        <v>776.94</v>
      </c>
      <c r="R761" s="179">
        <v>790.23</v>
      </c>
      <c r="S761" s="179">
        <v>767.96</v>
      </c>
      <c r="T761" s="179">
        <v>739.65</v>
      </c>
      <c r="U761" s="179">
        <v>728.12</v>
      </c>
      <c r="V761" s="179">
        <v>724.33</v>
      </c>
      <c r="W761" s="179">
        <v>731.56</v>
      </c>
      <c r="X761" s="179">
        <v>729.2</v>
      </c>
      <c r="Y761" s="179">
        <v>722.56</v>
      </c>
    </row>
    <row r="762" spans="1:25" s="146" customFormat="1" x14ac:dyDescent="0.2">
      <c r="A762" s="283" t="s">
        <v>9</v>
      </c>
      <c r="B762" s="164">
        <v>46.546126999999998</v>
      </c>
      <c r="C762" s="165">
        <v>44.575975</v>
      </c>
      <c r="D762" s="165">
        <v>44.678854999999999</v>
      </c>
      <c r="E762" s="165">
        <v>45.103878000000002</v>
      </c>
      <c r="F762" s="165">
        <v>46.498544999999993</v>
      </c>
      <c r="G762" s="165">
        <v>46.643219999999992</v>
      </c>
      <c r="H762" s="165">
        <v>49.084047999999996</v>
      </c>
      <c r="I762" s="165">
        <v>48.231429999999996</v>
      </c>
      <c r="J762" s="165">
        <v>49.035823000000001</v>
      </c>
      <c r="K762" s="165">
        <v>49.183712999999997</v>
      </c>
      <c r="L762" s="165">
        <v>49.292380000000001</v>
      </c>
      <c r="M762" s="165">
        <v>47.154404999999997</v>
      </c>
      <c r="N762" s="165">
        <v>46.198264000000002</v>
      </c>
      <c r="O762" s="165">
        <v>47.154404999999997</v>
      </c>
      <c r="P762" s="165">
        <v>47.882280999999992</v>
      </c>
      <c r="Q762" s="165">
        <v>49.957242000000001</v>
      </c>
      <c r="R762" s="165">
        <v>50.811788999999997</v>
      </c>
      <c r="S762" s="165">
        <v>49.379827999999996</v>
      </c>
      <c r="T762" s="165">
        <v>47.559494999999998</v>
      </c>
      <c r="U762" s="165">
        <v>46.818115999999996</v>
      </c>
      <c r="V762" s="165">
        <v>46.574418999999999</v>
      </c>
      <c r="W762" s="165">
        <v>47.039307999999991</v>
      </c>
      <c r="X762" s="165">
        <v>46.887560000000001</v>
      </c>
      <c r="Y762" s="166">
        <v>46.460607999999993</v>
      </c>
    </row>
    <row r="763" spans="1:25" s="146" customFormat="1" ht="15" thickBot="1" x14ac:dyDescent="0.25">
      <c r="A763" s="284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</row>
    <row r="764" spans="1:25" s="146" customFormat="1" ht="15" thickBot="1" x14ac:dyDescent="0.25">
      <c r="A764" s="285">
        <v>31</v>
      </c>
      <c r="B764" s="172">
        <v>680.29029537414829</v>
      </c>
      <c r="C764" s="173">
        <v>645.15775237414834</v>
      </c>
      <c r="D764" s="208">
        <v>653.29964737414832</v>
      </c>
      <c r="E764" s="174">
        <v>659.7280193741484</v>
      </c>
      <c r="F764" s="174">
        <v>682.87654437414835</v>
      </c>
      <c r="G764" s="174">
        <v>672.52090537414836</v>
      </c>
      <c r="H764" s="174">
        <v>714.74168637414823</v>
      </c>
      <c r="I764" s="174">
        <v>711.58071537414821</v>
      </c>
      <c r="J764" s="174">
        <v>706.11021337414832</v>
      </c>
      <c r="K764" s="175">
        <v>717.66851137414824</v>
      </c>
      <c r="L764" s="174">
        <v>715.0184043741483</v>
      </c>
      <c r="M764" s="176">
        <v>681.24816537414824</v>
      </c>
      <c r="N764" s="175">
        <v>666.20960637414828</v>
      </c>
      <c r="O764" s="174">
        <v>685.71822537414835</v>
      </c>
      <c r="P764" s="176">
        <v>693.60468837414828</v>
      </c>
      <c r="Q764" s="177">
        <v>735.12303137414824</v>
      </c>
      <c r="R764" s="174">
        <v>770.84093937414832</v>
      </c>
      <c r="S764" s="177">
        <v>768.73362537414835</v>
      </c>
      <c r="T764" s="174">
        <v>672.31868837414822</v>
      </c>
      <c r="U764" s="173">
        <v>657.38655937414831</v>
      </c>
      <c r="V764" s="173">
        <v>668.39142137414831</v>
      </c>
      <c r="W764" s="173">
        <v>672.39318937414828</v>
      </c>
      <c r="X764" s="173">
        <v>671.20117337414831</v>
      </c>
      <c r="Y764" s="235">
        <v>668.93421437414827</v>
      </c>
    </row>
    <row r="765" spans="1:25" s="146" customFormat="1" x14ac:dyDescent="0.2">
      <c r="A765" s="286" t="s">
        <v>7</v>
      </c>
      <c r="B765" s="179">
        <v>635.76</v>
      </c>
      <c r="C765" s="179">
        <v>602.75</v>
      </c>
      <c r="D765" s="179">
        <v>610.4</v>
      </c>
      <c r="E765" s="179">
        <v>616.44000000000005</v>
      </c>
      <c r="F765" s="179">
        <v>638.19000000000005</v>
      </c>
      <c r="G765" s="179">
        <v>628.46</v>
      </c>
      <c r="H765" s="179">
        <v>668.13</v>
      </c>
      <c r="I765" s="179">
        <v>665.16</v>
      </c>
      <c r="J765" s="179">
        <v>660.02</v>
      </c>
      <c r="K765" s="179">
        <v>670.88</v>
      </c>
      <c r="L765" s="179">
        <v>668.39</v>
      </c>
      <c r="M765" s="179">
        <v>636.66</v>
      </c>
      <c r="N765" s="179">
        <v>622.53</v>
      </c>
      <c r="O765" s="179">
        <v>640.86</v>
      </c>
      <c r="P765" s="179">
        <v>648.27</v>
      </c>
      <c r="Q765" s="179">
        <v>687.28</v>
      </c>
      <c r="R765" s="179">
        <v>720.84</v>
      </c>
      <c r="S765" s="179">
        <v>718.86</v>
      </c>
      <c r="T765" s="179">
        <v>628.27</v>
      </c>
      <c r="U765" s="179">
        <v>614.24</v>
      </c>
      <c r="V765" s="179">
        <v>624.58000000000004</v>
      </c>
      <c r="W765" s="179">
        <v>628.34</v>
      </c>
      <c r="X765" s="179">
        <v>627.22</v>
      </c>
      <c r="Y765" s="179">
        <v>625.09</v>
      </c>
    </row>
    <row r="766" spans="1:25" s="146" customFormat="1" x14ac:dyDescent="0.2">
      <c r="A766" s="287" t="s">
        <v>9</v>
      </c>
      <c r="B766" s="164">
        <v>40.879367999999999</v>
      </c>
      <c r="C766" s="165">
        <v>38.756824999999999</v>
      </c>
      <c r="D766" s="165">
        <v>39.248719999999999</v>
      </c>
      <c r="E766" s="165">
        <v>39.637092000000003</v>
      </c>
      <c r="F766" s="165">
        <v>41.035617000000002</v>
      </c>
      <c r="G766" s="165">
        <v>40.409978000000002</v>
      </c>
      <c r="H766" s="165">
        <v>42.960758999999996</v>
      </c>
      <c r="I766" s="165">
        <v>42.769787999999998</v>
      </c>
      <c r="J766" s="165">
        <v>42.439285999999996</v>
      </c>
      <c r="K766" s="165">
        <v>43.137583999999997</v>
      </c>
      <c r="L766" s="165">
        <v>42.977476999999993</v>
      </c>
      <c r="M766" s="165">
        <v>40.937237999999994</v>
      </c>
      <c r="N766" s="165">
        <v>40.028678999999997</v>
      </c>
      <c r="O766" s="165">
        <v>41.207298000000002</v>
      </c>
      <c r="P766" s="165">
        <v>41.683760999999997</v>
      </c>
      <c r="Q766" s="165">
        <v>44.192103999999993</v>
      </c>
      <c r="R766" s="165">
        <v>46.350012</v>
      </c>
      <c r="S766" s="165">
        <v>46.222698000000001</v>
      </c>
      <c r="T766" s="165">
        <v>40.397760999999996</v>
      </c>
      <c r="U766" s="165">
        <v>39.495632000000001</v>
      </c>
      <c r="V766" s="165">
        <v>40.160494</v>
      </c>
      <c r="W766" s="165">
        <v>40.402262</v>
      </c>
      <c r="X766" s="165">
        <v>40.330246000000002</v>
      </c>
      <c r="Y766" s="166">
        <v>40.193286999999998</v>
      </c>
    </row>
    <row r="767" spans="1:25" s="146" customFormat="1" ht="15" thickBot="1" x14ac:dyDescent="0.25">
      <c r="A767" s="289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</row>
    <row r="768" spans="1:25" x14ac:dyDescent="0.2">
      <c r="A768" s="293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</row>
    <row r="769" spans="1:25" ht="15" thickBot="1" x14ac:dyDescent="0.25">
      <c r="A769" s="21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</row>
    <row r="770" spans="1:25" s="146" customFormat="1" ht="15" thickBot="1" x14ac:dyDescent="0.25">
      <c r="A770" s="142" t="s">
        <v>43</v>
      </c>
      <c r="B770" s="190" t="s">
        <v>77</v>
      </c>
      <c r="C770" s="191"/>
      <c r="D770" s="191"/>
      <c r="E770" s="191"/>
      <c r="F770" s="191"/>
      <c r="G770" s="191"/>
      <c r="H770" s="191"/>
      <c r="I770" s="191"/>
      <c r="J770" s="191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2"/>
    </row>
    <row r="771" spans="1:25" s="146" customFormat="1" ht="26.25" thickBot="1" x14ac:dyDescent="0.25">
      <c r="A771" s="147"/>
      <c r="B771" s="194" t="s">
        <v>42</v>
      </c>
      <c r="C771" s="195" t="s">
        <v>41</v>
      </c>
      <c r="D771" s="196" t="s">
        <v>40</v>
      </c>
      <c r="E771" s="195" t="s">
        <v>39</v>
      </c>
      <c r="F771" s="195" t="s">
        <v>38</v>
      </c>
      <c r="G771" s="195" t="s">
        <v>37</v>
      </c>
      <c r="H771" s="195" t="s">
        <v>36</v>
      </c>
      <c r="I771" s="195" t="s">
        <v>35</v>
      </c>
      <c r="J771" s="195" t="s">
        <v>34</v>
      </c>
      <c r="K771" s="197" t="s">
        <v>33</v>
      </c>
      <c r="L771" s="195" t="s">
        <v>32</v>
      </c>
      <c r="M771" s="198" t="s">
        <v>31</v>
      </c>
      <c r="N771" s="197" t="s">
        <v>30</v>
      </c>
      <c r="O771" s="195" t="s">
        <v>29</v>
      </c>
      <c r="P771" s="198" t="s">
        <v>28</v>
      </c>
      <c r="Q771" s="196" t="s">
        <v>27</v>
      </c>
      <c r="R771" s="195" t="s">
        <v>26</v>
      </c>
      <c r="S771" s="196" t="s">
        <v>25</v>
      </c>
      <c r="T771" s="195" t="s">
        <v>24</v>
      </c>
      <c r="U771" s="196" t="s">
        <v>23</v>
      </c>
      <c r="V771" s="195" t="s">
        <v>22</v>
      </c>
      <c r="W771" s="196" t="s">
        <v>21</v>
      </c>
      <c r="X771" s="195" t="s">
        <v>20</v>
      </c>
      <c r="Y771" s="199" t="s">
        <v>19</v>
      </c>
    </row>
    <row r="772" spans="1:25" s="146" customFormat="1" ht="15" thickBot="1" x14ac:dyDescent="0.25">
      <c r="A772" s="294">
        <v>1</v>
      </c>
      <c r="B772" s="179">
        <v>42.79</v>
      </c>
      <c r="C772" s="179">
        <v>0</v>
      </c>
      <c r="D772" s="179">
        <v>89.18</v>
      </c>
      <c r="E772" s="179">
        <v>119.34</v>
      </c>
      <c r="F772" s="179">
        <v>64.760000000000005</v>
      </c>
      <c r="G772" s="179">
        <v>91.61</v>
      </c>
      <c r="H772" s="179">
        <v>69.28</v>
      </c>
      <c r="I772" s="179">
        <v>83.2</v>
      </c>
      <c r="J772" s="179">
        <v>32.83</v>
      </c>
      <c r="K772" s="179">
        <v>14.86</v>
      </c>
      <c r="L772" s="179">
        <v>41.86</v>
      </c>
      <c r="M772" s="179">
        <v>33.200000000000003</v>
      </c>
      <c r="N772" s="179">
        <v>29.39</v>
      </c>
      <c r="O772" s="179">
        <v>30.26</v>
      </c>
      <c r="P772" s="179">
        <v>33.33</v>
      </c>
      <c r="Q772" s="179">
        <v>0</v>
      </c>
      <c r="R772" s="179">
        <v>41.48</v>
      </c>
      <c r="S772" s="179">
        <v>104.1</v>
      </c>
      <c r="T772" s="179">
        <v>0.01</v>
      </c>
      <c r="U772" s="179">
        <v>139.43</v>
      </c>
      <c r="V772" s="179">
        <v>158.18</v>
      </c>
      <c r="W772" s="179">
        <v>145.5</v>
      </c>
      <c r="X772" s="179">
        <v>101.7</v>
      </c>
      <c r="Y772" s="179">
        <v>50.26</v>
      </c>
    </row>
    <row r="773" spans="1:25" s="146" customFormat="1" ht="15" thickBot="1" x14ac:dyDescent="0.25">
      <c r="A773" s="285">
        <v>2</v>
      </c>
      <c r="B773" s="179">
        <v>0</v>
      </c>
      <c r="C773" s="179">
        <v>0</v>
      </c>
      <c r="D773" s="179">
        <v>0.01</v>
      </c>
      <c r="E773" s="179">
        <v>0</v>
      </c>
      <c r="F773" s="179">
        <v>0</v>
      </c>
      <c r="G773" s="179">
        <v>0</v>
      </c>
      <c r="H773" s="179">
        <v>0</v>
      </c>
      <c r="I773" s="179">
        <v>0</v>
      </c>
      <c r="J773" s="179">
        <v>0</v>
      </c>
      <c r="K773" s="179">
        <v>0</v>
      </c>
      <c r="L773" s="179">
        <v>0</v>
      </c>
      <c r="M773" s="179">
        <v>0</v>
      </c>
      <c r="N773" s="179">
        <v>0</v>
      </c>
      <c r="O773" s="179">
        <v>0</v>
      </c>
      <c r="P773" s="179">
        <v>0</v>
      </c>
      <c r="Q773" s="179">
        <v>0</v>
      </c>
      <c r="R773" s="179">
        <v>0</v>
      </c>
      <c r="S773" s="179">
        <v>0</v>
      </c>
      <c r="T773" s="179">
        <v>0</v>
      </c>
      <c r="U773" s="179">
        <v>0</v>
      </c>
      <c r="V773" s="179">
        <v>0</v>
      </c>
      <c r="W773" s="179">
        <v>0</v>
      </c>
      <c r="X773" s="179">
        <v>0</v>
      </c>
      <c r="Y773" s="179">
        <v>0</v>
      </c>
    </row>
    <row r="774" spans="1:25" s="146" customFormat="1" ht="15" thickBot="1" x14ac:dyDescent="0.25">
      <c r="A774" s="280">
        <v>3</v>
      </c>
      <c r="B774" s="179">
        <v>0</v>
      </c>
      <c r="C774" s="179">
        <v>0</v>
      </c>
      <c r="D774" s="179">
        <v>0</v>
      </c>
      <c r="E774" s="179">
        <v>0</v>
      </c>
      <c r="F774" s="179">
        <v>0</v>
      </c>
      <c r="G774" s="179">
        <v>0.01</v>
      </c>
      <c r="H774" s="179">
        <v>0</v>
      </c>
      <c r="I774" s="179">
        <v>0.01</v>
      </c>
      <c r="J774" s="179">
        <v>0.01</v>
      </c>
      <c r="K774" s="179">
        <v>0</v>
      </c>
      <c r="L774" s="179">
        <v>0</v>
      </c>
      <c r="M774" s="179">
        <v>0</v>
      </c>
      <c r="N774" s="179">
        <v>0.01</v>
      </c>
      <c r="O774" s="179">
        <v>0</v>
      </c>
      <c r="P774" s="179">
        <v>0</v>
      </c>
      <c r="Q774" s="179">
        <v>0</v>
      </c>
      <c r="R774" s="179">
        <v>0</v>
      </c>
      <c r="S774" s="179">
        <v>0</v>
      </c>
      <c r="T774" s="179">
        <v>0</v>
      </c>
      <c r="U774" s="179">
        <v>0</v>
      </c>
      <c r="V774" s="179">
        <v>0.01</v>
      </c>
      <c r="W774" s="179">
        <v>0</v>
      </c>
      <c r="X774" s="179">
        <v>0</v>
      </c>
      <c r="Y774" s="179">
        <v>0</v>
      </c>
    </row>
    <row r="775" spans="1:25" s="146" customFormat="1" ht="15" thickBot="1" x14ac:dyDescent="0.25">
      <c r="A775" s="285">
        <v>4</v>
      </c>
      <c r="B775" s="179">
        <v>0</v>
      </c>
      <c r="C775" s="179">
        <v>0</v>
      </c>
      <c r="D775" s="179">
        <v>0</v>
      </c>
      <c r="E775" s="179">
        <v>0</v>
      </c>
      <c r="F775" s="179">
        <v>0</v>
      </c>
      <c r="G775" s="179">
        <v>0</v>
      </c>
      <c r="H775" s="179">
        <v>0</v>
      </c>
      <c r="I775" s="179">
        <v>0.01</v>
      </c>
      <c r="J775" s="179">
        <v>0</v>
      </c>
      <c r="K775" s="179">
        <v>0</v>
      </c>
      <c r="L775" s="179">
        <v>0.01</v>
      </c>
      <c r="M775" s="179">
        <v>0</v>
      </c>
      <c r="N775" s="179">
        <v>0</v>
      </c>
      <c r="O775" s="179">
        <v>0.01</v>
      </c>
      <c r="P775" s="179">
        <v>0</v>
      </c>
      <c r="Q775" s="179">
        <v>0</v>
      </c>
      <c r="R775" s="179">
        <v>0.01</v>
      </c>
      <c r="S775" s="179">
        <v>0</v>
      </c>
      <c r="T775" s="179">
        <v>0</v>
      </c>
      <c r="U775" s="179">
        <v>0.01</v>
      </c>
      <c r="V775" s="179">
        <v>0</v>
      </c>
      <c r="W775" s="179">
        <v>0</v>
      </c>
      <c r="X775" s="179">
        <v>0.01</v>
      </c>
      <c r="Y775" s="179">
        <v>0</v>
      </c>
    </row>
    <row r="776" spans="1:25" s="146" customFormat="1" ht="15" thickBot="1" x14ac:dyDescent="0.25">
      <c r="A776" s="280">
        <v>5</v>
      </c>
      <c r="B776" s="179">
        <v>0</v>
      </c>
      <c r="C776" s="179">
        <v>0</v>
      </c>
      <c r="D776" s="179">
        <v>0</v>
      </c>
      <c r="E776" s="179">
        <v>0</v>
      </c>
      <c r="F776" s="179">
        <v>0</v>
      </c>
      <c r="G776" s="179">
        <v>4.13</v>
      </c>
      <c r="H776" s="179">
        <v>0.01</v>
      </c>
      <c r="I776" s="179">
        <v>5.93</v>
      </c>
      <c r="J776" s="179">
        <v>0</v>
      </c>
      <c r="K776" s="179">
        <v>1.57</v>
      </c>
      <c r="L776" s="179">
        <v>0.01</v>
      </c>
      <c r="M776" s="179">
        <v>0</v>
      </c>
      <c r="N776" s="179">
        <v>0</v>
      </c>
      <c r="O776" s="179">
        <v>0</v>
      </c>
      <c r="P776" s="179">
        <v>0</v>
      </c>
      <c r="Q776" s="179">
        <v>0.01</v>
      </c>
      <c r="R776" s="179">
        <v>0</v>
      </c>
      <c r="S776" s="179">
        <v>0.01</v>
      </c>
      <c r="T776" s="179">
        <v>0</v>
      </c>
      <c r="U776" s="179">
        <v>0</v>
      </c>
      <c r="V776" s="179">
        <v>0</v>
      </c>
      <c r="W776" s="179">
        <v>0</v>
      </c>
      <c r="X776" s="179">
        <v>0</v>
      </c>
      <c r="Y776" s="179">
        <v>0</v>
      </c>
    </row>
    <row r="777" spans="1:25" s="146" customFormat="1" ht="15" thickBot="1" x14ac:dyDescent="0.25">
      <c r="A777" s="285">
        <v>6</v>
      </c>
      <c r="B777" s="179">
        <v>0</v>
      </c>
      <c r="C777" s="179">
        <v>0</v>
      </c>
      <c r="D777" s="179">
        <v>0</v>
      </c>
      <c r="E777" s="179">
        <v>0.01</v>
      </c>
      <c r="F777" s="179">
        <v>0</v>
      </c>
      <c r="G777" s="179">
        <v>0</v>
      </c>
      <c r="H777" s="179">
        <v>0</v>
      </c>
      <c r="I777" s="179">
        <v>0</v>
      </c>
      <c r="J777" s="179">
        <v>0</v>
      </c>
      <c r="K777" s="179">
        <v>0</v>
      </c>
      <c r="L777" s="179">
        <v>0</v>
      </c>
      <c r="M777" s="179">
        <v>0</v>
      </c>
      <c r="N777" s="179">
        <v>0.01</v>
      </c>
      <c r="O777" s="179">
        <v>0</v>
      </c>
      <c r="P777" s="179">
        <v>0.01</v>
      </c>
      <c r="Q777" s="179">
        <v>0.01</v>
      </c>
      <c r="R777" s="179">
        <v>0</v>
      </c>
      <c r="S777" s="179">
        <v>0</v>
      </c>
      <c r="T777" s="179">
        <v>0</v>
      </c>
      <c r="U777" s="179">
        <v>0</v>
      </c>
      <c r="V777" s="179">
        <v>0</v>
      </c>
      <c r="W777" s="179">
        <v>11.58</v>
      </c>
      <c r="X777" s="179">
        <v>0</v>
      </c>
      <c r="Y777" s="179">
        <v>0</v>
      </c>
    </row>
    <row r="778" spans="1:25" s="146" customFormat="1" ht="15" thickBot="1" x14ac:dyDescent="0.25">
      <c r="A778" s="280">
        <v>7</v>
      </c>
      <c r="B778" s="179">
        <v>0</v>
      </c>
      <c r="C778" s="179">
        <v>0.01</v>
      </c>
      <c r="D778" s="179">
        <v>0</v>
      </c>
      <c r="E778" s="179">
        <v>0</v>
      </c>
      <c r="F778" s="179">
        <v>0</v>
      </c>
      <c r="G778" s="179">
        <v>0.01</v>
      </c>
      <c r="H778" s="179">
        <v>0.01</v>
      </c>
      <c r="I778" s="179">
        <v>0.01</v>
      </c>
      <c r="J778" s="179">
        <v>0</v>
      </c>
      <c r="K778" s="179">
        <v>0.01</v>
      </c>
      <c r="L778" s="179">
        <v>0</v>
      </c>
      <c r="M778" s="179">
        <v>0</v>
      </c>
      <c r="N778" s="179">
        <v>0.01</v>
      </c>
      <c r="O778" s="179">
        <v>0</v>
      </c>
      <c r="P778" s="179">
        <v>0.01</v>
      </c>
      <c r="Q778" s="179">
        <v>0</v>
      </c>
      <c r="R778" s="179">
        <v>0</v>
      </c>
      <c r="S778" s="179">
        <v>0</v>
      </c>
      <c r="T778" s="179">
        <v>0.01</v>
      </c>
      <c r="U778" s="179">
        <v>0.01</v>
      </c>
      <c r="V778" s="179">
        <v>0</v>
      </c>
      <c r="W778" s="179">
        <v>0</v>
      </c>
      <c r="X778" s="179">
        <v>0</v>
      </c>
      <c r="Y778" s="179">
        <v>0</v>
      </c>
    </row>
    <row r="779" spans="1:25" s="146" customFormat="1" ht="15" thickBot="1" x14ac:dyDescent="0.25">
      <c r="A779" s="285">
        <v>8</v>
      </c>
      <c r="B779" s="179">
        <v>0</v>
      </c>
      <c r="C779" s="179">
        <v>0</v>
      </c>
      <c r="D779" s="179">
        <v>0.01</v>
      </c>
      <c r="E779" s="179">
        <v>0</v>
      </c>
      <c r="F779" s="179">
        <v>0.01</v>
      </c>
      <c r="G779" s="179">
        <v>0.01</v>
      </c>
      <c r="H779" s="179">
        <v>0.01</v>
      </c>
      <c r="I779" s="179">
        <v>0.01</v>
      </c>
      <c r="J779" s="179">
        <v>0</v>
      </c>
      <c r="K779" s="179">
        <v>0</v>
      </c>
      <c r="L779" s="179">
        <v>0.01</v>
      </c>
      <c r="M779" s="179">
        <v>0</v>
      </c>
      <c r="N779" s="179">
        <v>0.01</v>
      </c>
      <c r="O779" s="179">
        <v>0</v>
      </c>
      <c r="P779" s="179">
        <v>0.01</v>
      </c>
      <c r="Q779" s="179">
        <v>0</v>
      </c>
      <c r="R779" s="179">
        <v>0</v>
      </c>
      <c r="S779" s="179">
        <v>0</v>
      </c>
      <c r="T779" s="179">
        <v>0</v>
      </c>
      <c r="U779" s="179">
        <v>0</v>
      </c>
      <c r="V779" s="179">
        <v>0</v>
      </c>
      <c r="W779" s="179">
        <v>0</v>
      </c>
      <c r="X779" s="179">
        <v>0</v>
      </c>
      <c r="Y779" s="179">
        <v>0</v>
      </c>
    </row>
    <row r="780" spans="1:25" s="146" customFormat="1" ht="15" thickBot="1" x14ac:dyDescent="0.25">
      <c r="A780" s="280">
        <v>9</v>
      </c>
      <c r="B780" s="179">
        <v>0</v>
      </c>
      <c r="C780" s="179">
        <v>0</v>
      </c>
      <c r="D780" s="179">
        <v>0</v>
      </c>
      <c r="E780" s="179">
        <v>0</v>
      </c>
      <c r="F780" s="179">
        <v>0</v>
      </c>
      <c r="G780" s="179">
        <v>0</v>
      </c>
      <c r="H780" s="179">
        <v>0</v>
      </c>
      <c r="I780" s="179">
        <v>0</v>
      </c>
      <c r="J780" s="179">
        <v>0</v>
      </c>
      <c r="K780" s="179">
        <v>0</v>
      </c>
      <c r="L780" s="179">
        <v>0</v>
      </c>
      <c r="M780" s="179">
        <v>0</v>
      </c>
      <c r="N780" s="179">
        <v>0</v>
      </c>
      <c r="O780" s="179">
        <v>0</v>
      </c>
      <c r="P780" s="179">
        <v>0</v>
      </c>
      <c r="Q780" s="179">
        <v>0</v>
      </c>
      <c r="R780" s="179">
        <v>0.01</v>
      </c>
      <c r="S780" s="179">
        <v>0.01</v>
      </c>
      <c r="T780" s="179">
        <v>0</v>
      </c>
      <c r="U780" s="179">
        <v>0</v>
      </c>
      <c r="V780" s="179">
        <v>0.01</v>
      </c>
      <c r="W780" s="179">
        <v>0</v>
      </c>
      <c r="X780" s="179">
        <v>0</v>
      </c>
      <c r="Y780" s="179">
        <v>0</v>
      </c>
    </row>
    <row r="781" spans="1:25" s="146" customFormat="1" ht="15" thickBot="1" x14ac:dyDescent="0.25">
      <c r="A781" s="285">
        <v>10</v>
      </c>
      <c r="B781" s="179">
        <v>0.01</v>
      </c>
      <c r="C781" s="179">
        <v>0.01</v>
      </c>
      <c r="D781" s="179">
        <v>0</v>
      </c>
      <c r="E781" s="179">
        <v>0</v>
      </c>
      <c r="F781" s="179">
        <v>0</v>
      </c>
      <c r="G781" s="179">
        <v>0</v>
      </c>
      <c r="H781" s="179">
        <v>0</v>
      </c>
      <c r="I781" s="179">
        <v>0</v>
      </c>
      <c r="J781" s="179">
        <v>0</v>
      </c>
      <c r="K781" s="179">
        <v>0</v>
      </c>
      <c r="L781" s="179">
        <v>0</v>
      </c>
      <c r="M781" s="179">
        <v>0</v>
      </c>
      <c r="N781" s="179">
        <v>0</v>
      </c>
      <c r="O781" s="179">
        <v>0</v>
      </c>
      <c r="P781" s="179">
        <v>0</v>
      </c>
      <c r="Q781" s="179">
        <v>0</v>
      </c>
      <c r="R781" s="179">
        <v>0</v>
      </c>
      <c r="S781" s="179">
        <v>0</v>
      </c>
      <c r="T781" s="179">
        <v>0</v>
      </c>
      <c r="U781" s="179">
        <v>0</v>
      </c>
      <c r="V781" s="179">
        <v>0</v>
      </c>
      <c r="W781" s="179">
        <v>0</v>
      </c>
      <c r="X781" s="179">
        <v>0</v>
      </c>
      <c r="Y781" s="179">
        <v>0</v>
      </c>
    </row>
    <row r="782" spans="1:25" s="146" customFormat="1" ht="15" thickBot="1" x14ac:dyDescent="0.25">
      <c r="A782" s="280">
        <v>11</v>
      </c>
      <c r="B782" s="179">
        <v>0</v>
      </c>
      <c r="C782" s="179">
        <v>0</v>
      </c>
      <c r="D782" s="179">
        <v>0</v>
      </c>
      <c r="E782" s="179">
        <v>0</v>
      </c>
      <c r="F782" s="179">
        <v>0</v>
      </c>
      <c r="G782" s="179">
        <v>0</v>
      </c>
      <c r="H782" s="179">
        <v>0</v>
      </c>
      <c r="I782" s="179">
        <v>0</v>
      </c>
      <c r="J782" s="179">
        <v>0</v>
      </c>
      <c r="K782" s="179">
        <v>0</v>
      </c>
      <c r="L782" s="179">
        <v>0</v>
      </c>
      <c r="M782" s="179">
        <v>0</v>
      </c>
      <c r="N782" s="179">
        <v>0</v>
      </c>
      <c r="O782" s="179">
        <v>0</v>
      </c>
      <c r="P782" s="179">
        <v>0</v>
      </c>
      <c r="Q782" s="179">
        <v>0</v>
      </c>
      <c r="R782" s="179">
        <v>0</v>
      </c>
      <c r="S782" s="179">
        <v>0</v>
      </c>
      <c r="T782" s="179">
        <v>0</v>
      </c>
      <c r="U782" s="179">
        <v>0</v>
      </c>
      <c r="V782" s="179">
        <v>0</v>
      </c>
      <c r="W782" s="179">
        <v>0</v>
      </c>
      <c r="X782" s="179">
        <v>0</v>
      </c>
      <c r="Y782" s="179">
        <v>0</v>
      </c>
    </row>
    <row r="783" spans="1:25" s="146" customFormat="1" ht="15" thickBot="1" x14ac:dyDescent="0.25">
      <c r="A783" s="285">
        <v>12</v>
      </c>
      <c r="B783" s="179">
        <v>0</v>
      </c>
      <c r="C783" s="179">
        <v>0</v>
      </c>
      <c r="D783" s="179">
        <v>0</v>
      </c>
      <c r="E783" s="179">
        <v>0</v>
      </c>
      <c r="F783" s="179">
        <v>0</v>
      </c>
      <c r="G783" s="179">
        <v>0</v>
      </c>
      <c r="H783" s="179">
        <v>0</v>
      </c>
      <c r="I783" s="179">
        <v>0</v>
      </c>
      <c r="J783" s="179">
        <v>0</v>
      </c>
      <c r="K783" s="179">
        <v>0</v>
      </c>
      <c r="L783" s="179">
        <v>0</v>
      </c>
      <c r="M783" s="179">
        <v>0.01</v>
      </c>
      <c r="N783" s="179">
        <v>0</v>
      </c>
      <c r="O783" s="179">
        <v>0.01</v>
      </c>
      <c r="P783" s="179">
        <v>0</v>
      </c>
      <c r="Q783" s="179">
        <v>0</v>
      </c>
      <c r="R783" s="179">
        <v>0</v>
      </c>
      <c r="S783" s="179">
        <v>0</v>
      </c>
      <c r="T783" s="179">
        <v>0</v>
      </c>
      <c r="U783" s="179">
        <v>0</v>
      </c>
      <c r="V783" s="179">
        <v>0.01</v>
      </c>
      <c r="W783" s="179">
        <v>0</v>
      </c>
      <c r="X783" s="179">
        <v>0</v>
      </c>
      <c r="Y783" s="179">
        <v>0</v>
      </c>
    </row>
    <row r="784" spans="1:25" s="146" customFormat="1" ht="15" thickBot="1" x14ac:dyDescent="0.25">
      <c r="A784" s="280">
        <v>13</v>
      </c>
      <c r="B784" s="179">
        <v>0</v>
      </c>
      <c r="C784" s="179">
        <v>0</v>
      </c>
      <c r="D784" s="179">
        <v>0</v>
      </c>
      <c r="E784" s="179">
        <v>0</v>
      </c>
      <c r="F784" s="179">
        <v>40.69</v>
      </c>
      <c r="G784" s="179">
        <v>31.11</v>
      </c>
      <c r="H784" s="179">
        <v>0.37</v>
      </c>
      <c r="I784" s="179">
        <v>0</v>
      </c>
      <c r="J784" s="179">
        <v>0.01</v>
      </c>
      <c r="K784" s="179">
        <v>48.43</v>
      </c>
      <c r="L784" s="179">
        <v>11.36</v>
      </c>
      <c r="M784" s="179">
        <v>0</v>
      </c>
      <c r="N784" s="179">
        <v>0</v>
      </c>
      <c r="O784" s="179">
        <v>0</v>
      </c>
      <c r="P784" s="179">
        <v>0</v>
      </c>
      <c r="Q784" s="179">
        <v>0.01</v>
      </c>
      <c r="R784" s="179">
        <v>0.01</v>
      </c>
      <c r="S784" s="179">
        <v>0</v>
      </c>
      <c r="T784" s="179">
        <v>0</v>
      </c>
      <c r="U784" s="179">
        <v>0</v>
      </c>
      <c r="V784" s="179">
        <v>0</v>
      </c>
      <c r="W784" s="179">
        <v>0</v>
      </c>
      <c r="X784" s="179">
        <v>0</v>
      </c>
      <c r="Y784" s="179">
        <v>0</v>
      </c>
    </row>
    <row r="785" spans="1:25" s="146" customFormat="1" ht="15" thickBot="1" x14ac:dyDescent="0.25">
      <c r="A785" s="295">
        <v>14</v>
      </c>
      <c r="B785" s="179">
        <v>40.54</v>
      </c>
      <c r="C785" s="179">
        <v>0</v>
      </c>
      <c r="D785" s="179">
        <v>0</v>
      </c>
      <c r="E785" s="179">
        <v>0</v>
      </c>
      <c r="F785" s="179">
        <v>0.01</v>
      </c>
      <c r="G785" s="179">
        <v>0</v>
      </c>
      <c r="H785" s="179">
        <v>0</v>
      </c>
      <c r="I785" s="179">
        <v>0</v>
      </c>
      <c r="J785" s="179">
        <v>0</v>
      </c>
      <c r="K785" s="179">
        <v>0</v>
      </c>
      <c r="L785" s="179">
        <v>0.01</v>
      </c>
      <c r="M785" s="179">
        <v>35.31</v>
      </c>
      <c r="N785" s="179">
        <v>0</v>
      </c>
      <c r="O785" s="179">
        <v>28.16</v>
      </c>
      <c r="P785" s="179">
        <v>0.01</v>
      </c>
      <c r="Q785" s="179">
        <v>64.8</v>
      </c>
      <c r="R785" s="179">
        <v>143.94</v>
      </c>
      <c r="S785" s="179">
        <v>160.16999999999999</v>
      </c>
      <c r="T785" s="179">
        <v>193.59</v>
      </c>
      <c r="U785" s="179">
        <v>0</v>
      </c>
      <c r="V785" s="179">
        <v>62.28</v>
      </c>
      <c r="W785" s="179">
        <v>58.11</v>
      </c>
      <c r="X785" s="179">
        <v>177.67</v>
      </c>
      <c r="Y785" s="179">
        <v>177.43</v>
      </c>
    </row>
    <row r="786" spans="1:25" s="146" customFormat="1" ht="15" thickBot="1" x14ac:dyDescent="0.25">
      <c r="A786" s="280">
        <v>15</v>
      </c>
      <c r="B786" s="179">
        <v>469.87</v>
      </c>
      <c r="C786" s="179">
        <v>780.6</v>
      </c>
      <c r="D786" s="179">
        <v>847.21</v>
      </c>
      <c r="E786" s="179">
        <v>821.21</v>
      </c>
      <c r="F786" s="179">
        <v>849.95</v>
      </c>
      <c r="G786" s="179">
        <v>852.6</v>
      </c>
      <c r="H786" s="179">
        <v>741.84</v>
      </c>
      <c r="I786" s="179">
        <v>759.55</v>
      </c>
      <c r="J786" s="179">
        <v>768.15</v>
      </c>
      <c r="K786" s="179">
        <v>788.01</v>
      </c>
      <c r="L786" s="179">
        <v>17.16</v>
      </c>
      <c r="M786" s="179">
        <v>0</v>
      </c>
      <c r="N786" s="179">
        <v>0</v>
      </c>
      <c r="O786" s="179">
        <v>0</v>
      </c>
      <c r="P786" s="179">
        <v>0</v>
      </c>
      <c r="Q786" s="179">
        <v>0</v>
      </c>
      <c r="R786" s="179">
        <v>581.91</v>
      </c>
      <c r="S786" s="179">
        <v>582.38</v>
      </c>
      <c r="T786" s="179">
        <v>733.76</v>
      </c>
      <c r="U786" s="179">
        <v>773.33</v>
      </c>
      <c r="V786" s="179">
        <v>756.46</v>
      </c>
      <c r="W786" s="179">
        <v>755.17</v>
      </c>
      <c r="X786" s="179">
        <v>635.32000000000005</v>
      </c>
      <c r="Y786" s="179">
        <v>548.12</v>
      </c>
    </row>
    <row r="787" spans="1:25" s="146" customFormat="1" ht="15" thickBot="1" x14ac:dyDescent="0.25">
      <c r="A787" s="285">
        <v>16</v>
      </c>
      <c r="B787" s="179">
        <v>0</v>
      </c>
      <c r="C787" s="179">
        <v>0</v>
      </c>
      <c r="D787" s="179">
        <v>0</v>
      </c>
      <c r="E787" s="179">
        <v>0</v>
      </c>
      <c r="F787" s="179">
        <v>0.01</v>
      </c>
      <c r="G787" s="179">
        <v>0</v>
      </c>
      <c r="H787" s="179">
        <v>5.0599999999999996</v>
      </c>
      <c r="I787" s="179">
        <v>0</v>
      </c>
      <c r="J787" s="179">
        <v>0</v>
      </c>
      <c r="K787" s="179">
        <v>0</v>
      </c>
      <c r="L787" s="179">
        <v>0</v>
      </c>
      <c r="M787" s="179">
        <v>0</v>
      </c>
      <c r="N787" s="179">
        <v>0</v>
      </c>
      <c r="O787" s="179">
        <v>0</v>
      </c>
      <c r="P787" s="179">
        <v>31.12</v>
      </c>
      <c r="Q787" s="179">
        <v>0</v>
      </c>
      <c r="R787" s="179">
        <v>0</v>
      </c>
      <c r="S787" s="179">
        <v>10</v>
      </c>
      <c r="T787" s="179">
        <v>0</v>
      </c>
      <c r="U787" s="179">
        <v>0</v>
      </c>
      <c r="V787" s="179">
        <v>0.01</v>
      </c>
      <c r="W787" s="179">
        <v>0</v>
      </c>
      <c r="X787" s="179">
        <v>0</v>
      </c>
      <c r="Y787" s="179">
        <v>0</v>
      </c>
    </row>
    <row r="788" spans="1:25" s="146" customFormat="1" ht="15" thickBot="1" x14ac:dyDescent="0.25">
      <c r="A788" s="280">
        <v>17</v>
      </c>
      <c r="B788" s="179">
        <v>0</v>
      </c>
      <c r="C788" s="179">
        <v>0</v>
      </c>
      <c r="D788" s="179">
        <v>9.31</v>
      </c>
      <c r="E788" s="179">
        <v>76.709999999999994</v>
      </c>
      <c r="F788" s="179">
        <v>201.64</v>
      </c>
      <c r="G788" s="179">
        <v>178.11</v>
      </c>
      <c r="H788" s="179">
        <v>0</v>
      </c>
      <c r="I788" s="179">
        <v>1.82</v>
      </c>
      <c r="J788" s="179">
        <v>0</v>
      </c>
      <c r="K788" s="179">
        <v>0</v>
      </c>
      <c r="L788" s="179">
        <v>0</v>
      </c>
      <c r="M788" s="179">
        <v>0</v>
      </c>
      <c r="N788" s="179">
        <v>0</v>
      </c>
      <c r="O788" s="179">
        <v>0</v>
      </c>
      <c r="P788" s="179">
        <v>0</v>
      </c>
      <c r="Q788" s="179">
        <v>0</v>
      </c>
      <c r="R788" s="179">
        <v>0</v>
      </c>
      <c r="S788" s="179">
        <v>0</v>
      </c>
      <c r="T788" s="179">
        <v>0</v>
      </c>
      <c r="U788" s="179">
        <v>0</v>
      </c>
      <c r="V788" s="179">
        <v>0</v>
      </c>
      <c r="W788" s="179">
        <v>0</v>
      </c>
      <c r="X788" s="179">
        <v>0</v>
      </c>
      <c r="Y788" s="179">
        <v>0</v>
      </c>
    </row>
    <row r="789" spans="1:25" s="146" customFormat="1" ht="15" thickBot="1" x14ac:dyDescent="0.25">
      <c r="A789" s="290">
        <v>18</v>
      </c>
      <c r="B789" s="179">
        <v>0</v>
      </c>
      <c r="C789" s="179">
        <v>0</v>
      </c>
      <c r="D789" s="179">
        <v>0</v>
      </c>
      <c r="E789" s="179">
        <v>0</v>
      </c>
      <c r="F789" s="179">
        <v>0</v>
      </c>
      <c r="G789" s="179">
        <v>0</v>
      </c>
      <c r="H789" s="179">
        <v>0</v>
      </c>
      <c r="I789" s="179">
        <v>0</v>
      </c>
      <c r="J789" s="179">
        <v>0</v>
      </c>
      <c r="K789" s="179">
        <v>0</v>
      </c>
      <c r="L789" s="179">
        <v>0</v>
      </c>
      <c r="M789" s="179">
        <v>0</v>
      </c>
      <c r="N789" s="179">
        <v>0</v>
      </c>
      <c r="O789" s="179">
        <v>0</v>
      </c>
      <c r="P789" s="179">
        <v>0.01</v>
      </c>
      <c r="Q789" s="179">
        <v>0.01</v>
      </c>
      <c r="R789" s="179">
        <v>0</v>
      </c>
      <c r="S789" s="179">
        <v>0</v>
      </c>
      <c r="T789" s="179">
        <v>0.01</v>
      </c>
      <c r="U789" s="179">
        <v>0</v>
      </c>
      <c r="V789" s="179">
        <v>0</v>
      </c>
      <c r="W789" s="179">
        <v>0</v>
      </c>
      <c r="X789" s="179">
        <v>0</v>
      </c>
      <c r="Y789" s="179">
        <v>0</v>
      </c>
    </row>
    <row r="790" spans="1:25" s="146" customFormat="1" ht="15" thickBot="1" x14ac:dyDescent="0.25">
      <c r="A790" s="285">
        <v>19</v>
      </c>
      <c r="B790" s="179">
        <v>0</v>
      </c>
      <c r="C790" s="179">
        <v>0</v>
      </c>
      <c r="D790" s="179">
        <v>0</v>
      </c>
      <c r="E790" s="179">
        <v>0</v>
      </c>
      <c r="F790" s="179">
        <v>0.01</v>
      </c>
      <c r="G790" s="179">
        <v>0</v>
      </c>
      <c r="H790" s="179">
        <v>0</v>
      </c>
      <c r="I790" s="179">
        <v>0.01</v>
      </c>
      <c r="J790" s="179">
        <v>0</v>
      </c>
      <c r="K790" s="179">
        <v>0</v>
      </c>
      <c r="L790" s="179">
        <v>0.01</v>
      </c>
      <c r="M790" s="179">
        <v>0</v>
      </c>
      <c r="N790" s="179">
        <v>0</v>
      </c>
      <c r="O790" s="179">
        <v>0</v>
      </c>
      <c r="P790" s="179">
        <v>0</v>
      </c>
      <c r="Q790" s="179">
        <v>0.01</v>
      </c>
      <c r="R790" s="179">
        <v>0.01</v>
      </c>
      <c r="S790" s="179">
        <v>0</v>
      </c>
      <c r="T790" s="179">
        <v>0</v>
      </c>
      <c r="U790" s="179">
        <v>0.01</v>
      </c>
      <c r="V790" s="179">
        <v>0</v>
      </c>
      <c r="W790" s="179">
        <v>0</v>
      </c>
      <c r="X790" s="179">
        <v>0</v>
      </c>
      <c r="Y790" s="179">
        <v>0</v>
      </c>
    </row>
    <row r="791" spans="1:25" s="146" customFormat="1" ht="15" thickBot="1" x14ac:dyDescent="0.25">
      <c r="A791" s="280">
        <v>20</v>
      </c>
      <c r="B791" s="179">
        <v>0</v>
      </c>
      <c r="C791" s="179">
        <v>0</v>
      </c>
      <c r="D791" s="179">
        <v>0</v>
      </c>
      <c r="E791" s="179">
        <v>14.4</v>
      </c>
      <c r="F791" s="179">
        <v>0</v>
      </c>
      <c r="G791" s="179">
        <v>0</v>
      </c>
      <c r="H791" s="179">
        <v>0</v>
      </c>
      <c r="I791" s="179">
        <v>1.0900000000000001</v>
      </c>
      <c r="J791" s="179">
        <v>0.01</v>
      </c>
      <c r="K791" s="179">
        <v>0</v>
      </c>
      <c r="L791" s="179">
        <v>0</v>
      </c>
      <c r="M791" s="179">
        <v>0</v>
      </c>
      <c r="N791" s="179">
        <v>0</v>
      </c>
      <c r="O791" s="179">
        <v>0.01</v>
      </c>
      <c r="P791" s="179">
        <v>0</v>
      </c>
      <c r="Q791" s="179">
        <v>6.3</v>
      </c>
      <c r="R791" s="179">
        <v>0</v>
      </c>
      <c r="S791" s="179">
        <v>0</v>
      </c>
      <c r="T791" s="179">
        <v>0</v>
      </c>
      <c r="U791" s="179">
        <v>0</v>
      </c>
      <c r="V791" s="179">
        <v>0</v>
      </c>
      <c r="W791" s="179">
        <v>0</v>
      </c>
      <c r="X791" s="179">
        <v>0</v>
      </c>
      <c r="Y791" s="179">
        <v>0</v>
      </c>
    </row>
    <row r="792" spans="1:25" s="146" customFormat="1" ht="15" thickBot="1" x14ac:dyDescent="0.25">
      <c r="A792" s="291">
        <v>21</v>
      </c>
      <c r="B792" s="179">
        <v>0</v>
      </c>
      <c r="C792" s="179">
        <v>0</v>
      </c>
      <c r="D792" s="179">
        <v>0</v>
      </c>
      <c r="E792" s="179">
        <v>0</v>
      </c>
      <c r="F792" s="179">
        <v>0</v>
      </c>
      <c r="G792" s="179">
        <v>0</v>
      </c>
      <c r="H792" s="179">
        <v>0</v>
      </c>
      <c r="I792" s="179">
        <v>0</v>
      </c>
      <c r="J792" s="179">
        <v>0</v>
      </c>
      <c r="K792" s="179">
        <v>0</v>
      </c>
      <c r="L792" s="179">
        <v>0</v>
      </c>
      <c r="M792" s="179">
        <v>0.01</v>
      </c>
      <c r="N792" s="179">
        <v>0</v>
      </c>
      <c r="O792" s="179">
        <v>0.01</v>
      </c>
      <c r="P792" s="179">
        <v>0.01</v>
      </c>
      <c r="Q792" s="179">
        <v>6.65</v>
      </c>
      <c r="R792" s="179">
        <v>41.44</v>
      </c>
      <c r="S792" s="179">
        <v>0</v>
      </c>
      <c r="T792" s="179">
        <v>47.5</v>
      </c>
      <c r="U792" s="179">
        <v>62.55</v>
      </c>
      <c r="V792" s="179">
        <v>18.27</v>
      </c>
      <c r="W792" s="179">
        <v>8.84</v>
      </c>
      <c r="X792" s="179">
        <v>0</v>
      </c>
      <c r="Y792" s="179">
        <v>0</v>
      </c>
    </row>
    <row r="793" spans="1:25" s="146" customFormat="1" ht="15" thickBot="1" x14ac:dyDescent="0.25">
      <c r="A793" s="280">
        <v>22</v>
      </c>
      <c r="B793" s="179">
        <v>10.7</v>
      </c>
      <c r="C793" s="179">
        <v>15.85</v>
      </c>
      <c r="D793" s="179">
        <v>31.23</v>
      </c>
      <c r="E793" s="179">
        <v>32.71</v>
      </c>
      <c r="F793" s="179">
        <v>31.23</v>
      </c>
      <c r="G793" s="179">
        <v>123.43</v>
      </c>
      <c r="H793" s="179">
        <v>15.79</v>
      </c>
      <c r="I793" s="179">
        <v>6.54</v>
      </c>
      <c r="J793" s="179">
        <v>33.72</v>
      </c>
      <c r="K793" s="179">
        <v>38.96</v>
      </c>
      <c r="L793" s="179">
        <v>21.18</v>
      </c>
      <c r="M793" s="179">
        <v>3.67</v>
      </c>
      <c r="N793" s="179">
        <v>0</v>
      </c>
      <c r="O793" s="179">
        <v>0</v>
      </c>
      <c r="P793" s="179">
        <v>6.3</v>
      </c>
      <c r="Q793" s="179">
        <v>0</v>
      </c>
      <c r="R793" s="179">
        <v>21.86</v>
      </c>
      <c r="S793" s="179">
        <v>0</v>
      </c>
      <c r="T793" s="179">
        <v>0</v>
      </c>
      <c r="U793" s="179">
        <v>24.09</v>
      </c>
      <c r="V793" s="179">
        <v>29.86</v>
      </c>
      <c r="W793" s="179">
        <v>24.31</v>
      </c>
      <c r="X793" s="179">
        <v>13.78</v>
      </c>
      <c r="Y793" s="179">
        <v>0</v>
      </c>
    </row>
    <row r="794" spans="1:25" s="146" customFormat="1" ht="15" thickBot="1" x14ac:dyDescent="0.25">
      <c r="A794" s="291">
        <v>23</v>
      </c>
      <c r="B794" s="179">
        <v>0</v>
      </c>
      <c r="C794" s="179">
        <v>0</v>
      </c>
      <c r="D794" s="179">
        <v>0.01</v>
      </c>
      <c r="E794" s="179">
        <v>0</v>
      </c>
      <c r="F794" s="179">
        <v>0</v>
      </c>
      <c r="G794" s="179">
        <v>0</v>
      </c>
      <c r="H794" s="179">
        <v>0</v>
      </c>
      <c r="I794" s="179">
        <v>0</v>
      </c>
      <c r="J794" s="179">
        <v>0</v>
      </c>
      <c r="K794" s="179">
        <v>0</v>
      </c>
      <c r="L794" s="179">
        <v>0</v>
      </c>
      <c r="M794" s="179">
        <v>0</v>
      </c>
      <c r="N794" s="179">
        <v>0</v>
      </c>
      <c r="O794" s="179">
        <v>0</v>
      </c>
      <c r="P794" s="179">
        <v>0</v>
      </c>
      <c r="Q794" s="179">
        <v>0</v>
      </c>
      <c r="R794" s="179">
        <v>0</v>
      </c>
      <c r="S794" s="179">
        <v>0</v>
      </c>
      <c r="T794" s="179">
        <v>0</v>
      </c>
      <c r="U794" s="179">
        <v>0</v>
      </c>
      <c r="V794" s="179">
        <v>0.01</v>
      </c>
      <c r="W794" s="179">
        <v>0.01</v>
      </c>
      <c r="X794" s="179">
        <v>0.01</v>
      </c>
      <c r="Y794" s="179">
        <v>0</v>
      </c>
    </row>
    <row r="795" spans="1:25" s="146" customFormat="1" ht="15" thickBot="1" x14ac:dyDescent="0.25">
      <c r="A795" s="292">
        <v>24</v>
      </c>
      <c r="B795" s="179">
        <v>0</v>
      </c>
      <c r="C795" s="179">
        <v>0</v>
      </c>
      <c r="D795" s="179">
        <v>0.01</v>
      </c>
      <c r="E795" s="179">
        <v>0</v>
      </c>
      <c r="F795" s="179">
        <v>0.01</v>
      </c>
      <c r="G795" s="179">
        <v>0</v>
      </c>
      <c r="H795" s="179">
        <v>0</v>
      </c>
      <c r="I795" s="179">
        <v>0</v>
      </c>
      <c r="J795" s="179">
        <v>0</v>
      </c>
      <c r="K795" s="179">
        <v>0</v>
      </c>
      <c r="L795" s="179">
        <v>0</v>
      </c>
      <c r="M795" s="179">
        <v>0</v>
      </c>
      <c r="N795" s="179">
        <v>0.01</v>
      </c>
      <c r="O795" s="179">
        <v>0</v>
      </c>
      <c r="P795" s="179">
        <v>0</v>
      </c>
      <c r="Q795" s="179">
        <v>0</v>
      </c>
      <c r="R795" s="179">
        <v>0</v>
      </c>
      <c r="S795" s="179">
        <v>16.489999999999998</v>
      </c>
      <c r="T795" s="179">
        <v>0</v>
      </c>
      <c r="U795" s="179">
        <v>0</v>
      </c>
      <c r="V795" s="179">
        <v>0.01</v>
      </c>
      <c r="W795" s="179">
        <v>0</v>
      </c>
      <c r="X795" s="179">
        <v>0</v>
      </c>
      <c r="Y795" s="179">
        <v>0</v>
      </c>
    </row>
    <row r="796" spans="1:25" s="146" customFormat="1" ht="15" thickBot="1" x14ac:dyDescent="0.25">
      <c r="A796" s="280">
        <v>25</v>
      </c>
      <c r="B796" s="179">
        <v>0</v>
      </c>
      <c r="C796" s="179">
        <v>0</v>
      </c>
      <c r="D796" s="179">
        <v>0</v>
      </c>
      <c r="E796" s="179">
        <v>0</v>
      </c>
      <c r="F796" s="179">
        <v>0</v>
      </c>
      <c r="G796" s="179">
        <v>0</v>
      </c>
      <c r="H796" s="179">
        <v>0</v>
      </c>
      <c r="I796" s="179">
        <v>0.01</v>
      </c>
      <c r="J796" s="179">
        <v>0.01</v>
      </c>
      <c r="K796" s="179">
        <v>0</v>
      </c>
      <c r="L796" s="179">
        <v>0</v>
      </c>
      <c r="M796" s="179">
        <v>0</v>
      </c>
      <c r="N796" s="179">
        <v>0</v>
      </c>
      <c r="O796" s="179">
        <v>0.01</v>
      </c>
      <c r="P796" s="179">
        <v>0.01</v>
      </c>
      <c r="Q796" s="179">
        <v>0</v>
      </c>
      <c r="R796" s="179">
        <v>0.01</v>
      </c>
      <c r="S796" s="179">
        <v>0</v>
      </c>
      <c r="T796" s="179">
        <v>0</v>
      </c>
      <c r="U796" s="179">
        <v>0</v>
      </c>
      <c r="V796" s="179">
        <v>0</v>
      </c>
      <c r="W796" s="179">
        <v>0</v>
      </c>
      <c r="X796" s="179">
        <v>0</v>
      </c>
      <c r="Y796" s="179">
        <v>0</v>
      </c>
    </row>
    <row r="797" spans="1:25" s="146" customFormat="1" ht="15" thickBot="1" x14ac:dyDescent="0.25">
      <c r="A797" s="290">
        <v>26</v>
      </c>
      <c r="B797" s="179">
        <v>0</v>
      </c>
      <c r="C797" s="179">
        <v>0</v>
      </c>
      <c r="D797" s="179">
        <v>0</v>
      </c>
      <c r="E797" s="179">
        <v>0</v>
      </c>
      <c r="F797" s="179">
        <v>0</v>
      </c>
      <c r="G797" s="179">
        <v>0</v>
      </c>
      <c r="H797" s="179">
        <v>0</v>
      </c>
      <c r="I797" s="179">
        <v>0</v>
      </c>
      <c r="J797" s="179">
        <v>0</v>
      </c>
      <c r="K797" s="179">
        <v>0</v>
      </c>
      <c r="L797" s="179">
        <v>0</v>
      </c>
      <c r="M797" s="179">
        <v>0</v>
      </c>
      <c r="N797" s="179">
        <v>0</v>
      </c>
      <c r="O797" s="179">
        <v>0</v>
      </c>
      <c r="P797" s="179">
        <v>0</v>
      </c>
      <c r="Q797" s="179">
        <v>0</v>
      </c>
      <c r="R797" s="179">
        <v>0</v>
      </c>
      <c r="S797" s="179">
        <v>0</v>
      </c>
      <c r="T797" s="179">
        <v>0</v>
      </c>
      <c r="U797" s="179">
        <v>0</v>
      </c>
      <c r="V797" s="179">
        <v>0</v>
      </c>
      <c r="W797" s="179">
        <v>0</v>
      </c>
      <c r="X797" s="179">
        <v>0</v>
      </c>
      <c r="Y797" s="179">
        <v>0</v>
      </c>
    </row>
    <row r="798" spans="1:25" s="146" customFormat="1" ht="15" thickBot="1" x14ac:dyDescent="0.25">
      <c r="A798" s="285">
        <v>27</v>
      </c>
      <c r="B798" s="179">
        <v>0</v>
      </c>
      <c r="C798" s="179">
        <v>0</v>
      </c>
      <c r="D798" s="179">
        <v>0</v>
      </c>
      <c r="E798" s="179">
        <v>0</v>
      </c>
      <c r="F798" s="179">
        <v>0</v>
      </c>
      <c r="G798" s="179">
        <v>0</v>
      </c>
      <c r="H798" s="179">
        <v>0</v>
      </c>
      <c r="I798" s="179">
        <v>0</v>
      </c>
      <c r="J798" s="179">
        <v>0</v>
      </c>
      <c r="K798" s="179">
        <v>0</v>
      </c>
      <c r="L798" s="179">
        <v>0</v>
      </c>
      <c r="M798" s="179">
        <v>0</v>
      </c>
      <c r="N798" s="179">
        <v>0.01</v>
      </c>
      <c r="O798" s="179">
        <v>0.01</v>
      </c>
      <c r="P798" s="179">
        <v>0.01</v>
      </c>
      <c r="Q798" s="179">
        <v>0</v>
      </c>
      <c r="R798" s="179">
        <v>0</v>
      </c>
      <c r="S798" s="179">
        <v>0.01</v>
      </c>
      <c r="T798" s="179">
        <v>0.01</v>
      </c>
      <c r="U798" s="179">
        <v>0</v>
      </c>
      <c r="V798" s="179">
        <v>0</v>
      </c>
      <c r="W798" s="179">
        <v>0</v>
      </c>
      <c r="X798" s="179">
        <v>0.11</v>
      </c>
      <c r="Y798" s="179">
        <v>0</v>
      </c>
    </row>
    <row r="799" spans="1:25" s="146" customFormat="1" ht="15" thickBot="1" x14ac:dyDescent="0.25">
      <c r="A799" s="292">
        <v>28</v>
      </c>
      <c r="B799" s="179">
        <v>0</v>
      </c>
      <c r="C799" s="179">
        <v>0</v>
      </c>
      <c r="D799" s="179">
        <v>35.96</v>
      </c>
      <c r="E799" s="179">
        <v>28.76</v>
      </c>
      <c r="F799" s="179">
        <v>2.64</v>
      </c>
      <c r="G799" s="179">
        <v>27.54</v>
      </c>
      <c r="H799" s="179">
        <v>30.06</v>
      </c>
      <c r="I799" s="179">
        <v>0.01</v>
      </c>
      <c r="J799" s="179">
        <v>0.01</v>
      </c>
      <c r="K799" s="179">
        <v>0</v>
      </c>
      <c r="L799" s="179">
        <v>0</v>
      </c>
      <c r="M799" s="179">
        <v>0</v>
      </c>
      <c r="N799" s="179">
        <v>0</v>
      </c>
      <c r="O799" s="179">
        <v>0</v>
      </c>
      <c r="P799" s="179">
        <v>0</v>
      </c>
      <c r="Q799" s="179">
        <v>0.01</v>
      </c>
      <c r="R799" s="179">
        <v>0</v>
      </c>
      <c r="S799" s="179">
        <v>18.510000000000002</v>
      </c>
      <c r="T799" s="179">
        <v>56.13</v>
      </c>
      <c r="U799" s="179">
        <v>66.790000000000006</v>
      </c>
      <c r="V799" s="179">
        <v>51.92</v>
      </c>
      <c r="W799" s="179">
        <v>54.72</v>
      </c>
      <c r="X799" s="179">
        <v>51.75</v>
      </c>
      <c r="Y799" s="179">
        <v>0</v>
      </c>
    </row>
    <row r="800" spans="1:25" s="146" customFormat="1" ht="15" thickBot="1" x14ac:dyDescent="0.25">
      <c r="A800" s="280">
        <v>29</v>
      </c>
      <c r="B800" s="179">
        <v>0</v>
      </c>
      <c r="C800" s="179">
        <v>0</v>
      </c>
      <c r="D800" s="179">
        <v>0</v>
      </c>
      <c r="E800" s="179">
        <v>88.87</v>
      </c>
      <c r="F800" s="179">
        <v>0</v>
      </c>
      <c r="G800" s="179">
        <v>0</v>
      </c>
      <c r="H800" s="179">
        <v>0</v>
      </c>
      <c r="I800" s="179">
        <v>0</v>
      </c>
      <c r="J800" s="179">
        <v>0</v>
      </c>
      <c r="K800" s="179">
        <v>101.13</v>
      </c>
      <c r="L800" s="179">
        <v>75.319999999999993</v>
      </c>
      <c r="M800" s="179">
        <v>87.49</v>
      </c>
      <c r="N800" s="179">
        <v>147.47</v>
      </c>
      <c r="O800" s="179">
        <v>143.41</v>
      </c>
      <c r="P800" s="179">
        <v>124.69</v>
      </c>
      <c r="Q800" s="179">
        <v>171.97</v>
      </c>
      <c r="R800" s="179">
        <v>184.7</v>
      </c>
      <c r="S800" s="179">
        <v>160.11000000000001</v>
      </c>
      <c r="T800" s="179">
        <v>23.86</v>
      </c>
      <c r="U800" s="179">
        <v>0</v>
      </c>
      <c r="V800" s="179">
        <v>52.87</v>
      </c>
      <c r="W800" s="179">
        <v>59.9</v>
      </c>
      <c r="X800" s="179">
        <v>0</v>
      </c>
      <c r="Y800" s="179">
        <v>0</v>
      </c>
    </row>
    <row r="801" spans="1:25" s="146" customFormat="1" ht="15" thickBot="1" x14ac:dyDescent="0.25">
      <c r="A801" s="290">
        <v>30</v>
      </c>
      <c r="B801" s="179">
        <v>0</v>
      </c>
      <c r="C801" s="179">
        <v>0.01</v>
      </c>
      <c r="D801" s="179">
        <v>0</v>
      </c>
      <c r="E801" s="179">
        <v>0</v>
      </c>
      <c r="F801" s="179">
        <v>41.68</v>
      </c>
      <c r="G801" s="179">
        <v>50.21</v>
      </c>
      <c r="H801" s="179">
        <v>31.31</v>
      </c>
      <c r="I801" s="179">
        <v>45.08</v>
      </c>
      <c r="J801" s="179">
        <v>277.76</v>
      </c>
      <c r="K801" s="179">
        <v>365.35</v>
      </c>
      <c r="L801" s="179">
        <v>280.01</v>
      </c>
      <c r="M801" s="179">
        <v>217.11</v>
      </c>
      <c r="N801" s="179">
        <v>169.37</v>
      </c>
      <c r="O801" s="179">
        <v>20.420000000000002</v>
      </c>
      <c r="P801" s="179">
        <v>276.01</v>
      </c>
      <c r="Q801" s="179">
        <v>283.22000000000003</v>
      </c>
      <c r="R801" s="179">
        <v>69.63</v>
      </c>
      <c r="S801" s="179">
        <v>213.6</v>
      </c>
      <c r="T801" s="179">
        <v>0.01</v>
      </c>
      <c r="U801" s="179">
        <v>13.45</v>
      </c>
      <c r="V801" s="179">
        <v>0</v>
      </c>
      <c r="W801" s="179">
        <v>0</v>
      </c>
      <c r="X801" s="179">
        <v>0.01</v>
      </c>
      <c r="Y801" s="179">
        <v>0</v>
      </c>
    </row>
    <row r="802" spans="1:25" s="146" customFormat="1" ht="15" thickBot="1" x14ac:dyDescent="0.25">
      <c r="A802" s="280">
        <v>31</v>
      </c>
      <c r="B802" s="179">
        <v>0.01</v>
      </c>
      <c r="C802" s="179">
        <v>0</v>
      </c>
      <c r="D802" s="179">
        <v>0</v>
      </c>
      <c r="E802" s="179">
        <v>0</v>
      </c>
      <c r="F802" s="179">
        <v>31.51</v>
      </c>
      <c r="G802" s="179">
        <v>60.17</v>
      </c>
      <c r="H802" s="179">
        <v>11.48</v>
      </c>
      <c r="I802" s="179">
        <v>15.61</v>
      </c>
      <c r="J802" s="179">
        <v>18.96</v>
      </c>
      <c r="K802" s="179">
        <v>0</v>
      </c>
      <c r="L802" s="179">
        <v>0</v>
      </c>
      <c r="M802" s="179">
        <v>33.76</v>
      </c>
      <c r="N802" s="179">
        <v>32.24</v>
      </c>
      <c r="O802" s="179">
        <v>8.2799999999999994</v>
      </c>
      <c r="P802" s="179">
        <v>27.13</v>
      </c>
      <c r="Q802" s="179">
        <v>30.22</v>
      </c>
      <c r="R802" s="179">
        <v>0</v>
      </c>
      <c r="S802" s="179">
        <v>0</v>
      </c>
      <c r="T802" s="179">
        <v>0</v>
      </c>
      <c r="U802" s="179">
        <v>0</v>
      </c>
      <c r="V802" s="179">
        <v>0</v>
      </c>
      <c r="W802" s="179">
        <v>0</v>
      </c>
      <c r="X802" s="179">
        <v>0</v>
      </c>
      <c r="Y802" s="179">
        <v>0</v>
      </c>
    </row>
    <row r="803" spans="1:25" x14ac:dyDescent="0.2">
      <c r="A803" s="293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</row>
    <row r="804" spans="1:25" ht="15" thickBot="1" x14ac:dyDescent="0.25">
      <c r="A804" s="243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</row>
    <row r="805" spans="1:25" s="146" customFormat="1" ht="15" thickBot="1" x14ac:dyDescent="0.25">
      <c r="A805" s="142" t="s">
        <v>43</v>
      </c>
      <c r="B805" s="240" t="s">
        <v>73</v>
      </c>
      <c r="C805" s="191"/>
      <c r="D805" s="191"/>
      <c r="E805" s="191"/>
      <c r="F805" s="191"/>
      <c r="G805" s="191"/>
      <c r="H805" s="191"/>
      <c r="I805" s="191"/>
      <c r="J805" s="191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2"/>
    </row>
    <row r="806" spans="1:25" s="146" customFormat="1" ht="26.25" thickBot="1" x14ac:dyDescent="0.25">
      <c r="A806" s="301"/>
      <c r="B806" s="233" t="s">
        <v>42</v>
      </c>
      <c r="C806" s="220" t="s">
        <v>41</v>
      </c>
      <c r="D806" s="221" t="s">
        <v>40</v>
      </c>
      <c r="E806" s="220" t="s">
        <v>39</v>
      </c>
      <c r="F806" s="223" t="s">
        <v>38</v>
      </c>
      <c r="G806" s="220" t="s">
        <v>37</v>
      </c>
      <c r="H806" s="220" t="s">
        <v>36</v>
      </c>
      <c r="I806" s="220" t="s">
        <v>35</v>
      </c>
      <c r="J806" s="220" t="s">
        <v>34</v>
      </c>
      <c r="K806" s="222" t="s">
        <v>33</v>
      </c>
      <c r="L806" s="220" t="s">
        <v>32</v>
      </c>
      <c r="M806" s="223" t="s">
        <v>31</v>
      </c>
      <c r="N806" s="222" t="s">
        <v>30</v>
      </c>
      <c r="O806" s="220" t="s">
        <v>29</v>
      </c>
      <c r="P806" s="223" t="s">
        <v>28</v>
      </c>
      <c r="Q806" s="221" t="s">
        <v>27</v>
      </c>
      <c r="R806" s="220" t="s">
        <v>26</v>
      </c>
      <c r="S806" s="221" t="s">
        <v>25</v>
      </c>
      <c r="T806" s="220" t="s">
        <v>24</v>
      </c>
      <c r="U806" s="221" t="s">
        <v>23</v>
      </c>
      <c r="V806" s="220" t="s">
        <v>22</v>
      </c>
      <c r="W806" s="221" t="s">
        <v>21</v>
      </c>
      <c r="X806" s="220" t="s">
        <v>20</v>
      </c>
      <c r="Y806" s="224" t="s">
        <v>19</v>
      </c>
    </row>
    <row r="807" spans="1:25" s="146" customFormat="1" ht="15" thickBot="1" x14ac:dyDescent="0.25">
      <c r="A807" s="280">
        <v>1</v>
      </c>
      <c r="B807" s="179">
        <v>0</v>
      </c>
      <c r="C807" s="179">
        <v>2.15</v>
      </c>
      <c r="D807" s="179">
        <v>0</v>
      </c>
      <c r="E807" s="179">
        <v>0</v>
      </c>
      <c r="F807" s="179">
        <v>0</v>
      </c>
      <c r="G807" s="179">
        <v>0</v>
      </c>
      <c r="H807" s="179">
        <v>0</v>
      </c>
      <c r="I807" s="179">
        <v>0</v>
      </c>
      <c r="J807" s="179">
        <v>0</v>
      </c>
      <c r="K807" s="179">
        <v>0</v>
      </c>
      <c r="L807" s="179">
        <v>0</v>
      </c>
      <c r="M807" s="179">
        <v>0</v>
      </c>
      <c r="N807" s="179">
        <v>0</v>
      </c>
      <c r="O807" s="179">
        <v>0</v>
      </c>
      <c r="P807" s="179">
        <v>0</v>
      </c>
      <c r="Q807" s="179">
        <v>19.809999999999999</v>
      </c>
      <c r="R807" s="179">
        <v>0</v>
      </c>
      <c r="S807" s="179">
        <v>0</v>
      </c>
      <c r="T807" s="179">
        <v>6.72</v>
      </c>
      <c r="U807" s="179">
        <v>0</v>
      </c>
      <c r="V807" s="179">
        <v>0</v>
      </c>
      <c r="W807" s="179">
        <v>0</v>
      </c>
      <c r="X807" s="179">
        <v>0</v>
      </c>
      <c r="Y807" s="179">
        <v>0</v>
      </c>
    </row>
    <row r="808" spans="1:25" s="146" customFormat="1" ht="15" thickBot="1" x14ac:dyDescent="0.25">
      <c r="A808" s="280">
        <v>2</v>
      </c>
      <c r="B808" s="179">
        <v>8.75</v>
      </c>
      <c r="C808" s="179">
        <v>186.48</v>
      </c>
      <c r="D808" s="179">
        <v>129.87</v>
      </c>
      <c r="E808" s="179">
        <v>234.58</v>
      </c>
      <c r="F808" s="179">
        <v>229.76</v>
      </c>
      <c r="G808" s="179">
        <v>31.77</v>
      </c>
      <c r="H808" s="179">
        <v>23.41</v>
      </c>
      <c r="I808" s="179">
        <v>383.55</v>
      </c>
      <c r="J808" s="179">
        <v>181.56</v>
      </c>
      <c r="K808" s="179">
        <v>475.03</v>
      </c>
      <c r="L808" s="179">
        <v>674.41</v>
      </c>
      <c r="M808" s="179">
        <v>483.81</v>
      </c>
      <c r="N808" s="179">
        <v>671.33</v>
      </c>
      <c r="O808" s="179">
        <v>271.42</v>
      </c>
      <c r="P808" s="179">
        <v>235.25</v>
      </c>
      <c r="Q808" s="179">
        <v>354.74</v>
      </c>
      <c r="R808" s="179">
        <v>685.05</v>
      </c>
      <c r="S808" s="179">
        <v>683.97</v>
      </c>
      <c r="T808" s="179">
        <v>688.1</v>
      </c>
      <c r="U808" s="179">
        <v>664.66</v>
      </c>
      <c r="V808" s="179">
        <v>669.06</v>
      </c>
      <c r="W808" s="179">
        <v>675.72</v>
      </c>
      <c r="X808" s="179">
        <v>672.89</v>
      </c>
      <c r="Y808" s="179">
        <v>666.74</v>
      </c>
    </row>
    <row r="809" spans="1:25" s="146" customFormat="1" ht="15" thickBot="1" x14ac:dyDescent="0.25">
      <c r="A809" s="280">
        <v>3</v>
      </c>
      <c r="B809" s="179">
        <v>656.65</v>
      </c>
      <c r="C809" s="179">
        <v>636.86</v>
      </c>
      <c r="D809" s="179">
        <v>638.79</v>
      </c>
      <c r="E809" s="179">
        <v>635.17999999999995</v>
      </c>
      <c r="F809" s="179">
        <v>638.64</v>
      </c>
      <c r="G809" s="179">
        <v>658.39</v>
      </c>
      <c r="H809" s="179">
        <v>245.19</v>
      </c>
      <c r="I809" s="179">
        <v>654.45000000000005</v>
      </c>
      <c r="J809" s="179">
        <v>125.91</v>
      </c>
      <c r="K809" s="179">
        <v>129.88</v>
      </c>
      <c r="L809" s="179">
        <v>178.52</v>
      </c>
      <c r="M809" s="179">
        <v>117.02</v>
      </c>
      <c r="N809" s="179">
        <v>249.55</v>
      </c>
      <c r="O809" s="179">
        <v>639.33000000000004</v>
      </c>
      <c r="P809" s="179">
        <v>639.02</v>
      </c>
      <c r="Q809" s="179">
        <v>653.44000000000005</v>
      </c>
      <c r="R809" s="179">
        <v>190.34</v>
      </c>
      <c r="S809" s="179">
        <v>249.68</v>
      </c>
      <c r="T809" s="179">
        <v>168.82</v>
      </c>
      <c r="U809" s="179">
        <v>168.82</v>
      </c>
      <c r="V809" s="179">
        <v>120.91</v>
      </c>
      <c r="W809" s="179">
        <v>123.85</v>
      </c>
      <c r="X809" s="179">
        <v>126.04</v>
      </c>
      <c r="Y809" s="179">
        <v>121.81</v>
      </c>
    </row>
    <row r="810" spans="1:25" s="146" customFormat="1" ht="15" thickBot="1" x14ac:dyDescent="0.25">
      <c r="A810" s="280">
        <v>4</v>
      </c>
      <c r="B810" s="179">
        <v>203.99</v>
      </c>
      <c r="C810" s="179">
        <v>178.7</v>
      </c>
      <c r="D810" s="179">
        <v>178.44</v>
      </c>
      <c r="E810" s="179">
        <v>471.15</v>
      </c>
      <c r="F810" s="179">
        <v>508.39</v>
      </c>
      <c r="G810" s="179">
        <v>519.62</v>
      </c>
      <c r="H810" s="179">
        <v>513.37</v>
      </c>
      <c r="I810" s="179">
        <v>501.48</v>
      </c>
      <c r="J810" s="179">
        <v>197.62</v>
      </c>
      <c r="K810" s="179">
        <v>69.61</v>
      </c>
      <c r="L810" s="179">
        <v>509.67</v>
      </c>
      <c r="M810" s="179">
        <v>506.21</v>
      </c>
      <c r="N810" s="179">
        <v>67.430000000000007</v>
      </c>
      <c r="O810" s="179">
        <v>58.51</v>
      </c>
      <c r="P810" s="179">
        <v>49.64</v>
      </c>
      <c r="Q810" s="179">
        <v>497.47</v>
      </c>
      <c r="R810" s="179">
        <v>516.12</v>
      </c>
      <c r="S810" s="179">
        <v>509.05</v>
      </c>
      <c r="T810" s="179">
        <v>71.400000000000006</v>
      </c>
      <c r="U810" s="179">
        <v>489.55</v>
      </c>
      <c r="V810" s="179">
        <v>50.6</v>
      </c>
      <c r="W810" s="179">
        <v>194.85</v>
      </c>
      <c r="X810" s="179">
        <v>205.54</v>
      </c>
      <c r="Y810" s="179">
        <v>52.1</v>
      </c>
    </row>
    <row r="811" spans="1:25" s="146" customFormat="1" ht="15" thickBot="1" x14ac:dyDescent="0.25">
      <c r="A811" s="280">
        <v>5</v>
      </c>
      <c r="B811" s="179">
        <v>117.17</v>
      </c>
      <c r="C811" s="179">
        <v>35.700000000000003</v>
      </c>
      <c r="D811" s="179">
        <v>103.08</v>
      </c>
      <c r="E811" s="179">
        <v>39.83</v>
      </c>
      <c r="F811" s="179">
        <v>568.04999999999995</v>
      </c>
      <c r="G811" s="179">
        <v>0</v>
      </c>
      <c r="H811" s="179">
        <v>5.95</v>
      </c>
      <c r="I811" s="179">
        <v>0</v>
      </c>
      <c r="J811" s="179">
        <v>48.83</v>
      </c>
      <c r="K811" s="179">
        <v>0</v>
      </c>
      <c r="L811" s="179">
        <v>123.64</v>
      </c>
      <c r="M811" s="179">
        <v>125.11</v>
      </c>
      <c r="N811" s="179">
        <v>62.45</v>
      </c>
      <c r="O811" s="179">
        <v>53.23</v>
      </c>
      <c r="P811" s="179">
        <v>52.45</v>
      </c>
      <c r="Q811" s="179">
        <v>53.19</v>
      </c>
      <c r="R811" s="179">
        <v>125.64</v>
      </c>
      <c r="S811" s="179">
        <v>122.87</v>
      </c>
      <c r="T811" s="179">
        <v>533.6</v>
      </c>
      <c r="U811" s="179">
        <v>539.77</v>
      </c>
      <c r="V811" s="179">
        <v>111.63</v>
      </c>
      <c r="W811" s="179">
        <v>555.91999999999996</v>
      </c>
      <c r="X811" s="179">
        <v>29.35</v>
      </c>
      <c r="Y811" s="179">
        <v>244.6</v>
      </c>
    </row>
    <row r="812" spans="1:25" s="146" customFormat="1" ht="15" thickBot="1" x14ac:dyDescent="0.25">
      <c r="A812" s="280">
        <v>6</v>
      </c>
      <c r="B812" s="179">
        <v>32.6</v>
      </c>
      <c r="C812" s="179">
        <v>18.510000000000002</v>
      </c>
      <c r="D812" s="179">
        <v>519.66</v>
      </c>
      <c r="E812" s="179">
        <v>537.04</v>
      </c>
      <c r="F812" s="179">
        <v>572.76</v>
      </c>
      <c r="G812" s="179">
        <v>574.01</v>
      </c>
      <c r="H812" s="179">
        <v>584.87</v>
      </c>
      <c r="I812" s="179">
        <v>269.29000000000002</v>
      </c>
      <c r="J812" s="179">
        <v>296.54000000000002</v>
      </c>
      <c r="K812" s="179">
        <v>154.93</v>
      </c>
      <c r="L812" s="179">
        <v>64.95</v>
      </c>
      <c r="M812" s="179">
        <v>110.39</v>
      </c>
      <c r="N812" s="179">
        <v>565.34</v>
      </c>
      <c r="O812" s="179">
        <v>120.46</v>
      </c>
      <c r="P812" s="179">
        <v>95.42</v>
      </c>
      <c r="Q812" s="179">
        <v>105.82</v>
      </c>
      <c r="R812" s="179">
        <v>575.04999999999995</v>
      </c>
      <c r="S812" s="179">
        <v>276.22000000000003</v>
      </c>
      <c r="T812" s="179">
        <v>554.35</v>
      </c>
      <c r="U812" s="179">
        <v>537.34</v>
      </c>
      <c r="V812" s="179">
        <v>87.96</v>
      </c>
      <c r="W812" s="179">
        <v>0</v>
      </c>
      <c r="X812" s="179">
        <v>102.85</v>
      </c>
      <c r="Y812" s="179">
        <v>559.19000000000005</v>
      </c>
    </row>
    <row r="813" spans="1:25" s="146" customFormat="1" ht="15" thickBot="1" x14ac:dyDescent="0.25">
      <c r="A813" s="280">
        <v>7</v>
      </c>
      <c r="B813" s="179">
        <v>544.44000000000005</v>
      </c>
      <c r="C813" s="179">
        <v>523.04</v>
      </c>
      <c r="D813" s="179">
        <v>515.66999999999996</v>
      </c>
      <c r="E813" s="179">
        <v>520.24</v>
      </c>
      <c r="F813" s="179">
        <v>547.54</v>
      </c>
      <c r="G813" s="179">
        <v>563.47</v>
      </c>
      <c r="H813" s="179">
        <v>556.83000000000004</v>
      </c>
      <c r="I813" s="179">
        <v>548.65</v>
      </c>
      <c r="J813" s="179">
        <v>555.54</v>
      </c>
      <c r="K813" s="179">
        <v>560.99</v>
      </c>
      <c r="L813" s="179">
        <v>111.75</v>
      </c>
      <c r="M813" s="179">
        <v>564.65</v>
      </c>
      <c r="N813" s="179">
        <v>275.93</v>
      </c>
      <c r="O813" s="179">
        <v>527.6</v>
      </c>
      <c r="P813" s="179">
        <v>533.54</v>
      </c>
      <c r="Q813" s="179">
        <v>554.46</v>
      </c>
      <c r="R813" s="179">
        <v>569.47</v>
      </c>
      <c r="S813" s="179">
        <v>577.72</v>
      </c>
      <c r="T813" s="179">
        <v>560.98</v>
      </c>
      <c r="U813" s="179">
        <v>535.36</v>
      </c>
      <c r="V813" s="179">
        <v>540.88</v>
      </c>
      <c r="W813" s="179">
        <v>547.45000000000005</v>
      </c>
      <c r="X813" s="179">
        <v>547.21</v>
      </c>
      <c r="Y813" s="179">
        <v>544.89</v>
      </c>
    </row>
    <row r="814" spans="1:25" s="146" customFormat="1" ht="15" thickBot="1" x14ac:dyDescent="0.25">
      <c r="A814" s="280">
        <v>8</v>
      </c>
      <c r="B814" s="179">
        <v>19.97</v>
      </c>
      <c r="C814" s="179">
        <v>13.76</v>
      </c>
      <c r="D814" s="179">
        <v>94.98</v>
      </c>
      <c r="E814" s="179">
        <v>261.94</v>
      </c>
      <c r="F814" s="179">
        <v>549.6</v>
      </c>
      <c r="G814" s="179">
        <v>131.91</v>
      </c>
      <c r="H814" s="179">
        <v>274.95</v>
      </c>
      <c r="I814" s="179">
        <v>538.14</v>
      </c>
      <c r="J814" s="179">
        <v>142.22</v>
      </c>
      <c r="K814" s="179">
        <v>134.58000000000001</v>
      </c>
      <c r="L814" s="179">
        <v>252.49</v>
      </c>
      <c r="M814" s="179">
        <v>137.26</v>
      </c>
      <c r="N814" s="179">
        <v>133.43</v>
      </c>
      <c r="O814" s="179">
        <v>128.34</v>
      </c>
      <c r="P814" s="179">
        <v>112.69</v>
      </c>
      <c r="Q814" s="179">
        <v>119.87</v>
      </c>
      <c r="R814" s="179">
        <v>130.68</v>
      </c>
      <c r="S814" s="179">
        <v>117.51</v>
      </c>
      <c r="T814" s="179">
        <v>139.02000000000001</v>
      </c>
      <c r="U814" s="179">
        <v>254.05</v>
      </c>
      <c r="V814" s="179">
        <v>121.74</v>
      </c>
      <c r="W814" s="179">
        <v>543.72</v>
      </c>
      <c r="X814" s="179">
        <v>544.67999999999995</v>
      </c>
      <c r="Y814" s="179">
        <v>549.69000000000005</v>
      </c>
    </row>
    <row r="815" spans="1:25" s="146" customFormat="1" ht="15" thickBot="1" x14ac:dyDescent="0.25">
      <c r="A815" s="280">
        <v>9</v>
      </c>
      <c r="B815" s="179">
        <v>299.64</v>
      </c>
      <c r="C815" s="179">
        <v>142.44</v>
      </c>
      <c r="D815" s="179">
        <v>587.54999999999995</v>
      </c>
      <c r="E815" s="179">
        <v>565.64</v>
      </c>
      <c r="F815" s="179">
        <v>1.4</v>
      </c>
      <c r="G815" s="179">
        <v>143.54</v>
      </c>
      <c r="H815" s="179">
        <v>51.3</v>
      </c>
      <c r="I815" s="179">
        <v>167.97</v>
      </c>
      <c r="J815" s="179">
        <v>162.16</v>
      </c>
      <c r="K815" s="179">
        <v>163.29</v>
      </c>
      <c r="L815" s="179">
        <v>101.82</v>
      </c>
      <c r="M815" s="179">
        <v>99.24</v>
      </c>
      <c r="N815" s="179">
        <v>58.85</v>
      </c>
      <c r="O815" s="179">
        <v>44.12</v>
      </c>
      <c r="P815" s="179">
        <v>155.9</v>
      </c>
      <c r="Q815" s="179">
        <v>160.03</v>
      </c>
      <c r="R815" s="179">
        <v>105.05</v>
      </c>
      <c r="S815" s="179">
        <v>93.81</v>
      </c>
      <c r="T815" s="179">
        <v>164.4</v>
      </c>
      <c r="U815" s="179">
        <v>164.03</v>
      </c>
      <c r="V815" s="179">
        <v>160.59</v>
      </c>
      <c r="W815" s="179">
        <v>162.30000000000001</v>
      </c>
      <c r="X815" s="179">
        <v>162.28</v>
      </c>
      <c r="Y815" s="179">
        <v>154.57</v>
      </c>
    </row>
    <row r="816" spans="1:25" s="146" customFormat="1" ht="15" thickBot="1" x14ac:dyDescent="0.25">
      <c r="A816" s="280">
        <v>10</v>
      </c>
      <c r="B816" s="179">
        <v>123.88</v>
      </c>
      <c r="C816" s="179">
        <v>131.66999999999999</v>
      </c>
      <c r="D816" s="179">
        <v>136.9</v>
      </c>
      <c r="E816" s="179">
        <v>132.66</v>
      </c>
      <c r="F816" s="179">
        <v>91.9</v>
      </c>
      <c r="G816" s="179">
        <v>53.48</v>
      </c>
      <c r="H816" s="179">
        <v>181.69</v>
      </c>
      <c r="I816" s="179">
        <v>161.65</v>
      </c>
      <c r="J816" s="179">
        <v>170.08</v>
      </c>
      <c r="K816" s="179">
        <v>191.16</v>
      </c>
      <c r="L816" s="179">
        <v>176.28</v>
      </c>
      <c r="M816" s="179">
        <v>69.08</v>
      </c>
      <c r="N816" s="179">
        <v>73.81</v>
      </c>
      <c r="O816" s="179">
        <v>174.35</v>
      </c>
      <c r="P816" s="179">
        <v>154.9</v>
      </c>
      <c r="Q816" s="179">
        <v>61.81</v>
      </c>
      <c r="R816" s="179">
        <v>175.92</v>
      </c>
      <c r="S816" s="179">
        <v>324.25</v>
      </c>
      <c r="T816" s="179">
        <v>323.95999999999998</v>
      </c>
      <c r="U816" s="179">
        <v>173.31</v>
      </c>
      <c r="V816" s="179">
        <v>506.68</v>
      </c>
      <c r="W816" s="179">
        <v>184.6</v>
      </c>
      <c r="X816" s="179">
        <v>172.3</v>
      </c>
      <c r="Y816" s="179">
        <v>94.37</v>
      </c>
    </row>
    <row r="817" spans="1:25" s="146" customFormat="1" ht="15" thickBot="1" x14ac:dyDescent="0.25">
      <c r="A817" s="280">
        <v>11</v>
      </c>
      <c r="B817" s="179">
        <v>220.19</v>
      </c>
      <c r="C817" s="179">
        <v>59.29</v>
      </c>
      <c r="D817" s="179">
        <v>476.69</v>
      </c>
      <c r="E817" s="179">
        <v>501.47</v>
      </c>
      <c r="F817" s="179">
        <v>81.09</v>
      </c>
      <c r="G817" s="179">
        <v>25.86</v>
      </c>
      <c r="H817" s="179">
        <v>92.63</v>
      </c>
      <c r="I817" s="179">
        <v>18.68</v>
      </c>
      <c r="J817" s="179">
        <v>553.57000000000005</v>
      </c>
      <c r="K817" s="179">
        <v>105.56</v>
      </c>
      <c r="L817" s="179">
        <v>559.22</v>
      </c>
      <c r="M817" s="179">
        <v>541.36</v>
      </c>
      <c r="N817" s="179">
        <v>533.36</v>
      </c>
      <c r="O817" s="179">
        <v>518.4</v>
      </c>
      <c r="P817" s="179">
        <v>523.11</v>
      </c>
      <c r="Q817" s="179">
        <v>538.69000000000005</v>
      </c>
      <c r="R817" s="179">
        <v>564.61</v>
      </c>
      <c r="S817" s="179">
        <v>566.30999999999995</v>
      </c>
      <c r="T817" s="179">
        <v>533.86</v>
      </c>
      <c r="U817" s="179">
        <v>523.76</v>
      </c>
      <c r="V817" s="179">
        <v>89.77</v>
      </c>
      <c r="W817" s="179">
        <v>177.15</v>
      </c>
      <c r="X817" s="179">
        <v>79.790000000000006</v>
      </c>
      <c r="Y817" s="179">
        <v>196.38</v>
      </c>
    </row>
    <row r="818" spans="1:25" s="146" customFormat="1" ht="15" thickBot="1" x14ac:dyDescent="0.25">
      <c r="A818" s="280">
        <v>12</v>
      </c>
      <c r="B818" s="179">
        <v>60.47</v>
      </c>
      <c r="C818" s="179">
        <v>83.01</v>
      </c>
      <c r="D818" s="179">
        <v>80.38</v>
      </c>
      <c r="E818" s="179">
        <v>263.64</v>
      </c>
      <c r="F818" s="179">
        <v>589.71</v>
      </c>
      <c r="G818" s="179">
        <v>128.32</v>
      </c>
      <c r="H818" s="179">
        <v>570.36</v>
      </c>
      <c r="I818" s="179">
        <v>559.91</v>
      </c>
      <c r="J818" s="179">
        <v>575.79</v>
      </c>
      <c r="K818" s="179">
        <v>591.44000000000005</v>
      </c>
      <c r="L818" s="179">
        <v>123.03</v>
      </c>
      <c r="M818" s="179">
        <v>129.38</v>
      </c>
      <c r="N818" s="179">
        <v>127.75</v>
      </c>
      <c r="O818" s="179">
        <v>253.39</v>
      </c>
      <c r="P818" s="179">
        <v>560.64</v>
      </c>
      <c r="Q818" s="179">
        <v>120.04</v>
      </c>
      <c r="R818" s="179">
        <v>63.42</v>
      </c>
      <c r="S818" s="179">
        <v>13.67</v>
      </c>
      <c r="T818" s="179">
        <v>121.31</v>
      </c>
      <c r="U818" s="179">
        <v>252.36</v>
      </c>
      <c r="V818" s="179">
        <v>365.2</v>
      </c>
      <c r="W818" s="179">
        <v>116.04</v>
      </c>
      <c r="X818" s="179">
        <v>124.25</v>
      </c>
      <c r="Y818" s="179">
        <v>233.54</v>
      </c>
    </row>
    <row r="819" spans="1:25" s="146" customFormat="1" ht="15" thickBot="1" x14ac:dyDescent="0.25">
      <c r="A819" s="280">
        <v>13</v>
      </c>
      <c r="B819" s="179">
        <v>59.64</v>
      </c>
      <c r="C819" s="179">
        <v>129.53</v>
      </c>
      <c r="D819" s="179">
        <v>43.49</v>
      </c>
      <c r="E819" s="179">
        <v>49.95</v>
      </c>
      <c r="F819" s="179">
        <v>0</v>
      </c>
      <c r="G819" s="179">
        <v>0</v>
      </c>
      <c r="H819" s="179">
        <v>0</v>
      </c>
      <c r="I819" s="179">
        <v>50.3</v>
      </c>
      <c r="J819" s="179">
        <v>196.83</v>
      </c>
      <c r="K819" s="179">
        <v>0</v>
      </c>
      <c r="L819" s="179">
        <v>0</v>
      </c>
      <c r="M819" s="179">
        <v>62.38</v>
      </c>
      <c r="N819" s="179">
        <v>77.69</v>
      </c>
      <c r="O819" s="179">
        <v>468.53</v>
      </c>
      <c r="P819" s="179">
        <v>58.47</v>
      </c>
      <c r="Q819" s="179">
        <v>185.09</v>
      </c>
      <c r="R819" s="179">
        <v>203.53</v>
      </c>
      <c r="S819" s="179">
        <v>67.010000000000005</v>
      </c>
      <c r="T819" s="179">
        <v>488.35</v>
      </c>
      <c r="U819" s="179">
        <v>494.82</v>
      </c>
      <c r="V819" s="179">
        <v>503.74</v>
      </c>
      <c r="W819" s="179">
        <v>193.89</v>
      </c>
      <c r="X819" s="179">
        <v>60.5</v>
      </c>
      <c r="Y819" s="179">
        <v>513.74</v>
      </c>
    </row>
    <row r="820" spans="1:25" s="146" customFormat="1" ht="15" thickBot="1" x14ac:dyDescent="0.25">
      <c r="A820" s="280">
        <v>14</v>
      </c>
      <c r="B820" s="179">
        <v>0</v>
      </c>
      <c r="C820" s="179">
        <v>57.21</v>
      </c>
      <c r="D820" s="179">
        <v>183.92</v>
      </c>
      <c r="E820" s="179">
        <v>500.28</v>
      </c>
      <c r="F820" s="179">
        <v>534.47</v>
      </c>
      <c r="G820" s="179">
        <v>536.55999999999995</v>
      </c>
      <c r="H820" s="179">
        <v>530.76</v>
      </c>
      <c r="I820" s="179">
        <v>520.04999999999995</v>
      </c>
      <c r="J820" s="179">
        <v>228.18</v>
      </c>
      <c r="K820" s="179">
        <v>71.739999999999995</v>
      </c>
      <c r="L820" s="179">
        <v>67.5</v>
      </c>
      <c r="M820" s="179">
        <v>0</v>
      </c>
      <c r="N820" s="179">
        <v>64.34</v>
      </c>
      <c r="O820" s="179">
        <v>0</v>
      </c>
      <c r="P820" s="179">
        <v>38.44</v>
      </c>
      <c r="Q820" s="179">
        <v>0</v>
      </c>
      <c r="R820" s="179">
        <v>0</v>
      </c>
      <c r="S820" s="179">
        <v>0</v>
      </c>
      <c r="T820" s="179">
        <v>0</v>
      </c>
      <c r="U820" s="179">
        <v>2.9</v>
      </c>
      <c r="V820" s="179">
        <v>0</v>
      </c>
      <c r="W820" s="179">
        <v>0</v>
      </c>
      <c r="X820" s="179">
        <v>0</v>
      </c>
      <c r="Y820" s="179">
        <v>0</v>
      </c>
    </row>
    <row r="821" spans="1:25" s="146" customFormat="1" ht="15" thickBot="1" x14ac:dyDescent="0.25">
      <c r="A821" s="280">
        <v>15</v>
      </c>
      <c r="B821" s="179">
        <v>0</v>
      </c>
      <c r="C821" s="179">
        <v>0</v>
      </c>
      <c r="D821" s="179">
        <v>0</v>
      </c>
      <c r="E821" s="179">
        <v>0</v>
      </c>
      <c r="F821" s="179">
        <v>0</v>
      </c>
      <c r="G821" s="179">
        <v>0</v>
      </c>
      <c r="H821" s="179">
        <v>0</v>
      </c>
      <c r="I821" s="179">
        <v>0</v>
      </c>
      <c r="J821" s="179">
        <v>0</v>
      </c>
      <c r="K821" s="179">
        <v>0</v>
      </c>
      <c r="L821" s="179">
        <v>0</v>
      </c>
      <c r="M821" s="179">
        <v>0</v>
      </c>
      <c r="N821" s="179">
        <v>0</v>
      </c>
      <c r="O821" s="179">
        <v>0</v>
      </c>
      <c r="P821" s="179">
        <v>0</v>
      </c>
      <c r="Q821" s="179">
        <v>0</v>
      </c>
      <c r="R821" s="179">
        <v>0</v>
      </c>
      <c r="S821" s="179">
        <v>0</v>
      </c>
      <c r="T821" s="179">
        <v>0</v>
      </c>
      <c r="U821" s="179">
        <v>0</v>
      </c>
      <c r="V821" s="179">
        <v>0</v>
      </c>
      <c r="W821" s="179">
        <v>0</v>
      </c>
      <c r="X821" s="179">
        <v>0</v>
      </c>
      <c r="Y821" s="179">
        <v>0</v>
      </c>
    </row>
    <row r="822" spans="1:25" s="146" customFormat="1" ht="15" thickBot="1" x14ac:dyDescent="0.25">
      <c r="A822" s="280">
        <v>16</v>
      </c>
      <c r="B822" s="179">
        <v>209.02</v>
      </c>
      <c r="C822" s="179">
        <v>190.66</v>
      </c>
      <c r="D822" s="179">
        <v>195.24</v>
      </c>
      <c r="E822" s="179">
        <v>205.24</v>
      </c>
      <c r="F822" s="179">
        <v>130.4</v>
      </c>
      <c r="G822" s="179">
        <v>124.26</v>
      </c>
      <c r="H822" s="179">
        <v>0</v>
      </c>
      <c r="I822" s="179">
        <v>7.86</v>
      </c>
      <c r="J822" s="179">
        <v>70.17</v>
      </c>
      <c r="K822" s="179">
        <v>190.21</v>
      </c>
      <c r="L822" s="179">
        <v>71.69</v>
      </c>
      <c r="M822" s="179">
        <v>170.23</v>
      </c>
      <c r="N822" s="179">
        <v>143.76</v>
      </c>
      <c r="O822" s="179">
        <v>136.66</v>
      </c>
      <c r="P822" s="179">
        <v>0</v>
      </c>
      <c r="Q822" s="179">
        <v>42.85</v>
      </c>
      <c r="R822" s="179">
        <v>67.540000000000006</v>
      </c>
      <c r="S822" s="179">
        <v>0</v>
      </c>
      <c r="T822" s="179">
        <v>139.94999999999999</v>
      </c>
      <c r="U822" s="179">
        <v>197.83</v>
      </c>
      <c r="V822" s="179">
        <v>198.53</v>
      </c>
      <c r="W822" s="179">
        <v>202.44</v>
      </c>
      <c r="X822" s="179">
        <v>131.22999999999999</v>
      </c>
      <c r="Y822" s="179">
        <v>344.59</v>
      </c>
    </row>
    <row r="823" spans="1:25" s="146" customFormat="1" ht="15" thickBot="1" x14ac:dyDescent="0.25">
      <c r="A823" s="280">
        <v>17</v>
      </c>
      <c r="B823" s="179">
        <v>159.18</v>
      </c>
      <c r="C823" s="179">
        <v>138.84</v>
      </c>
      <c r="D823" s="179">
        <v>0</v>
      </c>
      <c r="E823" s="179">
        <v>0</v>
      </c>
      <c r="F823" s="179">
        <v>0</v>
      </c>
      <c r="G823" s="179">
        <v>0</v>
      </c>
      <c r="H823" s="179">
        <v>2.71</v>
      </c>
      <c r="I823" s="179">
        <v>0</v>
      </c>
      <c r="J823" s="179">
        <v>441.95</v>
      </c>
      <c r="K823" s="179">
        <v>445.34</v>
      </c>
      <c r="L823" s="179">
        <v>151.26</v>
      </c>
      <c r="M823" s="179">
        <v>142.46</v>
      </c>
      <c r="N823" s="179">
        <v>151.84</v>
      </c>
      <c r="O823" s="179">
        <v>431.74</v>
      </c>
      <c r="P823" s="179">
        <v>133.62</v>
      </c>
      <c r="Q823" s="179">
        <v>138.43</v>
      </c>
      <c r="R823" s="179">
        <v>156.69</v>
      </c>
      <c r="S823" s="179">
        <v>144.91</v>
      </c>
      <c r="T823" s="179">
        <v>443.65</v>
      </c>
      <c r="U823" s="179">
        <v>439.17</v>
      </c>
      <c r="V823" s="179">
        <v>441.33</v>
      </c>
      <c r="W823" s="179">
        <v>446.51</v>
      </c>
      <c r="X823" s="179">
        <v>451.52</v>
      </c>
      <c r="Y823" s="179">
        <v>452.5</v>
      </c>
    </row>
    <row r="824" spans="1:25" s="146" customFormat="1" ht="15" thickBot="1" x14ac:dyDescent="0.25">
      <c r="A824" s="280">
        <v>18</v>
      </c>
      <c r="B824" s="179">
        <v>485.86</v>
      </c>
      <c r="C824" s="179">
        <v>470.81</v>
      </c>
      <c r="D824" s="179">
        <v>185.49</v>
      </c>
      <c r="E824" s="179">
        <v>480.86</v>
      </c>
      <c r="F824" s="179">
        <v>213.3</v>
      </c>
      <c r="G824" s="179">
        <v>511.29</v>
      </c>
      <c r="H824" s="179">
        <v>504.57</v>
      </c>
      <c r="I824" s="179">
        <v>480.8</v>
      </c>
      <c r="J824" s="179">
        <v>233.25</v>
      </c>
      <c r="K824" s="179">
        <v>204.68</v>
      </c>
      <c r="L824" s="179">
        <v>196.95</v>
      </c>
      <c r="M824" s="179">
        <v>195.49</v>
      </c>
      <c r="N824" s="179">
        <v>76.12</v>
      </c>
      <c r="O824" s="179">
        <v>189.24</v>
      </c>
      <c r="P824" s="179">
        <v>183.85</v>
      </c>
      <c r="Q824" s="179">
        <v>483.75</v>
      </c>
      <c r="R824" s="179">
        <v>514.11</v>
      </c>
      <c r="S824" s="179">
        <v>516.59</v>
      </c>
      <c r="T824" s="179">
        <v>225.31</v>
      </c>
      <c r="U824" s="179">
        <v>205.61</v>
      </c>
      <c r="V824" s="179">
        <v>203.86</v>
      </c>
      <c r="W824" s="179">
        <v>51.69</v>
      </c>
      <c r="X824" s="179">
        <v>49.67</v>
      </c>
      <c r="Y824" s="179">
        <v>43.33</v>
      </c>
    </row>
    <row r="825" spans="1:25" s="146" customFormat="1" ht="15" thickBot="1" x14ac:dyDescent="0.25">
      <c r="A825" s="280">
        <v>19</v>
      </c>
      <c r="B825" s="179">
        <v>151.16</v>
      </c>
      <c r="C825" s="179">
        <v>561.41</v>
      </c>
      <c r="D825" s="179">
        <v>558.13</v>
      </c>
      <c r="E825" s="179">
        <v>284.33</v>
      </c>
      <c r="F825" s="179">
        <v>160.51</v>
      </c>
      <c r="G825" s="179">
        <v>181.48</v>
      </c>
      <c r="H825" s="179">
        <v>156.29</v>
      </c>
      <c r="I825" s="179">
        <v>155.44</v>
      </c>
      <c r="J825" s="179">
        <v>195.69</v>
      </c>
      <c r="K825" s="179">
        <v>157.09</v>
      </c>
      <c r="L825" s="179">
        <v>597.72</v>
      </c>
      <c r="M825" s="179">
        <v>602.77</v>
      </c>
      <c r="N825" s="179">
        <v>579.9</v>
      </c>
      <c r="O825" s="179">
        <v>558.27</v>
      </c>
      <c r="P825" s="179">
        <v>561.79</v>
      </c>
      <c r="Q825" s="179">
        <v>145.28</v>
      </c>
      <c r="R825" s="179">
        <v>152.68</v>
      </c>
      <c r="S825" s="179">
        <v>166.67</v>
      </c>
      <c r="T825" s="179">
        <v>576.53</v>
      </c>
      <c r="U825" s="179">
        <v>566.65</v>
      </c>
      <c r="V825" s="179">
        <v>581.59</v>
      </c>
      <c r="W825" s="179">
        <v>582.94000000000005</v>
      </c>
      <c r="X825" s="179">
        <v>299.99</v>
      </c>
      <c r="Y825" s="179">
        <v>587.22</v>
      </c>
    </row>
    <row r="826" spans="1:25" s="146" customFormat="1" ht="15" thickBot="1" x14ac:dyDescent="0.25">
      <c r="A826" s="280">
        <v>20</v>
      </c>
      <c r="B826" s="179">
        <v>147.80000000000001</v>
      </c>
      <c r="C826" s="179">
        <v>149.22999999999999</v>
      </c>
      <c r="D826" s="179">
        <v>135.96</v>
      </c>
      <c r="E826" s="179">
        <v>0</v>
      </c>
      <c r="F826" s="179">
        <v>150</v>
      </c>
      <c r="G826" s="179">
        <v>159.19</v>
      </c>
      <c r="H826" s="179">
        <v>163.41999999999999</v>
      </c>
      <c r="I826" s="179">
        <v>0</v>
      </c>
      <c r="J826" s="179">
        <v>5.04</v>
      </c>
      <c r="K826" s="179">
        <v>162.21</v>
      </c>
      <c r="L826" s="179">
        <v>4.9400000000000004</v>
      </c>
      <c r="M826" s="179">
        <v>92.26</v>
      </c>
      <c r="N826" s="179">
        <v>164.3</v>
      </c>
      <c r="O826" s="179">
        <v>3.79</v>
      </c>
      <c r="P826" s="179">
        <v>553.94000000000005</v>
      </c>
      <c r="Q826" s="179">
        <v>0</v>
      </c>
      <c r="R826" s="179">
        <v>10.28</v>
      </c>
      <c r="S826" s="179">
        <v>161.66999999999999</v>
      </c>
      <c r="T826" s="179">
        <v>152.26</v>
      </c>
      <c r="U826" s="179">
        <v>180.28</v>
      </c>
      <c r="V826" s="179">
        <v>69.72</v>
      </c>
      <c r="W826" s="179">
        <v>146.25</v>
      </c>
      <c r="X826" s="179">
        <v>154.55000000000001</v>
      </c>
      <c r="Y826" s="179">
        <v>140.22</v>
      </c>
    </row>
    <row r="827" spans="1:25" s="146" customFormat="1" ht="15" thickBot="1" x14ac:dyDescent="0.25">
      <c r="A827" s="280">
        <v>21</v>
      </c>
      <c r="B827" s="179">
        <v>249.78</v>
      </c>
      <c r="C827" s="179">
        <v>69.930000000000007</v>
      </c>
      <c r="D827" s="179">
        <v>14.94</v>
      </c>
      <c r="E827" s="179">
        <v>10.34</v>
      </c>
      <c r="F827" s="179">
        <v>83.83</v>
      </c>
      <c r="G827" s="179">
        <v>49.3</v>
      </c>
      <c r="H827" s="179">
        <v>1.93</v>
      </c>
      <c r="I827" s="179">
        <v>11.41</v>
      </c>
      <c r="J827" s="179">
        <v>17.13</v>
      </c>
      <c r="K827" s="179">
        <v>20.329999999999998</v>
      </c>
      <c r="L827" s="179">
        <v>14.12</v>
      </c>
      <c r="M827" s="179">
        <v>12.74</v>
      </c>
      <c r="N827" s="179">
        <v>27.57</v>
      </c>
      <c r="O827" s="179">
        <v>21.11</v>
      </c>
      <c r="P827" s="179">
        <v>0.54</v>
      </c>
      <c r="Q827" s="179">
        <v>0</v>
      </c>
      <c r="R827" s="179">
        <v>0</v>
      </c>
      <c r="S827" s="179">
        <v>23.14</v>
      </c>
      <c r="T827" s="179">
        <v>0</v>
      </c>
      <c r="U827" s="179">
        <v>0</v>
      </c>
      <c r="V827" s="179">
        <v>0</v>
      </c>
      <c r="W827" s="179">
        <v>0</v>
      </c>
      <c r="X827" s="179">
        <v>2.13</v>
      </c>
      <c r="Y827" s="179">
        <v>10.35</v>
      </c>
    </row>
    <row r="828" spans="1:25" s="146" customFormat="1" ht="15" thickBot="1" x14ac:dyDescent="0.25">
      <c r="A828" s="280">
        <v>22</v>
      </c>
      <c r="B828" s="179">
        <v>0</v>
      </c>
      <c r="C828" s="179">
        <v>0</v>
      </c>
      <c r="D828" s="179">
        <v>0</v>
      </c>
      <c r="E828" s="179">
        <v>0</v>
      </c>
      <c r="F828" s="179">
        <v>0</v>
      </c>
      <c r="G828" s="179">
        <v>0</v>
      </c>
      <c r="H828" s="179">
        <v>0</v>
      </c>
      <c r="I828" s="179">
        <v>0</v>
      </c>
      <c r="J828" s="179">
        <v>0</v>
      </c>
      <c r="K828" s="179">
        <v>0</v>
      </c>
      <c r="L828" s="179">
        <v>0</v>
      </c>
      <c r="M828" s="179">
        <v>0</v>
      </c>
      <c r="N828" s="179">
        <v>9.44</v>
      </c>
      <c r="O828" s="179">
        <v>3.38</v>
      </c>
      <c r="P828" s="179">
        <v>0</v>
      </c>
      <c r="Q828" s="179">
        <v>2.61</v>
      </c>
      <c r="R828" s="179">
        <v>0</v>
      </c>
      <c r="S828" s="179">
        <v>18.66</v>
      </c>
      <c r="T828" s="179">
        <v>28.96</v>
      </c>
      <c r="U828" s="179">
        <v>0</v>
      </c>
      <c r="V828" s="179">
        <v>0</v>
      </c>
      <c r="W828" s="179">
        <v>0</v>
      </c>
      <c r="X828" s="179">
        <v>0</v>
      </c>
      <c r="Y828" s="179">
        <v>16.739999999999998</v>
      </c>
    </row>
    <row r="829" spans="1:25" s="146" customFormat="1" ht="15" thickBot="1" x14ac:dyDescent="0.25">
      <c r="A829" s="280">
        <v>23</v>
      </c>
      <c r="B829" s="179">
        <v>672.98</v>
      </c>
      <c r="C829" s="179">
        <v>654.89</v>
      </c>
      <c r="D829" s="179">
        <v>216.43</v>
      </c>
      <c r="E829" s="179">
        <v>216.43</v>
      </c>
      <c r="F829" s="179">
        <v>224.14</v>
      </c>
      <c r="G829" s="179">
        <v>225.57</v>
      </c>
      <c r="H829" s="179">
        <v>72.47</v>
      </c>
      <c r="I829" s="179">
        <v>70.88</v>
      </c>
      <c r="J829" s="179">
        <v>33.659999999999997</v>
      </c>
      <c r="K829" s="179">
        <v>26.5</v>
      </c>
      <c r="L829" s="179">
        <v>235.77</v>
      </c>
      <c r="M829" s="179">
        <v>222.75</v>
      </c>
      <c r="N829" s="179">
        <v>77.88</v>
      </c>
      <c r="O829" s="179">
        <v>65.34</v>
      </c>
      <c r="P829" s="179">
        <v>52.61</v>
      </c>
      <c r="Q829" s="179">
        <v>64.56</v>
      </c>
      <c r="R829" s="179">
        <v>75.56</v>
      </c>
      <c r="S829" s="179">
        <v>40.39</v>
      </c>
      <c r="T829" s="179">
        <v>230.94</v>
      </c>
      <c r="U829" s="179">
        <v>221</v>
      </c>
      <c r="V829" s="179">
        <v>385.07</v>
      </c>
      <c r="W829" s="179">
        <v>665.72</v>
      </c>
      <c r="X829" s="179">
        <v>665.24</v>
      </c>
      <c r="Y829" s="179">
        <v>370.07</v>
      </c>
    </row>
    <row r="830" spans="1:25" s="146" customFormat="1" ht="15" thickBot="1" x14ac:dyDescent="0.25">
      <c r="A830" s="280">
        <v>24</v>
      </c>
      <c r="B830" s="179">
        <v>111.38</v>
      </c>
      <c r="C830" s="179">
        <v>101.05</v>
      </c>
      <c r="D830" s="179">
        <v>88.86</v>
      </c>
      <c r="E830" s="179">
        <v>37.15</v>
      </c>
      <c r="F830" s="179">
        <v>4.1100000000000003</v>
      </c>
      <c r="G830" s="179">
        <v>21.14</v>
      </c>
      <c r="H830" s="179">
        <v>35.9</v>
      </c>
      <c r="I830" s="179">
        <v>16.940000000000001</v>
      </c>
      <c r="J830" s="179">
        <v>37.99</v>
      </c>
      <c r="K830" s="179">
        <v>14.17</v>
      </c>
      <c r="L830" s="179">
        <v>29.49</v>
      </c>
      <c r="M830" s="179">
        <v>32.590000000000003</v>
      </c>
      <c r="N830" s="179">
        <v>41.49</v>
      </c>
      <c r="O830" s="179">
        <v>29.56</v>
      </c>
      <c r="P830" s="179">
        <v>23.62</v>
      </c>
      <c r="Q830" s="179">
        <v>18.96</v>
      </c>
      <c r="R830" s="179">
        <v>12.71</v>
      </c>
      <c r="S830" s="179">
        <v>0</v>
      </c>
      <c r="T830" s="179">
        <v>0.53</v>
      </c>
      <c r="U830" s="179">
        <v>49.7</v>
      </c>
      <c r="V830" s="179">
        <v>48.91</v>
      </c>
      <c r="W830" s="179">
        <v>48.18</v>
      </c>
      <c r="X830" s="179">
        <v>71.069999999999993</v>
      </c>
      <c r="Y830" s="179">
        <v>114.75</v>
      </c>
    </row>
    <row r="831" spans="1:25" s="146" customFormat="1" ht="15" thickBot="1" x14ac:dyDescent="0.25">
      <c r="A831" s="280">
        <v>25</v>
      </c>
      <c r="B831" s="179">
        <v>659.34</v>
      </c>
      <c r="C831" s="179">
        <v>646</v>
      </c>
      <c r="D831" s="179">
        <v>644.42999999999995</v>
      </c>
      <c r="E831" s="179">
        <v>697.47</v>
      </c>
      <c r="F831" s="179">
        <v>234.33</v>
      </c>
      <c r="G831" s="179">
        <v>256.35000000000002</v>
      </c>
      <c r="H831" s="179">
        <v>252.33</v>
      </c>
      <c r="I831" s="179">
        <v>674.91</v>
      </c>
      <c r="J831" s="179">
        <v>710.21</v>
      </c>
      <c r="K831" s="179">
        <v>404.97</v>
      </c>
      <c r="L831" s="179">
        <v>723.83</v>
      </c>
      <c r="M831" s="179">
        <v>722.08</v>
      </c>
      <c r="N831" s="179">
        <v>709.82</v>
      </c>
      <c r="O831" s="179">
        <v>679.89</v>
      </c>
      <c r="P831" s="179">
        <v>679.72</v>
      </c>
      <c r="Q831" s="179">
        <v>405.02</v>
      </c>
      <c r="R831" s="179">
        <v>733.28</v>
      </c>
      <c r="S831" s="179">
        <v>723.78</v>
      </c>
      <c r="T831" s="179">
        <v>717.7</v>
      </c>
      <c r="U831" s="179">
        <v>679.62</v>
      </c>
      <c r="V831" s="179">
        <v>690.57</v>
      </c>
      <c r="W831" s="179">
        <v>683.05</v>
      </c>
      <c r="X831" s="179">
        <v>383.33</v>
      </c>
      <c r="Y831" s="179">
        <v>647.48</v>
      </c>
    </row>
    <row r="832" spans="1:25" s="146" customFormat="1" ht="15" thickBot="1" x14ac:dyDescent="0.25">
      <c r="A832" s="280">
        <v>26</v>
      </c>
      <c r="B832" s="179">
        <v>28.26</v>
      </c>
      <c r="C832" s="179">
        <v>175.93</v>
      </c>
      <c r="D832" s="179">
        <v>172.38</v>
      </c>
      <c r="E832" s="179">
        <v>194.05</v>
      </c>
      <c r="F832" s="179">
        <v>33</v>
      </c>
      <c r="G832" s="179">
        <v>514.77</v>
      </c>
      <c r="H832" s="179">
        <v>198.35</v>
      </c>
      <c r="I832" s="179">
        <v>500.67</v>
      </c>
      <c r="J832" s="179">
        <v>504.74</v>
      </c>
      <c r="K832" s="179">
        <v>510.2</v>
      </c>
      <c r="L832" s="179">
        <v>512.03</v>
      </c>
      <c r="M832" s="179">
        <v>516.5</v>
      </c>
      <c r="N832" s="179">
        <v>209.73</v>
      </c>
      <c r="O832" s="179">
        <v>181.8</v>
      </c>
      <c r="P832" s="179">
        <v>497.82</v>
      </c>
      <c r="Q832" s="179">
        <v>192.98</v>
      </c>
      <c r="R832" s="179">
        <v>72.86</v>
      </c>
      <c r="S832" s="179">
        <v>530.63</v>
      </c>
      <c r="T832" s="179">
        <v>513.89</v>
      </c>
      <c r="U832" s="179">
        <v>509.72</v>
      </c>
      <c r="V832" s="179">
        <v>501.65</v>
      </c>
      <c r="W832" s="179">
        <v>502.81</v>
      </c>
      <c r="X832" s="179">
        <v>505.64</v>
      </c>
      <c r="Y832" s="179">
        <v>185</v>
      </c>
    </row>
    <row r="833" spans="1:25" s="146" customFormat="1" ht="15" thickBot="1" x14ac:dyDescent="0.25">
      <c r="A833" s="280">
        <v>27</v>
      </c>
      <c r="B833" s="179">
        <v>676.88</v>
      </c>
      <c r="C833" s="179">
        <v>640.98</v>
      </c>
      <c r="D833" s="179">
        <v>200.98</v>
      </c>
      <c r="E833" s="179">
        <v>49.95</v>
      </c>
      <c r="F833" s="179">
        <v>221.82</v>
      </c>
      <c r="G833" s="179">
        <v>215.22</v>
      </c>
      <c r="H833" s="179">
        <v>221.58</v>
      </c>
      <c r="I833" s="179">
        <v>213.62</v>
      </c>
      <c r="J833" s="179">
        <v>54.77</v>
      </c>
      <c r="K833" s="179">
        <v>29.73</v>
      </c>
      <c r="L833" s="179">
        <v>171.68</v>
      </c>
      <c r="M833" s="179">
        <v>226.64</v>
      </c>
      <c r="N833" s="179">
        <v>166.96</v>
      </c>
      <c r="O833" s="179">
        <v>204.44</v>
      </c>
      <c r="P833" s="179">
        <v>197.39</v>
      </c>
      <c r="Q833" s="179">
        <v>207.1</v>
      </c>
      <c r="R833" s="179">
        <v>702.85</v>
      </c>
      <c r="S833" s="179">
        <v>206.46</v>
      </c>
      <c r="T833" s="179">
        <v>216.7</v>
      </c>
      <c r="U833" s="179">
        <v>199.19</v>
      </c>
      <c r="V833" s="179">
        <v>94.06</v>
      </c>
      <c r="W833" s="179">
        <v>45.31</v>
      </c>
      <c r="X833" s="179">
        <v>0</v>
      </c>
      <c r="Y833" s="179">
        <v>187.43</v>
      </c>
    </row>
    <row r="834" spans="1:25" s="146" customFormat="1" ht="15" thickBot="1" x14ac:dyDescent="0.25">
      <c r="A834" s="280">
        <v>28</v>
      </c>
      <c r="B834" s="179">
        <v>13.09</v>
      </c>
      <c r="C834" s="179">
        <v>10.71</v>
      </c>
      <c r="D834" s="179">
        <v>0</v>
      </c>
      <c r="E834" s="179">
        <v>0</v>
      </c>
      <c r="F834" s="179">
        <v>0</v>
      </c>
      <c r="G834" s="179">
        <v>0</v>
      </c>
      <c r="H834" s="179">
        <v>0</v>
      </c>
      <c r="I834" s="179">
        <v>39.380000000000003</v>
      </c>
      <c r="J834" s="179">
        <v>36.56</v>
      </c>
      <c r="K834" s="179">
        <v>11.44</v>
      </c>
      <c r="L834" s="179">
        <v>11.65</v>
      </c>
      <c r="M834" s="179">
        <v>5.47</v>
      </c>
      <c r="N834" s="179">
        <v>21.63</v>
      </c>
      <c r="O834" s="179">
        <v>24.66</v>
      </c>
      <c r="P834" s="179">
        <v>15.17</v>
      </c>
      <c r="Q834" s="179">
        <v>14.34</v>
      </c>
      <c r="R834" s="179">
        <v>25.23</v>
      </c>
      <c r="S834" s="179">
        <v>0</v>
      </c>
      <c r="T834" s="179">
        <v>0</v>
      </c>
      <c r="U834" s="179">
        <v>0</v>
      </c>
      <c r="V834" s="179">
        <v>0</v>
      </c>
      <c r="W834" s="179">
        <v>0</v>
      </c>
      <c r="X834" s="179">
        <v>0</v>
      </c>
      <c r="Y834" s="179">
        <v>8.73</v>
      </c>
    </row>
    <row r="835" spans="1:25" s="146" customFormat="1" ht="15" thickBot="1" x14ac:dyDescent="0.25">
      <c r="A835" s="280">
        <v>29</v>
      </c>
      <c r="B835" s="179">
        <v>67.7</v>
      </c>
      <c r="C835" s="179">
        <v>78.069999999999993</v>
      </c>
      <c r="D835" s="179">
        <v>21.94</v>
      </c>
      <c r="E835" s="179">
        <v>0</v>
      </c>
      <c r="F835" s="179">
        <v>92.09</v>
      </c>
      <c r="G835" s="179">
        <v>87.04</v>
      </c>
      <c r="H835" s="179">
        <v>122.63</v>
      </c>
      <c r="I835" s="179">
        <v>116.93</v>
      </c>
      <c r="J835" s="179">
        <v>79.34</v>
      </c>
      <c r="K835" s="179">
        <v>0</v>
      </c>
      <c r="L835" s="179">
        <v>0</v>
      </c>
      <c r="M835" s="179">
        <v>0</v>
      </c>
      <c r="N835" s="179">
        <v>0</v>
      </c>
      <c r="O835" s="179">
        <v>0</v>
      </c>
      <c r="P835" s="179">
        <v>0</v>
      </c>
      <c r="Q835" s="179">
        <v>0</v>
      </c>
      <c r="R835" s="179">
        <v>0</v>
      </c>
      <c r="S835" s="179">
        <v>0</v>
      </c>
      <c r="T835" s="179">
        <v>0</v>
      </c>
      <c r="U835" s="179">
        <v>58.41</v>
      </c>
      <c r="V835" s="179">
        <v>0</v>
      </c>
      <c r="W835" s="179">
        <v>0</v>
      </c>
      <c r="X835" s="179">
        <v>178.98</v>
      </c>
      <c r="Y835" s="179">
        <v>513.86</v>
      </c>
    </row>
    <row r="836" spans="1:25" s="146" customFormat="1" ht="15" thickBot="1" x14ac:dyDescent="0.25">
      <c r="A836" s="280">
        <v>30</v>
      </c>
      <c r="B836" s="179">
        <v>42.51</v>
      </c>
      <c r="C836" s="179">
        <v>46.83</v>
      </c>
      <c r="D836" s="179">
        <v>3.39</v>
      </c>
      <c r="E836" s="179">
        <v>8.02</v>
      </c>
      <c r="F836" s="179">
        <v>0</v>
      </c>
      <c r="G836" s="179">
        <v>0</v>
      </c>
      <c r="H836" s="179">
        <v>0.01</v>
      </c>
      <c r="I836" s="179">
        <v>0.01</v>
      </c>
      <c r="J836" s="179">
        <v>0</v>
      </c>
      <c r="K836" s="179">
        <v>0</v>
      </c>
      <c r="L836" s="179">
        <v>0</v>
      </c>
      <c r="M836" s="179">
        <v>0</v>
      </c>
      <c r="N836" s="179">
        <v>0.01</v>
      </c>
      <c r="O836" s="179">
        <v>0.01</v>
      </c>
      <c r="P836" s="179">
        <v>0</v>
      </c>
      <c r="Q836" s="179">
        <v>0.01</v>
      </c>
      <c r="R836" s="179">
        <v>0</v>
      </c>
      <c r="S836" s="179">
        <v>0</v>
      </c>
      <c r="T836" s="179">
        <v>4.3</v>
      </c>
      <c r="U836" s="179">
        <v>0</v>
      </c>
      <c r="V836" s="179">
        <v>14.29</v>
      </c>
      <c r="W836" s="179">
        <v>25.14</v>
      </c>
      <c r="X836" s="179">
        <v>245.04</v>
      </c>
      <c r="Y836" s="179">
        <v>237.53</v>
      </c>
    </row>
    <row r="837" spans="1:25" s="146" customFormat="1" ht="15" thickBot="1" x14ac:dyDescent="0.25">
      <c r="A837" s="280">
        <v>31</v>
      </c>
      <c r="B837" s="179">
        <v>152</v>
      </c>
      <c r="C837" s="179">
        <v>141.86000000000001</v>
      </c>
      <c r="D837" s="179">
        <v>636.22</v>
      </c>
      <c r="E837" s="179">
        <v>336.76</v>
      </c>
      <c r="F837" s="179">
        <v>0</v>
      </c>
      <c r="G837" s="179">
        <v>0</v>
      </c>
      <c r="H837" s="179">
        <v>0.01</v>
      </c>
      <c r="I837" s="179">
        <v>0</v>
      </c>
      <c r="J837" s="179">
        <v>0</v>
      </c>
      <c r="K837" s="179">
        <v>4.41</v>
      </c>
      <c r="L837" s="179">
        <v>2.5099999999999998</v>
      </c>
      <c r="M837" s="179">
        <v>0</v>
      </c>
      <c r="N837" s="179">
        <v>0</v>
      </c>
      <c r="O837" s="179">
        <v>0</v>
      </c>
      <c r="P837" s="179">
        <v>0.01</v>
      </c>
      <c r="Q837" s="179">
        <v>0</v>
      </c>
      <c r="R837" s="179">
        <v>21.19</v>
      </c>
      <c r="S837" s="179">
        <v>1.1299999999999999</v>
      </c>
      <c r="T837" s="179">
        <v>37.22</v>
      </c>
      <c r="U837" s="179">
        <v>89.12</v>
      </c>
      <c r="V837" s="179">
        <v>100.34</v>
      </c>
      <c r="W837" s="179">
        <v>159.02000000000001</v>
      </c>
      <c r="X837" s="179">
        <v>148.66</v>
      </c>
      <c r="Y837" s="179">
        <v>157.22</v>
      </c>
    </row>
    <row r="838" spans="1:25" x14ac:dyDescent="0.2">
      <c r="A838" s="243"/>
    </row>
    <row r="839" spans="1:25" ht="15" thickBot="1" x14ac:dyDescent="0.25">
      <c r="A839" s="243"/>
    </row>
    <row r="840" spans="1:25" s="146" customFormat="1" ht="40.5" customHeight="1" thickBot="1" x14ac:dyDescent="0.25">
      <c r="A840" s="244" t="s">
        <v>59</v>
      </c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302"/>
      <c r="N840" s="246" t="s">
        <v>62</v>
      </c>
      <c r="O840" s="246"/>
      <c r="P840" s="246"/>
      <c r="Q840" s="246"/>
    </row>
    <row r="841" spans="1:25" s="146" customFormat="1" ht="25.5" customHeight="1" thickBot="1" x14ac:dyDescent="0.25">
      <c r="A841" s="247" t="s">
        <v>60</v>
      </c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9">
        <v>-2.57</v>
      </c>
      <c r="O841" s="249"/>
      <c r="P841" s="249"/>
      <c r="Q841" s="249"/>
    </row>
    <row r="842" spans="1:25" s="146" customFormat="1" ht="32.25" customHeight="1" thickBot="1" x14ac:dyDescent="0.25">
      <c r="A842" s="247" t="s">
        <v>61</v>
      </c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9">
        <v>236.23</v>
      </c>
      <c r="O842" s="249"/>
      <c r="P842" s="249"/>
      <c r="Q842" s="249"/>
    </row>
    <row r="845" spans="1:25" s="141" customFormat="1" ht="15.75" x14ac:dyDescent="0.25">
      <c r="A845" s="140" t="s">
        <v>66</v>
      </c>
    </row>
    <row r="846" spans="1:25" ht="15" thickBot="1" x14ac:dyDescent="0.25"/>
    <row r="847" spans="1:25" ht="15" thickBot="1" x14ac:dyDescent="0.25">
      <c r="A847" s="246" t="s">
        <v>44</v>
      </c>
      <c r="B847" s="246"/>
      <c r="C847" s="246"/>
      <c r="D847" s="246"/>
      <c r="E847" s="246"/>
      <c r="F847" s="246" t="s">
        <v>64</v>
      </c>
      <c r="G847" s="246"/>
      <c r="H847" s="246"/>
      <c r="I847" s="246"/>
      <c r="J847" s="246"/>
      <c r="K847" s="246"/>
      <c r="L847" s="246"/>
      <c r="M847" s="246"/>
      <c r="U847" s="146"/>
      <c r="V847" s="146"/>
      <c r="W847" s="146"/>
      <c r="X847" s="146"/>
      <c r="Y847" s="146"/>
    </row>
    <row r="848" spans="1:25" ht="15" thickBot="1" x14ac:dyDescent="0.25">
      <c r="A848" s="246"/>
      <c r="B848" s="246"/>
      <c r="C848" s="246"/>
      <c r="D848" s="246"/>
      <c r="E848" s="246"/>
      <c r="F848" s="246" t="s">
        <v>17</v>
      </c>
      <c r="G848" s="246"/>
      <c r="H848" s="246"/>
      <c r="I848" s="246"/>
      <c r="J848" s="246"/>
      <c r="K848" s="246"/>
      <c r="L848" s="246"/>
      <c r="M848" s="246"/>
      <c r="U848" s="146"/>
      <c r="V848" s="146"/>
      <c r="W848" s="146"/>
      <c r="X848" s="146"/>
      <c r="Y848" s="146"/>
    </row>
    <row r="849" spans="1:25" ht="15" thickBot="1" x14ac:dyDescent="0.25">
      <c r="A849" s="246"/>
      <c r="B849" s="246"/>
      <c r="C849" s="246"/>
      <c r="D849" s="246"/>
      <c r="E849" s="246"/>
      <c r="F849" s="251" t="s">
        <v>3</v>
      </c>
      <c r="G849" s="252"/>
      <c r="H849" s="252" t="s">
        <v>16</v>
      </c>
      <c r="I849" s="252"/>
      <c r="J849" s="252" t="s">
        <v>15</v>
      </c>
      <c r="K849" s="252"/>
      <c r="L849" s="252" t="s">
        <v>4</v>
      </c>
      <c r="M849" s="253"/>
      <c r="U849" s="146"/>
      <c r="V849" s="146"/>
      <c r="W849" s="146"/>
      <c r="X849" s="146"/>
      <c r="Y849" s="146"/>
    </row>
    <row r="850" spans="1:25" ht="15" thickBot="1" x14ac:dyDescent="0.25">
      <c r="A850" s="254" t="s">
        <v>82</v>
      </c>
      <c r="B850" s="254"/>
      <c r="C850" s="254"/>
      <c r="D850" s="254"/>
      <c r="E850" s="254"/>
      <c r="F850" s="255">
        <v>258486.18</v>
      </c>
      <c r="G850" s="256"/>
      <c r="H850" s="257">
        <v>258486.18</v>
      </c>
      <c r="I850" s="257"/>
      <c r="J850" s="257">
        <v>258486.18</v>
      </c>
      <c r="K850" s="257"/>
      <c r="L850" s="257">
        <v>258486.18</v>
      </c>
      <c r="M850" s="258"/>
      <c r="U850" s="146"/>
      <c r="V850" s="146"/>
      <c r="W850" s="146"/>
      <c r="X850" s="146"/>
      <c r="Y850" s="146"/>
    </row>
    <row r="851" spans="1:25" ht="15" thickBot="1" x14ac:dyDescent="0.25">
      <c r="A851" s="259" t="s">
        <v>7</v>
      </c>
      <c r="B851" s="259"/>
      <c r="C851" s="259"/>
      <c r="D851" s="259"/>
      <c r="E851" s="259"/>
      <c r="F851" s="260">
        <v>258486.18</v>
      </c>
      <c r="G851" s="261"/>
      <c r="H851" s="262">
        <v>258486.18</v>
      </c>
      <c r="I851" s="261"/>
      <c r="J851" s="262">
        <v>258486.18</v>
      </c>
      <c r="K851" s="261"/>
      <c r="L851" s="262">
        <v>258486.18</v>
      </c>
      <c r="M851" s="261"/>
      <c r="N851" s="264"/>
      <c r="U851" s="146"/>
      <c r="V851" s="146"/>
      <c r="W851" s="146"/>
      <c r="X851" s="146"/>
      <c r="Y851" s="146"/>
    </row>
    <row r="852" spans="1:25" ht="15" thickBot="1" x14ac:dyDescent="0.25">
      <c r="A852" s="303" t="s">
        <v>7</v>
      </c>
      <c r="B852" s="303"/>
      <c r="C852" s="303"/>
      <c r="D852" s="303"/>
      <c r="E852" s="303"/>
      <c r="F852" s="260">
        <v>258486.18</v>
      </c>
      <c r="G852" s="261"/>
      <c r="H852" s="262">
        <v>258486.18</v>
      </c>
      <c r="I852" s="261"/>
      <c r="J852" s="262">
        <v>258486.18</v>
      </c>
      <c r="K852" s="261"/>
      <c r="L852" s="262">
        <v>258486.18</v>
      </c>
      <c r="M852" s="261"/>
    </row>
    <row r="853" spans="1:25" ht="15" thickBot="1" x14ac:dyDescent="0.25">
      <c r="A853" s="254" t="s">
        <v>18</v>
      </c>
      <c r="B853" s="254"/>
      <c r="C853" s="254"/>
      <c r="D853" s="254"/>
      <c r="E853" s="254"/>
      <c r="F853" s="255">
        <v>258486.18</v>
      </c>
      <c r="G853" s="256"/>
      <c r="H853" s="255">
        <v>258486.18</v>
      </c>
      <c r="I853" s="256"/>
      <c r="J853" s="255">
        <v>258486.18</v>
      </c>
      <c r="K853" s="256"/>
      <c r="L853" s="255">
        <v>258486.18</v>
      </c>
      <c r="M853" s="256"/>
      <c r="U853" s="146"/>
      <c r="V853" s="146"/>
      <c r="W853" s="146"/>
      <c r="X853" s="146"/>
      <c r="Y853" s="146"/>
    </row>
    <row r="854" spans="1:25" ht="15" thickBot="1" x14ac:dyDescent="0.25">
      <c r="A854" s="304" t="s">
        <v>7</v>
      </c>
      <c r="B854" s="304"/>
      <c r="C854" s="304"/>
      <c r="D854" s="304"/>
      <c r="E854" s="304"/>
      <c r="F854" s="305">
        <v>258486.18</v>
      </c>
      <c r="G854" s="306"/>
      <c r="H854" s="305">
        <v>258486.18</v>
      </c>
      <c r="I854" s="306"/>
      <c r="J854" s="305">
        <v>258486.18</v>
      </c>
      <c r="K854" s="306"/>
      <c r="L854" s="305">
        <v>258486.18</v>
      </c>
      <c r="M854" s="306"/>
      <c r="U854" s="146"/>
      <c r="V854" s="146"/>
      <c r="W854" s="146"/>
      <c r="X854" s="146"/>
      <c r="Y854" s="146"/>
    </row>
  </sheetData>
  <mergeCells count="54"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642:A643"/>
    <mergeCell ref="B642:Y642"/>
    <mergeCell ref="A770:A771"/>
    <mergeCell ref="B770:Y770"/>
    <mergeCell ref="A805:A806"/>
    <mergeCell ref="B805:Y805"/>
    <mergeCell ref="A840:M840"/>
    <mergeCell ref="N840:Q840"/>
    <mergeCell ref="A841:M841"/>
    <mergeCell ref="N841:Q841"/>
    <mergeCell ref="A842:M842"/>
    <mergeCell ref="N842:Q842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32.5703125" style="138" customWidth="1"/>
    <col min="2" max="2" width="10" style="138" customWidth="1"/>
    <col min="3" max="3" width="10.28515625" style="138" customWidth="1"/>
    <col min="4" max="25" width="10" style="138" customWidth="1"/>
    <col min="26" max="26" width="2.85546875" style="138" customWidth="1"/>
    <col min="27" max="16384" width="9.140625" style="138"/>
  </cols>
  <sheetData>
    <row r="2" spans="1:26" s="137" customFormat="1" ht="16.5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6" ht="15" customHeight="1" x14ac:dyDescent="0.2">
      <c r="A4" s="139" t="s">
        <v>171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6" s="141" customFormat="1" ht="15.75" x14ac:dyDescent="0.25">
      <c r="A6" s="279" t="s">
        <v>106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6" ht="15" thickBot="1" x14ac:dyDescent="0.25"/>
    <row r="8" spans="1:26" s="146" customFormat="1" ht="1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6" s="146" customFormat="1" ht="26.25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6" s="146" customFormat="1" ht="15" thickBot="1" x14ac:dyDescent="0.25">
      <c r="A10" s="280">
        <v>1</v>
      </c>
      <c r="B10" s="155">
        <v>926.56968237414833</v>
      </c>
      <c r="C10" s="156">
        <v>899.60825137414827</v>
      </c>
      <c r="D10" s="156">
        <v>892.1275543741483</v>
      </c>
      <c r="E10" s="156">
        <v>901.67763337414829</v>
      </c>
      <c r="F10" s="156">
        <v>938.08210637414822</v>
      </c>
      <c r="G10" s="156">
        <v>940.59152937414831</v>
      </c>
      <c r="H10" s="156">
        <v>933.24165537414831</v>
      </c>
      <c r="I10" s="156">
        <v>903.29508137414825</v>
      </c>
      <c r="J10" s="156">
        <v>933.8481983741483</v>
      </c>
      <c r="K10" s="157">
        <v>937.78478137414822</v>
      </c>
      <c r="L10" s="156">
        <v>918.30404737414824</v>
      </c>
      <c r="M10" s="158">
        <v>916.86499437414841</v>
      </c>
      <c r="N10" s="157">
        <v>914.81939837414836</v>
      </c>
      <c r="O10" s="156">
        <v>893.95907637414825</v>
      </c>
      <c r="P10" s="158">
        <v>902.59339437414826</v>
      </c>
      <c r="Q10" s="159">
        <v>917.87589937414828</v>
      </c>
      <c r="R10" s="156">
        <v>920.0404253741483</v>
      </c>
      <c r="S10" s="159">
        <v>920.64696837414829</v>
      </c>
      <c r="T10" s="156">
        <v>1051.5532193741483</v>
      </c>
      <c r="U10" s="156">
        <v>916.34170237414833</v>
      </c>
      <c r="V10" s="156">
        <v>920.0404253741483</v>
      </c>
      <c r="W10" s="156">
        <v>921.4319063741483</v>
      </c>
      <c r="X10" s="156">
        <v>920.17124837414838</v>
      </c>
      <c r="Y10" s="160">
        <v>925.04737837414837</v>
      </c>
      <c r="Z10" s="276"/>
    </row>
    <row r="11" spans="1:26" s="146" customFormat="1" x14ac:dyDescent="0.2">
      <c r="A11" s="281" t="s">
        <v>7</v>
      </c>
      <c r="B11" s="179">
        <v>525.35</v>
      </c>
      <c r="C11" s="179">
        <v>502.68</v>
      </c>
      <c r="D11" s="179">
        <v>496.39</v>
      </c>
      <c r="E11" s="179">
        <v>504.42</v>
      </c>
      <c r="F11" s="179">
        <v>535.03</v>
      </c>
      <c r="G11" s="179">
        <v>537.14</v>
      </c>
      <c r="H11" s="179">
        <v>530.96</v>
      </c>
      <c r="I11" s="179">
        <v>505.78</v>
      </c>
      <c r="J11" s="179">
        <v>531.47</v>
      </c>
      <c r="K11" s="179">
        <v>534.78</v>
      </c>
      <c r="L11" s="179">
        <v>518.4</v>
      </c>
      <c r="M11" s="179">
        <v>517.19000000000005</v>
      </c>
      <c r="N11" s="179">
        <v>515.47</v>
      </c>
      <c r="O11" s="179">
        <v>497.93</v>
      </c>
      <c r="P11" s="179">
        <v>505.19</v>
      </c>
      <c r="Q11" s="179">
        <v>518.04</v>
      </c>
      <c r="R11" s="179">
        <v>519.86</v>
      </c>
      <c r="S11" s="179">
        <v>520.37</v>
      </c>
      <c r="T11" s="179">
        <v>630.44000000000005</v>
      </c>
      <c r="U11" s="179">
        <v>516.75</v>
      </c>
      <c r="V11" s="179">
        <v>519.86</v>
      </c>
      <c r="W11" s="179">
        <v>521.03</v>
      </c>
      <c r="X11" s="179">
        <v>519.97</v>
      </c>
      <c r="Y11" s="179">
        <v>524.07000000000005</v>
      </c>
      <c r="Z11" s="276"/>
    </row>
    <row r="12" spans="1:26" s="146" customFormat="1" x14ac:dyDescent="0.2">
      <c r="A12" s="282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  <c r="Z12" s="276"/>
    </row>
    <row r="13" spans="1:26" s="146" customFormat="1" x14ac:dyDescent="0.2">
      <c r="A13" s="283" t="s">
        <v>9</v>
      </c>
      <c r="B13" s="164">
        <v>99.448755000000006</v>
      </c>
      <c r="C13" s="164">
        <v>95.157324000000003</v>
      </c>
      <c r="D13" s="164">
        <v>93.966626999999988</v>
      </c>
      <c r="E13" s="164">
        <v>95.486705999999998</v>
      </c>
      <c r="F13" s="164">
        <v>101.28117899999999</v>
      </c>
      <c r="G13" s="164">
        <v>101.68060199999999</v>
      </c>
      <c r="H13" s="164">
        <v>100.510728</v>
      </c>
      <c r="I13" s="164">
        <v>95.744153999999995</v>
      </c>
      <c r="J13" s="164">
        <v>100.607271</v>
      </c>
      <c r="K13" s="164">
        <v>101.23385399999999</v>
      </c>
      <c r="L13" s="164">
        <v>98.133119999999991</v>
      </c>
      <c r="M13" s="164">
        <v>97.904067000000012</v>
      </c>
      <c r="N13" s="164">
        <v>97.578471000000008</v>
      </c>
      <c r="O13" s="164">
        <v>94.258149000000003</v>
      </c>
      <c r="P13" s="164">
        <v>95.632466999999991</v>
      </c>
      <c r="Q13" s="164">
        <v>98.064971999999997</v>
      </c>
      <c r="R13" s="164">
        <v>98.409497999999999</v>
      </c>
      <c r="S13" s="164">
        <v>98.506040999999996</v>
      </c>
      <c r="T13" s="164">
        <v>119.34229200000001</v>
      </c>
      <c r="U13" s="164">
        <v>97.820774999999998</v>
      </c>
      <c r="V13" s="164">
        <v>98.409497999999999</v>
      </c>
      <c r="W13" s="164">
        <v>98.630978999999996</v>
      </c>
      <c r="X13" s="164">
        <v>98.430321000000006</v>
      </c>
      <c r="Y13" s="164">
        <v>99.206451000000001</v>
      </c>
      <c r="Z13" s="276"/>
    </row>
    <row r="14" spans="1:26" s="146" customFormat="1" ht="15" thickBot="1" x14ac:dyDescent="0.25">
      <c r="A14" s="284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</row>
    <row r="15" spans="1:26" s="146" customFormat="1" ht="15" thickBot="1" x14ac:dyDescent="0.25">
      <c r="A15" s="285">
        <v>2</v>
      </c>
      <c r="B15" s="155">
        <v>1061.8287713741483</v>
      </c>
      <c r="C15" s="156">
        <v>1060.2588953741483</v>
      </c>
      <c r="D15" s="156">
        <v>1054.4907903741482</v>
      </c>
      <c r="E15" s="156">
        <v>1033.7731843741483</v>
      </c>
      <c r="F15" s="156">
        <v>1033.1309623741483</v>
      </c>
      <c r="G15" s="156">
        <v>1056.2747403741482</v>
      </c>
      <c r="H15" s="156">
        <v>1050.5661003741484</v>
      </c>
      <c r="I15" s="156">
        <v>1057.9040813741483</v>
      </c>
      <c r="J15" s="156">
        <v>1049.4243723741483</v>
      </c>
      <c r="K15" s="157">
        <v>1059.7118173741483</v>
      </c>
      <c r="L15" s="156">
        <v>1069.5354353741482</v>
      </c>
      <c r="M15" s="158">
        <v>1066.9546543741483</v>
      </c>
      <c r="N15" s="157">
        <v>1070.7247353741482</v>
      </c>
      <c r="O15" s="156">
        <v>1040.0526883741484</v>
      </c>
      <c r="P15" s="158">
        <v>1023.7830643741484</v>
      </c>
      <c r="Q15" s="159">
        <v>1040.8257333741483</v>
      </c>
      <c r="R15" s="156">
        <v>1076.9923463741484</v>
      </c>
      <c r="S15" s="159">
        <v>1075.9100833741481</v>
      </c>
      <c r="T15" s="156">
        <v>1084.3778993741482</v>
      </c>
      <c r="U15" s="156">
        <v>1060.0686073741483</v>
      </c>
      <c r="V15" s="156">
        <v>1065.5274943741483</v>
      </c>
      <c r="W15" s="156">
        <v>1075.5057213741484</v>
      </c>
      <c r="X15" s="156">
        <v>1072.6632943741483</v>
      </c>
      <c r="Y15" s="160">
        <v>1065.3609923741483</v>
      </c>
      <c r="Z15" s="276"/>
    </row>
    <row r="16" spans="1:26" s="146" customFormat="1" x14ac:dyDescent="0.2">
      <c r="A16" s="28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  <c r="Z16" s="276"/>
    </row>
    <row r="17" spans="1:26" s="146" customFormat="1" x14ac:dyDescent="0.2">
      <c r="A17" s="282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  <c r="Z17" s="276"/>
    </row>
    <row r="18" spans="1:26" s="146" customFormat="1" x14ac:dyDescent="0.2">
      <c r="A18" s="283" t="s">
        <v>9</v>
      </c>
      <c r="B18" s="164">
        <v>120.977844</v>
      </c>
      <c r="C18" s="165">
        <v>120.72796799999999</v>
      </c>
      <c r="D18" s="165">
        <v>119.80986299999999</v>
      </c>
      <c r="E18" s="165">
        <v>116.51225700000001</v>
      </c>
      <c r="F18" s="165">
        <v>116.41003500000001</v>
      </c>
      <c r="G18" s="165">
        <v>120.093813</v>
      </c>
      <c r="H18" s="165">
        <v>119.18517300000001</v>
      </c>
      <c r="I18" s="165">
        <v>120.35315399999999</v>
      </c>
      <c r="J18" s="165">
        <v>119.003445</v>
      </c>
      <c r="K18" s="165">
        <v>120.64088999999998</v>
      </c>
      <c r="L18" s="165">
        <v>122.20450799999999</v>
      </c>
      <c r="M18" s="165">
        <v>121.79372699999999</v>
      </c>
      <c r="N18" s="165">
        <v>122.39380799999999</v>
      </c>
      <c r="O18" s="165">
        <v>117.51176099999999</v>
      </c>
      <c r="P18" s="165">
        <v>114.92213700000001</v>
      </c>
      <c r="Q18" s="165">
        <v>117.63480599999998</v>
      </c>
      <c r="R18" s="165">
        <v>123.391419</v>
      </c>
      <c r="S18" s="165">
        <v>123.21915599999998</v>
      </c>
      <c r="T18" s="165">
        <v>124.56697199999999</v>
      </c>
      <c r="U18" s="165">
        <v>120.69768000000001</v>
      </c>
      <c r="V18" s="165">
        <v>121.56656700000001</v>
      </c>
      <c r="W18" s="165">
        <v>123.15479400000001</v>
      </c>
      <c r="X18" s="165">
        <v>122.70236700000001</v>
      </c>
      <c r="Y18" s="166">
        <v>121.54006499999998</v>
      </c>
      <c r="Z18" s="276"/>
    </row>
    <row r="19" spans="1:26" s="146" customFormat="1" ht="15" thickBot="1" x14ac:dyDescent="0.25">
      <c r="A19" s="284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</row>
    <row r="20" spans="1:26" s="146" customFormat="1" ht="15" thickBot="1" x14ac:dyDescent="0.25">
      <c r="A20" s="280">
        <v>3</v>
      </c>
      <c r="B20" s="155">
        <v>1054.1815723741483</v>
      </c>
      <c r="C20" s="156">
        <v>1031.7038023741484</v>
      </c>
      <c r="D20" s="156">
        <v>1031.9892343741483</v>
      </c>
      <c r="E20" s="156">
        <v>1022.2726533741484</v>
      </c>
      <c r="F20" s="156">
        <v>1023.2478793741483</v>
      </c>
      <c r="G20" s="156">
        <v>1046.1062253741484</v>
      </c>
      <c r="H20" s="156">
        <v>1048.2112863741484</v>
      </c>
      <c r="I20" s="156">
        <v>1039.9694373741484</v>
      </c>
      <c r="J20" s="156">
        <v>1049.3054423741482</v>
      </c>
      <c r="K20" s="157">
        <v>1056.1795963741483</v>
      </c>
      <c r="L20" s="156">
        <v>1053.9912843741483</v>
      </c>
      <c r="M20" s="158">
        <v>1048.0209983741483</v>
      </c>
      <c r="N20" s="157">
        <v>1057.8684023741482</v>
      </c>
      <c r="O20" s="156">
        <v>1030.9426503741483</v>
      </c>
      <c r="P20" s="158">
        <v>1035.6403853741483</v>
      </c>
      <c r="Q20" s="159">
        <v>1052.0527253741484</v>
      </c>
      <c r="R20" s="156">
        <v>1063.7435443741483</v>
      </c>
      <c r="S20" s="159">
        <v>1082.9626323741484</v>
      </c>
      <c r="T20" s="156">
        <v>1083.9973233741484</v>
      </c>
      <c r="U20" s="156">
        <v>1058.9982373741484</v>
      </c>
      <c r="V20" s="156">
        <v>1062.8991413741483</v>
      </c>
      <c r="W20" s="156">
        <v>1073.7574503741482</v>
      </c>
      <c r="X20" s="156">
        <v>1068.8337483741484</v>
      </c>
      <c r="Y20" s="160">
        <v>1065.8723913741483</v>
      </c>
      <c r="Z20" s="276"/>
    </row>
    <row r="21" spans="1:26" s="146" customFormat="1" x14ac:dyDescent="0.2">
      <c r="A21" s="28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  <c r="Z21" s="276"/>
    </row>
    <row r="22" spans="1:26" s="146" customFormat="1" x14ac:dyDescent="0.2">
      <c r="A22" s="282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  <c r="Z22" s="276"/>
    </row>
    <row r="23" spans="1:26" s="146" customFormat="1" x14ac:dyDescent="0.2">
      <c r="A23" s="283" t="s">
        <v>9</v>
      </c>
      <c r="B23" s="164">
        <v>119.760645</v>
      </c>
      <c r="C23" s="165">
        <v>116.182875</v>
      </c>
      <c r="D23" s="165">
        <v>116.228307</v>
      </c>
      <c r="E23" s="165">
        <v>114.68172600000001</v>
      </c>
      <c r="F23" s="165">
        <v>114.836952</v>
      </c>
      <c r="G23" s="165">
        <v>118.475298</v>
      </c>
      <c r="H23" s="165">
        <v>118.81035899999999</v>
      </c>
      <c r="I23" s="165">
        <v>117.49851000000001</v>
      </c>
      <c r="J23" s="165">
        <v>118.98451499999999</v>
      </c>
      <c r="K23" s="165">
        <v>120.078669</v>
      </c>
      <c r="L23" s="165">
        <v>119.730357</v>
      </c>
      <c r="M23" s="165">
        <v>118.78007100000001</v>
      </c>
      <c r="N23" s="165">
        <v>120.347475</v>
      </c>
      <c r="O23" s="165">
        <v>116.061723</v>
      </c>
      <c r="P23" s="165">
        <v>116.80945799999999</v>
      </c>
      <c r="Q23" s="165">
        <v>119.421798</v>
      </c>
      <c r="R23" s="165">
        <v>121.282617</v>
      </c>
      <c r="S23" s="165">
        <v>124.341705</v>
      </c>
      <c r="T23" s="165">
        <v>124.50639600000001</v>
      </c>
      <c r="U23" s="165">
        <v>120.52731</v>
      </c>
      <c r="V23" s="165">
        <v>121.148214</v>
      </c>
      <c r="W23" s="165">
        <v>122.87652300000001</v>
      </c>
      <c r="X23" s="165">
        <v>122.092821</v>
      </c>
      <c r="Y23" s="166">
        <v>121.621464</v>
      </c>
      <c r="Z23" s="276"/>
    </row>
    <row r="24" spans="1:26" s="146" customFormat="1" ht="15" thickBot="1" x14ac:dyDescent="0.25">
      <c r="A24" s="284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</row>
    <row r="25" spans="1:26" s="146" customFormat="1" ht="15" thickBot="1" x14ac:dyDescent="0.25">
      <c r="A25" s="285">
        <v>4</v>
      </c>
      <c r="B25" s="155">
        <v>861.17007537414827</v>
      </c>
      <c r="C25" s="156">
        <v>825.44350337414835</v>
      </c>
      <c r="D25" s="156">
        <v>821.85181737414837</v>
      </c>
      <c r="E25" s="156">
        <v>829.07086837414829</v>
      </c>
      <c r="F25" s="156">
        <v>871.77863137414829</v>
      </c>
      <c r="G25" s="156">
        <v>885.12257737414825</v>
      </c>
      <c r="H25" s="156">
        <v>878.30788837414832</v>
      </c>
      <c r="I25" s="156">
        <v>864.83311937414828</v>
      </c>
      <c r="J25" s="156">
        <v>864.92826337414829</v>
      </c>
      <c r="K25" s="157">
        <v>872.64682037414832</v>
      </c>
      <c r="L25" s="156">
        <v>874.18101737414838</v>
      </c>
      <c r="M25" s="158">
        <v>870.1849693741483</v>
      </c>
      <c r="N25" s="157">
        <v>865.67752237414823</v>
      </c>
      <c r="O25" s="156">
        <v>838.5971613741483</v>
      </c>
      <c r="P25" s="158">
        <v>840.83304537414824</v>
      </c>
      <c r="Q25" s="159">
        <v>859.12447937414822</v>
      </c>
      <c r="R25" s="156">
        <v>880.04426637414826</v>
      </c>
      <c r="S25" s="159">
        <v>872.50410437414826</v>
      </c>
      <c r="T25" s="156">
        <v>890.96204037414827</v>
      </c>
      <c r="U25" s="156">
        <v>856.7696653741483</v>
      </c>
      <c r="V25" s="156">
        <v>860.87275037414827</v>
      </c>
      <c r="W25" s="156">
        <v>864.44065037414828</v>
      </c>
      <c r="X25" s="156">
        <v>857.62596137414835</v>
      </c>
      <c r="Y25" s="160">
        <v>869.40003137414828</v>
      </c>
      <c r="Z25" s="276"/>
    </row>
    <row r="26" spans="1:26" s="146" customFormat="1" x14ac:dyDescent="0.2">
      <c r="A26" s="28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  <c r="Z26" s="276"/>
    </row>
    <row r="27" spans="1:26" s="146" customFormat="1" x14ac:dyDescent="0.2">
      <c r="A27" s="282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  <c r="Z27" s="276"/>
    </row>
    <row r="28" spans="1:26" s="146" customFormat="1" x14ac:dyDescent="0.2">
      <c r="A28" s="283" t="s">
        <v>9</v>
      </c>
      <c r="B28" s="164">
        <v>89.039147999999997</v>
      </c>
      <c r="C28" s="165">
        <v>83.352575999999999</v>
      </c>
      <c r="D28" s="165">
        <v>82.780889999999999</v>
      </c>
      <c r="E28" s="165">
        <v>83.929940999999999</v>
      </c>
      <c r="F28" s="165">
        <v>90.727703999999989</v>
      </c>
      <c r="G28" s="165">
        <v>92.851649999999992</v>
      </c>
      <c r="H28" s="165">
        <v>91.766960999999995</v>
      </c>
      <c r="I28" s="165">
        <v>89.622191999999998</v>
      </c>
      <c r="J28" s="165">
        <v>89.637335999999991</v>
      </c>
      <c r="K28" s="165">
        <v>90.865893</v>
      </c>
      <c r="L28" s="165">
        <v>91.11009</v>
      </c>
      <c r="M28" s="165">
        <v>90.474041999999997</v>
      </c>
      <c r="N28" s="165">
        <v>89.75659499999999</v>
      </c>
      <c r="O28" s="165">
        <v>85.446234000000004</v>
      </c>
      <c r="P28" s="165">
        <v>85.802117999999993</v>
      </c>
      <c r="Q28" s="165">
        <v>88.713551999999993</v>
      </c>
      <c r="R28" s="165">
        <v>92.043339000000003</v>
      </c>
      <c r="S28" s="165">
        <v>90.843176999999997</v>
      </c>
      <c r="T28" s="165">
        <v>93.781113000000005</v>
      </c>
      <c r="U28" s="165">
        <v>88.338738000000006</v>
      </c>
      <c r="V28" s="165">
        <v>88.991822999999997</v>
      </c>
      <c r="W28" s="165">
        <v>89.559723000000005</v>
      </c>
      <c r="X28" s="165">
        <v>88.475033999999994</v>
      </c>
      <c r="Y28" s="166">
        <v>90.349103999999997</v>
      </c>
      <c r="Z28" s="276"/>
    </row>
    <row r="29" spans="1:26" s="146" customFormat="1" ht="15" thickBot="1" x14ac:dyDescent="0.25">
      <c r="A29" s="284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</row>
    <row r="30" spans="1:26" s="146" customFormat="1" ht="15" thickBot="1" x14ac:dyDescent="0.25">
      <c r="A30" s="280">
        <v>5</v>
      </c>
      <c r="B30" s="155">
        <v>951.93745137414828</v>
      </c>
      <c r="C30" s="156">
        <v>912.71433737414839</v>
      </c>
      <c r="D30" s="156">
        <v>905.32878437414831</v>
      </c>
      <c r="E30" s="156">
        <v>906.42294037414831</v>
      </c>
      <c r="F30" s="156">
        <v>939.5092663741483</v>
      </c>
      <c r="G30" s="156">
        <v>949.93942737414829</v>
      </c>
      <c r="H30" s="156">
        <v>947.58461337414826</v>
      </c>
      <c r="I30" s="156">
        <v>927.21190437414828</v>
      </c>
      <c r="J30" s="156">
        <v>930.43490737414834</v>
      </c>
      <c r="K30" s="157">
        <v>934.72828037414831</v>
      </c>
      <c r="L30" s="156">
        <v>934.4428483741483</v>
      </c>
      <c r="M30" s="158">
        <v>950.14160837414829</v>
      </c>
      <c r="N30" s="157">
        <v>945.09897637414826</v>
      </c>
      <c r="O30" s="156">
        <v>906.76783737414826</v>
      </c>
      <c r="P30" s="158">
        <v>913.40413137414828</v>
      </c>
      <c r="Q30" s="159">
        <v>937.14255937414828</v>
      </c>
      <c r="R30" s="156">
        <v>959.92954737414823</v>
      </c>
      <c r="S30" s="159">
        <v>949.49938637414834</v>
      </c>
      <c r="T30" s="156">
        <v>916.34170237414833</v>
      </c>
      <c r="U30" s="156">
        <v>910.7995643741483</v>
      </c>
      <c r="V30" s="156">
        <v>921.24161837414829</v>
      </c>
      <c r="W30" s="156">
        <v>933.90766337414823</v>
      </c>
      <c r="X30" s="156">
        <v>930.58951637414827</v>
      </c>
      <c r="Y30" s="160">
        <v>934.19309537414824</v>
      </c>
      <c r="Z30" s="276"/>
    </row>
    <row r="31" spans="1:26" s="146" customFormat="1" x14ac:dyDescent="0.2">
      <c r="A31" s="28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  <c r="Z31" s="276"/>
    </row>
    <row r="32" spans="1:26" s="146" customFormat="1" x14ac:dyDescent="0.2">
      <c r="A32" s="282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  <c r="Z32" s="276"/>
    </row>
    <row r="33" spans="1:26" s="146" customFormat="1" x14ac:dyDescent="0.2">
      <c r="A33" s="283" t="s">
        <v>9</v>
      </c>
      <c r="B33" s="164">
        <v>103.48652399999999</v>
      </c>
      <c r="C33" s="165">
        <v>97.243410000000011</v>
      </c>
      <c r="D33" s="165">
        <v>96.067857000000004</v>
      </c>
      <c r="E33" s="165">
        <v>96.242013</v>
      </c>
      <c r="F33" s="165">
        <v>101.50833900000001</v>
      </c>
      <c r="G33" s="165">
        <v>103.16849999999999</v>
      </c>
      <c r="H33" s="165">
        <v>102.79368599999999</v>
      </c>
      <c r="I33" s="165">
        <v>99.550976999999989</v>
      </c>
      <c r="J33" s="165">
        <v>100.06398</v>
      </c>
      <c r="K33" s="165">
        <v>100.747353</v>
      </c>
      <c r="L33" s="165">
        <v>100.701921</v>
      </c>
      <c r="M33" s="165">
        <v>103.20068099999999</v>
      </c>
      <c r="N33" s="165">
        <v>102.39804899999999</v>
      </c>
      <c r="O33" s="165">
        <v>96.296909999999997</v>
      </c>
      <c r="P33" s="165">
        <v>97.353203999999991</v>
      </c>
      <c r="Q33" s="165">
        <v>101.131632</v>
      </c>
      <c r="R33" s="165">
        <v>104.75861999999999</v>
      </c>
      <c r="S33" s="165">
        <v>103.09845899999999</v>
      </c>
      <c r="T33" s="165">
        <v>97.820774999999998</v>
      </c>
      <c r="U33" s="165">
        <v>96.938637</v>
      </c>
      <c r="V33" s="165">
        <v>98.600690999999998</v>
      </c>
      <c r="W33" s="165">
        <v>100.61673599999999</v>
      </c>
      <c r="X33" s="165">
        <v>100.088589</v>
      </c>
      <c r="Y33" s="166">
        <v>100.66216799999999</v>
      </c>
      <c r="Z33" s="276"/>
    </row>
    <row r="34" spans="1:26" s="146" customFormat="1" ht="15" thickBot="1" x14ac:dyDescent="0.25">
      <c r="A34" s="284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</row>
    <row r="35" spans="1:26" s="146" customFormat="1" ht="15" thickBot="1" x14ac:dyDescent="0.25">
      <c r="A35" s="285">
        <v>6</v>
      </c>
      <c r="B35" s="155">
        <v>938.86704437414835</v>
      </c>
      <c r="C35" s="156">
        <v>899.58446537414829</v>
      </c>
      <c r="D35" s="156">
        <v>892.30594937414844</v>
      </c>
      <c r="E35" s="156">
        <v>905.57853737414825</v>
      </c>
      <c r="F35" s="156">
        <v>944.30214537414827</v>
      </c>
      <c r="G35" s="156">
        <v>945.66984037414829</v>
      </c>
      <c r="H35" s="156">
        <v>957.87205837414831</v>
      </c>
      <c r="I35" s="156">
        <v>938.9146163741483</v>
      </c>
      <c r="J35" s="156">
        <v>955.86214137414834</v>
      </c>
      <c r="K35" s="157">
        <v>963.46176837414828</v>
      </c>
      <c r="L35" s="156">
        <v>958.85917737414832</v>
      </c>
      <c r="M35" s="158">
        <v>939.40222937414831</v>
      </c>
      <c r="N35" s="157">
        <v>936.85712737414826</v>
      </c>
      <c r="O35" s="156">
        <v>901.84413537414832</v>
      </c>
      <c r="P35" s="158">
        <v>905.79261137414824</v>
      </c>
      <c r="Q35" s="159">
        <v>929.35264437414833</v>
      </c>
      <c r="R35" s="156">
        <v>945.70551937414837</v>
      </c>
      <c r="S35" s="159">
        <v>948.76202037414828</v>
      </c>
      <c r="T35" s="156">
        <v>940.34177637414825</v>
      </c>
      <c r="U35" s="156">
        <v>907.74306337414828</v>
      </c>
      <c r="V35" s="156">
        <v>917.60236037414825</v>
      </c>
      <c r="W35" s="156">
        <v>930.04243837414833</v>
      </c>
      <c r="X35" s="156">
        <v>935.46564637414838</v>
      </c>
      <c r="Y35" s="160">
        <v>939.98498637414832</v>
      </c>
      <c r="Z35" s="276"/>
    </row>
    <row r="36" spans="1:26" s="146" customFormat="1" x14ac:dyDescent="0.2">
      <c r="A36" s="28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  <c r="Z36" s="276"/>
    </row>
    <row r="37" spans="1:26" s="146" customFormat="1" x14ac:dyDescent="0.2">
      <c r="A37" s="282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  <c r="Z37" s="276"/>
    </row>
    <row r="38" spans="1:26" s="146" customFormat="1" x14ac:dyDescent="0.2">
      <c r="A38" s="283" t="s">
        <v>9</v>
      </c>
      <c r="B38" s="164">
        <v>101.40611700000001</v>
      </c>
      <c r="C38" s="165">
        <v>95.153537999999998</v>
      </c>
      <c r="D38" s="165">
        <v>93.995022000000006</v>
      </c>
      <c r="E38" s="165">
        <v>96.107609999999994</v>
      </c>
      <c r="F38" s="165">
        <v>102.27121799999999</v>
      </c>
      <c r="G38" s="165">
        <v>102.488913</v>
      </c>
      <c r="H38" s="165">
        <v>104.43113099999999</v>
      </c>
      <c r="I38" s="165">
        <v>101.41368900000001</v>
      </c>
      <c r="J38" s="165">
        <v>104.111214</v>
      </c>
      <c r="K38" s="165">
        <v>105.320841</v>
      </c>
      <c r="L38" s="165">
        <v>104.58825</v>
      </c>
      <c r="M38" s="165">
        <v>101.49130199999999</v>
      </c>
      <c r="N38" s="165">
        <v>101.08619999999999</v>
      </c>
      <c r="O38" s="165">
        <v>95.513207999999992</v>
      </c>
      <c r="P38" s="165">
        <v>96.141683999999998</v>
      </c>
      <c r="Q38" s="165">
        <v>99.891717000000014</v>
      </c>
      <c r="R38" s="165">
        <v>102.49459200000001</v>
      </c>
      <c r="S38" s="165">
        <v>102.981093</v>
      </c>
      <c r="T38" s="165">
        <v>101.64084899999999</v>
      </c>
      <c r="U38" s="165">
        <v>96.452135999999996</v>
      </c>
      <c r="V38" s="165">
        <v>98.021432999999988</v>
      </c>
      <c r="W38" s="165">
        <v>100.00151099999999</v>
      </c>
      <c r="X38" s="165">
        <v>100.86471900000001</v>
      </c>
      <c r="Y38" s="166">
        <v>101.584059</v>
      </c>
      <c r="Z38" s="276"/>
    </row>
    <row r="39" spans="1:26" s="146" customFormat="1" ht="15" thickBot="1" x14ac:dyDescent="0.25">
      <c r="A39" s="284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</row>
    <row r="40" spans="1:26" s="146" customFormat="1" ht="15" thickBot="1" x14ac:dyDescent="0.25">
      <c r="A40" s="280">
        <v>7</v>
      </c>
      <c r="B40" s="155">
        <v>923.14449837414827</v>
      </c>
      <c r="C40" s="156">
        <v>898.69249037414829</v>
      </c>
      <c r="D40" s="156">
        <v>887.69146537414827</v>
      </c>
      <c r="E40" s="156">
        <v>887.96500437414829</v>
      </c>
      <c r="F40" s="156">
        <v>917.43585837414821</v>
      </c>
      <c r="G40" s="156">
        <v>934.56177837414839</v>
      </c>
      <c r="H40" s="156">
        <v>927.44976437414834</v>
      </c>
      <c r="I40" s="156">
        <v>918.20890337414835</v>
      </c>
      <c r="J40" s="156">
        <v>925.87988837414832</v>
      </c>
      <c r="K40" s="157">
        <v>932.73025637414821</v>
      </c>
      <c r="L40" s="156">
        <v>933.63412437414831</v>
      </c>
      <c r="M40" s="158">
        <v>937.05930837414826</v>
      </c>
      <c r="N40" s="157">
        <v>927.33083437414825</v>
      </c>
      <c r="O40" s="156">
        <v>891.88969437414823</v>
      </c>
      <c r="P40" s="158">
        <v>898.30002137414829</v>
      </c>
      <c r="Q40" s="159">
        <v>921.95519837414827</v>
      </c>
      <c r="R40" s="156">
        <v>938.61729137414829</v>
      </c>
      <c r="S40" s="159">
        <v>947.31107437414823</v>
      </c>
      <c r="T40" s="156">
        <v>932.50428937414836</v>
      </c>
      <c r="U40" s="156">
        <v>904.8411713741483</v>
      </c>
      <c r="V40" s="156">
        <v>914.28421337414829</v>
      </c>
      <c r="W40" s="156">
        <v>923.38235837414823</v>
      </c>
      <c r="X40" s="156">
        <v>924.52408637414828</v>
      </c>
      <c r="Y40" s="160">
        <v>923.08503337414822</v>
      </c>
      <c r="Z40" s="276"/>
    </row>
    <row r="41" spans="1:26" s="146" customFormat="1" x14ac:dyDescent="0.2">
      <c r="A41" s="28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  <c r="Z41" s="276"/>
    </row>
    <row r="42" spans="1:26" s="146" customFormat="1" x14ac:dyDescent="0.2">
      <c r="A42" s="282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  <c r="Z42" s="276"/>
    </row>
    <row r="43" spans="1:26" s="146" customFormat="1" x14ac:dyDescent="0.2">
      <c r="A43" s="283" t="s">
        <v>9</v>
      </c>
      <c r="B43" s="164">
        <v>98.903570999999999</v>
      </c>
      <c r="C43" s="165">
        <v>95.01156300000001</v>
      </c>
      <c r="D43" s="165">
        <v>93.260537999999997</v>
      </c>
      <c r="E43" s="165">
        <v>93.304076999999992</v>
      </c>
      <c r="F43" s="165">
        <v>97.994930999999994</v>
      </c>
      <c r="G43" s="165">
        <v>100.72085100000001</v>
      </c>
      <c r="H43" s="165">
        <v>99.588836999999998</v>
      </c>
      <c r="I43" s="165">
        <v>98.117976000000013</v>
      </c>
      <c r="J43" s="165">
        <v>99.338960999999998</v>
      </c>
      <c r="K43" s="165">
        <v>100.429329</v>
      </c>
      <c r="L43" s="165">
        <v>100.57319699999999</v>
      </c>
      <c r="M43" s="165">
        <v>101.11838099999999</v>
      </c>
      <c r="N43" s="165">
        <v>99.569907000000001</v>
      </c>
      <c r="O43" s="165">
        <v>93.928766999999993</v>
      </c>
      <c r="P43" s="165">
        <v>94.949093999999988</v>
      </c>
      <c r="Q43" s="165">
        <v>98.714270999999997</v>
      </c>
      <c r="R43" s="165">
        <v>101.366364</v>
      </c>
      <c r="S43" s="165">
        <v>102.75014699999998</v>
      </c>
      <c r="T43" s="165">
        <v>100.39336200000001</v>
      </c>
      <c r="U43" s="165">
        <v>95.99024399999999</v>
      </c>
      <c r="V43" s="165">
        <v>97.493285999999998</v>
      </c>
      <c r="W43" s="165">
        <v>98.941430999999994</v>
      </c>
      <c r="X43" s="165">
        <v>99.123159000000001</v>
      </c>
      <c r="Y43" s="166">
        <v>98.894105999999994</v>
      </c>
      <c r="Z43" s="276"/>
    </row>
    <row r="44" spans="1:26" s="146" customFormat="1" ht="15" thickBot="1" x14ac:dyDescent="0.25">
      <c r="A44" s="284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</row>
    <row r="45" spans="1:26" s="146" customFormat="1" ht="15" thickBot="1" x14ac:dyDescent="0.25">
      <c r="A45" s="285">
        <v>8</v>
      </c>
      <c r="B45" s="155">
        <v>926.83132837414837</v>
      </c>
      <c r="C45" s="156">
        <v>897.85998037414822</v>
      </c>
      <c r="D45" s="156">
        <v>917.11474737414824</v>
      </c>
      <c r="E45" s="156">
        <v>915.97301937414841</v>
      </c>
      <c r="F45" s="156">
        <v>929.60239737414827</v>
      </c>
      <c r="G45" s="156">
        <v>948.4409093741483</v>
      </c>
      <c r="H45" s="156">
        <v>940.84128237414836</v>
      </c>
      <c r="I45" s="156">
        <v>917.4477513741482</v>
      </c>
      <c r="J45" s="156">
        <v>940.62720837414827</v>
      </c>
      <c r="K45" s="157">
        <v>930.25651237414831</v>
      </c>
      <c r="L45" s="156">
        <v>930.79169737414827</v>
      </c>
      <c r="M45" s="158">
        <v>937.26148937414837</v>
      </c>
      <c r="N45" s="157">
        <v>936.10786837414832</v>
      </c>
      <c r="O45" s="156">
        <v>900.61915637414825</v>
      </c>
      <c r="P45" s="158">
        <v>903.19993737414825</v>
      </c>
      <c r="Q45" s="159">
        <v>919.07709237414826</v>
      </c>
      <c r="R45" s="156">
        <v>935.89379437414834</v>
      </c>
      <c r="S45" s="159">
        <v>924.92844837414827</v>
      </c>
      <c r="T45" s="156">
        <v>923.00178237414832</v>
      </c>
      <c r="U45" s="156">
        <v>914.98590037414829</v>
      </c>
      <c r="V45" s="156">
        <v>927.17622537414832</v>
      </c>
      <c r="W45" s="156">
        <v>931.92153237414834</v>
      </c>
      <c r="X45" s="156">
        <v>933.83630537414831</v>
      </c>
      <c r="Y45" s="160">
        <v>936.65494637414838</v>
      </c>
      <c r="Z45" s="276"/>
    </row>
    <row r="46" spans="1:26" s="146" customFormat="1" x14ac:dyDescent="0.2">
      <c r="A46" s="28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  <c r="Z46" s="276"/>
    </row>
    <row r="47" spans="1:26" s="146" customFormat="1" x14ac:dyDescent="0.2">
      <c r="A47" s="282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  <c r="Z47" s="276"/>
    </row>
    <row r="48" spans="1:26" s="146" customFormat="1" x14ac:dyDescent="0.2">
      <c r="A48" s="283" t="s">
        <v>9</v>
      </c>
      <c r="B48" s="164">
        <v>99.490401000000006</v>
      </c>
      <c r="C48" s="165">
        <v>94.879052999999999</v>
      </c>
      <c r="D48" s="165">
        <v>97.943819999999988</v>
      </c>
      <c r="E48" s="165">
        <v>97.76209200000001</v>
      </c>
      <c r="F48" s="165">
        <v>99.93146999999999</v>
      </c>
      <c r="G48" s="165">
        <v>102.929982</v>
      </c>
      <c r="H48" s="165">
        <v>101.720355</v>
      </c>
      <c r="I48" s="165">
        <v>97.996823999999989</v>
      </c>
      <c r="J48" s="165">
        <v>101.68628099999999</v>
      </c>
      <c r="K48" s="165">
        <v>100.03558500000001</v>
      </c>
      <c r="L48" s="165">
        <v>100.12076999999999</v>
      </c>
      <c r="M48" s="165">
        <v>101.15056200000001</v>
      </c>
      <c r="N48" s="165">
        <v>100.96694100000001</v>
      </c>
      <c r="O48" s="165">
        <v>95.318228999999988</v>
      </c>
      <c r="P48" s="165">
        <v>95.729010000000002</v>
      </c>
      <c r="Q48" s="165">
        <v>98.256164999999996</v>
      </c>
      <c r="R48" s="165">
        <v>100.932867</v>
      </c>
      <c r="S48" s="165">
        <v>99.187521000000004</v>
      </c>
      <c r="T48" s="165">
        <v>98.880854999999997</v>
      </c>
      <c r="U48" s="165">
        <v>97.604973000000001</v>
      </c>
      <c r="V48" s="165">
        <v>99.545298000000003</v>
      </c>
      <c r="W48" s="165">
        <v>100.300605</v>
      </c>
      <c r="X48" s="165">
        <v>100.605378</v>
      </c>
      <c r="Y48" s="166">
        <v>101.05401900000001</v>
      </c>
      <c r="Z48" s="276"/>
    </row>
    <row r="49" spans="1:26" s="146" customFormat="1" ht="15" thickBot="1" x14ac:dyDescent="0.25">
      <c r="A49" s="284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</row>
    <row r="50" spans="1:26" s="146" customFormat="1" ht="15" thickBot="1" x14ac:dyDescent="0.25">
      <c r="A50" s="280">
        <v>9</v>
      </c>
      <c r="B50" s="155">
        <v>993.9316343741483</v>
      </c>
      <c r="C50" s="156">
        <v>974.05843137414831</v>
      </c>
      <c r="D50" s="156">
        <v>969.70559337414829</v>
      </c>
      <c r="E50" s="156">
        <v>939.20004837414831</v>
      </c>
      <c r="F50" s="156">
        <v>973.07131237414831</v>
      </c>
      <c r="G50" s="156">
        <v>968.98012037414833</v>
      </c>
      <c r="H50" s="156">
        <v>986.93855037414835</v>
      </c>
      <c r="I50" s="156">
        <v>964.10399037414822</v>
      </c>
      <c r="J50" s="156">
        <v>973.7729993741483</v>
      </c>
      <c r="K50" s="157">
        <v>978.31612537414833</v>
      </c>
      <c r="L50" s="156">
        <v>978.85131037414817</v>
      </c>
      <c r="M50" s="158">
        <v>976.28242237414827</v>
      </c>
      <c r="N50" s="157">
        <v>978.99402637414823</v>
      </c>
      <c r="O50" s="156">
        <v>951.11683437414831</v>
      </c>
      <c r="P50" s="158">
        <v>959.47761337414829</v>
      </c>
      <c r="Q50" s="159">
        <v>976.31810137414823</v>
      </c>
      <c r="R50" s="156">
        <v>987.2834473741483</v>
      </c>
      <c r="S50" s="159">
        <v>985.80871537414828</v>
      </c>
      <c r="T50" s="156">
        <v>977.78094037414826</v>
      </c>
      <c r="U50" s="156">
        <v>972.20312337414839</v>
      </c>
      <c r="V50" s="156">
        <v>986.33200737414836</v>
      </c>
      <c r="W50" s="156">
        <v>995.81072837414831</v>
      </c>
      <c r="X50" s="156">
        <v>999.08130337414832</v>
      </c>
      <c r="Y50" s="160">
        <v>996.47673637414823</v>
      </c>
      <c r="Z50" s="276"/>
    </row>
    <row r="51" spans="1:26" s="146" customFormat="1" x14ac:dyDescent="0.2">
      <c r="A51" s="28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  <c r="Z51" s="276"/>
    </row>
    <row r="52" spans="1:26" s="146" customFormat="1" x14ac:dyDescent="0.2">
      <c r="A52" s="282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  <c r="Z52" s="276"/>
    </row>
    <row r="53" spans="1:26" s="146" customFormat="1" x14ac:dyDescent="0.2">
      <c r="A53" s="283" t="s">
        <v>9</v>
      </c>
      <c r="B53" s="164">
        <v>110.17070699999999</v>
      </c>
      <c r="C53" s="165">
        <v>107.007504</v>
      </c>
      <c r="D53" s="165">
        <v>106.314666</v>
      </c>
      <c r="E53" s="165">
        <v>101.459121</v>
      </c>
      <c r="F53" s="165">
        <v>106.850385</v>
      </c>
      <c r="G53" s="165">
        <v>106.19919299999999</v>
      </c>
      <c r="H53" s="165">
        <v>109.05762300000001</v>
      </c>
      <c r="I53" s="165">
        <v>105.42306299999998</v>
      </c>
      <c r="J53" s="165">
        <v>106.96207199999999</v>
      </c>
      <c r="K53" s="165">
        <v>107.685198</v>
      </c>
      <c r="L53" s="165">
        <v>107.77038299999998</v>
      </c>
      <c r="M53" s="165">
        <v>107.36149499999999</v>
      </c>
      <c r="N53" s="165">
        <v>107.79309899999998</v>
      </c>
      <c r="O53" s="165">
        <v>103.355907</v>
      </c>
      <c r="P53" s="165">
        <v>104.68668599999999</v>
      </c>
      <c r="Q53" s="165">
        <v>107.36717399999999</v>
      </c>
      <c r="R53" s="165">
        <v>109.11251999999999</v>
      </c>
      <c r="S53" s="165">
        <v>108.877788</v>
      </c>
      <c r="T53" s="165">
        <v>107.60001299999999</v>
      </c>
      <c r="U53" s="165">
        <v>106.71219600000001</v>
      </c>
      <c r="V53" s="165">
        <v>108.96108</v>
      </c>
      <c r="W53" s="165">
        <v>110.469801</v>
      </c>
      <c r="X53" s="165">
        <v>110.99037600000001</v>
      </c>
      <c r="Y53" s="166">
        <v>110.57580899999999</v>
      </c>
      <c r="Z53" s="276"/>
    </row>
    <row r="54" spans="1:26" s="146" customFormat="1" ht="15" thickBot="1" x14ac:dyDescent="0.25">
      <c r="A54" s="284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</row>
    <row r="55" spans="1:26" s="146" customFormat="1" ht="15" thickBot="1" x14ac:dyDescent="0.25">
      <c r="A55" s="285">
        <v>10</v>
      </c>
      <c r="B55" s="155">
        <v>1006.7047163741483</v>
      </c>
      <c r="C55" s="156">
        <v>992.89694337414835</v>
      </c>
      <c r="D55" s="156">
        <v>980.04061037414817</v>
      </c>
      <c r="E55" s="156">
        <v>970.25267137414835</v>
      </c>
      <c r="F55" s="156">
        <v>946.62128037414834</v>
      </c>
      <c r="G55" s="156">
        <v>975.54505637414832</v>
      </c>
      <c r="H55" s="156">
        <v>989.43608037414833</v>
      </c>
      <c r="I55" s="156">
        <v>967.42213737414841</v>
      </c>
      <c r="J55" s="156">
        <v>973.30917237414826</v>
      </c>
      <c r="K55" s="157">
        <v>998.35583037414835</v>
      </c>
      <c r="L55" s="156">
        <v>980.0287173741483</v>
      </c>
      <c r="M55" s="158">
        <v>980.43307937414829</v>
      </c>
      <c r="N55" s="157">
        <v>980.51633037414831</v>
      </c>
      <c r="O55" s="156">
        <v>962.05839437414841</v>
      </c>
      <c r="P55" s="158">
        <v>957.33687337414835</v>
      </c>
      <c r="Q55" s="159">
        <v>971.76308237414833</v>
      </c>
      <c r="R55" s="156">
        <v>1003.4460343741483</v>
      </c>
      <c r="S55" s="159">
        <v>1004.8018363741483</v>
      </c>
      <c r="T55" s="156">
        <v>980.08818237414835</v>
      </c>
      <c r="U55" s="156">
        <v>984.65509437414835</v>
      </c>
      <c r="V55" s="156">
        <v>990.58970137414826</v>
      </c>
      <c r="W55" s="156">
        <v>995.07336237414836</v>
      </c>
      <c r="X55" s="156">
        <v>999.4975583741483</v>
      </c>
      <c r="Y55" s="160">
        <v>1003.5411783741483</v>
      </c>
      <c r="Z55" s="276"/>
    </row>
    <row r="56" spans="1:26" s="146" customFormat="1" x14ac:dyDescent="0.2">
      <c r="A56" s="28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  <c r="Z56" s="276"/>
    </row>
    <row r="57" spans="1:26" s="146" customFormat="1" x14ac:dyDescent="0.2">
      <c r="A57" s="282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  <c r="Z57" s="276"/>
    </row>
    <row r="58" spans="1:26" s="146" customFormat="1" x14ac:dyDescent="0.2">
      <c r="A58" s="283" t="s">
        <v>9</v>
      </c>
      <c r="B58" s="164">
        <v>112.203789</v>
      </c>
      <c r="C58" s="165">
        <v>110.006016</v>
      </c>
      <c r="D58" s="165">
        <v>107.95968299999998</v>
      </c>
      <c r="E58" s="165">
        <v>106.40174400000001</v>
      </c>
      <c r="F58" s="165">
        <v>102.640353</v>
      </c>
      <c r="G58" s="165">
        <v>107.24412899999999</v>
      </c>
      <c r="H58" s="165">
        <v>109.45515300000001</v>
      </c>
      <c r="I58" s="165">
        <v>105.95121</v>
      </c>
      <c r="J58" s="165">
        <v>106.888245</v>
      </c>
      <c r="K58" s="165">
        <v>110.874903</v>
      </c>
      <c r="L58" s="165">
        <v>107.95778999999999</v>
      </c>
      <c r="M58" s="165">
        <v>108.02215199999999</v>
      </c>
      <c r="N58" s="165">
        <v>108.035403</v>
      </c>
      <c r="O58" s="165">
        <v>105.09746700000001</v>
      </c>
      <c r="P58" s="165">
        <v>104.345946</v>
      </c>
      <c r="Q58" s="165">
        <v>106.642155</v>
      </c>
      <c r="R58" s="165">
        <v>111.685107</v>
      </c>
      <c r="S58" s="165">
        <v>111.900909</v>
      </c>
      <c r="T58" s="165">
        <v>107.96725500000001</v>
      </c>
      <c r="U58" s="165">
        <v>108.69416700000001</v>
      </c>
      <c r="V58" s="165">
        <v>109.63877399999998</v>
      </c>
      <c r="W58" s="165">
        <v>110.352435</v>
      </c>
      <c r="X58" s="165">
        <v>111.056631</v>
      </c>
      <c r="Y58" s="166">
        <v>111.70025100000001</v>
      </c>
      <c r="Z58" s="276"/>
    </row>
    <row r="59" spans="1:26" s="146" customFormat="1" ht="15" thickBot="1" x14ac:dyDescent="0.25">
      <c r="A59" s="284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</row>
    <row r="60" spans="1:26" s="146" customFormat="1" ht="15" thickBot="1" x14ac:dyDescent="0.25">
      <c r="A60" s="280">
        <v>11</v>
      </c>
      <c r="B60" s="155">
        <v>884.69442937414829</v>
      </c>
      <c r="C60" s="156">
        <v>874.59727237414825</v>
      </c>
      <c r="D60" s="156">
        <v>841.61798337414825</v>
      </c>
      <c r="E60" s="156">
        <v>867.36632837414834</v>
      </c>
      <c r="F60" s="156">
        <v>899.57257237414831</v>
      </c>
      <c r="G60" s="156">
        <v>918.08997337414837</v>
      </c>
      <c r="H60" s="156">
        <v>909.86001737414836</v>
      </c>
      <c r="I60" s="156">
        <v>907.71927737414831</v>
      </c>
      <c r="J60" s="156">
        <v>921.58651537414823</v>
      </c>
      <c r="K60" s="157">
        <v>930.06622437414831</v>
      </c>
      <c r="L60" s="156">
        <v>928.06820037414832</v>
      </c>
      <c r="M60" s="158">
        <v>908.76586137414824</v>
      </c>
      <c r="N60" s="157">
        <v>899.96504137414831</v>
      </c>
      <c r="O60" s="156">
        <v>881.93525337414837</v>
      </c>
      <c r="P60" s="158">
        <v>886.94220637414833</v>
      </c>
      <c r="Q60" s="159">
        <v>904.40113037414824</v>
      </c>
      <c r="R60" s="156">
        <v>932.88486537414826</v>
      </c>
      <c r="S60" s="159">
        <v>934.69260137414824</v>
      </c>
      <c r="T60" s="156">
        <v>900.89269537414827</v>
      </c>
      <c r="U60" s="156">
        <v>891.61615537414821</v>
      </c>
      <c r="V60" s="156">
        <v>907.04137637414829</v>
      </c>
      <c r="W60" s="156">
        <v>912.0959013741483</v>
      </c>
      <c r="X60" s="156">
        <v>911.76289737414822</v>
      </c>
      <c r="Y60" s="160">
        <v>880.17508937414834</v>
      </c>
      <c r="Z60" s="276"/>
    </row>
    <row r="61" spans="1:26" s="146" customFormat="1" x14ac:dyDescent="0.2">
      <c r="A61" s="28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  <c r="Z61" s="276"/>
    </row>
    <row r="62" spans="1:26" s="146" customFormat="1" x14ac:dyDescent="0.2">
      <c r="A62" s="282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  <c r="Z62" s="276"/>
    </row>
    <row r="63" spans="1:26" s="146" customFormat="1" x14ac:dyDescent="0.2">
      <c r="A63" s="283" t="s">
        <v>9</v>
      </c>
      <c r="B63" s="164">
        <v>92.783501999999999</v>
      </c>
      <c r="C63" s="165">
        <v>91.176344999999998</v>
      </c>
      <c r="D63" s="165">
        <v>85.927056000000007</v>
      </c>
      <c r="E63" s="165">
        <v>90.025401000000002</v>
      </c>
      <c r="F63" s="165">
        <v>95.151644999999988</v>
      </c>
      <c r="G63" s="165">
        <v>98.099046000000001</v>
      </c>
      <c r="H63" s="165">
        <v>96.789090000000002</v>
      </c>
      <c r="I63" s="165">
        <v>96.448350000000005</v>
      </c>
      <c r="J63" s="165">
        <v>98.655587999999995</v>
      </c>
      <c r="K63" s="165">
        <v>100.00529699999998</v>
      </c>
      <c r="L63" s="165">
        <v>99.687273000000005</v>
      </c>
      <c r="M63" s="165">
        <v>96.614933999999991</v>
      </c>
      <c r="N63" s="165">
        <v>95.214113999999995</v>
      </c>
      <c r="O63" s="165">
        <v>92.344325999999995</v>
      </c>
      <c r="P63" s="165">
        <v>93.141278999999997</v>
      </c>
      <c r="Q63" s="165">
        <v>95.920203000000001</v>
      </c>
      <c r="R63" s="165">
        <v>100.45393799999999</v>
      </c>
      <c r="S63" s="165">
        <v>100.74167399999999</v>
      </c>
      <c r="T63" s="165">
        <v>95.361767999999998</v>
      </c>
      <c r="U63" s="165">
        <v>93.885227999999998</v>
      </c>
      <c r="V63" s="165">
        <v>96.340448999999992</v>
      </c>
      <c r="W63" s="165">
        <v>97.144973999999991</v>
      </c>
      <c r="X63" s="165">
        <v>97.091969999999989</v>
      </c>
      <c r="Y63" s="166">
        <v>92.064161999999996</v>
      </c>
      <c r="Z63" s="276"/>
    </row>
    <row r="64" spans="1:26" s="146" customFormat="1" ht="15" thickBot="1" x14ac:dyDescent="0.25">
      <c r="A64" s="284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</row>
    <row r="65" spans="1:26" s="146" customFormat="1" ht="15" thickBot="1" x14ac:dyDescent="0.25">
      <c r="A65" s="285">
        <v>12</v>
      </c>
      <c r="B65" s="155">
        <v>936.50033737414833</v>
      </c>
      <c r="C65" s="156">
        <v>909.05129337414826</v>
      </c>
      <c r="D65" s="156">
        <v>914.10581837414827</v>
      </c>
      <c r="E65" s="156">
        <v>940.55585037414835</v>
      </c>
      <c r="F65" s="156">
        <v>962.72440237414833</v>
      </c>
      <c r="G65" s="156">
        <v>963.03362037414831</v>
      </c>
      <c r="H65" s="156">
        <v>954.91070137414818</v>
      </c>
      <c r="I65" s="156">
        <v>943.85021137414833</v>
      </c>
      <c r="J65" s="156">
        <v>947.33486037414821</v>
      </c>
      <c r="K65" s="157">
        <v>964.68674737414824</v>
      </c>
      <c r="L65" s="156">
        <v>958.96621437414831</v>
      </c>
      <c r="M65" s="158">
        <v>960.53609037414822</v>
      </c>
      <c r="N65" s="157">
        <v>958.53806637414834</v>
      </c>
      <c r="O65" s="156">
        <v>917.40017937414825</v>
      </c>
      <c r="P65" s="158">
        <v>930.57762337414829</v>
      </c>
      <c r="Q65" s="159">
        <v>934.75206637414828</v>
      </c>
      <c r="R65" s="156">
        <v>973.30917237414826</v>
      </c>
      <c r="S65" s="159">
        <v>970.7878563741483</v>
      </c>
      <c r="T65" s="156">
        <v>962.34382637414819</v>
      </c>
      <c r="U65" s="156">
        <v>936.25058437414827</v>
      </c>
      <c r="V65" s="156">
        <v>942.85119937414822</v>
      </c>
      <c r="W65" s="156">
        <v>950.70057937414822</v>
      </c>
      <c r="X65" s="156">
        <v>958.96621437414831</v>
      </c>
      <c r="Y65" s="160">
        <v>933.12272537414833</v>
      </c>
      <c r="Z65" s="276"/>
    </row>
    <row r="66" spans="1:26" s="146" customFormat="1" x14ac:dyDescent="0.2">
      <c r="A66" s="28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  <c r="Z66" s="276"/>
    </row>
    <row r="67" spans="1:26" s="146" customFormat="1" x14ac:dyDescent="0.2">
      <c r="A67" s="282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  <c r="Z67" s="276"/>
    </row>
    <row r="68" spans="1:26" s="146" customFormat="1" x14ac:dyDescent="0.2">
      <c r="A68" s="283" t="s">
        <v>9</v>
      </c>
      <c r="B68" s="164">
        <v>101.02941000000001</v>
      </c>
      <c r="C68" s="165">
        <v>96.660365999999996</v>
      </c>
      <c r="D68" s="165">
        <v>97.464890999999994</v>
      </c>
      <c r="E68" s="165">
        <v>101.67492300000001</v>
      </c>
      <c r="F68" s="165">
        <v>105.203475</v>
      </c>
      <c r="G68" s="165">
        <v>105.25269299999999</v>
      </c>
      <c r="H68" s="165">
        <v>103.95977399999998</v>
      </c>
      <c r="I68" s="165">
        <v>102.19928399999999</v>
      </c>
      <c r="J68" s="165">
        <v>102.75393299999999</v>
      </c>
      <c r="K68" s="165">
        <v>105.51581999999999</v>
      </c>
      <c r="L68" s="165">
        <v>104.605287</v>
      </c>
      <c r="M68" s="165">
        <v>104.85516299999999</v>
      </c>
      <c r="N68" s="165">
        <v>104.537139</v>
      </c>
      <c r="O68" s="165">
        <v>97.989251999999993</v>
      </c>
      <c r="P68" s="165">
        <v>100.086696</v>
      </c>
      <c r="Q68" s="165">
        <v>100.75113899999999</v>
      </c>
      <c r="R68" s="165">
        <v>106.888245</v>
      </c>
      <c r="S68" s="165">
        <v>106.48692899999999</v>
      </c>
      <c r="T68" s="165">
        <v>105.14289899999999</v>
      </c>
      <c r="U68" s="165">
        <v>100.98965699999999</v>
      </c>
      <c r="V68" s="165">
        <v>102.04027199999999</v>
      </c>
      <c r="W68" s="165">
        <v>103.28965199999999</v>
      </c>
      <c r="X68" s="165">
        <v>104.605287</v>
      </c>
      <c r="Y68" s="166">
        <v>100.491798</v>
      </c>
      <c r="Z68" s="276"/>
    </row>
    <row r="69" spans="1:26" s="146" customFormat="1" ht="15" thickBot="1" x14ac:dyDescent="0.25">
      <c r="A69" s="284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</row>
    <row r="70" spans="1:26" s="146" customFormat="1" ht="15" thickBot="1" x14ac:dyDescent="0.25">
      <c r="A70" s="280">
        <v>13</v>
      </c>
      <c r="B70" s="155">
        <v>879.29500737414833</v>
      </c>
      <c r="C70" s="156">
        <v>848.51592337414831</v>
      </c>
      <c r="D70" s="156">
        <v>849.43168437414829</v>
      </c>
      <c r="E70" s="156">
        <v>857.61406837414825</v>
      </c>
      <c r="F70" s="156">
        <v>877.9154193741482</v>
      </c>
      <c r="G70" s="156">
        <v>875.0492063741483</v>
      </c>
      <c r="H70" s="156">
        <v>869.97089537414831</v>
      </c>
      <c r="I70" s="156">
        <v>861.27711237414826</v>
      </c>
      <c r="J70" s="156">
        <v>866.0105263741483</v>
      </c>
      <c r="K70" s="157">
        <v>875.76278637414828</v>
      </c>
      <c r="L70" s="156">
        <v>881.16220837414824</v>
      </c>
      <c r="M70" s="158">
        <v>878.91443137414831</v>
      </c>
      <c r="N70" s="157">
        <v>880.2107683741483</v>
      </c>
      <c r="O70" s="156">
        <v>845.37617137414838</v>
      </c>
      <c r="P70" s="158">
        <v>846.17300237414827</v>
      </c>
      <c r="Q70" s="159">
        <v>860.19484937414836</v>
      </c>
      <c r="R70" s="156">
        <v>901.51113137414825</v>
      </c>
      <c r="S70" s="159">
        <v>903.04532837414831</v>
      </c>
      <c r="T70" s="156">
        <v>865.96295437414824</v>
      </c>
      <c r="U70" s="156">
        <v>860.90842937414823</v>
      </c>
      <c r="V70" s="156">
        <v>873.08686137414827</v>
      </c>
      <c r="W70" s="156">
        <v>880.93624137414827</v>
      </c>
      <c r="X70" s="156">
        <v>881.15031537414825</v>
      </c>
      <c r="Y70" s="160">
        <v>889.26134137414829</v>
      </c>
      <c r="Z70" s="276"/>
    </row>
    <row r="71" spans="1:26" s="146" customFormat="1" x14ac:dyDescent="0.2">
      <c r="A71" s="28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  <c r="Z71" s="276"/>
    </row>
    <row r="72" spans="1:26" s="146" customFormat="1" x14ac:dyDescent="0.2">
      <c r="A72" s="282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298.12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  <c r="Z72" s="276"/>
    </row>
    <row r="73" spans="1:26" s="146" customFormat="1" x14ac:dyDescent="0.2">
      <c r="A73" s="283" t="s">
        <v>9</v>
      </c>
      <c r="B73" s="164">
        <v>91.924080000000004</v>
      </c>
      <c r="C73" s="165">
        <v>87.024996000000002</v>
      </c>
      <c r="D73" s="165">
        <v>87.170756999999995</v>
      </c>
      <c r="E73" s="165">
        <v>88.473140999999998</v>
      </c>
      <c r="F73" s="165">
        <v>91.704492000000002</v>
      </c>
      <c r="G73" s="165">
        <v>91.248278999999997</v>
      </c>
      <c r="H73" s="165">
        <v>90.439967999999993</v>
      </c>
      <c r="I73" s="165">
        <v>89.056184999999999</v>
      </c>
      <c r="J73" s="165">
        <v>89.809599000000006</v>
      </c>
      <c r="K73" s="165">
        <v>91.361858999999995</v>
      </c>
      <c r="L73" s="165">
        <v>92.221281000000005</v>
      </c>
      <c r="M73" s="165">
        <v>91.863503999999992</v>
      </c>
      <c r="N73" s="165">
        <v>92.069840999999997</v>
      </c>
      <c r="O73" s="165">
        <v>86.525244000000001</v>
      </c>
      <c r="P73" s="165">
        <v>86.652074999999996</v>
      </c>
      <c r="Q73" s="165">
        <v>88.883921999999998</v>
      </c>
      <c r="R73" s="165">
        <v>95.46020399999999</v>
      </c>
      <c r="S73" s="165">
        <v>95.70440099999999</v>
      </c>
      <c r="T73" s="165">
        <v>89.802026999999995</v>
      </c>
      <c r="U73" s="165">
        <v>88.997501999999997</v>
      </c>
      <c r="V73" s="165">
        <v>90.935934000000003</v>
      </c>
      <c r="W73" s="165">
        <v>92.185314000000005</v>
      </c>
      <c r="X73" s="165">
        <v>92.219388000000009</v>
      </c>
      <c r="Y73" s="166">
        <v>93.510413999999997</v>
      </c>
      <c r="Z73" s="276"/>
    </row>
    <row r="74" spans="1:26" s="146" customFormat="1" ht="15" thickBot="1" x14ac:dyDescent="0.25">
      <c r="A74" s="284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</row>
    <row r="75" spans="1:26" s="146" customFormat="1" ht="15" thickBot="1" x14ac:dyDescent="0.25">
      <c r="A75" s="285">
        <v>14</v>
      </c>
      <c r="B75" s="155">
        <v>902.17713937414828</v>
      </c>
      <c r="C75" s="156">
        <v>862.50209137414834</v>
      </c>
      <c r="D75" s="156">
        <v>861.97879937414837</v>
      </c>
      <c r="E75" s="156">
        <v>865.10665837414831</v>
      </c>
      <c r="F75" s="156">
        <v>903.00964937414835</v>
      </c>
      <c r="G75" s="156">
        <v>904.41302337414834</v>
      </c>
      <c r="H75" s="156">
        <v>897.7053713741484</v>
      </c>
      <c r="I75" s="156">
        <v>885.72912037414835</v>
      </c>
      <c r="J75" s="156">
        <v>889.26134137414829</v>
      </c>
      <c r="K75" s="157">
        <v>896.40903437414829</v>
      </c>
      <c r="L75" s="156">
        <v>894.80347937414831</v>
      </c>
      <c r="M75" s="158">
        <v>900.59537037414827</v>
      </c>
      <c r="N75" s="157">
        <v>897.87187337414832</v>
      </c>
      <c r="O75" s="156">
        <v>860.99168037414825</v>
      </c>
      <c r="P75" s="158">
        <v>872.09974237414838</v>
      </c>
      <c r="Q75" s="159">
        <v>892.06808937414837</v>
      </c>
      <c r="R75" s="156">
        <v>920.4210013741482</v>
      </c>
      <c r="S75" s="159">
        <v>923.67968337414823</v>
      </c>
      <c r="T75" s="156">
        <v>914.41503637414826</v>
      </c>
      <c r="U75" s="156">
        <v>894.52994037414828</v>
      </c>
      <c r="V75" s="156">
        <v>906.60133537414833</v>
      </c>
      <c r="W75" s="156">
        <v>909.9075893741483</v>
      </c>
      <c r="X75" s="156">
        <v>903.29508137414825</v>
      </c>
      <c r="Y75" s="160">
        <v>904.53195337414832</v>
      </c>
      <c r="Z75" s="276"/>
    </row>
    <row r="76" spans="1:26" s="146" customFormat="1" x14ac:dyDescent="0.2">
      <c r="A76" s="28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  <c r="Z76" s="276"/>
    </row>
    <row r="77" spans="1:26" s="146" customFormat="1" x14ac:dyDescent="0.2">
      <c r="A77" s="282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  <c r="Z77" s="276"/>
    </row>
    <row r="78" spans="1:26" s="146" customFormat="1" x14ac:dyDescent="0.2">
      <c r="A78" s="283" t="s">
        <v>9</v>
      </c>
      <c r="B78" s="164">
        <v>95.566211999999993</v>
      </c>
      <c r="C78" s="165">
        <v>89.251164000000003</v>
      </c>
      <c r="D78" s="165">
        <v>89.167872000000003</v>
      </c>
      <c r="E78" s="165">
        <v>89.665731000000008</v>
      </c>
      <c r="F78" s="165">
        <v>95.698722000000004</v>
      </c>
      <c r="G78" s="165">
        <v>95.922095999999996</v>
      </c>
      <c r="H78" s="165">
        <v>94.854444000000001</v>
      </c>
      <c r="I78" s="165">
        <v>92.948193000000003</v>
      </c>
      <c r="J78" s="165">
        <v>93.510413999999997</v>
      </c>
      <c r="K78" s="165">
        <v>94.648106999999996</v>
      </c>
      <c r="L78" s="165">
        <v>94.392551999999995</v>
      </c>
      <c r="M78" s="165">
        <v>95.314442999999997</v>
      </c>
      <c r="N78" s="165">
        <v>94.880946000000009</v>
      </c>
      <c r="O78" s="165">
        <v>89.010752999999994</v>
      </c>
      <c r="P78" s="165">
        <v>90.778814999999994</v>
      </c>
      <c r="Q78" s="165">
        <v>93.957161999999997</v>
      </c>
      <c r="R78" s="165">
        <v>98.470073999999983</v>
      </c>
      <c r="S78" s="165">
        <v>98.988755999999995</v>
      </c>
      <c r="T78" s="165">
        <v>97.514108999999991</v>
      </c>
      <c r="U78" s="165">
        <v>94.349012999999999</v>
      </c>
      <c r="V78" s="165">
        <v>96.270408000000003</v>
      </c>
      <c r="W78" s="165">
        <v>96.796661999999998</v>
      </c>
      <c r="X78" s="165">
        <v>95.744153999999995</v>
      </c>
      <c r="Y78" s="166">
        <v>95.941025999999994</v>
      </c>
      <c r="Z78" s="276"/>
    </row>
    <row r="79" spans="1:26" s="146" customFormat="1" ht="15" thickBot="1" x14ac:dyDescent="0.25">
      <c r="A79" s="284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</row>
    <row r="80" spans="1:26" s="146" customFormat="1" ht="15" thickBot="1" x14ac:dyDescent="0.25">
      <c r="A80" s="280">
        <v>15</v>
      </c>
      <c r="B80" s="155">
        <v>301.7709273741483</v>
      </c>
      <c r="C80" s="156">
        <v>301.7709273741483</v>
      </c>
      <c r="D80" s="156">
        <v>301.7709273741483</v>
      </c>
      <c r="E80" s="156">
        <v>301.7709273741483</v>
      </c>
      <c r="F80" s="156">
        <v>301.7709273741483</v>
      </c>
      <c r="G80" s="156">
        <v>301.7709273741483</v>
      </c>
      <c r="H80" s="156">
        <v>301.7709273741483</v>
      </c>
      <c r="I80" s="156">
        <v>301.7709273741483</v>
      </c>
      <c r="J80" s="156">
        <v>301.7709273741483</v>
      </c>
      <c r="K80" s="157">
        <v>301.7709273741483</v>
      </c>
      <c r="L80" s="156">
        <v>301.7709273741483</v>
      </c>
      <c r="M80" s="158">
        <v>301.7709273741483</v>
      </c>
      <c r="N80" s="157">
        <v>301.7709273741483</v>
      </c>
      <c r="O80" s="156">
        <v>301.7709273741483</v>
      </c>
      <c r="P80" s="158">
        <v>301.7709273741483</v>
      </c>
      <c r="Q80" s="159">
        <v>301.7709273741483</v>
      </c>
      <c r="R80" s="156">
        <v>301.7709273741483</v>
      </c>
      <c r="S80" s="159">
        <v>301.7709273741483</v>
      </c>
      <c r="T80" s="156">
        <v>301.7709273741483</v>
      </c>
      <c r="U80" s="156">
        <v>301.7709273741483</v>
      </c>
      <c r="V80" s="156">
        <v>301.7709273741483</v>
      </c>
      <c r="W80" s="156">
        <v>301.7709273741483</v>
      </c>
      <c r="X80" s="156">
        <v>301.7709273741483</v>
      </c>
      <c r="Y80" s="160">
        <v>301.7709273741483</v>
      </c>
      <c r="Z80" s="276"/>
    </row>
    <row r="81" spans="1:26" s="146" customFormat="1" x14ac:dyDescent="0.2">
      <c r="A81" s="28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  <c r="Z81" s="276"/>
    </row>
    <row r="82" spans="1:26" s="146" customFormat="1" x14ac:dyDescent="0.2">
      <c r="A82" s="282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  <c r="Z82" s="276"/>
    </row>
    <row r="83" spans="1:26" s="146" customFormat="1" x14ac:dyDescent="0.2">
      <c r="A83" s="283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  <c r="Z83" s="276"/>
    </row>
    <row r="84" spans="1:26" s="146" customFormat="1" ht="15" thickBot="1" x14ac:dyDescent="0.25">
      <c r="A84" s="284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</row>
    <row r="85" spans="1:26" s="146" customFormat="1" ht="15" thickBot="1" x14ac:dyDescent="0.25">
      <c r="A85" s="285">
        <v>16</v>
      </c>
      <c r="B85" s="155">
        <v>1057.8446163741482</v>
      </c>
      <c r="C85" s="156">
        <v>1024.3539283741484</v>
      </c>
      <c r="D85" s="156">
        <v>1024.1041753741483</v>
      </c>
      <c r="E85" s="156">
        <v>1031.5610863741483</v>
      </c>
      <c r="F85" s="156">
        <v>1045.2023573741483</v>
      </c>
      <c r="G85" s="156">
        <v>1047.7474593741483</v>
      </c>
      <c r="H85" s="156">
        <v>1038.3163103741483</v>
      </c>
      <c r="I85" s="156">
        <v>1047.1171303741482</v>
      </c>
      <c r="J85" s="156">
        <v>1039.7434703741483</v>
      </c>
      <c r="K85" s="157">
        <v>1035.8544593741483</v>
      </c>
      <c r="L85" s="156">
        <v>1038.8752813741482</v>
      </c>
      <c r="M85" s="158">
        <v>1041.4203833741483</v>
      </c>
      <c r="N85" s="157">
        <v>1037.9238413741484</v>
      </c>
      <c r="O85" s="156">
        <v>1012.2111753741483</v>
      </c>
      <c r="P85" s="158">
        <v>1017.8841363741483</v>
      </c>
      <c r="Q85" s="159">
        <v>1034.7959823741483</v>
      </c>
      <c r="R85" s="156">
        <v>1054.0745353741481</v>
      </c>
      <c r="S85" s="159">
        <v>1074.1023473741482</v>
      </c>
      <c r="T85" s="156">
        <v>1041.4084903741482</v>
      </c>
      <c r="U85" s="156">
        <v>1037.7216603741483</v>
      </c>
      <c r="V85" s="156">
        <v>1045.8921513741482</v>
      </c>
      <c r="W85" s="156">
        <v>1054.3837533741485</v>
      </c>
      <c r="X85" s="156">
        <v>1057.0121063741483</v>
      </c>
      <c r="Y85" s="160">
        <v>1053.3966343741483</v>
      </c>
      <c r="Z85" s="276"/>
    </row>
    <row r="86" spans="1:26" s="146" customFormat="1" x14ac:dyDescent="0.2">
      <c r="A86" s="286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  <c r="Z86" s="276"/>
    </row>
    <row r="87" spans="1:26" s="146" customFormat="1" x14ac:dyDescent="0.2">
      <c r="A87" s="287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  <c r="Z87" s="276"/>
    </row>
    <row r="88" spans="1:26" s="146" customFormat="1" x14ac:dyDescent="0.2">
      <c r="A88" s="288" t="s">
        <v>9</v>
      </c>
      <c r="B88" s="164">
        <v>120.343689</v>
      </c>
      <c r="C88" s="165">
        <v>115.013001</v>
      </c>
      <c r="D88" s="165">
        <v>114.973248</v>
      </c>
      <c r="E88" s="165">
        <v>116.16015899999999</v>
      </c>
      <c r="F88" s="165">
        <v>118.33143</v>
      </c>
      <c r="G88" s="165">
        <v>118.736532</v>
      </c>
      <c r="H88" s="165">
        <v>117.23538299999998</v>
      </c>
      <c r="I88" s="165">
        <v>118.63620300000001</v>
      </c>
      <c r="J88" s="165">
        <v>117.462543</v>
      </c>
      <c r="K88" s="165">
        <v>116.843532</v>
      </c>
      <c r="L88" s="165">
        <v>117.32435399999999</v>
      </c>
      <c r="M88" s="165">
        <v>117.72945599999998</v>
      </c>
      <c r="N88" s="165">
        <v>117.17291400000001</v>
      </c>
      <c r="O88" s="165">
        <v>113.080248</v>
      </c>
      <c r="P88" s="165">
        <v>113.983209</v>
      </c>
      <c r="Q88" s="165">
        <v>116.675055</v>
      </c>
      <c r="R88" s="165">
        <v>119.74360799999998</v>
      </c>
      <c r="S88" s="165">
        <v>122.93141999999999</v>
      </c>
      <c r="T88" s="165">
        <v>117.72756299999999</v>
      </c>
      <c r="U88" s="165">
        <v>117.14073299999998</v>
      </c>
      <c r="V88" s="165">
        <v>118.44122399999999</v>
      </c>
      <c r="W88" s="165">
        <v>119.79282600000001</v>
      </c>
      <c r="X88" s="165">
        <v>120.21117899999999</v>
      </c>
      <c r="Y88" s="166">
        <v>119.635707</v>
      </c>
      <c r="Z88" s="276"/>
    </row>
    <row r="89" spans="1:26" s="146" customFormat="1" ht="15" thickBot="1" x14ac:dyDescent="0.25">
      <c r="A89" s="289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</row>
    <row r="90" spans="1:26" s="146" customFormat="1" ht="15" thickBot="1" x14ac:dyDescent="0.25">
      <c r="A90" s="280">
        <v>17</v>
      </c>
      <c r="B90" s="155">
        <v>816.13128437414832</v>
      </c>
      <c r="C90" s="156">
        <v>794.58116837414832</v>
      </c>
      <c r="D90" s="156">
        <v>795.22339037414827</v>
      </c>
      <c r="E90" s="156">
        <v>798.93400637414823</v>
      </c>
      <c r="F90" s="156">
        <v>810.56536037414833</v>
      </c>
      <c r="G90" s="156">
        <v>809.25713037414823</v>
      </c>
      <c r="H90" s="156">
        <v>808.57922937414833</v>
      </c>
      <c r="I90" s="156">
        <v>801.40775037414835</v>
      </c>
      <c r="J90" s="156">
        <v>802.53758537414842</v>
      </c>
      <c r="K90" s="157">
        <v>807.55643137414825</v>
      </c>
      <c r="L90" s="156">
        <v>808.09161637414832</v>
      </c>
      <c r="M90" s="158">
        <v>802.56137137414839</v>
      </c>
      <c r="N90" s="157">
        <v>806.28388037414823</v>
      </c>
      <c r="O90" s="156">
        <v>791.12030537414819</v>
      </c>
      <c r="P90" s="158">
        <v>797.29277237414829</v>
      </c>
      <c r="Q90" s="159">
        <v>810.75564837414834</v>
      </c>
      <c r="R90" s="156">
        <v>819.11642737414832</v>
      </c>
      <c r="S90" s="159">
        <v>832.47226637414838</v>
      </c>
      <c r="T90" s="156">
        <v>805.59408637414833</v>
      </c>
      <c r="U90" s="156">
        <v>802.10943737414823</v>
      </c>
      <c r="V90" s="156">
        <v>804.84482737414828</v>
      </c>
      <c r="W90" s="156">
        <v>812.34931037414833</v>
      </c>
      <c r="X90" s="156">
        <v>819.40185937414833</v>
      </c>
      <c r="Y90" s="160">
        <v>822.79136437414832</v>
      </c>
      <c r="Z90" s="276"/>
    </row>
    <row r="91" spans="1:26" s="146" customFormat="1" x14ac:dyDescent="0.2">
      <c r="A91" s="286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  <c r="Z91" s="276"/>
    </row>
    <row r="92" spans="1:26" s="146" customFormat="1" x14ac:dyDescent="0.2">
      <c r="A92" s="287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  <c r="Z92" s="276"/>
    </row>
    <row r="93" spans="1:26" s="146" customFormat="1" x14ac:dyDescent="0.2">
      <c r="A93" s="288" t="s">
        <v>9</v>
      </c>
      <c r="B93" s="164">
        <v>81.870356999999998</v>
      </c>
      <c r="C93" s="165">
        <v>78.440241</v>
      </c>
      <c r="D93" s="165">
        <v>78.542462999999998</v>
      </c>
      <c r="E93" s="165">
        <v>79.133078999999995</v>
      </c>
      <c r="F93" s="165">
        <v>80.984432999999996</v>
      </c>
      <c r="G93" s="165">
        <v>80.776202999999995</v>
      </c>
      <c r="H93" s="165">
        <v>80.668301999999997</v>
      </c>
      <c r="I93" s="165">
        <v>79.526823000000007</v>
      </c>
      <c r="J93" s="165">
        <v>79.706658000000004</v>
      </c>
      <c r="K93" s="165">
        <v>80.505503999999988</v>
      </c>
      <c r="L93" s="165">
        <v>80.590688999999998</v>
      </c>
      <c r="M93" s="165">
        <v>79.710443999999995</v>
      </c>
      <c r="N93" s="165">
        <v>80.302952999999988</v>
      </c>
      <c r="O93" s="165">
        <v>77.889377999999994</v>
      </c>
      <c r="P93" s="165">
        <v>78.871844999999993</v>
      </c>
      <c r="Q93" s="165">
        <v>81.014721000000009</v>
      </c>
      <c r="R93" s="165">
        <v>82.345500000000001</v>
      </c>
      <c r="S93" s="165">
        <v>84.471339</v>
      </c>
      <c r="T93" s="165">
        <v>80.193158999999994</v>
      </c>
      <c r="U93" s="165">
        <v>79.638509999999997</v>
      </c>
      <c r="V93" s="165">
        <v>80.073899999999995</v>
      </c>
      <c r="W93" s="165">
        <v>81.268383</v>
      </c>
      <c r="X93" s="165">
        <v>82.390932000000006</v>
      </c>
      <c r="Y93" s="166">
        <v>82.930436999999998</v>
      </c>
      <c r="Z93" s="276"/>
    </row>
    <row r="94" spans="1:26" s="146" customFormat="1" ht="15" thickBot="1" x14ac:dyDescent="0.25">
      <c r="A94" s="289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</row>
    <row r="95" spans="1:26" s="146" customFormat="1" ht="15" thickBot="1" x14ac:dyDescent="0.25">
      <c r="A95" s="290">
        <v>18</v>
      </c>
      <c r="B95" s="155">
        <v>855.88958337414829</v>
      </c>
      <c r="C95" s="156">
        <v>836.76563937414835</v>
      </c>
      <c r="D95" s="156">
        <v>836.68238837414833</v>
      </c>
      <c r="E95" s="156">
        <v>842.03423837414823</v>
      </c>
      <c r="F95" s="156">
        <v>852.82118937414839</v>
      </c>
      <c r="G95" s="156">
        <v>873.76476237414818</v>
      </c>
      <c r="H95" s="156">
        <v>866.05809837414836</v>
      </c>
      <c r="I95" s="156">
        <v>838.66851937414822</v>
      </c>
      <c r="J95" s="156">
        <v>864.94015637414827</v>
      </c>
      <c r="K95" s="157">
        <v>867.05711037414835</v>
      </c>
      <c r="L95" s="156">
        <v>846.87468937414837</v>
      </c>
      <c r="M95" s="158">
        <v>850.25230137414826</v>
      </c>
      <c r="N95" s="157">
        <v>855.41386337414826</v>
      </c>
      <c r="O95" s="156">
        <v>820.5079083741482</v>
      </c>
      <c r="P95" s="158">
        <v>824.44449137414836</v>
      </c>
      <c r="Q95" s="159">
        <v>841.93909437414823</v>
      </c>
      <c r="R95" s="156">
        <v>876.7261193741482</v>
      </c>
      <c r="S95" s="159">
        <v>879.80640637414831</v>
      </c>
      <c r="T95" s="156">
        <v>845.91135637414823</v>
      </c>
      <c r="U95" s="156">
        <v>847.12444237414843</v>
      </c>
      <c r="V95" s="156">
        <v>865.70130837414831</v>
      </c>
      <c r="W95" s="156">
        <v>865.74888037414826</v>
      </c>
      <c r="X95" s="156">
        <v>864.92826337414829</v>
      </c>
      <c r="Y95" s="160">
        <v>859.33855337414832</v>
      </c>
      <c r="Z95" s="276"/>
    </row>
    <row r="96" spans="1:26" s="146" customFormat="1" x14ac:dyDescent="0.2">
      <c r="A96" s="28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  <c r="Z96" s="276"/>
    </row>
    <row r="97" spans="1:26" s="146" customFormat="1" x14ac:dyDescent="0.2">
      <c r="A97" s="282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  <c r="Z97" s="276"/>
    </row>
    <row r="98" spans="1:26" s="146" customFormat="1" x14ac:dyDescent="0.2">
      <c r="A98" s="283" t="s">
        <v>9</v>
      </c>
      <c r="B98" s="164">
        <v>88.198656</v>
      </c>
      <c r="C98" s="165">
        <v>85.154711999999989</v>
      </c>
      <c r="D98" s="165">
        <v>85.141460999999993</v>
      </c>
      <c r="E98" s="165">
        <v>85.993310999999991</v>
      </c>
      <c r="F98" s="165">
        <v>87.710262</v>
      </c>
      <c r="G98" s="165">
        <v>91.043835000000001</v>
      </c>
      <c r="H98" s="165">
        <v>89.817171000000002</v>
      </c>
      <c r="I98" s="165">
        <v>85.457591999999991</v>
      </c>
      <c r="J98" s="165">
        <v>89.639228999999986</v>
      </c>
      <c r="K98" s="165">
        <v>89.976182999999992</v>
      </c>
      <c r="L98" s="165">
        <v>86.763762</v>
      </c>
      <c r="M98" s="165">
        <v>87.301373999999996</v>
      </c>
      <c r="N98" s="165">
        <v>88.122935999999996</v>
      </c>
      <c r="O98" s="165">
        <v>82.566980999999998</v>
      </c>
      <c r="P98" s="165">
        <v>83.193563999999995</v>
      </c>
      <c r="Q98" s="165">
        <v>85.978166999999999</v>
      </c>
      <c r="R98" s="165">
        <v>91.515191999999999</v>
      </c>
      <c r="S98" s="165">
        <v>92.005478999999994</v>
      </c>
      <c r="T98" s="165">
        <v>86.610428999999996</v>
      </c>
      <c r="U98" s="165">
        <v>86.803515000000004</v>
      </c>
      <c r="V98" s="165">
        <v>89.760380999999995</v>
      </c>
      <c r="W98" s="165">
        <v>89.767952999999991</v>
      </c>
      <c r="X98" s="165">
        <v>89.637335999999991</v>
      </c>
      <c r="Y98" s="166">
        <v>88.747625999999997</v>
      </c>
      <c r="Z98" s="276"/>
    </row>
    <row r="99" spans="1:26" s="146" customFormat="1" ht="15" thickBot="1" x14ac:dyDescent="0.25">
      <c r="A99" s="284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</row>
    <row r="100" spans="1:26" s="146" customFormat="1" ht="15" thickBot="1" x14ac:dyDescent="0.25">
      <c r="A100" s="285">
        <v>19</v>
      </c>
      <c r="B100" s="155">
        <v>969.53909137414826</v>
      </c>
      <c r="C100" s="156">
        <v>935.07317737414826</v>
      </c>
      <c r="D100" s="156">
        <v>926.73618437414825</v>
      </c>
      <c r="E100" s="156">
        <v>939.28329937414821</v>
      </c>
      <c r="F100" s="156">
        <v>953.23378837414828</v>
      </c>
      <c r="G100" s="156">
        <v>974.3676493741483</v>
      </c>
      <c r="H100" s="156">
        <v>962.59357937414825</v>
      </c>
      <c r="I100" s="156">
        <v>954.51823237414828</v>
      </c>
      <c r="J100" s="156">
        <v>964.13966937414841</v>
      </c>
      <c r="K100" s="157">
        <v>967.71946237414841</v>
      </c>
      <c r="L100" s="156">
        <v>972.86913137414831</v>
      </c>
      <c r="M100" s="158">
        <v>977.67390337414838</v>
      </c>
      <c r="N100" s="157">
        <v>950.73625837414829</v>
      </c>
      <c r="O100" s="156">
        <v>926.12964137414838</v>
      </c>
      <c r="P100" s="158">
        <v>929.80457837414838</v>
      </c>
      <c r="Q100" s="159">
        <v>945.77687737414828</v>
      </c>
      <c r="R100" s="156">
        <v>958.79971237414838</v>
      </c>
      <c r="S100" s="159">
        <v>988.61546337414825</v>
      </c>
      <c r="T100" s="156">
        <v>949.08313137414825</v>
      </c>
      <c r="U100" s="156">
        <v>938.62918437414828</v>
      </c>
      <c r="V100" s="156">
        <v>958.46670837414831</v>
      </c>
      <c r="W100" s="156">
        <v>960.02469137414835</v>
      </c>
      <c r="X100" s="156">
        <v>970.02670437414827</v>
      </c>
      <c r="Y100" s="160">
        <v>967.45781637414836</v>
      </c>
      <c r="Z100" s="276"/>
    </row>
    <row r="101" spans="1:26" s="146" customFormat="1" x14ac:dyDescent="0.2">
      <c r="A101" s="286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  <c r="Z101" s="276"/>
    </row>
    <row r="102" spans="1:26" s="146" customFormat="1" x14ac:dyDescent="0.2">
      <c r="A102" s="287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  <c r="Z102" s="276"/>
    </row>
    <row r="103" spans="1:26" s="146" customFormat="1" x14ac:dyDescent="0.2">
      <c r="A103" s="288" t="s">
        <v>9</v>
      </c>
      <c r="B103" s="164">
        <v>106.28816399999999</v>
      </c>
      <c r="C103" s="165">
        <v>100.80225</v>
      </c>
      <c r="D103" s="165">
        <v>99.475256999999999</v>
      </c>
      <c r="E103" s="165">
        <v>101.47237199999999</v>
      </c>
      <c r="F103" s="165">
        <v>103.69286099999999</v>
      </c>
      <c r="G103" s="165">
        <v>107.05672199999999</v>
      </c>
      <c r="H103" s="165">
        <v>105.18265199999999</v>
      </c>
      <c r="I103" s="165">
        <v>103.897305</v>
      </c>
      <c r="J103" s="165">
        <v>105.42874200000001</v>
      </c>
      <c r="K103" s="165">
        <v>105.998535</v>
      </c>
      <c r="L103" s="165">
        <v>106.81820399999999</v>
      </c>
      <c r="M103" s="165">
        <v>107.582976</v>
      </c>
      <c r="N103" s="165">
        <v>103.29533099999999</v>
      </c>
      <c r="O103" s="165">
        <v>99.378714000000002</v>
      </c>
      <c r="P103" s="165">
        <v>99.963651000000013</v>
      </c>
      <c r="Q103" s="165">
        <v>102.50595</v>
      </c>
      <c r="R103" s="165">
        <v>104.57878500000001</v>
      </c>
      <c r="S103" s="165">
        <v>109.32453599999999</v>
      </c>
      <c r="T103" s="165">
        <v>103.03220399999999</v>
      </c>
      <c r="U103" s="165">
        <v>101.368257</v>
      </c>
      <c r="V103" s="165">
        <v>104.52578099999999</v>
      </c>
      <c r="W103" s="165">
        <v>104.773764</v>
      </c>
      <c r="X103" s="165">
        <v>106.36577699999999</v>
      </c>
      <c r="Y103" s="166">
        <v>105.956889</v>
      </c>
      <c r="Z103" s="276"/>
    </row>
    <row r="104" spans="1:26" s="146" customFormat="1" ht="15" thickBot="1" x14ac:dyDescent="0.25">
      <c r="A104" s="289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</row>
    <row r="105" spans="1:26" s="146" customFormat="1" ht="15" thickBot="1" x14ac:dyDescent="0.25">
      <c r="A105" s="280">
        <v>20</v>
      </c>
      <c r="B105" s="155">
        <v>966.70855737414831</v>
      </c>
      <c r="C105" s="156">
        <v>932.68268437414827</v>
      </c>
      <c r="D105" s="156">
        <v>924.95223437414825</v>
      </c>
      <c r="E105" s="156">
        <v>932.96811637414828</v>
      </c>
      <c r="F105" s="156">
        <v>945.21790637414824</v>
      </c>
      <c r="G105" s="156">
        <v>967.13670537414828</v>
      </c>
      <c r="H105" s="156">
        <v>964.17534837414837</v>
      </c>
      <c r="I105" s="156">
        <v>959.72736637414835</v>
      </c>
      <c r="J105" s="156">
        <v>970.76407037414833</v>
      </c>
      <c r="K105" s="157">
        <v>967.70756937414831</v>
      </c>
      <c r="L105" s="156">
        <v>971.66793837414832</v>
      </c>
      <c r="M105" s="158">
        <v>973.01184737414826</v>
      </c>
      <c r="N105" s="157">
        <v>973.52324637414836</v>
      </c>
      <c r="O105" s="156">
        <v>943.35070537414833</v>
      </c>
      <c r="P105" s="158">
        <v>920.39721537414823</v>
      </c>
      <c r="Q105" s="159">
        <v>940.56774337414834</v>
      </c>
      <c r="R105" s="156">
        <v>979.76707137414837</v>
      </c>
      <c r="S105" s="159">
        <v>983.64418937414837</v>
      </c>
      <c r="T105" s="156">
        <v>945.43198037414834</v>
      </c>
      <c r="U105" s="156">
        <v>942.20897737414828</v>
      </c>
      <c r="V105" s="156">
        <v>965.00785837414821</v>
      </c>
      <c r="W105" s="156">
        <v>966.2090513741482</v>
      </c>
      <c r="X105" s="156">
        <v>974.79579737414826</v>
      </c>
      <c r="Y105" s="160">
        <v>974.08221737414829</v>
      </c>
      <c r="Z105" s="276"/>
    </row>
    <row r="106" spans="1:26" s="146" customFormat="1" x14ac:dyDescent="0.2">
      <c r="A106" s="286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  <c r="Z106" s="276"/>
    </row>
    <row r="107" spans="1:26" s="146" customFormat="1" x14ac:dyDescent="0.2">
      <c r="A107" s="287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  <c r="Z107" s="276"/>
    </row>
    <row r="108" spans="1:26" s="146" customFormat="1" x14ac:dyDescent="0.2">
      <c r="A108" s="288" t="s">
        <v>9</v>
      </c>
      <c r="B108" s="164">
        <v>105.83763</v>
      </c>
      <c r="C108" s="165">
        <v>100.421757</v>
      </c>
      <c r="D108" s="165">
        <v>99.191306999999995</v>
      </c>
      <c r="E108" s="165">
        <v>100.467189</v>
      </c>
      <c r="F108" s="165">
        <v>102.416979</v>
      </c>
      <c r="G108" s="165">
        <v>105.905778</v>
      </c>
      <c r="H108" s="165">
        <v>105.434421</v>
      </c>
      <c r="I108" s="165">
        <v>104.726439</v>
      </c>
      <c r="J108" s="165">
        <v>106.483143</v>
      </c>
      <c r="K108" s="165">
        <v>105.99664200000001</v>
      </c>
      <c r="L108" s="165">
        <v>106.627011</v>
      </c>
      <c r="M108" s="165">
        <v>106.84092</v>
      </c>
      <c r="N108" s="165">
        <v>106.922319</v>
      </c>
      <c r="O108" s="165">
        <v>102.11977800000001</v>
      </c>
      <c r="P108" s="165">
        <v>98.466287999999992</v>
      </c>
      <c r="Q108" s="165">
        <v>101.676816</v>
      </c>
      <c r="R108" s="165">
        <v>107.916144</v>
      </c>
      <c r="S108" s="165">
        <v>108.53326200000001</v>
      </c>
      <c r="T108" s="165">
        <v>102.451053</v>
      </c>
      <c r="U108" s="165">
        <v>101.93805</v>
      </c>
      <c r="V108" s="165">
        <v>105.566931</v>
      </c>
      <c r="W108" s="165">
        <v>105.758124</v>
      </c>
      <c r="X108" s="165">
        <v>107.12486999999999</v>
      </c>
      <c r="Y108" s="166">
        <v>107.01128999999999</v>
      </c>
      <c r="Z108" s="276"/>
    </row>
    <row r="109" spans="1:26" s="146" customFormat="1" ht="15" thickBot="1" x14ac:dyDescent="0.25">
      <c r="A109" s="289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</row>
    <row r="110" spans="1:26" s="146" customFormat="1" ht="15" thickBot="1" x14ac:dyDescent="0.25">
      <c r="A110" s="291">
        <v>21</v>
      </c>
      <c r="B110" s="155">
        <v>1091.7872383741483</v>
      </c>
      <c r="C110" s="156">
        <v>1048.1637143741484</v>
      </c>
      <c r="D110" s="156">
        <v>1038.9704253741484</v>
      </c>
      <c r="E110" s="156">
        <v>1058.8793073741483</v>
      </c>
      <c r="F110" s="156">
        <v>1101.4205683741484</v>
      </c>
      <c r="G110" s="156">
        <v>1104.3343533741483</v>
      </c>
      <c r="H110" s="156">
        <v>1095.3789243741483</v>
      </c>
      <c r="I110" s="156">
        <v>1080.1558843741484</v>
      </c>
      <c r="J110" s="156">
        <v>1097.4364133741483</v>
      </c>
      <c r="K110" s="157">
        <v>1097.9240263741483</v>
      </c>
      <c r="L110" s="156">
        <v>1093.8328343741482</v>
      </c>
      <c r="M110" s="158">
        <v>1102.2055063741482</v>
      </c>
      <c r="N110" s="157">
        <v>1104.8457523741483</v>
      </c>
      <c r="O110" s="156">
        <v>1073.0319773741483</v>
      </c>
      <c r="P110" s="158">
        <v>1075.7435813741483</v>
      </c>
      <c r="Q110" s="159">
        <v>1094.4036983741482</v>
      </c>
      <c r="R110" s="156">
        <v>1119.8547183741482</v>
      </c>
      <c r="S110" s="159">
        <v>1125.6347163741484</v>
      </c>
      <c r="T110" s="156">
        <v>1105.6425833741482</v>
      </c>
      <c r="U110" s="156">
        <v>1061.0319403741482</v>
      </c>
      <c r="V110" s="156">
        <v>1085.2817673741483</v>
      </c>
      <c r="W110" s="156">
        <v>1084.6990103741482</v>
      </c>
      <c r="X110" s="156">
        <v>1077.6345683741483</v>
      </c>
      <c r="Y110" s="160">
        <v>1091.9061683741484</v>
      </c>
      <c r="Z110" s="276"/>
    </row>
    <row r="111" spans="1:26" s="146" customFormat="1" x14ac:dyDescent="0.2">
      <c r="A111" s="286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  <c r="Z111" s="276"/>
    </row>
    <row r="112" spans="1:26" s="146" customFormat="1" x14ac:dyDescent="0.2">
      <c r="A112" s="287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  <c r="Z112" s="276"/>
    </row>
    <row r="113" spans="1:26" s="146" customFormat="1" x14ac:dyDescent="0.2">
      <c r="A113" s="288" t="s">
        <v>9</v>
      </c>
      <c r="B113" s="164">
        <v>125.74631099999999</v>
      </c>
      <c r="C113" s="165">
        <v>118.80278700000001</v>
      </c>
      <c r="D113" s="165">
        <v>117.33949800000001</v>
      </c>
      <c r="E113" s="165">
        <v>120.50838</v>
      </c>
      <c r="F113" s="165">
        <v>127.279641</v>
      </c>
      <c r="G113" s="165">
        <v>127.74342600000001</v>
      </c>
      <c r="H113" s="165">
        <v>126.31799699999999</v>
      </c>
      <c r="I113" s="165">
        <v>123.89495700000001</v>
      </c>
      <c r="J113" s="165">
        <v>126.64548599999999</v>
      </c>
      <c r="K113" s="165">
        <v>126.72309899999999</v>
      </c>
      <c r="L113" s="165">
        <v>126.071907</v>
      </c>
      <c r="M113" s="165">
        <v>127.404579</v>
      </c>
      <c r="N113" s="165">
        <v>127.824825</v>
      </c>
      <c r="O113" s="165">
        <v>122.76105</v>
      </c>
      <c r="P113" s="165">
        <v>123.19265399999999</v>
      </c>
      <c r="Q113" s="165">
        <v>126.16277100000001</v>
      </c>
      <c r="R113" s="165">
        <v>130.21379099999999</v>
      </c>
      <c r="S113" s="165">
        <v>131.13378900000001</v>
      </c>
      <c r="T113" s="165">
        <v>127.95165599999999</v>
      </c>
      <c r="U113" s="165">
        <v>120.85101299999999</v>
      </c>
      <c r="V113" s="165">
        <v>124.71083999999999</v>
      </c>
      <c r="W113" s="165">
        <v>124.61808299999998</v>
      </c>
      <c r="X113" s="165">
        <v>123.493641</v>
      </c>
      <c r="Y113" s="166">
        <v>125.765241</v>
      </c>
      <c r="Z113" s="276"/>
    </row>
    <row r="114" spans="1:26" s="146" customFormat="1" ht="15" thickBot="1" x14ac:dyDescent="0.25">
      <c r="A114" s="289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</row>
    <row r="115" spans="1:26" s="146" customFormat="1" ht="15" thickBot="1" x14ac:dyDescent="0.25">
      <c r="A115" s="280">
        <v>22</v>
      </c>
      <c r="B115" s="155">
        <v>1077.1469553741483</v>
      </c>
      <c r="C115" s="156">
        <v>1031.7751603741483</v>
      </c>
      <c r="D115" s="156">
        <v>1028.1359023741484</v>
      </c>
      <c r="E115" s="156">
        <v>1040.3619063741482</v>
      </c>
      <c r="F115" s="156">
        <v>1087.8030833741482</v>
      </c>
      <c r="G115" s="156">
        <v>1084.0567883741483</v>
      </c>
      <c r="H115" s="156">
        <v>1083.7951423741483</v>
      </c>
      <c r="I115" s="156">
        <v>1072.6989733741484</v>
      </c>
      <c r="J115" s="156">
        <v>1083.0934553741483</v>
      </c>
      <c r="K115" s="157">
        <v>1095.3551383741483</v>
      </c>
      <c r="L115" s="156">
        <v>1094.3561263741483</v>
      </c>
      <c r="M115" s="158">
        <v>1104.7743943741484</v>
      </c>
      <c r="N115" s="157">
        <v>1100.8734903741483</v>
      </c>
      <c r="O115" s="156">
        <v>1063.7197583741483</v>
      </c>
      <c r="P115" s="158">
        <v>1075.2916473741482</v>
      </c>
      <c r="Q115" s="159">
        <v>1094.9150973741482</v>
      </c>
      <c r="R115" s="156">
        <v>1105.9755873741483</v>
      </c>
      <c r="S115" s="159">
        <v>1117.2263653741481</v>
      </c>
      <c r="T115" s="156">
        <v>1088.4571983741482</v>
      </c>
      <c r="U115" s="156">
        <v>1040.5046223741483</v>
      </c>
      <c r="V115" s="156">
        <v>1046.3440853741483</v>
      </c>
      <c r="W115" s="156">
        <v>1058.3084433741483</v>
      </c>
      <c r="X115" s="156">
        <v>1068.9169993741482</v>
      </c>
      <c r="Y115" s="160">
        <v>1089.5037823741484</v>
      </c>
      <c r="Z115" s="276"/>
    </row>
    <row r="116" spans="1:26" s="146" customFormat="1" x14ac:dyDescent="0.2">
      <c r="A116" s="286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  <c r="Z116" s="276"/>
    </row>
    <row r="117" spans="1:26" s="146" customFormat="1" x14ac:dyDescent="0.2">
      <c r="A117" s="287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  <c r="Z117" s="276"/>
    </row>
    <row r="118" spans="1:26" s="146" customFormat="1" x14ac:dyDescent="0.2">
      <c r="A118" s="288" t="s">
        <v>9</v>
      </c>
      <c r="B118" s="164">
        <v>123.41602800000001</v>
      </c>
      <c r="C118" s="165">
        <v>116.19423299999998</v>
      </c>
      <c r="D118" s="165">
        <v>115.614975</v>
      </c>
      <c r="E118" s="165">
        <v>117.56097899999999</v>
      </c>
      <c r="F118" s="165">
        <v>125.11215599999998</v>
      </c>
      <c r="G118" s="165">
        <v>124.515861</v>
      </c>
      <c r="H118" s="165">
        <v>124.47421499999999</v>
      </c>
      <c r="I118" s="165">
        <v>122.708046</v>
      </c>
      <c r="J118" s="165">
        <v>124.362528</v>
      </c>
      <c r="K118" s="165">
        <v>126.314211</v>
      </c>
      <c r="L118" s="165">
        <v>126.15519899999998</v>
      </c>
      <c r="M118" s="165">
        <v>127.813467</v>
      </c>
      <c r="N118" s="165">
        <v>127.19256299999999</v>
      </c>
      <c r="O118" s="165">
        <v>121.278831</v>
      </c>
      <c r="P118" s="165">
        <v>123.12071999999999</v>
      </c>
      <c r="Q118" s="165">
        <v>126.24417</v>
      </c>
      <c r="R118" s="165">
        <v>128.00466</v>
      </c>
      <c r="S118" s="165">
        <v>129.79543799999999</v>
      </c>
      <c r="T118" s="165">
        <v>125.21627100000001</v>
      </c>
      <c r="U118" s="165">
        <v>117.58369499999999</v>
      </c>
      <c r="V118" s="165">
        <v>118.51315799999999</v>
      </c>
      <c r="W118" s="165">
        <v>120.41751599999999</v>
      </c>
      <c r="X118" s="165">
        <v>122.106072</v>
      </c>
      <c r="Y118" s="166">
        <v>125.38285500000001</v>
      </c>
      <c r="Z118" s="276"/>
    </row>
    <row r="119" spans="1:26" s="146" customFormat="1" ht="15" thickBot="1" x14ac:dyDescent="0.25">
      <c r="A119" s="289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</row>
    <row r="120" spans="1:26" s="146" customFormat="1" ht="15" thickBot="1" x14ac:dyDescent="0.25">
      <c r="A120" s="291">
        <v>23</v>
      </c>
      <c r="B120" s="155">
        <v>1075.1608243741482</v>
      </c>
      <c r="C120" s="156">
        <v>1054.2529303741483</v>
      </c>
      <c r="D120" s="156">
        <v>1061.2579073741483</v>
      </c>
      <c r="E120" s="156">
        <v>1070.1300853741482</v>
      </c>
      <c r="F120" s="156">
        <v>1074.9586433741483</v>
      </c>
      <c r="G120" s="156">
        <v>1077.9556793741483</v>
      </c>
      <c r="H120" s="156">
        <v>1074.1142403741483</v>
      </c>
      <c r="I120" s="156">
        <v>1065.4799223741484</v>
      </c>
      <c r="J120" s="156">
        <v>1077.6464613741482</v>
      </c>
      <c r="K120" s="157">
        <v>1079.1211933741483</v>
      </c>
      <c r="L120" s="156">
        <v>1083.1291343741484</v>
      </c>
      <c r="M120" s="158">
        <v>1081.9398343741484</v>
      </c>
      <c r="N120" s="157">
        <v>1076.7425933741483</v>
      </c>
      <c r="O120" s="156">
        <v>1053.5631363741484</v>
      </c>
      <c r="P120" s="158">
        <v>1056.8812833741483</v>
      </c>
      <c r="Q120" s="159">
        <v>1071.6167103741482</v>
      </c>
      <c r="R120" s="156">
        <v>1091.1450163741483</v>
      </c>
      <c r="S120" s="159">
        <v>1084.3541133741483</v>
      </c>
      <c r="T120" s="156">
        <v>1071.0220603741482</v>
      </c>
      <c r="U120" s="156">
        <v>1068.4412793741483</v>
      </c>
      <c r="V120" s="156">
        <v>1060.6037923741483</v>
      </c>
      <c r="W120" s="156">
        <v>1071.7356403741483</v>
      </c>
      <c r="X120" s="156">
        <v>1072.4135413741483</v>
      </c>
      <c r="Y120" s="160">
        <v>1076.5760913741483</v>
      </c>
      <c r="Z120" s="276"/>
    </row>
    <row r="121" spans="1:26" s="146" customFormat="1" x14ac:dyDescent="0.2">
      <c r="A121" s="286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  <c r="Z121" s="276"/>
    </row>
    <row r="122" spans="1:26" s="146" customFormat="1" x14ac:dyDescent="0.2">
      <c r="A122" s="287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  <c r="Z122" s="276"/>
    </row>
    <row r="123" spans="1:26" s="146" customFormat="1" x14ac:dyDescent="0.2">
      <c r="A123" s="288" t="s">
        <v>9</v>
      </c>
      <c r="B123" s="164">
        <v>123.09989699999998</v>
      </c>
      <c r="C123" s="165">
        <v>119.772003</v>
      </c>
      <c r="D123" s="165">
        <v>120.88698000000001</v>
      </c>
      <c r="E123" s="165">
        <v>122.29915799999999</v>
      </c>
      <c r="F123" s="165">
        <v>123.067716</v>
      </c>
      <c r="G123" s="165">
        <v>123.54475199999999</v>
      </c>
      <c r="H123" s="165">
        <v>122.933313</v>
      </c>
      <c r="I123" s="165">
        <v>121.558995</v>
      </c>
      <c r="J123" s="165">
        <v>123.49553399999999</v>
      </c>
      <c r="K123" s="165">
        <v>123.730266</v>
      </c>
      <c r="L123" s="165">
        <v>124.368207</v>
      </c>
      <c r="M123" s="165">
        <v>124.178907</v>
      </c>
      <c r="N123" s="165">
        <v>123.35166599999999</v>
      </c>
      <c r="O123" s="165">
        <v>119.66220899999999</v>
      </c>
      <c r="P123" s="165">
        <v>120.19035599999999</v>
      </c>
      <c r="Q123" s="165">
        <v>122.53578299999998</v>
      </c>
      <c r="R123" s="165">
        <v>125.64408899999999</v>
      </c>
      <c r="S123" s="165">
        <v>124.56318599999999</v>
      </c>
      <c r="T123" s="165">
        <v>122.44113299999999</v>
      </c>
      <c r="U123" s="165">
        <v>122.03035199999999</v>
      </c>
      <c r="V123" s="165">
        <v>120.78286499999999</v>
      </c>
      <c r="W123" s="165">
        <v>122.55471299999999</v>
      </c>
      <c r="X123" s="165">
        <v>122.662614</v>
      </c>
      <c r="Y123" s="166">
        <v>123.325164</v>
      </c>
      <c r="Z123" s="276"/>
    </row>
    <row r="124" spans="1:26" s="146" customFormat="1" ht="15" thickBot="1" x14ac:dyDescent="0.25">
      <c r="A124" s="289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</row>
    <row r="125" spans="1:26" s="146" customFormat="1" ht="15" thickBot="1" x14ac:dyDescent="0.25">
      <c r="A125" s="292">
        <v>24</v>
      </c>
      <c r="B125" s="155">
        <v>1165.8449493741482</v>
      </c>
      <c r="C125" s="156">
        <v>1134.1976763741482</v>
      </c>
      <c r="D125" s="156">
        <v>1128.1798183741482</v>
      </c>
      <c r="E125" s="156">
        <v>1143.5217883741482</v>
      </c>
      <c r="F125" s="156">
        <v>1148.4217043741482</v>
      </c>
      <c r="G125" s="156">
        <v>1166.4395993741482</v>
      </c>
      <c r="H125" s="156">
        <v>1168.3900513741482</v>
      </c>
      <c r="I125" s="156">
        <v>1156.3900143741482</v>
      </c>
      <c r="J125" s="156">
        <v>1162.3959793741483</v>
      </c>
      <c r="K125" s="157">
        <v>1172.7666753741482</v>
      </c>
      <c r="L125" s="156">
        <v>1178.2612413741483</v>
      </c>
      <c r="M125" s="158">
        <v>1181.3296353741482</v>
      </c>
      <c r="N125" s="157">
        <v>1174.3603373741485</v>
      </c>
      <c r="O125" s="156">
        <v>1147.8389473741483</v>
      </c>
      <c r="P125" s="158">
        <v>1148.0292353741481</v>
      </c>
      <c r="Q125" s="159">
        <v>1167.5575413741483</v>
      </c>
      <c r="R125" s="156">
        <v>1186.3009093741484</v>
      </c>
      <c r="S125" s="159">
        <v>1181.4961373741485</v>
      </c>
      <c r="T125" s="156">
        <v>1148.3622393741484</v>
      </c>
      <c r="U125" s="156">
        <v>1146.7566843741483</v>
      </c>
      <c r="V125" s="156">
        <v>1156.1521543741483</v>
      </c>
      <c r="W125" s="156">
        <v>1166.3325623741484</v>
      </c>
      <c r="X125" s="156">
        <v>1172.8737123741485</v>
      </c>
      <c r="Y125" s="160">
        <v>1172.7309963741484</v>
      </c>
      <c r="Z125" s="276"/>
    </row>
    <row r="126" spans="1:26" s="146" customFormat="1" x14ac:dyDescent="0.2">
      <c r="A126" s="286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  <c r="Z126" s="276"/>
    </row>
    <row r="127" spans="1:26" s="146" customFormat="1" x14ac:dyDescent="0.2">
      <c r="A127" s="287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  <c r="Z127" s="276"/>
    </row>
    <row r="128" spans="1:26" s="146" customFormat="1" x14ac:dyDescent="0.2">
      <c r="A128" s="288" t="s">
        <v>9</v>
      </c>
      <c r="B128" s="164">
        <v>137.53402199999999</v>
      </c>
      <c r="C128" s="165">
        <v>132.49674899999999</v>
      </c>
      <c r="D128" s="165">
        <v>131.53889100000001</v>
      </c>
      <c r="E128" s="165">
        <v>133.980861</v>
      </c>
      <c r="F128" s="165">
        <v>134.76077699999999</v>
      </c>
      <c r="G128" s="165">
        <v>137.62867199999999</v>
      </c>
      <c r="H128" s="165">
        <v>137.93912399999999</v>
      </c>
      <c r="I128" s="165">
        <v>136.029087</v>
      </c>
      <c r="J128" s="165">
        <v>136.985052</v>
      </c>
      <c r="K128" s="165">
        <v>138.63574800000001</v>
      </c>
      <c r="L128" s="165">
        <v>139.51031399999999</v>
      </c>
      <c r="M128" s="165">
        <v>139.99870799999999</v>
      </c>
      <c r="N128" s="165">
        <v>138.88941</v>
      </c>
      <c r="O128" s="165">
        <v>134.66801999999998</v>
      </c>
      <c r="P128" s="165">
        <v>134.698308</v>
      </c>
      <c r="Q128" s="165">
        <v>137.806614</v>
      </c>
      <c r="R128" s="165">
        <v>140.78998200000001</v>
      </c>
      <c r="S128" s="165">
        <v>140.02521000000002</v>
      </c>
      <c r="T128" s="165">
        <v>134.75131200000001</v>
      </c>
      <c r="U128" s="165">
        <v>134.495757</v>
      </c>
      <c r="V128" s="165">
        <v>135.99122699999998</v>
      </c>
      <c r="W128" s="165">
        <v>137.61163500000001</v>
      </c>
      <c r="X128" s="165">
        <v>138.65278499999999</v>
      </c>
      <c r="Y128" s="166">
        <v>138.63006899999999</v>
      </c>
      <c r="Z128" s="276"/>
    </row>
    <row r="129" spans="1:26" s="146" customFormat="1" ht="15" thickBot="1" x14ac:dyDescent="0.25">
      <c r="A129" s="289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</row>
    <row r="130" spans="1:26" s="146" customFormat="1" ht="15" thickBot="1" x14ac:dyDescent="0.25">
      <c r="A130" s="280">
        <v>25</v>
      </c>
      <c r="B130" s="155">
        <v>1058.7603773741482</v>
      </c>
      <c r="C130" s="156">
        <v>1042.3242513741482</v>
      </c>
      <c r="D130" s="156">
        <v>1032.6552423741482</v>
      </c>
      <c r="E130" s="156">
        <v>1093.0478963741484</v>
      </c>
      <c r="F130" s="156">
        <v>1102.5741893741483</v>
      </c>
      <c r="G130" s="156">
        <v>1106.7010603741483</v>
      </c>
      <c r="H130" s="156">
        <v>1101.1946013741483</v>
      </c>
      <c r="I130" s="156">
        <v>1084.2946483741482</v>
      </c>
      <c r="J130" s="156">
        <v>1104.1321723741482</v>
      </c>
      <c r="K130" s="157">
        <v>1121.9478863741483</v>
      </c>
      <c r="L130" s="156">
        <v>1120.4731543741484</v>
      </c>
      <c r="M130" s="158">
        <v>1120.8894093741483</v>
      </c>
      <c r="N130" s="157">
        <v>1114.4909753741483</v>
      </c>
      <c r="O130" s="156">
        <v>1072.0448583741484</v>
      </c>
      <c r="P130" s="158">
        <v>1078.4313993741482</v>
      </c>
      <c r="Q130" s="159">
        <v>1108.1163273741483</v>
      </c>
      <c r="R130" s="156">
        <v>1136.8260293741482</v>
      </c>
      <c r="S130" s="159">
        <v>1119.1292453741482</v>
      </c>
      <c r="T130" s="156">
        <v>1114.5980123741483</v>
      </c>
      <c r="U130" s="156">
        <v>1074.2093843741484</v>
      </c>
      <c r="V130" s="156">
        <v>1086.4829603741482</v>
      </c>
      <c r="W130" s="156">
        <v>1086.3521373741485</v>
      </c>
      <c r="X130" s="156">
        <v>1108.8774793741484</v>
      </c>
      <c r="Y130" s="160">
        <v>1110.4473553741484</v>
      </c>
      <c r="Z130" s="276"/>
    </row>
    <row r="131" spans="1:26" s="146" customFormat="1" x14ac:dyDescent="0.2">
      <c r="A131" s="286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  <c r="Z131" s="276"/>
    </row>
    <row r="132" spans="1:26" s="146" customFormat="1" x14ac:dyDescent="0.2">
      <c r="A132" s="287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  <c r="Z132" s="276"/>
    </row>
    <row r="133" spans="1:26" s="146" customFormat="1" x14ac:dyDescent="0.2">
      <c r="A133" s="288" t="s">
        <v>9</v>
      </c>
      <c r="B133" s="164">
        <v>120.48944999999999</v>
      </c>
      <c r="C133" s="165">
        <v>117.87332399999998</v>
      </c>
      <c r="D133" s="165">
        <v>116.33431499999999</v>
      </c>
      <c r="E133" s="165">
        <v>125.94696900000001</v>
      </c>
      <c r="F133" s="165">
        <v>127.463262</v>
      </c>
      <c r="G133" s="165">
        <v>128.12013299999998</v>
      </c>
      <c r="H133" s="165">
        <v>127.24367399999998</v>
      </c>
      <c r="I133" s="165">
        <v>124.553721</v>
      </c>
      <c r="J133" s="165">
        <v>127.71124499999999</v>
      </c>
      <c r="K133" s="165">
        <v>130.54695899999999</v>
      </c>
      <c r="L133" s="165">
        <v>130.31222700000001</v>
      </c>
      <c r="M133" s="165">
        <v>130.37848199999999</v>
      </c>
      <c r="N133" s="165">
        <v>129.36004800000001</v>
      </c>
      <c r="O133" s="165">
        <v>122.60393099999999</v>
      </c>
      <c r="P133" s="165">
        <v>123.62047199999999</v>
      </c>
      <c r="Q133" s="165">
        <v>128.34539999999998</v>
      </c>
      <c r="R133" s="165">
        <v>132.91510199999999</v>
      </c>
      <c r="S133" s="165">
        <v>130.09831800000001</v>
      </c>
      <c r="T133" s="165">
        <v>129.37708499999999</v>
      </c>
      <c r="U133" s="165">
        <v>122.948457</v>
      </c>
      <c r="V133" s="165">
        <v>124.90203299999999</v>
      </c>
      <c r="W133" s="165">
        <v>124.88121000000001</v>
      </c>
      <c r="X133" s="165">
        <v>128.46655200000001</v>
      </c>
      <c r="Y133" s="166">
        <v>128.71642800000001</v>
      </c>
      <c r="Z133" s="276"/>
    </row>
    <row r="134" spans="1:26" s="146" customFormat="1" ht="15" thickBot="1" x14ac:dyDescent="0.25">
      <c r="A134" s="289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</row>
    <row r="135" spans="1:26" s="146" customFormat="1" ht="15" thickBot="1" x14ac:dyDescent="0.25">
      <c r="A135" s="290">
        <v>26</v>
      </c>
      <c r="B135" s="155">
        <v>875.12056437414833</v>
      </c>
      <c r="C135" s="156">
        <v>849.44357737414828</v>
      </c>
      <c r="D135" s="156">
        <v>842.90242737414826</v>
      </c>
      <c r="E135" s="156">
        <v>870.61311737414837</v>
      </c>
      <c r="F135" s="156">
        <v>890.84311037414841</v>
      </c>
      <c r="G135" s="156">
        <v>882.51801037414839</v>
      </c>
      <c r="H135" s="156">
        <v>871.01747937414825</v>
      </c>
      <c r="I135" s="156">
        <v>866.74789237414836</v>
      </c>
      <c r="J135" s="156">
        <v>869.95900237414833</v>
      </c>
      <c r="K135" s="157">
        <v>876.00064637414835</v>
      </c>
      <c r="L135" s="156">
        <v>878.4268183741483</v>
      </c>
      <c r="M135" s="158">
        <v>883.45755737414834</v>
      </c>
      <c r="N135" s="157">
        <v>885.3604373741482</v>
      </c>
      <c r="O135" s="156">
        <v>857.29295737414827</v>
      </c>
      <c r="P135" s="158">
        <v>862.47830537414825</v>
      </c>
      <c r="Q135" s="159">
        <v>889.22566237414821</v>
      </c>
      <c r="R135" s="156">
        <v>915.59244337414827</v>
      </c>
      <c r="S135" s="159">
        <v>899.51310737414838</v>
      </c>
      <c r="T135" s="156">
        <v>883.02940937414837</v>
      </c>
      <c r="U135" s="156">
        <v>880.4248423741484</v>
      </c>
      <c r="V135" s="156">
        <v>872.19488637414827</v>
      </c>
      <c r="W135" s="156">
        <v>873.58636737414838</v>
      </c>
      <c r="X135" s="156">
        <v>879.62801137414829</v>
      </c>
      <c r="Y135" s="160">
        <v>877.34455537414817</v>
      </c>
      <c r="Z135" s="276"/>
    </row>
    <row r="136" spans="1:26" s="146" customFormat="1" x14ac:dyDescent="0.2">
      <c r="A136" s="28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  <c r="Z136" s="276"/>
    </row>
    <row r="137" spans="1:26" s="146" customFormat="1" x14ac:dyDescent="0.2">
      <c r="A137" s="282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  <c r="Z137" s="276"/>
    </row>
    <row r="138" spans="1:26" s="146" customFormat="1" x14ac:dyDescent="0.2">
      <c r="A138" s="283" t="s">
        <v>9</v>
      </c>
      <c r="B138" s="164">
        <v>91.259636999999998</v>
      </c>
      <c r="C138" s="165">
        <v>87.172650000000004</v>
      </c>
      <c r="D138" s="165">
        <v>86.131500000000003</v>
      </c>
      <c r="E138" s="165">
        <v>90.542190000000005</v>
      </c>
      <c r="F138" s="165">
        <v>93.762182999999993</v>
      </c>
      <c r="G138" s="165">
        <v>92.437083000000001</v>
      </c>
      <c r="H138" s="165">
        <v>90.606551999999994</v>
      </c>
      <c r="I138" s="165">
        <v>89.926964999999996</v>
      </c>
      <c r="J138" s="165">
        <v>90.438074999999998</v>
      </c>
      <c r="K138" s="165">
        <v>91.39971899999999</v>
      </c>
      <c r="L138" s="165">
        <v>91.785890999999992</v>
      </c>
      <c r="M138" s="165">
        <v>92.58663</v>
      </c>
      <c r="N138" s="165">
        <v>92.889510000000001</v>
      </c>
      <c r="O138" s="165">
        <v>88.422030000000007</v>
      </c>
      <c r="P138" s="165">
        <v>89.247377999999998</v>
      </c>
      <c r="Q138" s="165">
        <v>93.504734999999997</v>
      </c>
      <c r="R138" s="165">
        <v>97.701515999999998</v>
      </c>
      <c r="S138" s="165">
        <v>95.142179999999996</v>
      </c>
      <c r="T138" s="165">
        <v>92.518482000000006</v>
      </c>
      <c r="U138" s="165">
        <v>92.103915000000001</v>
      </c>
      <c r="V138" s="165">
        <v>90.793959000000001</v>
      </c>
      <c r="W138" s="165">
        <v>91.015439999999998</v>
      </c>
      <c r="X138" s="165">
        <v>91.977083999999991</v>
      </c>
      <c r="Y138" s="166">
        <v>91.613627999999991</v>
      </c>
      <c r="Z138" s="276"/>
    </row>
    <row r="139" spans="1:26" s="146" customFormat="1" ht="15" thickBot="1" x14ac:dyDescent="0.25">
      <c r="A139" s="284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</row>
    <row r="140" spans="1:26" s="146" customFormat="1" ht="15" thickBot="1" x14ac:dyDescent="0.25">
      <c r="A140" s="285">
        <v>27</v>
      </c>
      <c r="B140" s="155">
        <v>1077.7534983741484</v>
      </c>
      <c r="C140" s="156">
        <v>1034.5462293741482</v>
      </c>
      <c r="D140" s="156">
        <v>1049.6622323741483</v>
      </c>
      <c r="E140" s="156">
        <v>1067.4660533741483</v>
      </c>
      <c r="F140" s="156">
        <v>1085.0795863741482</v>
      </c>
      <c r="G140" s="156">
        <v>1076.8972023741483</v>
      </c>
      <c r="H140" s="156">
        <v>1074.2688493741482</v>
      </c>
      <c r="I140" s="156">
        <v>1063.7554373741484</v>
      </c>
      <c r="J140" s="156">
        <v>1071.4502083741484</v>
      </c>
      <c r="K140" s="157">
        <v>1074.4472443741483</v>
      </c>
      <c r="L140" s="156">
        <v>1079.6682713741484</v>
      </c>
      <c r="M140" s="158">
        <v>1078.3838273741483</v>
      </c>
      <c r="N140" s="157">
        <v>1059.4739573741483</v>
      </c>
      <c r="O140" s="156">
        <v>1033.3450363741483</v>
      </c>
      <c r="P140" s="158">
        <v>1035.0576283741484</v>
      </c>
      <c r="Q140" s="159">
        <v>1066.3005393741482</v>
      </c>
      <c r="R140" s="156">
        <v>1096.9725863741482</v>
      </c>
      <c r="S140" s="159">
        <v>1084.7346893741483</v>
      </c>
      <c r="T140" s="156">
        <v>1071.2004553741483</v>
      </c>
      <c r="U140" s="156">
        <v>1041.2182023741482</v>
      </c>
      <c r="V140" s="156">
        <v>1050.6017793741482</v>
      </c>
      <c r="W140" s="156">
        <v>1051.6364703741483</v>
      </c>
      <c r="X140" s="156">
        <v>1062.9467133741482</v>
      </c>
      <c r="Y140" s="160">
        <v>1063.4581123741484</v>
      </c>
      <c r="Z140" s="276"/>
    </row>
    <row r="141" spans="1:26" s="146" customFormat="1" x14ac:dyDescent="0.2">
      <c r="A141" s="28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  <c r="Z141" s="276"/>
    </row>
    <row r="142" spans="1:26" s="146" customFormat="1" x14ac:dyDescent="0.2">
      <c r="A142" s="282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  <c r="Z142" s="276"/>
    </row>
    <row r="143" spans="1:26" s="146" customFormat="1" x14ac:dyDescent="0.2">
      <c r="A143" s="283" t="s">
        <v>9</v>
      </c>
      <c r="B143" s="164">
        <v>123.51257100000001</v>
      </c>
      <c r="C143" s="165">
        <v>116.635302</v>
      </c>
      <c r="D143" s="165">
        <v>119.04130500000001</v>
      </c>
      <c r="E143" s="165">
        <v>121.87512600000001</v>
      </c>
      <c r="F143" s="165">
        <v>124.678659</v>
      </c>
      <c r="G143" s="165">
        <v>123.37627499999999</v>
      </c>
      <c r="H143" s="165">
        <v>122.957922</v>
      </c>
      <c r="I143" s="165">
        <v>121.28451000000001</v>
      </c>
      <c r="J143" s="165">
        <v>122.50928099999999</v>
      </c>
      <c r="K143" s="165">
        <v>122.98631700000001</v>
      </c>
      <c r="L143" s="165">
        <v>123.81734400000001</v>
      </c>
      <c r="M143" s="165">
        <v>123.6129</v>
      </c>
      <c r="N143" s="165">
        <v>120.60303</v>
      </c>
      <c r="O143" s="165">
        <v>116.444109</v>
      </c>
      <c r="P143" s="165">
        <v>116.716701</v>
      </c>
      <c r="Q143" s="165">
        <v>121.689612</v>
      </c>
      <c r="R143" s="165">
        <v>126.571659</v>
      </c>
      <c r="S143" s="165">
        <v>124.623762</v>
      </c>
      <c r="T143" s="165">
        <v>122.46952800000001</v>
      </c>
      <c r="U143" s="165">
        <v>117.69727499999999</v>
      </c>
      <c r="V143" s="165">
        <v>119.19085199999999</v>
      </c>
      <c r="W143" s="165">
        <v>119.355543</v>
      </c>
      <c r="X143" s="165">
        <v>121.15578599999999</v>
      </c>
      <c r="Y143" s="166">
        <v>121.23718500000001</v>
      </c>
      <c r="Z143" s="276"/>
    </row>
    <row r="144" spans="1:26" s="146" customFormat="1" ht="15" thickBot="1" x14ac:dyDescent="0.25">
      <c r="A144" s="284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</row>
    <row r="145" spans="1:26" s="146" customFormat="1" ht="15" thickBot="1" x14ac:dyDescent="0.25">
      <c r="A145" s="292">
        <v>28</v>
      </c>
      <c r="B145" s="155">
        <v>1073.4958043741483</v>
      </c>
      <c r="C145" s="156">
        <v>1033.0358183741482</v>
      </c>
      <c r="D145" s="156">
        <v>1036.9010433741482</v>
      </c>
      <c r="E145" s="156">
        <v>1064.6474123741484</v>
      </c>
      <c r="F145" s="156">
        <v>1077.9556793741483</v>
      </c>
      <c r="G145" s="156">
        <v>1071.1647763741482</v>
      </c>
      <c r="H145" s="156">
        <v>1063.8505813741483</v>
      </c>
      <c r="I145" s="156">
        <v>1052.0170463741483</v>
      </c>
      <c r="J145" s="156">
        <v>1054.5264693741483</v>
      </c>
      <c r="K145" s="157">
        <v>1063.6127213741484</v>
      </c>
      <c r="L145" s="156">
        <v>1072.1518953741484</v>
      </c>
      <c r="M145" s="158">
        <v>1075.3867913741483</v>
      </c>
      <c r="N145" s="157">
        <v>1074.1023473741482</v>
      </c>
      <c r="O145" s="156">
        <v>1044.1676663741484</v>
      </c>
      <c r="P145" s="158">
        <v>1051.0180343741483</v>
      </c>
      <c r="Q145" s="159">
        <v>1074.0190963741484</v>
      </c>
      <c r="R145" s="156">
        <v>1109.2342693741484</v>
      </c>
      <c r="S145" s="159">
        <v>1093.1549333741482</v>
      </c>
      <c r="T145" s="156">
        <v>1078.1578603741482</v>
      </c>
      <c r="U145" s="156">
        <v>1075.0300013741482</v>
      </c>
      <c r="V145" s="156">
        <v>1059.9139983741484</v>
      </c>
      <c r="W145" s="156">
        <v>1061.2816933741483</v>
      </c>
      <c r="X145" s="156">
        <v>1071.8783563741483</v>
      </c>
      <c r="Y145" s="160">
        <v>1070.7366283741483</v>
      </c>
      <c r="Z145" s="276"/>
    </row>
    <row r="146" spans="1:26" s="146" customFormat="1" x14ac:dyDescent="0.2">
      <c r="A146" s="286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  <c r="Z146" s="276"/>
    </row>
    <row r="147" spans="1:26" s="146" customFormat="1" x14ac:dyDescent="0.2">
      <c r="A147" s="287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  <c r="Z147" s="276"/>
    </row>
    <row r="148" spans="1:26" s="146" customFormat="1" x14ac:dyDescent="0.2">
      <c r="A148" s="288" t="s">
        <v>9</v>
      </c>
      <c r="B148" s="164">
        <v>122.83487699999999</v>
      </c>
      <c r="C148" s="165">
        <v>116.394891</v>
      </c>
      <c r="D148" s="165">
        <v>117.010116</v>
      </c>
      <c r="E148" s="165">
        <v>121.426485</v>
      </c>
      <c r="F148" s="165">
        <v>123.54475199999999</v>
      </c>
      <c r="G148" s="165">
        <v>122.46384899999998</v>
      </c>
      <c r="H148" s="165">
        <v>121.29965399999999</v>
      </c>
      <c r="I148" s="165">
        <v>119.41611900000001</v>
      </c>
      <c r="J148" s="165">
        <v>119.81554200000001</v>
      </c>
      <c r="K148" s="165">
        <v>121.26179400000001</v>
      </c>
      <c r="L148" s="165">
        <v>122.62096799999999</v>
      </c>
      <c r="M148" s="165">
        <v>123.135864</v>
      </c>
      <c r="N148" s="165">
        <v>122.93141999999999</v>
      </c>
      <c r="O148" s="165">
        <v>118.16673900000001</v>
      </c>
      <c r="P148" s="165">
        <v>119.257107</v>
      </c>
      <c r="Q148" s="165">
        <v>122.91816900000001</v>
      </c>
      <c r="R148" s="165">
        <v>128.52334200000001</v>
      </c>
      <c r="S148" s="165">
        <v>125.96400599999998</v>
      </c>
      <c r="T148" s="165">
        <v>123.57693299999998</v>
      </c>
      <c r="U148" s="165">
        <v>123.07907399999999</v>
      </c>
      <c r="V148" s="165">
        <v>120.67307100000001</v>
      </c>
      <c r="W148" s="165">
        <v>120.890766</v>
      </c>
      <c r="X148" s="165">
        <v>122.577429</v>
      </c>
      <c r="Y148" s="166">
        <v>122.395701</v>
      </c>
      <c r="Z148" s="276"/>
    </row>
    <row r="149" spans="1:26" s="146" customFormat="1" ht="15" thickBot="1" x14ac:dyDescent="0.25">
      <c r="A149" s="289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</row>
    <row r="150" spans="1:26" s="146" customFormat="1" ht="15" thickBot="1" x14ac:dyDescent="0.25">
      <c r="A150" s="280">
        <v>29</v>
      </c>
      <c r="B150" s="155">
        <v>919.45766837414828</v>
      </c>
      <c r="C150" s="156">
        <v>895.21973437414829</v>
      </c>
      <c r="D150" s="156">
        <v>885.89562237414827</v>
      </c>
      <c r="E150" s="156">
        <v>919.37441737414827</v>
      </c>
      <c r="F150" s="156">
        <v>933.87198437414827</v>
      </c>
      <c r="G150" s="156">
        <v>933.17029737414828</v>
      </c>
      <c r="H150" s="156">
        <v>921.58651537414823</v>
      </c>
      <c r="I150" s="156">
        <v>909.27726037414834</v>
      </c>
      <c r="J150" s="156">
        <v>917.63803937414832</v>
      </c>
      <c r="K150" s="157">
        <v>924.88087637414822</v>
      </c>
      <c r="L150" s="156">
        <v>917.97104337414828</v>
      </c>
      <c r="M150" s="158">
        <v>922.1217003741483</v>
      </c>
      <c r="N150" s="157">
        <v>920.88482837414836</v>
      </c>
      <c r="O150" s="156">
        <v>891.18800737414836</v>
      </c>
      <c r="P150" s="158">
        <v>900.04829237414833</v>
      </c>
      <c r="Q150" s="159">
        <v>939.49737337414831</v>
      </c>
      <c r="R150" s="156">
        <v>952.0207023741483</v>
      </c>
      <c r="S150" s="159">
        <v>945.65794737414831</v>
      </c>
      <c r="T150" s="156">
        <v>928.91260337414838</v>
      </c>
      <c r="U150" s="156">
        <v>924.25054737414825</v>
      </c>
      <c r="V150" s="156">
        <v>918.97005537414839</v>
      </c>
      <c r="W150" s="156">
        <v>917.23367737414833</v>
      </c>
      <c r="X150" s="156">
        <v>871.48130637414829</v>
      </c>
      <c r="Y150" s="160">
        <v>890.45064137414829</v>
      </c>
      <c r="Z150" s="276"/>
    </row>
    <row r="151" spans="1:26" s="146" customFormat="1" x14ac:dyDescent="0.2">
      <c r="A151" s="286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  <c r="Z151" s="276"/>
    </row>
    <row r="152" spans="1:26" s="146" customFormat="1" x14ac:dyDescent="0.2">
      <c r="A152" s="287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  <c r="Z152" s="276"/>
    </row>
    <row r="153" spans="1:26" s="146" customFormat="1" x14ac:dyDescent="0.2">
      <c r="A153" s="288" t="s">
        <v>9</v>
      </c>
      <c r="B153" s="164">
        <v>98.316740999999993</v>
      </c>
      <c r="C153" s="165">
        <v>94.458806999999993</v>
      </c>
      <c r="D153" s="165">
        <v>92.974694999999997</v>
      </c>
      <c r="E153" s="165">
        <v>98.303489999999982</v>
      </c>
      <c r="F153" s="165">
        <v>100.611057</v>
      </c>
      <c r="G153" s="165">
        <v>100.49937</v>
      </c>
      <c r="H153" s="165">
        <v>98.655587999999995</v>
      </c>
      <c r="I153" s="165">
        <v>96.696332999999996</v>
      </c>
      <c r="J153" s="165">
        <v>98.027112000000002</v>
      </c>
      <c r="K153" s="165">
        <v>99.179948999999993</v>
      </c>
      <c r="L153" s="165">
        <v>98.080116000000004</v>
      </c>
      <c r="M153" s="165">
        <v>98.740773000000004</v>
      </c>
      <c r="N153" s="165">
        <v>98.543901000000005</v>
      </c>
      <c r="O153" s="165">
        <v>93.817080000000004</v>
      </c>
      <c r="P153" s="165">
        <v>95.227365000000006</v>
      </c>
      <c r="Q153" s="165">
        <v>101.506446</v>
      </c>
      <c r="R153" s="165">
        <v>103.499775</v>
      </c>
      <c r="S153" s="165">
        <v>102.48701999999999</v>
      </c>
      <c r="T153" s="165">
        <v>99.821676000000011</v>
      </c>
      <c r="U153" s="165">
        <v>99.079619999999991</v>
      </c>
      <c r="V153" s="165">
        <v>98.239128000000008</v>
      </c>
      <c r="W153" s="165">
        <v>97.96275</v>
      </c>
      <c r="X153" s="165">
        <v>90.680378999999988</v>
      </c>
      <c r="Y153" s="166">
        <v>93.699714</v>
      </c>
      <c r="Z153" s="276"/>
    </row>
    <row r="154" spans="1:26" s="146" customFormat="1" ht="15" thickBot="1" x14ac:dyDescent="0.25">
      <c r="A154" s="289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</row>
    <row r="155" spans="1:26" s="146" customFormat="1" ht="15" thickBot="1" x14ac:dyDescent="0.25">
      <c r="A155" s="290">
        <v>30</v>
      </c>
      <c r="B155" s="155">
        <v>1162.6933043741483</v>
      </c>
      <c r="C155" s="156">
        <v>1126.2531523741484</v>
      </c>
      <c r="D155" s="156">
        <v>1128.1560323741483</v>
      </c>
      <c r="E155" s="156">
        <v>1136.0173053741485</v>
      </c>
      <c r="F155" s="156">
        <v>1161.8132223741484</v>
      </c>
      <c r="G155" s="156">
        <v>1164.4891473741484</v>
      </c>
      <c r="H155" s="156">
        <v>1209.6349753741483</v>
      </c>
      <c r="I155" s="156">
        <v>1193.8648573741484</v>
      </c>
      <c r="J155" s="156">
        <v>1208.7430003741483</v>
      </c>
      <c r="K155" s="157">
        <v>1211.4783903741484</v>
      </c>
      <c r="L155" s="156">
        <v>1213.4883073741482</v>
      </c>
      <c r="M155" s="158">
        <v>1173.9440823741484</v>
      </c>
      <c r="N155" s="157">
        <v>1156.2591913741483</v>
      </c>
      <c r="O155" s="156">
        <v>1173.9440823741484</v>
      </c>
      <c r="P155" s="158">
        <v>1187.4069583741482</v>
      </c>
      <c r="Q155" s="159">
        <v>1225.7856693741483</v>
      </c>
      <c r="R155" s="156">
        <v>1241.5914663741482</v>
      </c>
      <c r="S155" s="159">
        <v>1215.1057553741482</v>
      </c>
      <c r="T155" s="156">
        <v>1181.4366723741482</v>
      </c>
      <c r="U155" s="156">
        <v>1167.7240433741483</v>
      </c>
      <c r="V155" s="156">
        <v>1163.2165963741484</v>
      </c>
      <c r="W155" s="156">
        <v>1171.8152353741482</v>
      </c>
      <c r="X155" s="156">
        <v>1169.0084873741484</v>
      </c>
      <c r="Y155" s="160">
        <v>1161.1115353741482</v>
      </c>
      <c r="Z155" s="276"/>
    </row>
    <row r="156" spans="1:26" s="146" customFormat="1" x14ac:dyDescent="0.2">
      <c r="A156" s="28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  <c r="Z156" s="276"/>
    </row>
    <row r="157" spans="1:26" s="146" customFormat="1" x14ac:dyDescent="0.2">
      <c r="A157" s="282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  <c r="Z157" s="276"/>
    </row>
    <row r="158" spans="1:26" s="146" customFormat="1" x14ac:dyDescent="0.2">
      <c r="A158" s="283" t="s">
        <v>9</v>
      </c>
      <c r="B158" s="164">
        <v>137.032377</v>
      </c>
      <c r="C158" s="165">
        <v>131.232225</v>
      </c>
      <c r="D158" s="165">
        <v>131.53510500000002</v>
      </c>
      <c r="E158" s="165">
        <v>132.78637800000001</v>
      </c>
      <c r="F158" s="165">
        <v>136.89229499999999</v>
      </c>
      <c r="G158" s="165">
        <v>137.31822</v>
      </c>
      <c r="H158" s="165">
        <v>144.50404800000001</v>
      </c>
      <c r="I158" s="165">
        <v>141.99393000000001</v>
      </c>
      <c r="J158" s="165">
        <v>144.36207300000001</v>
      </c>
      <c r="K158" s="165">
        <v>144.79746299999999</v>
      </c>
      <c r="L158" s="165">
        <v>145.11738</v>
      </c>
      <c r="M158" s="165">
        <v>138.82315500000001</v>
      </c>
      <c r="N158" s="165">
        <v>136.008264</v>
      </c>
      <c r="O158" s="165">
        <v>138.82315500000001</v>
      </c>
      <c r="P158" s="165">
        <v>140.96603099999999</v>
      </c>
      <c r="Q158" s="165">
        <v>147.07474200000001</v>
      </c>
      <c r="R158" s="165">
        <v>149.59053900000001</v>
      </c>
      <c r="S158" s="165">
        <v>145.37482800000001</v>
      </c>
      <c r="T158" s="165">
        <v>140.01574499999998</v>
      </c>
      <c r="U158" s="165">
        <v>137.83311599999999</v>
      </c>
      <c r="V158" s="165">
        <v>137.115669</v>
      </c>
      <c r="W158" s="165">
        <v>138.484308</v>
      </c>
      <c r="X158" s="165">
        <v>138.03756000000001</v>
      </c>
      <c r="Y158" s="166">
        <v>136.780608</v>
      </c>
      <c r="Z158" s="276"/>
    </row>
    <row r="159" spans="1:26" s="146" customFormat="1" ht="15" thickBot="1" x14ac:dyDescent="0.25">
      <c r="A159" s="284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</row>
    <row r="160" spans="1:26" s="146" customFormat="1" ht="15" thickBot="1" x14ac:dyDescent="0.25">
      <c r="A160" s="285">
        <v>31</v>
      </c>
      <c r="B160" s="155">
        <v>1057.8802953741483</v>
      </c>
      <c r="C160" s="156">
        <v>1018.6215023741483</v>
      </c>
      <c r="D160" s="156">
        <v>1027.7196473741483</v>
      </c>
      <c r="E160" s="156">
        <v>1034.9030193741485</v>
      </c>
      <c r="F160" s="156">
        <v>1060.7702943741483</v>
      </c>
      <c r="G160" s="156">
        <v>1049.1984053741483</v>
      </c>
      <c r="H160" s="156">
        <v>1096.3779363741482</v>
      </c>
      <c r="I160" s="156">
        <v>1092.8457153741483</v>
      </c>
      <c r="J160" s="156">
        <v>1086.7327133741483</v>
      </c>
      <c r="K160" s="157">
        <v>1099.6485113741483</v>
      </c>
      <c r="L160" s="156">
        <v>1096.6871543741483</v>
      </c>
      <c r="M160" s="158">
        <v>1058.9506653741482</v>
      </c>
      <c r="N160" s="157">
        <v>1042.1458563741483</v>
      </c>
      <c r="O160" s="156">
        <v>1063.9457253741482</v>
      </c>
      <c r="P160" s="158">
        <v>1072.7584383741482</v>
      </c>
      <c r="Q160" s="159">
        <v>1119.1530313741482</v>
      </c>
      <c r="R160" s="156">
        <v>1159.0659393741482</v>
      </c>
      <c r="S160" s="159">
        <v>1156.7111253741484</v>
      </c>
      <c r="T160" s="156">
        <v>1048.9724383741484</v>
      </c>
      <c r="U160" s="156">
        <v>1032.2865593741483</v>
      </c>
      <c r="V160" s="156">
        <v>1044.5839213741483</v>
      </c>
      <c r="W160" s="156">
        <v>1049.0556893741484</v>
      </c>
      <c r="X160" s="156">
        <v>1047.7236733741483</v>
      </c>
      <c r="Y160" s="160">
        <v>1045.1904643741484</v>
      </c>
      <c r="Z160" s="276"/>
    </row>
    <row r="161" spans="1:26" s="146" customFormat="1" x14ac:dyDescent="0.2">
      <c r="A161" s="286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  <c r="Z161" s="276"/>
    </row>
    <row r="162" spans="1:26" s="146" customFormat="1" x14ac:dyDescent="0.2">
      <c r="A162" s="287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  <c r="Z162" s="276"/>
    </row>
    <row r="163" spans="1:26" s="146" customFormat="1" x14ac:dyDescent="0.2">
      <c r="A163" s="288" t="s">
        <v>9</v>
      </c>
      <c r="B163" s="164">
        <v>120.349368</v>
      </c>
      <c r="C163" s="165">
        <v>114.10057499999999</v>
      </c>
      <c r="D163" s="165">
        <v>115.54871999999999</v>
      </c>
      <c r="E163" s="165">
        <v>116.692092</v>
      </c>
      <c r="F163" s="165">
        <v>120.80936700000001</v>
      </c>
      <c r="G163" s="165">
        <v>118.967478</v>
      </c>
      <c r="H163" s="165">
        <v>126.477009</v>
      </c>
      <c r="I163" s="165">
        <v>125.91478799999999</v>
      </c>
      <c r="J163" s="165">
        <v>124.94178599999999</v>
      </c>
      <c r="K163" s="165">
        <v>126.997584</v>
      </c>
      <c r="L163" s="165">
        <v>126.52622699999999</v>
      </c>
      <c r="M163" s="165">
        <v>120.51973799999999</v>
      </c>
      <c r="N163" s="165">
        <v>117.84492899999999</v>
      </c>
      <c r="O163" s="165">
        <v>121.314798</v>
      </c>
      <c r="P163" s="165">
        <v>122.71751099999999</v>
      </c>
      <c r="Q163" s="165">
        <v>130.102104</v>
      </c>
      <c r="R163" s="165">
        <v>136.45501200000001</v>
      </c>
      <c r="S163" s="165">
        <v>136.080198</v>
      </c>
      <c r="T163" s="165">
        <v>118.931511</v>
      </c>
      <c r="U163" s="165">
        <v>116.275632</v>
      </c>
      <c r="V163" s="165">
        <v>118.23299400000001</v>
      </c>
      <c r="W163" s="165">
        <v>118.944762</v>
      </c>
      <c r="X163" s="165">
        <v>118.73274600000001</v>
      </c>
      <c r="Y163" s="166">
        <v>118.329537</v>
      </c>
      <c r="Z163" s="276"/>
    </row>
    <row r="164" spans="1:26" s="146" customFormat="1" ht="15" thickBot="1" x14ac:dyDescent="0.25">
      <c r="A164" s="289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</row>
    <row r="165" spans="1:26" ht="15" thickBot="1" x14ac:dyDescent="0.25">
      <c r="A165" s="293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</row>
    <row r="166" spans="1:26" s="146" customFormat="1" ht="15" customHeight="1" thickBot="1" x14ac:dyDescent="0.25">
      <c r="A166" s="142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  <c r="Z166" s="276"/>
    </row>
    <row r="167" spans="1:26" s="146" customFormat="1" ht="26.25" thickBot="1" x14ac:dyDescent="0.25">
      <c r="A167" s="147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</row>
    <row r="168" spans="1:26" s="146" customFormat="1" ht="15" thickBot="1" x14ac:dyDescent="0.25">
      <c r="A168" s="294">
        <v>1</v>
      </c>
      <c r="B168" s="172">
        <v>1201.0396823741482</v>
      </c>
      <c r="C168" s="173">
        <v>1174.0782513741483</v>
      </c>
      <c r="D168" s="173">
        <v>1166.5975543741483</v>
      </c>
      <c r="E168" s="174">
        <v>1176.1476333741482</v>
      </c>
      <c r="F168" s="174">
        <v>1212.5521063741483</v>
      </c>
      <c r="G168" s="174">
        <v>1215.0615293741482</v>
      </c>
      <c r="H168" s="174">
        <v>1207.7116553741484</v>
      </c>
      <c r="I168" s="174">
        <v>1177.7650813741482</v>
      </c>
      <c r="J168" s="174">
        <v>1208.3181983741483</v>
      </c>
      <c r="K168" s="175">
        <v>1212.2547813741483</v>
      </c>
      <c r="L168" s="174">
        <v>1192.7740473741483</v>
      </c>
      <c r="M168" s="176">
        <v>1191.3349943741484</v>
      </c>
      <c r="N168" s="175">
        <v>1189.2893983741483</v>
      </c>
      <c r="O168" s="174">
        <v>1168.4290763741483</v>
      </c>
      <c r="P168" s="176">
        <v>1177.0633943741482</v>
      </c>
      <c r="Q168" s="177">
        <v>1192.3458993741483</v>
      </c>
      <c r="R168" s="174">
        <v>1194.5104253741483</v>
      </c>
      <c r="S168" s="177">
        <v>1195.1169683741484</v>
      </c>
      <c r="T168" s="174">
        <v>1326.0232193741485</v>
      </c>
      <c r="U168" s="173">
        <v>1190.8117023741484</v>
      </c>
      <c r="V168" s="173">
        <v>1194.5104253741483</v>
      </c>
      <c r="W168" s="173">
        <v>1195.9019063741482</v>
      </c>
      <c r="X168" s="173">
        <v>1194.6412483741483</v>
      </c>
      <c r="Y168" s="178">
        <v>1199.5173783741484</v>
      </c>
      <c r="Z168" s="276"/>
    </row>
    <row r="169" spans="1:26" s="146" customFormat="1" x14ac:dyDescent="0.2">
      <c r="A169" s="281" t="s">
        <v>7</v>
      </c>
      <c r="B169" s="162">
        <v>525.35</v>
      </c>
      <c r="C169" s="203">
        <v>502.68</v>
      </c>
      <c r="D169" s="203">
        <v>496.39</v>
      </c>
      <c r="E169" s="204">
        <v>504.42</v>
      </c>
      <c r="F169" s="203">
        <v>535.03</v>
      </c>
      <c r="G169" s="203">
        <v>537.14</v>
      </c>
      <c r="H169" s="203">
        <v>530.96</v>
      </c>
      <c r="I169" s="203">
        <v>505.78</v>
      </c>
      <c r="J169" s="205">
        <v>531.47</v>
      </c>
      <c r="K169" s="203">
        <v>534.78</v>
      </c>
      <c r="L169" s="203">
        <v>518.4</v>
      </c>
      <c r="M169" s="203">
        <v>517.19000000000005</v>
      </c>
      <c r="N169" s="203">
        <v>515.47</v>
      </c>
      <c r="O169" s="203">
        <v>497.93</v>
      </c>
      <c r="P169" s="203">
        <v>505.19</v>
      </c>
      <c r="Q169" s="203">
        <v>518.04</v>
      </c>
      <c r="R169" s="203">
        <v>519.86</v>
      </c>
      <c r="S169" s="203">
        <v>520.37</v>
      </c>
      <c r="T169" s="203">
        <v>630.44000000000005</v>
      </c>
      <c r="U169" s="203">
        <v>516.75</v>
      </c>
      <c r="V169" s="203">
        <v>519.86</v>
      </c>
      <c r="W169" s="203">
        <v>521.03</v>
      </c>
      <c r="X169" s="203">
        <v>519.97</v>
      </c>
      <c r="Y169" s="206">
        <v>524.07000000000005</v>
      </c>
      <c r="Z169" s="276"/>
    </row>
    <row r="170" spans="1:26" s="146" customFormat="1" x14ac:dyDescent="0.2">
      <c r="A170" s="282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  <c r="Z170" s="276"/>
    </row>
    <row r="171" spans="1:26" s="146" customFormat="1" x14ac:dyDescent="0.2">
      <c r="A171" s="283" t="s">
        <v>9</v>
      </c>
      <c r="B171" s="164">
        <v>99.448755000000006</v>
      </c>
      <c r="C171" s="165">
        <v>95.157324000000003</v>
      </c>
      <c r="D171" s="165">
        <v>93.966626999999988</v>
      </c>
      <c r="E171" s="165">
        <v>95.486705999999998</v>
      </c>
      <c r="F171" s="165">
        <v>101.28117899999999</v>
      </c>
      <c r="G171" s="165">
        <v>101.68060199999999</v>
      </c>
      <c r="H171" s="165">
        <v>100.510728</v>
      </c>
      <c r="I171" s="165">
        <v>95.744153999999995</v>
      </c>
      <c r="J171" s="165">
        <v>100.607271</v>
      </c>
      <c r="K171" s="165">
        <v>101.23385399999999</v>
      </c>
      <c r="L171" s="165">
        <v>98.133119999999991</v>
      </c>
      <c r="M171" s="165">
        <v>97.904067000000012</v>
      </c>
      <c r="N171" s="165">
        <v>97.578471000000008</v>
      </c>
      <c r="O171" s="165">
        <v>94.258149000000003</v>
      </c>
      <c r="P171" s="165">
        <v>95.632466999999991</v>
      </c>
      <c r="Q171" s="165">
        <v>98.064971999999997</v>
      </c>
      <c r="R171" s="165">
        <v>98.409497999999999</v>
      </c>
      <c r="S171" s="165">
        <v>98.506040999999996</v>
      </c>
      <c r="T171" s="165">
        <v>119.34229200000001</v>
      </c>
      <c r="U171" s="165">
        <v>97.820774999999998</v>
      </c>
      <c r="V171" s="165">
        <v>98.409497999999999</v>
      </c>
      <c r="W171" s="165">
        <v>98.630978999999996</v>
      </c>
      <c r="X171" s="165">
        <v>98.430321000000006</v>
      </c>
      <c r="Y171" s="166">
        <v>99.206451000000001</v>
      </c>
      <c r="Z171" s="276"/>
    </row>
    <row r="172" spans="1:26" s="146" customFormat="1" ht="15" thickBot="1" x14ac:dyDescent="0.25">
      <c r="A172" s="284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</row>
    <row r="173" spans="1:26" s="146" customFormat="1" ht="15" thickBot="1" x14ac:dyDescent="0.25">
      <c r="A173" s="285">
        <v>2</v>
      </c>
      <c r="B173" s="172">
        <v>1336.2987713741484</v>
      </c>
      <c r="C173" s="173">
        <v>2229.2379999999998</v>
      </c>
      <c r="D173" s="173">
        <v>2191.2379999999998</v>
      </c>
      <c r="E173" s="174">
        <v>2196.4179999999997</v>
      </c>
      <c r="F173" s="174">
        <v>2196.6179999999999</v>
      </c>
      <c r="G173" s="174">
        <v>2201.2579999999998</v>
      </c>
      <c r="H173" s="174">
        <v>2355.6279999999997</v>
      </c>
      <c r="I173" s="174">
        <v>2491.9479999999999</v>
      </c>
      <c r="J173" s="174">
        <v>2561.0579999999995</v>
      </c>
      <c r="K173" s="175">
        <v>2585.2779999999998</v>
      </c>
      <c r="L173" s="174">
        <v>2596.6979999999999</v>
      </c>
      <c r="M173" s="176">
        <v>2596.2679999999996</v>
      </c>
      <c r="N173" s="175">
        <v>2593.5279999999998</v>
      </c>
      <c r="O173" s="174">
        <v>2592.4179999999997</v>
      </c>
      <c r="P173" s="176">
        <v>2585.3979999999997</v>
      </c>
      <c r="Q173" s="177">
        <v>2580.9079999999999</v>
      </c>
      <c r="R173" s="174">
        <v>2582.1279999999997</v>
      </c>
      <c r="S173" s="177">
        <v>2584.1479999999997</v>
      </c>
      <c r="T173" s="174">
        <v>2589.1679999999997</v>
      </c>
      <c r="U173" s="173">
        <v>2585.1979999999999</v>
      </c>
      <c r="V173" s="173">
        <v>2567.6079999999997</v>
      </c>
      <c r="W173" s="173">
        <v>2508.248</v>
      </c>
      <c r="X173" s="173">
        <v>2452.6879999999996</v>
      </c>
      <c r="Y173" s="178">
        <v>2339.788</v>
      </c>
      <c r="Z173" s="276"/>
    </row>
    <row r="174" spans="1:26" s="146" customFormat="1" x14ac:dyDescent="0.2">
      <c r="A174" s="281" t="s">
        <v>7</v>
      </c>
      <c r="B174" s="162">
        <v>639.08000000000004</v>
      </c>
      <c r="C174" s="203">
        <v>637.76</v>
      </c>
      <c r="D174" s="203">
        <v>632.91</v>
      </c>
      <c r="E174" s="204">
        <v>615.49</v>
      </c>
      <c r="F174" s="203">
        <v>614.95000000000005</v>
      </c>
      <c r="G174" s="203">
        <v>634.41</v>
      </c>
      <c r="H174" s="203">
        <v>629.61</v>
      </c>
      <c r="I174" s="203">
        <v>635.78</v>
      </c>
      <c r="J174" s="205">
        <v>628.65</v>
      </c>
      <c r="K174" s="203">
        <v>637.29999999999995</v>
      </c>
      <c r="L174" s="203">
        <v>645.55999999999995</v>
      </c>
      <c r="M174" s="203">
        <v>643.39</v>
      </c>
      <c r="N174" s="203">
        <v>646.55999999999995</v>
      </c>
      <c r="O174" s="203">
        <v>620.77</v>
      </c>
      <c r="P174" s="203">
        <v>607.09</v>
      </c>
      <c r="Q174" s="203">
        <v>621.41999999999996</v>
      </c>
      <c r="R174" s="203">
        <v>651.83000000000004</v>
      </c>
      <c r="S174" s="203">
        <v>650.91999999999996</v>
      </c>
      <c r="T174" s="203">
        <v>658.04</v>
      </c>
      <c r="U174" s="203">
        <v>637.6</v>
      </c>
      <c r="V174" s="203">
        <v>642.19000000000005</v>
      </c>
      <c r="W174" s="203">
        <v>650.58000000000004</v>
      </c>
      <c r="X174" s="203">
        <v>648.19000000000005</v>
      </c>
      <c r="Y174" s="206">
        <v>642.04999999999995</v>
      </c>
      <c r="Z174" s="276"/>
    </row>
    <row r="175" spans="1:26" s="146" customFormat="1" x14ac:dyDescent="0.2">
      <c r="A175" s="282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  <c r="Z175" s="276"/>
    </row>
    <row r="176" spans="1:26" s="146" customFormat="1" x14ac:dyDescent="0.2">
      <c r="A176" s="283" t="s">
        <v>9</v>
      </c>
      <c r="B176" s="164">
        <v>120.977844</v>
      </c>
      <c r="C176" s="165">
        <v>120.72796799999999</v>
      </c>
      <c r="D176" s="165">
        <v>119.80986299999999</v>
      </c>
      <c r="E176" s="165">
        <v>116.51225700000001</v>
      </c>
      <c r="F176" s="165">
        <v>116.41003500000001</v>
      </c>
      <c r="G176" s="165">
        <v>120.093813</v>
      </c>
      <c r="H176" s="165">
        <v>119.18517300000001</v>
      </c>
      <c r="I176" s="165">
        <v>120.35315399999999</v>
      </c>
      <c r="J176" s="165">
        <v>119.003445</v>
      </c>
      <c r="K176" s="165">
        <v>120.64088999999998</v>
      </c>
      <c r="L176" s="165">
        <v>122.20450799999999</v>
      </c>
      <c r="M176" s="165">
        <v>121.79372699999999</v>
      </c>
      <c r="N176" s="165">
        <v>122.39380799999999</v>
      </c>
      <c r="O176" s="165">
        <v>117.51176099999999</v>
      </c>
      <c r="P176" s="165">
        <v>114.92213700000001</v>
      </c>
      <c r="Q176" s="165">
        <v>117.63480599999998</v>
      </c>
      <c r="R176" s="165">
        <v>123.391419</v>
      </c>
      <c r="S176" s="165">
        <v>123.21915599999998</v>
      </c>
      <c r="T176" s="165">
        <v>124.56697199999999</v>
      </c>
      <c r="U176" s="165">
        <v>120.69768000000001</v>
      </c>
      <c r="V176" s="165">
        <v>121.56656700000001</v>
      </c>
      <c r="W176" s="165">
        <v>123.15479400000001</v>
      </c>
      <c r="X176" s="165">
        <v>122.70236700000001</v>
      </c>
      <c r="Y176" s="166">
        <v>121.54006499999998</v>
      </c>
      <c r="Z176" s="276"/>
    </row>
    <row r="177" spans="1:26" s="146" customFormat="1" ht="15" thickBot="1" x14ac:dyDescent="0.25">
      <c r="A177" s="284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  <c r="Z177" s="276"/>
    </row>
    <row r="178" spans="1:26" s="146" customFormat="1" ht="15" thickBot="1" x14ac:dyDescent="0.25">
      <c r="A178" s="280">
        <v>3</v>
      </c>
      <c r="B178" s="172">
        <v>1328.6515723741484</v>
      </c>
      <c r="C178" s="173">
        <v>2240.6579999999999</v>
      </c>
      <c r="D178" s="173">
        <v>2209.4279999999999</v>
      </c>
      <c r="E178" s="174">
        <v>2209.1579999999999</v>
      </c>
      <c r="F178" s="174">
        <v>2216.8379999999997</v>
      </c>
      <c r="G178" s="174">
        <v>2196.8679999999999</v>
      </c>
      <c r="H178" s="174">
        <v>2276.4398000000001</v>
      </c>
      <c r="I178" s="174">
        <v>2390.7379999999998</v>
      </c>
      <c r="J178" s="174">
        <v>2468.8079999999995</v>
      </c>
      <c r="K178" s="175">
        <v>2510.7979999999998</v>
      </c>
      <c r="L178" s="174">
        <v>2531.098</v>
      </c>
      <c r="M178" s="176">
        <v>2532.3679999999999</v>
      </c>
      <c r="N178" s="175">
        <v>2530.078</v>
      </c>
      <c r="O178" s="174">
        <v>2528.8079999999995</v>
      </c>
      <c r="P178" s="176">
        <v>2530.348</v>
      </c>
      <c r="Q178" s="177">
        <v>2534.6579999999999</v>
      </c>
      <c r="R178" s="174">
        <v>2532.1479999999997</v>
      </c>
      <c r="S178" s="177">
        <v>2554.0179999999996</v>
      </c>
      <c r="T178" s="174">
        <v>2562.7679999999996</v>
      </c>
      <c r="U178" s="173">
        <v>2549.4079999999999</v>
      </c>
      <c r="V178" s="173">
        <v>2548.8579999999997</v>
      </c>
      <c r="W178" s="173">
        <v>2528.9779999999996</v>
      </c>
      <c r="X178" s="173">
        <v>2468.328</v>
      </c>
      <c r="Y178" s="178">
        <v>2351.748</v>
      </c>
      <c r="Z178" s="276"/>
    </row>
    <row r="179" spans="1:26" s="146" customFormat="1" x14ac:dyDescent="0.2">
      <c r="A179" s="281" t="s">
        <v>7</v>
      </c>
      <c r="B179" s="162">
        <v>632.65</v>
      </c>
      <c r="C179" s="203">
        <v>613.75</v>
      </c>
      <c r="D179" s="203">
        <v>613.99</v>
      </c>
      <c r="E179" s="204">
        <v>605.82000000000005</v>
      </c>
      <c r="F179" s="203">
        <v>606.64</v>
      </c>
      <c r="G179" s="203">
        <v>625.86</v>
      </c>
      <c r="H179" s="203">
        <v>627.63</v>
      </c>
      <c r="I179" s="203">
        <v>620.70000000000005</v>
      </c>
      <c r="J179" s="205">
        <v>628.54999999999995</v>
      </c>
      <c r="K179" s="203">
        <v>634.33000000000004</v>
      </c>
      <c r="L179" s="203">
        <v>632.49</v>
      </c>
      <c r="M179" s="203">
        <v>627.47</v>
      </c>
      <c r="N179" s="203">
        <v>635.75</v>
      </c>
      <c r="O179" s="203">
        <v>613.11</v>
      </c>
      <c r="P179" s="203">
        <v>617.05999999999995</v>
      </c>
      <c r="Q179" s="203">
        <v>630.86</v>
      </c>
      <c r="R179" s="203">
        <v>640.69000000000005</v>
      </c>
      <c r="S179" s="203">
        <v>656.85</v>
      </c>
      <c r="T179" s="203">
        <v>657.72</v>
      </c>
      <c r="U179" s="203">
        <v>636.70000000000005</v>
      </c>
      <c r="V179" s="203">
        <v>639.98</v>
      </c>
      <c r="W179" s="203">
        <v>649.11</v>
      </c>
      <c r="X179" s="203">
        <v>644.97</v>
      </c>
      <c r="Y179" s="206">
        <v>642.48</v>
      </c>
      <c r="Z179" s="276"/>
    </row>
    <row r="180" spans="1:26" s="146" customFormat="1" x14ac:dyDescent="0.2">
      <c r="A180" s="282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  <c r="Z180" s="276"/>
    </row>
    <row r="181" spans="1:26" s="146" customFormat="1" x14ac:dyDescent="0.2">
      <c r="A181" s="283" t="s">
        <v>9</v>
      </c>
      <c r="B181" s="164">
        <v>119.760645</v>
      </c>
      <c r="C181" s="165">
        <v>116.182875</v>
      </c>
      <c r="D181" s="165">
        <v>116.228307</v>
      </c>
      <c r="E181" s="165">
        <v>114.68172600000001</v>
      </c>
      <c r="F181" s="165">
        <v>114.836952</v>
      </c>
      <c r="G181" s="165">
        <v>118.475298</v>
      </c>
      <c r="H181" s="165">
        <v>118.81035899999999</v>
      </c>
      <c r="I181" s="165">
        <v>117.49851000000001</v>
      </c>
      <c r="J181" s="165">
        <v>118.98451499999999</v>
      </c>
      <c r="K181" s="165">
        <v>120.078669</v>
      </c>
      <c r="L181" s="165">
        <v>119.730357</v>
      </c>
      <c r="M181" s="165">
        <v>118.78007100000001</v>
      </c>
      <c r="N181" s="165">
        <v>120.347475</v>
      </c>
      <c r="O181" s="165">
        <v>116.061723</v>
      </c>
      <c r="P181" s="165">
        <v>116.80945799999999</v>
      </c>
      <c r="Q181" s="165">
        <v>119.421798</v>
      </c>
      <c r="R181" s="165">
        <v>121.282617</v>
      </c>
      <c r="S181" s="165">
        <v>124.341705</v>
      </c>
      <c r="T181" s="165">
        <v>124.50639600000001</v>
      </c>
      <c r="U181" s="165">
        <v>120.52731</v>
      </c>
      <c r="V181" s="165">
        <v>121.148214</v>
      </c>
      <c r="W181" s="165">
        <v>122.87652300000001</v>
      </c>
      <c r="X181" s="165">
        <v>122.092821</v>
      </c>
      <c r="Y181" s="166">
        <v>121.621464</v>
      </c>
      <c r="Z181" s="276"/>
    </row>
    <row r="182" spans="1:26" s="146" customFormat="1" ht="15" thickBot="1" x14ac:dyDescent="0.25">
      <c r="A182" s="284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</row>
    <row r="183" spans="1:26" s="146" customFormat="1" ht="15" thickBot="1" x14ac:dyDescent="0.25">
      <c r="A183" s="295">
        <v>4</v>
      </c>
      <c r="B183" s="207">
        <v>1393.3138133741484</v>
      </c>
      <c r="C183" s="208">
        <v>2206.3179999999998</v>
      </c>
      <c r="D183" s="208">
        <v>2133.5679999999998</v>
      </c>
      <c r="E183" s="208">
        <v>2106.098</v>
      </c>
      <c r="F183" s="208">
        <v>2124.4879999999998</v>
      </c>
      <c r="G183" s="208">
        <v>1617.0879999999997</v>
      </c>
      <c r="H183" s="208">
        <v>2092.5279999999998</v>
      </c>
      <c r="I183" s="208">
        <v>2197.9679999999998</v>
      </c>
      <c r="J183" s="208">
        <v>2326.8179999999998</v>
      </c>
      <c r="K183" s="209">
        <v>2375.0179999999996</v>
      </c>
      <c r="L183" s="208">
        <v>2392.848</v>
      </c>
      <c r="M183" s="210">
        <v>2396.3179999999998</v>
      </c>
      <c r="N183" s="209">
        <v>2396.2779999999998</v>
      </c>
      <c r="O183" s="208">
        <v>2396.9879999999998</v>
      </c>
      <c r="P183" s="210">
        <v>2400.6879999999996</v>
      </c>
      <c r="Q183" s="211">
        <v>2411.2379999999998</v>
      </c>
      <c r="R183" s="208">
        <v>2464.2079999999996</v>
      </c>
      <c r="S183" s="211">
        <v>2487.0679999999998</v>
      </c>
      <c r="T183" s="208">
        <v>2529.8679999999999</v>
      </c>
      <c r="U183" s="208">
        <v>2494.5879999999997</v>
      </c>
      <c r="V183" s="208">
        <v>2465.598</v>
      </c>
      <c r="W183" s="208">
        <v>24518.937999999998</v>
      </c>
      <c r="X183" s="208">
        <v>2407.748</v>
      </c>
      <c r="Y183" s="212">
        <v>2306.538</v>
      </c>
      <c r="Z183" s="276"/>
    </row>
    <row r="184" spans="1:26" s="146" customFormat="1" x14ac:dyDescent="0.2">
      <c r="A184" s="283" t="s">
        <v>7</v>
      </c>
      <c r="B184" s="213">
        <v>687.02</v>
      </c>
      <c r="C184" s="214">
        <v>590.79</v>
      </c>
      <c r="D184" s="214">
        <v>518.04</v>
      </c>
      <c r="E184" s="215">
        <v>490.57</v>
      </c>
      <c r="F184" s="214">
        <v>508.96</v>
      </c>
      <c r="G184" s="214">
        <v>1.56</v>
      </c>
      <c r="H184" s="214">
        <v>477</v>
      </c>
      <c r="I184" s="214">
        <v>582.44000000000005</v>
      </c>
      <c r="J184" s="216">
        <v>711.29</v>
      </c>
      <c r="K184" s="214">
        <v>759.49</v>
      </c>
      <c r="L184" s="214">
        <v>777.32</v>
      </c>
      <c r="M184" s="214">
        <v>780.79</v>
      </c>
      <c r="N184" s="214">
        <v>780.75</v>
      </c>
      <c r="O184" s="214">
        <v>781.46</v>
      </c>
      <c r="P184" s="214">
        <v>785.16</v>
      </c>
      <c r="Q184" s="214">
        <v>795.71</v>
      </c>
      <c r="R184" s="214">
        <v>848.68</v>
      </c>
      <c r="S184" s="214">
        <v>871.54</v>
      </c>
      <c r="T184" s="214">
        <v>914.34</v>
      </c>
      <c r="U184" s="214">
        <v>879.06</v>
      </c>
      <c r="V184" s="214">
        <v>850.07</v>
      </c>
      <c r="W184" s="214">
        <v>843.59</v>
      </c>
      <c r="X184" s="214">
        <v>792.22</v>
      </c>
      <c r="Y184" s="217">
        <v>691.01</v>
      </c>
      <c r="Z184" s="276"/>
    </row>
    <row r="185" spans="1:26" s="146" customFormat="1" x14ac:dyDescent="0.2">
      <c r="A185" s="282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  <c r="Z185" s="276"/>
    </row>
    <row r="186" spans="1:26" s="146" customFormat="1" x14ac:dyDescent="0.2">
      <c r="A186" s="283" t="s">
        <v>9</v>
      </c>
      <c r="B186" s="164">
        <v>130.052886</v>
      </c>
      <c r="C186" s="165">
        <v>111.836547</v>
      </c>
      <c r="D186" s="165">
        <v>98.064971999999997</v>
      </c>
      <c r="E186" s="165">
        <v>92.864901000000003</v>
      </c>
      <c r="F186" s="165">
        <v>96.346127999999993</v>
      </c>
      <c r="G186" s="165">
        <v>0.29530800000000001</v>
      </c>
      <c r="H186" s="165">
        <v>90.296099999999996</v>
      </c>
      <c r="I186" s="165">
        <v>110.255892</v>
      </c>
      <c r="J186" s="165">
        <v>134.64719699999998</v>
      </c>
      <c r="K186" s="165">
        <v>143.771457</v>
      </c>
      <c r="L186" s="165">
        <v>147.14667600000001</v>
      </c>
      <c r="M186" s="165">
        <v>147.80354699999998</v>
      </c>
      <c r="N186" s="165">
        <v>147.795975</v>
      </c>
      <c r="O186" s="165">
        <v>147.93037799999999</v>
      </c>
      <c r="P186" s="165">
        <v>148.630788</v>
      </c>
      <c r="Q186" s="165">
        <v>150.627903</v>
      </c>
      <c r="R186" s="165">
        <v>160.655124</v>
      </c>
      <c r="S186" s="165">
        <v>164.98252199999999</v>
      </c>
      <c r="T186" s="165">
        <v>173.08456200000001</v>
      </c>
      <c r="U186" s="165">
        <v>166.40605799999997</v>
      </c>
      <c r="V186" s="165">
        <v>160.918251</v>
      </c>
      <c r="W186" s="165">
        <v>159.691587</v>
      </c>
      <c r="X186" s="165">
        <v>149.96724599999999</v>
      </c>
      <c r="Y186" s="166">
        <v>130.80819299999999</v>
      </c>
      <c r="Z186" s="276"/>
    </row>
    <row r="187" spans="1:26" s="146" customFormat="1" ht="15" thickBot="1" x14ac:dyDescent="0.25">
      <c r="A187" s="284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</row>
    <row r="188" spans="1:26" s="146" customFormat="1" ht="15" thickBot="1" x14ac:dyDescent="0.25">
      <c r="A188" s="280">
        <v>5</v>
      </c>
      <c r="B188" s="155">
        <v>1226.4074513741482</v>
      </c>
      <c r="C188" s="156">
        <v>2196.3879999999999</v>
      </c>
      <c r="D188" s="156">
        <v>2123.248</v>
      </c>
      <c r="E188" s="156">
        <v>2098.348</v>
      </c>
      <c r="F188" s="156">
        <v>2148.998</v>
      </c>
      <c r="G188" s="156">
        <v>2168.2279999999996</v>
      </c>
      <c r="H188" s="156">
        <v>2333.5879999999997</v>
      </c>
      <c r="I188" s="156">
        <v>2506.6979999999999</v>
      </c>
      <c r="J188" s="156">
        <v>2550.748</v>
      </c>
      <c r="K188" s="157">
        <v>2581.5079999999998</v>
      </c>
      <c r="L188" s="156">
        <v>2590.9779999999996</v>
      </c>
      <c r="M188" s="158">
        <v>2588.0679999999998</v>
      </c>
      <c r="N188" s="157">
        <v>2585.7379999999998</v>
      </c>
      <c r="O188" s="156">
        <v>2587.1279999999997</v>
      </c>
      <c r="P188" s="158">
        <v>2585.0879999999997</v>
      </c>
      <c r="Q188" s="159">
        <v>2582.2079999999996</v>
      </c>
      <c r="R188" s="156">
        <v>2585.6979999999999</v>
      </c>
      <c r="S188" s="159">
        <v>2583.7179999999998</v>
      </c>
      <c r="T188" s="156">
        <v>2585.6479999999997</v>
      </c>
      <c r="U188" s="156">
        <v>2585.4779999999996</v>
      </c>
      <c r="V188" s="156">
        <v>2575.328</v>
      </c>
      <c r="W188" s="156">
        <v>2547.6079999999997</v>
      </c>
      <c r="X188" s="156">
        <v>2486.1779999999999</v>
      </c>
      <c r="Y188" s="160">
        <v>2366.788</v>
      </c>
      <c r="Z188" s="276"/>
    </row>
    <row r="189" spans="1:26" s="146" customFormat="1" x14ac:dyDescent="0.2">
      <c r="A189" s="281" t="s">
        <v>7</v>
      </c>
      <c r="B189" s="164">
        <v>546.67999999999995</v>
      </c>
      <c r="C189" s="203">
        <v>513.70000000000005</v>
      </c>
      <c r="D189" s="203">
        <v>507.49</v>
      </c>
      <c r="E189" s="204">
        <v>508.41</v>
      </c>
      <c r="F189" s="203">
        <v>536.23</v>
      </c>
      <c r="G189" s="203">
        <v>545</v>
      </c>
      <c r="H189" s="203">
        <v>543.02</v>
      </c>
      <c r="I189" s="203">
        <v>525.89</v>
      </c>
      <c r="J189" s="205">
        <v>528.6</v>
      </c>
      <c r="K189" s="203">
        <v>532.21</v>
      </c>
      <c r="L189" s="203">
        <v>531.97</v>
      </c>
      <c r="M189" s="203">
        <v>545.16999999999996</v>
      </c>
      <c r="N189" s="203">
        <v>540.92999999999995</v>
      </c>
      <c r="O189" s="203">
        <v>508.7</v>
      </c>
      <c r="P189" s="203">
        <v>514.28</v>
      </c>
      <c r="Q189" s="203">
        <v>534.24</v>
      </c>
      <c r="R189" s="203">
        <v>553.4</v>
      </c>
      <c r="S189" s="203">
        <v>544.63</v>
      </c>
      <c r="T189" s="203">
        <v>516.75</v>
      </c>
      <c r="U189" s="203">
        <v>512.09</v>
      </c>
      <c r="V189" s="203">
        <v>520.87</v>
      </c>
      <c r="W189" s="203">
        <v>531.52</v>
      </c>
      <c r="X189" s="203">
        <v>528.73</v>
      </c>
      <c r="Y189" s="206">
        <v>531.76</v>
      </c>
      <c r="Z189" s="276"/>
    </row>
    <row r="190" spans="1:26" s="146" customFormat="1" x14ac:dyDescent="0.2">
      <c r="A190" s="282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  <c r="Z190" s="276"/>
    </row>
    <row r="191" spans="1:26" s="146" customFormat="1" x14ac:dyDescent="0.2">
      <c r="A191" s="283" t="s">
        <v>9</v>
      </c>
      <c r="B191" s="164">
        <v>103.48652399999999</v>
      </c>
      <c r="C191" s="165">
        <v>97.243410000000011</v>
      </c>
      <c r="D191" s="165">
        <v>96.067857000000004</v>
      </c>
      <c r="E191" s="165">
        <v>96.242013</v>
      </c>
      <c r="F191" s="165">
        <v>101.50833900000001</v>
      </c>
      <c r="G191" s="165">
        <v>103.16849999999999</v>
      </c>
      <c r="H191" s="165">
        <v>102.79368599999999</v>
      </c>
      <c r="I191" s="165">
        <v>99.550976999999989</v>
      </c>
      <c r="J191" s="165">
        <v>100.06398</v>
      </c>
      <c r="K191" s="165">
        <v>100.747353</v>
      </c>
      <c r="L191" s="165">
        <v>100.701921</v>
      </c>
      <c r="M191" s="165">
        <v>103.20068099999999</v>
      </c>
      <c r="N191" s="165">
        <v>102.39804899999999</v>
      </c>
      <c r="O191" s="165">
        <v>96.296909999999997</v>
      </c>
      <c r="P191" s="165">
        <v>97.353203999999991</v>
      </c>
      <c r="Q191" s="165">
        <v>101.131632</v>
      </c>
      <c r="R191" s="165">
        <v>104.75861999999999</v>
      </c>
      <c r="S191" s="165">
        <v>103.09845899999999</v>
      </c>
      <c r="T191" s="165">
        <v>97.820774999999998</v>
      </c>
      <c r="U191" s="165">
        <v>96.938637</v>
      </c>
      <c r="V191" s="165">
        <v>98.600690999999998</v>
      </c>
      <c r="W191" s="165">
        <v>100.61673599999999</v>
      </c>
      <c r="X191" s="165">
        <v>100.088589</v>
      </c>
      <c r="Y191" s="166">
        <v>100.66216799999999</v>
      </c>
      <c r="Z191" s="276"/>
    </row>
    <row r="192" spans="1:26" s="146" customFormat="1" ht="15" thickBot="1" x14ac:dyDescent="0.25">
      <c r="A192" s="284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</row>
    <row r="193" spans="1:26" s="146" customFormat="1" ht="15" thickBot="1" x14ac:dyDescent="0.25">
      <c r="A193" s="285">
        <v>6</v>
      </c>
      <c r="B193" s="172">
        <v>1213.3370443741485</v>
      </c>
      <c r="C193" s="173">
        <v>2226.7079999999996</v>
      </c>
      <c r="D193" s="173">
        <v>2190.9179999999997</v>
      </c>
      <c r="E193" s="174">
        <v>2179.6579999999999</v>
      </c>
      <c r="F193" s="174">
        <v>2202.0679999999998</v>
      </c>
      <c r="G193" s="174">
        <v>2203.8079999999995</v>
      </c>
      <c r="H193" s="174">
        <v>2321.9079999999999</v>
      </c>
      <c r="I193" s="174">
        <v>2503.4579999999996</v>
      </c>
      <c r="J193" s="174">
        <v>2541.6379999999999</v>
      </c>
      <c r="K193" s="175">
        <v>2580.5479999999998</v>
      </c>
      <c r="L193" s="174">
        <v>2593.2179999999998</v>
      </c>
      <c r="M193" s="176">
        <v>2593.7679999999996</v>
      </c>
      <c r="N193" s="175">
        <v>2591.6379999999999</v>
      </c>
      <c r="O193" s="174">
        <v>2593.3579999999997</v>
      </c>
      <c r="P193" s="176">
        <v>2591.6479999999997</v>
      </c>
      <c r="Q193" s="177">
        <v>2583.538</v>
      </c>
      <c r="R193" s="174">
        <v>2594.2679999999996</v>
      </c>
      <c r="S193" s="177">
        <v>2590.6779999999999</v>
      </c>
      <c r="T193" s="174">
        <v>2592.4079999999999</v>
      </c>
      <c r="U193" s="173">
        <v>2590.498</v>
      </c>
      <c r="V193" s="173">
        <v>2579.5679999999998</v>
      </c>
      <c r="W193" s="173">
        <v>2547.0579999999995</v>
      </c>
      <c r="X193" s="173">
        <v>2480.5879999999997</v>
      </c>
      <c r="Y193" s="178">
        <v>2359.0279999999998</v>
      </c>
      <c r="Z193" s="276"/>
    </row>
    <row r="194" spans="1:26" s="146" customFormat="1" x14ac:dyDescent="0.2">
      <c r="A194" s="281" t="s">
        <v>7</v>
      </c>
      <c r="B194" s="164">
        <v>535.69000000000005</v>
      </c>
      <c r="C194" s="203">
        <v>502.66</v>
      </c>
      <c r="D194" s="203">
        <v>496.54</v>
      </c>
      <c r="E194" s="204">
        <v>507.7</v>
      </c>
      <c r="F194" s="203">
        <v>540.26</v>
      </c>
      <c r="G194" s="203">
        <v>541.41</v>
      </c>
      <c r="H194" s="203">
        <v>551.66999999999996</v>
      </c>
      <c r="I194" s="203">
        <v>535.73</v>
      </c>
      <c r="J194" s="205">
        <v>549.98</v>
      </c>
      <c r="K194" s="203">
        <v>556.37</v>
      </c>
      <c r="L194" s="203">
        <v>552.5</v>
      </c>
      <c r="M194" s="203">
        <v>536.14</v>
      </c>
      <c r="N194" s="203">
        <v>534</v>
      </c>
      <c r="O194" s="203">
        <v>504.56</v>
      </c>
      <c r="P194" s="203">
        <v>507.88</v>
      </c>
      <c r="Q194" s="203">
        <v>527.69000000000005</v>
      </c>
      <c r="R194" s="203">
        <v>541.44000000000005</v>
      </c>
      <c r="S194" s="203">
        <v>544.01</v>
      </c>
      <c r="T194" s="203">
        <v>536.92999999999995</v>
      </c>
      <c r="U194" s="203">
        <v>509.52</v>
      </c>
      <c r="V194" s="203">
        <v>517.80999999999995</v>
      </c>
      <c r="W194" s="203">
        <v>528.27</v>
      </c>
      <c r="X194" s="203">
        <v>532.83000000000004</v>
      </c>
      <c r="Y194" s="206">
        <v>536.63</v>
      </c>
      <c r="Z194" s="276"/>
    </row>
    <row r="195" spans="1:26" s="146" customFormat="1" x14ac:dyDescent="0.2">
      <c r="A195" s="282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  <c r="Z195" s="276"/>
    </row>
    <row r="196" spans="1:26" s="146" customFormat="1" x14ac:dyDescent="0.2">
      <c r="A196" s="283" t="s">
        <v>9</v>
      </c>
      <c r="B196" s="164">
        <v>101.40611700000001</v>
      </c>
      <c r="C196" s="165">
        <v>95.153537999999998</v>
      </c>
      <c r="D196" s="165">
        <v>93.995022000000006</v>
      </c>
      <c r="E196" s="165">
        <v>96.107609999999994</v>
      </c>
      <c r="F196" s="165">
        <v>102.27121799999999</v>
      </c>
      <c r="G196" s="165">
        <v>102.488913</v>
      </c>
      <c r="H196" s="165">
        <v>104.43113099999999</v>
      </c>
      <c r="I196" s="165">
        <v>101.41368900000001</v>
      </c>
      <c r="J196" s="165">
        <v>104.111214</v>
      </c>
      <c r="K196" s="165">
        <v>105.320841</v>
      </c>
      <c r="L196" s="165">
        <v>104.58825</v>
      </c>
      <c r="M196" s="165">
        <v>101.49130199999999</v>
      </c>
      <c r="N196" s="165">
        <v>101.08619999999999</v>
      </c>
      <c r="O196" s="165">
        <v>95.513207999999992</v>
      </c>
      <c r="P196" s="165">
        <v>96.141683999999998</v>
      </c>
      <c r="Q196" s="165">
        <v>99.891717000000014</v>
      </c>
      <c r="R196" s="165">
        <v>102.49459200000001</v>
      </c>
      <c r="S196" s="165">
        <v>102.981093</v>
      </c>
      <c r="T196" s="165">
        <v>101.64084899999999</v>
      </c>
      <c r="U196" s="165">
        <v>96.452135999999996</v>
      </c>
      <c r="V196" s="165">
        <v>98.021432999999988</v>
      </c>
      <c r="W196" s="165">
        <v>100.00151099999999</v>
      </c>
      <c r="X196" s="165">
        <v>100.86471900000001</v>
      </c>
      <c r="Y196" s="166">
        <v>101.584059</v>
      </c>
      <c r="Z196" s="276"/>
    </row>
    <row r="197" spans="1:26" s="146" customFormat="1" ht="15" thickBot="1" x14ac:dyDescent="0.25">
      <c r="A197" s="284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</row>
    <row r="198" spans="1:26" s="146" customFormat="1" ht="15" thickBot="1" x14ac:dyDescent="0.25">
      <c r="A198" s="280">
        <v>7</v>
      </c>
      <c r="B198" s="172">
        <v>2253.098</v>
      </c>
      <c r="C198" s="173">
        <v>2216.3079999999995</v>
      </c>
      <c r="D198" s="173">
        <v>2172.248</v>
      </c>
      <c r="E198" s="174">
        <v>2178.8379999999997</v>
      </c>
      <c r="F198" s="174">
        <v>2214.9179999999997</v>
      </c>
      <c r="G198" s="174">
        <v>2206.6879999999996</v>
      </c>
      <c r="H198" s="174">
        <v>2382.9179999999997</v>
      </c>
      <c r="I198" s="174">
        <v>2546.7379999999998</v>
      </c>
      <c r="J198" s="174">
        <v>2582.8079999999995</v>
      </c>
      <c r="K198" s="175">
        <v>2612.3079999999995</v>
      </c>
      <c r="L198" s="174">
        <v>2634.8879999999999</v>
      </c>
      <c r="M198" s="176">
        <v>2634.2279999999996</v>
      </c>
      <c r="N198" s="175">
        <v>2622.1879999999996</v>
      </c>
      <c r="O198" s="174">
        <v>2624.4279999999999</v>
      </c>
      <c r="P198" s="176">
        <v>2624.9279999999999</v>
      </c>
      <c r="Q198" s="177">
        <v>2613.7079999999996</v>
      </c>
      <c r="R198" s="174">
        <v>2627.8879999999999</v>
      </c>
      <c r="S198" s="177">
        <v>2615.078</v>
      </c>
      <c r="T198" s="174">
        <v>2620.4279999999999</v>
      </c>
      <c r="U198" s="173">
        <v>2617.2279999999996</v>
      </c>
      <c r="V198" s="173">
        <v>2609.1479999999997</v>
      </c>
      <c r="W198" s="173">
        <v>2583.2679999999996</v>
      </c>
      <c r="X198" s="173">
        <v>2503.2079999999996</v>
      </c>
      <c r="Y198" s="178">
        <v>2370.1479999999997</v>
      </c>
      <c r="Z198" s="276"/>
    </row>
    <row r="199" spans="1:26" s="146" customFormat="1" x14ac:dyDescent="0.2">
      <c r="A199" s="281" t="s">
        <v>7</v>
      </c>
      <c r="B199" s="164">
        <v>522.47</v>
      </c>
      <c r="C199" s="203">
        <v>501.91</v>
      </c>
      <c r="D199" s="203">
        <v>492.66</v>
      </c>
      <c r="E199" s="204">
        <v>492.89</v>
      </c>
      <c r="F199" s="203">
        <v>517.66999999999996</v>
      </c>
      <c r="G199" s="203">
        <v>532.07000000000005</v>
      </c>
      <c r="H199" s="203">
        <v>526.09</v>
      </c>
      <c r="I199" s="203">
        <v>518.32000000000005</v>
      </c>
      <c r="J199" s="205">
        <v>524.77</v>
      </c>
      <c r="K199" s="203">
        <v>530.53</v>
      </c>
      <c r="L199" s="203">
        <v>531.29</v>
      </c>
      <c r="M199" s="203">
        <v>534.16999999999996</v>
      </c>
      <c r="N199" s="203">
        <v>525.99</v>
      </c>
      <c r="O199" s="203">
        <v>496.19</v>
      </c>
      <c r="P199" s="203">
        <v>501.58</v>
      </c>
      <c r="Q199" s="203">
        <v>521.47</v>
      </c>
      <c r="R199" s="203">
        <v>535.48</v>
      </c>
      <c r="S199" s="203">
        <v>542.79</v>
      </c>
      <c r="T199" s="203">
        <v>530.34</v>
      </c>
      <c r="U199" s="203">
        <v>507.08</v>
      </c>
      <c r="V199" s="203">
        <v>515.02</v>
      </c>
      <c r="W199" s="203">
        <v>522.66999999999996</v>
      </c>
      <c r="X199" s="203">
        <v>523.63</v>
      </c>
      <c r="Y199" s="206">
        <v>522.41999999999996</v>
      </c>
      <c r="Z199" s="276"/>
    </row>
    <row r="200" spans="1:26" s="146" customFormat="1" x14ac:dyDescent="0.2">
      <c r="A200" s="282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  <c r="Z200" s="276"/>
    </row>
    <row r="201" spans="1:26" s="146" customFormat="1" x14ac:dyDescent="0.2">
      <c r="A201" s="283" t="s">
        <v>9</v>
      </c>
      <c r="B201" s="164">
        <v>98.903570999999999</v>
      </c>
      <c r="C201" s="165">
        <v>95.01156300000001</v>
      </c>
      <c r="D201" s="165">
        <v>93.260537999999997</v>
      </c>
      <c r="E201" s="165">
        <v>93.304076999999992</v>
      </c>
      <c r="F201" s="165">
        <v>97.994930999999994</v>
      </c>
      <c r="G201" s="165">
        <v>100.72085100000001</v>
      </c>
      <c r="H201" s="165">
        <v>99.588836999999998</v>
      </c>
      <c r="I201" s="165">
        <v>98.117976000000013</v>
      </c>
      <c r="J201" s="165">
        <v>99.338960999999998</v>
      </c>
      <c r="K201" s="165">
        <v>100.429329</v>
      </c>
      <c r="L201" s="165">
        <v>100.57319699999999</v>
      </c>
      <c r="M201" s="165">
        <v>101.11838099999999</v>
      </c>
      <c r="N201" s="165">
        <v>99.569907000000001</v>
      </c>
      <c r="O201" s="165">
        <v>93.928766999999993</v>
      </c>
      <c r="P201" s="165">
        <v>94.949093999999988</v>
      </c>
      <c r="Q201" s="165">
        <v>98.714270999999997</v>
      </c>
      <c r="R201" s="165">
        <v>101.366364</v>
      </c>
      <c r="S201" s="165">
        <v>102.75014699999998</v>
      </c>
      <c r="T201" s="165">
        <v>100.39336200000001</v>
      </c>
      <c r="U201" s="165">
        <v>95.99024399999999</v>
      </c>
      <c r="V201" s="165">
        <v>97.493285999999998</v>
      </c>
      <c r="W201" s="165">
        <v>98.941430999999994</v>
      </c>
      <c r="X201" s="165">
        <v>99.123159000000001</v>
      </c>
      <c r="Y201" s="166">
        <v>98.894105999999994</v>
      </c>
      <c r="Z201" s="276"/>
    </row>
    <row r="202" spans="1:26" s="146" customFormat="1" ht="15" thickBot="1" x14ac:dyDescent="0.25">
      <c r="A202" s="284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</row>
    <row r="203" spans="1:26" s="146" customFormat="1" ht="15" thickBot="1" x14ac:dyDescent="0.25">
      <c r="A203" s="285">
        <v>8</v>
      </c>
      <c r="B203" s="172">
        <v>1201.3013283741484</v>
      </c>
      <c r="C203" s="173">
        <v>2225.288</v>
      </c>
      <c r="D203" s="173">
        <v>2193.7979999999998</v>
      </c>
      <c r="E203" s="174">
        <v>2198.2379999999998</v>
      </c>
      <c r="F203" s="174">
        <v>2209.848</v>
      </c>
      <c r="G203" s="174">
        <v>2211.8979999999997</v>
      </c>
      <c r="H203" s="174">
        <v>2343.5179999999996</v>
      </c>
      <c r="I203" s="174">
        <v>2540.578</v>
      </c>
      <c r="J203" s="174">
        <v>2578.2579999999998</v>
      </c>
      <c r="K203" s="175">
        <v>2611.3979999999997</v>
      </c>
      <c r="L203" s="174">
        <v>2620.578</v>
      </c>
      <c r="M203" s="176">
        <v>2612.3079999999995</v>
      </c>
      <c r="N203" s="175">
        <v>2606.4579999999996</v>
      </c>
      <c r="O203" s="174">
        <v>2607.5179999999996</v>
      </c>
      <c r="P203" s="176">
        <v>2608.998</v>
      </c>
      <c r="Q203" s="177">
        <v>2603.4279999999999</v>
      </c>
      <c r="R203" s="174">
        <v>2610.038</v>
      </c>
      <c r="S203" s="177">
        <v>2610.288</v>
      </c>
      <c r="T203" s="174">
        <v>2608.7179999999998</v>
      </c>
      <c r="U203" s="173">
        <v>2609.5179999999996</v>
      </c>
      <c r="V203" s="173">
        <v>2599.3879999999999</v>
      </c>
      <c r="W203" s="173">
        <v>2546.5679999999998</v>
      </c>
      <c r="X203" s="173">
        <v>2466.7379999999998</v>
      </c>
      <c r="Y203" s="178">
        <v>2355.3579999999997</v>
      </c>
      <c r="Z203" s="276"/>
    </row>
    <row r="204" spans="1:26" s="146" customFormat="1" x14ac:dyDescent="0.2">
      <c r="A204" s="281" t="s">
        <v>7</v>
      </c>
      <c r="B204" s="164">
        <v>525.57000000000005</v>
      </c>
      <c r="C204" s="203">
        <v>501.21</v>
      </c>
      <c r="D204" s="203">
        <v>517.4</v>
      </c>
      <c r="E204" s="204">
        <v>516.44000000000005</v>
      </c>
      <c r="F204" s="203">
        <v>527.9</v>
      </c>
      <c r="G204" s="203">
        <v>543.74</v>
      </c>
      <c r="H204" s="203">
        <v>537.35</v>
      </c>
      <c r="I204" s="203">
        <v>517.67999999999995</v>
      </c>
      <c r="J204" s="205">
        <v>537.16999999999996</v>
      </c>
      <c r="K204" s="203">
        <v>528.45000000000005</v>
      </c>
      <c r="L204" s="203">
        <v>528.9</v>
      </c>
      <c r="M204" s="203">
        <v>534.34</v>
      </c>
      <c r="N204" s="203">
        <v>533.37</v>
      </c>
      <c r="O204" s="203">
        <v>503.53</v>
      </c>
      <c r="P204" s="203">
        <v>505.7</v>
      </c>
      <c r="Q204" s="203">
        <v>519.04999999999995</v>
      </c>
      <c r="R204" s="203">
        <v>533.19000000000005</v>
      </c>
      <c r="S204" s="203">
        <v>523.97</v>
      </c>
      <c r="T204" s="203">
        <v>522.35</v>
      </c>
      <c r="U204" s="203">
        <v>515.61</v>
      </c>
      <c r="V204" s="203">
        <v>525.86</v>
      </c>
      <c r="W204" s="203">
        <v>529.85</v>
      </c>
      <c r="X204" s="203">
        <v>531.46</v>
      </c>
      <c r="Y204" s="206">
        <v>533.83000000000004</v>
      </c>
      <c r="Z204" s="276"/>
    </row>
    <row r="205" spans="1:26" s="146" customFormat="1" x14ac:dyDescent="0.2">
      <c r="A205" s="282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  <c r="Z205" s="276"/>
    </row>
    <row r="206" spans="1:26" s="146" customFormat="1" x14ac:dyDescent="0.2">
      <c r="A206" s="283" t="s">
        <v>9</v>
      </c>
      <c r="B206" s="164">
        <v>99.490401000000006</v>
      </c>
      <c r="C206" s="165">
        <v>94.879052999999999</v>
      </c>
      <c r="D206" s="165">
        <v>97.943819999999988</v>
      </c>
      <c r="E206" s="165">
        <v>97.76209200000001</v>
      </c>
      <c r="F206" s="165">
        <v>99.93146999999999</v>
      </c>
      <c r="G206" s="165">
        <v>102.929982</v>
      </c>
      <c r="H206" s="165">
        <v>101.720355</v>
      </c>
      <c r="I206" s="165">
        <v>97.996823999999989</v>
      </c>
      <c r="J206" s="165">
        <v>101.68628099999999</v>
      </c>
      <c r="K206" s="165">
        <v>100.03558500000001</v>
      </c>
      <c r="L206" s="165">
        <v>100.12076999999999</v>
      </c>
      <c r="M206" s="165">
        <v>101.15056200000001</v>
      </c>
      <c r="N206" s="165">
        <v>100.96694100000001</v>
      </c>
      <c r="O206" s="165">
        <v>95.318228999999988</v>
      </c>
      <c r="P206" s="165">
        <v>95.729010000000002</v>
      </c>
      <c r="Q206" s="165">
        <v>98.256164999999996</v>
      </c>
      <c r="R206" s="165">
        <v>100.932867</v>
      </c>
      <c r="S206" s="165">
        <v>99.187521000000004</v>
      </c>
      <c r="T206" s="165">
        <v>98.880854999999997</v>
      </c>
      <c r="U206" s="165">
        <v>97.604973000000001</v>
      </c>
      <c r="V206" s="165">
        <v>99.545298000000003</v>
      </c>
      <c r="W206" s="165">
        <v>100.300605</v>
      </c>
      <c r="X206" s="165">
        <v>100.605378</v>
      </c>
      <c r="Y206" s="166">
        <v>101.05401900000001</v>
      </c>
      <c r="Z206" s="276"/>
    </row>
    <row r="207" spans="1:26" s="146" customFormat="1" ht="15" thickBot="1" x14ac:dyDescent="0.25">
      <c r="A207" s="284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</row>
    <row r="208" spans="1:26" s="146" customFormat="1" ht="15" thickBot="1" x14ac:dyDescent="0.25">
      <c r="A208" s="280">
        <v>9</v>
      </c>
      <c r="B208" s="172">
        <v>1268.4016343741482</v>
      </c>
      <c r="C208" s="173">
        <v>2231.998</v>
      </c>
      <c r="D208" s="173">
        <v>2211.538</v>
      </c>
      <c r="E208" s="174">
        <v>2179.998</v>
      </c>
      <c r="F208" s="174">
        <v>2212.9279999999999</v>
      </c>
      <c r="G208" s="174">
        <v>2208.9679999999998</v>
      </c>
      <c r="H208" s="174">
        <v>2340.6579999999999</v>
      </c>
      <c r="I208" s="174">
        <v>2543.9579999999996</v>
      </c>
      <c r="J208" s="174">
        <v>2588.998</v>
      </c>
      <c r="K208" s="175">
        <v>2611.3379999999997</v>
      </c>
      <c r="L208" s="174">
        <v>2626.4179999999997</v>
      </c>
      <c r="M208" s="176">
        <v>2621.248</v>
      </c>
      <c r="N208" s="175">
        <v>2619.2679999999996</v>
      </c>
      <c r="O208" s="174">
        <v>2620.578</v>
      </c>
      <c r="P208" s="176">
        <v>2616.4179999999997</v>
      </c>
      <c r="Q208" s="177">
        <v>2611.7979999999998</v>
      </c>
      <c r="R208" s="174">
        <v>2618.2979999999998</v>
      </c>
      <c r="S208" s="177">
        <v>2614.3079999999995</v>
      </c>
      <c r="T208" s="174">
        <v>2613.0079999999998</v>
      </c>
      <c r="U208" s="173">
        <v>2617.9079999999999</v>
      </c>
      <c r="V208" s="173">
        <v>2600.848</v>
      </c>
      <c r="W208" s="173">
        <v>2557.748</v>
      </c>
      <c r="X208" s="173">
        <v>2476.4378000000002</v>
      </c>
      <c r="Y208" s="178">
        <v>2360.0079999999998</v>
      </c>
      <c r="Z208" s="276"/>
    </row>
    <row r="209" spans="1:26" s="146" customFormat="1" x14ac:dyDescent="0.2">
      <c r="A209" s="281" t="s">
        <v>7</v>
      </c>
      <c r="B209" s="164">
        <v>581.99</v>
      </c>
      <c r="C209" s="203">
        <v>565.28</v>
      </c>
      <c r="D209" s="203">
        <v>561.62</v>
      </c>
      <c r="E209" s="204">
        <v>535.97</v>
      </c>
      <c r="F209" s="203">
        <v>564.45000000000005</v>
      </c>
      <c r="G209" s="203">
        <v>561.01</v>
      </c>
      <c r="H209" s="203">
        <v>576.11</v>
      </c>
      <c r="I209" s="203">
        <v>556.91</v>
      </c>
      <c r="J209" s="205">
        <v>565.04</v>
      </c>
      <c r="K209" s="203">
        <v>568.86</v>
      </c>
      <c r="L209" s="203">
        <v>569.30999999999995</v>
      </c>
      <c r="M209" s="203">
        <v>567.15</v>
      </c>
      <c r="N209" s="203">
        <v>569.42999999999995</v>
      </c>
      <c r="O209" s="203">
        <v>545.99</v>
      </c>
      <c r="P209" s="203">
        <v>553.02</v>
      </c>
      <c r="Q209" s="203">
        <v>567.17999999999995</v>
      </c>
      <c r="R209" s="203">
        <v>576.4</v>
      </c>
      <c r="S209" s="203">
        <v>575.16</v>
      </c>
      <c r="T209" s="203">
        <v>568.41</v>
      </c>
      <c r="U209" s="203">
        <v>563.72</v>
      </c>
      <c r="V209" s="203">
        <v>575.6</v>
      </c>
      <c r="W209" s="203">
        <v>583.57000000000005</v>
      </c>
      <c r="X209" s="203">
        <v>586.32000000000005</v>
      </c>
      <c r="Y209" s="206">
        <v>584.13</v>
      </c>
      <c r="Z209" s="276"/>
    </row>
    <row r="210" spans="1:26" s="146" customFormat="1" x14ac:dyDescent="0.2">
      <c r="A210" s="282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  <c r="Z210" s="276"/>
    </row>
    <row r="211" spans="1:26" s="146" customFormat="1" x14ac:dyDescent="0.2">
      <c r="A211" s="283" t="s">
        <v>9</v>
      </c>
      <c r="B211" s="164">
        <v>110.17070699999999</v>
      </c>
      <c r="C211" s="165">
        <v>107.007504</v>
      </c>
      <c r="D211" s="165">
        <v>106.314666</v>
      </c>
      <c r="E211" s="165">
        <v>101.459121</v>
      </c>
      <c r="F211" s="165">
        <v>106.850385</v>
      </c>
      <c r="G211" s="165">
        <v>106.19919299999999</v>
      </c>
      <c r="H211" s="165">
        <v>109.05762300000001</v>
      </c>
      <c r="I211" s="165">
        <v>105.42306299999998</v>
      </c>
      <c r="J211" s="165">
        <v>106.96207199999999</v>
      </c>
      <c r="K211" s="165">
        <v>107.685198</v>
      </c>
      <c r="L211" s="165">
        <v>107.77038299999998</v>
      </c>
      <c r="M211" s="165">
        <v>107.36149499999999</v>
      </c>
      <c r="N211" s="165">
        <v>107.79309899999998</v>
      </c>
      <c r="O211" s="165">
        <v>103.355907</v>
      </c>
      <c r="P211" s="165">
        <v>104.68668599999999</v>
      </c>
      <c r="Q211" s="165">
        <v>107.36717399999999</v>
      </c>
      <c r="R211" s="165">
        <v>109.11251999999999</v>
      </c>
      <c r="S211" s="165">
        <v>108.877788</v>
      </c>
      <c r="T211" s="165">
        <v>107.60001299999999</v>
      </c>
      <c r="U211" s="165">
        <v>106.71219600000001</v>
      </c>
      <c r="V211" s="165">
        <v>108.96108</v>
      </c>
      <c r="W211" s="165">
        <v>110.469801</v>
      </c>
      <c r="X211" s="165">
        <v>110.99037600000001</v>
      </c>
      <c r="Y211" s="166">
        <v>110.57580899999999</v>
      </c>
      <c r="Z211" s="276"/>
    </row>
    <row r="212" spans="1:26" s="146" customFormat="1" ht="15" thickBot="1" x14ac:dyDescent="0.25">
      <c r="A212" s="284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</row>
    <row r="213" spans="1:26" s="146" customFormat="1" ht="15" thickBot="1" x14ac:dyDescent="0.25">
      <c r="A213" s="285">
        <v>10</v>
      </c>
      <c r="B213" s="172">
        <v>1281.1747163741484</v>
      </c>
      <c r="C213" s="173">
        <v>2277.1379999999999</v>
      </c>
      <c r="D213" s="173">
        <v>2221.9579999999996</v>
      </c>
      <c r="E213" s="174">
        <v>2219.2179999999998</v>
      </c>
      <c r="F213" s="174">
        <v>2229.0479999999998</v>
      </c>
      <c r="G213" s="174">
        <v>2222.7079999999996</v>
      </c>
      <c r="H213" s="174">
        <v>2331.4879999999998</v>
      </c>
      <c r="I213" s="174">
        <v>2423.7979999999998</v>
      </c>
      <c r="J213" s="174">
        <v>2544.9579999999996</v>
      </c>
      <c r="K213" s="175">
        <v>2580.1279999999997</v>
      </c>
      <c r="L213" s="174">
        <v>2595.9379999999996</v>
      </c>
      <c r="M213" s="176">
        <v>2599.4779999999996</v>
      </c>
      <c r="N213" s="175">
        <v>2590.328</v>
      </c>
      <c r="O213" s="174">
        <v>2588.6479999999997</v>
      </c>
      <c r="P213" s="176">
        <v>2589.6279999999997</v>
      </c>
      <c r="Q213" s="177">
        <v>2593.5279999999998</v>
      </c>
      <c r="R213" s="174">
        <v>2585.5879999999997</v>
      </c>
      <c r="S213" s="177">
        <v>2615.848</v>
      </c>
      <c r="T213" s="174">
        <v>2629.4279999999999</v>
      </c>
      <c r="U213" s="173">
        <v>2608.5279999999998</v>
      </c>
      <c r="V213" s="173">
        <v>2609.0079999999998</v>
      </c>
      <c r="W213" s="173">
        <v>2578.9479999999999</v>
      </c>
      <c r="X213" s="173">
        <v>2473.9879999999998</v>
      </c>
      <c r="Y213" s="178">
        <v>2379.498</v>
      </c>
      <c r="Z213" s="276"/>
    </row>
    <row r="214" spans="1:26" s="146" customFormat="1" x14ac:dyDescent="0.2">
      <c r="A214" s="281" t="s">
        <v>7</v>
      </c>
      <c r="B214" s="164">
        <v>592.73</v>
      </c>
      <c r="C214" s="203">
        <v>581.12</v>
      </c>
      <c r="D214" s="203">
        <v>570.30999999999995</v>
      </c>
      <c r="E214" s="204">
        <v>562.08000000000004</v>
      </c>
      <c r="F214" s="203">
        <v>542.21</v>
      </c>
      <c r="G214" s="203">
        <v>566.53</v>
      </c>
      <c r="H214" s="203">
        <v>578.21</v>
      </c>
      <c r="I214" s="203">
        <v>559.70000000000005</v>
      </c>
      <c r="J214" s="205">
        <v>564.65</v>
      </c>
      <c r="K214" s="203">
        <v>585.71</v>
      </c>
      <c r="L214" s="203">
        <v>570.29999999999995</v>
      </c>
      <c r="M214" s="203">
        <v>570.64</v>
      </c>
      <c r="N214" s="203">
        <v>570.71</v>
      </c>
      <c r="O214" s="203">
        <v>555.19000000000005</v>
      </c>
      <c r="P214" s="203">
        <v>551.22</v>
      </c>
      <c r="Q214" s="203">
        <v>563.35</v>
      </c>
      <c r="R214" s="203">
        <v>589.99</v>
      </c>
      <c r="S214" s="203">
        <v>591.13</v>
      </c>
      <c r="T214" s="203">
        <v>570.35</v>
      </c>
      <c r="U214" s="203">
        <v>574.19000000000005</v>
      </c>
      <c r="V214" s="203">
        <v>579.17999999999995</v>
      </c>
      <c r="W214" s="203">
        <v>582.95000000000005</v>
      </c>
      <c r="X214" s="203">
        <v>586.66999999999996</v>
      </c>
      <c r="Y214" s="206">
        <v>590.07000000000005</v>
      </c>
      <c r="Z214" s="276"/>
    </row>
    <row r="215" spans="1:26" s="146" customFormat="1" x14ac:dyDescent="0.2">
      <c r="A215" s="282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  <c r="Z215" s="276"/>
    </row>
    <row r="216" spans="1:26" s="146" customFormat="1" x14ac:dyDescent="0.2">
      <c r="A216" s="283" t="s">
        <v>9</v>
      </c>
      <c r="B216" s="164">
        <v>112.203789</v>
      </c>
      <c r="C216" s="165">
        <v>110.006016</v>
      </c>
      <c r="D216" s="165">
        <v>107.95968299999998</v>
      </c>
      <c r="E216" s="165">
        <v>106.40174400000001</v>
      </c>
      <c r="F216" s="165">
        <v>102.640353</v>
      </c>
      <c r="G216" s="165">
        <v>107.24412899999999</v>
      </c>
      <c r="H216" s="165">
        <v>109.45515300000001</v>
      </c>
      <c r="I216" s="165">
        <v>105.95121</v>
      </c>
      <c r="J216" s="165">
        <v>106.888245</v>
      </c>
      <c r="K216" s="165">
        <v>110.874903</v>
      </c>
      <c r="L216" s="165">
        <v>107.95778999999999</v>
      </c>
      <c r="M216" s="165">
        <v>108.02215199999999</v>
      </c>
      <c r="N216" s="165">
        <v>108.035403</v>
      </c>
      <c r="O216" s="165">
        <v>105.09746700000001</v>
      </c>
      <c r="P216" s="165">
        <v>104.345946</v>
      </c>
      <c r="Q216" s="165">
        <v>106.642155</v>
      </c>
      <c r="R216" s="165">
        <v>111.685107</v>
      </c>
      <c r="S216" s="165">
        <v>111.900909</v>
      </c>
      <c r="T216" s="165">
        <v>107.96725500000001</v>
      </c>
      <c r="U216" s="165">
        <v>108.69416700000001</v>
      </c>
      <c r="V216" s="165">
        <v>109.63877399999998</v>
      </c>
      <c r="W216" s="165">
        <v>110.352435</v>
      </c>
      <c r="X216" s="165">
        <v>111.056631</v>
      </c>
      <c r="Y216" s="166">
        <v>111.70025100000001</v>
      </c>
      <c r="Z216" s="276"/>
    </row>
    <row r="217" spans="1:26" s="146" customFormat="1" ht="15" thickBot="1" x14ac:dyDescent="0.25">
      <c r="A217" s="284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</row>
    <row r="218" spans="1:26" s="146" customFormat="1" ht="15" thickBot="1" x14ac:dyDescent="0.25">
      <c r="A218" s="280">
        <v>11</v>
      </c>
      <c r="B218" s="172">
        <v>1159.1644293741483</v>
      </c>
      <c r="C218" s="173">
        <v>2228.2679999999996</v>
      </c>
      <c r="D218" s="173">
        <v>2169.4479999999999</v>
      </c>
      <c r="E218" s="174">
        <v>2149.6579999999999</v>
      </c>
      <c r="F218" s="174">
        <v>2154.8579999999997</v>
      </c>
      <c r="G218" s="174">
        <v>2201.3379999999997</v>
      </c>
      <c r="H218" s="174">
        <v>2206.1479999999997</v>
      </c>
      <c r="I218" s="174">
        <v>2276.4308000000001</v>
      </c>
      <c r="J218" s="174">
        <v>2390.6779999999999</v>
      </c>
      <c r="K218" s="175">
        <v>2454.3779999999997</v>
      </c>
      <c r="L218" s="174">
        <v>2495.2579999999998</v>
      </c>
      <c r="M218" s="176">
        <v>2506.4308000000001</v>
      </c>
      <c r="N218" s="175">
        <v>2505.1479999999997</v>
      </c>
      <c r="O218" s="174">
        <v>2504.9079999999999</v>
      </c>
      <c r="P218" s="176">
        <v>2506.6879999999996</v>
      </c>
      <c r="Q218" s="177">
        <v>2521.6279999999997</v>
      </c>
      <c r="R218" s="174">
        <v>2565.578</v>
      </c>
      <c r="S218" s="177">
        <v>2593.9879999999998</v>
      </c>
      <c r="T218" s="174">
        <v>2605.9479999999999</v>
      </c>
      <c r="U218" s="173">
        <v>2594.7979999999998</v>
      </c>
      <c r="V218" s="173">
        <v>2549.6279999999997</v>
      </c>
      <c r="W218" s="173">
        <v>2540.1179999999999</v>
      </c>
      <c r="X218" s="173">
        <v>2499.2279999999996</v>
      </c>
      <c r="Y218" s="178">
        <v>2346.2779999999998</v>
      </c>
      <c r="Z218" s="276"/>
    </row>
    <row r="219" spans="1:26" s="146" customFormat="1" x14ac:dyDescent="0.2">
      <c r="A219" s="281" t="s">
        <v>7</v>
      </c>
      <c r="B219" s="164">
        <v>490.14</v>
      </c>
      <c r="C219" s="203">
        <v>481.65</v>
      </c>
      <c r="D219" s="203">
        <v>453.92</v>
      </c>
      <c r="E219" s="204">
        <v>475.57</v>
      </c>
      <c r="F219" s="203">
        <v>502.65</v>
      </c>
      <c r="G219" s="203">
        <v>518.22</v>
      </c>
      <c r="H219" s="203">
        <v>511.3</v>
      </c>
      <c r="I219" s="203">
        <v>509.5</v>
      </c>
      <c r="J219" s="205">
        <v>521.16</v>
      </c>
      <c r="K219" s="203">
        <v>528.29</v>
      </c>
      <c r="L219" s="203">
        <v>526.61</v>
      </c>
      <c r="M219" s="203">
        <v>510.38</v>
      </c>
      <c r="N219" s="203">
        <v>502.98</v>
      </c>
      <c r="O219" s="203">
        <v>487.82</v>
      </c>
      <c r="P219" s="203">
        <v>492.03</v>
      </c>
      <c r="Q219" s="203">
        <v>506.71</v>
      </c>
      <c r="R219" s="203">
        <v>530.66</v>
      </c>
      <c r="S219" s="203">
        <v>532.17999999999995</v>
      </c>
      <c r="T219" s="203">
        <v>503.76</v>
      </c>
      <c r="U219" s="203">
        <v>495.96</v>
      </c>
      <c r="V219" s="203">
        <v>508.93</v>
      </c>
      <c r="W219" s="203">
        <v>513.17999999999995</v>
      </c>
      <c r="X219" s="203">
        <v>512.9</v>
      </c>
      <c r="Y219" s="206">
        <v>486.34</v>
      </c>
      <c r="Z219" s="276"/>
    </row>
    <row r="220" spans="1:26" s="146" customFormat="1" x14ac:dyDescent="0.2">
      <c r="A220" s="282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  <c r="Z220" s="276"/>
    </row>
    <row r="221" spans="1:26" s="146" customFormat="1" x14ac:dyDescent="0.2">
      <c r="A221" s="283" t="s">
        <v>9</v>
      </c>
      <c r="B221" s="164">
        <v>92.783501999999999</v>
      </c>
      <c r="C221" s="165">
        <v>91.176344999999998</v>
      </c>
      <c r="D221" s="165">
        <v>85.927056000000007</v>
      </c>
      <c r="E221" s="165">
        <v>90.025401000000002</v>
      </c>
      <c r="F221" s="165">
        <v>95.151644999999988</v>
      </c>
      <c r="G221" s="165">
        <v>98.099046000000001</v>
      </c>
      <c r="H221" s="165">
        <v>96.789090000000002</v>
      </c>
      <c r="I221" s="165">
        <v>96.448350000000005</v>
      </c>
      <c r="J221" s="165">
        <v>98.655587999999995</v>
      </c>
      <c r="K221" s="165">
        <v>100.00529699999998</v>
      </c>
      <c r="L221" s="165">
        <v>99.687273000000005</v>
      </c>
      <c r="M221" s="165">
        <v>96.614933999999991</v>
      </c>
      <c r="N221" s="165">
        <v>95.214113999999995</v>
      </c>
      <c r="O221" s="165">
        <v>92.344325999999995</v>
      </c>
      <c r="P221" s="165">
        <v>93.141278999999997</v>
      </c>
      <c r="Q221" s="165">
        <v>95.920203000000001</v>
      </c>
      <c r="R221" s="165">
        <v>100.45393799999999</v>
      </c>
      <c r="S221" s="165">
        <v>100.74167399999999</v>
      </c>
      <c r="T221" s="165">
        <v>95.361767999999998</v>
      </c>
      <c r="U221" s="165">
        <v>93.885227999999998</v>
      </c>
      <c r="V221" s="165">
        <v>96.340448999999992</v>
      </c>
      <c r="W221" s="165">
        <v>97.144973999999991</v>
      </c>
      <c r="X221" s="165">
        <v>97.091969999999989</v>
      </c>
      <c r="Y221" s="166">
        <v>92.064161999999996</v>
      </c>
      <c r="Z221" s="276"/>
    </row>
    <row r="222" spans="1:26" s="146" customFormat="1" ht="15" thickBot="1" x14ac:dyDescent="0.25">
      <c r="A222" s="284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</row>
    <row r="223" spans="1:26" s="146" customFormat="1" ht="15" thickBot="1" x14ac:dyDescent="0.25">
      <c r="A223" s="285">
        <v>12</v>
      </c>
      <c r="B223" s="172">
        <v>1210.9703373741484</v>
      </c>
      <c r="C223" s="173">
        <v>2220.3979999999997</v>
      </c>
      <c r="D223" s="173">
        <v>2188.4779999999996</v>
      </c>
      <c r="E223" s="174">
        <v>2168.498</v>
      </c>
      <c r="F223" s="174">
        <v>2201.6379999999999</v>
      </c>
      <c r="G223" s="174">
        <v>2188.7279999999996</v>
      </c>
      <c r="H223" s="174">
        <v>2361.4779999999996</v>
      </c>
      <c r="I223" s="174">
        <v>2554.848</v>
      </c>
      <c r="J223" s="174">
        <v>2584.4679999999998</v>
      </c>
      <c r="K223" s="175">
        <v>2606.8079999999995</v>
      </c>
      <c r="L223" s="174">
        <v>2637.0579999999995</v>
      </c>
      <c r="M223" s="176">
        <v>2620.4379999999996</v>
      </c>
      <c r="N223" s="175">
        <v>2612.0479999999998</v>
      </c>
      <c r="O223" s="174">
        <v>2612.578</v>
      </c>
      <c r="P223" s="176">
        <v>2609.2279999999996</v>
      </c>
      <c r="Q223" s="177">
        <v>2600.8779999999997</v>
      </c>
      <c r="R223" s="174">
        <v>2616.8379999999997</v>
      </c>
      <c r="S223" s="177">
        <v>2611.5679999999998</v>
      </c>
      <c r="T223" s="174">
        <v>2614.6779999999999</v>
      </c>
      <c r="U223" s="173">
        <v>2629.1879999999996</v>
      </c>
      <c r="V223" s="173">
        <v>2607.3379999999997</v>
      </c>
      <c r="W223" s="173">
        <v>2581.2079999999996</v>
      </c>
      <c r="X223" s="173">
        <v>2520.8379999999997</v>
      </c>
      <c r="Y223" s="178">
        <v>2363.6979999999999</v>
      </c>
      <c r="Z223" s="276"/>
    </row>
    <row r="224" spans="1:26" s="146" customFormat="1" x14ac:dyDescent="0.2">
      <c r="A224" s="281" t="s">
        <v>7</v>
      </c>
      <c r="B224" s="164">
        <v>533.70000000000005</v>
      </c>
      <c r="C224" s="203">
        <v>510.62</v>
      </c>
      <c r="D224" s="203">
        <v>514.87</v>
      </c>
      <c r="E224" s="204">
        <v>537.11</v>
      </c>
      <c r="F224" s="203">
        <v>555.75</v>
      </c>
      <c r="G224" s="203">
        <v>556.01</v>
      </c>
      <c r="H224" s="203">
        <v>549.17999999999995</v>
      </c>
      <c r="I224" s="203">
        <v>539.88</v>
      </c>
      <c r="J224" s="205">
        <v>542.80999999999995</v>
      </c>
      <c r="K224" s="203">
        <v>557.4</v>
      </c>
      <c r="L224" s="203">
        <v>552.59</v>
      </c>
      <c r="M224" s="203">
        <v>553.91</v>
      </c>
      <c r="N224" s="203">
        <v>552.23</v>
      </c>
      <c r="O224" s="203">
        <v>517.64</v>
      </c>
      <c r="P224" s="203">
        <v>528.72</v>
      </c>
      <c r="Q224" s="203">
        <v>532.23</v>
      </c>
      <c r="R224" s="203">
        <v>564.65</v>
      </c>
      <c r="S224" s="203">
        <v>562.53</v>
      </c>
      <c r="T224" s="203">
        <v>555.42999999999995</v>
      </c>
      <c r="U224" s="203">
        <v>533.49</v>
      </c>
      <c r="V224" s="203">
        <v>539.04</v>
      </c>
      <c r="W224" s="203">
        <v>545.64</v>
      </c>
      <c r="X224" s="203">
        <v>552.59</v>
      </c>
      <c r="Y224" s="206">
        <v>530.86</v>
      </c>
      <c r="Z224" s="276"/>
    </row>
    <row r="225" spans="1:26" s="146" customFormat="1" x14ac:dyDescent="0.2">
      <c r="A225" s="282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  <c r="Z225" s="276"/>
    </row>
    <row r="226" spans="1:26" s="146" customFormat="1" x14ac:dyDescent="0.2">
      <c r="A226" s="283" t="s">
        <v>9</v>
      </c>
      <c r="B226" s="164">
        <v>101.02941000000001</v>
      </c>
      <c r="C226" s="165">
        <v>96.660365999999996</v>
      </c>
      <c r="D226" s="165">
        <v>97.464890999999994</v>
      </c>
      <c r="E226" s="165">
        <v>101.67492300000001</v>
      </c>
      <c r="F226" s="165">
        <v>105.203475</v>
      </c>
      <c r="G226" s="165">
        <v>105.25269299999999</v>
      </c>
      <c r="H226" s="165">
        <v>103.95977399999998</v>
      </c>
      <c r="I226" s="165">
        <v>102.19928399999999</v>
      </c>
      <c r="J226" s="165">
        <v>102.75393299999999</v>
      </c>
      <c r="K226" s="165">
        <v>105.51581999999999</v>
      </c>
      <c r="L226" s="165">
        <v>104.605287</v>
      </c>
      <c r="M226" s="165">
        <v>104.85516299999999</v>
      </c>
      <c r="N226" s="165">
        <v>104.537139</v>
      </c>
      <c r="O226" s="165">
        <v>97.989251999999993</v>
      </c>
      <c r="P226" s="165">
        <v>100.086696</v>
      </c>
      <c r="Q226" s="165">
        <v>100.75113899999999</v>
      </c>
      <c r="R226" s="165">
        <v>106.888245</v>
      </c>
      <c r="S226" s="165">
        <v>106.48692899999999</v>
      </c>
      <c r="T226" s="165">
        <v>105.14289899999999</v>
      </c>
      <c r="U226" s="165">
        <v>100.98965699999999</v>
      </c>
      <c r="V226" s="165">
        <v>102.04027199999999</v>
      </c>
      <c r="W226" s="165">
        <v>103.28965199999999</v>
      </c>
      <c r="X226" s="165">
        <v>104.605287</v>
      </c>
      <c r="Y226" s="166">
        <v>100.491798</v>
      </c>
      <c r="Z226" s="276"/>
    </row>
    <row r="227" spans="1:26" s="146" customFormat="1" ht="15" thickBot="1" x14ac:dyDescent="0.25">
      <c r="A227" s="284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</row>
    <row r="228" spans="1:26" s="146" customFormat="1" ht="15" thickBot="1" x14ac:dyDescent="0.25">
      <c r="A228" s="280">
        <v>13</v>
      </c>
      <c r="B228" s="172">
        <v>1153.7650073741484</v>
      </c>
      <c r="C228" s="173">
        <v>2181.788</v>
      </c>
      <c r="D228" s="173">
        <v>2117.5679999999998</v>
      </c>
      <c r="E228" s="174">
        <v>2119.7179999999998</v>
      </c>
      <c r="F228" s="174">
        <v>2175.498</v>
      </c>
      <c r="G228" s="174">
        <v>2173.6179999999999</v>
      </c>
      <c r="H228" s="174">
        <v>2321.0579999999995</v>
      </c>
      <c r="I228" s="174">
        <v>2535.2079999999996</v>
      </c>
      <c r="J228" s="174">
        <v>2574.1179999999999</v>
      </c>
      <c r="K228" s="175">
        <v>2599.3379999999997</v>
      </c>
      <c r="L228" s="174">
        <v>2634.498</v>
      </c>
      <c r="M228" s="176">
        <v>2615.3179999999998</v>
      </c>
      <c r="N228" s="175">
        <v>2605.3579999999997</v>
      </c>
      <c r="O228" s="174">
        <v>2607.7179999999998</v>
      </c>
      <c r="P228" s="176">
        <v>2600.5579999999995</v>
      </c>
      <c r="Q228" s="177">
        <v>2596.4579999999996</v>
      </c>
      <c r="R228" s="174">
        <v>2606.8379999999997</v>
      </c>
      <c r="S228" s="177">
        <v>2607.1879999999996</v>
      </c>
      <c r="T228" s="174">
        <v>2613.5579999999995</v>
      </c>
      <c r="U228" s="173">
        <v>2612.9379999999996</v>
      </c>
      <c r="V228" s="173">
        <v>2597.248</v>
      </c>
      <c r="W228" s="173">
        <v>2579.3379999999997</v>
      </c>
      <c r="X228" s="173">
        <v>2490.2179999999998</v>
      </c>
      <c r="Y228" s="178">
        <v>2364.4479999999999</v>
      </c>
      <c r="Z228" s="276"/>
    </row>
    <row r="229" spans="1:26" s="146" customFormat="1" x14ac:dyDescent="0.2">
      <c r="A229" s="281" t="s">
        <v>7</v>
      </c>
      <c r="B229" s="164">
        <v>485.6</v>
      </c>
      <c r="C229" s="203">
        <v>459.72</v>
      </c>
      <c r="D229" s="203">
        <v>460.49</v>
      </c>
      <c r="E229" s="204">
        <v>467.37</v>
      </c>
      <c r="F229" s="203">
        <v>484.44</v>
      </c>
      <c r="G229" s="203">
        <v>482.03</v>
      </c>
      <c r="H229" s="203">
        <v>477.76</v>
      </c>
      <c r="I229" s="203">
        <v>470.45</v>
      </c>
      <c r="J229" s="205">
        <v>474.43</v>
      </c>
      <c r="K229" s="203">
        <v>482.63</v>
      </c>
      <c r="L229" s="203">
        <v>487.17</v>
      </c>
      <c r="M229" s="203">
        <v>485.28</v>
      </c>
      <c r="N229" s="203">
        <v>486.37</v>
      </c>
      <c r="O229" s="203">
        <v>457.08</v>
      </c>
      <c r="P229" s="203">
        <v>457.75</v>
      </c>
      <c r="Q229" s="203">
        <v>469.54</v>
      </c>
      <c r="R229" s="203">
        <v>504.28</v>
      </c>
      <c r="S229" s="203">
        <v>505.57</v>
      </c>
      <c r="T229" s="203">
        <v>474.39</v>
      </c>
      <c r="U229" s="203">
        <v>470.14</v>
      </c>
      <c r="V229" s="203">
        <v>480.38</v>
      </c>
      <c r="W229" s="203">
        <v>486.98</v>
      </c>
      <c r="X229" s="203">
        <v>487.16</v>
      </c>
      <c r="Y229" s="206">
        <v>493.98</v>
      </c>
      <c r="Z229" s="276"/>
    </row>
    <row r="230" spans="1:26" s="146" customFormat="1" x14ac:dyDescent="0.2">
      <c r="A230" s="282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  <c r="Z230" s="276"/>
    </row>
    <row r="231" spans="1:26" s="146" customFormat="1" x14ac:dyDescent="0.2">
      <c r="A231" s="283" t="s">
        <v>9</v>
      </c>
      <c r="B231" s="164">
        <v>91.924080000000004</v>
      </c>
      <c r="C231" s="165">
        <v>87.024996000000002</v>
      </c>
      <c r="D231" s="165">
        <v>87.170756999999995</v>
      </c>
      <c r="E231" s="165">
        <v>88.473140999999998</v>
      </c>
      <c r="F231" s="165">
        <v>91.704492000000002</v>
      </c>
      <c r="G231" s="165">
        <v>91.248278999999997</v>
      </c>
      <c r="H231" s="165">
        <v>90.439967999999993</v>
      </c>
      <c r="I231" s="165">
        <v>89.056184999999999</v>
      </c>
      <c r="J231" s="165">
        <v>89.809599000000006</v>
      </c>
      <c r="K231" s="165">
        <v>91.361858999999995</v>
      </c>
      <c r="L231" s="165">
        <v>92.221281000000005</v>
      </c>
      <c r="M231" s="165">
        <v>91.863503999999992</v>
      </c>
      <c r="N231" s="165">
        <v>92.069840999999997</v>
      </c>
      <c r="O231" s="165">
        <v>86.525244000000001</v>
      </c>
      <c r="P231" s="165">
        <v>86.652074999999996</v>
      </c>
      <c r="Q231" s="165">
        <v>88.883921999999998</v>
      </c>
      <c r="R231" s="165">
        <v>95.46020399999999</v>
      </c>
      <c r="S231" s="165">
        <v>95.70440099999999</v>
      </c>
      <c r="T231" s="165">
        <v>89.802026999999995</v>
      </c>
      <c r="U231" s="165">
        <v>88.997501999999997</v>
      </c>
      <c r="V231" s="165">
        <v>90.935934000000003</v>
      </c>
      <c r="W231" s="165">
        <v>92.185314000000005</v>
      </c>
      <c r="X231" s="165">
        <v>92.219388000000009</v>
      </c>
      <c r="Y231" s="166">
        <v>93.510413999999997</v>
      </c>
      <c r="Z231" s="276"/>
    </row>
    <row r="232" spans="1:26" s="146" customFormat="1" ht="15" thickBot="1" x14ac:dyDescent="0.25">
      <c r="A232" s="284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</row>
    <row r="233" spans="1:26" s="146" customFormat="1" ht="15" thickBot="1" x14ac:dyDescent="0.25">
      <c r="A233" s="285">
        <v>14</v>
      </c>
      <c r="B233" s="172">
        <v>1350.5346923741481</v>
      </c>
      <c r="C233" s="173">
        <v>2183.5179999999996</v>
      </c>
      <c r="D233" s="173">
        <v>2093.7280000000001</v>
      </c>
      <c r="E233" s="174">
        <v>2085.7280000000001</v>
      </c>
      <c r="F233" s="174">
        <v>2180.1879999999996</v>
      </c>
      <c r="G233" s="174">
        <v>2206.4317999999998</v>
      </c>
      <c r="H233" s="174">
        <v>2356.1879999999996</v>
      </c>
      <c r="I233" s="174">
        <v>2547.9579999999996</v>
      </c>
      <c r="J233" s="174">
        <v>2586.5879999999997</v>
      </c>
      <c r="K233" s="175">
        <v>2610.5679999999998</v>
      </c>
      <c r="L233" s="174">
        <v>2641.9779999999996</v>
      </c>
      <c r="M233" s="176">
        <v>2627.0279999999998</v>
      </c>
      <c r="N233" s="175">
        <v>2616.5279999999998</v>
      </c>
      <c r="O233" s="174">
        <v>2630.3979999999997</v>
      </c>
      <c r="P233" s="176">
        <v>2624.1079999999997</v>
      </c>
      <c r="Q233" s="177">
        <v>2610.4279999999999</v>
      </c>
      <c r="R233" s="174">
        <v>2619.848</v>
      </c>
      <c r="S233" s="177">
        <v>2612.7079999999996</v>
      </c>
      <c r="T233" s="174">
        <v>2631.4579999999996</v>
      </c>
      <c r="U233" s="173">
        <v>2632.5679999999998</v>
      </c>
      <c r="V233" s="173">
        <v>2609.8979999999997</v>
      </c>
      <c r="W233" s="173">
        <v>2581.1379999999999</v>
      </c>
      <c r="X233" s="173">
        <v>2495.248</v>
      </c>
      <c r="Y233" s="178">
        <v>2379.6579999999999</v>
      </c>
      <c r="Z233" s="276"/>
    </row>
    <row r="234" spans="1:26" s="146" customFormat="1" x14ac:dyDescent="0.2">
      <c r="A234" s="281" t="s">
        <v>7</v>
      </c>
      <c r="B234" s="164">
        <v>651.04999999999995</v>
      </c>
      <c r="C234" s="203">
        <v>567.99</v>
      </c>
      <c r="D234" s="203">
        <v>478.2</v>
      </c>
      <c r="E234" s="204">
        <v>470.2</v>
      </c>
      <c r="F234" s="203">
        <v>564.66</v>
      </c>
      <c r="G234" s="203">
        <v>587.59</v>
      </c>
      <c r="H234" s="203">
        <v>740.66</v>
      </c>
      <c r="I234" s="203">
        <v>932.43</v>
      </c>
      <c r="J234" s="205">
        <v>971.06</v>
      </c>
      <c r="K234" s="203">
        <v>995.04</v>
      </c>
      <c r="L234" s="203">
        <v>1026.45</v>
      </c>
      <c r="M234" s="203">
        <v>1011.5</v>
      </c>
      <c r="N234" s="203">
        <v>1001</v>
      </c>
      <c r="O234" s="203">
        <v>1014.87</v>
      </c>
      <c r="P234" s="203">
        <v>1008.58</v>
      </c>
      <c r="Q234" s="203">
        <v>994.9</v>
      </c>
      <c r="R234" s="203">
        <v>1004.32</v>
      </c>
      <c r="S234" s="203">
        <v>997.18</v>
      </c>
      <c r="T234" s="203">
        <v>1015.93</v>
      </c>
      <c r="U234" s="203">
        <v>1017.04</v>
      </c>
      <c r="V234" s="203">
        <v>994.37</v>
      </c>
      <c r="W234" s="203">
        <v>965.61</v>
      </c>
      <c r="X234" s="203">
        <v>879.72</v>
      </c>
      <c r="Y234" s="206">
        <v>764.13</v>
      </c>
      <c r="Z234" s="276"/>
    </row>
    <row r="235" spans="1:26" s="146" customFormat="1" x14ac:dyDescent="0.2">
      <c r="A235" s="282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  <c r="Z235" s="276"/>
    </row>
    <row r="236" spans="1:26" s="146" customFormat="1" x14ac:dyDescent="0.2">
      <c r="A236" s="283" t="s">
        <v>9</v>
      </c>
      <c r="B236" s="164">
        <v>123.24376499999998</v>
      </c>
      <c r="C236" s="165">
        <v>107.52050699999999</v>
      </c>
      <c r="D236" s="165">
        <v>90.523259999999993</v>
      </c>
      <c r="E236" s="165">
        <v>89.008859999999999</v>
      </c>
      <c r="F236" s="165">
        <v>106.89013799999999</v>
      </c>
      <c r="G236" s="165">
        <v>111.23078700000001</v>
      </c>
      <c r="H236" s="165">
        <v>140.20693799999998</v>
      </c>
      <c r="I236" s="165">
        <v>176.50899899999999</v>
      </c>
      <c r="J236" s="165">
        <v>183.82165799999999</v>
      </c>
      <c r="K236" s="165">
        <v>188.36107199999998</v>
      </c>
      <c r="L236" s="165">
        <v>194.306985</v>
      </c>
      <c r="M236" s="165">
        <v>191.47694999999999</v>
      </c>
      <c r="N236" s="165">
        <v>189.48929999999999</v>
      </c>
      <c r="O236" s="165">
        <v>192.114891</v>
      </c>
      <c r="P236" s="165">
        <v>190.924194</v>
      </c>
      <c r="Q236" s="165">
        <v>188.33456999999999</v>
      </c>
      <c r="R236" s="165">
        <v>190.11777599999999</v>
      </c>
      <c r="S236" s="165">
        <v>188.76617399999998</v>
      </c>
      <c r="T236" s="165">
        <v>192.31554899999998</v>
      </c>
      <c r="U236" s="165">
        <v>192.52567199999999</v>
      </c>
      <c r="V236" s="165">
        <v>188.234241</v>
      </c>
      <c r="W236" s="165">
        <v>182.789973</v>
      </c>
      <c r="X236" s="165">
        <v>166.53099599999999</v>
      </c>
      <c r="Y236" s="166">
        <v>144.649809</v>
      </c>
      <c r="Z236" s="276"/>
    </row>
    <row r="237" spans="1:26" s="146" customFormat="1" ht="15" thickBot="1" x14ac:dyDescent="0.25">
      <c r="A237" s="284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</row>
    <row r="238" spans="1:26" s="146" customFormat="1" ht="15" thickBot="1" x14ac:dyDescent="0.25">
      <c r="A238" s="280">
        <v>15</v>
      </c>
      <c r="B238" s="172">
        <v>576.24092737414833</v>
      </c>
      <c r="C238" s="173">
        <v>2214.788</v>
      </c>
      <c r="D238" s="173">
        <v>2172.5679999999998</v>
      </c>
      <c r="E238" s="174">
        <v>2152.3079999999995</v>
      </c>
      <c r="F238" s="174">
        <v>2204.8579999999997</v>
      </c>
      <c r="G238" s="174">
        <v>2209.6779999999999</v>
      </c>
      <c r="H238" s="174">
        <v>2439.1379999999999</v>
      </c>
      <c r="I238" s="174">
        <v>2592.4079999999999</v>
      </c>
      <c r="J238" s="174">
        <v>2667.748</v>
      </c>
      <c r="K238" s="175">
        <v>2707.7080000000001</v>
      </c>
      <c r="L238" s="174">
        <v>2746.2779999999998</v>
      </c>
      <c r="M238" s="176">
        <v>2731.8679999999999</v>
      </c>
      <c r="N238" s="175">
        <v>2717.9279999999999</v>
      </c>
      <c r="O238" s="174">
        <v>2726.1079999999997</v>
      </c>
      <c r="P238" s="176">
        <v>2721.1779999999999</v>
      </c>
      <c r="Q238" s="177">
        <v>2714.1979999999999</v>
      </c>
      <c r="R238" s="174">
        <v>2729.3179999999998</v>
      </c>
      <c r="S238" s="177">
        <v>2724.498</v>
      </c>
      <c r="T238" s="174">
        <v>2743.7279999999996</v>
      </c>
      <c r="U238" s="173">
        <v>2738.9580000000001</v>
      </c>
      <c r="V238" s="173">
        <v>2686.5179999999996</v>
      </c>
      <c r="W238" s="173">
        <v>2650.328</v>
      </c>
      <c r="X238" s="173">
        <v>2524.578</v>
      </c>
      <c r="Y238" s="178">
        <v>2370.288</v>
      </c>
      <c r="Z238" s="276"/>
    </row>
    <row r="239" spans="1:26" s="146" customFormat="1" x14ac:dyDescent="0.2">
      <c r="A239" s="281" t="s">
        <v>7</v>
      </c>
      <c r="B239" s="164">
        <v>0</v>
      </c>
      <c r="C239" s="203">
        <v>0</v>
      </c>
      <c r="D239" s="203">
        <v>0</v>
      </c>
      <c r="E239" s="204">
        <v>0</v>
      </c>
      <c r="F239" s="203">
        <v>0</v>
      </c>
      <c r="G239" s="203">
        <v>0</v>
      </c>
      <c r="H239" s="203">
        <v>0</v>
      </c>
      <c r="I239" s="203">
        <v>0</v>
      </c>
      <c r="J239" s="205">
        <v>0</v>
      </c>
      <c r="K239" s="203">
        <v>0</v>
      </c>
      <c r="L239" s="203">
        <v>0</v>
      </c>
      <c r="M239" s="203">
        <v>0</v>
      </c>
      <c r="N239" s="203">
        <v>0</v>
      </c>
      <c r="O239" s="203">
        <v>0</v>
      </c>
      <c r="P239" s="203">
        <v>0</v>
      </c>
      <c r="Q239" s="203">
        <v>0</v>
      </c>
      <c r="R239" s="203">
        <v>0</v>
      </c>
      <c r="S239" s="203">
        <v>0</v>
      </c>
      <c r="T239" s="203">
        <v>0</v>
      </c>
      <c r="U239" s="203">
        <v>0</v>
      </c>
      <c r="V239" s="203">
        <v>0</v>
      </c>
      <c r="W239" s="203">
        <v>0</v>
      </c>
      <c r="X239" s="203">
        <v>0</v>
      </c>
      <c r="Y239" s="206">
        <v>0</v>
      </c>
      <c r="Z239" s="276"/>
    </row>
    <row r="240" spans="1:26" s="146" customFormat="1" x14ac:dyDescent="0.2">
      <c r="A240" s="282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  <c r="Z240" s="276"/>
    </row>
    <row r="241" spans="1:26" s="146" customFormat="1" x14ac:dyDescent="0.2">
      <c r="A241" s="283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  <c r="Z241" s="276"/>
    </row>
    <row r="242" spans="1:26" s="146" customFormat="1" ht="15" thickBot="1" x14ac:dyDescent="0.25">
      <c r="A242" s="284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</row>
    <row r="243" spans="1:26" s="146" customFormat="1" ht="15" thickBot="1" x14ac:dyDescent="0.25">
      <c r="A243" s="285">
        <v>16</v>
      </c>
      <c r="B243" s="172">
        <v>2293.3446163741478</v>
      </c>
      <c r="C243" s="173">
        <v>2218.7579999999998</v>
      </c>
      <c r="D243" s="173">
        <v>2184.288</v>
      </c>
      <c r="E243" s="174">
        <v>2167.0079999999998</v>
      </c>
      <c r="F243" s="174">
        <v>2200.3579999999997</v>
      </c>
      <c r="G243" s="174">
        <v>2204.7179999999998</v>
      </c>
      <c r="H243" s="174">
        <v>2393.3979999999997</v>
      </c>
      <c r="I243" s="174">
        <v>2547.9779999999996</v>
      </c>
      <c r="J243" s="174">
        <v>2601.1579999999999</v>
      </c>
      <c r="K243" s="175">
        <v>2635.4079999999999</v>
      </c>
      <c r="L243" s="174">
        <v>2668.6179999999999</v>
      </c>
      <c r="M243" s="176">
        <v>2657.1479999999997</v>
      </c>
      <c r="N243" s="175">
        <v>2649.2379999999998</v>
      </c>
      <c r="O243" s="174">
        <v>2654.0579999999995</v>
      </c>
      <c r="P243" s="176">
        <v>2653.0479999999998</v>
      </c>
      <c r="Q243" s="177">
        <v>2642.578</v>
      </c>
      <c r="R243" s="174">
        <v>2652.7779999999998</v>
      </c>
      <c r="S243" s="177">
        <v>2643.3779999999997</v>
      </c>
      <c r="T243" s="174">
        <v>2649.828</v>
      </c>
      <c r="U243" s="173">
        <v>2634.538</v>
      </c>
      <c r="V243" s="173">
        <v>2604.8379999999997</v>
      </c>
      <c r="W243" s="173">
        <v>2563.8879999999999</v>
      </c>
      <c r="X243" s="173">
        <v>2503.078</v>
      </c>
      <c r="Y243" s="178">
        <v>2375.3079999999995</v>
      </c>
      <c r="Z243" s="276"/>
    </row>
    <row r="244" spans="1:26" s="146" customFormat="1" x14ac:dyDescent="0.2">
      <c r="A244" s="286" t="s">
        <v>7</v>
      </c>
      <c r="B244" s="164">
        <v>635.73</v>
      </c>
      <c r="C244" s="203">
        <v>607.57000000000005</v>
      </c>
      <c r="D244" s="203">
        <v>607.36</v>
      </c>
      <c r="E244" s="204">
        <v>613.63</v>
      </c>
      <c r="F244" s="203">
        <v>625.1</v>
      </c>
      <c r="G244" s="203">
        <v>627.24</v>
      </c>
      <c r="H244" s="203">
        <v>619.30999999999995</v>
      </c>
      <c r="I244" s="203">
        <v>626.71</v>
      </c>
      <c r="J244" s="205">
        <v>620.51</v>
      </c>
      <c r="K244" s="203">
        <v>617.24</v>
      </c>
      <c r="L244" s="203">
        <v>619.78</v>
      </c>
      <c r="M244" s="203">
        <v>621.91999999999996</v>
      </c>
      <c r="N244" s="203">
        <v>618.98</v>
      </c>
      <c r="O244" s="203">
        <v>597.36</v>
      </c>
      <c r="P244" s="203">
        <v>602.13</v>
      </c>
      <c r="Q244" s="203">
        <v>616.35</v>
      </c>
      <c r="R244" s="203">
        <v>632.55999999999995</v>
      </c>
      <c r="S244" s="203">
        <v>649.4</v>
      </c>
      <c r="T244" s="203">
        <v>621.91</v>
      </c>
      <c r="U244" s="203">
        <v>618.80999999999995</v>
      </c>
      <c r="V244" s="203">
        <v>625.67999999999995</v>
      </c>
      <c r="W244" s="203">
        <v>632.82000000000005</v>
      </c>
      <c r="X244" s="203">
        <v>635.03</v>
      </c>
      <c r="Y244" s="206">
        <v>631.99</v>
      </c>
      <c r="Z244" s="276"/>
    </row>
    <row r="245" spans="1:26" s="146" customFormat="1" x14ac:dyDescent="0.2">
      <c r="A245" s="287" t="s">
        <v>8</v>
      </c>
      <c r="B245" s="164">
        <v>1533.62</v>
      </c>
      <c r="C245" s="165">
        <v>1533.62</v>
      </c>
      <c r="D245" s="165">
        <v>1533.62</v>
      </c>
      <c r="E245" s="165">
        <v>1533.62</v>
      </c>
      <c r="F245" s="165">
        <v>1533.62</v>
      </c>
      <c r="G245" s="165">
        <v>1533.62</v>
      </c>
      <c r="H245" s="165">
        <v>1533.62</v>
      </c>
      <c r="I245" s="165">
        <v>1533.62</v>
      </c>
      <c r="J245" s="165">
        <v>1533.62</v>
      </c>
      <c r="K245" s="165">
        <v>1533.62</v>
      </c>
      <c r="L245" s="165">
        <v>1533.62</v>
      </c>
      <c r="M245" s="165">
        <v>1533.62</v>
      </c>
      <c r="N245" s="165">
        <v>1533.62</v>
      </c>
      <c r="O245" s="165">
        <v>1533.62</v>
      </c>
      <c r="P245" s="165">
        <v>1533.62</v>
      </c>
      <c r="Q245" s="165">
        <v>1533.62</v>
      </c>
      <c r="R245" s="165">
        <v>1533.62</v>
      </c>
      <c r="S245" s="165">
        <v>1533.62</v>
      </c>
      <c r="T245" s="165">
        <v>1533.62</v>
      </c>
      <c r="U245" s="165">
        <v>1533.62</v>
      </c>
      <c r="V245" s="165">
        <v>1533.62</v>
      </c>
      <c r="W245" s="165">
        <v>1533.62</v>
      </c>
      <c r="X245" s="165">
        <v>1533.62</v>
      </c>
      <c r="Y245" s="166">
        <v>1533.62</v>
      </c>
      <c r="Z245" s="276"/>
    </row>
    <row r="246" spans="1:26" s="146" customFormat="1" x14ac:dyDescent="0.2">
      <c r="A246" s="288" t="s">
        <v>9</v>
      </c>
      <c r="B246" s="164">
        <v>120.343689</v>
      </c>
      <c r="C246" s="165">
        <v>115.013001</v>
      </c>
      <c r="D246" s="165">
        <v>114.973248</v>
      </c>
      <c r="E246" s="165">
        <v>116.16015899999999</v>
      </c>
      <c r="F246" s="165">
        <v>118.33143</v>
      </c>
      <c r="G246" s="165">
        <v>118.736532</v>
      </c>
      <c r="H246" s="165">
        <v>117.23538299999998</v>
      </c>
      <c r="I246" s="165">
        <v>118.63620300000001</v>
      </c>
      <c r="J246" s="165">
        <v>117.462543</v>
      </c>
      <c r="K246" s="165">
        <v>116.843532</v>
      </c>
      <c r="L246" s="165">
        <v>117.32435399999999</v>
      </c>
      <c r="M246" s="165">
        <v>117.72945599999998</v>
      </c>
      <c r="N246" s="165">
        <v>117.17291400000001</v>
      </c>
      <c r="O246" s="165">
        <v>113.080248</v>
      </c>
      <c r="P246" s="165">
        <v>113.983209</v>
      </c>
      <c r="Q246" s="165">
        <v>116.675055</v>
      </c>
      <c r="R246" s="165">
        <v>119.74360799999998</v>
      </c>
      <c r="S246" s="165">
        <v>122.93141999999999</v>
      </c>
      <c r="T246" s="165">
        <v>117.72756299999999</v>
      </c>
      <c r="U246" s="165">
        <v>117.14073299999998</v>
      </c>
      <c r="V246" s="165">
        <v>118.44122399999999</v>
      </c>
      <c r="W246" s="165">
        <v>119.79282600000001</v>
      </c>
      <c r="X246" s="165">
        <v>120.21117899999999</v>
      </c>
      <c r="Y246" s="166">
        <v>119.635707</v>
      </c>
      <c r="Z246" s="276"/>
    </row>
    <row r="247" spans="1:26" s="146" customFormat="1" ht="15" thickBot="1" x14ac:dyDescent="0.25">
      <c r="A247" s="289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</row>
    <row r="248" spans="1:26" s="146" customFormat="1" ht="15" thickBot="1" x14ac:dyDescent="0.25">
      <c r="A248" s="280">
        <v>17</v>
      </c>
      <c r="B248" s="172">
        <v>1090.6012843741482</v>
      </c>
      <c r="C248" s="173">
        <v>2254.098</v>
      </c>
      <c r="D248" s="173">
        <v>2225.6979999999999</v>
      </c>
      <c r="E248" s="174">
        <v>2205.7379999999998</v>
      </c>
      <c r="F248" s="174">
        <v>2213.6179999999999</v>
      </c>
      <c r="G248" s="174">
        <v>2195.038</v>
      </c>
      <c r="H248" s="174">
        <v>2228.3379999999997</v>
      </c>
      <c r="I248" s="174">
        <v>2396.4398000000001</v>
      </c>
      <c r="J248" s="174">
        <v>2566.788</v>
      </c>
      <c r="K248" s="175">
        <v>2616.2579999999998</v>
      </c>
      <c r="L248" s="174">
        <v>2632.288</v>
      </c>
      <c r="M248" s="176">
        <v>2634.3679999999999</v>
      </c>
      <c r="N248" s="175">
        <v>2629.9379999999996</v>
      </c>
      <c r="O248" s="174">
        <v>2622.328</v>
      </c>
      <c r="P248" s="176">
        <v>2624.8679999999999</v>
      </c>
      <c r="Q248" s="177">
        <v>2629.1379999999999</v>
      </c>
      <c r="R248" s="174">
        <v>2623.6279999999997</v>
      </c>
      <c r="S248" s="177">
        <v>2655.0579999999995</v>
      </c>
      <c r="T248" s="174">
        <v>2672.8979999999997</v>
      </c>
      <c r="U248" s="173">
        <v>2658.498</v>
      </c>
      <c r="V248" s="173">
        <v>2654.6879999999996</v>
      </c>
      <c r="W248" s="173">
        <v>2605.1779999999999</v>
      </c>
      <c r="X248" s="173">
        <v>2546.7379999999998</v>
      </c>
      <c r="Y248" s="178">
        <v>2380.1479999999997</v>
      </c>
      <c r="Z248" s="276"/>
    </row>
    <row r="249" spans="1:26" s="146" customFormat="1" x14ac:dyDescent="0.2">
      <c r="A249" s="286" t="s">
        <v>7</v>
      </c>
      <c r="B249" s="164">
        <v>432.49</v>
      </c>
      <c r="C249" s="203">
        <v>414.37</v>
      </c>
      <c r="D249" s="203">
        <v>414.91</v>
      </c>
      <c r="E249" s="204">
        <v>418.03</v>
      </c>
      <c r="F249" s="203">
        <v>427.81</v>
      </c>
      <c r="G249" s="203">
        <v>426.71</v>
      </c>
      <c r="H249" s="203">
        <v>426.14</v>
      </c>
      <c r="I249" s="203">
        <v>420.11</v>
      </c>
      <c r="J249" s="205">
        <v>421.06</v>
      </c>
      <c r="K249" s="203">
        <v>425.28</v>
      </c>
      <c r="L249" s="203">
        <v>425.73</v>
      </c>
      <c r="M249" s="203">
        <v>421.08</v>
      </c>
      <c r="N249" s="203">
        <v>424.21</v>
      </c>
      <c r="O249" s="203">
        <v>411.46</v>
      </c>
      <c r="P249" s="203">
        <v>416.65</v>
      </c>
      <c r="Q249" s="203">
        <v>427.97</v>
      </c>
      <c r="R249" s="203">
        <v>435</v>
      </c>
      <c r="S249" s="203">
        <v>446.23</v>
      </c>
      <c r="T249" s="203">
        <v>423.63</v>
      </c>
      <c r="U249" s="203">
        <v>420.7</v>
      </c>
      <c r="V249" s="203">
        <v>423</v>
      </c>
      <c r="W249" s="203">
        <v>429.31</v>
      </c>
      <c r="X249" s="203">
        <v>435.24</v>
      </c>
      <c r="Y249" s="206">
        <v>438.09</v>
      </c>
      <c r="Z249" s="276"/>
    </row>
    <row r="250" spans="1:26" s="146" customFormat="1" x14ac:dyDescent="0.2">
      <c r="A250" s="287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  <c r="Z250" s="276"/>
    </row>
    <row r="251" spans="1:26" s="146" customFormat="1" x14ac:dyDescent="0.2">
      <c r="A251" s="288" t="s">
        <v>9</v>
      </c>
      <c r="B251" s="164">
        <v>81.870356999999998</v>
      </c>
      <c r="C251" s="165">
        <v>78.440241</v>
      </c>
      <c r="D251" s="165">
        <v>78.542462999999998</v>
      </c>
      <c r="E251" s="165">
        <v>79.133078999999995</v>
      </c>
      <c r="F251" s="165">
        <v>80.984432999999996</v>
      </c>
      <c r="G251" s="165">
        <v>80.776202999999995</v>
      </c>
      <c r="H251" s="165">
        <v>80.668301999999997</v>
      </c>
      <c r="I251" s="165">
        <v>79.526823000000007</v>
      </c>
      <c r="J251" s="165">
        <v>79.706658000000004</v>
      </c>
      <c r="K251" s="165">
        <v>80.505503999999988</v>
      </c>
      <c r="L251" s="165">
        <v>80.590688999999998</v>
      </c>
      <c r="M251" s="165">
        <v>79.710443999999995</v>
      </c>
      <c r="N251" s="165">
        <v>80.302952999999988</v>
      </c>
      <c r="O251" s="165">
        <v>77.889377999999994</v>
      </c>
      <c r="P251" s="165">
        <v>78.871844999999993</v>
      </c>
      <c r="Q251" s="165">
        <v>81.014721000000009</v>
      </c>
      <c r="R251" s="165">
        <v>82.345500000000001</v>
      </c>
      <c r="S251" s="165">
        <v>84.471339</v>
      </c>
      <c r="T251" s="165">
        <v>80.193158999999994</v>
      </c>
      <c r="U251" s="165">
        <v>79.638509999999997</v>
      </c>
      <c r="V251" s="165">
        <v>80.073899999999995</v>
      </c>
      <c r="W251" s="165">
        <v>81.268383</v>
      </c>
      <c r="X251" s="165">
        <v>82.390932000000006</v>
      </c>
      <c r="Y251" s="166">
        <v>82.930436999999998</v>
      </c>
      <c r="Z251" s="276"/>
    </row>
    <row r="252" spans="1:26" s="146" customFormat="1" ht="15" thickBot="1" x14ac:dyDescent="0.25">
      <c r="A252" s="289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</row>
    <row r="253" spans="1:26" s="146" customFormat="1" ht="15" thickBot="1" x14ac:dyDescent="0.25">
      <c r="A253" s="290">
        <v>18</v>
      </c>
      <c r="B253" s="172">
        <v>1130.3595833741483</v>
      </c>
      <c r="C253" s="173">
        <v>2242.3379999999997</v>
      </c>
      <c r="D253" s="173">
        <v>2205.2679999999996</v>
      </c>
      <c r="E253" s="174">
        <v>2138.6279999999997</v>
      </c>
      <c r="F253" s="174">
        <v>2134.1879999999996</v>
      </c>
      <c r="G253" s="174">
        <v>2186.4378000000002</v>
      </c>
      <c r="H253" s="174">
        <v>2219.4579999999996</v>
      </c>
      <c r="I253" s="174">
        <v>2272.538</v>
      </c>
      <c r="J253" s="174">
        <v>2368.4179999999997</v>
      </c>
      <c r="K253" s="175">
        <v>2455.4479999999999</v>
      </c>
      <c r="L253" s="174">
        <v>2508.6179999999999</v>
      </c>
      <c r="M253" s="176">
        <v>2531.2979999999998</v>
      </c>
      <c r="N253" s="175">
        <v>2529.0079999999998</v>
      </c>
      <c r="O253" s="174">
        <v>2535.038</v>
      </c>
      <c r="P253" s="176">
        <v>2550.9879999999998</v>
      </c>
      <c r="Q253" s="177">
        <v>2568.6379999999999</v>
      </c>
      <c r="R253" s="174">
        <v>2574.4879999999998</v>
      </c>
      <c r="S253" s="177">
        <v>2606.1279999999997</v>
      </c>
      <c r="T253" s="174">
        <v>2618.538</v>
      </c>
      <c r="U253" s="173">
        <v>2608.1679999999997</v>
      </c>
      <c r="V253" s="173">
        <v>2613.3079999999995</v>
      </c>
      <c r="W253" s="173">
        <v>2574.5079999999998</v>
      </c>
      <c r="X253" s="173">
        <v>2489.3779999999997</v>
      </c>
      <c r="Y253" s="178">
        <v>2360.6779999999999</v>
      </c>
      <c r="Z253" s="276"/>
    </row>
    <row r="254" spans="1:26" s="146" customFormat="1" x14ac:dyDescent="0.2">
      <c r="A254" s="281" t="s">
        <v>7</v>
      </c>
      <c r="B254" s="164">
        <v>465.92</v>
      </c>
      <c r="C254" s="203">
        <v>449.84</v>
      </c>
      <c r="D254" s="203">
        <v>449.77</v>
      </c>
      <c r="E254" s="204">
        <v>454.27</v>
      </c>
      <c r="F254" s="203">
        <v>463.34</v>
      </c>
      <c r="G254" s="203">
        <v>480.95</v>
      </c>
      <c r="H254" s="203">
        <v>474.47</v>
      </c>
      <c r="I254" s="203">
        <v>451.44</v>
      </c>
      <c r="J254" s="205">
        <v>473.53</v>
      </c>
      <c r="K254" s="203">
        <v>475.31</v>
      </c>
      <c r="L254" s="203">
        <v>458.34</v>
      </c>
      <c r="M254" s="203">
        <v>461.18</v>
      </c>
      <c r="N254" s="203">
        <v>465.52</v>
      </c>
      <c r="O254" s="203">
        <v>436.17</v>
      </c>
      <c r="P254" s="203">
        <v>439.48</v>
      </c>
      <c r="Q254" s="203">
        <v>454.19</v>
      </c>
      <c r="R254" s="203">
        <v>483.44</v>
      </c>
      <c r="S254" s="203">
        <v>486.03</v>
      </c>
      <c r="T254" s="203">
        <v>457.53</v>
      </c>
      <c r="U254" s="203">
        <v>458.55</v>
      </c>
      <c r="V254" s="203">
        <v>474.17</v>
      </c>
      <c r="W254" s="203">
        <v>474.21</v>
      </c>
      <c r="X254" s="203">
        <v>473.52</v>
      </c>
      <c r="Y254" s="206">
        <v>468.82</v>
      </c>
      <c r="Z254" s="276"/>
    </row>
    <row r="255" spans="1:26" s="146" customFormat="1" x14ac:dyDescent="0.2">
      <c r="A255" s="282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  <c r="Z255" s="276"/>
    </row>
    <row r="256" spans="1:26" s="146" customFormat="1" x14ac:dyDescent="0.2">
      <c r="A256" s="283" t="s">
        <v>9</v>
      </c>
      <c r="B256" s="164">
        <v>88.198656</v>
      </c>
      <c r="C256" s="165">
        <v>85.154711999999989</v>
      </c>
      <c r="D256" s="165">
        <v>85.141460999999993</v>
      </c>
      <c r="E256" s="165">
        <v>85.993310999999991</v>
      </c>
      <c r="F256" s="165">
        <v>87.710262</v>
      </c>
      <c r="G256" s="165">
        <v>91.043835000000001</v>
      </c>
      <c r="H256" s="165">
        <v>89.817171000000002</v>
      </c>
      <c r="I256" s="165">
        <v>85.457591999999991</v>
      </c>
      <c r="J256" s="165">
        <v>89.639228999999986</v>
      </c>
      <c r="K256" s="165">
        <v>89.976182999999992</v>
      </c>
      <c r="L256" s="165">
        <v>86.763762</v>
      </c>
      <c r="M256" s="165">
        <v>87.301373999999996</v>
      </c>
      <c r="N256" s="165">
        <v>88.122935999999996</v>
      </c>
      <c r="O256" s="165">
        <v>82.566980999999998</v>
      </c>
      <c r="P256" s="165">
        <v>83.193563999999995</v>
      </c>
      <c r="Q256" s="165">
        <v>85.978166999999999</v>
      </c>
      <c r="R256" s="165">
        <v>91.515191999999999</v>
      </c>
      <c r="S256" s="165">
        <v>92.005478999999994</v>
      </c>
      <c r="T256" s="165">
        <v>86.610428999999996</v>
      </c>
      <c r="U256" s="165">
        <v>86.803515000000004</v>
      </c>
      <c r="V256" s="165">
        <v>89.760380999999995</v>
      </c>
      <c r="W256" s="165">
        <v>89.767952999999991</v>
      </c>
      <c r="X256" s="165">
        <v>89.637335999999991</v>
      </c>
      <c r="Y256" s="166">
        <v>88.747625999999997</v>
      </c>
      <c r="Z256" s="276"/>
    </row>
    <row r="257" spans="1:26" s="146" customFormat="1" ht="15" thickBot="1" x14ac:dyDescent="0.25">
      <c r="A257" s="284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</row>
    <row r="258" spans="1:26" s="146" customFormat="1" ht="15" thickBot="1" x14ac:dyDescent="0.25">
      <c r="A258" s="285">
        <v>19</v>
      </c>
      <c r="B258" s="172">
        <v>1244.0090913741485</v>
      </c>
      <c r="C258" s="173">
        <v>2218.5679999999998</v>
      </c>
      <c r="D258" s="173">
        <v>2164.2379999999998</v>
      </c>
      <c r="E258" s="174">
        <v>2138.7379999999998</v>
      </c>
      <c r="F258" s="174">
        <v>2171.2979999999998</v>
      </c>
      <c r="G258" s="174">
        <v>2035.9079999999999</v>
      </c>
      <c r="H258" s="174">
        <v>2346.6979999999999</v>
      </c>
      <c r="I258" s="174">
        <v>2551.1379999999999</v>
      </c>
      <c r="J258" s="174">
        <v>2584.3579999999997</v>
      </c>
      <c r="K258" s="175">
        <v>2601.6079999999997</v>
      </c>
      <c r="L258" s="174">
        <v>2618.9179999999997</v>
      </c>
      <c r="M258" s="176">
        <v>2609.6579999999999</v>
      </c>
      <c r="N258" s="175">
        <v>2598.9779999999996</v>
      </c>
      <c r="O258" s="174">
        <v>2600.5279999999998</v>
      </c>
      <c r="P258" s="176">
        <v>2600.1379999999999</v>
      </c>
      <c r="Q258" s="177">
        <v>2598.098</v>
      </c>
      <c r="R258" s="174">
        <v>2601.9879999999998</v>
      </c>
      <c r="S258" s="177">
        <v>2598.8879999999999</v>
      </c>
      <c r="T258" s="174">
        <v>2601.2779999999998</v>
      </c>
      <c r="U258" s="173">
        <v>2601.7079999999996</v>
      </c>
      <c r="V258" s="173">
        <v>2585.7279999999996</v>
      </c>
      <c r="W258" s="173">
        <v>2562.7679999999996</v>
      </c>
      <c r="X258" s="173">
        <v>2464.1879999999996</v>
      </c>
      <c r="Y258" s="178">
        <v>2355.1679999999997</v>
      </c>
      <c r="Z258" s="276"/>
    </row>
    <row r="259" spans="1:26" s="146" customFormat="1" x14ac:dyDescent="0.2">
      <c r="A259" s="286" t="s">
        <v>7</v>
      </c>
      <c r="B259" s="164">
        <v>561.48</v>
      </c>
      <c r="C259" s="203">
        <v>532.5</v>
      </c>
      <c r="D259" s="203">
        <v>525.49</v>
      </c>
      <c r="E259" s="204">
        <v>536.04</v>
      </c>
      <c r="F259" s="203">
        <v>547.77</v>
      </c>
      <c r="G259" s="203">
        <v>565.54</v>
      </c>
      <c r="H259" s="203">
        <v>555.64</v>
      </c>
      <c r="I259" s="203">
        <v>548.85</v>
      </c>
      <c r="J259" s="205">
        <v>556.94000000000005</v>
      </c>
      <c r="K259" s="203">
        <v>559.95000000000005</v>
      </c>
      <c r="L259" s="203">
        <v>564.28</v>
      </c>
      <c r="M259" s="203">
        <v>568.32000000000005</v>
      </c>
      <c r="N259" s="203">
        <v>545.66999999999996</v>
      </c>
      <c r="O259" s="203">
        <v>524.98</v>
      </c>
      <c r="P259" s="203">
        <v>528.07000000000005</v>
      </c>
      <c r="Q259" s="203">
        <v>541.5</v>
      </c>
      <c r="R259" s="203">
        <v>552.45000000000005</v>
      </c>
      <c r="S259" s="203">
        <v>577.52</v>
      </c>
      <c r="T259" s="203">
        <v>544.28</v>
      </c>
      <c r="U259" s="203">
        <v>535.49</v>
      </c>
      <c r="V259" s="203">
        <v>552.16999999999996</v>
      </c>
      <c r="W259" s="203">
        <v>553.48</v>
      </c>
      <c r="X259" s="203">
        <v>561.89</v>
      </c>
      <c r="Y259" s="206">
        <v>559.73</v>
      </c>
      <c r="Z259" s="276"/>
    </row>
    <row r="260" spans="1:26" s="146" customFormat="1" x14ac:dyDescent="0.2">
      <c r="A260" s="287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  <c r="Z260" s="276"/>
    </row>
    <row r="261" spans="1:26" s="146" customFormat="1" x14ac:dyDescent="0.2">
      <c r="A261" s="288" t="s">
        <v>9</v>
      </c>
      <c r="B261" s="164">
        <v>106.28816399999999</v>
      </c>
      <c r="C261" s="165">
        <v>100.80225</v>
      </c>
      <c r="D261" s="165">
        <v>99.475256999999999</v>
      </c>
      <c r="E261" s="165">
        <v>101.47237199999999</v>
      </c>
      <c r="F261" s="165">
        <v>103.69286099999999</v>
      </c>
      <c r="G261" s="165">
        <v>107.05672199999999</v>
      </c>
      <c r="H261" s="165">
        <v>105.18265199999999</v>
      </c>
      <c r="I261" s="165">
        <v>103.897305</v>
      </c>
      <c r="J261" s="165">
        <v>105.42874200000001</v>
      </c>
      <c r="K261" s="165">
        <v>105.998535</v>
      </c>
      <c r="L261" s="165">
        <v>106.81820399999999</v>
      </c>
      <c r="M261" s="165">
        <v>107.582976</v>
      </c>
      <c r="N261" s="165">
        <v>103.29533099999999</v>
      </c>
      <c r="O261" s="165">
        <v>99.378714000000002</v>
      </c>
      <c r="P261" s="165">
        <v>99.963651000000013</v>
      </c>
      <c r="Q261" s="165">
        <v>102.50595</v>
      </c>
      <c r="R261" s="165">
        <v>104.57878500000001</v>
      </c>
      <c r="S261" s="165">
        <v>109.32453599999999</v>
      </c>
      <c r="T261" s="165">
        <v>103.03220399999999</v>
      </c>
      <c r="U261" s="165">
        <v>101.368257</v>
      </c>
      <c r="V261" s="165">
        <v>104.52578099999999</v>
      </c>
      <c r="W261" s="165">
        <v>104.773764</v>
      </c>
      <c r="X261" s="165">
        <v>106.36577699999999</v>
      </c>
      <c r="Y261" s="166">
        <v>105.956889</v>
      </c>
      <c r="Z261" s="276"/>
    </row>
    <row r="262" spans="1:26" s="146" customFormat="1" ht="15" thickBot="1" x14ac:dyDescent="0.25">
      <c r="A262" s="289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</row>
    <row r="263" spans="1:26" s="146" customFormat="1" ht="15" thickBot="1" x14ac:dyDescent="0.25">
      <c r="A263" s="280">
        <v>20</v>
      </c>
      <c r="B263" s="172">
        <v>1241.1785573741483</v>
      </c>
      <c r="C263" s="173">
        <v>2206.8979999999997</v>
      </c>
      <c r="D263" s="173">
        <v>2130.9479999999999</v>
      </c>
      <c r="E263" s="174">
        <v>2103.7979999999998</v>
      </c>
      <c r="F263" s="174">
        <v>2159.6279999999997</v>
      </c>
      <c r="G263" s="174">
        <v>2036.6879999999999</v>
      </c>
      <c r="H263" s="174">
        <v>2319.4679999999998</v>
      </c>
      <c r="I263" s="174">
        <v>2519.9779999999996</v>
      </c>
      <c r="J263" s="174">
        <v>2564.6479999999997</v>
      </c>
      <c r="K263" s="175">
        <v>2589.3579999999997</v>
      </c>
      <c r="L263" s="174">
        <v>2600.2679999999996</v>
      </c>
      <c r="M263" s="176">
        <v>2599.1079999999997</v>
      </c>
      <c r="N263" s="175">
        <v>2597.6479999999997</v>
      </c>
      <c r="O263" s="174">
        <v>2598.848</v>
      </c>
      <c r="P263" s="176">
        <v>2595.2579999999998</v>
      </c>
      <c r="Q263" s="177">
        <v>2587.0179999999996</v>
      </c>
      <c r="R263" s="174">
        <v>2595.4579999999996</v>
      </c>
      <c r="S263" s="177">
        <v>2591.5479999999998</v>
      </c>
      <c r="T263" s="174">
        <v>2595.7579999999998</v>
      </c>
      <c r="U263" s="173">
        <v>2596.6679999999997</v>
      </c>
      <c r="V263" s="173">
        <v>2588.248</v>
      </c>
      <c r="W263" s="173">
        <v>2573.788</v>
      </c>
      <c r="X263" s="173">
        <v>2520.2179999999998</v>
      </c>
      <c r="Y263" s="178">
        <v>2355.3379999999997</v>
      </c>
      <c r="Z263" s="276"/>
    </row>
    <row r="264" spans="1:26" s="146" customFormat="1" x14ac:dyDescent="0.2">
      <c r="A264" s="286" t="s">
        <v>7</v>
      </c>
      <c r="B264" s="164">
        <v>559.1</v>
      </c>
      <c r="C264" s="203">
        <v>530.49</v>
      </c>
      <c r="D264" s="203">
        <v>523.99</v>
      </c>
      <c r="E264" s="204">
        <v>530.73</v>
      </c>
      <c r="F264" s="203">
        <v>541.03</v>
      </c>
      <c r="G264" s="203">
        <v>559.46</v>
      </c>
      <c r="H264" s="203">
        <v>556.97</v>
      </c>
      <c r="I264" s="203">
        <v>553.23</v>
      </c>
      <c r="J264" s="205">
        <v>562.51</v>
      </c>
      <c r="K264" s="203">
        <v>559.94000000000005</v>
      </c>
      <c r="L264" s="203">
        <v>563.27</v>
      </c>
      <c r="M264" s="203">
        <v>564.4</v>
      </c>
      <c r="N264" s="203">
        <v>564.83000000000004</v>
      </c>
      <c r="O264" s="203">
        <v>539.46</v>
      </c>
      <c r="P264" s="203">
        <v>520.16</v>
      </c>
      <c r="Q264" s="203">
        <v>537.12</v>
      </c>
      <c r="R264" s="203">
        <v>570.08000000000004</v>
      </c>
      <c r="S264" s="203">
        <v>573.34</v>
      </c>
      <c r="T264" s="203">
        <v>541.21</v>
      </c>
      <c r="U264" s="203">
        <v>538.5</v>
      </c>
      <c r="V264" s="203">
        <v>557.66999999999996</v>
      </c>
      <c r="W264" s="203">
        <v>558.67999999999995</v>
      </c>
      <c r="X264" s="203">
        <v>565.9</v>
      </c>
      <c r="Y264" s="206">
        <v>565.29999999999995</v>
      </c>
      <c r="Z264" s="276"/>
    </row>
    <row r="265" spans="1:26" s="146" customFormat="1" x14ac:dyDescent="0.2">
      <c r="A265" s="287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  <c r="Z265" s="276"/>
    </row>
    <row r="266" spans="1:26" s="146" customFormat="1" x14ac:dyDescent="0.2">
      <c r="A266" s="288" t="s">
        <v>9</v>
      </c>
      <c r="B266" s="164">
        <v>105.83763</v>
      </c>
      <c r="C266" s="165">
        <v>100.421757</v>
      </c>
      <c r="D266" s="165">
        <v>99.191306999999995</v>
      </c>
      <c r="E266" s="165">
        <v>100.467189</v>
      </c>
      <c r="F266" s="165">
        <v>102.416979</v>
      </c>
      <c r="G266" s="165">
        <v>105.905778</v>
      </c>
      <c r="H266" s="165">
        <v>105.434421</v>
      </c>
      <c r="I266" s="165">
        <v>104.726439</v>
      </c>
      <c r="J266" s="165">
        <v>106.483143</v>
      </c>
      <c r="K266" s="165">
        <v>105.99664200000001</v>
      </c>
      <c r="L266" s="165">
        <v>106.627011</v>
      </c>
      <c r="M266" s="165">
        <v>106.84092</v>
      </c>
      <c r="N266" s="165">
        <v>106.922319</v>
      </c>
      <c r="O266" s="165">
        <v>102.11977800000001</v>
      </c>
      <c r="P266" s="165">
        <v>98.466287999999992</v>
      </c>
      <c r="Q266" s="165">
        <v>101.676816</v>
      </c>
      <c r="R266" s="165">
        <v>107.916144</v>
      </c>
      <c r="S266" s="165">
        <v>108.53326200000001</v>
      </c>
      <c r="T266" s="165">
        <v>102.451053</v>
      </c>
      <c r="U266" s="165">
        <v>101.93805</v>
      </c>
      <c r="V266" s="165">
        <v>105.566931</v>
      </c>
      <c r="W266" s="165">
        <v>105.758124</v>
      </c>
      <c r="X266" s="165">
        <v>107.12486999999999</v>
      </c>
      <c r="Y266" s="166">
        <v>107.01128999999999</v>
      </c>
      <c r="Z266" s="276"/>
    </row>
    <row r="267" spans="1:26" s="146" customFormat="1" ht="15" thickBot="1" x14ac:dyDescent="0.25">
      <c r="A267" s="289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</row>
    <row r="268" spans="1:26" s="146" customFormat="1" ht="15" thickBot="1" x14ac:dyDescent="0.25">
      <c r="A268" s="291">
        <v>21</v>
      </c>
      <c r="B268" s="172">
        <v>2327.2872383741478</v>
      </c>
      <c r="C268" s="173">
        <v>2206.578</v>
      </c>
      <c r="D268" s="173">
        <v>2149.828</v>
      </c>
      <c r="E268" s="174">
        <v>2105.3379999999997</v>
      </c>
      <c r="F268" s="174">
        <v>2153.4579999999996</v>
      </c>
      <c r="G268" s="174">
        <v>2146.7979999999998</v>
      </c>
      <c r="H268" s="174">
        <v>2210.9179999999997</v>
      </c>
      <c r="I268" s="174">
        <v>2510.3979999999997</v>
      </c>
      <c r="J268" s="174">
        <v>2553.6079999999997</v>
      </c>
      <c r="K268" s="175">
        <v>2601.8079999999995</v>
      </c>
      <c r="L268" s="174">
        <v>2647.7679999999996</v>
      </c>
      <c r="M268" s="176">
        <v>2648.5979999999995</v>
      </c>
      <c r="N268" s="175">
        <v>2636.4479999999999</v>
      </c>
      <c r="O268" s="174">
        <v>2640.2779999999998</v>
      </c>
      <c r="P268" s="176">
        <v>2637.848</v>
      </c>
      <c r="Q268" s="177">
        <v>2608.1379999999999</v>
      </c>
      <c r="R268" s="174">
        <v>2611.848</v>
      </c>
      <c r="S268" s="177">
        <v>2596.9879999999998</v>
      </c>
      <c r="T268" s="174">
        <v>2616.6579999999999</v>
      </c>
      <c r="U268" s="173">
        <v>2629.8679999999999</v>
      </c>
      <c r="V268" s="173">
        <v>2608.4679999999998</v>
      </c>
      <c r="W268" s="173">
        <v>2579.9279999999999</v>
      </c>
      <c r="X268" s="173">
        <v>2522.8779999999997</v>
      </c>
      <c r="Y268" s="178">
        <v>2353.7179999999998</v>
      </c>
      <c r="Z268" s="276"/>
    </row>
    <row r="269" spans="1:26" s="146" customFormat="1" x14ac:dyDescent="0.2">
      <c r="A269" s="286" t="s">
        <v>7</v>
      </c>
      <c r="B269" s="164">
        <v>664.27</v>
      </c>
      <c r="C269" s="203">
        <v>627.59</v>
      </c>
      <c r="D269" s="203">
        <v>619.86</v>
      </c>
      <c r="E269" s="204">
        <v>636.6</v>
      </c>
      <c r="F269" s="203">
        <v>672.37</v>
      </c>
      <c r="G269" s="203">
        <v>674.82</v>
      </c>
      <c r="H269" s="203">
        <v>667.29</v>
      </c>
      <c r="I269" s="203">
        <v>654.49</v>
      </c>
      <c r="J269" s="205">
        <v>669.02</v>
      </c>
      <c r="K269" s="203">
        <v>669.43</v>
      </c>
      <c r="L269" s="203">
        <v>665.99</v>
      </c>
      <c r="M269" s="203">
        <v>673.03</v>
      </c>
      <c r="N269" s="203">
        <v>675.25</v>
      </c>
      <c r="O269" s="203">
        <v>648.5</v>
      </c>
      <c r="P269" s="203">
        <v>650.78</v>
      </c>
      <c r="Q269" s="203">
        <v>666.47</v>
      </c>
      <c r="R269" s="203">
        <v>687.87</v>
      </c>
      <c r="S269" s="203">
        <v>692.73</v>
      </c>
      <c r="T269" s="203">
        <v>675.92</v>
      </c>
      <c r="U269" s="203">
        <v>638.41</v>
      </c>
      <c r="V269" s="203">
        <v>658.8</v>
      </c>
      <c r="W269" s="203">
        <v>658.31</v>
      </c>
      <c r="X269" s="203">
        <v>652.37</v>
      </c>
      <c r="Y269" s="206">
        <v>664.37</v>
      </c>
      <c r="Z269" s="276"/>
    </row>
    <row r="270" spans="1:26" s="146" customFormat="1" x14ac:dyDescent="0.2">
      <c r="A270" s="287" t="s">
        <v>8</v>
      </c>
      <c r="B270" s="164">
        <v>1533.62</v>
      </c>
      <c r="C270" s="165">
        <v>1533.62</v>
      </c>
      <c r="D270" s="165">
        <v>1533.62</v>
      </c>
      <c r="E270" s="165">
        <v>1533.62</v>
      </c>
      <c r="F270" s="165">
        <v>1533.62</v>
      </c>
      <c r="G270" s="165">
        <v>1533.62</v>
      </c>
      <c r="H270" s="165">
        <v>1533.62</v>
      </c>
      <c r="I270" s="165">
        <v>1533.62</v>
      </c>
      <c r="J270" s="165">
        <v>1533.62</v>
      </c>
      <c r="K270" s="165">
        <v>1533.62</v>
      </c>
      <c r="L270" s="165">
        <v>1533.62</v>
      </c>
      <c r="M270" s="165">
        <v>1533.62</v>
      </c>
      <c r="N270" s="165">
        <v>1533.62</v>
      </c>
      <c r="O270" s="165">
        <v>1533.62</v>
      </c>
      <c r="P270" s="165">
        <v>1533.62</v>
      </c>
      <c r="Q270" s="165">
        <v>1533.62</v>
      </c>
      <c r="R270" s="165">
        <v>1533.62</v>
      </c>
      <c r="S270" s="165">
        <v>1533.62</v>
      </c>
      <c r="T270" s="165">
        <v>1533.62</v>
      </c>
      <c r="U270" s="165">
        <v>1533.62</v>
      </c>
      <c r="V270" s="165">
        <v>1533.62</v>
      </c>
      <c r="W270" s="165">
        <v>1533.62</v>
      </c>
      <c r="X270" s="165">
        <v>1533.62</v>
      </c>
      <c r="Y270" s="166">
        <v>1533.62</v>
      </c>
      <c r="Z270" s="276"/>
    </row>
    <row r="271" spans="1:26" s="146" customFormat="1" x14ac:dyDescent="0.2">
      <c r="A271" s="288" t="s">
        <v>9</v>
      </c>
      <c r="B271" s="164">
        <v>125.74631099999999</v>
      </c>
      <c r="C271" s="165">
        <v>118.80278700000001</v>
      </c>
      <c r="D271" s="165">
        <v>117.33949800000001</v>
      </c>
      <c r="E271" s="165">
        <v>120.50838</v>
      </c>
      <c r="F271" s="165">
        <v>127.279641</v>
      </c>
      <c r="G271" s="165">
        <v>127.74342600000001</v>
      </c>
      <c r="H271" s="165">
        <v>126.31799699999999</v>
      </c>
      <c r="I271" s="165">
        <v>123.89495700000001</v>
      </c>
      <c r="J271" s="165">
        <v>126.64548599999999</v>
      </c>
      <c r="K271" s="165">
        <v>126.72309899999999</v>
      </c>
      <c r="L271" s="165">
        <v>126.071907</v>
      </c>
      <c r="M271" s="165">
        <v>127.404579</v>
      </c>
      <c r="N271" s="165">
        <v>127.824825</v>
      </c>
      <c r="O271" s="165">
        <v>122.76105</v>
      </c>
      <c r="P271" s="165">
        <v>123.19265399999999</v>
      </c>
      <c r="Q271" s="165">
        <v>126.16277100000001</v>
      </c>
      <c r="R271" s="165">
        <v>130.21379099999999</v>
      </c>
      <c r="S271" s="165">
        <v>131.13378900000001</v>
      </c>
      <c r="T271" s="165">
        <v>127.95165599999999</v>
      </c>
      <c r="U271" s="165">
        <v>120.85101299999999</v>
      </c>
      <c r="V271" s="165">
        <v>124.71083999999999</v>
      </c>
      <c r="W271" s="165">
        <v>124.61808299999998</v>
      </c>
      <c r="X271" s="165">
        <v>123.493641</v>
      </c>
      <c r="Y271" s="166">
        <v>125.765241</v>
      </c>
      <c r="Z271" s="276"/>
    </row>
    <row r="272" spans="1:26" s="146" customFormat="1" ht="15" thickBot="1" x14ac:dyDescent="0.25">
      <c r="A272" s="289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</row>
    <row r="273" spans="1:26" s="146" customFormat="1" ht="15" thickBot="1" x14ac:dyDescent="0.25">
      <c r="A273" s="280">
        <v>22</v>
      </c>
      <c r="B273" s="172">
        <v>1351.6169553741486</v>
      </c>
      <c r="C273" s="173">
        <v>2217.7579999999998</v>
      </c>
      <c r="D273" s="173">
        <v>2185.0879999999997</v>
      </c>
      <c r="E273" s="174">
        <v>2154.9379999999996</v>
      </c>
      <c r="F273" s="174">
        <v>2191.4079999999999</v>
      </c>
      <c r="G273" s="174">
        <v>2206.2379999999998</v>
      </c>
      <c r="H273" s="174">
        <v>2352.788</v>
      </c>
      <c r="I273" s="174">
        <v>2557.6179999999999</v>
      </c>
      <c r="J273" s="174">
        <v>2600.6179999999999</v>
      </c>
      <c r="K273" s="175">
        <v>2637.0279999999998</v>
      </c>
      <c r="L273" s="174">
        <v>2659.3579999999997</v>
      </c>
      <c r="M273" s="176">
        <v>2650.9479999999999</v>
      </c>
      <c r="N273" s="175">
        <v>2643.7279999999996</v>
      </c>
      <c r="O273" s="174">
        <v>2649.2579999999998</v>
      </c>
      <c r="P273" s="176">
        <v>2649.8079999999995</v>
      </c>
      <c r="Q273" s="177">
        <v>2636.7379999999998</v>
      </c>
      <c r="R273" s="174">
        <v>2645.7779999999998</v>
      </c>
      <c r="S273" s="177">
        <v>2643.9679999999998</v>
      </c>
      <c r="T273" s="174">
        <v>2648.5079999999998</v>
      </c>
      <c r="U273" s="173">
        <v>2647.9879999999998</v>
      </c>
      <c r="V273" s="173">
        <v>2620.1779999999999</v>
      </c>
      <c r="W273" s="173">
        <v>2602.9479999999999</v>
      </c>
      <c r="X273" s="173">
        <v>2553.748</v>
      </c>
      <c r="Y273" s="178">
        <v>2368.078</v>
      </c>
      <c r="Z273" s="276"/>
    </row>
    <row r="274" spans="1:26" s="146" customFormat="1" x14ac:dyDescent="0.2">
      <c r="A274" s="286" t="s">
        <v>7</v>
      </c>
      <c r="B274" s="164">
        <v>651.96</v>
      </c>
      <c r="C274" s="203">
        <v>613.80999999999995</v>
      </c>
      <c r="D274" s="203">
        <v>610.75</v>
      </c>
      <c r="E274" s="204">
        <v>621.03</v>
      </c>
      <c r="F274" s="203">
        <v>660.92</v>
      </c>
      <c r="G274" s="203">
        <v>657.77</v>
      </c>
      <c r="H274" s="203">
        <v>657.55</v>
      </c>
      <c r="I274" s="203">
        <v>648.22</v>
      </c>
      <c r="J274" s="205">
        <v>656.96</v>
      </c>
      <c r="K274" s="203">
        <v>667.27</v>
      </c>
      <c r="L274" s="203">
        <v>666.43</v>
      </c>
      <c r="M274" s="203">
        <v>675.19</v>
      </c>
      <c r="N274" s="203">
        <v>671.91</v>
      </c>
      <c r="O274" s="203">
        <v>640.66999999999996</v>
      </c>
      <c r="P274" s="203">
        <v>650.4</v>
      </c>
      <c r="Q274" s="203">
        <v>666.9</v>
      </c>
      <c r="R274" s="203">
        <v>676.2</v>
      </c>
      <c r="S274" s="203">
        <v>685.66</v>
      </c>
      <c r="T274" s="203">
        <v>661.47</v>
      </c>
      <c r="U274" s="203">
        <v>621.15</v>
      </c>
      <c r="V274" s="203">
        <v>626.05999999999995</v>
      </c>
      <c r="W274" s="203">
        <v>636.12</v>
      </c>
      <c r="X274" s="203">
        <v>645.04</v>
      </c>
      <c r="Y274" s="206">
        <v>662.35</v>
      </c>
      <c r="Z274" s="276"/>
    </row>
    <row r="275" spans="1:26" s="146" customFormat="1" x14ac:dyDescent="0.2">
      <c r="A275" s="287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  <c r="Z275" s="276"/>
    </row>
    <row r="276" spans="1:26" s="146" customFormat="1" x14ac:dyDescent="0.2">
      <c r="A276" s="288" t="s">
        <v>9</v>
      </c>
      <c r="B276" s="164">
        <v>123.41602800000001</v>
      </c>
      <c r="C276" s="165">
        <v>116.19423299999998</v>
      </c>
      <c r="D276" s="165">
        <v>115.614975</v>
      </c>
      <c r="E276" s="165">
        <v>117.56097899999999</v>
      </c>
      <c r="F276" s="165">
        <v>125.11215599999998</v>
      </c>
      <c r="G276" s="165">
        <v>124.515861</v>
      </c>
      <c r="H276" s="165">
        <v>124.47421499999999</v>
      </c>
      <c r="I276" s="165">
        <v>122.708046</v>
      </c>
      <c r="J276" s="165">
        <v>124.362528</v>
      </c>
      <c r="K276" s="165">
        <v>126.314211</v>
      </c>
      <c r="L276" s="165">
        <v>126.15519899999998</v>
      </c>
      <c r="M276" s="165">
        <v>127.813467</v>
      </c>
      <c r="N276" s="165">
        <v>127.19256299999999</v>
      </c>
      <c r="O276" s="165">
        <v>121.278831</v>
      </c>
      <c r="P276" s="165">
        <v>123.12071999999999</v>
      </c>
      <c r="Q276" s="165">
        <v>126.24417</v>
      </c>
      <c r="R276" s="165">
        <v>128.00466</v>
      </c>
      <c r="S276" s="165">
        <v>129.79543799999999</v>
      </c>
      <c r="T276" s="165">
        <v>125.21627100000001</v>
      </c>
      <c r="U276" s="165">
        <v>117.58369499999999</v>
      </c>
      <c r="V276" s="165">
        <v>118.51315799999999</v>
      </c>
      <c r="W276" s="165">
        <v>120.41751599999999</v>
      </c>
      <c r="X276" s="165">
        <v>122.106072</v>
      </c>
      <c r="Y276" s="166">
        <v>125.38285500000001</v>
      </c>
      <c r="Z276" s="276"/>
    </row>
    <row r="277" spans="1:26" s="146" customFormat="1" ht="15" thickBot="1" x14ac:dyDescent="0.25">
      <c r="A277" s="289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</row>
    <row r="278" spans="1:26" s="146" customFormat="1" ht="15" thickBot="1" x14ac:dyDescent="0.25">
      <c r="A278" s="291">
        <v>23</v>
      </c>
      <c r="B278" s="172">
        <v>1349.6308243741485</v>
      </c>
      <c r="C278" s="173">
        <v>22120.098000000002</v>
      </c>
      <c r="D278" s="173">
        <v>2197.328</v>
      </c>
      <c r="E278" s="174">
        <v>2161.2679999999996</v>
      </c>
      <c r="F278" s="174">
        <v>2189.2079999999996</v>
      </c>
      <c r="G278" s="174">
        <v>2188.2779999999998</v>
      </c>
      <c r="H278" s="174">
        <v>2341.6079999999997</v>
      </c>
      <c r="I278" s="174">
        <v>2553.4379999999996</v>
      </c>
      <c r="J278" s="174">
        <v>2599.7579999999998</v>
      </c>
      <c r="K278" s="175">
        <v>2632.9179999999997</v>
      </c>
      <c r="L278" s="174">
        <v>2660.5879999999997</v>
      </c>
      <c r="M278" s="176">
        <v>2650.2279999999996</v>
      </c>
      <c r="N278" s="175">
        <v>2641.5879999999997</v>
      </c>
      <c r="O278" s="174">
        <v>2642.828</v>
      </c>
      <c r="P278" s="176">
        <v>2640.3179999999998</v>
      </c>
      <c r="Q278" s="177">
        <v>2622.7079999999996</v>
      </c>
      <c r="R278" s="174">
        <v>2630.1279999999997</v>
      </c>
      <c r="S278" s="177">
        <v>2623.5079999999998</v>
      </c>
      <c r="T278" s="174">
        <v>2635.9779999999996</v>
      </c>
      <c r="U278" s="173">
        <v>2630.2179999999998</v>
      </c>
      <c r="V278" s="173">
        <v>2613.328</v>
      </c>
      <c r="W278" s="173">
        <v>2602.3779999999997</v>
      </c>
      <c r="X278" s="173">
        <v>2545.6979999999999</v>
      </c>
      <c r="Y278" s="178">
        <v>2397.6379999999999</v>
      </c>
      <c r="Z278" s="276"/>
    </row>
    <row r="279" spans="1:26" s="146" customFormat="1" x14ac:dyDescent="0.2">
      <c r="A279" s="286" t="s">
        <v>7</v>
      </c>
      <c r="B279" s="164">
        <v>650.29</v>
      </c>
      <c r="C279" s="203">
        <v>632.71</v>
      </c>
      <c r="D279" s="203">
        <v>638.6</v>
      </c>
      <c r="E279" s="204">
        <v>646.05999999999995</v>
      </c>
      <c r="F279" s="203">
        <v>650.12</v>
      </c>
      <c r="G279" s="203">
        <v>652.64</v>
      </c>
      <c r="H279" s="203">
        <v>649.41</v>
      </c>
      <c r="I279" s="203">
        <v>642.15</v>
      </c>
      <c r="J279" s="205">
        <v>652.38</v>
      </c>
      <c r="K279" s="203">
        <v>653.62</v>
      </c>
      <c r="L279" s="203">
        <v>656.99</v>
      </c>
      <c r="M279" s="203">
        <v>655.99</v>
      </c>
      <c r="N279" s="203">
        <v>651.62</v>
      </c>
      <c r="O279" s="203">
        <v>632.13</v>
      </c>
      <c r="P279" s="203">
        <v>634.91999999999996</v>
      </c>
      <c r="Q279" s="203">
        <v>647.30999999999995</v>
      </c>
      <c r="R279" s="203">
        <v>663.73</v>
      </c>
      <c r="S279" s="203">
        <v>658.02</v>
      </c>
      <c r="T279" s="203">
        <v>646.80999999999995</v>
      </c>
      <c r="U279" s="203">
        <v>644.64</v>
      </c>
      <c r="V279" s="203">
        <v>638.04999999999995</v>
      </c>
      <c r="W279" s="203">
        <v>647.41</v>
      </c>
      <c r="X279" s="203">
        <v>647.98</v>
      </c>
      <c r="Y279" s="206">
        <v>651.48</v>
      </c>
      <c r="Z279" s="276"/>
    </row>
    <row r="280" spans="1:26" s="146" customFormat="1" x14ac:dyDescent="0.2">
      <c r="A280" s="287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  <c r="Z280" s="276"/>
    </row>
    <row r="281" spans="1:26" s="146" customFormat="1" x14ac:dyDescent="0.2">
      <c r="A281" s="288" t="s">
        <v>9</v>
      </c>
      <c r="B281" s="164">
        <v>123.09989699999998</v>
      </c>
      <c r="C281" s="165">
        <v>119.772003</v>
      </c>
      <c r="D281" s="165">
        <v>120.88698000000001</v>
      </c>
      <c r="E281" s="165">
        <v>122.29915799999999</v>
      </c>
      <c r="F281" s="165">
        <v>123.067716</v>
      </c>
      <c r="G281" s="165">
        <v>123.54475199999999</v>
      </c>
      <c r="H281" s="165">
        <v>122.933313</v>
      </c>
      <c r="I281" s="165">
        <v>121.558995</v>
      </c>
      <c r="J281" s="165">
        <v>123.49553399999999</v>
      </c>
      <c r="K281" s="165">
        <v>123.730266</v>
      </c>
      <c r="L281" s="165">
        <v>124.368207</v>
      </c>
      <c r="M281" s="165">
        <v>124.178907</v>
      </c>
      <c r="N281" s="165">
        <v>123.35166599999999</v>
      </c>
      <c r="O281" s="165">
        <v>119.66220899999999</v>
      </c>
      <c r="P281" s="165">
        <v>120.19035599999999</v>
      </c>
      <c r="Q281" s="165">
        <v>122.53578299999998</v>
      </c>
      <c r="R281" s="165">
        <v>125.64408899999999</v>
      </c>
      <c r="S281" s="165">
        <v>124.56318599999999</v>
      </c>
      <c r="T281" s="165">
        <v>122.44113299999999</v>
      </c>
      <c r="U281" s="165">
        <v>122.03035199999999</v>
      </c>
      <c r="V281" s="165">
        <v>120.78286499999999</v>
      </c>
      <c r="W281" s="165">
        <v>122.55471299999999</v>
      </c>
      <c r="X281" s="165">
        <v>122.662614</v>
      </c>
      <c r="Y281" s="166">
        <v>123.325164</v>
      </c>
      <c r="Z281" s="276"/>
    </row>
    <row r="282" spans="1:26" s="146" customFormat="1" ht="15" thickBot="1" x14ac:dyDescent="0.25">
      <c r="A282" s="289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</row>
    <row r="283" spans="1:26" s="146" customFormat="1" ht="15" thickBot="1" x14ac:dyDescent="0.25">
      <c r="A283" s="292">
        <v>24</v>
      </c>
      <c r="B283" s="172">
        <v>2401.3449493741477</v>
      </c>
      <c r="C283" s="173">
        <v>2243.3879999999999</v>
      </c>
      <c r="D283" s="173">
        <v>2205.3379999999997</v>
      </c>
      <c r="E283" s="174">
        <v>2156.098</v>
      </c>
      <c r="F283" s="174">
        <v>2165.8779999999997</v>
      </c>
      <c r="G283" s="174">
        <v>2050.808</v>
      </c>
      <c r="H283" s="174">
        <v>2200.3679999999999</v>
      </c>
      <c r="I283" s="174">
        <v>2335.0579999999995</v>
      </c>
      <c r="J283" s="174">
        <v>2470.4079999999999</v>
      </c>
      <c r="K283" s="175">
        <v>2556.4358000000002</v>
      </c>
      <c r="L283" s="174">
        <v>2576.0479999999998</v>
      </c>
      <c r="M283" s="176">
        <v>2579.0679999999998</v>
      </c>
      <c r="N283" s="175">
        <v>2576.3879999999999</v>
      </c>
      <c r="O283" s="174">
        <v>2573.9479999999999</v>
      </c>
      <c r="P283" s="176">
        <v>2577.0179999999996</v>
      </c>
      <c r="Q283" s="177">
        <v>2578.1779999999999</v>
      </c>
      <c r="R283" s="174">
        <v>2575.8579999999997</v>
      </c>
      <c r="S283" s="177">
        <v>2593.9579999999996</v>
      </c>
      <c r="T283" s="174">
        <v>2603.0579999999995</v>
      </c>
      <c r="U283" s="173">
        <v>2592.5479999999998</v>
      </c>
      <c r="V283" s="173">
        <v>2593.2979999999998</v>
      </c>
      <c r="W283" s="173">
        <v>2571.2579999999998</v>
      </c>
      <c r="X283" s="173">
        <v>2473.4579999999996</v>
      </c>
      <c r="Y283" s="178">
        <v>2342.788</v>
      </c>
      <c r="Z283" s="276"/>
    </row>
    <row r="284" spans="1:26" s="146" customFormat="1" x14ac:dyDescent="0.2">
      <c r="A284" s="286" t="s">
        <v>7</v>
      </c>
      <c r="B284" s="164">
        <v>726.54</v>
      </c>
      <c r="C284" s="203">
        <v>699.93</v>
      </c>
      <c r="D284" s="203">
        <v>694.87</v>
      </c>
      <c r="E284" s="204">
        <v>707.77</v>
      </c>
      <c r="F284" s="203">
        <v>711.89</v>
      </c>
      <c r="G284" s="203">
        <v>727.04</v>
      </c>
      <c r="H284" s="203">
        <v>728.68</v>
      </c>
      <c r="I284" s="203">
        <v>718.59</v>
      </c>
      <c r="J284" s="205">
        <v>723.64</v>
      </c>
      <c r="K284" s="203">
        <v>732.36</v>
      </c>
      <c r="L284" s="203">
        <v>736.98</v>
      </c>
      <c r="M284" s="203">
        <v>739.56</v>
      </c>
      <c r="N284" s="203">
        <v>733.7</v>
      </c>
      <c r="O284" s="203">
        <v>711.4</v>
      </c>
      <c r="P284" s="203">
        <v>711.56</v>
      </c>
      <c r="Q284" s="203">
        <v>727.98</v>
      </c>
      <c r="R284" s="203">
        <v>743.74</v>
      </c>
      <c r="S284" s="203">
        <v>739.7</v>
      </c>
      <c r="T284" s="203">
        <v>711.84</v>
      </c>
      <c r="U284" s="203">
        <v>710.49</v>
      </c>
      <c r="V284" s="203">
        <v>718.39</v>
      </c>
      <c r="W284" s="203">
        <v>726.95</v>
      </c>
      <c r="X284" s="203">
        <v>732.45</v>
      </c>
      <c r="Y284" s="206">
        <v>732.33</v>
      </c>
      <c r="Z284" s="276"/>
    </row>
    <row r="285" spans="1:26" s="146" customFormat="1" x14ac:dyDescent="0.2">
      <c r="A285" s="287" t="s">
        <v>8</v>
      </c>
      <c r="B285" s="164">
        <v>1533.62</v>
      </c>
      <c r="C285" s="165">
        <v>1533.62</v>
      </c>
      <c r="D285" s="165">
        <v>1533.62</v>
      </c>
      <c r="E285" s="165">
        <v>1533.62</v>
      </c>
      <c r="F285" s="165">
        <v>1533.62</v>
      </c>
      <c r="G285" s="165">
        <v>1533.62</v>
      </c>
      <c r="H285" s="165">
        <v>1533.62</v>
      </c>
      <c r="I285" s="165">
        <v>1533.62</v>
      </c>
      <c r="J285" s="165">
        <v>1533.62</v>
      </c>
      <c r="K285" s="165">
        <v>1533.62</v>
      </c>
      <c r="L285" s="165">
        <v>1533.62</v>
      </c>
      <c r="M285" s="165">
        <v>1533.62</v>
      </c>
      <c r="N285" s="165">
        <v>1533.62</v>
      </c>
      <c r="O285" s="165">
        <v>1533.62</v>
      </c>
      <c r="P285" s="165">
        <v>1533.62</v>
      </c>
      <c r="Q285" s="165">
        <v>1533.62</v>
      </c>
      <c r="R285" s="165">
        <v>1533.62</v>
      </c>
      <c r="S285" s="165">
        <v>1533.62</v>
      </c>
      <c r="T285" s="165">
        <v>1533.62</v>
      </c>
      <c r="U285" s="165">
        <v>1533.62</v>
      </c>
      <c r="V285" s="165">
        <v>1533.62</v>
      </c>
      <c r="W285" s="165">
        <v>1533.62</v>
      </c>
      <c r="X285" s="165">
        <v>1533.62</v>
      </c>
      <c r="Y285" s="166">
        <v>1533.62</v>
      </c>
      <c r="Z285" s="276"/>
    </row>
    <row r="286" spans="1:26" s="146" customFormat="1" x14ac:dyDescent="0.2">
      <c r="A286" s="288" t="s">
        <v>9</v>
      </c>
      <c r="B286" s="164">
        <v>137.53402199999999</v>
      </c>
      <c r="C286" s="165">
        <v>132.49674899999999</v>
      </c>
      <c r="D286" s="165">
        <v>131.53889100000001</v>
      </c>
      <c r="E286" s="165">
        <v>133.980861</v>
      </c>
      <c r="F286" s="165">
        <v>134.76077699999999</v>
      </c>
      <c r="G286" s="165">
        <v>137.62867199999999</v>
      </c>
      <c r="H286" s="165">
        <v>137.93912399999999</v>
      </c>
      <c r="I286" s="165">
        <v>136.029087</v>
      </c>
      <c r="J286" s="165">
        <v>136.985052</v>
      </c>
      <c r="K286" s="165">
        <v>138.63574800000001</v>
      </c>
      <c r="L286" s="165">
        <v>139.51031399999999</v>
      </c>
      <c r="M286" s="165">
        <v>139.99870799999999</v>
      </c>
      <c r="N286" s="165">
        <v>138.88941</v>
      </c>
      <c r="O286" s="165">
        <v>134.66801999999998</v>
      </c>
      <c r="P286" s="165">
        <v>134.698308</v>
      </c>
      <c r="Q286" s="165">
        <v>137.806614</v>
      </c>
      <c r="R286" s="165">
        <v>140.78998200000001</v>
      </c>
      <c r="S286" s="165">
        <v>140.02521000000002</v>
      </c>
      <c r="T286" s="165">
        <v>134.75131200000001</v>
      </c>
      <c r="U286" s="165">
        <v>134.495757</v>
      </c>
      <c r="V286" s="165">
        <v>135.99122699999998</v>
      </c>
      <c r="W286" s="165">
        <v>137.61163500000001</v>
      </c>
      <c r="X286" s="165">
        <v>138.65278499999999</v>
      </c>
      <c r="Y286" s="166">
        <v>138.63006899999999</v>
      </c>
      <c r="Z286" s="276"/>
    </row>
    <row r="287" spans="1:26" s="146" customFormat="1" ht="15" thickBot="1" x14ac:dyDescent="0.25">
      <c r="A287" s="289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</row>
    <row r="288" spans="1:26" s="146" customFormat="1" ht="15" thickBot="1" x14ac:dyDescent="0.25">
      <c r="A288" s="280">
        <v>25</v>
      </c>
      <c r="B288" s="172">
        <v>1333.2303773741485</v>
      </c>
      <c r="C288" s="173">
        <v>2197.7079999999996</v>
      </c>
      <c r="D288" s="173">
        <v>2041.9479999999999</v>
      </c>
      <c r="E288" s="174">
        <v>1615.5279999999998</v>
      </c>
      <c r="F288" s="174">
        <v>1620.1979999999999</v>
      </c>
      <c r="G288" s="174">
        <v>1616.6079999999997</v>
      </c>
      <c r="H288" s="174">
        <v>1615.5279999999998</v>
      </c>
      <c r="I288" s="174">
        <v>2155.2979999999998</v>
      </c>
      <c r="J288" s="174">
        <v>2281.5579999999995</v>
      </c>
      <c r="K288" s="175">
        <v>2380.9779999999996</v>
      </c>
      <c r="L288" s="174">
        <v>2432.5079999999998</v>
      </c>
      <c r="M288" s="176">
        <v>2449.038</v>
      </c>
      <c r="N288" s="175">
        <v>2453.538</v>
      </c>
      <c r="O288" s="174">
        <v>2468.0579999999995</v>
      </c>
      <c r="P288" s="176">
        <v>2472.098</v>
      </c>
      <c r="Q288" s="177">
        <v>2511.8779999999997</v>
      </c>
      <c r="R288" s="174">
        <v>2523.348</v>
      </c>
      <c r="S288" s="177">
        <v>2567.4479999999999</v>
      </c>
      <c r="T288" s="174">
        <v>2577.9079999999999</v>
      </c>
      <c r="U288" s="173">
        <v>2572.788</v>
      </c>
      <c r="V288" s="173">
        <v>2574.4579999999996</v>
      </c>
      <c r="W288" s="173">
        <v>2516.4679999999998</v>
      </c>
      <c r="X288" s="173">
        <v>2451.5079999999998</v>
      </c>
      <c r="Y288" s="178">
        <v>2308.2379999999998</v>
      </c>
      <c r="Z288" s="276"/>
    </row>
    <row r="289" spans="1:26" s="146" customFormat="1" x14ac:dyDescent="0.2">
      <c r="A289" s="286" t="s">
        <v>7</v>
      </c>
      <c r="B289" s="164">
        <v>636.5</v>
      </c>
      <c r="C289" s="203">
        <v>622.67999999999995</v>
      </c>
      <c r="D289" s="203">
        <v>614.54999999999995</v>
      </c>
      <c r="E289" s="204">
        <v>665.33</v>
      </c>
      <c r="F289" s="203">
        <v>673.34</v>
      </c>
      <c r="G289" s="203">
        <v>676.81</v>
      </c>
      <c r="H289" s="203">
        <v>672.18</v>
      </c>
      <c r="I289" s="203">
        <v>657.97</v>
      </c>
      <c r="J289" s="205">
        <v>674.65</v>
      </c>
      <c r="K289" s="203">
        <v>689.63</v>
      </c>
      <c r="L289" s="203">
        <v>688.39</v>
      </c>
      <c r="M289" s="203">
        <v>688.74</v>
      </c>
      <c r="N289" s="203">
        <v>683.36</v>
      </c>
      <c r="O289" s="203">
        <v>647.66999999999996</v>
      </c>
      <c r="P289" s="203">
        <v>653.04</v>
      </c>
      <c r="Q289" s="203">
        <v>678</v>
      </c>
      <c r="R289" s="203">
        <v>702.14</v>
      </c>
      <c r="S289" s="203">
        <v>687.26</v>
      </c>
      <c r="T289" s="203">
        <v>683.45</v>
      </c>
      <c r="U289" s="203">
        <v>649.49</v>
      </c>
      <c r="V289" s="203">
        <v>659.81</v>
      </c>
      <c r="W289" s="203">
        <v>659.7</v>
      </c>
      <c r="X289" s="203">
        <v>678.64</v>
      </c>
      <c r="Y289" s="206">
        <v>679.96</v>
      </c>
      <c r="Z289" s="276"/>
    </row>
    <row r="290" spans="1:26" s="146" customFormat="1" x14ac:dyDescent="0.2">
      <c r="A290" s="287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  <c r="Z290" s="276"/>
    </row>
    <row r="291" spans="1:26" s="146" customFormat="1" x14ac:dyDescent="0.2">
      <c r="A291" s="288" t="s">
        <v>9</v>
      </c>
      <c r="B291" s="164">
        <v>120.48944999999999</v>
      </c>
      <c r="C291" s="165">
        <v>117.87332399999998</v>
      </c>
      <c r="D291" s="165">
        <v>116.33431499999999</v>
      </c>
      <c r="E291" s="165">
        <v>125.94696900000001</v>
      </c>
      <c r="F291" s="165">
        <v>127.463262</v>
      </c>
      <c r="G291" s="165">
        <v>128.12013299999998</v>
      </c>
      <c r="H291" s="165">
        <v>127.24367399999998</v>
      </c>
      <c r="I291" s="165">
        <v>124.553721</v>
      </c>
      <c r="J291" s="165">
        <v>127.71124499999999</v>
      </c>
      <c r="K291" s="165">
        <v>130.54695899999999</v>
      </c>
      <c r="L291" s="165">
        <v>130.31222700000001</v>
      </c>
      <c r="M291" s="165">
        <v>130.37848199999999</v>
      </c>
      <c r="N291" s="165">
        <v>129.36004800000001</v>
      </c>
      <c r="O291" s="165">
        <v>122.60393099999999</v>
      </c>
      <c r="P291" s="165">
        <v>123.62047199999999</v>
      </c>
      <c r="Q291" s="165">
        <v>128.34539999999998</v>
      </c>
      <c r="R291" s="165">
        <v>132.91510199999999</v>
      </c>
      <c r="S291" s="165">
        <v>130.09831800000001</v>
      </c>
      <c r="T291" s="165">
        <v>129.37708499999999</v>
      </c>
      <c r="U291" s="165">
        <v>122.948457</v>
      </c>
      <c r="V291" s="165">
        <v>124.90203299999999</v>
      </c>
      <c r="W291" s="165">
        <v>124.88121000000001</v>
      </c>
      <c r="X291" s="165">
        <v>128.46655200000001</v>
      </c>
      <c r="Y291" s="166">
        <v>128.71642800000001</v>
      </c>
      <c r="Z291" s="276"/>
    </row>
    <row r="292" spans="1:26" s="146" customFormat="1" ht="15" thickBot="1" x14ac:dyDescent="0.25">
      <c r="A292" s="289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</row>
    <row r="293" spans="1:26" s="146" customFormat="1" ht="15" thickBot="1" x14ac:dyDescent="0.25">
      <c r="A293" s="290">
        <v>26</v>
      </c>
      <c r="B293" s="172">
        <v>2110.6205643741478</v>
      </c>
      <c r="C293" s="173">
        <v>2157.9779999999996</v>
      </c>
      <c r="D293" s="173">
        <v>2045.8079999999998</v>
      </c>
      <c r="E293" s="174">
        <v>1973.8879999999999</v>
      </c>
      <c r="F293" s="174">
        <v>1616.9879999999998</v>
      </c>
      <c r="G293" s="174">
        <v>1615.7079999999999</v>
      </c>
      <c r="H293" s="174">
        <v>2289.3879999999999</v>
      </c>
      <c r="I293" s="174">
        <v>2573.6479999999997</v>
      </c>
      <c r="J293" s="174">
        <v>2626.288</v>
      </c>
      <c r="K293" s="175">
        <v>2682.998</v>
      </c>
      <c r="L293" s="174">
        <v>2711.7179999999998</v>
      </c>
      <c r="M293" s="176">
        <v>2700.9180000000001</v>
      </c>
      <c r="N293" s="175">
        <v>2694.5079999999998</v>
      </c>
      <c r="O293" s="174">
        <v>2698.6879999999996</v>
      </c>
      <c r="P293" s="176">
        <v>2692.288</v>
      </c>
      <c r="Q293" s="177">
        <v>2668.6579999999999</v>
      </c>
      <c r="R293" s="174">
        <v>2675.6779999999999</v>
      </c>
      <c r="S293" s="177">
        <v>2668.3579999999997</v>
      </c>
      <c r="T293" s="174">
        <v>2678.7979999999998</v>
      </c>
      <c r="U293" s="173">
        <v>2678.1779999999999</v>
      </c>
      <c r="V293" s="173">
        <v>2649.4479999999999</v>
      </c>
      <c r="W293" s="173">
        <v>2608.288</v>
      </c>
      <c r="X293" s="173">
        <v>2528.6479999999997</v>
      </c>
      <c r="Y293" s="178">
        <v>2363.9279999999999</v>
      </c>
      <c r="Z293" s="276"/>
    </row>
    <row r="294" spans="1:26" s="146" customFormat="1" x14ac:dyDescent="0.2">
      <c r="A294" s="281" t="s">
        <v>7</v>
      </c>
      <c r="B294" s="164">
        <v>482.09</v>
      </c>
      <c r="C294" s="203">
        <v>460.5</v>
      </c>
      <c r="D294" s="203">
        <v>455</v>
      </c>
      <c r="E294" s="204">
        <v>478.3</v>
      </c>
      <c r="F294" s="203">
        <v>495.31</v>
      </c>
      <c r="G294" s="203">
        <v>488.31</v>
      </c>
      <c r="H294" s="203">
        <v>478.64</v>
      </c>
      <c r="I294" s="203">
        <v>475.05</v>
      </c>
      <c r="J294" s="205">
        <v>477.75</v>
      </c>
      <c r="K294" s="203">
        <v>482.83</v>
      </c>
      <c r="L294" s="203">
        <v>484.87</v>
      </c>
      <c r="M294" s="203">
        <v>489.1</v>
      </c>
      <c r="N294" s="203">
        <v>490.7</v>
      </c>
      <c r="O294" s="203">
        <v>467.1</v>
      </c>
      <c r="P294" s="203">
        <v>471.46</v>
      </c>
      <c r="Q294" s="203">
        <v>493.95</v>
      </c>
      <c r="R294" s="203">
        <v>516.12</v>
      </c>
      <c r="S294" s="203">
        <v>502.6</v>
      </c>
      <c r="T294" s="203">
        <v>488.74</v>
      </c>
      <c r="U294" s="203">
        <v>486.55</v>
      </c>
      <c r="V294" s="203">
        <v>479.63</v>
      </c>
      <c r="W294" s="203">
        <v>480.8</v>
      </c>
      <c r="X294" s="203">
        <v>485.88</v>
      </c>
      <c r="Y294" s="206">
        <v>483.96</v>
      </c>
      <c r="Z294" s="276"/>
    </row>
    <row r="295" spans="1:26" s="146" customFormat="1" x14ac:dyDescent="0.2">
      <c r="A295" s="282" t="s">
        <v>8</v>
      </c>
      <c r="B295" s="164">
        <v>1533.62</v>
      </c>
      <c r="C295" s="165">
        <v>1533.62</v>
      </c>
      <c r="D295" s="165">
        <v>1533.62</v>
      </c>
      <c r="E295" s="165">
        <v>1533.62</v>
      </c>
      <c r="F295" s="165">
        <v>1533.62</v>
      </c>
      <c r="G295" s="165">
        <v>1533.62</v>
      </c>
      <c r="H295" s="165">
        <v>1533.62</v>
      </c>
      <c r="I295" s="165">
        <v>1533.62</v>
      </c>
      <c r="J295" s="165">
        <v>1533.62</v>
      </c>
      <c r="K295" s="165">
        <v>1533.62</v>
      </c>
      <c r="L295" s="165">
        <v>1533.62</v>
      </c>
      <c r="M295" s="165">
        <v>1533.62</v>
      </c>
      <c r="N295" s="165">
        <v>1533.62</v>
      </c>
      <c r="O295" s="165">
        <v>1533.62</v>
      </c>
      <c r="P295" s="165">
        <v>1533.62</v>
      </c>
      <c r="Q295" s="165">
        <v>1533.62</v>
      </c>
      <c r="R295" s="165">
        <v>1533.62</v>
      </c>
      <c r="S295" s="165">
        <v>1533.62</v>
      </c>
      <c r="T295" s="165">
        <v>1533.62</v>
      </c>
      <c r="U295" s="165">
        <v>1533.62</v>
      </c>
      <c r="V295" s="165">
        <v>1533.62</v>
      </c>
      <c r="W295" s="165">
        <v>1533.62</v>
      </c>
      <c r="X295" s="165">
        <v>1533.62</v>
      </c>
      <c r="Y295" s="166">
        <v>1533.62</v>
      </c>
      <c r="Z295" s="276"/>
    </row>
    <row r="296" spans="1:26" s="146" customFormat="1" x14ac:dyDescent="0.2">
      <c r="A296" s="283" t="s">
        <v>9</v>
      </c>
      <c r="B296" s="164">
        <v>91.259636999999998</v>
      </c>
      <c r="C296" s="165">
        <v>87.172650000000004</v>
      </c>
      <c r="D296" s="165">
        <v>86.131500000000003</v>
      </c>
      <c r="E296" s="165">
        <v>90.542190000000005</v>
      </c>
      <c r="F296" s="165">
        <v>93.762182999999993</v>
      </c>
      <c r="G296" s="165">
        <v>92.437083000000001</v>
      </c>
      <c r="H296" s="165">
        <v>90.606551999999994</v>
      </c>
      <c r="I296" s="165">
        <v>89.926964999999996</v>
      </c>
      <c r="J296" s="165">
        <v>90.438074999999998</v>
      </c>
      <c r="K296" s="165">
        <v>91.39971899999999</v>
      </c>
      <c r="L296" s="165">
        <v>91.785890999999992</v>
      </c>
      <c r="M296" s="165">
        <v>92.58663</v>
      </c>
      <c r="N296" s="165">
        <v>92.889510000000001</v>
      </c>
      <c r="O296" s="165">
        <v>88.422030000000007</v>
      </c>
      <c r="P296" s="165">
        <v>89.247377999999998</v>
      </c>
      <c r="Q296" s="165">
        <v>93.504734999999997</v>
      </c>
      <c r="R296" s="165">
        <v>97.701515999999998</v>
      </c>
      <c r="S296" s="165">
        <v>95.142179999999996</v>
      </c>
      <c r="T296" s="165">
        <v>92.518482000000006</v>
      </c>
      <c r="U296" s="165">
        <v>92.103915000000001</v>
      </c>
      <c r="V296" s="165">
        <v>90.793959000000001</v>
      </c>
      <c r="W296" s="165">
        <v>91.015439999999998</v>
      </c>
      <c r="X296" s="165">
        <v>91.977083999999991</v>
      </c>
      <c r="Y296" s="166">
        <v>91.613627999999991</v>
      </c>
      <c r="Z296" s="276"/>
    </row>
    <row r="297" spans="1:26" s="146" customFormat="1" ht="15" thickBot="1" x14ac:dyDescent="0.25">
      <c r="A297" s="284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</row>
    <row r="298" spans="1:26" s="146" customFormat="1" ht="15" thickBot="1" x14ac:dyDescent="0.25">
      <c r="A298" s="285">
        <v>27</v>
      </c>
      <c r="B298" s="172">
        <v>2275.998</v>
      </c>
      <c r="C298" s="173">
        <v>2204.2079999999996</v>
      </c>
      <c r="D298" s="173">
        <v>2149.7679999999996</v>
      </c>
      <c r="E298" s="174">
        <v>1627.4179999999999</v>
      </c>
      <c r="F298" s="174">
        <v>2046.1279999999997</v>
      </c>
      <c r="G298" s="174">
        <v>1615.7879999999998</v>
      </c>
      <c r="H298" s="174">
        <v>2307.5679999999998</v>
      </c>
      <c r="I298" s="174">
        <v>2537.5079999999998</v>
      </c>
      <c r="J298" s="174">
        <v>2600.4679999999998</v>
      </c>
      <c r="K298" s="175">
        <v>2640.2579999999998</v>
      </c>
      <c r="L298" s="174">
        <v>2672.7679999999996</v>
      </c>
      <c r="M298" s="176">
        <v>2654.4879999999998</v>
      </c>
      <c r="N298" s="175">
        <v>2639.7779999999998</v>
      </c>
      <c r="O298" s="174">
        <v>2644.1579999999999</v>
      </c>
      <c r="P298" s="176">
        <v>2644.1379999999995</v>
      </c>
      <c r="Q298" s="177">
        <v>2636.1579999999999</v>
      </c>
      <c r="R298" s="174">
        <v>2642.0079999999998</v>
      </c>
      <c r="S298" s="177">
        <v>2642.1479999999997</v>
      </c>
      <c r="T298" s="174">
        <v>2649.6279999999997</v>
      </c>
      <c r="U298" s="173">
        <v>2654.7080000000001</v>
      </c>
      <c r="V298" s="173">
        <v>2636.8579999999997</v>
      </c>
      <c r="W298" s="173">
        <v>2586.7679999999996</v>
      </c>
      <c r="X298" s="173">
        <v>2469.8679999999999</v>
      </c>
      <c r="Y298" s="178">
        <v>2319.6779999999999</v>
      </c>
      <c r="Z298" s="276"/>
    </row>
    <row r="299" spans="1:26" s="146" customFormat="1" x14ac:dyDescent="0.2">
      <c r="A299" s="281" t="s">
        <v>7</v>
      </c>
      <c r="B299" s="164">
        <v>652.47</v>
      </c>
      <c r="C299" s="203">
        <v>616.14</v>
      </c>
      <c r="D299" s="203">
        <v>628.85</v>
      </c>
      <c r="E299" s="204">
        <v>643.82000000000005</v>
      </c>
      <c r="F299" s="203">
        <v>658.63</v>
      </c>
      <c r="G299" s="203">
        <v>651.75</v>
      </c>
      <c r="H299" s="203">
        <v>649.54</v>
      </c>
      <c r="I299" s="203">
        <v>640.70000000000005</v>
      </c>
      <c r="J299" s="205">
        <v>647.16999999999996</v>
      </c>
      <c r="K299" s="203">
        <v>649.69000000000005</v>
      </c>
      <c r="L299" s="203">
        <v>654.08000000000004</v>
      </c>
      <c r="M299" s="203">
        <v>653</v>
      </c>
      <c r="N299" s="203">
        <v>637.1</v>
      </c>
      <c r="O299" s="203">
        <v>615.13</v>
      </c>
      <c r="P299" s="203">
        <v>616.57000000000005</v>
      </c>
      <c r="Q299" s="203">
        <v>642.84</v>
      </c>
      <c r="R299" s="203">
        <v>668.63</v>
      </c>
      <c r="S299" s="203">
        <v>658.34</v>
      </c>
      <c r="T299" s="203">
        <v>646.96</v>
      </c>
      <c r="U299" s="203">
        <v>621.75</v>
      </c>
      <c r="V299" s="203">
        <v>629.64</v>
      </c>
      <c r="W299" s="203">
        <v>630.51</v>
      </c>
      <c r="X299" s="203">
        <v>640.02</v>
      </c>
      <c r="Y299" s="206">
        <v>640.45000000000005</v>
      </c>
      <c r="Z299" s="276"/>
    </row>
    <row r="300" spans="1:26" s="146" customFormat="1" x14ac:dyDescent="0.2">
      <c r="A300" s="282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  <c r="Z300" s="276"/>
    </row>
    <row r="301" spans="1:26" s="146" customFormat="1" x14ac:dyDescent="0.2">
      <c r="A301" s="283" t="s">
        <v>9</v>
      </c>
      <c r="B301" s="164">
        <v>123.51257100000001</v>
      </c>
      <c r="C301" s="165">
        <v>116.635302</v>
      </c>
      <c r="D301" s="165">
        <v>119.04130500000001</v>
      </c>
      <c r="E301" s="165">
        <v>121.87512600000001</v>
      </c>
      <c r="F301" s="165">
        <v>124.678659</v>
      </c>
      <c r="G301" s="165">
        <v>123.37627499999999</v>
      </c>
      <c r="H301" s="165">
        <v>122.957922</v>
      </c>
      <c r="I301" s="165">
        <v>121.28451000000001</v>
      </c>
      <c r="J301" s="165">
        <v>122.50928099999999</v>
      </c>
      <c r="K301" s="165">
        <v>122.98631700000001</v>
      </c>
      <c r="L301" s="165">
        <v>123.81734400000001</v>
      </c>
      <c r="M301" s="165">
        <v>123.6129</v>
      </c>
      <c r="N301" s="165">
        <v>120.60303</v>
      </c>
      <c r="O301" s="165">
        <v>116.444109</v>
      </c>
      <c r="P301" s="165">
        <v>116.716701</v>
      </c>
      <c r="Q301" s="165">
        <v>121.689612</v>
      </c>
      <c r="R301" s="165">
        <v>126.571659</v>
      </c>
      <c r="S301" s="165">
        <v>124.623762</v>
      </c>
      <c r="T301" s="165">
        <v>122.46952800000001</v>
      </c>
      <c r="U301" s="165">
        <v>117.69727499999999</v>
      </c>
      <c r="V301" s="165">
        <v>119.19085199999999</v>
      </c>
      <c r="W301" s="165">
        <v>119.355543</v>
      </c>
      <c r="X301" s="165">
        <v>121.15578599999999</v>
      </c>
      <c r="Y301" s="166">
        <v>121.23718500000001</v>
      </c>
      <c r="Z301" s="276"/>
    </row>
    <row r="302" spans="1:26" s="146" customFormat="1" ht="15" thickBot="1" x14ac:dyDescent="0.25">
      <c r="A302" s="284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</row>
    <row r="303" spans="1:26" s="146" customFormat="1" ht="15" thickBot="1" x14ac:dyDescent="0.25">
      <c r="A303" s="292">
        <v>28</v>
      </c>
      <c r="B303" s="172">
        <v>1347.9658043741483</v>
      </c>
      <c r="C303" s="173">
        <v>2212.1279999999997</v>
      </c>
      <c r="D303" s="173">
        <v>2125.2379999999998</v>
      </c>
      <c r="E303" s="174">
        <v>2055.3679999999999</v>
      </c>
      <c r="F303" s="174">
        <v>2153.4479999999999</v>
      </c>
      <c r="G303" s="174">
        <v>2187.2979999999998</v>
      </c>
      <c r="H303" s="174">
        <v>2347.6679999999997</v>
      </c>
      <c r="I303" s="174">
        <v>2578.348</v>
      </c>
      <c r="J303" s="174">
        <v>2702.828</v>
      </c>
      <c r="K303" s="175">
        <v>2766.0679999999998</v>
      </c>
      <c r="L303" s="174">
        <v>2801.6979999999999</v>
      </c>
      <c r="M303" s="176">
        <v>2788.5079999999998</v>
      </c>
      <c r="N303" s="175">
        <v>2779.1979999999999</v>
      </c>
      <c r="O303" s="174">
        <v>2786.748</v>
      </c>
      <c r="P303" s="176">
        <v>2787.1680000000001</v>
      </c>
      <c r="Q303" s="177">
        <v>2773.0079999999998</v>
      </c>
      <c r="R303" s="174">
        <v>2776.3179999999998</v>
      </c>
      <c r="S303" s="177">
        <v>2772.6879999999996</v>
      </c>
      <c r="T303" s="174">
        <v>2779.6179999999999</v>
      </c>
      <c r="U303" s="173">
        <v>2782.328</v>
      </c>
      <c r="V303" s="173">
        <v>2757.7179999999998</v>
      </c>
      <c r="W303" s="173">
        <v>2681.3079999999995</v>
      </c>
      <c r="X303" s="173">
        <v>2542.6979999999999</v>
      </c>
      <c r="Y303" s="178">
        <v>2361.3579999999997</v>
      </c>
      <c r="Z303" s="276"/>
    </row>
    <row r="304" spans="1:26" s="146" customFormat="1" x14ac:dyDescent="0.2">
      <c r="A304" s="286" t="s">
        <v>7</v>
      </c>
      <c r="B304" s="164">
        <v>648.89</v>
      </c>
      <c r="C304" s="203">
        <v>614.87</v>
      </c>
      <c r="D304" s="203">
        <v>618.12</v>
      </c>
      <c r="E304" s="204">
        <v>641.45000000000005</v>
      </c>
      <c r="F304" s="203">
        <v>652.64</v>
      </c>
      <c r="G304" s="203">
        <v>646.92999999999995</v>
      </c>
      <c r="H304" s="203">
        <v>640.78</v>
      </c>
      <c r="I304" s="203">
        <v>630.83000000000004</v>
      </c>
      <c r="J304" s="205">
        <v>632.94000000000005</v>
      </c>
      <c r="K304" s="203">
        <v>640.58000000000004</v>
      </c>
      <c r="L304" s="203">
        <v>647.76</v>
      </c>
      <c r="M304" s="203">
        <v>650.48</v>
      </c>
      <c r="N304" s="203">
        <v>649.4</v>
      </c>
      <c r="O304" s="203">
        <v>624.23</v>
      </c>
      <c r="P304" s="203">
        <v>629.99</v>
      </c>
      <c r="Q304" s="203">
        <v>649.33000000000004</v>
      </c>
      <c r="R304" s="203">
        <v>678.94</v>
      </c>
      <c r="S304" s="203">
        <v>665.42</v>
      </c>
      <c r="T304" s="203">
        <v>652.80999999999995</v>
      </c>
      <c r="U304" s="203">
        <v>650.17999999999995</v>
      </c>
      <c r="V304" s="203">
        <v>637.47</v>
      </c>
      <c r="W304" s="203">
        <v>638.62</v>
      </c>
      <c r="X304" s="203">
        <v>647.53</v>
      </c>
      <c r="Y304" s="206">
        <v>646.57000000000005</v>
      </c>
      <c r="Z304" s="276"/>
    </row>
    <row r="305" spans="1:26" s="146" customFormat="1" x14ac:dyDescent="0.2">
      <c r="A305" s="287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  <c r="Z305" s="276"/>
    </row>
    <row r="306" spans="1:26" s="146" customFormat="1" x14ac:dyDescent="0.2">
      <c r="A306" s="288" t="s">
        <v>9</v>
      </c>
      <c r="B306" s="164">
        <v>122.83487699999999</v>
      </c>
      <c r="C306" s="165">
        <v>116.394891</v>
      </c>
      <c r="D306" s="165">
        <v>117.010116</v>
      </c>
      <c r="E306" s="165">
        <v>121.426485</v>
      </c>
      <c r="F306" s="165">
        <v>123.54475199999999</v>
      </c>
      <c r="G306" s="165">
        <v>122.46384899999998</v>
      </c>
      <c r="H306" s="165">
        <v>121.29965399999999</v>
      </c>
      <c r="I306" s="165">
        <v>119.41611900000001</v>
      </c>
      <c r="J306" s="165">
        <v>119.81554200000001</v>
      </c>
      <c r="K306" s="165">
        <v>121.26179400000001</v>
      </c>
      <c r="L306" s="165">
        <v>122.62096799999999</v>
      </c>
      <c r="M306" s="165">
        <v>123.135864</v>
      </c>
      <c r="N306" s="165">
        <v>122.93141999999999</v>
      </c>
      <c r="O306" s="165">
        <v>118.16673900000001</v>
      </c>
      <c r="P306" s="165">
        <v>119.257107</v>
      </c>
      <c r="Q306" s="165">
        <v>122.91816900000001</v>
      </c>
      <c r="R306" s="165">
        <v>128.52334200000001</v>
      </c>
      <c r="S306" s="165">
        <v>125.96400599999998</v>
      </c>
      <c r="T306" s="165">
        <v>123.57693299999998</v>
      </c>
      <c r="U306" s="165">
        <v>123.07907399999999</v>
      </c>
      <c r="V306" s="165">
        <v>120.67307100000001</v>
      </c>
      <c r="W306" s="165">
        <v>120.890766</v>
      </c>
      <c r="X306" s="165">
        <v>122.577429</v>
      </c>
      <c r="Y306" s="166">
        <v>122.395701</v>
      </c>
      <c r="Z306" s="276"/>
    </row>
    <row r="307" spans="1:26" s="146" customFormat="1" ht="15" thickBot="1" x14ac:dyDescent="0.25">
      <c r="A307" s="289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</row>
    <row r="308" spans="1:26" s="146" customFormat="1" ht="15" thickBot="1" x14ac:dyDescent="0.25">
      <c r="A308" s="280">
        <v>29</v>
      </c>
      <c r="B308" s="172">
        <v>2154.9576683741479</v>
      </c>
      <c r="C308" s="173">
        <v>2241.3179999999998</v>
      </c>
      <c r="D308" s="173">
        <v>2205.9379999999996</v>
      </c>
      <c r="E308" s="174">
        <v>2179.998</v>
      </c>
      <c r="F308" s="174">
        <v>2204.8179999999998</v>
      </c>
      <c r="G308" s="174">
        <v>2218.0479999999998</v>
      </c>
      <c r="H308" s="174">
        <v>2393.2979999999998</v>
      </c>
      <c r="I308" s="174">
        <v>2590.1279999999997</v>
      </c>
      <c r="J308" s="174">
        <v>2737.9779999999996</v>
      </c>
      <c r="K308" s="175">
        <v>2788.6079999999997</v>
      </c>
      <c r="L308" s="174">
        <v>2813.3079999999995</v>
      </c>
      <c r="M308" s="176">
        <v>2805.2379999999998</v>
      </c>
      <c r="N308" s="175">
        <v>2795.3579999999997</v>
      </c>
      <c r="O308" s="174">
        <v>2799.2679999999996</v>
      </c>
      <c r="P308" s="176">
        <v>2796.0679999999998</v>
      </c>
      <c r="Q308" s="177">
        <v>2789.1779999999999</v>
      </c>
      <c r="R308" s="174">
        <v>2789.2779999999998</v>
      </c>
      <c r="S308" s="177">
        <v>2789.4580000000001</v>
      </c>
      <c r="T308" s="174">
        <v>2797.5979999999995</v>
      </c>
      <c r="U308" s="173">
        <v>2808.2979999999998</v>
      </c>
      <c r="V308" s="173">
        <v>2787.2979999999998</v>
      </c>
      <c r="W308" s="173">
        <v>2744.8779999999997</v>
      </c>
      <c r="X308" s="173">
        <v>2564.2779999999998</v>
      </c>
      <c r="Y308" s="178">
        <v>2396.248</v>
      </c>
      <c r="Z308" s="276"/>
    </row>
    <row r="309" spans="1:26" s="146" customFormat="1" x14ac:dyDescent="0.2">
      <c r="A309" s="286" t="s">
        <v>7</v>
      </c>
      <c r="B309" s="164">
        <v>519.37</v>
      </c>
      <c r="C309" s="203">
        <v>498.99</v>
      </c>
      <c r="D309" s="203">
        <v>491.15</v>
      </c>
      <c r="E309" s="204">
        <v>519.29999999999995</v>
      </c>
      <c r="F309" s="203">
        <v>531.49</v>
      </c>
      <c r="G309" s="203">
        <v>530.9</v>
      </c>
      <c r="H309" s="203">
        <v>521.16</v>
      </c>
      <c r="I309" s="203">
        <v>510.81</v>
      </c>
      <c r="J309" s="205">
        <v>517.84</v>
      </c>
      <c r="K309" s="203">
        <v>523.92999999999995</v>
      </c>
      <c r="L309" s="203">
        <v>518.12</v>
      </c>
      <c r="M309" s="203">
        <v>521.61</v>
      </c>
      <c r="N309" s="203">
        <v>520.57000000000005</v>
      </c>
      <c r="O309" s="203">
        <v>495.6</v>
      </c>
      <c r="P309" s="203">
        <v>503.05</v>
      </c>
      <c r="Q309" s="203">
        <v>536.22</v>
      </c>
      <c r="R309" s="203">
        <v>546.75</v>
      </c>
      <c r="S309" s="203">
        <v>541.4</v>
      </c>
      <c r="T309" s="203">
        <v>527.32000000000005</v>
      </c>
      <c r="U309" s="203">
        <v>523.4</v>
      </c>
      <c r="V309" s="203">
        <v>518.96</v>
      </c>
      <c r="W309" s="203">
        <v>517.5</v>
      </c>
      <c r="X309" s="203">
        <v>479.03</v>
      </c>
      <c r="Y309" s="206">
        <v>494.98</v>
      </c>
      <c r="Z309" s="276"/>
    </row>
    <row r="310" spans="1:26" s="146" customFormat="1" x14ac:dyDescent="0.2">
      <c r="A310" s="287" t="s">
        <v>8</v>
      </c>
      <c r="B310" s="164">
        <v>1533.62</v>
      </c>
      <c r="C310" s="165">
        <v>1533.62</v>
      </c>
      <c r="D310" s="165">
        <v>1533.62</v>
      </c>
      <c r="E310" s="165">
        <v>1533.62</v>
      </c>
      <c r="F310" s="165">
        <v>1533.62</v>
      </c>
      <c r="G310" s="165">
        <v>1533.62</v>
      </c>
      <c r="H310" s="165">
        <v>1533.62</v>
      </c>
      <c r="I310" s="165">
        <v>1533.62</v>
      </c>
      <c r="J310" s="165">
        <v>1533.62</v>
      </c>
      <c r="K310" s="165">
        <v>1533.62</v>
      </c>
      <c r="L310" s="165">
        <v>1533.62</v>
      </c>
      <c r="M310" s="165">
        <v>1533.62</v>
      </c>
      <c r="N310" s="165">
        <v>1533.62</v>
      </c>
      <c r="O310" s="165">
        <v>1533.62</v>
      </c>
      <c r="P310" s="165">
        <v>1533.62</v>
      </c>
      <c r="Q310" s="165">
        <v>1533.62</v>
      </c>
      <c r="R310" s="165">
        <v>1533.62</v>
      </c>
      <c r="S310" s="165">
        <v>1533.62</v>
      </c>
      <c r="T310" s="165">
        <v>1533.62</v>
      </c>
      <c r="U310" s="165">
        <v>1533.62</v>
      </c>
      <c r="V310" s="165">
        <v>1533.62</v>
      </c>
      <c r="W310" s="165">
        <v>1533.62</v>
      </c>
      <c r="X310" s="165">
        <v>1533.62</v>
      </c>
      <c r="Y310" s="166">
        <v>1533.62</v>
      </c>
      <c r="Z310" s="276"/>
    </row>
    <row r="311" spans="1:26" s="146" customFormat="1" x14ac:dyDescent="0.2">
      <c r="A311" s="288" t="s">
        <v>9</v>
      </c>
      <c r="B311" s="164">
        <v>98.316740999999993</v>
      </c>
      <c r="C311" s="165">
        <v>94.458806999999993</v>
      </c>
      <c r="D311" s="165">
        <v>92.974694999999997</v>
      </c>
      <c r="E311" s="165">
        <v>98.303489999999982</v>
      </c>
      <c r="F311" s="165">
        <v>100.611057</v>
      </c>
      <c r="G311" s="165">
        <v>100.49937</v>
      </c>
      <c r="H311" s="165">
        <v>98.655587999999995</v>
      </c>
      <c r="I311" s="165">
        <v>96.696332999999996</v>
      </c>
      <c r="J311" s="165">
        <v>98.027112000000002</v>
      </c>
      <c r="K311" s="165">
        <v>99.179948999999993</v>
      </c>
      <c r="L311" s="165">
        <v>98.080116000000004</v>
      </c>
      <c r="M311" s="165">
        <v>98.740773000000004</v>
      </c>
      <c r="N311" s="165">
        <v>98.543901000000005</v>
      </c>
      <c r="O311" s="165">
        <v>93.817080000000004</v>
      </c>
      <c r="P311" s="165">
        <v>95.227365000000006</v>
      </c>
      <c r="Q311" s="165">
        <v>101.506446</v>
      </c>
      <c r="R311" s="165">
        <v>103.499775</v>
      </c>
      <c r="S311" s="165">
        <v>102.48701999999999</v>
      </c>
      <c r="T311" s="165">
        <v>99.821676000000011</v>
      </c>
      <c r="U311" s="165">
        <v>99.079619999999991</v>
      </c>
      <c r="V311" s="165">
        <v>98.239128000000008</v>
      </c>
      <c r="W311" s="165">
        <v>97.96275</v>
      </c>
      <c r="X311" s="165">
        <v>90.680378999999988</v>
      </c>
      <c r="Y311" s="166">
        <v>93.699714</v>
      </c>
      <c r="Z311" s="276"/>
    </row>
    <row r="312" spans="1:26" s="146" customFormat="1" ht="15" thickBot="1" x14ac:dyDescent="0.25">
      <c r="A312" s="289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</row>
    <row r="313" spans="1:26" s="146" customFormat="1" ht="15" thickBot="1" x14ac:dyDescent="0.25">
      <c r="A313" s="290">
        <v>30</v>
      </c>
      <c r="B313" s="172">
        <v>1437.1633043741483</v>
      </c>
      <c r="C313" s="173">
        <v>2124.538</v>
      </c>
      <c r="D313" s="173">
        <v>2056.7080000000001</v>
      </c>
      <c r="E313" s="174">
        <v>2039.9679999999998</v>
      </c>
      <c r="F313" s="174">
        <v>2136.4367999999999</v>
      </c>
      <c r="G313" s="174">
        <v>2181.8779999999997</v>
      </c>
      <c r="H313" s="174">
        <v>2312.828</v>
      </c>
      <c r="I313" s="174">
        <v>2542.4379999999996</v>
      </c>
      <c r="J313" s="174">
        <v>2596.288</v>
      </c>
      <c r="K313" s="175">
        <v>2615.1679999999997</v>
      </c>
      <c r="L313" s="174">
        <v>2639.2679999999996</v>
      </c>
      <c r="M313" s="176">
        <v>2626.5279999999998</v>
      </c>
      <c r="N313" s="175">
        <v>2618.998</v>
      </c>
      <c r="O313" s="174">
        <v>2612.8779999999997</v>
      </c>
      <c r="P313" s="176">
        <v>2608.5879999999997</v>
      </c>
      <c r="Q313" s="177">
        <v>2606.4779999999996</v>
      </c>
      <c r="R313" s="174">
        <v>2619.1979999999999</v>
      </c>
      <c r="S313" s="177">
        <v>2628.3679999999999</v>
      </c>
      <c r="T313" s="174">
        <v>2640.3779999999997</v>
      </c>
      <c r="U313" s="173">
        <v>2644.8079999999995</v>
      </c>
      <c r="V313" s="173">
        <v>2633.8179999999998</v>
      </c>
      <c r="W313" s="173">
        <v>2608.6879999999996</v>
      </c>
      <c r="X313" s="173">
        <v>2540.9379999999996</v>
      </c>
      <c r="Y313" s="178">
        <v>2372.2779999999998</v>
      </c>
      <c r="Z313" s="276"/>
    </row>
    <row r="314" spans="1:26" s="146" customFormat="1" x14ac:dyDescent="0.2">
      <c r="A314" s="281" t="s">
        <v>7</v>
      </c>
      <c r="B314" s="164">
        <v>723.89</v>
      </c>
      <c r="C314" s="203">
        <v>693.25</v>
      </c>
      <c r="D314" s="203">
        <v>694.85</v>
      </c>
      <c r="E314" s="204">
        <v>701.46</v>
      </c>
      <c r="F314" s="203">
        <v>723.15</v>
      </c>
      <c r="G314" s="203">
        <v>725.4</v>
      </c>
      <c r="H314" s="203">
        <v>763.36</v>
      </c>
      <c r="I314" s="203">
        <v>750.1</v>
      </c>
      <c r="J314" s="205">
        <v>762.61</v>
      </c>
      <c r="K314" s="203">
        <v>764.91</v>
      </c>
      <c r="L314" s="203">
        <v>766.6</v>
      </c>
      <c r="M314" s="203">
        <v>733.35</v>
      </c>
      <c r="N314" s="203">
        <v>718.48</v>
      </c>
      <c r="O314" s="203">
        <v>733.35</v>
      </c>
      <c r="P314" s="203">
        <v>744.67</v>
      </c>
      <c r="Q314" s="203">
        <v>776.94</v>
      </c>
      <c r="R314" s="203">
        <v>790.23</v>
      </c>
      <c r="S314" s="203">
        <v>767.96</v>
      </c>
      <c r="T314" s="203">
        <v>739.65</v>
      </c>
      <c r="U314" s="203">
        <v>728.12</v>
      </c>
      <c r="V314" s="203">
        <v>724.33</v>
      </c>
      <c r="W314" s="203">
        <v>731.56</v>
      </c>
      <c r="X314" s="203">
        <v>729.2</v>
      </c>
      <c r="Y314" s="206">
        <v>722.56</v>
      </c>
      <c r="Z314" s="276"/>
    </row>
    <row r="315" spans="1:26" s="146" customFormat="1" x14ac:dyDescent="0.2">
      <c r="A315" s="282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  <c r="Z315" s="276"/>
    </row>
    <row r="316" spans="1:26" s="146" customFormat="1" x14ac:dyDescent="0.2">
      <c r="A316" s="283" t="s">
        <v>9</v>
      </c>
      <c r="B316" s="164">
        <v>137.032377</v>
      </c>
      <c r="C316" s="165">
        <v>131.232225</v>
      </c>
      <c r="D316" s="165">
        <v>131.53510500000002</v>
      </c>
      <c r="E316" s="165">
        <v>132.78637800000001</v>
      </c>
      <c r="F316" s="165">
        <v>136.89229499999999</v>
      </c>
      <c r="G316" s="165">
        <v>137.31822</v>
      </c>
      <c r="H316" s="165">
        <v>144.50404800000001</v>
      </c>
      <c r="I316" s="165">
        <v>141.99393000000001</v>
      </c>
      <c r="J316" s="165">
        <v>144.36207300000001</v>
      </c>
      <c r="K316" s="165">
        <v>144.79746299999999</v>
      </c>
      <c r="L316" s="165">
        <v>145.11738</v>
      </c>
      <c r="M316" s="165">
        <v>138.82315500000001</v>
      </c>
      <c r="N316" s="165">
        <v>136.008264</v>
      </c>
      <c r="O316" s="165">
        <v>138.82315500000001</v>
      </c>
      <c r="P316" s="165">
        <v>140.96603099999999</v>
      </c>
      <c r="Q316" s="165">
        <v>147.07474200000001</v>
      </c>
      <c r="R316" s="165">
        <v>149.59053900000001</v>
      </c>
      <c r="S316" s="165">
        <v>145.37482800000001</v>
      </c>
      <c r="T316" s="165">
        <v>140.01574499999998</v>
      </c>
      <c r="U316" s="165">
        <v>137.83311599999999</v>
      </c>
      <c r="V316" s="165">
        <v>137.115669</v>
      </c>
      <c r="W316" s="165">
        <v>138.484308</v>
      </c>
      <c r="X316" s="165">
        <v>138.03756000000001</v>
      </c>
      <c r="Y316" s="166">
        <v>136.780608</v>
      </c>
      <c r="Z316" s="276"/>
    </row>
    <row r="317" spans="1:26" s="146" customFormat="1" ht="15" thickBot="1" x14ac:dyDescent="0.25">
      <c r="A317" s="284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</row>
    <row r="318" spans="1:26" s="146" customFormat="1" ht="15" thickBot="1" x14ac:dyDescent="0.25">
      <c r="A318" s="285">
        <v>31</v>
      </c>
      <c r="B318" s="172">
        <v>1332.3502953741481</v>
      </c>
      <c r="C318" s="173">
        <v>2309.998</v>
      </c>
      <c r="D318" s="173">
        <v>2262.2979999999998</v>
      </c>
      <c r="E318" s="174">
        <v>2232.4379999999996</v>
      </c>
      <c r="F318" s="174">
        <v>2232.7179999999998</v>
      </c>
      <c r="G318" s="174">
        <v>2219.1579999999999</v>
      </c>
      <c r="H318" s="174">
        <v>2272.7079999999996</v>
      </c>
      <c r="I318" s="174">
        <v>2381.5279999999998</v>
      </c>
      <c r="J318" s="174">
        <v>2522.6979999999999</v>
      </c>
      <c r="K318" s="175">
        <v>2583.0879999999997</v>
      </c>
      <c r="L318" s="174">
        <v>2591.4179999999997</v>
      </c>
      <c r="M318" s="176">
        <v>2592.4879999999998</v>
      </c>
      <c r="N318" s="175">
        <v>2590.4779999999996</v>
      </c>
      <c r="O318" s="174">
        <v>2588.5279999999998</v>
      </c>
      <c r="P318" s="176">
        <v>2591.5879999999997</v>
      </c>
      <c r="Q318" s="177">
        <v>2595.9779999999996</v>
      </c>
      <c r="R318" s="174">
        <v>2610.1079999999997</v>
      </c>
      <c r="S318" s="177">
        <v>2647.8179999999998</v>
      </c>
      <c r="T318" s="174">
        <v>2670.1479999999997</v>
      </c>
      <c r="U318" s="173">
        <v>2651.0079999999998</v>
      </c>
      <c r="V318" s="173">
        <v>2645.8779999999997</v>
      </c>
      <c r="W318" s="173">
        <v>2621.1979999999999</v>
      </c>
      <c r="X318" s="173">
        <v>2580.8179999999998</v>
      </c>
      <c r="Y318" s="178">
        <v>2474.6279999999997</v>
      </c>
      <c r="Z318" s="276"/>
    </row>
    <row r="319" spans="1:26" s="146" customFormat="1" x14ac:dyDescent="0.2">
      <c r="A319" s="286" t="s">
        <v>7</v>
      </c>
      <c r="B319" s="164">
        <v>635.76</v>
      </c>
      <c r="C319" s="203">
        <v>602.75</v>
      </c>
      <c r="D319" s="203">
        <v>610.4</v>
      </c>
      <c r="E319" s="204">
        <v>616.44000000000005</v>
      </c>
      <c r="F319" s="203">
        <v>638.19000000000005</v>
      </c>
      <c r="G319" s="203">
        <v>628.46</v>
      </c>
      <c r="H319" s="203">
        <v>668.13</v>
      </c>
      <c r="I319" s="203">
        <v>665.16</v>
      </c>
      <c r="J319" s="205">
        <v>660.02</v>
      </c>
      <c r="K319" s="203">
        <v>670.88</v>
      </c>
      <c r="L319" s="203">
        <v>668.39</v>
      </c>
      <c r="M319" s="203">
        <v>636.66</v>
      </c>
      <c r="N319" s="203">
        <v>622.53</v>
      </c>
      <c r="O319" s="203">
        <v>640.86</v>
      </c>
      <c r="P319" s="203">
        <v>648.27</v>
      </c>
      <c r="Q319" s="203">
        <v>687.28</v>
      </c>
      <c r="R319" s="203">
        <v>720.84</v>
      </c>
      <c r="S319" s="203">
        <v>718.86</v>
      </c>
      <c r="T319" s="203">
        <v>628.27</v>
      </c>
      <c r="U319" s="203">
        <v>614.24</v>
      </c>
      <c r="V319" s="203">
        <v>624.58000000000004</v>
      </c>
      <c r="W319" s="203">
        <v>628.34</v>
      </c>
      <c r="X319" s="203">
        <v>627.22</v>
      </c>
      <c r="Y319" s="206">
        <v>625.09</v>
      </c>
      <c r="Z319" s="276"/>
    </row>
    <row r="320" spans="1:26" s="146" customFormat="1" x14ac:dyDescent="0.2">
      <c r="A320" s="287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  <c r="Z320" s="276"/>
    </row>
    <row r="321" spans="1:26" s="146" customFormat="1" x14ac:dyDescent="0.2">
      <c r="A321" s="288" t="s">
        <v>9</v>
      </c>
      <c r="B321" s="164">
        <v>120.349368</v>
      </c>
      <c r="C321" s="165">
        <v>114.10057499999999</v>
      </c>
      <c r="D321" s="165">
        <v>115.54871999999999</v>
      </c>
      <c r="E321" s="165">
        <v>116.692092</v>
      </c>
      <c r="F321" s="165">
        <v>120.80936700000001</v>
      </c>
      <c r="G321" s="165">
        <v>118.967478</v>
      </c>
      <c r="H321" s="165">
        <v>126.477009</v>
      </c>
      <c r="I321" s="165">
        <v>125.91478799999999</v>
      </c>
      <c r="J321" s="165">
        <v>124.94178599999999</v>
      </c>
      <c r="K321" s="165">
        <v>126.997584</v>
      </c>
      <c r="L321" s="165">
        <v>126.52622699999999</v>
      </c>
      <c r="M321" s="165">
        <v>120.51973799999999</v>
      </c>
      <c r="N321" s="165">
        <v>117.84492899999999</v>
      </c>
      <c r="O321" s="165">
        <v>121.314798</v>
      </c>
      <c r="P321" s="165">
        <v>122.71751099999999</v>
      </c>
      <c r="Q321" s="165">
        <v>130.102104</v>
      </c>
      <c r="R321" s="165">
        <v>136.45501200000001</v>
      </c>
      <c r="S321" s="165">
        <v>136.080198</v>
      </c>
      <c r="T321" s="165">
        <v>118.931511</v>
      </c>
      <c r="U321" s="165">
        <v>116.275632</v>
      </c>
      <c r="V321" s="165">
        <v>118.23299400000001</v>
      </c>
      <c r="W321" s="165">
        <v>118.944762</v>
      </c>
      <c r="X321" s="165">
        <v>118.73274600000001</v>
      </c>
      <c r="Y321" s="166">
        <v>118.329537</v>
      </c>
      <c r="Z321" s="276"/>
    </row>
    <row r="322" spans="1:26" s="146" customFormat="1" ht="15" thickBot="1" x14ac:dyDescent="0.25">
      <c r="A322" s="289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</row>
    <row r="323" spans="1:26" ht="15" thickBot="1" x14ac:dyDescent="0.25">
      <c r="A323" s="29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97"/>
      <c r="Z323" s="188"/>
    </row>
    <row r="324" spans="1:26" s="146" customFormat="1" ht="15" customHeight="1" thickBot="1" x14ac:dyDescent="0.25">
      <c r="A324" s="142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  <c r="Z324" s="276"/>
    </row>
    <row r="325" spans="1:26" s="146" customFormat="1" ht="26.25" thickBot="1" x14ac:dyDescent="0.25">
      <c r="A325" s="147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</row>
    <row r="326" spans="1:26" s="146" customFormat="1" ht="15" thickBot="1" x14ac:dyDescent="0.25">
      <c r="A326" s="294">
        <v>1</v>
      </c>
      <c r="B326" s="172">
        <v>1345.1596823741481</v>
      </c>
      <c r="C326" s="173">
        <v>2208.4279999999999</v>
      </c>
      <c r="D326" s="173">
        <v>2171.4780000000001</v>
      </c>
      <c r="E326" s="174">
        <v>2185.058</v>
      </c>
      <c r="F326" s="174">
        <v>2206.6880000000001</v>
      </c>
      <c r="G326" s="174">
        <v>2205.8580000000002</v>
      </c>
      <c r="H326" s="174">
        <v>2375.0480000000002</v>
      </c>
      <c r="I326" s="174">
        <v>2489.8879999999999</v>
      </c>
      <c r="J326" s="174">
        <v>2567.7779999999998</v>
      </c>
      <c r="K326" s="175">
        <v>2592.3780000000002</v>
      </c>
      <c r="L326" s="174">
        <v>2610.0880000000002</v>
      </c>
      <c r="M326" s="176">
        <v>2603.0679999999998</v>
      </c>
      <c r="N326" s="175">
        <v>2599.248</v>
      </c>
      <c r="O326" s="174">
        <v>2598.768</v>
      </c>
      <c r="P326" s="176">
        <v>2597.6379999999999</v>
      </c>
      <c r="Q326" s="177">
        <v>2596.0080000000003</v>
      </c>
      <c r="R326" s="174">
        <v>2600.6880000000001</v>
      </c>
      <c r="S326" s="177">
        <v>2602.7179999999998</v>
      </c>
      <c r="T326" s="174">
        <v>2606.328</v>
      </c>
      <c r="U326" s="173">
        <v>2596.1179999999999</v>
      </c>
      <c r="V326" s="173">
        <v>2585.078</v>
      </c>
      <c r="W326" s="173">
        <v>2549.9679999999998</v>
      </c>
      <c r="X326" s="173">
        <v>2501.788</v>
      </c>
      <c r="Y326" s="178">
        <v>2364.6379999999999</v>
      </c>
      <c r="Z326" s="276"/>
    </row>
    <row r="327" spans="1:26" s="146" customFormat="1" x14ac:dyDescent="0.2">
      <c r="A327" s="28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  <c r="Z327" s="276"/>
    </row>
    <row r="328" spans="1:26" s="146" customFormat="1" x14ac:dyDescent="0.2">
      <c r="A328" s="282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  <c r="Z328" s="276"/>
    </row>
    <row r="329" spans="1:26" s="146" customFormat="1" x14ac:dyDescent="0.2">
      <c r="A329" s="283" t="s">
        <v>9</v>
      </c>
      <c r="B329" s="164">
        <v>99.448755000000006</v>
      </c>
      <c r="C329" s="165">
        <v>95.157324000000003</v>
      </c>
      <c r="D329" s="165">
        <v>93.966626999999988</v>
      </c>
      <c r="E329" s="165">
        <v>95.486705999999998</v>
      </c>
      <c r="F329" s="165">
        <v>101.28117899999999</v>
      </c>
      <c r="G329" s="165">
        <v>101.68060199999999</v>
      </c>
      <c r="H329" s="165">
        <v>100.510728</v>
      </c>
      <c r="I329" s="165">
        <v>95.744153999999995</v>
      </c>
      <c r="J329" s="165">
        <v>100.607271</v>
      </c>
      <c r="K329" s="165">
        <v>101.23385399999999</v>
      </c>
      <c r="L329" s="165">
        <v>98.133119999999991</v>
      </c>
      <c r="M329" s="165">
        <v>97.904067000000012</v>
      </c>
      <c r="N329" s="165">
        <v>97.578471000000008</v>
      </c>
      <c r="O329" s="165">
        <v>94.258149000000003</v>
      </c>
      <c r="P329" s="165">
        <v>95.632466999999991</v>
      </c>
      <c r="Q329" s="165">
        <v>98.064971999999997</v>
      </c>
      <c r="R329" s="165">
        <v>98.409497999999999</v>
      </c>
      <c r="S329" s="165">
        <v>98.506040999999996</v>
      </c>
      <c r="T329" s="165">
        <v>119.34229200000001</v>
      </c>
      <c r="U329" s="165">
        <v>97.820774999999998</v>
      </c>
      <c r="V329" s="165">
        <v>98.409497999999999</v>
      </c>
      <c r="W329" s="165">
        <v>98.630978999999996</v>
      </c>
      <c r="X329" s="165">
        <v>98.430321000000006</v>
      </c>
      <c r="Y329" s="166">
        <v>99.206451000000001</v>
      </c>
      <c r="Z329" s="276"/>
    </row>
    <row r="330" spans="1:26" s="146" customFormat="1" ht="15" thickBot="1" x14ac:dyDescent="0.25">
      <c r="A330" s="284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</row>
    <row r="331" spans="1:26" s="146" customFormat="1" ht="15" thickBot="1" x14ac:dyDescent="0.25">
      <c r="A331" s="285">
        <v>2</v>
      </c>
      <c r="B331" s="172">
        <v>1480.4187713741483</v>
      </c>
      <c r="C331" s="173">
        <v>2230.748</v>
      </c>
      <c r="D331" s="173">
        <v>2192.748</v>
      </c>
      <c r="E331" s="174">
        <v>2197.9279999999999</v>
      </c>
      <c r="F331" s="174">
        <v>2198.1280000000002</v>
      </c>
      <c r="G331" s="174">
        <v>2202.768</v>
      </c>
      <c r="H331" s="174">
        <v>2357.1379999999999</v>
      </c>
      <c r="I331" s="174">
        <v>2493.4580000000001</v>
      </c>
      <c r="J331" s="174">
        <v>2562.5679999999998</v>
      </c>
      <c r="K331" s="175">
        <v>2586.788</v>
      </c>
      <c r="L331" s="174">
        <v>2598.2080000000001</v>
      </c>
      <c r="M331" s="176">
        <v>2597.7779999999998</v>
      </c>
      <c r="N331" s="175">
        <v>2595.038</v>
      </c>
      <c r="O331" s="174">
        <v>2593.9279999999999</v>
      </c>
      <c r="P331" s="176">
        <v>2586.9079999999999</v>
      </c>
      <c r="Q331" s="177">
        <v>2582.4180000000001</v>
      </c>
      <c r="R331" s="174">
        <v>2583.6379999999999</v>
      </c>
      <c r="S331" s="177">
        <v>2585.6579999999999</v>
      </c>
      <c r="T331" s="174">
        <v>2590.6779999999999</v>
      </c>
      <c r="U331" s="173">
        <v>2586.7080000000001</v>
      </c>
      <c r="V331" s="173">
        <v>25618.937999999998</v>
      </c>
      <c r="W331" s="173">
        <v>2509.7580000000003</v>
      </c>
      <c r="X331" s="173">
        <v>2454.1979999999999</v>
      </c>
      <c r="Y331" s="178">
        <v>2341.2980000000002</v>
      </c>
      <c r="Z331" s="276"/>
    </row>
    <row r="332" spans="1:26" s="146" customFormat="1" x14ac:dyDescent="0.2">
      <c r="A332" s="28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  <c r="Z332" s="276"/>
    </row>
    <row r="333" spans="1:26" s="146" customFormat="1" x14ac:dyDescent="0.2">
      <c r="A333" s="282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  <c r="Z333" s="276"/>
    </row>
    <row r="334" spans="1:26" s="146" customFormat="1" x14ac:dyDescent="0.2">
      <c r="A334" s="283" t="s">
        <v>9</v>
      </c>
      <c r="B334" s="164">
        <v>120.977844</v>
      </c>
      <c r="C334" s="165">
        <v>120.72796799999999</v>
      </c>
      <c r="D334" s="165">
        <v>119.80986299999999</v>
      </c>
      <c r="E334" s="165">
        <v>116.51225700000001</v>
      </c>
      <c r="F334" s="165">
        <v>116.41003500000001</v>
      </c>
      <c r="G334" s="165">
        <v>120.093813</v>
      </c>
      <c r="H334" s="165">
        <v>119.18517300000001</v>
      </c>
      <c r="I334" s="165">
        <v>120.35315399999999</v>
      </c>
      <c r="J334" s="165">
        <v>119.003445</v>
      </c>
      <c r="K334" s="165">
        <v>120.64088999999998</v>
      </c>
      <c r="L334" s="165">
        <v>122.20450799999999</v>
      </c>
      <c r="M334" s="165">
        <v>121.79372699999999</v>
      </c>
      <c r="N334" s="165">
        <v>122.39380799999999</v>
      </c>
      <c r="O334" s="165">
        <v>117.51176099999999</v>
      </c>
      <c r="P334" s="165">
        <v>114.92213700000001</v>
      </c>
      <c r="Q334" s="165">
        <v>117.63480599999998</v>
      </c>
      <c r="R334" s="165">
        <v>123.391419</v>
      </c>
      <c r="S334" s="165">
        <v>123.21915599999998</v>
      </c>
      <c r="T334" s="165">
        <v>124.56697199999999</v>
      </c>
      <c r="U334" s="165">
        <v>120.69768000000001</v>
      </c>
      <c r="V334" s="165">
        <v>121.56656700000001</v>
      </c>
      <c r="W334" s="165">
        <v>123.15479400000001</v>
      </c>
      <c r="X334" s="165">
        <v>122.70236700000001</v>
      </c>
      <c r="Y334" s="166">
        <v>121.54006499999998</v>
      </c>
      <c r="Z334" s="276"/>
    </row>
    <row r="335" spans="1:26" s="146" customFormat="1" ht="15" thickBot="1" x14ac:dyDescent="0.25">
      <c r="A335" s="284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</row>
    <row r="336" spans="1:26" s="146" customFormat="1" ht="15" thickBot="1" x14ac:dyDescent="0.25">
      <c r="A336" s="280">
        <v>3</v>
      </c>
      <c r="B336" s="172">
        <v>1472.7715723741485</v>
      </c>
      <c r="C336" s="173">
        <v>2242.1680000000001</v>
      </c>
      <c r="D336" s="173">
        <v>2210.9380000000001</v>
      </c>
      <c r="E336" s="174">
        <v>2210.6680000000001</v>
      </c>
      <c r="F336" s="174">
        <v>2218.348</v>
      </c>
      <c r="G336" s="174">
        <v>2198.3780000000002</v>
      </c>
      <c r="H336" s="174">
        <v>2274.7080000000001</v>
      </c>
      <c r="I336" s="174">
        <v>2392.248</v>
      </c>
      <c r="J336" s="174">
        <v>2470.3179999999998</v>
      </c>
      <c r="K336" s="175">
        <v>2512.308</v>
      </c>
      <c r="L336" s="174">
        <v>2532.6080000000002</v>
      </c>
      <c r="M336" s="176">
        <v>2533.8780000000002</v>
      </c>
      <c r="N336" s="175">
        <v>2531.5880000000002</v>
      </c>
      <c r="O336" s="174">
        <v>2530.3179999999998</v>
      </c>
      <c r="P336" s="176">
        <v>2531.8580000000002</v>
      </c>
      <c r="Q336" s="177">
        <v>2536.1680000000001</v>
      </c>
      <c r="R336" s="174">
        <v>2533.6579999999999</v>
      </c>
      <c r="S336" s="177">
        <v>2555.5279999999998</v>
      </c>
      <c r="T336" s="174">
        <v>2564.2779999999998</v>
      </c>
      <c r="U336" s="173">
        <v>2550.9180000000001</v>
      </c>
      <c r="V336" s="173">
        <v>2550.3679999999999</v>
      </c>
      <c r="W336" s="173">
        <v>2530.4879999999998</v>
      </c>
      <c r="X336" s="173">
        <v>2469.8380000000002</v>
      </c>
      <c r="Y336" s="178">
        <v>2353.2580000000003</v>
      </c>
      <c r="Z336" s="276"/>
    </row>
    <row r="337" spans="1:26" s="146" customFormat="1" x14ac:dyDescent="0.2">
      <c r="A337" s="28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  <c r="Z337" s="276"/>
    </row>
    <row r="338" spans="1:26" s="146" customFormat="1" x14ac:dyDescent="0.2">
      <c r="A338" s="282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  <c r="Z338" s="276"/>
    </row>
    <row r="339" spans="1:26" s="146" customFormat="1" x14ac:dyDescent="0.2">
      <c r="A339" s="283" t="s">
        <v>9</v>
      </c>
      <c r="B339" s="164">
        <v>119.760645</v>
      </c>
      <c r="C339" s="165">
        <v>116.182875</v>
      </c>
      <c r="D339" s="165">
        <v>116.228307</v>
      </c>
      <c r="E339" s="165">
        <v>114.68172600000001</v>
      </c>
      <c r="F339" s="165">
        <v>114.836952</v>
      </c>
      <c r="G339" s="165">
        <v>118.475298</v>
      </c>
      <c r="H339" s="165">
        <v>118.81035899999999</v>
      </c>
      <c r="I339" s="165">
        <v>117.49851000000001</v>
      </c>
      <c r="J339" s="165">
        <v>118.98451499999999</v>
      </c>
      <c r="K339" s="165">
        <v>120.078669</v>
      </c>
      <c r="L339" s="165">
        <v>119.730357</v>
      </c>
      <c r="M339" s="165">
        <v>118.78007100000001</v>
      </c>
      <c r="N339" s="165">
        <v>120.347475</v>
      </c>
      <c r="O339" s="165">
        <v>116.061723</v>
      </c>
      <c r="P339" s="165">
        <v>116.80945799999999</v>
      </c>
      <c r="Q339" s="165">
        <v>119.421798</v>
      </c>
      <c r="R339" s="165">
        <v>121.282617</v>
      </c>
      <c r="S339" s="165">
        <v>124.341705</v>
      </c>
      <c r="T339" s="165">
        <v>124.50639600000001</v>
      </c>
      <c r="U339" s="165">
        <v>120.52731</v>
      </c>
      <c r="V339" s="165">
        <v>121.148214</v>
      </c>
      <c r="W339" s="165">
        <v>122.87652300000001</v>
      </c>
      <c r="X339" s="165">
        <v>122.092821</v>
      </c>
      <c r="Y339" s="166">
        <v>121.621464</v>
      </c>
      <c r="Z339" s="276"/>
    </row>
    <row r="340" spans="1:26" s="146" customFormat="1" ht="15" thickBot="1" x14ac:dyDescent="0.25">
      <c r="A340" s="284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</row>
    <row r="341" spans="1:26" s="146" customFormat="1" ht="15" thickBot="1" x14ac:dyDescent="0.25">
      <c r="A341" s="295">
        <v>4</v>
      </c>
      <c r="B341" s="207">
        <v>1279.7600753741485</v>
      </c>
      <c r="C341" s="208">
        <v>2207.828</v>
      </c>
      <c r="D341" s="208">
        <v>2135.078</v>
      </c>
      <c r="E341" s="208">
        <v>2107.6080000000002</v>
      </c>
      <c r="F341" s="208">
        <v>2125.998</v>
      </c>
      <c r="G341" s="208">
        <v>1618.598</v>
      </c>
      <c r="H341" s="208">
        <v>2094.038</v>
      </c>
      <c r="I341" s="208">
        <v>2199.4780000000001</v>
      </c>
      <c r="J341" s="208">
        <v>2328.328</v>
      </c>
      <c r="K341" s="209">
        <v>2376.5279999999998</v>
      </c>
      <c r="L341" s="208">
        <v>2394.3580000000002</v>
      </c>
      <c r="M341" s="210">
        <v>2397.828</v>
      </c>
      <c r="N341" s="209">
        <v>2397.788</v>
      </c>
      <c r="O341" s="208">
        <v>2398.498</v>
      </c>
      <c r="P341" s="210">
        <v>2402.1979999999999</v>
      </c>
      <c r="Q341" s="211">
        <v>2412.748</v>
      </c>
      <c r="R341" s="208">
        <v>2465.7179999999998</v>
      </c>
      <c r="S341" s="211">
        <v>2488.578</v>
      </c>
      <c r="T341" s="208">
        <v>2531.3780000000002</v>
      </c>
      <c r="U341" s="208">
        <v>2496.098</v>
      </c>
      <c r="V341" s="208">
        <v>2467.1080000000002</v>
      </c>
      <c r="W341" s="208">
        <v>2460.6280000000002</v>
      </c>
      <c r="X341" s="208">
        <v>2409.2580000000003</v>
      </c>
      <c r="Y341" s="212">
        <v>2308.0480000000002</v>
      </c>
      <c r="Z341" s="276"/>
    </row>
    <row r="342" spans="1:26" s="146" customFormat="1" x14ac:dyDescent="0.2">
      <c r="A342" s="283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  <c r="Z342" s="276"/>
    </row>
    <row r="343" spans="1:26" s="146" customFormat="1" x14ac:dyDescent="0.2">
      <c r="A343" s="282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  <c r="Z343" s="276"/>
    </row>
    <row r="344" spans="1:26" s="146" customFormat="1" x14ac:dyDescent="0.2">
      <c r="A344" s="283" t="s">
        <v>9</v>
      </c>
      <c r="B344" s="164">
        <v>89.039147999999997</v>
      </c>
      <c r="C344" s="165">
        <v>83.352575999999999</v>
      </c>
      <c r="D344" s="165">
        <v>82.780889999999999</v>
      </c>
      <c r="E344" s="165">
        <v>83.929940999999999</v>
      </c>
      <c r="F344" s="165">
        <v>90.727703999999989</v>
      </c>
      <c r="G344" s="165">
        <v>92.851649999999992</v>
      </c>
      <c r="H344" s="165">
        <v>91.766960999999995</v>
      </c>
      <c r="I344" s="165">
        <v>89.622191999999998</v>
      </c>
      <c r="J344" s="165">
        <v>89.637335999999991</v>
      </c>
      <c r="K344" s="165">
        <v>90.865893</v>
      </c>
      <c r="L344" s="165">
        <v>91.11009</v>
      </c>
      <c r="M344" s="165">
        <v>90.474041999999997</v>
      </c>
      <c r="N344" s="165">
        <v>89.75659499999999</v>
      </c>
      <c r="O344" s="165">
        <v>85.446234000000004</v>
      </c>
      <c r="P344" s="165">
        <v>85.802117999999993</v>
      </c>
      <c r="Q344" s="165">
        <v>88.713551999999993</v>
      </c>
      <c r="R344" s="165">
        <v>92.043339000000003</v>
      </c>
      <c r="S344" s="165">
        <v>90.843176999999997</v>
      </c>
      <c r="T344" s="165">
        <v>93.781113000000005</v>
      </c>
      <c r="U344" s="165">
        <v>88.338738000000006</v>
      </c>
      <c r="V344" s="165">
        <v>88.991822999999997</v>
      </c>
      <c r="W344" s="165">
        <v>89.559723000000005</v>
      </c>
      <c r="X344" s="165">
        <v>88.475033999999994</v>
      </c>
      <c r="Y344" s="166">
        <v>90.349103999999997</v>
      </c>
      <c r="Z344" s="276"/>
    </row>
    <row r="345" spans="1:26" s="146" customFormat="1" ht="15" thickBot="1" x14ac:dyDescent="0.25">
      <c r="A345" s="284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</row>
    <row r="346" spans="1:26" s="146" customFormat="1" ht="15" thickBot="1" x14ac:dyDescent="0.25">
      <c r="A346" s="280">
        <v>5</v>
      </c>
      <c r="B346" s="155">
        <v>1370.5274513741481</v>
      </c>
      <c r="C346" s="156">
        <v>2197.8980000000001</v>
      </c>
      <c r="D346" s="156">
        <v>2124.7580000000003</v>
      </c>
      <c r="E346" s="156">
        <v>2099.8580000000002</v>
      </c>
      <c r="F346" s="156">
        <v>2150.5080000000003</v>
      </c>
      <c r="G346" s="156">
        <v>2169.7379999999998</v>
      </c>
      <c r="H346" s="156">
        <v>2335.098</v>
      </c>
      <c r="I346" s="156">
        <v>2508.2080000000001</v>
      </c>
      <c r="J346" s="156">
        <v>2552.2580000000003</v>
      </c>
      <c r="K346" s="157">
        <v>2583.018</v>
      </c>
      <c r="L346" s="156">
        <v>2592.4879999999998</v>
      </c>
      <c r="M346" s="158">
        <v>2589.578</v>
      </c>
      <c r="N346" s="157">
        <v>2587.248</v>
      </c>
      <c r="O346" s="156">
        <v>2588.6379999999999</v>
      </c>
      <c r="P346" s="158">
        <v>2586.598</v>
      </c>
      <c r="Q346" s="159">
        <v>2583.7179999999998</v>
      </c>
      <c r="R346" s="156">
        <v>2587.2080000000001</v>
      </c>
      <c r="S346" s="159">
        <v>2585.2280000000001</v>
      </c>
      <c r="T346" s="156">
        <v>2587.1579999999999</v>
      </c>
      <c r="U346" s="156">
        <v>2586.9879999999998</v>
      </c>
      <c r="V346" s="156">
        <v>2576.8380000000002</v>
      </c>
      <c r="W346" s="156">
        <v>25418.937999999998</v>
      </c>
      <c r="X346" s="156">
        <v>2487.6880000000001</v>
      </c>
      <c r="Y346" s="160">
        <v>2368.2980000000002</v>
      </c>
      <c r="Z346" s="276"/>
    </row>
    <row r="347" spans="1:26" s="146" customFormat="1" x14ac:dyDescent="0.2">
      <c r="A347" s="28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  <c r="Z347" s="276"/>
    </row>
    <row r="348" spans="1:26" s="146" customFormat="1" x14ac:dyDescent="0.2">
      <c r="A348" s="282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  <c r="Z348" s="276"/>
    </row>
    <row r="349" spans="1:26" s="146" customFormat="1" x14ac:dyDescent="0.2">
      <c r="A349" s="283" t="s">
        <v>9</v>
      </c>
      <c r="B349" s="164">
        <v>103.48652399999999</v>
      </c>
      <c r="C349" s="165">
        <v>97.243410000000011</v>
      </c>
      <c r="D349" s="165">
        <v>96.067857000000004</v>
      </c>
      <c r="E349" s="165">
        <v>96.242013</v>
      </c>
      <c r="F349" s="165">
        <v>101.50833900000001</v>
      </c>
      <c r="G349" s="165">
        <v>103.16849999999999</v>
      </c>
      <c r="H349" s="165">
        <v>102.79368599999999</v>
      </c>
      <c r="I349" s="165">
        <v>99.550976999999989</v>
      </c>
      <c r="J349" s="165">
        <v>100.06398</v>
      </c>
      <c r="K349" s="165">
        <v>100.747353</v>
      </c>
      <c r="L349" s="165">
        <v>100.701921</v>
      </c>
      <c r="M349" s="165">
        <v>103.20068099999999</v>
      </c>
      <c r="N349" s="165">
        <v>102.39804899999999</v>
      </c>
      <c r="O349" s="165">
        <v>96.296909999999997</v>
      </c>
      <c r="P349" s="165">
        <v>97.353203999999991</v>
      </c>
      <c r="Q349" s="165">
        <v>101.131632</v>
      </c>
      <c r="R349" s="165">
        <v>104.75861999999999</v>
      </c>
      <c r="S349" s="165">
        <v>103.09845899999999</v>
      </c>
      <c r="T349" s="165">
        <v>97.820774999999998</v>
      </c>
      <c r="U349" s="165">
        <v>96.938637</v>
      </c>
      <c r="V349" s="165">
        <v>98.600690999999998</v>
      </c>
      <c r="W349" s="165">
        <v>100.61673599999999</v>
      </c>
      <c r="X349" s="165">
        <v>100.088589</v>
      </c>
      <c r="Y349" s="166">
        <v>100.66216799999999</v>
      </c>
      <c r="Z349" s="276"/>
    </row>
    <row r="350" spans="1:26" s="146" customFormat="1" ht="15" thickBot="1" x14ac:dyDescent="0.25">
      <c r="A350" s="284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</row>
    <row r="351" spans="1:26" s="146" customFormat="1" ht="15" thickBot="1" x14ac:dyDescent="0.25">
      <c r="A351" s="285">
        <v>6</v>
      </c>
      <c r="B351" s="172">
        <v>1357.4570443741484</v>
      </c>
      <c r="C351" s="173">
        <v>2228.2179999999998</v>
      </c>
      <c r="D351" s="173">
        <v>2192.4279999999999</v>
      </c>
      <c r="E351" s="174">
        <v>2181.1680000000001</v>
      </c>
      <c r="F351" s="174">
        <v>2203.578</v>
      </c>
      <c r="G351" s="174">
        <v>2205.3179999999998</v>
      </c>
      <c r="H351" s="174">
        <v>2323.4180000000001</v>
      </c>
      <c r="I351" s="174">
        <v>2504.9679999999998</v>
      </c>
      <c r="J351" s="174">
        <v>2546.4348</v>
      </c>
      <c r="K351" s="175">
        <v>2582.058</v>
      </c>
      <c r="L351" s="174">
        <v>2594.7280000000001</v>
      </c>
      <c r="M351" s="176">
        <v>2595.2779999999998</v>
      </c>
      <c r="N351" s="175">
        <v>2596.4348</v>
      </c>
      <c r="O351" s="174">
        <v>2594.8679999999999</v>
      </c>
      <c r="P351" s="176">
        <v>2596.4358000000002</v>
      </c>
      <c r="Q351" s="177">
        <v>2585.0480000000002</v>
      </c>
      <c r="R351" s="174">
        <v>2595.7779999999998</v>
      </c>
      <c r="S351" s="177">
        <v>2592.1880000000001</v>
      </c>
      <c r="T351" s="174">
        <v>2593.9180000000001</v>
      </c>
      <c r="U351" s="173">
        <v>2592.0080000000003</v>
      </c>
      <c r="V351" s="173">
        <v>2581.078</v>
      </c>
      <c r="W351" s="173">
        <v>2548.5679999999998</v>
      </c>
      <c r="X351" s="173">
        <v>2482.098</v>
      </c>
      <c r="Y351" s="178">
        <v>2360.538</v>
      </c>
      <c r="Z351" s="276"/>
    </row>
    <row r="352" spans="1:26" s="146" customFormat="1" x14ac:dyDescent="0.2">
      <c r="A352" s="28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  <c r="Z352" s="276"/>
    </row>
    <row r="353" spans="1:26" s="146" customFormat="1" x14ac:dyDescent="0.2">
      <c r="A353" s="282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  <c r="Z353" s="276"/>
    </row>
    <row r="354" spans="1:26" s="146" customFormat="1" x14ac:dyDescent="0.2">
      <c r="A354" s="283" t="s">
        <v>9</v>
      </c>
      <c r="B354" s="164">
        <v>101.40611700000001</v>
      </c>
      <c r="C354" s="165">
        <v>95.153537999999998</v>
      </c>
      <c r="D354" s="165">
        <v>93.995022000000006</v>
      </c>
      <c r="E354" s="165">
        <v>96.107609999999994</v>
      </c>
      <c r="F354" s="165">
        <v>102.27121799999999</v>
      </c>
      <c r="G354" s="165">
        <v>102.488913</v>
      </c>
      <c r="H354" s="165">
        <v>104.43113099999999</v>
      </c>
      <c r="I354" s="165">
        <v>101.41368900000001</v>
      </c>
      <c r="J354" s="165">
        <v>104.111214</v>
      </c>
      <c r="K354" s="165">
        <v>105.320841</v>
      </c>
      <c r="L354" s="165">
        <v>104.58825</v>
      </c>
      <c r="M354" s="165">
        <v>101.49130199999999</v>
      </c>
      <c r="N354" s="165">
        <v>101.08619999999999</v>
      </c>
      <c r="O354" s="165">
        <v>95.513207999999992</v>
      </c>
      <c r="P354" s="165">
        <v>96.141683999999998</v>
      </c>
      <c r="Q354" s="165">
        <v>99.891717000000014</v>
      </c>
      <c r="R354" s="165">
        <v>102.49459200000001</v>
      </c>
      <c r="S354" s="165">
        <v>102.981093</v>
      </c>
      <c r="T354" s="165">
        <v>101.64084899999999</v>
      </c>
      <c r="U354" s="165">
        <v>96.452135999999996</v>
      </c>
      <c r="V354" s="165">
        <v>98.021432999999988</v>
      </c>
      <c r="W354" s="165">
        <v>100.00151099999999</v>
      </c>
      <c r="X354" s="165">
        <v>100.86471900000001</v>
      </c>
      <c r="Y354" s="166">
        <v>101.584059</v>
      </c>
      <c r="Z354" s="276"/>
    </row>
    <row r="355" spans="1:26" s="146" customFormat="1" ht="15" thickBot="1" x14ac:dyDescent="0.25">
      <c r="A355" s="284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</row>
    <row r="356" spans="1:26" s="146" customFormat="1" ht="15" thickBot="1" x14ac:dyDescent="0.25">
      <c r="A356" s="280">
        <v>7</v>
      </c>
      <c r="B356" s="172">
        <v>1341.7344983741484</v>
      </c>
      <c r="C356" s="173">
        <v>2217.8179999999998</v>
      </c>
      <c r="D356" s="173">
        <v>2173.7580000000003</v>
      </c>
      <c r="E356" s="174">
        <v>2180.348</v>
      </c>
      <c r="F356" s="174">
        <v>2216.4279999999999</v>
      </c>
      <c r="G356" s="174">
        <v>2208.1979999999999</v>
      </c>
      <c r="H356" s="174">
        <v>2384.4279999999999</v>
      </c>
      <c r="I356" s="174">
        <v>2548.248</v>
      </c>
      <c r="J356" s="174">
        <v>2584.3179999999998</v>
      </c>
      <c r="K356" s="175">
        <v>2613.8179999999998</v>
      </c>
      <c r="L356" s="174">
        <v>2636.3980000000001</v>
      </c>
      <c r="M356" s="176">
        <v>2635.7379999999998</v>
      </c>
      <c r="N356" s="175">
        <v>2623.6979999999999</v>
      </c>
      <c r="O356" s="174">
        <v>2625.9380000000001</v>
      </c>
      <c r="P356" s="176">
        <v>2626.4380000000001</v>
      </c>
      <c r="Q356" s="177">
        <v>2615.2179999999998</v>
      </c>
      <c r="R356" s="174">
        <v>2629.3980000000001</v>
      </c>
      <c r="S356" s="177">
        <v>2616.5880000000002</v>
      </c>
      <c r="T356" s="174">
        <v>2621.9380000000001</v>
      </c>
      <c r="U356" s="173">
        <v>2618.7379999999998</v>
      </c>
      <c r="V356" s="173">
        <v>2610.6579999999999</v>
      </c>
      <c r="W356" s="173">
        <v>2584.7779999999998</v>
      </c>
      <c r="X356" s="173">
        <v>2504.7179999999998</v>
      </c>
      <c r="Y356" s="178">
        <v>2371.6579999999999</v>
      </c>
      <c r="Z356" s="276"/>
    </row>
    <row r="357" spans="1:26" s="146" customFormat="1" x14ac:dyDescent="0.2">
      <c r="A357" s="28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  <c r="Z357" s="276"/>
    </row>
    <row r="358" spans="1:26" s="146" customFormat="1" x14ac:dyDescent="0.2">
      <c r="A358" s="282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  <c r="Z358" s="276"/>
    </row>
    <row r="359" spans="1:26" s="146" customFormat="1" x14ac:dyDescent="0.2">
      <c r="A359" s="283" t="s">
        <v>9</v>
      </c>
      <c r="B359" s="164">
        <v>98.903570999999999</v>
      </c>
      <c r="C359" s="165">
        <v>95.01156300000001</v>
      </c>
      <c r="D359" s="165">
        <v>93.260537999999997</v>
      </c>
      <c r="E359" s="165">
        <v>93.304076999999992</v>
      </c>
      <c r="F359" s="165">
        <v>97.994930999999994</v>
      </c>
      <c r="G359" s="165">
        <v>100.72085100000001</v>
      </c>
      <c r="H359" s="165">
        <v>99.588836999999998</v>
      </c>
      <c r="I359" s="165">
        <v>98.117976000000013</v>
      </c>
      <c r="J359" s="165">
        <v>99.338960999999998</v>
      </c>
      <c r="K359" s="165">
        <v>100.429329</v>
      </c>
      <c r="L359" s="165">
        <v>100.57319699999999</v>
      </c>
      <c r="M359" s="165">
        <v>101.11838099999999</v>
      </c>
      <c r="N359" s="165">
        <v>99.569907000000001</v>
      </c>
      <c r="O359" s="165">
        <v>93.928766999999993</v>
      </c>
      <c r="P359" s="165">
        <v>94.949093999999988</v>
      </c>
      <c r="Q359" s="165">
        <v>98.714270999999997</v>
      </c>
      <c r="R359" s="165">
        <v>101.366364</v>
      </c>
      <c r="S359" s="165">
        <v>102.75014699999998</v>
      </c>
      <c r="T359" s="165">
        <v>100.39336200000001</v>
      </c>
      <c r="U359" s="165">
        <v>95.99024399999999</v>
      </c>
      <c r="V359" s="165">
        <v>97.493285999999998</v>
      </c>
      <c r="W359" s="165">
        <v>98.941430999999994</v>
      </c>
      <c r="X359" s="165">
        <v>99.123159000000001</v>
      </c>
      <c r="Y359" s="166">
        <v>98.894105999999994</v>
      </c>
      <c r="Z359" s="276"/>
    </row>
    <row r="360" spans="1:26" s="146" customFormat="1" ht="15" thickBot="1" x14ac:dyDescent="0.25">
      <c r="A360" s="284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</row>
    <row r="361" spans="1:26" s="146" customFormat="1" ht="15" thickBot="1" x14ac:dyDescent="0.25">
      <c r="A361" s="285">
        <v>8</v>
      </c>
      <c r="B361" s="172">
        <v>1345.4213283741485</v>
      </c>
      <c r="C361" s="173">
        <v>2226.7980000000002</v>
      </c>
      <c r="D361" s="173">
        <v>2195.308</v>
      </c>
      <c r="E361" s="174">
        <v>2199.748</v>
      </c>
      <c r="F361" s="174">
        <v>2211.3580000000002</v>
      </c>
      <c r="G361" s="174">
        <v>2213.4079999999999</v>
      </c>
      <c r="H361" s="174">
        <v>2345.0279999999998</v>
      </c>
      <c r="I361" s="174">
        <v>2542.0880000000002</v>
      </c>
      <c r="J361" s="174">
        <v>2579.768</v>
      </c>
      <c r="K361" s="175">
        <v>2612.9079999999999</v>
      </c>
      <c r="L361" s="174">
        <v>2622.0880000000002</v>
      </c>
      <c r="M361" s="176">
        <v>2613.8179999999998</v>
      </c>
      <c r="N361" s="175">
        <v>2607.9679999999998</v>
      </c>
      <c r="O361" s="174">
        <v>2609.0279999999998</v>
      </c>
      <c r="P361" s="176">
        <v>2610.5080000000003</v>
      </c>
      <c r="Q361" s="177">
        <v>2604.9380000000001</v>
      </c>
      <c r="R361" s="174">
        <v>2611.5480000000002</v>
      </c>
      <c r="S361" s="177">
        <v>2611.7980000000002</v>
      </c>
      <c r="T361" s="174">
        <v>2610.2280000000001</v>
      </c>
      <c r="U361" s="173">
        <v>2611.0279999999998</v>
      </c>
      <c r="V361" s="173">
        <v>2600.8980000000001</v>
      </c>
      <c r="W361" s="173">
        <v>2548.078</v>
      </c>
      <c r="X361" s="173">
        <v>2468.248</v>
      </c>
      <c r="Y361" s="178">
        <v>2356.8679999999999</v>
      </c>
      <c r="Z361" s="276"/>
    </row>
    <row r="362" spans="1:26" s="146" customFormat="1" x14ac:dyDescent="0.2">
      <c r="A362" s="28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  <c r="Z362" s="276"/>
    </row>
    <row r="363" spans="1:26" s="146" customFormat="1" x14ac:dyDescent="0.2">
      <c r="A363" s="282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  <c r="Z363" s="276"/>
    </row>
    <row r="364" spans="1:26" s="146" customFormat="1" x14ac:dyDescent="0.2">
      <c r="A364" s="283" t="s">
        <v>9</v>
      </c>
      <c r="B364" s="164">
        <v>99.490401000000006</v>
      </c>
      <c r="C364" s="165">
        <v>94.879052999999999</v>
      </c>
      <c r="D364" s="165">
        <v>97.943819999999988</v>
      </c>
      <c r="E364" s="165">
        <v>97.76209200000001</v>
      </c>
      <c r="F364" s="165">
        <v>99.93146999999999</v>
      </c>
      <c r="G364" s="165">
        <v>102.929982</v>
      </c>
      <c r="H364" s="165">
        <v>101.720355</v>
      </c>
      <c r="I364" s="165">
        <v>97.996823999999989</v>
      </c>
      <c r="J364" s="165">
        <v>101.68628099999999</v>
      </c>
      <c r="K364" s="165">
        <v>100.03558500000001</v>
      </c>
      <c r="L364" s="165">
        <v>100.12076999999999</v>
      </c>
      <c r="M364" s="165">
        <v>101.15056200000001</v>
      </c>
      <c r="N364" s="165">
        <v>100.96694100000001</v>
      </c>
      <c r="O364" s="165">
        <v>95.318228999999988</v>
      </c>
      <c r="P364" s="165">
        <v>95.729010000000002</v>
      </c>
      <c r="Q364" s="165">
        <v>98.256164999999996</v>
      </c>
      <c r="R364" s="165">
        <v>100.932867</v>
      </c>
      <c r="S364" s="165">
        <v>99.187521000000004</v>
      </c>
      <c r="T364" s="165">
        <v>98.880854999999997</v>
      </c>
      <c r="U364" s="165">
        <v>97.604973000000001</v>
      </c>
      <c r="V364" s="165">
        <v>99.545298000000003</v>
      </c>
      <c r="W364" s="165">
        <v>100.300605</v>
      </c>
      <c r="X364" s="165">
        <v>100.605378</v>
      </c>
      <c r="Y364" s="166">
        <v>101.05401900000001</v>
      </c>
      <c r="Z364" s="276"/>
    </row>
    <row r="365" spans="1:26" s="146" customFormat="1" ht="15" thickBot="1" x14ac:dyDescent="0.25">
      <c r="A365" s="284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</row>
    <row r="366" spans="1:26" s="146" customFormat="1" ht="15" thickBot="1" x14ac:dyDescent="0.25">
      <c r="A366" s="280">
        <v>9</v>
      </c>
      <c r="B366" s="172">
        <v>1412.5216343741483</v>
      </c>
      <c r="C366" s="173">
        <v>2233.5080000000003</v>
      </c>
      <c r="D366" s="173">
        <v>2213.0480000000002</v>
      </c>
      <c r="E366" s="174">
        <v>2181.5080000000003</v>
      </c>
      <c r="F366" s="174">
        <v>2214.4380000000001</v>
      </c>
      <c r="G366" s="174">
        <v>2210.4780000000001</v>
      </c>
      <c r="H366" s="174">
        <v>2342.1680000000001</v>
      </c>
      <c r="I366" s="174">
        <v>2545.4679999999998</v>
      </c>
      <c r="J366" s="174">
        <v>2590.5080000000003</v>
      </c>
      <c r="K366" s="175">
        <v>2612.848</v>
      </c>
      <c r="L366" s="174">
        <v>2627.9279999999999</v>
      </c>
      <c r="M366" s="176">
        <v>2622.7580000000003</v>
      </c>
      <c r="N366" s="175">
        <v>2620.7779999999998</v>
      </c>
      <c r="O366" s="174">
        <v>2622.0880000000002</v>
      </c>
      <c r="P366" s="176">
        <v>2617.9279999999999</v>
      </c>
      <c r="Q366" s="177">
        <v>2613.308</v>
      </c>
      <c r="R366" s="174">
        <v>2619.808</v>
      </c>
      <c r="S366" s="177">
        <v>2615.8179999999998</v>
      </c>
      <c r="T366" s="174">
        <v>2614.518</v>
      </c>
      <c r="U366" s="173">
        <v>2619.4180000000001</v>
      </c>
      <c r="V366" s="173">
        <v>2602.3580000000002</v>
      </c>
      <c r="W366" s="173">
        <v>2559.2580000000003</v>
      </c>
      <c r="X366" s="173">
        <v>2474.6880000000001</v>
      </c>
      <c r="Y366" s="178">
        <v>2361.518</v>
      </c>
      <c r="Z366" s="276"/>
    </row>
    <row r="367" spans="1:26" s="146" customFormat="1" x14ac:dyDescent="0.2">
      <c r="A367" s="28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  <c r="Z367" s="276"/>
    </row>
    <row r="368" spans="1:26" s="146" customFormat="1" x14ac:dyDescent="0.2">
      <c r="A368" s="282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  <c r="Z368" s="276"/>
    </row>
    <row r="369" spans="1:26" s="146" customFormat="1" x14ac:dyDescent="0.2">
      <c r="A369" s="283" t="s">
        <v>9</v>
      </c>
      <c r="B369" s="164">
        <v>110.17070699999999</v>
      </c>
      <c r="C369" s="165">
        <v>107.007504</v>
      </c>
      <c r="D369" s="165">
        <v>106.314666</v>
      </c>
      <c r="E369" s="165">
        <v>101.459121</v>
      </c>
      <c r="F369" s="165">
        <v>106.850385</v>
      </c>
      <c r="G369" s="165">
        <v>106.19919299999999</v>
      </c>
      <c r="H369" s="165">
        <v>109.05762300000001</v>
      </c>
      <c r="I369" s="165">
        <v>105.42306299999998</v>
      </c>
      <c r="J369" s="165">
        <v>106.96207199999999</v>
      </c>
      <c r="K369" s="165">
        <v>107.685198</v>
      </c>
      <c r="L369" s="165">
        <v>107.77038299999998</v>
      </c>
      <c r="M369" s="165">
        <v>107.36149499999999</v>
      </c>
      <c r="N369" s="165">
        <v>107.79309899999998</v>
      </c>
      <c r="O369" s="165">
        <v>103.355907</v>
      </c>
      <c r="P369" s="165">
        <v>104.68668599999999</v>
      </c>
      <c r="Q369" s="165">
        <v>107.36717399999999</v>
      </c>
      <c r="R369" s="165">
        <v>109.11251999999999</v>
      </c>
      <c r="S369" s="165">
        <v>108.877788</v>
      </c>
      <c r="T369" s="165">
        <v>107.60001299999999</v>
      </c>
      <c r="U369" s="165">
        <v>106.71219600000001</v>
      </c>
      <c r="V369" s="165">
        <v>108.96108</v>
      </c>
      <c r="W369" s="165">
        <v>110.469801</v>
      </c>
      <c r="X369" s="165">
        <v>110.99037600000001</v>
      </c>
      <c r="Y369" s="166">
        <v>110.57580899999999</v>
      </c>
      <c r="Z369" s="276"/>
    </row>
    <row r="370" spans="1:26" s="146" customFormat="1" ht="15" thickBot="1" x14ac:dyDescent="0.25">
      <c r="A370" s="284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</row>
    <row r="371" spans="1:26" s="146" customFormat="1" ht="15" thickBot="1" x14ac:dyDescent="0.25">
      <c r="A371" s="285">
        <v>10</v>
      </c>
      <c r="B371" s="172">
        <v>1425.2947163741483</v>
      </c>
      <c r="C371" s="173">
        <v>2278.6480000000001</v>
      </c>
      <c r="D371" s="173">
        <v>2223.4679999999998</v>
      </c>
      <c r="E371" s="174">
        <v>2220.7280000000001</v>
      </c>
      <c r="F371" s="174">
        <v>2230.558</v>
      </c>
      <c r="G371" s="174">
        <v>2224.2179999999998</v>
      </c>
      <c r="H371" s="174">
        <v>2332.998</v>
      </c>
      <c r="I371" s="174">
        <v>2425.308</v>
      </c>
      <c r="J371" s="174">
        <v>2546.4679999999998</v>
      </c>
      <c r="K371" s="175">
        <v>2581.6379999999999</v>
      </c>
      <c r="L371" s="174">
        <v>2597.4479999999999</v>
      </c>
      <c r="M371" s="176">
        <v>2600.9879999999998</v>
      </c>
      <c r="N371" s="175">
        <v>2591.8380000000002</v>
      </c>
      <c r="O371" s="174">
        <v>2590.1579999999999</v>
      </c>
      <c r="P371" s="176">
        <v>2591.1379999999999</v>
      </c>
      <c r="Q371" s="177">
        <v>2595.038</v>
      </c>
      <c r="R371" s="174">
        <v>2587.098</v>
      </c>
      <c r="S371" s="177">
        <v>2617.3580000000002</v>
      </c>
      <c r="T371" s="174">
        <v>2630.9380000000001</v>
      </c>
      <c r="U371" s="173">
        <v>2610.038</v>
      </c>
      <c r="V371" s="173">
        <v>2610.518</v>
      </c>
      <c r="W371" s="173">
        <v>2580.4580000000001</v>
      </c>
      <c r="X371" s="173">
        <v>2475.498</v>
      </c>
      <c r="Y371" s="178">
        <v>2381.0080000000003</v>
      </c>
      <c r="Z371" s="276"/>
    </row>
    <row r="372" spans="1:26" s="146" customFormat="1" x14ac:dyDescent="0.2">
      <c r="A372" s="28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  <c r="Z372" s="276"/>
    </row>
    <row r="373" spans="1:26" s="146" customFormat="1" x14ac:dyDescent="0.2">
      <c r="A373" s="282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  <c r="Z373" s="276"/>
    </row>
    <row r="374" spans="1:26" s="146" customFormat="1" x14ac:dyDescent="0.2">
      <c r="A374" s="283" t="s">
        <v>9</v>
      </c>
      <c r="B374" s="164">
        <v>112.203789</v>
      </c>
      <c r="C374" s="165">
        <v>110.006016</v>
      </c>
      <c r="D374" s="165">
        <v>107.95968299999998</v>
      </c>
      <c r="E374" s="165">
        <v>106.40174400000001</v>
      </c>
      <c r="F374" s="165">
        <v>102.640353</v>
      </c>
      <c r="G374" s="165">
        <v>107.24412899999999</v>
      </c>
      <c r="H374" s="165">
        <v>109.45515300000001</v>
      </c>
      <c r="I374" s="165">
        <v>105.95121</v>
      </c>
      <c r="J374" s="165">
        <v>106.888245</v>
      </c>
      <c r="K374" s="165">
        <v>110.874903</v>
      </c>
      <c r="L374" s="165">
        <v>107.95778999999999</v>
      </c>
      <c r="M374" s="165">
        <v>108.02215199999999</v>
      </c>
      <c r="N374" s="165">
        <v>108.035403</v>
      </c>
      <c r="O374" s="165">
        <v>105.09746700000001</v>
      </c>
      <c r="P374" s="165">
        <v>104.345946</v>
      </c>
      <c r="Q374" s="165">
        <v>106.642155</v>
      </c>
      <c r="R374" s="165">
        <v>111.685107</v>
      </c>
      <c r="S374" s="165">
        <v>111.900909</v>
      </c>
      <c r="T374" s="165">
        <v>107.96725500000001</v>
      </c>
      <c r="U374" s="165">
        <v>108.69416700000001</v>
      </c>
      <c r="V374" s="165">
        <v>109.63877399999998</v>
      </c>
      <c r="W374" s="165">
        <v>110.352435</v>
      </c>
      <c r="X374" s="165">
        <v>111.056631</v>
      </c>
      <c r="Y374" s="166">
        <v>111.70025100000001</v>
      </c>
      <c r="Z374" s="276"/>
    </row>
    <row r="375" spans="1:26" s="146" customFormat="1" ht="15" thickBot="1" x14ac:dyDescent="0.25">
      <c r="A375" s="284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</row>
    <row r="376" spans="1:26" s="146" customFormat="1" ht="15" thickBot="1" x14ac:dyDescent="0.25">
      <c r="A376" s="280">
        <v>11</v>
      </c>
      <c r="B376" s="172">
        <v>1303.2844293741482</v>
      </c>
      <c r="C376" s="173">
        <v>2229.7779999999998</v>
      </c>
      <c r="D376" s="173">
        <v>2170.9580000000001</v>
      </c>
      <c r="E376" s="174">
        <v>2151.1680000000001</v>
      </c>
      <c r="F376" s="174">
        <v>2156.3679999999999</v>
      </c>
      <c r="G376" s="174">
        <v>2202.848</v>
      </c>
      <c r="H376" s="174">
        <v>2207.6579999999999</v>
      </c>
      <c r="I376" s="174">
        <v>2274.6179999999999</v>
      </c>
      <c r="J376" s="174">
        <v>2392.1880000000001</v>
      </c>
      <c r="K376" s="175">
        <v>2455.8879999999999</v>
      </c>
      <c r="L376" s="174">
        <v>2496.768</v>
      </c>
      <c r="M376" s="176">
        <v>2504.6179999999999</v>
      </c>
      <c r="N376" s="175">
        <v>2506.6579999999999</v>
      </c>
      <c r="O376" s="174">
        <v>2506.4180000000001</v>
      </c>
      <c r="P376" s="176">
        <v>2508.1979999999999</v>
      </c>
      <c r="Q376" s="177">
        <v>2526.4337999999998</v>
      </c>
      <c r="R376" s="174">
        <v>2567.0880000000002</v>
      </c>
      <c r="S376" s="177">
        <v>2595.498</v>
      </c>
      <c r="T376" s="174">
        <v>2607.4580000000001</v>
      </c>
      <c r="U376" s="173">
        <v>2596.308</v>
      </c>
      <c r="V376" s="173">
        <v>2551.1379999999999</v>
      </c>
      <c r="W376" s="173">
        <v>2541.6280000000002</v>
      </c>
      <c r="X376" s="173">
        <v>2500.7379999999998</v>
      </c>
      <c r="Y376" s="178">
        <v>2347.788</v>
      </c>
      <c r="Z376" s="276"/>
    </row>
    <row r="377" spans="1:26" s="146" customFormat="1" x14ac:dyDescent="0.2">
      <c r="A377" s="28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  <c r="Z377" s="276"/>
    </row>
    <row r="378" spans="1:26" s="146" customFormat="1" x14ac:dyDescent="0.2">
      <c r="A378" s="282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  <c r="Z378" s="276"/>
    </row>
    <row r="379" spans="1:26" s="146" customFormat="1" x14ac:dyDescent="0.2">
      <c r="A379" s="283" t="s">
        <v>9</v>
      </c>
      <c r="B379" s="164">
        <v>92.783501999999999</v>
      </c>
      <c r="C379" s="165">
        <v>91.176344999999998</v>
      </c>
      <c r="D379" s="165">
        <v>85.927056000000007</v>
      </c>
      <c r="E379" s="165">
        <v>90.025401000000002</v>
      </c>
      <c r="F379" s="165">
        <v>95.151644999999988</v>
      </c>
      <c r="G379" s="165">
        <v>98.099046000000001</v>
      </c>
      <c r="H379" s="165">
        <v>96.789090000000002</v>
      </c>
      <c r="I379" s="165">
        <v>96.448350000000005</v>
      </c>
      <c r="J379" s="165">
        <v>98.655587999999995</v>
      </c>
      <c r="K379" s="165">
        <v>100.00529699999998</v>
      </c>
      <c r="L379" s="165">
        <v>99.687273000000005</v>
      </c>
      <c r="M379" s="165">
        <v>96.614933999999991</v>
      </c>
      <c r="N379" s="165">
        <v>95.214113999999995</v>
      </c>
      <c r="O379" s="165">
        <v>92.344325999999995</v>
      </c>
      <c r="P379" s="165">
        <v>93.141278999999997</v>
      </c>
      <c r="Q379" s="165">
        <v>95.920203000000001</v>
      </c>
      <c r="R379" s="165">
        <v>100.45393799999999</v>
      </c>
      <c r="S379" s="165">
        <v>100.74167399999999</v>
      </c>
      <c r="T379" s="165">
        <v>95.361767999999998</v>
      </c>
      <c r="U379" s="165">
        <v>93.885227999999998</v>
      </c>
      <c r="V379" s="165">
        <v>96.340448999999992</v>
      </c>
      <c r="W379" s="165">
        <v>97.144973999999991</v>
      </c>
      <c r="X379" s="165">
        <v>97.091969999999989</v>
      </c>
      <c r="Y379" s="166">
        <v>92.064161999999996</v>
      </c>
      <c r="Z379" s="276"/>
    </row>
    <row r="380" spans="1:26" s="146" customFormat="1" ht="15" thickBot="1" x14ac:dyDescent="0.25">
      <c r="A380" s="284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</row>
    <row r="381" spans="1:26" s="146" customFormat="1" ht="15" thickBot="1" x14ac:dyDescent="0.25">
      <c r="A381" s="285">
        <v>12</v>
      </c>
      <c r="B381" s="172">
        <v>1355.0903373741485</v>
      </c>
      <c r="C381" s="173">
        <v>2221.9079999999999</v>
      </c>
      <c r="D381" s="173">
        <v>2189.9879999999998</v>
      </c>
      <c r="E381" s="174">
        <v>2170.0080000000003</v>
      </c>
      <c r="F381" s="174">
        <v>2206.4348</v>
      </c>
      <c r="G381" s="174">
        <v>2190.2379999999998</v>
      </c>
      <c r="H381" s="174">
        <v>2362.9879999999998</v>
      </c>
      <c r="I381" s="174">
        <v>2556.3580000000002</v>
      </c>
      <c r="J381" s="174">
        <v>2585.9780000000001</v>
      </c>
      <c r="K381" s="175">
        <v>2608.3179999999998</v>
      </c>
      <c r="L381" s="174">
        <v>2638.5679999999998</v>
      </c>
      <c r="M381" s="176">
        <v>2621.9479999999999</v>
      </c>
      <c r="N381" s="175">
        <v>2613.558</v>
      </c>
      <c r="O381" s="174">
        <v>2614.0880000000002</v>
      </c>
      <c r="P381" s="176">
        <v>2610.7379999999998</v>
      </c>
      <c r="Q381" s="177">
        <v>2602.73</v>
      </c>
      <c r="R381" s="174">
        <v>2618.348</v>
      </c>
      <c r="S381" s="177">
        <v>2613.078</v>
      </c>
      <c r="T381" s="174">
        <v>2616.1880000000001</v>
      </c>
      <c r="U381" s="173">
        <v>2630.6979999999999</v>
      </c>
      <c r="V381" s="173">
        <v>2608.848</v>
      </c>
      <c r="W381" s="173">
        <v>2582.7179999999998</v>
      </c>
      <c r="X381" s="173">
        <v>2522.348</v>
      </c>
      <c r="Y381" s="178">
        <v>2365.2080000000001</v>
      </c>
      <c r="Z381" s="276"/>
    </row>
    <row r="382" spans="1:26" s="146" customFormat="1" x14ac:dyDescent="0.2">
      <c r="A382" s="28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  <c r="Z382" s="276"/>
    </row>
    <row r="383" spans="1:26" s="146" customFormat="1" x14ac:dyDescent="0.2">
      <c r="A383" s="282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  <c r="Z383" s="276"/>
    </row>
    <row r="384" spans="1:26" s="146" customFormat="1" x14ac:dyDescent="0.2">
      <c r="A384" s="283" t="s">
        <v>9</v>
      </c>
      <c r="B384" s="164">
        <v>101.02941000000001</v>
      </c>
      <c r="C384" s="165">
        <v>96.660365999999996</v>
      </c>
      <c r="D384" s="165">
        <v>97.464890999999994</v>
      </c>
      <c r="E384" s="165">
        <v>101.67492300000001</v>
      </c>
      <c r="F384" s="165">
        <v>105.203475</v>
      </c>
      <c r="G384" s="165">
        <v>105.25269299999999</v>
      </c>
      <c r="H384" s="165">
        <v>103.95977399999998</v>
      </c>
      <c r="I384" s="165">
        <v>102.19928399999999</v>
      </c>
      <c r="J384" s="165">
        <v>102.75393299999999</v>
      </c>
      <c r="K384" s="165">
        <v>105.51581999999999</v>
      </c>
      <c r="L384" s="165">
        <v>104.605287</v>
      </c>
      <c r="M384" s="165">
        <v>104.85516299999999</v>
      </c>
      <c r="N384" s="165">
        <v>104.537139</v>
      </c>
      <c r="O384" s="165">
        <v>97.989251999999993</v>
      </c>
      <c r="P384" s="165">
        <v>100.086696</v>
      </c>
      <c r="Q384" s="165">
        <v>100.75113899999999</v>
      </c>
      <c r="R384" s="165">
        <v>106.888245</v>
      </c>
      <c r="S384" s="165">
        <v>106.48692899999999</v>
      </c>
      <c r="T384" s="165">
        <v>105.14289899999999</v>
      </c>
      <c r="U384" s="165">
        <v>100.98965699999999</v>
      </c>
      <c r="V384" s="165">
        <v>102.04027199999999</v>
      </c>
      <c r="W384" s="165">
        <v>103.28965199999999</v>
      </c>
      <c r="X384" s="165">
        <v>104.605287</v>
      </c>
      <c r="Y384" s="166">
        <v>100.491798</v>
      </c>
      <c r="Z384" s="276"/>
    </row>
    <row r="385" spans="1:26" s="146" customFormat="1" ht="15" thickBot="1" x14ac:dyDescent="0.25">
      <c r="A385" s="284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</row>
    <row r="386" spans="1:26" s="146" customFormat="1" ht="15" thickBot="1" x14ac:dyDescent="0.25">
      <c r="A386" s="280">
        <v>13</v>
      </c>
      <c r="B386" s="172">
        <v>1297.8850073741482</v>
      </c>
      <c r="C386" s="173">
        <v>2183.2980000000002</v>
      </c>
      <c r="D386" s="173">
        <v>2119.078</v>
      </c>
      <c r="E386" s="174">
        <v>2121.2280000000001</v>
      </c>
      <c r="F386" s="174">
        <v>2177.0080000000003</v>
      </c>
      <c r="G386" s="174">
        <v>2175.1280000000002</v>
      </c>
      <c r="H386" s="174">
        <v>2322.5679999999998</v>
      </c>
      <c r="I386" s="174">
        <v>2536.7179999999998</v>
      </c>
      <c r="J386" s="174">
        <v>2575.6280000000002</v>
      </c>
      <c r="K386" s="175">
        <v>2600.848</v>
      </c>
      <c r="L386" s="174">
        <v>2636.0080000000003</v>
      </c>
      <c r="M386" s="176">
        <v>2616.828</v>
      </c>
      <c r="N386" s="175">
        <v>2606.8679999999999</v>
      </c>
      <c r="O386" s="174">
        <v>2609.2280000000001</v>
      </c>
      <c r="P386" s="176">
        <v>2602.0679999999998</v>
      </c>
      <c r="Q386" s="177">
        <v>2597.9679999999998</v>
      </c>
      <c r="R386" s="174">
        <v>2608.348</v>
      </c>
      <c r="S386" s="177">
        <v>2608.6979999999999</v>
      </c>
      <c r="T386" s="174">
        <v>2615.0679999999998</v>
      </c>
      <c r="U386" s="173">
        <v>2614.4479999999999</v>
      </c>
      <c r="V386" s="173">
        <v>2598.7580000000003</v>
      </c>
      <c r="W386" s="173">
        <v>2580.848</v>
      </c>
      <c r="X386" s="173">
        <v>2491.7280000000001</v>
      </c>
      <c r="Y386" s="178">
        <v>2365.9580000000001</v>
      </c>
      <c r="Z386" s="276"/>
    </row>
    <row r="387" spans="1:26" s="146" customFormat="1" x14ac:dyDescent="0.2">
      <c r="A387" s="28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  <c r="Z387" s="276"/>
    </row>
    <row r="388" spans="1:26" s="146" customFormat="1" x14ac:dyDescent="0.2">
      <c r="A388" s="282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  <c r="Z388" s="276"/>
    </row>
    <row r="389" spans="1:26" s="146" customFormat="1" x14ac:dyDescent="0.2">
      <c r="A389" s="283" t="s">
        <v>9</v>
      </c>
      <c r="B389" s="164">
        <v>91.924080000000004</v>
      </c>
      <c r="C389" s="165">
        <v>87.024996000000002</v>
      </c>
      <c r="D389" s="165">
        <v>87.170756999999995</v>
      </c>
      <c r="E389" s="165">
        <v>88.473140999999998</v>
      </c>
      <c r="F389" s="165">
        <v>91.704492000000002</v>
      </c>
      <c r="G389" s="165">
        <v>91.248278999999997</v>
      </c>
      <c r="H389" s="165">
        <v>90.439967999999993</v>
      </c>
      <c r="I389" s="165">
        <v>89.056184999999999</v>
      </c>
      <c r="J389" s="165">
        <v>89.809599000000006</v>
      </c>
      <c r="K389" s="165">
        <v>91.361858999999995</v>
      </c>
      <c r="L389" s="165">
        <v>92.221281000000005</v>
      </c>
      <c r="M389" s="165">
        <v>91.863503999999992</v>
      </c>
      <c r="N389" s="165">
        <v>92.069840999999997</v>
      </c>
      <c r="O389" s="165">
        <v>86.525244000000001</v>
      </c>
      <c r="P389" s="165">
        <v>86.652074999999996</v>
      </c>
      <c r="Q389" s="165">
        <v>88.883921999999998</v>
      </c>
      <c r="R389" s="165">
        <v>95.46020399999999</v>
      </c>
      <c r="S389" s="165">
        <v>95.70440099999999</v>
      </c>
      <c r="T389" s="165">
        <v>89.802026999999995</v>
      </c>
      <c r="U389" s="165">
        <v>88.997501999999997</v>
      </c>
      <c r="V389" s="165">
        <v>90.935934000000003</v>
      </c>
      <c r="W389" s="165">
        <v>92.185314000000005</v>
      </c>
      <c r="X389" s="165">
        <v>92.219388000000009</v>
      </c>
      <c r="Y389" s="166">
        <v>93.510413999999997</v>
      </c>
      <c r="Z389" s="276"/>
    </row>
    <row r="390" spans="1:26" s="146" customFormat="1" ht="15" thickBot="1" x14ac:dyDescent="0.25">
      <c r="A390" s="284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</row>
    <row r="391" spans="1:26" s="146" customFormat="1" ht="15" thickBot="1" x14ac:dyDescent="0.25">
      <c r="A391" s="285">
        <v>14</v>
      </c>
      <c r="B391" s="172">
        <v>1320.7671393741482</v>
      </c>
      <c r="C391" s="173">
        <v>2185.0279999999998</v>
      </c>
      <c r="D391" s="173">
        <v>2095.2380000000003</v>
      </c>
      <c r="E391" s="174">
        <v>2087.2380000000003</v>
      </c>
      <c r="F391" s="174">
        <v>2181.6979999999999</v>
      </c>
      <c r="G391" s="174">
        <v>2204.6280000000002</v>
      </c>
      <c r="H391" s="174">
        <v>2357.6979999999999</v>
      </c>
      <c r="I391" s="174">
        <v>2549.4679999999998</v>
      </c>
      <c r="J391" s="174">
        <v>2588.098</v>
      </c>
      <c r="K391" s="175">
        <v>2612.078</v>
      </c>
      <c r="L391" s="174">
        <v>2643.4879999999998</v>
      </c>
      <c r="M391" s="176">
        <v>2628.538</v>
      </c>
      <c r="N391" s="175">
        <v>2618.038</v>
      </c>
      <c r="O391" s="174">
        <v>2631.9079999999999</v>
      </c>
      <c r="P391" s="176">
        <v>2625.6179999999999</v>
      </c>
      <c r="Q391" s="177">
        <v>2611.9380000000001</v>
      </c>
      <c r="R391" s="174">
        <v>2621.3580000000002</v>
      </c>
      <c r="S391" s="177">
        <v>2614.2179999999998</v>
      </c>
      <c r="T391" s="174">
        <v>2632.9679999999998</v>
      </c>
      <c r="U391" s="173">
        <v>2634.078</v>
      </c>
      <c r="V391" s="173">
        <v>2611.4079999999999</v>
      </c>
      <c r="W391" s="173">
        <v>2582.6480000000001</v>
      </c>
      <c r="X391" s="173">
        <v>2496.7580000000003</v>
      </c>
      <c r="Y391" s="178">
        <v>2381.1680000000001</v>
      </c>
      <c r="Z391" s="276"/>
    </row>
    <row r="392" spans="1:26" s="146" customFormat="1" x14ac:dyDescent="0.2">
      <c r="A392" s="28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  <c r="Z392" s="276"/>
    </row>
    <row r="393" spans="1:26" s="146" customFormat="1" x14ac:dyDescent="0.2">
      <c r="A393" s="282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  <c r="Z393" s="276"/>
    </row>
    <row r="394" spans="1:26" s="146" customFormat="1" x14ac:dyDescent="0.2">
      <c r="A394" s="283" t="s">
        <v>9</v>
      </c>
      <c r="B394" s="164">
        <v>95.566211999999993</v>
      </c>
      <c r="C394" s="165">
        <v>89.251164000000003</v>
      </c>
      <c r="D394" s="165">
        <v>89.167872000000003</v>
      </c>
      <c r="E394" s="165">
        <v>89.665731000000008</v>
      </c>
      <c r="F394" s="165">
        <v>95.698722000000004</v>
      </c>
      <c r="G394" s="165">
        <v>95.922095999999996</v>
      </c>
      <c r="H394" s="165">
        <v>94.854444000000001</v>
      </c>
      <c r="I394" s="165">
        <v>92.948193000000003</v>
      </c>
      <c r="J394" s="165">
        <v>93.510413999999997</v>
      </c>
      <c r="K394" s="165">
        <v>94.648106999999996</v>
      </c>
      <c r="L394" s="165">
        <v>94.392551999999995</v>
      </c>
      <c r="M394" s="165">
        <v>95.314442999999997</v>
      </c>
      <c r="N394" s="165">
        <v>94.880946000000009</v>
      </c>
      <c r="O394" s="165">
        <v>89.010752999999994</v>
      </c>
      <c r="P394" s="165">
        <v>90.778814999999994</v>
      </c>
      <c r="Q394" s="165">
        <v>93.957161999999997</v>
      </c>
      <c r="R394" s="165">
        <v>98.470073999999983</v>
      </c>
      <c r="S394" s="165">
        <v>98.988755999999995</v>
      </c>
      <c r="T394" s="165">
        <v>97.514108999999991</v>
      </c>
      <c r="U394" s="165">
        <v>94.349012999999999</v>
      </c>
      <c r="V394" s="165">
        <v>96.270408000000003</v>
      </c>
      <c r="W394" s="165">
        <v>96.796661999999998</v>
      </c>
      <c r="X394" s="165">
        <v>95.744153999999995</v>
      </c>
      <c r="Y394" s="166">
        <v>95.941025999999994</v>
      </c>
      <c r="Z394" s="276"/>
    </row>
    <row r="395" spans="1:26" s="146" customFormat="1" ht="15" thickBot="1" x14ac:dyDescent="0.25">
      <c r="A395" s="284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</row>
    <row r="396" spans="1:26" s="146" customFormat="1" ht="15" thickBot="1" x14ac:dyDescent="0.25">
      <c r="A396" s="280">
        <v>15</v>
      </c>
      <c r="B396" s="172">
        <v>720.36092737414833</v>
      </c>
      <c r="C396" s="173">
        <v>2216.2980000000002</v>
      </c>
      <c r="D396" s="173">
        <v>2174.078</v>
      </c>
      <c r="E396" s="174">
        <v>2153.8179999999998</v>
      </c>
      <c r="F396" s="174">
        <v>2206.3679999999999</v>
      </c>
      <c r="G396" s="174">
        <v>2211.1880000000001</v>
      </c>
      <c r="H396" s="174">
        <v>2440.6480000000001</v>
      </c>
      <c r="I396" s="174">
        <v>2593.9180000000001</v>
      </c>
      <c r="J396" s="174">
        <v>2669.2580000000003</v>
      </c>
      <c r="K396" s="175">
        <v>2709.2180000000003</v>
      </c>
      <c r="L396" s="174">
        <v>2747.788</v>
      </c>
      <c r="M396" s="176">
        <v>2733.3780000000002</v>
      </c>
      <c r="N396" s="175">
        <v>2719.4380000000001</v>
      </c>
      <c r="O396" s="174">
        <v>2727.6179999999999</v>
      </c>
      <c r="P396" s="176">
        <v>2722.6880000000001</v>
      </c>
      <c r="Q396" s="177">
        <v>2715.7080000000001</v>
      </c>
      <c r="R396" s="174">
        <v>2730.828</v>
      </c>
      <c r="S396" s="177">
        <v>2726.0080000000003</v>
      </c>
      <c r="T396" s="174">
        <v>2745.2379999999998</v>
      </c>
      <c r="U396" s="173">
        <v>2740.4680000000003</v>
      </c>
      <c r="V396" s="173">
        <v>2688.0279999999998</v>
      </c>
      <c r="W396" s="173">
        <v>2651.8380000000002</v>
      </c>
      <c r="X396" s="173">
        <v>2526.0880000000002</v>
      </c>
      <c r="Y396" s="178">
        <v>2371.7980000000002</v>
      </c>
      <c r="Z396" s="276"/>
    </row>
    <row r="397" spans="1:26" s="146" customFormat="1" x14ac:dyDescent="0.2">
      <c r="A397" s="28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  <c r="Z397" s="276"/>
    </row>
    <row r="398" spans="1:26" s="146" customFormat="1" x14ac:dyDescent="0.2">
      <c r="A398" s="282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  <c r="Z398" s="276"/>
    </row>
    <row r="399" spans="1:26" s="146" customFormat="1" x14ac:dyDescent="0.2">
      <c r="A399" s="283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  <c r="Z399" s="276"/>
    </row>
    <row r="400" spans="1:26" s="146" customFormat="1" ht="15" thickBot="1" x14ac:dyDescent="0.25">
      <c r="A400" s="284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</row>
    <row r="401" spans="1:26" s="146" customFormat="1" ht="15" thickBot="1" x14ac:dyDescent="0.25">
      <c r="A401" s="285">
        <v>16</v>
      </c>
      <c r="B401" s="172">
        <v>1476.4346163741484</v>
      </c>
      <c r="C401" s="173">
        <v>2220.268</v>
      </c>
      <c r="D401" s="173">
        <v>21812.018</v>
      </c>
      <c r="E401" s="174">
        <v>2168.518</v>
      </c>
      <c r="F401" s="174">
        <v>2201.8679999999999</v>
      </c>
      <c r="G401" s="174">
        <v>2206.2280000000001</v>
      </c>
      <c r="H401" s="174">
        <v>2394.9079999999999</v>
      </c>
      <c r="I401" s="174">
        <v>2549.4879999999998</v>
      </c>
      <c r="J401" s="174">
        <v>2602.6680000000001</v>
      </c>
      <c r="K401" s="175">
        <v>2636.9180000000001</v>
      </c>
      <c r="L401" s="174">
        <v>2670.1280000000002</v>
      </c>
      <c r="M401" s="176">
        <v>2658.6579999999999</v>
      </c>
      <c r="N401" s="175">
        <v>2650.748</v>
      </c>
      <c r="O401" s="174">
        <v>2655.5679999999998</v>
      </c>
      <c r="P401" s="176">
        <v>2654.558</v>
      </c>
      <c r="Q401" s="177">
        <v>2644.0880000000002</v>
      </c>
      <c r="R401" s="174">
        <v>2654.288</v>
      </c>
      <c r="S401" s="177">
        <v>2644.8879999999999</v>
      </c>
      <c r="T401" s="174">
        <v>2651.3380000000002</v>
      </c>
      <c r="U401" s="173">
        <v>2636.0480000000002</v>
      </c>
      <c r="V401" s="173">
        <v>2606.348</v>
      </c>
      <c r="W401" s="173">
        <v>2565.3980000000001</v>
      </c>
      <c r="X401" s="173">
        <v>2504.5880000000002</v>
      </c>
      <c r="Y401" s="178">
        <v>2376.8179999999998</v>
      </c>
      <c r="Z401" s="276"/>
    </row>
    <row r="402" spans="1:26" s="146" customFormat="1" x14ac:dyDescent="0.2">
      <c r="A402" s="286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  <c r="Z402" s="276"/>
    </row>
    <row r="403" spans="1:26" s="146" customFormat="1" x14ac:dyDescent="0.2">
      <c r="A403" s="287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  <c r="Z403" s="276"/>
    </row>
    <row r="404" spans="1:26" s="146" customFormat="1" x14ac:dyDescent="0.2">
      <c r="A404" s="288" t="s">
        <v>9</v>
      </c>
      <c r="B404" s="164">
        <v>120.343689</v>
      </c>
      <c r="C404" s="165">
        <v>115.013001</v>
      </c>
      <c r="D404" s="165">
        <v>114.973248</v>
      </c>
      <c r="E404" s="165">
        <v>116.16015899999999</v>
      </c>
      <c r="F404" s="165">
        <v>118.33143</v>
      </c>
      <c r="G404" s="165">
        <v>118.736532</v>
      </c>
      <c r="H404" s="165">
        <v>117.23538299999998</v>
      </c>
      <c r="I404" s="165">
        <v>118.63620300000001</v>
      </c>
      <c r="J404" s="165">
        <v>117.462543</v>
      </c>
      <c r="K404" s="165">
        <v>116.843532</v>
      </c>
      <c r="L404" s="165">
        <v>117.32435399999999</v>
      </c>
      <c r="M404" s="165">
        <v>117.72945599999998</v>
      </c>
      <c r="N404" s="165">
        <v>117.17291400000001</v>
      </c>
      <c r="O404" s="165">
        <v>113.080248</v>
      </c>
      <c r="P404" s="165">
        <v>113.983209</v>
      </c>
      <c r="Q404" s="165">
        <v>116.675055</v>
      </c>
      <c r="R404" s="165">
        <v>119.74360799999998</v>
      </c>
      <c r="S404" s="165">
        <v>122.93141999999999</v>
      </c>
      <c r="T404" s="165">
        <v>117.72756299999999</v>
      </c>
      <c r="U404" s="165">
        <v>117.14073299999998</v>
      </c>
      <c r="V404" s="165">
        <v>118.44122399999999</v>
      </c>
      <c r="W404" s="165">
        <v>119.79282600000001</v>
      </c>
      <c r="X404" s="165">
        <v>120.21117899999999</v>
      </c>
      <c r="Y404" s="166">
        <v>119.635707</v>
      </c>
      <c r="Z404" s="276"/>
    </row>
    <row r="405" spans="1:26" s="146" customFormat="1" ht="15" thickBot="1" x14ac:dyDescent="0.25">
      <c r="A405" s="289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</row>
    <row r="406" spans="1:26" s="146" customFormat="1" ht="15" thickBot="1" x14ac:dyDescent="0.25">
      <c r="A406" s="280">
        <v>17</v>
      </c>
      <c r="B406" s="172">
        <v>1234.7212843741484</v>
      </c>
      <c r="C406" s="173">
        <v>2255.6080000000002</v>
      </c>
      <c r="D406" s="173">
        <v>2227.2080000000001</v>
      </c>
      <c r="E406" s="174">
        <v>2207.248</v>
      </c>
      <c r="F406" s="174">
        <v>2215.1280000000002</v>
      </c>
      <c r="G406" s="174">
        <v>2196.5480000000002</v>
      </c>
      <c r="H406" s="174">
        <v>2229.848</v>
      </c>
      <c r="I406" s="174">
        <v>2394.7080000000001</v>
      </c>
      <c r="J406" s="174">
        <v>2568.2980000000002</v>
      </c>
      <c r="K406" s="175">
        <v>2617.768</v>
      </c>
      <c r="L406" s="174">
        <v>2633.7980000000002</v>
      </c>
      <c r="M406" s="176">
        <v>2635.8780000000002</v>
      </c>
      <c r="N406" s="175">
        <v>2631.4479999999999</v>
      </c>
      <c r="O406" s="174">
        <v>2623.8380000000002</v>
      </c>
      <c r="P406" s="176">
        <v>2626.3780000000002</v>
      </c>
      <c r="Q406" s="177">
        <v>2630.6480000000001</v>
      </c>
      <c r="R406" s="174">
        <v>2625.1379999999999</v>
      </c>
      <c r="S406" s="177">
        <v>2656.5679999999998</v>
      </c>
      <c r="T406" s="174">
        <v>2674.4079999999999</v>
      </c>
      <c r="U406" s="173">
        <v>2660.0080000000003</v>
      </c>
      <c r="V406" s="173">
        <v>2656.1979999999999</v>
      </c>
      <c r="W406" s="173">
        <v>2606.6880000000001</v>
      </c>
      <c r="X406" s="173">
        <v>2548.248</v>
      </c>
      <c r="Y406" s="178">
        <v>2381.6579999999999</v>
      </c>
      <c r="Z406" s="276"/>
    </row>
    <row r="407" spans="1:26" s="146" customFormat="1" x14ac:dyDescent="0.2">
      <c r="A407" s="286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  <c r="Z407" s="276"/>
    </row>
    <row r="408" spans="1:26" s="146" customFormat="1" x14ac:dyDescent="0.2">
      <c r="A408" s="287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  <c r="Z408" s="276"/>
    </row>
    <row r="409" spans="1:26" s="146" customFormat="1" x14ac:dyDescent="0.2">
      <c r="A409" s="288" t="s">
        <v>9</v>
      </c>
      <c r="B409" s="164">
        <v>81.870356999999998</v>
      </c>
      <c r="C409" s="165">
        <v>78.440241</v>
      </c>
      <c r="D409" s="165">
        <v>78.542462999999998</v>
      </c>
      <c r="E409" s="165">
        <v>79.133078999999995</v>
      </c>
      <c r="F409" s="165">
        <v>80.984432999999996</v>
      </c>
      <c r="G409" s="165">
        <v>80.776202999999995</v>
      </c>
      <c r="H409" s="165">
        <v>80.668301999999997</v>
      </c>
      <c r="I409" s="165">
        <v>79.526823000000007</v>
      </c>
      <c r="J409" s="165">
        <v>79.706658000000004</v>
      </c>
      <c r="K409" s="165">
        <v>80.505503999999988</v>
      </c>
      <c r="L409" s="165">
        <v>80.590688999999998</v>
      </c>
      <c r="M409" s="165">
        <v>79.710443999999995</v>
      </c>
      <c r="N409" s="165">
        <v>80.302952999999988</v>
      </c>
      <c r="O409" s="165">
        <v>77.889377999999994</v>
      </c>
      <c r="P409" s="165">
        <v>78.871844999999993</v>
      </c>
      <c r="Q409" s="165">
        <v>81.014721000000009</v>
      </c>
      <c r="R409" s="165">
        <v>82.345500000000001</v>
      </c>
      <c r="S409" s="165">
        <v>84.471339</v>
      </c>
      <c r="T409" s="165">
        <v>80.193158999999994</v>
      </c>
      <c r="U409" s="165">
        <v>79.638509999999997</v>
      </c>
      <c r="V409" s="165">
        <v>80.073899999999995</v>
      </c>
      <c r="W409" s="165">
        <v>81.268383</v>
      </c>
      <c r="X409" s="165">
        <v>82.390932000000006</v>
      </c>
      <c r="Y409" s="166">
        <v>82.930436999999998</v>
      </c>
      <c r="Z409" s="276"/>
    </row>
    <row r="410" spans="1:26" s="146" customFormat="1" ht="15" thickBot="1" x14ac:dyDescent="0.25">
      <c r="A410" s="289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</row>
    <row r="411" spans="1:26" s="146" customFormat="1" ht="15" thickBot="1" x14ac:dyDescent="0.25">
      <c r="A411" s="290">
        <v>18</v>
      </c>
      <c r="B411" s="172">
        <v>1274.4795833741484</v>
      </c>
      <c r="C411" s="173">
        <v>2243.848</v>
      </c>
      <c r="D411" s="173">
        <v>2206.7779999999998</v>
      </c>
      <c r="E411" s="174">
        <v>2140.1379999999999</v>
      </c>
      <c r="F411" s="174">
        <v>2135.6979999999999</v>
      </c>
      <c r="G411" s="174">
        <v>2184.6880000000001</v>
      </c>
      <c r="H411" s="174">
        <v>2220.9679999999998</v>
      </c>
      <c r="I411" s="174">
        <v>2274.0480000000002</v>
      </c>
      <c r="J411" s="174">
        <v>2369.9279999999999</v>
      </c>
      <c r="K411" s="175">
        <v>2456.9580000000001</v>
      </c>
      <c r="L411" s="174">
        <v>2510.1280000000002</v>
      </c>
      <c r="M411" s="176">
        <v>2532.808</v>
      </c>
      <c r="N411" s="175">
        <v>2530.518</v>
      </c>
      <c r="O411" s="174">
        <v>2536.5480000000002</v>
      </c>
      <c r="P411" s="176">
        <v>2552.498</v>
      </c>
      <c r="Q411" s="177">
        <v>2570.1480000000001</v>
      </c>
      <c r="R411" s="174">
        <v>2575.998</v>
      </c>
      <c r="S411" s="177">
        <v>2607.6379999999999</v>
      </c>
      <c r="T411" s="174">
        <v>2620.0480000000002</v>
      </c>
      <c r="U411" s="173">
        <v>2609.6779999999999</v>
      </c>
      <c r="V411" s="173">
        <v>2614.8179999999998</v>
      </c>
      <c r="W411" s="173">
        <v>2576.018</v>
      </c>
      <c r="X411" s="173">
        <v>2490.8879999999999</v>
      </c>
      <c r="Y411" s="178">
        <v>2362.1880000000001</v>
      </c>
      <c r="Z411" s="276"/>
    </row>
    <row r="412" spans="1:26" s="146" customFormat="1" x14ac:dyDescent="0.2">
      <c r="A412" s="28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  <c r="Z412" s="276"/>
    </row>
    <row r="413" spans="1:26" s="146" customFormat="1" x14ac:dyDescent="0.2">
      <c r="A413" s="282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  <c r="Z413" s="276"/>
    </row>
    <row r="414" spans="1:26" s="146" customFormat="1" x14ac:dyDescent="0.2">
      <c r="A414" s="283" t="s">
        <v>9</v>
      </c>
      <c r="B414" s="164">
        <v>88.198656</v>
      </c>
      <c r="C414" s="165">
        <v>85.154711999999989</v>
      </c>
      <c r="D414" s="165">
        <v>85.141460999999993</v>
      </c>
      <c r="E414" s="165">
        <v>85.993310999999991</v>
      </c>
      <c r="F414" s="165">
        <v>87.710262</v>
      </c>
      <c r="G414" s="165">
        <v>91.043835000000001</v>
      </c>
      <c r="H414" s="165">
        <v>89.817171000000002</v>
      </c>
      <c r="I414" s="165">
        <v>85.457591999999991</v>
      </c>
      <c r="J414" s="165">
        <v>89.639228999999986</v>
      </c>
      <c r="K414" s="165">
        <v>89.976182999999992</v>
      </c>
      <c r="L414" s="165">
        <v>86.763762</v>
      </c>
      <c r="M414" s="165">
        <v>87.301373999999996</v>
      </c>
      <c r="N414" s="165">
        <v>88.122935999999996</v>
      </c>
      <c r="O414" s="165">
        <v>82.566980999999998</v>
      </c>
      <c r="P414" s="165">
        <v>83.193563999999995</v>
      </c>
      <c r="Q414" s="165">
        <v>85.978166999999999</v>
      </c>
      <c r="R414" s="165">
        <v>91.515191999999999</v>
      </c>
      <c r="S414" s="165">
        <v>92.005478999999994</v>
      </c>
      <c r="T414" s="165">
        <v>86.610428999999996</v>
      </c>
      <c r="U414" s="165">
        <v>86.803515000000004</v>
      </c>
      <c r="V414" s="165">
        <v>89.760380999999995</v>
      </c>
      <c r="W414" s="165">
        <v>89.767952999999991</v>
      </c>
      <c r="X414" s="165">
        <v>89.637335999999991</v>
      </c>
      <c r="Y414" s="166">
        <v>88.747625999999997</v>
      </c>
      <c r="Z414" s="276"/>
    </row>
    <row r="415" spans="1:26" s="146" customFormat="1" ht="15" thickBot="1" x14ac:dyDescent="0.25">
      <c r="A415" s="284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</row>
    <row r="416" spans="1:26" s="146" customFormat="1" ht="15" thickBot="1" x14ac:dyDescent="0.25">
      <c r="A416" s="285">
        <v>19</v>
      </c>
      <c r="B416" s="172">
        <v>1388.1290913741484</v>
      </c>
      <c r="C416" s="173">
        <v>2220.078</v>
      </c>
      <c r="D416" s="173">
        <v>2165.748</v>
      </c>
      <c r="E416" s="174">
        <v>2140.248</v>
      </c>
      <c r="F416" s="174">
        <v>2172.808</v>
      </c>
      <c r="G416" s="174">
        <v>2037.4180000000001</v>
      </c>
      <c r="H416" s="174">
        <v>2348.2080000000001</v>
      </c>
      <c r="I416" s="174">
        <v>2552.6480000000001</v>
      </c>
      <c r="J416" s="174">
        <v>2585.8679999999999</v>
      </c>
      <c r="K416" s="175">
        <v>2606.4317999999998</v>
      </c>
      <c r="L416" s="174">
        <v>2620.4279999999999</v>
      </c>
      <c r="M416" s="176">
        <v>2611.1680000000001</v>
      </c>
      <c r="N416" s="175">
        <v>2600.4879999999998</v>
      </c>
      <c r="O416" s="174">
        <v>2602.038</v>
      </c>
      <c r="P416" s="176">
        <v>2601.6480000000001</v>
      </c>
      <c r="Q416" s="177">
        <v>2599.6080000000002</v>
      </c>
      <c r="R416" s="174">
        <v>2603.498</v>
      </c>
      <c r="S416" s="177">
        <v>2600.3980000000001</v>
      </c>
      <c r="T416" s="174">
        <v>2602.788</v>
      </c>
      <c r="U416" s="173">
        <v>2603.2179999999998</v>
      </c>
      <c r="V416" s="173">
        <v>2587.2379999999998</v>
      </c>
      <c r="W416" s="173">
        <v>2564.2779999999998</v>
      </c>
      <c r="X416" s="173">
        <v>2465.6979999999999</v>
      </c>
      <c r="Y416" s="178">
        <v>2356.6779999999999</v>
      </c>
      <c r="Z416" s="276"/>
    </row>
    <row r="417" spans="1:26" s="146" customFormat="1" x14ac:dyDescent="0.2">
      <c r="A417" s="286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  <c r="Z417" s="276"/>
    </row>
    <row r="418" spans="1:26" s="146" customFormat="1" x14ac:dyDescent="0.2">
      <c r="A418" s="287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  <c r="Z418" s="276"/>
    </row>
    <row r="419" spans="1:26" s="146" customFormat="1" x14ac:dyDescent="0.2">
      <c r="A419" s="288" t="s">
        <v>9</v>
      </c>
      <c r="B419" s="164">
        <v>106.28816399999999</v>
      </c>
      <c r="C419" s="165">
        <v>100.80225</v>
      </c>
      <c r="D419" s="165">
        <v>99.475256999999999</v>
      </c>
      <c r="E419" s="165">
        <v>101.47237199999999</v>
      </c>
      <c r="F419" s="165">
        <v>103.69286099999999</v>
      </c>
      <c r="G419" s="165">
        <v>107.05672199999999</v>
      </c>
      <c r="H419" s="165">
        <v>105.18265199999999</v>
      </c>
      <c r="I419" s="165">
        <v>103.897305</v>
      </c>
      <c r="J419" s="165">
        <v>105.42874200000001</v>
      </c>
      <c r="K419" s="165">
        <v>105.998535</v>
      </c>
      <c r="L419" s="165">
        <v>106.81820399999999</v>
      </c>
      <c r="M419" s="165">
        <v>107.582976</v>
      </c>
      <c r="N419" s="165">
        <v>103.29533099999999</v>
      </c>
      <c r="O419" s="165">
        <v>99.378714000000002</v>
      </c>
      <c r="P419" s="165">
        <v>99.963651000000013</v>
      </c>
      <c r="Q419" s="165">
        <v>102.50595</v>
      </c>
      <c r="R419" s="165">
        <v>104.57878500000001</v>
      </c>
      <c r="S419" s="165">
        <v>109.32453599999999</v>
      </c>
      <c r="T419" s="165">
        <v>103.03220399999999</v>
      </c>
      <c r="U419" s="165">
        <v>101.368257</v>
      </c>
      <c r="V419" s="165">
        <v>104.52578099999999</v>
      </c>
      <c r="W419" s="165">
        <v>104.773764</v>
      </c>
      <c r="X419" s="165">
        <v>106.36577699999999</v>
      </c>
      <c r="Y419" s="166">
        <v>105.956889</v>
      </c>
      <c r="Z419" s="276"/>
    </row>
    <row r="420" spans="1:26" s="146" customFormat="1" ht="15" thickBot="1" x14ac:dyDescent="0.25">
      <c r="A420" s="289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</row>
    <row r="421" spans="1:26" s="146" customFormat="1" ht="15" thickBot="1" x14ac:dyDescent="0.25">
      <c r="A421" s="280">
        <v>20</v>
      </c>
      <c r="B421" s="172">
        <v>1385.2985573741482</v>
      </c>
      <c r="C421" s="173">
        <v>2208.4079999999999</v>
      </c>
      <c r="D421" s="173">
        <v>2132.4580000000001</v>
      </c>
      <c r="E421" s="174">
        <v>2105.308</v>
      </c>
      <c r="F421" s="174">
        <v>2161.1379999999999</v>
      </c>
      <c r="G421" s="174">
        <v>2038.1980000000001</v>
      </c>
      <c r="H421" s="174">
        <v>2320.9780000000001</v>
      </c>
      <c r="I421" s="174">
        <v>2521.4879999999998</v>
      </c>
      <c r="J421" s="174">
        <v>2566.1579999999999</v>
      </c>
      <c r="K421" s="175">
        <v>2590.8679999999999</v>
      </c>
      <c r="L421" s="174">
        <v>2601.7779999999998</v>
      </c>
      <c r="M421" s="176">
        <v>2600.6179999999999</v>
      </c>
      <c r="N421" s="175">
        <v>2599.1579999999999</v>
      </c>
      <c r="O421" s="174">
        <v>2600.3580000000002</v>
      </c>
      <c r="P421" s="176">
        <v>2596.768</v>
      </c>
      <c r="Q421" s="177">
        <v>2588.5279999999998</v>
      </c>
      <c r="R421" s="174">
        <v>2596.9679999999998</v>
      </c>
      <c r="S421" s="177">
        <v>2593.058</v>
      </c>
      <c r="T421" s="174">
        <v>2597.268</v>
      </c>
      <c r="U421" s="173">
        <v>2598.1779999999999</v>
      </c>
      <c r="V421" s="173">
        <v>2589.7580000000003</v>
      </c>
      <c r="W421" s="173">
        <v>2575.2980000000002</v>
      </c>
      <c r="X421" s="173">
        <v>2521.7280000000001</v>
      </c>
      <c r="Y421" s="178">
        <v>2356.848</v>
      </c>
      <c r="Z421" s="276"/>
    </row>
    <row r="422" spans="1:26" s="146" customFormat="1" x14ac:dyDescent="0.2">
      <c r="A422" s="286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  <c r="Z422" s="276"/>
    </row>
    <row r="423" spans="1:26" s="146" customFormat="1" x14ac:dyDescent="0.2">
      <c r="A423" s="287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  <c r="Z423" s="276"/>
    </row>
    <row r="424" spans="1:26" s="146" customFormat="1" x14ac:dyDescent="0.2">
      <c r="A424" s="288" t="s">
        <v>9</v>
      </c>
      <c r="B424" s="164">
        <v>105.83763</v>
      </c>
      <c r="C424" s="165">
        <v>100.421757</v>
      </c>
      <c r="D424" s="165">
        <v>99.191306999999995</v>
      </c>
      <c r="E424" s="165">
        <v>100.467189</v>
      </c>
      <c r="F424" s="165">
        <v>102.416979</v>
      </c>
      <c r="G424" s="165">
        <v>105.905778</v>
      </c>
      <c r="H424" s="165">
        <v>105.434421</v>
      </c>
      <c r="I424" s="165">
        <v>104.726439</v>
      </c>
      <c r="J424" s="165">
        <v>106.483143</v>
      </c>
      <c r="K424" s="165">
        <v>105.99664200000001</v>
      </c>
      <c r="L424" s="165">
        <v>106.627011</v>
      </c>
      <c r="M424" s="165">
        <v>106.84092</v>
      </c>
      <c r="N424" s="165">
        <v>106.922319</v>
      </c>
      <c r="O424" s="165">
        <v>102.11977800000001</v>
      </c>
      <c r="P424" s="165">
        <v>98.466287999999992</v>
      </c>
      <c r="Q424" s="165">
        <v>101.676816</v>
      </c>
      <c r="R424" s="165">
        <v>107.916144</v>
      </c>
      <c r="S424" s="165">
        <v>108.53326200000001</v>
      </c>
      <c r="T424" s="165">
        <v>102.451053</v>
      </c>
      <c r="U424" s="165">
        <v>101.93805</v>
      </c>
      <c r="V424" s="165">
        <v>105.566931</v>
      </c>
      <c r="W424" s="165">
        <v>105.758124</v>
      </c>
      <c r="X424" s="165">
        <v>107.12486999999999</v>
      </c>
      <c r="Y424" s="166">
        <v>107.01128999999999</v>
      </c>
      <c r="Z424" s="276"/>
    </row>
    <row r="425" spans="1:26" s="146" customFormat="1" ht="15" thickBot="1" x14ac:dyDescent="0.25">
      <c r="A425" s="289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</row>
    <row r="426" spans="1:26" s="146" customFormat="1" ht="15" thickBot="1" x14ac:dyDescent="0.25">
      <c r="A426" s="291">
        <v>21</v>
      </c>
      <c r="B426" s="172">
        <v>1510.3772383741482</v>
      </c>
      <c r="C426" s="173">
        <v>2208.0880000000002</v>
      </c>
      <c r="D426" s="173">
        <v>2151.3380000000002</v>
      </c>
      <c r="E426" s="174">
        <v>2106.848</v>
      </c>
      <c r="F426" s="174">
        <v>2154.9679999999998</v>
      </c>
      <c r="G426" s="174">
        <v>2148.308</v>
      </c>
      <c r="H426" s="174">
        <v>2212.4279999999999</v>
      </c>
      <c r="I426" s="174">
        <v>2511.9079999999999</v>
      </c>
      <c r="J426" s="174">
        <v>2555.1179999999999</v>
      </c>
      <c r="K426" s="175">
        <v>2603.3179999999998</v>
      </c>
      <c r="L426" s="174">
        <v>2649.2779999999998</v>
      </c>
      <c r="M426" s="176">
        <v>2650.1079999999997</v>
      </c>
      <c r="N426" s="175">
        <v>2637.9580000000001</v>
      </c>
      <c r="O426" s="174">
        <v>2641.788</v>
      </c>
      <c r="P426" s="176">
        <v>2639.3580000000002</v>
      </c>
      <c r="Q426" s="177">
        <v>2609.6480000000001</v>
      </c>
      <c r="R426" s="174">
        <v>2613.3580000000002</v>
      </c>
      <c r="S426" s="177">
        <v>2598.498</v>
      </c>
      <c r="T426" s="174">
        <v>2618.1680000000001</v>
      </c>
      <c r="U426" s="173">
        <v>2631.3780000000002</v>
      </c>
      <c r="V426" s="173">
        <v>2609.9780000000001</v>
      </c>
      <c r="W426" s="173">
        <v>2581.4380000000001</v>
      </c>
      <c r="X426" s="173">
        <v>2524.3879999999999</v>
      </c>
      <c r="Y426" s="178">
        <v>2355.2280000000001</v>
      </c>
      <c r="Z426" s="276"/>
    </row>
    <row r="427" spans="1:26" s="146" customFormat="1" x14ac:dyDescent="0.2">
      <c r="A427" s="286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  <c r="Z427" s="276"/>
    </row>
    <row r="428" spans="1:26" s="146" customFormat="1" x14ac:dyDescent="0.2">
      <c r="A428" s="287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  <c r="Z428" s="276"/>
    </row>
    <row r="429" spans="1:26" s="146" customFormat="1" x14ac:dyDescent="0.2">
      <c r="A429" s="288" t="s">
        <v>9</v>
      </c>
      <c r="B429" s="164">
        <v>125.74631099999999</v>
      </c>
      <c r="C429" s="165">
        <v>118.80278700000001</v>
      </c>
      <c r="D429" s="165">
        <v>117.33949800000001</v>
      </c>
      <c r="E429" s="165">
        <v>120.50838</v>
      </c>
      <c r="F429" s="165">
        <v>127.279641</v>
      </c>
      <c r="G429" s="165">
        <v>127.74342600000001</v>
      </c>
      <c r="H429" s="165">
        <v>126.31799699999999</v>
      </c>
      <c r="I429" s="165">
        <v>123.89495700000001</v>
      </c>
      <c r="J429" s="165">
        <v>126.64548599999999</v>
      </c>
      <c r="K429" s="165">
        <v>126.72309899999999</v>
      </c>
      <c r="L429" s="165">
        <v>126.071907</v>
      </c>
      <c r="M429" s="165">
        <v>127.404579</v>
      </c>
      <c r="N429" s="165">
        <v>127.824825</v>
      </c>
      <c r="O429" s="165">
        <v>122.76105</v>
      </c>
      <c r="P429" s="165">
        <v>123.19265399999999</v>
      </c>
      <c r="Q429" s="165">
        <v>126.16277100000001</v>
      </c>
      <c r="R429" s="165">
        <v>130.21379099999999</v>
      </c>
      <c r="S429" s="165">
        <v>131.13378900000001</v>
      </c>
      <c r="T429" s="165">
        <v>127.95165599999999</v>
      </c>
      <c r="U429" s="165">
        <v>120.85101299999999</v>
      </c>
      <c r="V429" s="165">
        <v>124.71083999999999</v>
      </c>
      <c r="W429" s="165">
        <v>124.61808299999998</v>
      </c>
      <c r="X429" s="165">
        <v>123.493641</v>
      </c>
      <c r="Y429" s="166">
        <v>125.765241</v>
      </c>
      <c r="Z429" s="276"/>
    </row>
    <row r="430" spans="1:26" s="146" customFormat="1" ht="15" thickBot="1" x14ac:dyDescent="0.25">
      <c r="A430" s="289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</row>
    <row r="431" spans="1:26" s="146" customFormat="1" ht="15" thickBot="1" x14ac:dyDescent="0.25">
      <c r="A431" s="280">
        <v>22</v>
      </c>
      <c r="B431" s="172">
        <v>1495.7369553741485</v>
      </c>
      <c r="C431" s="173">
        <v>2219.268</v>
      </c>
      <c r="D431" s="173">
        <v>2186.598</v>
      </c>
      <c r="E431" s="174">
        <v>2156.4479999999999</v>
      </c>
      <c r="F431" s="174">
        <v>2192.9180000000001</v>
      </c>
      <c r="G431" s="174">
        <v>2207.748</v>
      </c>
      <c r="H431" s="174">
        <v>2354.2980000000002</v>
      </c>
      <c r="I431" s="174">
        <v>2559.1280000000002</v>
      </c>
      <c r="J431" s="174">
        <v>2602.1280000000002</v>
      </c>
      <c r="K431" s="175">
        <v>2638.538</v>
      </c>
      <c r="L431" s="174">
        <v>2660.8679999999999</v>
      </c>
      <c r="M431" s="176">
        <v>2652.4580000000001</v>
      </c>
      <c r="N431" s="175">
        <v>2645.2379999999998</v>
      </c>
      <c r="O431" s="174">
        <v>2650.768</v>
      </c>
      <c r="P431" s="176">
        <v>2651.3179999999998</v>
      </c>
      <c r="Q431" s="177">
        <v>2638.248</v>
      </c>
      <c r="R431" s="174">
        <v>2647.288</v>
      </c>
      <c r="S431" s="177">
        <v>2645.4780000000001</v>
      </c>
      <c r="T431" s="174">
        <v>2650.018</v>
      </c>
      <c r="U431" s="173">
        <v>2649.498</v>
      </c>
      <c r="V431" s="173">
        <v>2621.6880000000001</v>
      </c>
      <c r="W431" s="173">
        <v>2604.4580000000001</v>
      </c>
      <c r="X431" s="173">
        <v>2555.2580000000003</v>
      </c>
      <c r="Y431" s="178">
        <v>2369.5880000000002</v>
      </c>
      <c r="Z431" s="276"/>
    </row>
    <row r="432" spans="1:26" s="146" customFormat="1" x14ac:dyDescent="0.2">
      <c r="A432" s="286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  <c r="Z432" s="276"/>
    </row>
    <row r="433" spans="1:26" s="146" customFormat="1" x14ac:dyDescent="0.2">
      <c r="A433" s="287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  <c r="Z433" s="276"/>
    </row>
    <row r="434" spans="1:26" s="146" customFormat="1" x14ac:dyDescent="0.2">
      <c r="A434" s="288" t="s">
        <v>9</v>
      </c>
      <c r="B434" s="164">
        <v>123.41602800000001</v>
      </c>
      <c r="C434" s="165">
        <v>116.19423299999998</v>
      </c>
      <c r="D434" s="165">
        <v>115.614975</v>
      </c>
      <c r="E434" s="165">
        <v>117.56097899999999</v>
      </c>
      <c r="F434" s="165">
        <v>125.11215599999998</v>
      </c>
      <c r="G434" s="165">
        <v>124.515861</v>
      </c>
      <c r="H434" s="165">
        <v>124.47421499999999</v>
      </c>
      <c r="I434" s="165">
        <v>122.708046</v>
      </c>
      <c r="J434" s="165">
        <v>124.362528</v>
      </c>
      <c r="K434" s="165">
        <v>126.314211</v>
      </c>
      <c r="L434" s="165">
        <v>126.15519899999998</v>
      </c>
      <c r="M434" s="165">
        <v>127.813467</v>
      </c>
      <c r="N434" s="165">
        <v>127.19256299999999</v>
      </c>
      <c r="O434" s="165">
        <v>121.278831</v>
      </c>
      <c r="P434" s="165">
        <v>123.12071999999999</v>
      </c>
      <c r="Q434" s="165">
        <v>126.24417</v>
      </c>
      <c r="R434" s="165">
        <v>128.00466</v>
      </c>
      <c r="S434" s="165">
        <v>129.79543799999999</v>
      </c>
      <c r="T434" s="165">
        <v>125.21627100000001</v>
      </c>
      <c r="U434" s="165">
        <v>117.58369499999999</v>
      </c>
      <c r="V434" s="165">
        <v>118.51315799999999</v>
      </c>
      <c r="W434" s="165">
        <v>120.41751599999999</v>
      </c>
      <c r="X434" s="165">
        <v>122.106072</v>
      </c>
      <c r="Y434" s="166">
        <v>125.38285500000001</v>
      </c>
      <c r="Z434" s="276"/>
    </row>
    <row r="435" spans="1:26" s="146" customFormat="1" ht="15" thickBot="1" x14ac:dyDescent="0.25">
      <c r="A435" s="289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</row>
    <row r="436" spans="1:26" s="146" customFormat="1" ht="15" thickBot="1" x14ac:dyDescent="0.25">
      <c r="A436" s="291">
        <v>23</v>
      </c>
      <c r="B436" s="172">
        <v>2312.1708243741482</v>
      </c>
      <c r="C436" s="173">
        <v>2221.1979999999999</v>
      </c>
      <c r="D436" s="173">
        <v>2198.8380000000002</v>
      </c>
      <c r="E436" s="174">
        <v>2162.7779999999998</v>
      </c>
      <c r="F436" s="174">
        <v>2199.788</v>
      </c>
      <c r="G436" s="174">
        <v>2189.788</v>
      </c>
      <c r="H436" s="174">
        <v>2346.4317999999998</v>
      </c>
      <c r="I436" s="174">
        <v>2554.9479999999999</v>
      </c>
      <c r="J436" s="174">
        <v>2601.268</v>
      </c>
      <c r="K436" s="175">
        <v>2634.4279999999999</v>
      </c>
      <c r="L436" s="174">
        <v>2662.098</v>
      </c>
      <c r="M436" s="176">
        <v>2651.7379999999998</v>
      </c>
      <c r="N436" s="175">
        <v>2643.098</v>
      </c>
      <c r="O436" s="174">
        <v>2644.3380000000002</v>
      </c>
      <c r="P436" s="176">
        <v>2641.828</v>
      </c>
      <c r="Q436" s="177">
        <v>2624.2179999999998</v>
      </c>
      <c r="R436" s="174">
        <v>2631.6379999999999</v>
      </c>
      <c r="S436" s="177">
        <v>2625.018</v>
      </c>
      <c r="T436" s="174">
        <v>2637.4879999999998</v>
      </c>
      <c r="U436" s="173">
        <v>2631.7280000000001</v>
      </c>
      <c r="V436" s="173">
        <v>2614.8380000000002</v>
      </c>
      <c r="W436" s="173">
        <v>2603.8879999999999</v>
      </c>
      <c r="X436" s="173">
        <v>2547.2080000000001</v>
      </c>
      <c r="Y436" s="178">
        <v>2399.1480000000001</v>
      </c>
      <c r="Z436" s="276"/>
    </row>
    <row r="437" spans="1:26" s="146" customFormat="1" x14ac:dyDescent="0.2">
      <c r="A437" s="286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  <c r="Z437" s="276"/>
    </row>
    <row r="438" spans="1:26" s="146" customFormat="1" x14ac:dyDescent="0.2">
      <c r="A438" s="287" t="s">
        <v>8</v>
      </c>
      <c r="B438" s="164">
        <v>1535.13</v>
      </c>
      <c r="C438" s="165">
        <v>1535.13</v>
      </c>
      <c r="D438" s="165">
        <v>1535.13</v>
      </c>
      <c r="E438" s="165">
        <v>1535.13</v>
      </c>
      <c r="F438" s="165">
        <v>1535.13</v>
      </c>
      <c r="G438" s="165">
        <v>1535.13</v>
      </c>
      <c r="H438" s="165">
        <v>1535.13</v>
      </c>
      <c r="I438" s="165">
        <v>1535.13</v>
      </c>
      <c r="J438" s="165">
        <v>1535.13</v>
      </c>
      <c r="K438" s="165">
        <v>1535.13</v>
      </c>
      <c r="L438" s="165">
        <v>1535.13</v>
      </c>
      <c r="M438" s="165">
        <v>1535.13</v>
      </c>
      <c r="N438" s="165">
        <v>1535.13</v>
      </c>
      <c r="O438" s="165">
        <v>1535.13</v>
      </c>
      <c r="P438" s="165">
        <v>1535.13</v>
      </c>
      <c r="Q438" s="165">
        <v>1535.13</v>
      </c>
      <c r="R438" s="165">
        <v>1535.13</v>
      </c>
      <c r="S438" s="165">
        <v>1535.13</v>
      </c>
      <c r="T438" s="165">
        <v>1535.13</v>
      </c>
      <c r="U438" s="165">
        <v>1535.13</v>
      </c>
      <c r="V438" s="165">
        <v>1535.13</v>
      </c>
      <c r="W438" s="165">
        <v>1535.13</v>
      </c>
      <c r="X438" s="165">
        <v>1535.13</v>
      </c>
      <c r="Y438" s="166">
        <v>1535.13</v>
      </c>
      <c r="Z438" s="276"/>
    </row>
    <row r="439" spans="1:26" s="146" customFormat="1" x14ac:dyDescent="0.2">
      <c r="A439" s="288" t="s">
        <v>9</v>
      </c>
      <c r="B439" s="164">
        <v>123.09989699999998</v>
      </c>
      <c r="C439" s="165">
        <v>119.772003</v>
      </c>
      <c r="D439" s="165">
        <v>120.88698000000001</v>
      </c>
      <c r="E439" s="165">
        <v>122.29915799999999</v>
      </c>
      <c r="F439" s="165">
        <v>123.067716</v>
      </c>
      <c r="G439" s="165">
        <v>123.54475199999999</v>
      </c>
      <c r="H439" s="165">
        <v>122.933313</v>
      </c>
      <c r="I439" s="165">
        <v>121.558995</v>
      </c>
      <c r="J439" s="165">
        <v>123.49553399999999</v>
      </c>
      <c r="K439" s="165">
        <v>123.730266</v>
      </c>
      <c r="L439" s="165">
        <v>124.368207</v>
      </c>
      <c r="M439" s="165">
        <v>124.178907</v>
      </c>
      <c r="N439" s="165">
        <v>123.35166599999999</v>
      </c>
      <c r="O439" s="165">
        <v>119.66220899999999</v>
      </c>
      <c r="P439" s="165">
        <v>120.19035599999999</v>
      </c>
      <c r="Q439" s="165">
        <v>122.53578299999998</v>
      </c>
      <c r="R439" s="165">
        <v>125.64408899999999</v>
      </c>
      <c r="S439" s="165">
        <v>124.56318599999999</v>
      </c>
      <c r="T439" s="165">
        <v>122.44113299999999</v>
      </c>
      <c r="U439" s="165">
        <v>122.03035199999999</v>
      </c>
      <c r="V439" s="165">
        <v>120.78286499999999</v>
      </c>
      <c r="W439" s="165">
        <v>122.55471299999999</v>
      </c>
      <c r="X439" s="165">
        <v>122.662614</v>
      </c>
      <c r="Y439" s="166">
        <v>123.325164</v>
      </c>
      <c r="Z439" s="276"/>
    </row>
    <row r="440" spans="1:26" s="146" customFormat="1" ht="15" thickBot="1" x14ac:dyDescent="0.25">
      <c r="A440" s="289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</row>
    <row r="441" spans="1:26" s="146" customFormat="1" ht="15" thickBot="1" x14ac:dyDescent="0.25">
      <c r="A441" s="292">
        <v>24</v>
      </c>
      <c r="B441" s="172">
        <v>1584.4349493741483</v>
      </c>
      <c r="C441" s="173">
        <v>2244.8980000000001</v>
      </c>
      <c r="D441" s="173">
        <v>2206.848</v>
      </c>
      <c r="E441" s="174">
        <v>2157.6080000000002</v>
      </c>
      <c r="F441" s="174">
        <v>2167.3879999999999</v>
      </c>
      <c r="G441" s="174">
        <v>2052.3180000000002</v>
      </c>
      <c r="H441" s="174">
        <v>2201.8780000000002</v>
      </c>
      <c r="I441" s="174">
        <v>2336.5679999999998</v>
      </c>
      <c r="J441" s="174">
        <v>2471.9180000000001</v>
      </c>
      <c r="K441" s="175">
        <v>2554.6680000000001</v>
      </c>
      <c r="L441" s="174">
        <v>2577.558</v>
      </c>
      <c r="M441" s="176">
        <v>2580.578</v>
      </c>
      <c r="N441" s="175">
        <v>2577.8980000000001</v>
      </c>
      <c r="O441" s="174">
        <v>2575.4580000000001</v>
      </c>
      <c r="P441" s="176">
        <v>2578.5279999999998</v>
      </c>
      <c r="Q441" s="177">
        <v>25720.098000000002</v>
      </c>
      <c r="R441" s="174">
        <v>2577.3679999999999</v>
      </c>
      <c r="S441" s="177">
        <v>2595.4679999999998</v>
      </c>
      <c r="T441" s="174">
        <v>2604.5679999999998</v>
      </c>
      <c r="U441" s="173">
        <v>2594.058</v>
      </c>
      <c r="V441" s="173">
        <v>2594.808</v>
      </c>
      <c r="W441" s="173">
        <v>2566.288</v>
      </c>
      <c r="X441" s="173">
        <v>2474.9679999999998</v>
      </c>
      <c r="Y441" s="178">
        <v>2344.2980000000002</v>
      </c>
      <c r="Z441" s="276"/>
    </row>
    <row r="442" spans="1:26" s="146" customFormat="1" x14ac:dyDescent="0.2">
      <c r="A442" s="286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  <c r="Z442" s="276"/>
    </row>
    <row r="443" spans="1:26" s="146" customFormat="1" x14ac:dyDescent="0.2">
      <c r="A443" s="287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  <c r="Z443" s="276"/>
    </row>
    <row r="444" spans="1:26" s="146" customFormat="1" x14ac:dyDescent="0.2">
      <c r="A444" s="288" t="s">
        <v>9</v>
      </c>
      <c r="B444" s="164">
        <v>137.53402199999999</v>
      </c>
      <c r="C444" s="165">
        <v>132.49674899999999</v>
      </c>
      <c r="D444" s="165">
        <v>131.53889100000001</v>
      </c>
      <c r="E444" s="165">
        <v>133.980861</v>
      </c>
      <c r="F444" s="165">
        <v>134.76077699999999</v>
      </c>
      <c r="G444" s="165">
        <v>137.62867199999999</v>
      </c>
      <c r="H444" s="165">
        <v>137.93912399999999</v>
      </c>
      <c r="I444" s="165">
        <v>136.029087</v>
      </c>
      <c r="J444" s="165">
        <v>136.985052</v>
      </c>
      <c r="K444" s="165">
        <v>138.63574800000001</v>
      </c>
      <c r="L444" s="165">
        <v>139.51031399999999</v>
      </c>
      <c r="M444" s="165">
        <v>139.99870799999999</v>
      </c>
      <c r="N444" s="165">
        <v>138.88941</v>
      </c>
      <c r="O444" s="165">
        <v>134.66801999999998</v>
      </c>
      <c r="P444" s="165">
        <v>134.698308</v>
      </c>
      <c r="Q444" s="165">
        <v>137.806614</v>
      </c>
      <c r="R444" s="165">
        <v>140.78998200000001</v>
      </c>
      <c r="S444" s="165">
        <v>140.02521000000002</v>
      </c>
      <c r="T444" s="165">
        <v>134.75131200000001</v>
      </c>
      <c r="U444" s="165">
        <v>134.495757</v>
      </c>
      <c r="V444" s="165">
        <v>135.99122699999998</v>
      </c>
      <c r="W444" s="165">
        <v>137.61163500000001</v>
      </c>
      <c r="X444" s="165">
        <v>138.65278499999999</v>
      </c>
      <c r="Y444" s="166">
        <v>138.63006899999999</v>
      </c>
      <c r="Z444" s="276"/>
    </row>
    <row r="445" spans="1:26" s="146" customFormat="1" ht="15" thickBot="1" x14ac:dyDescent="0.25">
      <c r="A445" s="289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</row>
    <row r="446" spans="1:26" s="146" customFormat="1" ht="15" thickBot="1" x14ac:dyDescent="0.25">
      <c r="A446" s="280">
        <v>25</v>
      </c>
      <c r="B446" s="172">
        <v>1477.3503773741484</v>
      </c>
      <c r="C446" s="173">
        <v>2199.2179999999998</v>
      </c>
      <c r="D446" s="173">
        <v>2043.4580000000001</v>
      </c>
      <c r="E446" s="174">
        <v>1617.038</v>
      </c>
      <c r="F446" s="174">
        <v>1621.7080000000001</v>
      </c>
      <c r="G446" s="174">
        <v>1618.1179999999999</v>
      </c>
      <c r="H446" s="174">
        <v>1617.038</v>
      </c>
      <c r="I446" s="174">
        <v>2156.808</v>
      </c>
      <c r="J446" s="174">
        <v>2283.0679999999998</v>
      </c>
      <c r="K446" s="175">
        <v>2382.4879999999998</v>
      </c>
      <c r="L446" s="174">
        <v>2434.018</v>
      </c>
      <c r="M446" s="176">
        <v>2450.5480000000002</v>
      </c>
      <c r="N446" s="175">
        <v>2455.0480000000002</v>
      </c>
      <c r="O446" s="174">
        <v>2469.5679999999998</v>
      </c>
      <c r="P446" s="176">
        <v>2473.6080000000002</v>
      </c>
      <c r="Q446" s="177">
        <v>2513.3879999999999</v>
      </c>
      <c r="R446" s="174">
        <v>2524.8580000000002</v>
      </c>
      <c r="S446" s="177">
        <v>2568.9580000000001</v>
      </c>
      <c r="T446" s="174">
        <v>2579.4180000000001</v>
      </c>
      <c r="U446" s="173">
        <v>2574.2980000000002</v>
      </c>
      <c r="V446" s="173">
        <v>2575.9679999999998</v>
      </c>
      <c r="W446" s="173">
        <v>2517.9780000000001</v>
      </c>
      <c r="X446" s="173">
        <v>2453.018</v>
      </c>
      <c r="Y446" s="178">
        <v>2309.748</v>
      </c>
      <c r="Z446" s="276"/>
    </row>
    <row r="447" spans="1:26" s="146" customFormat="1" x14ac:dyDescent="0.2">
      <c r="A447" s="286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  <c r="Z447" s="276"/>
    </row>
    <row r="448" spans="1:26" s="146" customFormat="1" x14ac:dyDescent="0.2">
      <c r="A448" s="287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  <c r="Z448" s="276"/>
    </row>
    <row r="449" spans="1:26" s="146" customFormat="1" x14ac:dyDescent="0.2">
      <c r="A449" s="288" t="s">
        <v>9</v>
      </c>
      <c r="B449" s="164">
        <v>120.48944999999999</v>
      </c>
      <c r="C449" s="165">
        <v>117.87332399999998</v>
      </c>
      <c r="D449" s="165">
        <v>116.33431499999999</v>
      </c>
      <c r="E449" s="165">
        <v>125.94696900000001</v>
      </c>
      <c r="F449" s="165">
        <v>127.463262</v>
      </c>
      <c r="G449" s="165">
        <v>128.12013299999998</v>
      </c>
      <c r="H449" s="165">
        <v>127.24367399999998</v>
      </c>
      <c r="I449" s="165">
        <v>124.553721</v>
      </c>
      <c r="J449" s="165">
        <v>127.71124499999999</v>
      </c>
      <c r="K449" s="165">
        <v>130.54695899999999</v>
      </c>
      <c r="L449" s="165">
        <v>130.31222700000001</v>
      </c>
      <c r="M449" s="165">
        <v>130.37848199999999</v>
      </c>
      <c r="N449" s="165">
        <v>129.36004800000001</v>
      </c>
      <c r="O449" s="165">
        <v>122.60393099999999</v>
      </c>
      <c r="P449" s="165">
        <v>123.62047199999999</v>
      </c>
      <c r="Q449" s="165">
        <v>128.34539999999998</v>
      </c>
      <c r="R449" s="165">
        <v>132.91510199999999</v>
      </c>
      <c r="S449" s="165">
        <v>130.09831800000001</v>
      </c>
      <c r="T449" s="165">
        <v>129.37708499999999</v>
      </c>
      <c r="U449" s="165">
        <v>122.948457</v>
      </c>
      <c r="V449" s="165">
        <v>124.90203299999999</v>
      </c>
      <c r="W449" s="165">
        <v>124.88121000000001</v>
      </c>
      <c r="X449" s="165">
        <v>128.46655200000001</v>
      </c>
      <c r="Y449" s="166">
        <v>128.71642800000001</v>
      </c>
      <c r="Z449" s="276"/>
    </row>
    <row r="450" spans="1:26" s="146" customFormat="1" ht="15" thickBot="1" x14ac:dyDescent="0.25">
      <c r="A450" s="289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</row>
    <row r="451" spans="1:26" s="146" customFormat="1" ht="15" thickBot="1" x14ac:dyDescent="0.25">
      <c r="A451" s="290">
        <v>26</v>
      </c>
      <c r="B451" s="172">
        <v>1293.7105643741481</v>
      </c>
      <c r="C451" s="173">
        <v>2159.4879999999998</v>
      </c>
      <c r="D451" s="173">
        <v>2047.318</v>
      </c>
      <c r="E451" s="174">
        <v>1975.3980000000001</v>
      </c>
      <c r="F451" s="174">
        <v>1618.498</v>
      </c>
      <c r="G451" s="174">
        <v>1617.2180000000001</v>
      </c>
      <c r="H451" s="174">
        <v>2290.8980000000001</v>
      </c>
      <c r="I451" s="174">
        <v>2575.1579999999999</v>
      </c>
      <c r="J451" s="174">
        <v>2627.7980000000002</v>
      </c>
      <c r="K451" s="175">
        <v>2684.5080000000003</v>
      </c>
      <c r="L451" s="174">
        <v>2713.2280000000001</v>
      </c>
      <c r="M451" s="176">
        <v>2702.4280000000003</v>
      </c>
      <c r="N451" s="175">
        <v>2696.018</v>
      </c>
      <c r="O451" s="174">
        <v>2700.1979999999999</v>
      </c>
      <c r="P451" s="176">
        <v>2693.7980000000002</v>
      </c>
      <c r="Q451" s="177">
        <v>2670.1680000000001</v>
      </c>
      <c r="R451" s="174">
        <v>2677.1880000000001</v>
      </c>
      <c r="S451" s="177">
        <v>2669.8679999999999</v>
      </c>
      <c r="T451" s="174">
        <v>2680.308</v>
      </c>
      <c r="U451" s="173">
        <v>26720.098000000002</v>
      </c>
      <c r="V451" s="173">
        <v>2650.9580000000001</v>
      </c>
      <c r="W451" s="173">
        <v>2609.7980000000002</v>
      </c>
      <c r="X451" s="173">
        <v>2530.1579999999999</v>
      </c>
      <c r="Y451" s="178">
        <v>2365.4380000000001</v>
      </c>
      <c r="Z451" s="276"/>
    </row>
    <row r="452" spans="1:26" s="146" customFormat="1" x14ac:dyDescent="0.2">
      <c r="A452" s="28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  <c r="Z452" s="276"/>
    </row>
    <row r="453" spans="1:26" s="146" customFormat="1" x14ac:dyDescent="0.2">
      <c r="A453" s="282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  <c r="Z453" s="276"/>
    </row>
    <row r="454" spans="1:26" s="146" customFormat="1" x14ac:dyDescent="0.2">
      <c r="A454" s="283" t="s">
        <v>9</v>
      </c>
      <c r="B454" s="164">
        <v>91.259636999999998</v>
      </c>
      <c r="C454" s="165">
        <v>87.172650000000004</v>
      </c>
      <c r="D454" s="165">
        <v>86.131500000000003</v>
      </c>
      <c r="E454" s="165">
        <v>90.542190000000005</v>
      </c>
      <c r="F454" s="165">
        <v>93.762182999999993</v>
      </c>
      <c r="G454" s="165">
        <v>92.437083000000001</v>
      </c>
      <c r="H454" s="165">
        <v>90.606551999999994</v>
      </c>
      <c r="I454" s="165">
        <v>89.926964999999996</v>
      </c>
      <c r="J454" s="165">
        <v>90.438074999999998</v>
      </c>
      <c r="K454" s="165">
        <v>91.39971899999999</v>
      </c>
      <c r="L454" s="165">
        <v>91.785890999999992</v>
      </c>
      <c r="M454" s="165">
        <v>92.58663</v>
      </c>
      <c r="N454" s="165">
        <v>92.889510000000001</v>
      </c>
      <c r="O454" s="165">
        <v>88.422030000000007</v>
      </c>
      <c r="P454" s="165">
        <v>89.247377999999998</v>
      </c>
      <c r="Q454" s="165">
        <v>93.504734999999997</v>
      </c>
      <c r="R454" s="165">
        <v>97.701515999999998</v>
      </c>
      <c r="S454" s="165">
        <v>95.142179999999996</v>
      </c>
      <c r="T454" s="165">
        <v>92.518482000000006</v>
      </c>
      <c r="U454" s="165">
        <v>92.103915000000001</v>
      </c>
      <c r="V454" s="165">
        <v>90.793959000000001</v>
      </c>
      <c r="W454" s="165">
        <v>91.015439999999998</v>
      </c>
      <c r="X454" s="165">
        <v>91.977083999999991</v>
      </c>
      <c r="Y454" s="166">
        <v>91.613627999999991</v>
      </c>
      <c r="Z454" s="276"/>
    </row>
    <row r="455" spans="1:26" s="146" customFormat="1" ht="15" thickBot="1" x14ac:dyDescent="0.25">
      <c r="A455" s="284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</row>
    <row r="456" spans="1:26" s="146" customFormat="1" ht="15" thickBot="1" x14ac:dyDescent="0.25">
      <c r="A456" s="285">
        <v>27</v>
      </c>
      <c r="B456" s="172">
        <v>1496.3434983741483</v>
      </c>
      <c r="C456" s="173">
        <v>2205.7179999999998</v>
      </c>
      <c r="D456" s="173">
        <v>2151.2779999999998</v>
      </c>
      <c r="E456" s="174">
        <v>168</v>
      </c>
      <c r="F456" s="174">
        <v>2047.6379999999999</v>
      </c>
      <c r="G456" s="174">
        <v>1617.298</v>
      </c>
      <c r="H456" s="174">
        <v>2309.078</v>
      </c>
      <c r="I456" s="174">
        <v>2539.018</v>
      </c>
      <c r="J456" s="174">
        <v>2601.9780000000001</v>
      </c>
      <c r="K456" s="175">
        <v>2641.768</v>
      </c>
      <c r="L456" s="174">
        <v>2674.2779999999998</v>
      </c>
      <c r="M456" s="176">
        <v>2655.998</v>
      </c>
      <c r="N456" s="175">
        <v>2641.288</v>
      </c>
      <c r="O456" s="174">
        <v>2645.6680000000001</v>
      </c>
      <c r="P456" s="176">
        <v>2645.6479999999997</v>
      </c>
      <c r="Q456" s="177">
        <v>2637.6680000000001</v>
      </c>
      <c r="R456" s="174">
        <v>2643.518</v>
      </c>
      <c r="S456" s="177">
        <v>2643.6579999999999</v>
      </c>
      <c r="T456" s="174">
        <v>2651.1379999999999</v>
      </c>
      <c r="U456" s="173">
        <v>2656.2180000000003</v>
      </c>
      <c r="V456" s="173">
        <v>2638.3679999999999</v>
      </c>
      <c r="W456" s="173">
        <v>2588.2779999999998</v>
      </c>
      <c r="X456" s="173">
        <v>2471.3780000000002</v>
      </c>
      <c r="Y456" s="178">
        <v>2321.1880000000001</v>
      </c>
      <c r="Z456" s="276"/>
    </row>
    <row r="457" spans="1:26" s="146" customFormat="1" x14ac:dyDescent="0.2">
      <c r="A457" s="28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  <c r="Z457" s="276"/>
    </row>
    <row r="458" spans="1:26" s="146" customFormat="1" x14ac:dyDescent="0.2">
      <c r="A458" s="282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  <c r="Z458" s="276"/>
    </row>
    <row r="459" spans="1:26" s="146" customFormat="1" x14ac:dyDescent="0.2">
      <c r="A459" s="283" t="s">
        <v>9</v>
      </c>
      <c r="B459" s="164">
        <v>123.51257100000001</v>
      </c>
      <c r="C459" s="165">
        <v>116.635302</v>
      </c>
      <c r="D459" s="165">
        <v>119.04130500000001</v>
      </c>
      <c r="E459" s="165">
        <v>121.87512600000001</v>
      </c>
      <c r="F459" s="165">
        <v>124.678659</v>
      </c>
      <c r="G459" s="165">
        <v>123.37627499999999</v>
      </c>
      <c r="H459" s="165">
        <v>122.957922</v>
      </c>
      <c r="I459" s="165">
        <v>121.28451000000001</v>
      </c>
      <c r="J459" s="165">
        <v>122.50928099999999</v>
      </c>
      <c r="K459" s="165">
        <v>122.98631700000001</v>
      </c>
      <c r="L459" s="165">
        <v>123.81734400000001</v>
      </c>
      <c r="M459" s="165">
        <v>123.6129</v>
      </c>
      <c r="N459" s="165">
        <v>120.60303</v>
      </c>
      <c r="O459" s="165">
        <v>116.444109</v>
      </c>
      <c r="P459" s="165">
        <v>116.716701</v>
      </c>
      <c r="Q459" s="165">
        <v>121.689612</v>
      </c>
      <c r="R459" s="165">
        <v>126.571659</v>
      </c>
      <c r="S459" s="165">
        <v>124.623762</v>
      </c>
      <c r="T459" s="165">
        <v>122.46952800000001</v>
      </c>
      <c r="U459" s="165">
        <v>117.69727499999999</v>
      </c>
      <c r="V459" s="165">
        <v>119.19085199999999</v>
      </c>
      <c r="W459" s="165">
        <v>119.355543</v>
      </c>
      <c r="X459" s="165">
        <v>121.15578599999999</v>
      </c>
      <c r="Y459" s="166">
        <v>121.23718500000001</v>
      </c>
      <c r="Z459" s="276"/>
    </row>
    <row r="460" spans="1:26" s="146" customFormat="1" ht="15" thickBot="1" x14ac:dyDescent="0.25">
      <c r="A460" s="284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</row>
    <row r="461" spans="1:26" s="146" customFormat="1" ht="15" thickBot="1" x14ac:dyDescent="0.25">
      <c r="A461" s="292">
        <v>28</v>
      </c>
      <c r="B461" s="172">
        <v>1492.0858043741482</v>
      </c>
      <c r="C461" s="173">
        <v>2213.6379999999999</v>
      </c>
      <c r="D461" s="173">
        <v>2126.748</v>
      </c>
      <c r="E461" s="174">
        <v>2056.8780000000002</v>
      </c>
      <c r="F461" s="174">
        <v>2154.9580000000001</v>
      </c>
      <c r="G461" s="174">
        <v>2188.808</v>
      </c>
      <c r="H461" s="174">
        <v>2349.1779999999999</v>
      </c>
      <c r="I461" s="174">
        <v>2579.8580000000002</v>
      </c>
      <c r="J461" s="174">
        <v>2704.3380000000002</v>
      </c>
      <c r="K461" s="175">
        <v>2767.578</v>
      </c>
      <c r="L461" s="174">
        <v>2803.2080000000001</v>
      </c>
      <c r="M461" s="176">
        <v>2790.018</v>
      </c>
      <c r="N461" s="175">
        <v>2780.7080000000001</v>
      </c>
      <c r="O461" s="174">
        <v>2788.2580000000003</v>
      </c>
      <c r="P461" s="176">
        <v>2788.6780000000003</v>
      </c>
      <c r="Q461" s="177">
        <v>2774.518</v>
      </c>
      <c r="R461" s="174">
        <v>2777.828</v>
      </c>
      <c r="S461" s="177">
        <v>2774.1979999999999</v>
      </c>
      <c r="T461" s="174">
        <v>2781.1280000000002</v>
      </c>
      <c r="U461" s="173">
        <v>2783.8380000000002</v>
      </c>
      <c r="V461" s="173">
        <v>2759.2280000000001</v>
      </c>
      <c r="W461" s="173">
        <v>2682.8179999999998</v>
      </c>
      <c r="X461" s="173">
        <v>2544.2080000000001</v>
      </c>
      <c r="Y461" s="178">
        <v>2362.8679999999999</v>
      </c>
      <c r="Z461" s="276"/>
    </row>
    <row r="462" spans="1:26" s="146" customFormat="1" x14ac:dyDescent="0.2">
      <c r="A462" s="286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  <c r="Z462" s="276"/>
    </row>
    <row r="463" spans="1:26" s="146" customFormat="1" x14ac:dyDescent="0.2">
      <c r="A463" s="287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  <c r="Z463" s="276"/>
    </row>
    <row r="464" spans="1:26" s="146" customFormat="1" x14ac:dyDescent="0.2">
      <c r="A464" s="288" t="s">
        <v>9</v>
      </c>
      <c r="B464" s="164">
        <v>122.83487699999999</v>
      </c>
      <c r="C464" s="165">
        <v>116.394891</v>
      </c>
      <c r="D464" s="165">
        <v>117.010116</v>
      </c>
      <c r="E464" s="165">
        <v>121.426485</v>
      </c>
      <c r="F464" s="165">
        <v>123.54475199999999</v>
      </c>
      <c r="G464" s="165">
        <v>122.46384899999998</v>
      </c>
      <c r="H464" s="165">
        <v>121.29965399999999</v>
      </c>
      <c r="I464" s="165">
        <v>119.41611900000001</v>
      </c>
      <c r="J464" s="165">
        <v>119.81554200000001</v>
      </c>
      <c r="K464" s="165">
        <v>121.26179400000001</v>
      </c>
      <c r="L464" s="165">
        <v>122.62096799999999</v>
      </c>
      <c r="M464" s="165">
        <v>123.135864</v>
      </c>
      <c r="N464" s="165">
        <v>122.93141999999999</v>
      </c>
      <c r="O464" s="165">
        <v>118.16673900000001</v>
      </c>
      <c r="P464" s="165">
        <v>119.257107</v>
      </c>
      <c r="Q464" s="165">
        <v>122.91816900000001</v>
      </c>
      <c r="R464" s="165">
        <v>128.52334200000001</v>
      </c>
      <c r="S464" s="165">
        <v>125.96400599999998</v>
      </c>
      <c r="T464" s="165">
        <v>123.57693299999998</v>
      </c>
      <c r="U464" s="165">
        <v>123.07907399999999</v>
      </c>
      <c r="V464" s="165">
        <v>120.67307100000001</v>
      </c>
      <c r="W464" s="165">
        <v>120.890766</v>
      </c>
      <c r="X464" s="165">
        <v>122.577429</v>
      </c>
      <c r="Y464" s="166">
        <v>122.395701</v>
      </c>
      <c r="Z464" s="276"/>
    </row>
    <row r="465" spans="1:26" s="146" customFormat="1" ht="15" thickBot="1" x14ac:dyDescent="0.25">
      <c r="A465" s="289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</row>
    <row r="466" spans="1:26" s="146" customFormat="1" ht="15" thickBot="1" x14ac:dyDescent="0.25">
      <c r="A466" s="280">
        <v>29</v>
      </c>
      <c r="B466" s="172">
        <v>1338.0476683741483</v>
      </c>
      <c r="C466" s="173">
        <v>2242.828</v>
      </c>
      <c r="D466" s="173">
        <v>2207.4479999999999</v>
      </c>
      <c r="E466" s="174">
        <v>2181.5080000000003</v>
      </c>
      <c r="F466" s="174">
        <v>2206.328</v>
      </c>
      <c r="G466" s="174">
        <v>2219.558</v>
      </c>
      <c r="H466" s="174">
        <v>2394.808</v>
      </c>
      <c r="I466" s="174">
        <v>2591.6379999999999</v>
      </c>
      <c r="J466" s="174">
        <v>2739.4879999999998</v>
      </c>
      <c r="K466" s="175">
        <v>2790.1179999999999</v>
      </c>
      <c r="L466" s="174">
        <v>2814.8179999999998</v>
      </c>
      <c r="M466" s="176">
        <v>2806.748</v>
      </c>
      <c r="N466" s="175">
        <v>2796.8679999999999</v>
      </c>
      <c r="O466" s="174">
        <v>2800.7779999999998</v>
      </c>
      <c r="P466" s="176">
        <v>2797.578</v>
      </c>
      <c r="Q466" s="177">
        <v>2790.6880000000001</v>
      </c>
      <c r="R466" s="174">
        <v>2790.788</v>
      </c>
      <c r="S466" s="177">
        <v>2790.9680000000003</v>
      </c>
      <c r="T466" s="174">
        <v>2799.1079999999997</v>
      </c>
      <c r="U466" s="173">
        <v>2809.808</v>
      </c>
      <c r="V466" s="173">
        <v>2788.808</v>
      </c>
      <c r="W466" s="173">
        <v>2746.3879999999999</v>
      </c>
      <c r="X466" s="173">
        <v>2565.788</v>
      </c>
      <c r="Y466" s="178">
        <v>2397.7580000000003</v>
      </c>
      <c r="Z466" s="276"/>
    </row>
    <row r="467" spans="1:26" s="146" customFormat="1" x14ac:dyDescent="0.2">
      <c r="A467" s="286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  <c r="Z467" s="276"/>
    </row>
    <row r="468" spans="1:26" s="146" customFormat="1" x14ac:dyDescent="0.2">
      <c r="A468" s="287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  <c r="Z468" s="276"/>
    </row>
    <row r="469" spans="1:26" s="146" customFormat="1" x14ac:dyDescent="0.2">
      <c r="A469" s="288" t="s">
        <v>9</v>
      </c>
      <c r="B469" s="164">
        <v>98.316740999999993</v>
      </c>
      <c r="C469" s="165">
        <v>94.458806999999993</v>
      </c>
      <c r="D469" s="165">
        <v>92.974694999999997</v>
      </c>
      <c r="E469" s="165">
        <v>98.303489999999982</v>
      </c>
      <c r="F469" s="165">
        <v>100.611057</v>
      </c>
      <c r="G469" s="165">
        <v>100.49937</v>
      </c>
      <c r="H469" s="165">
        <v>98.655587999999995</v>
      </c>
      <c r="I469" s="165">
        <v>96.696332999999996</v>
      </c>
      <c r="J469" s="165">
        <v>98.027112000000002</v>
      </c>
      <c r="K469" s="165">
        <v>99.179948999999993</v>
      </c>
      <c r="L469" s="165">
        <v>98.080116000000004</v>
      </c>
      <c r="M469" s="165">
        <v>98.740773000000004</v>
      </c>
      <c r="N469" s="165">
        <v>98.543901000000005</v>
      </c>
      <c r="O469" s="165">
        <v>93.817080000000004</v>
      </c>
      <c r="P469" s="165">
        <v>95.227365000000006</v>
      </c>
      <c r="Q469" s="165">
        <v>101.506446</v>
      </c>
      <c r="R469" s="165">
        <v>103.499775</v>
      </c>
      <c r="S469" s="165">
        <v>102.48701999999999</v>
      </c>
      <c r="T469" s="165">
        <v>99.821676000000011</v>
      </c>
      <c r="U469" s="165">
        <v>99.079619999999991</v>
      </c>
      <c r="V469" s="165">
        <v>98.239128000000008</v>
      </c>
      <c r="W469" s="165">
        <v>97.96275</v>
      </c>
      <c r="X469" s="165">
        <v>90.680378999999988</v>
      </c>
      <c r="Y469" s="166">
        <v>93.699714</v>
      </c>
      <c r="Z469" s="276"/>
    </row>
    <row r="470" spans="1:26" s="146" customFormat="1" ht="15" thickBot="1" x14ac:dyDescent="0.25">
      <c r="A470" s="289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</row>
    <row r="471" spans="1:26" s="146" customFormat="1" ht="15" thickBot="1" x14ac:dyDescent="0.25">
      <c r="A471" s="290">
        <v>30</v>
      </c>
      <c r="B471" s="172">
        <v>1581.2833043741482</v>
      </c>
      <c r="C471" s="173">
        <v>2126.0480000000002</v>
      </c>
      <c r="D471" s="173">
        <v>2058.2180000000003</v>
      </c>
      <c r="E471" s="174">
        <v>2041.4780000000001</v>
      </c>
      <c r="F471" s="174">
        <v>2134.6779999999999</v>
      </c>
      <c r="G471" s="174">
        <v>2183.3879999999999</v>
      </c>
      <c r="H471" s="174">
        <v>2314.3380000000002</v>
      </c>
      <c r="I471" s="174">
        <v>2543.9479999999999</v>
      </c>
      <c r="J471" s="174">
        <v>2597.7980000000002</v>
      </c>
      <c r="K471" s="175">
        <v>2616.6779999999999</v>
      </c>
      <c r="L471" s="174">
        <v>2640.7779999999998</v>
      </c>
      <c r="M471" s="176">
        <v>2628.038</v>
      </c>
      <c r="N471" s="175">
        <v>2620.5080000000003</v>
      </c>
      <c r="O471" s="174">
        <v>2614.3879999999999</v>
      </c>
      <c r="P471" s="176">
        <v>2610.098</v>
      </c>
      <c r="Q471" s="177">
        <v>2607.9879999999998</v>
      </c>
      <c r="R471" s="174">
        <v>2620.7080000000001</v>
      </c>
      <c r="S471" s="177">
        <v>2629.8780000000002</v>
      </c>
      <c r="T471" s="174">
        <v>2641.8879999999999</v>
      </c>
      <c r="U471" s="173">
        <v>2646.3179999999998</v>
      </c>
      <c r="V471" s="173">
        <v>2635.328</v>
      </c>
      <c r="W471" s="173">
        <v>2610.1979999999999</v>
      </c>
      <c r="X471" s="173">
        <v>2542.4479999999999</v>
      </c>
      <c r="Y471" s="178">
        <v>2373.788</v>
      </c>
      <c r="Z471" s="276"/>
    </row>
    <row r="472" spans="1:26" s="146" customFormat="1" x14ac:dyDescent="0.2">
      <c r="A472" s="28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  <c r="Z472" s="276"/>
    </row>
    <row r="473" spans="1:26" s="146" customFormat="1" x14ac:dyDescent="0.2">
      <c r="A473" s="282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  <c r="Z473" s="276"/>
    </row>
    <row r="474" spans="1:26" s="146" customFormat="1" x14ac:dyDescent="0.2">
      <c r="A474" s="283" t="s">
        <v>9</v>
      </c>
      <c r="B474" s="164">
        <v>137.032377</v>
      </c>
      <c r="C474" s="165">
        <v>131.232225</v>
      </c>
      <c r="D474" s="165">
        <v>131.53510500000002</v>
      </c>
      <c r="E474" s="165">
        <v>132.78637800000001</v>
      </c>
      <c r="F474" s="165">
        <v>136.89229499999999</v>
      </c>
      <c r="G474" s="165">
        <v>137.31822</v>
      </c>
      <c r="H474" s="165">
        <v>144.50404800000001</v>
      </c>
      <c r="I474" s="165">
        <v>141.99393000000001</v>
      </c>
      <c r="J474" s="165">
        <v>144.36207300000001</v>
      </c>
      <c r="K474" s="165">
        <v>144.79746299999999</v>
      </c>
      <c r="L474" s="165">
        <v>145.11738</v>
      </c>
      <c r="M474" s="165">
        <v>138.82315500000001</v>
      </c>
      <c r="N474" s="165">
        <v>136.008264</v>
      </c>
      <c r="O474" s="165">
        <v>138.82315500000001</v>
      </c>
      <c r="P474" s="165">
        <v>140.96603099999999</v>
      </c>
      <c r="Q474" s="165">
        <v>147.07474200000001</v>
      </c>
      <c r="R474" s="165">
        <v>149.59053900000001</v>
      </c>
      <c r="S474" s="165">
        <v>145.37482800000001</v>
      </c>
      <c r="T474" s="165">
        <v>140.01574499999998</v>
      </c>
      <c r="U474" s="165">
        <v>137.83311599999999</v>
      </c>
      <c r="V474" s="165">
        <v>137.115669</v>
      </c>
      <c r="W474" s="165">
        <v>138.484308</v>
      </c>
      <c r="X474" s="165">
        <v>138.03756000000001</v>
      </c>
      <c r="Y474" s="166">
        <v>136.780608</v>
      </c>
      <c r="Z474" s="276"/>
    </row>
    <row r="475" spans="1:26" s="146" customFormat="1" ht="15" thickBot="1" x14ac:dyDescent="0.25">
      <c r="A475" s="284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</row>
    <row r="476" spans="1:26" s="146" customFormat="1" ht="15" thickBot="1" x14ac:dyDescent="0.25">
      <c r="A476" s="285">
        <v>31</v>
      </c>
      <c r="B476" s="172">
        <v>1476.4702953741482</v>
      </c>
      <c r="C476" s="173">
        <v>2311.5080000000003</v>
      </c>
      <c r="D476" s="173">
        <v>2263.808</v>
      </c>
      <c r="E476" s="174">
        <v>2233.9479999999999</v>
      </c>
      <c r="F476" s="174">
        <v>2234.2280000000001</v>
      </c>
      <c r="G476" s="174">
        <v>2220.6680000000001</v>
      </c>
      <c r="H476" s="174">
        <v>2274.2179999999998</v>
      </c>
      <c r="I476" s="174">
        <v>2383.038</v>
      </c>
      <c r="J476" s="174">
        <v>2524.2080000000001</v>
      </c>
      <c r="K476" s="175">
        <v>2584.598</v>
      </c>
      <c r="L476" s="174">
        <v>2592.9279999999999</v>
      </c>
      <c r="M476" s="176">
        <v>2593.998</v>
      </c>
      <c r="N476" s="175">
        <v>2591.9879999999998</v>
      </c>
      <c r="O476" s="174">
        <v>2590.038</v>
      </c>
      <c r="P476" s="176">
        <v>2593.098</v>
      </c>
      <c r="Q476" s="177">
        <v>2597.4879999999998</v>
      </c>
      <c r="R476" s="174">
        <v>2611.6179999999999</v>
      </c>
      <c r="S476" s="177">
        <v>2649.328</v>
      </c>
      <c r="T476" s="174">
        <v>2671.6579999999999</v>
      </c>
      <c r="U476" s="173">
        <v>2652.518</v>
      </c>
      <c r="V476" s="173">
        <v>2647.3879999999999</v>
      </c>
      <c r="W476" s="173">
        <v>2622.7080000000001</v>
      </c>
      <c r="X476" s="173">
        <v>2582.328</v>
      </c>
      <c r="Y476" s="178">
        <v>2476.1379999999999</v>
      </c>
      <c r="Z476" s="276"/>
    </row>
    <row r="477" spans="1:26" s="146" customFormat="1" x14ac:dyDescent="0.2">
      <c r="A477" s="286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  <c r="Z477" s="276"/>
    </row>
    <row r="478" spans="1:26" s="146" customFormat="1" x14ac:dyDescent="0.2">
      <c r="A478" s="287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  <c r="Z478" s="276"/>
    </row>
    <row r="479" spans="1:26" s="146" customFormat="1" x14ac:dyDescent="0.2">
      <c r="A479" s="288" t="s">
        <v>9</v>
      </c>
      <c r="B479" s="164">
        <v>120.349368</v>
      </c>
      <c r="C479" s="165">
        <v>114.10057499999999</v>
      </c>
      <c r="D479" s="165">
        <v>115.54871999999999</v>
      </c>
      <c r="E479" s="165">
        <v>116.692092</v>
      </c>
      <c r="F479" s="165">
        <v>120.80936700000001</v>
      </c>
      <c r="G479" s="165">
        <v>118.967478</v>
      </c>
      <c r="H479" s="165">
        <v>126.477009</v>
      </c>
      <c r="I479" s="165">
        <v>125.91478799999999</v>
      </c>
      <c r="J479" s="165">
        <v>124.94178599999999</v>
      </c>
      <c r="K479" s="165">
        <v>126.997584</v>
      </c>
      <c r="L479" s="165">
        <v>126.52622699999999</v>
      </c>
      <c r="M479" s="165">
        <v>120.51973799999999</v>
      </c>
      <c r="N479" s="165">
        <v>117.84492899999999</v>
      </c>
      <c r="O479" s="165">
        <v>121.314798</v>
      </c>
      <c r="P479" s="165">
        <v>122.71751099999999</v>
      </c>
      <c r="Q479" s="165">
        <v>130.102104</v>
      </c>
      <c r="R479" s="165">
        <v>136.45501200000001</v>
      </c>
      <c r="S479" s="165">
        <v>136.080198</v>
      </c>
      <c r="T479" s="165">
        <v>118.931511</v>
      </c>
      <c r="U479" s="165">
        <v>116.275632</v>
      </c>
      <c r="V479" s="165">
        <v>118.23299400000001</v>
      </c>
      <c r="W479" s="165">
        <v>118.944762</v>
      </c>
      <c r="X479" s="165">
        <v>118.73274600000001</v>
      </c>
      <c r="Y479" s="166">
        <v>118.329537</v>
      </c>
      <c r="Z479" s="276"/>
    </row>
    <row r="480" spans="1:26" s="146" customFormat="1" ht="15" thickBot="1" x14ac:dyDescent="0.25">
      <c r="A480" s="289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</row>
    <row r="481" spans="1:26" ht="15" thickBot="1" x14ac:dyDescent="0.25">
      <c r="A481" s="293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</row>
    <row r="482" spans="1:26" s="146" customFormat="1" ht="30.75" customHeight="1" thickBot="1" x14ac:dyDescent="0.25">
      <c r="A482" s="142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  <c r="Z482" s="276"/>
    </row>
    <row r="483" spans="1:26" s="146" customFormat="1" ht="35.25" customHeight="1" thickBot="1" x14ac:dyDescent="0.25">
      <c r="A483" s="298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  <c r="Z483" s="276"/>
    </row>
    <row r="484" spans="1:26" s="146" customFormat="1" ht="18.75" customHeight="1" thickBot="1" x14ac:dyDescent="0.25">
      <c r="A484" s="294">
        <v>1</v>
      </c>
      <c r="B484" s="172">
        <v>1468.5296823741485</v>
      </c>
      <c r="C484" s="172">
        <v>1441.5682513741483</v>
      </c>
      <c r="D484" s="172">
        <v>1434.0875543741483</v>
      </c>
      <c r="E484" s="172">
        <v>1443.6376333741482</v>
      </c>
      <c r="F484" s="172">
        <v>1480.0421063741485</v>
      </c>
      <c r="G484" s="172">
        <v>1482.5515293741482</v>
      </c>
      <c r="H484" s="172">
        <v>1475.2016553741482</v>
      </c>
      <c r="I484" s="172">
        <v>1445.2550813741484</v>
      </c>
      <c r="J484" s="172">
        <v>1475.8081983741486</v>
      </c>
      <c r="K484" s="172">
        <v>1479.7447813741485</v>
      </c>
      <c r="L484" s="172">
        <v>1460.2640473741483</v>
      </c>
      <c r="M484" s="172">
        <v>1458.8249943741482</v>
      </c>
      <c r="N484" s="172">
        <v>1456.7793983741485</v>
      </c>
      <c r="O484" s="172">
        <v>1435.9190763741483</v>
      </c>
      <c r="P484" s="172">
        <v>1444.5533943741482</v>
      </c>
      <c r="Q484" s="172">
        <v>1459.8358993741481</v>
      </c>
      <c r="R484" s="172">
        <v>1462.0004253741483</v>
      </c>
      <c r="S484" s="172">
        <v>1462.6069683741484</v>
      </c>
      <c r="T484" s="172">
        <v>1593.5132193741483</v>
      </c>
      <c r="U484" s="172">
        <v>1458.3017023741481</v>
      </c>
      <c r="V484" s="172">
        <v>1462.0004253741483</v>
      </c>
      <c r="W484" s="172">
        <v>1463.3919063741484</v>
      </c>
      <c r="X484" s="172">
        <v>1462.1312483741485</v>
      </c>
      <c r="Y484" s="172">
        <v>1467.0073783741484</v>
      </c>
      <c r="Z484" s="276"/>
    </row>
    <row r="485" spans="1:26" s="146" customFormat="1" ht="18.75" customHeight="1" outlineLevel="1" x14ac:dyDescent="0.2">
      <c r="A485" s="28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  <c r="Z485" s="276"/>
    </row>
    <row r="486" spans="1:26" s="146" customFormat="1" ht="18.75" customHeight="1" outlineLevel="1" x14ac:dyDescent="0.2">
      <c r="A486" s="282" t="s">
        <v>8</v>
      </c>
      <c r="B486" s="164">
        <v>840.08</v>
      </c>
      <c r="C486" s="165">
        <v>840.08</v>
      </c>
      <c r="D486" s="165">
        <v>840.08</v>
      </c>
      <c r="E486" s="165">
        <v>840.08</v>
      </c>
      <c r="F486" s="165">
        <v>840.08</v>
      </c>
      <c r="G486" s="165">
        <v>840.08</v>
      </c>
      <c r="H486" s="165">
        <v>840.08</v>
      </c>
      <c r="I486" s="165">
        <v>840.08</v>
      </c>
      <c r="J486" s="165">
        <v>840.08</v>
      </c>
      <c r="K486" s="165">
        <v>840.08</v>
      </c>
      <c r="L486" s="165">
        <v>840.08</v>
      </c>
      <c r="M486" s="165">
        <v>840.08</v>
      </c>
      <c r="N486" s="165">
        <v>840.08</v>
      </c>
      <c r="O486" s="165">
        <v>840.08</v>
      </c>
      <c r="P486" s="165">
        <v>840.08</v>
      </c>
      <c r="Q486" s="165">
        <v>840.08</v>
      </c>
      <c r="R486" s="165">
        <v>840.08</v>
      </c>
      <c r="S486" s="165">
        <v>840.08</v>
      </c>
      <c r="T486" s="165">
        <v>840.08</v>
      </c>
      <c r="U486" s="165">
        <v>840.08</v>
      </c>
      <c r="V486" s="165">
        <v>840.08</v>
      </c>
      <c r="W486" s="165">
        <v>840.08</v>
      </c>
      <c r="X486" s="165">
        <v>840.08</v>
      </c>
      <c r="Y486" s="166">
        <v>840.08</v>
      </c>
      <c r="Z486" s="276"/>
    </row>
    <row r="487" spans="1:26" s="146" customFormat="1" ht="18.75" customHeight="1" outlineLevel="1" x14ac:dyDescent="0.2">
      <c r="A487" s="283" t="s">
        <v>9</v>
      </c>
      <c r="B487" s="164">
        <v>99.448755000000006</v>
      </c>
      <c r="C487" s="165">
        <v>95.157324000000003</v>
      </c>
      <c r="D487" s="165">
        <v>93.966626999999988</v>
      </c>
      <c r="E487" s="165">
        <v>95.486705999999998</v>
      </c>
      <c r="F487" s="165">
        <v>101.28117899999999</v>
      </c>
      <c r="G487" s="165">
        <v>101.68060199999999</v>
      </c>
      <c r="H487" s="165">
        <v>100.510728</v>
      </c>
      <c r="I487" s="165">
        <v>95.744153999999995</v>
      </c>
      <c r="J487" s="165">
        <v>100.607271</v>
      </c>
      <c r="K487" s="165">
        <v>101.23385399999999</v>
      </c>
      <c r="L487" s="165">
        <v>98.133119999999991</v>
      </c>
      <c r="M487" s="165">
        <v>97.904067000000012</v>
      </c>
      <c r="N487" s="165">
        <v>97.578471000000008</v>
      </c>
      <c r="O487" s="165">
        <v>94.258149000000003</v>
      </c>
      <c r="P487" s="165">
        <v>95.632466999999991</v>
      </c>
      <c r="Q487" s="165">
        <v>98.064971999999997</v>
      </c>
      <c r="R487" s="165">
        <v>98.409497999999999</v>
      </c>
      <c r="S487" s="165">
        <v>98.506040999999996</v>
      </c>
      <c r="T487" s="165">
        <v>119.34229200000001</v>
      </c>
      <c r="U487" s="165">
        <v>97.820774999999998</v>
      </c>
      <c r="V487" s="165">
        <v>98.409497999999999</v>
      </c>
      <c r="W487" s="165">
        <v>98.630978999999996</v>
      </c>
      <c r="X487" s="165">
        <v>98.430321000000006</v>
      </c>
      <c r="Y487" s="166">
        <v>99.206451000000001</v>
      </c>
      <c r="Z487" s="276"/>
    </row>
    <row r="488" spans="1:26" s="146" customFormat="1" ht="18.75" customHeight="1" outlineLevel="1" thickBot="1" x14ac:dyDescent="0.25">
      <c r="A488" s="284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</row>
    <row r="489" spans="1:26" s="146" customFormat="1" ht="18.75" customHeight="1" thickBot="1" x14ac:dyDescent="0.25">
      <c r="A489" s="285">
        <v>2</v>
      </c>
      <c r="B489" s="172">
        <v>1603.7887713741484</v>
      </c>
      <c r="C489" s="172">
        <v>1602.2188953741484</v>
      </c>
      <c r="D489" s="172">
        <v>1596.4507903741483</v>
      </c>
      <c r="E489" s="172">
        <v>1575.7331843741485</v>
      </c>
      <c r="F489" s="172">
        <v>1575.0909623741486</v>
      </c>
      <c r="G489" s="172">
        <v>1598.2347403741483</v>
      </c>
      <c r="H489" s="172">
        <v>1592.5261003741484</v>
      </c>
      <c r="I489" s="172">
        <v>1599.8640813741483</v>
      </c>
      <c r="J489" s="172">
        <v>1591.3843723741484</v>
      </c>
      <c r="K489" s="172">
        <v>1601.6718173741483</v>
      </c>
      <c r="L489" s="172">
        <v>1611.4954353741482</v>
      </c>
      <c r="M489" s="172">
        <v>1608.9146543741483</v>
      </c>
      <c r="N489" s="172">
        <v>1612.6847353741482</v>
      </c>
      <c r="O489" s="172">
        <v>1582.0126883741482</v>
      </c>
      <c r="P489" s="172">
        <v>1565.7430643741484</v>
      </c>
      <c r="Q489" s="172">
        <v>1582.7857333741483</v>
      </c>
      <c r="R489" s="172">
        <v>1618.9523463741484</v>
      </c>
      <c r="S489" s="172">
        <v>1617.8700833741482</v>
      </c>
      <c r="T489" s="172">
        <v>1626.3378993741483</v>
      </c>
      <c r="U489" s="172">
        <v>1602.0286073741484</v>
      </c>
      <c r="V489" s="172">
        <v>1607.4874943741484</v>
      </c>
      <c r="W489" s="172">
        <v>1617.4657213741484</v>
      </c>
      <c r="X489" s="172">
        <v>1614.6232943741484</v>
      </c>
      <c r="Y489" s="172">
        <v>1607.3209923741483</v>
      </c>
      <c r="Z489" s="276"/>
    </row>
    <row r="490" spans="1:26" s="146" customFormat="1" ht="18.75" customHeight="1" outlineLevel="1" x14ac:dyDescent="0.2">
      <c r="A490" s="28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  <c r="Z490" s="276"/>
    </row>
    <row r="491" spans="1:26" s="146" customFormat="1" ht="18.75" customHeight="1" outlineLevel="1" x14ac:dyDescent="0.2">
      <c r="A491" s="282" t="s">
        <v>8</v>
      </c>
      <c r="B491" s="164">
        <v>840.08</v>
      </c>
      <c r="C491" s="165">
        <v>840.08</v>
      </c>
      <c r="D491" s="165">
        <v>840.08</v>
      </c>
      <c r="E491" s="165">
        <v>840.08</v>
      </c>
      <c r="F491" s="165">
        <v>840.08</v>
      </c>
      <c r="G491" s="165">
        <v>840.08</v>
      </c>
      <c r="H491" s="165">
        <v>840.08</v>
      </c>
      <c r="I491" s="165">
        <v>840.08</v>
      </c>
      <c r="J491" s="165">
        <v>840.08</v>
      </c>
      <c r="K491" s="165">
        <v>840.08</v>
      </c>
      <c r="L491" s="165">
        <v>840.08</v>
      </c>
      <c r="M491" s="165">
        <v>840.08</v>
      </c>
      <c r="N491" s="165">
        <v>840.08</v>
      </c>
      <c r="O491" s="165">
        <v>840.08</v>
      </c>
      <c r="P491" s="165">
        <v>840.08</v>
      </c>
      <c r="Q491" s="165">
        <v>840.08</v>
      </c>
      <c r="R491" s="165">
        <v>840.08</v>
      </c>
      <c r="S491" s="165">
        <v>840.08</v>
      </c>
      <c r="T491" s="165">
        <v>840.08</v>
      </c>
      <c r="U491" s="165">
        <v>840.08</v>
      </c>
      <c r="V491" s="165">
        <v>840.08</v>
      </c>
      <c r="W491" s="165">
        <v>840.08</v>
      </c>
      <c r="X491" s="165">
        <v>840.08</v>
      </c>
      <c r="Y491" s="166">
        <v>840.08</v>
      </c>
      <c r="Z491" s="276"/>
    </row>
    <row r="492" spans="1:26" s="146" customFormat="1" ht="18.75" customHeight="1" outlineLevel="1" x14ac:dyDescent="0.2">
      <c r="A492" s="283" t="s">
        <v>9</v>
      </c>
      <c r="B492" s="164">
        <v>120.977844</v>
      </c>
      <c r="C492" s="165">
        <v>120.72796799999999</v>
      </c>
      <c r="D492" s="165">
        <v>119.80986299999999</v>
      </c>
      <c r="E492" s="165">
        <v>116.51225700000001</v>
      </c>
      <c r="F492" s="165">
        <v>116.41003500000001</v>
      </c>
      <c r="G492" s="165">
        <v>120.093813</v>
      </c>
      <c r="H492" s="165">
        <v>119.18517300000001</v>
      </c>
      <c r="I492" s="165">
        <v>120.35315399999999</v>
      </c>
      <c r="J492" s="165">
        <v>119.003445</v>
      </c>
      <c r="K492" s="165">
        <v>120.64088999999998</v>
      </c>
      <c r="L492" s="165">
        <v>122.20450799999999</v>
      </c>
      <c r="M492" s="165">
        <v>121.79372699999999</v>
      </c>
      <c r="N492" s="165">
        <v>122.39380799999999</v>
      </c>
      <c r="O492" s="165">
        <v>117.51176099999999</v>
      </c>
      <c r="P492" s="165">
        <v>114.92213700000001</v>
      </c>
      <c r="Q492" s="165">
        <v>117.63480599999998</v>
      </c>
      <c r="R492" s="165">
        <v>123.391419</v>
      </c>
      <c r="S492" s="165">
        <v>123.21915599999998</v>
      </c>
      <c r="T492" s="165">
        <v>124.56697199999999</v>
      </c>
      <c r="U492" s="165">
        <v>120.69768000000001</v>
      </c>
      <c r="V492" s="165">
        <v>121.56656700000001</v>
      </c>
      <c r="W492" s="165">
        <v>123.15479400000001</v>
      </c>
      <c r="X492" s="165">
        <v>122.70236700000001</v>
      </c>
      <c r="Y492" s="166">
        <v>121.54006499999998</v>
      </c>
      <c r="Z492" s="276"/>
    </row>
    <row r="493" spans="1:26" s="146" customFormat="1" ht="18.75" customHeight="1" outlineLevel="1" thickBot="1" x14ac:dyDescent="0.25">
      <c r="A493" s="284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</row>
    <row r="494" spans="1:26" s="146" customFormat="1" ht="18.75" customHeight="1" thickBot="1" x14ac:dyDescent="0.25">
      <c r="A494" s="280">
        <v>3</v>
      </c>
      <c r="B494" s="172">
        <v>1596.1415723741484</v>
      </c>
      <c r="C494" s="172">
        <v>1573.6638023741482</v>
      </c>
      <c r="D494" s="172">
        <v>1573.9492343741485</v>
      </c>
      <c r="E494" s="172">
        <v>1564.2326533741484</v>
      </c>
      <c r="F494" s="172">
        <v>1565.2078793741482</v>
      </c>
      <c r="G494" s="172">
        <v>1588.0662253741484</v>
      </c>
      <c r="H494" s="172">
        <v>1590.1712863741484</v>
      </c>
      <c r="I494" s="172">
        <v>1581.9294373741484</v>
      </c>
      <c r="J494" s="172">
        <v>1591.2654423741485</v>
      </c>
      <c r="K494" s="172">
        <v>1598.1395963741484</v>
      </c>
      <c r="L494" s="172">
        <v>1595.9512843741484</v>
      </c>
      <c r="M494" s="172">
        <v>1589.9809983741484</v>
      </c>
      <c r="N494" s="172">
        <v>1599.8284023741483</v>
      </c>
      <c r="O494" s="172">
        <v>1572.9026503741484</v>
      </c>
      <c r="P494" s="172">
        <v>1577.6003853741481</v>
      </c>
      <c r="Q494" s="172">
        <v>1594.0127253741484</v>
      </c>
      <c r="R494" s="172">
        <v>1605.7035443741484</v>
      </c>
      <c r="S494" s="172">
        <v>1624.9226323741484</v>
      </c>
      <c r="T494" s="172">
        <v>1625.9573233741485</v>
      </c>
      <c r="U494" s="172">
        <v>1600.9582373741484</v>
      </c>
      <c r="V494" s="172">
        <v>1604.8591413741483</v>
      </c>
      <c r="W494" s="172">
        <v>1615.7174503741483</v>
      </c>
      <c r="X494" s="172">
        <v>1610.7937483741484</v>
      </c>
      <c r="Y494" s="172">
        <v>1607.8323913741483</v>
      </c>
      <c r="Z494" s="172">
        <v>0</v>
      </c>
    </row>
    <row r="495" spans="1:26" s="146" customFormat="1" ht="18.75" customHeight="1" outlineLevel="1" x14ac:dyDescent="0.2">
      <c r="A495" s="28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  <c r="Z495" s="276"/>
    </row>
    <row r="496" spans="1:26" s="146" customFormat="1" ht="18.75" customHeight="1" outlineLevel="1" x14ac:dyDescent="0.2">
      <c r="A496" s="282" t="s">
        <v>8</v>
      </c>
      <c r="B496" s="164">
        <v>840.08</v>
      </c>
      <c r="C496" s="165">
        <v>840.08</v>
      </c>
      <c r="D496" s="165">
        <v>840.08</v>
      </c>
      <c r="E496" s="165">
        <v>840.08</v>
      </c>
      <c r="F496" s="165">
        <v>840.08</v>
      </c>
      <c r="G496" s="165">
        <v>840.08</v>
      </c>
      <c r="H496" s="165">
        <v>840.08</v>
      </c>
      <c r="I496" s="165">
        <v>840.08</v>
      </c>
      <c r="J496" s="165">
        <v>840.08</v>
      </c>
      <c r="K496" s="165">
        <v>840.08</v>
      </c>
      <c r="L496" s="165">
        <v>840.08</v>
      </c>
      <c r="M496" s="165">
        <v>840.08</v>
      </c>
      <c r="N496" s="165">
        <v>840.08</v>
      </c>
      <c r="O496" s="165">
        <v>840.08</v>
      </c>
      <c r="P496" s="165">
        <v>840.08</v>
      </c>
      <c r="Q496" s="165">
        <v>840.08</v>
      </c>
      <c r="R496" s="165">
        <v>840.08</v>
      </c>
      <c r="S496" s="165">
        <v>840.08</v>
      </c>
      <c r="T496" s="165">
        <v>840.08</v>
      </c>
      <c r="U496" s="165">
        <v>840.08</v>
      </c>
      <c r="V496" s="165">
        <v>840.08</v>
      </c>
      <c r="W496" s="165">
        <v>840.08</v>
      </c>
      <c r="X496" s="165">
        <v>840.08</v>
      </c>
      <c r="Y496" s="166">
        <v>840.08</v>
      </c>
      <c r="Z496" s="276"/>
    </row>
    <row r="497" spans="1:26" s="146" customFormat="1" x14ac:dyDescent="0.2">
      <c r="A497" s="283" t="s">
        <v>9</v>
      </c>
      <c r="B497" s="164">
        <v>119.760645</v>
      </c>
      <c r="C497" s="165">
        <v>116.182875</v>
      </c>
      <c r="D497" s="165">
        <v>116.228307</v>
      </c>
      <c r="E497" s="165">
        <v>114.68172600000001</v>
      </c>
      <c r="F497" s="165">
        <v>114.836952</v>
      </c>
      <c r="G497" s="165">
        <v>118.475298</v>
      </c>
      <c r="H497" s="165">
        <v>118.81035899999999</v>
      </c>
      <c r="I497" s="165">
        <v>117.49851000000001</v>
      </c>
      <c r="J497" s="165">
        <v>118.98451499999999</v>
      </c>
      <c r="K497" s="165">
        <v>120.078669</v>
      </c>
      <c r="L497" s="165">
        <v>119.730357</v>
      </c>
      <c r="M497" s="165">
        <v>118.78007100000001</v>
      </c>
      <c r="N497" s="165">
        <v>120.347475</v>
      </c>
      <c r="O497" s="165">
        <v>116.061723</v>
      </c>
      <c r="P497" s="165">
        <v>116.80945799999999</v>
      </c>
      <c r="Q497" s="165">
        <v>119.421798</v>
      </c>
      <c r="R497" s="165">
        <v>121.282617</v>
      </c>
      <c r="S497" s="165">
        <v>124.341705</v>
      </c>
      <c r="T497" s="165">
        <v>124.50639600000001</v>
      </c>
      <c r="U497" s="165">
        <v>120.52731</v>
      </c>
      <c r="V497" s="165">
        <v>121.148214</v>
      </c>
      <c r="W497" s="165">
        <v>122.87652300000001</v>
      </c>
      <c r="X497" s="165">
        <v>122.092821</v>
      </c>
      <c r="Y497" s="166">
        <v>121.621464</v>
      </c>
      <c r="Z497" s="276"/>
    </row>
    <row r="498" spans="1:26" s="146" customFormat="1" ht="15" thickBot="1" x14ac:dyDescent="0.25">
      <c r="A498" s="284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</row>
    <row r="499" spans="1:26" s="146" customFormat="1" ht="15" thickBot="1" x14ac:dyDescent="0.25">
      <c r="A499" s="295">
        <v>4</v>
      </c>
      <c r="B499" s="207">
        <v>1403.1300753741484</v>
      </c>
      <c r="C499" s="207">
        <v>1367.4035033741484</v>
      </c>
      <c r="D499" s="207">
        <v>1363.8118173741484</v>
      </c>
      <c r="E499" s="207">
        <v>1371.0308683741484</v>
      </c>
      <c r="F499" s="207">
        <v>1413.7386313741483</v>
      </c>
      <c r="G499" s="207">
        <v>1427.0825773741483</v>
      </c>
      <c r="H499" s="207">
        <v>1420.2678883741482</v>
      </c>
      <c r="I499" s="207">
        <v>1406.7931193741483</v>
      </c>
      <c r="J499" s="207">
        <v>1406.8882633741482</v>
      </c>
      <c r="K499" s="207">
        <v>1414.6068203741484</v>
      </c>
      <c r="L499" s="207">
        <v>1416.1410173741483</v>
      </c>
      <c r="M499" s="207">
        <v>1412.1449693741483</v>
      </c>
      <c r="N499" s="207">
        <v>1407.6375223741484</v>
      </c>
      <c r="O499" s="207">
        <v>1380.5571613741483</v>
      </c>
      <c r="P499" s="207">
        <v>1382.7930453741485</v>
      </c>
      <c r="Q499" s="207">
        <v>1401.0844793741483</v>
      </c>
      <c r="R499" s="207">
        <v>1422.0042663741483</v>
      </c>
      <c r="S499" s="207">
        <v>1414.4641043741483</v>
      </c>
      <c r="T499" s="207">
        <v>1432.9220403741483</v>
      </c>
      <c r="U499" s="207">
        <v>1398.7296653741482</v>
      </c>
      <c r="V499" s="207">
        <v>1402.8327503741484</v>
      </c>
      <c r="W499" s="207">
        <v>1406.4006503741484</v>
      </c>
      <c r="X499" s="207">
        <v>1399.5859613741484</v>
      </c>
      <c r="Y499" s="207">
        <v>1411.3600313741483</v>
      </c>
      <c r="Z499" s="276"/>
    </row>
    <row r="500" spans="1:26" s="146" customFormat="1" x14ac:dyDescent="0.2">
      <c r="A500" s="283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  <c r="Z500" s="276"/>
    </row>
    <row r="501" spans="1:26" s="146" customFormat="1" x14ac:dyDescent="0.2">
      <c r="A501" s="282" t="s">
        <v>8</v>
      </c>
      <c r="B501" s="164">
        <v>840.08</v>
      </c>
      <c r="C501" s="165">
        <v>840.08</v>
      </c>
      <c r="D501" s="165">
        <v>840.08</v>
      </c>
      <c r="E501" s="165">
        <v>840.08</v>
      </c>
      <c r="F501" s="165">
        <v>840.08</v>
      </c>
      <c r="G501" s="165">
        <v>840.08</v>
      </c>
      <c r="H501" s="165">
        <v>840.08</v>
      </c>
      <c r="I501" s="165">
        <v>840.08</v>
      </c>
      <c r="J501" s="165">
        <v>840.08</v>
      </c>
      <c r="K501" s="165">
        <v>840.08</v>
      </c>
      <c r="L501" s="165">
        <v>840.08</v>
      </c>
      <c r="M501" s="165">
        <v>840.08</v>
      </c>
      <c r="N501" s="165">
        <v>840.08</v>
      </c>
      <c r="O501" s="165">
        <v>840.08</v>
      </c>
      <c r="P501" s="165">
        <v>840.08</v>
      </c>
      <c r="Q501" s="165">
        <v>840.08</v>
      </c>
      <c r="R501" s="165">
        <v>840.08</v>
      </c>
      <c r="S501" s="165">
        <v>840.08</v>
      </c>
      <c r="T501" s="165">
        <v>840.08</v>
      </c>
      <c r="U501" s="165">
        <v>840.08</v>
      </c>
      <c r="V501" s="165">
        <v>840.08</v>
      </c>
      <c r="W501" s="165">
        <v>840.08</v>
      </c>
      <c r="X501" s="165">
        <v>840.08</v>
      </c>
      <c r="Y501" s="166">
        <v>840.08</v>
      </c>
      <c r="Z501" s="276"/>
    </row>
    <row r="502" spans="1:26" s="146" customFormat="1" x14ac:dyDescent="0.2">
      <c r="A502" s="283" t="s">
        <v>9</v>
      </c>
      <c r="B502" s="164">
        <v>89.039147999999997</v>
      </c>
      <c r="C502" s="165">
        <v>83.352575999999999</v>
      </c>
      <c r="D502" s="165">
        <v>82.780889999999999</v>
      </c>
      <c r="E502" s="165">
        <v>83.929940999999999</v>
      </c>
      <c r="F502" s="165">
        <v>90.727703999999989</v>
      </c>
      <c r="G502" s="165">
        <v>92.851649999999992</v>
      </c>
      <c r="H502" s="165">
        <v>91.766960999999995</v>
      </c>
      <c r="I502" s="165">
        <v>89.622191999999998</v>
      </c>
      <c r="J502" s="165">
        <v>89.637335999999991</v>
      </c>
      <c r="K502" s="165">
        <v>90.865893</v>
      </c>
      <c r="L502" s="165">
        <v>91.11009</v>
      </c>
      <c r="M502" s="165">
        <v>90.474041999999997</v>
      </c>
      <c r="N502" s="165">
        <v>89.75659499999999</v>
      </c>
      <c r="O502" s="165">
        <v>85.446234000000004</v>
      </c>
      <c r="P502" s="165">
        <v>85.802117999999993</v>
      </c>
      <c r="Q502" s="165">
        <v>88.713551999999993</v>
      </c>
      <c r="R502" s="165">
        <v>92.043339000000003</v>
      </c>
      <c r="S502" s="165">
        <v>90.843176999999997</v>
      </c>
      <c r="T502" s="165">
        <v>93.781113000000005</v>
      </c>
      <c r="U502" s="165">
        <v>88.338738000000006</v>
      </c>
      <c r="V502" s="165">
        <v>88.991822999999997</v>
      </c>
      <c r="W502" s="165">
        <v>89.559723000000005</v>
      </c>
      <c r="X502" s="165">
        <v>88.475033999999994</v>
      </c>
      <c r="Y502" s="166">
        <v>90.349103999999997</v>
      </c>
      <c r="Z502" s="276"/>
    </row>
    <row r="503" spans="1:26" s="146" customFormat="1" ht="15" thickBot="1" x14ac:dyDescent="0.25">
      <c r="A503" s="284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</row>
    <row r="504" spans="1:26" s="146" customFormat="1" ht="15" thickBot="1" x14ac:dyDescent="0.25">
      <c r="A504" s="280">
        <v>5</v>
      </c>
      <c r="B504" s="155">
        <v>1493.8974513741482</v>
      </c>
      <c r="C504" s="155">
        <v>1454.6743373741485</v>
      </c>
      <c r="D504" s="155">
        <v>1447.2887843741485</v>
      </c>
      <c r="E504" s="155">
        <v>1448.3829403741483</v>
      </c>
      <c r="F504" s="155">
        <v>1481.4692663741482</v>
      </c>
      <c r="G504" s="155">
        <v>1491.8994273741482</v>
      </c>
      <c r="H504" s="155">
        <v>1489.5446133741482</v>
      </c>
      <c r="I504" s="155">
        <v>1469.1719043741484</v>
      </c>
      <c r="J504" s="155">
        <v>1472.3949073741483</v>
      </c>
      <c r="K504" s="155">
        <v>1476.6882803741482</v>
      </c>
      <c r="L504" s="155">
        <v>1476.4028483741486</v>
      </c>
      <c r="M504" s="155">
        <v>1492.1016083741483</v>
      </c>
      <c r="N504" s="155">
        <v>1487.0589763741482</v>
      </c>
      <c r="O504" s="155">
        <v>1448.7278373741483</v>
      </c>
      <c r="P504" s="155">
        <v>1455.3641313741484</v>
      </c>
      <c r="Q504" s="155">
        <v>1479.1025593741485</v>
      </c>
      <c r="R504" s="155">
        <v>1501.8895473741484</v>
      </c>
      <c r="S504" s="155">
        <v>1491.4593863741484</v>
      </c>
      <c r="T504" s="155">
        <v>1458.3017023741481</v>
      </c>
      <c r="U504" s="155">
        <v>1452.7595643741483</v>
      </c>
      <c r="V504" s="155">
        <v>1463.2016183741484</v>
      </c>
      <c r="W504" s="155">
        <v>1475.8676633741482</v>
      </c>
      <c r="X504" s="155">
        <v>1472.5495163741482</v>
      </c>
      <c r="Y504" s="155">
        <v>1476.1530953741485</v>
      </c>
      <c r="Z504" s="276"/>
    </row>
    <row r="505" spans="1:26" s="146" customFormat="1" x14ac:dyDescent="0.2">
      <c r="A505" s="28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  <c r="Z505" s="276"/>
    </row>
    <row r="506" spans="1:26" s="146" customFormat="1" x14ac:dyDescent="0.2">
      <c r="A506" s="282" t="s">
        <v>8</v>
      </c>
      <c r="B506" s="164">
        <v>840.08</v>
      </c>
      <c r="C506" s="165">
        <v>840.08</v>
      </c>
      <c r="D506" s="165">
        <v>840.08</v>
      </c>
      <c r="E506" s="165">
        <v>840.08</v>
      </c>
      <c r="F506" s="165">
        <v>840.08</v>
      </c>
      <c r="G506" s="165">
        <v>840.08</v>
      </c>
      <c r="H506" s="165">
        <v>840.08</v>
      </c>
      <c r="I506" s="165">
        <v>840.08</v>
      </c>
      <c r="J506" s="165">
        <v>840.08</v>
      </c>
      <c r="K506" s="165">
        <v>840.08</v>
      </c>
      <c r="L506" s="165">
        <v>840.08</v>
      </c>
      <c r="M506" s="165">
        <v>840.08</v>
      </c>
      <c r="N506" s="165">
        <v>840.08</v>
      </c>
      <c r="O506" s="165">
        <v>840.08</v>
      </c>
      <c r="P506" s="165">
        <v>840.08</v>
      </c>
      <c r="Q506" s="165">
        <v>840.08</v>
      </c>
      <c r="R506" s="165">
        <v>840.08</v>
      </c>
      <c r="S506" s="165">
        <v>840.08</v>
      </c>
      <c r="T506" s="165">
        <v>840.08</v>
      </c>
      <c r="U506" s="165">
        <v>840.08</v>
      </c>
      <c r="V506" s="165">
        <v>840.08</v>
      </c>
      <c r="W506" s="165">
        <v>840.08</v>
      </c>
      <c r="X506" s="165">
        <v>840.08</v>
      </c>
      <c r="Y506" s="166">
        <v>840.08</v>
      </c>
      <c r="Z506" s="276"/>
    </row>
    <row r="507" spans="1:26" s="146" customFormat="1" x14ac:dyDescent="0.2">
      <c r="A507" s="283" t="s">
        <v>9</v>
      </c>
      <c r="B507" s="164">
        <v>103.48652399999999</v>
      </c>
      <c r="C507" s="165">
        <v>97.243410000000011</v>
      </c>
      <c r="D507" s="165">
        <v>96.067857000000004</v>
      </c>
      <c r="E507" s="165">
        <v>96.242013</v>
      </c>
      <c r="F507" s="165">
        <v>101.50833900000001</v>
      </c>
      <c r="G507" s="165">
        <v>103.16849999999999</v>
      </c>
      <c r="H507" s="165">
        <v>102.79368599999999</v>
      </c>
      <c r="I507" s="165">
        <v>99.550976999999989</v>
      </c>
      <c r="J507" s="165">
        <v>100.06398</v>
      </c>
      <c r="K507" s="165">
        <v>100.747353</v>
      </c>
      <c r="L507" s="165">
        <v>100.701921</v>
      </c>
      <c r="M507" s="165">
        <v>103.20068099999999</v>
      </c>
      <c r="N507" s="165">
        <v>102.39804899999999</v>
      </c>
      <c r="O507" s="165">
        <v>96.296909999999997</v>
      </c>
      <c r="P507" s="165">
        <v>97.353203999999991</v>
      </c>
      <c r="Q507" s="165">
        <v>101.131632</v>
      </c>
      <c r="R507" s="165">
        <v>104.75861999999999</v>
      </c>
      <c r="S507" s="165">
        <v>103.09845899999999</v>
      </c>
      <c r="T507" s="165">
        <v>97.820774999999998</v>
      </c>
      <c r="U507" s="165">
        <v>96.938637</v>
      </c>
      <c r="V507" s="165">
        <v>98.600690999999998</v>
      </c>
      <c r="W507" s="165">
        <v>100.61673599999999</v>
      </c>
      <c r="X507" s="165">
        <v>100.088589</v>
      </c>
      <c r="Y507" s="166">
        <v>100.66216799999999</v>
      </c>
      <c r="Z507" s="276"/>
    </row>
    <row r="508" spans="1:26" s="146" customFormat="1" ht="15" thickBot="1" x14ac:dyDescent="0.25">
      <c r="A508" s="284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</row>
    <row r="509" spans="1:26" s="146" customFormat="1" ht="15" thickBot="1" x14ac:dyDescent="0.25">
      <c r="A509" s="285">
        <v>6</v>
      </c>
      <c r="B509" s="172">
        <v>1480.8270443741483</v>
      </c>
      <c r="C509" s="172">
        <v>1441.5444653741483</v>
      </c>
      <c r="D509" s="172">
        <v>1434.2659493741485</v>
      </c>
      <c r="E509" s="172">
        <v>1447.5385373741483</v>
      </c>
      <c r="F509" s="172">
        <v>1486.2621453741485</v>
      </c>
      <c r="G509" s="172">
        <v>1487.6298403741482</v>
      </c>
      <c r="H509" s="172">
        <v>1499.8320583741483</v>
      </c>
      <c r="I509" s="172">
        <v>1480.8746163741482</v>
      </c>
      <c r="J509" s="172">
        <v>1497.8221413741483</v>
      </c>
      <c r="K509" s="172">
        <v>1505.4217683741483</v>
      </c>
      <c r="L509" s="172">
        <v>1500.8191773741482</v>
      </c>
      <c r="M509" s="172">
        <v>1481.3622293741482</v>
      </c>
      <c r="N509" s="172">
        <v>1478.8171273741482</v>
      </c>
      <c r="O509" s="172">
        <v>1443.8041353741485</v>
      </c>
      <c r="P509" s="172">
        <v>1447.7526113741483</v>
      </c>
      <c r="Q509" s="172">
        <v>1471.3126443741482</v>
      </c>
      <c r="R509" s="172">
        <v>1487.6655193741483</v>
      </c>
      <c r="S509" s="172">
        <v>1490.7220203741485</v>
      </c>
      <c r="T509" s="172">
        <v>1482.3017763741482</v>
      </c>
      <c r="U509" s="172">
        <v>1449.7030633741481</v>
      </c>
      <c r="V509" s="172">
        <v>1459.5623603741481</v>
      </c>
      <c r="W509" s="172">
        <v>1472.0024383741481</v>
      </c>
      <c r="X509" s="172">
        <v>1477.4256463741483</v>
      </c>
      <c r="Y509" s="172">
        <v>1481.9449863741484</v>
      </c>
      <c r="Z509" s="276"/>
    </row>
    <row r="510" spans="1:26" s="146" customFormat="1" x14ac:dyDescent="0.2">
      <c r="A510" s="28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  <c r="Z510" s="276"/>
    </row>
    <row r="511" spans="1:26" s="146" customFormat="1" x14ac:dyDescent="0.2">
      <c r="A511" s="282" t="s">
        <v>8</v>
      </c>
      <c r="B511" s="164">
        <v>840.08</v>
      </c>
      <c r="C511" s="165">
        <v>840.08</v>
      </c>
      <c r="D511" s="165">
        <v>840.08</v>
      </c>
      <c r="E511" s="165">
        <v>840.08</v>
      </c>
      <c r="F511" s="165">
        <v>840.08</v>
      </c>
      <c r="G511" s="165">
        <v>840.08</v>
      </c>
      <c r="H511" s="165">
        <v>840.08</v>
      </c>
      <c r="I511" s="165">
        <v>840.08</v>
      </c>
      <c r="J511" s="165">
        <v>840.08</v>
      </c>
      <c r="K511" s="165">
        <v>840.08</v>
      </c>
      <c r="L511" s="165">
        <v>840.08</v>
      </c>
      <c r="M511" s="165">
        <v>840.08</v>
      </c>
      <c r="N511" s="165">
        <v>840.08</v>
      </c>
      <c r="O511" s="165">
        <v>840.08</v>
      </c>
      <c r="P511" s="165">
        <v>840.08</v>
      </c>
      <c r="Q511" s="165">
        <v>840.08</v>
      </c>
      <c r="R511" s="165">
        <v>840.08</v>
      </c>
      <c r="S511" s="165">
        <v>840.08</v>
      </c>
      <c r="T511" s="165">
        <v>840.08</v>
      </c>
      <c r="U511" s="165">
        <v>840.08</v>
      </c>
      <c r="V511" s="165">
        <v>840.08</v>
      </c>
      <c r="W511" s="165">
        <v>840.08</v>
      </c>
      <c r="X511" s="165">
        <v>840.08</v>
      </c>
      <c r="Y511" s="166">
        <v>840.08</v>
      </c>
      <c r="Z511" s="276"/>
    </row>
    <row r="512" spans="1:26" s="146" customFormat="1" x14ac:dyDescent="0.2">
      <c r="A512" s="283" t="s">
        <v>9</v>
      </c>
      <c r="B512" s="164">
        <v>101.40611700000001</v>
      </c>
      <c r="C512" s="165">
        <v>95.153537999999998</v>
      </c>
      <c r="D512" s="165">
        <v>93.995022000000006</v>
      </c>
      <c r="E512" s="165">
        <v>96.107609999999994</v>
      </c>
      <c r="F512" s="165">
        <v>102.27121799999999</v>
      </c>
      <c r="G512" s="165">
        <v>102.488913</v>
      </c>
      <c r="H512" s="165">
        <v>104.43113099999999</v>
      </c>
      <c r="I512" s="165">
        <v>101.41368900000001</v>
      </c>
      <c r="J512" s="165">
        <v>104.111214</v>
      </c>
      <c r="K512" s="165">
        <v>105.320841</v>
      </c>
      <c r="L512" s="165">
        <v>104.58825</v>
      </c>
      <c r="M512" s="165">
        <v>101.49130199999999</v>
      </c>
      <c r="N512" s="165">
        <v>101.08619999999999</v>
      </c>
      <c r="O512" s="165">
        <v>95.513207999999992</v>
      </c>
      <c r="P512" s="165">
        <v>96.141683999999998</v>
      </c>
      <c r="Q512" s="165">
        <v>99.891717000000014</v>
      </c>
      <c r="R512" s="165">
        <v>102.49459200000001</v>
      </c>
      <c r="S512" s="165">
        <v>102.981093</v>
      </c>
      <c r="T512" s="165">
        <v>101.64084899999999</v>
      </c>
      <c r="U512" s="165">
        <v>96.452135999999996</v>
      </c>
      <c r="V512" s="165">
        <v>98.021432999999988</v>
      </c>
      <c r="W512" s="165">
        <v>100.00151099999999</v>
      </c>
      <c r="X512" s="165">
        <v>100.86471900000001</v>
      </c>
      <c r="Y512" s="166">
        <v>101.584059</v>
      </c>
      <c r="Z512" s="276"/>
    </row>
    <row r="513" spans="1:26" s="146" customFormat="1" ht="18.75" customHeight="1" outlineLevel="1" thickBot="1" x14ac:dyDescent="0.25">
      <c r="A513" s="284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</row>
    <row r="514" spans="1:26" s="146" customFormat="1" ht="18.75" customHeight="1" thickBot="1" x14ac:dyDescent="0.25">
      <c r="A514" s="280">
        <v>7</v>
      </c>
      <c r="B514" s="172">
        <v>1465.1044983741485</v>
      </c>
      <c r="C514" s="172">
        <v>1440.6524903741483</v>
      </c>
      <c r="D514" s="172">
        <v>1429.6514653741483</v>
      </c>
      <c r="E514" s="172">
        <v>1429.9250043741483</v>
      </c>
      <c r="F514" s="172">
        <v>1459.3958583741482</v>
      </c>
      <c r="G514" s="172">
        <v>1476.5217783741484</v>
      </c>
      <c r="H514" s="172">
        <v>1469.4097643741484</v>
      </c>
      <c r="I514" s="172">
        <v>1460.1689033741484</v>
      </c>
      <c r="J514" s="172">
        <v>1467.8398883741481</v>
      </c>
      <c r="K514" s="172">
        <v>1474.6902563741485</v>
      </c>
      <c r="L514" s="172">
        <v>1475.5941243741481</v>
      </c>
      <c r="M514" s="172">
        <v>1479.0193083741483</v>
      </c>
      <c r="N514" s="172">
        <v>1469.2908343741485</v>
      </c>
      <c r="O514" s="172">
        <v>1433.8496943741482</v>
      </c>
      <c r="P514" s="172">
        <v>1440.2600213741484</v>
      </c>
      <c r="Q514" s="172">
        <v>1463.9151983741485</v>
      </c>
      <c r="R514" s="172">
        <v>1480.5772913741482</v>
      </c>
      <c r="S514" s="172">
        <v>1489.2710743741482</v>
      </c>
      <c r="T514" s="172">
        <v>1474.4642893741484</v>
      </c>
      <c r="U514" s="172">
        <v>1446.8011713741485</v>
      </c>
      <c r="V514" s="172">
        <v>1456.2442133741481</v>
      </c>
      <c r="W514" s="172">
        <v>1465.3423583741483</v>
      </c>
      <c r="X514" s="172">
        <v>1466.4840863741483</v>
      </c>
      <c r="Y514" s="172">
        <v>1465.0450333741483</v>
      </c>
      <c r="Z514" s="276"/>
    </row>
    <row r="515" spans="1:26" s="146" customFormat="1" ht="18.75" customHeight="1" outlineLevel="1" x14ac:dyDescent="0.2">
      <c r="A515" s="28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  <c r="Z515" s="276"/>
    </row>
    <row r="516" spans="1:26" s="146" customFormat="1" ht="18.75" customHeight="1" outlineLevel="1" x14ac:dyDescent="0.2">
      <c r="A516" s="282" t="s">
        <v>8</v>
      </c>
      <c r="B516" s="164">
        <v>840.08</v>
      </c>
      <c r="C516" s="165">
        <v>840.08</v>
      </c>
      <c r="D516" s="165">
        <v>840.08</v>
      </c>
      <c r="E516" s="165">
        <v>840.08</v>
      </c>
      <c r="F516" s="165">
        <v>840.08</v>
      </c>
      <c r="G516" s="165">
        <v>840.08</v>
      </c>
      <c r="H516" s="165">
        <v>840.08</v>
      </c>
      <c r="I516" s="165">
        <v>840.08</v>
      </c>
      <c r="J516" s="165">
        <v>840.08</v>
      </c>
      <c r="K516" s="165">
        <v>840.08</v>
      </c>
      <c r="L516" s="165">
        <v>840.08</v>
      </c>
      <c r="M516" s="165">
        <v>840.08</v>
      </c>
      <c r="N516" s="165">
        <v>840.08</v>
      </c>
      <c r="O516" s="165">
        <v>840.08</v>
      </c>
      <c r="P516" s="165">
        <v>840.08</v>
      </c>
      <c r="Q516" s="165">
        <v>840.08</v>
      </c>
      <c r="R516" s="165">
        <v>840.08</v>
      </c>
      <c r="S516" s="165">
        <v>840.08</v>
      </c>
      <c r="T516" s="165">
        <v>840.08</v>
      </c>
      <c r="U516" s="165">
        <v>840.08</v>
      </c>
      <c r="V516" s="165">
        <v>840.08</v>
      </c>
      <c r="W516" s="165">
        <v>840.08</v>
      </c>
      <c r="X516" s="165">
        <v>840.08</v>
      </c>
      <c r="Y516" s="166">
        <v>840.08</v>
      </c>
      <c r="Z516" s="276"/>
    </row>
    <row r="517" spans="1:26" s="146" customFormat="1" ht="18.75" customHeight="1" outlineLevel="1" x14ac:dyDescent="0.2">
      <c r="A517" s="283" t="s">
        <v>9</v>
      </c>
      <c r="B517" s="164">
        <v>98.903570999999999</v>
      </c>
      <c r="C517" s="165">
        <v>95.01156300000001</v>
      </c>
      <c r="D517" s="165">
        <v>93.260537999999997</v>
      </c>
      <c r="E517" s="165">
        <v>93.304076999999992</v>
      </c>
      <c r="F517" s="165">
        <v>97.994930999999994</v>
      </c>
      <c r="G517" s="165">
        <v>100.72085100000001</v>
      </c>
      <c r="H517" s="165">
        <v>99.588836999999998</v>
      </c>
      <c r="I517" s="165">
        <v>98.117976000000013</v>
      </c>
      <c r="J517" s="165">
        <v>99.338960999999998</v>
      </c>
      <c r="K517" s="165">
        <v>100.429329</v>
      </c>
      <c r="L517" s="165">
        <v>100.57319699999999</v>
      </c>
      <c r="M517" s="165">
        <v>101.11838099999999</v>
      </c>
      <c r="N517" s="165">
        <v>99.569907000000001</v>
      </c>
      <c r="O517" s="165">
        <v>93.928766999999993</v>
      </c>
      <c r="P517" s="165">
        <v>94.949093999999988</v>
      </c>
      <c r="Q517" s="165">
        <v>98.714270999999997</v>
      </c>
      <c r="R517" s="165">
        <v>101.366364</v>
      </c>
      <c r="S517" s="165">
        <v>102.75014699999998</v>
      </c>
      <c r="T517" s="165">
        <v>100.39336200000001</v>
      </c>
      <c r="U517" s="165">
        <v>95.99024399999999</v>
      </c>
      <c r="V517" s="165">
        <v>97.493285999999998</v>
      </c>
      <c r="W517" s="165">
        <v>98.941430999999994</v>
      </c>
      <c r="X517" s="165">
        <v>99.123159000000001</v>
      </c>
      <c r="Y517" s="166">
        <v>98.894105999999994</v>
      </c>
      <c r="Z517" s="276"/>
    </row>
    <row r="518" spans="1:26" s="146" customFormat="1" ht="18.75" customHeight="1" outlineLevel="1" thickBot="1" x14ac:dyDescent="0.25">
      <c r="A518" s="284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</row>
    <row r="519" spans="1:26" s="146" customFormat="1" ht="18.75" customHeight="1" thickBot="1" x14ac:dyDescent="0.25">
      <c r="A519" s="285">
        <v>8</v>
      </c>
      <c r="B519" s="172">
        <v>1468.7913283741484</v>
      </c>
      <c r="C519" s="172">
        <v>1439.8199803741484</v>
      </c>
      <c r="D519" s="172">
        <v>1459.0747473741483</v>
      </c>
      <c r="E519" s="172">
        <v>1457.9330193741482</v>
      </c>
      <c r="F519" s="172">
        <v>1471.5623973741483</v>
      </c>
      <c r="G519" s="172">
        <v>1490.4009093741486</v>
      </c>
      <c r="H519" s="172">
        <v>1482.8012823741483</v>
      </c>
      <c r="I519" s="172">
        <v>1459.4077513741483</v>
      </c>
      <c r="J519" s="172">
        <v>1482.5872083741483</v>
      </c>
      <c r="K519" s="172">
        <v>1472.2165123741486</v>
      </c>
      <c r="L519" s="172">
        <v>1472.7516973741483</v>
      </c>
      <c r="M519" s="172">
        <v>1479.2214893741484</v>
      </c>
      <c r="N519" s="172">
        <v>1478.0678683741482</v>
      </c>
      <c r="O519" s="172">
        <v>1442.5791563741484</v>
      </c>
      <c r="P519" s="172">
        <v>1445.1599373741483</v>
      </c>
      <c r="Q519" s="172">
        <v>1461.0370923741484</v>
      </c>
      <c r="R519" s="172">
        <v>1477.8537943741483</v>
      </c>
      <c r="S519" s="172">
        <v>1466.8884483741485</v>
      </c>
      <c r="T519" s="172">
        <v>1464.9617823741485</v>
      </c>
      <c r="U519" s="172">
        <v>1456.9459003741483</v>
      </c>
      <c r="V519" s="172">
        <v>1469.1362253741484</v>
      </c>
      <c r="W519" s="172">
        <v>1473.8815323741483</v>
      </c>
      <c r="X519" s="172">
        <v>1475.7963053741482</v>
      </c>
      <c r="Y519" s="172">
        <v>1478.6149463741483</v>
      </c>
      <c r="Z519" s="276"/>
    </row>
    <row r="520" spans="1:26" s="146" customFormat="1" ht="18.75" customHeight="1" outlineLevel="1" x14ac:dyDescent="0.2">
      <c r="A520" s="28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  <c r="Z520" s="276"/>
    </row>
    <row r="521" spans="1:26" s="146" customFormat="1" ht="18.75" customHeight="1" outlineLevel="1" x14ac:dyDescent="0.2">
      <c r="A521" s="282" t="s">
        <v>8</v>
      </c>
      <c r="B521" s="164">
        <v>840.08</v>
      </c>
      <c r="C521" s="165">
        <v>840.08</v>
      </c>
      <c r="D521" s="165">
        <v>840.08</v>
      </c>
      <c r="E521" s="165">
        <v>840.08</v>
      </c>
      <c r="F521" s="165">
        <v>840.08</v>
      </c>
      <c r="G521" s="165">
        <v>840.08</v>
      </c>
      <c r="H521" s="165">
        <v>840.08</v>
      </c>
      <c r="I521" s="165">
        <v>840.08</v>
      </c>
      <c r="J521" s="165">
        <v>840.08</v>
      </c>
      <c r="K521" s="165">
        <v>840.08</v>
      </c>
      <c r="L521" s="165">
        <v>840.08</v>
      </c>
      <c r="M521" s="165">
        <v>840.08</v>
      </c>
      <c r="N521" s="165">
        <v>840.08</v>
      </c>
      <c r="O521" s="165">
        <v>840.08</v>
      </c>
      <c r="P521" s="165">
        <v>840.08</v>
      </c>
      <c r="Q521" s="165">
        <v>840.08</v>
      </c>
      <c r="R521" s="165">
        <v>840.08</v>
      </c>
      <c r="S521" s="165">
        <v>840.08</v>
      </c>
      <c r="T521" s="165">
        <v>840.08</v>
      </c>
      <c r="U521" s="165">
        <v>840.08</v>
      </c>
      <c r="V521" s="165">
        <v>840.08</v>
      </c>
      <c r="W521" s="165">
        <v>840.08</v>
      </c>
      <c r="X521" s="165">
        <v>840.08</v>
      </c>
      <c r="Y521" s="166">
        <v>840.08</v>
      </c>
      <c r="Z521" s="276"/>
    </row>
    <row r="522" spans="1:26" s="146" customFormat="1" ht="18.75" customHeight="1" outlineLevel="1" x14ac:dyDescent="0.2">
      <c r="A522" s="283" t="s">
        <v>9</v>
      </c>
      <c r="B522" s="164">
        <v>99.490401000000006</v>
      </c>
      <c r="C522" s="165">
        <v>94.879052999999999</v>
      </c>
      <c r="D522" s="165">
        <v>97.943819999999988</v>
      </c>
      <c r="E522" s="165">
        <v>97.76209200000001</v>
      </c>
      <c r="F522" s="165">
        <v>99.93146999999999</v>
      </c>
      <c r="G522" s="165">
        <v>102.929982</v>
      </c>
      <c r="H522" s="165">
        <v>101.720355</v>
      </c>
      <c r="I522" s="165">
        <v>97.996823999999989</v>
      </c>
      <c r="J522" s="165">
        <v>101.68628099999999</v>
      </c>
      <c r="K522" s="165">
        <v>100.03558500000001</v>
      </c>
      <c r="L522" s="165">
        <v>100.12076999999999</v>
      </c>
      <c r="M522" s="165">
        <v>101.15056200000001</v>
      </c>
      <c r="N522" s="165">
        <v>100.96694100000001</v>
      </c>
      <c r="O522" s="165">
        <v>95.318228999999988</v>
      </c>
      <c r="P522" s="165">
        <v>95.729010000000002</v>
      </c>
      <c r="Q522" s="165">
        <v>98.256164999999996</v>
      </c>
      <c r="R522" s="165">
        <v>100.932867</v>
      </c>
      <c r="S522" s="165">
        <v>99.187521000000004</v>
      </c>
      <c r="T522" s="165">
        <v>98.880854999999997</v>
      </c>
      <c r="U522" s="165">
        <v>97.604973000000001</v>
      </c>
      <c r="V522" s="165">
        <v>99.545298000000003</v>
      </c>
      <c r="W522" s="165">
        <v>100.300605</v>
      </c>
      <c r="X522" s="165">
        <v>100.605378</v>
      </c>
      <c r="Y522" s="166">
        <v>101.05401900000001</v>
      </c>
      <c r="Z522" s="276"/>
    </row>
    <row r="523" spans="1:26" s="146" customFormat="1" ht="18.75" customHeight="1" outlineLevel="1" thickBot="1" x14ac:dyDescent="0.25">
      <c r="A523" s="284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</row>
    <row r="524" spans="1:26" s="146" customFormat="1" ht="18.75" customHeight="1" thickBot="1" x14ac:dyDescent="0.25">
      <c r="A524" s="280">
        <v>9</v>
      </c>
      <c r="B524" s="172">
        <v>1535.8916343741485</v>
      </c>
      <c r="C524" s="172">
        <v>1516.0184313741483</v>
      </c>
      <c r="D524" s="172">
        <v>1511.6655933741483</v>
      </c>
      <c r="E524" s="172">
        <v>1481.1600483741486</v>
      </c>
      <c r="F524" s="172">
        <v>1515.0313123741485</v>
      </c>
      <c r="G524" s="172">
        <v>1510.9401203741484</v>
      </c>
      <c r="H524" s="172">
        <v>1528.8985503741483</v>
      </c>
      <c r="I524" s="172">
        <v>1506.0639903741483</v>
      </c>
      <c r="J524" s="172">
        <v>1515.7329993741482</v>
      </c>
      <c r="K524" s="172">
        <v>1520.2761253741483</v>
      </c>
      <c r="L524" s="172">
        <v>1520.8113103741482</v>
      </c>
      <c r="M524" s="172">
        <v>1518.2424223741484</v>
      </c>
      <c r="N524" s="172">
        <v>1520.9540263741483</v>
      </c>
      <c r="O524" s="172">
        <v>1493.0768343741486</v>
      </c>
      <c r="P524" s="172">
        <v>1501.4376133741482</v>
      </c>
      <c r="Q524" s="172">
        <v>1518.2781013741483</v>
      </c>
      <c r="R524" s="172">
        <v>1529.2434473741482</v>
      </c>
      <c r="S524" s="172">
        <v>1527.7687153741483</v>
      </c>
      <c r="T524" s="172">
        <v>1519.7409403741483</v>
      </c>
      <c r="U524" s="172">
        <v>1514.1631233741484</v>
      </c>
      <c r="V524" s="172">
        <v>1528.2920073741484</v>
      </c>
      <c r="W524" s="172">
        <v>1537.7707283741483</v>
      </c>
      <c r="X524" s="172">
        <v>1541.0413033741484</v>
      </c>
      <c r="Y524" s="172">
        <v>1538.4367363741483</v>
      </c>
      <c r="Z524" s="172">
        <v>0</v>
      </c>
    </row>
    <row r="525" spans="1:26" s="146" customFormat="1" ht="18.75" customHeight="1" outlineLevel="1" x14ac:dyDescent="0.2">
      <c r="A525" s="28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  <c r="Z525" s="276"/>
    </row>
    <row r="526" spans="1:26" s="146" customFormat="1" ht="18.75" customHeight="1" outlineLevel="1" x14ac:dyDescent="0.2">
      <c r="A526" s="282" t="s">
        <v>8</v>
      </c>
      <c r="B526" s="164">
        <v>840.08</v>
      </c>
      <c r="C526" s="165">
        <v>840.08</v>
      </c>
      <c r="D526" s="165">
        <v>840.08</v>
      </c>
      <c r="E526" s="165">
        <v>840.08</v>
      </c>
      <c r="F526" s="165">
        <v>840.08</v>
      </c>
      <c r="G526" s="165">
        <v>840.08</v>
      </c>
      <c r="H526" s="165">
        <v>840.08</v>
      </c>
      <c r="I526" s="165">
        <v>840.08</v>
      </c>
      <c r="J526" s="165">
        <v>840.08</v>
      </c>
      <c r="K526" s="165">
        <v>840.08</v>
      </c>
      <c r="L526" s="165">
        <v>840.08</v>
      </c>
      <c r="M526" s="165">
        <v>840.08</v>
      </c>
      <c r="N526" s="165">
        <v>840.08</v>
      </c>
      <c r="O526" s="165">
        <v>840.08</v>
      </c>
      <c r="P526" s="165">
        <v>840.08</v>
      </c>
      <c r="Q526" s="165">
        <v>840.08</v>
      </c>
      <c r="R526" s="165">
        <v>840.08</v>
      </c>
      <c r="S526" s="165">
        <v>840.08</v>
      </c>
      <c r="T526" s="165">
        <v>840.08</v>
      </c>
      <c r="U526" s="165">
        <v>840.08</v>
      </c>
      <c r="V526" s="165">
        <v>840.08</v>
      </c>
      <c r="W526" s="165">
        <v>840.08</v>
      </c>
      <c r="X526" s="165">
        <v>840.08</v>
      </c>
      <c r="Y526" s="166">
        <v>840.08</v>
      </c>
      <c r="Z526" s="276"/>
    </row>
    <row r="527" spans="1:26" s="146" customFormat="1" ht="18.75" customHeight="1" outlineLevel="1" x14ac:dyDescent="0.2">
      <c r="A527" s="283" t="s">
        <v>9</v>
      </c>
      <c r="B527" s="164">
        <v>110.17070699999999</v>
      </c>
      <c r="C527" s="165">
        <v>107.007504</v>
      </c>
      <c r="D527" s="165">
        <v>106.314666</v>
      </c>
      <c r="E527" s="165">
        <v>101.459121</v>
      </c>
      <c r="F527" s="165">
        <v>106.850385</v>
      </c>
      <c r="G527" s="165">
        <v>106.19919299999999</v>
      </c>
      <c r="H527" s="165">
        <v>109.05762300000001</v>
      </c>
      <c r="I527" s="165">
        <v>105.42306299999998</v>
      </c>
      <c r="J527" s="165">
        <v>106.96207199999999</v>
      </c>
      <c r="K527" s="165">
        <v>107.685198</v>
      </c>
      <c r="L527" s="165">
        <v>107.77038299999998</v>
      </c>
      <c r="M527" s="165">
        <v>107.36149499999999</v>
      </c>
      <c r="N527" s="165">
        <v>107.79309899999998</v>
      </c>
      <c r="O527" s="165">
        <v>103.355907</v>
      </c>
      <c r="P527" s="165">
        <v>104.68668599999999</v>
      </c>
      <c r="Q527" s="165">
        <v>107.36717399999999</v>
      </c>
      <c r="R527" s="165">
        <v>109.11251999999999</v>
      </c>
      <c r="S527" s="165">
        <v>108.877788</v>
      </c>
      <c r="T527" s="165">
        <v>107.60001299999999</v>
      </c>
      <c r="U527" s="165">
        <v>106.71219600000001</v>
      </c>
      <c r="V527" s="165">
        <v>108.96108</v>
      </c>
      <c r="W527" s="165">
        <v>110.469801</v>
      </c>
      <c r="X527" s="165">
        <v>110.99037600000001</v>
      </c>
      <c r="Y527" s="166">
        <v>110.57580899999999</v>
      </c>
      <c r="Z527" s="276"/>
    </row>
    <row r="528" spans="1:26" s="146" customFormat="1" ht="18.75" customHeight="1" outlineLevel="1" thickBot="1" x14ac:dyDescent="0.25">
      <c r="A528" s="284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</row>
    <row r="529" spans="1:26" s="146" customFormat="1" ht="15" thickBot="1" x14ac:dyDescent="0.25">
      <c r="A529" s="285">
        <v>10</v>
      </c>
      <c r="B529" s="172">
        <v>1548.6647163741482</v>
      </c>
      <c r="C529" s="172">
        <v>1534.8569433741484</v>
      </c>
      <c r="D529" s="172">
        <v>1522.0006103741482</v>
      </c>
      <c r="E529" s="172">
        <v>1512.2126713741484</v>
      </c>
      <c r="F529" s="172">
        <v>1488.5812803741483</v>
      </c>
      <c r="G529" s="172">
        <v>1517.5050563741484</v>
      </c>
      <c r="H529" s="172">
        <v>1531.3960803741484</v>
      </c>
      <c r="I529" s="172">
        <v>1509.3821373741484</v>
      </c>
      <c r="J529" s="172">
        <v>1515.2691723741484</v>
      </c>
      <c r="K529" s="172">
        <v>1540.3158303741482</v>
      </c>
      <c r="L529" s="172">
        <v>1521.9887173741483</v>
      </c>
      <c r="M529" s="172">
        <v>1522.3930793741483</v>
      </c>
      <c r="N529" s="172">
        <v>1522.4763303741483</v>
      </c>
      <c r="O529" s="172">
        <v>1504.0183943741483</v>
      </c>
      <c r="P529" s="172">
        <v>1499.2968733741484</v>
      </c>
      <c r="Q529" s="172">
        <v>1513.7230823741484</v>
      </c>
      <c r="R529" s="172">
        <v>1545.4060343741485</v>
      </c>
      <c r="S529" s="172">
        <v>1546.7618363741483</v>
      </c>
      <c r="T529" s="172">
        <v>1522.0481823741484</v>
      </c>
      <c r="U529" s="172">
        <v>1526.6150943741484</v>
      </c>
      <c r="V529" s="172">
        <v>1532.5497013741483</v>
      </c>
      <c r="W529" s="172">
        <v>1537.0333623741485</v>
      </c>
      <c r="X529" s="172">
        <v>1541.4575583741482</v>
      </c>
      <c r="Y529" s="172">
        <v>1545.5011783741484</v>
      </c>
      <c r="Z529" s="276"/>
    </row>
    <row r="530" spans="1:26" s="146" customFormat="1" x14ac:dyDescent="0.2">
      <c r="A530" s="28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  <c r="Z530" s="276"/>
    </row>
    <row r="531" spans="1:26" s="146" customFormat="1" x14ac:dyDescent="0.2">
      <c r="A531" s="282" t="s">
        <v>8</v>
      </c>
      <c r="B531" s="164">
        <v>840.08</v>
      </c>
      <c r="C531" s="165">
        <v>840.08</v>
      </c>
      <c r="D531" s="165">
        <v>840.08</v>
      </c>
      <c r="E531" s="165">
        <v>840.08</v>
      </c>
      <c r="F531" s="165">
        <v>840.08</v>
      </c>
      <c r="G531" s="165">
        <v>840.08</v>
      </c>
      <c r="H531" s="165">
        <v>840.08</v>
      </c>
      <c r="I531" s="165">
        <v>840.08</v>
      </c>
      <c r="J531" s="165">
        <v>840.08</v>
      </c>
      <c r="K531" s="165">
        <v>840.08</v>
      </c>
      <c r="L531" s="165">
        <v>840.08</v>
      </c>
      <c r="M531" s="165">
        <v>840.08</v>
      </c>
      <c r="N531" s="165">
        <v>840.08</v>
      </c>
      <c r="O531" s="165">
        <v>840.08</v>
      </c>
      <c r="P531" s="165">
        <v>840.08</v>
      </c>
      <c r="Q531" s="165">
        <v>840.08</v>
      </c>
      <c r="R531" s="165">
        <v>840.08</v>
      </c>
      <c r="S531" s="165">
        <v>840.08</v>
      </c>
      <c r="T531" s="165">
        <v>840.08</v>
      </c>
      <c r="U531" s="165">
        <v>840.08</v>
      </c>
      <c r="V531" s="165">
        <v>840.08</v>
      </c>
      <c r="W531" s="165">
        <v>840.08</v>
      </c>
      <c r="X531" s="165">
        <v>840.08</v>
      </c>
      <c r="Y531" s="166">
        <v>840.08</v>
      </c>
      <c r="Z531" s="276"/>
    </row>
    <row r="532" spans="1:26" s="146" customFormat="1" x14ac:dyDescent="0.2">
      <c r="A532" s="283" t="s">
        <v>9</v>
      </c>
      <c r="B532" s="164">
        <v>112.203789</v>
      </c>
      <c r="C532" s="165">
        <v>110.006016</v>
      </c>
      <c r="D532" s="165">
        <v>107.95968299999998</v>
      </c>
      <c r="E532" s="165">
        <v>106.40174400000001</v>
      </c>
      <c r="F532" s="165">
        <v>102.640353</v>
      </c>
      <c r="G532" s="165">
        <v>107.24412899999999</v>
      </c>
      <c r="H532" s="165">
        <v>109.45515300000001</v>
      </c>
      <c r="I532" s="165">
        <v>105.95121</v>
      </c>
      <c r="J532" s="165">
        <v>106.888245</v>
      </c>
      <c r="K532" s="165">
        <v>110.874903</v>
      </c>
      <c r="L532" s="165">
        <v>107.95778999999999</v>
      </c>
      <c r="M532" s="165">
        <v>108.02215199999999</v>
      </c>
      <c r="N532" s="165">
        <v>108.035403</v>
      </c>
      <c r="O532" s="165">
        <v>105.09746700000001</v>
      </c>
      <c r="P532" s="165">
        <v>104.345946</v>
      </c>
      <c r="Q532" s="165">
        <v>106.642155</v>
      </c>
      <c r="R532" s="165">
        <v>111.685107</v>
      </c>
      <c r="S532" s="165">
        <v>111.900909</v>
      </c>
      <c r="T532" s="165">
        <v>107.96725500000001</v>
      </c>
      <c r="U532" s="165">
        <v>108.69416700000001</v>
      </c>
      <c r="V532" s="165">
        <v>109.63877399999998</v>
      </c>
      <c r="W532" s="165">
        <v>110.352435</v>
      </c>
      <c r="X532" s="165">
        <v>111.056631</v>
      </c>
      <c r="Y532" s="166">
        <v>111.70025100000001</v>
      </c>
      <c r="Z532" s="276"/>
    </row>
    <row r="533" spans="1:26" s="146" customFormat="1" ht="15" thickBot="1" x14ac:dyDescent="0.25">
      <c r="A533" s="284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</row>
    <row r="534" spans="1:26" s="146" customFormat="1" ht="15" thickBot="1" x14ac:dyDescent="0.25">
      <c r="A534" s="280">
        <v>11</v>
      </c>
      <c r="B534" s="172">
        <v>1426.6544293741483</v>
      </c>
      <c r="C534" s="172">
        <v>1416.5572723741484</v>
      </c>
      <c r="D534" s="172">
        <v>1383.5779833741483</v>
      </c>
      <c r="E534" s="172">
        <v>1409.3263283741485</v>
      </c>
      <c r="F534" s="172">
        <v>1441.5325723741482</v>
      </c>
      <c r="G534" s="172">
        <v>1460.0499733741485</v>
      </c>
      <c r="H534" s="172">
        <v>1451.8200173741484</v>
      </c>
      <c r="I534" s="172">
        <v>1449.6792773741483</v>
      </c>
      <c r="J534" s="172">
        <v>1463.5465153741484</v>
      </c>
      <c r="K534" s="172">
        <v>1472.0262243741481</v>
      </c>
      <c r="L534" s="172">
        <v>1470.0282003741484</v>
      </c>
      <c r="M534" s="172">
        <v>1450.7258613741483</v>
      </c>
      <c r="N534" s="172">
        <v>1441.9250413741481</v>
      </c>
      <c r="O534" s="172">
        <v>1423.8952533741483</v>
      </c>
      <c r="P534" s="172">
        <v>1428.9022063741484</v>
      </c>
      <c r="Q534" s="172">
        <v>1446.3611303741482</v>
      </c>
      <c r="R534" s="172">
        <v>1474.8448653741482</v>
      </c>
      <c r="S534" s="172">
        <v>1476.6526013741484</v>
      </c>
      <c r="T534" s="172">
        <v>1442.8526953741484</v>
      </c>
      <c r="U534" s="172">
        <v>1433.5761553741484</v>
      </c>
      <c r="V534" s="172">
        <v>1449.0013763741483</v>
      </c>
      <c r="W534" s="172">
        <v>1454.0559013741483</v>
      </c>
      <c r="X534" s="172">
        <v>1453.7228973741483</v>
      </c>
      <c r="Y534" s="172">
        <v>1422.1350893741483</v>
      </c>
      <c r="Z534" s="276"/>
    </row>
    <row r="535" spans="1:26" s="146" customFormat="1" x14ac:dyDescent="0.2">
      <c r="A535" s="28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  <c r="Z535" s="276"/>
    </row>
    <row r="536" spans="1:26" s="146" customFormat="1" x14ac:dyDescent="0.2">
      <c r="A536" s="282" t="s">
        <v>8</v>
      </c>
      <c r="B536" s="164">
        <v>840.08</v>
      </c>
      <c r="C536" s="165">
        <v>840.08</v>
      </c>
      <c r="D536" s="165">
        <v>840.08</v>
      </c>
      <c r="E536" s="165">
        <v>840.08</v>
      </c>
      <c r="F536" s="165">
        <v>840.08</v>
      </c>
      <c r="G536" s="165">
        <v>840.08</v>
      </c>
      <c r="H536" s="165">
        <v>840.08</v>
      </c>
      <c r="I536" s="165">
        <v>840.08</v>
      </c>
      <c r="J536" s="165">
        <v>840.08</v>
      </c>
      <c r="K536" s="165">
        <v>840.08</v>
      </c>
      <c r="L536" s="165">
        <v>840.08</v>
      </c>
      <c r="M536" s="165">
        <v>840.08</v>
      </c>
      <c r="N536" s="165">
        <v>840.08</v>
      </c>
      <c r="O536" s="165">
        <v>840.08</v>
      </c>
      <c r="P536" s="165">
        <v>840.08</v>
      </c>
      <c r="Q536" s="165">
        <v>840.08</v>
      </c>
      <c r="R536" s="165">
        <v>840.08</v>
      </c>
      <c r="S536" s="165">
        <v>840.08</v>
      </c>
      <c r="T536" s="165">
        <v>840.08</v>
      </c>
      <c r="U536" s="165">
        <v>840.08</v>
      </c>
      <c r="V536" s="165">
        <v>840.08</v>
      </c>
      <c r="W536" s="165">
        <v>840.08</v>
      </c>
      <c r="X536" s="165">
        <v>840.08</v>
      </c>
      <c r="Y536" s="166">
        <v>840.08</v>
      </c>
      <c r="Z536" s="276"/>
    </row>
    <row r="537" spans="1:26" s="146" customFormat="1" x14ac:dyDescent="0.2">
      <c r="A537" s="283" t="s">
        <v>9</v>
      </c>
      <c r="B537" s="164">
        <v>92.783501999999999</v>
      </c>
      <c r="C537" s="165">
        <v>91.176344999999998</v>
      </c>
      <c r="D537" s="165">
        <v>85.927056000000007</v>
      </c>
      <c r="E537" s="165">
        <v>90.025401000000002</v>
      </c>
      <c r="F537" s="165">
        <v>95.151644999999988</v>
      </c>
      <c r="G537" s="165">
        <v>98.099046000000001</v>
      </c>
      <c r="H537" s="165">
        <v>96.789090000000002</v>
      </c>
      <c r="I537" s="165">
        <v>96.448350000000005</v>
      </c>
      <c r="J537" s="165">
        <v>98.655587999999995</v>
      </c>
      <c r="K537" s="165">
        <v>100.00529699999998</v>
      </c>
      <c r="L537" s="165">
        <v>99.687273000000005</v>
      </c>
      <c r="M537" s="165">
        <v>96.614933999999991</v>
      </c>
      <c r="N537" s="165">
        <v>95.214113999999995</v>
      </c>
      <c r="O537" s="165">
        <v>92.344325999999995</v>
      </c>
      <c r="P537" s="165">
        <v>93.141278999999997</v>
      </c>
      <c r="Q537" s="165">
        <v>95.920203000000001</v>
      </c>
      <c r="R537" s="165">
        <v>100.45393799999999</v>
      </c>
      <c r="S537" s="165">
        <v>100.74167399999999</v>
      </c>
      <c r="T537" s="165">
        <v>95.361767999999998</v>
      </c>
      <c r="U537" s="165">
        <v>93.885227999999998</v>
      </c>
      <c r="V537" s="165">
        <v>96.340448999999992</v>
      </c>
      <c r="W537" s="165">
        <v>97.144973999999991</v>
      </c>
      <c r="X537" s="165">
        <v>97.091969999999989</v>
      </c>
      <c r="Y537" s="166">
        <v>92.064161999999996</v>
      </c>
      <c r="Z537" s="276"/>
    </row>
    <row r="538" spans="1:26" s="146" customFormat="1" ht="15" thickBot="1" x14ac:dyDescent="0.25">
      <c r="A538" s="284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</row>
    <row r="539" spans="1:26" s="146" customFormat="1" ht="15" thickBot="1" x14ac:dyDescent="0.25">
      <c r="A539" s="285">
        <v>12</v>
      </c>
      <c r="B539" s="172">
        <v>1478.4603373741486</v>
      </c>
      <c r="C539" s="172">
        <v>1451.0112933741484</v>
      </c>
      <c r="D539" s="172">
        <v>1456.0658183741484</v>
      </c>
      <c r="E539" s="172">
        <v>1482.5158503741484</v>
      </c>
      <c r="F539" s="172">
        <v>1504.6844023741482</v>
      </c>
      <c r="G539" s="172">
        <v>1504.9936203741483</v>
      </c>
      <c r="H539" s="172">
        <v>1496.8707013741482</v>
      </c>
      <c r="I539" s="172">
        <v>1485.8102113741484</v>
      </c>
      <c r="J539" s="172">
        <v>1489.2948603741481</v>
      </c>
      <c r="K539" s="172">
        <v>1506.6467473741484</v>
      </c>
      <c r="L539" s="172">
        <v>1500.9262143741485</v>
      </c>
      <c r="M539" s="172">
        <v>1502.4960903741483</v>
      </c>
      <c r="N539" s="172">
        <v>1500.4980663741483</v>
      </c>
      <c r="O539" s="172">
        <v>1459.3601793741484</v>
      </c>
      <c r="P539" s="172">
        <v>1472.5376233741486</v>
      </c>
      <c r="Q539" s="172">
        <v>1476.7120663741482</v>
      </c>
      <c r="R539" s="172">
        <v>1515.2691723741484</v>
      </c>
      <c r="S539" s="172">
        <v>1512.7478563741483</v>
      </c>
      <c r="T539" s="172">
        <v>1504.3038263741482</v>
      </c>
      <c r="U539" s="172">
        <v>1478.2105843741485</v>
      </c>
      <c r="V539" s="172">
        <v>1484.8111993741481</v>
      </c>
      <c r="W539" s="172">
        <v>1492.6605793741483</v>
      </c>
      <c r="X539" s="172">
        <v>1500.9262143741485</v>
      </c>
      <c r="Y539" s="172">
        <v>1475.0827253741484</v>
      </c>
      <c r="Z539" s="276"/>
    </row>
    <row r="540" spans="1:26" s="146" customFormat="1" x14ac:dyDescent="0.2">
      <c r="A540" s="28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  <c r="Z540" s="276"/>
    </row>
    <row r="541" spans="1:26" s="146" customFormat="1" x14ac:dyDescent="0.2">
      <c r="A541" s="282" t="s">
        <v>8</v>
      </c>
      <c r="B541" s="164">
        <v>840.08</v>
      </c>
      <c r="C541" s="165">
        <v>840.08</v>
      </c>
      <c r="D541" s="165">
        <v>840.08</v>
      </c>
      <c r="E541" s="165">
        <v>840.08</v>
      </c>
      <c r="F541" s="165">
        <v>840.08</v>
      </c>
      <c r="G541" s="165">
        <v>840.08</v>
      </c>
      <c r="H541" s="165">
        <v>840.08</v>
      </c>
      <c r="I541" s="165">
        <v>840.08</v>
      </c>
      <c r="J541" s="165">
        <v>840.08</v>
      </c>
      <c r="K541" s="165">
        <v>840.08</v>
      </c>
      <c r="L541" s="165">
        <v>840.08</v>
      </c>
      <c r="M541" s="165">
        <v>840.08</v>
      </c>
      <c r="N541" s="165">
        <v>840.08</v>
      </c>
      <c r="O541" s="165">
        <v>840.08</v>
      </c>
      <c r="P541" s="165">
        <v>840.08</v>
      </c>
      <c r="Q541" s="165">
        <v>840.08</v>
      </c>
      <c r="R541" s="165">
        <v>840.08</v>
      </c>
      <c r="S541" s="165">
        <v>840.08</v>
      </c>
      <c r="T541" s="165">
        <v>840.08</v>
      </c>
      <c r="U541" s="165">
        <v>840.08</v>
      </c>
      <c r="V541" s="165">
        <v>840.08</v>
      </c>
      <c r="W541" s="165">
        <v>840.08</v>
      </c>
      <c r="X541" s="165">
        <v>840.08</v>
      </c>
      <c r="Y541" s="166">
        <v>840.08</v>
      </c>
      <c r="Z541" s="276"/>
    </row>
    <row r="542" spans="1:26" s="146" customFormat="1" x14ac:dyDescent="0.2">
      <c r="A542" s="283" t="s">
        <v>9</v>
      </c>
      <c r="B542" s="164">
        <v>101.02941000000001</v>
      </c>
      <c r="C542" s="165">
        <v>96.660365999999996</v>
      </c>
      <c r="D542" s="165">
        <v>97.464890999999994</v>
      </c>
      <c r="E542" s="165">
        <v>101.67492300000001</v>
      </c>
      <c r="F542" s="165">
        <v>105.203475</v>
      </c>
      <c r="G542" s="165">
        <v>105.25269299999999</v>
      </c>
      <c r="H542" s="165">
        <v>103.95977399999998</v>
      </c>
      <c r="I542" s="165">
        <v>102.19928399999999</v>
      </c>
      <c r="J542" s="165">
        <v>102.75393299999999</v>
      </c>
      <c r="K542" s="165">
        <v>105.51581999999999</v>
      </c>
      <c r="L542" s="165">
        <v>104.605287</v>
      </c>
      <c r="M542" s="165">
        <v>104.85516299999999</v>
      </c>
      <c r="N542" s="165">
        <v>104.537139</v>
      </c>
      <c r="O542" s="165">
        <v>97.989251999999993</v>
      </c>
      <c r="P542" s="165">
        <v>100.086696</v>
      </c>
      <c r="Q542" s="165">
        <v>100.75113899999999</v>
      </c>
      <c r="R542" s="165">
        <v>106.888245</v>
      </c>
      <c r="S542" s="165">
        <v>106.48692899999999</v>
      </c>
      <c r="T542" s="165">
        <v>105.14289899999999</v>
      </c>
      <c r="U542" s="165">
        <v>100.98965699999999</v>
      </c>
      <c r="V542" s="165">
        <v>102.04027199999999</v>
      </c>
      <c r="W542" s="165">
        <v>103.28965199999999</v>
      </c>
      <c r="X542" s="165">
        <v>104.605287</v>
      </c>
      <c r="Y542" s="166">
        <v>100.491798</v>
      </c>
      <c r="Z542" s="276"/>
    </row>
    <row r="543" spans="1:26" s="146" customFormat="1" ht="15" thickBot="1" x14ac:dyDescent="0.25">
      <c r="A543" s="284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</row>
    <row r="544" spans="1:26" s="146" customFormat="1" ht="15" thickBot="1" x14ac:dyDescent="0.25">
      <c r="A544" s="280">
        <v>13</v>
      </c>
      <c r="B544" s="172">
        <v>1421.2550073741484</v>
      </c>
      <c r="C544" s="172">
        <v>1390.4759233741486</v>
      </c>
      <c r="D544" s="172">
        <v>1391.3916843741486</v>
      </c>
      <c r="E544" s="172">
        <v>1399.5740683741483</v>
      </c>
      <c r="F544" s="172">
        <v>1419.8754193741484</v>
      </c>
      <c r="G544" s="172">
        <v>1417.0092063741483</v>
      </c>
      <c r="H544" s="172">
        <v>1411.9308953741483</v>
      </c>
      <c r="I544" s="172">
        <v>1403.2371123741482</v>
      </c>
      <c r="J544" s="172">
        <v>1407.9705263741482</v>
      </c>
      <c r="K544" s="172">
        <v>1417.7227863741484</v>
      </c>
      <c r="L544" s="172">
        <v>1423.1222083741484</v>
      </c>
      <c r="M544" s="172">
        <v>1420.8744313741483</v>
      </c>
      <c r="N544" s="172">
        <v>1422.1707683741483</v>
      </c>
      <c r="O544" s="172">
        <v>1387.3361713741483</v>
      </c>
      <c r="P544" s="172">
        <v>1388.1330023741482</v>
      </c>
      <c r="Q544" s="172">
        <v>1402.1548493741484</v>
      </c>
      <c r="R544" s="172">
        <v>1443.4711313741484</v>
      </c>
      <c r="S544" s="172">
        <v>1445.0053283741483</v>
      </c>
      <c r="T544" s="172">
        <v>1407.9229543741483</v>
      </c>
      <c r="U544" s="172">
        <v>1402.8684293741483</v>
      </c>
      <c r="V544" s="172">
        <v>1415.0468613741484</v>
      </c>
      <c r="W544" s="172">
        <v>1422.8962413741483</v>
      </c>
      <c r="X544" s="172">
        <v>1423.1103153741483</v>
      </c>
      <c r="Y544" s="172">
        <v>1431.2213413741483</v>
      </c>
      <c r="Z544" s="276"/>
    </row>
    <row r="545" spans="1:26" s="146" customFormat="1" x14ac:dyDescent="0.2">
      <c r="A545" s="28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  <c r="Z545" s="276"/>
    </row>
    <row r="546" spans="1:26" s="146" customFormat="1" x14ac:dyDescent="0.2">
      <c r="A546" s="282" t="s">
        <v>8</v>
      </c>
      <c r="B546" s="164">
        <v>840.08</v>
      </c>
      <c r="C546" s="165">
        <v>840.08</v>
      </c>
      <c r="D546" s="165">
        <v>840.08</v>
      </c>
      <c r="E546" s="165">
        <v>840.08</v>
      </c>
      <c r="F546" s="165">
        <v>840.08</v>
      </c>
      <c r="G546" s="165">
        <v>840.08</v>
      </c>
      <c r="H546" s="165">
        <v>840.08</v>
      </c>
      <c r="I546" s="165">
        <v>840.08</v>
      </c>
      <c r="J546" s="165">
        <v>840.08</v>
      </c>
      <c r="K546" s="165">
        <v>840.08</v>
      </c>
      <c r="L546" s="165">
        <v>840.08</v>
      </c>
      <c r="M546" s="165">
        <v>840.08</v>
      </c>
      <c r="N546" s="165">
        <v>840.08</v>
      </c>
      <c r="O546" s="165">
        <v>840.08</v>
      </c>
      <c r="P546" s="165">
        <v>840.08</v>
      </c>
      <c r="Q546" s="165">
        <v>840.08</v>
      </c>
      <c r="R546" s="165">
        <v>840.08</v>
      </c>
      <c r="S546" s="165">
        <v>840.08</v>
      </c>
      <c r="T546" s="165">
        <v>840.08</v>
      </c>
      <c r="U546" s="165">
        <v>840.08</v>
      </c>
      <c r="V546" s="165">
        <v>840.08</v>
      </c>
      <c r="W546" s="165">
        <v>840.08</v>
      </c>
      <c r="X546" s="165">
        <v>840.08</v>
      </c>
      <c r="Y546" s="166">
        <v>840.08</v>
      </c>
      <c r="Z546" s="276"/>
    </row>
    <row r="547" spans="1:26" s="146" customFormat="1" x14ac:dyDescent="0.2">
      <c r="A547" s="283" t="s">
        <v>9</v>
      </c>
      <c r="B547" s="164">
        <v>91.924080000000004</v>
      </c>
      <c r="C547" s="165">
        <v>87.024996000000002</v>
      </c>
      <c r="D547" s="165">
        <v>87.170756999999995</v>
      </c>
      <c r="E547" s="165">
        <v>88.473140999999998</v>
      </c>
      <c r="F547" s="165">
        <v>91.704492000000002</v>
      </c>
      <c r="G547" s="165">
        <v>91.248278999999997</v>
      </c>
      <c r="H547" s="165">
        <v>90.439967999999993</v>
      </c>
      <c r="I547" s="165">
        <v>89.056184999999999</v>
      </c>
      <c r="J547" s="165">
        <v>89.809599000000006</v>
      </c>
      <c r="K547" s="165">
        <v>91.361858999999995</v>
      </c>
      <c r="L547" s="165">
        <v>92.221281000000005</v>
      </c>
      <c r="M547" s="165">
        <v>91.863503999999992</v>
      </c>
      <c r="N547" s="165">
        <v>92.069840999999997</v>
      </c>
      <c r="O547" s="165">
        <v>86.525244000000001</v>
      </c>
      <c r="P547" s="165">
        <v>86.652074999999996</v>
      </c>
      <c r="Q547" s="165">
        <v>88.883921999999998</v>
      </c>
      <c r="R547" s="165">
        <v>95.46020399999999</v>
      </c>
      <c r="S547" s="165">
        <v>95.70440099999999</v>
      </c>
      <c r="T547" s="165">
        <v>89.802026999999995</v>
      </c>
      <c r="U547" s="165">
        <v>88.997501999999997</v>
      </c>
      <c r="V547" s="165">
        <v>90.935934000000003</v>
      </c>
      <c r="W547" s="165">
        <v>92.185314000000005</v>
      </c>
      <c r="X547" s="165">
        <v>92.219388000000009</v>
      </c>
      <c r="Y547" s="166">
        <v>93.510413999999997</v>
      </c>
      <c r="Z547" s="276"/>
    </row>
    <row r="548" spans="1:26" s="146" customFormat="1" ht="15" thickBot="1" x14ac:dyDescent="0.25">
      <c r="A548" s="284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</row>
    <row r="549" spans="1:26" s="146" customFormat="1" ht="15" thickBot="1" x14ac:dyDescent="0.25">
      <c r="A549" s="285">
        <v>14</v>
      </c>
      <c r="B549" s="172">
        <v>1444.1371393741483</v>
      </c>
      <c r="C549" s="172">
        <v>1404.4620913741483</v>
      </c>
      <c r="D549" s="172">
        <v>1403.9387993741484</v>
      </c>
      <c r="E549" s="172">
        <v>1407.0666583741483</v>
      </c>
      <c r="F549" s="172">
        <v>1444.9696493741485</v>
      </c>
      <c r="G549" s="172">
        <v>1446.3730233741485</v>
      </c>
      <c r="H549" s="172">
        <v>1439.6653713741484</v>
      </c>
      <c r="I549" s="172">
        <v>1427.6891203741484</v>
      </c>
      <c r="J549" s="172">
        <v>1431.2213413741483</v>
      </c>
      <c r="K549" s="172">
        <v>1438.3690343741484</v>
      </c>
      <c r="L549" s="172">
        <v>1436.7634793741483</v>
      </c>
      <c r="M549" s="172">
        <v>1442.5553703741484</v>
      </c>
      <c r="N549" s="172">
        <v>1439.8318733741485</v>
      </c>
      <c r="O549" s="172">
        <v>1402.9516803741483</v>
      </c>
      <c r="P549" s="172">
        <v>1414.0597423741483</v>
      </c>
      <c r="Q549" s="172">
        <v>1434.0280893741483</v>
      </c>
      <c r="R549" s="172">
        <v>1462.3810013741484</v>
      </c>
      <c r="S549" s="172">
        <v>1465.6396833741483</v>
      </c>
      <c r="T549" s="172">
        <v>1456.3750363741483</v>
      </c>
      <c r="U549" s="172">
        <v>1436.4899403741483</v>
      </c>
      <c r="V549" s="172">
        <v>1448.5613353741485</v>
      </c>
      <c r="W549" s="172">
        <v>1451.8675893741483</v>
      </c>
      <c r="X549" s="172">
        <v>1445.2550813741484</v>
      </c>
      <c r="Y549" s="172">
        <v>1446.4919533741484</v>
      </c>
      <c r="Z549" s="276"/>
    </row>
    <row r="550" spans="1:26" s="146" customFormat="1" x14ac:dyDescent="0.2">
      <c r="A550" s="28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  <c r="Z550" s="276"/>
    </row>
    <row r="551" spans="1:26" s="146" customFormat="1" x14ac:dyDescent="0.2">
      <c r="A551" s="282" t="s">
        <v>8</v>
      </c>
      <c r="B551" s="164">
        <v>840.08</v>
      </c>
      <c r="C551" s="165">
        <v>840.08</v>
      </c>
      <c r="D551" s="165">
        <v>840.08</v>
      </c>
      <c r="E551" s="165">
        <v>840.08</v>
      </c>
      <c r="F551" s="165">
        <v>840.08</v>
      </c>
      <c r="G551" s="165">
        <v>840.08</v>
      </c>
      <c r="H551" s="165">
        <v>840.08</v>
      </c>
      <c r="I551" s="165">
        <v>840.08</v>
      </c>
      <c r="J551" s="165">
        <v>840.08</v>
      </c>
      <c r="K551" s="165">
        <v>840.08</v>
      </c>
      <c r="L551" s="165">
        <v>840.08</v>
      </c>
      <c r="M551" s="165">
        <v>840.08</v>
      </c>
      <c r="N551" s="165">
        <v>840.08</v>
      </c>
      <c r="O551" s="165">
        <v>840.08</v>
      </c>
      <c r="P551" s="165">
        <v>840.08</v>
      </c>
      <c r="Q551" s="165">
        <v>840.08</v>
      </c>
      <c r="R551" s="165">
        <v>840.08</v>
      </c>
      <c r="S551" s="165">
        <v>840.08</v>
      </c>
      <c r="T551" s="165">
        <v>840.08</v>
      </c>
      <c r="U551" s="165">
        <v>840.08</v>
      </c>
      <c r="V551" s="165">
        <v>840.08</v>
      </c>
      <c r="W551" s="165">
        <v>840.08</v>
      </c>
      <c r="X551" s="165">
        <v>840.08</v>
      </c>
      <c r="Y551" s="166">
        <v>840.08</v>
      </c>
      <c r="Z551" s="276"/>
    </row>
    <row r="552" spans="1:26" s="146" customFormat="1" x14ac:dyDescent="0.2">
      <c r="A552" s="283" t="s">
        <v>9</v>
      </c>
      <c r="B552" s="164">
        <v>95.566211999999993</v>
      </c>
      <c r="C552" s="165">
        <v>89.251164000000003</v>
      </c>
      <c r="D552" s="165">
        <v>89.167872000000003</v>
      </c>
      <c r="E552" s="165">
        <v>89.665731000000008</v>
      </c>
      <c r="F552" s="165">
        <v>95.698722000000004</v>
      </c>
      <c r="G552" s="165">
        <v>95.922095999999996</v>
      </c>
      <c r="H552" s="165">
        <v>94.854444000000001</v>
      </c>
      <c r="I552" s="165">
        <v>92.948193000000003</v>
      </c>
      <c r="J552" s="165">
        <v>93.510413999999997</v>
      </c>
      <c r="K552" s="165">
        <v>94.648106999999996</v>
      </c>
      <c r="L552" s="165">
        <v>94.392551999999995</v>
      </c>
      <c r="M552" s="165">
        <v>95.314442999999997</v>
      </c>
      <c r="N552" s="165">
        <v>94.880946000000009</v>
      </c>
      <c r="O552" s="165">
        <v>89.010752999999994</v>
      </c>
      <c r="P552" s="165">
        <v>90.778814999999994</v>
      </c>
      <c r="Q552" s="165">
        <v>93.957161999999997</v>
      </c>
      <c r="R552" s="165">
        <v>98.470073999999983</v>
      </c>
      <c r="S552" s="165">
        <v>98.988755999999995</v>
      </c>
      <c r="T552" s="165">
        <v>97.514108999999991</v>
      </c>
      <c r="U552" s="165">
        <v>94.349012999999999</v>
      </c>
      <c r="V552" s="165">
        <v>96.270408000000003</v>
      </c>
      <c r="W552" s="165">
        <v>96.796661999999998</v>
      </c>
      <c r="X552" s="165">
        <v>95.744153999999995</v>
      </c>
      <c r="Y552" s="166">
        <v>95.941025999999994</v>
      </c>
      <c r="Z552" s="276"/>
    </row>
    <row r="553" spans="1:26" s="146" customFormat="1" ht="15" thickBot="1" x14ac:dyDescent="0.25">
      <c r="A553" s="284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</row>
    <row r="554" spans="1:26" s="146" customFormat="1" ht="15" thickBot="1" x14ac:dyDescent="0.25">
      <c r="A554" s="280">
        <v>15</v>
      </c>
      <c r="B554" s="172">
        <v>843.73092737414834</v>
      </c>
      <c r="C554" s="172">
        <v>843.73092737414834</v>
      </c>
      <c r="D554" s="172">
        <v>843.73092737414834</v>
      </c>
      <c r="E554" s="172">
        <v>843.73092737414834</v>
      </c>
      <c r="F554" s="172">
        <v>843.73092737414834</v>
      </c>
      <c r="G554" s="172">
        <v>843.73092737414834</v>
      </c>
      <c r="H554" s="172">
        <v>843.73092737414834</v>
      </c>
      <c r="I554" s="172">
        <v>843.73092737414834</v>
      </c>
      <c r="J554" s="172">
        <v>843.73092737414834</v>
      </c>
      <c r="K554" s="172">
        <v>843.73092737414834</v>
      </c>
      <c r="L554" s="172">
        <v>843.73092737414834</v>
      </c>
      <c r="M554" s="172">
        <v>843.73092737414834</v>
      </c>
      <c r="N554" s="172">
        <v>843.73092737414834</v>
      </c>
      <c r="O554" s="172">
        <v>843.73092737414834</v>
      </c>
      <c r="P554" s="172">
        <v>843.73092737414834</v>
      </c>
      <c r="Q554" s="172">
        <v>843.73092737414834</v>
      </c>
      <c r="R554" s="172">
        <v>843.73092737414834</v>
      </c>
      <c r="S554" s="172">
        <v>843.73092737414834</v>
      </c>
      <c r="T554" s="172">
        <v>843.73092737414834</v>
      </c>
      <c r="U554" s="172">
        <v>843.73092737414834</v>
      </c>
      <c r="V554" s="172">
        <v>843.73092737414834</v>
      </c>
      <c r="W554" s="172">
        <v>843.73092737414834</v>
      </c>
      <c r="X554" s="172">
        <v>843.73092737414834</v>
      </c>
      <c r="Y554" s="172">
        <v>843.73092737414834</v>
      </c>
      <c r="Z554" s="276"/>
    </row>
    <row r="555" spans="1:26" s="146" customFormat="1" x14ac:dyDescent="0.2">
      <c r="A555" s="28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  <c r="Z555" s="276"/>
    </row>
    <row r="556" spans="1:26" s="146" customFormat="1" x14ac:dyDescent="0.2">
      <c r="A556" s="282" t="s">
        <v>8</v>
      </c>
      <c r="B556" s="164">
        <v>840.08</v>
      </c>
      <c r="C556" s="165">
        <v>840.08</v>
      </c>
      <c r="D556" s="165">
        <v>840.08</v>
      </c>
      <c r="E556" s="165">
        <v>840.08</v>
      </c>
      <c r="F556" s="165">
        <v>840.08</v>
      </c>
      <c r="G556" s="165">
        <v>840.08</v>
      </c>
      <c r="H556" s="165">
        <v>840.08</v>
      </c>
      <c r="I556" s="165">
        <v>840.08</v>
      </c>
      <c r="J556" s="165">
        <v>840.08</v>
      </c>
      <c r="K556" s="165">
        <v>840.08</v>
      </c>
      <c r="L556" s="165">
        <v>840.08</v>
      </c>
      <c r="M556" s="165">
        <v>840.08</v>
      </c>
      <c r="N556" s="165">
        <v>840.08</v>
      </c>
      <c r="O556" s="165">
        <v>840.08</v>
      </c>
      <c r="P556" s="165">
        <v>840.08</v>
      </c>
      <c r="Q556" s="165">
        <v>840.08</v>
      </c>
      <c r="R556" s="165">
        <v>840.08</v>
      </c>
      <c r="S556" s="165">
        <v>840.08</v>
      </c>
      <c r="T556" s="165">
        <v>840.08</v>
      </c>
      <c r="U556" s="165">
        <v>840.08</v>
      </c>
      <c r="V556" s="165">
        <v>840.08</v>
      </c>
      <c r="W556" s="165">
        <v>840.08</v>
      </c>
      <c r="X556" s="165">
        <v>840.08</v>
      </c>
      <c r="Y556" s="166">
        <v>840.08</v>
      </c>
      <c r="Z556" s="276"/>
    </row>
    <row r="557" spans="1:26" s="146" customFormat="1" x14ac:dyDescent="0.2">
      <c r="A557" s="283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  <c r="Z557" s="276"/>
    </row>
    <row r="558" spans="1:26" s="146" customFormat="1" ht="15" thickBot="1" x14ac:dyDescent="0.25">
      <c r="A558" s="284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</row>
    <row r="559" spans="1:26" s="146" customFormat="1" ht="15" thickBot="1" x14ac:dyDescent="0.25">
      <c r="A559" s="285">
        <v>16</v>
      </c>
      <c r="B559" s="172">
        <v>1599.8046163741483</v>
      </c>
      <c r="C559" s="172">
        <v>1566.3139283741484</v>
      </c>
      <c r="D559" s="172">
        <v>1566.0641753741484</v>
      </c>
      <c r="E559" s="172">
        <v>1573.5210863741484</v>
      </c>
      <c r="F559" s="172">
        <v>1587.1623573741483</v>
      </c>
      <c r="G559" s="172">
        <v>1589.7074593741484</v>
      </c>
      <c r="H559" s="172">
        <v>1580.2763103741481</v>
      </c>
      <c r="I559" s="172">
        <v>1589.0771303741483</v>
      </c>
      <c r="J559" s="172">
        <v>1581.7034703741485</v>
      </c>
      <c r="K559" s="172">
        <v>1577.8144593741486</v>
      </c>
      <c r="L559" s="172">
        <v>1580.8352813741485</v>
      </c>
      <c r="M559" s="172">
        <v>1583.3803833741483</v>
      </c>
      <c r="N559" s="172">
        <v>1579.8838413741482</v>
      </c>
      <c r="O559" s="172">
        <v>1554.1711753741483</v>
      </c>
      <c r="P559" s="172">
        <v>1559.8441363741483</v>
      </c>
      <c r="Q559" s="172">
        <v>1576.7559823741483</v>
      </c>
      <c r="R559" s="172">
        <v>1596.0345353741482</v>
      </c>
      <c r="S559" s="172">
        <v>1616.0623473741482</v>
      </c>
      <c r="T559" s="172">
        <v>1583.3684903741482</v>
      </c>
      <c r="U559" s="172">
        <v>1579.6816603741481</v>
      </c>
      <c r="V559" s="172">
        <v>1587.8521513741482</v>
      </c>
      <c r="W559" s="172">
        <v>1596.3437533741485</v>
      </c>
      <c r="X559" s="172">
        <v>1598.9721063741483</v>
      </c>
      <c r="Y559" s="172">
        <v>1595.3566343741484</v>
      </c>
      <c r="Z559" s="276"/>
    </row>
    <row r="560" spans="1:26" s="146" customFormat="1" x14ac:dyDescent="0.2">
      <c r="A560" s="286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  <c r="Z560" s="276"/>
    </row>
    <row r="561" spans="1:26" s="146" customFormat="1" x14ac:dyDescent="0.2">
      <c r="A561" s="287" t="s">
        <v>8</v>
      </c>
      <c r="B561" s="164">
        <v>840.08</v>
      </c>
      <c r="C561" s="165">
        <v>840.08</v>
      </c>
      <c r="D561" s="165">
        <v>840.08</v>
      </c>
      <c r="E561" s="165">
        <v>840.08</v>
      </c>
      <c r="F561" s="165">
        <v>840.08</v>
      </c>
      <c r="G561" s="165">
        <v>840.08</v>
      </c>
      <c r="H561" s="165">
        <v>840.08</v>
      </c>
      <c r="I561" s="165">
        <v>840.08</v>
      </c>
      <c r="J561" s="165">
        <v>840.08</v>
      </c>
      <c r="K561" s="165">
        <v>840.08</v>
      </c>
      <c r="L561" s="165">
        <v>840.08</v>
      </c>
      <c r="M561" s="165">
        <v>840.08</v>
      </c>
      <c r="N561" s="165">
        <v>840.08</v>
      </c>
      <c r="O561" s="165">
        <v>840.08</v>
      </c>
      <c r="P561" s="165">
        <v>840.08</v>
      </c>
      <c r="Q561" s="165">
        <v>840.08</v>
      </c>
      <c r="R561" s="165">
        <v>840.08</v>
      </c>
      <c r="S561" s="165">
        <v>840.08</v>
      </c>
      <c r="T561" s="165">
        <v>840.08</v>
      </c>
      <c r="U561" s="165">
        <v>840.08</v>
      </c>
      <c r="V561" s="165">
        <v>840.08</v>
      </c>
      <c r="W561" s="165">
        <v>840.08</v>
      </c>
      <c r="X561" s="165">
        <v>840.08</v>
      </c>
      <c r="Y561" s="166">
        <v>840.08</v>
      </c>
      <c r="Z561" s="276"/>
    </row>
    <row r="562" spans="1:26" s="146" customFormat="1" x14ac:dyDescent="0.2">
      <c r="A562" s="288" t="s">
        <v>9</v>
      </c>
      <c r="B562" s="164">
        <v>120.343689</v>
      </c>
      <c r="C562" s="165">
        <v>115.013001</v>
      </c>
      <c r="D562" s="165">
        <v>114.973248</v>
      </c>
      <c r="E562" s="165">
        <v>116.16015899999999</v>
      </c>
      <c r="F562" s="165">
        <v>118.33143</v>
      </c>
      <c r="G562" s="165">
        <v>118.736532</v>
      </c>
      <c r="H562" s="165">
        <v>117.23538299999998</v>
      </c>
      <c r="I562" s="165">
        <v>118.63620300000001</v>
      </c>
      <c r="J562" s="165">
        <v>117.462543</v>
      </c>
      <c r="K562" s="165">
        <v>116.843532</v>
      </c>
      <c r="L562" s="165">
        <v>117.32435399999999</v>
      </c>
      <c r="M562" s="165">
        <v>117.72945599999998</v>
      </c>
      <c r="N562" s="165">
        <v>117.17291400000001</v>
      </c>
      <c r="O562" s="165">
        <v>113.080248</v>
      </c>
      <c r="P562" s="165">
        <v>113.983209</v>
      </c>
      <c r="Q562" s="165">
        <v>116.675055</v>
      </c>
      <c r="R562" s="165">
        <v>119.74360799999998</v>
      </c>
      <c r="S562" s="165">
        <v>122.93141999999999</v>
      </c>
      <c r="T562" s="165">
        <v>117.72756299999999</v>
      </c>
      <c r="U562" s="165">
        <v>117.14073299999998</v>
      </c>
      <c r="V562" s="165">
        <v>118.44122399999999</v>
      </c>
      <c r="W562" s="165">
        <v>119.79282600000001</v>
      </c>
      <c r="X562" s="165">
        <v>120.21117899999999</v>
      </c>
      <c r="Y562" s="166">
        <v>119.635707</v>
      </c>
      <c r="Z562" s="276"/>
    </row>
    <row r="563" spans="1:26" s="146" customFormat="1" ht="15" thickBot="1" x14ac:dyDescent="0.25">
      <c r="A563" s="289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</row>
    <row r="564" spans="1:26" s="146" customFormat="1" ht="15" thickBot="1" x14ac:dyDescent="0.25">
      <c r="A564" s="280">
        <v>17</v>
      </c>
      <c r="B564" s="172">
        <v>1358.0912843741485</v>
      </c>
      <c r="C564" s="172">
        <v>1336.5411683741484</v>
      </c>
      <c r="D564" s="172">
        <v>1337.1833903741483</v>
      </c>
      <c r="E564" s="172">
        <v>1340.8940063741484</v>
      </c>
      <c r="F564" s="172">
        <v>1352.5253603741485</v>
      </c>
      <c r="G564" s="172">
        <v>1351.2171303741482</v>
      </c>
      <c r="H564" s="172">
        <v>1350.5392293741484</v>
      </c>
      <c r="I564" s="172">
        <v>1343.3677503741483</v>
      </c>
      <c r="J564" s="172">
        <v>1344.4975853741485</v>
      </c>
      <c r="K564" s="172">
        <v>1349.5164313741484</v>
      </c>
      <c r="L564" s="172">
        <v>1350.0516163741484</v>
      </c>
      <c r="M564" s="172">
        <v>1344.5213713741484</v>
      </c>
      <c r="N564" s="172">
        <v>1348.2438803741481</v>
      </c>
      <c r="O564" s="172">
        <v>1333.0803053741483</v>
      </c>
      <c r="P564" s="172">
        <v>1339.2527723741482</v>
      </c>
      <c r="Q564" s="172">
        <v>1352.7156483741485</v>
      </c>
      <c r="R564" s="172">
        <v>1361.0764273741481</v>
      </c>
      <c r="S564" s="172">
        <v>1374.4322663741482</v>
      </c>
      <c r="T564" s="172">
        <v>1347.5540863741483</v>
      </c>
      <c r="U564" s="172">
        <v>1344.0694373741483</v>
      </c>
      <c r="V564" s="172">
        <v>1346.8048273741483</v>
      </c>
      <c r="W564" s="172">
        <v>1354.3093103741485</v>
      </c>
      <c r="X564" s="172">
        <v>1361.3618593741485</v>
      </c>
      <c r="Y564" s="172">
        <v>1364.7513643741484</v>
      </c>
      <c r="Z564" s="276"/>
    </row>
    <row r="565" spans="1:26" s="146" customFormat="1" x14ac:dyDescent="0.2">
      <c r="A565" s="286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  <c r="Z565" s="276"/>
    </row>
    <row r="566" spans="1:26" s="146" customFormat="1" x14ac:dyDescent="0.2">
      <c r="A566" s="287" t="s">
        <v>8</v>
      </c>
      <c r="B566" s="164">
        <v>840.08</v>
      </c>
      <c r="C566" s="165">
        <v>840.08</v>
      </c>
      <c r="D566" s="165">
        <v>840.08</v>
      </c>
      <c r="E566" s="165">
        <v>840.08</v>
      </c>
      <c r="F566" s="165">
        <v>840.08</v>
      </c>
      <c r="G566" s="165">
        <v>840.08</v>
      </c>
      <c r="H566" s="165">
        <v>840.08</v>
      </c>
      <c r="I566" s="165">
        <v>840.08</v>
      </c>
      <c r="J566" s="165">
        <v>840.08</v>
      </c>
      <c r="K566" s="165">
        <v>840.08</v>
      </c>
      <c r="L566" s="165">
        <v>840.08</v>
      </c>
      <c r="M566" s="165">
        <v>840.08</v>
      </c>
      <c r="N566" s="165">
        <v>840.08</v>
      </c>
      <c r="O566" s="165">
        <v>840.08</v>
      </c>
      <c r="P566" s="165">
        <v>840.08</v>
      </c>
      <c r="Q566" s="165">
        <v>840.08</v>
      </c>
      <c r="R566" s="165">
        <v>840.08</v>
      </c>
      <c r="S566" s="165">
        <v>840.08</v>
      </c>
      <c r="T566" s="165">
        <v>840.08</v>
      </c>
      <c r="U566" s="165">
        <v>840.08</v>
      </c>
      <c r="V566" s="165">
        <v>840.08</v>
      </c>
      <c r="W566" s="165">
        <v>840.08</v>
      </c>
      <c r="X566" s="165">
        <v>840.08</v>
      </c>
      <c r="Y566" s="166">
        <v>840.08</v>
      </c>
      <c r="Z566" s="276"/>
    </row>
    <row r="567" spans="1:26" s="146" customFormat="1" x14ac:dyDescent="0.2">
      <c r="A567" s="288" t="s">
        <v>9</v>
      </c>
      <c r="B567" s="164">
        <v>81.870356999999998</v>
      </c>
      <c r="C567" s="165">
        <v>78.440241</v>
      </c>
      <c r="D567" s="165">
        <v>78.542462999999998</v>
      </c>
      <c r="E567" s="165">
        <v>79.133078999999995</v>
      </c>
      <c r="F567" s="165">
        <v>80.984432999999996</v>
      </c>
      <c r="G567" s="165">
        <v>80.776202999999995</v>
      </c>
      <c r="H567" s="165">
        <v>80.668301999999997</v>
      </c>
      <c r="I567" s="165">
        <v>79.526823000000007</v>
      </c>
      <c r="J567" s="165">
        <v>79.706658000000004</v>
      </c>
      <c r="K567" s="165">
        <v>80.505503999999988</v>
      </c>
      <c r="L567" s="165">
        <v>80.590688999999998</v>
      </c>
      <c r="M567" s="165">
        <v>79.710443999999995</v>
      </c>
      <c r="N567" s="165">
        <v>80.302952999999988</v>
      </c>
      <c r="O567" s="165">
        <v>77.889377999999994</v>
      </c>
      <c r="P567" s="165">
        <v>78.871844999999993</v>
      </c>
      <c r="Q567" s="165">
        <v>81.014721000000009</v>
      </c>
      <c r="R567" s="165">
        <v>82.345500000000001</v>
      </c>
      <c r="S567" s="165">
        <v>84.471339</v>
      </c>
      <c r="T567" s="165">
        <v>80.193158999999994</v>
      </c>
      <c r="U567" s="165">
        <v>79.638509999999997</v>
      </c>
      <c r="V567" s="165">
        <v>80.073899999999995</v>
      </c>
      <c r="W567" s="165">
        <v>81.268383</v>
      </c>
      <c r="X567" s="165">
        <v>82.390932000000006</v>
      </c>
      <c r="Y567" s="166">
        <v>82.930436999999998</v>
      </c>
      <c r="Z567" s="276"/>
    </row>
    <row r="568" spans="1:26" s="146" customFormat="1" ht="15" thickBot="1" x14ac:dyDescent="0.25">
      <c r="A568" s="289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</row>
    <row r="569" spans="1:26" s="146" customFormat="1" ht="15" thickBot="1" x14ac:dyDescent="0.25">
      <c r="A569" s="290">
        <v>18</v>
      </c>
      <c r="B569" s="172">
        <v>1397.8495833741483</v>
      </c>
      <c r="C569" s="172">
        <v>1378.7256393741484</v>
      </c>
      <c r="D569" s="172">
        <v>1378.6423883741481</v>
      </c>
      <c r="E569" s="172">
        <v>1383.9942383741482</v>
      </c>
      <c r="F569" s="172">
        <v>1394.7811893741484</v>
      </c>
      <c r="G569" s="172">
        <v>1415.7247623741482</v>
      </c>
      <c r="H569" s="172">
        <v>1408.0180983741484</v>
      </c>
      <c r="I569" s="172">
        <v>1380.6285193741483</v>
      </c>
      <c r="J569" s="172">
        <v>1406.9001563741483</v>
      </c>
      <c r="K569" s="172">
        <v>1409.0171103741484</v>
      </c>
      <c r="L569" s="172">
        <v>1388.8346893741484</v>
      </c>
      <c r="M569" s="172">
        <v>1392.2123013741482</v>
      </c>
      <c r="N569" s="172">
        <v>1397.3738633741482</v>
      </c>
      <c r="O569" s="172">
        <v>1362.4679083741482</v>
      </c>
      <c r="P569" s="172">
        <v>1366.4044913741482</v>
      </c>
      <c r="Q569" s="172">
        <v>1383.8990943741483</v>
      </c>
      <c r="R569" s="172">
        <v>1418.6861193741483</v>
      </c>
      <c r="S569" s="172">
        <v>1421.7664063741483</v>
      </c>
      <c r="T569" s="172">
        <v>1387.8713563741485</v>
      </c>
      <c r="U569" s="172">
        <v>1389.0844423741485</v>
      </c>
      <c r="V569" s="172">
        <v>1407.6613083741483</v>
      </c>
      <c r="W569" s="172">
        <v>1407.7088803741483</v>
      </c>
      <c r="X569" s="172">
        <v>1406.8882633741482</v>
      </c>
      <c r="Y569" s="172">
        <v>1401.2985533741485</v>
      </c>
      <c r="Z569" s="276"/>
    </row>
    <row r="570" spans="1:26" s="146" customFormat="1" x14ac:dyDescent="0.2">
      <c r="A570" s="28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  <c r="Z570" s="276"/>
    </row>
    <row r="571" spans="1:26" s="146" customFormat="1" x14ac:dyDescent="0.2">
      <c r="A571" s="282" t="s">
        <v>8</v>
      </c>
      <c r="B571" s="164">
        <v>840.08</v>
      </c>
      <c r="C571" s="165">
        <v>840.08</v>
      </c>
      <c r="D571" s="165">
        <v>840.08</v>
      </c>
      <c r="E571" s="165">
        <v>840.08</v>
      </c>
      <c r="F571" s="165">
        <v>840.08</v>
      </c>
      <c r="G571" s="165">
        <v>840.08</v>
      </c>
      <c r="H571" s="165">
        <v>840.08</v>
      </c>
      <c r="I571" s="165">
        <v>840.08</v>
      </c>
      <c r="J571" s="165">
        <v>840.08</v>
      </c>
      <c r="K571" s="165">
        <v>840.08</v>
      </c>
      <c r="L571" s="165">
        <v>840.08</v>
      </c>
      <c r="M571" s="165">
        <v>840.08</v>
      </c>
      <c r="N571" s="165">
        <v>840.08</v>
      </c>
      <c r="O571" s="165">
        <v>840.08</v>
      </c>
      <c r="P571" s="165">
        <v>840.08</v>
      </c>
      <c r="Q571" s="165">
        <v>840.08</v>
      </c>
      <c r="R571" s="165">
        <v>840.08</v>
      </c>
      <c r="S571" s="165">
        <v>840.08</v>
      </c>
      <c r="T571" s="165">
        <v>840.08</v>
      </c>
      <c r="U571" s="165">
        <v>840.08</v>
      </c>
      <c r="V571" s="165">
        <v>840.08</v>
      </c>
      <c r="W571" s="165">
        <v>840.08</v>
      </c>
      <c r="X571" s="165">
        <v>840.08</v>
      </c>
      <c r="Y571" s="166">
        <v>840.08</v>
      </c>
      <c r="Z571" s="276"/>
    </row>
    <row r="572" spans="1:26" s="146" customFormat="1" x14ac:dyDescent="0.2">
      <c r="A572" s="283" t="s">
        <v>9</v>
      </c>
      <c r="B572" s="164">
        <v>88.198656</v>
      </c>
      <c r="C572" s="165">
        <v>85.154711999999989</v>
      </c>
      <c r="D572" s="165">
        <v>85.141460999999993</v>
      </c>
      <c r="E572" s="165">
        <v>85.993310999999991</v>
      </c>
      <c r="F572" s="165">
        <v>87.710262</v>
      </c>
      <c r="G572" s="165">
        <v>91.043835000000001</v>
      </c>
      <c r="H572" s="165">
        <v>89.817171000000002</v>
      </c>
      <c r="I572" s="165">
        <v>85.457591999999991</v>
      </c>
      <c r="J572" s="165">
        <v>89.639228999999986</v>
      </c>
      <c r="K572" s="165">
        <v>89.976182999999992</v>
      </c>
      <c r="L572" s="165">
        <v>86.763762</v>
      </c>
      <c r="M572" s="165">
        <v>87.301373999999996</v>
      </c>
      <c r="N572" s="165">
        <v>88.122935999999996</v>
      </c>
      <c r="O572" s="165">
        <v>82.566980999999998</v>
      </c>
      <c r="P572" s="165">
        <v>83.193563999999995</v>
      </c>
      <c r="Q572" s="165">
        <v>85.978166999999999</v>
      </c>
      <c r="R572" s="165">
        <v>91.515191999999999</v>
      </c>
      <c r="S572" s="165">
        <v>92.005478999999994</v>
      </c>
      <c r="T572" s="165">
        <v>86.610428999999996</v>
      </c>
      <c r="U572" s="165">
        <v>86.803515000000004</v>
      </c>
      <c r="V572" s="165">
        <v>89.760380999999995</v>
      </c>
      <c r="W572" s="165">
        <v>89.767952999999991</v>
      </c>
      <c r="X572" s="165">
        <v>89.637335999999991</v>
      </c>
      <c r="Y572" s="166">
        <v>88.747625999999997</v>
      </c>
      <c r="Z572" s="276"/>
    </row>
    <row r="573" spans="1:26" s="146" customFormat="1" ht="15" thickBot="1" x14ac:dyDescent="0.25">
      <c r="A573" s="284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</row>
    <row r="574" spans="1:26" s="146" customFormat="1" ht="15" thickBot="1" x14ac:dyDescent="0.25">
      <c r="A574" s="285">
        <v>19</v>
      </c>
      <c r="B574" s="172">
        <v>1511.4990913741483</v>
      </c>
      <c r="C574" s="172">
        <v>1477.0331773741482</v>
      </c>
      <c r="D574" s="172">
        <v>1468.6961843741485</v>
      </c>
      <c r="E574" s="172">
        <v>1481.2432993741481</v>
      </c>
      <c r="F574" s="172">
        <v>1495.1937883741482</v>
      </c>
      <c r="G574" s="172">
        <v>1516.3276493741482</v>
      </c>
      <c r="H574" s="172">
        <v>1504.5535793741483</v>
      </c>
      <c r="I574" s="172">
        <v>1496.4782323741483</v>
      </c>
      <c r="J574" s="172">
        <v>1506.0996693741483</v>
      </c>
      <c r="K574" s="172">
        <v>1509.6794623741484</v>
      </c>
      <c r="L574" s="172">
        <v>1514.8291313741483</v>
      </c>
      <c r="M574" s="172">
        <v>1519.6339033741483</v>
      </c>
      <c r="N574" s="172">
        <v>1492.6962583741483</v>
      </c>
      <c r="O574" s="172">
        <v>1468.0896413741482</v>
      </c>
      <c r="P574" s="172">
        <v>1471.7645783741484</v>
      </c>
      <c r="Q574" s="172">
        <v>1487.7368773741482</v>
      </c>
      <c r="R574" s="172">
        <v>1500.7597123741484</v>
      </c>
      <c r="S574" s="172">
        <v>1530.5754633741483</v>
      </c>
      <c r="T574" s="172">
        <v>1491.0431313741485</v>
      </c>
      <c r="U574" s="172">
        <v>1480.5891843741485</v>
      </c>
      <c r="V574" s="172">
        <v>1500.4267083741483</v>
      </c>
      <c r="W574" s="172">
        <v>1501.9846913741483</v>
      </c>
      <c r="X574" s="172">
        <v>1511.9867043741483</v>
      </c>
      <c r="Y574" s="172">
        <v>1509.4178163741483</v>
      </c>
      <c r="Z574" s="276"/>
    </row>
    <row r="575" spans="1:26" s="146" customFormat="1" x14ac:dyDescent="0.2">
      <c r="A575" s="286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  <c r="Z575" s="276"/>
    </row>
    <row r="576" spans="1:26" s="146" customFormat="1" x14ac:dyDescent="0.2">
      <c r="A576" s="287" t="s">
        <v>8</v>
      </c>
      <c r="B576" s="164">
        <v>840.08</v>
      </c>
      <c r="C576" s="165">
        <v>840.08</v>
      </c>
      <c r="D576" s="165">
        <v>840.08</v>
      </c>
      <c r="E576" s="165">
        <v>840.08</v>
      </c>
      <c r="F576" s="165">
        <v>840.08</v>
      </c>
      <c r="G576" s="165">
        <v>840.08</v>
      </c>
      <c r="H576" s="165">
        <v>840.08</v>
      </c>
      <c r="I576" s="165">
        <v>840.08</v>
      </c>
      <c r="J576" s="165">
        <v>840.08</v>
      </c>
      <c r="K576" s="165">
        <v>840.08</v>
      </c>
      <c r="L576" s="165">
        <v>840.08</v>
      </c>
      <c r="M576" s="165">
        <v>840.08</v>
      </c>
      <c r="N576" s="165">
        <v>840.08</v>
      </c>
      <c r="O576" s="165">
        <v>840.08</v>
      </c>
      <c r="P576" s="165">
        <v>840.08</v>
      </c>
      <c r="Q576" s="165">
        <v>840.08</v>
      </c>
      <c r="R576" s="165">
        <v>840.08</v>
      </c>
      <c r="S576" s="165">
        <v>840.08</v>
      </c>
      <c r="T576" s="165">
        <v>840.08</v>
      </c>
      <c r="U576" s="165">
        <v>840.08</v>
      </c>
      <c r="V576" s="165">
        <v>840.08</v>
      </c>
      <c r="W576" s="165">
        <v>840.08</v>
      </c>
      <c r="X576" s="165">
        <v>840.08</v>
      </c>
      <c r="Y576" s="166">
        <v>840.08</v>
      </c>
      <c r="Z576" s="276"/>
    </row>
    <row r="577" spans="1:26" s="146" customFormat="1" x14ac:dyDescent="0.2">
      <c r="A577" s="288" t="s">
        <v>9</v>
      </c>
      <c r="B577" s="164">
        <v>106.28816399999999</v>
      </c>
      <c r="C577" s="165">
        <v>100.80225</v>
      </c>
      <c r="D577" s="165">
        <v>99.475256999999999</v>
      </c>
      <c r="E577" s="165">
        <v>101.47237199999999</v>
      </c>
      <c r="F577" s="165">
        <v>103.69286099999999</v>
      </c>
      <c r="G577" s="165">
        <v>107.05672199999999</v>
      </c>
      <c r="H577" s="165">
        <v>105.18265199999999</v>
      </c>
      <c r="I577" s="165">
        <v>103.897305</v>
      </c>
      <c r="J577" s="165">
        <v>105.42874200000001</v>
      </c>
      <c r="K577" s="165">
        <v>105.998535</v>
      </c>
      <c r="L577" s="165">
        <v>106.81820399999999</v>
      </c>
      <c r="M577" s="165">
        <v>107.582976</v>
      </c>
      <c r="N577" s="165">
        <v>103.29533099999999</v>
      </c>
      <c r="O577" s="165">
        <v>99.378714000000002</v>
      </c>
      <c r="P577" s="165">
        <v>99.963651000000013</v>
      </c>
      <c r="Q577" s="165">
        <v>102.50595</v>
      </c>
      <c r="R577" s="165">
        <v>104.57878500000001</v>
      </c>
      <c r="S577" s="165">
        <v>109.32453599999999</v>
      </c>
      <c r="T577" s="165">
        <v>103.03220399999999</v>
      </c>
      <c r="U577" s="165">
        <v>101.368257</v>
      </c>
      <c r="V577" s="165">
        <v>104.52578099999999</v>
      </c>
      <c r="W577" s="165">
        <v>104.773764</v>
      </c>
      <c r="X577" s="165">
        <v>106.36577699999999</v>
      </c>
      <c r="Y577" s="166">
        <v>105.956889</v>
      </c>
      <c r="Z577" s="276"/>
    </row>
    <row r="578" spans="1:26" s="146" customFormat="1" ht="15" thickBot="1" x14ac:dyDescent="0.25">
      <c r="A578" s="289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</row>
    <row r="579" spans="1:26" s="146" customFormat="1" ht="15" thickBot="1" x14ac:dyDescent="0.25">
      <c r="A579" s="280">
        <v>20</v>
      </c>
      <c r="B579" s="172">
        <v>1508.6685573741483</v>
      </c>
      <c r="C579" s="172">
        <v>1474.6426843741485</v>
      </c>
      <c r="D579" s="172">
        <v>1466.9122343741485</v>
      </c>
      <c r="E579" s="172">
        <v>1474.9281163741482</v>
      </c>
      <c r="F579" s="172">
        <v>1487.1779063741485</v>
      </c>
      <c r="G579" s="172">
        <v>1509.0967053741483</v>
      </c>
      <c r="H579" s="172">
        <v>1506.1353483741484</v>
      </c>
      <c r="I579" s="172">
        <v>1501.6873663741483</v>
      </c>
      <c r="J579" s="172">
        <v>1512.7240703741484</v>
      </c>
      <c r="K579" s="172">
        <v>1509.6675693741483</v>
      </c>
      <c r="L579" s="172">
        <v>1513.6279383741482</v>
      </c>
      <c r="M579" s="172">
        <v>1514.9718473741484</v>
      </c>
      <c r="N579" s="172">
        <v>1515.4832463741484</v>
      </c>
      <c r="O579" s="172">
        <v>1485.3107053741483</v>
      </c>
      <c r="P579" s="172">
        <v>1462.3572153741484</v>
      </c>
      <c r="Q579" s="172">
        <v>1482.5277433741483</v>
      </c>
      <c r="R579" s="172">
        <v>1521.7270713741484</v>
      </c>
      <c r="S579" s="172">
        <v>1525.6041893741483</v>
      </c>
      <c r="T579" s="172">
        <v>1487.3919803741483</v>
      </c>
      <c r="U579" s="172">
        <v>1484.1689773741482</v>
      </c>
      <c r="V579" s="172">
        <v>1506.9678583741484</v>
      </c>
      <c r="W579" s="172">
        <v>1508.1690513741482</v>
      </c>
      <c r="X579" s="172">
        <v>1516.7557973741484</v>
      </c>
      <c r="Y579" s="172">
        <v>1516.0422173741483</v>
      </c>
      <c r="Z579" s="276"/>
    </row>
    <row r="580" spans="1:26" s="146" customFormat="1" x14ac:dyDescent="0.2">
      <c r="A580" s="286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  <c r="Z580" s="276"/>
    </row>
    <row r="581" spans="1:26" s="146" customFormat="1" x14ac:dyDescent="0.2">
      <c r="A581" s="287" t="s">
        <v>8</v>
      </c>
      <c r="B581" s="164">
        <v>840.08</v>
      </c>
      <c r="C581" s="165">
        <v>840.08</v>
      </c>
      <c r="D581" s="165">
        <v>840.08</v>
      </c>
      <c r="E581" s="165">
        <v>840.08</v>
      </c>
      <c r="F581" s="165">
        <v>840.08</v>
      </c>
      <c r="G581" s="165">
        <v>840.08</v>
      </c>
      <c r="H581" s="165">
        <v>840.08</v>
      </c>
      <c r="I581" s="165">
        <v>840.08</v>
      </c>
      <c r="J581" s="165">
        <v>840.08</v>
      </c>
      <c r="K581" s="165">
        <v>840.08</v>
      </c>
      <c r="L581" s="165">
        <v>840.08</v>
      </c>
      <c r="M581" s="165">
        <v>840.08</v>
      </c>
      <c r="N581" s="165">
        <v>840.08</v>
      </c>
      <c r="O581" s="165">
        <v>840.08</v>
      </c>
      <c r="P581" s="165">
        <v>840.08</v>
      </c>
      <c r="Q581" s="165">
        <v>840.08</v>
      </c>
      <c r="R581" s="165">
        <v>840.08</v>
      </c>
      <c r="S581" s="165">
        <v>840.08</v>
      </c>
      <c r="T581" s="165">
        <v>840.08</v>
      </c>
      <c r="U581" s="165">
        <v>840.08</v>
      </c>
      <c r="V581" s="165">
        <v>840.08</v>
      </c>
      <c r="W581" s="165">
        <v>840.08</v>
      </c>
      <c r="X581" s="165">
        <v>840.08</v>
      </c>
      <c r="Y581" s="166">
        <v>840.08</v>
      </c>
      <c r="Z581" s="276"/>
    </row>
    <row r="582" spans="1:26" s="146" customFormat="1" x14ac:dyDescent="0.2">
      <c r="A582" s="288" t="s">
        <v>9</v>
      </c>
      <c r="B582" s="164">
        <v>105.83763</v>
      </c>
      <c r="C582" s="165">
        <v>100.421757</v>
      </c>
      <c r="D582" s="165">
        <v>99.191306999999995</v>
      </c>
      <c r="E582" s="165">
        <v>100.467189</v>
      </c>
      <c r="F582" s="165">
        <v>102.416979</v>
      </c>
      <c r="G582" s="165">
        <v>105.905778</v>
      </c>
      <c r="H582" s="165">
        <v>105.434421</v>
      </c>
      <c r="I582" s="165">
        <v>104.726439</v>
      </c>
      <c r="J582" s="165">
        <v>106.483143</v>
      </c>
      <c r="K582" s="165">
        <v>105.99664200000001</v>
      </c>
      <c r="L582" s="165">
        <v>106.627011</v>
      </c>
      <c r="M582" s="165">
        <v>106.84092</v>
      </c>
      <c r="N582" s="165">
        <v>106.922319</v>
      </c>
      <c r="O582" s="165">
        <v>102.11977800000001</v>
      </c>
      <c r="P582" s="165">
        <v>98.466287999999992</v>
      </c>
      <c r="Q582" s="165">
        <v>101.676816</v>
      </c>
      <c r="R582" s="165">
        <v>107.916144</v>
      </c>
      <c r="S582" s="165">
        <v>108.53326200000001</v>
      </c>
      <c r="T582" s="165">
        <v>102.451053</v>
      </c>
      <c r="U582" s="165">
        <v>101.93805</v>
      </c>
      <c r="V582" s="165">
        <v>105.566931</v>
      </c>
      <c r="W582" s="165">
        <v>105.758124</v>
      </c>
      <c r="X582" s="165">
        <v>107.12486999999999</v>
      </c>
      <c r="Y582" s="166">
        <v>107.01128999999999</v>
      </c>
      <c r="Z582" s="276"/>
    </row>
    <row r="583" spans="1:26" s="146" customFormat="1" ht="15" thickBot="1" x14ac:dyDescent="0.25">
      <c r="A583" s="289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</row>
    <row r="584" spans="1:26" s="146" customFormat="1" ht="15" thickBot="1" x14ac:dyDescent="0.25">
      <c r="A584" s="291">
        <v>21</v>
      </c>
      <c r="B584" s="172">
        <v>1633.7472383741481</v>
      </c>
      <c r="C584" s="172">
        <v>1590.1237143741484</v>
      </c>
      <c r="D584" s="172">
        <v>1580.9304253741484</v>
      </c>
      <c r="E584" s="172">
        <v>1600.8393073741483</v>
      </c>
      <c r="F584" s="172">
        <v>1643.3805683741484</v>
      </c>
      <c r="G584" s="172">
        <v>1646.2943533741484</v>
      </c>
      <c r="H584" s="172">
        <v>1637.3389243741483</v>
      </c>
      <c r="I584" s="172">
        <v>1622.1158843741484</v>
      </c>
      <c r="J584" s="172">
        <v>1639.3964133741481</v>
      </c>
      <c r="K584" s="172">
        <v>1639.8840263741483</v>
      </c>
      <c r="L584" s="172">
        <v>1635.7928343741485</v>
      </c>
      <c r="M584" s="172">
        <v>1644.1655063741484</v>
      </c>
      <c r="N584" s="172">
        <v>1646.8057523741481</v>
      </c>
      <c r="O584" s="172">
        <v>1614.9919773741483</v>
      </c>
      <c r="P584" s="172">
        <v>1617.7035813741484</v>
      </c>
      <c r="Q584" s="172">
        <v>1636.3636983741485</v>
      </c>
      <c r="R584" s="172">
        <v>1661.8147183741482</v>
      </c>
      <c r="S584" s="172">
        <v>1667.5947163741482</v>
      </c>
      <c r="T584" s="172">
        <v>1647.6025833741483</v>
      </c>
      <c r="U584" s="172">
        <v>1602.9919403741483</v>
      </c>
      <c r="V584" s="172">
        <v>1627.2417673741484</v>
      </c>
      <c r="W584" s="172">
        <v>1626.6590103741482</v>
      </c>
      <c r="X584" s="172">
        <v>1619.5945683741484</v>
      </c>
      <c r="Y584" s="172">
        <v>1633.8661683741484</v>
      </c>
      <c r="Z584" s="276"/>
    </row>
    <row r="585" spans="1:26" s="146" customFormat="1" x14ac:dyDescent="0.2">
      <c r="A585" s="286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  <c r="Z585" s="276"/>
    </row>
    <row r="586" spans="1:26" s="146" customFormat="1" x14ac:dyDescent="0.2">
      <c r="A586" s="287" t="s">
        <v>8</v>
      </c>
      <c r="B586" s="164">
        <v>840.08</v>
      </c>
      <c r="C586" s="165">
        <v>840.08</v>
      </c>
      <c r="D586" s="165">
        <v>840.08</v>
      </c>
      <c r="E586" s="165">
        <v>840.08</v>
      </c>
      <c r="F586" s="165">
        <v>840.08</v>
      </c>
      <c r="G586" s="165">
        <v>840.08</v>
      </c>
      <c r="H586" s="165">
        <v>840.08</v>
      </c>
      <c r="I586" s="165">
        <v>840.08</v>
      </c>
      <c r="J586" s="165">
        <v>840.08</v>
      </c>
      <c r="K586" s="165">
        <v>840.08</v>
      </c>
      <c r="L586" s="165">
        <v>840.08</v>
      </c>
      <c r="M586" s="165">
        <v>840.08</v>
      </c>
      <c r="N586" s="165">
        <v>840.08</v>
      </c>
      <c r="O586" s="165">
        <v>840.08</v>
      </c>
      <c r="P586" s="165">
        <v>840.08</v>
      </c>
      <c r="Q586" s="165">
        <v>840.08</v>
      </c>
      <c r="R586" s="165">
        <v>840.08</v>
      </c>
      <c r="S586" s="165">
        <v>840.08</v>
      </c>
      <c r="T586" s="165">
        <v>840.08</v>
      </c>
      <c r="U586" s="165">
        <v>840.08</v>
      </c>
      <c r="V586" s="165">
        <v>840.08</v>
      </c>
      <c r="W586" s="165">
        <v>840.08</v>
      </c>
      <c r="X586" s="165">
        <v>840.08</v>
      </c>
      <c r="Y586" s="166">
        <v>840.08</v>
      </c>
      <c r="Z586" s="276"/>
    </row>
    <row r="587" spans="1:26" s="146" customFormat="1" x14ac:dyDescent="0.2">
      <c r="A587" s="288" t="s">
        <v>9</v>
      </c>
      <c r="B587" s="164">
        <v>125.74631099999999</v>
      </c>
      <c r="C587" s="165">
        <v>118.80278700000001</v>
      </c>
      <c r="D587" s="165">
        <v>117.33949800000001</v>
      </c>
      <c r="E587" s="165">
        <v>120.50838</v>
      </c>
      <c r="F587" s="165">
        <v>127.279641</v>
      </c>
      <c r="G587" s="165">
        <v>127.74342600000001</v>
      </c>
      <c r="H587" s="165">
        <v>126.31799699999999</v>
      </c>
      <c r="I587" s="165">
        <v>123.89495700000001</v>
      </c>
      <c r="J587" s="165">
        <v>126.64548599999999</v>
      </c>
      <c r="K587" s="165">
        <v>126.72309899999999</v>
      </c>
      <c r="L587" s="165">
        <v>126.071907</v>
      </c>
      <c r="M587" s="165">
        <v>127.404579</v>
      </c>
      <c r="N587" s="165">
        <v>127.824825</v>
      </c>
      <c r="O587" s="165">
        <v>122.76105</v>
      </c>
      <c r="P587" s="165">
        <v>123.19265399999999</v>
      </c>
      <c r="Q587" s="165">
        <v>126.16277100000001</v>
      </c>
      <c r="R587" s="165">
        <v>130.21379099999999</v>
      </c>
      <c r="S587" s="165">
        <v>131.13378900000001</v>
      </c>
      <c r="T587" s="165">
        <v>127.95165599999999</v>
      </c>
      <c r="U587" s="165">
        <v>120.85101299999999</v>
      </c>
      <c r="V587" s="165">
        <v>124.71083999999999</v>
      </c>
      <c r="W587" s="165">
        <v>124.61808299999998</v>
      </c>
      <c r="X587" s="165">
        <v>123.493641</v>
      </c>
      <c r="Y587" s="166">
        <v>125.765241</v>
      </c>
      <c r="Z587" s="276"/>
    </row>
    <row r="588" spans="1:26" s="146" customFormat="1" ht="15" thickBot="1" x14ac:dyDescent="0.25">
      <c r="A588" s="289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</row>
    <row r="589" spans="1:26" s="146" customFormat="1" ht="15" thickBot="1" x14ac:dyDescent="0.25">
      <c r="A589" s="280">
        <v>22</v>
      </c>
      <c r="B589" s="172">
        <v>1619.1069553741484</v>
      </c>
      <c r="C589" s="172">
        <v>1573.7351603741481</v>
      </c>
      <c r="D589" s="172">
        <v>1570.0959023741482</v>
      </c>
      <c r="E589" s="172">
        <v>1582.3219063741485</v>
      </c>
      <c r="F589" s="172">
        <v>1629.7630833741482</v>
      </c>
      <c r="G589" s="172">
        <v>1626.0167883741483</v>
      </c>
      <c r="H589" s="172">
        <v>1625.7551423741484</v>
      </c>
      <c r="I589" s="172">
        <v>1614.6589733741484</v>
      </c>
      <c r="J589" s="172">
        <v>1625.0534553741484</v>
      </c>
      <c r="K589" s="172">
        <v>1637.3151383741481</v>
      </c>
      <c r="L589" s="172">
        <v>1636.3161263741483</v>
      </c>
      <c r="M589" s="172">
        <v>1646.7343943741482</v>
      </c>
      <c r="N589" s="172">
        <v>1642.8334903741484</v>
      </c>
      <c r="O589" s="172">
        <v>1605.6797583741484</v>
      </c>
      <c r="P589" s="172">
        <v>1617.2516473741482</v>
      </c>
      <c r="Q589" s="172">
        <v>1636.8750973741483</v>
      </c>
      <c r="R589" s="172">
        <v>1647.9355873741486</v>
      </c>
      <c r="S589" s="172">
        <v>1659.1863653741482</v>
      </c>
      <c r="T589" s="172">
        <v>1630.4171983741485</v>
      </c>
      <c r="U589" s="172">
        <v>1582.4646223741483</v>
      </c>
      <c r="V589" s="172">
        <v>1588.3040853741481</v>
      </c>
      <c r="W589" s="172">
        <v>1600.2684433741483</v>
      </c>
      <c r="X589" s="172">
        <v>1610.8769993741482</v>
      </c>
      <c r="Y589" s="172">
        <v>1631.4637823741484</v>
      </c>
      <c r="Z589" s="276"/>
    </row>
    <row r="590" spans="1:26" s="146" customFormat="1" x14ac:dyDescent="0.2">
      <c r="A590" s="286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  <c r="Z590" s="276"/>
    </row>
    <row r="591" spans="1:26" s="146" customFormat="1" x14ac:dyDescent="0.2">
      <c r="A591" s="287" t="s">
        <v>8</v>
      </c>
      <c r="B591" s="164">
        <v>840.08</v>
      </c>
      <c r="C591" s="165">
        <v>840.08</v>
      </c>
      <c r="D591" s="165">
        <v>840.08</v>
      </c>
      <c r="E591" s="165">
        <v>840.08</v>
      </c>
      <c r="F591" s="165">
        <v>840.08</v>
      </c>
      <c r="G591" s="165">
        <v>840.08</v>
      </c>
      <c r="H591" s="165">
        <v>840.08</v>
      </c>
      <c r="I591" s="165">
        <v>840.08</v>
      </c>
      <c r="J591" s="165">
        <v>840.08</v>
      </c>
      <c r="K591" s="165">
        <v>840.08</v>
      </c>
      <c r="L591" s="165">
        <v>840.08</v>
      </c>
      <c r="M591" s="165">
        <v>840.08</v>
      </c>
      <c r="N591" s="165">
        <v>840.08</v>
      </c>
      <c r="O591" s="165">
        <v>840.08</v>
      </c>
      <c r="P591" s="165">
        <v>840.08</v>
      </c>
      <c r="Q591" s="165">
        <v>840.08</v>
      </c>
      <c r="R591" s="165">
        <v>840.08</v>
      </c>
      <c r="S591" s="165">
        <v>840.08</v>
      </c>
      <c r="T591" s="165">
        <v>840.08</v>
      </c>
      <c r="U591" s="165">
        <v>840.08</v>
      </c>
      <c r="V591" s="165">
        <v>840.08</v>
      </c>
      <c r="W591" s="165">
        <v>840.08</v>
      </c>
      <c r="X591" s="165">
        <v>840.08</v>
      </c>
      <c r="Y591" s="166">
        <v>840.08</v>
      </c>
      <c r="Z591" s="276"/>
    </row>
    <row r="592" spans="1:26" s="146" customFormat="1" x14ac:dyDescent="0.2">
      <c r="A592" s="288" t="s">
        <v>9</v>
      </c>
      <c r="B592" s="164">
        <v>123.41602800000001</v>
      </c>
      <c r="C592" s="165">
        <v>116.19423299999998</v>
      </c>
      <c r="D592" s="165">
        <v>115.614975</v>
      </c>
      <c r="E592" s="165">
        <v>117.56097899999999</v>
      </c>
      <c r="F592" s="165">
        <v>125.11215599999998</v>
      </c>
      <c r="G592" s="165">
        <v>124.515861</v>
      </c>
      <c r="H592" s="165">
        <v>124.47421499999999</v>
      </c>
      <c r="I592" s="165">
        <v>122.708046</v>
      </c>
      <c r="J592" s="165">
        <v>124.362528</v>
      </c>
      <c r="K592" s="165">
        <v>126.314211</v>
      </c>
      <c r="L592" s="165">
        <v>126.15519899999998</v>
      </c>
      <c r="M592" s="165">
        <v>127.813467</v>
      </c>
      <c r="N592" s="165">
        <v>127.19256299999999</v>
      </c>
      <c r="O592" s="165">
        <v>121.278831</v>
      </c>
      <c r="P592" s="165">
        <v>123.12071999999999</v>
      </c>
      <c r="Q592" s="165">
        <v>126.24417</v>
      </c>
      <c r="R592" s="165">
        <v>128.00466</v>
      </c>
      <c r="S592" s="165">
        <v>129.79543799999999</v>
      </c>
      <c r="T592" s="165">
        <v>125.21627100000001</v>
      </c>
      <c r="U592" s="165">
        <v>117.58369499999999</v>
      </c>
      <c r="V592" s="165">
        <v>118.51315799999999</v>
      </c>
      <c r="W592" s="165">
        <v>120.41751599999999</v>
      </c>
      <c r="X592" s="165">
        <v>122.106072</v>
      </c>
      <c r="Y592" s="166">
        <v>125.38285500000001</v>
      </c>
      <c r="Z592" s="276"/>
    </row>
    <row r="593" spans="1:26" s="146" customFormat="1" ht="15" thickBot="1" x14ac:dyDescent="0.25">
      <c r="A593" s="289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</row>
    <row r="594" spans="1:26" s="146" customFormat="1" ht="15" thickBot="1" x14ac:dyDescent="0.25">
      <c r="A594" s="291">
        <v>23</v>
      </c>
      <c r="B594" s="172">
        <v>1617.1208243741482</v>
      </c>
      <c r="C594" s="172">
        <v>1596.2129303741483</v>
      </c>
      <c r="D594" s="172">
        <v>1603.2179073741484</v>
      </c>
      <c r="E594" s="172">
        <v>1612.0900853741482</v>
      </c>
      <c r="F594" s="172">
        <v>1616.9186433741484</v>
      </c>
      <c r="G594" s="172">
        <v>1619.9156793741483</v>
      </c>
      <c r="H594" s="172">
        <v>1616.0742403741483</v>
      </c>
      <c r="I594" s="172">
        <v>1607.4399223741484</v>
      </c>
      <c r="J594" s="172">
        <v>1619.6064613741482</v>
      </c>
      <c r="K594" s="172">
        <v>1621.0811933741484</v>
      </c>
      <c r="L594" s="172">
        <v>1625.0891343741484</v>
      </c>
      <c r="M594" s="172">
        <v>1623.8998343741484</v>
      </c>
      <c r="N594" s="172">
        <v>1618.7025933741484</v>
      </c>
      <c r="O594" s="172">
        <v>1595.5231363741484</v>
      </c>
      <c r="P594" s="172">
        <v>1598.8412833741484</v>
      </c>
      <c r="Q594" s="172">
        <v>1613.5767103741482</v>
      </c>
      <c r="R594" s="172">
        <v>1633.1050163741481</v>
      </c>
      <c r="S594" s="172">
        <v>1626.3141133741483</v>
      </c>
      <c r="T594" s="172">
        <v>1612.9820603741482</v>
      </c>
      <c r="U594" s="172">
        <v>1610.4012793741483</v>
      </c>
      <c r="V594" s="172">
        <v>1602.5637923741483</v>
      </c>
      <c r="W594" s="172">
        <v>1613.6956403741483</v>
      </c>
      <c r="X594" s="172">
        <v>1614.3735413741483</v>
      </c>
      <c r="Y594" s="172">
        <v>1618.5360913741483</v>
      </c>
      <c r="Z594" s="276"/>
    </row>
    <row r="595" spans="1:26" s="146" customFormat="1" x14ac:dyDescent="0.2">
      <c r="A595" s="286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  <c r="Z595" s="276"/>
    </row>
    <row r="596" spans="1:26" s="146" customFormat="1" x14ac:dyDescent="0.2">
      <c r="A596" s="287" t="s">
        <v>8</v>
      </c>
      <c r="B596" s="164">
        <v>840.08</v>
      </c>
      <c r="C596" s="165">
        <v>840.08</v>
      </c>
      <c r="D596" s="165">
        <v>840.08</v>
      </c>
      <c r="E596" s="165">
        <v>840.08</v>
      </c>
      <c r="F596" s="165">
        <v>840.08</v>
      </c>
      <c r="G596" s="165">
        <v>840.08</v>
      </c>
      <c r="H596" s="165">
        <v>840.08</v>
      </c>
      <c r="I596" s="165">
        <v>840.08</v>
      </c>
      <c r="J596" s="165">
        <v>840.08</v>
      </c>
      <c r="K596" s="165">
        <v>840.08</v>
      </c>
      <c r="L596" s="165">
        <v>840.08</v>
      </c>
      <c r="M596" s="165">
        <v>840.08</v>
      </c>
      <c r="N596" s="165">
        <v>840.08</v>
      </c>
      <c r="O596" s="165">
        <v>840.08</v>
      </c>
      <c r="P596" s="165">
        <v>840.08</v>
      </c>
      <c r="Q596" s="165">
        <v>840.08</v>
      </c>
      <c r="R596" s="165">
        <v>840.08</v>
      </c>
      <c r="S596" s="165">
        <v>840.08</v>
      </c>
      <c r="T596" s="165">
        <v>840.08</v>
      </c>
      <c r="U596" s="165">
        <v>840.08</v>
      </c>
      <c r="V596" s="165">
        <v>840.08</v>
      </c>
      <c r="W596" s="165">
        <v>840.08</v>
      </c>
      <c r="X596" s="165">
        <v>840.08</v>
      </c>
      <c r="Y596" s="166">
        <v>840.08</v>
      </c>
      <c r="Z596" s="276"/>
    </row>
    <row r="597" spans="1:26" s="146" customFormat="1" x14ac:dyDescent="0.2">
      <c r="A597" s="288" t="s">
        <v>9</v>
      </c>
      <c r="B597" s="164">
        <v>123.09989699999998</v>
      </c>
      <c r="C597" s="165">
        <v>119.772003</v>
      </c>
      <c r="D597" s="165">
        <v>120.88698000000001</v>
      </c>
      <c r="E597" s="165">
        <v>122.29915799999999</v>
      </c>
      <c r="F597" s="165">
        <v>123.067716</v>
      </c>
      <c r="G597" s="165">
        <v>123.54475199999999</v>
      </c>
      <c r="H597" s="165">
        <v>122.933313</v>
      </c>
      <c r="I597" s="165">
        <v>121.558995</v>
      </c>
      <c r="J597" s="165">
        <v>123.49553399999999</v>
      </c>
      <c r="K597" s="165">
        <v>123.730266</v>
      </c>
      <c r="L597" s="165">
        <v>124.368207</v>
      </c>
      <c r="M597" s="165">
        <v>124.178907</v>
      </c>
      <c r="N597" s="165">
        <v>123.35166599999999</v>
      </c>
      <c r="O597" s="165">
        <v>119.66220899999999</v>
      </c>
      <c r="P597" s="165">
        <v>120.19035599999999</v>
      </c>
      <c r="Q597" s="165">
        <v>122.53578299999998</v>
      </c>
      <c r="R597" s="165">
        <v>125.64408899999999</v>
      </c>
      <c r="S597" s="165">
        <v>124.56318599999999</v>
      </c>
      <c r="T597" s="165">
        <v>122.44113299999999</v>
      </c>
      <c r="U597" s="165">
        <v>122.03035199999999</v>
      </c>
      <c r="V597" s="165">
        <v>120.78286499999999</v>
      </c>
      <c r="W597" s="165">
        <v>122.55471299999999</v>
      </c>
      <c r="X597" s="165">
        <v>122.662614</v>
      </c>
      <c r="Y597" s="166">
        <v>123.325164</v>
      </c>
      <c r="Z597" s="276"/>
    </row>
    <row r="598" spans="1:26" s="146" customFormat="1" ht="15" thickBot="1" x14ac:dyDescent="0.25">
      <c r="A598" s="289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</row>
    <row r="599" spans="1:26" s="146" customFormat="1" ht="15" thickBot="1" x14ac:dyDescent="0.25">
      <c r="A599" s="292">
        <v>24</v>
      </c>
      <c r="B599" s="172">
        <v>1707.8049493741482</v>
      </c>
      <c r="C599" s="172">
        <v>1676.1576763741482</v>
      </c>
      <c r="D599" s="172">
        <v>1670.1398183741483</v>
      </c>
      <c r="E599" s="172">
        <v>1685.4817883741482</v>
      </c>
      <c r="F599" s="172">
        <v>1690.3817043741483</v>
      </c>
      <c r="G599" s="172">
        <v>1708.3995993741482</v>
      </c>
      <c r="H599" s="172">
        <v>1710.3500513741483</v>
      </c>
      <c r="I599" s="172">
        <v>1698.3500143741483</v>
      </c>
      <c r="J599" s="172">
        <v>1704.3559793741483</v>
      </c>
      <c r="K599" s="172">
        <v>1714.7266753741483</v>
      </c>
      <c r="L599" s="172">
        <v>1720.2212413741483</v>
      </c>
      <c r="M599" s="172">
        <v>1723.2896353741482</v>
      </c>
      <c r="N599" s="172">
        <v>1716.3203373741485</v>
      </c>
      <c r="O599" s="172">
        <v>1689.7989473741484</v>
      </c>
      <c r="P599" s="172">
        <v>1689.9892353741482</v>
      </c>
      <c r="Q599" s="172">
        <v>1709.5175413741483</v>
      </c>
      <c r="R599" s="172">
        <v>1728.2609093741485</v>
      </c>
      <c r="S599" s="172">
        <v>1723.4561373741485</v>
      </c>
      <c r="T599" s="172">
        <v>1690.3222393741485</v>
      </c>
      <c r="U599" s="172">
        <v>1688.7166843741484</v>
      </c>
      <c r="V599" s="172">
        <v>1698.1121543741483</v>
      </c>
      <c r="W599" s="172">
        <v>1708.2925623741485</v>
      </c>
      <c r="X599" s="172">
        <v>1714.8337123741485</v>
      </c>
      <c r="Y599" s="172">
        <v>1714.6909963741484</v>
      </c>
      <c r="Z599" s="276"/>
    </row>
    <row r="600" spans="1:26" s="146" customFormat="1" x14ac:dyDescent="0.2">
      <c r="A600" s="286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  <c r="Z600" s="276"/>
    </row>
    <row r="601" spans="1:26" s="146" customFormat="1" x14ac:dyDescent="0.2">
      <c r="A601" s="287" t="s">
        <v>8</v>
      </c>
      <c r="B601" s="164">
        <v>840.08</v>
      </c>
      <c r="C601" s="165">
        <v>840.08</v>
      </c>
      <c r="D601" s="165">
        <v>840.08</v>
      </c>
      <c r="E601" s="165">
        <v>840.08</v>
      </c>
      <c r="F601" s="165">
        <v>840.08</v>
      </c>
      <c r="G601" s="165">
        <v>840.08</v>
      </c>
      <c r="H601" s="165">
        <v>840.08</v>
      </c>
      <c r="I601" s="165">
        <v>840.08</v>
      </c>
      <c r="J601" s="165">
        <v>840.08</v>
      </c>
      <c r="K601" s="165">
        <v>840.08</v>
      </c>
      <c r="L601" s="165">
        <v>840.08</v>
      </c>
      <c r="M601" s="165">
        <v>840.08</v>
      </c>
      <c r="N601" s="165">
        <v>840.08</v>
      </c>
      <c r="O601" s="165">
        <v>840.08</v>
      </c>
      <c r="P601" s="165">
        <v>840.08</v>
      </c>
      <c r="Q601" s="165">
        <v>840.08</v>
      </c>
      <c r="R601" s="165">
        <v>840.08</v>
      </c>
      <c r="S601" s="165">
        <v>840.08</v>
      </c>
      <c r="T601" s="165">
        <v>840.08</v>
      </c>
      <c r="U601" s="165">
        <v>840.08</v>
      </c>
      <c r="V601" s="165">
        <v>840.08</v>
      </c>
      <c r="W601" s="165">
        <v>840.08</v>
      </c>
      <c r="X601" s="165">
        <v>840.08</v>
      </c>
      <c r="Y601" s="166">
        <v>840.08</v>
      </c>
      <c r="Z601" s="276"/>
    </row>
    <row r="602" spans="1:26" s="146" customFormat="1" x14ac:dyDescent="0.2">
      <c r="A602" s="288" t="s">
        <v>9</v>
      </c>
      <c r="B602" s="164">
        <v>137.53402199999999</v>
      </c>
      <c r="C602" s="165">
        <v>132.49674899999999</v>
      </c>
      <c r="D602" s="165">
        <v>131.53889100000001</v>
      </c>
      <c r="E602" s="165">
        <v>133.980861</v>
      </c>
      <c r="F602" s="165">
        <v>134.76077699999999</v>
      </c>
      <c r="G602" s="165">
        <v>137.62867199999999</v>
      </c>
      <c r="H602" s="165">
        <v>137.93912399999999</v>
      </c>
      <c r="I602" s="165">
        <v>136.029087</v>
      </c>
      <c r="J602" s="165">
        <v>136.985052</v>
      </c>
      <c r="K602" s="165">
        <v>138.63574800000001</v>
      </c>
      <c r="L602" s="165">
        <v>139.51031399999999</v>
      </c>
      <c r="M602" s="165">
        <v>139.99870799999999</v>
      </c>
      <c r="N602" s="165">
        <v>138.88941</v>
      </c>
      <c r="O602" s="165">
        <v>134.66801999999998</v>
      </c>
      <c r="P602" s="165">
        <v>134.698308</v>
      </c>
      <c r="Q602" s="165">
        <v>137.806614</v>
      </c>
      <c r="R602" s="165">
        <v>140.78998200000001</v>
      </c>
      <c r="S602" s="165">
        <v>140.02521000000002</v>
      </c>
      <c r="T602" s="165">
        <v>134.75131200000001</v>
      </c>
      <c r="U602" s="165">
        <v>134.495757</v>
      </c>
      <c r="V602" s="165">
        <v>135.99122699999998</v>
      </c>
      <c r="W602" s="165">
        <v>137.61163500000001</v>
      </c>
      <c r="X602" s="165">
        <v>138.65278499999999</v>
      </c>
      <c r="Y602" s="166">
        <v>138.63006899999999</v>
      </c>
      <c r="Z602" s="276"/>
    </row>
    <row r="603" spans="1:26" s="146" customFormat="1" ht="15" thickBot="1" x14ac:dyDescent="0.25">
      <c r="A603" s="289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</row>
    <row r="604" spans="1:26" s="146" customFormat="1" ht="15" thickBot="1" x14ac:dyDescent="0.25">
      <c r="A604" s="280">
        <v>25</v>
      </c>
      <c r="B604" s="172">
        <v>1600.7203773741483</v>
      </c>
      <c r="C604" s="172">
        <v>1584.2842513741482</v>
      </c>
      <c r="D604" s="172">
        <v>1574.6152423741485</v>
      </c>
      <c r="E604" s="172">
        <v>1635.0078963741485</v>
      </c>
      <c r="F604" s="172">
        <v>1644.5341893741484</v>
      </c>
      <c r="G604" s="172">
        <v>1648.6610603741481</v>
      </c>
      <c r="H604" s="172">
        <v>1643.1546013741483</v>
      </c>
      <c r="I604" s="172">
        <v>1626.2546483741485</v>
      </c>
      <c r="J604" s="172">
        <v>1646.0921723741483</v>
      </c>
      <c r="K604" s="172">
        <v>1663.9078863741483</v>
      </c>
      <c r="L604" s="172">
        <v>1662.4331543741484</v>
      </c>
      <c r="M604" s="172">
        <v>1662.8494093741485</v>
      </c>
      <c r="N604" s="172">
        <v>1656.4509753741484</v>
      </c>
      <c r="O604" s="172">
        <v>1614.0048583741484</v>
      </c>
      <c r="P604" s="172">
        <v>1620.3913993741482</v>
      </c>
      <c r="Q604" s="172">
        <v>1650.0763273741481</v>
      </c>
      <c r="R604" s="172">
        <v>1678.7860293741483</v>
      </c>
      <c r="S604" s="172">
        <v>1661.0892453741485</v>
      </c>
      <c r="T604" s="172">
        <v>1656.5580123741486</v>
      </c>
      <c r="U604" s="172">
        <v>1616.1693843741484</v>
      </c>
      <c r="V604" s="172">
        <v>1628.4429603741482</v>
      </c>
      <c r="W604" s="172">
        <v>1628.3121373741485</v>
      </c>
      <c r="X604" s="172">
        <v>1650.8374793741484</v>
      </c>
      <c r="Y604" s="172">
        <v>1652.4073553741482</v>
      </c>
      <c r="Z604" s="276"/>
    </row>
    <row r="605" spans="1:26" s="146" customFormat="1" x14ac:dyDescent="0.2">
      <c r="A605" s="286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  <c r="Z605" s="276"/>
    </row>
    <row r="606" spans="1:26" s="146" customFormat="1" x14ac:dyDescent="0.2">
      <c r="A606" s="287" t="s">
        <v>8</v>
      </c>
      <c r="B606" s="164">
        <v>840.08</v>
      </c>
      <c r="C606" s="165">
        <v>840.08</v>
      </c>
      <c r="D606" s="165">
        <v>840.08</v>
      </c>
      <c r="E606" s="165">
        <v>840.08</v>
      </c>
      <c r="F606" s="165">
        <v>840.08</v>
      </c>
      <c r="G606" s="165">
        <v>840.08</v>
      </c>
      <c r="H606" s="165">
        <v>840.08</v>
      </c>
      <c r="I606" s="165">
        <v>840.08</v>
      </c>
      <c r="J606" s="165">
        <v>840.08</v>
      </c>
      <c r="K606" s="165">
        <v>840.08</v>
      </c>
      <c r="L606" s="165">
        <v>840.08</v>
      </c>
      <c r="M606" s="165">
        <v>840.08</v>
      </c>
      <c r="N606" s="165">
        <v>840.08</v>
      </c>
      <c r="O606" s="165">
        <v>840.08</v>
      </c>
      <c r="P606" s="165">
        <v>840.08</v>
      </c>
      <c r="Q606" s="165">
        <v>840.08</v>
      </c>
      <c r="R606" s="165">
        <v>840.08</v>
      </c>
      <c r="S606" s="165">
        <v>840.08</v>
      </c>
      <c r="T606" s="165">
        <v>840.08</v>
      </c>
      <c r="U606" s="165">
        <v>840.08</v>
      </c>
      <c r="V606" s="165">
        <v>840.08</v>
      </c>
      <c r="W606" s="165">
        <v>840.08</v>
      </c>
      <c r="X606" s="165">
        <v>840.08</v>
      </c>
      <c r="Y606" s="166">
        <v>840.08</v>
      </c>
      <c r="Z606" s="276"/>
    </row>
    <row r="607" spans="1:26" s="146" customFormat="1" x14ac:dyDescent="0.2">
      <c r="A607" s="288" t="s">
        <v>9</v>
      </c>
      <c r="B607" s="164">
        <v>120.48944999999999</v>
      </c>
      <c r="C607" s="165">
        <v>117.87332399999998</v>
      </c>
      <c r="D607" s="165">
        <v>116.33431499999999</v>
      </c>
      <c r="E607" s="165">
        <v>125.94696900000001</v>
      </c>
      <c r="F607" s="165">
        <v>127.463262</v>
      </c>
      <c r="G607" s="165">
        <v>128.12013299999998</v>
      </c>
      <c r="H607" s="165">
        <v>127.24367399999998</v>
      </c>
      <c r="I607" s="165">
        <v>124.553721</v>
      </c>
      <c r="J607" s="165">
        <v>127.71124499999999</v>
      </c>
      <c r="K607" s="165">
        <v>130.54695899999999</v>
      </c>
      <c r="L607" s="165">
        <v>130.31222700000001</v>
      </c>
      <c r="M607" s="165">
        <v>130.37848199999999</v>
      </c>
      <c r="N607" s="165">
        <v>129.36004800000001</v>
      </c>
      <c r="O607" s="165">
        <v>122.60393099999999</v>
      </c>
      <c r="P607" s="165">
        <v>123.62047199999999</v>
      </c>
      <c r="Q607" s="165">
        <v>128.34539999999998</v>
      </c>
      <c r="R607" s="165">
        <v>132.91510199999999</v>
      </c>
      <c r="S607" s="165">
        <v>130.09831800000001</v>
      </c>
      <c r="T607" s="165">
        <v>129.37708499999999</v>
      </c>
      <c r="U607" s="165">
        <v>122.948457</v>
      </c>
      <c r="V607" s="165">
        <v>124.90203299999999</v>
      </c>
      <c r="W607" s="165">
        <v>124.88121000000001</v>
      </c>
      <c r="X607" s="165">
        <v>128.46655200000001</v>
      </c>
      <c r="Y607" s="166">
        <v>128.71642800000001</v>
      </c>
      <c r="Z607" s="276"/>
    </row>
    <row r="608" spans="1:26" s="146" customFormat="1" ht="15" thickBot="1" x14ac:dyDescent="0.25">
      <c r="A608" s="289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</row>
    <row r="609" spans="1:26" s="146" customFormat="1" ht="15" thickBot="1" x14ac:dyDescent="0.25">
      <c r="A609" s="290">
        <v>26</v>
      </c>
      <c r="B609" s="172">
        <v>1602.2664673741483</v>
      </c>
      <c r="C609" s="172">
        <v>1488.8667123741486</v>
      </c>
      <c r="D609" s="172">
        <v>1355.4629313741484</v>
      </c>
      <c r="E609" s="172">
        <v>1269.9284753741483</v>
      </c>
      <c r="F609" s="172">
        <v>845.4673053741484</v>
      </c>
      <c r="G609" s="172">
        <v>843.94500137414832</v>
      </c>
      <c r="H609" s="172">
        <v>1645.1526253741483</v>
      </c>
      <c r="I609" s="172">
        <v>1983.2230433741483</v>
      </c>
      <c r="J609" s="172">
        <v>2045.8277953741483</v>
      </c>
      <c r="K609" s="172">
        <v>2113.2729983741483</v>
      </c>
      <c r="L609" s="172">
        <v>2147.4296943741479</v>
      </c>
      <c r="M609" s="172">
        <v>2134.5852543741485</v>
      </c>
      <c r="N609" s="172">
        <v>2126.9618413741482</v>
      </c>
      <c r="O609" s="172">
        <v>2135.829262174148</v>
      </c>
      <c r="P609" s="172">
        <v>2124.3215953741483</v>
      </c>
      <c r="Q609" s="172">
        <v>2100.1466942741481</v>
      </c>
      <c r="R609" s="172">
        <v>2104.5673223741483</v>
      </c>
      <c r="S609" s="172">
        <v>2095.8616463741478</v>
      </c>
      <c r="T609" s="172">
        <v>2108.2779383741481</v>
      </c>
      <c r="U609" s="172">
        <v>2107.5405723741483</v>
      </c>
      <c r="V609" s="172">
        <v>2073.3719833741479</v>
      </c>
      <c r="W609" s="172">
        <v>2024.4203953741485</v>
      </c>
      <c r="X609" s="172">
        <v>1933.6435049741485</v>
      </c>
      <c r="Y609" s="172">
        <v>1733.8030473741483</v>
      </c>
      <c r="Z609" s="276"/>
    </row>
    <row r="610" spans="1:26" s="146" customFormat="1" x14ac:dyDescent="0.2">
      <c r="A610" s="281" t="s">
        <v>7</v>
      </c>
      <c r="B610" s="164">
        <v>637.79999999999995</v>
      </c>
      <c r="C610" s="203">
        <v>542.45000000000005</v>
      </c>
      <c r="D610" s="203">
        <v>430.28</v>
      </c>
      <c r="E610" s="204">
        <v>358.36</v>
      </c>
      <c r="F610" s="203">
        <v>1.46</v>
      </c>
      <c r="G610" s="203">
        <v>0.18</v>
      </c>
      <c r="H610" s="203">
        <v>673.86</v>
      </c>
      <c r="I610" s="203">
        <v>958.12</v>
      </c>
      <c r="J610" s="205">
        <v>1010.76</v>
      </c>
      <c r="K610" s="203">
        <v>1067.47</v>
      </c>
      <c r="L610" s="203">
        <v>1096.19</v>
      </c>
      <c r="M610" s="203">
        <v>1085.3900000000001</v>
      </c>
      <c r="N610" s="203">
        <v>1078.98</v>
      </c>
      <c r="O610" s="203">
        <v>1086.4359999999999</v>
      </c>
      <c r="P610" s="203">
        <v>1076.76</v>
      </c>
      <c r="Q610" s="203">
        <v>1056.433</v>
      </c>
      <c r="R610" s="203">
        <v>1060.1500000000001</v>
      </c>
      <c r="S610" s="203">
        <v>1052.83</v>
      </c>
      <c r="T610" s="203">
        <v>1063.27</v>
      </c>
      <c r="U610" s="203">
        <v>1062.6500000000001</v>
      </c>
      <c r="V610" s="203">
        <v>1033.92</v>
      </c>
      <c r="W610" s="203">
        <v>992.76</v>
      </c>
      <c r="X610" s="203">
        <v>916.43200000000002</v>
      </c>
      <c r="Y610" s="206">
        <v>748.4</v>
      </c>
      <c r="Z610" s="276"/>
    </row>
    <row r="611" spans="1:26" s="146" customFormat="1" x14ac:dyDescent="0.2">
      <c r="A611" s="282" t="s">
        <v>8</v>
      </c>
      <c r="B611" s="164">
        <v>840.08</v>
      </c>
      <c r="C611" s="165">
        <v>840.08</v>
      </c>
      <c r="D611" s="165">
        <v>840.08</v>
      </c>
      <c r="E611" s="165">
        <v>840.08</v>
      </c>
      <c r="F611" s="165">
        <v>840.08</v>
      </c>
      <c r="G611" s="165">
        <v>840.08</v>
      </c>
      <c r="H611" s="165">
        <v>840.08</v>
      </c>
      <c r="I611" s="165">
        <v>840.08</v>
      </c>
      <c r="J611" s="165">
        <v>840.08</v>
      </c>
      <c r="K611" s="165">
        <v>840.08</v>
      </c>
      <c r="L611" s="165">
        <v>840.08</v>
      </c>
      <c r="M611" s="165">
        <v>840.08</v>
      </c>
      <c r="N611" s="165">
        <v>840.08</v>
      </c>
      <c r="O611" s="165">
        <v>840.08</v>
      </c>
      <c r="P611" s="165">
        <v>840.08</v>
      </c>
      <c r="Q611" s="165">
        <v>840.08</v>
      </c>
      <c r="R611" s="165">
        <v>840.08</v>
      </c>
      <c r="S611" s="165">
        <v>840.08</v>
      </c>
      <c r="T611" s="165">
        <v>840.08</v>
      </c>
      <c r="U611" s="165">
        <v>840.08</v>
      </c>
      <c r="V611" s="165">
        <v>840.08</v>
      </c>
      <c r="W611" s="165">
        <v>840.08</v>
      </c>
      <c r="X611" s="165">
        <v>840.08</v>
      </c>
      <c r="Y611" s="166">
        <v>840.08</v>
      </c>
      <c r="Z611" s="276"/>
    </row>
    <row r="612" spans="1:26" s="146" customFormat="1" x14ac:dyDescent="0.2">
      <c r="A612" s="283" t="s">
        <v>9</v>
      </c>
      <c r="B612" s="164">
        <v>120.73553999999999</v>
      </c>
      <c r="C612" s="165">
        <v>102.68578500000001</v>
      </c>
      <c r="D612" s="165">
        <v>81.452003999999988</v>
      </c>
      <c r="E612" s="165">
        <v>67.837547999999998</v>
      </c>
      <c r="F612" s="165">
        <v>0.27637800000000001</v>
      </c>
      <c r="G612" s="165">
        <v>3.4074E-2</v>
      </c>
      <c r="H612" s="165">
        <v>127.56169800000001</v>
      </c>
      <c r="I612" s="165">
        <v>181.37211600000001</v>
      </c>
      <c r="J612" s="165">
        <v>191.33686799999998</v>
      </c>
      <c r="K612" s="165">
        <v>202.07207099999999</v>
      </c>
      <c r="L612" s="165">
        <v>207.50876700000001</v>
      </c>
      <c r="M612" s="165">
        <v>205.46432700000003</v>
      </c>
      <c r="N612" s="165">
        <v>204.25091399999999</v>
      </c>
      <c r="O612" s="165">
        <v>205.66233479999997</v>
      </c>
      <c r="P612" s="165">
        <v>203.830668</v>
      </c>
      <c r="Q612" s="165">
        <v>199.9827669</v>
      </c>
      <c r="R612" s="165">
        <v>200.686395</v>
      </c>
      <c r="S612" s="165">
        <v>199.30071899999999</v>
      </c>
      <c r="T612" s="165">
        <v>201.27701099999999</v>
      </c>
      <c r="U612" s="165">
        <v>201.15964500000001</v>
      </c>
      <c r="V612" s="165">
        <v>195.721056</v>
      </c>
      <c r="W612" s="165">
        <v>187.92946799999999</v>
      </c>
      <c r="X612" s="165">
        <v>173.4805776</v>
      </c>
      <c r="Y612" s="166">
        <v>141.67212000000001</v>
      </c>
      <c r="Z612" s="276"/>
    </row>
    <row r="613" spans="1:26" s="146" customFormat="1" ht="15" thickBot="1" x14ac:dyDescent="0.25">
      <c r="A613" s="284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</row>
    <row r="614" spans="1:26" s="146" customFormat="1" ht="15" thickBot="1" x14ac:dyDescent="0.25">
      <c r="A614" s="285">
        <v>27</v>
      </c>
      <c r="B614" s="172">
        <v>1619.7134983741485</v>
      </c>
      <c r="C614" s="172">
        <v>1576.5062293741482</v>
      </c>
      <c r="D614" s="172">
        <v>1591.6222323741483</v>
      </c>
      <c r="E614" s="172">
        <v>1609.4260533741483</v>
      </c>
      <c r="F614" s="172">
        <v>1627.0395863741483</v>
      </c>
      <c r="G614" s="172">
        <v>1618.8572023741483</v>
      </c>
      <c r="H614" s="172">
        <v>1616.2288493741482</v>
      </c>
      <c r="I614" s="172">
        <v>1605.7154373741485</v>
      </c>
      <c r="J614" s="172">
        <v>1613.4102083741484</v>
      </c>
      <c r="K614" s="172">
        <v>1616.4072443741484</v>
      </c>
      <c r="L614" s="172">
        <v>1621.6282713741484</v>
      </c>
      <c r="M614" s="172">
        <v>1620.3438273741483</v>
      </c>
      <c r="N614" s="172">
        <v>1601.4339573741483</v>
      </c>
      <c r="O614" s="172">
        <v>1575.3050363741484</v>
      </c>
      <c r="P614" s="172">
        <v>1577.0176283741484</v>
      </c>
      <c r="Q614" s="172">
        <v>1608.2605393741483</v>
      </c>
      <c r="R614" s="172">
        <v>1638.9325863741483</v>
      </c>
      <c r="S614" s="172">
        <v>1626.6946893741483</v>
      </c>
      <c r="T614" s="172">
        <v>1613.1604553741483</v>
      </c>
      <c r="U614" s="172">
        <v>1583.1782023741482</v>
      </c>
      <c r="V614" s="172">
        <v>1592.5617793741483</v>
      </c>
      <c r="W614" s="172">
        <v>1593.5964703741483</v>
      </c>
      <c r="X614" s="172">
        <v>1604.9067133741482</v>
      </c>
      <c r="Y614" s="172">
        <v>1605.4181123741484</v>
      </c>
      <c r="Z614" s="276"/>
    </row>
    <row r="615" spans="1:26" s="146" customFormat="1" x14ac:dyDescent="0.2">
      <c r="A615" s="28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  <c r="Z615" s="276"/>
    </row>
    <row r="616" spans="1:26" s="146" customFormat="1" x14ac:dyDescent="0.2">
      <c r="A616" s="282" t="s">
        <v>8</v>
      </c>
      <c r="B616" s="164">
        <v>840.08</v>
      </c>
      <c r="C616" s="165">
        <v>840.08</v>
      </c>
      <c r="D616" s="165">
        <v>840.08</v>
      </c>
      <c r="E616" s="165">
        <v>840.08</v>
      </c>
      <c r="F616" s="165">
        <v>840.08</v>
      </c>
      <c r="G616" s="165">
        <v>840.08</v>
      </c>
      <c r="H616" s="165">
        <v>840.08</v>
      </c>
      <c r="I616" s="165">
        <v>840.08</v>
      </c>
      <c r="J616" s="165">
        <v>840.08</v>
      </c>
      <c r="K616" s="165">
        <v>840.08</v>
      </c>
      <c r="L616" s="165">
        <v>840.08</v>
      </c>
      <c r="M616" s="165">
        <v>840.08</v>
      </c>
      <c r="N616" s="165">
        <v>840.08</v>
      </c>
      <c r="O616" s="165">
        <v>840.08</v>
      </c>
      <c r="P616" s="165">
        <v>840.08</v>
      </c>
      <c r="Q616" s="165">
        <v>840.08</v>
      </c>
      <c r="R616" s="165">
        <v>840.08</v>
      </c>
      <c r="S616" s="165">
        <v>840.08</v>
      </c>
      <c r="T616" s="165">
        <v>840.08</v>
      </c>
      <c r="U616" s="165">
        <v>840.08</v>
      </c>
      <c r="V616" s="165">
        <v>840.08</v>
      </c>
      <c r="W616" s="165">
        <v>840.08</v>
      </c>
      <c r="X616" s="165">
        <v>840.08</v>
      </c>
      <c r="Y616" s="166">
        <v>840.08</v>
      </c>
      <c r="Z616" s="276"/>
    </row>
    <row r="617" spans="1:26" s="146" customFormat="1" x14ac:dyDescent="0.2">
      <c r="A617" s="283" t="s">
        <v>9</v>
      </c>
      <c r="B617" s="164">
        <v>123.51257100000001</v>
      </c>
      <c r="C617" s="165">
        <v>116.635302</v>
      </c>
      <c r="D617" s="165">
        <v>119.04130500000001</v>
      </c>
      <c r="E617" s="165">
        <v>121.87512600000001</v>
      </c>
      <c r="F617" s="165">
        <v>124.678659</v>
      </c>
      <c r="G617" s="165">
        <v>123.37627499999999</v>
      </c>
      <c r="H617" s="165">
        <v>122.957922</v>
      </c>
      <c r="I617" s="165">
        <v>121.28451000000001</v>
      </c>
      <c r="J617" s="165">
        <v>122.50928099999999</v>
      </c>
      <c r="K617" s="165">
        <v>122.98631700000001</v>
      </c>
      <c r="L617" s="165">
        <v>123.81734400000001</v>
      </c>
      <c r="M617" s="165">
        <v>123.6129</v>
      </c>
      <c r="N617" s="165">
        <v>120.60303</v>
      </c>
      <c r="O617" s="165">
        <v>116.444109</v>
      </c>
      <c r="P617" s="165">
        <v>116.716701</v>
      </c>
      <c r="Q617" s="165">
        <v>121.689612</v>
      </c>
      <c r="R617" s="165">
        <v>126.571659</v>
      </c>
      <c r="S617" s="165">
        <v>124.623762</v>
      </c>
      <c r="T617" s="165">
        <v>122.46952800000001</v>
      </c>
      <c r="U617" s="165">
        <v>117.69727499999999</v>
      </c>
      <c r="V617" s="165">
        <v>119.19085199999999</v>
      </c>
      <c r="W617" s="165">
        <v>119.355543</v>
      </c>
      <c r="X617" s="165">
        <v>121.15578599999999</v>
      </c>
      <c r="Y617" s="166">
        <v>121.23718500000001</v>
      </c>
      <c r="Z617" s="276"/>
    </row>
    <row r="618" spans="1:26" s="146" customFormat="1" ht="15" thickBot="1" x14ac:dyDescent="0.25">
      <c r="A618" s="284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</row>
    <row r="619" spans="1:26" s="146" customFormat="1" ht="15" thickBot="1" x14ac:dyDescent="0.25">
      <c r="A619" s="292">
        <v>28</v>
      </c>
      <c r="B619" s="172">
        <v>1615.4558043741483</v>
      </c>
      <c r="C619" s="172">
        <v>1574.9958183741483</v>
      </c>
      <c r="D619" s="172">
        <v>1578.8610433741483</v>
      </c>
      <c r="E619" s="172">
        <v>1606.6074123741485</v>
      </c>
      <c r="F619" s="172">
        <v>1619.9156793741483</v>
      </c>
      <c r="G619" s="172">
        <v>1613.1247763741483</v>
      </c>
      <c r="H619" s="172">
        <v>1605.8105813741483</v>
      </c>
      <c r="I619" s="172">
        <v>1593.9770463741484</v>
      </c>
      <c r="J619" s="172">
        <v>1596.4864693741483</v>
      </c>
      <c r="K619" s="172">
        <v>1605.5727213741484</v>
      </c>
      <c r="L619" s="172">
        <v>1614.1118953741484</v>
      </c>
      <c r="M619" s="172">
        <v>1617.3467913741483</v>
      </c>
      <c r="N619" s="172">
        <v>1616.0623473741482</v>
      </c>
      <c r="O619" s="172">
        <v>1586.1276663741482</v>
      </c>
      <c r="P619" s="172">
        <v>1592.9780343741484</v>
      </c>
      <c r="Q619" s="172">
        <v>1615.9790963741484</v>
      </c>
      <c r="R619" s="172">
        <v>1651.1942693741482</v>
      </c>
      <c r="S619" s="172">
        <v>1635.1149333741482</v>
      </c>
      <c r="T619" s="172">
        <v>1620.1178603741482</v>
      </c>
      <c r="U619" s="172">
        <v>1616.9900013741483</v>
      </c>
      <c r="V619" s="172">
        <v>1601.8739983741484</v>
      </c>
      <c r="W619" s="172">
        <v>1603.2416933741483</v>
      </c>
      <c r="X619" s="172">
        <v>1613.8383563741484</v>
      </c>
      <c r="Y619" s="172">
        <v>1612.6966283741483</v>
      </c>
      <c r="Z619" s="276"/>
    </row>
    <row r="620" spans="1:26" s="146" customFormat="1" x14ac:dyDescent="0.2">
      <c r="A620" s="286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  <c r="Z620" s="276"/>
    </row>
    <row r="621" spans="1:26" s="146" customFormat="1" x14ac:dyDescent="0.2">
      <c r="A621" s="287" t="s">
        <v>8</v>
      </c>
      <c r="B621" s="164">
        <v>840.08</v>
      </c>
      <c r="C621" s="165">
        <v>840.08</v>
      </c>
      <c r="D621" s="165">
        <v>840.08</v>
      </c>
      <c r="E621" s="165">
        <v>840.08</v>
      </c>
      <c r="F621" s="165">
        <v>840.08</v>
      </c>
      <c r="G621" s="165">
        <v>840.08</v>
      </c>
      <c r="H621" s="165">
        <v>840.08</v>
      </c>
      <c r="I621" s="165">
        <v>840.08</v>
      </c>
      <c r="J621" s="165">
        <v>840.08</v>
      </c>
      <c r="K621" s="165">
        <v>840.08</v>
      </c>
      <c r="L621" s="165">
        <v>840.08</v>
      </c>
      <c r="M621" s="165">
        <v>840.08</v>
      </c>
      <c r="N621" s="165">
        <v>840.08</v>
      </c>
      <c r="O621" s="165">
        <v>840.08</v>
      </c>
      <c r="P621" s="165">
        <v>840.08</v>
      </c>
      <c r="Q621" s="165">
        <v>840.08</v>
      </c>
      <c r="R621" s="165">
        <v>840.08</v>
      </c>
      <c r="S621" s="165">
        <v>840.08</v>
      </c>
      <c r="T621" s="165">
        <v>840.08</v>
      </c>
      <c r="U621" s="165">
        <v>840.08</v>
      </c>
      <c r="V621" s="165">
        <v>840.08</v>
      </c>
      <c r="W621" s="165">
        <v>840.08</v>
      </c>
      <c r="X621" s="165">
        <v>840.08</v>
      </c>
      <c r="Y621" s="166">
        <v>840.08</v>
      </c>
      <c r="Z621" s="276"/>
    </row>
    <row r="622" spans="1:26" s="146" customFormat="1" x14ac:dyDescent="0.2">
      <c r="A622" s="288" t="s">
        <v>9</v>
      </c>
      <c r="B622" s="164">
        <v>122.83487699999999</v>
      </c>
      <c r="C622" s="165">
        <v>116.394891</v>
      </c>
      <c r="D622" s="165">
        <v>117.010116</v>
      </c>
      <c r="E622" s="165">
        <v>121.426485</v>
      </c>
      <c r="F622" s="165">
        <v>123.54475199999999</v>
      </c>
      <c r="G622" s="165">
        <v>122.46384899999998</v>
      </c>
      <c r="H622" s="165">
        <v>121.29965399999999</v>
      </c>
      <c r="I622" s="165">
        <v>119.41611900000001</v>
      </c>
      <c r="J622" s="165">
        <v>119.81554200000001</v>
      </c>
      <c r="K622" s="165">
        <v>121.26179400000001</v>
      </c>
      <c r="L622" s="165">
        <v>122.62096799999999</v>
      </c>
      <c r="M622" s="165">
        <v>123.135864</v>
      </c>
      <c r="N622" s="165">
        <v>122.93141999999999</v>
      </c>
      <c r="O622" s="165">
        <v>118.16673900000001</v>
      </c>
      <c r="P622" s="165">
        <v>119.257107</v>
      </c>
      <c r="Q622" s="165">
        <v>122.91816900000001</v>
      </c>
      <c r="R622" s="165">
        <v>128.52334200000001</v>
      </c>
      <c r="S622" s="165">
        <v>125.96400599999998</v>
      </c>
      <c r="T622" s="165">
        <v>123.57693299999998</v>
      </c>
      <c r="U622" s="165">
        <v>123.07907399999999</v>
      </c>
      <c r="V622" s="165">
        <v>120.67307100000001</v>
      </c>
      <c r="W622" s="165">
        <v>120.890766</v>
      </c>
      <c r="X622" s="165">
        <v>122.577429</v>
      </c>
      <c r="Y622" s="166">
        <v>122.395701</v>
      </c>
      <c r="Z622" s="276"/>
    </row>
    <row r="623" spans="1:26" s="146" customFormat="1" ht="15" thickBot="1" x14ac:dyDescent="0.25">
      <c r="A623" s="289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</row>
    <row r="624" spans="1:26" s="146" customFormat="1" ht="15" thickBot="1" x14ac:dyDescent="0.25">
      <c r="A624" s="280">
        <v>29</v>
      </c>
      <c r="B624" s="172">
        <v>1461.4176683741484</v>
      </c>
      <c r="C624" s="172">
        <v>1437.1797343741484</v>
      </c>
      <c r="D624" s="172">
        <v>1427.8556223741482</v>
      </c>
      <c r="E624" s="172">
        <v>1461.3344173741484</v>
      </c>
      <c r="F624" s="172">
        <v>1475.8319843741485</v>
      </c>
      <c r="G624" s="172">
        <v>1475.1302973741483</v>
      </c>
      <c r="H624" s="172">
        <v>1463.5465153741484</v>
      </c>
      <c r="I624" s="172">
        <v>1451.2372603741485</v>
      </c>
      <c r="J624" s="172">
        <v>1459.5980393741484</v>
      </c>
      <c r="K624" s="172">
        <v>1466.8408763741484</v>
      </c>
      <c r="L624" s="172">
        <v>1459.9310433741484</v>
      </c>
      <c r="M624" s="172">
        <v>1464.0817003741483</v>
      </c>
      <c r="N624" s="172">
        <v>1462.8448283741484</v>
      </c>
      <c r="O624" s="172">
        <v>1433.1480073741484</v>
      </c>
      <c r="P624" s="172">
        <v>1442.0082923741484</v>
      </c>
      <c r="Q624" s="172">
        <v>1481.4573733741486</v>
      </c>
      <c r="R624" s="172">
        <v>1493.9807023741482</v>
      </c>
      <c r="S624" s="172">
        <v>1487.6179473741483</v>
      </c>
      <c r="T624" s="172">
        <v>1470.8726033741484</v>
      </c>
      <c r="U624" s="172">
        <v>1466.2105473741483</v>
      </c>
      <c r="V624" s="172">
        <v>1460.9300553741482</v>
      </c>
      <c r="W624" s="172">
        <v>1459.1936773741481</v>
      </c>
      <c r="X624" s="172">
        <v>1413.4413063741483</v>
      </c>
      <c r="Y624" s="172">
        <v>1432.4106413741483</v>
      </c>
      <c r="Z624" s="276"/>
    </row>
    <row r="625" spans="1:26" s="146" customFormat="1" x14ac:dyDescent="0.2">
      <c r="A625" s="286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  <c r="Z625" s="276"/>
    </row>
    <row r="626" spans="1:26" s="146" customFormat="1" x14ac:dyDescent="0.2">
      <c r="A626" s="287" t="s">
        <v>8</v>
      </c>
      <c r="B626" s="164">
        <v>840.08</v>
      </c>
      <c r="C626" s="165">
        <v>840.08</v>
      </c>
      <c r="D626" s="165">
        <v>840.08</v>
      </c>
      <c r="E626" s="165">
        <v>840.08</v>
      </c>
      <c r="F626" s="165">
        <v>840.08</v>
      </c>
      <c r="G626" s="165">
        <v>840.08</v>
      </c>
      <c r="H626" s="165">
        <v>840.08</v>
      </c>
      <c r="I626" s="165">
        <v>840.08</v>
      </c>
      <c r="J626" s="165">
        <v>840.08</v>
      </c>
      <c r="K626" s="165">
        <v>840.08</v>
      </c>
      <c r="L626" s="165">
        <v>840.08</v>
      </c>
      <c r="M626" s="165">
        <v>840.08</v>
      </c>
      <c r="N626" s="165">
        <v>840.08</v>
      </c>
      <c r="O626" s="165">
        <v>840.08</v>
      </c>
      <c r="P626" s="165">
        <v>840.08</v>
      </c>
      <c r="Q626" s="165">
        <v>840.08</v>
      </c>
      <c r="R626" s="165">
        <v>840.08</v>
      </c>
      <c r="S626" s="165">
        <v>840.08</v>
      </c>
      <c r="T626" s="165">
        <v>840.08</v>
      </c>
      <c r="U626" s="165">
        <v>840.08</v>
      </c>
      <c r="V626" s="165">
        <v>840.08</v>
      </c>
      <c r="W626" s="165">
        <v>840.08</v>
      </c>
      <c r="X626" s="165">
        <v>840.08</v>
      </c>
      <c r="Y626" s="166">
        <v>840.08</v>
      </c>
      <c r="Z626" s="276"/>
    </row>
    <row r="627" spans="1:26" s="146" customFormat="1" x14ac:dyDescent="0.2">
      <c r="A627" s="288" t="s">
        <v>9</v>
      </c>
      <c r="B627" s="164">
        <v>98.316740999999993</v>
      </c>
      <c r="C627" s="165">
        <v>94.458806999999993</v>
      </c>
      <c r="D627" s="165">
        <v>92.974694999999997</v>
      </c>
      <c r="E627" s="165">
        <v>98.303489999999982</v>
      </c>
      <c r="F627" s="165">
        <v>100.611057</v>
      </c>
      <c r="G627" s="165">
        <v>100.49937</v>
      </c>
      <c r="H627" s="165">
        <v>98.655587999999995</v>
      </c>
      <c r="I627" s="165">
        <v>96.696332999999996</v>
      </c>
      <c r="J627" s="165">
        <v>98.027112000000002</v>
      </c>
      <c r="K627" s="165">
        <v>99.179948999999993</v>
      </c>
      <c r="L627" s="165">
        <v>98.080116000000004</v>
      </c>
      <c r="M627" s="165">
        <v>98.740773000000004</v>
      </c>
      <c r="N627" s="165">
        <v>98.543901000000005</v>
      </c>
      <c r="O627" s="165">
        <v>93.817080000000004</v>
      </c>
      <c r="P627" s="165">
        <v>95.227365000000006</v>
      </c>
      <c r="Q627" s="165">
        <v>101.506446</v>
      </c>
      <c r="R627" s="165">
        <v>103.499775</v>
      </c>
      <c r="S627" s="165">
        <v>102.48701999999999</v>
      </c>
      <c r="T627" s="165">
        <v>99.821676000000011</v>
      </c>
      <c r="U627" s="165">
        <v>99.079619999999991</v>
      </c>
      <c r="V627" s="165">
        <v>98.239128000000008</v>
      </c>
      <c r="W627" s="165">
        <v>97.96275</v>
      </c>
      <c r="X627" s="165">
        <v>90.680378999999988</v>
      </c>
      <c r="Y627" s="166">
        <v>93.699714</v>
      </c>
      <c r="Z627" s="276"/>
    </row>
    <row r="628" spans="1:26" s="146" customFormat="1" ht="15" thickBot="1" x14ac:dyDescent="0.25">
      <c r="A628" s="289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</row>
    <row r="629" spans="1:26" s="146" customFormat="1" ht="15" thickBot="1" x14ac:dyDescent="0.25">
      <c r="A629" s="290">
        <v>30</v>
      </c>
      <c r="B629" s="172">
        <v>1704.6533043741483</v>
      </c>
      <c r="C629" s="172">
        <v>1668.2131523741482</v>
      </c>
      <c r="D629" s="172">
        <v>1670.1160323741483</v>
      </c>
      <c r="E629" s="172">
        <v>1677.9773053741483</v>
      </c>
      <c r="F629" s="172">
        <v>1703.7732223741484</v>
      </c>
      <c r="G629" s="172">
        <v>1706.4491473741484</v>
      </c>
      <c r="H629" s="172">
        <v>1751.5949753741484</v>
      </c>
      <c r="I629" s="172">
        <v>1735.8248573741485</v>
      </c>
      <c r="J629" s="172">
        <v>1750.7030003741484</v>
      </c>
      <c r="K629" s="172">
        <v>1753.4383903741484</v>
      </c>
      <c r="L629" s="172">
        <v>1755.4483073741483</v>
      </c>
      <c r="M629" s="172">
        <v>1715.9040823741484</v>
      </c>
      <c r="N629" s="172">
        <v>1698.2191913741483</v>
      </c>
      <c r="O629" s="172">
        <v>1715.9040823741484</v>
      </c>
      <c r="P629" s="172">
        <v>1729.3669583741482</v>
      </c>
      <c r="Q629" s="172">
        <v>1767.7456693741483</v>
      </c>
      <c r="R629" s="172">
        <v>1783.5514663741483</v>
      </c>
      <c r="S629" s="172">
        <v>1757.0657553741482</v>
      </c>
      <c r="T629" s="172">
        <v>1723.3966723741482</v>
      </c>
      <c r="U629" s="172">
        <v>1709.6840433741484</v>
      </c>
      <c r="V629" s="172">
        <v>1705.1765963741484</v>
      </c>
      <c r="W629" s="172">
        <v>1713.7752353741482</v>
      </c>
      <c r="X629" s="172">
        <v>1710.9684873741485</v>
      </c>
      <c r="Y629" s="172">
        <v>1703.0715353741482</v>
      </c>
      <c r="Z629" s="276"/>
    </row>
    <row r="630" spans="1:26" s="146" customFormat="1" x14ac:dyDescent="0.2">
      <c r="A630" s="28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  <c r="Z630" s="276"/>
    </row>
    <row r="631" spans="1:26" s="146" customFormat="1" x14ac:dyDescent="0.2">
      <c r="A631" s="282" t="s">
        <v>8</v>
      </c>
      <c r="B631" s="164">
        <v>840.08</v>
      </c>
      <c r="C631" s="165">
        <v>840.08</v>
      </c>
      <c r="D631" s="165">
        <v>840.08</v>
      </c>
      <c r="E631" s="165">
        <v>840.08</v>
      </c>
      <c r="F631" s="165">
        <v>840.08</v>
      </c>
      <c r="G631" s="165">
        <v>840.08</v>
      </c>
      <c r="H631" s="165">
        <v>840.08</v>
      </c>
      <c r="I631" s="165">
        <v>840.08</v>
      </c>
      <c r="J631" s="165">
        <v>840.08</v>
      </c>
      <c r="K631" s="165">
        <v>840.08</v>
      </c>
      <c r="L631" s="165">
        <v>840.08</v>
      </c>
      <c r="M631" s="165">
        <v>840.08</v>
      </c>
      <c r="N631" s="165">
        <v>840.08</v>
      </c>
      <c r="O631" s="165">
        <v>840.08</v>
      </c>
      <c r="P631" s="165">
        <v>840.08</v>
      </c>
      <c r="Q631" s="165">
        <v>840.08</v>
      </c>
      <c r="R631" s="165">
        <v>840.08</v>
      </c>
      <c r="S631" s="165">
        <v>840.08</v>
      </c>
      <c r="T631" s="165">
        <v>840.08</v>
      </c>
      <c r="U631" s="165">
        <v>840.08</v>
      </c>
      <c r="V631" s="165">
        <v>840.08</v>
      </c>
      <c r="W631" s="165">
        <v>840.08</v>
      </c>
      <c r="X631" s="165">
        <v>840.08</v>
      </c>
      <c r="Y631" s="166">
        <v>840.08</v>
      </c>
      <c r="Z631" s="276"/>
    </row>
    <row r="632" spans="1:26" s="146" customFormat="1" x14ac:dyDescent="0.2">
      <c r="A632" s="283" t="s">
        <v>9</v>
      </c>
      <c r="B632" s="164">
        <v>137.032377</v>
      </c>
      <c r="C632" s="165">
        <v>131.232225</v>
      </c>
      <c r="D632" s="165">
        <v>131.53510500000002</v>
      </c>
      <c r="E632" s="165">
        <v>132.78637800000001</v>
      </c>
      <c r="F632" s="165">
        <v>136.89229499999999</v>
      </c>
      <c r="G632" s="165">
        <v>137.31822</v>
      </c>
      <c r="H632" s="165">
        <v>144.50404800000001</v>
      </c>
      <c r="I632" s="165">
        <v>141.99393000000001</v>
      </c>
      <c r="J632" s="165">
        <v>144.36207300000001</v>
      </c>
      <c r="K632" s="165">
        <v>144.79746299999999</v>
      </c>
      <c r="L632" s="165">
        <v>145.11738</v>
      </c>
      <c r="M632" s="165">
        <v>138.82315500000001</v>
      </c>
      <c r="N632" s="165">
        <v>136.008264</v>
      </c>
      <c r="O632" s="165">
        <v>138.82315500000001</v>
      </c>
      <c r="P632" s="165">
        <v>140.96603099999999</v>
      </c>
      <c r="Q632" s="165">
        <v>147.07474200000001</v>
      </c>
      <c r="R632" s="165">
        <v>149.59053900000001</v>
      </c>
      <c r="S632" s="165">
        <v>145.37482800000001</v>
      </c>
      <c r="T632" s="165">
        <v>140.01574499999998</v>
      </c>
      <c r="U632" s="165">
        <v>137.83311599999999</v>
      </c>
      <c r="V632" s="165">
        <v>137.115669</v>
      </c>
      <c r="W632" s="165">
        <v>138.484308</v>
      </c>
      <c r="X632" s="165">
        <v>138.03756000000001</v>
      </c>
      <c r="Y632" s="166">
        <v>136.780608</v>
      </c>
      <c r="Z632" s="276"/>
    </row>
    <row r="633" spans="1:26" s="146" customFormat="1" ht="15" thickBot="1" x14ac:dyDescent="0.25">
      <c r="A633" s="284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</row>
    <row r="634" spans="1:26" s="146" customFormat="1" ht="15" thickBot="1" x14ac:dyDescent="0.25">
      <c r="A634" s="285">
        <v>31</v>
      </c>
      <c r="B634" s="172">
        <v>1599.8402953741484</v>
      </c>
      <c r="C634" s="172">
        <v>1560.5815023741482</v>
      </c>
      <c r="D634" s="172">
        <v>1569.6796473741483</v>
      </c>
      <c r="E634" s="172">
        <v>1576.8630193741483</v>
      </c>
      <c r="F634" s="172">
        <v>1602.7302943741483</v>
      </c>
      <c r="G634" s="172">
        <v>1591.1584053741483</v>
      </c>
      <c r="H634" s="172">
        <v>1638.3379363741483</v>
      </c>
      <c r="I634" s="172">
        <v>1634.8057153741483</v>
      </c>
      <c r="J634" s="172">
        <v>1628.6927133741483</v>
      </c>
      <c r="K634" s="172">
        <v>1641.6085113741483</v>
      </c>
      <c r="L634" s="172">
        <v>1638.6471543741484</v>
      </c>
      <c r="M634" s="172">
        <v>1600.9106653741483</v>
      </c>
      <c r="N634" s="172">
        <v>1584.1058563741485</v>
      </c>
      <c r="O634" s="172">
        <v>1605.9057253741482</v>
      </c>
      <c r="P634" s="172">
        <v>1614.7184383741483</v>
      </c>
      <c r="Q634" s="172">
        <v>1661.1130313741485</v>
      </c>
      <c r="R634" s="172">
        <v>1701.0259393741483</v>
      </c>
      <c r="S634" s="172">
        <v>1698.6711253741485</v>
      </c>
      <c r="T634" s="172">
        <v>1590.9324383741482</v>
      </c>
      <c r="U634" s="172">
        <v>1574.2465593741485</v>
      </c>
      <c r="V634" s="172">
        <v>1586.5439213741483</v>
      </c>
      <c r="W634" s="172">
        <v>1591.0156893741485</v>
      </c>
      <c r="X634" s="172">
        <v>1589.6836733741484</v>
      </c>
      <c r="Y634" s="172">
        <v>1587.1504643741484</v>
      </c>
      <c r="Z634" s="276"/>
    </row>
    <row r="635" spans="1:26" s="146" customFormat="1" x14ac:dyDescent="0.2">
      <c r="A635" s="286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  <c r="Z635" s="276"/>
    </row>
    <row r="636" spans="1:26" s="146" customFormat="1" x14ac:dyDescent="0.2">
      <c r="A636" s="287" t="s">
        <v>8</v>
      </c>
      <c r="B636" s="164">
        <v>840.08</v>
      </c>
      <c r="C636" s="165">
        <v>840.08</v>
      </c>
      <c r="D636" s="165">
        <v>840.08</v>
      </c>
      <c r="E636" s="165">
        <v>840.08</v>
      </c>
      <c r="F636" s="165">
        <v>840.08</v>
      </c>
      <c r="G636" s="165">
        <v>840.08</v>
      </c>
      <c r="H636" s="165">
        <v>840.08</v>
      </c>
      <c r="I636" s="165">
        <v>840.08</v>
      </c>
      <c r="J636" s="165">
        <v>840.08</v>
      </c>
      <c r="K636" s="165">
        <v>840.08</v>
      </c>
      <c r="L636" s="165">
        <v>840.08</v>
      </c>
      <c r="M636" s="165">
        <v>840.08</v>
      </c>
      <c r="N636" s="165">
        <v>840.08</v>
      </c>
      <c r="O636" s="165">
        <v>840.08</v>
      </c>
      <c r="P636" s="165">
        <v>840.08</v>
      </c>
      <c r="Q636" s="165">
        <v>840.08</v>
      </c>
      <c r="R636" s="165">
        <v>840.08</v>
      </c>
      <c r="S636" s="165">
        <v>840.08</v>
      </c>
      <c r="T636" s="165">
        <v>840.08</v>
      </c>
      <c r="U636" s="165">
        <v>840.08</v>
      </c>
      <c r="V636" s="165">
        <v>840.08</v>
      </c>
      <c r="W636" s="165">
        <v>840.08</v>
      </c>
      <c r="X636" s="165">
        <v>840.08</v>
      </c>
      <c r="Y636" s="166">
        <v>840.08</v>
      </c>
      <c r="Z636" s="276"/>
    </row>
    <row r="637" spans="1:26" s="146" customFormat="1" x14ac:dyDescent="0.2">
      <c r="A637" s="288" t="s">
        <v>9</v>
      </c>
      <c r="B637" s="164">
        <v>120.349368</v>
      </c>
      <c r="C637" s="165">
        <v>114.10057499999999</v>
      </c>
      <c r="D637" s="165">
        <v>115.54871999999999</v>
      </c>
      <c r="E637" s="165">
        <v>116.692092</v>
      </c>
      <c r="F637" s="165">
        <v>120.80936700000001</v>
      </c>
      <c r="G637" s="165">
        <v>118.967478</v>
      </c>
      <c r="H637" s="165">
        <v>126.477009</v>
      </c>
      <c r="I637" s="165">
        <v>125.91478799999999</v>
      </c>
      <c r="J637" s="165">
        <v>124.94178599999999</v>
      </c>
      <c r="K637" s="165">
        <v>126.997584</v>
      </c>
      <c r="L637" s="165">
        <v>126.52622699999999</v>
      </c>
      <c r="M637" s="165">
        <v>120.51973799999999</v>
      </c>
      <c r="N637" s="165">
        <v>117.84492899999999</v>
      </c>
      <c r="O637" s="165">
        <v>121.314798</v>
      </c>
      <c r="P637" s="165">
        <v>122.71751099999999</v>
      </c>
      <c r="Q637" s="165">
        <v>130.102104</v>
      </c>
      <c r="R637" s="165">
        <v>136.45501200000001</v>
      </c>
      <c r="S637" s="165">
        <v>136.080198</v>
      </c>
      <c r="T637" s="165">
        <v>118.931511</v>
      </c>
      <c r="U637" s="165">
        <v>116.275632</v>
      </c>
      <c r="V637" s="165">
        <v>118.23299400000001</v>
      </c>
      <c r="W637" s="165">
        <v>118.944762</v>
      </c>
      <c r="X637" s="165">
        <v>118.73274600000001</v>
      </c>
      <c r="Y637" s="166">
        <v>118.329537</v>
      </c>
      <c r="Z637" s="276"/>
    </row>
    <row r="638" spans="1:26" s="146" customFormat="1" ht="15" thickBot="1" x14ac:dyDescent="0.25">
      <c r="A638" s="289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</row>
    <row r="639" spans="1:26" x14ac:dyDescent="0.2">
      <c r="A639" s="293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</row>
    <row r="640" spans="1:26" s="231" customFormat="1" ht="15.75" x14ac:dyDescent="0.25">
      <c r="A640" s="279" t="s">
        <v>76</v>
      </c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78"/>
    </row>
    <row r="641" spans="1:26" ht="15" thickBot="1" x14ac:dyDescent="0.25"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</row>
    <row r="642" spans="1:26" s="146" customFormat="1" ht="15" customHeight="1" thickBot="1" x14ac:dyDescent="0.25">
      <c r="A642" s="142" t="s">
        <v>43</v>
      </c>
      <c r="B642" s="190" t="s">
        <v>72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  <c r="Z642" s="276"/>
    </row>
    <row r="643" spans="1:26" s="146" customFormat="1" ht="26.25" thickBot="1" x14ac:dyDescent="0.25">
      <c r="A643" s="147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  <c r="Z643" s="276"/>
    </row>
    <row r="644" spans="1:26" s="146" customFormat="1" ht="15" thickBot="1" x14ac:dyDescent="0.25">
      <c r="A644" s="294">
        <v>1</v>
      </c>
      <c r="B644" s="172">
        <v>562.78093237414828</v>
      </c>
      <c r="C644" s="173">
        <v>538.65325137414834</v>
      </c>
      <c r="D644" s="173">
        <v>531.95880437414826</v>
      </c>
      <c r="E644" s="174">
        <v>540.50513337414827</v>
      </c>
      <c r="F644" s="174">
        <v>573.08335637414825</v>
      </c>
      <c r="G644" s="174">
        <v>575.32902937414826</v>
      </c>
      <c r="H644" s="174">
        <v>568.7516553741483</v>
      </c>
      <c r="I644" s="174">
        <v>541.95258137414828</v>
      </c>
      <c r="J644" s="174">
        <v>569.29444837414837</v>
      </c>
      <c r="K644" s="175">
        <v>572.81728137414825</v>
      </c>
      <c r="L644" s="174">
        <v>555.38404737414828</v>
      </c>
      <c r="M644" s="176">
        <v>554.09624437414834</v>
      </c>
      <c r="N644" s="175">
        <v>552.26564837414833</v>
      </c>
      <c r="O644" s="174">
        <v>533.59782637414833</v>
      </c>
      <c r="P644" s="176">
        <v>541.32464437414831</v>
      </c>
      <c r="Q644" s="177">
        <v>555.00089937414828</v>
      </c>
      <c r="R644" s="174">
        <v>556.93792537414834</v>
      </c>
      <c r="S644" s="177">
        <v>557.4807183741483</v>
      </c>
      <c r="T644" s="174">
        <v>674.62821937414833</v>
      </c>
      <c r="U644" s="173">
        <v>553.62795237414832</v>
      </c>
      <c r="V644" s="173">
        <v>556.93792537414834</v>
      </c>
      <c r="W644" s="173">
        <v>558.18315637414821</v>
      </c>
      <c r="X644" s="173">
        <v>557.05499837414834</v>
      </c>
      <c r="Y644" s="178">
        <v>561.4186283741484</v>
      </c>
      <c r="Z644" s="276"/>
    </row>
    <row r="645" spans="1:26" s="146" customFormat="1" x14ac:dyDescent="0.2">
      <c r="A645" s="299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  <c r="Z645" s="276"/>
    </row>
    <row r="646" spans="1:26" s="146" customFormat="1" x14ac:dyDescent="0.2">
      <c r="A646" s="283" t="s">
        <v>9</v>
      </c>
      <c r="B646" s="164">
        <v>33.780005000000003</v>
      </c>
      <c r="C646" s="164">
        <v>32.322324000000002</v>
      </c>
      <c r="D646" s="164">
        <v>31.917876999999997</v>
      </c>
      <c r="E646" s="164">
        <v>32.434205999999996</v>
      </c>
      <c r="F646" s="164">
        <v>34.402428999999998</v>
      </c>
      <c r="G646" s="164">
        <v>34.538101999999995</v>
      </c>
      <c r="H646" s="164">
        <v>34.140728000000003</v>
      </c>
      <c r="I646" s="164">
        <v>32.521653999999998</v>
      </c>
      <c r="J646" s="164">
        <v>34.173521000000001</v>
      </c>
      <c r="K646" s="164">
        <v>34.386353999999997</v>
      </c>
      <c r="L646" s="164">
        <v>33.333119999999994</v>
      </c>
      <c r="M646" s="164">
        <v>33.255316999999998</v>
      </c>
      <c r="N646" s="164">
        <v>33.144720999999997</v>
      </c>
      <c r="O646" s="164">
        <v>32.016898999999995</v>
      </c>
      <c r="P646" s="164">
        <v>32.483716999999999</v>
      </c>
      <c r="Q646" s="164">
        <v>33.309971999999995</v>
      </c>
      <c r="R646" s="164">
        <v>33.426997999999998</v>
      </c>
      <c r="S646" s="164">
        <v>33.459790999999996</v>
      </c>
      <c r="T646" s="164">
        <v>40.537292000000001</v>
      </c>
      <c r="U646" s="164">
        <v>33.227024999999998</v>
      </c>
      <c r="V646" s="164">
        <v>33.426997999999998</v>
      </c>
      <c r="W646" s="164">
        <v>33.502228999999993</v>
      </c>
      <c r="X646" s="164">
        <v>33.434071000000003</v>
      </c>
      <c r="Y646" s="164">
        <v>33.697701000000002</v>
      </c>
      <c r="Z646" s="276"/>
    </row>
    <row r="647" spans="1:26" s="146" customFormat="1" ht="15" thickBot="1" x14ac:dyDescent="0.25">
      <c r="A647" s="284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  <c r="Z647" s="276"/>
    </row>
    <row r="648" spans="1:26" s="146" customFormat="1" ht="15" thickBot="1" x14ac:dyDescent="0.25">
      <c r="A648" s="285">
        <v>2</v>
      </c>
      <c r="B648" s="172">
        <v>683.82377137414835</v>
      </c>
      <c r="C648" s="173">
        <v>682.41889537414829</v>
      </c>
      <c r="D648" s="173">
        <v>677.25704037414823</v>
      </c>
      <c r="E648" s="174">
        <v>658.71693437414831</v>
      </c>
      <c r="F648" s="174">
        <v>658.14221237414836</v>
      </c>
      <c r="G648" s="174">
        <v>678.85349037414824</v>
      </c>
      <c r="H648" s="174">
        <v>673.74485037414831</v>
      </c>
      <c r="I648" s="174">
        <v>680.31158137414832</v>
      </c>
      <c r="J648" s="174">
        <v>672.72312237414826</v>
      </c>
      <c r="K648" s="175">
        <v>681.92931737414824</v>
      </c>
      <c r="L648" s="174">
        <v>690.72043537414822</v>
      </c>
      <c r="M648" s="176">
        <v>688.41090437414823</v>
      </c>
      <c r="N648" s="175">
        <v>691.78473537414823</v>
      </c>
      <c r="O648" s="174">
        <v>664.33643837414832</v>
      </c>
      <c r="P648" s="176">
        <v>649.77681437414833</v>
      </c>
      <c r="Q648" s="177">
        <v>665.02823337414827</v>
      </c>
      <c r="R648" s="174">
        <v>697.39359637414839</v>
      </c>
      <c r="S648" s="177">
        <v>696.42508337414824</v>
      </c>
      <c r="T648" s="174">
        <v>704.00289937414823</v>
      </c>
      <c r="U648" s="173">
        <v>682.24860737414826</v>
      </c>
      <c r="V648" s="173">
        <v>687.13374437414836</v>
      </c>
      <c r="W648" s="173">
        <v>696.06322137414838</v>
      </c>
      <c r="X648" s="173">
        <v>693.51954437414838</v>
      </c>
      <c r="Y648" s="178">
        <v>686.98474237414825</v>
      </c>
      <c r="Z648" s="276"/>
    </row>
    <row r="649" spans="1:26" s="146" customFormat="1" x14ac:dyDescent="0.2">
      <c r="A649" s="299" t="s">
        <v>7</v>
      </c>
      <c r="B649" s="162">
        <v>639.08000000000004</v>
      </c>
      <c r="C649" s="162">
        <v>637.76</v>
      </c>
      <c r="D649" s="162">
        <v>632.91</v>
      </c>
      <c r="E649" s="162">
        <v>615.49</v>
      </c>
      <c r="F649" s="162">
        <v>614.95000000000005</v>
      </c>
      <c r="G649" s="162">
        <v>634.41</v>
      </c>
      <c r="H649" s="162">
        <v>629.61</v>
      </c>
      <c r="I649" s="162">
        <v>635.78</v>
      </c>
      <c r="J649" s="162">
        <v>628.65</v>
      </c>
      <c r="K649" s="162">
        <v>637.29999999999995</v>
      </c>
      <c r="L649" s="162">
        <v>645.55999999999995</v>
      </c>
      <c r="M649" s="162">
        <v>643.39</v>
      </c>
      <c r="N649" s="162">
        <v>646.55999999999995</v>
      </c>
      <c r="O649" s="162">
        <v>620.77</v>
      </c>
      <c r="P649" s="162">
        <v>607.09</v>
      </c>
      <c r="Q649" s="162">
        <v>621.41999999999996</v>
      </c>
      <c r="R649" s="162">
        <v>651.83000000000004</v>
      </c>
      <c r="S649" s="162">
        <v>650.91999999999996</v>
      </c>
      <c r="T649" s="162">
        <v>658.04</v>
      </c>
      <c r="U649" s="162">
        <v>637.6</v>
      </c>
      <c r="V649" s="162">
        <v>642.19000000000005</v>
      </c>
      <c r="W649" s="162">
        <v>650.58000000000004</v>
      </c>
      <c r="X649" s="162">
        <v>648.19000000000005</v>
      </c>
      <c r="Y649" s="162">
        <v>642.04999999999995</v>
      </c>
      <c r="Z649" s="276"/>
    </row>
    <row r="650" spans="1:26" s="146" customFormat="1" x14ac:dyDescent="0.2">
      <c r="A650" s="283" t="s">
        <v>9</v>
      </c>
      <c r="B650" s="164">
        <v>41.092843999999999</v>
      </c>
      <c r="C650" s="165">
        <v>41.007967999999998</v>
      </c>
      <c r="D650" s="165">
        <v>40.696112999999997</v>
      </c>
      <c r="E650" s="165">
        <v>39.576006999999997</v>
      </c>
      <c r="F650" s="165">
        <v>39.541285000000002</v>
      </c>
      <c r="G650" s="165">
        <v>40.792562999999994</v>
      </c>
      <c r="H650" s="165">
        <v>40.483922999999997</v>
      </c>
      <c r="I650" s="165">
        <v>40.880653999999993</v>
      </c>
      <c r="J650" s="165">
        <v>40.422194999999995</v>
      </c>
      <c r="K650" s="165">
        <v>40.978389999999997</v>
      </c>
      <c r="L650" s="165">
        <v>41.509507999999997</v>
      </c>
      <c r="M650" s="165">
        <v>41.369976999999999</v>
      </c>
      <c r="N650" s="165">
        <v>41.573807999999993</v>
      </c>
      <c r="O650" s="165">
        <v>39.915510999999995</v>
      </c>
      <c r="P650" s="165">
        <v>39.035887000000002</v>
      </c>
      <c r="Q650" s="165">
        <v>39.957305999999996</v>
      </c>
      <c r="R650" s="165">
        <v>41.912669000000001</v>
      </c>
      <c r="S650" s="165">
        <v>41.854155999999996</v>
      </c>
      <c r="T650" s="165">
        <v>42.311971999999997</v>
      </c>
      <c r="U650" s="165">
        <v>40.997679999999995</v>
      </c>
      <c r="V650" s="165">
        <v>41.292816999999999</v>
      </c>
      <c r="W650" s="165">
        <v>41.832293999999997</v>
      </c>
      <c r="X650" s="165">
        <v>41.678617000000003</v>
      </c>
      <c r="Y650" s="166">
        <v>41.283814999999997</v>
      </c>
      <c r="Z650" s="276"/>
    </row>
    <row r="651" spans="1:26" s="146" customFormat="1" ht="15" thickBot="1" x14ac:dyDescent="0.25">
      <c r="A651" s="284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  <c r="Z651" s="276"/>
    </row>
    <row r="652" spans="1:26" s="146" customFormat="1" ht="15" thickBot="1" x14ac:dyDescent="0.25">
      <c r="A652" s="280">
        <v>3</v>
      </c>
      <c r="B652" s="172">
        <v>676.98032237414827</v>
      </c>
      <c r="C652" s="173">
        <v>656.86505237414826</v>
      </c>
      <c r="D652" s="173">
        <v>657.1204843741483</v>
      </c>
      <c r="E652" s="174">
        <v>648.42515337414829</v>
      </c>
      <c r="F652" s="174">
        <v>649.29787937414824</v>
      </c>
      <c r="G652" s="174">
        <v>669.7537253741483</v>
      </c>
      <c r="H652" s="174">
        <v>671.63753637414834</v>
      </c>
      <c r="I652" s="174">
        <v>664.26193737414837</v>
      </c>
      <c r="J652" s="174">
        <v>672.61669237414822</v>
      </c>
      <c r="K652" s="175">
        <v>678.76834637414834</v>
      </c>
      <c r="L652" s="174">
        <v>676.81003437414824</v>
      </c>
      <c r="M652" s="176">
        <v>671.46724837414831</v>
      </c>
      <c r="N652" s="175">
        <v>680.27965237414833</v>
      </c>
      <c r="O652" s="174">
        <v>656.18390037414827</v>
      </c>
      <c r="P652" s="176">
        <v>660.38788537414825</v>
      </c>
      <c r="Q652" s="177">
        <v>675.07522537414832</v>
      </c>
      <c r="R652" s="174">
        <v>685.53729437414836</v>
      </c>
      <c r="S652" s="177">
        <v>702.73638237414832</v>
      </c>
      <c r="T652" s="174">
        <v>703.66232337414829</v>
      </c>
      <c r="U652" s="173">
        <v>681.29073737414831</v>
      </c>
      <c r="V652" s="173">
        <v>684.78164137414831</v>
      </c>
      <c r="W652" s="173">
        <v>694.49870037414826</v>
      </c>
      <c r="X652" s="173">
        <v>690.09249837414836</v>
      </c>
      <c r="Y652" s="178">
        <v>687.44239137414831</v>
      </c>
      <c r="Z652" s="276"/>
    </row>
    <row r="653" spans="1:26" s="146" customFormat="1" x14ac:dyDescent="0.2">
      <c r="A653" s="281" t="s">
        <v>7</v>
      </c>
      <c r="B653" s="162">
        <v>632.65</v>
      </c>
      <c r="C653" s="162">
        <v>613.75</v>
      </c>
      <c r="D653" s="162">
        <v>613.99</v>
      </c>
      <c r="E653" s="162">
        <v>605.82000000000005</v>
      </c>
      <c r="F653" s="162">
        <v>606.64</v>
      </c>
      <c r="G653" s="162">
        <v>625.86</v>
      </c>
      <c r="H653" s="162">
        <v>627.63</v>
      </c>
      <c r="I653" s="162">
        <v>620.70000000000005</v>
      </c>
      <c r="J653" s="162">
        <v>628.54999999999995</v>
      </c>
      <c r="K653" s="162">
        <v>634.33000000000004</v>
      </c>
      <c r="L653" s="162">
        <v>632.49</v>
      </c>
      <c r="M653" s="162">
        <v>627.47</v>
      </c>
      <c r="N653" s="162">
        <v>635.75</v>
      </c>
      <c r="O653" s="162">
        <v>613.11</v>
      </c>
      <c r="P653" s="162">
        <v>617.05999999999995</v>
      </c>
      <c r="Q653" s="162">
        <v>630.86</v>
      </c>
      <c r="R653" s="162">
        <v>640.69000000000005</v>
      </c>
      <c r="S653" s="162">
        <v>656.85</v>
      </c>
      <c r="T653" s="162">
        <v>657.72</v>
      </c>
      <c r="U653" s="162">
        <v>636.70000000000005</v>
      </c>
      <c r="V653" s="162">
        <v>639.98</v>
      </c>
      <c r="W653" s="162">
        <v>649.11</v>
      </c>
      <c r="X653" s="162">
        <v>644.97</v>
      </c>
      <c r="Y653" s="162">
        <v>642.48</v>
      </c>
      <c r="Z653" s="276"/>
    </row>
    <row r="654" spans="1:26" s="146" customFormat="1" x14ac:dyDescent="0.2">
      <c r="A654" s="287" t="s">
        <v>9</v>
      </c>
      <c r="B654" s="164">
        <v>40.679395</v>
      </c>
      <c r="C654" s="165">
        <v>39.464124999999996</v>
      </c>
      <c r="D654" s="165">
        <v>39.479557</v>
      </c>
      <c r="E654" s="165">
        <v>38.954225999999998</v>
      </c>
      <c r="F654" s="165">
        <v>39.006951999999998</v>
      </c>
      <c r="G654" s="165">
        <v>40.242798000000001</v>
      </c>
      <c r="H654" s="165">
        <v>40.356608999999999</v>
      </c>
      <c r="I654" s="165">
        <v>39.911009999999997</v>
      </c>
      <c r="J654" s="165">
        <v>40.415764999999993</v>
      </c>
      <c r="K654" s="165">
        <v>40.787419</v>
      </c>
      <c r="L654" s="165">
        <v>40.669106999999997</v>
      </c>
      <c r="M654" s="165">
        <v>40.346320999999996</v>
      </c>
      <c r="N654" s="165">
        <v>40.878724999999996</v>
      </c>
      <c r="O654" s="165">
        <v>39.422972999999999</v>
      </c>
      <c r="P654" s="165">
        <v>39.676957999999992</v>
      </c>
      <c r="Q654" s="165">
        <v>40.564298000000001</v>
      </c>
      <c r="R654" s="165">
        <v>41.196367000000002</v>
      </c>
      <c r="S654" s="165">
        <v>42.235455000000002</v>
      </c>
      <c r="T654" s="165">
        <v>42.291395999999999</v>
      </c>
      <c r="U654" s="165">
        <v>40.939810000000001</v>
      </c>
      <c r="V654" s="165">
        <v>41.150714000000001</v>
      </c>
      <c r="W654" s="165">
        <v>41.737772999999997</v>
      </c>
      <c r="X654" s="165">
        <v>41.471570999999997</v>
      </c>
      <c r="Y654" s="166">
        <v>41.311464000000001</v>
      </c>
      <c r="Z654" s="276"/>
    </row>
    <row r="655" spans="1:26" s="146" customFormat="1" ht="15" thickBot="1" x14ac:dyDescent="0.25">
      <c r="A655" s="284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  <c r="Z655" s="276"/>
    </row>
    <row r="656" spans="1:26" s="146" customFormat="1" ht="15" thickBot="1" x14ac:dyDescent="0.25">
      <c r="A656" s="285">
        <v>4</v>
      </c>
      <c r="B656" s="172">
        <v>504.2550753741483</v>
      </c>
      <c r="C656" s="173">
        <v>472.28350337414827</v>
      </c>
      <c r="D656" s="173">
        <v>469.06931737414828</v>
      </c>
      <c r="E656" s="174">
        <v>475.5296183741483</v>
      </c>
      <c r="F656" s="174">
        <v>513.7486313741482</v>
      </c>
      <c r="G656" s="174">
        <v>525.69007737414825</v>
      </c>
      <c r="H656" s="174">
        <v>519.59163837414826</v>
      </c>
      <c r="I656" s="174">
        <v>507.53311937414827</v>
      </c>
      <c r="J656" s="174">
        <v>507.61826337414828</v>
      </c>
      <c r="K656" s="175">
        <v>514.52557037414829</v>
      </c>
      <c r="L656" s="174">
        <v>515.89851737414835</v>
      </c>
      <c r="M656" s="176">
        <v>512.32246937414823</v>
      </c>
      <c r="N656" s="175">
        <v>508.28877237414827</v>
      </c>
      <c r="O656" s="174">
        <v>484.05466137414828</v>
      </c>
      <c r="P656" s="176">
        <v>486.05554537414827</v>
      </c>
      <c r="Q656" s="177">
        <v>502.42447937414829</v>
      </c>
      <c r="R656" s="174">
        <v>521.14551637414831</v>
      </c>
      <c r="S656" s="177">
        <v>514.39785437414821</v>
      </c>
      <c r="T656" s="174">
        <v>530.91579037414829</v>
      </c>
      <c r="U656" s="173">
        <v>500.31716537414832</v>
      </c>
      <c r="V656" s="173">
        <v>503.9890003741483</v>
      </c>
      <c r="W656" s="173">
        <v>507.18190037414831</v>
      </c>
      <c r="X656" s="173">
        <v>501.08346137414827</v>
      </c>
      <c r="Y656" s="178">
        <v>511.62003137414825</v>
      </c>
      <c r="Z656" s="276"/>
    </row>
    <row r="657" spans="1:26" s="146" customFormat="1" x14ac:dyDescent="0.2">
      <c r="A657" s="299" t="s">
        <v>7</v>
      </c>
      <c r="B657" s="179">
        <v>470.36</v>
      </c>
      <c r="C657" s="179">
        <v>440.32</v>
      </c>
      <c r="D657" s="179">
        <v>437.3</v>
      </c>
      <c r="E657" s="179">
        <v>443.37</v>
      </c>
      <c r="F657" s="179">
        <v>479.28</v>
      </c>
      <c r="G657" s="179">
        <v>490.5</v>
      </c>
      <c r="H657" s="179">
        <v>484.77</v>
      </c>
      <c r="I657" s="179">
        <v>473.44</v>
      </c>
      <c r="J657" s="179">
        <v>473.52</v>
      </c>
      <c r="K657" s="179">
        <v>480.01</v>
      </c>
      <c r="L657" s="179">
        <v>481.3</v>
      </c>
      <c r="M657" s="179">
        <v>477.94</v>
      </c>
      <c r="N657" s="179">
        <v>474.15</v>
      </c>
      <c r="O657" s="179">
        <v>451.38</v>
      </c>
      <c r="P657" s="179">
        <v>453.26</v>
      </c>
      <c r="Q657" s="179">
        <v>468.64</v>
      </c>
      <c r="R657" s="179">
        <v>486.23</v>
      </c>
      <c r="S657" s="179">
        <v>479.89</v>
      </c>
      <c r="T657" s="179">
        <v>495.41</v>
      </c>
      <c r="U657" s="179">
        <v>466.66</v>
      </c>
      <c r="V657" s="179">
        <v>470.11</v>
      </c>
      <c r="W657" s="179">
        <v>473.11</v>
      </c>
      <c r="X657" s="179">
        <v>467.38</v>
      </c>
      <c r="Y657" s="179">
        <v>477.28</v>
      </c>
      <c r="Z657" s="276"/>
    </row>
    <row r="658" spans="1:26" s="146" customFormat="1" x14ac:dyDescent="0.2">
      <c r="A658" s="283" t="s">
        <v>9</v>
      </c>
      <c r="B658" s="164">
        <v>30.244147999999999</v>
      </c>
      <c r="C658" s="165">
        <v>28.312575999999996</v>
      </c>
      <c r="D658" s="165">
        <v>28.118389999999998</v>
      </c>
      <c r="E658" s="165">
        <v>28.508690999999999</v>
      </c>
      <c r="F658" s="165">
        <v>30.817703999999996</v>
      </c>
      <c r="G658" s="165">
        <v>31.539149999999999</v>
      </c>
      <c r="H658" s="165">
        <v>31.170710999999997</v>
      </c>
      <c r="I658" s="165">
        <v>30.442191999999999</v>
      </c>
      <c r="J658" s="165">
        <v>30.447335999999996</v>
      </c>
      <c r="K658" s="165">
        <v>30.864642999999997</v>
      </c>
      <c r="L658" s="165">
        <v>30.947589999999998</v>
      </c>
      <c r="M658" s="165">
        <v>30.731541999999997</v>
      </c>
      <c r="N658" s="165">
        <v>30.487844999999997</v>
      </c>
      <c r="O658" s="165">
        <v>29.023733999999997</v>
      </c>
      <c r="P658" s="165">
        <v>29.144617999999998</v>
      </c>
      <c r="Q658" s="165">
        <v>30.133551999999998</v>
      </c>
      <c r="R658" s="165">
        <v>31.264589000000001</v>
      </c>
      <c r="S658" s="165">
        <v>30.856926999999999</v>
      </c>
      <c r="T658" s="165">
        <v>31.854862999999998</v>
      </c>
      <c r="U658" s="165">
        <v>30.006238</v>
      </c>
      <c r="V658" s="165">
        <v>30.228072999999998</v>
      </c>
      <c r="W658" s="165">
        <v>30.420973</v>
      </c>
      <c r="X658" s="165">
        <v>30.052533999999998</v>
      </c>
      <c r="Y658" s="166">
        <v>30.689103999999997</v>
      </c>
      <c r="Z658" s="276"/>
    </row>
    <row r="659" spans="1:26" s="146" customFormat="1" ht="15" thickBot="1" x14ac:dyDescent="0.25">
      <c r="A659" s="284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</row>
    <row r="660" spans="1:26" s="146" customFormat="1" ht="15" thickBot="1" x14ac:dyDescent="0.25">
      <c r="A660" s="280">
        <v>5</v>
      </c>
      <c r="B660" s="207">
        <v>585.48245137414824</v>
      </c>
      <c r="C660" s="208">
        <v>550.38183737414829</v>
      </c>
      <c r="D660" s="208">
        <v>543.77253437414834</v>
      </c>
      <c r="E660" s="208">
        <v>544.75169037414832</v>
      </c>
      <c r="F660" s="208">
        <v>574.36051637414835</v>
      </c>
      <c r="G660" s="208">
        <v>583.69442737414829</v>
      </c>
      <c r="H660" s="208">
        <v>581.58711337414832</v>
      </c>
      <c r="I660" s="208">
        <v>563.35565437414823</v>
      </c>
      <c r="J660" s="208">
        <v>566.23990737414829</v>
      </c>
      <c r="K660" s="209">
        <v>570.0820303741483</v>
      </c>
      <c r="L660" s="208">
        <v>569.82659837414838</v>
      </c>
      <c r="M660" s="210">
        <v>583.87535837414828</v>
      </c>
      <c r="N660" s="209">
        <v>579.36272637414822</v>
      </c>
      <c r="O660" s="208">
        <v>545.06033737414828</v>
      </c>
      <c r="P660" s="210">
        <v>550.99913137414831</v>
      </c>
      <c r="Q660" s="211">
        <v>572.2425593741483</v>
      </c>
      <c r="R660" s="208">
        <v>592.63454737414827</v>
      </c>
      <c r="S660" s="211">
        <v>583.30063637414833</v>
      </c>
      <c r="T660" s="208">
        <v>553.62795237414832</v>
      </c>
      <c r="U660" s="208">
        <v>548.66831437414828</v>
      </c>
      <c r="V660" s="208">
        <v>558.0128683741483</v>
      </c>
      <c r="W660" s="208">
        <v>569.34766337414828</v>
      </c>
      <c r="X660" s="208">
        <v>566.37826637414832</v>
      </c>
      <c r="Y660" s="212">
        <v>569.60309537414832</v>
      </c>
      <c r="Z660" s="276"/>
    </row>
    <row r="661" spans="1:26" s="146" customFormat="1" x14ac:dyDescent="0.2">
      <c r="A661" s="283" t="s">
        <v>7</v>
      </c>
      <c r="B661" s="179">
        <v>546.67999999999995</v>
      </c>
      <c r="C661" s="179">
        <v>513.70000000000005</v>
      </c>
      <c r="D661" s="179">
        <v>507.49</v>
      </c>
      <c r="E661" s="179">
        <v>508.41</v>
      </c>
      <c r="F661" s="179">
        <v>536.23</v>
      </c>
      <c r="G661" s="179">
        <v>545</v>
      </c>
      <c r="H661" s="179">
        <v>543.02</v>
      </c>
      <c r="I661" s="179">
        <v>525.89</v>
      </c>
      <c r="J661" s="179">
        <v>528.6</v>
      </c>
      <c r="K661" s="179">
        <v>532.21</v>
      </c>
      <c r="L661" s="179">
        <v>531.97</v>
      </c>
      <c r="M661" s="179">
        <v>545.16999999999996</v>
      </c>
      <c r="N661" s="179">
        <v>540.92999999999995</v>
      </c>
      <c r="O661" s="179">
        <v>508.7</v>
      </c>
      <c r="P661" s="179">
        <v>514.28</v>
      </c>
      <c r="Q661" s="179">
        <v>534.24</v>
      </c>
      <c r="R661" s="179">
        <v>553.4</v>
      </c>
      <c r="S661" s="179">
        <v>544.63</v>
      </c>
      <c r="T661" s="179">
        <v>516.75</v>
      </c>
      <c r="U661" s="179">
        <v>512.09</v>
      </c>
      <c r="V661" s="179">
        <v>520.87</v>
      </c>
      <c r="W661" s="179">
        <v>531.52</v>
      </c>
      <c r="X661" s="179">
        <v>528.73</v>
      </c>
      <c r="Y661" s="179">
        <v>531.76</v>
      </c>
      <c r="Z661" s="276"/>
    </row>
    <row r="662" spans="1:26" s="146" customFormat="1" x14ac:dyDescent="0.2">
      <c r="A662" s="287" t="s">
        <v>9</v>
      </c>
      <c r="B662" s="164">
        <v>35.151523999999995</v>
      </c>
      <c r="C662" s="165">
        <v>33.030909999999999</v>
      </c>
      <c r="D662" s="165">
        <v>32.631606999999995</v>
      </c>
      <c r="E662" s="165">
        <v>32.690762999999997</v>
      </c>
      <c r="F662" s="165">
        <v>34.479588999999997</v>
      </c>
      <c r="G662" s="165">
        <v>35.043499999999995</v>
      </c>
      <c r="H662" s="165">
        <v>34.916185999999996</v>
      </c>
      <c r="I662" s="165">
        <v>33.814726999999998</v>
      </c>
      <c r="J662" s="165">
        <v>33.988979999999998</v>
      </c>
      <c r="K662" s="165">
        <v>34.221102999999999</v>
      </c>
      <c r="L662" s="165">
        <v>34.205671000000002</v>
      </c>
      <c r="M662" s="165">
        <v>35.054430999999994</v>
      </c>
      <c r="N662" s="165">
        <v>34.781798999999992</v>
      </c>
      <c r="O662" s="165">
        <v>32.709409999999998</v>
      </c>
      <c r="P662" s="165">
        <v>33.068203999999994</v>
      </c>
      <c r="Q662" s="165">
        <v>34.351631999999995</v>
      </c>
      <c r="R662" s="165">
        <v>35.583619999999996</v>
      </c>
      <c r="S662" s="165">
        <v>35.019708999999999</v>
      </c>
      <c r="T662" s="165">
        <v>33.227024999999998</v>
      </c>
      <c r="U662" s="165">
        <v>32.927387000000003</v>
      </c>
      <c r="V662" s="165">
        <v>33.491940999999997</v>
      </c>
      <c r="W662" s="165">
        <v>34.176735999999998</v>
      </c>
      <c r="X662" s="165">
        <v>33.997338999999997</v>
      </c>
      <c r="Y662" s="166">
        <v>34.192167999999995</v>
      </c>
      <c r="Z662" s="276"/>
    </row>
    <row r="663" spans="1:26" s="146" customFormat="1" ht="15" thickBot="1" x14ac:dyDescent="0.25">
      <c r="A663" s="284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  <c r="Z663" s="276"/>
    </row>
    <row r="664" spans="1:26" s="146" customFormat="1" ht="15" thickBot="1" x14ac:dyDescent="0.25">
      <c r="A664" s="300">
        <v>6</v>
      </c>
      <c r="B664" s="155">
        <v>573.7857943741484</v>
      </c>
      <c r="C664" s="156">
        <v>538.63196537414831</v>
      </c>
      <c r="D664" s="156">
        <v>532.11844937414833</v>
      </c>
      <c r="E664" s="156">
        <v>543.99603737414827</v>
      </c>
      <c r="F664" s="156">
        <v>578.64964537414824</v>
      </c>
      <c r="G664" s="156">
        <v>579.87359037414831</v>
      </c>
      <c r="H664" s="156">
        <v>590.7933083741483</v>
      </c>
      <c r="I664" s="156">
        <v>573.82836637414835</v>
      </c>
      <c r="J664" s="156">
        <v>588.99464137414827</v>
      </c>
      <c r="K664" s="157">
        <v>595.79551837414829</v>
      </c>
      <c r="L664" s="156">
        <v>591.67667737414831</v>
      </c>
      <c r="M664" s="158">
        <v>574.26472937414826</v>
      </c>
      <c r="N664" s="157">
        <v>571.98712737414826</v>
      </c>
      <c r="O664" s="156">
        <v>540.65413537414827</v>
      </c>
      <c r="P664" s="158">
        <v>544.18761137414833</v>
      </c>
      <c r="Q664" s="159">
        <v>565.27139437414837</v>
      </c>
      <c r="R664" s="156">
        <v>579.9055193741483</v>
      </c>
      <c r="S664" s="159">
        <v>582.64077037414825</v>
      </c>
      <c r="T664" s="156">
        <v>575.10552637414821</v>
      </c>
      <c r="U664" s="156">
        <v>545.93306337414833</v>
      </c>
      <c r="V664" s="156">
        <v>554.75611037414819</v>
      </c>
      <c r="W664" s="156">
        <v>565.88868837414827</v>
      </c>
      <c r="X664" s="156">
        <v>570.74189637414838</v>
      </c>
      <c r="Y664" s="234">
        <v>574.7862363741483</v>
      </c>
      <c r="Z664" s="276"/>
    </row>
    <row r="665" spans="1:26" s="146" customFormat="1" x14ac:dyDescent="0.2">
      <c r="A665" s="281" t="s">
        <v>7</v>
      </c>
      <c r="B665" s="179">
        <v>535.69000000000005</v>
      </c>
      <c r="C665" s="179">
        <v>502.66</v>
      </c>
      <c r="D665" s="179">
        <v>496.54</v>
      </c>
      <c r="E665" s="179">
        <v>507.7</v>
      </c>
      <c r="F665" s="179">
        <v>540.26</v>
      </c>
      <c r="G665" s="179">
        <v>541.41</v>
      </c>
      <c r="H665" s="179">
        <v>551.66999999999996</v>
      </c>
      <c r="I665" s="179">
        <v>535.73</v>
      </c>
      <c r="J665" s="179">
        <v>549.98</v>
      </c>
      <c r="K665" s="179">
        <v>556.37</v>
      </c>
      <c r="L665" s="179">
        <v>552.5</v>
      </c>
      <c r="M665" s="179">
        <v>536.14</v>
      </c>
      <c r="N665" s="179">
        <v>534</v>
      </c>
      <c r="O665" s="179">
        <v>504.56</v>
      </c>
      <c r="P665" s="179">
        <v>507.88</v>
      </c>
      <c r="Q665" s="179">
        <v>527.69000000000005</v>
      </c>
      <c r="R665" s="179">
        <v>541.44000000000005</v>
      </c>
      <c r="S665" s="179">
        <v>544.01</v>
      </c>
      <c r="T665" s="179">
        <v>536.92999999999995</v>
      </c>
      <c r="U665" s="179">
        <v>509.52</v>
      </c>
      <c r="V665" s="179">
        <v>517.80999999999995</v>
      </c>
      <c r="W665" s="179">
        <v>528.27</v>
      </c>
      <c r="X665" s="179">
        <v>532.83000000000004</v>
      </c>
      <c r="Y665" s="179">
        <v>536.63</v>
      </c>
      <c r="Z665" s="276"/>
    </row>
    <row r="666" spans="1:26" s="146" customFormat="1" x14ac:dyDescent="0.2">
      <c r="A666" s="287" t="s">
        <v>9</v>
      </c>
      <c r="B666" s="164">
        <v>34.444867000000002</v>
      </c>
      <c r="C666" s="165">
        <v>32.321038000000001</v>
      </c>
      <c r="D666" s="165">
        <v>31.927522</v>
      </c>
      <c r="E666" s="165">
        <v>32.645109999999995</v>
      </c>
      <c r="F666" s="165">
        <v>34.738717999999999</v>
      </c>
      <c r="G666" s="165">
        <v>34.812662999999993</v>
      </c>
      <c r="H666" s="165">
        <v>35.472380999999999</v>
      </c>
      <c r="I666" s="165">
        <v>34.447438999999996</v>
      </c>
      <c r="J666" s="165">
        <v>35.363714000000002</v>
      </c>
      <c r="K666" s="165">
        <v>35.774591000000001</v>
      </c>
      <c r="L666" s="165">
        <v>35.525749999999995</v>
      </c>
      <c r="M666" s="165">
        <v>34.473801999999999</v>
      </c>
      <c r="N666" s="165">
        <v>34.336199999999998</v>
      </c>
      <c r="O666" s="165">
        <v>32.443207999999998</v>
      </c>
      <c r="P666" s="165">
        <v>32.656683999999998</v>
      </c>
      <c r="Q666" s="165">
        <v>33.930467</v>
      </c>
      <c r="R666" s="165">
        <v>34.814592000000005</v>
      </c>
      <c r="S666" s="165">
        <v>34.979842999999995</v>
      </c>
      <c r="T666" s="165">
        <v>34.524598999999995</v>
      </c>
      <c r="U666" s="165">
        <v>32.762135999999998</v>
      </c>
      <c r="V666" s="165">
        <v>33.295182999999994</v>
      </c>
      <c r="W666" s="165">
        <v>33.967760999999996</v>
      </c>
      <c r="X666" s="165">
        <v>34.260969000000003</v>
      </c>
      <c r="Y666" s="166">
        <v>34.505308999999997</v>
      </c>
      <c r="Z666" s="276"/>
    </row>
    <row r="667" spans="1:26" s="146" customFormat="1" ht="15" thickBot="1" x14ac:dyDescent="0.25">
      <c r="A667" s="284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  <c r="Z667" s="276"/>
    </row>
    <row r="668" spans="1:26" s="146" customFormat="1" ht="15" thickBot="1" x14ac:dyDescent="0.25">
      <c r="A668" s="280">
        <v>7</v>
      </c>
      <c r="B668" s="172">
        <v>559.71574837414835</v>
      </c>
      <c r="C668" s="173">
        <v>537.83374037414831</v>
      </c>
      <c r="D668" s="173">
        <v>527.98896537414828</v>
      </c>
      <c r="E668" s="174">
        <v>528.23375437414825</v>
      </c>
      <c r="F668" s="174">
        <v>554.6071083741482</v>
      </c>
      <c r="G668" s="174">
        <v>569.93302837414831</v>
      </c>
      <c r="H668" s="174">
        <v>563.56851437414832</v>
      </c>
      <c r="I668" s="174">
        <v>555.29890337414838</v>
      </c>
      <c r="J668" s="174">
        <v>562.16363837414826</v>
      </c>
      <c r="K668" s="175">
        <v>568.29400637414824</v>
      </c>
      <c r="L668" s="174">
        <v>569.10287437414831</v>
      </c>
      <c r="M668" s="176">
        <v>572.16805837414825</v>
      </c>
      <c r="N668" s="175">
        <v>563.46208437414828</v>
      </c>
      <c r="O668" s="174">
        <v>531.74594437414828</v>
      </c>
      <c r="P668" s="176">
        <v>537.48252137414829</v>
      </c>
      <c r="Q668" s="177">
        <v>558.65144837414834</v>
      </c>
      <c r="R668" s="174">
        <v>573.56229137414834</v>
      </c>
      <c r="S668" s="177">
        <v>581.34232437414823</v>
      </c>
      <c r="T668" s="174">
        <v>568.09178937414833</v>
      </c>
      <c r="U668" s="173">
        <v>543.33617137414831</v>
      </c>
      <c r="V668" s="173">
        <v>551.78671337414823</v>
      </c>
      <c r="W668" s="173">
        <v>559.92860837414821</v>
      </c>
      <c r="X668" s="173">
        <v>560.95033637414826</v>
      </c>
      <c r="Y668" s="178">
        <v>559.66253337414821</v>
      </c>
      <c r="Z668" s="276"/>
    </row>
    <row r="669" spans="1:26" s="146" customFormat="1" x14ac:dyDescent="0.2">
      <c r="A669" s="281" t="s">
        <v>7</v>
      </c>
      <c r="B669" s="179">
        <v>522.47</v>
      </c>
      <c r="C669" s="179">
        <v>501.91</v>
      </c>
      <c r="D669" s="179">
        <v>492.66</v>
      </c>
      <c r="E669" s="179">
        <v>492.89</v>
      </c>
      <c r="F669" s="179">
        <v>517.66999999999996</v>
      </c>
      <c r="G669" s="179">
        <v>532.07000000000005</v>
      </c>
      <c r="H669" s="179">
        <v>526.09</v>
      </c>
      <c r="I669" s="179">
        <v>518.32000000000005</v>
      </c>
      <c r="J669" s="179">
        <v>524.77</v>
      </c>
      <c r="K669" s="179">
        <v>530.53</v>
      </c>
      <c r="L669" s="179">
        <v>531.29</v>
      </c>
      <c r="M669" s="179">
        <v>534.16999999999996</v>
      </c>
      <c r="N669" s="179">
        <v>525.99</v>
      </c>
      <c r="O669" s="179">
        <v>496.19</v>
      </c>
      <c r="P669" s="179">
        <v>501.58</v>
      </c>
      <c r="Q669" s="179">
        <v>521.47</v>
      </c>
      <c r="R669" s="179">
        <v>535.48</v>
      </c>
      <c r="S669" s="179">
        <v>542.79</v>
      </c>
      <c r="T669" s="179">
        <v>530.34</v>
      </c>
      <c r="U669" s="179">
        <v>507.08</v>
      </c>
      <c r="V669" s="179">
        <v>515.02</v>
      </c>
      <c r="W669" s="179">
        <v>522.66999999999996</v>
      </c>
      <c r="X669" s="179">
        <v>523.63</v>
      </c>
      <c r="Y669" s="179">
        <v>522.41999999999996</v>
      </c>
      <c r="Z669" s="276"/>
    </row>
    <row r="670" spans="1:26" s="146" customFormat="1" x14ac:dyDescent="0.2">
      <c r="A670" s="287" t="s">
        <v>9</v>
      </c>
      <c r="B670" s="164">
        <v>33.594821000000003</v>
      </c>
      <c r="C670" s="165">
        <v>32.272812999999999</v>
      </c>
      <c r="D670" s="165">
        <v>31.678038000000001</v>
      </c>
      <c r="E670" s="165">
        <v>31.692826999999998</v>
      </c>
      <c r="F670" s="165">
        <v>33.286180999999992</v>
      </c>
      <c r="G670" s="165">
        <v>34.212101000000004</v>
      </c>
      <c r="H670" s="165">
        <v>33.827587000000001</v>
      </c>
      <c r="I670" s="165">
        <v>33.327976</v>
      </c>
      <c r="J670" s="165">
        <v>33.742711</v>
      </c>
      <c r="K670" s="165">
        <v>34.113078999999999</v>
      </c>
      <c r="L670" s="165">
        <v>34.161946999999998</v>
      </c>
      <c r="M670" s="165">
        <v>34.347130999999997</v>
      </c>
      <c r="N670" s="165">
        <v>33.821156999999999</v>
      </c>
      <c r="O670" s="165">
        <v>31.905016999999997</v>
      </c>
      <c r="P670" s="165">
        <v>32.251593999999997</v>
      </c>
      <c r="Q670" s="165">
        <v>33.530521</v>
      </c>
      <c r="R670" s="165">
        <v>34.431364000000002</v>
      </c>
      <c r="S670" s="165">
        <v>34.901396999999996</v>
      </c>
      <c r="T670" s="165">
        <v>34.100861999999999</v>
      </c>
      <c r="U670" s="165">
        <v>32.605243999999999</v>
      </c>
      <c r="V670" s="165">
        <v>33.115786</v>
      </c>
      <c r="W670" s="165">
        <v>33.607680999999992</v>
      </c>
      <c r="X670" s="165">
        <v>33.669408999999995</v>
      </c>
      <c r="Y670" s="166">
        <v>33.591605999999999</v>
      </c>
      <c r="Z670" s="276"/>
    </row>
    <row r="671" spans="1:26" s="146" customFormat="1" ht="15" thickBot="1" x14ac:dyDescent="0.25">
      <c r="A671" s="284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  <c r="Z671" s="276"/>
    </row>
    <row r="672" spans="1:26" s="146" customFormat="1" ht="15" thickBot="1" x14ac:dyDescent="0.25">
      <c r="A672" s="285">
        <v>8</v>
      </c>
      <c r="B672" s="172">
        <v>563.01507837414829</v>
      </c>
      <c r="C672" s="173">
        <v>537.08873037414833</v>
      </c>
      <c r="D672" s="173">
        <v>554.31974737414828</v>
      </c>
      <c r="E672" s="174">
        <v>553.29801937414834</v>
      </c>
      <c r="F672" s="174">
        <v>565.49489737414831</v>
      </c>
      <c r="G672" s="174">
        <v>582.35340937414833</v>
      </c>
      <c r="H672" s="174">
        <v>575.55253237414831</v>
      </c>
      <c r="I672" s="174">
        <v>554.61775137414827</v>
      </c>
      <c r="J672" s="174">
        <v>575.36095837414825</v>
      </c>
      <c r="K672" s="175">
        <v>566.08026237414833</v>
      </c>
      <c r="L672" s="174">
        <v>566.55919737414831</v>
      </c>
      <c r="M672" s="176">
        <v>572.34898937414835</v>
      </c>
      <c r="N672" s="175">
        <v>571.31661837414833</v>
      </c>
      <c r="O672" s="174">
        <v>539.55790637414827</v>
      </c>
      <c r="P672" s="176">
        <v>541.86743737414827</v>
      </c>
      <c r="Q672" s="177">
        <v>556.07584237414824</v>
      </c>
      <c r="R672" s="174">
        <v>571.12504437414839</v>
      </c>
      <c r="S672" s="177">
        <v>561.31219837414835</v>
      </c>
      <c r="T672" s="174">
        <v>559.58803237414827</v>
      </c>
      <c r="U672" s="173">
        <v>552.41465037414832</v>
      </c>
      <c r="V672" s="173">
        <v>563.32372537414835</v>
      </c>
      <c r="W672" s="173">
        <v>567.57028237414829</v>
      </c>
      <c r="X672" s="173">
        <v>569.2838053741483</v>
      </c>
      <c r="Y672" s="178">
        <v>571.80619637414839</v>
      </c>
      <c r="Z672" s="276"/>
    </row>
    <row r="673" spans="1:26" s="146" customFormat="1" x14ac:dyDescent="0.2">
      <c r="A673" s="281" t="s">
        <v>7</v>
      </c>
      <c r="B673" s="179">
        <v>525.57000000000005</v>
      </c>
      <c r="C673" s="179">
        <v>501.21</v>
      </c>
      <c r="D673" s="179">
        <v>517.4</v>
      </c>
      <c r="E673" s="179">
        <v>516.44000000000005</v>
      </c>
      <c r="F673" s="179">
        <v>527.9</v>
      </c>
      <c r="G673" s="179">
        <v>543.74</v>
      </c>
      <c r="H673" s="179">
        <v>537.35</v>
      </c>
      <c r="I673" s="179">
        <v>517.67999999999995</v>
      </c>
      <c r="J673" s="179">
        <v>537.16999999999996</v>
      </c>
      <c r="K673" s="179">
        <v>528.45000000000005</v>
      </c>
      <c r="L673" s="179">
        <v>528.9</v>
      </c>
      <c r="M673" s="179">
        <v>534.34</v>
      </c>
      <c r="N673" s="179">
        <v>533.37</v>
      </c>
      <c r="O673" s="179">
        <v>503.53</v>
      </c>
      <c r="P673" s="179">
        <v>505.7</v>
      </c>
      <c r="Q673" s="179">
        <v>519.04999999999995</v>
      </c>
      <c r="R673" s="179">
        <v>533.19000000000005</v>
      </c>
      <c r="S673" s="179">
        <v>523.97</v>
      </c>
      <c r="T673" s="179">
        <v>522.35</v>
      </c>
      <c r="U673" s="179">
        <v>515.61</v>
      </c>
      <c r="V673" s="179">
        <v>525.86</v>
      </c>
      <c r="W673" s="179">
        <v>529.85</v>
      </c>
      <c r="X673" s="179">
        <v>531.46</v>
      </c>
      <c r="Y673" s="179">
        <v>533.83000000000004</v>
      </c>
      <c r="Z673" s="276"/>
    </row>
    <row r="674" spans="1:26" s="146" customFormat="1" x14ac:dyDescent="0.2">
      <c r="A674" s="287" t="s">
        <v>9</v>
      </c>
      <c r="B674" s="164">
        <v>33.794150999999999</v>
      </c>
      <c r="C674" s="165">
        <v>32.227802999999994</v>
      </c>
      <c r="D674" s="165">
        <v>33.268819999999998</v>
      </c>
      <c r="E674" s="165">
        <v>33.207092000000003</v>
      </c>
      <c r="F674" s="165">
        <v>33.943969999999993</v>
      </c>
      <c r="G674" s="165">
        <v>34.962482000000001</v>
      </c>
      <c r="H674" s="165">
        <v>34.551605000000002</v>
      </c>
      <c r="I674" s="165">
        <v>33.286823999999996</v>
      </c>
      <c r="J674" s="165">
        <v>34.540030999999992</v>
      </c>
      <c r="K674" s="165">
        <v>33.979334999999999</v>
      </c>
      <c r="L674" s="165">
        <v>34.008269999999996</v>
      </c>
      <c r="M674" s="165">
        <v>34.358061999999997</v>
      </c>
      <c r="N674" s="165">
        <v>34.295690999999998</v>
      </c>
      <c r="O674" s="165">
        <v>32.376978999999999</v>
      </c>
      <c r="P674" s="165">
        <v>32.516509999999997</v>
      </c>
      <c r="Q674" s="165">
        <v>33.374914999999994</v>
      </c>
      <c r="R674" s="165">
        <v>34.284117000000002</v>
      </c>
      <c r="S674" s="165">
        <v>33.691271</v>
      </c>
      <c r="T674" s="165">
        <v>33.587105000000001</v>
      </c>
      <c r="U674" s="165">
        <v>33.153722999999999</v>
      </c>
      <c r="V674" s="165">
        <v>33.812798000000001</v>
      </c>
      <c r="W674" s="165">
        <v>34.069355000000002</v>
      </c>
      <c r="X674" s="165">
        <v>34.172877999999997</v>
      </c>
      <c r="Y674" s="166">
        <v>34.325268999999999</v>
      </c>
      <c r="Z674" s="276"/>
    </row>
    <row r="675" spans="1:26" s="146" customFormat="1" ht="15" thickBot="1" x14ac:dyDescent="0.25">
      <c r="A675" s="284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  <c r="Z675" s="276"/>
    </row>
    <row r="676" spans="1:26" s="146" customFormat="1" ht="15" thickBot="1" x14ac:dyDescent="0.25">
      <c r="A676" s="280">
        <v>9</v>
      </c>
      <c r="B676" s="172">
        <v>623.06288437414833</v>
      </c>
      <c r="C676" s="173">
        <v>605.27843137414823</v>
      </c>
      <c r="D676" s="173">
        <v>601.3830933741483</v>
      </c>
      <c r="E676" s="174">
        <v>574.08379837414827</v>
      </c>
      <c r="F676" s="174">
        <v>604.39506237414832</v>
      </c>
      <c r="G676" s="174">
        <v>600.7338703741483</v>
      </c>
      <c r="H676" s="174">
        <v>616.80480037414827</v>
      </c>
      <c r="I676" s="174">
        <v>596.37024037414824</v>
      </c>
      <c r="J676" s="174">
        <v>605.0229993741483</v>
      </c>
      <c r="K676" s="175">
        <v>609.08862537414825</v>
      </c>
      <c r="L676" s="174">
        <v>609.56756037414823</v>
      </c>
      <c r="M676" s="176">
        <v>607.26867237414831</v>
      </c>
      <c r="N676" s="175">
        <v>609.69527637414819</v>
      </c>
      <c r="O676" s="174">
        <v>584.74808437414833</v>
      </c>
      <c r="P676" s="176">
        <v>592.23011337414823</v>
      </c>
      <c r="Q676" s="177">
        <v>607.3006013741483</v>
      </c>
      <c r="R676" s="174">
        <v>617.11344737414822</v>
      </c>
      <c r="S676" s="177">
        <v>615.79371537414829</v>
      </c>
      <c r="T676" s="174">
        <v>608.60969037414827</v>
      </c>
      <c r="U676" s="173">
        <v>603.61812337414835</v>
      </c>
      <c r="V676" s="173">
        <v>616.26200737414831</v>
      </c>
      <c r="W676" s="173">
        <v>624.74447837414834</v>
      </c>
      <c r="X676" s="173">
        <v>627.67130337414835</v>
      </c>
      <c r="Y676" s="178">
        <v>625.34048637414833</v>
      </c>
      <c r="Z676" s="276"/>
    </row>
    <row r="677" spans="1:26" s="146" customFormat="1" x14ac:dyDescent="0.2">
      <c r="A677" s="299" t="s">
        <v>7</v>
      </c>
      <c r="B677" s="179">
        <v>581.99</v>
      </c>
      <c r="C677" s="179">
        <v>565.28</v>
      </c>
      <c r="D677" s="179">
        <v>561.62</v>
      </c>
      <c r="E677" s="179">
        <v>535.97</v>
      </c>
      <c r="F677" s="179">
        <v>564.45000000000005</v>
      </c>
      <c r="G677" s="179">
        <v>561.01</v>
      </c>
      <c r="H677" s="179">
        <v>576.11</v>
      </c>
      <c r="I677" s="179">
        <v>556.91</v>
      </c>
      <c r="J677" s="179">
        <v>565.04</v>
      </c>
      <c r="K677" s="179">
        <v>568.86</v>
      </c>
      <c r="L677" s="179">
        <v>569.30999999999995</v>
      </c>
      <c r="M677" s="179">
        <v>567.15</v>
      </c>
      <c r="N677" s="179">
        <v>569.42999999999995</v>
      </c>
      <c r="O677" s="179">
        <v>545.99</v>
      </c>
      <c r="P677" s="179">
        <v>553.02</v>
      </c>
      <c r="Q677" s="179">
        <v>567.17999999999995</v>
      </c>
      <c r="R677" s="179">
        <v>576.4</v>
      </c>
      <c r="S677" s="179">
        <v>575.16</v>
      </c>
      <c r="T677" s="179">
        <v>568.41</v>
      </c>
      <c r="U677" s="179">
        <v>563.72</v>
      </c>
      <c r="V677" s="179">
        <v>575.6</v>
      </c>
      <c r="W677" s="179">
        <v>583.57000000000005</v>
      </c>
      <c r="X677" s="179">
        <v>586.32000000000005</v>
      </c>
      <c r="Y677" s="179">
        <v>584.13</v>
      </c>
      <c r="Z677" s="276"/>
    </row>
    <row r="678" spans="1:26" s="146" customFormat="1" x14ac:dyDescent="0.2">
      <c r="A678" s="283" t="s">
        <v>9</v>
      </c>
      <c r="B678" s="164">
        <v>37.421956999999999</v>
      </c>
      <c r="C678" s="165">
        <v>36.347503999999994</v>
      </c>
      <c r="D678" s="165">
        <v>36.112165999999995</v>
      </c>
      <c r="E678" s="165">
        <v>34.462871</v>
      </c>
      <c r="F678" s="165">
        <v>36.294134999999997</v>
      </c>
      <c r="G678" s="165">
        <v>36.072942999999995</v>
      </c>
      <c r="H678" s="165">
        <v>37.043872999999998</v>
      </c>
      <c r="I678" s="165">
        <v>35.809312999999996</v>
      </c>
      <c r="J678" s="165">
        <v>36.332071999999997</v>
      </c>
      <c r="K678" s="165">
        <v>36.577697999999998</v>
      </c>
      <c r="L678" s="165">
        <v>36.606632999999995</v>
      </c>
      <c r="M678" s="165">
        <v>36.467744999999994</v>
      </c>
      <c r="N678" s="165">
        <v>36.614348999999997</v>
      </c>
      <c r="O678" s="165">
        <v>35.107157000000001</v>
      </c>
      <c r="P678" s="165">
        <v>35.559185999999997</v>
      </c>
      <c r="Q678" s="165">
        <v>36.469673999999998</v>
      </c>
      <c r="R678" s="165">
        <v>37.062519999999999</v>
      </c>
      <c r="S678" s="165">
        <v>36.982787999999992</v>
      </c>
      <c r="T678" s="165">
        <v>36.548762999999994</v>
      </c>
      <c r="U678" s="165">
        <v>36.247196000000002</v>
      </c>
      <c r="V678" s="165">
        <v>37.01108</v>
      </c>
      <c r="W678" s="165">
        <v>37.523550999999998</v>
      </c>
      <c r="X678" s="165">
        <v>37.700375999999999</v>
      </c>
      <c r="Y678" s="166">
        <v>37.559559</v>
      </c>
      <c r="Z678" s="276"/>
    </row>
    <row r="679" spans="1:26" s="146" customFormat="1" ht="15" thickBot="1" x14ac:dyDescent="0.25">
      <c r="A679" s="284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</row>
    <row r="680" spans="1:26" s="146" customFormat="1" ht="15" thickBot="1" x14ac:dyDescent="0.25">
      <c r="A680" s="285">
        <v>10</v>
      </c>
      <c r="B680" s="172">
        <v>634.49346637414828</v>
      </c>
      <c r="C680" s="173">
        <v>622.13694337414825</v>
      </c>
      <c r="D680" s="173">
        <v>610.63186037414823</v>
      </c>
      <c r="E680" s="174">
        <v>601.87267137414835</v>
      </c>
      <c r="F680" s="174">
        <v>580.72503037414833</v>
      </c>
      <c r="G680" s="174">
        <v>606.60880637414823</v>
      </c>
      <c r="H680" s="174">
        <v>619.03983037414832</v>
      </c>
      <c r="I680" s="174">
        <v>599.33963737414831</v>
      </c>
      <c r="J680" s="174">
        <v>604.6079223741483</v>
      </c>
      <c r="K680" s="175">
        <v>627.02208037414835</v>
      </c>
      <c r="L680" s="174">
        <v>610.62121737414827</v>
      </c>
      <c r="M680" s="176">
        <v>610.98307937414825</v>
      </c>
      <c r="N680" s="175">
        <v>611.0575803741483</v>
      </c>
      <c r="O680" s="174">
        <v>594.53964437414834</v>
      </c>
      <c r="P680" s="176">
        <v>590.31437337414832</v>
      </c>
      <c r="Q680" s="177">
        <v>603.22433237414828</v>
      </c>
      <c r="R680" s="174">
        <v>631.57728437414835</v>
      </c>
      <c r="S680" s="177">
        <v>632.79058637414823</v>
      </c>
      <c r="T680" s="174">
        <v>610.6744323741483</v>
      </c>
      <c r="U680" s="173">
        <v>614.76134437414839</v>
      </c>
      <c r="V680" s="173">
        <v>620.07220137414822</v>
      </c>
      <c r="W680" s="173">
        <v>624.08461237414838</v>
      </c>
      <c r="X680" s="173">
        <v>628.04380837414828</v>
      </c>
      <c r="Y680" s="178">
        <v>631.66242837414836</v>
      </c>
      <c r="Z680" s="276"/>
    </row>
    <row r="681" spans="1:26" s="146" customFormat="1" x14ac:dyDescent="0.2">
      <c r="A681" s="281" t="s">
        <v>7</v>
      </c>
      <c r="B681" s="179">
        <v>592.73</v>
      </c>
      <c r="C681" s="179">
        <v>581.12</v>
      </c>
      <c r="D681" s="179">
        <v>570.30999999999995</v>
      </c>
      <c r="E681" s="179">
        <v>562.08000000000004</v>
      </c>
      <c r="F681" s="179">
        <v>542.21</v>
      </c>
      <c r="G681" s="179">
        <v>566.53</v>
      </c>
      <c r="H681" s="179">
        <v>578.21</v>
      </c>
      <c r="I681" s="179">
        <v>559.70000000000005</v>
      </c>
      <c r="J681" s="179">
        <v>564.65</v>
      </c>
      <c r="K681" s="179">
        <v>585.71</v>
      </c>
      <c r="L681" s="179">
        <v>570.29999999999995</v>
      </c>
      <c r="M681" s="179">
        <v>570.64</v>
      </c>
      <c r="N681" s="179">
        <v>570.71</v>
      </c>
      <c r="O681" s="179">
        <v>555.19000000000005</v>
      </c>
      <c r="P681" s="179">
        <v>551.22</v>
      </c>
      <c r="Q681" s="179">
        <v>563.35</v>
      </c>
      <c r="R681" s="179">
        <v>589.99</v>
      </c>
      <c r="S681" s="179">
        <v>591.13</v>
      </c>
      <c r="T681" s="179">
        <v>570.35</v>
      </c>
      <c r="U681" s="179">
        <v>574.19000000000005</v>
      </c>
      <c r="V681" s="179">
        <v>579.17999999999995</v>
      </c>
      <c r="W681" s="179">
        <v>582.95000000000005</v>
      </c>
      <c r="X681" s="179">
        <v>586.66999999999996</v>
      </c>
      <c r="Y681" s="179">
        <v>590.07000000000005</v>
      </c>
      <c r="Z681" s="276"/>
    </row>
    <row r="682" spans="1:26" s="146" customFormat="1" x14ac:dyDescent="0.2">
      <c r="A682" s="287" t="s">
        <v>9</v>
      </c>
      <c r="B682" s="164">
        <v>38.112538999999998</v>
      </c>
      <c r="C682" s="165">
        <v>37.366015999999995</v>
      </c>
      <c r="D682" s="165">
        <v>36.670932999999991</v>
      </c>
      <c r="E682" s="165">
        <v>36.141744000000003</v>
      </c>
      <c r="F682" s="165">
        <v>34.864103</v>
      </c>
      <c r="G682" s="165">
        <v>36.427878999999997</v>
      </c>
      <c r="H682" s="165">
        <v>37.178902999999998</v>
      </c>
      <c r="I682" s="165">
        <v>35.988709999999998</v>
      </c>
      <c r="J682" s="165">
        <v>36.306994999999993</v>
      </c>
      <c r="K682" s="165">
        <v>37.661152999999999</v>
      </c>
      <c r="L682" s="165">
        <v>36.670289999999994</v>
      </c>
      <c r="M682" s="165">
        <v>36.692152</v>
      </c>
      <c r="N682" s="165">
        <v>36.696652999999998</v>
      </c>
      <c r="O682" s="165">
        <v>35.698717000000002</v>
      </c>
      <c r="P682" s="165">
        <v>35.443446000000002</v>
      </c>
      <c r="Q682" s="165">
        <v>36.223405</v>
      </c>
      <c r="R682" s="165">
        <v>37.936357000000001</v>
      </c>
      <c r="S682" s="165">
        <v>38.009658999999999</v>
      </c>
      <c r="T682" s="165">
        <v>36.673504999999999</v>
      </c>
      <c r="U682" s="165">
        <v>36.920417</v>
      </c>
      <c r="V682" s="165">
        <v>37.241273999999997</v>
      </c>
      <c r="W682" s="165">
        <v>37.483685000000001</v>
      </c>
      <c r="X682" s="165">
        <v>37.722880999999994</v>
      </c>
      <c r="Y682" s="166">
        <v>37.941501000000002</v>
      </c>
      <c r="Z682" s="276"/>
    </row>
    <row r="683" spans="1:26" s="146" customFormat="1" ht="15" thickBot="1" x14ac:dyDescent="0.25">
      <c r="A683" s="284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  <c r="Z683" s="276"/>
    </row>
    <row r="684" spans="1:26" s="146" customFormat="1" ht="15" thickBot="1" x14ac:dyDescent="0.25">
      <c r="A684" s="280">
        <v>11</v>
      </c>
      <c r="B684" s="172">
        <v>525.30692937414824</v>
      </c>
      <c r="C684" s="173">
        <v>516.27102237414829</v>
      </c>
      <c r="D684" s="173">
        <v>486.7579833741483</v>
      </c>
      <c r="E684" s="174">
        <v>509.80007837414826</v>
      </c>
      <c r="F684" s="174">
        <v>538.62132237414824</v>
      </c>
      <c r="G684" s="174">
        <v>555.19247337414834</v>
      </c>
      <c r="H684" s="174">
        <v>547.82751737414833</v>
      </c>
      <c r="I684" s="174">
        <v>545.9117773741483</v>
      </c>
      <c r="J684" s="174">
        <v>558.32151537414825</v>
      </c>
      <c r="K684" s="175">
        <v>565.90997437414831</v>
      </c>
      <c r="L684" s="174">
        <v>564.12195037414835</v>
      </c>
      <c r="M684" s="176">
        <v>546.84836137414834</v>
      </c>
      <c r="N684" s="175">
        <v>538.97254137414836</v>
      </c>
      <c r="O684" s="174">
        <v>522.83775337414829</v>
      </c>
      <c r="P684" s="176">
        <v>527.31845637414824</v>
      </c>
      <c r="Q684" s="177">
        <v>542.94238037414823</v>
      </c>
      <c r="R684" s="174">
        <v>568.43236537414828</v>
      </c>
      <c r="S684" s="177">
        <v>570.0501013741482</v>
      </c>
      <c r="T684" s="174">
        <v>539.80269537414824</v>
      </c>
      <c r="U684" s="173">
        <v>531.50115537414831</v>
      </c>
      <c r="V684" s="173">
        <v>545.30512637414836</v>
      </c>
      <c r="W684" s="173">
        <v>549.82840137414826</v>
      </c>
      <c r="X684" s="173">
        <v>549.53039737414827</v>
      </c>
      <c r="Y684" s="178">
        <v>521.26258937414832</v>
      </c>
      <c r="Z684" s="276"/>
    </row>
    <row r="685" spans="1:26" s="146" customFormat="1" x14ac:dyDescent="0.2">
      <c r="A685" s="281" t="s">
        <v>7</v>
      </c>
      <c r="B685" s="179">
        <v>490.14</v>
      </c>
      <c r="C685" s="179">
        <v>481.65</v>
      </c>
      <c r="D685" s="179">
        <v>453.92</v>
      </c>
      <c r="E685" s="179">
        <v>475.57</v>
      </c>
      <c r="F685" s="179">
        <v>502.65</v>
      </c>
      <c r="G685" s="179">
        <v>518.22</v>
      </c>
      <c r="H685" s="179">
        <v>511.3</v>
      </c>
      <c r="I685" s="179">
        <v>509.5</v>
      </c>
      <c r="J685" s="179">
        <v>521.16</v>
      </c>
      <c r="K685" s="179">
        <v>528.29</v>
      </c>
      <c r="L685" s="179">
        <v>526.61</v>
      </c>
      <c r="M685" s="179">
        <v>510.38</v>
      </c>
      <c r="N685" s="179">
        <v>502.98</v>
      </c>
      <c r="O685" s="179">
        <v>487.82</v>
      </c>
      <c r="P685" s="179">
        <v>492.03</v>
      </c>
      <c r="Q685" s="179">
        <v>506.71</v>
      </c>
      <c r="R685" s="179">
        <v>530.66</v>
      </c>
      <c r="S685" s="179">
        <v>532.17999999999995</v>
      </c>
      <c r="T685" s="179">
        <v>503.76</v>
      </c>
      <c r="U685" s="179">
        <v>495.96</v>
      </c>
      <c r="V685" s="179">
        <v>508.93</v>
      </c>
      <c r="W685" s="179">
        <v>513.17999999999995</v>
      </c>
      <c r="X685" s="179">
        <v>512.9</v>
      </c>
      <c r="Y685" s="179">
        <v>486.34</v>
      </c>
      <c r="Z685" s="276"/>
    </row>
    <row r="686" spans="1:26" s="146" customFormat="1" x14ac:dyDescent="0.2">
      <c r="A686" s="287" t="s">
        <v>9</v>
      </c>
      <c r="B686" s="164">
        <v>31.516001999999997</v>
      </c>
      <c r="C686" s="165">
        <v>30.970094999999997</v>
      </c>
      <c r="D686" s="165">
        <v>29.187055999999998</v>
      </c>
      <c r="E686" s="165">
        <v>30.579150999999996</v>
      </c>
      <c r="F686" s="165">
        <v>32.320394999999998</v>
      </c>
      <c r="G686" s="165">
        <v>33.321545999999998</v>
      </c>
      <c r="H686" s="165">
        <v>32.87659</v>
      </c>
      <c r="I686" s="165">
        <v>32.760849999999998</v>
      </c>
      <c r="J686" s="165">
        <v>33.510587999999998</v>
      </c>
      <c r="K686" s="165">
        <v>33.969046999999996</v>
      </c>
      <c r="L686" s="165">
        <v>33.861022999999996</v>
      </c>
      <c r="M686" s="165">
        <v>32.817433999999999</v>
      </c>
      <c r="N686" s="165">
        <v>32.341614</v>
      </c>
      <c r="O686" s="165">
        <v>31.366825999999996</v>
      </c>
      <c r="P686" s="165">
        <v>31.637528999999997</v>
      </c>
      <c r="Q686" s="165">
        <v>32.581452999999996</v>
      </c>
      <c r="R686" s="165">
        <v>34.121437999999998</v>
      </c>
      <c r="S686" s="165">
        <v>34.219173999999995</v>
      </c>
      <c r="T686" s="165">
        <v>32.391767999999999</v>
      </c>
      <c r="U686" s="165">
        <v>31.890227999999997</v>
      </c>
      <c r="V686" s="165">
        <v>32.724198999999999</v>
      </c>
      <c r="W686" s="165">
        <v>32.997473999999997</v>
      </c>
      <c r="X686" s="165">
        <v>32.979469999999999</v>
      </c>
      <c r="Y686" s="166">
        <v>31.271661999999996</v>
      </c>
      <c r="Z686" s="276"/>
    </row>
    <row r="687" spans="1:26" s="146" customFormat="1" ht="15" thickBot="1" x14ac:dyDescent="0.25">
      <c r="A687" s="284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  <c r="Z687" s="276"/>
    </row>
    <row r="688" spans="1:26" s="146" customFormat="1" ht="15" thickBot="1" x14ac:dyDescent="0.25">
      <c r="A688" s="285">
        <v>12</v>
      </c>
      <c r="B688" s="172">
        <v>571.66783737414835</v>
      </c>
      <c r="C688" s="173">
        <v>547.10379337414827</v>
      </c>
      <c r="D688" s="173">
        <v>551.62706837414828</v>
      </c>
      <c r="E688" s="174">
        <v>575.29710037414827</v>
      </c>
      <c r="F688" s="174">
        <v>595.13565237414832</v>
      </c>
      <c r="G688" s="174">
        <v>595.41237037414828</v>
      </c>
      <c r="H688" s="174">
        <v>588.14320137414825</v>
      </c>
      <c r="I688" s="174">
        <v>578.24521137414831</v>
      </c>
      <c r="J688" s="174">
        <v>581.36361037414827</v>
      </c>
      <c r="K688" s="175">
        <v>596.89174737414828</v>
      </c>
      <c r="L688" s="174">
        <v>591.77246437414829</v>
      </c>
      <c r="M688" s="176">
        <v>593.17734037414823</v>
      </c>
      <c r="N688" s="175">
        <v>591.38931637414828</v>
      </c>
      <c r="O688" s="174">
        <v>554.57517937414832</v>
      </c>
      <c r="P688" s="176">
        <v>566.36762337414837</v>
      </c>
      <c r="Q688" s="177">
        <v>570.10331637414833</v>
      </c>
      <c r="R688" s="174">
        <v>604.6079223741483</v>
      </c>
      <c r="S688" s="177">
        <v>602.35160637414822</v>
      </c>
      <c r="T688" s="174">
        <v>594.79507637414827</v>
      </c>
      <c r="U688" s="173">
        <v>571.4443343741483</v>
      </c>
      <c r="V688" s="173">
        <v>577.35119937414822</v>
      </c>
      <c r="W688" s="173">
        <v>584.37557937414829</v>
      </c>
      <c r="X688" s="173">
        <v>591.77246437414829</v>
      </c>
      <c r="Y688" s="178">
        <v>568.64522537414837</v>
      </c>
      <c r="Z688" s="276"/>
    </row>
    <row r="689" spans="1:26" s="146" customFormat="1" x14ac:dyDescent="0.2">
      <c r="A689" s="281" t="s">
        <v>7</v>
      </c>
      <c r="B689" s="179">
        <v>533.70000000000005</v>
      </c>
      <c r="C689" s="179">
        <v>510.62</v>
      </c>
      <c r="D689" s="179">
        <v>514.87</v>
      </c>
      <c r="E689" s="179">
        <v>537.11</v>
      </c>
      <c r="F689" s="179">
        <v>555.75</v>
      </c>
      <c r="G689" s="179">
        <v>556.01</v>
      </c>
      <c r="H689" s="179">
        <v>549.17999999999995</v>
      </c>
      <c r="I689" s="179">
        <v>539.88</v>
      </c>
      <c r="J689" s="179">
        <v>542.80999999999995</v>
      </c>
      <c r="K689" s="179">
        <v>557.4</v>
      </c>
      <c r="L689" s="179">
        <v>552.59</v>
      </c>
      <c r="M689" s="179">
        <v>553.91</v>
      </c>
      <c r="N689" s="179">
        <v>552.23</v>
      </c>
      <c r="O689" s="179">
        <v>517.64</v>
      </c>
      <c r="P689" s="179">
        <v>528.72</v>
      </c>
      <c r="Q689" s="179">
        <v>532.23</v>
      </c>
      <c r="R689" s="179">
        <v>564.65</v>
      </c>
      <c r="S689" s="179">
        <v>562.53</v>
      </c>
      <c r="T689" s="179">
        <v>555.42999999999995</v>
      </c>
      <c r="U689" s="179">
        <v>533.49</v>
      </c>
      <c r="V689" s="179">
        <v>539.04</v>
      </c>
      <c r="W689" s="179">
        <v>545.64</v>
      </c>
      <c r="X689" s="179">
        <v>552.59</v>
      </c>
      <c r="Y689" s="179">
        <v>530.86</v>
      </c>
      <c r="Z689" s="276"/>
    </row>
    <row r="690" spans="1:26" s="146" customFormat="1" x14ac:dyDescent="0.2">
      <c r="A690" s="287" t="s">
        <v>9</v>
      </c>
      <c r="B690" s="164">
        <v>34.31691</v>
      </c>
      <c r="C690" s="165">
        <v>32.832865999999996</v>
      </c>
      <c r="D690" s="165">
        <v>33.106141000000001</v>
      </c>
      <c r="E690" s="165">
        <v>34.536172999999998</v>
      </c>
      <c r="F690" s="165">
        <v>35.734724999999997</v>
      </c>
      <c r="G690" s="165">
        <v>35.751442999999995</v>
      </c>
      <c r="H690" s="165">
        <v>35.312273999999995</v>
      </c>
      <c r="I690" s="165">
        <v>34.714283999999999</v>
      </c>
      <c r="J690" s="165">
        <v>34.902682999999996</v>
      </c>
      <c r="K690" s="165">
        <v>35.840819999999994</v>
      </c>
      <c r="L690" s="165">
        <v>35.531537</v>
      </c>
      <c r="M690" s="165">
        <v>35.616412999999994</v>
      </c>
      <c r="N690" s="165">
        <v>35.508389000000001</v>
      </c>
      <c r="O690" s="165">
        <v>33.284251999999995</v>
      </c>
      <c r="P690" s="165">
        <v>33.996696</v>
      </c>
      <c r="Q690" s="165">
        <v>34.222389</v>
      </c>
      <c r="R690" s="165">
        <v>36.306994999999993</v>
      </c>
      <c r="S690" s="165">
        <v>36.170678999999993</v>
      </c>
      <c r="T690" s="165">
        <v>35.714148999999992</v>
      </c>
      <c r="U690" s="165">
        <v>34.303407</v>
      </c>
      <c r="V690" s="165">
        <v>34.660271999999992</v>
      </c>
      <c r="W690" s="165">
        <v>35.084651999999998</v>
      </c>
      <c r="X690" s="165">
        <v>35.531537</v>
      </c>
      <c r="Y690" s="166">
        <v>34.134298000000001</v>
      </c>
      <c r="Z690" s="276"/>
    </row>
    <row r="691" spans="1:26" s="146" customFormat="1" ht="15" thickBot="1" x14ac:dyDescent="0.25">
      <c r="A691" s="284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  <c r="Z691" s="276"/>
    </row>
    <row r="692" spans="1:26" s="146" customFormat="1" ht="15" thickBot="1" x14ac:dyDescent="0.25">
      <c r="A692" s="280">
        <v>13</v>
      </c>
      <c r="B692" s="172">
        <v>520.47500737414828</v>
      </c>
      <c r="C692" s="173">
        <v>492.93092337414834</v>
      </c>
      <c r="D692" s="173">
        <v>493.75043437414831</v>
      </c>
      <c r="E692" s="174">
        <v>501.07281837414831</v>
      </c>
      <c r="F692" s="174">
        <v>519.24041937414825</v>
      </c>
      <c r="G692" s="174">
        <v>516.67545637414821</v>
      </c>
      <c r="H692" s="174">
        <v>512.13089537414828</v>
      </c>
      <c r="I692" s="174">
        <v>504.35086237414828</v>
      </c>
      <c r="J692" s="174">
        <v>508.58677637414831</v>
      </c>
      <c r="K692" s="175">
        <v>517.31403637414826</v>
      </c>
      <c r="L692" s="174">
        <v>522.14595837414834</v>
      </c>
      <c r="M692" s="176">
        <v>520.13443137414822</v>
      </c>
      <c r="N692" s="175">
        <v>521.29451837414831</v>
      </c>
      <c r="O692" s="174">
        <v>490.12117137414828</v>
      </c>
      <c r="P692" s="176">
        <v>490.83425237414832</v>
      </c>
      <c r="Q692" s="177">
        <v>503.3823493741483</v>
      </c>
      <c r="R692" s="174">
        <v>540.35613137414828</v>
      </c>
      <c r="S692" s="177">
        <v>541.72907837414823</v>
      </c>
      <c r="T692" s="174">
        <v>508.54420437414831</v>
      </c>
      <c r="U692" s="173">
        <v>504.0209293741483</v>
      </c>
      <c r="V692" s="173">
        <v>514.91936137414825</v>
      </c>
      <c r="W692" s="173">
        <v>521.94374137414832</v>
      </c>
      <c r="X692" s="173">
        <v>522.13531537414838</v>
      </c>
      <c r="Y692" s="178">
        <v>529.39384137414834</v>
      </c>
      <c r="Z692" s="276"/>
    </row>
    <row r="693" spans="1:26" s="146" customFormat="1" x14ac:dyDescent="0.2">
      <c r="A693" s="299" t="s">
        <v>7</v>
      </c>
      <c r="B693" s="179">
        <v>485.6</v>
      </c>
      <c r="C693" s="179">
        <v>459.72</v>
      </c>
      <c r="D693" s="179">
        <v>460.49</v>
      </c>
      <c r="E693" s="179">
        <v>467.37</v>
      </c>
      <c r="F693" s="179">
        <v>484.44</v>
      </c>
      <c r="G693" s="179">
        <v>482.03</v>
      </c>
      <c r="H693" s="179">
        <v>477.76</v>
      </c>
      <c r="I693" s="179">
        <v>470.45</v>
      </c>
      <c r="J693" s="179">
        <v>474.43</v>
      </c>
      <c r="K693" s="179">
        <v>482.63</v>
      </c>
      <c r="L693" s="179">
        <v>487.17</v>
      </c>
      <c r="M693" s="179">
        <v>485.28</v>
      </c>
      <c r="N693" s="179">
        <v>486.37</v>
      </c>
      <c r="O693" s="179">
        <v>457.08</v>
      </c>
      <c r="P693" s="179">
        <v>457.75</v>
      </c>
      <c r="Q693" s="179">
        <v>469.54</v>
      </c>
      <c r="R693" s="179">
        <v>504.28</v>
      </c>
      <c r="S693" s="179">
        <v>505.57</v>
      </c>
      <c r="T693" s="179">
        <v>474.39</v>
      </c>
      <c r="U693" s="179">
        <v>470.14</v>
      </c>
      <c r="V693" s="179">
        <v>480.38</v>
      </c>
      <c r="W693" s="179">
        <v>486.98</v>
      </c>
      <c r="X693" s="179">
        <v>487.16</v>
      </c>
      <c r="Y693" s="179">
        <v>493.98</v>
      </c>
      <c r="Z693" s="276"/>
    </row>
    <row r="694" spans="1:26" s="146" customFormat="1" x14ac:dyDescent="0.2">
      <c r="A694" s="283" t="s">
        <v>9</v>
      </c>
      <c r="B694" s="164">
        <v>31.224080000000001</v>
      </c>
      <c r="C694" s="165">
        <v>29.559995999999998</v>
      </c>
      <c r="D694" s="165">
        <v>29.609506999999997</v>
      </c>
      <c r="E694" s="165">
        <v>30.051890999999998</v>
      </c>
      <c r="F694" s="165">
        <v>31.149491999999999</v>
      </c>
      <c r="G694" s="165">
        <v>30.994528999999996</v>
      </c>
      <c r="H694" s="165">
        <v>30.719967999999998</v>
      </c>
      <c r="I694" s="165">
        <v>30.249934999999997</v>
      </c>
      <c r="J694" s="165">
        <v>30.505848999999998</v>
      </c>
      <c r="K694" s="165">
        <v>31.033108999999996</v>
      </c>
      <c r="L694" s="165">
        <v>31.325030999999999</v>
      </c>
      <c r="M694" s="165">
        <v>31.203503999999995</v>
      </c>
      <c r="N694" s="165">
        <v>31.273591</v>
      </c>
      <c r="O694" s="165">
        <v>29.390243999999996</v>
      </c>
      <c r="P694" s="165">
        <v>29.433325</v>
      </c>
      <c r="Q694" s="165">
        <v>30.191421999999999</v>
      </c>
      <c r="R694" s="165">
        <v>32.425203999999994</v>
      </c>
      <c r="S694" s="165">
        <v>32.508150999999998</v>
      </c>
      <c r="T694" s="165">
        <v>30.503276999999997</v>
      </c>
      <c r="U694" s="165">
        <v>30.230001999999999</v>
      </c>
      <c r="V694" s="165">
        <v>30.888433999999997</v>
      </c>
      <c r="W694" s="165">
        <v>31.312813999999999</v>
      </c>
      <c r="X694" s="165">
        <v>31.324387999999999</v>
      </c>
      <c r="Y694" s="166">
        <v>31.762913999999999</v>
      </c>
      <c r="Z694" s="276"/>
    </row>
    <row r="695" spans="1:26" s="146" customFormat="1" ht="15" thickBot="1" x14ac:dyDescent="0.25">
      <c r="A695" s="284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  <c r="Z695" s="276"/>
    </row>
    <row r="696" spans="1:26" s="146" customFormat="1" ht="15" thickBot="1" x14ac:dyDescent="0.25">
      <c r="A696" s="285">
        <v>14</v>
      </c>
      <c r="B696" s="172">
        <v>540.95213937414826</v>
      </c>
      <c r="C696" s="173">
        <v>505.44709137414833</v>
      </c>
      <c r="D696" s="173">
        <v>504.97879937414831</v>
      </c>
      <c r="E696" s="174">
        <v>507.7779083741483</v>
      </c>
      <c r="F696" s="174">
        <v>541.69714937414835</v>
      </c>
      <c r="G696" s="174">
        <v>542.9530233741483</v>
      </c>
      <c r="H696" s="174">
        <v>536.95037137414829</v>
      </c>
      <c r="I696" s="174">
        <v>526.23287037414832</v>
      </c>
      <c r="J696" s="174">
        <v>529.39384137414834</v>
      </c>
      <c r="K696" s="175">
        <v>535.79028437414831</v>
      </c>
      <c r="L696" s="174">
        <v>534.35347937414826</v>
      </c>
      <c r="M696" s="176">
        <v>539.53662037414824</v>
      </c>
      <c r="N696" s="175">
        <v>537.09937337414829</v>
      </c>
      <c r="O696" s="174">
        <v>504.09543037414829</v>
      </c>
      <c r="P696" s="176">
        <v>514.03599237414824</v>
      </c>
      <c r="Q696" s="177">
        <v>531.90558937414824</v>
      </c>
      <c r="R696" s="174">
        <v>557.27850137414828</v>
      </c>
      <c r="S696" s="177">
        <v>560.19468337414821</v>
      </c>
      <c r="T696" s="174">
        <v>551.90378637414824</v>
      </c>
      <c r="U696" s="173">
        <v>534.1086903741483</v>
      </c>
      <c r="V696" s="173">
        <v>544.91133537414828</v>
      </c>
      <c r="W696" s="173">
        <v>547.87008937414828</v>
      </c>
      <c r="X696" s="173">
        <v>541.95258137414828</v>
      </c>
      <c r="Y696" s="178">
        <v>543.05945337414823</v>
      </c>
      <c r="Z696" s="276"/>
    </row>
    <row r="697" spans="1:26" s="146" customFormat="1" x14ac:dyDescent="0.2">
      <c r="A697" s="281" t="s">
        <v>7</v>
      </c>
      <c r="B697" s="179">
        <v>504.84</v>
      </c>
      <c r="C697" s="179">
        <v>471.48</v>
      </c>
      <c r="D697" s="179">
        <v>471.04</v>
      </c>
      <c r="E697" s="179">
        <v>473.67</v>
      </c>
      <c r="F697" s="179">
        <v>505.54</v>
      </c>
      <c r="G697" s="179">
        <v>506.72</v>
      </c>
      <c r="H697" s="179">
        <v>501.08</v>
      </c>
      <c r="I697" s="179">
        <v>491.01</v>
      </c>
      <c r="J697" s="179">
        <v>493.98</v>
      </c>
      <c r="K697" s="179">
        <v>499.99</v>
      </c>
      <c r="L697" s="179">
        <v>498.64</v>
      </c>
      <c r="M697" s="179">
        <v>503.51</v>
      </c>
      <c r="N697" s="179">
        <v>501.22</v>
      </c>
      <c r="O697" s="179">
        <v>470.21</v>
      </c>
      <c r="P697" s="179">
        <v>479.55</v>
      </c>
      <c r="Q697" s="179">
        <v>496.34</v>
      </c>
      <c r="R697" s="179">
        <v>520.17999999999995</v>
      </c>
      <c r="S697" s="179">
        <v>522.91999999999996</v>
      </c>
      <c r="T697" s="179">
        <v>515.13</v>
      </c>
      <c r="U697" s="179">
        <v>498.41</v>
      </c>
      <c r="V697" s="179">
        <v>508.56</v>
      </c>
      <c r="W697" s="179">
        <v>511.34</v>
      </c>
      <c r="X697" s="179">
        <v>505.78</v>
      </c>
      <c r="Y697" s="179">
        <v>506.82</v>
      </c>
      <c r="Z697" s="276"/>
    </row>
    <row r="698" spans="1:26" s="146" customFormat="1" x14ac:dyDescent="0.2">
      <c r="A698" s="287" t="s">
        <v>9</v>
      </c>
      <c r="B698" s="164">
        <v>32.461211999999996</v>
      </c>
      <c r="C698" s="165">
        <v>30.316164000000001</v>
      </c>
      <c r="D698" s="165">
        <v>30.287872</v>
      </c>
      <c r="E698" s="165">
        <v>30.456980999999999</v>
      </c>
      <c r="F698" s="165">
        <v>32.506222000000001</v>
      </c>
      <c r="G698" s="165">
        <v>32.582096</v>
      </c>
      <c r="H698" s="165">
        <v>32.219443999999996</v>
      </c>
      <c r="I698" s="165">
        <v>31.571942999999997</v>
      </c>
      <c r="J698" s="165">
        <v>31.762913999999999</v>
      </c>
      <c r="K698" s="165">
        <v>32.149357000000002</v>
      </c>
      <c r="L698" s="165">
        <v>32.062551999999997</v>
      </c>
      <c r="M698" s="165">
        <v>32.375692999999998</v>
      </c>
      <c r="N698" s="165">
        <v>32.228445999999998</v>
      </c>
      <c r="O698" s="165">
        <v>30.234502999999997</v>
      </c>
      <c r="P698" s="165">
        <v>30.835065</v>
      </c>
      <c r="Q698" s="165">
        <v>31.914661999999996</v>
      </c>
      <c r="R698" s="165">
        <v>33.447573999999996</v>
      </c>
      <c r="S698" s="165">
        <v>33.623755999999993</v>
      </c>
      <c r="T698" s="165">
        <v>33.122858999999998</v>
      </c>
      <c r="U698" s="165">
        <v>32.047762999999996</v>
      </c>
      <c r="V698" s="165">
        <v>32.700407999999996</v>
      </c>
      <c r="W698" s="165">
        <v>32.879161999999994</v>
      </c>
      <c r="X698" s="165">
        <v>32.521653999999998</v>
      </c>
      <c r="Y698" s="166">
        <v>32.588525999999995</v>
      </c>
      <c r="Z698" s="276"/>
    </row>
    <row r="699" spans="1:26" s="146" customFormat="1" ht="15" thickBot="1" x14ac:dyDescent="0.25">
      <c r="A699" s="284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</row>
    <row r="700" spans="1:26" s="146" customFormat="1" ht="15" thickBot="1" x14ac:dyDescent="0.25">
      <c r="A700" s="280">
        <v>15</v>
      </c>
      <c r="B700" s="172">
        <v>3.6509273741482882</v>
      </c>
      <c r="C700" s="173">
        <v>3.6509273741482882</v>
      </c>
      <c r="D700" s="173">
        <v>3.6509273741482882</v>
      </c>
      <c r="E700" s="174">
        <v>3.6509273741482882</v>
      </c>
      <c r="F700" s="174">
        <v>3.6509273741482882</v>
      </c>
      <c r="G700" s="174">
        <v>3.6509273741482882</v>
      </c>
      <c r="H700" s="174">
        <v>3.6509273741482882</v>
      </c>
      <c r="I700" s="174">
        <v>3.6509273741482882</v>
      </c>
      <c r="J700" s="174">
        <v>3.6509273741482882</v>
      </c>
      <c r="K700" s="175">
        <v>3.6509273741482882</v>
      </c>
      <c r="L700" s="174">
        <v>3.6509273741482882</v>
      </c>
      <c r="M700" s="176">
        <v>3.6509273741482882</v>
      </c>
      <c r="N700" s="175">
        <v>3.6509273741482882</v>
      </c>
      <c r="O700" s="174">
        <v>3.6509273741482882</v>
      </c>
      <c r="P700" s="176">
        <v>3.6509273741482882</v>
      </c>
      <c r="Q700" s="177">
        <v>3.6509273741482882</v>
      </c>
      <c r="R700" s="174">
        <v>3.6509273741482882</v>
      </c>
      <c r="S700" s="177">
        <v>3.6509273741482882</v>
      </c>
      <c r="T700" s="174">
        <v>3.6509273741482882</v>
      </c>
      <c r="U700" s="173">
        <v>3.6509273741482882</v>
      </c>
      <c r="V700" s="173">
        <v>3.6509273741482882</v>
      </c>
      <c r="W700" s="173">
        <v>3.6509273741482882</v>
      </c>
      <c r="X700" s="173">
        <v>3.6509273741482882</v>
      </c>
      <c r="Y700" s="178">
        <v>3.6509273741482882</v>
      </c>
      <c r="Z700" s="276"/>
    </row>
    <row r="701" spans="1:26" s="146" customFormat="1" x14ac:dyDescent="0.2">
      <c r="A701" s="299" t="s">
        <v>7</v>
      </c>
      <c r="B701" s="179">
        <v>0</v>
      </c>
      <c r="C701" s="179">
        <v>0</v>
      </c>
      <c r="D701" s="179">
        <v>0</v>
      </c>
      <c r="E701" s="179">
        <v>0</v>
      </c>
      <c r="F701" s="179">
        <v>0</v>
      </c>
      <c r="G701" s="179">
        <v>0</v>
      </c>
      <c r="H701" s="179">
        <v>0</v>
      </c>
      <c r="I701" s="179">
        <v>0</v>
      </c>
      <c r="J701" s="179">
        <v>0</v>
      </c>
      <c r="K701" s="179">
        <v>0</v>
      </c>
      <c r="L701" s="179">
        <v>0</v>
      </c>
      <c r="M701" s="179">
        <v>0</v>
      </c>
      <c r="N701" s="179">
        <v>0</v>
      </c>
      <c r="O701" s="179">
        <v>0</v>
      </c>
      <c r="P701" s="179">
        <v>0</v>
      </c>
      <c r="Q701" s="179">
        <v>0</v>
      </c>
      <c r="R701" s="179">
        <v>0</v>
      </c>
      <c r="S701" s="179">
        <v>0</v>
      </c>
      <c r="T701" s="179">
        <v>0</v>
      </c>
      <c r="U701" s="179">
        <v>0</v>
      </c>
      <c r="V701" s="179">
        <v>0</v>
      </c>
      <c r="W701" s="179">
        <v>0</v>
      </c>
      <c r="X701" s="179">
        <v>0</v>
      </c>
      <c r="Y701" s="179">
        <v>0</v>
      </c>
      <c r="Z701" s="276"/>
    </row>
    <row r="702" spans="1:26" s="146" customFormat="1" x14ac:dyDescent="0.2">
      <c r="A702" s="283" t="s">
        <v>9</v>
      </c>
      <c r="B702" s="164">
        <v>0</v>
      </c>
      <c r="C702" s="165">
        <v>0</v>
      </c>
      <c r="D702" s="165">
        <v>0</v>
      </c>
      <c r="E702" s="165">
        <v>0</v>
      </c>
      <c r="F702" s="165">
        <v>0</v>
      </c>
      <c r="G702" s="165">
        <v>0</v>
      </c>
      <c r="H702" s="165">
        <v>0</v>
      </c>
      <c r="I702" s="165">
        <v>0</v>
      </c>
      <c r="J702" s="165">
        <v>0</v>
      </c>
      <c r="K702" s="165">
        <v>0</v>
      </c>
      <c r="L702" s="165">
        <v>0</v>
      </c>
      <c r="M702" s="165">
        <v>0</v>
      </c>
      <c r="N702" s="165">
        <v>0</v>
      </c>
      <c r="O702" s="165">
        <v>0</v>
      </c>
      <c r="P702" s="165">
        <v>0</v>
      </c>
      <c r="Q702" s="165">
        <v>0</v>
      </c>
      <c r="R702" s="165">
        <v>0</v>
      </c>
      <c r="S702" s="165">
        <v>0</v>
      </c>
      <c r="T702" s="165">
        <v>0</v>
      </c>
      <c r="U702" s="165">
        <v>0</v>
      </c>
      <c r="V702" s="165">
        <v>0</v>
      </c>
      <c r="W702" s="165">
        <v>0</v>
      </c>
      <c r="X702" s="165">
        <v>0</v>
      </c>
      <c r="Y702" s="166">
        <v>0</v>
      </c>
      <c r="Z702" s="276"/>
    </row>
    <row r="703" spans="1:26" s="146" customFormat="1" ht="15" thickBot="1" x14ac:dyDescent="0.25">
      <c r="A703" s="284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  <c r="Z703" s="276"/>
    </row>
    <row r="704" spans="1:26" s="146" customFormat="1" ht="15" thickBot="1" x14ac:dyDescent="0.25">
      <c r="A704" s="285">
        <v>16</v>
      </c>
      <c r="B704" s="172">
        <v>680.2583663741483</v>
      </c>
      <c r="C704" s="173">
        <v>650.2876783741483</v>
      </c>
      <c r="D704" s="173">
        <v>650.06417537414836</v>
      </c>
      <c r="E704" s="174">
        <v>656.7373363741483</v>
      </c>
      <c r="F704" s="174">
        <v>668.94485737414834</v>
      </c>
      <c r="G704" s="174">
        <v>671.22245937414834</v>
      </c>
      <c r="H704" s="174">
        <v>662.78256037414826</v>
      </c>
      <c r="I704" s="174">
        <v>670.65838037414835</v>
      </c>
      <c r="J704" s="174">
        <v>664.05972037414824</v>
      </c>
      <c r="K704" s="175">
        <v>660.57945937414831</v>
      </c>
      <c r="L704" s="174">
        <v>663.28278137414827</v>
      </c>
      <c r="M704" s="176">
        <v>665.56038337414827</v>
      </c>
      <c r="N704" s="175">
        <v>662.43134137414836</v>
      </c>
      <c r="O704" s="174">
        <v>639.42117537414833</v>
      </c>
      <c r="P704" s="176">
        <v>644.49788637414827</v>
      </c>
      <c r="Q704" s="177">
        <v>659.63223237414832</v>
      </c>
      <c r="R704" s="174">
        <v>676.88453537414819</v>
      </c>
      <c r="S704" s="177">
        <v>694.80734737414832</v>
      </c>
      <c r="T704" s="174">
        <v>665.54974037414831</v>
      </c>
      <c r="U704" s="173">
        <v>662.25041037414826</v>
      </c>
      <c r="V704" s="173">
        <v>669.56215137414824</v>
      </c>
      <c r="W704" s="173">
        <v>677.16125337414837</v>
      </c>
      <c r="X704" s="173">
        <v>679.51335637414832</v>
      </c>
      <c r="Y704" s="178">
        <v>676.27788437414824</v>
      </c>
      <c r="Z704" s="276"/>
    </row>
    <row r="705" spans="1:26" s="146" customFormat="1" x14ac:dyDescent="0.2">
      <c r="A705" s="299" t="s">
        <v>7</v>
      </c>
      <c r="B705" s="179">
        <v>635.73</v>
      </c>
      <c r="C705" s="179">
        <v>607.57000000000005</v>
      </c>
      <c r="D705" s="179">
        <v>607.36</v>
      </c>
      <c r="E705" s="179">
        <v>613.63</v>
      </c>
      <c r="F705" s="179">
        <v>625.1</v>
      </c>
      <c r="G705" s="179">
        <v>627.24</v>
      </c>
      <c r="H705" s="179">
        <v>619.30999999999995</v>
      </c>
      <c r="I705" s="179">
        <v>626.71</v>
      </c>
      <c r="J705" s="179">
        <v>620.51</v>
      </c>
      <c r="K705" s="179">
        <v>617.24</v>
      </c>
      <c r="L705" s="179">
        <v>619.78</v>
      </c>
      <c r="M705" s="179">
        <v>621.91999999999996</v>
      </c>
      <c r="N705" s="179">
        <v>618.98</v>
      </c>
      <c r="O705" s="179">
        <v>597.36</v>
      </c>
      <c r="P705" s="179">
        <v>602.13</v>
      </c>
      <c r="Q705" s="179">
        <v>616.35</v>
      </c>
      <c r="R705" s="179">
        <v>632.55999999999995</v>
      </c>
      <c r="S705" s="179">
        <v>649.4</v>
      </c>
      <c r="T705" s="179">
        <v>621.91</v>
      </c>
      <c r="U705" s="179">
        <v>618.80999999999995</v>
      </c>
      <c r="V705" s="179">
        <v>625.67999999999995</v>
      </c>
      <c r="W705" s="179">
        <v>632.82000000000005</v>
      </c>
      <c r="X705" s="179">
        <v>635.03</v>
      </c>
      <c r="Y705" s="179">
        <v>631.99</v>
      </c>
      <c r="Z705" s="276"/>
    </row>
    <row r="706" spans="1:26" s="146" customFormat="1" x14ac:dyDescent="0.2">
      <c r="A706" s="288" t="s">
        <v>9</v>
      </c>
      <c r="B706" s="164">
        <v>40.877438999999995</v>
      </c>
      <c r="C706" s="165">
        <v>39.066751000000004</v>
      </c>
      <c r="D706" s="165">
        <v>39.053247999999996</v>
      </c>
      <c r="E706" s="165">
        <v>39.456409000000001</v>
      </c>
      <c r="F706" s="165">
        <v>40.193930000000002</v>
      </c>
      <c r="G706" s="165">
        <v>40.331531999999996</v>
      </c>
      <c r="H706" s="165">
        <v>39.821632999999991</v>
      </c>
      <c r="I706" s="165">
        <v>40.297452999999997</v>
      </c>
      <c r="J706" s="165">
        <v>39.898792999999998</v>
      </c>
      <c r="K706" s="165">
        <v>39.688531999999995</v>
      </c>
      <c r="L706" s="165">
        <v>39.851853999999996</v>
      </c>
      <c r="M706" s="165">
        <v>39.989455999999997</v>
      </c>
      <c r="N706" s="165">
        <v>39.800413999999996</v>
      </c>
      <c r="O706" s="165">
        <v>38.410247999999996</v>
      </c>
      <c r="P706" s="165">
        <v>38.716958999999996</v>
      </c>
      <c r="Q706" s="165">
        <v>39.631304999999998</v>
      </c>
      <c r="R706" s="165">
        <v>40.673607999999994</v>
      </c>
      <c r="S706" s="165">
        <v>41.756419999999999</v>
      </c>
      <c r="T706" s="165">
        <v>39.988812999999993</v>
      </c>
      <c r="U706" s="165">
        <v>39.789482999999997</v>
      </c>
      <c r="V706" s="165">
        <v>40.231223999999997</v>
      </c>
      <c r="W706" s="165">
        <v>40.690325999999999</v>
      </c>
      <c r="X706" s="165">
        <v>40.832428999999998</v>
      </c>
      <c r="Y706" s="166">
        <v>40.636956999999995</v>
      </c>
      <c r="Z706" s="276"/>
    </row>
    <row r="707" spans="1:26" s="146" customFormat="1" ht="15" thickBot="1" x14ac:dyDescent="0.25">
      <c r="A707" s="289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  <c r="Z707" s="276"/>
    </row>
    <row r="708" spans="1:26" s="146" customFormat="1" ht="15" thickBot="1" x14ac:dyDescent="0.25">
      <c r="A708" s="280">
        <v>17</v>
      </c>
      <c r="B708" s="172">
        <v>463.95003437414829</v>
      </c>
      <c r="C708" s="173">
        <v>444.66491837414833</v>
      </c>
      <c r="D708" s="173">
        <v>445.23964037414834</v>
      </c>
      <c r="E708" s="174">
        <v>448.56025637414825</v>
      </c>
      <c r="F708" s="174">
        <v>458.96911037414827</v>
      </c>
      <c r="G708" s="174">
        <v>457.79838037414828</v>
      </c>
      <c r="H708" s="174">
        <v>457.19172937414828</v>
      </c>
      <c r="I708" s="174">
        <v>450.77400037414833</v>
      </c>
      <c r="J708" s="174">
        <v>451.78508537414831</v>
      </c>
      <c r="K708" s="175">
        <v>456.27643137414827</v>
      </c>
      <c r="L708" s="174">
        <v>456.75536637414831</v>
      </c>
      <c r="M708" s="176">
        <v>451.80637137414828</v>
      </c>
      <c r="N708" s="175">
        <v>455.13763037414827</v>
      </c>
      <c r="O708" s="174">
        <v>441.56780537414829</v>
      </c>
      <c r="P708" s="176">
        <v>447.09152237414827</v>
      </c>
      <c r="Q708" s="177">
        <v>459.1393983741483</v>
      </c>
      <c r="R708" s="174">
        <v>466.62142737414831</v>
      </c>
      <c r="S708" s="177">
        <v>478.57351637414831</v>
      </c>
      <c r="T708" s="174">
        <v>454.52033637414831</v>
      </c>
      <c r="U708" s="173">
        <v>451.4019373741483</v>
      </c>
      <c r="V708" s="173">
        <v>453.84982737414828</v>
      </c>
      <c r="W708" s="173">
        <v>460.56556037414828</v>
      </c>
      <c r="X708" s="173">
        <v>466.8768593741483</v>
      </c>
      <c r="Y708" s="178">
        <v>469.91011437414829</v>
      </c>
      <c r="Z708" s="276"/>
    </row>
    <row r="709" spans="1:26" s="146" customFormat="1" x14ac:dyDescent="0.2">
      <c r="A709" s="299" t="s">
        <v>7</v>
      </c>
      <c r="B709" s="179">
        <v>432.49</v>
      </c>
      <c r="C709" s="179">
        <v>414.37</v>
      </c>
      <c r="D709" s="179">
        <v>414.91</v>
      </c>
      <c r="E709" s="179">
        <v>418.03</v>
      </c>
      <c r="F709" s="179">
        <v>427.81</v>
      </c>
      <c r="G709" s="179">
        <v>426.71</v>
      </c>
      <c r="H709" s="179">
        <v>426.14</v>
      </c>
      <c r="I709" s="179">
        <v>420.11</v>
      </c>
      <c r="J709" s="179">
        <v>421.06</v>
      </c>
      <c r="K709" s="179">
        <v>425.28</v>
      </c>
      <c r="L709" s="179">
        <v>425.73</v>
      </c>
      <c r="M709" s="179">
        <v>421.08</v>
      </c>
      <c r="N709" s="179">
        <v>424.21</v>
      </c>
      <c r="O709" s="179">
        <v>411.46</v>
      </c>
      <c r="P709" s="179">
        <v>416.65</v>
      </c>
      <c r="Q709" s="179">
        <v>427.97</v>
      </c>
      <c r="R709" s="179">
        <v>435</v>
      </c>
      <c r="S709" s="179">
        <v>446.23</v>
      </c>
      <c r="T709" s="179">
        <v>423.63</v>
      </c>
      <c r="U709" s="179">
        <v>420.7</v>
      </c>
      <c r="V709" s="179">
        <v>423</v>
      </c>
      <c r="W709" s="179">
        <v>429.31</v>
      </c>
      <c r="X709" s="179">
        <v>435.24</v>
      </c>
      <c r="Y709" s="179">
        <v>438.09</v>
      </c>
      <c r="Z709" s="276"/>
    </row>
    <row r="710" spans="1:26" s="146" customFormat="1" x14ac:dyDescent="0.2">
      <c r="A710" s="288" t="s">
        <v>9</v>
      </c>
      <c r="B710" s="164">
        <v>27.809106999999997</v>
      </c>
      <c r="C710" s="165">
        <v>26.643991</v>
      </c>
      <c r="D710" s="165">
        <v>26.678712999999998</v>
      </c>
      <c r="E710" s="165">
        <v>26.879328999999995</v>
      </c>
      <c r="F710" s="165">
        <v>27.508182999999999</v>
      </c>
      <c r="G710" s="165">
        <v>27.437452999999998</v>
      </c>
      <c r="H710" s="165">
        <v>27.400801999999999</v>
      </c>
      <c r="I710" s="165">
        <v>27.013072999999999</v>
      </c>
      <c r="J710" s="165">
        <v>27.074157999999997</v>
      </c>
      <c r="K710" s="165">
        <v>27.345503999999998</v>
      </c>
      <c r="L710" s="165">
        <v>27.374438999999999</v>
      </c>
      <c r="M710" s="165">
        <v>27.075443999999997</v>
      </c>
      <c r="N710" s="165">
        <v>27.276702999999998</v>
      </c>
      <c r="O710" s="165">
        <v>26.456877999999996</v>
      </c>
      <c r="P710" s="165">
        <v>26.790594999999996</v>
      </c>
      <c r="Q710" s="165">
        <v>27.518471000000002</v>
      </c>
      <c r="R710" s="165">
        <v>27.970499999999998</v>
      </c>
      <c r="S710" s="165">
        <v>28.692588999999998</v>
      </c>
      <c r="T710" s="165">
        <v>27.239408999999998</v>
      </c>
      <c r="U710" s="165">
        <v>27.051009999999998</v>
      </c>
      <c r="V710" s="165">
        <v>27.198899999999998</v>
      </c>
      <c r="W710" s="165">
        <v>27.604633</v>
      </c>
      <c r="X710" s="165">
        <v>27.985931999999998</v>
      </c>
      <c r="Y710" s="166">
        <v>28.169186999999997</v>
      </c>
      <c r="Z710" s="276"/>
    </row>
    <row r="711" spans="1:26" s="146" customFormat="1" ht="15" thickBot="1" x14ac:dyDescent="0.25">
      <c r="A711" s="289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  <c r="Z711" s="276"/>
    </row>
    <row r="712" spans="1:26" s="146" customFormat="1" ht="15" thickBot="1" x14ac:dyDescent="0.25">
      <c r="A712" s="290">
        <v>18</v>
      </c>
      <c r="B712" s="172">
        <v>499.52958337414833</v>
      </c>
      <c r="C712" s="173">
        <v>482.41563937414827</v>
      </c>
      <c r="D712" s="173">
        <v>482.34113837414827</v>
      </c>
      <c r="E712" s="174">
        <v>487.13048837414829</v>
      </c>
      <c r="F712" s="174">
        <v>496.78368937414825</v>
      </c>
      <c r="G712" s="174">
        <v>515.52601237414831</v>
      </c>
      <c r="H712" s="174">
        <v>508.62934837414832</v>
      </c>
      <c r="I712" s="174">
        <v>484.11851937414826</v>
      </c>
      <c r="J712" s="174">
        <v>507.62890637414824</v>
      </c>
      <c r="K712" s="175">
        <v>509.5233603741483</v>
      </c>
      <c r="L712" s="174">
        <v>491.46218937414824</v>
      </c>
      <c r="M712" s="176">
        <v>494.48480137414828</v>
      </c>
      <c r="N712" s="175">
        <v>499.10386337414826</v>
      </c>
      <c r="O712" s="174">
        <v>467.8666583741483</v>
      </c>
      <c r="P712" s="176">
        <v>471.38949137414829</v>
      </c>
      <c r="Q712" s="177">
        <v>487.04534437414827</v>
      </c>
      <c r="R712" s="174">
        <v>518.17611937414824</v>
      </c>
      <c r="S712" s="177">
        <v>520.93265637414822</v>
      </c>
      <c r="T712" s="174">
        <v>490.60010637414825</v>
      </c>
      <c r="U712" s="173">
        <v>491.68569237414829</v>
      </c>
      <c r="V712" s="173">
        <v>508.3100583741483</v>
      </c>
      <c r="W712" s="173">
        <v>508.35263037414825</v>
      </c>
      <c r="X712" s="173">
        <v>507.61826337414828</v>
      </c>
      <c r="Y712" s="178">
        <v>502.61605337414829</v>
      </c>
      <c r="Z712" s="276"/>
    </row>
    <row r="713" spans="1:26" s="146" customFormat="1" x14ac:dyDescent="0.2">
      <c r="A713" s="281" t="s">
        <v>7</v>
      </c>
      <c r="B713" s="179">
        <v>465.92</v>
      </c>
      <c r="C713" s="179">
        <v>449.84</v>
      </c>
      <c r="D713" s="179">
        <v>449.77</v>
      </c>
      <c r="E713" s="179">
        <v>454.27</v>
      </c>
      <c r="F713" s="179">
        <v>463.34</v>
      </c>
      <c r="G713" s="179">
        <v>480.95</v>
      </c>
      <c r="H713" s="179">
        <v>474.47</v>
      </c>
      <c r="I713" s="179">
        <v>451.44</v>
      </c>
      <c r="J713" s="179">
        <v>473.53</v>
      </c>
      <c r="K713" s="179">
        <v>475.31</v>
      </c>
      <c r="L713" s="179">
        <v>458.34</v>
      </c>
      <c r="M713" s="179">
        <v>461.18</v>
      </c>
      <c r="N713" s="179">
        <v>465.52</v>
      </c>
      <c r="O713" s="179">
        <v>436.17</v>
      </c>
      <c r="P713" s="179">
        <v>439.48</v>
      </c>
      <c r="Q713" s="179">
        <v>454.19</v>
      </c>
      <c r="R713" s="179">
        <v>483.44</v>
      </c>
      <c r="S713" s="179">
        <v>486.03</v>
      </c>
      <c r="T713" s="179">
        <v>457.53</v>
      </c>
      <c r="U713" s="179">
        <v>458.55</v>
      </c>
      <c r="V713" s="179">
        <v>474.17</v>
      </c>
      <c r="W713" s="179">
        <v>474.21</v>
      </c>
      <c r="X713" s="179">
        <v>473.52</v>
      </c>
      <c r="Y713" s="179">
        <v>468.82</v>
      </c>
      <c r="Z713" s="276"/>
    </row>
    <row r="714" spans="1:26" s="146" customFormat="1" x14ac:dyDescent="0.2">
      <c r="A714" s="287" t="s">
        <v>9</v>
      </c>
      <c r="B714" s="164">
        <v>29.958655999999998</v>
      </c>
      <c r="C714" s="165">
        <v>28.924711999999996</v>
      </c>
      <c r="D714" s="165">
        <v>28.920210999999998</v>
      </c>
      <c r="E714" s="165">
        <v>29.209560999999997</v>
      </c>
      <c r="F714" s="165">
        <v>29.792761999999996</v>
      </c>
      <c r="G714" s="165">
        <v>30.925084999999996</v>
      </c>
      <c r="H714" s="165">
        <v>30.508420999999998</v>
      </c>
      <c r="I714" s="165">
        <v>29.027591999999999</v>
      </c>
      <c r="J714" s="165">
        <v>30.447978999999997</v>
      </c>
      <c r="K714" s="165">
        <v>30.562432999999999</v>
      </c>
      <c r="L714" s="165">
        <v>29.471261999999996</v>
      </c>
      <c r="M714" s="165">
        <v>29.653873999999998</v>
      </c>
      <c r="N714" s="165">
        <v>29.932935999999998</v>
      </c>
      <c r="O714" s="165">
        <v>28.045731</v>
      </c>
      <c r="P714" s="165">
        <v>28.258564</v>
      </c>
      <c r="Q714" s="165">
        <v>29.204416999999999</v>
      </c>
      <c r="R714" s="165">
        <v>31.085191999999999</v>
      </c>
      <c r="S714" s="165">
        <v>31.251728999999997</v>
      </c>
      <c r="T714" s="165">
        <v>29.419178999999996</v>
      </c>
      <c r="U714" s="165">
        <v>29.484764999999999</v>
      </c>
      <c r="V714" s="165">
        <v>30.489131</v>
      </c>
      <c r="W714" s="165">
        <v>30.491702999999998</v>
      </c>
      <c r="X714" s="165">
        <v>30.447335999999996</v>
      </c>
      <c r="Y714" s="166">
        <v>30.145125999999998</v>
      </c>
      <c r="Z714" s="276"/>
    </row>
    <row r="715" spans="1:26" s="146" customFormat="1" ht="15" thickBot="1" x14ac:dyDescent="0.25">
      <c r="A715" s="284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  <c r="Z715" s="276"/>
    </row>
    <row r="716" spans="1:26" s="146" customFormat="1" ht="15" thickBot="1" x14ac:dyDescent="0.25">
      <c r="A716" s="285">
        <v>19</v>
      </c>
      <c r="B716" s="172">
        <v>601.23409137414831</v>
      </c>
      <c r="C716" s="173">
        <v>570.39067737414825</v>
      </c>
      <c r="D716" s="173">
        <v>562.92993437414827</v>
      </c>
      <c r="E716" s="174">
        <v>574.15829937414821</v>
      </c>
      <c r="F716" s="174">
        <v>586.64253837414822</v>
      </c>
      <c r="G716" s="174">
        <v>605.5551493741483</v>
      </c>
      <c r="H716" s="174">
        <v>595.01857937414832</v>
      </c>
      <c r="I716" s="174">
        <v>587.79198237414835</v>
      </c>
      <c r="J716" s="174">
        <v>596.40216937414834</v>
      </c>
      <c r="K716" s="175">
        <v>599.60571237414831</v>
      </c>
      <c r="L716" s="174">
        <v>604.21413137414822</v>
      </c>
      <c r="M716" s="176">
        <v>608.5139033741483</v>
      </c>
      <c r="N716" s="175">
        <v>584.40750837414828</v>
      </c>
      <c r="O716" s="174">
        <v>562.38714137414831</v>
      </c>
      <c r="P716" s="176">
        <v>565.6758283741483</v>
      </c>
      <c r="Q716" s="177">
        <v>579.96937737414828</v>
      </c>
      <c r="R716" s="174">
        <v>591.62346237414829</v>
      </c>
      <c r="S716" s="177">
        <v>618.3054633741483</v>
      </c>
      <c r="T716" s="174">
        <v>582.92813137414828</v>
      </c>
      <c r="U716" s="173">
        <v>573.5729343741483</v>
      </c>
      <c r="V716" s="173">
        <v>591.3254583741483</v>
      </c>
      <c r="W716" s="173">
        <v>592.71969137414828</v>
      </c>
      <c r="X716" s="173">
        <v>601.67045437414822</v>
      </c>
      <c r="Y716" s="178">
        <v>599.3715663741483</v>
      </c>
      <c r="Z716" s="276"/>
    </row>
    <row r="717" spans="1:26" s="146" customFormat="1" x14ac:dyDescent="0.2">
      <c r="A717" s="286" t="s">
        <v>7</v>
      </c>
      <c r="B717" s="179">
        <v>561.48</v>
      </c>
      <c r="C717" s="179">
        <v>532.5</v>
      </c>
      <c r="D717" s="179">
        <v>525.49</v>
      </c>
      <c r="E717" s="179">
        <v>536.04</v>
      </c>
      <c r="F717" s="179">
        <v>547.77</v>
      </c>
      <c r="G717" s="179">
        <v>565.54</v>
      </c>
      <c r="H717" s="179">
        <v>555.64</v>
      </c>
      <c r="I717" s="179">
        <v>548.85</v>
      </c>
      <c r="J717" s="179">
        <v>556.94000000000005</v>
      </c>
      <c r="K717" s="179">
        <v>559.95000000000005</v>
      </c>
      <c r="L717" s="179">
        <v>564.28</v>
      </c>
      <c r="M717" s="179">
        <v>568.32000000000005</v>
      </c>
      <c r="N717" s="179">
        <v>545.66999999999996</v>
      </c>
      <c r="O717" s="179">
        <v>524.98</v>
      </c>
      <c r="P717" s="179">
        <v>528.07000000000005</v>
      </c>
      <c r="Q717" s="179">
        <v>541.5</v>
      </c>
      <c r="R717" s="179">
        <v>552.45000000000005</v>
      </c>
      <c r="S717" s="179">
        <v>577.52</v>
      </c>
      <c r="T717" s="179">
        <v>544.28</v>
      </c>
      <c r="U717" s="179">
        <v>535.49</v>
      </c>
      <c r="V717" s="179">
        <v>552.16999999999996</v>
      </c>
      <c r="W717" s="179">
        <v>553.48</v>
      </c>
      <c r="X717" s="179">
        <v>561.89</v>
      </c>
      <c r="Y717" s="179">
        <v>559.73</v>
      </c>
      <c r="Z717" s="276"/>
    </row>
    <row r="718" spans="1:26" s="146" customFormat="1" x14ac:dyDescent="0.2">
      <c r="A718" s="287" t="s">
        <v>9</v>
      </c>
      <c r="B718" s="164">
        <v>36.103164</v>
      </c>
      <c r="C718" s="165">
        <v>34.239750000000001</v>
      </c>
      <c r="D718" s="165">
        <v>33.789006999999998</v>
      </c>
      <c r="E718" s="165">
        <v>34.467371999999997</v>
      </c>
      <c r="F718" s="165">
        <v>35.221610999999996</v>
      </c>
      <c r="G718" s="165">
        <v>36.364221999999998</v>
      </c>
      <c r="H718" s="165">
        <v>35.727651999999999</v>
      </c>
      <c r="I718" s="165">
        <v>35.291055</v>
      </c>
      <c r="J718" s="165">
        <v>35.811242</v>
      </c>
      <c r="K718" s="165">
        <v>36.004784999999998</v>
      </c>
      <c r="L718" s="165">
        <v>36.283203999999998</v>
      </c>
      <c r="M718" s="165">
        <v>36.542976000000003</v>
      </c>
      <c r="N718" s="165">
        <v>35.086580999999995</v>
      </c>
      <c r="O718" s="165">
        <v>33.756214</v>
      </c>
      <c r="P718" s="165">
        <v>33.954901</v>
      </c>
      <c r="Q718" s="165">
        <v>34.818449999999999</v>
      </c>
      <c r="R718" s="165">
        <v>35.522534999999998</v>
      </c>
      <c r="S718" s="165">
        <v>37.134535999999997</v>
      </c>
      <c r="T718" s="165">
        <v>34.997203999999996</v>
      </c>
      <c r="U718" s="165">
        <v>34.432006999999999</v>
      </c>
      <c r="V718" s="165">
        <v>35.504530999999993</v>
      </c>
      <c r="W718" s="165">
        <v>35.588763999999998</v>
      </c>
      <c r="X718" s="165">
        <v>36.129526999999996</v>
      </c>
      <c r="Y718" s="166">
        <v>35.990639000000002</v>
      </c>
      <c r="Z718" s="276"/>
    </row>
    <row r="719" spans="1:26" s="146" customFormat="1" ht="15" thickBot="1" x14ac:dyDescent="0.25">
      <c r="A719" s="289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</row>
    <row r="720" spans="1:26" s="146" customFormat="1" ht="15" thickBot="1" x14ac:dyDescent="0.25">
      <c r="A720" s="280">
        <v>20</v>
      </c>
      <c r="B720" s="172">
        <v>598.70105737414838</v>
      </c>
      <c r="C720" s="173">
        <v>568.25143437414829</v>
      </c>
      <c r="D720" s="173">
        <v>561.33348437414827</v>
      </c>
      <c r="E720" s="174">
        <v>568.50686637414833</v>
      </c>
      <c r="F720" s="174">
        <v>579.46915637414827</v>
      </c>
      <c r="G720" s="174">
        <v>599.08420537414838</v>
      </c>
      <c r="H720" s="174">
        <v>596.43409837414833</v>
      </c>
      <c r="I720" s="174">
        <v>592.45361637414828</v>
      </c>
      <c r="J720" s="174">
        <v>602.3303203741483</v>
      </c>
      <c r="K720" s="175">
        <v>599.59506937414835</v>
      </c>
      <c r="L720" s="174">
        <v>603.13918837414826</v>
      </c>
      <c r="M720" s="176">
        <v>604.3418473741483</v>
      </c>
      <c r="N720" s="175">
        <v>604.79949637414836</v>
      </c>
      <c r="O720" s="174">
        <v>577.79820537414832</v>
      </c>
      <c r="P720" s="176">
        <v>557.25721537414825</v>
      </c>
      <c r="Q720" s="177">
        <v>575.30774337414834</v>
      </c>
      <c r="R720" s="174">
        <v>610.38707137414838</v>
      </c>
      <c r="S720" s="177">
        <v>613.85668937414835</v>
      </c>
      <c r="T720" s="174">
        <v>579.66073037414833</v>
      </c>
      <c r="U720" s="173">
        <v>576.77647737414827</v>
      </c>
      <c r="V720" s="173">
        <v>597.1791083741482</v>
      </c>
      <c r="W720" s="173">
        <v>598.25405137414828</v>
      </c>
      <c r="X720" s="173">
        <v>605.93829737414831</v>
      </c>
      <c r="Y720" s="178">
        <v>605.29971737414826</v>
      </c>
      <c r="Z720" s="276"/>
    </row>
    <row r="721" spans="1:26" s="146" customFormat="1" x14ac:dyDescent="0.2">
      <c r="A721" s="299" t="s">
        <v>7</v>
      </c>
      <c r="B721" s="179">
        <v>559.1</v>
      </c>
      <c r="C721" s="179">
        <v>530.49</v>
      </c>
      <c r="D721" s="179">
        <v>523.99</v>
      </c>
      <c r="E721" s="179">
        <v>530.73</v>
      </c>
      <c r="F721" s="179">
        <v>541.03</v>
      </c>
      <c r="G721" s="179">
        <v>559.46</v>
      </c>
      <c r="H721" s="179">
        <v>556.97</v>
      </c>
      <c r="I721" s="179">
        <v>553.23</v>
      </c>
      <c r="J721" s="179">
        <v>562.51</v>
      </c>
      <c r="K721" s="179">
        <v>559.94000000000005</v>
      </c>
      <c r="L721" s="179">
        <v>563.27</v>
      </c>
      <c r="M721" s="179">
        <v>564.4</v>
      </c>
      <c r="N721" s="179">
        <v>564.83000000000004</v>
      </c>
      <c r="O721" s="179">
        <v>539.46</v>
      </c>
      <c r="P721" s="179">
        <v>520.16</v>
      </c>
      <c r="Q721" s="179">
        <v>537.12</v>
      </c>
      <c r="R721" s="179">
        <v>570.08000000000004</v>
      </c>
      <c r="S721" s="179">
        <v>573.34</v>
      </c>
      <c r="T721" s="179">
        <v>541.21</v>
      </c>
      <c r="U721" s="179">
        <v>538.5</v>
      </c>
      <c r="V721" s="179">
        <v>557.66999999999996</v>
      </c>
      <c r="W721" s="179">
        <v>558.67999999999995</v>
      </c>
      <c r="X721" s="179">
        <v>565.9</v>
      </c>
      <c r="Y721" s="179">
        <v>565.29999999999995</v>
      </c>
      <c r="Z721" s="276"/>
    </row>
    <row r="722" spans="1:26" s="146" customFormat="1" x14ac:dyDescent="0.2">
      <c r="A722" s="288" t="s">
        <v>9</v>
      </c>
      <c r="B722" s="164">
        <v>35.950130000000001</v>
      </c>
      <c r="C722" s="165">
        <v>34.110506999999998</v>
      </c>
      <c r="D722" s="165">
        <v>33.692557000000001</v>
      </c>
      <c r="E722" s="165">
        <v>34.125939000000002</v>
      </c>
      <c r="F722" s="165">
        <v>34.788228999999994</v>
      </c>
      <c r="G722" s="165">
        <v>35.973278000000001</v>
      </c>
      <c r="H722" s="165">
        <v>35.813170999999997</v>
      </c>
      <c r="I722" s="165">
        <v>35.572688999999997</v>
      </c>
      <c r="J722" s="165">
        <v>36.169392999999999</v>
      </c>
      <c r="K722" s="165">
        <v>36.004142000000002</v>
      </c>
      <c r="L722" s="165">
        <v>36.218260999999998</v>
      </c>
      <c r="M722" s="165">
        <v>36.29092</v>
      </c>
      <c r="N722" s="165">
        <v>36.318569000000004</v>
      </c>
      <c r="O722" s="165">
        <v>34.687277999999999</v>
      </c>
      <c r="P722" s="165">
        <v>33.446287999999996</v>
      </c>
      <c r="Q722" s="165">
        <v>34.536815999999995</v>
      </c>
      <c r="R722" s="165">
        <v>36.656143999999998</v>
      </c>
      <c r="S722" s="165">
        <v>36.865761999999997</v>
      </c>
      <c r="T722" s="165">
        <v>34.799802999999997</v>
      </c>
      <c r="U722" s="165">
        <v>34.625549999999997</v>
      </c>
      <c r="V722" s="165">
        <v>35.858180999999995</v>
      </c>
      <c r="W722" s="165">
        <v>35.923123999999994</v>
      </c>
      <c r="X722" s="165">
        <v>36.387369999999997</v>
      </c>
      <c r="Y722" s="166">
        <v>36.348789999999994</v>
      </c>
      <c r="Z722" s="276"/>
    </row>
    <row r="723" spans="1:26" s="146" customFormat="1" ht="15" thickBot="1" x14ac:dyDescent="0.25">
      <c r="A723" s="289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  <c r="Z723" s="276"/>
    </row>
    <row r="724" spans="1:26" s="146" customFormat="1" ht="15" thickBot="1" x14ac:dyDescent="0.25">
      <c r="A724" s="291">
        <v>21</v>
      </c>
      <c r="B724" s="172">
        <v>710.63348837414833</v>
      </c>
      <c r="C724" s="173">
        <v>671.59496437414828</v>
      </c>
      <c r="D724" s="173">
        <v>663.36792537414829</v>
      </c>
      <c r="E724" s="174">
        <v>681.18430737414837</v>
      </c>
      <c r="F724" s="174">
        <v>719.25431837414828</v>
      </c>
      <c r="G724" s="174">
        <v>721.86185337414838</v>
      </c>
      <c r="H724" s="174">
        <v>713.84767437414826</v>
      </c>
      <c r="I724" s="174">
        <v>700.22463437414831</v>
      </c>
      <c r="J724" s="174">
        <v>715.68891337414823</v>
      </c>
      <c r="K724" s="175">
        <v>716.12527637414826</v>
      </c>
      <c r="L724" s="174">
        <v>712.46408437414834</v>
      </c>
      <c r="M724" s="176">
        <v>719.95675637414831</v>
      </c>
      <c r="N724" s="175">
        <v>722.31950237414833</v>
      </c>
      <c r="O724" s="174">
        <v>693.84947737414825</v>
      </c>
      <c r="P724" s="176">
        <v>696.27608137414825</v>
      </c>
      <c r="Q724" s="177">
        <v>712.97494837414831</v>
      </c>
      <c r="R724" s="174">
        <v>735.75096837414833</v>
      </c>
      <c r="S724" s="177">
        <v>740.92346637414835</v>
      </c>
      <c r="T724" s="174">
        <v>723.0325833741482</v>
      </c>
      <c r="U724" s="173">
        <v>683.11069037414825</v>
      </c>
      <c r="V724" s="173">
        <v>704.8117673741483</v>
      </c>
      <c r="W724" s="173">
        <v>704.29026037414826</v>
      </c>
      <c r="X724" s="173">
        <v>697.96831837414834</v>
      </c>
      <c r="Y724" s="178">
        <v>710.73991837414826</v>
      </c>
      <c r="Z724" s="276"/>
    </row>
    <row r="725" spans="1:26" s="146" customFormat="1" x14ac:dyDescent="0.2">
      <c r="A725" s="299" t="s">
        <v>7</v>
      </c>
      <c r="B725" s="179">
        <v>664.27</v>
      </c>
      <c r="C725" s="179">
        <v>627.59</v>
      </c>
      <c r="D725" s="179">
        <v>619.86</v>
      </c>
      <c r="E725" s="179">
        <v>636.6</v>
      </c>
      <c r="F725" s="179">
        <v>672.37</v>
      </c>
      <c r="G725" s="179">
        <v>674.82</v>
      </c>
      <c r="H725" s="179">
        <v>667.29</v>
      </c>
      <c r="I725" s="179">
        <v>654.49</v>
      </c>
      <c r="J725" s="179">
        <v>669.02</v>
      </c>
      <c r="K725" s="179">
        <v>669.43</v>
      </c>
      <c r="L725" s="179">
        <v>665.99</v>
      </c>
      <c r="M725" s="179">
        <v>673.03</v>
      </c>
      <c r="N725" s="179">
        <v>675.25</v>
      </c>
      <c r="O725" s="179">
        <v>648.5</v>
      </c>
      <c r="P725" s="179">
        <v>650.78</v>
      </c>
      <c r="Q725" s="179">
        <v>666.47</v>
      </c>
      <c r="R725" s="179">
        <v>687.87</v>
      </c>
      <c r="S725" s="179">
        <v>692.73</v>
      </c>
      <c r="T725" s="179">
        <v>675.92</v>
      </c>
      <c r="U725" s="179">
        <v>638.41</v>
      </c>
      <c r="V725" s="179">
        <v>658.8</v>
      </c>
      <c r="W725" s="179">
        <v>658.31</v>
      </c>
      <c r="X725" s="179">
        <v>652.37</v>
      </c>
      <c r="Y725" s="179">
        <v>664.37</v>
      </c>
      <c r="Z725" s="276"/>
    </row>
    <row r="726" spans="1:26" s="146" customFormat="1" x14ac:dyDescent="0.2">
      <c r="A726" s="288" t="s">
        <v>9</v>
      </c>
      <c r="B726" s="164">
        <v>42.712560999999994</v>
      </c>
      <c r="C726" s="165">
        <v>40.354036999999998</v>
      </c>
      <c r="D726" s="165">
        <v>39.856997999999997</v>
      </c>
      <c r="E726" s="165">
        <v>40.93338</v>
      </c>
      <c r="F726" s="165">
        <v>43.233390999999997</v>
      </c>
      <c r="G726" s="165">
        <v>43.390926</v>
      </c>
      <c r="H726" s="165">
        <v>42.906746999999996</v>
      </c>
      <c r="I726" s="165">
        <v>42.083706999999997</v>
      </c>
      <c r="J726" s="165">
        <v>43.017985999999993</v>
      </c>
      <c r="K726" s="165">
        <v>43.044348999999997</v>
      </c>
      <c r="L726" s="165">
        <v>42.823156999999995</v>
      </c>
      <c r="M726" s="165">
        <v>43.275828999999995</v>
      </c>
      <c r="N726" s="165">
        <v>43.418574999999997</v>
      </c>
      <c r="O726" s="165">
        <v>41.698549999999997</v>
      </c>
      <c r="P726" s="165">
        <v>41.845153999999994</v>
      </c>
      <c r="Q726" s="165">
        <v>42.854020999999996</v>
      </c>
      <c r="R726" s="165">
        <v>44.230041</v>
      </c>
      <c r="S726" s="165">
        <v>44.542538999999998</v>
      </c>
      <c r="T726" s="165">
        <v>43.461655999999998</v>
      </c>
      <c r="U726" s="165">
        <v>41.049762999999999</v>
      </c>
      <c r="V726" s="165">
        <v>42.360839999999996</v>
      </c>
      <c r="W726" s="165">
        <v>42.329332999999991</v>
      </c>
      <c r="X726" s="165">
        <v>41.947390999999996</v>
      </c>
      <c r="Y726" s="166">
        <v>42.718990999999995</v>
      </c>
      <c r="Z726" s="276"/>
    </row>
    <row r="727" spans="1:26" s="146" customFormat="1" ht="15" thickBot="1" x14ac:dyDescent="0.25">
      <c r="A727" s="289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  <c r="Z727" s="276"/>
    </row>
    <row r="728" spans="1:26" s="146" customFormat="1" ht="15" thickBot="1" x14ac:dyDescent="0.25">
      <c r="A728" s="280">
        <v>22</v>
      </c>
      <c r="B728" s="172">
        <v>697.53195537414831</v>
      </c>
      <c r="C728" s="173">
        <v>656.92891037414824</v>
      </c>
      <c r="D728" s="173">
        <v>653.67215237414825</v>
      </c>
      <c r="E728" s="174">
        <v>664.61315637414828</v>
      </c>
      <c r="F728" s="174">
        <v>707.06808337414827</v>
      </c>
      <c r="G728" s="174">
        <v>703.71553837414831</v>
      </c>
      <c r="H728" s="174">
        <v>703.4813923741483</v>
      </c>
      <c r="I728" s="174">
        <v>693.55147337414837</v>
      </c>
      <c r="J728" s="174">
        <v>702.85345537414833</v>
      </c>
      <c r="K728" s="175">
        <v>713.82638837414822</v>
      </c>
      <c r="L728" s="174">
        <v>712.93237637414825</v>
      </c>
      <c r="M728" s="176">
        <v>722.25564437414835</v>
      </c>
      <c r="N728" s="175">
        <v>718.76474037414823</v>
      </c>
      <c r="O728" s="174">
        <v>685.51600837414821</v>
      </c>
      <c r="P728" s="176">
        <v>695.87164737414832</v>
      </c>
      <c r="Q728" s="177">
        <v>713.43259737414826</v>
      </c>
      <c r="R728" s="174">
        <v>723.33058737414831</v>
      </c>
      <c r="S728" s="177">
        <v>733.39886537414827</v>
      </c>
      <c r="T728" s="174">
        <v>707.6534483741483</v>
      </c>
      <c r="U728" s="173">
        <v>664.74087237414824</v>
      </c>
      <c r="V728" s="173">
        <v>669.96658537414828</v>
      </c>
      <c r="W728" s="173">
        <v>680.67344337414829</v>
      </c>
      <c r="X728" s="173">
        <v>690.1669993741483</v>
      </c>
      <c r="Y728" s="178">
        <v>708.59003237414834</v>
      </c>
      <c r="Z728" s="276"/>
    </row>
    <row r="729" spans="1:26" s="146" customFormat="1" x14ac:dyDescent="0.2">
      <c r="A729" s="286" t="s">
        <v>7</v>
      </c>
      <c r="B729" s="179">
        <v>651.96</v>
      </c>
      <c r="C729" s="179">
        <v>613.80999999999995</v>
      </c>
      <c r="D729" s="179">
        <v>610.75</v>
      </c>
      <c r="E729" s="179">
        <v>621.03</v>
      </c>
      <c r="F729" s="179">
        <v>660.92</v>
      </c>
      <c r="G729" s="179">
        <v>657.77</v>
      </c>
      <c r="H729" s="179">
        <v>657.55</v>
      </c>
      <c r="I729" s="179">
        <v>648.22</v>
      </c>
      <c r="J729" s="179">
        <v>656.96</v>
      </c>
      <c r="K729" s="179">
        <v>667.27</v>
      </c>
      <c r="L729" s="179">
        <v>666.43</v>
      </c>
      <c r="M729" s="179">
        <v>675.19</v>
      </c>
      <c r="N729" s="179">
        <v>671.91</v>
      </c>
      <c r="O729" s="179">
        <v>640.66999999999996</v>
      </c>
      <c r="P729" s="179">
        <v>650.4</v>
      </c>
      <c r="Q729" s="179">
        <v>666.9</v>
      </c>
      <c r="R729" s="179">
        <v>676.2</v>
      </c>
      <c r="S729" s="179">
        <v>685.66</v>
      </c>
      <c r="T729" s="179">
        <v>661.47</v>
      </c>
      <c r="U729" s="179">
        <v>621.15</v>
      </c>
      <c r="V729" s="179">
        <v>626.05999999999995</v>
      </c>
      <c r="W729" s="179">
        <v>636.12</v>
      </c>
      <c r="X729" s="179">
        <v>645.04</v>
      </c>
      <c r="Y729" s="179">
        <v>662.35</v>
      </c>
      <c r="Z729" s="276"/>
    </row>
    <row r="730" spans="1:26" s="146" customFormat="1" x14ac:dyDescent="0.2">
      <c r="A730" s="287" t="s">
        <v>9</v>
      </c>
      <c r="B730" s="164">
        <v>41.921028</v>
      </c>
      <c r="C730" s="165">
        <v>39.467982999999997</v>
      </c>
      <c r="D730" s="165">
        <v>39.271224999999994</v>
      </c>
      <c r="E730" s="165">
        <v>39.932228999999992</v>
      </c>
      <c r="F730" s="165">
        <v>42.497155999999997</v>
      </c>
      <c r="G730" s="165">
        <v>42.294610999999996</v>
      </c>
      <c r="H730" s="165">
        <v>42.280464999999992</v>
      </c>
      <c r="I730" s="165">
        <v>41.680546</v>
      </c>
      <c r="J730" s="165">
        <v>42.242528</v>
      </c>
      <c r="K730" s="165">
        <v>42.905460999999995</v>
      </c>
      <c r="L730" s="165">
        <v>42.851448999999995</v>
      </c>
      <c r="M730" s="165">
        <v>43.414717000000003</v>
      </c>
      <c r="N730" s="165">
        <v>43.203812999999997</v>
      </c>
      <c r="O730" s="165">
        <v>41.195080999999995</v>
      </c>
      <c r="P730" s="165">
        <v>41.820719999999994</v>
      </c>
      <c r="Q730" s="165">
        <v>42.881669999999993</v>
      </c>
      <c r="R730" s="165">
        <v>43.479660000000003</v>
      </c>
      <c r="S730" s="165">
        <v>44.087937999999994</v>
      </c>
      <c r="T730" s="165">
        <v>42.532521000000003</v>
      </c>
      <c r="U730" s="165">
        <v>39.939944999999994</v>
      </c>
      <c r="V730" s="165">
        <v>40.255657999999997</v>
      </c>
      <c r="W730" s="165">
        <v>40.902515999999999</v>
      </c>
      <c r="X730" s="165">
        <v>41.476071999999995</v>
      </c>
      <c r="Y730" s="166">
        <v>42.589104999999996</v>
      </c>
      <c r="Z730" s="276"/>
    </row>
    <row r="731" spans="1:26" s="146" customFormat="1" ht="15" thickBot="1" x14ac:dyDescent="0.25">
      <c r="A731" s="289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  <c r="Z731" s="276"/>
    </row>
    <row r="732" spans="1:26" s="146" customFormat="1" ht="15" thickBot="1" x14ac:dyDescent="0.25">
      <c r="A732" s="291">
        <v>23</v>
      </c>
      <c r="B732" s="172">
        <v>695.75457437414821</v>
      </c>
      <c r="C732" s="173">
        <v>677.04418037414837</v>
      </c>
      <c r="D732" s="173">
        <v>683.31290737414827</v>
      </c>
      <c r="E732" s="174">
        <v>691.25258537414823</v>
      </c>
      <c r="F732" s="174">
        <v>695.57364337414833</v>
      </c>
      <c r="G732" s="174">
        <v>698.25567937414826</v>
      </c>
      <c r="H732" s="174">
        <v>694.81799037414828</v>
      </c>
      <c r="I732" s="174">
        <v>687.0911723741483</v>
      </c>
      <c r="J732" s="174">
        <v>697.9789613741483</v>
      </c>
      <c r="K732" s="175">
        <v>699.29869337414834</v>
      </c>
      <c r="L732" s="174">
        <v>702.88538437414832</v>
      </c>
      <c r="M732" s="176">
        <v>701.82108437414831</v>
      </c>
      <c r="N732" s="175">
        <v>697.17009337414834</v>
      </c>
      <c r="O732" s="174">
        <v>676.42688637414824</v>
      </c>
      <c r="P732" s="176">
        <v>679.3962833741482</v>
      </c>
      <c r="Q732" s="177">
        <v>692.58296037414823</v>
      </c>
      <c r="R732" s="174">
        <v>710.05876637414826</v>
      </c>
      <c r="S732" s="177">
        <v>703.98161337414831</v>
      </c>
      <c r="T732" s="174">
        <v>692.05081037414823</v>
      </c>
      <c r="U732" s="173">
        <v>689.74127937414823</v>
      </c>
      <c r="V732" s="173">
        <v>682.72754237414824</v>
      </c>
      <c r="W732" s="173">
        <v>692.68939037414827</v>
      </c>
      <c r="X732" s="173">
        <v>693.29604137414833</v>
      </c>
      <c r="Y732" s="178">
        <v>697.02109137414834</v>
      </c>
      <c r="Z732" s="276"/>
    </row>
    <row r="733" spans="1:26" s="146" customFormat="1" x14ac:dyDescent="0.2">
      <c r="A733" s="286" t="s">
        <v>7</v>
      </c>
      <c r="B733" s="179">
        <v>650.29</v>
      </c>
      <c r="C733" s="179">
        <v>632.71</v>
      </c>
      <c r="D733" s="179">
        <v>638.6</v>
      </c>
      <c r="E733" s="179">
        <v>646.05999999999995</v>
      </c>
      <c r="F733" s="179">
        <v>650.12</v>
      </c>
      <c r="G733" s="179">
        <v>652.64</v>
      </c>
      <c r="H733" s="179">
        <v>649.41</v>
      </c>
      <c r="I733" s="179">
        <v>642.15</v>
      </c>
      <c r="J733" s="179">
        <v>652.38</v>
      </c>
      <c r="K733" s="179">
        <v>653.62</v>
      </c>
      <c r="L733" s="179">
        <v>656.99</v>
      </c>
      <c r="M733" s="179">
        <v>655.99</v>
      </c>
      <c r="N733" s="179">
        <v>651.62</v>
      </c>
      <c r="O733" s="179">
        <v>632.13</v>
      </c>
      <c r="P733" s="179">
        <v>634.91999999999996</v>
      </c>
      <c r="Q733" s="179">
        <v>647.30999999999995</v>
      </c>
      <c r="R733" s="179">
        <v>663.73</v>
      </c>
      <c r="S733" s="179">
        <v>658.02</v>
      </c>
      <c r="T733" s="179">
        <v>646.80999999999995</v>
      </c>
      <c r="U733" s="179">
        <v>644.64</v>
      </c>
      <c r="V733" s="179">
        <v>638.04999999999995</v>
      </c>
      <c r="W733" s="179">
        <v>647.41</v>
      </c>
      <c r="X733" s="179">
        <v>647.98</v>
      </c>
      <c r="Y733" s="179">
        <v>651.48</v>
      </c>
      <c r="Z733" s="276"/>
    </row>
    <row r="734" spans="1:26" s="146" customFormat="1" x14ac:dyDescent="0.2">
      <c r="A734" s="287" t="s">
        <v>9</v>
      </c>
      <c r="B734" s="164">
        <v>41.813646999999996</v>
      </c>
      <c r="C734" s="165">
        <v>40.683253000000001</v>
      </c>
      <c r="D734" s="165">
        <v>41.061979999999998</v>
      </c>
      <c r="E734" s="165">
        <v>41.541657999999991</v>
      </c>
      <c r="F734" s="165">
        <v>41.802715999999997</v>
      </c>
      <c r="G734" s="165">
        <v>41.964751999999997</v>
      </c>
      <c r="H734" s="165">
        <v>41.757062999999995</v>
      </c>
      <c r="I734" s="165">
        <v>41.290244999999999</v>
      </c>
      <c r="J734" s="165">
        <v>41.948034</v>
      </c>
      <c r="K734" s="165">
        <v>42.027766</v>
      </c>
      <c r="L734" s="165">
        <v>42.244456999999997</v>
      </c>
      <c r="M734" s="165">
        <v>42.180157000000001</v>
      </c>
      <c r="N734" s="165">
        <v>41.899166000000001</v>
      </c>
      <c r="O734" s="165">
        <v>40.645958999999998</v>
      </c>
      <c r="P734" s="165">
        <v>40.825355999999992</v>
      </c>
      <c r="Q734" s="165">
        <v>41.622032999999995</v>
      </c>
      <c r="R734" s="165">
        <v>42.677838999999999</v>
      </c>
      <c r="S734" s="165">
        <v>42.310685999999997</v>
      </c>
      <c r="T734" s="165">
        <v>41.589882999999993</v>
      </c>
      <c r="U734" s="165">
        <v>41.450351999999995</v>
      </c>
      <c r="V734" s="165">
        <v>41.026614999999993</v>
      </c>
      <c r="W734" s="165">
        <v>41.628462999999996</v>
      </c>
      <c r="X734" s="165">
        <v>41.665113999999996</v>
      </c>
      <c r="Y734" s="166">
        <v>41.890163999999999</v>
      </c>
      <c r="Z734" s="276"/>
    </row>
    <row r="735" spans="1:26" s="146" customFormat="1" ht="15" thickBot="1" x14ac:dyDescent="0.25">
      <c r="A735" s="289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  <c r="Z735" s="276"/>
    </row>
    <row r="736" spans="1:26" s="146" customFormat="1" ht="15" thickBot="1" x14ac:dyDescent="0.25">
      <c r="A736" s="292">
        <v>24</v>
      </c>
      <c r="B736" s="172">
        <v>776.9074493741482</v>
      </c>
      <c r="C736" s="173">
        <v>748.58642637414823</v>
      </c>
      <c r="D736" s="173">
        <v>743.20106837414835</v>
      </c>
      <c r="E736" s="174">
        <v>756.93053837414823</v>
      </c>
      <c r="F736" s="174">
        <v>761.31545437414832</v>
      </c>
      <c r="G736" s="174">
        <v>777.4395993741482</v>
      </c>
      <c r="H736" s="174">
        <v>779.1850513741482</v>
      </c>
      <c r="I736" s="174">
        <v>768.44626437414831</v>
      </c>
      <c r="J736" s="174">
        <v>773.82097937414824</v>
      </c>
      <c r="K736" s="175">
        <v>783.10167537414827</v>
      </c>
      <c r="L736" s="174">
        <v>788.01874137414836</v>
      </c>
      <c r="M736" s="176">
        <v>790.76463537414827</v>
      </c>
      <c r="N736" s="175">
        <v>784.52783737414836</v>
      </c>
      <c r="O736" s="174">
        <v>760.79394737414827</v>
      </c>
      <c r="P736" s="176">
        <v>760.96423537414819</v>
      </c>
      <c r="Q736" s="177">
        <v>778.44004137414834</v>
      </c>
      <c r="R736" s="174">
        <v>795.21340937414834</v>
      </c>
      <c r="S736" s="177">
        <v>790.91363737414838</v>
      </c>
      <c r="T736" s="174">
        <v>761.26223937414829</v>
      </c>
      <c r="U736" s="173">
        <v>759.82543437414824</v>
      </c>
      <c r="V736" s="173">
        <v>768.23340437414822</v>
      </c>
      <c r="W736" s="173">
        <v>777.34381237414834</v>
      </c>
      <c r="X736" s="173">
        <v>783.19746237414836</v>
      </c>
      <c r="Y736" s="178">
        <v>783.06974637414828</v>
      </c>
      <c r="Z736" s="276"/>
    </row>
    <row r="737" spans="1:26" s="146" customFormat="1" x14ac:dyDescent="0.2">
      <c r="A737" s="286" t="s">
        <v>7</v>
      </c>
      <c r="B737" s="179">
        <v>726.54</v>
      </c>
      <c r="C737" s="179">
        <v>699.93</v>
      </c>
      <c r="D737" s="179">
        <v>694.87</v>
      </c>
      <c r="E737" s="179">
        <v>707.77</v>
      </c>
      <c r="F737" s="179">
        <v>711.89</v>
      </c>
      <c r="G737" s="179">
        <v>727.04</v>
      </c>
      <c r="H737" s="179">
        <v>728.68</v>
      </c>
      <c r="I737" s="179">
        <v>718.59</v>
      </c>
      <c r="J737" s="179">
        <v>723.64</v>
      </c>
      <c r="K737" s="179">
        <v>732.36</v>
      </c>
      <c r="L737" s="179">
        <v>736.98</v>
      </c>
      <c r="M737" s="179">
        <v>739.56</v>
      </c>
      <c r="N737" s="179">
        <v>733.7</v>
      </c>
      <c r="O737" s="179">
        <v>711.4</v>
      </c>
      <c r="P737" s="179">
        <v>711.56</v>
      </c>
      <c r="Q737" s="179">
        <v>727.98</v>
      </c>
      <c r="R737" s="179">
        <v>743.74</v>
      </c>
      <c r="S737" s="179">
        <v>739.7</v>
      </c>
      <c r="T737" s="179">
        <v>711.84</v>
      </c>
      <c r="U737" s="179">
        <v>710.49</v>
      </c>
      <c r="V737" s="179">
        <v>718.39</v>
      </c>
      <c r="W737" s="179">
        <v>726.95</v>
      </c>
      <c r="X737" s="179">
        <v>732.45</v>
      </c>
      <c r="Y737" s="179">
        <v>732.33</v>
      </c>
      <c r="Z737" s="276"/>
    </row>
    <row r="738" spans="1:26" s="146" customFormat="1" x14ac:dyDescent="0.2">
      <c r="A738" s="287" t="s">
        <v>9</v>
      </c>
      <c r="B738" s="164">
        <v>46.716521999999998</v>
      </c>
      <c r="C738" s="165">
        <v>45.005498999999993</v>
      </c>
      <c r="D738" s="165">
        <v>44.680140999999999</v>
      </c>
      <c r="E738" s="165">
        <v>45.509610999999992</v>
      </c>
      <c r="F738" s="165">
        <v>45.774526999999999</v>
      </c>
      <c r="G738" s="165">
        <v>46.748671999999992</v>
      </c>
      <c r="H738" s="165">
        <v>46.854123999999992</v>
      </c>
      <c r="I738" s="165">
        <v>46.205337</v>
      </c>
      <c r="J738" s="165">
        <v>46.530051999999998</v>
      </c>
      <c r="K738" s="165">
        <v>47.090747999999998</v>
      </c>
      <c r="L738" s="165">
        <v>47.387813999999999</v>
      </c>
      <c r="M738" s="165">
        <v>47.553707999999993</v>
      </c>
      <c r="N738" s="165">
        <v>47.176909999999999</v>
      </c>
      <c r="O738" s="165">
        <v>45.743019999999994</v>
      </c>
      <c r="P738" s="165">
        <v>45.753307999999997</v>
      </c>
      <c r="Q738" s="165">
        <v>46.809114000000001</v>
      </c>
      <c r="R738" s="165">
        <v>47.822482000000001</v>
      </c>
      <c r="S738" s="165">
        <v>47.562710000000003</v>
      </c>
      <c r="T738" s="165">
        <v>45.771312000000002</v>
      </c>
      <c r="U738" s="165">
        <v>45.684506999999996</v>
      </c>
      <c r="V738" s="165">
        <v>46.192476999999997</v>
      </c>
      <c r="W738" s="165">
        <v>46.742885000000001</v>
      </c>
      <c r="X738" s="165">
        <v>47.096535000000003</v>
      </c>
      <c r="Y738" s="166">
        <v>47.088819000000001</v>
      </c>
      <c r="Z738" s="276"/>
    </row>
    <row r="739" spans="1:26" s="146" customFormat="1" ht="15" thickBot="1" x14ac:dyDescent="0.25">
      <c r="A739" s="289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</row>
    <row r="740" spans="1:26" s="146" customFormat="1" ht="15" thickBot="1" x14ac:dyDescent="0.25">
      <c r="A740" s="280">
        <v>25</v>
      </c>
      <c r="B740" s="172">
        <v>719.87800000000004</v>
      </c>
      <c r="C740" s="173">
        <v>664.08799999999997</v>
      </c>
      <c r="D740" s="173">
        <v>508.32799999999997</v>
      </c>
      <c r="E740" s="174">
        <v>81.908000000000001</v>
      </c>
      <c r="F740" s="174">
        <v>86.578000000000003</v>
      </c>
      <c r="G740" s="174">
        <v>82.988</v>
      </c>
      <c r="H740" s="174">
        <v>81.908000000000001</v>
      </c>
      <c r="I740" s="174">
        <v>621.678</v>
      </c>
      <c r="J740" s="174">
        <v>747.93799999999999</v>
      </c>
      <c r="K740" s="175">
        <v>847.35800000000006</v>
      </c>
      <c r="L740" s="174">
        <v>898.88800000000003</v>
      </c>
      <c r="M740" s="176">
        <v>915.41800000000001</v>
      </c>
      <c r="N740" s="175">
        <v>919.91800000000001</v>
      </c>
      <c r="O740" s="174">
        <v>934.43799999999999</v>
      </c>
      <c r="P740" s="176">
        <v>938.47800000000007</v>
      </c>
      <c r="Q740" s="177">
        <v>978.25800000000004</v>
      </c>
      <c r="R740" s="174">
        <v>989.72800000000007</v>
      </c>
      <c r="S740" s="177">
        <v>1033.828</v>
      </c>
      <c r="T740" s="174">
        <v>1044.288</v>
      </c>
      <c r="U740" s="173">
        <v>1039.1679999999999</v>
      </c>
      <c r="V740" s="173">
        <v>1040.838</v>
      </c>
      <c r="W740" s="173">
        <v>982.84800000000007</v>
      </c>
      <c r="X740" s="173">
        <v>917.88800000000003</v>
      </c>
      <c r="Y740" s="178">
        <v>774.61800000000005</v>
      </c>
      <c r="Z740" s="276"/>
    </row>
    <row r="741" spans="1:26" s="146" customFormat="1" x14ac:dyDescent="0.2">
      <c r="A741" s="286" t="s">
        <v>7</v>
      </c>
      <c r="B741" s="179">
        <v>636.5</v>
      </c>
      <c r="C741" s="179">
        <v>622.67999999999995</v>
      </c>
      <c r="D741" s="179">
        <v>614.54999999999995</v>
      </c>
      <c r="E741" s="179">
        <v>665.33</v>
      </c>
      <c r="F741" s="179">
        <v>673.34</v>
      </c>
      <c r="G741" s="179">
        <v>676.81</v>
      </c>
      <c r="H741" s="179">
        <v>672.18</v>
      </c>
      <c r="I741" s="179">
        <v>657.97</v>
      </c>
      <c r="J741" s="179">
        <v>674.65</v>
      </c>
      <c r="K741" s="179">
        <v>689.63</v>
      </c>
      <c r="L741" s="179">
        <v>688.39</v>
      </c>
      <c r="M741" s="179">
        <v>688.74</v>
      </c>
      <c r="N741" s="179">
        <v>683.36</v>
      </c>
      <c r="O741" s="179">
        <v>647.66999999999996</v>
      </c>
      <c r="P741" s="179">
        <v>653.04</v>
      </c>
      <c r="Q741" s="179">
        <v>678</v>
      </c>
      <c r="R741" s="179">
        <v>702.14</v>
      </c>
      <c r="S741" s="179">
        <v>687.26</v>
      </c>
      <c r="T741" s="179">
        <v>683.45</v>
      </c>
      <c r="U741" s="179">
        <v>649.49</v>
      </c>
      <c r="V741" s="179">
        <v>659.81</v>
      </c>
      <c r="W741" s="179">
        <v>659.7</v>
      </c>
      <c r="X741" s="179">
        <v>678.64</v>
      </c>
      <c r="Y741" s="179">
        <v>679.96</v>
      </c>
      <c r="Z741" s="276"/>
    </row>
    <row r="742" spans="1:26" s="146" customFormat="1" x14ac:dyDescent="0.2">
      <c r="A742" s="287" t="s">
        <v>9</v>
      </c>
      <c r="B742" s="164">
        <v>40.926949999999998</v>
      </c>
      <c r="C742" s="165">
        <v>40.038323999999996</v>
      </c>
      <c r="D742" s="165">
        <v>39.515564999999995</v>
      </c>
      <c r="E742" s="165">
        <v>42.780718999999998</v>
      </c>
      <c r="F742" s="165">
        <v>43.295761999999996</v>
      </c>
      <c r="G742" s="165">
        <v>43.518882999999995</v>
      </c>
      <c r="H742" s="165">
        <v>43.221173999999991</v>
      </c>
      <c r="I742" s="165">
        <v>42.307471</v>
      </c>
      <c r="J742" s="165">
        <v>43.379994999999994</v>
      </c>
      <c r="K742" s="165">
        <v>44.343208999999995</v>
      </c>
      <c r="L742" s="165">
        <v>44.263476999999995</v>
      </c>
      <c r="M742" s="165">
        <v>44.285981999999997</v>
      </c>
      <c r="N742" s="165">
        <v>43.940047999999997</v>
      </c>
      <c r="O742" s="165">
        <v>41.645180999999994</v>
      </c>
      <c r="P742" s="165">
        <v>41.990471999999997</v>
      </c>
      <c r="Q742" s="165">
        <v>43.595399999999998</v>
      </c>
      <c r="R742" s="165">
        <v>45.147601999999999</v>
      </c>
      <c r="S742" s="165">
        <v>44.190818</v>
      </c>
      <c r="T742" s="165">
        <v>43.945835000000002</v>
      </c>
      <c r="U742" s="165">
        <v>41.762206999999997</v>
      </c>
      <c r="V742" s="165">
        <v>42.425782999999996</v>
      </c>
      <c r="W742" s="165">
        <v>42.418709999999997</v>
      </c>
      <c r="X742" s="165">
        <v>43.636551999999995</v>
      </c>
      <c r="Y742" s="166">
        <v>43.721428000000003</v>
      </c>
      <c r="Z742" s="276"/>
    </row>
    <row r="743" spans="1:26" s="146" customFormat="1" ht="15" thickBot="1" x14ac:dyDescent="0.25">
      <c r="A743" s="289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  <c r="Z743" s="276"/>
    </row>
    <row r="744" spans="1:26" s="146" customFormat="1" ht="15" thickBot="1" x14ac:dyDescent="0.25">
      <c r="A744" s="290">
        <v>26</v>
      </c>
      <c r="B744" s="172">
        <v>516.73931437414831</v>
      </c>
      <c r="C744" s="173">
        <v>493.76107737414827</v>
      </c>
      <c r="D744" s="173">
        <v>487.90742737414831</v>
      </c>
      <c r="E744" s="174">
        <v>512.70561737414823</v>
      </c>
      <c r="F744" s="174">
        <v>530.80936037414824</v>
      </c>
      <c r="G744" s="174">
        <v>523.35926037414833</v>
      </c>
      <c r="H744" s="174">
        <v>513.06747937414821</v>
      </c>
      <c r="I744" s="174">
        <v>509.24664237414828</v>
      </c>
      <c r="J744" s="174">
        <v>512.12025237414832</v>
      </c>
      <c r="K744" s="175">
        <v>517.52689637414824</v>
      </c>
      <c r="L744" s="174">
        <v>519.69806837414831</v>
      </c>
      <c r="M744" s="176">
        <v>524.20005737414829</v>
      </c>
      <c r="N744" s="175">
        <v>525.90293737414822</v>
      </c>
      <c r="O744" s="174">
        <v>500.78545737414834</v>
      </c>
      <c r="P744" s="176">
        <v>505.4258053741483</v>
      </c>
      <c r="Q744" s="177">
        <v>529.36191237414823</v>
      </c>
      <c r="R744" s="174">
        <v>552.95744337414828</v>
      </c>
      <c r="S744" s="177">
        <v>538.56810737414833</v>
      </c>
      <c r="T744" s="174">
        <v>523.81690937414828</v>
      </c>
      <c r="U744" s="173">
        <v>521.48609237414826</v>
      </c>
      <c r="V744" s="173">
        <v>514.12113637414825</v>
      </c>
      <c r="W744" s="173">
        <v>515.36636737414824</v>
      </c>
      <c r="X744" s="173">
        <v>520.77301137414827</v>
      </c>
      <c r="Y744" s="178">
        <v>518.72955537414828</v>
      </c>
      <c r="Z744" s="276"/>
    </row>
    <row r="745" spans="1:26" s="146" customFormat="1" x14ac:dyDescent="0.2">
      <c r="A745" s="281" t="s">
        <v>7</v>
      </c>
      <c r="B745" s="179">
        <v>482.09</v>
      </c>
      <c r="C745" s="179">
        <v>460.5</v>
      </c>
      <c r="D745" s="179">
        <v>455</v>
      </c>
      <c r="E745" s="179">
        <v>478.3</v>
      </c>
      <c r="F745" s="179">
        <v>495.31</v>
      </c>
      <c r="G745" s="179">
        <v>488.31</v>
      </c>
      <c r="H745" s="179">
        <v>478.64</v>
      </c>
      <c r="I745" s="179">
        <v>475.05</v>
      </c>
      <c r="J745" s="179">
        <v>477.75</v>
      </c>
      <c r="K745" s="179">
        <v>482.83</v>
      </c>
      <c r="L745" s="179">
        <v>484.87</v>
      </c>
      <c r="M745" s="179">
        <v>489.1</v>
      </c>
      <c r="N745" s="179">
        <v>490.7</v>
      </c>
      <c r="O745" s="179">
        <v>467.1</v>
      </c>
      <c r="P745" s="179">
        <v>471.46</v>
      </c>
      <c r="Q745" s="179">
        <v>493.95</v>
      </c>
      <c r="R745" s="179">
        <v>516.12</v>
      </c>
      <c r="S745" s="179">
        <v>502.6</v>
      </c>
      <c r="T745" s="179">
        <v>488.74</v>
      </c>
      <c r="U745" s="179">
        <v>486.55</v>
      </c>
      <c r="V745" s="179">
        <v>479.63</v>
      </c>
      <c r="W745" s="179">
        <v>480.8</v>
      </c>
      <c r="X745" s="179">
        <v>485.88</v>
      </c>
      <c r="Y745" s="179">
        <v>483.96</v>
      </c>
      <c r="Z745" s="276"/>
    </row>
    <row r="746" spans="1:26" s="146" customFormat="1" x14ac:dyDescent="0.2">
      <c r="A746" s="287" t="s">
        <v>9</v>
      </c>
      <c r="B746" s="164">
        <v>30.998386999999997</v>
      </c>
      <c r="C746" s="165">
        <v>29.610149999999997</v>
      </c>
      <c r="D746" s="165">
        <v>29.256499999999999</v>
      </c>
      <c r="E746" s="165">
        <v>30.75469</v>
      </c>
      <c r="F746" s="165">
        <v>31.848432999999996</v>
      </c>
      <c r="G746" s="165">
        <v>31.398332999999997</v>
      </c>
      <c r="H746" s="165">
        <v>30.776551999999999</v>
      </c>
      <c r="I746" s="165">
        <v>30.545714999999998</v>
      </c>
      <c r="J746" s="165">
        <v>30.719324999999998</v>
      </c>
      <c r="K746" s="165">
        <v>31.045968999999996</v>
      </c>
      <c r="L746" s="165">
        <v>31.177140999999999</v>
      </c>
      <c r="M746" s="165">
        <v>31.44913</v>
      </c>
      <c r="N746" s="165">
        <v>31.552009999999996</v>
      </c>
      <c r="O746" s="165">
        <v>30.03453</v>
      </c>
      <c r="P746" s="165">
        <v>30.314877999999997</v>
      </c>
      <c r="Q746" s="165">
        <v>31.760984999999998</v>
      </c>
      <c r="R746" s="165">
        <v>33.186515999999997</v>
      </c>
      <c r="S746" s="165">
        <v>32.31718</v>
      </c>
      <c r="T746" s="165">
        <v>31.425981999999998</v>
      </c>
      <c r="U746" s="165">
        <v>31.285164999999999</v>
      </c>
      <c r="V746" s="165">
        <v>30.840208999999998</v>
      </c>
      <c r="W746" s="165">
        <v>30.91544</v>
      </c>
      <c r="X746" s="165">
        <v>31.242083999999998</v>
      </c>
      <c r="Y746" s="166">
        <v>31.118627999999998</v>
      </c>
      <c r="Z746" s="276"/>
    </row>
    <row r="747" spans="1:26" s="146" customFormat="1" ht="15" thickBot="1" x14ac:dyDescent="0.25">
      <c r="A747" s="284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  <c r="Z747" s="276"/>
    </row>
    <row r="748" spans="1:26" s="146" customFormat="1" ht="15" thickBot="1" x14ac:dyDescent="0.25">
      <c r="A748" s="285">
        <v>27</v>
      </c>
      <c r="B748" s="172">
        <v>698.07474837414827</v>
      </c>
      <c r="C748" s="173">
        <v>659.40872937414827</v>
      </c>
      <c r="D748" s="173">
        <v>672.93598237414835</v>
      </c>
      <c r="E748" s="174">
        <v>688.86855337414841</v>
      </c>
      <c r="F748" s="174">
        <v>704.63083637414832</v>
      </c>
      <c r="G748" s="174">
        <v>697.30845237414826</v>
      </c>
      <c r="H748" s="174">
        <v>694.9563493741482</v>
      </c>
      <c r="I748" s="174">
        <v>685.54793737414832</v>
      </c>
      <c r="J748" s="174">
        <v>692.43395837414823</v>
      </c>
      <c r="K748" s="175">
        <v>695.11599437414839</v>
      </c>
      <c r="L748" s="174">
        <v>699.78827137414828</v>
      </c>
      <c r="M748" s="176">
        <v>698.63882737414826</v>
      </c>
      <c r="N748" s="175">
        <v>681.71645737414838</v>
      </c>
      <c r="O748" s="174">
        <v>658.3337863741483</v>
      </c>
      <c r="P748" s="176">
        <v>659.86637837414833</v>
      </c>
      <c r="Q748" s="177">
        <v>687.82553937414832</v>
      </c>
      <c r="R748" s="174">
        <v>715.27383637414823</v>
      </c>
      <c r="S748" s="177">
        <v>704.32218937414837</v>
      </c>
      <c r="T748" s="174">
        <v>692.2104553741483</v>
      </c>
      <c r="U748" s="173">
        <v>665.37945237414829</v>
      </c>
      <c r="V748" s="173">
        <v>673.7767793741483</v>
      </c>
      <c r="W748" s="173">
        <v>674.70272037414827</v>
      </c>
      <c r="X748" s="173">
        <v>684.82421337414826</v>
      </c>
      <c r="Y748" s="178">
        <v>685.28186237414832</v>
      </c>
      <c r="Z748" s="276"/>
    </row>
    <row r="749" spans="1:26" s="146" customFormat="1" x14ac:dyDescent="0.2">
      <c r="A749" s="281" t="s">
        <v>7</v>
      </c>
      <c r="B749" s="179">
        <v>652.47</v>
      </c>
      <c r="C749" s="179">
        <v>616.14</v>
      </c>
      <c r="D749" s="179">
        <v>628.85</v>
      </c>
      <c r="E749" s="179">
        <v>643.82000000000005</v>
      </c>
      <c r="F749" s="179">
        <v>658.63</v>
      </c>
      <c r="G749" s="179">
        <v>651.75</v>
      </c>
      <c r="H749" s="179">
        <v>649.54</v>
      </c>
      <c r="I749" s="179">
        <v>640.70000000000005</v>
      </c>
      <c r="J749" s="179">
        <v>647.16999999999996</v>
      </c>
      <c r="K749" s="179">
        <v>649.69000000000005</v>
      </c>
      <c r="L749" s="179">
        <v>654.08000000000004</v>
      </c>
      <c r="M749" s="179">
        <v>653</v>
      </c>
      <c r="N749" s="179">
        <v>637.1</v>
      </c>
      <c r="O749" s="179">
        <v>615.13</v>
      </c>
      <c r="P749" s="179">
        <v>616.57000000000005</v>
      </c>
      <c r="Q749" s="179">
        <v>642.84</v>
      </c>
      <c r="R749" s="179">
        <v>668.63</v>
      </c>
      <c r="S749" s="179">
        <v>658.34</v>
      </c>
      <c r="T749" s="179">
        <v>646.96</v>
      </c>
      <c r="U749" s="179">
        <v>621.75</v>
      </c>
      <c r="V749" s="179">
        <v>629.64</v>
      </c>
      <c r="W749" s="179">
        <v>630.51</v>
      </c>
      <c r="X749" s="179">
        <v>640.02</v>
      </c>
      <c r="Y749" s="179">
        <v>640.45000000000005</v>
      </c>
      <c r="Z749" s="276"/>
    </row>
    <row r="750" spans="1:26" s="146" customFormat="1" x14ac:dyDescent="0.2">
      <c r="A750" s="287" t="s">
        <v>9</v>
      </c>
      <c r="B750" s="164">
        <v>41.953820999999998</v>
      </c>
      <c r="C750" s="165">
        <v>39.617801999999998</v>
      </c>
      <c r="D750" s="165">
        <v>40.435054999999998</v>
      </c>
      <c r="E750" s="165">
        <v>41.397626000000002</v>
      </c>
      <c r="F750" s="165">
        <v>42.349908999999997</v>
      </c>
      <c r="G750" s="165">
        <v>41.907525</v>
      </c>
      <c r="H750" s="165">
        <v>41.765421999999994</v>
      </c>
      <c r="I750" s="165">
        <v>41.197009999999999</v>
      </c>
      <c r="J750" s="165">
        <v>41.613030999999992</v>
      </c>
      <c r="K750" s="165">
        <v>41.775067</v>
      </c>
      <c r="L750" s="165">
        <v>42.057344000000001</v>
      </c>
      <c r="M750" s="165">
        <v>41.987899999999996</v>
      </c>
      <c r="N750" s="165">
        <v>40.965530000000001</v>
      </c>
      <c r="O750" s="165">
        <v>39.552858999999998</v>
      </c>
      <c r="P750" s="165">
        <v>39.645451000000001</v>
      </c>
      <c r="Q750" s="165">
        <v>41.334612</v>
      </c>
      <c r="R750" s="165">
        <v>42.992908999999997</v>
      </c>
      <c r="S750" s="165">
        <v>42.331262000000002</v>
      </c>
      <c r="T750" s="165">
        <v>41.599527999999999</v>
      </c>
      <c r="U750" s="165">
        <v>39.978524999999998</v>
      </c>
      <c r="V750" s="165">
        <v>40.485851999999994</v>
      </c>
      <c r="W750" s="165">
        <v>40.541792999999998</v>
      </c>
      <c r="X750" s="165">
        <v>41.153285999999994</v>
      </c>
      <c r="Y750" s="166">
        <v>41.180934999999998</v>
      </c>
      <c r="Z750" s="276"/>
    </row>
    <row r="751" spans="1:26" s="146" customFormat="1" ht="15" thickBot="1" x14ac:dyDescent="0.25">
      <c r="A751" s="284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  <c r="Z751" s="276"/>
    </row>
    <row r="752" spans="1:26" s="146" customFormat="1" ht="15" thickBot="1" x14ac:dyDescent="0.25">
      <c r="A752" s="292">
        <v>28</v>
      </c>
      <c r="B752" s="172">
        <v>750.428</v>
      </c>
      <c r="C752" s="173">
        <v>678.50800000000004</v>
      </c>
      <c r="D752" s="173">
        <v>591.61800000000005</v>
      </c>
      <c r="E752" s="174">
        <v>521.74800000000005</v>
      </c>
      <c r="F752" s="174">
        <v>619.82799999999997</v>
      </c>
      <c r="G752" s="174">
        <v>653.678</v>
      </c>
      <c r="H752" s="174">
        <v>814.048</v>
      </c>
      <c r="I752" s="174">
        <v>1044.7280000000001</v>
      </c>
      <c r="J752" s="174">
        <v>1169.2079999999999</v>
      </c>
      <c r="K752" s="175">
        <v>1232.4479999999999</v>
      </c>
      <c r="L752" s="174">
        <v>1268.078</v>
      </c>
      <c r="M752" s="176">
        <v>1254.8879999999999</v>
      </c>
      <c r="N752" s="175">
        <v>1245.578</v>
      </c>
      <c r="O752" s="174">
        <v>1256.4328</v>
      </c>
      <c r="P752" s="176">
        <v>1253.548</v>
      </c>
      <c r="Q752" s="177">
        <v>1239.3879999999999</v>
      </c>
      <c r="R752" s="174">
        <v>1242.6979999999999</v>
      </c>
      <c r="S752" s="177">
        <v>1239.068</v>
      </c>
      <c r="T752" s="174">
        <v>1245.9979999999998</v>
      </c>
      <c r="U752" s="173">
        <v>1248.7079999999999</v>
      </c>
      <c r="V752" s="173">
        <v>1224.098</v>
      </c>
      <c r="W752" s="173">
        <v>1147.6879999999999</v>
      </c>
      <c r="X752" s="173">
        <v>1009.078</v>
      </c>
      <c r="Y752" s="178">
        <v>827.73800000000006</v>
      </c>
      <c r="Z752" s="276"/>
    </row>
    <row r="753" spans="1:26" s="146" customFormat="1" x14ac:dyDescent="0.2">
      <c r="A753" s="286" t="s">
        <v>7</v>
      </c>
      <c r="B753" s="179">
        <v>648.89</v>
      </c>
      <c r="C753" s="179">
        <v>614.87</v>
      </c>
      <c r="D753" s="179">
        <v>618.12</v>
      </c>
      <c r="E753" s="179">
        <v>641.45000000000005</v>
      </c>
      <c r="F753" s="179">
        <v>652.64</v>
      </c>
      <c r="G753" s="179">
        <v>646.92999999999995</v>
      </c>
      <c r="H753" s="179">
        <v>640.78</v>
      </c>
      <c r="I753" s="179">
        <v>630.83000000000004</v>
      </c>
      <c r="J753" s="179">
        <v>632.94000000000005</v>
      </c>
      <c r="K753" s="179">
        <v>640.58000000000004</v>
      </c>
      <c r="L753" s="179">
        <v>647.76</v>
      </c>
      <c r="M753" s="179">
        <v>650.48</v>
      </c>
      <c r="N753" s="179">
        <v>649.4</v>
      </c>
      <c r="O753" s="179">
        <v>624.23</v>
      </c>
      <c r="P753" s="179">
        <v>629.99</v>
      </c>
      <c r="Q753" s="179">
        <v>649.33000000000004</v>
      </c>
      <c r="R753" s="179">
        <v>678.94</v>
      </c>
      <c r="S753" s="179">
        <v>665.42</v>
      </c>
      <c r="T753" s="179">
        <v>652.80999999999995</v>
      </c>
      <c r="U753" s="179">
        <v>650.17999999999995</v>
      </c>
      <c r="V753" s="179">
        <v>637.47</v>
      </c>
      <c r="W753" s="179">
        <v>638.62</v>
      </c>
      <c r="X753" s="179">
        <v>647.53</v>
      </c>
      <c r="Y753" s="179">
        <v>646.57000000000005</v>
      </c>
      <c r="Z753" s="276"/>
    </row>
    <row r="754" spans="1:26" s="146" customFormat="1" x14ac:dyDescent="0.2">
      <c r="A754" s="287" t="s">
        <v>9</v>
      </c>
      <c r="B754" s="164">
        <v>41.723626999999993</v>
      </c>
      <c r="C754" s="165">
        <v>39.536141000000001</v>
      </c>
      <c r="D754" s="165">
        <v>39.745115999999996</v>
      </c>
      <c r="E754" s="165">
        <v>41.245235000000001</v>
      </c>
      <c r="F754" s="165">
        <v>41.964751999999997</v>
      </c>
      <c r="G754" s="165">
        <v>41.597598999999995</v>
      </c>
      <c r="H754" s="165">
        <v>41.202153999999993</v>
      </c>
      <c r="I754" s="165">
        <v>40.562368999999997</v>
      </c>
      <c r="J754" s="165">
        <v>40.698042000000001</v>
      </c>
      <c r="K754" s="165">
        <v>41.189293999999997</v>
      </c>
      <c r="L754" s="165">
        <v>41.650967999999999</v>
      </c>
      <c r="M754" s="165">
        <v>41.825863999999996</v>
      </c>
      <c r="N754" s="165">
        <v>41.756419999999999</v>
      </c>
      <c r="O754" s="165">
        <v>40.137988999999997</v>
      </c>
      <c r="P754" s="165">
        <v>40.508356999999997</v>
      </c>
      <c r="Q754" s="165">
        <v>41.751919000000001</v>
      </c>
      <c r="R754" s="165">
        <v>43.655842</v>
      </c>
      <c r="S754" s="165">
        <v>42.786505999999996</v>
      </c>
      <c r="T754" s="165">
        <v>41.975682999999997</v>
      </c>
      <c r="U754" s="165">
        <v>41.806573999999998</v>
      </c>
      <c r="V754" s="165">
        <v>40.989320999999997</v>
      </c>
      <c r="W754" s="165">
        <v>41.063265999999999</v>
      </c>
      <c r="X754" s="165">
        <v>41.636178999999998</v>
      </c>
      <c r="Y754" s="166">
        <v>41.574451000000003</v>
      </c>
      <c r="Z754" s="276"/>
    </row>
    <row r="755" spans="1:26" s="146" customFormat="1" ht="15" thickBot="1" x14ac:dyDescent="0.25">
      <c r="A755" s="289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  <c r="Z755" s="276"/>
    </row>
    <row r="756" spans="1:26" s="146" customFormat="1" ht="15" thickBot="1" x14ac:dyDescent="0.25">
      <c r="A756" s="280">
        <v>29</v>
      </c>
      <c r="B756" s="172">
        <v>556.41641837414829</v>
      </c>
      <c r="C756" s="173">
        <v>534.72598437414831</v>
      </c>
      <c r="D756" s="173">
        <v>526.38187237414832</v>
      </c>
      <c r="E756" s="174">
        <v>556.34191737414824</v>
      </c>
      <c r="F756" s="174">
        <v>569.31573437414829</v>
      </c>
      <c r="G756" s="174">
        <v>568.68779737414832</v>
      </c>
      <c r="H756" s="174">
        <v>558.32151537414825</v>
      </c>
      <c r="I756" s="174">
        <v>547.30601037414829</v>
      </c>
      <c r="J756" s="174">
        <v>554.7880393741483</v>
      </c>
      <c r="K756" s="175">
        <v>561.26962637414829</v>
      </c>
      <c r="L756" s="174">
        <v>555.08604337414829</v>
      </c>
      <c r="M756" s="176">
        <v>558.80045037414834</v>
      </c>
      <c r="N756" s="175">
        <v>557.69357837414839</v>
      </c>
      <c r="O756" s="174">
        <v>531.11800737414831</v>
      </c>
      <c r="P756" s="176">
        <v>539.0470423741483</v>
      </c>
      <c r="Q756" s="177">
        <v>574.34987337414827</v>
      </c>
      <c r="R756" s="174">
        <v>585.5569523741483</v>
      </c>
      <c r="S756" s="177">
        <v>579.86294737414823</v>
      </c>
      <c r="T756" s="174">
        <v>564.87760337414829</v>
      </c>
      <c r="U756" s="173">
        <v>560.7055473741483</v>
      </c>
      <c r="V756" s="173">
        <v>555.98005537414838</v>
      </c>
      <c r="W756" s="173">
        <v>554.42617737414832</v>
      </c>
      <c r="X756" s="173">
        <v>513.4825563741482</v>
      </c>
      <c r="Y756" s="178">
        <v>530.45814137414834</v>
      </c>
      <c r="Z756" s="276"/>
    </row>
    <row r="757" spans="1:26" s="146" customFormat="1" x14ac:dyDescent="0.2">
      <c r="A757" s="286" t="s">
        <v>7</v>
      </c>
      <c r="B757" s="179">
        <v>519.37</v>
      </c>
      <c r="C757" s="179">
        <v>498.99</v>
      </c>
      <c r="D757" s="179">
        <v>491.15</v>
      </c>
      <c r="E757" s="179">
        <v>519.29999999999995</v>
      </c>
      <c r="F757" s="179">
        <v>531.49</v>
      </c>
      <c r="G757" s="179">
        <v>530.9</v>
      </c>
      <c r="H757" s="179">
        <v>521.16</v>
      </c>
      <c r="I757" s="179">
        <v>510.81</v>
      </c>
      <c r="J757" s="179">
        <v>517.84</v>
      </c>
      <c r="K757" s="179">
        <v>523.92999999999995</v>
      </c>
      <c r="L757" s="179">
        <v>518.12</v>
      </c>
      <c r="M757" s="179">
        <v>521.61</v>
      </c>
      <c r="N757" s="179">
        <v>520.57000000000005</v>
      </c>
      <c r="O757" s="179">
        <v>495.6</v>
      </c>
      <c r="P757" s="179">
        <v>503.05</v>
      </c>
      <c r="Q757" s="179">
        <v>536.22</v>
      </c>
      <c r="R757" s="179">
        <v>546.75</v>
      </c>
      <c r="S757" s="179">
        <v>541.4</v>
      </c>
      <c r="T757" s="179">
        <v>527.32000000000005</v>
      </c>
      <c r="U757" s="179">
        <v>523.4</v>
      </c>
      <c r="V757" s="179">
        <v>518.96</v>
      </c>
      <c r="W757" s="179">
        <v>517.5</v>
      </c>
      <c r="X757" s="179">
        <v>479.03</v>
      </c>
      <c r="Y757" s="179">
        <v>494.98</v>
      </c>
      <c r="Z757" s="276"/>
    </row>
    <row r="758" spans="1:26" s="146" customFormat="1" x14ac:dyDescent="0.2">
      <c r="A758" s="287" t="s">
        <v>9</v>
      </c>
      <c r="B758" s="164">
        <v>33.395491</v>
      </c>
      <c r="C758" s="165">
        <v>32.085056999999999</v>
      </c>
      <c r="D758" s="165">
        <v>31.580944999999996</v>
      </c>
      <c r="E758" s="165">
        <v>33.390989999999995</v>
      </c>
      <c r="F758" s="165">
        <v>34.174807000000001</v>
      </c>
      <c r="G758" s="165">
        <v>34.136869999999995</v>
      </c>
      <c r="H758" s="165">
        <v>33.510587999999998</v>
      </c>
      <c r="I758" s="165">
        <v>32.845082999999995</v>
      </c>
      <c r="J758" s="165">
        <v>33.297111999999998</v>
      </c>
      <c r="K758" s="165">
        <v>33.688698999999993</v>
      </c>
      <c r="L758" s="165">
        <v>33.315115999999996</v>
      </c>
      <c r="M758" s="165">
        <v>33.539522999999996</v>
      </c>
      <c r="N758" s="165">
        <v>33.472650999999999</v>
      </c>
      <c r="O758" s="165">
        <v>31.867079999999998</v>
      </c>
      <c r="P758" s="165">
        <v>32.346114999999998</v>
      </c>
      <c r="Q758" s="165">
        <v>34.478946000000001</v>
      </c>
      <c r="R758" s="165">
        <v>35.156025</v>
      </c>
      <c r="S758" s="165">
        <v>34.812019999999997</v>
      </c>
      <c r="T758" s="165">
        <v>33.906676000000004</v>
      </c>
      <c r="U758" s="165">
        <v>33.654619999999994</v>
      </c>
      <c r="V758" s="165">
        <v>33.369128000000003</v>
      </c>
      <c r="W758" s="165">
        <v>33.27525</v>
      </c>
      <c r="X758" s="165">
        <v>30.801628999999995</v>
      </c>
      <c r="Y758" s="166">
        <v>31.827213999999998</v>
      </c>
      <c r="Z758" s="276"/>
    </row>
    <row r="759" spans="1:26" s="146" customFormat="1" ht="15" thickBot="1" x14ac:dyDescent="0.25">
      <c r="A759" s="289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</row>
    <row r="760" spans="1:26" s="146" customFormat="1" ht="15" thickBot="1" x14ac:dyDescent="0.25">
      <c r="A760" s="290">
        <v>30</v>
      </c>
      <c r="B760" s="172">
        <v>774.08705437414824</v>
      </c>
      <c r="C760" s="173">
        <v>741.47690237414827</v>
      </c>
      <c r="D760" s="173">
        <v>743.17978237414832</v>
      </c>
      <c r="E760" s="174">
        <v>750.21480537414834</v>
      </c>
      <c r="F760" s="174">
        <v>773.29947237414831</v>
      </c>
      <c r="G760" s="174">
        <v>775.69414737414832</v>
      </c>
      <c r="H760" s="174">
        <v>816.09497537414836</v>
      </c>
      <c r="I760" s="174">
        <v>801.98235737414836</v>
      </c>
      <c r="J760" s="174">
        <v>815.29675037414836</v>
      </c>
      <c r="K760" s="175">
        <v>817.74464037414828</v>
      </c>
      <c r="L760" s="174">
        <v>819.5433073741483</v>
      </c>
      <c r="M760" s="176">
        <v>784.15533237414832</v>
      </c>
      <c r="N760" s="175">
        <v>768.32919137414831</v>
      </c>
      <c r="O760" s="174">
        <v>784.15533237414832</v>
      </c>
      <c r="P760" s="176">
        <v>796.20320837414829</v>
      </c>
      <c r="Q760" s="177">
        <v>830.5481693741483</v>
      </c>
      <c r="R760" s="174">
        <v>844.69271637414829</v>
      </c>
      <c r="S760" s="177">
        <v>820.99075537414831</v>
      </c>
      <c r="T760" s="174">
        <v>790.86042237414824</v>
      </c>
      <c r="U760" s="173">
        <v>778.58904337414833</v>
      </c>
      <c r="V760" s="173">
        <v>774.55534637414837</v>
      </c>
      <c r="W760" s="173">
        <v>782.25023537414825</v>
      </c>
      <c r="X760" s="173">
        <v>779.73848737414835</v>
      </c>
      <c r="Y760" s="178">
        <v>772.67153537414822</v>
      </c>
      <c r="Z760" s="276"/>
    </row>
    <row r="761" spans="1:26" s="146" customFormat="1" x14ac:dyDescent="0.2">
      <c r="A761" s="299" t="s">
        <v>7</v>
      </c>
      <c r="B761" s="179">
        <v>723.89</v>
      </c>
      <c r="C761" s="179">
        <v>693.25</v>
      </c>
      <c r="D761" s="179">
        <v>694.85</v>
      </c>
      <c r="E761" s="179">
        <v>701.46</v>
      </c>
      <c r="F761" s="179">
        <v>723.15</v>
      </c>
      <c r="G761" s="179">
        <v>725.4</v>
      </c>
      <c r="H761" s="179">
        <v>763.36</v>
      </c>
      <c r="I761" s="179">
        <v>750.1</v>
      </c>
      <c r="J761" s="179">
        <v>762.61</v>
      </c>
      <c r="K761" s="179">
        <v>764.91</v>
      </c>
      <c r="L761" s="179">
        <v>766.6</v>
      </c>
      <c r="M761" s="179">
        <v>733.35</v>
      </c>
      <c r="N761" s="179">
        <v>718.48</v>
      </c>
      <c r="O761" s="179">
        <v>733.35</v>
      </c>
      <c r="P761" s="179">
        <v>744.67</v>
      </c>
      <c r="Q761" s="179">
        <v>776.94</v>
      </c>
      <c r="R761" s="179">
        <v>790.23</v>
      </c>
      <c r="S761" s="179">
        <v>767.96</v>
      </c>
      <c r="T761" s="179">
        <v>739.65</v>
      </c>
      <c r="U761" s="179">
        <v>728.12</v>
      </c>
      <c r="V761" s="179">
        <v>724.33</v>
      </c>
      <c r="W761" s="179">
        <v>731.56</v>
      </c>
      <c r="X761" s="179">
        <v>729.2</v>
      </c>
      <c r="Y761" s="179">
        <v>722.56</v>
      </c>
      <c r="Z761" s="276"/>
    </row>
    <row r="762" spans="1:26" s="146" customFormat="1" x14ac:dyDescent="0.2">
      <c r="A762" s="283" t="s">
        <v>9</v>
      </c>
      <c r="B762" s="164">
        <v>46.546126999999998</v>
      </c>
      <c r="C762" s="165">
        <v>44.575975</v>
      </c>
      <c r="D762" s="165">
        <v>44.678854999999999</v>
      </c>
      <c r="E762" s="165">
        <v>45.103878000000002</v>
      </c>
      <c r="F762" s="165">
        <v>46.498544999999993</v>
      </c>
      <c r="G762" s="165">
        <v>46.643219999999992</v>
      </c>
      <c r="H762" s="165">
        <v>49.084047999999996</v>
      </c>
      <c r="I762" s="165">
        <v>48.231429999999996</v>
      </c>
      <c r="J762" s="165">
        <v>49.035823000000001</v>
      </c>
      <c r="K762" s="165">
        <v>49.183712999999997</v>
      </c>
      <c r="L762" s="165">
        <v>49.292380000000001</v>
      </c>
      <c r="M762" s="165">
        <v>47.154404999999997</v>
      </c>
      <c r="N762" s="165">
        <v>46.198264000000002</v>
      </c>
      <c r="O762" s="165">
        <v>47.154404999999997</v>
      </c>
      <c r="P762" s="165">
        <v>47.882280999999992</v>
      </c>
      <c r="Q762" s="165">
        <v>49.957242000000001</v>
      </c>
      <c r="R762" s="165">
        <v>50.811788999999997</v>
      </c>
      <c r="S762" s="165">
        <v>49.379827999999996</v>
      </c>
      <c r="T762" s="165">
        <v>47.559494999999998</v>
      </c>
      <c r="U762" s="165">
        <v>46.818115999999996</v>
      </c>
      <c r="V762" s="165">
        <v>46.574418999999999</v>
      </c>
      <c r="W762" s="165">
        <v>47.039307999999991</v>
      </c>
      <c r="X762" s="165">
        <v>46.887560000000001</v>
      </c>
      <c r="Y762" s="166">
        <v>46.460607999999993</v>
      </c>
      <c r="Z762" s="276"/>
    </row>
    <row r="763" spans="1:26" s="146" customFormat="1" ht="15" thickBot="1" x14ac:dyDescent="0.25">
      <c r="A763" s="284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  <c r="Z763" s="276"/>
    </row>
    <row r="764" spans="1:26" s="146" customFormat="1" ht="15" thickBot="1" x14ac:dyDescent="0.25">
      <c r="A764" s="285">
        <v>31</v>
      </c>
      <c r="B764" s="172">
        <v>680.29029537414829</v>
      </c>
      <c r="C764" s="173">
        <v>645.15775237414834</v>
      </c>
      <c r="D764" s="208">
        <v>653.29964737414832</v>
      </c>
      <c r="E764" s="174">
        <v>659.7280193741484</v>
      </c>
      <c r="F764" s="174">
        <v>682.87654437414835</v>
      </c>
      <c r="G764" s="174">
        <v>672.52090537414836</v>
      </c>
      <c r="H764" s="174">
        <v>714.74168637414823</v>
      </c>
      <c r="I764" s="174">
        <v>711.58071537414821</v>
      </c>
      <c r="J764" s="174">
        <v>706.11021337414832</v>
      </c>
      <c r="K764" s="175">
        <v>717.66851137414824</v>
      </c>
      <c r="L764" s="174">
        <v>715.0184043741483</v>
      </c>
      <c r="M764" s="176">
        <v>681.24816537414824</v>
      </c>
      <c r="N764" s="175">
        <v>666.20960637414828</v>
      </c>
      <c r="O764" s="174">
        <v>685.71822537414835</v>
      </c>
      <c r="P764" s="176">
        <v>693.60468837414828</v>
      </c>
      <c r="Q764" s="177">
        <v>735.12303137414824</v>
      </c>
      <c r="R764" s="174">
        <v>770.84093937414832</v>
      </c>
      <c r="S764" s="177">
        <v>768.73362537414835</v>
      </c>
      <c r="T764" s="174">
        <v>672.31868837414822</v>
      </c>
      <c r="U764" s="173">
        <v>657.38655937414831</v>
      </c>
      <c r="V764" s="173">
        <v>668.39142137414831</v>
      </c>
      <c r="W764" s="173">
        <v>672.39318937414828</v>
      </c>
      <c r="X764" s="173">
        <v>671.20117337414831</v>
      </c>
      <c r="Y764" s="235">
        <v>668.93421437414827</v>
      </c>
      <c r="Z764" s="276"/>
    </row>
    <row r="765" spans="1:26" s="146" customFormat="1" x14ac:dyDescent="0.2">
      <c r="A765" s="286" t="s">
        <v>7</v>
      </c>
      <c r="B765" s="179">
        <v>635.76</v>
      </c>
      <c r="C765" s="179">
        <v>602.75</v>
      </c>
      <c r="D765" s="179">
        <v>610.4</v>
      </c>
      <c r="E765" s="179">
        <v>616.44000000000005</v>
      </c>
      <c r="F765" s="179">
        <v>638.19000000000005</v>
      </c>
      <c r="G765" s="179">
        <v>628.46</v>
      </c>
      <c r="H765" s="179">
        <v>668.13</v>
      </c>
      <c r="I765" s="179">
        <v>665.16</v>
      </c>
      <c r="J765" s="179">
        <v>660.02</v>
      </c>
      <c r="K765" s="179">
        <v>670.88</v>
      </c>
      <c r="L765" s="179">
        <v>668.39</v>
      </c>
      <c r="M765" s="179">
        <v>636.66</v>
      </c>
      <c r="N765" s="179">
        <v>622.53</v>
      </c>
      <c r="O765" s="179">
        <v>640.86</v>
      </c>
      <c r="P765" s="179">
        <v>648.27</v>
      </c>
      <c r="Q765" s="179">
        <v>687.28</v>
      </c>
      <c r="R765" s="179">
        <v>720.84</v>
      </c>
      <c r="S765" s="179">
        <v>718.86</v>
      </c>
      <c r="T765" s="179">
        <v>628.27</v>
      </c>
      <c r="U765" s="179">
        <v>614.24</v>
      </c>
      <c r="V765" s="179">
        <v>624.58000000000004</v>
      </c>
      <c r="W765" s="179">
        <v>628.34</v>
      </c>
      <c r="X765" s="179">
        <v>627.22</v>
      </c>
      <c r="Y765" s="179">
        <v>625.09</v>
      </c>
      <c r="Z765" s="276"/>
    </row>
    <row r="766" spans="1:26" s="146" customFormat="1" x14ac:dyDescent="0.2">
      <c r="A766" s="287" t="s">
        <v>9</v>
      </c>
      <c r="B766" s="164">
        <v>40.879367999999999</v>
      </c>
      <c r="C766" s="165">
        <v>38.756824999999999</v>
      </c>
      <c r="D766" s="165">
        <v>39.248719999999999</v>
      </c>
      <c r="E766" s="165">
        <v>39.637092000000003</v>
      </c>
      <c r="F766" s="165">
        <v>41.035617000000002</v>
      </c>
      <c r="G766" s="165">
        <v>40.409978000000002</v>
      </c>
      <c r="H766" s="165">
        <v>42.960758999999996</v>
      </c>
      <c r="I766" s="165">
        <v>42.769787999999998</v>
      </c>
      <c r="J766" s="165">
        <v>42.439285999999996</v>
      </c>
      <c r="K766" s="165">
        <v>43.137583999999997</v>
      </c>
      <c r="L766" s="165">
        <v>42.977476999999993</v>
      </c>
      <c r="M766" s="165">
        <v>40.937237999999994</v>
      </c>
      <c r="N766" s="165">
        <v>40.028678999999997</v>
      </c>
      <c r="O766" s="165">
        <v>41.207298000000002</v>
      </c>
      <c r="P766" s="165">
        <v>41.683760999999997</v>
      </c>
      <c r="Q766" s="165">
        <v>44.192103999999993</v>
      </c>
      <c r="R766" s="165">
        <v>46.350012</v>
      </c>
      <c r="S766" s="165">
        <v>46.222698000000001</v>
      </c>
      <c r="T766" s="165">
        <v>40.397760999999996</v>
      </c>
      <c r="U766" s="165">
        <v>39.495632000000001</v>
      </c>
      <c r="V766" s="165">
        <v>40.160494</v>
      </c>
      <c r="W766" s="165">
        <v>40.402262</v>
      </c>
      <c r="X766" s="165">
        <v>40.330246000000002</v>
      </c>
      <c r="Y766" s="166">
        <v>40.193286999999998</v>
      </c>
      <c r="Z766" s="276"/>
    </row>
    <row r="767" spans="1:26" s="146" customFormat="1" ht="15" thickBot="1" x14ac:dyDescent="0.25">
      <c r="A767" s="289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  <c r="Z767" s="276"/>
    </row>
    <row r="768" spans="1:26" x14ac:dyDescent="0.2">
      <c r="A768" s="293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188"/>
    </row>
    <row r="769" spans="1:26" ht="15" thickBot="1" x14ac:dyDescent="0.25">
      <c r="A769" s="21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</row>
    <row r="770" spans="1:26" s="146" customFormat="1" ht="15" customHeight="1" thickBot="1" x14ac:dyDescent="0.25">
      <c r="A770" s="142" t="s">
        <v>43</v>
      </c>
      <c r="B770" s="190" t="s">
        <v>77</v>
      </c>
      <c r="C770" s="191"/>
      <c r="D770" s="191"/>
      <c r="E770" s="191"/>
      <c r="F770" s="191"/>
      <c r="G770" s="191"/>
      <c r="H770" s="191"/>
      <c r="I770" s="191"/>
      <c r="J770" s="191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2"/>
      <c r="Z770" s="276"/>
    </row>
    <row r="771" spans="1:26" s="146" customFormat="1" ht="26.25" thickBot="1" x14ac:dyDescent="0.25">
      <c r="A771" s="147"/>
      <c r="B771" s="194" t="s">
        <v>42</v>
      </c>
      <c r="C771" s="195" t="s">
        <v>41</v>
      </c>
      <c r="D771" s="196" t="s">
        <v>40</v>
      </c>
      <c r="E771" s="195" t="s">
        <v>39</v>
      </c>
      <c r="F771" s="195" t="s">
        <v>38</v>
      </c>
      <c r="G771" s="195" t="s">
        <v>37</v>
      </c>
      <c r="H771" s="195" t="s">
        <v>36</v>
      </c>
      <c r="I771" s="195" t="s">
        <v>35</v>
      </c>
      <c r="J771" s="195" t="s">
        <v>34</v>
      </c>
      <c r="K771" s="197" t="s">
        <v>33</v>
      </c>
      <c r="L771" s="195" t="s">
        <v>32</v>
      </c>
      <c r="M771" s="198" t="s">
        <v>31</v>
      </c>
      <c r="N771" s="197" t="s">
        <v>30</v>
      </c>
      <c r="O771" s="195" t="s">
        <v>29</v>
      </c>
      <c r="P771" s="198" t="s">
        <v>28</v>
      </c>
      <c r="Q771" s="196" t="s">
        <v>27</v>
      </c>
      <c r="R771" s="195" t="s">
        <v>26</v>
      </c>
      <c r="S771" s="196" t="s">
        <v>25</v>
      </c>
      <c r="T771" s="195" t="s">
        <v>24</v>
      </c>
      <c r="U771" s="196" t="s">
        <v>23</v>
      </c>
      <c r="V771" s="195" t="s">
        <v>22</v>
      </c>
      <c r="W771" s="196" t="s">
        <v>21</v>
      </c>
      <c r="X771" s="195" t="s">
        <v>20</v>
      </c>
      <c r="Y771" s="199" t="s">
        <v>19</v>
      </c>
      <c r="Z771" s="276"/>
    </row>
    <row r="772" spans="1:26" s="146" customFormat="1" ht="15" thickBot="1" x14ac:dyDescent="0.25">
      <c r="A772" s="294">
        <v>1</v>
      </c>
      <c r="B772" s="179">
        <v>42.79</v>
      </c>
      <c r="C772" s="179">
        <v>0</v>
      </c>
      <c r="D772" s="179">
        <v>89.18</v>
      </c>
      <c r="E772" s="179">
        <v>119.34</v>
      </c>
      <c r="F772" s="179">
        <v>64.760000000000005</v>
      </c>
      <c r="G772" s="179">
        <v>91.61</v>
      </c>
      <c r="H772" s="179">
        <v>69.28</v>
      </c>
      <c r="I772" s="179">
        <v>83.2</v>
      </c>
      <c r="J772" s="179">
        <v>32.83</v>
      </c>
      <c r="K772" s="179">
        <v>14.86</v>
      </c>
      <c r="L772" s="179">
        <v>41.86</v>
      </c>
      <c r="M772" s="179">
        <v>33.200000000000003</v>
      </c>
      <c r="N772" s="179">
        <v>29.39</v>
      </c>
      <c r="O772" s="179">
        <v>30.26</v>
      </c>
      <c r="P772" s="179">
        <v>33.33</v>
      </c>
      <c r="Q772" s="179">
        <v>0</v>
      </c>
      <c r="R772" s="179">
        <v>41.48</v>
      </c>
      <c r="S772" s="179">
        <v>104.1</v>
      </c>
      <c r="T772" s="179">
        <v>0.01</v>
      </c>
      <c r="U772" s="179">
        <v>139.43</v>
      </c>
      <c r="V772" s="179">
        <v>158.18</v>
      </c>
      <c r="W772" s="179">
        <v>145.5</v>
      </c>
      <c r="X772" s="179">
        <v>101.7</v>
      </c>
      <c r="Y772" s="179">
        <v>50.26</v>
      </c>
      <c r="Z772" s="276"/>
    </row>
    <row r="773" spans="1:26" s="146" customFormat="1" ht="15" thickBot="1" x14ac:dyDescent="0.25">
      <c r="A773" s="285">
        <v>2</v>
      </c>
      <c r="B773" s="179">
        <v>0</v>
      </c>
      <c r="C773" s="179">
        <v>0</v>
      </c>
      <c r="D773" s="179">
        <v>0.01</v>
      </c>
      <c r="E773" s="179">
        <v>0</v>
      </c>
      <c r="F773" s="179">
        <v>0</v>
      </c>
      <c r="G773" s="179">
        <v>0</v>
      </c>
      <c r="H773" s="179">
        <v>0</v>
      </c>
      <c r="I773" s="179">
        <v>0</v>
      </c>
      <c r="J773" s="179">
        <v>0</v>
      </c>
      <c r="K773" s="179">
        <v>0</v>
      </c>
      <c r="L773" s="179">
        <v>0</v>
      </c>
      <c r="M773" s="179">
        <v>0</v>
      </c>
      <c r="N773" s="179">
        <v>0</v>
      </c>
      <c r="O773" s="179">
        <v>0</v>
      </c>
      <c r="P773" s="179">
        <v>0</v>
      </c>
      <c r="Q773" s="179">
        <v>0</v>
      </c>
      <c r="R773" s="179">
        <v>0</v>
      </c>
      <c r="S773" s="179">
        <v>0</v>
      </c>
      <c r="T773" s="179">
        <v>0</v>
      </c>
      <c r="U773" s="179">
        <v>0</v>
      </c>
      <c r="V773" s="179">
        <v>0</v>
      </c>
      <c r="W773" s="179">
        <v>0</v>
      </c>
      <c r="X773" s="179">
        <v>0</v>
      </c>
      <c r="Y773" s="179">
        <v>0</v>
      </c>
      <c r="Z773" s="276"/>
    </row>
    <row r="774" spans="1:26" s="146" customFormat="1" ht="15" thickBot="1" x14ac:dyDescent="0.25">
      <c r="A774" s="280">
        <v>3</v>
      </c>
      <c r="B774" s="179">
        <v>0</v>
      </c>
      <c r="C774" s="179">
        <v>0</v>
      </c>
      <c r="D774" s="179">
        <v>0</v>
      </c>
      <c r="E774" s="179">
        <v>0</v>
      </c>
      <c r="F774" s="179">
        <v>0</v>
      </c>
      <c r="G774" s="179">
        <v>0.01</v>
      </c>
      <c r="H774" s="179">
        <v>0</v>
      </c>
      <c r="I774" s="179">
        <v>0.01</v>
      </c>
      <c r="J774" s="179">
        <v>0.01</v>
      </c>
      <c r="K774" s="179">
        <v>0</v>
      </c>
      <c r="L774" s="179">
        <v>0</v>
      </c>
      <c r="M774" s="179">
        <v>0</v>
      </c>
      <c r="N774" s="179">
        <v>0.01</v>
      </c>
      <c r="O774" s="179">
        <v>0</v>
      </c>
      <c r="P774" s="179">
        <v>0</v>
      </c>
      <c r="Q774" s="179">
        <v>0</v>
      </c>
      <c r="R774" s="179">
        <v>0</v>
      </c>
      <c r="S774" s="179">
        <v>0</v>
      </c>
      <c r="T774" s="179">
        <v>0</v>
      </c>
      <c r="U774" s="179">
        <v>0</v>
      </c>
      <c r="V774" s="179">
        <v>0.01</v>
      </c>
      <c r="W774" s="179">
        <v>0</v>
      </c>
      <c r="X774" s="179">
        <v>0</v>
      </c>
      <c r="Y774" s="179">
        <v>0</v>
      </c>
      <c r="Z774" s="276"/>
    </row>
    <row r="775" spans="1:26" s="146" customFormat="1" ht="15" thickBot="1" x14ac:dyDescent="0.25">
      <c r="A775" s="285">
        <v>4</v>
      </c>
      <c r="B775" s="179">
        <v>0</v>
      </c>
      <c r="C775" s="179">
        <v>0</v>
      </c>
      <c r="D775" s="179">
        <v>0</v>
      </c>
      <c r="E775" s="179">
        <v>0</v>
      </c>
      <c r="F775" s="179">
        <v>0</v>
      </c>
      <c r="G775" s="179">
        <v>0</v>
      </c>
      <c r="H775" s="179">
        <v>0</v>
      </c>
      <c r="I775" s="179">
        <v>0.01</v>
      </c>
      <c r="J775" s="179">
        <v>0</v>
      </c>
      <c r="K775" s="179">
        <v>0</v>
      </c>
      <c r="L775" s="179">
        <v>0.01</v>
      </c>
      <c r="M775" s="179">
        <v>0</v>
      </c>
      <c r="N775" s="179">
        <v>0</v>
      </c>
      <c r="O775" s="179">
        <v>0.01</v>
      </c>
      <c r="P775" s="179">
        <v>0</v>
      </c>
      <c r="Q775" s="179">
        <v>0</v>
      </c>
      <c r="R775" s="179">
        <v>0.01</v>
      </c>
      <c r="S775" s="179">
        <v>0</v>
      </c>
      <c r="T775" s="179">
        <v>0</v>
      </c>
      <c r="U775" s="179">
        <v>0.01</v>
      </c>
      <c r="V775" s="179">
        <v>0</v>
      </c>
      <c r="W775" s="179">
        <v>0</v>
      </c>
      <c r="X775" s="179">
        <v>0.01</v>
      </c>
      <c r="Y775" s="179">
        <v>0</v>
      </c>
      <c r="Z775" s="276"/>
    </row>
    <row r="776" spans="1:26" s="146" customFormat="1" ht="15" thickBot="1" x14ac:dyDescent="0.25">
      <c r="A776" s="280">
        <v>5</v>
      </c>
      <c r="B776" s="179">
        <v>0</v>
      </c>
      <c r="C776" s="179">
        <v>0</v>
      </c>
      <c r="D776" s="179">
        <v>0</v>
      </c>
      <c r="E776" s="179">
        <v>0</v>
      </c>
      <c r="F776" s="179">
        <v>0</v>
      </c>
      <c r="G776" s="179">
        <v>4.13</v>
      </c>
      <c r="H776" s="179">
        <v>0.01</v>
      </c>
      <c r="I776" s="179">
        <v>5.93</v>
      </c>
      <c r="J776" s="179">
        <v>0</v>
      </c>
      <c r="K776" s="179">
        <v>1.57</v>
      </c>
      <c r="L776" s="179">
        <v>0.01</v>
      </c>
      <c r="M776" s="179">
        <v>0</v>
      </c>
      <c r="N776" s="179">
        <v>0</v>
      </c>
      <c r="O776" s="179">
        <v>0</v>
      </c>
      <c r="P776" s="179">
        <v>0</v>
      </c>
      <c r="Q776" s="179">
        <v>0.01</v>
      </c>
      <c r="R776" s="179">
        <v>0</v>
      </c>
      <c r="S776" s="179">
        <v>0.01</v>
      </c>
      <c r="T776" s="179">
        <v>0</v>
      </c>
      <c r="U776" s="179">
        <v>0</v>
      </c>
      <c r="V776" s="179">
        <v>0</v>
      </c>
      <c r="W776" s="179">
        <v>0</v>
      </c>
      <c r="X776" s="179">
        <v>0</v>
      </c>
      <c r="Y776" s="179">
        <v>0</v>
      </c>
      <c r="Z776" s="276"/>
    </row>
    <row r="777" spans="1:26" s="146" customFormat="1" ht="15" thickBot="1" x14ac:dyDescent="0.25">
      <c r="A777" s="285">
        <v>6</v>
      </c>
      <c r="B777" s="179">
        <v>0</v>
      </c>
      <c r="C777" s="179">
        <v>0</v>
      </c>
      <c r="D777" s="179">
        <v>0</v>
      </c>
      <c r="E777" s="179">
        <v>0.01</v>
      </c>
      <c r="F777" s="179">
        <v>0</v>
      </c>
      <c r="G777" s="179">
        <v>0</v>
      </c>
      <c r="H777" s="179">
        <v>0</v>
      </c>
      <c r="I777" s="179">
        <v>0</v>
      </c>
      <c r="J777" s="179">
        <v>0</v>
      </c>
      <c r="K777" s="179">
        <v>0</v>
      </c>
      <c r="L777" s="179">
        <v>0</v>
      </c>
      <c r="M777" s="179">
        <v>0</v>
      </c>
      <c r="N777" s="179">
        <v>0.01</v>
      </c>
      <c r="O777" s="179">
        <v>0</v>
      </c>
      <c r="P777" s="179">
        <v>0.01</v>
      </c>
      <c r="Q777" s="179">
        <v>0.01</v>
      </c>
      <c r="R777" s="179">
        <v>0</v>
      </c>
      <c r="S777" s="179">
        <v>0</v>
      </c>
      <c r="T777" s="179">
        <v>0</v>
      </c>
      <c r="U777" s="179">
        <v>0</v>
      </c>
      <c r="V777" s="179">
        <v>0</v>
      </c>
      <c r="W777" s="179">
        <v>11.58</v>
      </c>
      <c r="X777" s="179">
        <v>0</v>
      </c>
      <c r="Y777" s="179">
        <v>0</v>
      </c>
      <c r="Z777" s="276"/>
    </row>
    <row r="778" spans="1:26" s="146" customFormat="1" ht="15" thickBot="1" x14ac:dyDescent="0.25">
      <c r="A778" s="280">
        <v>7</v>
      </c>
      <c r="B778" s="179">
        <v>0</v>
      </c>
      <c r="C778" s="179">
        <v>0.01</v>
      </c>
      <c r="D778" s="179">
        <v>0</v>
      </c>
      <c r="E778" s="179">
        <v>0</v>
      </c>
      <c r="F778" s="179">
        <v>0</v>
      </c>
      <c r="G778" s="179">
        <v>0.01</v>
      </c>
      <c r="H778" s="179">
        <v>0.01</v>
      </c>
      <c r="I778" s="179">
        <v>0.01</v>
      </c>
      <c r="J778" s="179">
        <v>0</v>
      </c>
      <c r="K778" s="179">
        <v>0.01</v>
      </c>
      <c r="L778" s="179">
        <v>0</v>
      </c>
      <c r="M778" s="179">
        <v>0</v>
      </c>
      <c r="N778" s="179">
        <v>0.01</v>
      </c>
      <c r="O778" s="179">
        <v>0</v>
      </c>
      <c r="P778" s="179">
        <v>0.01</v>
      </c>
      <c r="Q778" s="179">
        <v>0</v>
      </c>
      <c r="R778" s="179">
        <v>0</v>
      </c>
      <c r="S778" s="179">
        <v>0</v>
      </c>
      <c r="T778" s="179">
        <v>0.01</v>
      </c>
      <c r="U778" s="179">
        <v>0.01</v>
      </c>
      <c r="V778" s="179">
        <v>0</v>
      </c>
      <c r="W778" s="179">
        <v>0</v>
      </c>
      <c r="X778" s="179">
        <v>0</v>
      </c>
      <c r="Y778" s="179">
        <v>0</v>
      </c>
      <c r="Z778" s="276"/>
    </row>
    <row r="779" spans="1:26" s="146" customFormat="1" ht="15" thickBot="1" x14ac:dyDescent="0.25">
      <c r="A779" s="285">
        <v>8</v>
      </c>
      <c r="B779" s="179">
        <v>0</v>
      </c>
      <c r="C779" s="179">
        <v>0</v>
      </c>
      <c r="D779" s="179">
        <v>0.01</v>
      </c>
      <c r="E779" s="179">
        <v>0</v>
      </c>
      <c r="F779" s="179">
        <v>0.01</v>
      </c>
      <c r="G779" s="179">
        <v>0.01</v>
      </c>
      <c r="H779" s="179">
        <v>0.01</v>
      </c>
      <c r="I779" s="179">
        <v>0.01</v>
      </c>
      <c r="J779" s="179">
        <v>0</v>
      </c>
      <c r="K779" s="179">
        <v>0</v>
      </c>
      <c r="L779" s="179">
        <v>0.01</v>
      </c>
      <c r="M779" s="179">
        <v>0</v>
      </c>
      <c r="N779" s="179">
        <v>0.01</v>
      </c>
      <c r="O779" s="179">
        <v>0</v>
      </c>
      <c r="P779" s="179">
        <v>0.01</v>
      </c>
      <c r="Q779" s="179">
        <v>0</v>
      </c>
      <c r="R779" s="179">
        <v>0</v>
      </c>
      <c r="S779" s="179">
        <v>0</v>
      </c>
      <c r="T779" s="179">
        <v>0</v>
      </c>
      <c r="U779" s="179">
        <v>0</v>
      </c>
      <c r="V779" s="179">
        <v>0</v>
      </c>
      <c r="W779" s="179">
        <v>0</v>
      </c>
      <c r="X779" s="179">
        <v>0</v>
      </c>
      <c r="Y779" s="179">
        <v>0</v>
      </c>
      <c r="Z779" s="276"/>
    </row>
    <row r="780" spans="1:26" s="146" customFormat="1" ht="15" thickBot="1" x14ac:dyDescent="0.25">
      <c r="A780" s="280">
        <v>9</v>
      </c>
      <c r="B780" s="179">
        <v>0</v>
      </c>
      <c r="C780" s="179">
        <v>0</v>
      </c>
      <c r="D780" s="179">
        <v>0</v>
      </c>
      <c r="E780" s="179">
        <v>0</v>
      </c>
      <c r="F780" s="179">
        <v>0</v>
      </c>
      <c r="G780" s="179">
        <v>0</v>
      </c>
      <c r="H780" s="179">
        <v>0</v>
      </c>
      <c r="I780" s="179">
        <v>0</v>
      </c>
      <c r="J780" s="179">
        <v>0</v>
      </c>
      <c r="K780" s="179">
        <v>0</v>
      </c>
      <c r="L780" s="179">
        <v>0</v>
      </c>
      <c r="M780" s="179">
        <v>0</v>
      </c>
      <c r="N780" s="179">
        <v>0</v>
      </c>
      <c r="O780" s="179">
        <v>0</v>
      </c>
      <c r="P780" s="179">
        <v>0</v>
      </c>
      <c r="Q780" s="179">
        <v>0</v>
      </c>
      <c r="R780" s="179">
        <v>0.01</v>
      </c>
      <c r="S780" s="179">
        <v>0.01</v>
      </c>
      <c r="T780" s="179">
        <v>0</v>
      </c>
      <c r="U780" s="179">
        <v>0</v>
      </c>
      <c r="V780" s="179">
        <v>0.01</v>
      </c>
      <c r="W780" s="179">
        <v>0</v>
      </c>
      <c r="X780" s="179">
        <v>0</v>
      </c>
      <c r="Y780" s="179">
        <v>0</v>
      </c>
      <c r="Z780" s="276"/>
    </row>
    <row r="781" spans="1:26" s="146" customFormat="1" ht="15" thickBot="1" x14ac:dyDescent="0.25">
      <c r="A781" s="285">
        <v>10</v>
      </c>
      <c r="B781" s="179">
        <v>0.01</v>
      </c>
      <c r="C781" s="179">
        <v>0.01</v>
      </c>
      <c r="D781" s="179">
        <v>0</v>
      </c>
      <c r="E781" s="179">
        <v>0</v>
      </c>
      <c r="F781" s="179">
        <v>0</v>
      </c>
      <c r="G781" s="179">
        <v>0</v>
      </c>
      <c r="H781" s="179">
        <v>0</v>
      </c>
      <c r="I781" s="179">
        <v>0</v>
      </c>
      <c r="J781" s="179">
        <v>0</v>
      </c>
      <c r="K781" s="179">
        <v>0</v>
      </c>
      <c r="L781" s="179">
        <v>0</v>
      </c>
      <c r="M781" s="179">
        <v>0</v>
      </c>
      <c r="N781" s="179">
        <v>0</v>
      </c>
      <c r="O781" s="179">
        <v>0</v>
      </c>
      <c r="P781" s="179">
        <v>0</v>
      </c>
      <c r="Q781" s="179">
        <v>0</v>
      </c>
      <c r="R781" s="179">
        <v>0</v>
      </c>
      <c r="S781" s="179">
        <v>0</v>
      </c>
      <c r="T781" s="179">
        <v>0</v>
      </c>
      <c r="U781" s="179">
        <v>0</v>
      </c>
      <c r="V781" s="179">
        <v>0</v>
      </c>
      <c r="W781" s="179">
        <v>0</v>
      </c>
      <c r="X781" s="179">
        <v>0</v>
      </c>
      <c r="Y781" s="179">
        <v>0</v>
      </c>
      <c r="Z781" s="276"/>
    </row>
    <row r="782" spans="1:26" s="146" customFormat="1" ht="15" thickBot="1" x14ac:dyDescent="0.25">
      <c r="A782" s="280">
        <v>11</v>
      </c>
      <c r="B782" s="179">
        <v>0</v>
      </c>
      <c r="C782" s="179">
        <v>0</v>
      </c>
      <c r="D782" s="179">
        <v>0</v>
      </c>
      <c r="E782" s="179">
        <v>0</v>
      </c>
      <c r="F782" s="179">
        <v>0</v>
      </c>
      <c r="G782" s="179">
        <v>0</v>
      </c>
      <c r="H782" s="179">
        <v>0</v>
      </c>
      <c r="I782" s="179">
        <v>0</v>
      </c>
      <c r="J782" s="179">
        <v>0</v>
      </c>
      <c r="K782" s="179">
        <v>0</v>
      </c>
      <c r="L782" s="179">
        <v>0</v>
      </c>
      <c r="M782" s="179">
        <v>0</v>
      </c>
      <c r="N782" s="179">
        <v>0</v>
      </c>
      <c r="O782" s="179">
        <v>0</v>
      </c>
      <c r="P782" s="179">
        <v>0</v>
      </c>
      <c r="Q782" s="179">
        <v>0</v>
      </c>
      <c r="R782" s="179">
        <v>0</v>
      </c>
      <c r="S782" s="179">
        <v>0</v>
      </c>
      <c r="T782" s="179">
        <v>0</v>
      </c>
      <c r="U782" s="179">
        <v>0</v>
      </c>
      <c r="V782" s="179">
        <v>0</v>
      </c>
      <c r="W782" s="179">
        <v>0</v>
      </c>
      <c r="X782" s="179">
        <v>0</v>
      </c>
      <c r="Y782" s="179">
        <v>0</v>
      </c>
      <c r="Z782" s="276"/>
    </row>
    <row r="783" spans="1:26" s="146" customFormat="1" ht="15" thickBot="1" x14ac:dyDescent="0.25">
      <c r="A783" s="285">
        <v>12</v>
      </c>
      <c r="B783" s="179">
        <v>0</v>
      </c>
      <c r="C783" s="179">
        <v>0</v>
      </c>
      <c r="D783" s="179">
        <v>0</v>
      </c>
      <c r="E783" s="179">
        <v>0</v>
      </c>
      <c r="F783" s="179">
        <v>0</v>
      </c>
      <c r="G783" s="179">
        <v>0</v>
      </c>
      <c r="H783" s="179">
        <v>0</v>
      </c>
      <c r="I783" s="179">
        <v>0</v>
      </c>
      <c r="J783" s="179">
        <v>0</v>
      </c>
      <c r="K783" s="179">
        <v>0</v>
      </c>
      <c r="L783" s="179">
        <v>0</v>
      </c>
      <c r="M783" s="179">
        <v>0.01</v>
      </c>
      <c r="N783" s="179">
        <v>0</v>
      </c>
      <c r="O783" s="179">
        <v>0.01</v>
      </c>
      <c r="P783" s="179">
        <v>0</v>
      </c>
      <c r="Q783" s="179">
        <v>0</v>
      </c>
      <c r="R783" s="179">
        <v>0</v>
      </c>
      <c r="S783" s="179">
        <v>0</v>
      </c>
      <c r="T783" s="179">
        <v>0</v>
      </c>
      <c r="U783" s="179">
        <v>0</v>
      </c>
      <c r="V783" s="179">
        <v>0.01</v>
      </c>
      <c r="W783" s="179">
        <v>0</v>
      </c>
      <c r="X783" s="179">
        <v>0</v>
      </c>
      <c r="Y783" s="179">
        <v>0</v>
      </c>
      <c r="Z783" s="276"/>
    </row>
    <row r="784" spans="1:26" s="146" customFormat="1" ht="15" thickBot="1" x14ac:dyDescent="0.25">
      <c r="A784" s="280">
        <v>13</v>
      </c>
      <c r="B784" s="179">
        <v>0</v>
      </c>
      <c r="C784" s="179">
        <v>0</v>
      </c>
      <c r="D784" s="179">
        <v>0</v>
      </c>
      <c r="E784" s="179">
        <v>0</v>
      </c>
      <c r="F784" s="179">
        <v>40.69</v>
      </c>
      <c r="G784" s="179">
        <v>31.11</v>
      </c>
      <c r="H784" s="179">
        <v>0.37</v>
      </c>
      <c r="I784" s="179">
        <v>0</v>
      </c>
      <c r="J784" s="179">
        <v>0.01</v>
      </c>
      <c r="K784" s="179">
        <v>48.43</v>
      </c>
      <c r="L784" s="179">
        <v>11.36</v>
      </c>
      <c r="M784" s="179">
        <v>0</v>
      </c>
      <c r="N784" s="179">
        <v>0</v>
      </c>
      <c r="O784" s="179">
        <v>0</v>
      </c>
      <c r="P784" s="179">
        <v>0</v>
      </c>
      <c r="Q784" s="179">
        <v>0.01</v>
      </c>
      <c r="R784" s="179">
        <v>0.01</v>
      </c>
      <c r="S784" s="179">
        <v>0</v>
      </c>
      <c r="T784" s="179">
        <v>0</v>
      </c>
      <c r="U784" s="179">
        <v>0</v>
      </c>
      <c r="V784" s="179">
        <v>0</v>
      </c>
      <c r="W784" s="179">
        <v>0</v>
      </c>
      <c r="X784" s="179">
        <v>0</v>
      </c>
      <c r="Y784" s="179">
        <v>0</v>
      </c>
      <c r="Z784" s="276"/>
    </row>
    <row r="785" spans="1:26" s="146" customFormat="1" ht="15" thickBot="1" x14ac:dyDescent="0.25">
      <c r="A785" s="295">
        <v>14</v>
      </c>
      <c r="B785" s="179">
        <v>40.54</v>
      </c>
      <c r="C785" s="179">
        <v>0</v>
      </c>
      <c r="D785" s="179">
        <v>0</v>
      </c>
      <c r="E785" s="179">
        <v>0</v>
      </c>
      <c r="F785" s="179">
        <v>0.01</v>
      </c>
      <c r="G785" s="179">
        <v>0</v>
      </c>
      <c r="H785" s="179">
        <v>0</v>
      </c>
      <c r="I785" s="179">
        <v>0</v>
      </c>
      <c r="J785" s="179">
        <v>0</v>
      </c>
      <c r="K785" s="179">
        <v>0</v>
      </c>
      <c r="L785" s="179">
        <v>0.01</v>
      </c>
      <c r="M785" s="179">
        <v>35.31</v>
      </c>
      <c r="N785" s="179">
        <v>0</v>
      </c>
      <c r="O785" s="179">
        <v>28.16</v>
      </c>
      <c r="P785" s="179">
        <v>0.01</v>
      </c>
      <c r="Q785" s="179">
        <v>64.8</v>
      </c>
      <c r="R785" s="179">
        <v>143.94</v>
      </c>
      <c r="S785" s="179">
        <v>160.16999999999999</v>
      </c>
      <c r="T785" s="179">
        <v>193.59</v>
      </c>
      <c r="U785" s="179">
        <v>0</v>
      </c>
      <c r="V785" s="179">
        <v>62.28</v>
      </c>
      <c r="W785" s="179">
        <v>58.11</v>
      </c>
      <c r="X785" s="179">
        <v>177.67</v>
      </c>
      <c r="Y785" s="179">
        <v>177.43</v>
      </c>
      <c r="Z785" s="276"/>
    </row>
    <row r="786" spans="1:26" s="146" customFormat="1" ht="15" thickBot="1" x14ac:dyDescent="0.25">
      <c r="A786" s="280">
        <v>15</v>
      </c>
      <c r="B786" s="179">
        <v>469.87</v>
      </c>
      <c r="C786" s="179">
        <v>780.6</v>
      </c>
      <c r="D786" s="179">
        <v>847.21</v>
      </c>
      <c r="E786" s="179">
        <v>821.21</v>
      </c>
      <c r="F786" s="179">
        <v>849.95</v>
      </c>
      <c r="G786" s="179">
        <v>852.6</v>
      </c>
      <c r="H786" s="179">
        <v>741.84</v>
      </c>
      <c r="I786" s="179">
        <v>759.55</v>
      </c>
      <c r="J786" s="179">
        <v>768.15</v>
      </c>
      <c r="K786" s="179">
        <v>788.01</v>
      </c>
      <c r="L786" s="179">
        <v>17.16</v>
      </c>
      <c r="M786" s="179">
        <v>0</v>
      </c>
      <c r="N786" s="179">
        <v>0</v>
      </c>
      <c r="O786" s="179">
        <v>0</v>
      </c>
      <c r="P786" s="179">
        <v>0</v>
      </c>
      <c r="Q786" s="179">
        <v>0</v>
      </c>
      <c r="R786" s="179">
        <v>581.91</v>
      </c>
      <c r="S786" s="179">
        <v>582.38</v>
      </c>
      <c r="T786" s="179">
        <v>733.76</v>
      </c>
      <c r="U786" s="179">
        <v>773.33</v>
      </c>
      <c r="V786" s="179">
        <v>756.46</v>
      </c>
      <c r="W786" s="179">
        <v>755.17</v>
      </c>
      <c r="X786" s="179">
        <v>635.32000000000005</v>
      </c>
      <c r="Y786" s="179">
        <v>548.12</v>
      </c>
      <c r="Z786" s="276"/>
    </row>
    <row r="787" spans="1:26" s="146" customFormat="1" ht="15" thickBot="1" x14ac:dyDescent="0.25">
      <c r="A787" s="285">
        <v>16</v>
      </c>
      <c r="B787" s="179">
        <v>0</v>
      </c>
      <c r="C787" s="179">
        <v>0</v>
      </c>
      <c r="D787" s="179">
        <v>0</v>
      </c>
      <c r="E787" s="179">
        <v>0</v>
      </c>
      <c r="F787" s="179">
        <v>0.01</v>
      </c>
      <c r="G787" s="179">
        <v>0</v>
      </c>
      <c r="H787" s="179">
        <v>5.0599999999999996</v>
      </c>
      <c r="I787" s="179">
        <v>0</v>
      </c>
      <c r="J787" s="179">
        <v>0</v>
      </c>
      <c r="K787" s="179">
        <v>0</v>
      </c>
      <c r="L787" s="179">
        <v>0</v>
      </c>
      <c r="M787" s="179">
        <v>0</v>
      </c>
      <c r="N787" s="179">
        <v>0</v>
      </c>
      <c r="O787" s="179">
        <v>0</v>
      </c>
      <c r="P787" s="179">
        <v>31.12</v>
      </c>
      <c r="Q787" s="179">
        <v>0</v>
      </c>
      <c r="R787" s="179">
        <v>0</v>
      </c>
      <c r="S787" s="179">
        <v>10</v>
      </c>
      <c r="T787" s="179">
        <v>0</v>
      </c>
      <c r="U787" s="179">
        <v>0</v>
      </c>
      <c r="V787" s="179">
        <v>0.01</v>
      </c>
      <c r="W787" s="179">
        <v>0</v>
      </c>
      <c r="X787" s="179">
        <v>0</v>
      </c>
      <c r="Y787" s="179">
        <v>0</v>
      </c>
      <c r="Z787" s="276"/>
    </row>
    <row r="788" spans="1:26" s="146" customFormat="1" ht="15" thickBot="1" x14ac:dyDescent="0.25">
      <c r="A788" s="280">
        <v>17</v>
      </c>
      <c r="B788" s="179">
        <v>0</v>
      </c>
      <c r="C788" s="179">
        <v>0</v>
      </c>
      <c r="D788" s="179">
        <v>9.31</v>
      </c>
      <c r="E788" s="179">
        <v>76.709999999999994</v>
      </c>
      <c r="F788" s="179">
        <v>201.64</v>
      </c>
      <c r="G788" s="179">
        <v>178.11</v>
      </c>
      <c r="H788" s="179">
        <v>0</v>
      </c>
      <c r="I788" s="179">
        <v>1.82</v>
      </c>
      <c r="J788" s="179">
        <v>0</v>
      </c>
      <c r="K788" s="179">
        <v>0</v>
      </c>
      <c r="L788" s="179">
        <v>0</v>
      </c>
      <c r="M788" s="179">
        <v>0</v>
      </c>
      <c r="N788" s="179">
        <v>0</v>
      </c>
      <c r="O788" s="179">
        <v>0</v>
      </c>
      <c r="P788" s="179">
        <v>0</v>
      </c>
      <c r="Q788" s="179">
        <v>0</v>
      </c>
      <c r="R788" s="179">
        <v>0</v>
      </c>
      <c r="S788" s="179">
        <v>0</v>
      </c>
      <c r="T788" s="179">
        <v>0</v>
      </c>
      <c r="U788" s="179">
        <v>0</v>
      </c>
      <c r="V788" s="179">
        <v>0</v>
      </c>
      <c r="W788" s="179">
        <v>0</v>
      </c>
      <c r="X788" s="179">
        <v>0</v>
      </c>
      <c r="Y788" s="179">
        <v>0</v>
      </c>
      <c r="Z788" s="276"/>
    </row>
    <row r="789" spans="1:26" s="146" customFormat="1" ht="15" thickBot="1" x14ac:dyDescent="0.25">
      <c r="A789" s="290">
        <v>18</v>
      </c>
      <c r="B789" s="179">
        <v>0</v>
      </c>
      <c r="C789" s="179">
        <v>0</v>
      </c>
      <c r="D789" s="179">
        <v>0</v>
      </c>
      <c r="E789" s="179">
        <v>0</v>
      </c>
      <c r="F789" s="179">
        <v>0</v>
      </c>
      <c r="G789" s="179">
        <v>0</v>
      </c>
      <c r="H789" s="179">
        <v>0</v>
      </c>
      <c r="I789" s="179">
        <v>0</v>
      </c>
      <c r="J789" s="179">
        <v>0</v>
      </c>
      <c r="K789" s="179">
        <v>0</v>
      </c>
      <c r="L789" s="179">
        <v>0</v>
      </c>
      <c r="M789" s="179">
        <v>0</v>
      </c>
      <c r="N789" s="179">
        <v>0</v>
      </c>
      <c r="O789" s="179">
        <v>0</v>
      </c>
      <c r="P789" s="179">
        <v>0.01</v>
      </c>
      <c r="Q789" s="179">
        <v>0.01</v>
      </c>
      <c r="R789" s="179">
        <v>0</v>
      </c>
      <c r="S789" s="179">
        <v>0</v>
      </c>
      <c r="T789" s="179">
        <v>0.01</v>
      </c>
      <c r="U789" s="179">
        <v>0</v>
      </c>
      <c r="V789" s="179">
        <v>0</v>
      </c>
      <c r="W789" s="179">
        <v>0</v>
      </c>
      <c r="X789" s="179">
        <v>0</v>
      </c>
      <c r="Y789" s="179">
        <v>0</v>
      </c>
      <c r="Z789" s="276"/>
    </row>
    <row r="790" spans="1:26" s="146" customFormat="1" ht="15" thickBot="1" x14ac:dyDescent="0.25">
      <c r="A790" s="285">
        <v>19</v>
      </c>
      <c r="B790" s="179">
        <v>0</v>
      </c>
      <c r="C790" s="179">
        <v>0</v>
      </c>
      <c r="D790" s="179">
        <v>0</v>
      </c>
      <c r="E790" s="179">
        <v>0</v>
      </c>
      <c r="F790" s="179">
        <v>0.01</v>
      </c>
      <c r="G790" s="179">
        <v>0</v>
      </c>
      <c r="H790" s="179">
        <v>0</v>
      </c>
      <c r="I790" s="179">
        <v>0.01</v>
      </c>
      <c r="J790" s="179">
        <v>0</v>
      </c>
      <c r="K790" s="179">
        <v>0</v>
      </c>
      <c r="L790" s="179">
        <v>0.01</v>
      </c>
      <c r="M790" s="179">
        <v>0</v>
      </c>
      <c r="N790" s="179">
        <v>0</v>
      </c>
      <c r="O790" s="179">
        <v>0</v>
      </c>
      <c r="P790" s="179">
        <v>0</v>
      </c>
      <c r="Q790" s="179">
        <v>0.01</v>
      </c>
      <c r="R790" s="179">
        <v>0.01</v>
      </c>
      <c r="S790" s="179">
        <v>0</v>
      </c>
      <c r="T790" s="179">
        <v>0</v>
      </c>
      <c r="U790" s="179">
        <v>0.01</v>
      </c>
      <c r="V790" s="179">
        <v>0</v>
      </c>
      <c r="W790" s="179">
        <v>0</v>
      </c>
      <c r="X790" s="179">
        <v>0</v>
      </c>
      <c r="Y790" s="179">
        <v>0</v>
      </c>
      <c r="Z790" s="276"/>
    </row>
    <row r="791" spans="1:26" s="146" customFormat="1" ht="15" thickBot="1" x14ac:dyDescent="0.25">
      <c r="A791" s="280">
        <v>20</v>
      </c>
      <c r="B791" s="179">
        <v>0</v>
      </c>
      <c r="C791" s="179">
        <v>0</v>
      </c>
      <c r="D791" s="179">
        <v>0</v>
      </c>
      <c r="E791" s="179">
        <v>14.4</v>
      </c>
      <c r="F791" s="179">
        <v>0</v>
      </c>
      <c r="G791" s="179">
        <v>0</v>
      </c>
      <c r="H791" s="179">
        <v>0</v>
      </c>
      <c r="I791" s="179">
        <v>1.0900000000000001</v>
      </c>
      <c r="J791" s="179">
        <v>0.01</v>
      </c>
      <c r="K791" s="179">
        <v>0</v>
      </c>
      <c r="L791" s="179">
        <v>0</v>
      </c>
      <c r="M791" s="179">
        <v>0</v>
      </c>
      <c r="N791" s="179">
        <v>0</v>
      </c>
      <c r="O791" s="179">
        <v>0.01</v>
      </c>
      <c r="P791" s="179">
        <v>0</v>
      </c>
      <c r="Q791" s="179">
        <v>6.3</v>
      </c>
      <c r="R791" s="179">
        <v>0</v>
      </c>
      <c r="S791" s="179">
        <v>0</v>
      </c>
      <c r="T791" s="179">
        <v>0</v>
      </c>
      <c r="U791" s="179">
        <v>0</v>
      </c>
      <c r="V791" s="179">
        <v>0</v>
      </c>
      <c r="W791" s="179">
        <v>0</v>
      </c>
      <c r="X791" s="179">
        <v>0</v>
      </c>
      <c r="Y791" s="179">
        <v>0</v>
      </c>
      <c r="Z791" s="276"/>
    </row>
    <row r="792" spans="1:26" s="146" customFormat="1" ht="15" thickBot="1" x14ac:dyDescent="0.25">
      <c r="A792" s="291">
        <v>21</v>
      </c>
      <c r="B792" s="179">
        <v>0</v>
      </c>
      <c r="C792" s="179">
        <v>0</v>
      </c>
      <c r="D792" s="179">
        <v>0</v>
      </c>
      <c r="E792" s="179">
        <v>0</v>
      </c>
      <c r="F792" s="179">
        <v>0</v>
      </c>
      <c r="G792" s="179">
        <v>0</v>
      </c>
      <c r="H792" s="179">
        <v>0</v>
      </c>
      <c r="I792" s="179">
        <v>0</v>
      </c>
      <c r="J792" s="179">
        <v>0</v>
      </c>
      <c r="K792" s="179">
        <v>0</v>
      </c>
      <c r="L792" s="179">
        <v>0</v>
      </c>
      <c r="M792" s="179">
        <v>0.01</v>
      </c>
      <c r="N792" s="179">
        <v>0</v>
      </c>
      <c r="O792" s="179">
        <v>0.01</v>
      </c>
      <c r="P792" s="179">
        <v>0.01</v>
      </c>
      <c r="Q792" s="179">
        <v>6.65</v>
      </c>
      <c r="R792" s="179">
        <v>41.44</v>
      </c>
      <c r="S792" s="179">
        <v>0</v>
      </c>
      <c r="T792" s="179">
        <v>47.5</v>
      </c>
      <c r="U792" s="179">
        <v>62.55</v>
      </c>
      <c r="V792" s="179">
        <v>18.27</v>
      </c>
      <c r="W792" s="179">
        <v>8.84</v>
      </c>
      <c r="X792" s="179">
        <v>0</v>
      </c>
      <c r="Y792" s="179">
        <v>0</v>
      </c>
      <c r="Z792" s="276"/>
    </row>
    <row r="793" spans="1:26" s="146" customFormat="1" ht="15" thickBot="1" x14ac:dyDescent="0.25">
      <c r="A793" s="280">
        <v>22</v>
      </c>
      <c r="B793" s="179">
        <v>10.7</v>
      </c>
      <c r="C793" s="179">
        <v>15.85</v>
      </c>
      <c r="D793" s="179">
        <v>31.23</v>
      </c>
      <c r="E793" s="179">
        <v>32.71</v>
      </c>
      <c r="F793" s="179">
        <v>31.23</v>
      </c>
      <c r="G793" s="179">
        <v>123.43</v>
      </c>
      <c r="H793" s="179">
        <v>15.79</v>
      </c>
      <c r="I793" s="179">
        <v>6.54</v>
      </c>
      <c r="J793" s="179">
        <v>33.72</v>
      </c>
      <c r="K793" s="179">
        <v>38.96</v>
      </c>
      <c r="L793" s="179">
        <v>21.18</v>
      </c>
      <c r="M793" s="179">
        <v>3.67</v>
      </c>
      <c r="N793" s="179">
        <v>0</v>
      </c>
      <c r="O793" s="179">
        <v>0</v>
      </c>
      <c r="P793" s="179">
        <v>6.3</v>
      </c>
      <c r="Q793" s="179">
        <v>0</v>
      </c>
      <c r="R793" s="179">
        <v>21.86</v>
      </c>
      <c r="S793" s="179">
        <v>0</v>
      </c>
      <c r="T793" s="179">
        <v>0</v>
      </c>
      <c r="U793" s="179">
        <v>24.09</v>
      </c>
      <c r="V793" s="179">
        <v>29.86</v>
      </c>
      <c r="W793" s="179">
        <v>24.31</v>
      </c>
      <c r="X793" s="179">
        <v>13.78</v>
      </c>
      <c r="Y793" s="179">
        <v>0</v>
      </c>
      <c r="Z793" s="276"/>
    </row>
    <row r="794" spans="1:26" s="146" customFormat="1" ht="15" thickBot="1" x14ac:dyDescent="0.25">
      <c r="A794" s="291">
        <v>23</v>
      </c>
      <c r="B794" s="179">
        <v>0</v>
      </c>
      <c r="C794" s="179">
        <v>0</v>
      </c>
      <c r="D794" s="179">
        <v>0.01</v>
      </c>
      <c r="E794" s="179">
        <v>0</v>
      </c>
      <c r="F794" s="179">
        <v>0</v>
      </c>
      <c r="G794" s="179">
        <v>0</v>
      </c>
      <c r="H794" s="179">
        <v>0</v>
      </c>
      <c r="I794" s="179">
        <v>0</v>
      </c>
      <c r="J794" s="179">
        <v>0</v>
      </c>
      <c r="K794" s="179">
        <v>0</v>
      </c>
      <c r="L794" s="179">
        <v>0</v>
      </c>
      <c r="M794" s="179">
        <v>0</v>
      </c>
      <c r="N794" s="179">
        <v>0</v>
      </c>
      <c r="O794" s="179">
        <v>0</v>
      </c>
      <c r="P794" s="179">
        <v>0</v>
      </c>
      <c r="Q794" s="179">
        <v>0</v>
      </c>
      <c r="R794" s="179">
        <v>0</v>
      </c>
      <c r="S794" s="179">
        <v>0</v>
      </c>
      <c r="T794" s="179">
        <v>0</v>
      </c>
      <c r="U794" s="179">
        <v>0</v>
      </c>
      <c r="V794" s="179">
        <v>0.01</v>
      </c>
      <c r="W794" s="179">
        <v>0.01</v>
      </c>
      <c r="X794" s="179">
        <v>0.01</v>
      </c>
      <c r="Y794" s="179">
        <v>0</v>
      </c>
      <c r="Z794" s="276"/>
    </row>
    <row r="795" spans="1:26" s="146" customFormat="1" ht="15" thickBot="1" x14ac:dyDescent="0.25">
      <c r="A795" s="292">
        <v>24</v>
      </c>
      <c r="B795" s="179">
        <v>0</v>
      </c>
      <c r="C795" s="179">
        <v>0</v>
      </c>
      <c r="D795" s="179">
        <v>0.01</v>
      </c>
      <c r="E795" s="179">
        <v>0</v>
      </c>
      <c r="F795" s="179">
        <v>0.01</v>
      </c>
      <c r="G795" s="179">
        <v>0</v>
      </c>
      <c r="H795" s="179">
        <v>0</v>
      </c>
      <c r="I795" s="179">
        <v>0</v>
      </c>
      <c r="J795" s="179">
        <v>0</v>
      </c>
      <c r="K795" s="179">
        <v>0</v>
      </c>
      <c r="L795" s="179">
        <v>0</v>
      </c>
      <c r="M795" s="179">
        <v>0</v>
      </c>
      <c r="N795" s="179">
        <v>0.01</v>
      </c>
      <c r="O795" s="179">
        <v>0</v>
      </c>
      <c r="P795" s="179">
        <v>0</v>
      </c>
      <c r="Q795" s="179">
        <v>0</v>
      </c>
      <c r="R795" s="179">
        <v>0</v>
      </c>
      <c r="S795" s="179">
        <v>16.489999999999998</v>
      </c>
      <c r="T795" s="179">
        <v>0</v>
      </c>
      <c r="U795" s="179">
        <v>0</v>
      </c>
      <c r="V795" s="179">
        <v>0.01</v>
      </c>
      <c r="W795" s="179">
        <v>0</v>
      </c>
      <c r="X795" s="179">
        <v>0</v>
      </c>
      <c r="Y795" s="179">
        <v>0</v>
      </c>
      <c r="Z795" s="276"/>
    </row>
    <row r="796" spans="1:26" s="146" customFormat="1" ht="15" thickBot="1" x14ac:dyDescent="0.25">
      <c r="A796" s="280">
        <v>25</v>
      </c>
      <c r="B796" s="179">
        <v>0</v>
      </c>
      <c r="C796" s="179">
        <v>0</v>
      </c>
      <c r="D796" s="179">
        <v>0</v>
      </c>
      <c r="E796" s="179">
        <v>0</v>
      </c>
      <c r="F796" s="179">
        <v>0</v>
      </c>
      <c r="G796" s="179">
        <v>0</v>
      </c>
      <c r="H796" s="179">
        <v>0</v>
      </c>
      <c r="I796" s="179">
        <v>0.01</v>
      </c>
      <c r="J796" s="179">
        <v>0.01</v>
      </c>
      <c r="K796" s="179">
        <v>0</v>
      </c>
      <c r="L796" s="179">
        <v>0</v>
      </c>
      <c r="M796" s="179">
        <v>0</v>
      </c>
      <c r="N796" s="179">
        <v>0</v>
      </c>
      <c r="O796" s="179">
        <v>0.01</v>
      </c>
      <c r="P796" s="179">
        <v>0.01</v>
      </c>
      <c r="Q796" s="179">
        <v>0</v>
      </c>
      <c r="R796" s="179">
        <v>0.01</v>
      </c>
      <c r="S796" s="179">
        <v>0</v>
      </c>
      <c r="T796" s="179">
        <v>0</v>
      </c>
      <c r="U796" s="179">
        <v>0</v>
      </c>
      <c r="V796" s="179">
        <v>0</v>
      </c>
      <c r="W796" s="179">
        <v>0</v>
      </c>
      <c r="X796" s="179">
        <v>0</v>
      </c>
      <c r="Y796" s="179">
        <v>0</v>
      </c>
      <c r="Z796" s="276"/>
    </row>
    <row r="797" spans="1:26" s="146" customFormat="1" ht="15" thickBot="1" x14ac:dyDescent="0.25">
      <c r="A797" s="290">
        <v>26</v>
      </c>
      <c r="B797" s="179">
        <v>0</v>
      </c>
      <c r="C797" s="179">
        <v>0</v>
      </c>
      <c r="D797" s="179">
        <v>0</v>
      </c>
      <c r="E797" s="179">
        <v>0</v>
      </c>
      <c r="F797" s="179">
        <v>0</v>
      </c>
      <c r="G797" s="179">
        <v>0</v>
      </c>
      <c r="H797" s="179">
        <v>0</v>
      </c>
      <c r="I797" s="179">
        <v>0</v>
      </c>
      <c r="J797" s="179">
        <v>0</v>
      </c>
      <c r="K797" s="179">
        <v>0</v>
      </c>
      <c r="L797" s="179">
        <v>0</v>
      </c>
      <c r="M797" s="179">
        <v>0</v>
      </c>
      <c r="N797" s="179">
        <v>0</v>
      </c>
      <c r="O797" s="179">
        <v>0</v>
      </c>
      <c r="P797" s="179">
        <v>0</v>
      </c>
      <c r="Q797" s="179">
        <v>0</v>
      </c>
      <c r="R797" s="179">
        <v>0</v>
      </c>
      <c r="S797" s="179">
        <v>0</v>
      </c>
      <c r="T797" s="179">
        <v>0</v>
      </c>
      <c r="U797" s="179">
        <v>0</v>
      </c>
      <c r="V797" s="179">
        <v>0</v>
      </c>
      <c r="W797" s="179">
        <v>0</v>
      </c>
      <c r="X797" s="179">
        <v>0</v>
      </c>
      <c r="Y797" s="179">
        <v>0</v>
      </c>
      <c r="Z797" s="276"/>
    </row>
    <row r="798" spans="1:26" s="146" customFormat="1" ht="15" thickBot="1" x14ac:dyDescent="0.25">
      <c r="A798" s="285">
        <v>27</v>
      </c>
      <c r="B798" s="179">
        <v>0</v>
      </c>
      <c r="C798" s="179">
        <v>0</v>
      </c>
      <c r="D798" s="179">
        <v>0</v>
      </c>
      <c r="E798" s="179">
        <v>0</v>
      </c>
      <c r="F798" s="179">
        <v>0</v>
      </c>
      <c r="G798" s="179">
        <v>0</v>
      </c>
      <c r="H798" s="179">
        <v>0</v>
      </c>
      <c r="I798" s="179">
        <v>0</v>
      </c>
      <c r="J798" s="179">
        <v>0</v>
      </c>
      <c r="K798" s="179">
        <v>0</v>
      </c>
      <c r="L798" s="179">
        <v>0</v>
      </c>
      <c r="M798" s="179">
        <v>0</v>
      </c>
      <c r="N798" s="179">
        <v>0.01</v>
      </c>
      <c r="O798" s="179">
        <v>0.01</v>
      </c>
      <c r="P798" s="179">
        <v>0.01</v>
      </c>
      <c r="Q798" s="179">
        <v>0</v>
      </c>
      <c r="R798" s="179">
        <v>0</v>
      </c>
      <c r="S798" s="179">
        <v>0.01</v>
      </c>
      <c r="T798" s="179">
        <v>0.01</v>
      </c>
      <c r="U798" s="179">
        <v>0</v>
      </c>
      <c r="V798" s="179">
        <v>0</v>
      </c>
      <c r="W798" s="179">
        <v>0</v>
      </c>
      <c r="X798" s="179">
        <v>0.11</v>
      </c>
      <c r="Y798" s="179">
        <v>0</v>
      </c>
      <c r="Z798" s="276"/>
    </row>
    <row r="799" spans="1:26" s="146" customFormat="1" ht="15" thickBot="1" x14ac:dyDescent="0.25">
      <c r="A799" s="292">
        <v>28</v>
      </c>
      <c r="B799" s="179">
        <v>0</v>
      </c>
      <c r="C799" s="179">
        <v>0</v>
      </c>
      <c r="D799" s="179">
        <v>35.96</v>
      </c>
      <c r="E799" s="179">
        <v>28.76</v>
      </c>
      <c r="F799" s="179">
        <v>2.64</v>
      </c>
      <c r="G799" s="179">
        <v>27.54</v>
      </c>
      <c r="H799" s="179">
        <v>30.06</v>
      </c>
      <c r="I799" s="179">
        <v>0.01</v>
      </c>
      <c r="J799" s="179">
        <v>0.01</v>
      </c>
      <c r="K799" s="179">
        <v>0</v>
      </c>
      <c r="L799" s="179">
        <v>0</v>
      </c>
      <c r="M799" s="179">
        <v>0</v>
      </c>
      <c r="N799" s="179">
        <v>0</v>
      </c>
      <c r="O799" s="179">
        <v>0</v>
      </c>
      <c r="P799" s="179">
        <v>0</v>
      </c>
      <c r="Q799" s="179">
        <v>0.01</v>
      </c>
      <c r="R799" s="179">
        <v>0</v>
      </c>
      <c r="S799" s="179">
        <v>18.510000000000002</v>
      </c>
      <c r="T799" s="179">
        <v>56.13</v>
      </c>
      <c r="U799" s="179">
        <v>66.790000000000006</v>
      </c>
      <c r="V799" s="179">
        <v>51.92</v>
      </c>
      <c r="W799" s="179">
        <v>54.72</v>
      </c>
      <c r="X799" s="179">
        <v>51.75</v>
      </c>
      <c r="Y799" s="179">
        <v>0</v>
      </c>
      <c r="Z799" s="276"/>
    </row>
    <row r="800" spans="1:26" s="146" customFormat="1" ht="15" thickBot="1" x14ac:dyDescent="0.25">
      <c r="A800" s="280">
        <v>29</v>
      </c>
      <c r="B800" s="179">
        <v>0</v>
      </c>
      <c r="C800" s="179">
        <v>0</v>
      </c>
      <c r="D800" s="179">
        <v>0</v>
      </c>
      <c r="E800" s="179">
        <v>88.87</v>
      </c>
      <c r="F800" s="179">
        <v>0</v>
      </c>
      <c r="G800" s="179">
        <v>0</v>
      </c>
      <c r="H800" s="179">
        <v>0</v>
      </c>
      <c r="I800" s="179">
        <v>0</v>
      </c>
      <c r="J800" s="179">
        <v>0</v>
      </c>
      <c r="K800" s="179">
        <v>101.13</v>
      </c>
      <c r="L800" s="179">
        <v>75.319999999999993</v>
      </c>
      <c r="M800" s="179">
        <v>87.49</v>
      </c>
      <c r="N800" s="179">
        <v>147.47</v>
      </c>
      <c r="O800" s="179">
        <v>143.41</v>
      </c>
      <c r="P800" s="179">
        <v>124.69</v>
      </c>
      <c r="Q800" s="179">
        <v>171.97</v>
      </c>
      <c r="R800" s="179">
        <v>184.7</v>
      </c>
      <c r="S800" s="179">
        <v>160.11000000000001</v>
      </c>
      <c r="T800" s="179">
        <v>23.86</v>
      </c>
      <c r="U800" s="179">
        <v>0</v>
      </c>
      <c r="V800" s="179">
        <v>52.87</v>
      </c>
      <c r="W800" s="179">
        <v>59.9</v>
      </c>
      <c r="X800" s="179">
        <v>0</v>
      </c>
      <c r="Y800" s="179">
        <v>0</v>
      </c>
      <c r="Z800" s="276"/>
    </row>
    <row r="801" spans="1:26" s="146" customFormat="1" ht="15" thickBot="1" x14ac:dyDescent="0.25">
      <c r="A801" s="290">
        <v>30</v>
      </c>
      <c r="B801" s="179">
        <v>0</v>
      </c>
      <c r="C801" s="179">
        <v>0.01</v>
      </c>
      <c r="D801" s="179">
        <v>0</v>
      </c>
      <c r="E801" s="179">
        <v>0</v>
      </c>
      <c r="F801" s="179">
        <v>41.68</v>
      </c>
      <c r="G801" s="179">
        <v>50.21</v>
      </c>
      <c r="H801" s="179">
        <v>31.31</v>
      </c>
      <c r="I801" s="179">
        <v>45.08</v>
      </c>
      <c r="J801" s="179">
        <v>277.76</v>
      </c>
      <c r="K801" s="179">
        <v>365.35</v>
      </c>
      <c r="L801" s="179">
        <v>280.01</v>
      </c>
      <c r="M801" s="179">
        <v>217.11</v>
      </c>
      <c r="N801" s="179">
        <v>169.37</v>
      </c>
      <c r="O801" s="179">
        <v>20.420000000000002</v>
      </c>
      <c r="P801" s="179">
        <v>276.01</v>
      </c>
      <c r="Q801" s="179">
        <v>283.22000000000003</v>
      </c>
      <c r="R801" s="179">
        <v>69.63</v>
      </c>
      <c r="S801" s="179">
        <v>213.6</v>
      </c>
      <c r="T801" s="179">
        <v>0.01</v>
      </c>
      <c r="U801" s="179">
        <v>13.45</v>
      </c>
      <c r="V801" s="179">
        <v>0</v>
      </c>
      <c r="W801" s="179">
        <v>0</v>
      </c>
      <c r="X801" s="179">
        <v>0.01</v>
      </c>
      <c r="Y801" s="179">
        <v>0</v>
      </c>
      <c r="Z801" s="276"/>
    </row>
    <row r="802" spans="1:26" s="146" customFormat="1" ht="15" thickBot="1" x14ac:dyDescent="0.25">
      <c r="A802" s="280">
        <v>31</v>
      </c>
      <c r="B802" s="179">
        <v>0.01</v>
      </c>
      <c r="C802" s="179">
        <v>0</v>
      </c>
      <c r="D802" s="179">
        <v>0</v>
      </c>
      <c r="E802" s="179">
        <v>0</v>
      </c>
      <c r="F802" s="179">
        <v>31.51</v>
      </c>
      <c r="G802" s="179">
        <v>60.17</v>
      </c>
      <c r="H802" s="179">
        <v>11.48</v>
      </c>
      <c r="I802" s="179">
        <v>15.61</v>
      </c>
      <c r="J802" s="179">
        <v>18.96</v>
      </c>
      <c r="K802" s="179">
        <v>0</v>
      </c>
      <c r="L802" s="179">
        <v>0</v>
      </c>
      <c r="M802" s="179">
        <v>33.76</v>
      </c>
      <c r="N802" s="179">
        <v>32.24</v>
      </c>
      <c r="O802" s="179">
        <v>8.2799999999999994</v>
      </c>
      <c r="P802" s="179">
        <v>27.13</v>
      </c>
      <c r="Q802" s="179">
        <v>30.22</v>
      </c>
      <c r="R802" s="179">
        <v>0</v>
      </c>
      <c r="S802" s="179">
        <v>0</v>
      </c>
      <c r="T802" s="179">
        <v>0</v>
      </c>
      <c r="U802" s="179">
        <v>0</v>
      </c>
      <c r="V802" s="179">
        <v>0</v>
      </c>
      <c r="W802" s="179">
        <v>0</v>
      </c>
      <c r="X802" s="179">
        <v>0</v>
      </c>
      <c r="Y802" s="179">
        <v>0</v>
      </c>
      <c r="Z802" s="276"/>
    </row>
    <row r="803" spans="1:26" x14ac:dyDescent="0.2">
      <c r="A803" s="293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</row>
    <row r="804" spans="1:26" ht="15" thickBot="1" x14ac:dyDescent="0.25">
      <c r="A804" s="243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</row>
    <row r="805" spans="1:26" s="146" customFormat="1" ht="15" customHeight="1" thickBot="1" x14ac:dyDescent="0.25">
      <c r="A805" s="142" t="s">
        <v>43</v>
      </c>
      <c r="B805" s="240" t="s">
        <v>73</v>
      </c>
      <c r="C805" s="191"/>
      <c r="D805" s="191"/>
      <c r="E805" s="191"/>
      <c r="F805" s="191"/>
      <c r="G805" s="191"/>
      <c r="H805" s="191"/>
      <c r="I805" s="191"/>
      <c r="J805" s="191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2"/>
      <c r="Z805" s="276"/>
    </row>
    <row r="806" spans="1:26" s="146" customFormat="1" ht="26.25" thickBot="1" x14ac:dyDescent="0.25">
      <c r="A806" s="301"/>
      <c r="B806" s="233" t="s">
        <v>42</v>
      </c>
      <c r="C806" s="220" t="s">
        <v>41</v>
      </c>
      <c r="D806" s="221" t="s">
        <v>40</v>
      </c>
      <c r="E806" s="220" t="s">
        <v>39</v>
      </c>
      <c r="F806" s="223" t="s">
        <v>38</v>
      </c>
      <c r="G806" s="220" t="s">
        <v>37</v>
      </c>
      <c r="H806" s="220" t="s">
        <v>36</v>
      </c>
      <c r="I806" s="220" t="s">
        <v>35</v>
      </c>
      <c r="J806" s="220" t="s">
        <v>34</v>
      </c>
      <c r="K806" s="222" t="s">
        <v>33</v>
      </c>
      <c r="L806" s="220" t="s">
        <v>32</v>
      </c>
      <c r="M806" s="223" t="s">
        <v>31</v>
      </c>
      <c r="N806" s="222" t="s">
        <v>30</v>
      </c>
      <c r="O806" s="220" t="s">
        <v>29</v>
      </c>
      <c r="P806" s="223" t="s">
        <v>28</v>
      </c>
      <c r="Q806" s="221" t="s">
        <v>27</v>
      </c>
      <c r="R806" s="220" t="s">
        <v>26</v>
      </c>
      <c r="S806" s="221" t="s">
        <v>25</v>
      </c>
      <c r="T806" s="220" t="s">
        <v>24</v>
      </c>
      <c r="U806" s="221" t="s">
        <v>23</v>
      </c>
      <c r="V806" s="220" t="s">
        <v>22</v>
      </c>
      <c r="W806" s="221" t="s">
        <v>21</v>
      </c>
      <c r="X806" s="220" t="s">
        <v>20</v>
      </c>
      <c r="Y806" s="224" t="s">
        <v>19</v>
      </c>
      <c r="Z806" s="276"/>
    </row>
    <row r="807" spans="1:26" s="146" customFormat="1" ht="15" thickBot="1" x14ac:dyDescent="0.25">
      <c r="A807" s="280">
        <v>1</v>
      </c>
      <c r="B807" s="179">
        <v>0</v>
      </c>
      <c r="C807" s="179">
        <v>2.15</v>
      </c>
      <c r="D807" s="179">
        <v>0</v>
      </c>
      <c r="E807" s="179">
        <v>0</v>
      </c>
      <c r="F807" s="179">
        <v>0</v>
      </c>
      <c r="G807" s="179">
        <v>0</v>
      </c>
      <c r="H807" s="179">
        <v>0</v>
      </c>
      <c r="I807" s="179">
        <v>0</v>
      </c>
      <c r="J807" s="179">
        <v>0</v>
      </c>
      <c r="K807" s="179">
        <v>0</v>
      </c>
      <c r="L807" s="179">
        <v>0</v>
      </c>
      <c r="M807" s="179">
        <v>0</v>
      </c>
      <c r="N807" s="179">
        <v>0</v>
      </c>
      <c r="O807" s="179">
        <v>0</v>
      </c>
      <c r="P807" s="179">
        <v>0</v>
      </c>
      <c r="Q807" s="179">
        <v>19.809999999999999</v>
      </c>
      <c r="R807" s="179">
        <v>0</v>
      </c>
      <c r="S807" s="179">
        <v>0</v>
      </c>
      <c r="T807" s="179">
        <v>6.72</v>
      </c>
      <c r="U807" s="179">
        <v>0</v>
      </c>
      <c r="V807" s="179">
        <v>0</v>
      </c>
      <c r="W807" s="179">
        <v>0</v>
      </c>
      <c r="X807" s="179">
        <v>0</v>
      </c>
      <c r="Y807" s="179">
        <v>0</v>
      </c>
      <c r="Z807" s="276"/>
    </row>
    <row r="808" spans="1:26" s="146" customFormat="1" ht="15" thickBot="1" x14ac:dyDescent="0.25">
      <c r="A808" s="280">
        <v>2</v>
      </c>
      <c r="B808" s="179">
        <v>8.75</v>
      </c>
      <c r="C808" s="179">
        <v>186.48</v>
      </c>
      <c r="D808" s="179">
        <v>129.87</v>
      </c>
      <c r="E808" s="179">
        <v>234.58</v>
      </c>
      <c r="F808" s="179">
        <v>229.76</v>
      </c>
      <c r="G808" s="179">
        <v>31.77</v>
      </c>
      <c r="H808" s="179">
        <v>23.41</v>
      </c>
      <c r="I808" s="179">
        <v>383.55</v>
      </c>
      <c r="J808" s="179">
        <v>181.56</v>
      </c>
      <c r="K808" s="179">
        <v>475.03</v>
      </c>
      <c r="L808" s="179">
        <v>674.41</v>
      </c>
      <c r="M808" s="179">
        <v>483.81</v>
      </c>
      <c r="N808" s="179">
        <v>671.33</v>
      </c>
      <c r="O808" s="179">
        <v>271.42</v>
      </c>
      <c r="P808" s="179">
        <v>235.25</v>
      </c>
      <c r="Q808" s="179">
        <v>354.74</v>
      </c>
      <c r="R808" s="179">
        <v>685.05</v>
      </c>
      <c r="S808" s="179">
        <v>683.97</v>
      </c>
      <c r="T808" s="179">
        <v>688.1</v>
      </c>
      <c r="U808" s="179">
        <v>664.66</v>
      </c>
      <c r="V808" s="179">
        <v>669.06</v>
      </c>
      <c r="W808" s="179">
        <v>675.72</v>
      </c>
      <c r="X808" s="179">
        <v>672.89</v>
      </c>
      <c r="Y808" s="179">
        <v>666.74</v>
      </c>
      <c r="Z808" s="276"/>
    </row>
    <row r="809" spans="1:26" s="146" customFormat="1" ht="15" thickBot="1" x14ac:dyDescent="0.25">
      <c r="A809" s="280">
        <v>3</v>
      </c>
      <c r="B809" s="179">
        <v>656.65</v>
      </c>
      <c r="C809" s="179">
        <v>636.86</v>
      </c>
      <c r="D809" s="179">
        <v>638.79</v>
      </c>
      <c r="E809" s="179">
        <v>635.17999999999995</v>
      </c>
      <c r="F809" s="179">
        <v>638.64</v>
      </c>
      <c r="G809" s="179">
        <v>658.39</v>
      </c>
      <c r="H809" s="179">
        <v>245.19</v>
      </c>
      <c r="I809" s="179">
        <v>654.45000000000005</v>
      </c>
      <c r="J809" s="179">
        <v>125.91</v>
      </c>
      <c r="K809" s="179">
        <v>129.88</v>
      </c>
      <c r="L809" s="179">
        <v>178.52</v>
      </c>
      <c r="M809" s="179">
        <v>117.02</v>
      </c>
      <c r="N809" s="179">
        <v>249.55</v>
      </c>
      <c r="O809" s="179">
        <v>639.33000000000004</v>
      </c>
      <c r="P809" s="179">
        <v>639.02</v>
      </c>
      <c r="Q809" s="179">
        <v>653.44000000000005</v>
      </c>
      <c r="R809" s="179">
        <v>190.34</v>
      </c>
      <c r="S809" s="179">
        <v>249.68</v>
      </c>
      <c r="T809" s="179">
        <v>168.82</v>
      </c>
      <c r="U809" s="179">
        <v>168.82</v>
      </c>
      <c r="V809" s="179">
        <v>120.91</v>
      </c>
      <c r="W809" s="179">
        <v>123.85</v>
      </c>
      <c r="X809" s="179">
        <v>126.04</v>
      </c>
      <c r="Y809" s="179">
        <v>121.81</v>
      </c>
      <c r="Z809" s="276"/>
    </row>
    <row r="810" spans="1:26" s="146" customFormat="1" ht="15" thickBot="1" x14ac:dyDescent="0.25">
      <c r="A810" s="280">
        <v>4</v>
      </c>
      <c r="B810" s="179">
        <v>203.99</v>
      </c>
      <c r="C810" s="179">
        <v>178.7</v>
      </c>
      <c r="D810" s="179">
        <v>178.44</v>
      </c>
      <c r="E810" s="179">
        <v>471.15</v>
      </c>
      <c r="F810" s="179">
        <v>508.39</v>
      </c>
      <c r="G810" s="179">
        <v>519.62</v>
      </c>
      <c r="H810" s="179">
        <v>513.37</v>
      </c>
      <c r="I810" s="179">
        <v>501.48</v>
      </c>
      <c r="J810" s="179">
        <v>197.62</v>
      </c>
      <c r="K810" s="179">
        <v>69.61</v>
      </c>
      <c r="L810" s="179">
        <v>509.67</v>
      </c>
      <c r="M810" s="179">
        <v>506.21</v>
      </c>
      <c r="N810" s="179">
        <v>67.430000000000007</v>
      </c>
      <c r="O810" s="179">
        <v>58.51</v>
      </c>
      <c r="P810" s="179">
        <v>49.64</v>
      </c>
      <c r="Q810" s="179">
        <v>497.47</v>
      </c>
      <c r="R810" s="179">
        <v>516.12</v>
      </c>
      <c r="S810" s="179">
        <v>509.05</v>
      </c>
      <c r="T810" s="179">
        <v>71.400000000000006</v>
      </c>
      <c r="U810" s="179">
        <v>489.55</v>
      </c>
      <c r="V810" s="179">
        <v>50.6</v>
      </c>
      <c r="W810" s="179">
        <v>194.85</v>
      </c>
      <c r="X810" s="179">
        <v>205.54</v>
      </c>
      <c r="Y810" s="179">
        <v>52.1</v>
      </c>
      <c r="Z810" s="276"/>
    </row>
    <row r="811" spans="1:26" s="146" customFormat="1" ht="15" thickBot="1" x14ac:dyDescent="0.25">
      <c r="A811" s="280">
        <v>5</v>
      </c>
      <c r="B811" s="179">
        <v>117.17</v>
      </c>
      <c r="C811" s="179">
        <v>35.700000000000003</v>
      </c>
      <c r="D811" s="179">
        <v>103.08</v>
      </c>
      <c r="E811" s="179">
        <v>39.83</v>
      </c>
      <c r="F811" s="179">
        <v>568.04999999999995</v>
      </c>
      <c r="G811" s="179">
        <v>0</v>
      </c>
      <c r="H811" s="179">
        <v>5.95</v>
      </c>
      <c r="I811" s="179">
        <v>0</v>
      </c>
      <c r="J811" s="179">
        <v>48.83</v>
      </c>
      <c r="K811" s="179">
        <v>0</v>
      </c>
      <c r="L811" s="179">
        <v>123.64</v>
      </c>
      <c r="M811" s="179">
        <v>125.11</v>
      </c>
      <c r="N811" s="179">
        <v>62.45</v>
      </c>
      <c r="O811" s="179">
        <v>53.23</v>
      </c>
      <c r="P811" s="179">
        <v>52.45</v>
      </c>
      <c r="Q811" s="179">
        <v>53.19</v>
      </c>
      <c r="R811" s="179">
        <v>125.64</v>
      </c>
      <c r="S811" s="179">
        <v>122.87</v>
      </c>
      <c r="T811" s="179">
        <v>533.6</v>
      </c>
      <c r="U811" s="179">
        <v>539.77</v>
      </c>
      <c r="V811" s="179">
        <v>111.63</v>
      </c>
      <c r="W811" s="179">
        <v>555.91999999999996</v>
      </c>
      <c r="X811" s="179">
        <v>29.35</v>
      </c>
      <c r="Y811" s="179">
        <v>244.6</v>
      </c>
      <c r="Z811" s="276"/>
    </row>
    <row r="812" spans="1:26" s="146" customFormat="1" ht="15" thickBot="1" x14ac:dyDescent="0.25">
      <c r="A812" s="280">
        <v>6</v>
      </c>
      <c r="B812" s="179">
        <v>32.6</v>
      </c>
      <c r="C812" s="179">
        <v>18.510000000000002</v>
      </c>
      <c r="D812" s="179">
        <v>519.66</v>
      </c>
      <c r="E812" s="179">
        <v>537.04</v>
      </c>
      <c r="F812" s="179">
        <v>572.76</v>
      </c>
      <c r="G812" s="179">
        <v>574.01</v>
      </c>
      <c r="H812" s="179">
        <v>584.87</v>
      </c>
      <c r="I812" s="179">
        <v>269.29000000000002</v>
      </c>
      <c r="J812" s="179">
        <v>296.54000000000002</v>
      </c>
      <c r="K812" s="179">
        <v>154.93</v>
      </c>
      <c r="L812" s="179">
        <v>64.95</v>
      </c>
      <c r="M812" s="179">
        <v>110.39</v>
      </c>
      <c r="N812" s="179">
        <v>565.34</v>
      </c>
      <c r="O812" s="179">
        <v>120.46</v>
      </c>
      <c r="P812" s="179">
        <v>95.42</v>
      </c>
      <c r="Q812" s="179">
        <v>105.82</v>
      </c>
      <c r="R812" s="179">
        <v>575.04999999999995</v>
      </c>
      <c r="S812" s="179">
        <v>276.22000000000003</v>
      </c>
      <c r="T812" s="179">
        <v>554.35</v>
      </c>
      <c r="U812" s="179">
        <v>537.34</v>
      </c>
      <c r="V812" s="179">
        <v>87.96</v>
      </c>
      <c r="W812" s="179">
        <v>0</v>
      </c>
      <c r="X812" s="179">
        <v>102.85</v>
      </c>
      <c r="Y812" s="179">
        <v>559.19000000000005</v>
      </c>
      <c r="Z812" s="276"/>
    </row>
    <row r="813" spans="1:26" s="146" customFormat="1" ht="15" thickBot="1" x14ac:dyDescent="0.25">
      <c r="A813" s="280">
        <v>7</v>
      </c>
      <c r="B813" s="179">
        <v>544.44000000000005</v>
      </c>
      <c r="C813" s="179">
        <v>523.04</v>
      </c>
      <c r="D813" s="179">
        <v>515.66999999999996</v>
      </c>
      <c r="E813" s="179">
        <v>520.24</v>
      </c>
      <c r="F813" s="179">
        <v>547.54</v>
      </c>
      <c r="G813" s="179">
        <v>563.47</v>
      </c>
      <c r="H813" s="179">
        <v>556.83000000000004</v>
      </c>
      <c r="I813" s="179">
        <v>548.65</v>
      </c>
      <c r="J813" s="179">
        <v>555.54</v>
      </c>
      <c r="K813" s="179">
        <v>560.99</v>
      </c>
      <c r="L813" s="179">
        <v>111.75</v>
      </c>
      <c r="M813" s="179">
        <v>564.65</v>
      </c>
      <c r="N813" s="179">
        <v>275.93</v>
      </c>
      <c r="O813" s="179">
        <v>527.6</v>
      </c>
      <c r="P813" s="179">
        <v>533.54</v>
      </c>
      <c r="Q813" s="179">
        <v>554.46</v>
      </c>
      <c r="R813" s="179">
        <v>569.47</v>
      </c>
      <c r="S813" s="179">
        <v>577.72</v>
      </c>
      <c r="T813" s="179">
        <v>560.98</v>
      </c>
      <c r="U813" s="179">
        <v>535.36</v>
      </c>
      <c r="V813" s="179">
        <v>540.88</v>
      </c>
      <c r="W813" s="179">
        <v>547.45000000000005</v>
      </c>
      <c r="X813" s="179">
        <v>547.21</v>
      </c>
      <c r="Y813" s="179">
        <v>544.89</v>
      </c>
      <c r="Z813" s="276"/>
    </row>
    <row r="814" spans="1:26" s="146" customFormat="1" ht="15" thickBot="1" x14ac:dyDescent="0.25">
      <c r="A814" s="280">
        <v>8</v>
      </c>
      <c r="B814" s="179">
        <v>19.97</v>
      </c>
      <c r="C814" s="179">
        <v>13.76</v>
      </c>
      <c r="D814" s="179">
        <v>94.98</v>
      </c>
      <c r="E814" s="179">
        <v>261.94</v>
      </c>
      <c r="F814" s="179">
        <v>549.6</v>
      </c>
      <c r="G814" s="179">
        <v>131.91</v>
      </c>
      <c r="H814" s="179">
        <v>274.95</v>
      </c>
      <c r="I814" s="179">
        <v>538.14</v>
      </c>
      <c r="J814" s="179">
        <v>142.22</v>
      </c>
      <c r="K814" s="179">
        <v>134.58000000000001</v>
      </c>
      <c r="L814" s="179">
        <v>252.49</v>
      </c>
      <c r="M814" s="179">
        <v>137.26</v>
      </c>
      <c r="N814" s="179">
        <v>133.43</v>
      </c>
      <c r="O814" s="179">
        <v>128.34</v>
      </c>
      <c r="P814" s="179">
        <v>112.69</v>
      </c>
      <c r="Q814" s="179">
        <v>119.87</v>
      </c>
      <c r="R814" s="179">
        <v>130.68</v>
      </c>
      <c r="S814" s="179">
        <v>117.51</v>
      </c>
      <c r="T814" s="179">
        <v>139.02000000000001</v>
      </c>
      <c r="U814" s="179">
        <v>254.05</v>
      </c>
      <c r="V814" s="179">
        <v>121.74</v>
      </c>
      <c r="W814" s="179">
        <v>543.72</v>
      </c>
      <c r="X814" s="179">
        <v>544.67999999999995</v>
      </c>
      <c r="Y814" s="179">
        <v>549.69000000000005</v>
      </c>
      <c r="Z814" s="276"/>
    </row>
    <row r="815" spans="1:26" s="146" customFormat="1" ht="15" thickBot="1" x14ac:dyDescent="0.25">
      <c r="A815" s="280">
        <v>9</v>
      </c>
      <c r="B815" s="179">
        <v>299.64</v>
      </c>
      <c r="C815" s="179">
        <v>142.44</v>
      </c>
      <c r="D815" s="179">
        <v>587.54999999999995</v>
      </c>
      <c r="E815" s="179">
        <v>565.64</v>
      </c>
      <c r="F815" s="179">
        <v>1.4</v>
      </c>
      <c r="G815" s="179">
        <v>143.54</v>
      </c>
      <c r="H815" s="179">
        <v>51.3</v>
      </c>
      <c r="I815" s="179">
        <v>167.97</v>
      </c>
      <c r="J815" s="179">
        <v>162.16</v>
      </c>
      <c r="K815" s="179">
        <v>163.29</v>
      </c>
      <c r="L815" s="179">
        <v>101.82</v>
      </c>
      <c r="M815" s="179">
        <v>99.24</v>
      </c>
      <c r="N815" s="179">
        <v>58.85</v>
      </c>
      <c r="O815" s="179">
        <v>44.12</v>
      </c>
      <c r="P815" s="179">
        <v>155.9</v>
      </c>
      <c r="Q815" s="179">
        <v>160.03</v>
      </c>
      <c r="R815" s="179">
        <v>105.05</v>
      </c>
      <c r="S815" s="179">
        <v>93.81</v>
      </c>
      <c r="T815" s="179">
        <v>164.4</v>
      </c>
      <c r="U815" s="179">
        <v>164.03</v>
      </c>
      <c r="V815" s="179">
        <v>160.59</v>
      </c>
      <c r="W815" s="179">
        <v>162.30000000000001</v>
      </c>
      <c r="X815" s="179">
        <v>162.28</v>
      </c>
      <c r="Y815" s="179">
        <v>154.57</v>
      </c>
      <c r="Z815" s="276"/>
    </row>
    <row r="816" spans="1:26" s="146" customFormat="1" ht="15" thickBot="1" x14ac:dyDescent="0.25">
      <c r="A816" s="280">
        <v>10</v>
      </c>
      <c r="B816" s="179">
        <v>123.88</v>
      </c>
      <c r="C816" s="179">
        <v>131.66999999999999</v>
      </c>
      <c r="D816" s="179">
        <v>136.9</v>
      </c>
      <c r="E816" s="179">
        <v>132.66</v>
      </c>
      <c r="F816" s="179">
        <v>91.9</v>
      </c>
      <c r="G816" s="179">
        <v>53.48</v>
      </c>
      <c r="H816" s="179">
        <v>181.69</v>
      </c>
      <c r="I816" s="179">
        <v>161.65</v>
      </c>
      <c r="J816" s="179">
        <v>170.08</v>
      </c>
      <c r="K816" s="179">
        <v>191.16</v>
      </c>
      <c r="L816" s="179">
        <v>176.28</v>
      </c>
      <c r="M816" s="179">
        <v>69.08</v>
      </c>
      <c r="N816" s="179">
        <v>73.81</v>
      </c>
      <c r="O816" s="179">
        <v>174.35</v>
      </c>
      <c r="P816" s="179">
        <v>154.9</v>
      </c>
      <c r="Q816" s="179">
        <v>61.81</v>
      </c>
      <c r="R816" s="179">
        <v>175.92</v>
      </c>
      <c r="S816" s="179">
        <v>324.25</v>
      </c>
      <c r="T816" s="179">
        <v>323.95999999999998</v>
      </c>
      <c r="U816" s="179">
        <v>173.31</v>
      </c>
      <c r="V816" s="179">
        <v>506.68</v>
      </c>
      <c r="W816" s="179">
        <v>184.6</v>
      </c>
      <c r="X816" s="179">
        <v>172.3</v>
      </c>
      <c r="Y816" s="179">
        <v>94.37</v>
      </c>
      <c r="Z816" s="276"/>
    </row>
    <row r="817" spans="1:26" s="146" customFormat="1" ht="15" thickBot="1" x14ac:dyDescent="0.25">
      <c r="A817" s="280">
        <v>11</v>
      </c>
      <c r="B817" s="179">
        <v>220.19</v>
      </c>
      <c r="C817" s="179">
        <v>59.29</v>
      </c>
      <c r="D817" s="179">
        <v>476.69</v>
      </c>
      <c r="E817" s="179">
        <v>501.47</v>
      </c>
      <c r="F817" s="179">
        <v>81.09</v>
      </c>
      <c r="G817" s="179">
        <v>25.86</v>
      </c>
      <c r="H817" s="179">
        <v>92.63</v>
      </c>
      <c r="I817" s="179">
        <v>18.68</v>
      </c>
      <c r="J817" s="179">
        <v>553.57000000000005</v>
      </c>
      <c r="K817" s="179">
        <v>105.56</v>
      </c>
      <c r="L817" s="179">
        <v>559.22</v>
      </c>
      <c r="M817" s="179">
        <v>541.36</v>
      </c>
      <c r="N817" s="179">
        <v>533.36</v>
      </c>
      <c r="O817" s="179">
        <v>518.4</v>
      </c>
      <c r="P817" s="179">
        <v>523.11</v>
      </c>
      <c r="Q817" s="179">
        <v>538.69000000000005</v>
      </c>
      <c r="R817" s="179">
        <v>564.61</v>
      </c>
      <c r="S817" s="179">
        <v>566.30999999999995</v>
      </c>
      <c r="T817" s="179">
        <v>533.86</v>
      </c>
      <c r="U817" s="179">
        <v>523.76</v>
      </c>
      <c r="V817" s="179">
        <v>89.77</v>
      </c>
      <c r="W817" s="179">
        <v>177.15</v>
      </c>
      <c r="X817" s="179">
        <v>79.790000000000006</v>
      </c>
      <c r="Y817" s="179">
        <v>196.38</v>
      </c>
      <c r="Z817" s="276"/>
    </row>
    <row r="818" spans="1:26" s="146" customFormat="1" ht="15" thickBot="1" x14ac:dyDescent="0.25">
      <c r="A818" s="280">
        <v>12</v>
      </c>
      <c r="B818" s="179">
        <v>60.47</v>
      </c>
      <c r="C818" s="179">
        <v>83.01</v>
      </c>
      <c r="D818" s="179">
        <v>80.38</v>
      </c>
      <c r="E818" s="179">
        <v>263.64</v>
      </c>
      <c r="F818" s="179">
        <v>589.71</v>
      </c>
      <c r="G818" s="179">
        <v>128.32</v>
      </c>
      <c r="H818" s="179">
        <v>570.36</v>
      </c>
      <c r="I818" s="179">
        <v>559.91</v>
      </c>
      <c r="J818" s="179">
        <v>575.79</v>
      </c>
      <c r="K818" s="179">
        <v>591.44000000000005</v>
      </c>
      <c r="L818" s="179">
        <v>123.03</v>
      </c>
      <c r="M818" s="179">
        <v>129.38</v>
      </c>
      <c r="N818" s="179">
        <v>127.75</v>
      </c>
      <c r="O818" s="179">
        <v>253.39</v>
      </c>
      <c r="P818" s="179">
        <v>560.64</v>
      </c>
      <c r="Q818" s="179">
        <v>120.04</v>
      </c>
      <c r="R818" s="179">
        <v>63.42</v>
      </c>
      <c r="S818" s="179">
        <v>13.67</v>
      </c>
      <c r="T818" s="179">
        <v>121.31</v>
      </c>
      <c r="U818" s="179">
        <v>252.36</v>
      </c>
      <c r="V818" s="179">
        <v>365.2</v>
      </c>
      <c r="W818" s="179">
        <v>116.04</v>
      </c>
      <c r="X818" s="179">
        <v>124.25</v>
      </c>
      <c r="Y818" s="179">
        <v>233.54</v>
      </c>
      <c r="Z818" s="276"/>
    </row>
    <row r="819" spans="1:26" s="146" customFormat="1" ht="15" thickBot="1" x14ac:dyDescent="0.25">
      <c r="A819" s="280">
        <v>13</v>
      </c>
      <c r="B819" s="179">
        <v>59.64</v>
      </c>
      <c r="C819" s="179">
        <v>129.53</v>
      </c>
      <c r="D819" s="179">
        <v>43.49</v>
      </c>
      <c r="E819" s="179">
        <v>49.95</v>
      </c>
      <c r="F819" s="179">
        <v>0</v>
      </c>
      <c r="G819" s="179">
        <v>0</v>
      </c>
      <c r="H819" s="179">
        <v>0</v>
      </c>
      <c r="I819" s="179">
        <v>50.3</v>
      </c>
      <c r="J819" s="179">
        <v>196.83</v>
      </c>
      <c r="K819" s="179">
        <v>0</v>
      </c>
      <c r="L819" s="179">
        <v>0</v>
      </c>
      <c r="M819" s="179">
        <v>62.38</v>
      </c>
      <c r="N819" s="179">
        <v>77.69</v>
      </c>
      <c r="O819" s="179">
        <v>468.53</v>
      </c>
      <c r="P819" s="179">
        <v>58.47</v>
      </c>
      <c r="Q819" s="179">
        <v>185.09</v>
      </c>
      <c r="R819" s="179">
        <v>203.53</v>
      </c>
      <c r="S819" s="179">
        <v>67.010000000000005</v>
      </c>
      <c r="T819" s="179">
        <v>488.35</v>
      </c>
      <c r="U819" s="179">
        <v>494.82</v>
      </c>
      <c r="V819" s="179">
        <v>503.74</v>
      </c>
      <c r="W819" s="179">
        <v>193.89</v>
      </c>
      <c r="X819" s="179">
        <v>60.5</v>
      </c>
      <c r="Y819" s="179">
        <v>513.74</v>
      </c>
      <c r="Z819" s="276"/>
    </row>
    <row r="820" spans="1:26" s="146" customFormat="1" ht="15" thickBot="1" x14ac:dyDescent="0.25">
      <c r="A820" s="280">
        <v>14</v>
      </c>
      <c r="B820" s="179">
        <v>0</v>
      </c>
      <c r="C820" s="179">
        <v>57.21</v>
      </c>
      <c r="D820" s="179">
        <v>183.92</v>
      </c>
      <c r="E820" s="179">
        <v>500.28</v>
      </c>
      <c r="F820" s="179">
        <v>534.47</v>
      </c>
      <c r="G820" s="179">
        <v>536.55999999999995</v>
      </c>
      <c r="H820" s="179">
        <v>530.76</v>
      </c>
      <c r="I820" s="179">
        <v>520.04999999999995</v>
      </c>
      <c r="J820" s="179">
        <v>228.18</v>
      </c>
      <c r="K820" s="179">
        <v>71.739999999999995</v>
      </c>
      <c r="L820" s="179">
        <v>67.5</v>
      </c>
      <c r="M820" s="179">
        <v>0</v>
      </c>
      <c r="N820" s="179">
        <v>64.34</v>
      </c>
      <c r="O820" s="179">
        <v>0</v>
      </c>
      <c r="P820" s="179">
        <v>38.44</v>
      </c>
      <c r="Q820" s="179">
        <v>0</v>
      </c>
      <c r="R820" s="179">
        <v>0</v>
      </c>
      <c r="S820" s="179">
        <v>0</v>
      </c>
      <c r="T820" s="179">
        <v>0</v>
      </c>
      <c r="U820" s="179">
        <v>2.9</v>
      </c>
      <c r="V820" s="179">
        <v>0</v>
      </c>
      <c r="W820" s="179">
        <v>0</v>
      </c>
      <c r="X820" s="179">
        <v>0</v>
      </c>
      <c r="Y820" s="179">
        <v>0</v>
      </c>
      <c r="Z820" s="276"/>
    </row>
    <row r="821" spans="1:26" s="146" customFormat="1" ht="15" thickBot="1" x14ac:dyDescent="0.25">
      <c r="A821" s="280">
        <v>15</v>
      </c>
      <c r="B821" s="179">
        <v>0</v>
      </c>
      <c r="C821" s="179">
        <v>0</v>
      </c>
      <c r="D821" s="179">
        <v>0</v>
      </c>
      <c r="E821" s="179">
        <v>0</v>
      </c>
      <c r="F821" s="179">
        <v>0</v>
      </c>
      <c r="G821" s="179">
        <v>0</v>
      </c>
      <c r="H821" s="179">
        <v>0</v>
      </c>
      <c r="I821" s="179">
        <v>0</v>
      </c>
      <c r="J821" s="179">
        <v>0</v>
      </c>
      <c r="K821" s="179">
        <v>0</v>
      </c>
      <c r="L821" s="179">
        <v>0</v>
      </c>
      <c r="M821" s="179">
        <v>0</v>
      </c>
      <c r="N821" s="179">
        <v>0</v>
      </c>
      <c r="O821" s="179">
        <v>0</v>
      </c>
      <c r="P821" s="179">
        <v>0</v>
      </c>
      <c r="Q821" s="179">
        <v>0</v>
      </c>
      <c r="R821" s="179">
        <v>0</v>
      </c>
      <c r="S821" s="179">
        <v>0</v>
      </c>
      <c r="T821" s="179">
        <v>0</v>
      </c>
      <c r="U821" s="179">
        <v>0</v>
      </c>
      <c r="V821" s="179">
        <v>0</v>
      </c>
      <c r="W821" s="179">
        <v>0</v>
      </c>
      <c r="X821" s="179">
        <v>0</v>
      </c>
      <c r="Y821" s="179">
        <v>0</v>
      </c>
      <c r="Z821" s="276"/>
    </row>
    <row r="822" spans="1:26" s="146" customFormat="1" ht="15" thickBot="1" x14ac:dyDescent="0.25">
      <c r="A822" s="280">
        <v>16</v>
      </c>
      <c r="B822" s="179">
        <v>209.02</v>
      </c>
      <c r="C822" s="179">
        <v>190.66</v>
      </c>
      <c r="D822" s="179">
        <v>195.24</v>
      </c>
      <c r="E822" s="179">
        <v>205.24</v>
      </c>
      <c r="F822" s="179">
        <v>130.4</v>
      </c>
      <c r="G822" s="179">
        <v>124.26</v>
      </c>
      <c r="H822" s="179">
        <v>0</v>
      </c>
      <c r="I822" s="179">
        <v>7.86</v>
      </c>
      <c r="J822" s="179">
        <v>70.17</v>
      </c>
      <c r="K822" s="179">
        <v>190.21</v>
      </c>
      <c r="L822" s="179">
        <v>71.69</v>
      </c>
      <c r="M822" s="179">
        <v>170.23</v>
      </c>
      <c r="N822" s="179">
        <v>143.76</v>
      </c>
      <c r="O822" s="179">
        <v>136.66</v>
      </c>
      <c r="P822" s="179">
        <v>0</v>
      </c>
      <c r="Q822" s="179">
        <v>42.85</v>
      </c>
      <c r="R822" s="179">
        <v>67.540000000000006</v>
      </c>
      <c r="S822" s="179">
        <v>0</v>
      </c>
      <c r="T822" s="179">
        <v>139.94999999999999</v>
      </c>
      <c r="U822" s="179">
        <v>197.83</v>
      </c>
      <c r="V822" s="179">
        <v>198.53</v>
      </c>
      <c r="W822" s="179">
        <v>202.44</v>
      </c>
      <c r="X822" s="179">
        <v>131.22999999999999</v>
      </c>
      <c r="Y822" s="179">
        <v>344.59</v>
      </c>
      <c r="Z822" s="276"/>
    </row>
    <row r="823" spans="1:26" s="146" customFormat="1" ht="15" thickBot="1" x14ac:dyDescent="0.25">
      <c r="A823" s="280">
        <v>17</v>
      </c>
      <c r="B823" s="179">
        <v>159.18</v>
      </c>
      <c r="C823" s="179">
        <v>138.84</v>
      </c>
      <c r="D823" s="179">
        <v>0</v>
      </c>
      <c r="E823" s="179">
        <v>0</v>
      </c>
      <c r="F823" s="179">
        <v>0</v>
      </c>
      <c r="G823" s="179">
        <v>0</v>
      </c>
      <c r="H823" s="179">
        <v>2.71</v>
      </c>
      <c r="I823" s="179">
        <v>0</v>
      </c>
      <c r="J823" s="179">
        <v>441.95</v>
      </c>
      <c r="K823" s="179">
        <v>445.34</v>
      </c>
      <c r="L823" s="179">
        <v>151.26</v>
      </c>
      <c r="M823" s="179">
        <v>142.46</v>
      </c>
      <c r="N823" s="179">
        <v>151.84</v>
      </c>
      <c r="O823" s="179">
        <v>431.74</v>
      </c>
      <c r="P823" s="179">
        <v>133.62</v>
      </c>
      <c r="Q823" s="179">
        <v>138.43</v>
      </c>
      <c r="R823" s="179">
        <v>156.69</v>
      </c>
      <c r="S823" s="179">
        <v>144.91</v>
      </c>
      <c r="T823" s="179">
        <v>443.65</v>
      </c>
      <c r="U823" s="179">
        <v>439.17</v>
      </c>
      <c r="V823" s="179">
        <v>441.33</v>
      </c>
      <c r="W823" s="179">
        <v>446.51</v>
      </c>
      <c r="X823" s="179">
        <v>451.52</v>
      </c>
      <c r="Y823" s="179">
        <v>452.5</v>
      </c>
      <c r="Z823" s="276"/>
    </row>
    <row r="824" spans="1:26" s="146" customFormat="1" ht="15" thickBot="1" x14ac:dyDescent="0.25">
      <c r="A824" s="280">
        <v>18</v>
      </c>
      <c r="B824" s="179">
        <v>485.86</v>
      </c>
      <c r="C824" s="179">
        <v>470.81</v>
      </c>
      <c r="D824" s="179">
        <v>185.49</v>
      </c>
      <c r="E824" s="179">
        <v>480.86</v>
      </c>
      <c r="F824" s="179">
        <v>213.3</v>
      </c>
      <c r="G824" s="179">
        <v>511.29</v>
      </c>
      <c r="H824" s="179">
        <v>504.57</v>
      </c>
      <c r="I824" s="179">
        <v>480.8</v>
      </c>
      <c r="J824" s="179">
        <v>233.25</v>
      </c>
      <c r="K824" s="179">
        <v>204.68</v>
      </c>
      <c r="L824" s="179">
        <v>196.95</v>
      </c>
      <c r="M824" s="179">
        <v>195.49</v>
      </c>
      <c r="N824" s="179">
        <v>76.12</v>
      </c>
      <c r="O824" s="179">
        <v>189.24</v>
      </c>
      <c r="P824" s="179">
        <v>183.85</v>
      </c>
      <c r="Q824" s="179">
        <v>483.75</v>
      </c>
      <c r="R824" s="179">
        <v>514.11</v>
      </c>
      <c r="S824" s="179">
        <v>516.59</v>
      </c>
      <c r="T824" s="179">
        <v>225.31</v>
      </c>
      <c r="U824" s="179">
        <v>205.61</v>
      </c>
      <c r="V824" s="179">
        <v>203.86</v>
      </c>
      <c r="W824" s="179">
        <v>51.69</v>
      </c>
      <c r="X824" s="179">
        <v>49.67</v>
      </c>
      <c r="Y824" s="179">
        <v>43.33</v>
      </c>
      <c r="Z824" s="276"/>
    </row>
    <row r="825" spans="1:26" s="146" customFormat="1" ht="15" thickBot="1" x14ac:dyDescent="0.25">
      <c r="A825" s="280">
        <v>19</v>
      </c>
      <c r="B825" s="179">
        <v>151.16</v>
      </c>
      <c r="C825" s="179">
        <v>561.41</v>
      </c>
      <c r="D825" s="179">
        <v>558.13</v>
      </c>
      <c r="E825" s="179">
        <v>284.33</v>
      </c>
      <c r="F825" s="179">
        <v>160.51</v>
      </c>
      <c r="G825" s="179">
        <v>181.48</v>
      </c>
      <c r="H825" s="179">
        <v>156.29</v>
      </c>
      <c r="I825" s="179">
        <v>155.44</v>
      </c>
      <c r="J825" s="179">
        <v>195.69</v>
      </c>
      <c r="K825" s="179">
        <v>157.09</v>
      </c>
      <c r="L825" s="179">
        <v>597.72</v>
      </c>
      <c r="M825" s="179">
        <v>602.77</v>
      </c>
      <c r="N825" s="179">
        <v>579.9</v>
      </c>
      <c r="O825" s="179">
        <v>558.27</v>
      </c>
      <c r="P825" s="179">
        <v>561.79</v>
      </c>
      <c r="Q825" s="179">
        <v>145.28</v>
      </c>
      <c r="R825" s="179">
        <v>152.68</v>
      </c>
      <c r="S825" s="179">
        <v>166.67</v>
      </c>
      <c r="T825" s="179">
        <v>576.53</v>
      </c>
      <c r="U825" s="179">
        <v>566.65</v>
      </c>
      <c r="V825" s="179">
        <v>581.59</v>
      </c>
      <c r="W825" s="179">
        <v>582.94000000000005</v>
      </c>
      <c r="X825" s="179">
        <v>299.99</v>
      </c>
      <c r="Y825" s="179">
        <v>587.22</v>
      </c>
      <c r="Z825" s="276"/>
    </row>
    <row r="826" spans="1:26" s="146" customFormat="1" ht="15" thickBot="1" x14ac:dyDescent="0.25">
      <c r="A826" s="280">
        <v>20</v>
      </c>
      <c r="B826" s="179">
        <v>147.80000000000001</v>
      </c>
      <c r="C826" s="179">
        <v>149.22999999999999</v>
      </c>
      <c r="D826" s="179">
        <v>135.96</v>
      </c>
      <c r="E826" s="179">
        <v>0</v>
      </c>
      <c r="F826" s="179">
        <v>150</v>
      </c>
      <c r="G826" s="179">
        <v>159.19</v>
      </c>
      <c r="H826" s="179">
        <v>163.41999999999999</v>
      </c>
      <c r="I826" s="179">
        <v>0</v>
      </c>
      <c r="J826" s="179">
        <v>5.04</v>
      </c>
      <c r="K826" s="179">
        <v>162.21</v>
      </c>
      <c r="L826" s="179">
        <v>4.9400000000000004</v>
      </c>
      <c r="M826" s="179">
        <v>92.26</v>
      </c>
      <c r="N826" s="179">
        <v>164.3</v>
      </c>
      <c r="O826" s="179">
        <v>3.79</v>
      </c>
      <c r="P826" s="179">
        <v>553.94000000000005</v>
      </c>
      <c r="Q826" s="179">
        <v>0</v>
      </c>
      <c r="R826" s="179">
        <v>10.28</v>
      </c>
      <c r="S826" s="179">
        <v>161.66999999999999</v>
      </c>
      <c r="T826" s="179">
        <v>152.26</v>
      </c>
      <c r="U826" s="179">
        <v>180.28</v>
      </c>
      <c r="V826" s="179">
        <v>69.72</v>
      </c>
      <c r="W826" s="179">
        <v>146.25</v>
      </c>
      <c r="X826" s="179">
        <v>154.55000000000001</v>
      </c>
      <c r="Y826" s="179">
        <v>140.22</v>
      </c>
      <c r="Z826" s="276"/>
    </row>
    <row r="827" spans="1:26" s="146" customFormat="1" ht="15" thickBot="1" x14ac:dyDescent="0.25">
      <c r="A827" s="280">
        <v>21</v>
      </c>
      <c r="B827" s="179">
        <v>249.78</v>
      </c>
      <c r="C827" s="179">
        <v>69.930000000000007</v>
      </c>
      <c r="D827" s="179">
        <v>14.94</v>
      </c>
      <c r="E827" s="179">
        <v>10.34</v>
      </c>
      <c r="F827" s="179">
        <v>83.83</v>
      </c>
      <c r="G827" s="179">
        <v>49.3</v>
      </c>
      <c r="H827" s="179">
        <v>1.93</v>
      </c>
      <c r="I827" s="179">
        <v>11.41</v>
      </c>
      <c r="J827" s="179">
        <v>17.13</v>
      </c>
      <c r="K827" s="179">
        <v>20.329999999999998</v>
      </c>
      <c r="L827" s="179">
        <v>14.12</v>
      </c>
      <c r="M827" s="179">
        <v>12.74</v>
      </c>
      <c r="N827" s="179">
        <v>27.57</v>
      </c>
      <c r="O827" s="179">
        <v>21.11</v>
      </c>
      <c r="P827" s="179">
        <v>0.54</v>
      </c>
      <c r="Q827" s="179">
        <v>0</v>
      </c>
      <c r="R827" s="179">
        <v>0</v>
      </c>
      <c r="S827" s="179">
        <v>23.14</v>
      </c>
      <c r="T827" s="179">
        <v>0</v>
      </c>
      <c r="U827" s="179">
        <v>0</v>
      </c>
      <c r="V827" s="179">
        <v>0</v>
      </c>
      <c r="W827" s="179">
        <v>0</v>
      </c>
      <c r="X827" s="179">
        <v>2.13</v>
      </c>
      <c r="Y827" s="179">
        <v>10.35</v>
      </c>
      <c r="Z827" s="276"/>
    </row>
    <row r="828" spans="1:26" s="146" customFormat="1" ht="15" thickBot="1" x14ac:dyDescent="0.25">
      <c r="A828" s="280">
        <v>22</v>
      </c>
      <c r="B828" s="179">
        <v>0</v>
      </c>
      <c r="C828" s="179">
        <v>0</v>
      </c>
      <c r="D828" s="179">
        <v>0</v>
      </c>
      <c r="E828" s="179">
        <v>0</v>
      </c>
      <c r="F828" s="179">
        <v>0</v>
      </c>
      <c r="G828" s="179">
        <v>0</v>
      </c>
      <c r="H828" s="179">
        <v>0</v>
      </c>
      <c r="I828" s="179">
        <v>0</v>
      </c>
      <c r="J828" s="179">
        <v>0</v>
      </c>
      <c r="K828" s="179">
        <v>0</v>
      </c>
      <c r="L828" s="179">
        <v>0</v>
      </c>
      <c r="M828" s="179">
        <v>0</v>
      </c>
      <c r="N828" s="179">
        <v>9.44</v>
      </c>
      <c r="O828" s="179">
        <v>3.38</v>
      </c>
      <c r="P828" s="179">
        <v>0</v>
      </c>
      <c r="Q828" s="179">
        <v>2.61</v>
      </c>
      <c r="R828" s="179">
        <v>0</v>
      </c>
      <c r="S828" s="179">
        <v>18.66</v>
      </c>
      <c r="T828" s="179">
        <v>28.96</v>
      </c>
      <c r="U828" s="179">
        <v>0</v>
      </c>
      <c r="V828" s="179">
        <v>0</v>
      </c>
      <c r="W828" s="179">
        <v>0</v>
      </c>
      <c r="X828" s="179">
        <v>0</v>
      </c>
      <c r="Y828" s="179">
        <v>16.739999999999998</v>
      </c>
      <c r="Z828" s="276"/>
    </row>
    <row r="829" spans="1:26" s="146" customFormat="1" ht="15" thickBot="1" x14ac:dyDescent="0.25">
      <c r="A829" s="280">
        <v>23</v>
      </c>
      <c r="B829" s="179">
        <v>672.98</v>
      </c>
      <c r="C829" s="179">
        <v>654.89</v>
      </c>
      <c r="D829" s="179">
        <v>216.43</v>
      </c>
      <c r="E829" s="179">
        <v>216.43</v>
      </c>
      <c r="F829" s="179">
        <v>224.14</v>
      </c>
      <c r="G829" s="179">
        <v>225.57</v>
      </c>
      <c r="H829" s="179">
        <v>72.47</v>
      </c>
      <c r="I829" s="179">
        <v>70.88</v>
      </c>
      <c r="J829" s="179">
        <v>33.659999999999997</v>
      </c>
      <c r="K829" s="179">
        <v>26.5</v>
      </c>
      <c r="L829" s="179">
        <v>235.77</v>
      </c>
      <c r="M829" s="179">
        <v>222.75</v>
      </c>
      <c r="N829" s="179">
        <v>77.88</v>
      </c>
      <c r="O829" s="179">
        <v>65.34</v>
      </c>
      <c r="P829" s="179">
        <v>52.61</v>
      </c>
      <c r="Q829" s="179">
        <v>64.56</v>
      </c>
      <c r="R829" s="179">
        <v>75.56</v>
      </c>
      <c r="S829" s="179">
        <v>40.39</v>
      </c>
      <c r="T829" s="179">
        <v>230.94</v>
      </c>
      <c r="U829" s="179">
        <v>221</v>
      </c>
      <c r="V829" s="179">
        <v>385.07</v>
      </c>
      <c r="W829" s="179">
        <v>665.72</v>
      </c>
      <c r="X829" s="179">
        <v>665.24</v>
      </c>
      <c r="Y829" s="179">
        <v>370.07</v>
      </c>
      <c r="Z829" s="276"/>
    </row>
    <row r="830" spans="1:26" s="146" customFormat="1" ht="15" thickBot="1" x14ac:dyDescent="0.25">
      <c r="A830" s="280">
        <v>24</v>
      </c>
      <c r="B830" s="179">
        <v>111.38</v>
      </c>
      <c r="C830" s="179">
        <v>101.05</v>
      </c>
      <c r="D830" s="179">
        <v>88.86</v>
      </c>
      <c r="E830" s="179">
        <v>37.15</v>
      </c>
      <c r="F830" s="179">
        <v>4.1100000000000003</v>
      </c>
      <c r="G830" s="179">
        <v>21.14</v>
      </c>
      <c r="H830" s="179">
        <v>35.9</v>
      </c>
      <c r="I830" s="179">
        <v>16.940000000000001</v>
      </c>
      <c r="J830" s="179">
        <v>37.99</v>
      </c>
      <c r="K830" s="179">
        <v>14.17</v>
      </c>
      <c r="L830" s="179">
        <v>29.49</v>
      </c>
      <c r="M830" s="179">
        <v>32.590000000000003</v>
      </c>
      <c r="N830" s="179">
        <v>41.49</v>
      </c>
      <c r="O830" s="179">
        <v>29.56</v>
      </c>
      <c r="P830" s="179">
        <v>23.62</v>
      </c>
      <c r="Q830" s="179">
        <v>18.96</v>
      </c>
      <c r="R830" s="179">
        <v>12.71</v>
      </c>
      <c r="S830" s="179">
        <v>0</v>
      </c>
      <c r="T830" s="179">
        <v>0.53</v>
      </c>
      <c r="U830" s="179">
        <v>49.7</v>
      </c>
      <c r="V830" s="179">
        <v>48.91</v>
      </c>
      <c r="W830" s="179">
        <v>48.18</v>
      </c>
      <c r="X830" s="179">
        <v>71.069999999999993</v>
      </c>
      <c r="Y830" s="179">
        <v>114.75</v>
      </c>
      <c r="Z830" s="276"/>
    </row>
    <row r="831" spans="1:26" s="146" customFormat="1" ht="15" thickBot="1" x14ac:dyDescent="0.25">
      <c r="A831" s="280">
        <v>25</v>
      </c>
      <c r="B831" s="179">
        <v>659.34</v>
      </c>
      <c r="C831" s="179">
        <v>646</v>
      </c>
      <c r="D831" s="179">
        <v>644.42999999999995</v>
      </c>
      <c r="E831" s="179">
        <v>697.47</v>
      </c>
      <c r="F831" s="179">
        <v>234.33</v>
      </c>
      <c r="G831" s="179">
        <v>256.35000000000002</v>
      </c>
      <c r="H831" s="179">
        <v>252.33</v>
      </c>
      <c r="I831" s="179">
        <v>674.91</v>
      </c>
      <c r="J831" s="179">
        <v>710.21</v>
      </c>
      <c r="K831" s="179">
        <v>404.97</v>
      </c>
      <c r="L831" s="179">
        <v>723.83</v>
      </c>
      <c r="M831" s="179">
        <v>722.08</v>
      </c>
      <c r="N831" s="179">
        <v>709.82</v>
      </c>
      <c r="O831" s="179">
        <v>679.89</v>
      </c>
      <c r="P831" s="179">
        <v>679.72</v>
      </c>
      <c r="Q831" s="179">
        <v>405.02</v>
      </c>
      <c r="R831" s="179">
        <v>733.28</v>
      </c>
      <c r="S831" s="179">
        <v>723.78</v>
      </c>
      <c r="T831" s="179">
        <v>717.7</v>
      </c>
      <c r="U831" s="179">
        <v>679.62</v>
      </c>
      <c r="V831" s="179">
        <v>690.57</v>
      </c>
      <c r="W831" s="179">
        <v>683.05</v>
      </c>
      <c r="X831" s="179">
        <v>383.33</v>
      </c>
      <c r="Y831" s="179">
        <v>647.48</v>
      </c>
      <c r="Z831" s="276"/>
    </row>
    <row r="832" spans="1:26" s="146" customFormat="1" ht="15" thickBot="1" x14ac:dyDescent="0.25">
      <c r="A832" s="280">
        <v>26</v>
      </c>
      <c r="B832" s="179">
        <v>28.26</v>
      </c>
      <c r="C832" s="179">
        <v>175.93</v>
      </c>
      <c r="D832" s="179">
        <v>172.38</v>
      </c>
      <c r="E832" s="179">
        <v>194.05</v>
      </c>
      <c r="F832" s="179">
        <v>33</v>
      </c>
      <c r="G832" s="179">
        <v>514.77</v>
      </c>
      <c r="H832" s="179">
        <v>198.35</v>
      </c>
      <c r="I832" s="179">
        <v>500.67</v>
      </c>
      <c r="J832" s="179">
        <v>504.74</v>
      </c>
      <c r="K832" s="179">
        <v>510.2</v>
      </c>
      <c r="L832" s="179">
        <v>512.03</v>
      </c>
      <c r="M832" s="179">
        <v>516.5</v>
      </c>
      <c r="N832" s="179">
        <v>209.73</v>
      </c>
      <c r="O832" s="179">
        <v>181.8</v>
      </c>
      <c r="P832" s="179">
        <v>497.82</v>
      </c>
      <c r="Q832" s="179">
        <v>192.98</v>
      </c>
      <c r="R832" s="179">
        <v>72.86</v>
      </c>
      <c r="S832" s="179">
        <v>530.63</v>
      </c>
      <c r="T832" s="179">
        <v>513.89</v>
      </c>
      <c r="U832" s="179">
        <v>509.72</v>
      </c>
      <c r="V832" s="179">
        <v>501.65</v>
      </c>
      <c r="W832" s="179">
        <v>502.81</v>
      </c>
      <c r="X832" s="179">
        <v>505.64</v>
      </c>
      <c r="Y832" s="179">
        <v>185</v>
      </c>
      <c r="Z832" s="276"/>
    </row>
    <row r="833" spans="1:26" s="146" customFormat="1" ht="15" thickBot="1" x14ac:dyDescent="0.25">
      <c r="A833" s="280">
        <v>27</v>
      </c>
      <c r="B833" s="179">
        <v>676.88</v>
      </c>
      <c r="C833" s="179">
        <v>640.98</v>
      </c>
      <c r="D833" s="179">
        <v>200.98</v>
      </c>
      <c r="E833" s="179">
        <v>49.95</v>
      </c>
      <c r="F833" s="179">
        <v>221.82</v>
      </c>
      <c r="G833" s="179">
        <v>215.22</v>
      </c>
      <c r="H833" s="179">
        <v>221.58</v>
      </c>
      <c r="I833" s="179">
        <v>213.62</v>
      </c>
      <c r="J833" s="179">
        <v>54.77</v>
      </c>
      <c r="K833" s="179">
        <v>29.73</v>
      </c>
      <c r="L833" s="179">
        <v>171.68</v>
      </c>
      <c r="M833" s="179">
        <v>226.64</v>
      </c>
      <c r="N833" s="179">
        <v>166.96</v>
      </c>
      <c r="O833" s="179">
        <v>204.44</v>
      </c>
      <c r="P833" s="179">
        <v>197.39</v>
      </c>
      <c r="Q833" s="179">
        <v>207.1</v>
      </c>
      <c r="R833" s="179">
        <v>702.85</v>
      </c>
      <c r="S833" s="179">
        <v>206.46</v>
      </c>
      <c r="T833" s="179">
        <v>216.7</v>
      </c>
      <c r="U833" s="179">
        <v>199.19</v>
      </c>
      <c r="V833" s="179">
        <v>94.06</v>
      </c>
      <c r="W833" s="179">
        <v>45.31</v>
      </c>
      <c r="X833" s="179">
        <v>0</v>
      </c>
      <c r="Y833" s="179">
        <v>187.43</v>
      </c>
      <c r="Z833" s="276"/>
    </row>
    <row r="834" spans="1:26" s="146" customFormat="1" ht="15" thickBot="1" x14ac:dyDescent="0.25">
      <c r="A834" s="280">
        <v>28</v>
      </c>
      <c r="B834" s="179">
        <v>13.09</v>
      </c>
      <c r="C834" s="179">
        <v>10.71</v>
      </c>
      <c r="D834" s="179">
        <v>0</v>
      </c>
      <c r="E834" s="179">
        <v>0</v>
      </c>
      <c r="F834" s="179">
        <v>0</v>
      </c>
      <c r="G834" s="179">
        <v>0</v>
      </c>
      <c r="H834" s="179">
        <v>0</v>
      </c>
      <c r="I834" s="179">
        <v>39.380000000000003</v>
      </c>
      <c r="J834" s="179">
        <v>36.56</v>
      </c>
      <c r="K834" s="179">
        <v>11.44</v>
      </c>
      <c r="L834" s="179">
        <v>11.65</v>
      </c>
      <c r="M834" s="179">
        <v>5.47</v>
      </c>
      <c r="N834" s="179">
        <v>21.63</v>
      </c>
      <c r="O834" s="179">
        <v>24.66</v>
      </c>
      <c r="P834" s="179">
        <v>15.17</v>
      </c>
      <c r="Q834" s="179">
        <v>14.34</v>
      </c>
      <c r="R834" s="179">
        <v>25.23</v>
      </c>
      <c r="S834" s="179">
        <v>0</v>
      </c>
      <c r="T834" s="179">
        <v>0</v>
      </c>
      <c r="U834" s="179">
        <v>0</v>
      </c>
      <c r="V834" s="179">
        <v>0</v>
      </c>
      <c r="W834" s="179">
        <v>0</v>
      </c>
      <c r="X834" s="179">
        <v>0</v>
      </c>
      <c r="Y834" s="179">
        <v>8.73</v>
      </c>
      <c r="Z834" s="276"/>
    </row>
    <row r="835" spans="1:26" s="146" customFormat="1" ht="15" thickBot="1" x14ac:dyDescent="0.25">
      <c r="A835" s="280">
        <v>29</v>
      </c>
      <c r="B835" s="179">
        <v>67.7</v>
      </c>
      <c r="C835" s="179">
        <v>78.069999999999993</v>
      </c>
      <c r="D835" s="179">
        <v>21.94</v>
      </c>
      <c r="E835" s="179">
        <v>0</v>
      </c>
      <c r="F835" s="179">
        <v>92.09</v>
      </c>
      <c r="G835" s="179">
        <v>87.04</v>
      </c>
      <c r="H835" s="179">
        <v>122.63</v>
      </c>
      <c r="I835" s="179">
        <v>116.93</v>
      </c>
      <c r="J835" s="179">
        <v>79.34</v>
      </c>
      <c r="K835" s="179">
        <v>0</v>
      </c>
      <c r="L835" s="179">
        <v>0</v>
      </c>
      <c r="M835" s="179">
        <v>0</v>
      </c>
      <c r="N835" s="179">
        <v>0</v>
      </c>
      <c r="O835" s="179">
        <v>0</v>
      </c>
      <c r="P835" s="179">
        <v>0</v>
      </c>
      <c r="Q835" s="179">
        <v>0</v>
      </c>
      <c r="R835" s="179">
        <v>0</v>
      </c>
      <c r="S835" s="179">
        <v>0</v>
      </c>
      <c r="T835" s="179">
        <v>0</v>
      </c>
      <c r="U835" s="179">
        <v>58.41</v>
      </c>
      <c r="V835" s="179">
        <v>0</v>
      </c>
      <c r="W835" s="179">
        <v>0</v>
      </c>
      <c r="X835" s="179">
        <v>178.98</v>
      </c>
      <c r="Y835" s="179">
        <v>513.86</v>
      </c>
      <c r="Z835" s="276"/>
    </row>
    <row r="836" spans="1:26" s="146" customFormat="1" ht="15" thickBot="1" x14ac:dyDescent="0.25">
      <c r="A836" s="280">
        <v>30</v>
      </c>
      <c r="B836" s="179">
        <v>42.51</v>
      </c>
      <c r="C836" s="179">
        <v>46.83</v>
      </c>
      <c r="D836" s="179">
        <v>3.39</v>
      </c>
      <c r="E836" s="179">
        <v>8.02</v>
      </c>
      <c r="F836" s="179">
        <v>0</v>
      </c>
      <c r="G836" s="179">
        <v>0</v>
      </c>
      <c r="H836" s="179">
        <v>0.01</v>
      </c>
      <c r="I836" s="179">
        <v>0.01</v>
      </c>
      <c r="J836" s="179">
        <v>0</v>
      </c>
      <c r="K836" s="179">
        <v>0</v>
      </c>
      <c r="L836" s="179">
        <v>0</v>
      </c>
      <c r="M836" s="179">
        <v>0</v>
      </c>
      <c r="N836" s="179">
        <v>0.01</v>
      </c>
      <c r="O836" s="179">
        <v>0.01</v>
      </c>
      <c r="P836" s="179">
        <v>0</v>
      </c>
      <c r="Q836" s="179">
        <v>0.01</v>
      </c>
      <c r="R836" s="179">
        <v>0</v>
      </c>
      <c r="S836" s="179">
        <v>0</v>
      </c>
      <c r="T836" s="179">
        <v>4.3</v>
      </c>
      <c r="U836" s="179">
        <v>0</v>
      </c>
      <c r="V836" s="179">
        <v>14.29</v>
      </c>
      <c r="W836" s="179">
        <v>25.14</v>
      </c>
      <c r="X836" s="179">
        <v>245.04</v>
      </c>
      <c r="Y836" s="179">
        <v>237.53</v>
      </c>
      <c r="Z836" s="276"/>
    </row>
    <row r="837" spans="1:26" s="146" customFormat="1" ht="15" thickBot="1" x14ac:dyDescent="0.25">
      <c r="A837" s="280">
        <v>31</v>
      </c>
      <c r="B837" s="179">
        <v>152</v>
      </c>
      <c r="C837" s="179">
        <v>141.86000000000001</v>
      </c>
      <c r="D837" s="179">
        <v>636.22</v>
      </c>
      <c r="E837" s="179">
        <v>336.76</v>
      </c>
      <c r="F837" s="179">
        <v>0</v>
      </c>
      <c r="G837" s="179">
        <v>0</v>
      </c>
      <c r="H837" s="179">
        <v>0.01</v>
      </c>
      <c r="I837" s="179">
        <v>0</v>
      </c>
      <c r="J837" s="179">
        <v>0</v>
      </c>
      <c r="K837" s="179">
        <v>4.41</v>
      </c>
      <c r="L837" s="179">
        <v>2.5099999999999998</v>
      </c>
      <c r="M837" s="179">
        <v>0</v>
      </c>
      <c r="N837" s="179">
        <v>0</v>
      </c>
      <c r="O837" s="179">
        <v>0</v>
      </c>
      <c r="P837" s="179">
        <v>0.01</v>
      </c>
      <c r="Q837" s="179">
        <v>0</v>
      </c>
      <c r="R837" s="179">
        <v>21.19</v>
      </c>
      <c r="S837" s="179">
        <v>1.1299999999999999</v>
      </c>
      <c r="T837" s="179">
        <v>37.22</v>
      </c>
      <c r="U837" s="179">
        <v>89.12</v>
      </c>
      <c r="V837" s="179">
        <v>100.34</v>
      </c>
      <c r="W837" s="179">
        <v>159.02000000000001</v>
      </c>
      <c r="X837" s="179">
        <v>148.66</v>
      </c>
      <c r="Y837" s="179">
        <v>157.22</v>
      </c>
      <c r="Z837" s="276"/>
    </row>
    <row r="838" spans="1:26" x14ac:dyDescent="0.2">
      <c r="A838" s="243"/>
      <c r="B838" s="188"/>
      <c r="C838" s="188"/>
      <c r="D838" s="188"/>
      <c r="E838" s="188"/>
      <c r="F838" s="188"/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</row>
    <row r="839" spans="1:26" ht="15" thickBot="1" x14ac:dyDescent="0.25">
      <c r="A839" s="243"/>
    </row>
    <row r="840" spans="1:26" s="146" customFormat="1" ht="15" customHeight="1" thickBot="1" x14ac:dyDescent="0.25">
      <c r="A840" s="244" t="s">
        <v>59</v>
      </c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302"/>
      <c r="N840" s="246" t="s">
        <v>62</v>
      </c>
      <c r="O840" s="246"/>
      <c r="P840" s="246"/>
      <c r="Q840" s="246"/>
    </row>
    <row r="841" spans="1:26" s="146" customFormat="1" ht="15" customHeight="1" thickBot="1" x14ac:dyDescent="0.25">
      <c r="A841" s="247" t="s">
        <v>60</v>
      </c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9">
        <v>-2.57</v>
      </c>
      <c r="O841" s="249"/>
      <c r="P841" s="249"/>
      <c r="Q841" s="249"/>
    </row>
    <row r="842" spans="1:26" s="146" customFormat="1" ht="15" customHeight="1" thickBot="1" x14ac:dyDescent="0.25">
      <c r="A842" s="247" t="s">
        <v>61</v>
      </c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9">
        <v>236.23</v>
      </c>
      <c r="O842" s="249"/>
      <c r="P842" s="249"/>
      <c r="Q842" s="249"/>
    </row>
    <row r="845" spans="1:26" s="141" customFormat="1" ht="15.75" x14ac:dyDescent="0.25">
      <c r="A845" s="140" t="s">
        <v>66</v>
      </c>
    </row>
    <row r="846" spans="1:26" ht="15" thickBot="1" x14ac:dyDescent="0.25"/>
    <row r="847" spans="1:26" ht="15" customHeight="1" thickBot="1" x14ac:dyDescent="0.25">
      <c r="A847" s="246" t="s">
        <v>44</v>
      </c>
      <c r="B847" s="246"/>
      <c r="C847" s="246"/>
      <c r="D847" s="246"/>
      <c r="E847" s="246"/>
      <c r="F847" s="246" t="s">
        <v>64</v>
      </c>
      <c r="G847" s="246"/>
      <c r="H847" s="246"/>
      <c r="I847" s="246"/>
      <c r="J847" s="246"/>
      <c r="K847" s="246"/>
      <c r="L847" s="246"/>
      <c r="M847" s="246"/>
      <c r="U847" s="146"/>
      <c r="V847" s="146"/>
      <c r="W847" s="146"/>
      <c r="X847" s="146"/>
      <c r="Y847" s="146"/>
    </row>
    <row r="848" spans="1:26" ht="15" customHeight="1" thickBot="1" x14ac:dyDescent="0.25">
      <c r="A848" s="246"/>
      <c r="B848" s="246"/>
      <c r="C848" s="246"/>
      <c r="D848" s="246"/>
      <c r="E848" s="246"/>
      <c r="F848" s="246" t="s">
        <v>17</v>
      </c>
      <c r="G848" s="246"/>
      <c r="H848" s="246"/>
      <c r="I848" s="246"/>
      <c r="J848" s="246"/>
      <c r="K848" s="246"/>
      <c r="L848" s="246"/>
      <c r="M848" s="246"/>
      <c r="U848" s="146"/>
      <c r="V848" s="146"/>
      <c r="W848" s="146"/>
      <c r="X848" s="146"/>
      <c r="Y848" s="146"/>
    </row>
    <row r="849" spans="1:25" ht="15" thickBot="1" x14ac:dyDescent="0.25">
      <c r="A849" s="246"/>
      <c r="B849" s="246"/>
      <c r="C849" s="246"/>
      <c r="D849" s="246"/>
      <c r="E849" s="246"/>
      <c r="F849" s="251" t="s">
        <v>3</v>
      </c>
      <c r="G849" s="252"/>
      <c r="H849" s="252" t="s">
        <v>16</v>
      </c>
      <c r="I849" s="252"/>
      <c r="J849" s="252" t="s">
        <v>15</v>
      </c>
      <c r="K849" s="252"/>
      <c r="L849" s="252" t="s">
        <v>4</v>
      </c>
      <c r="M849" s="253"/>
      <c r="U849" s="146"/>
      <c r="V849" s="146"/>
      <c r="W849" s="146"/>
      <c r="X849" s="146"/>
      <c r="Y849" s="146"/>
    </row>
    <row r="850" spans="1:25" ht="15" thickBot="1" x14ac:dyDescent="0.25">
      <c r="A850" s="254" t="s">
        <v>82</v>
      </c>
      <c r="B850" s="254"/>
      <c r="C850" s="254"/>
      <c r="D850" s="254"/>
      <c r="E850" s="254"/>
      <c r="F850" s="255">
        <v>258486.18</v>
      </c>
      <c r="G850" s="256"/>
      <c r="H850" s="257">
        <v>258486.18</v>
      </c>
      <c r="I850" s="257"/>
      <c r="J850" s="257">
        <v>258486.18</v>
      </c>
      <c r="K850" s="257"/>
      <c r="L850" s="257">
        <v>258486.18</v>
      </c>
      <c r="M850" s="258"/>
      <c r="U850" s="146"/>
      <c r="V850" s="146"/>
      <c r="W850" s="146"/>
      <c r="X850" s="146"/>
      <c r="Y850" s="146"/>
    </row>
    <row r="851" spans="1:25" ht="15" thickBot="1" x14ac:dyDescent="0.25">
      <c r="A851" s="259" t="s">
        <v>7</v>
      </c>
      <c r="B851" s="259"/>
      <c r="C851" s="259"/>
      <c r="D851" s="259"/>
      <c r="E851" s="259"/>
      <c r="F851" s="260">
        <v>258486.18</v>
      </c>
      <c r="G851" s="261"/>
      <c r="H851" s="262">
        <v>258486.18</v>
      </c>
      <c r="I851" s="261"/>
      <c r="J851" s="262">
        <v>258486.18</v>
      </c>
      <c r="K851" s="261"/>
      <c r="L851" s="262">
        <v>258486.18</v>
      </c>
      <c r="M851" s="261"/>
      <c r="N851" s="264"/>
      <c r="U851" s="146"/>
      <c r="V851" s="146"/>
      <c r="W851" s="146"/>
      <c r="X851" s="146"/>
      <c r="Y851" s="146"/>
    </row>
    <row r="852" spans="1:25" ht="15" thickBot="1" x14ac:dyDescent="0.25">
      <c r="A852" s="303" t="s">
        <v>7</v>
      </c>
      <c r="B852" s="303"/>
      <c r="C852" s="303"/>
      <c r="D852" s="303"/>
      <c r="E852" s="303"/>
      <c r="F852" s="260">
        <v>258486.18</v>
      </c>
      <c r="G852" s="261"/>
      <c r="H852" s="262">
        <v>258486.18</v>
      </c>
      <c r="I852" s="261"/>
      <c r="J852" s="262">
        <v>258486.18</v>
      </c>
      <c r="K852" s="261"/>
      <c r="L852" s="262">
        <v>258486.18</v>
      </c>
      <c r="M852" s="261"/>
    </row>
    <row r="853" spans="1:25" ht="15" customHeight="1" thickBot="1" x14ac:dyDescent="0.25">
      <c r="A853" s="254" t="s">
        <v>18</v>
      </c>
      <c r="B853" s="254"/>
      <c r="C853" s="254"/>
      <c r="D853" s="254"/>
      <c r="E853" s="254"/>
      <c r="F853" s="255">
        <v>258486.18</v>
      </c>
      <c r="G853" s="256"/>
      <c r="H853" s="255">
        <v>258486.18</v>
      </c>
      <c r="I853" s="256"/>
      <c r="J853" s="255">
        <v>258486.18</v>
      </c>
      <c r="K853" s="256"/>
      <c r="L853" s="255">
        <v>258486.18</v>
      </c>
      <c r="M853" s="256"/>
      <c r="U853" s="146"/>
      <c r="V853" s="146"/>
      <c r="W853" s="146"/>
      <c r="X853" s="146"/>
      <c r="Y853" s="146"/>
    </row>
    <row r="854" spans="1:25" ht="15" thickBot="1" x14ac:dyDescent="0.25">
      <c r="A854" s="304" t="s">
        <v>7</v>
      </c>
      <c r="B854" s="304"/>
      <c r="C854" s="304"/>
      <c r="D854" s="304"/>
      <c r="E854" s="304"/>
      <c r="F854" s="305">
        <v>258486.18</v>
      </c>
      <c r="G854" s="306"/>
      <c r="H854" s="305">
        <v>258486.18</v>
      </c>
      <c r="I854" s="306"/>
      <c r="J854" s="305">
        <v>258486.18</v>
      </c>
      <c r="K854" s="306"/>
      <c r="L854" s="305">
        <v>258486.18</v>
      </c>
      <c r="M854" s="306"/>
      <c r="U854" s="146"/>
      <c r="V854" s="146"/>
      <c r="W854" s="146"/>
      <c r="X854" s="146"/>
      <c r="Y854" s="146"/>
    </row>
  </sheetData>
  <mergeCells count="54"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642:A643"/>
    <mergeCell ref="B642:Y642"/>
    <mergeCell ref="A770:A771"/>
    <mergeCell ref="B770:Y770"/>
    <mergeCell ref="A805:A806"/>
    <mergeCell ref="B805:Y805"/>
    <mergeCell ref="A840:M840"/>
    <mergeCell ref="N840:Q840"/>
    <mergeCell ref="A841:M841"/>
    <mergeCell ref="N841:Q841"/>
    <mergeCell ref="A842:M842"/>
    <mergeCell ref="N842:Q842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854"/>
  <sheetViews>
    <sheetView zoomScale="70" zoomScaleNormal="70" workbookViewId="0">
      <selection activeCell="B13" sqref="B13"/>
    </sheetView>
  </sheetViews>
  <sheetFormatPr defaultRowHeight="14.25" outlineLevelRow="1" x14ac:dyDescent="0.2"/>
  <cols>
    <col min="1" max="1" width="32.5703125" style="138" customWidth="1"/>
    <col min="2" max="2" width="10" style="138" customWidth="1"/>
    <col min="3" max="3" width="10.28515625" style="138" customWidth="1"/>
    <col min="4" max="25" width="10" style="138" customWidth="1"/>
    <col min="26" max="26" width="2.85546875" style="138" customWidth="1"/>
    <col min="27" max="16384" width="9.140625" style="138"/>
  </cols>
  <sheetData>
    <row r="2" spans="1:27" s="137" customFormat="1" ht="16.5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7" ht="15" customHeight="1" x14ac:dyDescent="0.2">
      <c r="A4" s="139" t="s">
        <v>170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7" s="141" customFormat="1" ht="15.75" x14ac:dyDescent="0.25">
      <c r="A6" s="279" t="s">
        <v>106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7" ht="15" thickBot="1" x14ac:dyDescent="0.25"/>
    <row r="8" spans="1:27" s="146" customFormat="1" ht="1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7" s="146" customFormat="1" ht="26.25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7" s="146" customFormat="1" ht="15" thickBot="1" x14ac:dyDescent="0.25">
      <c r="A10" s="280">
        <v>1</v>
      </c>
      <c r="B10" s="155">
        <v>890.21546237414827</v>
      </c>
      <c r="C10" s="156">
        <v>864.8227953741482</v>
      </c>
      <c r="D10" s="156">
        <v>857.7773663741483</v>
      </c>
      <c r="E10" s="156">
        <v>866.77176937414822</v>
      </c>
      <c r="F10" s="156">
        <v>901.0580303741483</v>
      </c>
      <c r="G10" s="156">
        <v>903.42144137414834</v>
      </c>
      <c r="H10" s="156">
        <v>896.4992233741483</v>
      </c>
      <c r="I10" s="156">
        <v>868.29510537414831</v>
      </c>
      <c r="J10" s="156">
        <v>897.07047437414838</v>
      </c>
      <c r="K10" s="157">
        <v>900.77800537414828</v>
      </c>
      <c r="L10" s="156">
        <v>882.43076737414822</v>
      </c>
      <c r="M10" s="158">
        <v>881.07544637414833</v>
      </c>
      <c r="N10" s="157">
        <v>879.14887437414836</v>
      </c>
      <c r="O10" s="156">
        <v>859.50232037414821</v>
      </c>
      <c r="P10" s="158">
        <v>867.63424637414823</v>
      </c>
      <c r="Q10" s="159">
        <v>882.02753137414823</v>
      </c>
      <c r="R10" s="156">
        <v>884.06611337414836</v>
      </c>
      <c r="S10" s="159">
        <v>884.63736437414832</v>
      </c>
      <c r="T10" s="156">
        <v>1007.9267713741483</v>
      </c>
      <c r="U10" s="156">
        <v>880.58260237414834</v>
      </c>
      <c r="V10" s="156">
        <v>884.06611337414836</v>
      </c>
      <c r="W10" s="156">
        <v>885.37663037414825</v>
      </c>
      <c r="X10" s="156">
        <v>884.18932437414833</v>
      </c>
      <c r="Y10" s="160">
        <v>888.7817343741483</v>
      </c>
      <c r="Z10" s="276"/>
      <c r="AA10" s="276"/>
    </row>
    <row r="11" spans="1:27" s="146" customFormat="1" x14ac:dyDescent="0.2">
      <c r="A11" s="281" t="s">
        <v>7</v>
      </c>
      <c r="B11" s="179">
        <v>525.35</v>
      </c>
      <c r="C11" s="179">
        <v>502.68</v>
      </c>
      <c r="D11" s="179">
        <v>496.39</v>
      </c>
      <c r="E11" s="179">
        <v>504.42</v>
      </c>
      <c r="F11" s="179">
        <v>535.03</v>
      </c>
      <c r="G11" s="179">
        <v>537.14</v>
      </c>
      <c r="H11" s="179">
        <v>530.96</v>
      </c>
      <c r="I11" s="179">
        <v>505.78</v>
      </c>
      <c r="J11" s="179">
        <v>531.47</v>
      </c>
      <c r="K11" s="179">
        <v>534.78</v>
      </c>
      <c r="L11" s="179">
        <v>518.4</v>
      </c>
      <c r="M11" s="179">
        <v>517.19000000000005</v>
      </c>
      <c r="N11" s="179">
        <v>515.47</v>
      </c>
      <c r="O11" s="179">
        <v>497.93</v>
      </c>
      <c r="P11" s="179">
        <v>505.19</v>
      </c>
      <c r="Q11" s="179">
        <v>518.04</v>
      </c>
      <c r="R11" s="179">
        <v>519.86</v>
      </c>
      <c r="S11" s="179">
        <v>520.37</v>
      </c>
      <c r="T11" s="179">
        <v>630.44000000000005</v>
      </c>
      <c r="U11" s="179">
        <v>516.75</v>
      </c>
      <c r="V11" s="179">
        <v>519.86</v>
      </c>
      <c r="W11" s="179">
        <v>521.03</v>
      </c>
      <c r="X11" s="179">
        <v>519.97</v>
      </c>
      <c r="Y11" s="179">
        <v>524.07000000000005</v>
      </c>
      <c r="Z11" s="276"/>
      <c r="AA11" s="276"/>
    </row>
    <row r="12" spans="1:27" s="146" customFormat="1" x14ac:dyDescent="0.2">
      <c r="A12" s="282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  <c r="Z12" s="276"/>
      <c r="AA12" s="276"/>
    </row>
    <row r="13" spans="1:27" s="146" customFormat="1" x14ac:dyDescent="0.2">
      <c r="A13" s="283" t="s">
        <v>9</v>
      </c>
      <c r="B13" s="164">
        <v>63.094535</v>
      </c>
      <c r="C13" s="164">
        <v>60.371867999999999</v>
      </c>
      <c r="D13" s="164">
        <v>59.616439</v>
      </c>
      <c r="E13" s="164">
        <v>60.580842000000004</v>
      </c>
      <c r="F13" s="164">
        <v>64.257103000000001</v>
      </c>
      <c r="G13" s="164">
        <v>64.510514000000001</v>
      </c>
      <c r="H13" s="164">
        <v>63.768296000000007</v>
      </c>
      <c r="I13" s="164">
        <v>60.744177999999998</v>
      </c>
      <c r="J13" s="164">
        <v>63.829547000000005</v>
      </c>
      <c r="K13" s="164">
        <v>64.227077999999992</v>
      </c>
      <c r="L13" s="164">
        <v>62.259839999999997</v>
      </c>
      <c r="M13" s="164">
        <v>62.114519000000008</v>
      </c>
      <c r="N13" s="164">
        <v>61.907947</v>
      </c>
      <c r="O13" s="164">
        <v>59.801392999999997</v>
      </c>
      <c r="P13" s="164">
        <v>60.673318999999999</v>
      </c>
      <c r="Q13" s="164">
        <v>62.216603999999997</v>
      </c>
      <c r="R13" s="164">
        <v>62.435186000000002</v>
      </c>
      <c r="S13" s="164">
        <v>62.496437</v>
      </c>
      <c r="T13" s="164">
        <v>75.715844000000004</v>
      </c>
      <c r="U13" s="164">
        <v>62.061675000000001</v>
      </c>
      <c r="V13" s="164">
        <v>62.435186000000002</v>
      </c>
      <c r="W13" s="164">
        <v>62.575702999999997</v>
      </c>
      <c r="X13" s="164">
        <v>62.448397</v>
      </c>
      <c r="Y13" s="164">
        <v>62.940807000000007</v>
      </c>
      <c r="Z13" s="276"/>
      <c r="AA13" s="276"/>
    </row>
    <row r="14" spans="1:27" s="146" customFormat="1" ht="15" thickBot="1" x14ac:dyDescent="0.25">
      <c r="A14" s="284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  <c r="AA14" s="276"/>
    </row>
    <row r="15" spans="1:27" s="146" customFormat="1" ht="15" thickBot="1" x14ac:dyDescent="0.25">
      <c r="A15" s="285">
        <v>2</v>
      </c>
      <c r="B15" s="155">
        <v>1017.6044353741484</v>
      </c>
      <c r="C15" s="156">
        <v>1016.1259033741483</v>
      </c>
      <c r="D15" s="156">
        <v>1010.6934183741482</v>
      </c>
      <c r="E15" s="156">
        <v>991.1812763741483</v>
      </c>
      <c r="F15" s="156">
        <v>990.57642237414836</v>
      </c>
      <c r="G15" s="156">
        <v>1012.3735683741482</v>
      </c>
      <c r="H15" s="156">
        <v>1006.9970883741483</v>
      </c>
      <c r="I15" s="156">
        <v>1013.9081053741482</v>
      </c>
      <c r="J15" s="156">
        <v>1005.9217923741483</v>
      </c>
      <c r="K15" s="157">
        <v>1015.6106573741482</v>
      </c>
      <c r="L15" s="156">
        <v>1024.8626833741482</v>
      </c>
      <c r="M15" s="158">
        <v>1022.4320663741482</v>
      </c>
      <c r="N15" s="157">
        <v>1025.9827833741481</v>
      </c>
      <c r="O15" s="156">
        <v>997.0954043741483</v>
      </c>
      <c r="P15" s="158">
        <v>981.77243637414836</v>
      </c>
      <c r="Q15" s="159">
        <v>997.82346937414832</v>
      </c>
      <c r="R15" s="156">
        <v>1031.8857103741484</v>
      </c>
      <c r="S15" s="159">
        <v>1030.8664193741483</v>
      </c>
      <c r="T15" s="156">
        <v>1038.8415313741482</v>
      </c>
      <c r="U15" s="156">
        <v>1015.9466873741483</v>
      </c>
      <c r="V15" s="156">
        <v>1021.0879463741484</v>
      </c>
      <c r="W15" s="156">
        <v>1030.4855853741483</v>
      </c>
      <c r="X15" s="156">
        <v>1027.8085463741484</v>
      </c>
      <c r="Y15" s="160">
        <v>1020.9311323741482</v>
      </c>
      <c r="Z15" s="276"/>
      <c r="AA15" s="276"/>
    </row>
    <row r="16" spans="1:27" s="146" customFormat="1" x14ac:dyDescent="0.2">
      <c r="A16" s="28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  <c r="Z16" s="276"/>
      <c r="AA16" s="276"/>
    </row>
    <row r="17" spans="1:27" s="146" customFormat="1" x14ac:dyDescent="0.2">
      <c r="A17" s="282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  <c r="Z17" s="276"/>
      <c r="AA17" s="276"/>
    </row>
    <row r="18" spans="1:27" s="146" customFormat="1" x14ac:dyDescent="0.2">
      <c r="A18" s="283" t="s">
        <v>9</v>
      </c>
      <c r="B18" s="164">
        <v>76.753508000000011</v>
      </c>
      <c r="C18" s="165">
        <v>76.594976000000003</v>
      </c>
      <c r="D18" s="165">
        <v>76.012490999999997</v>
      </c>
      <c r="E18" s="165">
        <v>73.920349000000002</v>
      </c>
      <c r="F18" s="165">
        <v>73.855495000000005</v>
      </c>
      <c r="G18" s="165">
        <v>76.192640999999995</v>
      </c>
      <c r="H18" s="165">
        <v>75.616161000000005</v>
      </c>
      <c r="I18" s="165">
        <v>76.35717799999999</v>
      </c>
      <c r="J18" s="165">
        <v>75.50086499999999</v>
      </c>
      <c r="K18" s="165">
        <v>76.539729999999992</v>
      </c>
      <c r="L18" s="165">
        <v>77.531755999999987</v>
      </c>
      <c r="M18" s="165">
        <v>77.271138999999991</v>
      </c>
      <c r="N18" s="165">
        <v>77.651855999999995</v>
      </c>
      <c r="O18" s="165">
        <v>74.554476999999991</v>
      </c>
      <c r="P18" s="165">
        <v>72.911509000000009</v>
      </c>
      <c r="Q18" s="165">
        <v>74.632542000000001</v>
      </c>
      <c r="R18" s="165">
        <v>78.284783000000004</v>
      </c>
      <c r="S18" s="165">
        <v>78.175491999999991</v>
      </c>
      <c r="T18" s="165">
        <v>79.030603999999997</v>
      </c>
      <c r="U18" s="165">
        <v>76.575760000000002</v>
      </c>
      <c r="V18" s="165">
        <v>77.127019000000004</v>
      </c>
      <c r="W18" s="165">
        <v>78.134658000000002</v>
      </c>
      <c r="X18" s="165">
        <v>77.847619000000009</v>
      </c>
      <c r="Y18" s="166">
        <v>77.110204999999993</v>
      </c>
      <c r="Z18" s="276"/>
      <c r="AA18" s="276"/>
    </row>
    <row r="19" spans="1:27" s="146" customFormat="1" ht="15" thickBot="1" x14ac:dyDescent="0.25">
      <c r="A19" s="284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  <c r="AA19" s="276"/>
    </row>
    <row r="20" spans="1:27" s="146" customFormat="1" ht="15" thickBot="1" x14ac:dyDescent="0.25">
      <c r="A20" s="280">
        <v>3</v>
      </c>
      <c r="B20" s="155">
        <v>1010.4021923741483</v>
      </c>
      <c r="C20" s="156">
        <v>989.23230237414828</v>
      </c>
      <c r="D20" s="156">
        <v>989.50112637414827</v>
      </c>
      <c r="E20" s="156">
        <v>980.34990937414841</v>
      </c>
      <c r="F20" s="156">
        <v>981.26839137414822</v>
      </c>
      <c r="G20" s="156">
        <v>1002.7967133741483</v>
      </c>
      <c r="H20" s="156">
        <v>1004.7792903741483</v>
      </c>
      <c r="I20" s="156">
        <v>997.01699737414833</v>
      </c>
      <c r="J20" s="156">
        <v>1005.8097823741482</v>
      </c>
      <c r="K20" s="157">
        <v>1012.2839603741484</v>
      </c>
      <c r="L20" s="156">
        <v>1010.2229763741483</v>
      </c>
      <c r="M20" s="158">
        <v>1004.6000743741483</v>
      </c>
      <c r="N20" s="157">
        <v>1013.8745023741483</v>
      </c>
      <c r="O20" s="156">
        <v>988.51543837414829</v>
      </c>
      <c r="P20" s="158">
        <v>992.93983337414829</v>
      </c>
      <c r="Q20" s="159">
        <v>1008.3972133741484</v>
      </c>
      <c r="R20" s="156">
        <v>1019.4077963741483</v>
      </c>
      <c r="S20" s="159">
        <v>1037.5086123741482</v>
      </c>
      <c r="T20" s="156">
        <v>1038.4830993741484</v>
      </c>
      <c r="U20" s="156">
        <v>1014.9385973741483</v>
      </c>
      <c r="V20" s="156">
        <v>1018.6125253741483</v>
      </c>
      <c r="W20" s="156">
        <v>1028.8390383741482</v>
      </c>
      <c r="X20" s="156">
        <v>1024.2018243741484</v>
      </c>
      <c r="Y20" s="160">
        <v>1021.4127753741483</v>
      </c>
      <c r="Z20" s="276"/>
      <c r="AA20" s="276"/>
    </row>
    <row r="21" spans="1:27" s="146" customFormat="1" x14ac:dyDescent="0.2">
      <c r="A21" s="28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  <c r="Z21" s="276"/>
      <c r="AA21" s="276"/>
    </row>
    <row r="22" spans="1:27" s="146" customFormat="1" x14ac:dyDescent="0.2">
      <c r="A22" s="282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  <c r="Z22" s="276"/>
      <c r="AA22" s="276"/>
    </row>
    <row r="23" spans="1:27" s="146" customFormat="1" x14ac:dyDescent="0.2">
      <c r="A23" s="283" t="s">
        <v>9</v>
      </c>
      <c r="B23" s="164">
        <v>75.981264999999993</v>
      </c>
      <c r="C23" s="165">
        <v>73.711375000000004</v>
      </c>
      <c r="D23" s="165">
        <v>73.740199000000004</v>
      </c>
      <c r="E23" s="165">
        <v>72.758982000000003</v>
      </c>
      <c r="F23" s="165">
        <v>72.857463999999993</v>
      </c>
      <c r="G23" s="165">
        <v>75.165785999999997</v>
      </c>
      <c r="H23" s="165">
        <v>75.378362999999993</v>
      </c>
      <c r="I23" s="165">
        <v>74.54607</v>
      </c>
      <c r="J23" s="165">
        <v>75.488854999999987</v>
      </c>
      <c r="K23" s="165">
        <v>76.183033000000009</v>
      </c>
      <c r="L23" s="165">
        <v>75.962048999999993</v>
      </c>
      <c r="M23" s="165">
        <v>75.359147000000007</v>
      </c>
      <c r="N23" s="165">
        <v>76.353574999999992</v>
      </c>
      <c r="O23" s="165">
        <v>73.634511000000003</v>
      </c>
      <c r="P23" s="165">
        <v>74.10890599999999</v>
      </c>
      <c r="Q23" s="165">
        <v>75.766285999999994</v>
      </c>
      <c r="R23" s="165">
        <v>76.946869000000007</v>
      </c>
      <c r="S23" s="165">
        <v>78.887685000000005</v>
      </c>
      <c r="T23" s="165">
        <v>78.992171999999997</v>
      </c>
      <c r="U23" s="165">
        <v>76.467669999999998</v>
      </c>
      <c r="V23" s="165">
        <v>76.861598000000001</v>
      </c>
      <c r="W23" s="165">
        <v>77.958111000000002</v>
      </c>
      <c r="X23" s="165">
        <v>77.460897000000003</v>
      </c>
      <c r="Y23" s="166">
        <v>77.161848000000006</v>
      </c>
      <c r="Z23" s="276"/>
      <c r="AA23" s="276"/>
    </row>
    <row r="24" spans="1:27" s="146" customFormat="1" ht="15" thickBot="1" x14ac:dyDescent="0.25">
      <c r="A24" s="284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  <c r="AA24" s="276"/>
    </row>
    <row r="25" spans="1:27" s="146" customFormat="1" ht="15" thickBot="1" x14ac:dyDescent="0.25">
      <c r="A25" s="285">
        <v>4</v>
      </c>
      <c r="B25" s="155">
        <v>828.6211633741483</v>
      </c>
      <c r="C25" s="156">
        <v>794.97335937414834</v>
      </c>
      <c r="D25" s="156">
        <v>791.59065737414835</v>
      </c>
      <c r="E25" s="156">
        <v>798.38966437414831</v>
      </c>
      <c r="F25" s="156">
        <v>838.61245537414823</v>
      </c>
      <c r="G25" s="156">
        <v>851.17997737414828</v>
      </c>
      <c r="H25" s="156">
        <v>844.76180437414826</v>
      </c>
      <c r="I25" s="156">
        <v>832.07107137414823</v>
      </c>
      <c r="J25" s="156">
        <v>832.16067937414823</v>
      </c>
      <c r="K25" s="157">
        <v>839.43012837414824</v>
      </c>
      <c r="L25" s="156">
        <v>840.87505737414835</v>
      </c>
      <c r="M25" s="158">
        <v>837.1115213741482</v>
      </c>
      <c r="N25" s="157">
        <v>832.8663423741483</v>
      </c>
      <c r="O25" s="156">
        <v>807.36166537414829</v>
      </c>
      <c r="P25" s="158">
        <v>809.46745337414825</v>
      </c>
      <c r="Q25" s="159">
        <v>826.69459137414833</v>
      </c>
      <c r="R25" s="156">
        <v>846.39715037414828</v>
      </c>
      <c r="S25" s="159">
        <v>839.29571637414824</v>
      </c>
      <c r="T25" s="156">
        <v>856.67966837414826</v>
      </c>
      <c r="U25" s="156">
        <v>824.47679337414831</v>
      </c>
      <c r="V25" s="156">
        <v>828.34113837414827</v>
      </c>
      <c r="W25" s="156">
        <v>831.70143837414832</v>
      </c>
      <c r="X25" s="156">
        <v>825.2832653741483</v>
      </c>
      <c r="Y25" s="160">
        <v>836.37225537414827</v>
      </c>
      <c r="Z25" s="276"/>
      <c r="AA25" s="276"/>
    </row>
    <row r="26" spans="1:27" s="146" customFormat="1" x14ac:dyDescent="0.2">
      <c r="A26" s="28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  <c r="Z26" s="276"/>
      <c r="AA26" s="276"/>
    </row>
    <row r="27" spans="1:27" s="146" customFormat="1" x14ac:dyDescent="0.2">
      <c r="A27" s="282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  <c r="Z27" s="276"/>
      <c r="AA27" s="276"/>
    </row>
    <row r="28" spans="1:27" s="146" customFormat="1" x14ac:dyDescent="0.2">
      <c r="A28" s="283" t="s">
        <v>9</v>
      </c>
      <c r="B28" s="164">
        <v>56.490236000000003</v>
      </c>
      <c r="C28" s="165">
        <v>52.882432000000001</v>
      </c>
      <c r="D28" s="165">
        <v>52.519730000000003</v>
      </c>
      <c r="E28" s="165">
        <v>53.248736999999998</v>
      </c>
      <c r="F28" s="165">
        <v>57.561527999999996</v>
      </c>
      <c r="G28" s="165">
        <v>58.909050000000001</v>
      </c>
      <c r="H28" s="165">
        <v>58.220876999999994</v>
      </c>
      <c r="I28" s="165">
        <v>56.860143999999998</v>
      </c>
      <c r="J28" s="165">
        <v>56.869751999999998</v>
      </c>
      <c r="K28" s="165">
        <v>57.649200999999998</v>
      </c>
      <c r="L28" s="165">
        <v>57.804130000000001</v>
      </c>
      <c r="M28" s="165">
        <v>57.400593999999998</v>
      </c>
      <c r="N28" s="165">
        <v>56.945414999999997</v>
      </c>
      <c r="O28" s="165">
        <v>54.210737999999999</v>
      </c>
      <c r="P28" s="165">
        <v>54.436526000000001</v>
      </c>
      <c r="Q28" s="165">
        <v>56.283663999999995</v>
      </c>
      <c r="R28" s="165">
        <v>58.396222999999999</v>
      </c>
      <c r="S28" s="165">
        <v>57.634788999999998</v>
      </c>
      <c r="T28" s="165">
        <v>59.498741000000003</v>
      </c>
      <c r="U28" s="165">
        <v>56.045866000000004</v>
      </c>
      <c r="V28" s="165">
        <v>56.460211000000001</v>
      </c>
      <c r="W28" s="165">
        <v>56.820511000000003</v>
      </c>
      <c r="X28" s="165">
        <v>56.132337999999997</v>
      </c>
      <c r="Y28" s="166">
        <v>57.321327999999994</v>
      </c>
      <c r="Z28" s="276"/>
      <c r="AA28" s="276"/>
    </row>
    <row r="29" spans="1:27" s="146" customFormat="1" ht="15" thickBot="1" x14ac:dyDescent="0.25">
      <c r="A29" s="284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  <c r="AA29" s="276"/>
    </row>
    <row r="30" spans="1:27" s="146" customFormat="1" ht="15" thickBot="1" x14ac:dyDescent="0.25">
      <c r="A30" s="280">
        <v>5</v>
      </c>
      <c r="B30" s="155">
        <v>914.1071953741482</v>
      </c>
      <c r="C30" s="156">
        <v>877.16629737414837</v>
      </c>
      <c r="D30" s="156">
        <v>870.21047637414836</v>
      </c>
      <c r="E30" s="156">
        <v>871.24096837414822</v>
      </c>
      <c r="F30" s="156">
        <v>902.40215037414828</v>
      </c>
      <c r="G30" s="156">
        <v>912.22542737414824</v>
      </c>
      <c r="H30" s="156">
        <v>910.00762937414834</v>
      </c>
      <c r="I30" s="156">
        <v>890.82031637414832</v>
      </c>
      <c r="J30" s="156">
        <v>893.85578737414835</v>
      </c>
      <c r="K30" s="157">
        <v>897.8993483741483</v>
      </c>
      <c r="L30" s="156">
        <v>897.63052437414831</v>
      </c>
      <c r="M30" s="158">
        <v>912.41584437414826</v>
      </c>
      <c r="N30" s="157">
        <v>907.66662037414824</v>
      </c>
      <c r="O30" s="156">
        <v>871.56579737414825</v>
      </c>
      <c r="P30" s="158">
        <v>877.8159553741483</v>
      </c>
      <c r="Q30" s="159">
        <v>900.17315137414835</v>
      </c>
      <c r="R30" s="156">
        <v>921.63426737414829</v>
      </c>
      <c r="S30" s="159">
        <v>911.81099037414833</v>
      </c>
      <c r="T30" s="156">
        <v>880.58260237414834</v>
      </c>
      <c r="U30" s="156">
        <v>875.36293637414838</v>
      </c>
      <c r="V30" s="156">
        <v>885.19741437414825</v>
      </c>
      <c r="W30" s="156">
        <v>897.12647937414829</v>
      </c>
      <c r="X30" s="156">
        <v>894.00140037414826</v>
      </c>
      <c r="Y30" s="160">
        <v>897.39530337414828</v>
      </c>
      <c r="Z30" s="276"/>
      <c r="AA30" s="276"/>
    </row>
    <row r="31" spans="1:27" s="146" customFormat="1" x14ac:dyDescent="0.2">
      <c r="A31" s="28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  <c r="Z31" s="276"/>
      <c r="AA31" s="276"/>
    </row>
    <row r="32" spans="1:27" s="146" customFormat="1" x14ac:dyDescent="0.2">
      <c r="A32" s="282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  <c r="Z32" s="276"/>
      <c r="AA32" s="276"/>
    </row>
    <row r="33" spans="1:27" s="146" customFormat="1" x14ac:dyDescent="0.2">
      <c r="A33" s="283" t="s">
        <v>9</v>
      </c>
      <c r="B33" s="164">
        <v>65.656267999999997</v>
      </c>
      <c r="C33" s="165">
        <v>61.695370000000004</v>
      </c>
      <c r="D33" s="165">
        <v>60.949548999999998</v>
      </c>
      <c r="E33" s="165">
        <v>61.060041000000005</v>
      </c>
      <c r="F33" s="165">
        <v>64.401223000000002</v>
      </c>
      <c r="G33" s="165">
        <v>65.454499999999996</v>
      </c>
      <c r="H33" s="165">
        <v>65.216701999999998</v>
      </c>
      <c r="I33" s="165">
        <v>63.159388999999997</v>
      </c>
      <c r="J33" s="165">
        <v>63.484860000000005</v>
      </c>
      <c r="K33" s="165">
        <v>63.918421000000002</v>
      </c>
      <c r="L33" s="165">
        <v>63.889597000000002</v>
      </c>
      <c r="M33" s="165">
        <v>65.474916999999991</v>
      </c>
      <c r="N33" s="165">
        <v>64.965692999999987</v>
      </c>
      <c r="O33" s="165">
        <v>61.09487</v>
      </c>
      <c r="P33" s="165">
        <v>61.765027999999994</v>
      </c>
      <c r="Q33" s="165">
        <v>64.162223999999995</v>
      </c>
      <c r="R33" s="165">
        <v>66.463340000000002</v>
      </c>
      <c r="S33" s="165">
        <v>65.410062999999994</v>
      </c>
      <c r="T33" s="165">
        <v>62.061675000000001</v>
      </c>
      <c r="U33" s="165">
        <v>61.502009000000001</v>
      </c>
      <c r="V33" s="165">
        <v>62.556486999999997</v>
      </c>
      <c r="W33" s="165">
        <v>63.835552</v>
      </c>
      <c r="X33" s="165">
        <v>63.500473</v>
      </c>
      <c r="Y33" s="166">
        <v>63.864376</v>
      </c>
      <c r="Z33" s="276"/>
      <c r="AA33" s="276"/>
    </row>
    <row r="34" spans="1:27" s="146" customFormat="1" ht="15" thickBot="1" x14ac:dyDescent="0.25">
      <c r="A34" s="284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  <c r="AA34" s="276"/>
    </row>
    <row r="35" spans="1:27" s="146" customFormat="1" ht="15" thickBot="1" x14ac:dyDescent="0.25">
      <c r="A35" s="285">
        <v>6</v>
      </c>
      <c r="B35" s="155">
        <v>901.79729637414835</v>
      </c>
      <c r="C35" s="156">
        <v>864.80039337414826</v>
      </c>
      <c r="D35" s="156">
        <v>857.94538137414838</v>
      </c>
      <c r="E35" s="156">
        <v>870.44569737414827</v>
      </c>
      <c r="F35" s="156">
        <v>906.91615337414828</v>
      </c>
      <c r="G35" s="156">
        <v>908.20426837414823</v>
      </c>
      <c r="H35" s="156">
        <v>919.6964943741483</v>
      </c>
      <c r="I35" s="156">
        <v>901.84210037414834</v>
      </c>
      <c r="J35" s="156">
        <v>917.80352537414831</v>
      </c>
      <c r="K35" s="157">
        <v>924.96096437414826</v>
      </c>
      <c r="L35" s="156">
        <v>920.62617737414826</v>
      </c>
      <c r="M35" s="158">
        <v>902.30134137414825</v>
      </c>
      <c r="N35" s="157">
        <v>899.90432737414835</v>
      </c>
      <c r="O35" s="156">
        <v>866.92858337414839</v>
      </c>
      <c r="P35" s="158">
        <v>870.64731537414832</v>
      </c>
      <c r="Q35" s="159">
        <v>892.8364963741484</v>
      </c>
      <c r="R35" s="156">
        <v>908.23787137414831</v>
      </c>
      <c r="S35" s="159">
        <v>911.11652837414829</v>
      </c>
      <c r="T35" s="156">
        <v>903.18622037414821</v>
      </c>
      <c r="U35" s="156">
        <v>872.48427937414829</v>
      </c>
      <c r="V35" s="156">
        <v>881.76990837414826</v>
      </c>
      <c r="W35" s="156">
        <v>893.48615437414833</v>
      </c>
      <c r="X35" s="156">
        <v>898.59381037414835</v>
      </c>
      <c r="Y35" s="160">
        <v>902.85019037414827</v>
      </c>
      <c r="Z35" s="276"/>
      <c r="AA35" s="276"/>
    </row>
    <row r="36" spans="1:27" s="146" customFormat="1" x14ac:dyDescent="0.2">
      <c r="A36" s="28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  <c r="Z36" s="276"/>
      <c r="AA36" s="276"/>
    </row>
    <row r="37" spans="1:27" s="146" customFormat="1" x14ac:dyDescent="0.2">
      <c r="A37" s="282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  <c r="Z37" s="276"/>
      <c r="AA37" s="276"/>
    </row>
    <row r="38" spans="1:27" s="146" customFormat="1" x14ac:dyDescent="0.2">
      <c r="A38" s="283" t="s">
        <v>9</v>
      </c>
      <c r="B38" s="164">
        <v>64.336369000000005</v>
      </c>
      <c r="C38" s="165">
        <v>60.369466000000003</v>
      </c>
      <c r="D38" s="165">
        <v>59.634454000000005</v>
      </c>
      <c r="E38" s="165">
        <v>60.974769999999999</v>
      </c>
      <c r="F38" s="165">
        <v>64.885226000000003</v>
      </c>
      <c r="G38" s="165">
        <v>65.023341000000002</v>
      </c>
      <c r="H38" s="165">
        <v>66.255566999999999</v>
      </c>
      <c r="I38" s="165">
        <v>64.341172999999998</v>
      </c>
      <c r="J38" s="165">
        <v>66.052598000000003</v>
      </c>
      <c r="K38" s="165">
        <v>66.820036999999999</v>
      </c>
      <c r="L38" s="165">
        <v>66.355249999999998</v>
      </c>
      <c r="M38" s="165">
        <v>64.390413999999993</v>
      </c>
      <c r="N38" s="165">
        <v>64.133399999999995</v>
      </c>
      <c r="O38" s="165">
        <v>60.597656000000001</v>
      </c>
      <c r="P38" s="165">
        <v>60.996387999999996</v>
      </c>
      <c r="Q38" s="165">
        <v>63.375569000000006</v>
      </c>
      <c r="R38" s="165">
        <v>65.026944</v>
      </c>
      <c r="S38" s="165">
        <v>65.335600999999997</v>
      </c>
      <c r="T38" s="165">
        <v>64.485292999999999</v>
      </c>
      <c r="U38" s="165">
        <v>61.193351999999997</v>
      </c>
      <c r="V38" s="165">
        <v>62.188980999999991</v>
      </c>
      <c r="W38" s="165">
        <v>63.445226999999996</v>
      </c>
      <c r="X38" s="165">
        <v>63.992883000000006</v>
      </c>
      <c r="Y38" s="166">
        <v>64.449263000000002</v>
      </c>
      <c r="Z38" s="276"/>
      <c r="AA38" s="276"/>
    </row>
    <row r="39" spans="1:27" s="146" customFormat="1" ht="15" thickBot="1" x14ac:dyDescent="0.25">
      <c r="A39" s="284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  <c r="AA39" s="276"/>
    </row>
    <row r="40" spans="1:27" s="146" customFormat="1" ht="15" thickBot="1" x14ac:dyDescent="0.25">
      <c r="A40" s="280">
        <v>7</v>
      </c>
      <c r="B40" s="155">
        <v>886.98957437414833</v>
      </c>
      <c r="C40" s="156">
        <v>863.9603183741483</v>
      </c>
      <c r="D40" s="156">
        <v>853.59939337414824</v>
      </c>
      <c r="E40" s="156">
        <v>853.85701637414832</v>
      </c>
      <c r="F40" s="156">
        <v>881.6130943741482</v>
      </c>
      <c r="G40" s="156">
        <v>897.74253437414836</v>
      </c>
      <c r="H40" s="156">
        <v>891.04433637414832</v>
      </c>
      <c r="I40" s="156">
        <v>882.34115937414833</v>
      </c>
      <c r="J40" s="156">
        <v>889.56580437414823</v>
      </c>
      <c r="K40" s="157">
        <v>896.01758037414822</v>
      </c>
      <c r="L40" s="156">
        <v>896.86885637414821</v>
      </c>
      <c r="M40" s="158">
        <v>900.09474437414826</v>
      </c>
      <c r="N40" s="157">
        <v>890.93232637414826</v>
      </c>
      <c r="O40" s="156">
        <v>857.55334637414819</v>
      </c>
      <c r="P40" s="158">
        <v>863.59068537414828</v>
      </c>
      <c r="Q40" s="159">
        <v>885.86947437414835</v>
      </c>
      <c r="R40" s="156">
        <v>901.56207537414832</v>
      </c>
      <c r="S40" s="159">
        <v>909.75000637414826</v>
      </c>
      <c r="T40" s="156">
        <v>895.80476137414837</v>
      </c>
      <c r="U40" s="156">
        <v>869.75123537414834</v>
      </c>
      <c r="V40" s="156">
        <v>878.64482937414823</v>
      </c>
      <c r="W40" s="156">
        <v>887.21359437414822</v>
      </c>
      <c r="X40" s="156">
        <v>888.28889037414831</v>
      </c>
      <c r="Y40" s="160">
        <v>886.93356937414831</v>
      </c>
      <c r="Z40" s="276"/>
      <c r="AA40" s="276"/>
    </row>
    <row r="41" spans="1:27" s="146" customFormat="1" x14ac:dyDescent="0.2">
      <c r="A41" s="28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  <c r="Z41" s="276"/>
      <c r="AA41" s="276"/>
    </row>
    <row r="42" spans="1:27" s="146" customFormat="1" x14ac:dyDescent="0.2">
      <c r="A42" s="282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  <c r="Z42" s="276"/>
      <c r="AA42" s="276"/>
    </row>
    <row r="43" spans="1:27" s="146" customFormat="1" x14ac:dyDescent="0.2">
      <c r="A43" s="283" t="s">
        <v>9</v>
      </c>
      <c r="B43" s="164">
        <v>62.748647000000005</v>
      </c>
      <c r="C43" s="165">
        <v>60.279391000000004</v>
      </c>
      <c r="D43" s="165">
        <v>59.168466000000002</v>
      </c>
      <c r="E43" s="165">
        <v>59.196089000000001</v>
      </c>
      <c r="F43" s="165">
        <v>62.172166999999995</v>
      </c>
      <c r="G43" s="165">
        <v>63.901607000000006</v>
      </c>
      <c r="H43" s="165">
        <v>63.183409000000005</v>
      </c>
      <c r="I43" s="165">
        <v>62.250232000000004</v>
      </c>
      <c r="J43" s="165">
        <v>63.024876999999996</v>
      </c>
      <c r="K43" s="165">
        <v>63.716652999999994</v>
      </c>
      <c r="L43" s="165">
        <v>63.807928999999994</v>
      </c>
      <c r="M43" s="165">
        <v>64.153816999999989</v>
      </c>
      <c r="N43" s="165">
        <v>63.171399000000001</v>
      </c>
      <c r="O43" s="165">
        <v>59.592419</v>
      </c>
      <c r="P43" s="165">
        <v>60.239757999999995</v>
      </c>
      <c r="Q43" s="165">
        <v>62.628547000000005</v>
      </c>
      <c r="R43" s="165">
        <v>64.311148000000003</v>
      </c>
      <c r="S43" s="165">
        <v>65.189078999999992</v>
      </c>
      <c r="T43" s="165">
        <v>63.693834000000003</v>
      </c>
      <c r="U43" s="165">
        <v>60.900307999999995</v>
      </c>
      <c r="V43" s="165">
        <v>61.853901999999998</v>
      </c>
      <c r="W43" s="165">
        <v>62.772666999999991</v>
      </c>
      <c r="X43" s="165">
        <v>62.887962999999999</v>
      </c>
      <c r="Y43" s="166">
        <v>62.742641999999996</v>
      </c>
      <c r="Z43" s="276"/>
      <c r="AA43" s="276"/>
    </row>
    <row r="44" spans="1:27" s="146" customFormat="1" ht="15" thickBot="1" x14ac:dyDescent="0.25">
      <c r="A44" s="284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  <c r="AA44" s="276"/>
    </row>
    <row r="45" spans="1:27" s="146" customFormat="1" ht="15" thickBot="1" x14ac:dyDescent="0.25">
      <c r="A45" s="285">
        <v>8</v>
      </c>
      <c r="B45" s="155">
        <v>890.46188437414833</v>
      </c>
      <c r="C45" s="156">
        <v>863.17624837414826</v>
      </c>
      <c r="D45" s="156">
        <v>881.31066737414824</v>
      </c>
      <c r="E45" s="156">
        <v>880.23537137414837</v>
      </c>
      <c r="F45" s="156">
        <v>893.07171737414831</v>
      </c>
      <c r="G45" s="156">
        <v>910.81410137414832</v>
      </c>
      <c r="H45" s="156">
        <v>903.65666237414837</v>
      </c>
      <c r="I45" s="156">
        <v>881.62429537414823</v>
      </c>
      <c r="J45" s="156">
        <v>903.4550443741482</v>
      </c>
      <c r="K45" s="157">
        <v>893.68777237414838</v>
      </c>
      <c r="L45" s="156">
        <v>894.19181737414829</v>
      </c>
      <c r="M45" s="158">
        <v>900.28516137414829</v>
      </c>
      <c r="N45" s="157">
        <v>899.19866437414828</v>
      </c>
      <c r="O45" s="156">
        <v>865.77488037414832</v>
      </c>
      <c r="P45" s="158">
        <v>868.20549737414819</v>
      </c>
      <c r="Q45" s="159">
        <v>883.15883237414823</v>
      </c>
      <c r="R45" s="156">
        <v>898.99704637414834</v>
      </c>
      <c r="S45" s="159">
        <v>888.66972437414836</v>
      </c>
      <c r="T45" s="156">
        <v>886.85516237414834</v>
      </c>
      <c r="U45" s="156">
        <v>879.3056883741483</v>
      </c>
      <c r="V45" s="156">
        <v>890.78671337414835</v>
      </c>
      <c r="W45" s="156">
        <v>895.25591237414835</v>
      </c>
      <c r="X45" s="156">
        <v>897.05927337414835</v>
      </c>
      <c r="Y45" s="160">
        <v>899.71391037414833</v>
      </c>
      <c r="Z45" s="276"/>
      <c r="AA45" s="276"/>
    </row>
    <row r="46" spans="1:27" s="146" customFormat="1" x14ac:dyDescent="0.2">
      <c r="A46" s="28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  <c r="Z46" s="276"/>
      <c r="AA46" s="276"/>
    </row>
    <row r="47" spans="1:27" s="146" customFormat="1" x14ac:dyDescent="0.2">
      <c r="A47" s="282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  <c r="Z47" s="276"/>
      <c r="AA47" s="276"/>
    </row>
    <row r="48" spans="1:27" s="146" customFormat="1" x14ac:dyDescent="0.2">
      <c r="A48" s="283" t="s">
        <v>9</v>
      </c>
      <c r="B48" s="164">
        <v>63.120957000000004</v>
      </c>
      <c r="C48" s="165">
        <v>60.195321</v>
      </c>
      <c r="D48" s="165">
        <v>62.139739999999996</v>
      </c>
      <c r="E48" s="165">
        <v>62.024444000000003</v>
      </c>
      <c r="F48" s="165">
        <v>63.400789999999994</v>
      </c>
      <c r="G48" s="165">
        <v>65.303173999999999</v>
      </c>
      <c r="H48" s="165">
        <v>64.535735000000003</v>
      </c>
      <c r="I48" s="165">
        <v>62.173367999999996</v>
      </c>
      <c r="J48" s="165">
        <v>64.514116999999999</v>
      </c>
      <c r="K48" s="165">
        <v>63.466845000000006</v>
      </c>
      <c r="L48" s="165">
        <v>63.520889999999994</v>
      </c>
      <c r="M48" s="165">
        <v>64.174233999999998</v>
      </c>
      <c r="N48" s="165">
        <v>64.057737000000003</v>
      </c>
      <c r="O48" s="165">
        <v>60.473952999999995</v>
      </c>
      <c r="P48" s="165">
        <v>60.734569999999998</v>
      </c>
      <c r="Q48" s="165">
        <v>62.337904999999992</v>
      </c>
      <c r="R48" s="165">
        <v>64.036118999999999</v>
      </c>
      <c r="S48" s="165">
        <v>62.928797000000003</v>
      </c>
      <c r="T48" s="165">
        <v>62.734235000000005</v>
      </c>
      <c r="U48" s="165">
        <v>61.924761000000004</v>
      </c>
      <c r="V48" s="165">
        <v>63.155785999999999</v>
      </c>
      <c r="W48" s="165">
        <v>63.634985</v>
      </c>
      <c r="X48" s="165">
        <v>63.828346000000003</v>
      </c>
      <c r="Y48" s="166">
        <v>64.112983</v>
      </c>
      <c r="Z48" s="276"/>
      <c r="AA48" s="276"/>
    </row>
    <row r="49" spans="1:27" s="146" customFormat="1" ht="15" thickBot="1" x14ac:dyDescent="0.25">
      <c r="A49" s="284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  <c r="AA49" s="276"/>
    </row>
    <row r="50" spans="1:27" s="146" customFormat="1" ht="15" thickBot="1" x14ac:dyDescent="0.25">
      <c r="A50" s="280">
        <v>9</v>
      </c>
      <c r="B50" s="155">
        <v>953.65792637414825</v>
      </c>
      <c r="C50" s="156">
        <v>934.94105537414828</v>
      </c>
      <c r="D50" s="156">
        <v>930.8414893741483</v>
      </c>
      <c r="E50" s="156">
        <v>902.11092437414834</v>
      </c>
      <c r="F50" s="156">
        <v>934.01137237414832</v>
      </c>
      <c r="G50" s="156">
        <v>930.15822837414828</v>
      </c>
      <c r="H50" s="156">
        <v>947.07173837414825</v>
      </c>
      <c r="I50" s="156">
        <v>925.56581837414831</v>
      </c>
      <c r="J50" s="156">
        <v>934.67223137414828</v>
      </c>
      <c r="K50" s="157">
        <v>938.95101337414826</v>
      </c>
      <c r="L50" s="156">
        <v>939.45505837414828</v>
      </c>
      <c r="M50" s="158">
        <v>937.03564237414821</v>
      </c>
      <c r="N50" s="157">
        <v>939.58947037414828</v>
      </c>
      <c r="O50" s="156">
        <v>913.3343263741483</v>
      </c>
      <c r="P50" s="158">
        <v>921.20862937414825</v>
      </c>
      <c r="Q50" s="159">
        <v>937.0692453741483</v>
      </c>
      <c r="R50" s="156">
        <v>947.39656737414828</v>
      </c>
      <c r="S50" s="159">
        <v>946.0076433741483</v>
      </c>
      <c r="T50" s="156">
        <v>938.44696837414824</v>
      </c>
      <c r="U50" s="156">
        <v>933.19369937414831</v>
      </c>
      <c r="V50" s="156">
        <v>946.50048737414829</v>
      </c>
      <c r="W50" s="156">
        <v>955.42768437414838</v>
      </c>
      <c r="X50" s="156">
        <v>958.50795937414841</v>
      </c>
      <c r="Y50" s="160">
        <v>956.05494037414826</v>
      </c>
      <c r="Z50" s="276"/>
      <c r="AA50" s="276"/>
    </row>
    <row r="51" spans="1:27" s="146" customFormat="1" x14ac:dyDescent="0.2">
      <c r="A51" s="28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  <c r="Z51" s="276"/>
      <c r="AA51" s="276"/>
    </row>
    <row r="52" spans="1:27" s="146" customFormat="1" x14ac:dyDescent="0.2">
      <c r="A52" s="282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  <c r="Z52" s="276"/>
      <c r="AA52" s="276"/>
    </row>
    <row r="53" spans="1:27" s="146" customFormat="1" x14ac:dyDescent="0.2">
      <c r="A53" s="283" t="s">
        <v>9</v>
      </c>
      <c r="B53" s="164">
        <v>69.896998999999994</v>
      </c>
      <c r="C53" s="165">
        <v>67.89012799999999</v>
      </c>
      <c r="D53" s="165">
        <v>67.450562000000005</v>
      </c>
      <c r="E53" s="165">
        <v>64.369996999999998</v>
      </c>
      <c r="F53" s="165">
        <v>67.790445000000005</v>
      </c>
      <c r="G53" s="165">
        <v>67.377301000000003</v>
      </c>
      <c r="H53" s="165">
        <v>69.190810999999997</v>
      </c>
      <c r="I53" s="165">
        <v>66.884890999999996</v>
      </c>
      <c r="J53" s="165">
        <v>67.86130399999999</v>
      </c>
      <c r="K53" s="165">
        <v>68.320086000000003</v>
      </c>
      <c r="L53" s="165">
        <v>68.374130999999991</v>
      </c>
      <c r="M53" s="165">
        <v>68.11471499999999</v>
      </c>
      <c r="N53" s="165">
        <v>68.388542999999999</v>
      </c>
      <c r="O53" s="165">
        <v>65.573398999999995</v>
      </c>
      <c r="P53" s="165">
        <v>66.417701999999991</v>
      </c>
      <c r="Q53" s="165">
        <v>68.118317999999988</v>
      </c>
      <c r="R53" s="165">
        <v>69.225639999999999</v>
      </c>
      <c r="S53" s="165">
        <v>69.07671599999999</v>
      </c>
      <c r="T53" s="165">
        <v>68.266041000000001</v>
      </c>
      <c r="U53" s="165">
        <v>67.702771999999996</v>
      </c>
      <c r="V53" s="165">
        <v>69.129559999999998</v>
      </c>
      <c r="W53" s="165">
        <v>70.086757000000006</v>
      </c>
      <c r="X53" s="165">
        <v>70.417032000000006</v>
      </c>
      <c r="Y53" s="166">
        <v>70.154012999999992</v>
      </c>
      <c r="Z53" s="276"/>
      <c r="AA53" s="276"/>
    </row>
    <row r="54" spans="1:27" s="146" customFormat="1" ht="15" thickBot="1" x14ac:dyDescent="0.25">
      <c r="A54" s="284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  <c r="AA54" s="276"/>
    </row>
    <row r="55" spans="1:27" s="146" customFormat="1" ht="15" thickBot="1" x14ac:dyDescent="0.25">
      <c r="A55" s="285">
        <v>10</v>
      </c>
      <c r="B55" s="155">
        <v>965.68780037414831</v>
      </c>
      <c r="C55" s="156">
        <v>952.68343937414829</v>
      </c>
      <c r="D55" s="156">
        <v>940.57515837414826</v>
      </c>
      <c r="E55" s="156">
        <v>931.35673537414834</v>
      </c>
      <c r="F55" s="156">
        <v>909.10034837414833</v>
      </c>
      <c r="G55" s="156">
        <v>936.34118037414828</v>
      </c>
      <c r="H55" s="156">
        <v>949.42394837414838</v>
      </c>
      <c r="I55" s="156">
        <v>928.69089737414834</v>
      </c>
      <c r="J55" s="156">
        <v>934.23539237414832</v>
      </c>
      <c r="K55" s="157">
        <v>957.82469837414828</v>
      </c>
      <c r="L55" s="156">
        <v>940.56395737414823</v>
      </c>
      <c r="M55" s="158">
        <v>940.94479137414828</v>
      </c>
      <c r="N55" s="157">
        <v>941.02319837414836</v>
      </c>
      <c r="O55" s="156">
        <v>923.63924637414834</v>
      </c>
      <c r="P55" s="158">
        <v>919.19244937414828</v>
      </c>
      <c r="Q55" s="159">
        <v>932.77926237414829</v>
      </c>
      <c r="R55" s="156">
        <v>962.61872637414831</v>
      </c>
      <c r="S55" s="159">
        <v>963.89564037414834</v>
      </c>
      <c r="T55" s="156">
        <v>940.61996237414837</v>
      </c>
      <c r="U55" s="156">
        <v>944.92114637414841</v>
      </c>
      <c r="V55" s="156">
        <v>950.51044537414828</v>
      </c>
      <c r="W55" s="156">
        <v>954.73322237414834</v>
      </c>
      <c r="X55" s="156">
        <v>958.89999437414826</v>
      </c>
      <c r="Y55" s="160">
        <v>962.70833437414831</v>
      </c>
      <c r="Z55" s="276"/>
      <c r="AA55" s="276"/>
    </row>
    <row r="56" spans="1:27" s="146" customFormat="1" x14ac:dyDescent="0.2">
      <c r="A56" s="28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  <c r="Z56" s="276"/>
      <c r="AA56" s="276"/>
    </row>
    <row r="57" spans="1:27" s="146" customFormat="1" x14ac:dyDescent="0.2">
      <c r="A57" s="282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  <c r="Z57" s="276"/>
      <c r="AA57" s="276"/>
    </row>
    <row r="58" spans="1:27" s="146" customFormat="1" x14ac:dyDescent="0.2">
      <c r="A58" s="283" t="s">
        <v>9</v>
      </c>
      <c r="B58" s="164">
        <v>71.186873000000006</v>
      </c>
      <c r="C58" s="165">
        <v>69.792512000000002</v>
      </c>
      <c r="D58" s="165">
        <v>68.494230999999999</v>
      </c>
      <c r="E58" s="165">
        <v>67.505808000000002</v>
      </c>
      <c r="F58" s="165">
        <v>65.119421000000003</v>
      </c>
      <c r="G58" s="165">
        <v>68.040252999999993</v>
      </c>
      <c r="H58" s="165">
        <v>69.443021000000002</v>
      </c>
      <c r="I58" s="165">
        <v>67.219970000000004</v>
      </c>
      <c r="J58" s="165">
        <v>67.814464999999998</v>
      </c>
      <c r="K58" s="165">
        <v>70.343771000000004</v>
      </c>
      <c r="L58" s="165">
        <v>68.49302999999999</v>
      </c>
      <c r="M58" s="165">
        <v>68.533863999999994</v>
      </c>
      <c r="N58" s="165">
        <v>68.542271</v>
      </c>
      <c r="O58" s="165">
        <v>66.678319000000002</v>
      </c>
      <c r="P58" s="165">
        <v>66.201521999999997</v>
      </c>
      <c r="Q58" s="165">
        <v>67.658335000000008</v>
      </c>
      <c r="R58" s="165">
        <v>70.857799</v>
      </c>
      <c r="S58" s="165">
        <v>70.994713000000004</v>
      </c>
      <c r="T58" s="165">
        <v>68.499035000000006</v>
      </c>
      <c r="U58" s="165">
        <v>68.960219000000009</v>
      </c>
      <c r="V58" s="165">
        <v>69.559517999999997</v>
      </c>
      <c r="W58" s="165">
        <v>70.012295000000009</v>
      </c>
      <c r="X58" s="165">
        <v>70.45906699999999</v>
      </c>
      <c r="Y58" s="166">
        <v>70.867407</v>
      </c>
      <c r="Z58" s="276"/>
      <c r="AA58" s="276"/>
    </row>
    <row r="59" spans="1:27" s="146" customFormat="1" ht="15" thickBot="1" x14ac:dyDescent="0.25">
      <c r="A59" s="284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  <c r="AA59" s="276"/>
    </row>
    <row r="60" spans="1:27" s="146" customFormat="1" ht="15" thickBot="1" x14ac:dyDescent="0.25">
      <c r="A60" s="280">
        <v>11</v>
      </c>
      <c r="B60" s="155">
        <v>850.77674137414829</v>
      </c>
      <c r="C60" s="156">
        <v>841.26709237414832</v>
      </c>
      <c r="D60" s="156">
        <v>810.20671937414829</v>
      </c>
      <c r="E60" s="156">
        <v>834.45688437414833</v>
      </c>
      <c r="F60" s="156">
        <v>864.78919237414823</v>
      </c>
      <c r="G60" s="156">
        <v>882.22914937414828</v>
      </c>
      <c r="H60" s="156">
        <v>874.47805737414842</v>
      </c>
      <c r="I60" s="156">
        <v>872.46187737414834</v>
      </c>
      <c r="J60" s="156">
        <v>885.52224337414827</v>
      </c>
      <c r="K60" s="157">
        <v>893.50855637414827</v>
      </c>
      <c r="L60" s="156">
        <v>891.6267883741483</v>
      </c>
      <c r="M60" s="158">
        <v>873.44756537414833</v>
      </c>
      <c r="N60" s="157">
        <v>865.15882537414836</v>
      </c>
      <c r="O60" s="156">
        <v>848.17810937414833</v>
      </c>
      <c r="P60" s="158">
        <v>852.89373037414828</v>
      </c>
      <c r="Q60" s="159">
        <v>869.3367983741482</v>
      </c>
      <c r="R60" s="156">
        <v>896.16319337414825</v>
      </c>
      <c r="S60" s="159">
        <v>897.86574537414822</v>
      </c>
      <c r="T60" s="156">
        <v>866.03250337414829</v>
      </c>
      <c r="U60" s="156">
        <v>857.29572337414822</v>
      </c>
      <c r="V60" s="156">
        <v>871.82342037414821</v>
      </c>
      <c r="W60" s="156">
        <v>876.58384537414827</v>
      </c>
      <c r="X60" s="156">
        <v>876.27021737414827</v>
      </c>
      <c r="Y60" s="160">
        <v>846.52036137414837</v>
      </c>
      <c r="Z60" s="276"/>
      <c r="AA60" s="276"/>
    </row>
    <row r="61" spans="1:27" s="146" customFormat="1" x14ac:dyDescent="0.2">
      <c r="A61" s="28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  <c r="Z61" s="276"/>
      <c r="AA61" s="276"/>
    </row>
    <row r="62" spans="1:27" s="146" customFormat="1" x14ac:dyDescent="0.2">
      <c r="A62" s="282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  <c r="Z62" s="276"/>
      <c r="AA62" s="276"/>
    </row>
    <row r="63" spans="1:27" s="146" customFormat="1" x14ac:dyDescent="0.2">
      <c r="A63" s="283" t="s">
        <v>9</v>
      </c>
      <c r="B63" s="164">
        <v>58.865814</v>
      </c>
      <c r="C63" s="165">
        <v>57.846164999999999</v>
      </c>
      <c r="D63" s="165">
        <v>54.515792000000005</v>
      </c>
      <c r="E63" s="165">
        <v>57.115957000000002</v>
      </c>
      <c r="F63" s="165">
        <v>60.368264999999994</v>
      </c>
      <c r="G63" s="165">
        <v>62.238222</v>
      </c>
      <c r="H63" s="165">
        <v>61.407130000000002</v>
      </c>
      <c r="I63" s="165">
        <v>61.190950000000001</v>
      </c>
      <c r="J63" s="165">
        <v>62.591315999999992</v>
      </c>
      <c r="K63" s="165">
        <v>63.447628999999992</v>
      </c>
      <c r="L63" s="165">
        <v>63.245860999999998</v>
      </c>
      <c r="M63" s="165">
        <v>61.296638000000002</v>
      </c>
      <c r="N63" s="165">
        <v>60.407898000000003</v>
      </c>
      <c r="O63" s="165">
        <v>58.587181999999999</v>
      </c>
      <c r="P63" s="165">
        <v>59.092802999999996</v>
      </c>
      <c r="Q63" s="165">
        <v>60.855870999999993</v>
      </c>
      <c r="R63" s="165">
        <v>63.732265999999996</v>
      </c>
      <c r="S63" s="165">
        <v>63.91481799999999</v>
      </c>
      <c r="T63" s="165">
        <v>60.501576</v>
      </c>
      <c r="U63" s="165">
        <v>59.564795999999994</v>
      </c>
      <c r="V63" s="165">
        <v>61.122492999999999</v>
      </c>
      <c r="W63" s="165">
        <v>61.632917999999997</v>
      </c>
      <c r="X63" s="165">
        <v>61.599289999999996</v>
      </c>
      <c r="Y63" s="166">
        <v>58.409433999999997</v>
      </c>
      <c r="Z63" s="276"/>
      <c r="AA63" s="276"/>
    </row>
    <row r="64" spans="1:27" s="146" customFormat="1" ht="15" thickBot="1" x14ac:dyDescent="0.25">
      <c r="A64" s="284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  <c r="AA64" s="276"/>
    </row>
    <row r="65" spans="1:27" s="146" customFormat="1" ht="15" thickBot="1" x14ac:dyDescent="0.25">
      <c r="A65" s="285">
        <v>12</v>
      </c>
      <c r="B65" s="155">
        <v>899.5682973741483</v>
      </c>
      <c r="C65" s="156">
        <v>873.71638937414832</v>
      </c>
      <c r="D65" s="156">
        <v>878.47681437414826</v>
      </c>
      <c r="E65" s="156">
        <v>903.38783837414826</v>
      </c>
      <c r="F65" s="156">
        <v>924.26650237414833</v>
      </c>
      <c r="G65" s="156">
        <v>924.55772837414827</v>
      </c>
      <c r="H65" s="156">
        <v>916.90744537414821</v>
      </c>
      <c r="I65" s="156">
        <v>906.49051537414834</v>
      </c>
      <c r="J65" s="156">
        <v>909.7724083741482</v>
      </c>
      <c r="K65" s="157">
        <v>926.11466737414821</v>
      </c>
      <c r="L65" s="156">
        <v>920.72698637414828</v>
      </c>
      <c r="M65" s="158">
        <v>922.20551837414826</v>
      </c>
      <c r="N65" s="157">
        <v>920.32375037414829</v>
      </c>
      <c r="O65" s="156">
        <v>881.57949137414823</v>
      </c>
      <c r="P65" s="158">
        <v>893.99019937414835</v>
      </c>
      <c r="Q65" s="159">
        <v>897.92175037414836</v>
      </c>
      <c r="R65" s="156">
        <v>934.23539237414832</v>
      </c>
      <c r="S65" s="159">
        <v>931.86078037414825</v>
      </c>
      <c r="T65" s="156">
        <v>923.90807037414822</v>
      </c>
      <c r="U65" s="156">
        <v>899.33307637414828</v>
      </c>
      <c r="V65" s="156">
        <v>905.54963137414825</v>
      </c>
      <c r="W65" s="156">
        <v>912.94229137414823</v>
      </c>
      <c r="X65" s="156">
        <v>920.72698637414828</v>
      </c>
      <c r="Y65" s="160">
        <v>896.38721337414836</v>
      </c>
      <c r="Z65" s="276"/>
      <c r="AA65" s="276"/>
    </row>
    <row r="66" spans="1:27" s="146" customFormat="1" x14ac:dyDescent="0.2">
      <c r="A66" s="28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  <c r="Z66" s="276"/>
      <c r="AA66" s="276"/>
    </row>
    <row r="67" spans="1:27" s="146" customFormat="1" x14ac:dyDescent="0.2">
      <c r="A67" s="282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  <c r="Z67" s="276"/>
      <c r="AA67" s="276"/>
    </row>
    <row r="68" spans="1:27" s="146" customFormat="1" x14ac:dyDescent="0.2">
      <c r="A68" s="283" t="s">
        <v>9</v>
      </c>
      <c r="B68" s="164">
        <v>64.097369999999998</v>
      </c>
      <c r="C68" s="165">
        <v>61.325462000000002</v>
      </c>
      <c r="D68" s="165">
        <v>61.835887</v>
      </c>
      <c r="E68" s="165">
        <v>64.506911000000002</v>
      </c>
      <c r="F68" s="165">
        <v>66.745575000000002</v>
      </c>
      <c r="G68" s="165">
        <v>66.776800999999992</v>
      </c>
      <c r="H68" s="165">
        <v>65.956517999999988</v>
      </c>
      <c r="I68" s="165">
        <v>64.839587999999992</v>
      </c>
      <c r="J68" s="165">
        <v>65.191480999999996</v>
      </c>
      <c r="K68" s="165">
        <v>66.943739999999991</v>
      </c>
      <c r="L68" s="165">
        <v>66.366059000000007</v>
      </c>
      <c r="M68" s="165">
        <v>66.524591000000001</v>
      </c>
      <c r="N68" s="165">
        <v>66.322823</v>
      </c>
      <c r="O68" s="165">
        <v>62.168563999999996</v>
      </c>
      <c r="P68" s="165">
        <v>63.499272000000005</v>
      </c>
      <c r="Q68" s="165">
        <v>63.920822999999999</v>
      </c>
      <c r="R68" s="165">
        <v>67.814464999999998</v>
      </c>
      <c r="S68" s="165">
        <v>67.55985299999999</v>
      </c>
      <c r="T68" s="165">
        <v>66.707142999999988</v>
      </c>
      <c r="U68" s="165">
        <v>64.072148999999996</v>
      </c>
      <c r="V68" s="165">
        <v>64.738703999999998</v>
      </c>
      <c r="W68" s="165">
        <v>65.531363999999996</v>
      </c>
      <c r="X68" s="165">
        <v>66.366059000000007</v>
      </c>
      <c r="Y68" s="166">
        <v>63.756286000000003</v>
      </c>
      <c r="Z68" s="276"/>
      <c r="AA68" s="276"/>
    </row>
    <row r="69" spans="1:27" s="146" customFormat="1" ht="15" thickBot="1" x14ac:dyDescent="0.25">
      <c r="A69" s="284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  <c r="AA69" s="276"/>
    </row>
    <row r="70" spans="1:27" s="146" customFormat="1" ht="15" thickBot="1" x14ac:dyDescent="0.25">
      <c r="A70" s="280">
        <v>13</v>
      </c>
      <c r="B70" s="155">
        <v>845.69148737414832</v>
      </c>
      <c r="C70" s="156">
        <v>816.70329937414829</v>
      </c>
      <c r="D70" s="156">
        <v>817.5657763741483</v>
      </c>
      <c r="E70" s="156">
        <v>825.27206437414827</v>
      </c>
      <c r="F70" s="156">
        <v>844.39217137414823</v>
      </c>
      <c r="G70" s="156">
        <v>841.69273037414825</v>
      </c>
      <c r="H70" s="156">
        <v>836.90990337414826</v>
      </c>
      <c r="I70" s="156">
        <v>828.72197237414821</v>
      </c>
      <c r="J70" s="156">
        <v>833.1799703741483</v>
      </c>
      <c r="K70" s="157">
        <v>842.36479037414824</v>
      </c>
      <c r="L70" s="156">
        <v>847.45004437414832</v>
      </c>
      <c r="M70" s="158">
        <v>845.33305537414822</v>
      </c>
      <c r="N70" s="157">
        <v>846.55396437414834</v>
      </c>
      <c r="O70" s="156">
        <v>813.74623537414834</v>
      </c>
      <c r="P70" s="158">
        <v>814.4967023741483</v>
      </c>
      <c r="Q70" s="159">
        <v>827.70268137414837</v>
      </c>
      <c r="R70" s="156">
        <v>866.61495537414828</v>
      </c>
      <c r="S70" s="159">
        <v>868.0598843741484</v>
      </c>
      <c r="T70" s="156">
        <v>833.1351663741483</v>
      </c>
      <c r="U70" s="156">
        <v>828.37474137414824</v>
      </c>
      <c r="V70" s="156">
        <v>839.84456537414826</v>
      </c>
      <c r="W70" s="156">
        <v>847.23722537414835</v>
      </c>
      <c r="X70" s="156">
        <v>847.43884337414829</v>
      </c>
      <c r="Y70" s="160">
        <v>855.07792537414832</v>
      </c>
      <c r="Z70" s="276"/>
      <c r="AA70" s="276"/>
    </row>
    <row r="71" spans="1:27" s="146" customFormat="1" x14ac:dyDescent="0.2">
      <c r="A71" s="28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  <c r="Z71" s="276"/>
      <c r="AA71" s="276"/>
    </row>
    <row r="72" spans="1:27" s="146" customFormat="1" x14ac:dyDescent="0.2">
      <c r="A72" s="282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298.12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  <c r="Z72" s="276"/>
      <c r="AA72" s="276"/>
    </row>
    <row r="73" spans="1:27" s="146" customFormat="1" x14ac:dyDescent="0.2">
      <c r="A73" s="283" t="s">
        <v>9</v>
      </c>
      <c r="B73" s="164">
        <v>58.32056</v>
      </c>
      <c r="C73" s="165">
        <v>55.212372000000002</v>
      </c>
      <c r="D73" s="165">
        <v>55.304848999999997</v>
      </c>
      <c r="E73" s="165">
        <v>56.131137000000003</v>
      </c>
      <c r="F73" s="165">
        <v>58.181244</v>
      </c>
      <c r="G73" s="165">
        <v>57.891802999999996</v>
      </c>
      <c r="H73" s="165">
        <v>57.378976000000002</v>
      </c>
      <c r="I73" s="165">
        <v>56.501044999999998</v>
      </c>
      <c r="J73" s="165">
        <v>56.979042999999997</v>
      </c>
      <c r="K73" s="165">
        <v>57.963862999999996</v>
      </c>
      <c r="L73" s="165">
        <v>58.509117000000003</v>
      </c>
      <c r="M73" s="165">
        <v>58.282127999999993</v>
      </c>
      <c r="N73" s="165">
        <v>58.413037000000003</v>
      </c>
      <c r="O73" s="165">
        <v>54.895308</v>
      </c>
      <c r="P73" s="165">
        <v>54.975774999999999</v>
      </c>
      <c r="Q73" s="165">
        <v>56.391753999999999</v>
      </c>
      <c r="R73" s="165">
        <v>60.564027999999993</v>
      </c>
      <c r="S73" s="165">
        <v>60.718956999999996</v>
      </c>
      <c r="T73" s="165">
        <v>56.974238999999997</v>
      </c>
      <c r="U73" s="165">
        <v>56.463813999999999</v>
      </c>
      <c r="V73" s="165">
        <v>57.693638</v>
      </c>
      <c r="W73" s="165">
        <v>58.486297999999998</v>
      </c>
      <c r="X73" s="165">
        <v>58.507916000000002</v>
      </c>
      <c r="Y73" s="166">
        <v>59.326998000000003</v>
      </c>
      <c r="Z73" s="276"/>
      <c r="AA73" s="276"/>
    </row>
    <row r="74" spans="1:27" s="146" customFormat="1" ht="15" thickBot="1" x14ac:dyDescent="0.25">
      <c r="A74" s="284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  <c r="AA74" s="276"/>
    </row>
    <row r="75" spans="1:27" s="146" customFormat="1" ht="15" thickBot="1" x14ac:dyDescent="0.25">
      <c r="A75" s="285">
        <v>14</v>
      </c>
      <c r="B75" s="155">
        <v>867.24221137414838</v>
      </c>
      <c r="C75" s="156">
        <v>829.87567537414827</v>
      </c>
      <c r="D75" s="156">
        <v>829.3828313741484</v>
      </c>
      <c r="E75" s="156">
        <v>832.32869437414831</v>
      </c>
      <c r="F75" s="156">
        <v>868.02628137414843</v>
      </c>
      <c r="G75" s="156">
        <v>869.34799937414834</v>
      </c>
      <c r="H75" s="156">
        <v>863.03063537414835</v>
      </c>
      <c r="I75" s="156">
        <v>851.75122837414824</v>
      </c>
      <c r="J75" s="156">
        <v>855.07792537414832</v>
      </c>
      <c r="K75" s="157">
        <v>861.80972637414834</v>
      </c>
      <c r="L75" s="156">
        <v>860.29759137414828</v>
      </c>
      <c r="M75" s="158">
        <v>865.75247837414827</v>
      </c>
      <c r="N75" s="157">
        <v>863.18744937414829</v>
      </c>
      <c r="O75" s="156">
        <v>828.45314837414821</v>
      </c>
      <c r="P75" s="158">
        <v>838.91488237414842</v>
      </c>
      <c r="Q75" s="159">
        <v>857.72136137414827</v>
      </c>
      <c r="R75" s="156">
        <v>884.42454537414824</v>
      </c>
      <c r="S75" s="159">
        <v>887.49361937414824</v>
      </c>
      <c r="T75" s="156">
        <v>878.76804037414831</v>
      </c>
      <c r="U75" s="156">
        <v>860.03996837414832</v>
      </c>
      <c r="V75" s="156">
        <v>871.40898337414831</v>
      </c>
      <c r="W75" s="156">
        <v>874.52286137414831</v>
      </c>
      <c r="X75" s="156">
        <v>868.29510537414831</v>
      </c>
      <c r="Y75" s="160">
        <v>869.4600093741484</v>
      </c>
      <c r="Z75" s="276"/>
      <c r="AA75" s="276"/>
    </row>
    <row r="76" spans="1:27" s="146" customFormat="1" x14ac:dyDescent="0.2">
      <c r="A76" s="28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  <c r="Z76" s="276"/>
      <c r="AA76" s="276"/>
    </row>
    <row r="77" spans="1:27" s="146" customFormat="1" x14ac:dyDescent="0.2">
      <c r="A77" s="282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  <c r="Z77" s="276"/>
      <c r="AA77" s="276"/>
    </row>
    <row r="78" spans="1:27" s="146" customFormat="1" x14ac:dyDescent="0.2">
      <c r="A78" s="283" t="s">
        <v>9</v>
      </c>
      <c r="B78" s="164">
        <v>60.631283999999994</v>
      </c>
      <c r="C78" s="165">
        <v>56.624748000000004</v>
      </c>
      <c r="D78" s="165">
        <v>56.571904000000004</v>
      </c>
      <c r="E78" s="165">
        <v>56.887767000000004</v>
      </c>
      <c r="F78" s="165">
        <v>60.715354000000005</v>
      </c>
      <c r="G78" s="165">
        <v>60.857072000000002</v>
      </c>
      <c r="H78" s="165">
        <v>60.179707999999998</v>
      </c>
      <c r="I78" s="165">
        <v>58.970300999999999</v>
      </c>
      <c r="J78" s="165">
        <v>59.326998000000003</v>
      </c>
      <c r="K78" s="165">
        <v>60.048799000000002</v>
      </c>
      <c r="L78" s="165">
        <v>59.886663999999996</v>
      </c>
      <c r="M78" s="165">
        <v>60.471550999999998</v>
      </c>
      <c r="N78" s="165">
        <v>60.196522000000002</v>
      </c>
      <c r="O78" s="165">
        <v>56.472220999999998</v>
      </c>
      <c r="P78" s="165">
        <v>57.593955000000001</v>
      </c>
      <c r="Q78" s="165">
        <v>59.610433999999998</v>
      </c>
      <c r="R78" s="165">
        <v>62.473617999999995</v>
      </c>
      <c r="S78" s="165">
        <v>62.802691999999993</v>
      </c>
      <c r="T78" s="165">
        <v>61.867112999999996</v>
      </c>
      <c r="U78" s="165">
        <v>59.859041000000005</v>
      </c>
      <c r="V78" s="165">
        <v>61.078055999999997</v>
      </c>
      <c r="W78" s="165">
        <v>61.411933999999995</v>
      </c>
      <c r="X78" s="165">
        <v>60.744177999999998</v>
      </c>
      <c r="Y78" s="166">
        <v>60.869081999999999</v>
      </c>
      <c r="Z78" s="276"/>
      <c r="AA78" s="276"/>
    </row>
    <row r="79" spans="1:27" s="146" customFormat="1" ht="15" thickBot="1" x14ac:dyDescent="0.25">
      <c r="A79" s="284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  <c r="AA79" s="276"/>
    </row>
    <row r="80" spans="1:27" s="146" customFormat="1" ht="15" thickBot="1" x14ac:dyDescent="0.25">
      <c r="A80" s="280">
        <v>15</v>
      </c>
      <c r="B80" s="155">
        <v>301.7709273741483</v>
      </c>
      <c r="C80" s="156">
        <v>301.7709273741483</v>
      </c>
      <c r="D80" s="156">
        <v>301.7709273741483</v>
      </c>
      <c r="E80" s="156">
        <v>301.7709273741483</v>
      </c>
      <c r="F80" s="156">
        <v>301.7709273741483</v>
      </c>
      <c r="G80" s="156">
        <v>301.7709273741483</v>
      </c>
      <c r="H80" s="156">
        <v>301.7709273741483</v>
      </c>
      <c r="I80" s="156">
        <v>301.7709273741483</v>
      </c>
      <c r="J80" s="156">
        <v>301.7709273741483</v>
      </c>
      <c r="K80" s="157">
        <v>301.7709273741483</v>
      </c>
      <c r="L80" s="156">
        <v>301.7709273741483</v>
      </c>
      <c r="M80" s="158">
        <v>301.7709273741483</v>
      </c>
      <c r="N80" s="157">
        <v>301.7709273741483</v>
      </c>
      <c r="O80" s="156">
        <v>301.7709273741483</v>
      </c>
      <c r="P80" s="158">
        <v>301.7709273741483</v>
      </c>
      <c r="Q80" s="159">
        <v>301.7709273741483</v>
      </c>
      <c r="R80" s="156">
        <v>301.7709273741483</v>
      </c>
      <c r="S80" s="159">
        <v>301.7709273741483</v>
      </c>
      <c r="T80" s="156">
        <v>301.7709273741483</v>
      </c>
      <c r="U80" s="156">
        <v>301.7709273741483</v>
      </c>
      <c r="V80" s="156">
        <v>301.7709273741483</v>
      </c>
      <c r="W80" s="156">
        <v>301.7709273741483</v>
      </c>
      <c r="X80" s="156">
        <v>301.7709273741483</v>
      </c>
      <c r="Y80" s="160">
        <v>301.7709273741483</v>
      </c>
      <c r="Z80" s="276"/>
      <c r="AA80" s="276"/>
    </row>
    <row r="81" spans="1:27" s="146" customFormat="1" x14ac:dyDescent="0.2">
      <c r="A81" s="28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  <c r="Z81" s="276"/>
      <c r="AA81" s="276"/>
    </row>
    <row r="82" spans="1:27" s="146" customFormat="1" x14ac:dyDescent="0.2">
      <c r="A82" s="282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  <c r="Z82" s="276"/>
      <c r="AA82" s="276"/>
    </row>
    <row r="83" spans="1:27" s="146" customFormat="1" x14ac:dyDescent="0.2">
      <c r="A83" s="283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  <c r="Z83" s="276"/>
      <c r="AA83" s="276"/>
    </row>
    <row r="84" spans="1:27" s="146" customFormat="1" ht="15" thickBot="1" x14ac:dyDescent="0.25">
      <c r="A84" s="284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  <c r="AA84" s="276"/>
    </row>
    <row r="85" spans="1:27" s="146" customFormat="1" ht="15" thickBot="1" x14ac:dyDescent="0.25">
      <c r="A85" s="285">
        <v>16</v>
      </c>
      <c r="B85" s="155">
        <v>1013.8521003741483</v>
      </c>
      <c r="C85" s="156">
        <v>982.31008437414835</v>
      </c>
      <c r="D85" s="156">
        <v>982.07486337414832</v>
      </c>
      <c r="E85" s="156">
        <v>989.09789037414828</v>
      </c>
      <c r="F85" s="156">
        <v>1001.9454373741484</v>
      </c>
      <c r="G85" s="156">
        <v>1004.3424513741484</v>
      </c>
      <c r="H85" s="156">
        <v>995.46005837414828</v>
      </c>
      <c r="I85" s="156">
        <v>1003.7487983741484</v>
      </c>
      <c r="J85" s="156">
        <v>996.80417837414825</v>
      </c>
      <c r="K85" s="157">
        <v>993.14145137414835</v>
      </c>
      <c r="L85" s="156">
        <v>995.98650537414824</v>
      </c>
      <c r="M85" s="158">
        <v>998.38351937414825</v>
      </c>
      <c r="N85" s="157">
        <v>995.09042537414837</v>
      </c>
      <c r="O85" s="156">
        <v>970.8738633741483</v>
      </c>
      <c r="P85" s="158">
        <v>976.21674037414823</v>
      </c>
      <c r="Q85" s="159">
        <v>992.14456237414834</v>
      </c>
      <c r="R85" s="156">
        <v>1010.3013833741483</v>
      </c>
      <c r="S85" s="159">
        <v>1029.1638673741484</v>
      </c>
      <c r="T85" s="156">
        <v>998.37231837414822</v>
      </c>
      <c r="U85" s="156">
        <v>994.90000837414823</v>
      </c>
      <c r="V85" s="156">
        <v>1002.5950953741483</v>
      </c>
      <c r="W85" s="156">
        <v>1010.5926093741483</v>
      </c>
      <c r="X85" s="156">
        <v>1013.0680303741483</v>
      </c>
      <c r="Y85" s="160">
        <v>1009.6629263741484</v>
      </c>
      <c r="Z85" s="276"/>
      <c r="AA85" s="276"/>
    </row>
    <row r="86" spans="1:27" s="146" customFormat="1" x14ac:dyDescent="0.2">
      <c r="A86" s="286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  <c r="Z86" s="276"/>
      <c r="AA86" s="276"/>
    </row>
    <row r="87" spans="1:27" s="146" customFormat="1" x14ac:dyDescent="0.2">
      <c r="A87" s="287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  <c r="Z87" s="276"/>
      <c r="AA87" s="276"/>
    </row>
    <row r="88" spans="1:27" s="146" customFormat="1" x14ac:dyDescent="0.2">
      <c r="A88" s="288" t="s">
        <v>9</v>
      </c>
      <c r="B88" s="164">
        <v>76.351173000000003</v>
      </c>
      <c r="C88" s="165">
        <v>72.96915700000001</v>
      </c>
      <c r="D88" s="165">
        <v>72.943935999999994</v>
      </c>
      <c r="E88" s="165">
        <v>73.696962999999997</v>
      </c>
      <c r="F88" s="165">
        <v>75.074510000000004</v>
      </c>
      <c r="G88" s="165">
        <v>75.331524000000002</v>
      </c>
      <c r="H88" s="165">
        <v>74.379130999999987</v>
      </c>
      <c r="I88" s="165">
        <v>75.267871</v>
      </c>
      <c r="J88" s="165">
        <v>74.523251000000002</v>
      </c>
      <c r="K88" s="165">
        <v>74.130523999999994</v>
      </c>
      <c r="L88" s="165">
        <v>74.435577999999992</v>
      </c>
      <c r="M88" s="165">
        <v>74.692591999999991</v>
      </c>
      <c r="N88" s="165">
        <v>74.339498000000006</v>
      </c>
      <c r="O88" s="165">
        <v>71.742936</v>
      </c>
      <c r="P88" s="165">
        <v>72.315812999999991</v>
      </c>
      <c r="Q88" s="165">
        <v>74.023634999999999</v>
      </c>
      <c r="R88" s="165">
        <v>75.970455999999999</v>
      </c>
      <c r="S88" s="165">
        <v>77.99293999999999</v>
      </c>
      <c r="T88" s="165">
        <v>74.691390999999996</v>
      </c>
      <c r="U88" s="165">
        <v>74.319080999999997</v>
      </c>
      <c r="V88" s="165">
        <v>75.144167999999993</v>
      </c>
      <c r="W88" s="165">
        <v>76.001682000000002</v>
      </c>
      <c r="X88" s="165">
        <v>76.267102999999992</v>
      </c>
      <c r="Y88" s="166">
        <v>75.901999000000004</v>
      </c>
      <c r="Z88" s="276"/>
      <c r="AA88" s="276"/>
    </row>
    <row r="89" spans="1:27" s="146" customFormat="1" ht="15" thickBot="1" x14ac:dyDescent="0.25">
      <c r="A89" s="289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  <c r="AA89" s="276"/>
    </row>
    <row r="90" spans="1:27" s="146" customFormat="1" ht="15" thickBot="1" x14ac:dyDescent="0.25">
      <c r="A90" s="280">
        <v>17</v>
      </c>
      <c r="B90" s="155">
        <v>786.20297637414831</v>
      </c>
      <c r="C90" s="156">
        <v>765.90676437414834</v>
      </c>
      <c r="D90" s="156">
        <v>766.51161837414827</v>
      </c>
      <c r="E90" s="156">
        <v>770.00633037414832</v>
      </c>
      <c r="F90" s="156">
        <v>780.9609083741484</v>
      </c>
      <c r="G90" s="156">
        <v>779.72879837414825</v>
      </c>
      <c r="H90" s="156">
        <v>779.09034137414824</v>
      </c>
      <c r="I90" s="156">
        <v>772.33613837414828</v>
      </c>
      <c r="J90" s="156">
        <v>773.40023337414834</v>
      </c>
      <c r="K90" s="157">
        <v>778.12705537414831</v>
      </c>
      <c r="L90" s="156">
        <v>778.63110037414833</v>
      </c>
      <c r="M90" s="158">
        <v>773.42263537414829</v>
      </c>
      <c r="N90" s="157">
        <v>776.92854837414825</v>
      </c>
      <c r="O90" s="156">
        <v>762.6472733741482</v>
      </c>
      <c r="P90" s="158">
        <v>768.46059237414829</v>
      </c>
      <c r="Q90" s="159">
        <v>781.14012437414829</v>
      </c>
      <c r="R90" s="156">
        <v>789.01442737414834</v>
      </c>
      <c r="S90" s="159">
        <v>801.59315037414831</v>
      </c>
      <c r="T90" s="156">
        <v>776.27889037414832</v>
      </c>
      <c r="U90" s="156">
        <v>772.99699737414824</v>
      </c>
      <c r="V90" s="156">
        <v>775.57322737414825</v>
      </c>
      <c r="W90" s="156">
        <v>782.64105837414832</v>
      </c>
      <c r="X90" s="156">
        <v>789.28325137414834</v>
      </c>
      <c r="Y90" s="160">
        <v>792.47553637414831</v>
      </c>
      <c r="Z90" s="276"/>
      <c r="AA90" s="276"/>
    </row>
    <row r="91" spans="1:27" s="146" customFormat="1" x14ac:dyDescent="0.2">
      <c r="A91" s="286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  <c r="Z91" s="276"/>
      <c r="AA91" s="276"/>
    </row>
    <row r="92" spans="1:27" s="146" customFormat="1" x14ac:dyDescent="0.2">
      <c r="A92" s="287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  <c r="Z92" s="276"/>
      <c r="AA92" s="276"/>
    </row>
    <row r="93" spans="1:27" s="146" customFormat="1" x14ac:dyDescent="0.2">
      <c r="A93" s="288" t="s">
        <v>9</v>
      </c>
      <c r="B93" s="164">
        <v>51.942048999999997</v>
      </c>
      <c r="C93" s="165">
        <v>49.765836999999998</v>
      </c>
      <c r="D93" s="165">
        <v>49.830691000000002</v>
      </c>
      <c r="E93" s="165">
        <v>50.205402999999997</v>
      </c>
      <c r="F93" s="165">
        <v>51.379981000000001</v>
      </c>
      <c r="G93" s="165">
        <v>51.247870999999996</v>
      </c>
      <c r="H93" s="165">
        <v>51.179413999999994</v>
      </c>
      <c r="I93" s="165">
        <v>50.455210999999998</v>
      </c>
      <c r="J93" s="165">
        <v>50.569305999999997</v>
      </c>
      <c r="K93" s="165">
        <v>51.076127999999997</v>
      </c>
      <c r="L93" s="165">
        <v>51.130172999999999</v>
      </c>
      <c r="M93" s="165">
        <v>50.571707999999994</v>
      </c>
      <c r="N93" s="165">
        <v>50.947620999999998</v>
      </c>
      <c r="O93" s="165">
        <v>49.416345999999997</v>
      </c>
      <c r="P93" s="165">
        <v>50.039664999999999</v>
      </c>
      <c r="Q93" s="165">
        <v>51.399197000000001</v>
      </c>
      <c r="R93" s="165">
        <v>52.243499999999997</v>
      </c>
      <c r="S93" s="165">
        <v>53.592223000000004</v>
      </c>
      <c r="T93" s="165">
        <v>50.877963000000001</v>
      </c>
      <c r="U93" s="165">
        <v>50.526069999999997</v>
      </c>
      <c r="V93" s="165">
        <v>50.802300000000002</v>
      </c>
      <c r="W93" s="165">
        <v>51.560130999999998</v>
      </c>
      <c r="X93" s="165">
        <v>52.272323999999998</v>
      </c>
      <c r="Y93" s="166">
        <v>52.614608999999994</v>
      </c>
      <c r="Z93" s="276"/>
      <c r="AA93" s="276"/>
    </row>
    <row r="94" spans="1:27" s="146" customFormat="1" ht="15" thickBot="1" x14ac:dyDescent="0.25">
      <c r="A94" s="289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  <c r="AA94" s="276"/>
    </row>
    <row r="95" spans="1:27" s="146" customFormat="1" ht="15" thickBot="1" x14ac:dyDescent="0.25">
      <c r="A95" s="290">
        <v>18</v>
      </c>
      <c r="B95" s="155">
        <v>823.64791937414827</v>
      </c>
      <c r="C95" s="156">
        <v>805.63671137414838</v>
      </c>
      <c r="D95" s="156">
        <v>805.55830437414829</v>
      </c>
      <c r="E95" s="156">
        <v>810.59875437414826</v>
      </c>
      <c r="F95" s="156">
        <v>820.75806137414838</v>
      </c>
      <c r="G95" s="156">
        <v>840.48302237414828</v>
      </c>
      <c r="H95" s="156">
        <v>833.2247743741483</v>
      </c>
      <c r="I95" s="156">
        <v>807.42887137414823</v>
      </c>
      <c r="J95" s="156">
        <v>832.17188037414826</v>
      </c>
      <c r="K95" s="157">
        <v>834.16565837414839</v>
      </c>
      <c r="L95" s="156">
        <v>815.15756137414837</v>
      </c>
      <c r="M95" s="158">
        <v>818.3386453741482</v>
      </c>
      <c r="N95" s="157">
        <v>823.19987937414828</v>
      </c>
      <c r="O95" s="156">
        <v>790.32494437414823</v>
      </c>
      <c r="P95" s="158">
        <v>794.03247537414836</v>
      </c>
      <c r="Q95" s="159">
        <v>810.50914637414826</v>
      </c>
      <c r="R95" s="156">
        <v>843.27207137414825</v>
      </c>
      <c r="S95" s="159">
        <v>846.17313037414829</v>
      </c>
      <c r="T95" s="156">
        <v>814.25028037414825</v>
      </c>
      <c r="U95" s="156">
        <v>815.3927823741484</v>
      </c>
      <c r="V95" s="156">
        <v>832.88874437414825</v>
      </c>
      <c r="W95" s="156">
        <v>832.93354837414824</v>
      </c>
      <c r="X95" s="156">
        <v>832.16067937414823</v>
      </c>
      <c r="Y95" s="160">
        <v>826.89620937414838</v>
      </c>
      <c r="Z95" s="276"/>
      <c r="AA95" s="276"/>
    </row>
    <row r="96" spans="1:27" s="146" customFormat="1" x14ac:dyDescent="0.2">
      <c r="A96" s="28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  <c r="Z96" s="276"/>
      <c r="AA96" s="276"/>
    </row>
    <row r="97" spans="1:27" s="146" customFormat="1" x14ac:dyDescent="0.2">
      <c r="A97" s="282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  <c r="Z97" s="276"/>
      <c r="AA97" s="276"/>
    </row>
    <row r="98" spans="1:27" s="146" customFormat="1" x14ac:dyDescent="0.2">
      <c r="A98" s="283" t="s">
        <v>9</v>
      </c>
      <c r="B98" s="164">
        <v>55.956992</v>
      </c>
      <c r="C98" s="165">
        <v>54.025783999999994</v>
      </c>
      <c r="D98" s="165">
        <v>54.017376999999996</v>
      </c>
      <c r="E98" s="165">
        <v>54.557826999999996</v>
      </c>
      <c r="F98" s="165">
        <v>55.647133999999994</v>
      </c>
      <c r="G98" s="165">
        <v>57.762094999999995</v>
      </c>
      <c r="H98" s="165">
        <v>56.983847000000004</v>
      </c>
      <c r="I98" s="165">
        <v>54.217943999999996</v>
      </c>
      <c r="J98" s="165">
        <v>56.870952999999993</v>
      </c>
      <c r="K98" s="165">
        <v>57.084730999999998</v>
      </c>
      <c r="L98" s="165">
        <v>55.046633999999997</v>
      </c>
      <c r="M98" s="165">
        <v>55.387718</v>
      </c>
      <c r="N98" s="165">
        <v>55.908951999999999</v>
      </c>
      <c r="O98" s="165">
        <v>52.384017</v>
      </c>
      <c r="P98" s="165">
        <v>52.781548000000001</v>
      </c>
      <c r="Q98" s="165">
        <v>54.548218999999996</v>
      </c>
      <c r="R98" s="165">
        <v>58.061143999999999</v>
      </c>
      <c r="S98" s="165">
        <v>58.372202999999999</v>
      </c>
      <c r="T98" s="165">
        <v>54.949352999999995</v>
      </c>
      <c r="U98" s="165">
        <v>55.071854999999999</v>
      </c>
      <c r="V98" s="165">
        <v>56.947817000000001</v>
      </c>
      <c r="W98" s="165">
        <v>56.952620999999994</v>
      </c>
      <c r="X98" s="165">
        <v>56.869751999999998</v>
      </c>
      <c r="Y98" s="166">
        <v>56.305281999999998</v>
      </c>
      <c r="Z98" s="276"/>
      <c r="AA98" s="276"/>
    </row>
    <row r="99" spans="1:27" s="146" customFormat="1" ht="15" thickBot="1" x14ac:dyDescent="0.25">
      <c r="A99" s="284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  <c r="AA99" s="276"/>
    </row>
    <row r="100" spans="1:27" s="146" customFormat="1" ht="15" thickBot="1" x14ac:dyDescent="0.25">
      <c r="A100" s="285">
        <v>19</v>
      </c>
      <c r="B100" s="155">
        <v>930.68467537414836</v>
      </c>
      <c r="C100" s="156">
        <v>898.22417737414833</v>
      </c>
      <c r="D100" s="156">
        <v>890.37227637414833</v>
      </c>
      <c r="E100" s="156">
        <v>902.1893313741482</v>
      </c>
      <c r="F100" s="156">
        <v>915.32810437414832</v>
      </c>
      <c r="G100" s="156">
        <v>935.23228137414822</v>
      </c>
      <c r="H100" s="156">
        <v>924.14329137414825</v>
      </c>
      <c r="I100" s="156">
        <v>916.5378123741483</v>
      </c>
      <c r="J100" s="156">
        <v>925.59942137414839</v>
      </c>
      <c r="K100" s="157">
        <v>928.97092237414836</v>
      </c>
      <c r="L100" s="156">
        <v>933.8209553741483</v>
      </c>
      <c r="M100" s="158">
        <v>938.34615937414833</v>
      </c>
      <c r="N100" s="157">
        <v>912.97589437414831</v>
      </c>
      <c r="O100" s="156">
        <v>889.80102537414837</v>
      </c>
      <c r="P100" s="158">
        <v>893.26213437414833</v>
      </c>
      <c r="Q100" s="159">
        <v>908.30507737414825</v>
      </c>
      <c r="R100" s="156">
        <v>920.57017237414834</v>
      </c>
      <c r="S100" s="159">
        <v>948.65107937414825</v>
      </c>
      <c r="T100" s="156">
        <v>911.41895537414825</v>
      </c>
      <c r="U100" s="156">
        <v>901.57327637414835</v>
      </c>
      <c r="V100" s="156">
        <v>920.25654437414823</v>
      </c>
      <c r="W100" s="156">
        <v>921.72387537414829</v>
      </c>
      <c r="X100" s="156">
        <v>931.14391637414826</v>
      </c>
      <c r="Y100" s="160">
        <v>928.72450037414831</v>
      </c>
      <c r="Z100" s="276"/>
      <c r="AA100" s="276"/>
    </row>
    <row r="101" spans="1:27" s="146" customFormat="1" x14ac:dyDescent="0.2">
      <c r="A101" s="286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  <c r="Z101" s="276"/>
      <c r="AA101" s="276"/>
    </row>
    <row r="102" spans="1:27" s="146" customFormat="1" x14ac:dyDescent="0.2">
      <c r="A102" s="287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  <c r="Z102" s="276"/>
      <c r="AA102" s="276"/>
    </row>
    <row r="103" spans="1:27" s="146" customFormat="1" x14ac:dyDescent="0.2">
      <c r="A103" s="288" t="s">
        <v>9</v>
      </c>
      <c r="B103" s="164">
        <v>67.433747999999994</v>
      </c>
      <c r="C103" s="165">
        <v>63.953249999999997</v>
      </c>
      <c r="D103" s="165">
        <v>63.111348999999997</v>
      </c>
      <c r="E103" s="165">
        <v>64.378403999999989</v>
      </c>
      <c r="F103" s="165">
        <v>65.787177</v>
      </c>
      <c r="G103" s="165">
        <v>67.921353999999994</v>
      </c>
      <c r="H103" s="165">
        <v>66.732364000000004</v>
      </c>
      <c r="I103" s="165">
        <v>65.916885000000008</v>
      </c>
      <c r="J103" s="165">
        <v>66.888494000000009</v>
      </c>
      <c r="K103" s="165">
        <v>67.249994999999998</v>
      </c>
      <c r="L103" s="165">
        <v>67.770027999999996</v>
      </c>
      <c r="M103" s="165">
        <v>68.255232000000007</v>
      </c>
      <c r="N103" s="165">
        <v>65.534966999999995</v>
      </c>
      <c r="O103" s="165">
        <v>63.050097999999998</v>
      </c>
      <c r="P103" s="165">
        <v>63.421207000000003</v>
      </c>
      <c r="Q103" s="165">
        <v>65.034149999999997</v>
      </c>
      <c r="R103" s="165">
        <v>66.34924500000001</v>
      </c>
      <c r="S103" s="165">
        <v>69.360151999999999</v>
      </c>
      <c r="T103" s="165">
        <v>65.368027999999995</v>
      </c>
      <c r="U103" s="165">
        <v>64.312348999999998</v>
      </c>
      <c r="V103" s="165">
        <v>66.315616999999989</v>
      </c>
      <c r="W103" s="165">
        <v>66.472948000000002</v>
      </c>
      <c r="X103" s="165">
        <v>67.482989000000003</v>
      </c>
      <c r="Y103" s="166">
        <v>67.223573000000002</v>
      </c>
      <c r="Z103" s="276"/>
      <c r="AA103" s="276"/>
    </row>
    <row r="104" spans="1:27" s="146" customFormat="1" ht="15" thickBot="1" x14ac:dyDescent="0.25">
      <c r="A104" s="289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  <c r="AA104" s="276"/>
    </row>
    <row r="105" spans="1:27" s="146" customFormat="1" ht="15" thickBot="1" x14ac:dyDescent="0.25">
      <c r="A105" s="280">
        <v>20</v>
      </c>
      <c r="B105" s="155">
        <v>928.01883737414835</v>
      </c>
      <c r="C105" s="156">
        <v>895.97277637414834</v>
      </c>
      <c r="D105" s="156">
        <v>888.6921263741483</v>
      </c>
      <c r="E105" s="156">
        <v>896.24160037414833</v>
      </c>
      <c r="F105" s="156">
        <v>907.77863037414829</v>
      </c>
      <c r="G105" s="156">
        <v>928.42207337414834</v>
      </c>
      <c r="H105" s="156">
        <v>925.63302437414836</v>
      </c>
      <c r="I105" s="156">
        <v>921.44385037414827</v>
      </c>
      <c r="J105" s="156">
        <v>931.83837837414831</v>
      </c>
      <c r="K105" s="157">
        <v>928.95972137414833</v>
      </c>
      <c r="L105" s="156">
        <v>932.68965437414829</v>
      </c>
      <c r="M105" s="158">
        <v>933.9553673741483</v>
      </c>
      <c r="N105" s="157">
        <v>934.43701037414837</v>
      </c>
      <c r="O105" s="156">
        <v>906.0200733741483</v>
      </c>
      <c r="P105" s="158">
        <v>884.4021433741483</v>
      </c>
      <c r="Q105" s="159">
        <v>903.39903937414829</v>
      </c>
      <c r="R105" s="156">
        <v>940.31753537414829</v>
      </c>
      <c r="S105" s="159">
        <v>943.9690613741484</v>
      </c>
      <c r="T105" s="156">
        <v>907.98024837414835</v>
      </c>
      <c r="U105" s="156">
        <v>904.94477737414832</v>
      </c>
      <c r="V105" s="156">
        <v>926.41709437414829</v>
      </c>
      <c r="W105" s="156">
        <v>927.54839537414819</v>
      </c>
      <c r="X105" s="156">
        <v>935.63551737414832</v>
      </c>
      <c r="Y105" s="160">
        <v>934.96345737414822</v>
      </c>
      <c r="Z105" s="276"/>
      <c r="AA105" s="276"/>
    </row>
    <row r="106" spans="1:27" s="146" customFormat="1" x14ac:dyDescent="0.2">
      <c r="A106" s="286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  <c r="Z106" s="276"/>
      <c r="AA106" s="276"/>
    </row>
    <row r="107" spans="1:27" s="146" customFormat="1" x14ac:dyDescent="0.2">
      <c r="A107" s="287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  <c r="Z107" s="276"/>
      <c r="AA107" s="276"/>
    </row>
    <row r="108" spans="1:27" s="146" customFormat="1" x14ac:dyDescent="0.2">
      <c r="A108" s="288" t="s">
        <v>9</v>
      </c>
      <c r="B108" s="164">
        <v>67.147909999999996</v>
      </c>
      <c r="C108" s="165">
        <v>63.711849000000001</v>
      </c>
      <c r="D108" s="165">
        <v>62.931198999999999</v>
      </c>
      <c r="E108" s="165">
        <v>63.740673000000001</v>
      </c>
      <c r="F108" s="165">
        <v>64.977702999999991</v>
      </c>
      <c r="G108" s="165">
        <v>67.191146000000003</v>
      </c>
      <c r="H108" s="165">
        <v>66.892097000000007</v>
      </c>
      <c r="I108" s="165">
        <v>66.442923000000008</v>
      </c>
      <c r="J108" s="165">
        <v>67.557451</v>
      </c>
      <c r="K108" s="165">
        <v>67.248794000000004</v>
      </c>
      <c r="L108" s="165">
        <v>67.648726999999994</v>
      </c>
      <c r="M108" s="165">
        <v>67.784439999999989</v>
      </c>
      <c r="N108" s="165">
        <v>67.836083000000002</v>
      </c>
      <c r="O108" s="165">
        <v>64.789146000000002</v>
      </c>
      <c r="P108" s="165">
        <v>62.471215999999998</v>
      </c>
      <c r="Q108" s="165">
        <v>64.508111999999997</v>
      </c>
      <c r="R108" s="165">
        <v>68.466608000000008</v>
      </c>
      <c r="S108" s="165">
        <v>68.858134000000007</v>
      </c>
      <c r="T108" s="165">
        <v>64.999321000000009</v>
      </c>
      <c r="U108" s="165">
        <v>64.673850000000002</v>
      </c>
      <c r="V108" s="165">
        <v>66.97616699999999</v>
      </c>
      <c r="W108" s="165">
        <v>67.097467999999992</v>
      </c>
      <c r="X108" s="165">
        <v>67.964590000000001</v>
      </c>
      <c r="Y108" s="166">
        <v>67.892529999999994</v>
      </c>
      <c r="Z108" s="276"/>
      <c r="AA108" s="276"/>
    </row>
    <row r="109" spans="1:27" s="146" customFormat="1" ht="15" thickBot="1" x14ac:dyDescent="0.25">
      <c r="A109" s="289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  <c r="AA109" s="276"/>
    </row>
    <row r="110" spans="1:27" s="146" customFormat="1" ht="15" thickBot="1" x14ac:dyDescent="0.25">
      <c r="A110" s="291">
        <v>21</v>
      </c>
      <c r="B110" s="155">
        <v>1045.8197543741483</v>
      </c>
      <c r="C110" s="156">
        <v>1004.7344863741483</v>
      </c>
      <c r="D110" s="156">
        <v>996.07611337414835</v>
      </c>
      <c r="E110" s="156">
        <v>1014.8265873741483</v>
      </c>
      <c r="F110" s="156">
        <v>1054.8925643741484</v>
      </c>
      <c r="G110" s="156">
        <v>1057.6368093741482</v>
      </c>
      <c r="H110" s="156">
        <v>1049.2024563741481</v>
      </c>
      <c r="I110" s="156">
        <v>1034.8651763741484</v>
      </c>
      <c r="J110" s="156">
        <v>1051.1402293741482</v>
      </c>
      <c r="K110" s="157">
        <v>1051.5994703741483</v>
      </c>
      <c r="L110" s="156">
        <v>1047.7463263741483</v>
      </c>
      <c r="M110" s="158">
        <v>1055.6318303741482</v>
      </c>
      <c r="N110" s="157">
        <v>1058.1184523741483</v>
      </c>
      <c r="O110" s="156">
        <v>1028.1557773741483</v>
      </c>
      <c r="P110" s="158">
        <v>1030.7096053741482</v>
      </c>
      <c r="Q110" s="159">
        <v>1048.2839743741483</v>
      </c>
      <c r="R110" s="156">
        <v>1072.2541143741482</v>
      </c>
      <c r="S110" s="159">
        <v>1077.6978003741483</v>
      </c>
      <c r="T110" s="156">
        <v>1058.8689193741482</v>
      </c>
      <c r="U110" s="156">
        <v>1016.8539683741483</v>
      </c>
      <c r="V110" s="156">
        <v>1039.6928073741483</v>
      </c>
      <c r="W110" s="156">
        <v>1039.1439583741483</v>
      </c>
      <c r="X110" s="156">
        <v>1032.4905643741483</v>
      </c>
      <c r="Y110" s="160">
        <v>1045.9317643741483</v>
      </c>
      <c r="Z110" s="276"/>
      <c r="AA110" s="276"/>
    </row>
    <row r="111" spans="1:27" s="146" customFormat="1" x14ac:dyDescent="0.2">
      <c r="A111" s="286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  <c r="Z111" s="276"/>
      <c r="AA111" s="276"/>
    </row>
    <row r="112" spans="1:27" s="146" customFormat="1" x14ac:dyDescent="0.2">
      <c r="A112" s="287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  <c r="Z112" s="276"/>
      <c r="AA112" s="276"/>
    </row>
    <row r="113" spans="1:27" s="146" customFormat="1" x14ac:dyDescent="0.2">
      <c r="A113" s="288" t="s">
        <v>9</v>
      </c>
      <c r="B113" s="164">
        <v>79.778826999999993</v>
      </c>
      <c r="C113" s="165">
        <v>75.373559</v>
      </c>
      <c r="D113" s="165">
        <v>74.445186000000007</v>
      </c>
      <c r="E113" s="165">
        <v>76.455659999999995</v>
      </c>
      <c r="F113" s="165">
        <v>80.751637000000002</v>
      </c>
      <c r="G113" s="165">
        <v>81.045882000000006</v>
      </c>
      <c r="H113" s="165">
        <v>80.141528999999991</v>
      </c>
      <c r="I113" s="165">
        <v>78.604248999999996</v>
      </c>
      <c r="J113" s="165">
        <v>80.349301999999994</v>
      </c>
      <c r="K113" s="165">
        <v>80.398542999999989</v>
      </c>
      <c r="L113" s="165">
        <v>79.985399000000001</v>
      </c>
      <c r="M113" s="165">
        <v>80.830902999999992</v>
      </c>
      <c r="N113" s="165">
        <v>81.097525000000005</v>
      </c>
      <c r="O113" s="165">
        <v>77.88485</v>
      </c>
      <c r="P113" s="165">
        <v>78.158677999999995</v>
      </c>
      <c r="Q113" s="165">
        <v>80.043047000000001</v>
      </c>
      <c r="R113" s="165">
        <v>82.613186999999996</v>
      </c>
      <c r="S113" s="165">
        <v>83.196872999999997</v>
      </c>
      <c r="T113" s="165">
        <v>81.177991999999989</v>
      </c>
      <c r="U113" s="165">
        <v>76.673040999999998</v>
      </c>
      <c r="V113" s="165">
        <v>79.12187999999999</v>
      </c>
      <c r="W113" s="165">
        <v>79.063030999999995</v>
      </c>
      <c r="X113" s="165">
        <v>78.349637000000001</v>
      </c>
      <c r="Y113" s="166">
        <v>79.790836999999996</v>
      </c>
      <c r="Z113" s="276"/>
      <c r="AA113" s="276"/>
    </row>
    <row r="114" spans="1:27" s="146" customFormat="1" ht="15" thickBot="1" x14ac:dyDescent="0.25">
      <c r="A114" s="289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  <c r="AA114" s="276"/>
    </row>
    <row r="115" spans="1:27" s="146" customFormat="1" ht="15" thickBot="1" x14ac:dyDescent="0.25">
      <c r="A115" s="280">
        <v>22</v>
      </c>
      <c r="B115" s="155">
        <v>1032.0313233741483</v>
      </c>
      <c r="C115" s="156">
        <v>989.29950837414822</v>
      </c>
      <c r="D115" s="156">
        <v>985.87200237414834</v>
      </c>
      <c r="E115" s="156">
        <v>997.38663037414824</v>
      </c>
      <c r="F115" s="156">
        <v>1042.0674193741484</v>
      </c>
      <c r="G115" s="156">
        <v>1038.5391043741483</v>
      </c>
      <c r="H115" s="156">
        <v>1038.2926823741482</v>
      </c>
      <c r="I115" s="156">
        <v>1027.8421493741482</v>
      </c>
      <c r="J115" s="156">
        <v>1037.6318233741483</v>
      </c>
      <c r="K115" s="157">
        <v>1049.1800543741483</v>
      </c>
      <c r="L115" s="156">
        <v>1048.2391703741482</v>
      </c>
      <c r="M115" s="158">
        <v>1058.0512463741484</v>
      </c>
      <c r="N115" s="157">
        <v>1054.3773183741482</v>
      </c>
      <c r="O115" s="156">
        <v>1019.3853943741483</v>
      </c>
      <c r="P115" s="158">
        <v>1030.2839673741482</v>
      </c>
      <c r="Q115" s="159">
        <v>1048.7656173741482</v>
      </c>
      <c r="R115" s="156">
        <v>1059.1825473741483</v>
      </c>
      <c r="S115" s="159">
        <v>1069.7786933741484</v>
      </c>
      <c r="T115" s="156">
        <v>1042.6834743741483</v>
      </c>
      <c r="U115" s="156">
        <v>997.52104237414824</v>
      </c>
      <c r="V115" s="156">
        <v>1003.0207333741482</v>
      </c>
      <c r="W115" s="156">
        <v>1014.2889393741483</v>
      </c>
      <c r="X115" s="156">
        <v>1024.2802313741481</v>
      </c>
      <c r="Y115" s="160">
        <v>1043.6691623741483</v>
      </c>
      <c r="Z115" s="276"/>
      <c r="AA115" s="276"/>
    </row>
    <row r="116" spans="1:27" s="146" customFormat="1" x14ac:dyDescent="0.2">
      <c r="A116" s="286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  <c r="Z116" s="276"/>
      <c r="AA116" s="276"/>
    </row>
    <row r="117" spans="1:27" s="146" customFormat="1" x14ac:dyDescent="0.2">
      <c r="A117" s="287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  <c r="Z117" s="276"/>
      <c r="AA117" s="276"/>
    </row>
    <row r="118" spans="1:27" s="146" customFormat="1" x14ac:dyDescent="0.2">
      <c r="A118" s="288" t="s">
        <v>9</v>
      </c>
      <c r="B118" s="164">
        <v>78.300396000000006</v>
      </c>
      <c r="C118" s="165">
        <v>73.718580999999986</v>
      </c>
      <c r="D118" s="165">
        <v>73.351074999999994</v>
      </c>
      <c r="E118" s="165">
        <v>74.585702999999995</v>
      </c>
      <c r="F118" s="165">
        <v>79.376491999999999</v>
      </c>
      <c r="G118" s="165">
        <v>78.998176999999998</v>
      </c>
      <c r="H118" s="165">
        <v>78.971754999999987</v>
      </c>
      <c r="I118" s="165">
        <v>77.851222000000007</v>
      </c>
      <c r="J118" s="165">
        <v>78.900896000000003</v>
      </c>
      <c r="K118" s="165">
        <v>80.139127000000002</v>
      </c>
      <c r="L118" s="165">
        <v>80.038242999999994</v>
      </c>
      <c r="M118" s="165">
        <v>81.090319000000008</v>
      </c>
      <c r="N118" s="165">
        <v>80.696390999999991</v>
      </c>
      <c r="O118" s="165">
        <v>76.944466999999989</v>
      </c>
      <c r="P118" s="165">
        <v>78.113039999999998</v>
      </c>
      <c r="Q118" s="165">
        <v>80.09469</v>
      </c>
      <c r="R118" s="165">
        <v>81.211620000000011</v>
      </c>
      <c r="S118" s="165">
        <v>82.347765999999993</v>
      </c>
      <c r="T118" s="165">
        <v>79.442547000000005</v>
      </c>
      <c r="U118" s="165">
        <v>74.600115000000002</v>
      </c>
      <c r="V118" s="165">
        <v>75.18980599999999</v>
      </c>
      <c r="W118" s="165">
        <v>76.398011999999994</v>
      </c>
      <c r="X118" s="165">
        <v>77.469303999999994</v>
      </c>
      <c r="Y118" s="166">
        <v>79.548235000000005</v>
      </c>
      <c r="Z118" s="276"/>
      <c r="AA118" s="276"/>
    </row>
    <row r="119" spans="1:27" s="146" customFormat="1" ht="15" thickBot="1" x14ac:dyDescent="0.25">
      <c r="A119" s="289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  <c r="AA119" s="276"/>
    </row>
    <row r="120" spans="1:27" s="146" customFormat="1" ht="15" thickBot="1" x14ac:dyDescent="0.25">
      <c r="A120" s="291">
        <v>23</v>
      </c>
      <c r="B120" s="155">
        <v>1030.1607563741484</v>
      </c>
      <c r="C120" s="156">
        <v>1010.4693983741483</v>
      </c>
      <c r="D120" s="156">
        <v>1017.0667873741484</v>
      </c>
      <c r="E120" s="156">
        <v>1025.4227333741483</v>
      </c>
      <c r="F120" s="156">
        <v>1029.9703393741484</v>
      </c>
      <c r="G120" s="156">
        <v>1032.7929913741482</v>
      </c>
      <c r="H120" s="156">
        <v>1029.1750683741482</v>
      </c>
      <c r="I120" s="156">
        <v>1021.0431423741483</v>
      </c>
      <c r="J120" s="156">
        <v>1032.5017653741484</v>
      </c>
      <c r="K120" s="157">
        <v>1033.8906893741482</v>
      </c>
      <c r="L120" s="156">
        <v>1037.6654263741484</v>
      </c>
      <c r="M120" s="158">
        <v>1036.5453263741483</v>
      </c>
      <c r="N120" s="157">
        <v>1031.6504893741483</v>
      </c>
      <c r="O120" s="156">
        <v>1009.8197403741483</v>
      </c>
      <c r="P120" s="158">
        <v>1012.9448193741482</v>
      </c>
      <c r="Q120" s="159">
        <v>1026.8228583741482</v>
      </c>
      <c r="R120" s="156">
        <v>1045.2149003741483</v>
      </c>
      <c r="S120" s="159">
        <v>1038.8191293741484</v>
      </c>
      <c r="T120" s="156">
        <v>1026.2628083741481</v>
      </c>
      <c r="U120" s="156">
        <v>1023.8321913741482</v>
      </c>
      <c r="V120" s="156">
        <v>1016.4507323741483</v>
      </c>
      <c r="W120" s="156">
        <v>1026.9348683741482</v>
      </c>
      <c r="X120" s="156">
        <v>1027.5733253741482</v>
      </c>
      <c r="Y120" s="160">
        <v>1031.4936753741483</v>
      </c>
      <c r="Z120" s="276"/>
      <c r="AA120" s="276"/>
    </row>
    <row r="121" spans="1:27" s="146" customFormat="1" x14ac:dyDescent="0.2">
      <c r="A121" s="286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  <c r="Z121" s="276"/>
      <c r="AA121" s="276"/>
    </row>
    <row r="122" spans="1:27" s="146" customFormat="1" x14ac:dyDescent="0.2">
      <c r="A122" s="287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  <c r="Z122" s="276"/>
      <c r="AA122" s="276"/>
    </row>
    <row r="123" spans="1:27" s="146" customFormat="1" x14ac:dyDescent="0.2">
      <c r="A123" s="288" t="s">
        <v>9</v>
      </c>
      <c r="B123" s="164">
        <v>78.099829</v>
      </c>
      <c r="C123" s="165">
        <v>75.988471000000004</v>
      </c>
      <c r="D123" s="165">
        <v>76.695859999999996</v>
      </c>
      <c r="E123" s="165">
        <v>77.591805999999991</v>
      </c>
      <c r="F123" s="165">
        <v>78.079412000000005</v>
      </c>
      <c r="G123" s="165">
        <v>78.382064</v>
      </c>
      <c r="H123" s="165">
        <v>77.994140999999999</v>
      </c>
      <c r="I123" s="165">
        <v>77.122214999999997</v>
      </c>
      <c r="J123" s="165">
        <v>78.350837999999996</v>
      </c>
      <c r="K123" s="165">
        <v>78.499762000000004</v>
      </c>
      <c r="L123" s="165">
        <v>78.904499000000001</v>
      </c>
      <c r="M123" s="165">
        <v>78.784398999999993</v>
      </c>
      <c r="N123" s="165">
        <v>78.259562000000003</v>
      </c>
      <c r="O123" s="165">
        <v>75.918813</v>
      </c>
      <c r="P123" s="165">
        <v>76.253891999999993</v>
      </c>
      <c r="Q123" s="165">
        <v>77.741930999999994</v>
      </c>
      <c r="R123" s="165">
        <v>79.713972999999996</v>
      </c>
      <c r="S123" s="165">
        <v>79.028201999999993</v>
      </c>
      <c r="T123" s="165">
        <v>77.68188099999999</v>
      </c>
      <c r="U123" s="165">
        <v>77.421263999999994</v>
      </c>
      <c r="V123" s="165">
        <v>76.62980499999999</v>
      </c>
      <c r="W123" s="165">
        <v>77.753940999999998</v>
      </c>
      <c r="X123" s="165">
        <v>77.822398000000007</v>
      </c>
      <c r="Y123" s="166">
        <v>78.242748000000006</v>
      </c>
      <c r="Z123" s="276"/>
      <c r="AA123" s="276"/>
    </row>
    <row r="124" spans="1:27" s="146" customFormat="1" ht="15" thickBot="1" x14ac:dyDescent="0.25">
      <c r="A124" s="289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  <c r="AA124" s="276"/>
    </row>
    <row r="125" spans="1:27" s="146" customFormat="1" ht="15" thickBot="1" x14ac:dyDescent="0.25">
      <c r="A125" s="292">
        <v>24</v>
      </c>
      <c r="B125" s="155">
        <v>1115.5683813741482</v>
      </c>
      <c r="C125" s="156">
        <v>1085.7625203741482</v>
      </c>
      <c r="D125" s="156">
        <v>1080.0948143741482</v>
      </c>
      <c r="E125" s="156">
        <v>1094.5441043741482</v>
      </c>
      <c r="F125" s="156">
        <v>1099.1589163741482</v>
      </c>
      <c r="G125" s="156">
        <v>1116.1284313741482</v>
      </c>
      <c r="H125" s="156">
        <v>1117.9653953741483</v>
      </c>
      <c r="I125" s="156">
        <v>1106.6635863741483</v>
      </c>
      <c r="J125" s="156">
        <v>1112.3200913741482</v>
      </c>
      <c r="K125" s="157">
        <v>1122.0873633741483</v>
      </c>
      <c r="L125" s="156">
        <v>1127.2622253741481</v>
      </c>
      <c r="M125" s="158">
        <v>1130.1520833741481</v>
      </c>
      <c r="N125" s="157">
        <v>1123.5882973741484</v>
      </c>
      <c r="O125" s="156">
        <v>1098.6100673741482</v>
      </c>
      <c r="P125" s="158">
        <v>1098.7892833741482</v>
      </c>
      <c r="Q125" s="159">
        <v>1117.1813253741482</v>
      </c>
      <c r="R125" s="156">
        <v>1134.8341013741485</v>
      </c>
      <c r="S125" s="159">
        <v>1130.3088973741485</v>
      </c>
      <c r="T125" s="156">
        <v>1099.1029113741483</v>
      </c>
      <c r="U125" s="156">
        <v>1097.5907763741484</v>
      </c>
      <c r="V125" s="156">
        <v>1106.4395663741482</v>
      </c>
      <c r="W125" s="156">
        <v>1116.0276223741485</v>
      </c>
      <c r="X125" s="156">
        <v>1122.1881723741485</v>
      </c>
      <c r="Y125" s="160">
        <v>1122.0537603741484</v>
      </c>
      <c r="Z125" s="276"/>
      <c r="AA125" s="276"/>
    </row>
    <row r="126" spans="1:27" s="146" customFormat="1" x14ac:dyDescent="0.2">
      <c r="A126" s="286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  <c r="Z126" s="276"/>
      <c r="AA126" s="276"/>
    </row>
    <row r="127" spans="1:27" s="146" customFormat="1" x14ac:dyDescent="0.2">
      <c r="A127" s="287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  <c r="Z127" s="276"/>
      <c r="AA127" s="276"/>
    </row>
    <row r="128" spans="1:27" s="146" customFormat="1" x14ac:dyDescent="0.2">
      <c r="A128" s="288" t="s">
        <v>9</v>
      </c>
      <c r="B128" s="164">
        <v>87.257453999999996</v>
      </c>
      <c r="C128" s="165">
        <v>84.061592999999988</v>
      </c>
      <c r="D128" s="165">
        <v>83.453886999999995</v>
      </c>
      <c r="E128" s="165">
        <v>85.003176999999994</v>
      </c>
      <c r="F128" s="165">
        <v>85.497989000000004</v>
      </c>
      <c r="G128" s="165">
        <v>87.317504</v>
      </c>
      <c r="H128" s="165">
        <v>87.514467999999994</v>
      </c>
      <c r="I128" s="165">
        <v>86.302659000000006</v>
      </c>
      <c r="J128" s="165">
        <v>86.909164000000004</v>
      </c>
      <c r="K128" s="165">
        <v>87.956435999999997</v>
      </c>
      <c r="L128" s="165">
        <v>88.511297999999996</v>
      </c>
      <c r="M128" s="165">
        <v>88.821155999999988</v>
      </c>
      <c r="N128" s="165">
        <v>88.117370000000008</v>
      </c>
      <c r="O128" s="165">
        <v>85.439139999999995</v>
      </c>
      <c r="P128" s="165">
        <v>85.458355999999995</v>
      </c>
      <c r="Q128" s="165">
        <v>87.430397999999997</v>
      </c>
      <c r="R128" s="165">
        <v>89.323173999999995</v>
      </c>
      <c r="S128" s="165">
        <v>88.837969999999999</v>
      </c>
      <c r="T128" s="165">
        <v>85.491984000000002</v>
      </c>
      <c r="U128" s="165">
        <v>85.329848999999996</v>
      </c>
      <c r="V128" s="165">
        <v>86.278638999999998</v>
      </c>
      <c r="W128" s="165">
        <v>87.306695000000005</v>
      </c>
      <c r="X128" s="165">
        <v>87.967245000000005</v>
      </c>
      <c r="Y128" s="166">
        <v>87.952832999999998</v>
      </c>
      <c r="Z128" s="276"/>
      <c r="AA128" s="276"/>
    </row>
    <row r="129" spans="1:27" s="146" customFormat="1" ht="15" thickBot="1" x14ac:dyDescent="0.25">
      <c r="A129" s="289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  <c r="AA129" s="276"/>
    </row>
    <row r="130" spans="1:27" s="146" customFormat="1" ht="15" thickBot="1" x14ac:dyDescent="0.25">
      <c r="A130" s="280">
        <v>25</v>
      </c>
      <c r="B130" s="155">
        <v>1014.7145773741483</v>
      </c>
      <c r="C130" s="156">
        <v>999.23479537414823</v>
      </c>
      <c r="D130" s="156">
        <v>990.12838237414826</v>
      </c>
      <c r="E130" s="156">
        <v>1047.0070603741483</v>
      </c>
      <c r="F130" s="156">
        <v>1055.9790613741484</v>
      </c>
      <c r="G130" s="156">
        <v>1059.8658083741482</v>
      </c>
      <c r="H130" s="156">
        <v>1054.6797453741483</v>
      </c>
      <c r="I130" s="156">
        <v>1038.7631243741482</v>
      </c>
      <c r="J130" s="156">
        <v>1057.4463923741482</v>
      </c>
      <c r="K130" s="157">
        <v>1074.2254903741482</v>
      </c>
      <c r="L130" s="156">
        <v>1072.8365663741483</v>
      </c>
      <c r="M130" s="158">
        <v>1073.2286013741484</v>
      </c>
      <c r="N130" s="157">
        <v>1067.2024633741482</v>
      </c>
      <c r="O130" s="156">
        <v>1027.2260943741483</v>
      </c>
      <c r="P130" s="158">
        <v>1033.2410313741482</v>
      </c>
      <c r="Q130" s="159">
        <v>1061.1987273741483</v>
      </c>
      <c r="R130" s="156">
        <v>1088.2379413741482</v>
      </c>
      <c r="S130" s="159">
        <v>1071.5708533741483</v>
      </c>
      <c r="T130" s="156">
        <v>1067.3032723741483</v>
      </c>
      <c r="U130" s="156">
        <v>1029.2646763741484</v>
      </c>
      <c r="V130" s="156">
        <v>1040.8241083741482</v>
      </c>
      <c r="W130" s="156">
        <v>1040.7008973741483</v>
      </c>
      <c r="X130" s="156">
        <v>1061.9155913741483</v>
      </c>
      <c r="Y130" s="160">
        <v>1063.3941233741484</v>
      </c>
      <c r="Z130" s="276"/>
      <c r="AA130" s="276"/>
    </row>
    <row r="131" spans="1:27" s="146" customFormat="1" x14ac:dyDescent="0.2">
      <c r="A131" s="286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  <c r="Z131" s="276"/>
      <c r="AA131" s="276"/>
    </row>
    <row r="132" spans="1:27" s="146" customFormat="1" x14ac:dyDescent="0.2">
      <c r="A132" s="287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  <c r="Z132" s="276"/>
      <c r="AA132" s="276"/>
    </row>
    <row r="133" spans="1:27" s="146" customFormat="1" x14ac:dyDescent="0.2">
      <c r="A133" s="288" t="s">
        <v>9</v>
      </c>
      <c r="B133" s="164">
        <v>76.443650000000005</v>
      </c>
      <c r="C133" s="165">
        <v>74.783867999999998</v>
      </c>
      <c r="D133" s="165">
        <v>73.80745499999999</v>
      </c>
      <c r="E133" s="165">
        <v>79.906132999999997</v>
      </c>
      <c r="F133" s="165">
        <v>80.868133999999998</v>
      </c>
      <c r="G133" s="165">
        <v>81.284880999999999</v>
      </c>
      <c r="H133" s="165">
        <v>80.72881799999999</v>
      </c>
      <c r="I133" s="165">
        <v>79.022197000000006</v>
      </c>
      <c r="J133" s="165">
        <v>81.025464999999997</v>
      </c>
      <c r="K133" s="165">
        <v>82.824562999999998</v>
      </c>
      <c r="L133" s="165">
        <v>82.675639000000004</v>
      </c>
      <c r="M133" s="165">
        <v>82.717674000000002</v>
      </c>
      <c r="N133" s="165">
        <v>82.071535999999995</v>
      </c>
      <c r="O133" s="165">
        <v>77.785166999999987</v>
      </c>
      <c r="P133" s="165">
        <v>78.430104</v>
      </c>
      <c r="Q133" s="165">
        <v>81.427800000000005</v>
      </c>
      <c r="R133" s="165">
        <v>84.327013999999991</v>
      </c>
      <c r="S133" s="165">
        <v>82.539925999999994</v>
      </c>
      <c r="T133" s="165">
        <v>82.082345000000004</v>
      </c>
      <c r="U133" s="165">
        <v>78.003748999999999</v>
      </c>
      <c r="V133" s="165">
        <v>79.243180999999993</v>
      </c>
      <c r="W133" s="165">
        <v>79.229970000000009</v>
      </c>
      <c r="X133" s="165">
        <v>81.504663999999991</v>
      </c>
      <c r="Y133" s="166">
        <v>81.663195999999999</v>
      </c>
      <c r="Z133" s="276"/>
      <c r="AA133" s="276"/>
    </row>
    <row r="134" spans="1:27" s="146" customFormat="1" ht="15" thickBot="1" x14ac:dyDescent="0.25">
      <c r="A134" s="289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  <c r="AA134" s="276"/>
    </row>
    <row r="135" spans="1:27" s="146" customFormat="1" ht="15" thickBot="1" x14ac:dyDescent="0.25">
      <c r="A135" s="290">
        <v>26</v>
      </c>
      <c r="B135" s="155">
        <v>841.75993637414831</v>
      </c>
      <c r="C135" s="156">
        <v>817.57697737414833</v>
      </c>
      <c r="D135" s="156">
        <v>811.41642737414827</v>
      </c>
      <c r="E135" s="156">
        <v>837.51475737414842</v>
      </c>
      <c r="F135" s="156">
        <v>856.56765837414832</v>
      </c>
      <c r="G135" s="156">
        <v>848.72695837414835</v>
      </c>
      <c r="H135" s="156">
        <v>837.89559137414824</v>
      </c>
      <c r="I135" s="156">
        <v>833.87443237414834</v>
      </c>
      <c r="J135" s="156">
        <v>836.89870237414834</v>
      </c>
      <c r="K135" s="157">
        <v>842.58881037414835</v>
      </c>
      <c r="L135" s="156">
        <v>844.87381437414831</v>
      </c>
      <c r="M135" s="158">
        <v>849.61183737414831</v>
      </c>
      <c r="N135" s="157">
        <v>851.40399737414828</v>
      </c>
      <c r="O135" s="156">
        <v>824.96963737414831</v>
      </c>
      <c r="P135" s="158">
        <v>829.85327337414822</v>
      </c>
      <c r="Q135" s="159">
        <v>855.04432237414824</v>
      </c>
      <c r="R135" s="156">
        <v>879.87693937414826</v>
      </c>
      <c r="S135" s="159">
        <v>864.73318737414832</v>
      </c>
      <c r="T135" s="156">
        <v>849.20860137414832</v>
      </c>
      <c r="U135" s="156">
        <v>846.75558237414839</v>
      </c>
      <c r="V135" s="156">
        <v>839.0044903741483</v>
      </c>
      <c r="W135" s="156">
        <v>840.31500737414842</v>
      </c>
      <c r="X135" s="156">
        <v>846.00511537414832</v>
      </c>
      <c r="Y135" s="160">
        <v>843.85452337414824</v>
      </c>
      <c r="Z135" s="276"/>
      <c r="AA135" s="276"/>
    </row>
    <row r="136" spans="1:27" s="146" customFormat="1" x14ac:dyDescent="0.2">
      <c r="A136" s="28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  <c r="Z136" s="276"/>
      <c r="AA136" s="276"/>
    </row>
    <row r="137" spans="1:27" s="146" customFormat="1" x14ac:dyDescent="0.2">
      <c r="A137" s="282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  <c r="Z137" s="276"/>
      <c r="AA137" s="276"/>
    </row>
    <row r="138" spans="1:27" s="146" customFormat="1" x14ac:dyDescent="0.2">
      <c r="A138" s="283" t="s">
        <v>9</v>
      </c>
      <c r="B138" s="164">
        <v>57.899009</v>
      </c>
      <c r="C138" s="165">
        <v>55.306049999999999</v>
      </c>
      <c r="D138" s="165">
        <v>54.645499999999998</v>
      </c>
      <c r="E138" s="165">
        <v>57.443829999999998</v>
      </c>
      <c r="F138" s="165">
        <v>59.486730999999999</v>
      </c>
      <c r="G138" s="165">
        <v>58.646031000000001</v>
      </c>
      <c r="H138" s="165">
        <v>57.484663999999995</v>
      </c>
      <c r="I138" s="165">
        <v>57.053505000000001</v>
      </c>
      <c r="J138" s="165">
        <v>57.377775</v>
      </c>
      <c r="K138" s="165">
        <v>57.987882999999997</v>
      </c>
      <c r="L138" s="165">
        <v>58.232886999999998</v>
      </c>
      <c r="M138" s="165">
        <v>58.74091</v>
      </c>
      <c r="N138" s="165">
        <v>58.933070000000001</v>
      </c>
      <c r="O138" s="165">
        <v>56.098710000000004</v>
      </c>
      <c r="P138" s="165">
        <v>56.622346</v>
      </c>
      <c r="Q138" s="165">
        <v>59.323394999999998</v>
      </c>
      <c r="R138" s="165">
        <v>61.986012000000002</v>
      </c>
      <c r="S138" s="165">
        <v>60.362259999999999</v>
      </c>
      <c r="T138" s="165">
        <v>58.697673999999999</v>
      </c>
      <c r="U138" s="165">
        <v>58.434654999999999</v>
      </c>
      <c r="V138" s="165">
        <v>57.603563000000001</v>
      </c>
      <c r="W138" s="165">
        <v>57.744080000000004</v>
      </c>
      <c r="X138" s="165">
        <v>58.354188000000001</v>
      </c>
      <c r="Y138" s="166">
        <v>58.123595999999999</v>
      </c>
      <c r="Z138" s="276"/>
      <c r="AA138" s="276"/>
    </row>
    <row r="139" spans="1:27" s="146" customFormat="1" ht="15" thickBot="1" x14ac:dyDescent="0.25">
      <c r="A139" s="284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  <c r="AA139" s="276"/>
    </row>
    <row r="140" spans="1:27" s="146" customFormat="1" ht="15" thickBot="1" x14ac:dyDescent="0.25">
      <c r="A140" s="285">
        <v>27</v>
      </c>
      <c r="B140" s="155">
        <v>1032.6025743741484</v>
      </c>
      <c r="C140" s="156">
        <v>991.90934137414831</v>
      </c>
      <c r="D140" s="156">
        <v>1006.1458123741484</v>
      </c>
      <c r="E140" s="156">
        <v>1022.9137093741483</v>
      </c>
      <c r="F140" s="156">
        <v>1039.5023903741483</v>
      </c>
      <c r="G140" s="156">
        <v>1031.7961023741484</v>
      </c>
      <c r="H140" s="156">
        <v>1029.3206813741483</v>
      </c>
      <c r="I140" s="156">
        <v>1019.4189973741484</v>
      </c>
      <c r="J140" s="156">
        <v>1026.6660443741482</v>
      </c>
      <c r="K140" s="157">
        <v>1029.4886963741483</v>
      </c>
      <c r="L140" s="156">
        <v>1034.4059353741484</v>
      </c>
      <c r="M140" s="158">
        <v>1033.1962273741483</v>
      </c>
      <c r="N140" s="157">
        <v>1015.3866373741483</v>
      </c>
      <c r="O140" s="156">
        <v>990.7780403741483</v>
      </c>
      <c r="P140" s="158">
        <v>992.39098437414839</v>
      </c>
      <c r="Q140" s="159">
        <v>1021.8160113741483</v>
      </c>
      <c r="R140" s="156">
        <v>1050.7033903741483</v>
      </c>
      <c r="S140" s="159">
        <v>1039.1775613741484</v>
      </c>
      <c r="T140" s="156">
        <v>1026.4308233741483</v>
      </c>
      <c r="U140" s="156">
        <v>998.19310237414834</v>
      </c>
      <c r="V140" s="156">
        <v>1007.0306913741483</v>
      </c>
      <c r="W140" s="156">
        <v>1008.0051783741483</v>
      </c>
      <c r="X140" s="156">
        <v>1018.6573293741483</v>
      </c>
      <c r="Y140" s="160">
        <v>1019.1389723741484</v>
      </c>
      <c r="Z140" s="276"/>
      <c r="AA140" s="276"/>
    </row>
    <row r="141" spans="1:27" s="146" customFormat="1" x14ac:dyDescent="0.2">
      <c r="A141" s="28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  <c r="Z141" s="276"/>
      <c r="AA141" s="276"/>
    </row>
    <row r="142" spans="1:27" s="146" customFormat="1" x14ac:dyDescent="0.2">
      <c r="A142" s="282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  <c r="Z142" s="276"/>
      <c r="AA142" s="276"/>
    </row>
    <row r="143" spans="1:27" s="146" customFormat="1" x14ac:dyDescent="0.2">
      <c r="A143" s="283" t="s">
        <v>9</v>
      </c>
      <c r="B143" s="164">
        <v>78.361647000000005</v>
      </c>
      <c r="C143" s="165">
        <v>73.998413999999997</v>
      </c>
      <c r="D143" s="165">
        <v>75.524884999999998</v>
      </c>
      <c r="E143" s="165">
        <v>77.322782000000004</v>
      </c>
      <c r="F143" s="165">
        <v>79.101462999999995</v>
      </c>
      <c r="G143" s="165">
        <v>78.275175000000004</v>
      </c>
      <c r="H143" s="165">
        <v>78.009754000000001</v>
      </c>
      <c r="I143" s="165">
        <v>76.948070000000001</v>
      </c>
      <c r="J143" s="165">
        <v>77.725116999999997</v>
      </c>
      <c r="K143" s="165">
        <v>78.027769000000006</v>
      </c>
      <c r="L143" s="165">
        <v>78.555008000000001</v>
      </c>
      <c r="M143" s="165">
        <v>78.425299999999993</v>
      </c>
      <c r="N143" s="165">
        <v>76.515709999999999</v>
      </c>
      <c r="O143" s="165">
        <v>73.877112999999994</v>
      </c>
      <c r="P143" s="165">
        <v>74.05005700000001</v>
      </c>
      <c r="Q143" s="165">
        <v>77.205083999999999</v>
      </c>
      <c r="R143" s="165">
        <v>80.302463000000003</v>
      </c>
      <c r="S143" s="165">
        <v>79.066634000000008</v>
      </c>
      <c r="T143" s="165">
        <v>77.69989600000001</v>
      </c>
      <c r="U143" s="165">
        <v>74.672174999999996</v>
      </c>
      <c r="V143" s="165">
        <v>75.619764000000004</v>
      </c>
      <c r="W143" s="165">
        <v>75.724250999999995</v>
      </c>
      <c r="X143" s="165">
        <v>76.866401999999994</v>
      </c>
      <c r="Y143" s="166">
        <v>76.918045000000006</v>
      </c>
      <c r="Z143" s="276"/>
      <c r="AA143" s="276"/>
    </row>
    <row r="144" spans="1:27" s="146" customFormat="1" ht="15" thickBot="1" x14ac:dyDescent="0.25">
      <c r="A144" s="284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  <c r="AA144" s="276"/>
    </row>
    <row r="145" spans="1:27" s="146" customFormat="1" ht="15" thickBot="1" x14ac:dyDescent="0.25">
      <c r="A145" s="292">
        <v>28</v>
      </c>
      <c r="B145" s="155">
        <v>1028.5926163741483</v>
      </c>
      <c r="C145" s="156">
        <v>990.48681437414825</v>
      </c>
      <c r="D145" s="156">
        <v>994.12713937414833</v>
      </c>
      <c r="E145" s="156">
        <v>1020.2590723741483</v>
      </c>
      <c r="F145" s="156">
        <v>1032.7929913741482</v>
      </c>
      <c r="G145" s="156">
        <v>1026.3972203741482</v>
      </c>
      <c r="H145" s="156">
        <v>1019.5086053741483</v>
      </c>
      <c r="I145" s="156">
        <v>1008.3636103741484</v>
      </c>
      <c r="J145" s="156">
        <v>1010.7270213741483</v>
      </c>
      <c r="K145" s="157">
        <v>1019.2845853741484</v>
      </c>
      <c r="L145" s="156">
        <v>1027.3269033741483</v>
      </c>
      <c r="M145" s="158">
        <v>1030.3735753741482</v>
      </c>
      <c r="N145" s="157">
        <v>1029.1638673741484</v>
      </c>
      <c r="O145" s="156">
        <v>1000.9709503741483</v>
      </c>
      <c r="P145" s="158">
        <v>1007.4227263741483</v>
      </c>
      <c r="Q145" s="159">
        <v>1029.0854603741484</v>
      </c>
      <c r="R145" s="156">
        <v>1062.2516213741483</v>
      </c>
      <c r="S145" s="159">
        <v>1047.1078693741483</v>
      </c>
      <c r="T145" s="156">
        <v>1032.9834083741482</v>
      </c>
      <c r="U145" s="156">
        <v>1030.0375453741483</v>
      </c>
      <c r="V145" s="156">
        <v>1015.8010743741484</v>
      </c>
      <c r="W145" s="156">
        <v>1017.0891893741483</v>
      </c>
      <c r="X145" s="156">
        <v>1027.0692803741483</v>
      </c>
      <c r="Y145" s="160">
        <v>1025.9939843741483</v>
      </c>
      <c r="Z145" s="276"/>
      <c r="AA145" s="276"/>
    </row>
    <row r="146" spans="1:27" s="146" customFormat="1" x14ac:dyDescent="0.2">
      <c r="A146" s="286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  <c r="Z146" s="276"/>
      <c r="AA146" s="276"/>
    </row>
    <row r="147" spans="1:27" s="146" customFormat="1" x14ac:dyDescent="0.2">
      <c r="A147" s="287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  <c r="Z147" s="276"/>
      <c r="AA147" s="276"/>
    </row>
    <row r="148" spans="1:27" s="146" customFormat="1" x14ac:dyDescent="0.2">
      <c r="A148" s="288" t="s">
        <v>9</v>
      </c>
      <c r="B148" s="164">
        <v>77.931688999999992</v>
      </c>
      <c r="C148" s="165">
        <v>73.845887000000005</v>
      </c>
      <c r="D148" s="165">
        <v>74.236211999999995</v>
      </c>
      <c r="E148" s="165">
        <v>77.038145</v>
      </c>
      <c r="F148" s="165">
        <v>78.382064</v>
      </c>
      <c r="G148" s="165">
        <v>77.696292999999997</v>
      </c>
      <c r="H148" s="165">
        <v>76.957678000000001</v>
      </c>
      <c r="I148" s="165">
        <v>75.76268300000001</v>
      </c>
      <c r="J148" s="165">
        <v>76.01609400000001</v>
      </c>
      <c r="K148" s="165">
        <v>76.933658000000008</v>
      </c>
      <c r="L148" s="165">
        <v>77.795975999999996</v>
      </c>
      <c r="M148" s="165">
        <v>78.122647999999998</v>
      </c>
      <c r="N148" s="165">
        <v>77.99293999999999</v>
      </c>
      <c r="O148" s="165">
        <v>74.970022999999998</v>
      </c>
      <c r="P148" s="165">
        <v>75.661799000000002</v>
      </c>
      <c r="Q148" s="165">
        <v>77.984532999999999</v>
      </c>
      <c r="R148" s="165">
        <v>81.540694000000002</v>
      </c>
      <c r="S148" s="165">
        <v>79.916941999999992</v>
      </c>
      <c r="T148" s="165">
        <v>78.402480999999995</v>
      </c>
      <c r="U148" s="165">
        <v>78.086617999999987</v>
      </c>
      <c r="V148" s="165">
        <v>76.560147000000001</v>
      </c>
      <c r="W148" s="165">
        <v>76.698262</v>
      </c>
      <c r="X148" s="165">
        <v>77.768352999999991</v>
      </c>
      <c r="Y148" s="166">
        <v>77.653057000000004</v>
      </c>
      <c r="Z148" s="276"/>
      <c r="AA148" s="276"/>
    </row>
    <row r="149" spans="1:27" s="146" customFormat="1" ht="15" thickBot="1" x14ac:dyDescent="0.25">
      <c r="A149" s="289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  <c r="AA149" s="276"/>
    </row>
    <row r="150" spans="1:27" s="146" customFormat="1" ht="15" thickBot="1" x14ac:dyDescent="0.25">
      <c r="A150" s="280">
        <v>29</v>
      </c>
      <c r="B150" s="155">
        <v>883.51726437414834</v>
      </c>
      <c r="C150" s="156">
        <v>860.68962637414836</v>
      </c>
      <c r="D150" s="156">
        <v>851.90804237414829</v>
      </c>
      <c r="E150" s="156">
        <v>883.43885737414826</v>
      </c>
      <c r="F150" s="156">
        <v>897.09287637414832</v>
      </c>
      <c r="G150" s="156">
        <v>896.43201737414824</v>
      </c>
      <c r="H150" s="156">
        <v>885.52224337414827</v>
      </c>
      <c r="I150" s="156">
        <v>873.9292083741484</v>
      </c>
      <c r="J150" s="156">
        <v>881.80351137414834</v>
      </c>
      <c r="K150" s="157">
        <v>888.62492037414825</v>
      </c>
      <c r="L150" s="156">
        <v>882.11713937414834</v>
      </c>
      <c r="M150" s="158">
        <v>886.02628837414829</v>
      </c>
      <c r="N150" s="157">
        <v>884.86138437414832</v>
      </c>
      <c r="O150" s="156">
        <v>856.89248737414835</v>
      </c>
      <c r="P150" s="158">
        <v>865.23723237414833</v>
      </c>
      <c r="Q150" s="159">
        <v>902.39094937414836</v>
      </c>
      <c r="R150" s="156">
        <v>914.18560237414829</v>
      </c>
      <c r="S150" s="159">
        <v>908.19306737414831</v>
      </c>
      <c r="T150" s="156">
        <v>892.42205937414838</v>
      </c>
      <c r="U150" s="156">
        <v>888.03126737414823</v>
      </c>
      <c r="V150" s="156">
        <v>883.05802337414832</v>
      </c>
      <c r="W150" s="156">
        <v>881.42267737414829</v>
      </c>
      <c r="X150" s="156">
        <v>838.33243037414832</v>
      </c>
      <c r="Y150" s="160">
        <v>856.1980253741483</v>
      </c>
      <c r="Z150" s="276"/>
      <c r="AA150" s="276"/>
    </row>
    <row r="151" spans="1:27" s="146" customFormat="1" x14ac:dyDescent="0.2">
      <c r="A151" s="286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  <c r="Z151" s="276"/>
      <c r="AA151" s="276"/>
    </row>
    <row r="152" spans="1:27" s="146" customFormat="1" x14ac:dyDescent="0.2">
      <c r="A152" s="287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  <c r="Z152" s="276"/>
      <c r="AA152" s="276"/>
    </row>
    <row r="153" spans="1:27" s="146" customFormat="1" x14ac:dyDescent="0.2">
      <c r="A153" s="288" t="s">
        <v>9</v>
      </c>
      <c r="B153" s="164">
        <v>62.376336999999999</v>
      </c>
      <c r="C153" s="165">
        <v>59.928699000000002</v>
      </c>
      <c r="D153" s="165">
        <v>58.987114999999996</v>
      </c>
      <c r="E153" s="165">
        <v>62.367929999999994</v>
      </c>
      <c r="F153" s="165">
        <v>63.831949000000002</v>
      </c>
      <c r="G153" s="165">
        <v>63.761089999999996</v>
      </c>
      <c r="H153" s="165">
        <v>62.591315999999992</v>
      </c>
      <c r="I153" s="165">
        <v>61.348281</v>
      </c>
      <c r="J153" s="165">
        <v>62.192584000000004</v>
      </c>
      <c r="K153" s="165">
        <v>62.923992999999996</v>
      </c>
      <c r="L153" s="165">
        <v>62.226211999999997</v>
      </c>
      <c r="M153" s="165">
        <v>62.645361000000001</v>
      </c>
      <c r="N153" s="165">
        <v>62.520457000000007</v>
      </c>
      <c r="O153" s="165">
        <v>59.521560000000001</v>
      </c>
      <c r="P153" s="165">
        <v>60.416305000000001</v>
      </c>
      <c r="Q153" s="165">
        <v>64.400022000000007</v>
      </c>
      <c r="R153" s="165">
        <v>65.664675000000003</v>
      </c>
      <c r="S153" s="165">
        <v>65.022139999999993</v>
      </c>
      <c r="T153" s="165">
        <v>63.331132000000004</v>
      </c>
      <c r="U153" s="165">
        <v>62.860339999999994</v>
      </c>
      <c r="V153" s="165">
        <v>62.327096000000004</v>
      </c>
      <c r="W153" s="165">
        <v>62.15175</v>
      </c>
      <c r="X153" s="165">
        <v>57.531502999999994</v>
      </c>
      <c r="Y153" s="166">
        <v>59.447098000000004</v>
      </c>
      <c r="Z153" s="276"/>
      <c r="AA153" s="276"/>
    </row>
    <row r="154" spans="1:27" s="146" customFormat="1" ht="15" thickBot="1" x14ac:dyDescent="0.25">
      <c r="A154" s="289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  <c r="AA154" s="276"/>
    </row>
    <row r="155" spans="1:27" s="146" customFormat="1" ht="15" thickBot="1" x14ac:dyDescent="0.25">
      <c r="A155" s="290">
        <v>30</v>
      </c>
      <c r="B155" s="155">
        <v>1112.6001163741482</v>
      </c>
      <c r="C155" s="156">
        <v>1078.2802523741484</v>
      </c>
      <c r="D155" s="156">
        <v>1080.0724123741484</v>
      </c>
      <c r="E155" s="156">
        <v>1087.4762733741484</v>
      </c>
      <c r="F155" s="156">
        <v>1111.7712423741482</v>
      </c>
      <c r="G155" s="156">
        <v>1114.2914673741482</v>
      </c>
      <c r="H155" s="156">
        <v>1156.8104633741484</v>
      </c>
      <c r="I155" s="156">
        <v>1141.9579373741483</v>
      </c>
      <c r="J155" s="156">
        <v>1155.9703883741483</v>
      </c>
      <c r="K155" s="157">
        <v>1158.5466183741482</v>
      </c>
      <c r="L155" s="156">
        <v>1160.4395873741482</v>
      </c>
      <c r="M155" s="158">
        <v>1123.1962623741483</v>
      </c>
      <c r="N155" s="157">
        <v>1106.5403753741484</v>
      </c>
      <c r="O155" s="156">
        <v>1123.1962623741483</v>
      </c>
      <c r="P155" s="158">
        <v>1135.8757943741482</v>
      </c>
      <c r="Q155" s="159">
        <v>1172.0214213741483</v>
      </c>
      <c r="R155" s="156">
        <v>1186.9075503741483</v>
      </c>
      <c r="S155" s="159">
        <v>1161.9629233741482</v>
      </c>
      <c r="T155" s="156">
        <v>1130.2528923741484</v>
      </c>
      <c r="U155" s="156">
        <v>1117.3381393741483</v>
      </c>
      <c r="V155" s="156">
        <v>1113.0929603741483</v>
      </c>
      <c r="W155" s="156">
        <v>1121.191283374148</v>
      </c>
      <c r="X155" s="156">
        <v>1118.5478473741484</v>
      </c>
      <c r="Y155" s="160">
        <v>1111.1103833741483</v>
      </c>
      <c r="Z155" s="276"/>
      <c r="AA155" s="276"/>
    </row>
    <row r="156" spans="1:27" s="146" customFormat="1" x14ac:dyDescent="0.2">
      <c r="A156" s="28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  <c r="Z156" s="276"/>
      <c r="AA156" s="276"/>
    </row>
    <row r="157" spans="1:27" s="146" customFormat="1" x14ac:dyDescent="0.2">
      <c r="A157" s="282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  <c r="Z157" s="276"/>
      <c r="AA157" s="276"/>
    </row>
    <row r="158" spans="1:27" s="146" customFormat="1" x14ac:dyDescent="0.2">
      <c r="A158" s="283" t="s">
        <v>9</v>
      </c>
      <c r="B158" s="164">
        <v>86.939188999999999</v>
      </c>
      <c r="C158" s="165">
        <v>83.259325000000004</v>
      </c>
      <c r="D158" s="165">
        <v>83.451485000000005</v>
      </c>
      <c r="E158" s="165">
        <v>84.245345999999998</v>
      </c>
      <c r="F158" s="165">
        <v>86.850314999999995</v>
      </c>
      <c r="G158" s="165">
        <v>87.120539999999991</v>
      </c>
      <c r="H158" s="165">
        <v>91.679535999999999</v>
      </c>
      <c r="I158" s="165">
        <v>90.087010000000006</v>
      </c>
      <c r="J158" s="165">
        <v>91.589461</v>
      </c>
      <c r="K158" s="165">
        <v>91.865690999999998</v>
      </c>
      <c r="L158" s="165">
        <v>92.068660000000008</v>
      </c>
      <c r="M158" s="165">
        <v>88.075334999999995</v>
      </c>
      <c r="N158" s="165">
        <v>86.289448000000007</v>
      </c>
      <c r="O158" s="165">
        <v>88.075334999999995</v>
      </c>
      <c r="P158" s="165">
        <v>89.434866999999997</v>
      </c>
      <c r="Q158" s="165">
        <v>93.310494000000006</v>
      </c>
      <c r="R158" s="165">
        <v>94.906622999999996</v>
      </c>
      <c r="S158" s="165">
        <v>92.231996000000009</v>
      </c>
      <c r="T158" s="165">
        <v>88.831964999999997</v>
      </c>
      <c r="U158" s="165">
        <v>87.447211999999993</v>
      </c>
      <c r="V158" s="165">
        <v>86.992033000000006</v>
      </c>
      <c r="W158" s="165">
        <v>87.860355999999996</v>
      </c>
      <c r="X158" s="165">
        <v>87.576920000000001</v>
      </c>
      <c r="Y158" s="166">
        <v>86.779455999999996</v>
      </c>
      <c r="Z158" s="276"/>
      <c r="AA158" s="276"/>
    </row>
    <row r="159" spans="1:27" s="146" customFormat="1" ht="15" thickBot="1" x14ac:dyDescent="0.25">
      <c r="A159" s="284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  <c r="AA159" s="276"/>
    </row>
    <row r="160" spans="1:27" s="146" customFormat="1" ht="15" thickBot="1" x14ac:dyDescent="0.25">
      <c r="A160" s="285">
        <v>31</v>
      </c>
      <c r="B160" s="155">
        <v>1013.8857033741483</v>
      </c>
      <c r="C160" s="156">
        <v>976.91120237414827</v>
      </c>
      <c r="D160" s="156">
        <v>985.47996737414826</v>
      </c>
      <c r="E160" s="156">
        <v>992.24537137414836</v>
      </c>
      <c r="F160" s="156">
        <v>1016.6075463741483</v>
      </c>
      <c r="G160" s="156">
        <v>1005.7089733741484</v>
      </c>
      <c r="H160" s="156">
        <v>1050.1433403741482</v>
      </c>
      <c r="I160" s="156">
        <v>1046.8166433741483</v>
      </c>
      <c r="J160" s="156">
        <v>1041.0593293741483</v>
      </c>
      <c r="K160" s="157">
        <v>1053.2236153741483</v>
      </c>
      <c r="L160" s="156">
        <v>1050.4345663741483</v>
      </c>
      <c r="M160" s="158">
        <v>1014.8937933741482</v>
      </c>
      <c r="N160" s="157">
        <v>999.06678037414827</v>
      </c>
      <c r="O160" s="156">
        <v>1019.5982133741484</v>
      </c>
      <c r="P160" s="158">
        <v>1027.8981543741484</v>
      </c>
      <c r="Q160" s="159">
        <v>1071.5932553741484</v>
      </c>
      <c r="R160" s="156">
        <v>1109.1838113741483</v>
      </c>
      <c r="S160" s="159">
        <v>1106.9660133741484</v>
      </c>
      <c r="T160" s="156">
        <v>1005.4961543741483</v>
      </c>
      <c r="U160" s="156">
        <v>989.78115137414829</v>
      </c>
      <c r="V160" s="156">
        <v>1001.3629853741484</v>
      </c>
      <c r="W160" s="156">
        <v>1005.5745613741483</v>
      </c>
      <c r="X160" s="156">
        <v>1004.3200493741483</v>
      </c>
      <c r="Y160" s="160">
        <v>1001.9342363741483</v>
      </c>
      <c r="Z160" s="276"/>
      <c r="AA160" s="276"/>
    </row>
    <row r="161" spans="1:27" s="146" customFormat="1" x14ac:dyDescent="0.2">
      <c r="A161" s="286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  <c r="Z161" s="276"/>
      <c r="AA161" s="276"/>
    </row>
    <row r="162" spans="1:27" s="146" customFormat="1" x14ac:dyDescent="0.2">
      <c r="A162" s="287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  <c r="Z162" s="276"/>
      <c r="AA162" s="276"/>
    </row>
    <row r="163" spans="1:27" s="146" customFormat="1" x14ac:dyDescent="0.2">
      <c r="A163" s="288" t="s">
        <v>9</v>
      </c>
      <c r="B163" s="164">
        <v>76.354776000000001</v>
      </c>
      <c r="C163" s="165">
        <v>72.390275000000003</v>
      </c>
      <c r="D163" s="165">
        <v>73.309039999999996</v>
      </c>
      <c r="E163" s="165">
        <v>74.034444000000008</v>
      </c>
      <c r="F163" s="165">
        <v>76.646619000000001</v>
      </c>
      <c r="G163" s="165">
        <v>75.478046000000006</v>
      </c>
      <c r="H163" s="165">
        <v>80.242412999999999</v>
      </c>
      <c r="I163" s="165">
        <v>79.885716000000002</v>
      </c>
      <c r="J163" s="165">
        <v>79.268401999999995</v>
      </c>
      <c r="K163" s="165">
        <v>80.572687999999999</v>
      </c>
      <c r="L163" s="165">
        <v>80.273639000000003</v>
      </c>
      <c r="M163" s="165">
        <v>76.462865999999991</v>
      </c>
      <c r="N163" s="165">
        <v>74.765852999999993</v>
      </c>
      <c r="O163" s="165">
        <v>76.967286000000001</v>
      </c>
      <c r="P163" s="165">
        <v>77.857226999999995</v>
      </c>
      <c r="Q163" s="165">
        <v>82.542327999999998</v>
      </c>
      <c r="R163" s="165">
        <v>86.572884000000002</v>
      </c>
      <c r="S163" s="165">
        <v>86.335086000000004</v>
      </c>
      <c r="T163" s="165">
        <v>75.455226999999994</v>
      </c>
      <c r="U163" s="165">
        <v>73.770223999999999</v>
      </c>
      <c r="V163" s="165">
        <v>75.01205800000001</v>
      </c>
      <c r="W163" s="165">
        <v>75.463633999999999</v>
      </c>
      <c r="X163" s="165">
        <v>75.329121999999998</v>
      </c>
      <c r="Y163" s="166">
        <v>75.073309000000009</v>
      </c>
      <c r="Z163" s="276"/>
      <c r="AA163" s="276"/>
    </row>
    <row r="164" spans="1:27" s="146" customFormat="1" ht="15" thickBot="1" x14ac:dyDescent="0.25">
      <c r="A164" s="289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  <c r="AA164" s="276"/>
    </row>
    <row r="165" spans="1:27" ht="15" thickBot="1" x14ac:dyDescent="0.25">
      <c r="A165" s="293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</row>
    <row r="166" spans="1:27" s="146" customFormat="1" ht="15" customHeight="1" thickBot="1" x14ac:dyDescent="0.25">
      <c r="A166" s="142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  <c r="Z166" s="276"/>
      <c r="AA166" s="276"/>
    </row>
    <row r="167" spans="1:27" s="146" customFormat="1" ht="26.25" thickBot="1" x14ac:dyDescent="0.25">
      <c r="A167" s="147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  <c r="AA167" s="276"/>
    </row>
    <row r="168" spans="1:27" s="146" customFormat="1" ht="15" thickBot="1" x14ac:dyDescent="0.25">
      <c r="A168" s="294">
        <v>1</v>
      </c>
      <c r="B168" s="172">
        <v>1164.6854623741483</v>
      </c>
      <c r="C168" s="173">
        <v>1139.2927953741482</v>
      </c>
      <c r="D168" s="173">
        <v>1132.2473663741482</v>
      </c>
      <c r="E168" s="174">
        <v>1141.2417693741484</v>
      </c>
      <c r="F168" s="174">
        <v>1175.5280303741481</v>
      </c>
      <c r="G168" s="174">
        <v>1177.8914413741484</v>
      </c>
      <c r="H168" s="174">
        <v>1170.9692233741484</v>
      </c>
      <c r="I168" s="174">
        <v>1142.7651053741481</v>
      </c>
      <c r="J168" s="174">
        <v>1171.5404743741483</v>
      </c>
      <c r="K168" s="175">
        <v>1175.2480053741481</v>
      </c>
      <c r="L168" s="174">
        <v>1156.9007673741482</v>
      </c>
      <c r="M168" s="176">
        <v>1155.5454463741485</v>
      </c>
      <c r="N168" s="175">
        <v>1153.6188743741482</v>
      </c>
      <c r="O168" s="174">
        <v>1133.9723203741482</v>
      </c>
      <c r="P168" s="176">
        <v>1142.1042463741483</v>
      </c>
      <c r="Q168" s="177">
        <v>1156.4975313741484</v>
      </c>
      <c r="R168" s="174">
        <v>1158.5361133741483</v>
      </c>
      <c r="S168" s="177">
        <v>1159.1073643741483</v>
      </c>
      <c r="T168" s="174">
        <v>1282.3967713741486</v>
      </c>
      <c r="U168" s="173">
        <v>1155.0526023741484</v>
      </c>
      <c r="V168" s="173">
        <v>1158.5361133741483</v>
      </c>
      <c r="W168" s="173">
        <v>1159.8466303741482</v>
      </c>
      <c r="X168" s="173">
        <v>1158.6593243741484</v>
      </c>
      <c r="Y168" s="178">
        <v>1163.2517343741483</v>
      </c>
      <c r="Z168" s="276"/>
      <c r="AA168" s="276"/>
    </row>
    <row r="169" spans="1:27" s="146" customFormat="1" x14ac:dyDescent="0.2">
      <c r="A169" s="281" t="s">
        <v>7</v>
      </c>
      <c r="B169" s="162">
        <v>525.35</v>
      </c>
      <c r="C169" s="203">
        <v>502.68</v>
      </c>
      <c r="D169" s="203">
        <v>496.39</v>
      </c>
      <c r="E169" s="204">
        <v>504.42</v>
      </c>
      <c r="F169" s="203">
        <v>535.03</v>
      </c>
      <c r="G169" s="203">
        <v>537.14</v>
      </c>
      <c r="H169" s="203">
        <v>530.96</v>
      </c>
      <c r="I169" s="203">
        <v>505.78</v>
      </c>
      <c r="J169" s="205">
        <v>531.47</v>
      </c>
      <c r="K169" s="203">
        <v>534.78</v>
      </c>
      <c r="L169" s="203">
        <v>518.4</v>
      </c>
      <c r="M169" s="203">
        <v>517.19000000000005</v>
      </c>
      <c r="N169" s="203">
        <v>515.47</v>
      </c>
      <c r="O169" s="203">
        <v>497.93</v>
      </c>
      <c r="P169" s="203">
        <v>505.19</v>
      </c>
      <c r="Q169" s="203">
        <v>518.04</v>
      </c>
      <c r="R169" s="203">
        <v>519.86</v>
      </c>
      <c r="S169" s="203">
        <v>520.37</v>
      </c>
      <c r="T169" s="203">
        <v>630.44000000000005</v>
      </c>
      <c r="U169" s="203">
        <v>516.75</v>
      </c>
      <c r="V169" s="203">
        <v>519.86</v>
      </c>
      <c r="W169" s="203">
        <v>521.03</v>
      </c>
      <c r="X169" s="203">
        <v>519.97</v>
      </c>
      <c r="Y169" s="206">
        <v>524.07000000000005</v>
      </c>
      <c r="Z169" s="276"/>
      <c r="AA169" s="276"/>
    </row>
    <row r="170" spans="1:27" s="146" customFormat="1" x14ac:dyDescent="0.2">
      <c r="A170" s="282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  <c r="Z170" s="276"/>
      <c r="AA170" s="276"/>
    </row>
    <row r="171" spans="1:27" s="146" customFormat="1" x14ac:dyDescent="0.2">
      <c r="A171" s="283" t="s">
        <v>9</v>
      </c>
      <c r="B171" s="164">
        <v>63.094535</v>
      </c>
      <c r="C171" s="165">
        <v>60.371867999999999</v>
      </c>
      <c r="D171" s="165">
        <v>59.616439</v>
      </c>
      <c r="E171" s="165">
        <v>60.580842000000004</v>
      </c>
      <c r="F171" s="165">
        <v>64.257103000000001</v>
      </c>
      <c r="G171" s="165">
        <v>64.510514000000001</v>
      </c>
      <c r="H171" s="165">
        <v>63.768296000000007</v>
      </c>
      <c r="I171" s="165">
        <v>60.744177999999998</v>
      </c>
      <c r="J171" s="165">
        <v>63.829547000000005</v>
      </c>
      <c r="K171" s="165">
        <v>64.227077999999992</v>
      </c>
      <c r="L171" s="165">
        <v>62.259839999999997</v>
      </c>
      <c r="M171" s="165">
        <v>62.114519000000008</v>
      </c>
      <c r="N171" s="165">
        <v>61.907947</v>
      </c>
      <c r="O171" s="165">
        <v>59.801392999999997</v>
      </c>
      <c r="P171" s="165">
        <v>60.673318999999999</v>
      </c>
      <c r="Q171" s="165">
        <v>62.216603999999997</v>
      </c>
      <c r="R171" s="165">
        <v>62.435186000000002</v>
      </c>
      <c r="S171" s="165">
        <v>62.496437</v>
      </c>
      <c r="T171" s="165">
        <v>75.715844000000004</v>
      </c>
      <c r="U171" s="165">
        <v>62.061675000000001</v>
      </c>
      <c r="V171" s="165">
        <v>62.435186000000002</v>
      </c>
      <c r="W171" s="165">
        <v>62.575702999999997</v>
      </c>
      <c r="X171" s="165">
        <v>62.448397</v>
      </c>
      <c r="Y171" s="166">
        <v>62.940807000000007</v>
      </c>
      <c r="Z171" s="276"/>
      <c r="AA171" s="276"/>
    </row>
    <row r="172" spans="1:27" s="146" customFormat="1" ht="15" thickBot="1" x14ac:dyDescent="0.25">
      <c r="A172" s="284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  <c r="AA172" s="276"/>
    </row>
    <row r="173" spans="1:27" s="146" customFormat="1" ht="15" thickBot="1" x14ac:dyDescent="0.25">
      <c r="A173" s="285">
        <v>2</v>
      </c>
      <c r="B173" s="172">
        <v>1292.0744353741484</v>
      </c>
      <c r="C173" s="173">
        <v>2229.2379999999998</v>
      </c>
      <c r="D173" s="173">
        <v>2191.2379999999998</v>
      </c>
      <c r="E173" s="174">
        <v>2196.4179999999997</v>
      </c>
      <c r="F173" s="174">
        <v>2196.6179999999999</v>
      </c>
      <c r="G173" s="174">
        <v>2201.2579999999998</v>
      </c>
      <c r="H173" s="174">
        <v>2355.6279999999997</v>
      </c>
      <c r="I173" s="174">
        <v>2491.9479999999999</v>
      </c>
      <c r="J173" s="174">
        <v>2561.0579999999995</v>
      </c>
      <c r="K173" s="175">
        <v>2585.2779999999998</v>
      </c>
      <c r="L173" s="174">
        <v>2596.6979999999999</v>
      </c>
      <c r="M173" s="176">
        <v>2596.2679999999996</v>
      </c>
      <c r="N173" s="175">
        <v>2593.5279999999998</v>
      </c>
      <c r="O173" s="174">
        <v>2592.4179999999997</v>
      </c>
      <c r="P173" s="176">
        <v>2585.3979999999997</v>
      </c>
      <c r="Q173" s="177">
        <v>2580.9079999999999</v>
      </c>
      <c r="R173" s="174">
        <v>2582.1279999999997</v>
      </c>
      <c r="S173" s="177">
        <v>2584.1479999999997</v>
      </c>
      <c r="T173" s="174">
        <v>2589.1679999999997</v>
      </c>
      <c r="U173" s="173">
        <v>2585.1979999999999</v>
      </c>
      <c r="V173" s="173">
        <v>2567.6079999999997</v>
      </c>
      <c r="W173" s="173">
        <v>2508.248</v>
      </c>
      <c r="X173" s="173">
        <v>2452.6879999999996</v>
      </c>
      <c r="Y173" s="178">
        <v>2339.788</v>
      </c>
      <c r="Z173" s="276"/>
      <c r="AA173" s="276"/>
    </row>
    <row r="174" spans="1:27" s="146" customFormat="1" x14ac:dyDescent="0.2">
      <c r="A174" s="281" t="s">
        <v>7</v>
      </c>
      <c r="B174" s="162">
        <v>639.08000000000004</v>
      </c>
      <c r="C174" s="203">
        <v>637.76</v>
      </c>
      <c r="D174" s="203">
        <v>632.91</v>
      </c>
      <c r="E174" s="204">
        <v>615.49</v>
      </c>
      <c r="F174" s="203">
        <v>614.95000000000005</v>
      </c>
      <c r="G174" s="203">
        <v>634.41</v>
      </c>
      <c r="H174" s="203">
        <v>629.61</v>
      </c>
      <c r="I174" s="203">
        <v>635.78</v>
      </c>
      <c r="J174" s="205">
        <v>628.65</v>
      </c>
      <c r="K174" s="203">
        <v>637.29999999999995</v>
      </c>
      <c r="L174" s="203">
        <v>645.55999999999995</v>
      </c>
      <c r="M174" s="203">
        <v>643.39</v>
      </c>
      <c r="N174" s="203">
        <v>646.55999999999995</v>
      </c>
      <c r="O174" s="203">
        <v>620.77</v>
      </c>
      <c r="P174" s="203">
        <v>607.09</v>
      </c>
      <c r="Q174" s="203">
        <v>621.41999999999996</v>
      </c>
      <c r="R174" s="203">
        <v>651.83000000000004</v>
      </c>
      <c r="S174" s="203">
        <v>650.91999999999996</v>
      </c>
      <c r="T174" s="203">
        <v>658.04</v>
      </c>
      <c r="U174" s="203">
        <v>637.6</v>
      </c>
      <c r="V174" s="203">
        <v>642.19000000000005</v>
      </c>
      <c r="W174" s="203">
        <v>650.58000000000004</v>
      </c>
      <c r="X174" s="203">
        <v>648.19000000000005</v>
      </c>
      <c r="Y174" s="206">
        <v>642.04999999999995</v>
      </c>
      <c r="Z174" s="276"/>
      <c r="AA174" s="276"/>
    </row>
    <row r="175" spans="1:27" s="146" customFormat="1" x14ac:dyDescent="0.2">
      <c r="A175" s="282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  <c r="Z175" s="276"/>
      <c r="AA175" s="276"/>
    </row>
    <row r="176" spans="1:27" s="146" customFormat="1" x14ac:dyDescent="0.2">
      <c r="A176" s="283" t="s">
        <v>9</v>
      </c>
      <c r="B176" s="164">
        <v>76.753508000000011</v>
      </c>
      <c r="C176" s="165">
        <v>76.594976000000003</v>
      </c>
      <c r="D176" s="165">
        <v>76.012490999999997</v>
      </c>
      <c r="E176" s="165">
        <v>73.920349000000002</v>
      </c>
      <c r="F176" s="165">
        <v>73.855495000000005</v>
      </c>
      <c r="G176" s="165">
        <v>76.192640999999995</v>
      </c>
      <c r="H176" s="165">
        <v>75.616161000000005</v>
      </c>
      <c r="I176" s="165">
        <v>76.35717799999999</v>
      </c>
      <c r="J176" s="165">
        <v>75.50086499999999</v>
      </c>
      <c r="K176" s="165">
        <v>76.539729999999992</v>
      </c>
      <c r="L176" s="165">
        <v>77.531755999999987</v>
      </c>
      <c r="M176" s="165">
        <v>77.271138999999991</v>
      </c>
      <c r="N176" s="165">
        <v>77.651855999999995</v>
      </c>
      <c r="O176" s="165">
        <v>74.554476999999991</v>
      </c>
      <c r="P176" s="165">
        <v>72.911509000000009</v>
      </c>
      <c r="Q176" s="165">
        <v>74.632542000000001</v>
      </c>
      <c r="R176" s="165">
        <v>78.284783000000004</v>
      </c>
      <c r="S176" s="165">
        <v>78.175491999999991</v>
      </c>
      <c r="T176" s="165">
        <v>79.030603999999997</v>
      </c>
      <c r="U176" s="165">
        <v>76.575760000000002</v>
      </c>
      <c r="V176" s="165">
        <v>77.127019000000004</v>
      </c>
      <c r="W176" s="165">
        <v>78.134658000000002</v>
      </c>
      <c r="X176" s="165">
        <v>77.847619000000009</v>
      </c>
      <c r="Y176" s="166">
        <v>77.110204999999993</v>
      </c>
      <c r="Z176" s="276"/>
      <c r="AA176" s="276"/>
    </row>
    <row r="177" spans="1:27" s="146" customFormat="1" ht="15" thickBot="1" x14ac:dyDescent="0.25">
      <c r="A177" s="284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  <c r="Z177" s="276"/>
      <c r="AA177" s="276"/>
    </row>
    <row r="178" spans="1:27" s="146" customFormat="1" ht="15" thickBot="1" x14ac:dyDescent="0.25">
      <c r="A178" s="280">
        <v>3</v>
      </c>
      <c r="B178" s="172">
        <v>1284.8721923741482</v>
      </c>
      <c r="C178" s="173">
        <v>2240.6579999999999</v>
      </c>
      <c r="D178" s="173">
        <v>2209.4279999999999</v>
      </c>
      <c r="E178" s="174">
        <v>2209.1579999999999</v>
      </c>
      <c r="F178" s="174">
        <v>2216.8379999999997</v>
      </c>
      <c r="G178" s="174">
        <v>2196.8679999999999</v>
      </c>
      <c r="H178" s="174">
        <v>2276.4398000000001</v>
      </c>
      <c r="I178" s="174">
        <v>2390.7379999999998</v>
      </c>
      <c r="J178" s="174">
        <v>2468.8079999999995</v>
      </c>
      <c r="K178" s="175">
        <v>2510.7979999999998</v>
      </c>
      <c r="L178" s="174">
        <v>2531.098</v>
      </c>
      <c r="M178" s="176">
        <v>2532.3679999999999</v>
      </c>
      <c r="N178" s="175">
        <v>2530.078</v>
      </c>
      <c r="O178" s="174">
        <v>2528.8079999999995</v>
      </c>
      <c r="P178" s="176">
        <v>2530.348</v>
      </c>
      <c r="Q178" s="177">
        <v>2534.6579999999999</v>
      </c>
      <c r="R178" s="174">
        <v>2532.1479999999997</v>
      </c>
      <c r="S178" s="177">
        <v>2554.0179999999996</v>
      </c>
      <c r="T178" s="174">
        <v>2562.7679999999996</v>
      </c>
      <c r="U178" s="173">
        <v>2549.4079999999999</v>
      </c>
      <c r="V178" s="173">
        <v>2548.8579999999997</v>
      </c>
      <c r="W178" s="173">
        <v>2528.9779999999996</v>
      </c>
      <c r="X178" s="173">
        <v>2468.328</v>
      </c>
      <c r="Y178" s="178">
        <v>2351.748</v>
      </c>
      <c r="Z178" s="276"/>
      <c r="AA178" s="276"/>
    </row>
    <row r="179" spans="1:27" s="146" customFormat="1" x14ac:dyDescent="0.2">
      <c r="A179" s="281" t="s">
        <v>7</v>
      </c>
      <c r="B179" s="162">
        <v>632.65</v>
      </c>
      <c r="C179" s="203">
        <v>613.75</v>
      </c>
      <c r="D179" s="203">
        <v>613.99</v>
      </c>
      <c r="E179" s="204">
        <v>605.82000000000005</v>
      </c>
      <c r="F179" s="203">
        <v>606.64</v>
      </c>
      <c r="G179" s="203">
        <v>625.86</v>
      </c>
      <c r="H179" s="203">
        <v>627.63</v>
      </c>
      <c r="I179" s="203">
        <v>620.70000000000005</v>
      </c>
      <c r="J179" s="205">
        <v>628.54999999999995</v>
      </c>
      <c r="K179" s="203">
        <v>634.33000000000004</v>
      </c>
      <c r="L179" s="203">
        <v>632.49</v>
      </c>
      <c r="M179" s="203">
        <v>627.47</v>
      </c>
      <c r="N179" s="203">
        <v>635.75</v>
      </c>
      <c r="O179" s="203">
        <v>613.11</v>
      </c>
      <c r="P179" s="203">
        <v>617.05999999999995</v>
      </c>
      <c r="Q179" s="203">
        <v>630.86</v>
      </c>
      <c r="R179" s="203">
        <v>640.69000000000005</v>
      </c>
      <c r="S179" s="203">
        <v>656.85</v>
      </c>
      <c r="T179" s="203">
        <v>657.72</v>
      </c>
      <c r="U179" s="203">
        <v>636.70000000000005</v>
      </c>
      <c r="V179" s="203">
        <v>639.98</v>
      </c>
      <c r="W179" s="203">
        <v>649.11</v>
      </c>
      <c r="X179" s="203">
        <v>644.97</v>
      </c>
      <c r="Y179" s="206">
        <v>642.48</v>
      </c>
      <c r="Z179" s="276"/>
      <c r="AA179" s="276"/>
    </row>
    <row r="180" spans="1:27" s="146" customFormat="1" x14ac:dyDescent="0.2">
      <c r="A180" s="282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  <c r="Z180" s="276"/>
      <c r="AA180" s="276"/>
    </row>
    <row r="181" spans="1:27" s="146" customFormat="1" x14ac:dyDescent="0.2">
      <c r="A181" s="283" t="s">
        <v>9</v>
      </c>
      <c r="B181" s="164">
        <v>75.981264999999993</v>
      </c>
      <c r="C181" s="165">
        <v>73.711375000000004</v>
      </c>
      <c r="D181" s="165">
        <v>73.740199000000004</v>
      </c>
      <c r="E181" s="165">
        <v>72.758982000000003</v>
      </c>
      <c r="F181" s="165">
        <v>72.857463999999993</v>
      </c>
      <c r="G181" s="165">
        <v>75.165785999999997</v>
      </c>
      <c r="H181" s="165">
        <v>75.378362999999993</v>
      </c>
      <c r="I181" s="165">
        <v>74.54607</v>
      </c>
      <c r="J181" s="165">
        <v>75.488854999999987</v>
      </c>
      <c r="K181" s="165">
        <v>76.183033000000009</v>
      </c>
      <c r="L181" s="165">
        <v>75.962048999999993</v>
      </c>
      <c r="M181" s="165">
        <v>75.359147000000007</v>
      </c>
      <c r="N181" s="165">
        <v>76.353574999999992</v>
      </c>
      <c r="O181" s="165">
        <v>73.634511000000003</v>
      </c>
      <c r="P181" s="165">
        <v>74.10890599999999</v>
      </c>
      <c r="Q181" s="165">
        <v>75.766285999999994</v>
      </c>
      <c r="R181" s="165">
        <v>76.946869000000007</v>
      </c>
      <c r="S181" s="165">
        <v>78.887685000000005</v>
      </c>
      <c r="T181" s="165">
        <v>78.992171999999997</v>
      </c>
      <c r="U181" s="165">
        <v>76.467669999999998</v>
      </c>
      <c r="V181" s="165">
        <v>76.861598000000001</v>
      </c>
      <c r="W181" s="165">
        <v>77.958111000000002</v>
      </c>
      <c r="X181" s="165">
        <v>77.460897000000003</v>
      </c>
      <c r="Y181" s="166">
        <v>77.161848000000006</v>
      </c>
      <c r="Z181" s="276"/>
      <c r="AA181" s="276"/>
    </row>
    <row r="182" spans="1:27" s="146" customFormat="1" ht="15" thickBot="1" x14ac:dyDescent="0.25">
      <c r="A182" s="284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  <c r="AA182" s="276"/>
    </row>
    <row r="183" spans="1:27" s="146" customFormat="1" ht="15" thickBot="1" x14ac:dyDescent="0.25">
      <c r="A183" s="295">
        <v>4</v>
      </c>
      <c r="B183" s="207">
        <v>1345.7720293741484</v>
      </c>
      <c r="C183" s="208">
        <v>2206.3179999999998</v>
      </c>
      <c r="D183" s="208">
        <v>2133.5679999999998</v>
      </c>
      <c r="E183" s="208">
        <v>2106.098</v>
      </c>
      <c r="F183" s="208">
        <v>2124.4879999999998</v>
      </c>
      <c r="G183" s="208">
        <v>1617.0879999999997</v>
      </c>
      <c r="H183" s="208">
        <v>2092.5279999999998</v>
      </c>
      <c r="I183" s="208">
        <v>2197.9679999999998</v>
      </c>
      <c r="J183" s="208">
        <v>2326.8179999999998</v>
      </c>
      <c r="K183" s="209">
        <v>2375.0179999999996</v>
      </c>
      <c r="L183" s="208">
        <v>2392.848</v>
      </c>
      <c r="M183" s="210">
        <v>2396.3179999999998</v>
      </c>
      <c r="N183" s="209">
        <v>2396.2779999999998</v>
      </c>
      <c r="O183" s="208">
        <v>2396.9879999999998</v>
      </c>
      <c r="P183" s="210">
        <v>2400.6879999999996</v>
      </c>
      <c r="Q183" s="211">
        <v>2411.2379999999998</v>
      </c>
      <c r="R183" s="208">
        <v>2464.2079999999996</v>
      </c>
      <c r="S183" s="211">
        <v>2487.0679999999998</v>
      </c>
      <c r="T183" s="208">
        <v>2529.8679999999999</v>
      </c>
      <c r="U183" s="208">
        <v>2494.5879999999997</v>
      </c>
      <c r="V183" s="208">
        <v>2465.598</v>
      </c>
      <c r="W183" s="208">
        <v>24518.937999999998</v>
      </c>
      <c r="X183" s="208">
        <v>2407.748</v>
      </c>
      <c r="Y183" s="212">
        <v>2306.538</v>
      </c>
      <c r="Z183" s="276"/>
      <c r="AA183" s="276"/>
    </row>
    <row r="184" spans="1:27" s="146" customFormat="1" x14ac:dyDescent="0.2">
      <c r="A184" s="283" t="s">
        <v>7</v>
      </c>
      <c r="B184" s="213">
        <v>687.02</v>
      </c>
      <c r="C184" s="214">
        <v>590.79</v>
      </c>
      <c r="D184" s="214">
        <v>518.04</v>
      </c>
      <c r="E184" s="215">
        <v>490.57</v>
      </c>
      <c r="F184" s="214">
        <v>508.96</v>
      </c>
      <c r="G184" s="214">
        <v>1.56</v>
      </c>
      <c r="H184" s="214">
        <v>477</v>
      </c>
      <c r="I184" s="214">
        <v>582.44000000000005</v>
      </c>
      <c r="J184" s="216">
        <v>711.29</v>
      </c>
      <c r="K184" s="214">
        <v>759.49</v>
      </c>
      <c r="L184" s="214">
        <v>777.32</v>
      </c>
      <c r="M184" s="214">
        <v>780.79</v>
      </c>
      <c r="N184" s="214">
        <v>780.75</v>
      </c>
      <c r="O184" s="214">
        <v>781.46</v>
      </c>
      <c r="P184" s="214">
        <v>785.16</v>
      </c>
      <c r="Q184" s="214">
        <v>795.71</v>
      </c>
      <c r="R184" s="214">
        <v>848.68</v>
      </c>
      <c r="S184" s="214">
        <v>871.54</v>
      </c>
      <c r="T184" s="214">
        <v>914.34</v>
      </c>
      <c r="U184" s="214">
        <v>879.06</v>
      </c>
      <c r="V184" s="214">
        <v>850.07</v>
      </c>
      <c r="W184" s="214">
        <v>843.59</v>
      </c>
      <c r="X184" s="214">
        <v>792.22</v>
      </c>
      <c r="Y184" s="217">
        <v>691.01</v>
      </c>
      <c r="Z184" s="276"/>
      <c r="AA184" s="276"/>
    </row>
    <row r="185" spans="1:27" s="146" customFormat="1" x14ac:dyDescent="0.2">
      <c r="A185" s="282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  <c r="Z185" s="276"/>
      <c r="AA185" s="276"/>
    </row>
    <row r="186" spans="1:27" s="146" customFormat="1" x14ac:dyDescent="0.2">
      <c r="A186" s="283" t="s">
        <v>9</v>
      </c>
      <c r="B186" s="164">
        <v>82.511101999999994</v>
      </c>
      <c r="C186" s="165">
        <v>70.953879000000001</v>
      </c>
      <c r="D186" s="165">
        <v>62.216603999999997</v>
      </c>
      <c r="E186" s="165">
        <v>58.917456999999999</v>
      </c>
      <c r="F186" s="165">
        <v>61.126095999999997</v>
      </c>
      <c r="G186" s="165">
        <v>0.18735599999999999</v>
      </c>
      <c r="H186" s="165">
        <v>57.287700000000001</v>
      </c>
      <c r="I186" s="165">
        <v>69.95104400000001</v>
      </c>
      <c r="J186" s="165">
        <v>85.425928999999996</v>
      </c>
      <c r="K186" s="165">
        <v>91.214748999999998</v>
      </c>
      <c r="L186" s="165">
        <v>93.356132000000002</v>
      </c>
      <c r="M186" s="165">
        <v>93.772878999999989</v>
      </c>
      <c r="N186" s="165">
        <v>93.768074999999996</v>
      </c>
      <c r="O186" s="165">
        <v>93.853346000000002</v>
      </c>
      <c r="P186" s="165">
        <v>94.297715999999994</v>
      </c>
      <c r="Q186" s="165">
        <v>95.564771000000007</v>
      </c>
      <c r="R186" s="165">
        <v>101.92646799999999</v>
      </c>
      <c r="S186" s="165">
        <v>104.671954</v>
      </c>
      <c r="T186" s="165">
        <v>109.812234</v>
      </c>
      <c r="U186" s="165">
        <v>105.57510599999999</v>
      </c>
      <c r="V186" s="165">
        <v>102.093407</v>
      </c>
      <c r="W186" s="165">
        <v>101.31515900000001</v>
      </c>
      <c r="X186" s="165">
        <v>95.145622000000003</v>
      </c>
      <c r="Y186" s="166">
        <v>82.990301000000002</v>
      </c>
      <c r="Z186" s="276"/>
      <c r="AA186" s="276"/>
    </row>
    <row r="187" spans="1:27" s="146" customFormat="1" ht="15" thickBot="1" x14ac:dyDescent="0.25">
      <c r="A187" s="284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  <c r="AA187" s="276"/>
    </row>
    <row r="188" spans="1:27" s="146" customFormat="1" ht="15" thickBot="1" x14ac:dyDescent="0.25">
      <c r="A188" s="280">
        <v>5</v>
      </c>
      <c r="B188" s="155">
        <v>1188.5771953741482</v>
      </c>
      <c r="C188" s="156">
        <v>2196.3879999999999</v>
      </c>
      <c r="D188" s="156">
        <v>2123.248</v>
      </c>
      <c r="E188" s="156">
        <v>2098.348</v>
      </c>
      <c r="F188" s="156">
        <v>2148.998</v>
      </c>
      <c r="G188" s="156">
        <v>2168.2279999999996</v>
      </c>
      <c r="H188" s="156">
        <v>2333.5879999999997</v>
      </c>
      <c r="I188" s="156">
        <v>2506.6979999999999</v>
      </c>
      <c r="J188" s="156">
        <v>2550.748</v>
      </c>
      <c r="K188" s="157">
        <v>2581.5079999999998</v>
      </c>
      <c r="L188" s="156">
        <v>2590.9779999999996</v>
      </c>
      <c r="M188" s="158">
        <v>2588.0679999999998</v>
      </c>
      <c r="N188" s="157">
        <v>2585.7379999999998</v>
      </c>
      <c r="O188" s="156">
        <v>2587.1279999999997</v>
      </c>
      <c r="P188" s="158">
        <v>2585.0879999999997</v>
      </c>
      <c r="Q188" s="159">
        <v>2582.2079999999996</v>
      </c>
      <c r="R188" s="156">
        <v>2585.6979999999999</v>
      </c>
      <c r="S188" s="159">
        <v>2583.7179999999998</v>
      </c>
      <c r="T188" s="156">
        <v>2585.6479999999997</v>
      </c>
      <c r="U188" s="156">
        <v>2585.4779999999996</v>
      </c>
      <c r="V188" s="156">
        <v>2575.328</v>
      </c>
      <c r="W188" s="156">
        <v>2547.6079999999997</v>
      </c>
      <c r="X188" s="156">
        <v>2486.1779999999999</v>
      </c>
      <c r="Y188" s="160">
        <v>2366.788</v>
      </c>
      <c r="Z188" s="276"/>
      <c r="AA188" s="276"/>
    </row>
    <row r="189" spans="1:27" s="146" customFormat="1" x14ac:dyDescent="0.2">
      <c r="A189" s="281" t="s">
        <v>7</v>
      </c>
      <c r="B189" s="164">
        <v>546.67999999999995</v>
      </c>
      <c r="C189" s="203">
        <v>513.70000000000005</v>
      </c>
      <c r="D189" s="203">
        <v>507.49</v>
      </c>
      <c r="E189" s="204">
        <v>508.41</v>
      </c>
      <c r="F189" s="203">
        <v>536.23</v>
      </c>
      <c r="G189" s="203">
        <v>545</v>
      </c>
      <c r="H189" s="203">
        <v>543.02</v>
      </c>
      <c r="I189" s="203">
        <v>525.89</v>
      </c>
      <c r="J189" s="205">
        <v>528.6</v>
      </c>
      <c r="K189" s="203">
        <v>532.21</v>
      </c>
      <c r="L189" s="203">
        <v>531.97</v>
      </c>
      <c r="M189" s="203">
        <v>545.16999999999996</v>
      </c>
      <c r="N189" s="203">
        <v>540.92999999999995</v>
      </c>
      <c r="O189" s="203">
        <v>508.7</v>
      </c>
      <c r="P189" s="203">
        <v>514.28</v>
      </c>
      <c r="Q189" s="203">
        <v>534.24</v>
      </c>
      <c r="R189" s="203">
        <v>553.4</v>
      </c>
      <c r="S189" s="203">
        <v>544.63</v>
      </c>
      <c r="T189" s="203">
        <v>516.75</v>
      </c>
      <c r="U189" s="203">
        <v>512.09</v>
      </c>
      <c r="V189" s="203">
        <v>520.87</v>
      </c>
      <c r="W189" s="203">
        <v>531.52</v>
      </c>
      <c r="X189" s="203">
        <v>528.73</v>
      </c>
      <c r="Y189" s="206">
        <v>531.76</v>
      </c>
      <c r="Z189" s="276"/>
      <c r="AA189" s="276"/>
    </row>
    <row r="190" spans="1:27" s="146" customFormat="1" x14ac:dyDescent="0.2">
      <c r="A190" s="282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  <c r="Z190" s="276"/>
      <c r="AA190" s="276"/>
    </row>
    <row r="191" spans="1:27" s="146" customFormat="1" x14ac:dyDescent="0.2">
      <c r="A191" s="283" t="s">
        <v>9</v>
      </c>
      <c r="B191" s="164">
        <v>65.656267999999997</v>
      </c>
      <c r="C191" s="165">
        <v>61.695370000000004</v>
      </c>
      <c r="D191" s="165">
        <v>60.949548999999998</v>
      </c>
      <c r="E191" s="165">
        <v>61.060041000000005</v>
      </c>
      <c r="F191" s="165">
        <v>64.401223000000002</v>
      </c>
      <c r="G191" s="165">
        <v>65.454499999999996</v>
      </c>
      <c r="H191" s="165">
        <v>65.216701999999998</v>
      </c>
      <c r="I191" s="165">
        <v>63.159388999999997</v>
      </c>
      <c r="J191" s="165">
        <v>63.484860000000005</v>
      </c>
      <c r="K191" s="165">
        <v>63.918421000000002</v>
      </c>
      <c r="L191" s="165">
        <v>63.889597000000002</v>
      </c>
      <c r="M191" s="165">
        <v>65.474916999999991</v>
      </c>
      <c r="N191" s="165">
        <v>64.965692999999987</v>
      </c>
      <c r="O191" s="165">
        <v>61.09487</v>
      </c>
      <c r="P191" s="165">
        <v>61.765027999999994</v>
      </c>
      <c r="Q191" s="165">
        <v>64.162223999999995</v>
      </c>
      <c r="R191" s="165">
        <v>66.463340000000002</v>
      </c>
      <c r="S191" s="165">
        <v>65.410062999999994</v>
      </c>
      <c r="T191" s="165">
        <v>62.061675000000001</v>
      </c>
      <c r="U191" s="165">
        <v>61.502009000000001</v>
      </c>
      <c r="V191" s="165">
        <v>62.556486999999997</v>
      </c>
      <c r="W191" s="165">
        <v>63.835552</v>
      </c>
      <c r="X191" s="165">
        <v>63.500473</v>
      </c>
      <c r="Y191" s="166">
        <v>63.864376</v>
      </c>
      <c r="Z191" s="276"/>
      <c r="AA191" s="276"/>
    </row>
    <row r="192" spans="1:27" s="146" customFormat="1" ht="15" thickBot="1" x14ac:dyDescent="0.25">
      <c r="A192" s="284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  <c r="AA192" s="276"/>
    </row>
    <row r="193" spans="1:27" s="146" customFormat="1" ht="15" thickBot="1" x14ac:dyDescent="0.25">
      <c r="A193" s="285">
        <v>6</v>
      </c>
      <c r="B193" s="172">
        <v>1176.2672963741486</v>
      </c>
      <c r="C193" s="173">
        <v>2226.7079999999996</v>
      </c>
      <c r="D193" s="173">
        <v>2190.9179999999997</v>
      </c>
      <c r="E193" s="174">
        <v>2179.6579999999999</v>
      </c>
      <c r="F193" s="174">
        <v>2202.0679999999998</v>
      </c>
      <c r="G193" s="174">
        <v>2203.8079999999995</v>
      </c>
      <c r="H193" s="174">
        <v>2321.9079999999999</v>
      </c>
      <c r="I193" s="174">
        <v>2503.4579999999996</v>
      </c>
      <c r="J193" s="174">
        <v>2541.6379999999999</v>
      </c>
      <c r="K193" s="175">
        <v>2580.5479999999998</v>
      </c>
      <c r="L193" s="174">
        <v>2593.2179999999998</v>
      </c>
      <c r="M193" s="176">
        <v>2593.7679999999996</v>
      </c>
      <c r="N193" s="175">
        <v>2591.6379999999999</v>
      </c>
      <c r="O193" s="174">
        <v>2593.3579999999997</v>
      </c>
      <c r="P193" s="176">
        <v>2591.6479999999997</v>
      </c>
      <c r="Q193" s="177">
        <v>2583.538</v>
      </c>
      <c r="R193" s="174">
        <v>2594.2679999999996</v>
      </c>
      <c r="S193" s="177">
        <v>2590.6779999999999</v>
      </c>
      <c r="T193" s="174">
        <v>2592.4079999999999</v>
      </c>
      <c r="U193" s="173">
        <v>2590.498</v>
      </c>
      <c r="V193" s="173">
        <v>2579.5679999999998</v>
      </c>
      <c r="W193" s="173">
        <v>2547.0579999999995</v>
      </c>
      <c r="X193" s="173">
        <v>2480.5879999999997</v>
      </c>
      <c r="Y193" s="178">
        <v>2359.0279999999998</v>
      </c>
      <c r="Z193" s="276"/>
      <c r="AA193" s="276"/>
    </row>
    <row r="194" spans="1:27" s="146" customFormat="1" x14ac:dyDescent="0.2">
      <c r="A194" s="281" t="s">
        <v>7</v>
      </c>
      <c r="B194" s="164">
        <v>535.69000000000005</v>
      </c>
      <c r="C194" s="203">
        <v>502.66</v>
      </c>
      <c r="D194" s="203">
        <v>496.54</v>
      </c>
      <c r="E194" s="204">
        <v>507.7</v>
      </c>
      <c r="F194" s="203">
        <v>540.26</v>
      </c>
      <c r="G194" s="203">
        <v>541.41</v>
      </c>
      <c r="H194" s="203">
        <v>551.66999999999996</v>
      </c>
      <c r="I194" s="203">
        <v>535.73</v>
      </c>
      <c r="J194" s="205">
        <v>549.98</v>
      </c>
      <c r="K194" s="203">
        <v>556.37</v>
      </c>
      <c r="L194" s="203">
        <v>552.5</v>
      </c>
      <c r="M194" s="203">
        <v>536.14</v>
      </c>
      <c r="N194" s="203">
        <v>534</v>
      </c>
      <c r="O194" s="203">
        <v>504.56</v>
      </c>
      <c r="P194" s="203">
        <v>507.88</v>
      </c>
      <c r="Q194" s="203">
        <v>527.69000000000005</v>
      </c>
      <c r="R194" s="203">
        <v>541.44000000000005</v>
      </c>
      <c r="S194" s="203">
        <v>544.01</v>
      </c>
      <c r="T194" s="203">
        <v>536.92999999999995</v>
      </c>
      <c r="U194" s="203">
        <v>509.52</v>
      </c>
      <c r="V194" s="203">
        <v>517.80999999999995</v>
      </c>
      <c r="W194" s="203">
        <v>528.27</v>
      </c>
      <c r="X194" s="203">
        <v>532.83000000000004</v>
      </c>
      <c r="Y194" s="206">
        <v>536.63</v>
      </c>
      <c r="Z194" s="276"/>
      <c r="AA194" s="276"/>
    </row>
    <row r="195" spans="1:27" s="146" customFormat="1" x14ac:dyDescent="0.2">
      <c r="A195" s="282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  <c r="Z195" s="276"/>
      <c r="AA195" s="276"/>
    </row>
    <row r="196" spans="1:27" s="146" customFormat="1" x14ac:dyDescent="0.2">
      <c r="A196" s="283" t="s">
        <v>9</v>
      </c>
      <c r="B196" s="164">
        <v>64.336369000000005</v>
      </c>
      <c r="C196" s="165">
        <v>60.369466000000003</v>
      </c>
      <c r="D196" s="165">
        <v>59.634454000000005</v>
      </c>
      <c r="E196" s="165">
        <v>60.974769999999999</v>
      </c>
      <c r="F196" s="165">
        <v>64.885226000000003</v>
      </c>
      <c r="G196" s="165">
        <v>65.023341000000002</v>
      </c>
      <c r="H196" s="165">
        <v>66.255566999999999</v>
      </c>
      <c r="I196" s="165">
        <v>64.341172999999998</v>
      </c>
      <c r="J196" s="165">
        <v>66.052598000000003</v>
      </c>
      <c r="K196" s="165">
        <v>66.820036999999999</v>
      </c>
      <c r="L196" s="165">
        <v>66.355249999999998</v>
      </c>
      <c r="M196" s="165">
        <v>64.390413999999993</v>
      </c>
      <c r="N196" s="165">
        <v>64.133399999999995</v>
      </c>
      <c r="O196" s="165">
        <v>60.597656000000001</v>
      </c>
      <c r="P196" s="165">
        <v>60.996387999999996</v>
      </c>
      <c r="Q196" s="165">
        <v>63.375569000000006</v>
      </c>
      <c r="R196" s="165">
        <v>65.026944</v>
      </c>
      <c r="S196" s="165">
        <v>65.335600999999997</v>
      </c>
      <c r="T196" s="165">
        <v>64.485292999999999</v>
      </c>
      <c r="U196" s="165">
        <v>61.193351999999997</v>
      </c>
      <c r="V196" s="165">
        <v>62.188980999999991</v>
      </c>
      <c r="W196" s="165">
        <v>63.445226999999996</v>
      </c>
      <c r="X196" s="165">
        <v>63.992883000000006</v>
      </c>
      <c r="Y196" s="166">
        <v>64.449263000000002</v>
      </c>
      <c r="Z196" s="276"/>
      <c r="AA196" s="276"/>
    </row>
    <row r="197" spans="1:27" s="146" customFormat="1" ht="15" thickBot="1" x14ac:dyDescent="0.25">
      <c r="A197" s="284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  <c r="AA197" s="276"/>
    </row>
    <row r="198" spans="1:27" s="146" customFormat="1" ht="15" thickBot="1" x14ac:dyDescent="0.25">
      <c r="A198" s="280">
        <v>7</v>
      </c>
      <c r="B198" s="172">
        <v>2253.098</v>
      </c>
      <c r="C198" s="173">
        <v>2216.3079999999995</v>
      </c>
      <c r="D198" s="173">
        <v>2172.248</v>
      </c>
      <c r="E198" s="174">
        <v>2178.8379999999997</v>
      </c>
      <c r="F198" s="174">
        <v>2214.9179999999997</v>
      </c>
      <c r="G198" s="174">
        <v>2206.6879999999996</v>
      </c>
      <c r="H198" s="174">
        <v>2382.9179999999997</v>
      </c>
      <c r="I198" s="174">
        <v>2546.7379999999998</v>
      </c>
      <c r="J198" s="174">
        <v>2582.8079999999995</v>
      </c>
      <c r="K198" s="175">
        <v>2612.3079999999995</v>
      </c>
      <c r="L198" s="174">
        <v>2634.8879999999999</v>
      </c>
      <c r="M198" s="176">
        <v>2634.2279999999996</v>
      </c>
      <c r="N198" s="175">
        <v>2622.1879999999996</v>
      </c>
      <c r="O198" s="174">
        <v>2624.4279999999999</v>
      </c>
      <c r="P198" s="176">
        <v>2624.9279999999999</v>
      </c>
      <c r="Q198" s="177">
        <v>2613.7079999999996</v>
      </c>
      <c r="R198" s="174">
        <v>2627.8879999999999</v>
      </c>
      <c r="S198" s="177">
        <v>2615.078</v>
      </c>
      <c r="T198" s="174">
        <v>2620.4279999999999</v>
      </c>
      <c r="U198" s="173">
        <v>2617.2279999999996</v>
      </c>
      <c r="V198" s="173">
        <v>2609.1479999999997</v>
      </c>
      <c r="W198" s="173">
        <v>2583.2679999999996</v>
      </c>
      <c r="X198" s="173">
        <v>2503.2079999999996</v>
      </c>
      <c r="Y198" s="178">
        <v>2370.1479999999997</v>
      </c>
      <c r="Z198" s="276"/>
      <c r="AA198" s="276"/>
    </row>
    <row r="199" spans="1:27" s="146" customFormat="1" x14ac:dyDescent="0.2">
      <c r="A199" s="281" t="s">
        <v>7</v>
      </c>
      <c r="B199" s="164">
        <v>522.47</v>
      </c>
      <c r="C199" s="203">
        <v>501.91</v>
      </c>
      <c r="D199" s="203">
        <v>492.66</v>
      </c>
      <c r="E199" s="204">
        <v>492.89</v>
      </c>
      <c r="F199" s="203">
        <v>517.66999999999996</v>
      </c>
      <c r="G199" s="203">
        <v>532.07000000000005</v>
      </c>
      <c r="H199" s="203">
        <v>526.09</v>
      </c>
      <c r="I199" s="203">
        <v>518.32000000000005</v>
      </c>
      <c r="J199" s="205">
        <v>524.77</v>
      </c>
      <c r="K199" s="203">
        <v>530.53</v>
      </c>
      <c r="L199" s="203">
        <v>531.29</v>
      </c>
      <c r="M199" s="203">
        <v>534.16999999999996</v>
      </c>
      <c r="N199" s="203">
        <v>525.99</v>
      </c>
      <c r="O199" s="203">
        <v>496.19</v>
      </c>
      <c r="P199" s="203">
        <v>501.58</v>
      </c>
      <c r="Q199" s="203">
        <v>521.47</v>
      </c>
      <c r="R199" s="203">
        <v>535.48</v>
      </c>
      <c r="S199" s="203">
        <v>542.79</v>
      </c>
      <c r="T199" s="203">
        <v>530.34</v>
      </c>
      <c r="U199" s="203">
        <v>507.08</v>
      </c>
      <c r="V199" s="203">
        <v>515.02</v>
      </c>
      <c r="W199" s="203">
        <v>522.66999999999996</v>
      </c>
      <c r="X199" s="203">
        <v>523.63</v>
      </c>
      <c r="Y199" s="206">
        <v>522.41999999999996</v>
      </c>
      <c r="Z199" s="276"/>
      <c r="AA199" s="276"/>
    </row>
    <row r="200" spans="1:27" s="146" customFormat="1" x14ac:dyDescent="0.2">
      <c r="A200" s="282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  <c r="Z200" s="276"/>
      <c r="AA200" s="276"/>
    </row>
    <row r="201" spans="1:27" s="146" customFormat="1" x14ac:dyDescent="0.2">
      <c r="A201" s="283" t="s">
        <v>9</v>
      </c>
      <c r="B201" s="164">
        <v>62.748647000000005</v>
      </c>
      <c r="C201" s="165">
        <v>60.279391000000004</v>
      </c>
      <c r="D201" s="165">
        <v>59.168466000000002</v>
      </c>
      <c r="E201" s="165">
        <v>59.196089000000001</v>
      </c>
      <c r="F201" s="165">
        <v>62.172166999999995</v>
      </c>
      <c r="G201" s="165">
        <v>63.901607000000006</v>
      </c>
      <c r="H201" s="165">
        <v>63.183409000000005</v>
      </c>
      <c r="I201" s="165">
        <v>62.250232000000004</v>
      </c>
      <c r="J201" s="165">
        <v>63.024876999999996</v>
      </c>
      <c r="K201" s="165">
        <v>63.716652999999994</v>
      </c>
      <c r="L201" s="165">
        <v>63.807928999999994</v>
      </c>
      <c r="M201" s="165">
        <v>64.153816999999989</v>
      </c>
      <c r="N201" s="165">
        <v>63.171399000000001</v>
      </c>
      <c r="O201" s="165">
        <v>59.592419</v>
      </c>
      <c r="P201" s="165">
        <v>60.239757999999995</v>
      </c>
      <c r="Q201" s="165">
        <v>62.628547000000005</v>
      </c>
      <c r="R201" s="165">
        <v>64.311148000000003</v>
      </c>
      <c r="S201" s="165">
        <v>65.189078999999992</v>
      </c>
      <c r="T201" s="165">
        <v>63.693834000000003</v>
      </c>
      <c r="U201" s="165">
        <v>60.900307999999995</v>
      </c>
      <c r="V201" s="165">
        <v>61.853901999999998</v>
      </c>
      <c r="W201" s="165">
        <v>62.772666999999991</v>
      </c>
      <c r="X201" s="165">
        <v>62.887962999999999</v>
      </c>
      <c r="Y201" s="166">
        <v>62.742641999999996</v>
      </c>
      <c r="Z201" s="276"/>
      <c r="AA201" s="276"/>
    </row>
    <row r="202" spans="1:27" s="146" customFormat="1" ht="15" thickBot="1" x14ac:dyDescent="0.25">
      <c r="A202" s="284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  <c r="AA202" s="276"/>
    </row>
    <row r="203" spans="1:27" s="146" customFormat="1" ht="15" thickBot="1" x14ac:dyDescent="0.25">
      <c r="A203" s="285">
        <v>8</v>
      </c>
      <c r="B203" s="172">
        <v>1164.9318843741485</v>
      </c>
      <c r="C203" s="173">
        <v>2225.288</v>
      </c>
      <c r="D203" s="173">
        <v>2193.7979999999998</v>
      </c>
      <c r="E203" s="174">
        <v>2198.2379999999998</v>
      </c>
      <c r="F203" s="174">
        <v>2209.848</v>
      </c>
      <c r="G203" s="174">
        <v>2211.8979999999997</v>
      </c>
      <c r="H203" s="174">
        <v>2343.5179999999996</v>
      </c>
      <c r="I203" s="174">
        <v>2540.578</v>
      </c>
      <c r="J203" s="174">
        <v>2578.2579999999998</v>
      </c>
      <c r="K203" s="175">
        <v>2611.3979999999997</v>
      </c>
      <c r="L203" s="174">
        <v>2620.578</v>
      </c>
      <c r="M203" s="176">
        <v>2612.3079999999995</v>
      </c>
      <c r="N203" s="175">
        <v>2606.4579999999996</v>
      </c>
      <c r="O203" s="174">
        <v>2607.5179999999996</v>
      </c>
      <c r="P203" s="176">
        <v>2608.998</v>
      </c>
      <c r="Q203" s="177">
        <v>2603.4279999999999</v>
      </c>
      <c r="R203" s="174">
        <v>2610.038</v>
      </c>
      <c r="S203" s="177">
        <v>2610.288</v>
      </c>
      <c r="T203" s="174">
        <v>2608.7179999999998</v>
      </c>
      <c r="U203" s="173">
        <v>2609.5179999999996</v>
      </c>
      <c r="V203" s="173">
        <v>2599.3879999999999</v>
      </c>
      <c r="W203" s="173">
        <v>2546.5679999999998</v>
      </c>
      <c r="X203" s="173">
        <v>2466.7379999999998</v>
      </c>
      <c r="Y203" s="178">
        <v>2355.3579999999997</v>
      </c>
      <c r="Z203" s="276"/>
      <c r="AA203" s="276"/>
    </row>
    <row r="204" spans="1:27" s="146" customFormat="1" x14ac:dyDescent="0.2">
      <c r="A204" s="281" t="s">
        <v>7</v>
      </c>
      <c r="B204" s="164">
        <v>525.57000000000005</v>
      </c>
      <c r="C204" s="203">
        <v>501.21</v>
      </c>
      <c r="D204" s="203">
        <v>517.4</v>
      </c>
      <c r="E204" s="204">
        <v>516.44000000000005</v>
      </c>
      <c r="F204" s="203">
        <v>527.9</v>
      </c>
      <c r="G204" s="203">
        <v>543.74</v>
      </c>
      <c r="H204" s="203">
        <v>537.35</v>
      </c>
      <c r="I204" s="203">
        <v>517.67999999999995</v>
      </c>
      <c r="J204" s="205">
        <v>537.16999999999996</v>
      </c>
      <c r="K204" s="203">
        <v>528.45000000000005</v>
      </c>
      <c r="L204" s="203">
        <v>528.9</v>
      </c>
      <c r="M204" s="203">
        <v>534.34</v>
      </c>
      <c r="N204" s="203">
        <v>533.37</v>
      </c>
      <c r="O204" s="203">
        <v>503.53</v>
      </c>
      <c r="P204" s="203">
        <v>505.7</v>
      </c>
      <c r="Q204" s="203">
        <v>519.04999999999995</v>
      </c>
      <c r="R204" s="203">
        <v>533.19000000000005</v>
      </c>
      <c r="S204" s="203">
        <v>523.97</v>
      </c>
      <c r="T204" s="203">
        <v>522.35</v>
      </c>
      <c r="U204" s="203">
        <v>515.61</v>
      </c>
      <c r="V204" s="203">
        <v>525.86</v>
      </c>
      <c r="W204" s="203">
        <v>529.85</v>
      </c>
      <c r="X204" s="203">
        <v>531.46</v>
      </c>
      <c r="Y204" s="206">
        <v>533.83000000000004</v>
      </c>
      <c r="Z204" s="276"/>
      <c r="AA204" s="276"/>
    </row>
    <row r="205" spans="1:27" s="146" customFormat="1" x14ac:dyDescent="0.2">
      <c r="A205" s="282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  <c r="Z205" s="276"/>
      <c r="AA205" s="276"/>
    </row>
    <row r="206" spans="1:27" s="146" customFormat="1" x14ac:dyDescent="0.2">
      <c r="A206" s="283" t="s">
        <v>9</v>
      </c>
      <c r="B206" s="164">
        <v>63.120957000000004</v>
      </c>
      <c r="C206" s="165">
        <v>60.195321</v>
      </c>
      <c r="D206" s="165">
        <v>62.139739999999996</v>
      </c>
      <c r="E206" s="165">
        <v>62.024444000000003</v>
      </c>
      <c r="F206" s="165">
        <v>63.400789999999994</v>
      </c>
      <c r="G206" s="165">
        <v>65.303173999999999</v>
      </c>
      <c r="H206" s="165">
        <v>64.535735000000003</v>
      </c>
      <c r="I206" s="165">
        <v>62.173367999999996</v>
      </c>
      <c r="J206" s="165">
        <v>64.514116999999999</v>
      </c>
      <c r="K206" s="165">
        <v>63.466845000000006</v>
      </c>
      <c r="L206" s="165">
        <v>63.520889999999994</v>
      </c>
      <c r="M206" s="165">
        <v>64.174233999999998</v>
      </c>
      <c r="N206" s="165">
        <v>64.057737000000003</v>
      </c>
      <c r="O206" s="165">
        <v>60.473952999999995</v>
      </c>
      <c r="P206" s="165">
        <v>60.734569999999998</v>
      </c>
      <c r="Q206" s="165">
        <v>62.337904999999992</v>
      </c>
      <c r="R206" s="165">
        <v>64.036118999999999</v>
      </c>
      <c r="S206" s="165">
        <v>62.928797000000003</v>
      </c>
      <c r="T206" s="165">
        <v>62.734235000000005</v>
      </c>
      <c r="U206" s="165">
        <v>61.924761000000004</v>
      </c>
      <c r="V206" s="165">
        <v>63.155785999999999</v>
      </c>
      <c r="W206" s="165">
        <v>63.634985</v>
      </c>
      <c r="X206" s="165">
        <v>63.828346000000003</v>
      </c>
      <c r="Y206" s="166">
        <v>64.112983</v>
      </c>
      <c r="Z206" s="276"/>
      <c r="AA206" s="276"/>
    </row>
    <row r="207" spans="1:27" s="146" customFormat="1" ht="15" thickBot="1" x14ac:dyDescent="0.25">
      <c r="A207" s="284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  <c r="AA207" s="276"/>
    </row>
    <row r="208" spans="1:27" s="146" customFormat="1" ht="15" thickBot="1" x14ac:dyDescent="0.25">
      <c r="A208" s="280">
        <v>9</v>
      </c>
      <c r="B208" s="172">
        <v>1228.1279263741483</v>
      </c>
      <c r="C208" s="173">
        <v>2231.998</v>
      </c>
      <c r="D208" s="173">
        <v>2211.538</v>
      </c>
      <c r="E208" s="174">
        <v>2179.998</v>
      </c>
      <c r="F208" s="174">
        <v>2212.9279999999999</v>
      </c>
      <c r="G208" s="174">
        <v>2208.9679999999998</v>
      </c>
      <c r="H208" s="174">
        <v>2340.6579999999999</v>
      </c>
      <c r="I208" s="174">
        <v>2543.9579999999996</v>
      </c>
      <c r="J208" s="174">
        <v>2588.998</v>
      </c>
      <c r="K208" s="175">
        <v>2611.3379999999997</v>
      </c>
      <c r="L208" s="174">
        <v>2626.4179999999997</v>
      </c>
      <c r="M208" s="176">
        <v>2621.248</v>
      </c>
      <c r="N208" s="175">
        <v>2619.2679999999996</v>
      </c>
      <c r="O208" s="174">
        <v>2620.578</v>
      </c>
      <c r="P208" s="176">
        <v>2616.4179999999997</v>
      </c>
      <c r="Q208" s="177">
        <v>2611.7979999999998</v>
      </c>
      <c r="R208" s="174">
        <v>2618.2979999999998</v>
      </c>
      <c r="S208" s="177">
        <v>2614.3079999999995</v>
      </c>
      <c r="T208" s="174">
        <v>2613.0079999999998</v>
      </c>
      <c r="U208" s="173">
        <v>2617.9079999999999</v>
      </c>
      <c r="V208" s="173">
        <v>2600.848</v>
      </c>
      <c r="W208" s="173">
        <v>2557.748</v>
      </c>
      <c r="X208" s="173">
        <v>2476.4378000000002</v>
      </c>
      <c r="Y208" s="178">
        <v>2360.0079999999998</v>
      </c>
      <c r="Z208" s="276"/>
      <c r="AA208" s="276"/>
    </row>
    <row r="209" spans="1:27" s="146" customFormat="1" x14ac:dyDescent="0.2">
      <c r="A209" s="281" t="s">
        <v>7</v>
      </c>
      <c r="B209" s="164">
        <v>581.99</v>
      </c>
      <c r="C209" s="203">
        <v>565.28</v>
      </c>
      <c r="D209" s="203">
        <v>561.62</v>
      </c>
      <c r="E209" s="204">
        <v>535.97</v>
      </c>
      <c r="F209" s="203">
        <v>564.45000000000005</v>
      </c>
      <c r="G209" s="203">
        <v>561.01</v>
      </c>
      <c r="H209" s="203">
        <v>576.11</v>
      </c>
      <c r="I209" s="203">
        <v>556.91</v>
      </c>
      <c r="J209" s="205">
        <v>565.04</v>
      </c>
      <c r="K209" s="203">
        <v>568.86</v>
      </c>
      <c r="L209" s="203">
        <v>569.30999999999995</v>
      </c>
      <c r="M209" s="203">
        <v>567.15</v>
      </c>
      <c r="N209" s="203">
        <v>569.42999999999995</v>
      </c>
      <c r="O209" s="203">
        <v>545.99</v>
      </c>
      <c r="P209" s="203">
        <v>553.02</v>
      </c>
      <c r="Q209" s="203">
        <v>567.17999999999995</v>
      </c>
      <c r="R209" s="203">
        <v>576.4</v>
      </c>
      <c r="S209" s="203">
        <v>575.16</v>
      </c>
      <c r="T209" s="203">
        <v>568.41</v>
      </c>
      <c r="U209" s="203">
        <v>563.72</v>
      </c>
      <c r="V209" s="203">
        <v>575.6</v>
      </c>
      <c r="W209" s="203">
        <v>583.57000000000005</v>
      </c>
      <c r="X209" s="203">
        <v>586.32000000000005</v>
      </c>
      <c r="Y209" s="206">
        <v>584.13</v>
      </c>
      <c r="Z209" s="276"/>
      <c r="AA209" s="276"/>
    </row>
    <row r="210" spans="1:27" s="146" customFormat="1" x14ac:dyDescent="0.2">
      <c r="A210" s="282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  <c r="Z210" s="276"/>
      <c r="AA210" s="276"/>
    </row>
    <row r="211" spans="1:27" s="146" customFormat="1" x14ac:dyDescent="0.2">
      <c r="A211" s="283" t="s">
        <v>9</v>
      </c>
      <c r="B211" s="164">
        <v>69.896998999999994</v>
      </c>
      <c r="C211" s="165">
        <v>67.89012799999999</v>
      </c>
      <c r="D211" s="165">
        <v>67.450562000000005</v>
      </c>
      <c r="E211" s="165">
        <v>64.369996999999998</v>
      </c>
      <c r="F211" s="165">
        <v>67.790445000000005</v>
      </c>
      <c r="G211" s="165">
        <v>67.377301000000003</v>
      </c>
      <c r="H211" s="165">
        <v>69.190810999999997</v>
      </c>
      <c r="I211" s="165">
        <v>66.884890999999996</v>
      </c>
      <c r="J211" s="165">
        <v>67.86130399999999</v>
      </c>
      <c r="K211" s="165">
        <v>68.320086000000003</v>
      </c>
      <c r="L211" s="165">
        <v>68.374130999999991</v>
      </c>
      <c r="M211" s="165">
        <v>68.11471499999999</v>
      </c>
      <c r="N211" s="165">
        <v>68.388542999999999</v>
      </c>
      <c r="O211" s="165">
        <v>65.573398999999995</v>
      </c>
      <c r="P211" s="165">
        <v>66.417701999999991</v>
      </c>
      <c r="Q211" s="165">
        <v>68.118317999999988</v>
      </c>
      <c r="R211" s="165">
        <v>69.225639999999999</v>
      </c>
      <c r="S211" s="165">
        <v>69.07671599999999</v>
      </c>
      <c r="T211" s="165">
        <v>68.266041000000001</v>
      </c>
      <c r="U211" s="165">
        <v>67.702771999999996</v>
      </c>
      <c r="V211" s="165">
        <v>69.129559999999998</v>
      </c>
      <c r="W211" s="165">
        <v>70.086757000000006</v>
      </c>
      <c r="X211" s="165">
        <v>70.417032000000006</v>
      </c>
      <c r="Y211" s="166">
        <v>70.154012999999992</v>
      </c>
      <c r="Z211" s="276"/>
      <c r="AA211" s="276"/>
    </row>
    <row r="212" spans="1:27" s="146" customFormat="1" ht="15" thickBot="1" x14ac:dyDescent="0.25">
      <c r="A212" s="284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  <c r="AA212" s="276"/>
    </row>
    <row r="213" spans="1:27" s="146" customFormat="1" ht="15" thickBot="1" x14ac:dyDescent="0.25">
      <c r="A213" s="285">
        <v>10</v>
      </c>
      <c r="B213" s="172">
        <v>1240.1578003741486</v>
      </c>
      <c r="C213" s="173">
        <v>2277.1379999999999</v>
      </c>
      <c r="D213" s="173">
        <v>2221.9579999999996</v>
      </c>
      <c r="E213" s="174">
        <v>2219.2179999999998</v>
      </c>
      <c r="F213" s="174">
        <v>2229.0479999999998</v>
      </c>
      <c r="G213" s="174">
        <v>2222.7079999999996</v>
      </c>
      <c r="H213" s="174">
        <v>2331.4879999999998</v>
      </c>
      <c r="I213" s="174">
        <v>2423.7979999999998</v>
      </c>
      <c r="J213" s="174">
        <v>2544.9579999999996</v>
      </c>
      <c r="K213" s="175">
        <v>2580.1279999999997</v>
      </c>
      <c r="L213" s="174">
        <v>2595.9379999999996</v>
      </c>
      <c r="M213" s="176">
        <v>2599.4779999999996</v>
      </c>
      <c r="N213" s="175">
        <v>2590.328</v>
      </c>
      <c r="O213" s="174">
        <v>2588.6479999999997</v>
      </c>
      <c r="P213" s="176">
        <v>2589.6279999999997</v>
      </c>
      <c r="Q213" s="177">
        <v>2593.5279999999998</v>
      </c>
      <c r="R213" s="174">
        <v>2585.5879999999997</v>
      </c>
      <c r="S213" s="177">
        <v>2615.848</v>
      </c>
      <c r="T213" s="174">
        <v>2629.4279999999999</v>
      </c>
      <c r="U213" s="173">
        <v>2608.5279999999998</v>
      </c>
      <c r="V213" s="173">
        <v>2609.0079999999998</v>
      </c>
      <c r="W213" s="173">
        <v>2578.9479999999999</v>
      </c>
      <c r="X213" s="173">
        <v>2473.9879999999998</v>
      </c>
      <c r="Y213" s="178">
        <v>2379.498</v>
      </c>
      <c r="Z213" s="276"/>
      <c r="AA213" s="276"/>
    </row>
    <row r="214" spans="1:27" s="146" customFormat="1" x14ac:dyDescent="0.2">
      <c r="A214" s="281" t="s">
        <v>7</v>
      </c>
      <c r="B214" s="164">
        <v>592.73</v>
      </c>
      <c r="C214" s="203">
        <v>581.12</v>
      </c>
      <c r="D214" s="203">
        <v>570.30999999999995</v>
      </c>
      <c r="E214" s="204">
        <v>562.08000000000004</v>
      </c>
      <c r="F214" s="203">
        <v>542.21</v>
      </c>
      <c r="G214" s="203">
        <v>566.53</v>
      </c>
      <c r="H214" s="203">
        <v>578.21</v>
      </c>
      <c r="I214" s="203">
        <v>559.70000000000005</v>
      </c>
      <c r="J214" s="205">
        <v>564.65</v>
      </c>
      <c r="K214" s="203">
        <v>585.71</v>
      </c>
      <c r="L214" s="203">
        <v>570.29999999999995</v>
      </c>
      <c r="M214" s="203">
        <v>570.64</v>
      </c>
      <c r="N214" s="203">
        <v>570.71</v>
      </c>
      <c r="O214" s="203">
        <v>555.19000000000005</v>
      </c>
      <c r="P214" s="203">
        <v>551.22</v>
      </c>
      <c r="Q214" s="203">
        <v>563.35</v>
      </c>
      <c r="R214" s="203">
        <v>589.99</v>
      </c>
      <c r="S214" s="203">
        <v>591.13</v>
      </c>
      <c r="T214" s="203">
        <v>570.35</v>
      </c>
      <c r="U214" s="203">
        <v>574.19000000000005</v>
      </c>
      <c r="V214" s="203">
        <v>579.17999999999995</v>
      </c>
      <c r="W214" s="203">
        <v>582.95000000000005</v>
      </c>
      <c r="X214" s="203">
        <v>586.66999999999996</v>
      </c>
      <c r="Y214" s="206">
        <v>590.07000000000005</v>
      </c>
      <c r="Z214" s="276"/>
      <c r="AA214" s="276"/>
    </row>
    <row r="215" spans="1:27" s="146" customFormat="1" x14ac:dyDescent="0.2">
      <c r="A215" s="282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  <c r="Z215" s="276"/>
      <c r="AA215" s="276"/>
    </row>
    <row r="216" spans="1:27" s="146" customFormat="1" x14ac:dyDescent="0.2">
      <c r="A216" s="283" t="s">
        <v>9</v>
      </c>
      <c r="B216" s="164">
        <v>71.186873000000006</v>
      </c>
      <c r="C216" s="165">
        <v>69.792512000000002</v>
      </c>
      <c r="D216" s="165">
        <v>68.494230999999999</v>
      </c>
      <c r="E216" s="165">
        <v>67.505808000000002</v>
      </c>
      <c r="F216" s="165">
        <v>65.119421000000003</v>
      </c>
      <c r="G216" s="165">
        <v>68.040252999999993</v>
      </c>
      <c r="H216" s="165">
        <v>69.443021000000002</v>
      </c>
      <c r="I216" s="165">
        <v>67.219970000000004</v>
      </c>
      <c r="J216" s="165">
        <v>67.814464999999998</v>
      </c>
      <c r="K216" s="165">
        <v>70.343771000000004</v>
      </c>
      <c r="L216" s="165">
        <v>68.49302999999999</v>
      </c>
      <c r="M216" s="165">
        <v>68.533863999999994</v>
      </c>
      <c r="N216" s="165">
        <v>68.542271</v>
      </c>
      <c r="O216" s="165">
        <v>66.678319000000002</v>
      </c>
      <c r="P216" s="165">
        <v>66.201521999999997</v>
      </c>
      <c r="Q216" s="165">
        <v>67.658335000000008</v>
      </c>
      <c r="R216" s="165">
        <v>70.857799</v>
      </c>
      <c r="S216" s="165">
        <v>70.994713000000004</v>
      </c>
      <c r="T216" s="165">
        <v>68.499035000000006</v>
      </c>
      <c r="U216" s="165">
        <v>68.960219000000009</v>
      </c>
      <c r="V216" s="165">
        <v>69.559517999999997</v>
      </c>
      <c r="W216" s="165">
        <v>70.012295000000009</v>
      </c>
      <c r="X216" s="165">
        <v>70.45906699999999</v>
      </c>
      <c r="Y216" s="166">
        <v>70.867407</v>
      </c>
      <c r="Z216" s="276"/>
      <c r="AA216" s="276"/>
    </row>
    <row r="217" spans="1:27" s="146" customFormat="1" ht="15" thickBot="1" x14ac:dyDescent="0.25">
      <c r="A217" s="284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  <c r="AA217" s="276"/>
    </row>
    <row r="218" spans="1:27" s="146" customFormat="1" ht="15" thickBot="1" x14ac:dyDescent="0.25">
      <c r="A218" s="280">
        <v>11</v>
      </c>
      <c r="B218" s="172">
        <v>1125.2467413741483</v>
      </c>
      <c r="C218" s="173">
        <v>2228.2679999999996</v>
      </c>
      <c r="D218" s="173">
        <v>2169.4479999999999</v>
      </c>
      <c r="E218" s="174">
        <v>2149.6579999999999</v>
      </c>
      <c r="F218" s="174">
        <v>2154.8579999999997</v>
      </c>
      <c r="G218" s="174">
        <v>2201.3379999999997</v>
      </c>
      <c r="H218" s="174">
        <v>2206.1479999999997</v>
      </c>
      <c r="I218" s="174">
        <v>2276.4308000000001</v>
      </c>
      <c r="J218" s="174">
        <v>2390.6779999999999</v>
      </c>
      <c r="K218" s="175">
        <v>2454.3779999999997</v>
      </c>
      <c r="L218" s="174">
        <v>2495.2579999999998</v>
      </c>
      <c r="M218" s="176">
        <v>2506.4308000000001</v>
      </c>
      <c r="N218" s="175">
        <v>2505.1479999999997</v>
      </c>
      <c r="O218" s="174">
        <v>2504.9079999999999</v>
      </c>
      <c r="P218" s="176">
        <v>2506.6879999999996</v>
      </c>
      <c r="Q218" s="177">
        <v>2521.6279999999997</v>
      </c>
      <c r="R218" s="174">
        <v>2565.578</v>
      </c>
      <c r="S218" s="177">
        <v>2593.9879999999998</v>
      </c>
      <c r="T218" s="174">
        <v>2605.9479999999999</v>
      </c>
      <c r="U218" s="173">
        <v>2594.7979999999998</v>
      </c>
      <c r="V218" s="173">
        <v>2549.6279999999997</v>
      </c>
      <c r="W218" s="173">
        <v>2540.1179999999999</v>
      </c>
      <c r="X218" s="173">
        <v>2499.2279999999996</v>
      </c>
      <c r="Y218" s="178">
        <v>2346.2779999999998</v>
      </c>
      <c r="Z218" s="276"/>
      <c r="AA218" s="276"/>
    </row>
    <row r="219" spans="1:27" s="146" customFormat="1" x14ac:dyDescent="0.2">
      <c r="A219" s="281" t="s">
        <v>7</v>
      </c>
      <c r="B219" s="164">
        <v>490.14</v>
      </c>
      <c r="C219" s="203">
        <v>481.65</v>
      </c>
      <c r="D219" s="203">
        <v>453.92</v>
      </c>
      <c r="E219" s="204">
        <v>475.57</v>
      </c>
      <c r="F219" s="203">
        <v>502.65</v>
      </c>
      <c r="G219" s="203">
        <v>518.22</v>
      </c>
      <c r="H219" s="203">
        <v>511.3</v>
      </c>
      <c r="I219" s="203">
        <v>509.5</v>
      </c>
      <c r="J219" s="205">
        <v>521.16</v>
      </c>
      <c r="K219" s="203">
        <v>528.29</v>
      </c>
      <c r="L219" s="203">
        <v>526.61</v>
      </c>
      <c r="M219" s="203">
        <v>510.38</v>
      </c>
      <c r="N219" s="203">
        <v>502.98</v>
      </c>
      <c r="O219" s="203">
        <v>487.82</v>
      </c>
      <c r="P219" s="203">
        <v>492.03</v>
      </c>
      <c r="Q219" s="203">
        <v>506.71</v>
      </c>
      <c r="R219" s="203">
        <v>530.66</v>
      </c>
      <c r="S219" s="203">
        <v>532.17999999999995</v>
      </c>
      <c r="T219" s="203">
        <v>503.76</v>
      </c>
      <c r="U219" s="203">
        <v>495.96</v>
      </c>
      <c r="V219" s="203">
        <v>508.93</v>
      </c>
      <c r="W219" s="203">
        <v>513.17999999999995</v>
      </c>
      <c r="X219" s="203">
        <v>512.9</v>
      </c>
      <c r="Y219" s="206">
        <v>486.34</v>
      </c>
      <c r="Z219" s="276"/>
      <c r="AA219" s="276"/>
    </row>
    <row r="220" spans="1:27" s="146" customFormat="1" x14ac:dyDescent="0.2">
      <c r="A220" s="282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  <c r="Z220" s="276"/>
      <c r="AA220" s="276"/>
    </row>
    <row r="221" spans="1:27" s="146" customFormat="1" x14ac:dyDescent="0.2">
      <c r="A221" s="283" t="s">
        <v>9</v>
      </c>
      <c r="B221" s="164">
        <v>58.865814</v>
      </c>
      <c r="C221" s="165">
        <v>57.846164999999999</v>
      </c>
      <c r="D221" s="165">
        <v>54.515792000000005</v>
      </c>
      <c r="E221" s="165">
        <v>57.115957000000002</v>
      </c>
      <c r="F221" s="165">
        <v>60.368264999999994</v>
      </c>
      <c r="G221" s="165">
        <v>62.238222</v>
      </c>
      <c r="H221" s="165">
        <v>61.407130000000002</v>
      </c>
      <c r="I221" s="165">
        <v>61.190950000000001</v>
      </c>
      <c r="J221" s="165">
        <v>62.591315999999992</v>
      </c>
      <c r="K221" s="165">
        <v>63.447628999999992</v>
      </c>
      <c r="L221" s="165">
        <v>63.245860999999998</v>
      </c>
      <c r="M221" s="165">
        <v>61.296638000000002</v>
      </c>
      <c r="N221" s="165">
        <v>60.407898000000003</v>
      </c>
      <c r="O221" s="165">
        <v>58.587181999999999</v>
      </c>
      <c r="P221" s="165">
        <v>59.092802999999996</v>
      </c>
      <c r="Q221" s="165">
        <v>60.855870999999993</v>
      </c>
      <c r="R221" s="165">
        <v>63.732265999999996</v>
      </c>
      <c r="S221" s="165">
        <v>63.91481799999999</v>
      </c>
      <c r="T221" s="165">
        <v>60.501576</v>
      </c>
      <c r="U221" s="165">
        <v>59.564795999999994</v>
      </c>
      <c r="V221" s="165">
        <v>61.122492999999999</v>
      </c>
      <c r="W221" s="165">
        <v>61.632917999999997</v>
      </c>
      <c r="X221" s="165">
        <v>61.599289999999996</v>
      </c>
      <c r="Y221" s="166">
        <v>58.409433999999997</v>
      </c>
      <c r="Z221" s="276"/>
      <c r="AA221" s="276"/>
    </row>
    <row r="222" spans="1:27" s="146" customFormat="1" ht="15" thickBot="1" x14ac:dyDescent="0.25">
      <c r="A222" s="284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  <c r="AA222" s="276"/>
    </row>
    <row r="223" spans="1:27" s="146" customFormat="1" ht="15" thickBot="1" x14ac:dyDescent="0.25">
      <c r="A223" s="285">
        <v>12</v>
      </c>
      <c r="B223" s="172">
        <v>1174.0382973741482</v>
      </c>
      <c r="C223" s="173">
        <v>2220.3979999999997</v>
      </c>
      <c r="D223" s="173">
        <v>2188.4779999999996</v>
      </c>
      <c r="E223" s="174">
        <v>2168.498</v>
      </c>
      <c r="F223" s="174">
        <v>2201.6379999999999</v>
      </c>
      <c r="G223" s="174">
        <v>2188.7279999999996</v>
      </c>
      <c r="H223" s="174">
        <v>2361.4779999999996</v>
      </c>
      <c r="I223" s="174">
        <v>2554.848</v>
      </c>
      <c r="J223" s="174">
        <v>2584.4679999999998</v>
      </c>
      <c r="K223" s="175">
        <v>2606.8079999999995</v>
      </c>
      <c r="L223" s="174">
        <v>2637.0579999999995</v>
      </c>
      <c r="M223" s="176">
        <v>2620.4379999999996</v>
      </c>
      <c r="N223" s="175">
        <v>2612.0479999999998</v>
      </c>
      <c r="O223" s="174">
        <v>2612.578</v>
      </c>
      <c r="P223" s="176">
        <v>2609.2279999999996</v>
      </c>
      <c r="Q223" s="177">
        <v>2600.8779999999997</v>
      </c>
      <c r="R223" s="174">
        <v>2616.8379999999997</v>
      </c>
      <c r="S223" s="177">
        <v>2611.5679999999998</v>
      </c>
      <c r="T223" s="174">
        <v>2614.6779999999999</v>
      </c>
      <c r="U223" s="173">
        <v>2629.1879999999996</v>
      </c>
      <c r="V223" s="173">
        <v>2607.3379999999997</v>
      </c>
      <c r="W223" s="173">
        <v>2581.2079999999996</v>
      </c>
      <c r="X223" s="173">
        <v>2520.8379999999997</v>
      </c>
      <c r="Y223" s="178">
        <v>2363.6979999999999</v>
      </c>
      <c r="Z223" s="276"/>
      <c r="AA223" s="276"/>
    </row>
    <row r="224" spans="1:27" s="146" customFormat="1" x14ac:dyDescent="0.2">
      <c r="A224" s="281" t="s">
        <v>7</v>
      </c>
      <c r="B224" s="164">
        <v>533.70000000000005</v>
      </c>
      <c r="C224" s="203">
        <v>510.62</v>
      </c>
      <c r="D224" s="203">
        <v>514.87</v>
      </c>
      <c r="E224" s="204">
        <v>537.11</v>
      </c>
      <c r="F224" s="203">
        <v>555.75</v>
      </c>
      <c r="G224" s="203">
        <v>556.01</v>
      </c>
      <c r="H224" s="203">
        <v>549.17999999999995</v>
      </c>
      <c r="I224" s="203">
        <v>539.88</v>
      </c>
      <c r="J224" s="205">
        <v>542.80999999999995</v>
      </c>
      <c r="K224" s="203">
        <v>557.4</v>
      </c>
      <c r="L224" s="203">
        <v>552.59</v>
      </c>
      <c r="M224" s="203">
        <v>553.91</v>
      </c>
      <c r="N224" s="203">
        <v>552.23</v>
      </c>
      <c r="O224" s="203">
        <v>517.64</v>
      </c>
      <c r="P224" s="203">
        <v>528.72</v>
      </c>
      <c r="Q224" s="203">
        <v>532.23</v>
      </c>
      <c r="R224" s="203">
        <v>564.65</v>
      </c>
      <c r="S224" s="203">
        <v>562.53</v>
      </c>
      <c r="T224" s="203">
        <v>555.42999999999995</v>
      </c>
      <c r="U224" s="203">
        <v>533.49</v>
      </c>
      <c r="V224" s="203">
        <v>539.04</v>
      </c>
      <c r="W224" s="203">
        <v>545.64</v>
      </c>
      <c r="X224" s="203">
        <v>552.59</v>
      </c>
      <c r="Y224" s="206">
        <v>530.86</v>
      </c>
      <c r="Z224" s="276"/>
      <c r="AA224" s="276"/>
    </row>
    <row r="225" spans="1:27" s="146" customFormat="1" x14ac:dyDescent="0.2">
      <c r="A225" s="282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  <c r="Z225" s="276"/>
      <c r="AA225" s="276"/>
    </row>
    <row r="226" spans="1:27" s="146" customFormat="1" x14ac:dyDescent="0.2">
      <c r="A226" s="283" t="s">
        <v>9</v>
      </c>
      <c r="B226" s="164">
        <v>64.097369999999998</v>
      </c>
      <c r="C226" s="165">
        <v>61.325462000000002</v>
      </c>
      <c r="D226" s="165">
        <v>61.835887</v>
      </c>
      <c r="E226" s="165">
        <v>64.506911000000002</v>
      </c>
      <c r="F226" s="165">
        <v>66.745575000000002</v>
      </c>
      <c r="G226" s="165">
        <v>66.776800999999992</v>
      </c>
      <c r="H226" s="165">
        <v>65.956517999999988</v>
      </c>
      <c r="I226" s="165">
        <v>64.839587999999992</v>
      </c>
      <c r="J226" s="165">
        <v>65.191480999999996</v>
      </c>
      <c r="K226" s="165">
        <v>66.943739999999991</v>
      </c>
      <c r="L226" s="165">
        <v>66.366059000000007</v>
      </c>
      <c r="M226" s="165">
        <v>66.524591000000001</v>
      </c>
      <c r="N226" s="165">
        <v>66.322823</v>
      </c>
      <c r="O226" s="165">
        <v>62.168563999999996</v>
      </c>
      <c r="P226" s="165">
        <v>63.499272000000005</v>
      </c>
      <c r="Q226" s="165">
        <v>63.920822999999999</v>
      </c>
      <c r="R226" s="165">
        <v>67.814464999999998</v>
      </c>
      <c r="S226" s="165">
        <v>67.55985299999999</v>
      </c>
      <c r="T226" s="165">
        <v>66.707142999999988</v>
      </c>
      <c r="U226" s="165">
        <v>64.072148999999996</v>
      </c>
      <c r="V226" s="165">
        <v>64.738703999999998</v>
      </c>
      <c r="W226" s="165">
        <v>65.531363999999996</v>
      </c>
      <c r="X226" s="165">
        <v>66.366059000000007</v>
      </c>
      <c r="Y226" s="166">
        <v>63.756286000000003</v>
      </c>
      <c r="Z226" s="276"/>
      <c r="AA226" s="276"/>
    </row>
    <row r="227" spans="1:27" s="146" customFormat="1" ht="15" thickBot="1" x14ac:dyDescent="0.25">
      <c r="A227" s="284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  <c r="AA227" s="276"/>
    </row>
    <row r="228" spans="1:27" s="146" customFormat="1" ht="15" thickBot="1" x14ac:dyDescent="0.25">
      <c r="A228" s="280">
        <v>13</v>
      </c>
      <c r="B228" s="172">
        <v>1120.1614873741485</v>
      </c>
      <c r="C228" s="173">
        <v>2181.788</v>
      </c>
      <c r="D228" s="173">
        <v>2117.5679999999998</v>
      </c>
      <c r="E228" s="174">
        <v>2119.7179999999998</v>
      </c>
      <c r="F228" s="174">
        <v>2175.498</v>
      </c>
      <c r="G228" s="174">
        <v>2173.6179999999999</v>
      </c>
      <c r="H228" s="174">
        <v>2321.0579999999995</v>
      </c>
      <c r="I228" s="174">
        <v>2535.2079999999996</v>
      </c>
      <c r="J228" s="174">
        <v>2574.1179999999999</v>
      </c>
      <c r="K228" s="175">
        <v>2599.3379999999997</v>
      </c>
      <c r="L228" s="174">
        <v>2634.498</v>
      </c>
      <c r="M228" s="176">
        <v>2615.3179999999998</v>
      </c>
      <c r="N228" s="175">
        <v>2605.3579999999997</v>
      </c>
      <c r="O228" s="174">
        <v>2607.7179999999998</v>
      </c>
      <c r="P228" s="176">
        <v>2600.5579999999995</v>
      </c>
      <c r="Q228" s="177">
        <v>2596.4579999999996</v>
      </c>
      <c r="R228" s="174">
        <v>2606.8379999999997</v>
      </c>
      <c r="S228" s="177">
        <v>2607.1879999999996</v>
      </c>
      <c r="T228" s="174">
        <v>2613.5579999999995</v>
      </c>
      <c r="U228" s="173">
        <v>2612.9379999999996</v>
      </c>
      <c r="V228" s="173">
        <v>2597.248</v>
      </c>
      <c r="W228" s="173">
        <v>2579.3379999999997</v>
      </c>
      <c r="X228" s="173">
        <v>2490.2179999999998</v>
      </c>
      <c r="Y228" s="178">
        <v>2364.4479999999999</v>
      </c>
      <c r="Z228" s="276"/>
      <c r="AA228" s="276"/>
    </row>
    <row r="229" spans="1:27" s="146" customFormat="1" x14ac:dyDescent="0.2">
      <c r="A229" s="281" t="s">
        <v>7</v>
      </c>
      <c r="B229" s="164">
        <v>485.6</v>
      </c>
      <c r="C229" s="203">
        <v>459.72</v>
      </c>
      <c r="D229" s="203">
        <v>460.49</v>
      </c>
      <c r="E229" s="204">
        <v>467.37</v>
      </c>
      <c r="F229" s="203">
        <v>484.44</v>
      </c>
      <c r="G229" s="203">
        <v>482.03</v>
      </c>
      <c r="H229" s="203">
        <v>477.76</v>
      </c>
      <c r="I229" s="203">
        <v>470.45</v>
      </c>
      <c r="J229" s="205">
        <v>474.43</v>
      </c>
      <c r="K229" s="203">
        <v>482.63</v>
      </c>
      <c r="L229" s="203">
        <v>487.17</v>
      </c>
      <c r="M229" s="203">
        <v>485.28</v>
      </c>
      <c r="N229" s="203">
        <v>486.37</v>
      </c>
      <c r="O229" s="203">
        <v>457.08</v>
      </c>
      <c r="P229" s="203">
        <v>457.75</v>
      </c>
      <c r="Q229" s="203">
        <v>469.54</v>
      </c>
      <c r="R229" s="203">
        <v>504.28</v>
      </c>
      <c r="S229" s="203">
        <v>505.57</v>
      </c>
      <c r="T229" s="203">
        <v>474.39</v>
      </c>
      <c r="U229" s="203">
        <v>470.14</v>
      </c>
      <c r="V229" s="203">
        <v>480.38</v>
      </c>
      <c r="W229" s="203">
        <v>486.98</v>
      </c>
      <c r="X229" s="203">
        <v>487.16</v>
      </c>
      <c r="Y229" s="206">
        <v>493.98</v>
      </c>
      <c r="Z229" s="276"/>
      <c r="AA229" s="276"/>
    </row>
    <row r="230" spans="1:27" s="146" customFormat="1" x14ac:dyDescent="0.2">
      <c r="A230" s="282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  <c r="Z230" s="276"/>
      <c r="AA230" s="276"/>
    </row>
    <row r="231" spans="1:27" s="146" customFormat="1" x14ac:dyDescent="0.2">
      <c r="A231" s="283" t="s">
        <v>9</v>
      </c>
      <c r="B231" s="164">
        <v>58.32056</v>
      </c>
      <c r="C231" s="165">
        <v>55.212372000000002</v>
      </c>
      <c r="D231" s="165">
        <v>55.304848999999997</v>
      </c>
      <c r="E231" s="165">
        <v>56.131137000000003</v>
      </c>
      <c r="F231" s="165">
        <v>58.181244</v>
      </c>
      <c r="G231" s="165">
        <v>57.891802999999996</v>
      </c>
      <c r="H231" s="165">
        <v>57.378976000000002</v>
      </c>
      <c r="I231" s="165">
        <v>56.501044999999998</v>
      </c>
      <c r="J231" s="165">
        <v>56.979042999999997</v>
      </c>
      <c r="K231" s="165">
        <v>57.963862999999996</v>
      </c>
      <c r="L231" s="165">
        <v>58.509117000000003</v>
      </c>
      <c r="M231" s="165">
        <v>58.282127999999993</v>
      </c>
      <c r="N231" s="165">
        <v>58.413037000000003</v>
      </c>
      <c r="O231" s="165">
        <v>54.895308</v>
      </c>
      <c r="P231" s="165">
        <v>54.975774999999999</v>
      </c>
      <c r="Q231" s="165">
        <v>56.391753999999999</v>
      </c>
      <c r="R231" s="165">
        <v>60.564027999999993</v>
      </c>
      <c r="S231" s="165">
        <v>60.718956999999996</v>
      </c>
      <c r="T231" s="165">
        <v>56.974238999999997</v>
      </c>
      <c r="U231" s="165">
        <v>56.463813999999999</v>
      </c>
      <c r="V231" s="165">
        <v>57.693638</v>
      </c>
      <c r="W231" s="165">
        <v>58.486297999999998</v>
      </c>
      <c r="X231" s="165">
        <v>58.507916000000002</v>
      </c>
      <c r="Y231" s="166">
        <v>59.326998000000003</v>
      </c>
      <c r="Z231" s="276"/>
      <c r="AA231" s="276"/>
    </row>
    <row r="232" spans="1:27" s="146" customFormat="1" ht="15" thickBot="1" x14ac:dyDescent="0.25">
      <c r="A232" s="284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  <c r="AA232" s="276"/>
    </row>
    <row r="233" spans="1:27" s="146" customFormat="1" ht="15" thickBot="1" x14ac:dyDescent="0.25">
      <c r="A233" s="285">
        <v>14</v>
      </c>
      <c r="B233" s="172">
        <v>1305.482032374148</v>
      </c>
      <c r="C233" s="173">
        <v>2183.5179999999996</v>
      </c>
      <c r="D233" s="173">
        <v>2093.7280000000001</v>
      </c>
      <c r="E233" s="174">
        <v>2085.7280000000001</v>
      </c>
      <c r="F233" s="174">
        <v>2180.1879999999996</v>
      </c>
      <c r="G233" s="174">
        <v>2206.4317999999998</v>
      </c>
      <c r="H233" s="174">
        <v>2356.1879999999996</v>
      </c>
      <c r="I233" s="174">
        <v>2547.9579999999996</v>
      </c>
      <c r="J233" s="174">
        <v>2586.5879999999997</v>
      </c>
      <c r="K233" s="175">
        <v>2610.5679999999998</v>
      </c>
      <c r="L233" s="174">
        <v>2641.9779999999996</v>
      </c>
      <c r="M233" s="176">
        <v>2627.0279999999998</v>
      </c>
      <c r="N233" s="175">
        <v>2616.5279999999998</v>
      </c>
      <c r="O233" s="174">
        <v>2630.3979999999997</v>
      </c>
      <c r="P233" s="176">
        <v>2624.1079999999997</v>
      </c>
      <c r="Q233" s="177">
        <v>2610.4279999999999</v>
      </c>
      <c r="R233" s="174">
        <v>2619.848</v>
      </c>
      <c r="S233" s="177">
        <v>2612.7079999999996</v>
      </c>
      <c r="T233" s="174">
        <v>2631.4579999999996</v>
      </c>
      <c r="U233" s="173">
        <v>2632.5679999999998</v>
      </c>
      <c r="V233" s="173">
        <v>2609.8979999999997</v>
      </c>
      <c r="W233" s="173">
        <v>2581.1379999999999</v>
      </c>
      <c r="X233" s="173">
        <v>2495.248</v>
      </c>
      <c r="Y233" s="178">
        <v>2379.6579999999999</v>
      </c>
      <c r="Z233" s="276"/>
      <c r="AA233" s="276"/>
    </row>
    <row r="234" spans="1:27" s="146" customFormat="1" x14ac:dyDescent="0.2">
      <c r="A234" s="281" t="s">
        <v>7</v>
      </c>
      <c r="B234" s="164">
        <v>651.04999999999995</v>
      </c>
      <c r="C234" s="203">
        <v>567.99</v>
      </c>
      <c r="D234" s="203">
        <v>478.2</v>
      </c>
      <c r="E234" s="204">
        <v>470.2</v>
      </c>
      <c r="F234" s="203">
        <v>564.66</v>
      </c>
      <c r="G234" s="203">
        <v>587.59</v>
      </c>
      <c r="H234" s="203">
        <v>740.66</v>
      </c>
      <c r="I234" s="203">
        <v>932.43</v>
      </c>
      <c r="J234" s="205">
        <v>971.06</v>
      </c>
      <c r="K234" s="203">
        <v>995.04</v>
      </c>
      <c r="L234" s="203">
        <v>1026.45</v>
      </c>
      <c r="M234" s="203">
        <v>1011.5</v>
      </c>
      <c r="N234" s="203">
        <v>1001</v>
      </c>
      <c r="O234" s="203">
        <v>1014.87</v>
      </c>
      <c r="P234" s="203">
        <v>1008.58</v>
      </c>
      <c r="Q234" s="203">
        <v>994.9</v>
      </c>
      <c r="R234" s="203">
        <v>1004.32</v>
      </c>
      <c r="S234" s="203">
        <v>997.18</v>
      </c>
      <c r="T234" s="203">
        <v>1015.93</v>
      </c>
      <c r="U234" s="203">
        <v>1017.04</v>
      </c>
      <c r="V234" s="203">
        <v>994.37</v>
      </c>
      <c r="W234" s="203">
        <v>965.61</v>
      </c>
      <c r="X234" s="203">
        <v>879.72</v>
      </c>
      <c r="Y234" s="206">
        <v>764.13</v>
      </c>
      <c r="Z234" s="276"/>
      <c r="AA234" s="276"/>
    </row>
    <row r="235" spans="1:27" s="146" customFormat="1" x14ac:dyDescent="0.2">
      <c r="A235" s="282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  <c r="Z235" s="276"/>
      <c r="AA235" s="276"/>
    </row>
    <row r="236" spans="1:27" s="146" customFormat="1" x14ac:dyDescent="0.2">
      <c r="A236" s="283" t="s">
        <v>9</v>
      </c>
      <c r="B236" s="164">
        <v>78.191104999999993</v>
      </c>
      <c r="C236" s="165">
        <v>68.215598999999997</v>
      </c>
      <c r="D236" s="165">
        <v>57.431819999999995</v>
      </c>
      <c r="E236" s="165">
        <v>56.471019999999996</v>
      </c>
      <c r="F236" s="165">
        <v>67.815665999999993</v>
      </c>
      <c r="G236" s="165">
        <v>70.569558999999998</v>
      </c>
      <c r="H236" s="165">
        <v>88.953265999999999</v>
      </c>
      <c r="I236" s="165">
        <v>111.984843</v>
      </c>
      <c r="J236" s="165">
        <v>116.62430599999999</v>
      </c>
      <c r="K236" s="165">
        <v>119.50430399999999</v>
      </c>
      <c r="L236" s="165">
        <v>123.276645</v>
      </c>
      <c r="M236" s="165">
        <v>121.48115</v>
      </c>
      <c r="N236" s="165">
        <v>120.2201</v>
      </c>
      <c r="O236" s="165">
        <v>121.885887</v>
      </c>
      <c r="P236" s="165">
        <v>121.130458</v>
      </c>
      <c r="Q236" s="165">
        <v>119.48748999999999</v>
      </c>
      <c r="R236" s="165">
        <v>120.618832</v>
      </c>
      <c r="S236" s="165">
        <v>119.76131799999999</v>
      </c>
      <c r="T236" s="165">
        <v>122.01319299999999</v>
      </c>
      <c r="U236" s="165">
        <v>122.14650399999999</v>
      </c>
      <c r="V236" s="165">
        <v>119.42383700000001</v>
      </c>
      <c r="W236" s="165">
        <v>115.96976100000001</v>
      </c>
      <c r="X236" s="165">
        <v>105.654372</v>
      </c>
      <c r="Y236" s="166">
        <v>91.772013000000001</v>
      </c>
      <c r="Z236" s="276"/>
      <c r="AA236" s="276"/>
    </row>
    <row r="237" spans="1:27" s="146" customFormat="1" ht="15" thickBot="1" x14ac:dyDescent="0.25">
      <c r="A237" s="284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  <c r="AA237" s="276"/>
    </row>
    <row r="238" spans="1:27" s="146" customFormat="1" ht="15" thickBot="1" x14ac:dyDescent="0.25">
      <c r="A238" s="280">
        <v>15</v>
      </c>
      <c r="B238" s="172">
        <v>576.24092737414833</v>
      </c>
      <c r="C238" s="173">
        <v>2214.788</v>
      </c>
      <c r="D238" s="173">
        <v>2172.5679999999998</v>
      </c>
      <c r="E238" s="174">
        <v>2152.3079999999995</v>
      </c>
      <c r="F238" s="174">
        <v>2204.8579999999997</v>
      </c>
      <c r="G238" s="174">
        <v>2209.6779999999999</v>
      </c>
      <c r="H238" s="174">
        <v>2439.1379999999999</v>
      </c>
      <c r="I238" s="174">
        <v>2592.4079999999999</v>
      </c>
      <c r="J238" s="174">
        <v>2667.748</v>
      </c>
      <c r="K238" s="175">
        <v>2707.7080000000001</v>
      </c>
      <c r="L238" s="174">
        <v>2746.2779999999998</v>
      </c>
      <c r="M238" s="176">
        <v>2731.8679999999999</v>
      </c>
      <c r="N238" s="175">
        <v>2717.9279999999999</v>
      </c>
      <c r="O238" s="174">
        <v>2726.1079999999997</v>
      </c>
      <c r="P238" s="176">
        <v>2721.1779999999999</v>
      </c>
      <c r="Q238" s="177">
        <v>2714.1979999999999</v>
      </c>
      <c r="R238" s="174">
        <v>2729.3179999999998</v>
      </c>
      <c r="S238" s="177">
        <v>2724.498</v>
      </c>
      <c r="T238" s="174">
        <v>2743.7279999999996</v>
      </c>
      <c r="U238" s="173">
        <v>2738.9580000000001</v>
      </c>
      <c r="V238" s="173">
        <v>2686.5179999999996</v>
      </c>
      <c r="W238" s="173">
        <v>2650.328</v>
      </c>
      <c r="X238" s="173">
        <v>2524.578</v>
      </c>
      <c r="Y238" s="178">
        <v>2370.288</v>
      </c>
      <c r="Z238" s="276"/>
      <c r="AA238" s="276"/>
    </row>
    <row r="239" spans="1:27" s="146" customFormat="1" x14ac:dyDescent="0.2">
      <c r="A239" s="281" t="s">
        <v>7</v>
      </c>
      <c r="B239" s="164">
        <v>0</v>
      </c>
      <c r="C239" s="203">
        <v>0</v>
      </c>
      <c r="D239" s="203">
        <v>0</v>
      </c>
      <c r="E239" s="204">
        <v>0</v>
      </c>
      <c r="F239" s="203">
        <v>0</v>
      </c>
      <c r="G239" s="203">
        <v>0</v>
      </c>
      <c r="H239" s="203">
        <v>0</v>
      </c>
      <c r="I239" s="203">
        <v>0</v>
      </c>
      <c r="J239" s="205">
        <v>0</v>
      </c>
      <c r="K239" s="203">
        <v>0</v>
      </c>
      <c r="L239" s="203">
        <v>0</v>
      </c>
      <c r="M239" s="203">
        <v>0</v>
      </c>
      <c r="N239" s="203">
        <v>0</v>
      </c>
      <c r="O239" s="203">
        <v>0</v>
      </c>
      <c r="P239" s="203">
        <v>0</v>
      </c>
      <c r="Q239" s="203">
        <v>0</v>
      </c>
      <c r="R239" s="203">
        <v>0</v>
      </c>
      <c r="S239" s="203">
        <v>0</v>
      </c>
      <c r="T239" s="203">
        <v>0</v>
      </c>
      <c r="U239" s="203">
        <v>0</v>
      </c>
      <c r="V239" s="203">
        <v>0</v>
      </c>
      <c r="W239" s="203">
        <v>0</v>
      </c>
      <c r="X239" s="203">
        <v>0</v>
      </c>
      <c r="Y239" s="206">
        <v>0</v>
      </c>
      <c r="Z239" s="276"/>
      <c r="AA239" s="276"/>
    </row>
    <row r="240" spans="1:27" s="146" customFormat="1" x14ac:dyDescent="0.2">
      <c r="A240" s="282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  <c r="Z240" s="276"/>
      <c r="AA240" s="276"/>
    </row>
    <row r="241" spans="1:27" s="146" customFormat="1" x14ac:dyDescent="0.2">
      <c r="A241" s="283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  <c r="Z241" s="276"/>
      <c r="AA241" s="276"/>
    </row>
    <row r="242" spans="1:27" s="146" customFormat="1" ht="15" thickBot="1" x14ac:dyDescent="0.25">
      <c r="A242" s="284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  <c r="AA242" s="276"/>
    </row>
    <row r="243" spans="1:27" s="146" customFormat="1" ht="15" thickBot="1" x14ac:dyDescent="0.25">
      <c r="A243" s="285">
        <v>16</v>
      </c>
      <c r="B243" s="172">
        <v>2249.352100374148</v>
      </c>
      <c r="C243" s="173">
        <v>2218.7579999999998</v>
      </c>
      <c r="D243" s="173">
        <v>2184.288</v>
      </c>
      <c r="E243" s="174">
        <v>2167.0079999999998</v>
      </c>
      <c r="F243" s="174">
        <v>2200.3579999999997</v>
      </c>
      <c r="G243" s="174">
        <v>2204.7179999999998</v>
      </c>
      <c r="H243" s="174">
        <v>2393.3979999999997</v>
      </c>
      <c r="I243" s="174">
        <v>2547.9779999999996</v>
      </c>
      <c r="J243" s="174">
        <v>2601.1579999999999</v>
      </c>
      <c r="K243" s="175">
        <v>2635.4079999999999</v>
      </c>
      <c r="L243" s="174">
        <v>2668.6179999999999</v>
      </c>
      <c r="M243" s="176">
        <v>2657.1479999999997</v>
      </c>
      <c r="N243" s="175">
        <v>2649.2379999999998</v>
      </c>
      <c r="O243" s="174">
        <v>2654.0579999999995</v>
      </c>
      <c r="P243" s="176">
        <v>2653.0479999999998</v>
      </c>
      <c r="Q243" s="177">
        <v>2642.578</v>
      </c>
      <c r="R243" s="174">
        <v>2652.7779999999998</v>
      </c>
      <c r="S243" s="177">
        <v>2643.3779999999997</v>
      </c>
      <c r="T243" s="174">
        <v>2649.828</v>
      </c>
      <c r="U243" s="173">
        <v>2634.538</v>
      </c>
      <c r="V243" s="173">
        <v>2604.8379999999997</v>
      </c>
      <c r="W243" s="173">
        <v>2563.8879999999999</v>
      </c>
      <c r="X243" s="173">
        <v>2503.078</v>
      </c>
      <c r="Y243" s="178">
        <v>2375.3079999999995</v>
      </c>
      <c r="Z243" s="276"/>
      <c r="AA243" s="276"/>
    </row>
    <row r="244" spans="1:27" s="146" customFormat="1" x14ac:dyDescent="0.2">
      <c r="A244" s="286" t="s">
        <v>7</v>
      </c>
      <c r="B244" s="164">
        <v>635.73</v>
      </c>
      <c r="C244" s="203">
        <v>607.57000000000005</v>
      </c>
      <c r="D244" s="203">
        <v>607.36</v>
      </c>
      <c r="E244" s="204">
        <v>613.63</v>
      </c>
      <c r="F244" s="203">
        <v>625.1</v>
      </c>
      <c r="G244" s="203">
        <v>627.24</v>
      </c>
      <c r="H244" s="203">
        <v>619.30999999999995</v>
      </c>
      <c r="I244" s="203">
        <v>626.71</v>
      </c>
      <c r="J244" s="205">
        <v>620.51</v>
      </c>
      <c r="K244" s="203">
        <v>617.24</v>
      </c>
      <c r="L244" s="203">
        <v>619.78</v>
      </c>
      <c r="M244" s="203">
        <v>621.91999999999996</v>
      </c>
      <c r="N244" s="203">
        <v>618.98</v>
      </c>
      <c r="O244" s="203">
        <v>597.36</v>
      </c>
      <c r="P244" s="203">
        <v>602.13</v>
      </c>
      <c r="Q244" s="203">
        <v>616.35</v>
      </c>
      <c r="R244" s="203">
        <v>632.55999999999995</v>
      </c>
      <c r="S244" s="203">
        <v>649.4</v>
      </c>
      <c r="T244" s="203">
        <v>621.91</v>
      </c>
      <c r="U244" s="203">
        <v>618.80999999999995</v>
      </c>
      <c r="V244" s="203">
        <v>625.67999999999995</v>
      </c>
      <c r="W244" s="203">
        <v>632.82000000000005</v>
      </c>
      <c r="X244" s="203">
        <v>635.03</v>
      </c>
      <c r="Y244" s="206">
        <v>631.99</v>
      </c>
      <c r="Z244" s="276"/>
      <c r="AA244" s="276"/>
    </row>
    <row r="245" spans="1:27" s="146" customFormat="1" x14ac:dyDescent="0.2">
      <c r="A245" s="287" t="s">
        <v>8</v>
      </c>
      <c r="B245" s="164">
        <v>1533.62</v>
      </c>
      <c r="C245" s="165">
        <v>1533.62</v>
      </c>
      <c r="D245" s="165">
        <v>1533.62</v>
      </c>
      <c r="E245" s="165">
        <v>1533.62</v>
      </c>
      <c r="F245" s="165">
        <v>1533.62</v>
      </c>
      <c r="G245" s="165">
        <v>1533.62</v>
      </c>
      <c r="H245" s="165">
        <v>1533.62</v>
      </c>
      <c r="I245" s="165">
        <v>1533.62</v>
      </c>
      <c r="J245" s="165">
        <v>1533.62</v>
      </c>
      <c r="K245" s="165">
        <v>1533.62</v>
      </c>
      <c r="L245" s="165">
        <v>1533.62</v>
      </c>
      <c r="M245" s="165">
        <v>1533.62</v>
      </c>
      <c r="N245" s="165">
        <v>1533.62</v>
      </c>
      <c r="O245" s="165">
        <v>1533.62</v>
      </c>
      <c r="P245" s="165">
        <v>1533.62</v>
      </c>
      <c r="Q245" s="165">
        <v>1533.62</v>
      </c>
      <c r="R245" s="165">
        <v>1533.62</v>
      </c>
      <c r="S245" s="165">
        <v>1533.62</v>
      </c>
      <c r="T245" s="165">
        <v>1533.62</v>
      </c>
      <c r="U245" s="165">
        <v>1533.62</v>
      </c>
      <c r="V245" s="165">
        <v>1533.62</v>
      </c>
      <c r="W245" s="165">
        <v>1533.62</v>
      </c>
      <c r="X245" s="165">
        <v>1533.62</v>
      </c>
      <c r="Y245" s="166">
        <v>1533.62</v>
      </c>
      <c r="Z245" s="276"/>
      <c r="AA245" s="276"/>
    </row>
    <row r="246" spans="1:27" s="146" customFormat="1" x14ac:dyDescent="0.2">
      <c r="A246" s="288" t="s">
        <v>9</v>
      </c>
      <c r="B246" s="164">
        <v>76.351173000000003</v>
      </c>
      <c r="C246" s="165">
        <v>72.96915700000001</v>
      </c>
      <c r="D246" s="165">
        <v>72.943935999999994</v>
      </c>
      <c r="E246" s="165">
        <v>73.696962999999997</v>
      </c>
      <c r="F246" s="165">
        <v>75.074510000000004</v>
      </c>
      <c r="G246" s="165">
        <v>75.331524000000002</v>
      </c>
      <c r="H246" s="165">
        <v>74.379130999999987</v>
      </c>
      <c r="I246" s="165">
        <v>75.267871</v>
      </c>
      <c r="J246" s="165">
        <v>74.523251000000002</v>
      </c>
      <c r="K246" s="165">
        <v>74.130523999999994</v>
      </c>
      <c r="L246" s="165">
        <v>74.435577999999992</v>
      </c>
      <c r="M246" s="165">
        <v>74.692591999999991</v>
      </c>
      <c r="N246" s="165">
        <v>74.339498000000006</v>
      </c>
      <c r="O246" s="165">
        <v>71.742936</v>
      </c>
      <c r="P246" s="165">
        <v>72.315812999999991</v>
      </c>
      <c r="Q246" s="165">
        <v>74.023634999999999</v>
      </c>
      <c r="R246" s="165">
        <v>75.970455999999999</v>
      </c>
      <c r="S246" s="165">
        <v>77.99293999999999</v>
      </c>
      <c r="T246" s="165">
        <v>74.691390999999996</v>
      </c>
      <c r="U246" s="165">
        <v>74.319080999999997</v>
      </c>
      <c r="V246" s="165">
        <v>75.144167999999993</v>
      </c>
      <c r="W246" s="165">
        <v>76.001682000000002</v>
      </c>
      <c r="X246" s="165">
        <v>76.267102999999992</v>
      </c>
      <c r="Y246" s="166">
        <v>75.901999000000004</v>
      </c>
      <c r="Z246" s="276"/>
      <c r="AA246" s="276"/>
    </row>
    <row r="247" spans="1:27" s="146" customFormat="1" ht="15" thickBot="1" x14ac:dyDescent="0.25">
      <c r="A247" s="289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  <c r="AA247" s="276"/>
    </row>
    <row r="248" spans="1:27" s="146" customFormat="1" ht="15" thickBot="1" x14ac:dyDescent="0.25">
      <c r="A248" s="280">
        <v>17</v>
      </c>
      <c r="B248" s="172">
        <v>1060.6729763741484</v>
      </c>
      <c r="C248" s="173">
        <v>2254.098</v>
      </c>
      <c r="D248" s="173">
        <v>2225.6979999999999</v>
      </c>
      <c r="E248" s="174">
        <v>2205.7379999999998</v>
      </c>
      <c r="F248" s="174">
        <v>2213.6179999999999</v>
      </c>
      <c r="G248" s="174">
        <v>2195.038</v>
      </c>
      <c r="H248" s="174">
        <v>2228.3379999999997</v>
      </c>
      <c r="I248" s="174">
        <v>2396.4398000000001</v>
      </c>
      <c r="J248" s="174">
        <v>2566.788</v>
      </c>
      <c r="K248" s="175">
        <v>2616.2579999999998</v>
      </c>
      <c r="L248" s="174">
        <v>2632.288</v>
      </c>
      <c r="M248" s="176">
        <v>2634.3679999999999</v>
      </c>
      <c r="N248" s="175">
        <v>2629.9379999999996</v>
      </c>
      <c r="O248" s="174">
        <v>2622.328</v>
      </c>
      <c r="P248" s="176">
        <v>2624.8679999999999</v>
      </c>
      <c r="Q248" s="177">
        <v>2629.1379999999999</v>
      </c>
      <c r="R248" s="174">
        <v>2623.6279999999997</v>
      </c>
      <c r="S248" s="177">
        <v>2655.0579999999995</v>
      </c>
      <c r="T248" s="174">
        <v>2672.8979999999997</v>
      </c>
      <c r="U248" s="173">
        <v>2658.498</v>
      </c>
      <c r="V248" s="173">
        <v>2654.6879999999996</v>
      </c>
      <c r="W248" s="173">
        <v>2605.1779999999999</v>
      </c>
      <c r="X248" s="173">
        <v>2546.7379999999998</v>
      </c>
      <c r="Y248" s="178">
        <v>2380.1479999999997</v>
      </c>
      <c r="Z248" s="276"/>
      <c r="AA248" s="276"/>
    </row>
    <row r="249" spans="1:27" s="146" customFormat="1" x14ac:dyDescent="0.2">
      <c r="A249" s="286" t="s">
        <v>7</v>
      </c>
      <c r="B249" s="164">
        <v>432.49</v>
      </c>
      <c r="C249" s="203">
        <v>414.37</v>
      </c>
      <c r="D249" s="203">
        <v>414.91</v>
      </c>
      <c r="E249" s="204">
        <v>418.03</v>
      </c>
      <c r="F249" s="203">
        <v>427.81</v>
      </c>
      <c r="G249" s="203">
        <v>426.71</v>
      </c>
      <c r="H249" s="203">
        <v>426.14</v>
      </c>
      <c r="I249" s="203">
        <v>420.11</v>
      </c>
      <c r="J249" s="205">
        <v>421.06</v>
      </c>
      <c r="K249" s="203">
        <v>425.28</v>
      </c>
      <c r="L249" s="203">
        <v>425.73</v>
      </c>
      <c r="M249" s="203">
        <v>421.08</v>
      </c>
      <c r="N249" s="203">
        <v>424.21</v>
      </c>
      <c r="O249" s="203">
        <v>411.46</v>
      </c>
      <c r="P249" s="203">
        <v>416.65</v>
      </c>
      <c r="Q249" s="203">
        <v>427.97</v>
      </c>
      <c r="R249" s="203">
        <v>435</v>
      </c>
      <c r="S249" s="203">
        <v>446.23</v>
      </c>
      <c r="T249" s="203">
        <v>423.63</v>
      </c>
      <c r="U249" s="203">
        <v>420.7</v>
      </c>
      <c r="V249" s="203">
        <v>423</v>
      </c>
      <c r="W249" s="203">
        <v>429.31</v>
      </c>
      <c r="X249" s="203">
        <v>435.24</v>
      </c>
      <c r="Y249" s="206">
        <v>438.09</v>
      </c>
      <c r="Z249" s="276"/>
      <c r="AA249" s="276"/>
    </row>
    <row r="250" spans="1:27" s="146" customFormat="1" x14ac:dyDescent="0.2">
      <c r="A250" s="287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  <c r="Z250" s="276"/>
      <c r="AA250" s="276"/>
    </row>
    <row r="251" spans="1:27" s="146" customFormat="1" x14ac:dyDescent="0.2">
      <c r="A251" s="288" t="s">
        <v>9</v>
      </c>
      <c r="B251" s="164">
        <v>51.942048999999997</v>
      </c>
      <c r="C251" s="165">
        <v>49.765836999999998</v>
      </c>
      <c r="D251" s="165">
        <v>49.830691000000002</v>
      </c>
      <c r="E251" s="165">
        <v>50.205402999999997</v>
      </c>
      <c r="F251" s="165">
        <v>51.379981000000001</v>
      </c>
      <c r="G251" s="165">
        <v>51.247870999999996</v>
      </c>
      <c r="H251" s="165">
        <v>51.179413999999994</v>
      </c>
      <c r="I251" s="165">
        <v>50.455210999999998</v>
      </c>
      <c r="J251" s="165">
        <v>50.569305999999997</v>
      </c>
      <c r="K251" s="165">
        <v>51.076127999999997</v>
      </c>
      <c r="L251" s="165">
        <v>51.130172999999999</v>
      </c>
      <c r="M251" s="165">
        <v>50.571707999999994</v>
      </c>
      <c r="N251" s="165">
        <v>50.947620999999998</v>
      </c>
      <c r="O251" s="165">
        <v>49.416345999999997</v>
      </c>
      <c r="P251" s="165">
        <v>50.039664999999999</v>
      </c>
      <c r="Q251" s="165">
        <v>51.399197000000001</v>
      </c>
      <c r="R251" s="165">
        <v>52.243499999999997</v>
      </c>
      <c r="S251" s="165">
        <v>53.592223000000004</v>
      </c>
      <c r="T251" s="165">
        <v>50.877963000000001</v>
      </c>
      <c r="U251" s="165">
        <v>50.526069999999997</v>
      </c>
      <c r="V251" s="165">
        <v>50.802300000000002</v>
      </c>
      <c r="W251" s="165">
        <v>51.560130999999998</v>
      </c>
      <c r="X251" s="165">
        <v>52.272323999999998</v>
      </c>
      <c r="Y251" s="166">
        <v>52.614608999999994</v>
      </c>
      <c r="Z251" s="276"/>
      <c r="AA251" s="276"/>
    </row>
    <row r="252" spans="1:27" s="146" customFormat="1" ht="15" thickBot="1" x14ac:dyDescent="0.25">
      <c r="A252" s="289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  <c r="AA252" s="276"/>
    </row>
    <row r="253" spans="1:27" s="146" customFormat="1" ht="15" thickBot="1" x14ac:dyDescent="0.25">
      <c r="A253" s="290">
        <v>18</v>
      </c>
      <c r="B253" s="172">
        <v>1098.1179193741482</v>
      </c>
      <c r="C253" s="173">
        <v>2242.3379999999997</v>
      </c>
      <c r="D253" s="173">
        <v>2205.2679999999996</v>
      </c>
      <c r="E253" s="174">
        <v>2138.6279999999997</v>
      </c>
      <c r="F253" s="174">
        <v>2134.1879999999996</v>
      </c>
      <c r="G253" s="174">
        <v>2186.4378000000002</v>
      </c>
      <c r="H253" s="174">
        <v>2219.4579999999996</v>
      </c>
      <c r="I253" s="174">
        <v>2272.538</v>
      </c>
      <c r="J253" s="174">
        <v>2368.4179999999997</v>
      </c>
      <c r="K253" s="175">
        <v>2455.4479999999999</v>
      </c>
      <c r="L253" s="174">
        <v>2508.6179999999999</v>
      </c>
      <c r="M253" s="176">
        <v>2531.2979999999998</v>
      </c>
      <c r="N253" s="175">
        <v>2529.0079999999998</v>
      </c>
      <c r="O253" s="174">
        <v>2535.038</v>
      </c>
      <c r="P253" s="176">
        <v>2550.9879999999998</v>
      </c>
      <c r="Q253" s="177">
        <v>2568.6379999999999</v>
      </c>
      <c r="R253" s="174">
        <v>2574.4879999999998</v>
      </c>
      <c r="S253" s="177">
        <v>2606.1279999999997</v>
      </c>
      <c r="T253" s="174">
        <v>2618.538</v>
      </c>
      <c r="U253" s="173">
        <v>2608.1679999999997</v>
      </c>
      <c r="V253" s="173">
        <v>2613.3079999999995</v>
      </c>
      <c r="W253" s="173">
        <v>2574.5079999999998</v>
      </c>
      <c r="X253" s="173">
        <v>2489.3779999999997</v>
      </c>
      <c r="Y253" s="178">
        <v>2360.6779999999999</v>
      </c>
      <c r="Z253" s="276"/>
      <c r="AA253" s="276"/>
    </row>
    <row r="254" spans="1:27" s="146" customFormat="1" x14ac:dyDescent="0.2">
      <c r="A254" s="281" t="s">
        <v>7</v>
      </c>
      <c r="B254" s="164">
        <v>465.92</v>
      </c>
      <c r="C254" s="203">
        <v>449.84</v>
      </c>
      <c r="D254" s="203">
        <v>449.77</v>
      </c>
      <c r="E254" s="204">
        <v>454.27</v>
      </c>
      <c r="F254" s="203">
        <v>463.34</v>
      </c>
      <c r="G254" s="203">
        <v>480.95</v>
      </c>
      <c r="H254" s="203">
        <v>474.47</v>
      </c>
      <c r="I254" s="203">
        <v>451.44</v>
      </c>
      <c r="J254" s="205">
        <v>473.53</v>
      </c>
      <c r="K254" s="203">
        <v>475.31</v>
      </c>
      <c r="L254" s="203">
        <v>458.34</v>
      </c>
      <c r="M254" s="203">
        <v>461.18</v>
      </c>
      <c r="N254" s="203">
        <v>465.52</v>
      </c>
      <c r="O254" s="203">
        <v>436.17</v>
      </c>
      <c r="P254" s="203">
        <v>439.48</v>
      </c>
      <c r="Q254" s="203">
        <v>454.19</v>
      </c>
      <c r="R254" s="203">
        <v>483.44</v>
      </c>
      <c r="S254" s="203">
        <v>486.03</v>
      </c>
      <c r="T254" s="203">
        <v>457.53</v>
      </c>
      <c r="U254" s="203">
        <v>458.55</v>
      </c>
      <c r="V254" s="203">
        <v>474.17</v>
      </c>
      <c r="W254" s="203">
        <v>474.21</v>
      </c>
      <c r="X254" s="203">
        <v>473.52</v>
      </c>
      <c r="Y254" s="206">
        <v>468.82</v>
      </c>
      <c r="Z254" s="276"/>
      <c r="AA254" s="276"/>
    </row>
    <row r="255" spans="1:27" s="146" customFormat="1" x14ac:dyDescent="0.2">
      <c r="A255" s="282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  <c r="Z255" s="276"/>
      <c r="AA255" s="276"/>
    </row>
    <row r="256" spans="1:27" s="146" customFormat="1" x14ac:dyDescent="0.2">
      <c r="A256" s="283" t="s">
        <v>9</v>
      </c>
      <c r="B256" s="164">
        <v>55.956992</v>
      </c>
      <c r="C256" s="165">
        <v>54.025783999999994</v>
      </c>
      <c r="D256" s="165">
        <v>54.017376999999996</v>
      </c>
      <c r="E256" s="165">
        <v>54.557826999999996</v>
      </c>
      <c r="F256" s="165">
        <v>55.647133999999994</v>
      </c>
      <c r="G256" s="165">
        <v>57.762094999999995</v>
      </c>
      <c r="H256" s="165">
        <v>56.983847000000004</v>
      </c>
      <c r="I256" s="165">
        <v>54.217943999999996</v>
      </c>
      <c r="J256" s="165">
        <v>56.870952999999993</v>
      </c>
      <c r="K256" s="165">
        <v>57.084730999999998</v>
      </c>
      <c r="L256" s="165">
        <v>55.046633999999997</v>
      </c>
      <c r="M256" s="165">
        <v>55.387718</v>
      </c>
      <c r="N256" s="165">
        <v>55.908951999999999</v>
      </c>
      <c r="O256" s="165">
        <v>52.384017</v>
      </c>
      <c r="P256" s="165">
        <v>52.781548000000001</v>
      </c>
      <c r="Q256" s="165">
        <v>54.548218999999996</v>
      </c>
      <c r="R256" s="165">
        <v>58.061143999999999</v>
      </c>
      <c r="S256" s="165">
        <v>58.372202999999999</v>
      </c>
      <c r="T256" s="165">
        <v>54.949352999999995</v>
      </c>
      <c r="U256" s="165">
        <v>55.071854999999999</v>
      </c>
      <c r="V256" s="165">
        <v>56.947817000000001</v>
      </c>
      <c r="W256" s="165">
        <v>56.952620999999994</v>
      </c>
      <c r="X256" s="165">
        <v>56.869751999999998</v>
      </c>
      <c r="Y256" s="166">
        <v>56.305281999999998</v>
      </c>
      <c r="Z256" s="276"/>
      <c r="AA256" s="276"/>
    </row>
    <row r="257" spans="1:27" s="146" customFormat="1" ht="15" thickBot="1" x14ac:dyDescent="0.25">
      <c r="A257" s="284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  <c r="AA257" s="276"/>
    </row>
    <row r="258" spans="1:27" s="146" customFormat="1" ht="15" thickBot="1" x14ac:dyDescent="0.25">
      <c r="A258" s="285">
        <v>19</v>
      </c>
      <c r="B258" s="172">
        <v>1205.1546753741484</v>
      </c>
      <c r="C258" s="173">
        <v>2218.5679999999998</v>
      </c>
      <c r="D258" s="173">
        <v>2164.2379999999998</v>
      </c>
      <c r="E258" s="174">
        <v>2138.7379999999998</v>
      </c>
      <c r="F258" s="174">
        <v>2171.2979999999998</v>
      </c>
      <c r="G258" s="174">
        <v>2035.9079999999999</v>
      </c>
      <c r="H258" s="174">
        <v>2346.6979999999999</v>
      </c>
      <c r="I258" s="174">
        <v>2551.1379999999999</v>
      </c>
      <c r="J258" s="174">
        <v>2584.3579999999997</v>
      </c>
      <c r="K258" s="175">
        <v>2601.6079999999997</v>
      </c>
      <c r="L258" s="174">
        <v>2618.9179999999997</v>
      </c>
      <c r="M258" s="176">
        <v>2609.6579999999999</v>
      </c>
      <c r="N258" s="175">
        <v>2598.9779999999996</v>
      </c>
      <c r="O258" s="174">
        <v>2600.5279999999998</v>
      </c>
      <c r="P258" s="176">
        <v>2600.1379999999999</v>
      </c>
      <c r="Q258" s="177">
        <v>2598.098</v>
      </c>
      <c r="R258" s="174">
        <v>2601.9879999999998</v>
      </c>
      <c r="S258" s="177">
        <v>2598.8879999999999</v>
      </c>
      <c r="T258" s="174">
        <v>2601.2779999999998</v>
      </c>
      <c r="U258" s="173">
        <v>2601.7079999999996</v>
      </c>
      <c r="V258" s="173">
        <v>2585.7279999999996</v>
      </c>
      <c r="W258" s="173">
        <v>2562.7679999999996</v>
      </c>
      <c r="X258" s="173">
        <v>2464.1879999999996</v>
      </c>
      <c r="Y258" s="178">
        <v>2355.1679999999997</v>
      </c>
      <c r="Z258" s="276"/>
      <c r="AA258" s="276"/>
    </row>
    <row r="259" spans="1:27" s="146" customFormat="1" x14ac:dyDescent="0.2">
      <c r="A259" s="286" t="s">
        <v>7</v>
      </c>
      <c r="B259" s="164">
        <v>561.48</v>
      </c>
      <c r="C259" s="203">
        <v>532.5</v>
      </c>
      <c r="D259" s="203">
        <v>525.49</v>
      </c>
      <c r="E259" s="204">
        <v>536.04</v>
      </c>
      <c r="F259" s="203">
        <v>547.77</v>
      </c>
      <c r="G259" s="203">
        <v>565.54</v>
      </c>
      <c r="H259" s="203">
        <v>555.64</v>
      </c>
      <c r="I259" s="203">
        <v>548.85</v>
      </c>
      <c r="J259" s="205">
        <v>556.94000000000005</v>
      </c>
      <c r="K259" s="203">
        <v>559.95000000000005</v>
      </c>
      <c r="L259" s="203">
        <v>564.28</v>
      </c>
      <c r="M259" s="203">
        <v>568.32000000000005</v>
      </c>
      <c r="N259" s="203">
        <v>545.66999999999996</v>
      </c>
      <c r="O259" s="203">
        <v>524.98</v>
      </c>
      <c r="P259" s="203">
        <v>528.07000000000005</v>
      </c>
      <c r="Q259" s="203">
        <v>541.5</v>
      </c>
      <c r="R259" s="203">
        <v>552.45000000000005</v>
      </c>
      <c r="S259" s="203">
        <v>577.52</v>
      </c>
      <c r="T259" s="203">
        <v>544.28</v>
      </c>
      <c r="U259" s="203">
        <v>535.49</v>
      </c>
      <c r="V259" s="203">
        <v>552.16999999999996</v>
      </c>
      <c r="W259" s="203">
        <v>553.48</v>
      </c>
      <c r="X259" s="203">
        <v>561.89</v>
      </c>
      <c r="Y259" s="206">
        <v>559.73</v>
      </c>
      <c r="Z259" s="276"/>
      <c r="AA259" s="276"/>
    </row>
    <row r="260" spans="1:27" s="146" customFormat="1" x14ac:dyDescent="0.2">
      <c r="A260" s="287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  <c r="Z260" s="276"/>
      <c r="AA260" s="276"/>
    </row>
    <row r="261" spans="1:27" s="146" customFormat="1" x14ac:dyDescent="0.2">
      <c r="A261" s="288" t="s">
        <v>9</v>
      </c>
      <c r="B261" s="164">
        <v>67.433747999999994</v>
      </c>
      <c r="C261" s="165">
        <v>63.953249999999997</v>
      </c>
      <c r="D261" s="165">
        <v>63.111348999999997</v>
      </c>
      <c r="E261" s="165">
        <v>64.378403999999989</v>
      </c>
      <c r="F261" s="165">
        <v>65.787177</v>
      </c>
      <c r="G261" s="165">
        <v>67.921353999999994</v>
      </c>
      <c r="H261" s="165">
        <v>66.732364000000004</v>
      </c>
      <c r="I261" s="165">
        <v>65.916885000000008</v>
      </c>
      <c r="J261" s="165">
        <v>66.888494000000009</v>
      </c>
      <c r="K261" s="165">
        <v>67.249994999999998</v>
      </c>
      <c r="L261" s="165">
        <v>67.770027999999996</v>
      </c>
      <c r="M261" s="165">
        <v>68.255232000000007</v>
      </c>
      <c r="N261" s="165">
        <v>65.534966999999995</v>
      </c>
      <c r="O261" s="165">
        <v>63.050097999999998</v>
      </c>
      <c r="P261" s="165">
        <v>63.421207000000003</v>
      </c>
      <c r="Q261" s="165">
        <v>65.034149999999997</v>
      </c>
      <c r="R261" s="165">
        <v>66.34924500000001</v>
      </c>
      <c r="S261" s="165">
        <v>69.360151999999999</v>
      </c>
      <c r="T261" s="165">
        <v>65.368027999999995</v>
      </c>
      <c r="U261" s="165">
        <v>64.312348999999998</v>
      </c>
      <c r="V261" s="165">
        <v>66.315616999999989</v>
      </c>
      <c r="W261" s="165">
        <v>66.472948000000002</v>
      </c>
      <c r="X261" s="165">
        <v>67.482989000000003</v>
      </c>
      <c r="Y261" s="166">
        <v>67.223573000000002</v>
      </c>
      <c r="Z261" s="276"/>
      <c r="AA261" s="276"/>
    </row>
    <row r="262" spans="1:27" s="146" customFormat="1" ht="15" thickBot="1" x14ac:dyDescent="0.25">
      <c r="A262" s="289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  <c r="AA262" s="276"/>
    </row>
    <row r="263" spans="1:27" s="146" customFormat="1" ht="15" thickBot="1" x14ac:dyDescent="0.25">
      <c r="A263" s="280">
        <v>20</v>
      </c>
      <c r="B263" s="172">
        <v>1202.4888373741483</v>
      </c>
      <c r="C263" s="173">
        <v>2206.8979999999997</v>
      </c>
      <c r="D263" s="173">
        <v>2130.9479999999999</v>
      </c>
      <c r="E263" s="174">
        <v>2103.7979999999998</v>
      </c>
      <c r="F263" s="174">
        <v>2159.6279999999997</v>
      </c>
      <c r="G263" s="174">
        <v>2036.6879999999999</v>
      </c>
      <c r="H263" s="174">
        <v>2319.4679999999998</v>
      </c>
      <c r="I263" s="174">
        <v>2519.9779999999996</v>
      </c>
      <c r="J263" s="174">
        <v>2564.6479999999997</v>
      </c>
      <c r="K263" s="175">
        <v>2589.3579999999997</v>
      </c>
      <c r="L263" s="174">
        <v>2600.2679999999996</v>
      </c>
      <c r="M263" s="176">
        <v>2599.1079999999997</v>
      </c>
      <c r="N263" s="175">
        <v>2597.6479999999997</v>
      </c>
      <c r="O263" s="174">
        <v>2598.848</v>
      </c>
      <c r="P263" s="176">
        <v>2595.2579999999998</v>
      </c>
      <c r="Q263" s="177">
        <v>2587.0179999999996</v>
      </c>
      <c r="R263" s="174">
        <v>2595.4579999999996</v>
      </c>
      <c r="S263" s="177">
        <v>2591.5479999999998</v>
      </c>
      <c r="T263" s="174">
        <v>2595.7579999999998</v>
      </c>
      <c r="U263" s="173">
        <v>2596.6679999999997</v>
      </c>
      <c r="V263" s="173">
        <v>2588.248</v>
      </c>
      <c r="W263" s="173">
        <v>2573.788</v>
      </c>
      <c r="X263" s="173">
        <v>2520.2179999999998</v>
      </c>
      <c r="Y263" s="178">
        <v>2355.3379999999997</v>
      </c>
      <c r="Z263" s="276"/>
      <c r="AA263" s="276"/>
    </row>
    <row r="264" spans="1:27" s="146" customFormat="1" x14ac:dyDescent="0.2">
      <c r="A264" s="286" t="s">
        <v>7</v>
      </c>
      <c r="B264" s="164">
        <v>559.1</v>
      </c>
      <c r="C264" s="203">
        <v>530.49</v>
      </c>
      <c r="D264" s="203">
        <v>523.99</v>
      </c>
      <c r="E264" s="204">
        <v>530.73</v>
      </c>
      <c r="F264" s="203">
        <v>541.03</v>
      </c>
      <c r="G264" s="203">
        <v>559.46</v>
      </c>
      <c r="H264" s="203">
        <v>556.97</v>
      </c>
      <c r="I264" s="203">
        <v>553.23</v>
      </c>
      <c r="J264" s="205">
        <v>562.51</v>
      </c>
      <c r="K264" s="203">
        <v>559.94000000000005</v>
      </c>
      <c r="L264" s="203">
        <v>563.27</v>
      </c>
      <c r="M264" s="203">
        <v>564.4</v>
      </c>
      <c r="N264" s="203">
        <v>564.83000000000004</v>
      </c>
      <c r="O264" s="203">
        <v>539.46</v>
      </c>
      <c r="P264" s="203">
        <v>520.16</v>
      </c>
      <c r="Q264" s="203">
        <v>537.12</v>
      </c>
      <c r="R264" s="203">
        <v>570.08000000000004</v>
      </c>
      <c r="S264" s="203">
        <v>573.34</v>
      </c>
      <c r="T264" s="203">
        <v>541.21</v>
      </c>
      <c r="U264" s="203">
        <v>538.5</v>
      </c>
      <c r="V264" s="203">
        <v>557.66999999999996</v>
      </c>
      <c r="W264" s="203">
        <v>558.67999999999995</v>
      </c>
      <c r="X264" s="203">
        <v>565.9</v>
      </c>
      <c r="Y264" s="206">
        <v>565.29999999999995</v>
      </c>
      <c r="Z264" s="276"/>
      <c r="AA264" s="276"/>
    </row>
    <row r="265" spans="1:27" s="146" customFormat="1" x14ac:dyDescent="0.2">
      <c r="A265" s="287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  <c r="Z265" s="276"/>
      <c r="AA265" s="276"/>
    </row>
    <row r="266" spans="1:27" s="146" customFormat="1" x14ac:dyDescent="0.2">
      <c r="A266" s="288" t="s">
        <v>9</v>
      </c>
      <c r="B266" s="164">
        <v>67.147909999999996</v>
      </c>
      <c r="C266" s="165">
        <v>63.711849000000001</v>
      </c>
      <c r="D266" s="165">
        <v>62.931198999999999</v>
      </c>
      <c r="E266" s="165">
        <v>63.740673000000001</v>
      </c>
      <c r="F266" s="165">
        <v>64.977702999999991</v>
      </c>
      <c r="G266" s="165">
        <v>67.191146000000003</v>
      </c>
      <c r="H266" s="165">
        <v>66.892097000000007</v>
      </c>
      <c r="I266" s="165">
        <v>66.442923000000008</v>
      </c>
      <c r="J266" s="165">
        <v>67.557451</v>
      </c>
      <c r="K266" s="165">
        <v>67.248794000000004</v>
      </c>
      <c r="L266" s="165">
        <v>67.648726999999994</v>
      </c>
      <c r="M266" s="165">
        <v>67.784439999999989</v>
      </c>
      <c r="N266" s="165">
        <v>67.836083000000002</v>
      </c>
      <c r="O266" s="165">
        <v>64.789146000000002</v>
      </c>
      <c r="P266" s="165">
        <v>62.471215999999998</v>
      </c>
      <c r="Q266" s="165">
        <v>64.508111999999997</v>
      </c>
      <c r="R266" s="165">
        <v>68.466608000000008</v>
      </c>
      <c r="S266" s="165">
        <v>68.858134000000007</v>
      </c>
      <c r="T266" s="165">
        <v>64.999321000000009</v>
      </c>
      <c r="U266" s="165">
        <v>64.673850000000002</v>
      </c>
      <c r="V266" s="165">
        <v>66.97616699999999</v>
      </c>
      <c r="W266" s="165">
        <v>67.097467999999992</v>
      </c>
      <c r="X266" s="165">
        <v>67.964590000000001</v>
      </c>
      <c r="Y266" s="166">
        <v>67.892529999999994</v>
      </c>
      <c r="Z266" s="276"/>
      <c r="AA266" s="276"/>
    </row>
    <row r="267" spans="1:27" s="146" customFormat="1" ht="15" thickBot="1" x14ac:dyDescent="0.25">
      <c r="A267" s="289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  <c r="AA267" s="276"/>
    </row>
    <row r="268" spans="1:27" s="146" customFormat="1" ht="15" thickBot="1" x14ac:dyDescent="0.25">
      <c r="A268" s="291">
        <v>21</v>
      </c>
      <c r="B268" s="172">
        <v>2281.319754374148</v>
      </c>
      <c r="C268" s="173">
        <v>2206.578</v>
      </c>
      <c r="D268" s="173">
        <v>2149.828</v>
      </c>
      <c r="E268" s="174">
        <v>2105.3379999999997</v>
      </c>
      <c r="F268" s="174">
        <v>2153.4579999999996</v>
      </c>
      <c r="G268" s="174">
        <v>2146.7979999999998</v>
      </c>
      <c r="H268" s="174">
        <v>2210.9179999999997</v>
      </c>
      <c r="I268" s="174">
        <v>2510.3979999999997</v>
      </c>
      <c r="J268" s="174">
        <v>2553.6079999999997</v>
      </c>
      <c r="K268" s="175">
        <v>2601.8079999999995</v>
      </c>
      <c r="L268" s="174">
        <v>2647.7679999999996</v>
      </c>
      <c r="M268" s="176">
        <v>2648.5979999999995</v>
      </c>
      <c r="N268" s="175">
        <v>2636.4479999999999</v>
      </c>
      <c r="O268" s="174">
        <v>2640.2779999999998</v>
      </c>
      <c r="P268" s="176">
        <v>2637.848</v>
      </c>
      <c r="Q268" s="177">
        <v>2608.1379999999999</v>
      </c>
      <c r="R268" s="174">
        <v>2611.848</v>
      </c>
      <c r="S268" s="177">
        <v>2596.9879999999998</v>
      </c>
      <c r="T268" s="174">
        <v>2616.6579999999999</v>
      </c>
      <c r="U268" s="173">
        <v>2629.8679999999999</v>
      </c>
      <c r="V268" s="173">
        <v>2608.4679999999998</v>
      </c>
      <c r="W268" s="173">
        <v>2579.9279999999999</v>
      </c>
      <c r="X268" s="173">
        <v>2522.8779999999997</v>
      </c>
      <c r="Y268" s="178">
        <v>2353.7179999999998</v>
      </c>
      <c r="Z268" s="276"/>
      <c r="AA268" s="276"/>
    </row>
    <row r="269" spans="1:27" s="146" customFormat="1" x14ac:dyDescent="0.2">
      <c r="A269" s="286" t="s">
        <v>7</v>
      </c>
      <c r="B269" s="164">
        <v>664.27</v>
      </c>
      <c r="C269" s="203">
        <v>627.59</v>
      </c>
      <c r="D269" s="203">
        <v>619.86</v>
      </c>
      <c r="E269" s="204">
        <v>636.6</v>
      </c>
      <c r="F269" s="203">
        <v>672.37</v>
      </c>
      <c r="G269" s="203">
        <v>674.82</v>
      </c>
      <c r="H269" s="203">
        <v>667.29</v>
      </c>
      <c r="I269" s="203">
        <v>654.49</v>
      </c>
      <c r="J269" s="205">
        <v>669.02</v>
      </c>
      <c r="K269" s="203">
        <v>669.43</v>
      </c>
      <c r="L269" s="203">
        <v>665.99</v>
      </c>
      <c r="M269" s="203">
        <v>673.03</v>
      </c>
      <c r="N269" s="203">
        <v>675.25</v>
      </c>
      <c r="O269" s="203">
        <v>648.5</v>
      </c>
      <c r="P269" s="203">
        <v>650.78</v>
      </c>
      <c r="Q269" s="203">
        <v>666.47</v>
      </c>
      <c r="R269" s="203">
        <v>687.87</v>
      </c>
      <c r="S269" s="203">
        <v>692.73</v>
      </c>
      <c r="T269" s="203">
        <v>675.92</v>
      </c>
      <c r="U269" s="203">
        <v>638.41</v>
      </c>
      <c r="V269" s="203">
        <v>658.8</v>
      </c>
      <c r="W269" s="203">
        <v>658.31</v>
      </c>
      <c r="X269" s="203">
        <v>652.37</v>
      </c>
      <c r="Y269" s="206">
        <v>664.37</v>
      </c>
      <c r="Z269" s="276"/>
      <c r="AA269" s="276"/>
    </row>
    <row r="270" spans="1:27" s="146" customFormat="1" x14ac:dyDescent="0.2">
      <c r="A270" s="287" t="s">
        <v>8</v>
      </c>
      <c r="B270" s="164">
        <v>1533.62</v>
      </c>
      <c r="C270" s="165">
        <v>1533.62</v>
      </c>
      <c r="D270" s="165">
        <v>1533.62</v>
      </c>
      <c r="E270" s="165">
        <v>1533.62</v>
      </c>
      <c r="F270" s="165">
        <v>1533.62</v>
      </c>
      <c r="G270" s="165">
        <v>1533.62</v>
      </c>
      <c r="H270" s="165">
        <v>1533.62</v>
      </c>
      <c r="I270" s="165">
        <v>1533.62</v>
      </c>
      <c r="J270" s="165">
        <v>1533.62</v>
      </c>
      <c r="K270" s="165">
        <v>1533.62</v>
      </c>
      <c r="L270" s="165">
        <v>1533.62</v>
      </c>
      <c r="M270" s="165">
        <v>1533.62</v>
      </c>
      <c r="N270" s="165">
        <v>1533.62</v>
      </c>
      <c r="O270" s="165">
        <v>1533.62</v>
      </c>
      <c r="P270" s="165">
        <v>1533.62</v>
      </c>
      <c r="Q270" s="165">
        <v>1533.62</v>
      </c>
      <c r="R270" s="165">
        <v>1533.62</v>
      </c>
      <c r="S270" s="165">
        <v>1533.62</v>
      </c>
      <c r="T270" s="165">
        <v>1533.62</v>
      </c>
      <c r="U270" s="165">
        <v>1533.62</v>
      </c>
      <c r="V270" s="165">
        <v>1533.62</v>
      </c>
      <c r="W270" s="165">
        <v>1533.62</v>
      </c>
      <c r="X270" s="165">
        <v>1533.62</v>
      </c>
      <c r="Y270" s="166">
        <v>1533.62</v>
      </c>
      <c r="Z270" s="276"/>
      <c r="AA270" s="276"/>
    </row>
    <row r="271" spans="1:27" s="146" customFormat="1" x14ac:dyDescent="0.2">
      <c r="A271" s="288" t="s">
        <v>9</v>
      </c>
      <c r="B271" s="164">
        <v>79.778826999999993</v>
      </c>
      <c r="C271" s="165">
        <v>75.373559</v>
      </c>
      <c r="D271" s="165">
        <v>74.445186000000007</v>
      </c>
      <c r="E271" s="165">
        <v>76.455659999999995</v>
      </c>
      <c r="F271" s="165">
        <v>80.751637000000002</v>
      </c>
      <c r="G271" s="165">
        <v>81.045882000000006</v>
      </c>
      <c r="H271" s="165">
        <v>80.141528999999991</v>
      </c>
      <c r="I271" s="165">
        <v>78.604248999999996</v>
      </c>
      <c r="J271" s="165">
        <v>80.349301999999994</v>
      </c>
      <c r="K271" s="165">
        <v>80.398542999999989</v>
      </c>
      <c r="L271" s="165">
        <v>79.985399000000001</v>
      </c>
      <c r="M271" s="165">
        <v>80.830902999999992</v>
      </c>
      <c r="N271" s="165">
        <v>81.097525000000005</v>
      </c>
      <c r="O271" s="165">
        <v>77.88485</v>
      </c>
      <c r="P271" s="165">
        <v>78.158677999999995</v>
      </c>
      <c r="Q271" s="165">
        <v>80.043047000000001</v>
      </c>
      <c r="R271" s="165">
        <v>82.613186999999996</v>
      </c>
      <c r="S271" s="165">
        <v>83.196872999999997</v>
      </c>
      <c r="T271" s="165">
        <v>81.177991999999989</v>
      </c>
      <c r="U271" s="165">
        <v>76.673040999999998</v>
      </c>
      <c r="V271" s="165">
        <v>79.12187999999999</v>
      </c>
      <c r="W271" s="165">
        <v>79.063030999999995</v>
      </c>
      <c r="X271" s="165">
        <v>78.349637000000001</v>
      </c>
      <c r="Y271" s="166">
        <v>79.790836999999996</v>
      </c>
      <c r="Z271" s="276"/>
      <c r="AA271" s="276"/>
    </row>
    <row r="272" spans="1:27" s="146" customFormat="1" ht="15" thickBot="1" x14ac:dyDescent="0.25">
      <c r="A272" s="289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  <c r="AA272" s="276"/>
    </row>
    <row r="273" spans="1:27" s="146" customFormat="1" ht="15" thickBot="1" x14ac:dyDescent="0.25">
      <c r="A273" s="280">
        <v>22</v>
      </c>
      <c r="B273" s="172">
        <v>1306.5013233741486</v>
      </c>
      <c r="C273" s="173">
        <v>2217.7579999999998</v>
      </c>
      <c r="D273" s="173">
        <v>2185.0879999999997</v>
      </c>
      <c r="E273" s="174">
        <v>2154.9379999999996</v>
      </c>
      <c r="F273" s="174">
        <v>2191.4079999999999</v>
      </c>
      <c r="G273" s="174">
        <v>2206.2379999999998</v>
      </c>
      <c r="H273" s="174">
        <v>2352.788</v>
      </c>
      <c r="I273" s="174">
        <v>2557.6179999999999</v>
      </c>
      <c r="J273" s="174">
        <v>2600.6179999999999</v>
      </c>
      <c r="K273" s="175">
        <v>2637.0279999999998</v>
      </c>
      <c r="L273" s="174">
        <v>2659.3579999999997</v>
      </c>
      <c r="M273" s="176">
        <v>2650.9479999999999</v>
      </c>
      <c r="N273" s="175">
        <v>2643.7279999999996</v>
      </c>
      <c r="O273" s="174">
        <v>2649.2579999999998</v>
      </c>
      <c r="P273" s="176">
        <v>2649.8079999999995</v>
      </c>
      <c r="Q273" s="177">
        <v>2636.7379999999998</v>
      </c>
      <c r="R273" s="174">
        <v>2645.7779999999998</v>
      </c>
      <c r="S273" s="177">
        <v>2643.9679999999998</v>
      </c>
      <c r="T273" s="174">
        <v>2648.5079999999998</v>
      </c>
      <c r="U273" s="173">
        <v>2647.9879999999998</v>
      </c>
      <c r="V273" s="173">
        <v>2620.1779999999999</v>
      </c>
      <c r="W273" s="173">
        <v>2602.9479999999999</v>
      </c>
      <c r="X273" s="173">
        <v>2553.748</v>
      </c>
      <c r="Y273" s="178">
        <v>2368.078</v>
      </c>
      <c r="Z273" s="276"/>
      <c r="AA273" s="276"/>
    </row>
    <row r="274" spans="1:27" s="146" customFormat="1" x14ac:dyDescent="0.2">
      <c r="A274" s="286" t="s">
        <v>7</v>
      </c>
      <c r="B274" s="164">
        <v>651.96</v>
      </c>
      <c r="C274" s="203">
        <v>613.80999999999995</v>
      </c>
      <c r="D274" s="203">
        <v>610.75</v>
      </c>
      <c r="E274" s="204">
        <v>621.03</v>
      </c>
      <c r="F274" s="203">
        <v>660.92</v>
      </c>
      <c r="G274" s="203">
        <v>657.77</v>
      </c>
      <c r="H274" s="203">
        <v>657.55</v>
      </c>
      <c r="I274" s="203">
        <v>648.22</v>
      </c>
      <c r="J274" s="205">
        <v>656.96</v>
      </c>
      <c r="K274" s="203">
        <v>667.27</v>
      </c>
      <c r="L274" s="203">
        <v>666.43</v>
      </c>
      <c r="M274" s="203">
        <v>675.19</v>
      </c>
      <c r="N274" s="203">
        <v>671.91</v>
      </c>
      <c r="O274" s="203">
        <v>640.66999999999996</v>
      </c>
      <c r="P274" s="203">
        <v>650.4</v>
      </c>
      <c r="Q274" s="203">
        <v>666.9</v>
      </c>
      <c r="R274" s="203">
        <v>676.2</v>
      </c>
      <c r="S274" s="203">
        <v>685.66</v>
      </c>
      <c r="T274" s="203">
        <v>661.47</v>
      </c>
      <c r="U274" s="203">
        <v>621.15</v>
      </c>
      <c r="V274" s="203">
        <v>626.05999999999995</v>
      </c>
      <c r="W274" s="203">
        <v>636.12</v>
      </c>
      <c r="X274" s="203">
        <v>645.04</v>
      </c>
      <c r="Y274" s="206">
        <v>662.35</v>
      </c>
      <c r="Z274" s="276"/>
      <c r="AA274" s="276"/>
    </row>
    <row r="275" spans="1:27" s="146" customFormat="1" x14ac:dyDescent="0.2">
      <c r="A275" s="287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  <c r="Z275" s="276"/>
      <c r="AA275" s="276"/>
    </row>
    <row r="276" spans="1:27" s="146" customFormat="1" x14ac:dyDescent="0.2">
      <c r="A276" s="288" t="s">
        <v>9</v>
      </c>
      <c r="B276" s="164">
        <v>78.300396000000006</v>
      </c>
      <c r="C276" s="165">
        <v>73.718580999999986</v>
      </c>
      <c r="D276" s="165">
        <v>73.351074999999994</v>
      </c>
      <c r="E276" s="165">
        <v>74.585702999999995</v>
      </c>
      <c r="F276" s="165">
        <v>79.376491999999999</v>
      </c>
      <c r="G276" s="165">
        <v>78.998176999999998</v>
      </c>
      <c r="H276" s="165">
        <v>78.971754999999987</v>
      </c>
      <c r="I276" s="165">
        <v>77.851222000000007</v>
      </c>
      <c r="J276" s="165">
        <v>78.900896000000003</v>
      </c>
      <c r="K276" s="165">
        <v>80.139127000000002</v>
      </c>
      <c r="L276" s="165">
        <v>80.038242999999994</v>
      </c>
      <c r="M276" s="165">
        <v>81.090319000000008</v>
      </c>
      <c r="N276" s="165">
        <v>80.696390999999991</v>
      </c>
      <c r="O276" s="165">
        <v>76.944466999999989</v>
      </c>
      <c r="P276" s="165">
        <v>78.113039999999998</v>
      </c>
      <c r="Q276" s="165">
        <v>80.09469</v>
      </c>
      <c r="R276" s="165">
        <v>81.211620000000011</v>
      </c>
      <c r="S276" s="165">
        <v>82.347765999999993</v>
      </c>
      <c r="T276" s="165">
        <v>79.442547000000005</v>
      </c>
      <c r="U276" s="165">
        <v>74.600115000000002</v>
      </c>
      <c r="V276" s="165">
        <v>75.18980599999999</v>
      </c>
      <c r="W276" s="165">
        <v>76.398011999999994</v>
      </c>
      <c r="X276" s="165">
        <v>77.469303999999994</v>
      </c>
      <c r="Y276" s="166">
        <v>79.548235000000005</v>
      </c>
      <c r="Z276" s="276"/>
      <c r="AA276" s="276"/>
    </row>
    <row r="277" spans="1:27" s="146" customFormat="1" ht="15" thickBot="1" x14ac:dyDescent="0.25">
      <c r="A277" s="289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  <c r="AA277" s="276"/>
    </row>
    <row r="278" spans="1:27" s="146" customFormat="1" ht="15" thickBot="1" x14ac:dyDescent="0.25">
      <c r="A278" s="291">
        <v>23</v>
      </c>
      <c r="B278" s="172">
        <v>1304.6307563741484</v>
      </c>
      <c r="C278" s="173">
        <v>22120.098000000002</v>
      </c>
      <c r="D278" s="173">
        <v>2197.328</v>
      </c>
      <c r="E278" s="174">
        <v>2161.2679999999996</v>
      </c>
      <c r="F278" s="174">
        <v>2189.2079999999996</v>
      </c>
      <c r="G278" s="174">
        <v>2188.2779999999998</v>
      </c>
      <c r="H278" s="174">
        <v>2341.6079999999997</v>
      </c>
      <c r="I278" s="174">
        <v>2553.4379999999996</v>
      </c>
      <c r="J278" s="174">
        <v>2599.7579999999998</v>
      </c>
      <c r="K278" s="175">
        <v>2632.9179999999997</v>
      </c>
      <c r="L278" s="174">
        <v>2660.5879999999997</v>
      </c>
      <c r="M278" s="176">
        <v>2650.2279999999996</v>
      </c>
      <c r="N278" s="175">
        <v>2641.5879999999997</v>
      </c>
      <c r="O278" s="174">
        <v>2642.828</v>
      </c>
      <c r="P278" s="176">
        <v>2640.3179999999998</v>
      </c>
      <c r="Q278" s="177">
        <v>2622.7079999999996</v>
      </c>
      <c r="R278" s="174">
        <v>2630.1279999999997</v>
      </c>
      <c r="S278" s="177">
        <v>2623.5079999999998</v>
      </c>
      <c r="T278" s="174">
        <v>2635.9779999999996</v>
      </c>
      <c r="U278" s="173">
        <v>2630.2179999999998</v>
      </c>
      <c r="V278" s="173">
        <v>2613.328</v>
      </c>
      <c r="W278" s="173">
        <v>2602.3779999999997</v>
      </c>
      <c r="X278" s="173">
        <v>2545.6979999999999</v>
      </c>
      <c r="Y278" s="178">
        <v>2397.6379999999999</v>
      </c>
      <c r="Z278" s="276"/>
      <c r="AA278" s="276"/>
    </row>
    <row r="279" spans="1:27" s="146" customFormat="1" x14ac:dyDescent="0.2">
      <c r="A279" s="286" t="s">
        <v>7</v>
      </c>
      <c r="B279" s="164">
        <v>650.29</v>
      </c>
      <c r="C279" s="203">
        <v>632.71</v>
      </c>
      <c r="D279" s="203">
        <v>638.6</v>
      </c>
      <c r="E279" s="204">
        <v>646.05999999999995</v>
      </c>
      <c r="F279" s="203">
        <v>650.12</v>
      </c>
      <c r="G279" s="203">
        <v>652.64</v>
      </c>
      <c r="H279" s="203">
        <v>649.41</v>
      </c>
      <c r="I279" s="203">
        <v>642.15</v>
      </c>
      <c r="J279" s="205">
        <v>652.38</v>
      </c>
      <c r="K279" s="203">
        <v>653.62</v>
      </c>
      <c r="L279" s="203">
        <v>656.99</v>
      </c>
      <c r="M279" s="203">
        <v>655.99</v>
      </c>
      <c r="N279" s="203">
        <v>651.62</v>
      </c>
      <c r="O279" s="203">
        <v>632.13</v>
      </c>
      <c r="P279" s="203">
        <v>634.91999999999996</v>
      </c>
      <c r="Q279" s="203">
        <v>647.30999999999995</v>
      </c>
      <c r="R279" s="203">
        <v>663.73</v>
      </c>
      <c r="S279" s="203">
        <v>658.02</v>
      </c>
      <c r="T279" s="203">
        <v>646.80999999999995</v>
      </c>
      <c r="U279" s="203">
        <v>644.64</v>
      </c>
      <c r="V279" s="203">
        <v>638.04999999999995</v>
      </c>
      <c r="W279" s="203">
        <v>647.41</v>
      </c>
      <c r="X279" s="203">
        <v>647.98</v>
      </c>
      <c r="Y279" s="206">
        <v>651.48</v>
      </c>
      <c r="Z279" s="276"/>
      <c r="AA279" s="276"/>
    </row>
    <row r="280" spans="1:27" s="146" customFormat="1" x14ac:dyDescent="0.2">
      <c r="A280" s="287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  <c r="Z280" s="276"/>
      <c r="AA280" s="276"/>
    </row>
    <row r="281" spans="1:27" s="146" customFormat="1" x14ac:dyDescent="0.2">
      <c r="A281" s="288" t="s">
        <v>9</v>
      </c>
      <c r="B281" s="164">
        <v>78.099829</v>
      </c>
      <c r="C281" s="165">
        <v>75.988471000000004</v>
      </c>
      <c r="D281" s="165">
        <v>76.695859999999996</v>
      </c>
      <c r="E281" s="165">
        <v>77.591805999999991</v>
      </c>
      <c r="F281" s="165">
        <v>78.079412000000005</v>
      </c>
      <c r="G281" s="165">
        <v>78.382064</v>
      </c>
      <c r="H281" s="165">
        <v>77.994140999999999</v>
      </c>
      <c r="I281" s="165">
        <v>77.122214999999997</v>
      </c>
      <c r="J281" s="165">
        <v>78.350837999999996</v>
      </c>
      <c r="K281" s="165">
        <v>78.499762000000004</v>
      </c>
      <c r="L281" s="165">
        <v>78.904499000000001</v>
      </c>
      <c r="M281" s="165">
        <v>78.784398999999993</v>
      </c>
      <c r="N281" s="165">
        <v>78.259562000000003</v>
      </c>
      <c r="O281" s="165">
        <v>75.918813</v>
      </c>
      <c r="P281" s="165">
        <v>76.253891999999993</v>
      </c>
      <c r="Q281" s="165">
        <v>77.741930999999994</v>
      </c>
      <c r="R281" s="165">
        <v>79.713972999999996</v>
      </c>
      <c r="S281" s="165">
        <v>79.028201999999993</v>
      </c>
      <c r="T281" s="165">
        <v>77.68188099999999</v>
      </c>
      <c r="U281" s="165">
        <v>77.421263999999994</v>
      </c>
      <c r="V281" s="165">
        <v>76.62980499999999</v>
      </c>
      <c r="W281" s="165">
        <v>77.753940999999998</v>
      </c>
      <c r="X281" s="165">
        <v>77.822398000000007</v>
      </c>
      <c r="Y281" s="166">
        <v>78.242748000000006</v>
      </c>
      <c r="Z281" s="276"/>
      <c r="AA281" s="276"/>
    </row>
    <row r="282" spans="1:27" s="146" customFormat="1" ht="15" thickBot="1" x14ac:dyDescent="0.25">
      <c r="A282" s="289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  <c r="AA282" s="276"/>
    </row>
    <row r="283" spans="1:27" s="146" customFormat="1" ht="15" thickBot="1" x14ac:dyDescent="0.25">
      <c r="A283" s="292">
        <v>24</v>
      </c>
      <c r="B283" s="172">
        <v>2351.068381374148</v>
      </c>
      <c r="C283" s="173">
        <v>2243.3879999999999</v>
      </c>
      <c r="D283" s="173">
        <v>2205.3379999999997</v>
      </c>
      <c r="E283" s="174">
        <v>2156.098</v>
      </c>
      <c r="F283" s="174">
        <v>2165.8779999999997</v>
      </c>
      <c r="G283" s="174">
        <v>2050.808</v>
      </c>
      <c r="H283" s="174">
        <v>2200.3679999999999</v>
      </c>
      <c r="I283" s="174">
        <v>2335.0579999999995</v>
      </c>
      <c r="J283" s="174">
        <v>2470.4079999999999</v>
      </c>
      <c r="K283" s="175">
        <v>2556.4358000000002</v>
      </c>
      <c r="L283" s="174">
        <v>2576.0479999999998</v>
      </c>
      <c r="M283" s="176">
        <v>2579.0679999999998</v>
      </c>
      <c r="N283" s="175">
        <v>2576.3879999999999</v>
      </c>
      <c r="O283" s="174">
        <v>2573.9479999999999</v>
      </c>
      <c r="P283" s="176">
        <v>2577.0179999999996</v>
      </c>
      <c r="Q283" s="177">
        <v>2578.1779999999999</v>
      </c>
      <c r="R283" s="174">
        <v>2575.8579999999997</v>
      </c>
      <c r="S283" s="177">
        <v>2593.9579999999996</v>
      </c>
      <c r="T283" s="174">
        <v>2603.0579999999995</v>
      </c>
      <c r="U283" s="173">
        <v>2592.5479999999998</v>
      </c>
      <c r="V283" s="173">
        <v>2593.2979999999998</v>
      </c>
      <c r="W283" s="173">
        <v>2571.2579999999998</v>
      </c>
      <c r="X283" s="173">
        <v>2473.4579999999996</v>
      </c>
      <c r="Y283" s="178">
        <v>2342.788</v>
      </c>
      <c r="Z283" s="276"/>
      <c r="AA283" s="276"/>
    </row>
    <row r="284" spans="1:27" s="146" customFormat="1" x14ac:dyDescent="0.2">
      <c r="A284" s="286" t="s">
        <v>7</v>
      </c>
      <c r="B284" s="164">
        <v>726.54</v>
      </c>
      <c r="C284" s="203">
        <v>699.93</v>
      </c>
      <c r="D284" s="203">
        <v>694.87</v>
      </c>
      <c r="E284" s="204">
        <v>707.77</v>
      </c>
      <c r="F284" s="203">
        <v>711.89</v>
      </c>
      <c r="G284" s="203">
        <v>727.04</v>
      </c>
      <c r="H284" s="203">
        <v>728.68</v>
      </c>
      <c r="I284" s="203">
        <v>718.59</v>
      </c>
      <c r="J284" s="205">
        <v>723.64</v>
      </c>
      <c r="K284" s="203">
        <v>732.36</v>
      </c>
      <c r="L284" s="203">
        <v>736.98</v>
      </c>
      <c r="M284" s="203">
        <v>739.56</v>
      </c>
      <c r="N284" s="203">
        <v>733.7</v>
      </c>
      <c r="O284" s="203">
        <v>711.4</v>
      </c>
      <c r="P284" s="203">
        <v>711.56</v>
      </c>
      <c r="Q284" s="203">
        <v>727.98</v>
      </c>
      <c r="R284" s="203">
        <v>743.74</v>
      </c>
      <c r="S284" s="203">
        <v>739.7</v>
      </c>
      <c r="T284" s="203">
        <v>711.84</v>
      </c>
      <c r="U284" s="203">
        <v>710.49</v>
      </c>
      <c r="V284" s="203">
        <v>718.39</v>
      </c>
      <c r="W284" s="203">
        <v>726.95</v>
      </c>
      <c r="X284" s="203">
        <v>732.45</v>
      </c>
      <c r="Y284" s="206">
        <v>732.33</v>
      </c>
      <c r="Z284" s="276"/>
      <c r="AA284" s="276"/>
    </row>
    <row r="285" spans="1:27" s="146" customFormat="1" x14ac:dyDescent="0.2">
      <c r="A285" s="287" t="s">
        <v>8</v>
      </c>
      <c r="B285" s="164">
        <v>1533.62</v>
      </c>
      <c r="C285" s="165">
        <v>1533.62</v>
      </c>
      <c r="D285" s="165">
        <v>1533.62</v>
      </c>
      <c r="E285" s="165">
        <v>1533.62</v>
      </c>
      <c r="F285" s="165">
        <v>1533.62</v>
      </c>
      <c r="G285" s="165">
        <v>1533.62</v>
      </c>
      <c r="H285" s="165">
        <v>1533.62</v>
      </c>
      <c r="I285" s="165">
        <v>1533.62</v>
      </c>
      <c r="J285" s="165">
        <v>1533.62</v>
      </c>
      <c r="K285" s="165">
        <v>1533.62</v>
      </c>
      <c r="L285" s="165">
        <v>1533.62</v>
      </c>
      <c r="M285" s="165">
        <v>1533.62</v>
      </c>
      <c r="N285" s="165">
        <v>1533.62</v>
      </c>
      <c r="O285" s="165">
        <v>1533.62</v>
      </c>
      <c r="P285" s="165">
        <v>1533.62</v>
      </c>
      <c r="Q285" s="165">
        <v>1533.62</v>
      </c>
      <c r="R285" s="165">
        <v>1533.62</v>
      </c>
      <c r="S285" s="165">
        <v>1533.62</v>
      </c>
      <c r="T285" s="165">
        <v>1533.62</v>
      </c>
      <c r="U285" s="165">
        <v>1533.62</v>
      </c>
      <c r="V285" s="165">
        <v>1533.62</v>
      </c>
      <c r="W285" s="165">
        <v>1533.62</v>
      </c>
      <c r="X285" s="165">
        <v>1533.62</v>
      </c>
      <c r="Y285" s="166">
        <v>1533.62</v>
      </c>
      <c r="Z285" s="276"/>
      <c r="AA285" s="276"/>
    </row>
    <row r="286" spans="1:27" s="146" customFormat="1" x14ac:dyDescent="0.2">
      <c r="A286" s="288" t="s">
        <v>9</v>
      </c>
      <c r="B286" s="164">
        <v>87.257453999999996</v>
      </c>
      <c r="C286" s="165">
        <v>84.061592999999988</v>
      </c>
      <c r="D286" s="165">
        <v>83.453886999999995</v>
      </c>
      <c r="E286" s="165">
        <v>85.003176999999994</v>
      </c>
      <c r="F286" s="165">
        <v>85.497989000000004</v>
      </c>
      <c r="G286" s="165">
        <v>87.317504</v>
      </c>
      <c r="H286" s="165">
        <v>87.514467999999994</v>
      </c>
      <c r="I286" s="165">
        <v>86.302659000000006</v>
      </c>
      <c r="J286" s="165">
        <v>86.909164000000004</v>
      </c>
      <c r="K286" s="165">
        <v>87.956435999999997</v>
      </c>
      <c r="L286" s="165">
        <v>88.511297999999996</v>
      </c>
      <c r="M286" s="165">
        <v>88.821155999999988</v>
      </c>
      <c r="N286" s="165">
        <v>88.117370000000008</v>
      </c>
      <c r="O286" s="165">
        <v>85.439139999999995</v>
      </c>
      <c r="P286" s="165">
        <v>85.458355999999995</v>
      </c>
      <c r="Q286" s="165">
        <v>87.430397999999997</v>
      </c>
      <c r="R286" s="165">
        <v>89.323173999999995</v>
      </c>
      <c r="S286" s="165">
        <v>88.837969999999999</v>
      </c>
      <c r="T286" s="165">
        <v>85.491984000000002</v>
      </c>
      <c r="U286" s="165">
        <v>85.329848999999996</v>
      </c>
      <c r="V286" s="165">
        <v>86.278638999999998</v>
      </c>
      <c r="W286" s="165">
        <v>87.306695000000005</v>
      </c>
      <c r="X286" s="165">
        <v>87.967245000000005</v>
      </c>
      <c r="Y286" s="166">
        <v>87.952832999999998</v>
      </c>
      <c r="Z286" s="276"/>
      <c r="AA286" s="276"/>
    </row>
    <row r="287" spans="1:27" s="146" customFormat="1" ht="15" thickBot="1" x14ac:dyDescent="0.25">
      <c r="A287" s="289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  <c r="AA287" s="276"/>
    </row>
    <row r="288" spans="1:27" s="146" customFormat="1" ht="15" thickBot="1" x14ac:dyDescent="0.25">
      <c r="A288" s="280">
        <v>25</v>
      </c>
      <c r="B288" s="172">
        <v>1289.1845773741484</v>
      </c>
      <c r="C288" s="173">
        <v>2197.7079999999996</v>
      </c>
      <c r="D288" s="173">
        <v>2041.9479999999999</v>
      </c>
      <c r="E288" s="174">
        <v>1615.5279999999998</v>
      </c>
      <c r="F288" s="174">
        <v>1620.1979999999999</v>
      </c>
      <c r="G288" s="174">
        <v>1616.6079999999997</v>
      </c>
      <c r="H288" s="174">
        <v>1615.5279999999998</v>
      </c>
      <c r="I288" s="174">
        <v>2155.2979999999998</v>
      </c>
      <c r="J288" s="174">
        <v>2281.5579999999995</v>
      </c>
      <c r="K288" s="175">
        <v>2380.9779999999996</v>
      </c>
      <c r="L288" s="174">
        <v>2432.5079999999998</v>
      </c>
      <c r="M288" s="176">
        <v>2449.038</v>
      </c>
      <c r="N288" s="175">
        <v>2453.538</v>
      </c>
      <c r="O288" s="174">
        <v>2468.0579999999995</v>
      </c>
      <c r="P288" s="176">
        <v>2472.098</v>
      </c>
      <c r="Q288" s="177">
        <v>2511.8779999999997</v>
      </c>
      <c r="R288" s="174">
        <v>2523.348</v>
      </c>
      <c r="S288" s="177">
        <v>2567.4479999999999</v>
      </c>
      <c r="T288" s="174">
        <v>2577.9079999999999</v>
      </c>
      <c r="U288" s="173">
        <v>2572.788</v>
      </c>
      <c r="V288" s="173">
        <v>2574.4579999999996</v>
      </c>
      <c r="W288" s="173">
        <v>2516.4679999999998</v>
      </c>
      <c r="X288" s="173">
        <v>2451.5079999999998</v>
      </c>
      <c r="Y288" s="178">
        <v>2308.2379999999998</v>
      </c>
      <c r="Z288" s="276"/>
      <c r="AA288" s="276"/>
    </row>
    <row r="289" spans="1:27" s="146" customFormat="1" x14ac:dyDescent="0.2">
      <c r="A289" s="286" t="s">
        <v>7</v>
      </c>
      <c r="B289" s="164">
        <v>636.5</v>
      </c>
      <c r="C289" s="203">
        <v>622.67999999999995</v>
      </c>
      <c r="D289" s="203">
        <v>614.54999999999995</v>
      </c>
      <c r="E289" s="204">
        <v>665.33</v>
      </c>
      <c r="F289" s="203">
        <v>673.34</v>
      </c>
      <c r="G289" s="203">
        <v>676.81</v>
      </c>
      <c r="H289" s="203">
        <v>672.18</v>
      </c>
      <c r="I289" s="203">
        <v>657.97</v>
      </c>
      <c r="J289" s="205">
        <v>674.65</v>
      </c>
      <c r="K289" s="203">
        <v>689.63</v>
      </c>
      <c r="L289" s="203">
        <v>688.39</v>
      </c>
      <c r="M289" s="203">
        <v>688.74</v>
      </c>
      <c r="N289" s="203">
        <v>683.36</v>
      </c>
      <c r="O289" s="203">
        <v>647.66999999999996</v>
      </c>
      <c r="P289" s="203">
        <v>653.04</v>
      </c>
      <c r="Q289" s="203">
        <v>678</v>
      </c>
      <c r="R289" s="203">
        <v>702.14</v>
      </c>
      <c r="S289" s="203">
        <v>687.26</v>
      </c>
      <c r="T289" s="203">
        <v>683.45</v>
      </c>
      <c r="U289" s="203">
        <v>649.49</v>
      </c>
      <c r="V289" s="203">
        <v>659.81</v>
      </c>
      <c r="W289" s="203">
        <v>659.7</v>
      </c>
      <c r="X289" s="203">
        <v>678.64</v>
      </c>
      <c r="Y289" s="206">
        <v>679.96</v>
      </c>
      <c r="Z289" s="276"/>
      <c r="AA289" s="276"/>
    </row>
    <row r="290" spans="1:27" s="146" customFormat="1" x14ac:dyDescent="0.2">
      <c r="A290" s="287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  <c r="Z290" s="276"/>
      <c r="AA290" s="276"/>
    </row>
    <row r="291" spans="1:27" s="146" customFormat="1" x14ac:dyDescent="0.2">
      <c r="A291" s="288" t="s">
        <v>9</v>
      </c>
      <c r="B291" s="164">
        <v>76.443650000000005</v>
      </c>
      <c r="C291" s="165">
        <v>74.783867999999998</v>
      </c>
      <c r="D291" s="165">
        <v>73.80745499999999</v>
      </c>
      <c r="E291" s="165">
        <v>79.906132999999997</v>
      </c>
      <c r="F291" s="165">
        <v>80.868133999999998</v>
      </c>
      <c r="G291" s="165">
        <v>81.284880999999999</v>
      </c>
      <c r="H291" s="165">
        <v>80.72881799999999</v>
      </c>
      <c r="I291" s="165">
        <v>79.022197000000006</v>
      </c>
      <c r="J291" s="165">
        <v>81.025464999999997</v>
      </c>
      <c r="K291" s="165">
        <v>82.824562999999998</v>
      </c>
      <c r="L291" s="165">
        <v>82.675639000000004</v>
      </c>
      <c r="M291" s="165">
        <v>82.717674000000002</v>
      </c>
      <c r="N291" s="165">
        <v>82.071535999999995</v>
      </c>
      <c r="O291" s="165">
        <v>77.785166999999987</v>
      </c>
      <c r="P291" s="165">
        <v>78.430104</v>
      </c>
      <c r="Q291" s="165">
        <v>81.427800000000005</v>
      </c>
      <c r="R291" s="165">
        <v>84.327013999999991</v>
      </c>
      <c r="S291" s="165">
        <v>82.539925999999994</v>
      </c>
      <c r="T291" s="165">
        <v>82.082345000000004</v>
      </c>
      <c r="U291" s="165">
        <v>78.003748999999999</v>
      </c>
      <c r="V291" s="165">
        <v>79.243180999999993</v>
      </c>
      <c r="W291" s="165">
        <v>79.229970000000009</v>
      </c>
      <c r="X291" s="165">
        <v>81.504663999999991</v>
      </c>
      <c r="Y291" s="166">
        <v>81.663195999999999</v>
      </c>
      <c r="Z291" s="276"/>
      <c r="AA291" s="276"/>
    </row>
    <row r="292" spans="1:27" s="146" customFormat="1" ht="15" thickBot="1" x14ac:dyDescent="0.25">
      <c r="A292" s="289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  <c r="AA292" s="276"/>
    </row>
    <row r="293" spans="1:27" s="146" customFormat="1" ht="15" thickBot="1" x14ac:dyDescent="0.25">
      <c r="A293" s="290">
        <v>26</v>
      </c>
      <c r="B293" s="172">
        <v>2077.2599363741479</v>
      </c>
      <c r="C293" s="173">
        <v>2157.9779999999996</v>
      </c>
      <c r="D293" s="173">
        <v>2045.8079999999998</v>
      </c>
      <c r="E293" s="174">
        <v>1973.8879999999999</v>
      </c>
      <c r="F293" s="174">
        <v>1616.9879999999998</v>
      </c>
      <c r="G293" s="174">
        <v>1615.7079999999999</v>
      </c>
      <c r="H293" s="174">
        <v>2289.3879999999999</v>
      </c>
      <c r="I293" s="174">
        <v>2573.6479999999997</v>
      </c>
      <c r="J293" s="174">
        <v>2626.288</v>
      </c>
      <c r="K293" s="175">
        <v>2682.998</v>
      </c>
      <c r="L293" s="174">
        <v>2711.7179999999998</v>
      </c>
      <c r="M293" s="176">
        <v>2700.9180000000001</v>
      </c>
      <c r="N293" s="175">
        <v>2694.5079999999998</v>
      </c>
      <c r="O293" s="174">
        <v>2698.6879999999996</v>
      </c>
      <c r="P293" s="176">
        <v>2692.288</v>
      </c>
      <c r="Q293" s="177">
        <v>2668.6579999999999</v>
      </c>
      <c r="R293" s="174">
        <v>2675.6779999999999</v>
      </c>
      <c r="S293" s="177">
        <v>2668.3579999999997</v>
      </c>
      <c r="T293" s="174">
        <v>2678.7979999999998</v>
      </c>
      <c r="U293" s="173">
        <v>2678.1779999999999</v>
      </c>
      <c r="V293" s="173">
        <v>2649.4479999999999</v>
      </c>
      <c r="W293" s="173">
        <v>2608.288</v>
      </c>
      <c r="X293" s="173">
        <v>2528.6479999999997</v>
      </c>
      <c r="Y293" s="178">
        <v>2363.9279999999999</v>
      </c>
      <c r="Z293" s="276"/>
      <c r="AA293" s="276"/>
    </row>
    <row r="294" spans="1:27" s="146" customFormat="1" x14ac:dyDescent="0.2">
      <c r="A294" s="281" t="s">
        <v>7</v>
      </c>
      <c r="B294" s="164">
        <v>482.09</v>
      </c>
      <c r="C294" s="203">
        <v>460.5</v>
      </c>
      <c r="D294" s="203">
        <v>455</v>
      </c>
      <c r="E294" s="204">
        <v>478.3</v>
      </c>
      <c r="F294" s="203">
        <v>495.31</v>
      </c>
      <c r="G294" s="203">
        <v>488.31</v>
      </c>
      <c r="H294" s="203">
        <v>478.64</v>
      </c>
      <c r="I294" s="203">
        <v>475.05</v>
      </c>
      <c r="J294" s="205">
        <v>477.75</v>
      </c>
      <c r="K294" s="203">
        <v>482.83</v>
      </c>
      <c r="L294" s="203">
        <v>484.87</v>
      </c>
      <c r="M294" s="203">
        <v>489.1</v>
      </c>
      <c r="N294" s="203">
        <v>490.7</v>
      </c>
      <c r="O294" s="203">
        <v>467.1</v>
      </c>
      <c r="P294" s="203">
        <v>471.46</v>
      </c>
      <c r="Q294" s="203">
        <v>493.95</v>
      </c>
      <c r="R294" s="203">
        <v>516.12</v>
      </c>
      <c r="S294" s="203">
        <v>502.6</v>
      </c>
      <c r="T294" s="203">
        <v>488.74</v>
      </c>
      <c r="U294" s="203">
        <v>486.55</v>
      </c>
      <c r="V294" s="203">
        <v>479.63</v>
      </c>
      <c r="W294" s="203">
        <v>480.8</v>
      </c>
      <c r="X294" s="203">
        <v>485.88</v>
      </c>
      <c r="Y294" s="206">
        <v>483.96</v>
      </c>
      <c r="Z294" s="276"/>
      <c r="AA294" s="276"/>
    </row>
    <row r="295" spans="1:27" s="146" customFormat="1" x14ac:dyDescent="0.2">
      <c r="A295" s="282" t="s">
        <v>8</v>
      </c>
      <c r="B295" s="164">
        <v>1533.62</v>
      </c>
      <c r="C295" s="165">
        <v>1533.62</v>
      </c>
      <c r="D295" s="165">
        <v>1533.62</v>
      </c>
      <c r="E295" s="165">
        <v>1533.62</v>
      </c>
      <c r="F295" s="165">
        <v>1533.62</v>
      </c>
      <c r="G295" s="165">
        <v>1533.62</v>
      </c>
      <c r="H295" s="165">
        <v>1533.62</v>
      </c>
      <c r="I295" s="165">
        <v>1533.62</v>
      </c>
      <c r="J295" s="165">
        <v>1533.62</v>
      </c>
      <c r="K295" s="165">
        <v>1533.62</v>
      </c>
      <c r="L295" s="165">
        <v>1533.62</v>
      </c>
      <c r="M295" s="165">
        <v>1533.62</v>
      </c>
      <c r="N295" s="165">
        <v>1533.62</v>
      </c>
      <c r="O295" s="165">
        <v>1533.62</v>
      </c>
      <c r="P295" s="165">
        <v>1533.62</v>
      </c>
      <c r="Q295" s="165">
        <v>1533.62</v>
      </c>
      <c r="R295" s="165">
        <v>1533.62</v>
      </c>
      <c r="S295" s="165">
        <v>1533.62</v>
      </c>
      <c r="T295" s="165">
        <v>1533.62</v>
      </c>
      <c r="U295" s="165">
        <v>1533.62</v>
      </c>
      <c r="V295" s="165">
        <v>1533.62</v>
      </c>
      <c r="W295" s="165">
        <v>1533.62</v>
      </c>
      <c r="X295" s="165">
        <v>1533.62</v>
      </c>
      <c r="Y295" s="166">
        <v>1533.62</v>
      </c>
      <c r="Z295" s="276"/>
      <c r="AA295" s="276"/>
    </row>
    <row r="296" spans="1:27" s="146" customFormat="1" x14ac:dyDescent="0.2">
      <c r="A296" s="283" t="s">
        <v>9</v>
      </c>
      <c r="B296" s="164">
        <v>57.899009</v>
      </c>
      <c r="C296" s="165">
        <v>55.306049999999999</v>
      </c>
      <c r="D296" s="165">
        <v>54.645499999999998</v>
      </c>
      <c r="E296" s="165">
        <v>57.443829999999998</v>
      </c>
      <c r="F296" s="165">
        <v>59.486730999999999</v>
      </c>
      <c r="G296" s="165">
        <v>58.646031000000001</v>
      </c>
      <c r="H296" s="165">
        <v>57.484663999999995</v>
      </c>
      <c r="I296" s="165">
        <v>57.053505000000001</v>
      </c>
      <c r="J296" s="165">
        <v>57.377775</v>
      </c>
      <c r="K296" s="165">
        <v>57.987882999999997</v>
      </c>
      <c r="L296" s="165">
        <v>58.232886999999998</v>
      </c>
      <c r="M296" s="165">
        <v>58.74091</v>
      </c>
      <c r="N296" s="165">
        <v>58.933070000000001</v>
      </c>
      <c r="O296" s="165">
        <v>56.098710000000004</v>
      </c>
      <c r="P296" s="165">
        <v>56.622346</v>
      </c>
      <c r="Q296" s="165">
        <v>59.323394999999998</v>
      </c>
      <c r="R296" s="165">
        <v>61.986012000000002</v>
      </c>
      <c r="S296" s="165">
        <v>60.362259999999999</v>
      </c>
      <c r="T296" s="165">
        <v>58.697673999999999</v>
      </c>
      <c r="U296" s="165">
        <v>58.434654999999999</v>
      </c>
      <c r="V296" s="165">
        <v>57.603563000000001</v>
      </c>
      <c r="W296" s="165">
        <v>57.744080000000004</v>
      </c>
      <c r="X296" s="165">
        <v>58.354188000000001</v>
      </c>
      <c r="Y296" s="166">
        <v>58.123595999999999</v>
      </c>
      <c r="Z296" s="276"/>
      <c r="AA296" s="276"/>
    </row>
    <row r="297" spans="1:27" s="146" customFormat="1" ht="15" thickBot="1" x14ac:dyDescent="0.25">
      <c r="A297" s="284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  <c r="AA297" s="276"/>
    </row>
    <row r="298" spans="1:27" s="146" customFormat="1" ht="15" thickBot="1" x14ac:dyDescent="0.25">
      <c r="A298" s="285">
        <v>27</v>
      </c>
      <c r="B298" s="172">
        <v>2275.998</v>
      </c>
      <c r="C298" s="173">
        <v>2204.2079999999996</v>
      </c>
      <c r="D298" s="173">
        <v>2149.7679999999996</v>
      </c>
      <c r="E298" s="174">
        <v>1627.4179999999999</v>
      </c>
      <c r="F298" s="174">
        <v>2046.1279999999997</v>
      </c>
      <c r="G298" s="174">
        <v>1615.7879999999998</v>
      </c>
      <c r="H298" s="174">
        <v>2307.5679999999998</v>
      </c>
      <c r="I298" s="174">
        <v>2537.5079999999998</v>
      </c>
      <c r="J298" s="174">
        <v>2600.4679999999998</v>
      </c>
      <c r="K298" s="175">
        <v>2640.2579999999998</v>
      </c>
      <c r="L298" s="174">
        <v>2672.7679999999996</v>
      </c>
      <c r="M298" s="176">
        <v>2654.4879999999998</v>
      </c>
      <c r="N298" s="175">
        <v>2639.7779999999998</v>
      </c>
      <c r="O298" s="174">
        <v>2644.1579999999999</v>
      </c>
      <c r="P298" s="176">
        <v>2644.1379999999995</v>
      </c>
      <c r="Q298" s="177">
        <v>2636.1579999999999</v>
      </c>
      <c r="R298" s="174">
        <v>2642.0079999999998</v>
      </c>
      <c r="S298" s="177">
        <v>2642.1479999999997</v>
      </c>
      <c r="T298" s="174">
        <v>2649.6279999999997</v>
      </c>
      <c r="U298" s="173">
        <v>2654.7080000000001</v>
      </c>
      <c r="V298" s="173">
        <v>2636.8579999999997</v>
      </c>
      <c r="W298" s="173">
        <v>2586.7679999999996</v>
      </c>
      <c r="X298" s="173">
        <v>2469.8679999999999</v>
      </c>
      <c r="Y298" s="178">
        <v>2319.6779999999999</v>
      </c>
      <c r="Z298" s="276"/>
      <c r="AA298" s="276"/>
    </row>
    <row r="299" spans="1:27" s="146" customFormat="1" x14ac:dyDescent="0.2">
      <c r="A299" s="281" t="s">
        <v>7</v>
      </c>
      <c r="B299" s="164">
        <v>652.47</v>
      </c>
      <c r="C299" s="203">
        <v>616.14</v>
      </c>
      <c r="D299" s="203">
        <v>628.85</v>
      </c>
      <c r="E299" s="204">
        <v>643.82000000000005</v>
      </c>
      <c r="F299" s="203">
        <v>658.63</v>
      </c>
      <c r="G299" s="203">
        <v>651.75</v>
      </c>
      <c r="H299" s="203">
        <v>649.54</v>
      </c>
      <c r="I299" s="203">
        <v>640.70000000000005</v>
      </c>
      <c r="J299" s="205">
        <v>647.16999999999996</v>
      </c>
      <c r="K299" s="203">
        <v>649.69000000000005</v>
      </c>
      <c r="L299" s="203">
        <v>654.08000000000004</v>
      </c>
      <c r="M299" s="203">
        <v>653</v>
      </c>
      <c r="N299" s="203">
        <v>637.1</v>
      </c>
      <c r="O299" s="203">
        <v>615.13</v>
      </c>
      <c r="P299" s="203">
        <v>616.57000000000005</v>
      </c>
      <c r="Q299" s="203">
        <v>642.84</v>
      </c>
      <c r="R299" s="203">
        <v>668.63</v>
      </c>
      <c r="S299" s="203">
        <v>658.34</v>
      </c>
      <c r="T299" s="203">
        <v>646.96</v>
      </c>
      <c r="U299" s="203">
        <v>621.75</v>
      </c>
      <c r="V299" s="203">
        <v>629.64</v>
      </c>
      <c r="W299" s="203">
        <v>630.51</v>
      </c>
      <c r="X299" s="203">
        <v>640.02</v>
      </c>
      <c r="Y299" s="206">
        <v>640.45000000000005</v>
      </c>
      <c r="Z299" s="276"/>
      <c r="AA299" s="276"/>
    </row>
    <row r="300" spans="1:27" s="146" customFormat="1" x14ac:dyDescent="0.2">
      <c r="A300" s="282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  <c r="Z300" s="276"/>
      <c r="AA300" s="276"/>
    </row>
    <row r="301" spans="1:27" s="146" customFormat="1" x14ac:dyDescent="0.2">
      <c r="A301" s="283" t="s">
        <v>9</v>
      </c>
      <c r="B301" s="164">
        <v>78.361647000000005</v>
      </c>
      <c r="C301" s="165">
        <v>73.998413999999997</v>
      </c>
      <c r="D301" s="165">
        <v>75.524884999999998</v>
      </c>
      <c r="E301" s="165">
        <v>77.322782000000004</v>
      </c>
      <c r="F301" s="165">
        <v>79.101462999999995</v>
      </c>
      <c r="G301" s="165">
        <v>78.275175000000004</v>
      </c>
      <c r="H301" s="165">
        <v>78.009754000000001</v>
      </c>
      <c r="I301" s="165">
        <v>76.948070000000001</v>
      </c>
      <c r="J301" s="165">
        <v>77.725116999999997</v>
      </c>
      <c r="K301" s="165">
        <v>78.027769000000006</v>
      </c>
      <c r="L301" s="165">
        <v>78.555008000000001</v>
      </c>
      <c r="M301" s="165">
        <v>78.425299999999993</v>
      </c>
      <c r="N301" s="165">
        <v>76.515709999999999</v>
      </c>
      <c r="O301" s="165">
        <v>73.877112999999994</v>
      </c>
      <c r="P301" s="165">
        <v>74.05005700000001</v>
      </c>
      <c r="Q301" s="165">
        <v>77.205083999999999</v>
      </c>
      <c r="R301" s="165">
        <v>80.302463000000003</v>
      </c>
      <c r="S301" s="165">
        <v>79.066634000000008</v>
      </c>
      <c r="T301" s="165">
        <v>77.69989600000001</v>
      </c>
      <c r="U301" s="165">
        <v>74.672174999999996</v>
      </c>
      <c r="V301" s="165">
        <v>75.619764000000004</v>
      </c>
      <c r="W301" s="165">
        <v>75.724250999999995</v>
      </c>
      <c r="X301" s="165">
        <v>76.866401999999994</v>
      </c>
      <c r="Y301" s="166">
        <v>76.918045000000006</v>
      </c>
      <c r="Z301" s="276"/>
      <c r="AA301" s="276"/>
    </row>
    <row r="302" spans="1:27" s="146" customFormat="1" ht="15" thickBot="1" x14ac:dyDescent="0.25">
      <c r="A302" s="284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  <c r="AA302" s="276"/>
    </row>
    <row r="303" spans="1:27" s="146" customFormat="1" ht="15" thickBot="1" x14ac:dyDescent="0.25">
      <c r="A303" s="292">
        <v>28</v>
      </c>
      <c r="B303" s="172">
        <v>1303.0626163741483</v>
      </c>
      <c r="C303" s="173">
        <v>2212.1279999999997</v>
      </c>
      <c r="D303" s="173">
        <v>2125.2379999999998</v>
      </c>
      <c r="E303" s="174">
        <v>2055.3679999999999</v>
      </c>
      <c r="F303" s="174">
        <v>2153.4479999999999</v>
      </c>
      <c r="G303" s="174">
        <v>2187.2979999999998</v>
      </c>
      <c r="H303" s="174">
        <v>2347.6679999999997</v>
      </c>
      <c r="I303" s="174">
        <v>2578.348</v>
      </c>
      <c r="J303" s="174">
        <v>2702.828</v>
      </c>
      <c r="K303" s="175">
        <v>2766.0679999999998</v>
      </c>
      <c r="L303" s="174">
        <v>2801.6979999999999</v>
      </c>
      <c r="M303" s="176">
        <v>2788.5079999999998</v>
      </c>
      <c r="N303" s="175">
        <v>2779.1979999999999</v>
      </c>
      <c r="O303" s="174">
        <v>2786.748</v>
      </c>
      <c r="P303" s="176">
        <v>2787.1680000000001</v>
      </c>
      <c r="Q303" s="177">
        <v>2773.0079999999998</v>
      </c>
      <c r="R303" s="174">
        <v>2776.3179999999998</v>
      </c>
      <c r="S303" s="177">
        <v>2772.6879999999996</v>
      </c>
      <c r="T303" s="174">
        <v>2779.6179999999999</v>
      </c>
      <c r="U303" s="173">
        <v>2782.328</v>
      </c>
      <c r="V303" s="173">
        <v>2757.7179999999998</v>
      </c>
      <c r="W303" s="173">
        <v>2681.3079999999995</v>
      </c>
      <c r="X303" s="173">
        <v>2542.6979999999999</v>
      </c>
      <c r="Y303" s="178">
        <v>2361.3579999999997</v>
      </c>
      <c r="Z303" s="276"/>
      <c r="AA303" s="276"/>
    </row>
    <row r="304" spans="1:27" s="146" customFormat="1" x14ac:dyDescent="0.2">
      <c r="A304" s="286" t="s">
        <v>7</v>
      </c>
      <c r="B304" s="164">
        <v>648.89</v>
      </c>
      <c r="C304" s="203">
        <v>614.87</v>
      </c>
      <c r="D304" s="203">
        <v>618.12</v>
      </c>
      <c r="E304" s="204">
        <v>641.45000000000005</v>
      </c>
      <c r="F304" s="203">
        <v>652.64</v>
      </c>
      <c r="G304" s="203">
        <v>646.92999999999995</v>
      </c>
      <c r="H304" s="203">
        <v>640.78</v>
      </c>
      <c r="I304" s="203">
        <v>630.83000000000004</v>
      </c>
      <c r="J304" s="205">
        <v>632.94000000000005</v>
      </c>
      <c r="K304" s="203">
        <v>640.58000000000004</v>
      </c>
      <c r="L304" s="203">
        <v>647.76</v>
      </c>
      <c r="M304" s="203">
        <v>650.48</v>
      </c>
      <c r="N304" s="203">
        <v>649.4</v>
      </c>
      <c r="O304" s="203">
        <v>624.23</v>
      </c>
      <c r="P304" s="203">
        <v>629.99</v>
      </c>
      <c r="Q304" s="203">
        <v>649.33000000000004</v>
      </c>
      <c r="R304" s="203">
        <v>678.94</v>
      </c>
      <c r="S304" s="203">
        <v>665.42</v>
      </c>
      <c r="T304" s="203">
        <v>652.80999999999995</v>
      </c>
      <c r="U304" s="203">
        <v>650.17999999999995</v>
      </c>
      <c r="V304" s="203">
        <v>637.47</v>
      </c>
      <c r="W304" s="203">
        <v>638.62</v>
      </c>
      <c r="X304" s="203">
        <v>647.53</v>
      </c>
      <c r="Y304" s="206">
        <v>646.57000000000005</v>
      </c>
      <c r="Z304" s="276"/>
      <c r="AA304" s="276"/>
    </row>
    <row r="305" spans="1:27" s="146" customFormat="1" x14ac:dyDescent="0.2">
      <c r="A305" s="287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  <c r="Z305" s="276"/>
      <c r="AA305" s="276"/>
    </row>
    <row r="306" spans="1:27" s="146" customFormat="1" x14ac:dyDescent="0.2">
      <c r="A306" s="288" t="s">
        <v>9</v>
      </c>
      <c r="B306" s="164">
        <v>77.931688999999992</v>
      </c>
      <c r="C306" s="165">
        <v>73.845887000000005</v>
      </c>
      <c r="D306" s="165">
        <v>74.236211999999995</v>
      </c>
      <c r="E306" s="165">
        <v>77.038145</v>
      </c>
      <c r="F306" s="165">
        <v>78.382064</v>
      </c>
      <c r="G306" s="165">
        <v>77.696292999999997</v>
      </c>
      <c r="H306" s="165">
        <v>76.957678000000001</v>
      </c>
      <c r="I306" s="165">
        <v>75.76268300000001</v>
      </c>
      <c r="J306" s="165">
        <v>76.01609400000001</v>
      </c>
      <c r="K306" s="165">
        <v>76.933658000000008</v>
      </c>
      <c r="L306" s="165">
        <v>77.795975999999996</v>
      </c>
      <c r="M306" s="165">
        <v>78.122647999999998</v>
      </c>
      <c r="N306" s="165">
        <v>77.99293999999999</v>
      </c>
      <c r="O306" s="165">
        <v>74.970022999999998</v>
      </c>
      <c r="P306" s="165">
        <v>75.661799000000002</v>
      </c>
      <c r="Q306" s="165">
        <v>77.984532999999999</v>
      </c>
      <c r="R306" s="165">
        <v>81.540694000000002</v>
      </c>
      <c r="S306" s="165">
        <v>79.916941999999992</v>
      </c>
      <c r="T306" s="165">
        <v>78.402480999999995</v>
      </c>
      <c r="U306" s="165">
        <v>78.086617999999987</v>
      </c>
      <c r="V306" s="165">
        <v>76.560147000000001</v>
      </c>
      <c r="W306" s="165">
        <v>76.698262</v>
      </c>
      <c r="X306" s="165">
        <v>77.768352999999991</v>
      </c>
      <c r="Y306" s="166">
        <v>77.653057000000004</v>
      </c>
      <c r="Z306" s="276"/>
      <c r="AA306" s="276"/>
    </row>
    <row r="307" spans="1:27" s="146" customFormat="1" ht="15" thickBot="1" x14ac:dyDescent="0.25">
      <c r="A307" s="289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  <c r="AA307" s="276"/>
    </row>
    <row r="308" spans="1:27" s="146" customFormat="1" ht="15" thickBot="1" x14ac:dyDescent="0.25">
      <c r="A308" s="280">
        <v>29</v>
      </c>
      <c r="B308" s="172">
        <v>2119.017264374148</v>
      </c>
      <c r="C308" s="173">
        <v>2241.3179999999998</v>
      </c>
      <c r="D308" s="173">
        <v>2205.9379999999996</v>
      </c>
      <c r="E308" s="174">
        <v>2179.998</v>
      </c>
      <c r="F308" s="174">
        <v>2204.8179999999998</v>
      </c>
      <c r="G308" s="174">
        <v>2218.0479999999998</v>
      </c>
      <c r="H308" s="174">
        <v>2393.2979999999998</v>
      </c>
      <c r="I308" s="174">
        <v>2590.1279999999997</v>
      </c>
      <c r="J308" s="174">
        <v>2737.9779999999996</v>
      </c>
      <c r="K308" s="175">
        <v>2788.6079999999997</v>
      </c>
      <c r="L308" s="174">
        <v>2813.3079999999995</v>
      </c>
      <c r="M308" s="176">
        <v>2805.2379999999998</v>
      </c>
      <c r="N308" s="175">
        <v>2795.3579999999997</v>
      </c>
      <c r="O308" s="174">
        <v>2799.2679999999996</v>
      </c>
      <c r="P308" s="176">
        <v>2796.0679999999998</v>
      </c>
      <c r="Q308" s="177">
        <v>2789.1779999999999</v>
      </c>
      <c r="R308" s="174">
        <v>2789.2779999999998</v>
      </c>
      <c r="S308" s="177">
        <v>2789.4580000000001</v>
      </c>
      <c r="T308" s="174">
        <v>2797.5979999999995</v>
      </c>
      <c r="U308" s="173">
        <v>2808.2979999999998</v>
      </c>
      <c r="V308" s="173">
        <v>2787.2979999999998</v>
      </c>
      <c r="W308" s="173">
        <v>2744.8779999999997</v>
      </c>
      <c r="X308" s="173">
        <v>2564.2779999999998</v>
      </c>
      <c r="Y308" s="178">
        <v>2396.248</v>
      </c>
      <c r="Z308" s="276"/>
      <c r="AA308" s="276"/>
    </row>
    <row r="309" spans="1:27" s="146" customFormat="1" x14ac:dyDescent="0.2">
      <c r="A309" s="286" t="s">
        <v>7</v>
      </c>
      <c r="B309" s="164">
        <v>519.37</v>
      </c>
      <c r="C309" s="203">
        <v>498.99</v>
      </c>
      <c r="D309" s="203">
        <v>491.15</v>
      </c>
      <c r="E309" s="204">
        <v>519.29999999999995</v>
      </c>
      <c r="F309" s="203">
        <v>531.49</v>
      </c>
      <c r="G309" s="203">
        <v>530.9</v>
      </c>
      <c r="H309" s="203">
        <v>521.16</v>
      </c>
      <c r="I309" s="203">
        <v>510.81</v>
      </c>
      <c r="J309" s="205">
        <v>517.84</v>
      </c>
      <c r="K309" s="203">
        <v>523.92999999999995</v>
      </c>
      <c r="L309" s="203">
        <v>518.12</v>
      </c>
      <c r="M309" s="203">
        <v>521.61</v>
      </c>
      <c r="N309" s="203">
        <v>520.57000000000005</v>
      </c>
      <c r="O309" s="203">
        <v>495.6</v>
      </c>
      <c r="P309" s="203">
        <v>503.05</v>
      </c>
      <c r="Q309" s="203">
        <v>536.22</v>
      </c>
      <c r="R309" s="203">
        <v>546.75</v>
      </c>
      <c r="S309" s="203">
        <v>541.4</v>
      </c>
      <c r="T309" s="203">
        <v>527.32000000000005</v>
      </c>
      <c r="U309" s="203">
        <v>523.4</v>
      </c>
      <c r="V309" s="203">
        <v>518.96</v>
      </c>
      <c r="W309" s="203">
        <v>517.5</v>
      </c>
      <c r="X309" s="203">
        <v>479.03</v>
      </c>
      <c r="Y309" s="206">
        <v>494.98</v>
      </c>
      <c r="Z309" s="276"/>
      <c r="AA309" s="276"/>
    </row>
    <row r="310" spans="1:27" s="146" customFormat="1" x14ac:dyDescent="0.2">
      <c r="A310" s="287" t="s">
        <v>8</v>
      </c>
      <c r="B310" s="164">
        <v>1533.62</v>
      </c>
      <c r="C310" s="165">
        <v>1533.62</v>
      </c>
      <c r="D310" s="165">
        <v>1533.62</v>
      </c>
      <c r="E310" s="165">
        <v>1533.62</v>
      </c>
      <c r="F310" s="165">
        <v>1533.62</v>
      </c>
      <c r="G310" s="165">
        <v>1533.62</v>
      </c>
      <c r="H310" s="165">
        <v>1533.62</v>
      </c>
      <c r="I310" s="165">
        <v>1533.62</v>
      </c>
      <c r="J310" s="165">
        <v>1533.62</v>
      </c>
      <c r="K310" s="165">
        <v>1533.62</v>
      </c>
      <c r="L310" s="165">
        <v>1533.62</v>
      </c>
      <c r="M310" s="165">
        <v>1533.62</v>
      </c>
      <c r="N310" s="165">
        <v>1533.62</v>
      </c>
      <c r="O310" s="165">
        <v>1533.62</v>
      </c>
      <c r="P310" s="165">
        <v>1533.62</v>
      </c>
      <c r="Q310" s="165">
        <v>1533.62</v>
      </c>
      <c r="R310" s="165">
        <v>1533.62</v>
      </c>
      <c r="S310" s="165">
        <v>1533.62</v>
      </c>
      <c r="T310" s="165">
        <v>1533.62</v>
      </c>
      <c r="U310" s="165">
        <v>1533.62</v>
      </c>
      <c r="V310" s="165">
        <v>1533.62</v>
      </c>
      <c r="W310" s="165">
        <v>1533.62</v>
      </c>
      <c r="X310" s="165">
        <v>1533.62</v>
      </c>
      <c r="Y310" s="166">
        <v>1533.62</v>
      </c>
      <c r="Z310" s="276"/>
      <c r="AA310" s="276"/>
    </row>
    <row r="311" spans="1:27" s="146" customFormat="1" x14ac:dyDescent="0.2">
      <c r="A311" s="288" t="s">
        <v>9</v>
      </c>
      <c r="B311" s="164">
        <v>62.376336999999999</v>
      </c>
      <c r="C311" s="165">
        <v>59.928699000000002</v>
      </c>
      <c r="D311" s="165">
        <v>58.987114999999996</v>
      </c>
      <c r="E311" s="165">
        <v>62.367929999999994</v>
      </c>
      <c r="F311" s="165">
        <v>63.831949000000002</v>
      </c>
      <c r="G311" s="165">
        <v>63.761089999999996</v>
      </c>
      <c r="H311" s="165">
        <v>62.591315999999992</v>
      </c>
      <c r="I311" s="165">
        <v>61.348281</v>
      </c>
      <c r="J311" s="165">
        <v>62.192584000000004</v>
      </c>
      <c r="K311" s="165">
        <v>62.923992999999996</v>
      </c>
      <c r="L311" s="165">
        <v>62.226211999999997</v>
      </c>
      <c r="M311" s="165">
        <v>62.645361000000001</v>
      </c>
      <c r="N311" s="165">
        <v>62.520457000000007</v>
      </c>
      <c r="O311" s="165">
        <v>59.521560000000001</v>
      </c>
      <c r="P311" s="165">
        <v>60.416305000000001</v>
      </c>
      <c r="Q311" s="165">
        <v>64.400022000000007</v>
      </c>
      <c r="R311" s="165">
        <v>65.664675000000003</v>
      </c>
      <c r="S311" s="165">
        <v>65.022139999999993</v>
      </c>
      <c r="T311" s="165">
        <v>63.331132000000004</v>
      </c>
      <c r="U311" s="165">
        <v>62.860339999999994</v>
      </c>
      <c r="V311" s="165">
        <v>62.327096000000004</v>
      </c>
      <c r="W311" s="165">
        <v>62.15175</v>
      </c>
      <c r="X311" s="165">
        <v>57.531502999999994</v>
      </c>
      <c r="Y311" s="166">
        <v>59.447098000000004</v>
      </c>
      <c r="Z311" s="276"/>
      <c r="AA311" s="276"/>
    </row>
    <row r="312" spans="1:27" s="146" customFormat="1" ht="15" thickBot="1" x14ac:dyDescent="0.25">
      <c r="A312" s="289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  <c r="AA312" s="276"/>
    </row>
    <row r="313" spans="1:27" s="146" customFormat="1" ht="15" thickBot="1" x14ac:dyDescent="0.25">
      <c r="A313" s="290">
        <v>30</v>
      </c>
      <c r="B313" s="172">
        <v>1387.0701163741483</v>
      </c>
      <c r="C313" s="173">
        <v>2124.538</v>
      </c>
      <c r="D313" s="173">
        <v>2056.7080000000001</v>
      </c>
      <c r="E313" s="174">
        <v>2039.9679999999998</v>
      </c>
      <c r="F313" s="174">
        <v>2136.4367999999999</v>
      </c>
      <c r="G313" s="174">
        <v>2181.8779999999997</v>
      </c>
      <c r="H313" s="174">
        <v>2312.828</v>
      </c>
      <c r="I313" s="174">
        <v>2542.4379999999996</v>
      </c>
      <c r="J313" s="174">
        <v>2596.288</v>
      </c>
      <c r="K313" s="175">
        <v>2615.1679999999997</v>
      </c>
      <c r="L313" s="174">
        <v>2639.2679999999996</v>
      </c>
      <c r="M313" s="176">
        <v>2626.5279999999998</v>
      </c>
      <c r="N313" s="175">
        <v>2618.998</v>
      </c>
      <c r="O313" s="174">
        <v>2612.8779999999997</v>
      </c>
      <c r="P313" s="176">
        <v>2608.5879999999997</v>
      </c>
      <c r="Q313" s="177">
        <v>2606.4779999999996</v>
      </c>
      <c r="R313" s="174">
        <v>2619.1979999999999</v>
      </c>
      <c r="S313" s="177">
        <v>2628.3679999999999</v>
      </c>
      <c r="T313" s="174">
        <v>2640.3779999999997</v>
      </c>
      <c r="U313" s="173">
        <v>2644.8079999999995</v>
      </c>
      <c r="V313" s="173">
        <v>2633.8179999999998</v>
      </c>
      <c r="W313" s="173">
        <v>2608.6879999999996</v>
      </c>
      <c r="X313" s="173">
        <v>2540.9379999999996</v>
      </c>
      <c r="Y313" s="178">
        <v>2372.2779999999998</v>
      </c>
      <c r="Z313" s="276"/>
      <c r="AA313" s="276"/>
    </row>
    <row r="314" spans="1:27" s="146" customFormat="1" x14ac:dyDescent="0.2">
      <c r="A314" s="281" t="s">
        <v>7</v>
      </c>
      <c r="B314" s="164">
        <v>723.89</v>
      </c>
      <c r="C314" s="203">
        <v>693.25</v>
      </c>
      <c r="D314" s="203">
        <v>694.85</v>
      </c>
      <c r="E314" s="204">
        <v>701.46</v>
      </c>
      <c r="F314" s="203">
        <v>723.15</v>
      </c>
      <c r="G314" s="203">
        <v>725.4</v>
      </c>
      <c r="H314" s="203">
        <v>763.36</v>
      </c>
      <c r="I314" s="203">
        <v>750.1</v>
      </c>
      <c r="J314" s="205">
        <v>762.61</v>
      </c>
      <c r="K314" s="203">
        <v>764.91</v>
      </c>
      <c r="L314" s="203">
        <v>766.6</v>
      </c>
      <c r="M314" s="203">
        <v>733.35</v>
      </c>
      <c r="N314" s="203">
        <v>718.48</v>
      </c>
      <c r="O314" s="203">
        <v>733.35</v>
      </c>
      <c r="P314" s="203">
        <v>744.67</v>
      </c>
      <c r="Q314" s="203">
        <v>776.94</v>
      </c>
      <c r="R314" s="203">
        <v>790.23</v>
      </c>
      <c r="S314" s="203">
        <v>767.96</v>
      </c>
      <c r="T314" s="203">
        <v>739.65</v>
      </c>
      <c r="U314" s="203">
        <v>728.12</v>
      </c>
      <c r="V314" s="203">
        <v>724.33</v>
      </c>
      <c r="W314" s="203">
        <v>731.56</v>
      </c>
      <c r="X314" s="203">
        <v>729.2</v>
      </c>
      <c r="Y314" s="206">
        <v>722.56</v>
      </c>
      <c r="Z314" s="276"/>
      <c r="AA314" s="276"/>
    </row>
    <row r="315" spans="1:27" s="146" customFormat="1" x14ac:dyDescent="0.2">
      <c r="A315" s="282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  <c r="Z315" s="276"/>
      <c r="AA315" s="276"/>
    </row>
    <row r="316" spans="1:27" s="146" customFormat="1" x14ac:dyDescent="0.2">
      <c r="A316" s="283" t="s">
        <v>9</v>
      </c>
      <c r="B316" s="164">
        <v>86.939188999999999</v>
      </c>
      <c r="C316" s="165">
        <v>83.259325000000004</v>
      </c>
      <c r="D316" s="165">
        <v>83.451485000000005</v>
      </c>
      <c r="E316" s="165">
        <v>84.245345999999998</v>
      </c>
      <c r="F316" s="165">
        <v>86.850314999999995</v>
      </c>
      <c r="G316" s="165">
        <v>87.120539999999991</v>
      </c>
      <c r="H316" s="165">
        <v>91.679535999999999</v>
      </c>
      <c r="I316" s="165">
        <v>90.087010000000006</v>
      </c>
      <c r="J316" s="165">
        <v>91.589461</v>
      </c>
      <c r="K316" s="165">
        <v>91.865690999999998</v>
      </c>
      <c r="L316" s="165">
        <v>92.068660000000008</v>
      </c>
      <c r="M316" s="165">
        <v>88.075334999999995</v>
      </c>
      <c r="N316" s="165">
        <v>86.289448000000007</v>
      </c>
      <c r="O316" s="165">
        <v>88.075334999999995</v>
      </c>
      <c r="P316" s="165">
        <v>89.434866999999997</v>
      </c>
      <c r="Q316" s="165">
        <v>93.310494000000006</v>
      </c>
      <c r="R316" s="165">
        <v>94.906622999999996</v>
      </c>
      <c r="S316" s="165">
        <v>92.231996000000009</v>
      </c>
      <c r="T316" s="165">
        <v>88.831964999999997</v>
      </c>
      <c r="U316" s="165">
        <v>87.447211999999993</v>
      </c>
      <c r="V316" s="165">
        <v>86.992033000000006</v>
      </c>
      <c r="W316" s="165">
        <v>87.860355999999996</v>
      </c>
      <c r="X316" s="165">
        <v>87.576920000000001</v>
      </c>
      <c r="Y316" s="166">
        <v>86.779455999999996</v>
      </c>
      <c r="Z316" s="276"/>
      <c r="AA316" s="276"/>
    </row>
    <row r="317" spans="1:27" s="146" customFormat="1" ht="15" thickBot="1" x14ac:dyDescent="0.25">
      <c r="A317" s="284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  <c r="AA317" s="276"/>
    </row>
    <row r="318" spans="1:27" s="146" customFormat="1" ht="15" thickBot="1" x14ac:dyDescent="0.25">
      <c r="A318" s="285">
        <v>31</v>
      </c>
      <c r="B318" s="172">
        <v>1288.3557033741481</v>
      </c>
      <c r="C318" s="173">
        <v>2309.998</v>
      </c>
      <c r="D318" s="173">
        <v>2262.2979999999998</v>
      </c>
      <c r="E318" s="174">
        <v>2232.4379999999996</v>
      </c>
      <c r="F318" s="174">
        <v>2232.7179999999998</v>
      </c>
      <c r="G318" s="174">
        <v>2219.1579999999999</v>
      </c>
      <c r="H318" s="174">
        <v>2272.7079999999996</v>
      </c>
      <c r="I318" s="174">
        <v>2381.5279999999998</v>
      </c>
      <c r="J318" s="174">
        <v>2522.6979999999999</v>
      </c>
      <c r="K318" s="175">
        <v>2583.0879999999997</v>
      </c>
      <c r="L318" s="174">
        <v>2591.4179999999997</v>
      </c>
      <c r="M318" s="176">
        <v>2592.4879999999998</v>
      </c>
      <c r="N318" s="175">
        <v>2590.4779999999996</v>
      </c>
      <c r="O318" s="174">
        <v>2588.5279999999998</v>
      </c>
      <c r="P318" s="176">
        <v>2591.5879999999997</v>
      </c>
      <c r="Q318" s="177">
        <v>2595.9779999999996</v>
      </c>
      <c r="R318" s="174">
        <v>2610.1079999999997</v>
      </c>
      <c r="S318" s="177">
        <v>2647.8179999999998</v>
      </c>
      <c r="T318" s="174">
        <v>2670.1479999999997</v>
      </c>
      <c r="U318" s="173">
        <v>2651.0079999999998</v>
      </c>
      <c r="V318" s="173">
        <v>2645.8779999999997</v>
      </c>
      <c r="W318" s="173">
        <v>2621.1979999999999</v>
      </c>
      <c r="X318" s="173">
        <v>2580.8179999999998</v>
      </c>
      <c r="Y318" s="178">
        <v>2474.6279999999997</v>
      </c>
      <c r="Z318" s="276"/>
      <c r="AA318" s="276"/>
    </row>
    <row r="319" spans="1:27" s="146" customFormat="1" x14ac:dyDescent="0.2">
      <c r="A319" s="286" t="s">
        <v>7</v>
      </c>
      <c r="B319" s="164">
        <v>635.76</v>
      </c>
      <c r="C319" s="203">
        <v>602.75</v>
      </c>
      <c r="D319" s="203">
        <v>610.4</v>
      </c>
      <c r="E319" s="204">
        <v>616.44000000000005</v>
      </c>
      <c r="F319" s="203">
        <v>638.19000000000005</v>
      </c>
      <c r="G319" s="203">
        <v>628.46</v>
      </c>
      <c r="H319" s="203">
        <v>668.13</v>
      </c>
      <c r="I319" s="203">
        <v>665.16</v>
      </c>
      <c r="J319" s="205">
        <v>660.02</v>
      </c>
      <c r="K319" s="203">
        <v>670.88</v>
      </c>
      <c r="L319" s="203">
        <v>668.39</v>
      </c>
      <c r="M319" s="203">
        <v>636.66</v>
      </c>
      <c r="N319" s="203">
        <v>622.53</v>
      </c>
      <c r="O319" s="203">
        <v>640.86</v>
      </c>
      <c r="P319" s="203">
        <v>648.27</v>
      </c>
      <c r="Q319" s="203">
        <v>687.28</v>
      </c>
      <c r="R319" s="203">
        <v>720.84</v>
      </c>
      <c r="S319" s="203">
        <v>718.86</v>
      </c>
      <c r="T319" s="203">
        <v>628.27</v>
      </c>
      <c r="U319" s="203">
        <v>614.24</v>
      </c>
      <c r="V319" s="203">
        <v>624.58000000000004</v>
      </c>
      <c r="W319" s="203">
        <v>628.34</v>
      </c>
      <c r="X319" s="203">
        <v>627.22</v>
      </c>
      <c r="Y319" s="206">
        <v>625.09</v>
      </c>
      <c r="Z319" s="276"/>
      <c r="AA319" s="276"/>
    </row>
    <row r="320" spans="1:27" s="146" customFormat="1" x14ac:dyDescent="0.2">
      <c r="A320" s="287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  <c r="Z320" s="276"/>
      <c r="AA320" s="276"/>
    </row>
    <row r="321" spans="1:27" s="146" customFormat="1" x14ac:dyDescent="0.2">
      <c r="A321" s="288" t="s">
        <v>9</v>
      </c>
      <c r="B321" s="164">
        <v>76.354776000000001</v>
      </c>
      <c r="C321" s="165">
        <v>72.390275000000003</v>
      </c>
      <c r="D321" s="165">
        <v>73.309039999999996</v>
      </c>
      <c r="E321" s="165">
        <v>74.034444000000008</v>
      </c>
      <c r="F321" s="165">
        <v>76.646619000000001</v>
      </c>
      <c r="G321" s="165">
        <v>75.478046000000006</v>
      </c>
      <c r="H321" s="165">
        <v>80.242412999999999</v>
      </c>
      <c r="I321" s="165">
        <v>79.885716000000002</v>
      </c>
      <c r="J321" s="165">
        <v>79.268401999999995</v>
      </c>
      <c r="K321" s="165">
        <v>80.572687999999999</v>
      </c>
      <c r="L321" s="165">
        <v>80.273639000000003</v>
      </c>
      <c r="M321" s="165">
        <v>76.462865999999991</v>
      </c>
      <c r="N321" s="165">
        <v>74.765852999999993</v>
      </c>
      <c r="O321" s="165">
        <v>76.967286000000001</v>
      </c>
      <c r="P321" s="165">
        <v>77.857226999999995</v>
      </c>
      <c r="Q321" s="165">
        <v>82.542327999999998</v>
      </c>
      <c r="R321" s="165">
        <v>86.572884000000002</v>
      </c>
      <c r="S321" s="165">
        <v>86.335086000000004</v>
      </c>
      <c r="T321" s="165">
        <v>75.455226999999994</v>
      </c>
      <c r="U321" s="165">
        <v>73.770223999999999</v>
      </c>
      <c r="V321" s="165">
        <v>75.01205800000001</v>
      </c>
      <c r="W321" s="165">
        <v>75.463633999999999</v>
      </c>
      <c r="X321" s="165">
        <v>75.329121999999998</v>
      </c>
      <c r="Y321" s="166">
        <v>75.073309000000009</v>
      </c>
      <c r="Z321" s="276"/>
      <c r="AA321" s="276"/>
    </row>
    <row r="322" spans="1:27" s="146" customFormat="1" ht="15" thickBot="1" x14ac:dyDescent="0.25">
      <c r="A322" s="289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  <c r="AA322" s="276"/>
    </row>
    <row r="323" spans="1:27" ht="15" thickBot="1" x14ac:dyDescent="0.25">
      <c r="A323" s="29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97"/>
      <c r="Z323" s="188"/>
      <c r="AA323" s="188"/>
    </row>
    <row r="324" spans="1:27" s="146" customFormat="1" ht="15" customHeight="1" thickBot="1" x14ac:dyDescent="0.25">
      <c r="A324" s="142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  <c r="Z324" s="276"/>
      <c r="AA324" s="276"/>
    </row>
    <row r="325" spans="1:27" s="146" customFormat="1" ht="26.25" thickBot="1" x14ac:dyDescent="0.25">
      <c r="A325" s="147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  <c r="AA325" s="276"/>
    </row>
    <row r="326" spans="1:27" s="146" customFormat="1" ht="15" thickBot="1" x14ac:dyDescent="0.25">
      <c r="A326" s="294">
        <v>1</v>
      </c>
      <c r="B326" s="172">
        <v>1308.8054623741482</v>
      </c>
      <c r="C326" s="173">
        <v>2208.4279999999999</v>
      </c>
      <c r="D326" s="173">
        <v>2171.4780000000001</v>
      </c>
      <c r="E326" s="174">
        <v>2185.058</v>
      </c>
      <c r="F326" s="174">
        <v>2206.6880000000001</v>
      </c>
      <c r="G326" s="174">
        <v>2205.8580000000002</v>
      </c>
      <c r="H326" s="174">
        <v>2375.0480000000002</v>
      </c>
      <c r="I326" s="174">
        <v>2489.8879999999999</v>
      </c>
      <c r="J326" s="174">
        <v>2567.7779999999998</v>
      </c>
      <c r="K326" s="175">
        <v>2592.3780000000002</v>
      </c>
      <c r="L326" s="174">
        <v>2610.0880000000002</v>
      </c>
      <c r="M326" s="176">
        <v>2603.0679999999998</v>
      </c>
      <c r="N326" s="175">
        <v>2599.248</v>
      </c>
      <c r="O326" s="174">
        <v>2598.768</v>
      </c>
      <c r="P326" s="176">
        <v>2597.6379999999999</v>
      </c>
      <c r="Q326" s="177">
        <v>2596.0080000000003</v>
      </c>
      <c r="R326" s="174">
        <v>2600.6880000000001</v>
      </c>
      <c r="S326" s="177">
        <v>2602.7179999999998</v>
      </c>
      <c r="T326" s="174">
        <v>2606.328</v>
      </c>
      <c r="U326" s="173">
        <v>2596.1179999999999</v>
      </c>
      <c r="V326" s="173">
        <v>2585.078</v>
      </c>
      <c r="W326" s="173">
        <v>2549.9679999999998</v>
      </c>
      <c r="X326" s="173">
        <v>2501.788</v>
      </c>
      <c r="Y326" s="178">
        <v>2364.6379999999999</v>
      </c>
      <c r="Z326" s="276"/>
      <c r="AA326" s="276"/>
    </row>
    <row r="327" spans="1:27" s="146" customFormat="1" x14ac:dyDescent="0.2">
      <c r="A327" s="28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  <c r="Z327" s="276"/>
      <c r="AA327" s="276"/>
    </row>
    <row r="328" spans="1:27" s="146" customFormat="1" x14ac:dyDescent="0.2">
      <c r="A328" s="282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  <c r="Z328" s="276"/>
      <c r="AA328" s="276"/>
    </row>
    <row r="329" spans="1:27" s="146" customFormat="1" x14ac:dyDescent="0.2">
      <c r="A329" s="283" t="s">
        <v>9</v>
      </c>
      <c r="B329" s="164">
        <v>63.094535</v>
      </c>
      <c r="C329" s="165">
        <v>60.371867999999999</v>
      </c>
      <c r="D329" s="165">
        <v>59.616439</v>
      </c>
      <c r="E329" s="165">
        <v>60.580842000000004</v>
      </c>
      <c r="F329" s="165">
        <v>64.257103000000001</v>
      </c>
      <c r="G329" s="165">
        <v>64.510514000000001</v>
      </c>
      <c r="H329" s="165">
        <v>63.768296000000007</v>
      </c>
      <c r="I329" s="165">
        <v>60.744177999999998</v>
      </c>
      <c r="J329" s="165">
        <v>63.829547000000005</v>
      </c>
      <c r="K329" s="165">
        <v>64.227077999999992</v>
      </c>
      <c r="L329" s="165">
        <v>62.259839999999997</v>
      </c>
      <c r="M329" s="165">
        <v>62.114519000000008</v>
      </c>
      <c r="N329" s="165">
        <v>61.907947</v>
      </c>
      <c r="O329" s="165">
        <v>59.801392999999997</v>
      </c>
      <c r="P329" s="165">
        <v>60.673318999999999</v>
      </c>
      <c r="Q329" s="165">
        <v>62.216603999999997</v>
      </c>
      <c r="R329" s="165">
        <v>62.435186000000002</v>
      </c>
      <c r="S329" s="165">
        <v>62.496437</v>
      </c>
      <c r="T329" s="165">
        <v>75.715844000000004</v>
      </c>
      <c r="U329" s="165">
        <v>62.061675000000001</v>
      </c>
      <c r="V329" s="165">
        <v>62.435186000000002</v>
      </c>
      <c r="W329" s="165">
        <v>62.575702999999997</v>
      </c>
      <c r="X329" s="165">
        <v>62.448397</v>
      </c>
      <c r="Y329" s="166">
        <v>62.940807000000007</v>
      </c>
      <c r="Z329" s="276"/>
      <c r="AA329" s="276"/>
    </row>
    <row r="330" spans="1:27" s="146" customFormat="1" ht="15" thickBot="1" x14ac:dyDescent="0.25">
      <c r="A330" s="284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  <c r="AA330" s="276"/>
    </row>
    <row r="331" spans="1:27" s="146" customFormat="1" ht="15" thickBot="1" x14ac:dyDescent="0.25">
      <c r="A331" s="285">
        <v>2</v>
      </c>
      <c r="B331" s="172">
        <v>1436.1944353741483</v>
      </c>
      <c r="C331" s="173">
        <v>2230.748</v>
      </c>
      <c r="D331" s="173">
        <v>2192.748</v>
      </c>
      <c r="E331" s="174">
        <v>2197.9279999999999</v>
      </c>
      <c r="F331" s="174">
        <v>2198.1280000000002</v>
      </c>
      <c r="G331" s="174">
        <v>2202.768</v>
      </c>
      <c r="H331" s="174">
        <v>2357.1379999999999</v>
      </c>
      <c r="I331" s="174">
        <v>2493.4580000000001</v>
      </c>
      <c r="J331" s="174">
        <v>2562.5679999999998</v>
      </c>
      <c r="K331" s="175">
        <v>2586.788</v>
      </c>
      <c r="L331" s="174">
        <v>2598.2080000000001</v>
      </c>
      <c r="M331" s="176">
        <v>2597.7779999999998</v>
      </c>
      <c r="N331" s="175">
        <v>2595.038</v>
      </c>
      <c r="O331" s="174">
        <v>2593.9279999999999</v>
      </c>
      <c r="P331" s="176">
        <v>2586.9079999999999</v>
      </c>
      <c r="Q331" s="177">
        <v>2582.4180000000001</v>
      </c>
      <c r="R331" s="174">
        <v>2583.6379999999999</v>
      </c>
      <c r="S331" s="177">
        <v>2585.6579999999999</v>
      </c>
      <c r="T331" s="174">
        <v>2590.6779999999999</v>
      </c>
      <c r="U331" s="173">
        <v>2586.7080000000001</v>
      </c>
      <c r="V331" s="173">
        <v>25618.937999999998</v>
      </c>
      <c r="W331" s="173">
        <v>2509.7580000000003</v>
      </c>
      <c r="X331" s="173">
        <v>2454.1979999999999</v>
      </c>
      <c r="Y331" s="178">
        <v>2341.2980000000002</v>
      </c>
      <c r="Z331" s="276"/>
      <c r="AA331" s="276"/>
    </row>
    <row r="332" spans="1:27" s="146" customFormat="1" x14ac:dyDescent="0.2">
      <c r="A332" s="28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  <c r="Z332" s="276"/>
      <c r="AA332" s="276"/>
    </row>
    <row r="333" spans="1:27" s="146" customFormat="1" x14ac:dyDescent="0.2">
      <c r="A333" s="282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  <c r="Z333" s="276"/>
      <c r="AA333" s="276"/>
    </row>
    <row r="334" spans="1:27" s="146" customFormat="1" x14ac:dyDescent="0.2">
      <c r="A334" s="283" t="s">
        <v>9</v>
      </c>
      <c r="B334" s="164">
        <v>76.753508000000011</v>
      </c>
      <c r="C334" s="165">
        <v>76.594976000000003</v>
      </c>
      <c r="D334" s="165">
        <v>76.012490999999997</v>
      </c>
      <c r="E334" s="165">
        <v>73.920349000000002</v>
      </c>
      <c r="F334" s="165">
        <v>73.855495000000005</v>
      </c>
      <c r="G334" s="165">
        <v>76.192640999999995</v>
      </c>
      <c r="H334" s="165">
        <v>75.616161000000005</v>
      </c>
      <c r="I334" s="165">
        <v>76.35717799999999</v>
      </c>
      <c r="J334" s="165">
        <v>75.50086499999999</v>
      </c>
      <c r="K334" s="165">
        <v>76.539729999999992</v>
      </c>
      <c r="L334" s="165">
        <v>77.531755999999987</v>
      </c>
      <c r="M334" s="165">
        <v>77.271138999999991</v>
      </c>
      <c r="N334" s="165">
        <v>77.651855999999995</v>
      </c>
      <c r="O334" s="165">
        <v>74.554476999999991</v>
      </c>
      <c r="P334" s="165">
        <v>72.911509000000009</v>
      </c>
      <c r="Q334" s="165">
        <v>74.632542000000001</v>
      </c>
      <c r="R334" s="165">
        <v>78.284783000000004</v>
      </c>
      <c r="S334" s="165">
        <v>78.175491999999991</v>
      </c>
      <c r="T334" s="165">
        <v>79.030603999999997</v>
      </c>
      <c r="U334" s="165">
        <v>76.575760000000002</v>
      </c>
      <c r="V334" s="165">
        <v>77.127019000000004</v>
      </c>
      <c r="W334" s="165">
        <v>78.134658000000002</v>
      </c>
      <c r="X334" s="165">
        <v>77.847619000000009</v>
      </c>
      <c r="Y334" s="166">
        <v>77.110204999999993</v>
      </c>
      <c r="Z334" s="276"/>
      <c r="AA334" s="276"/>
    </row>
    <row r="335" spans="1:27" s="146" customFormat="1" ht="15" thickBot="1" x14ac:dyDescent="0.25">
      <c r="A335" s="284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  <c r="AA335" s="276"/>
    </row>
    <row r="336" spans="1:27" s="146" customFormat="1" ht="15" thickBot="1" x14ac:dyDescent="0.25">
      <c r="A336" s="280">
        <v>3</v>
      </c>
      <c r="B336" s="172">
        <v>1428.9921923741483</v>
      </c>
      <c r="C336" s="173">
        <v>2242.1680000000001</v>
      </c>
      <c r="D336" s="173">
        <v>2210.9380000000001</v>
      </c>
      <c r="E336" s="174">
        <v>2210.6680000000001</v>
      </c>
      <c r="F336" s="174">
        <v>2218.348</v>
      </c>
      <c r="G336" s="174">
        <v>2198.3780000000002</v>
      </c>
      <c r="H336" s="174">
        <v>2274.7080000000001</v>
      </c>
      <c r="I336" s="174">
        <v>2392.248</v>
      </c>
      <c r="J336" s="174">
        <v>2470.3179999999998</v>
      </c>
      <c r="K336" s="175">
        <v>2512.308</v>
      </c>
      <c r="L336" s="174">
        <v>2532.6080000000002</v>
      </c>
      <c r="M336" s="176">
        <v>2533.8780000000002</v>
      </c>
      <c r="N336" s="175">
        <v>2531.5880000000002</v>
      </c>
      <c r="O336" s="174">
        <v>2530.3179999999998</v>
      </c>
      <c r="P336" s="176">
        <v>2531.8580000000002</v>
      </c>
      <c r="Q336" s="177">
        <v>2536.1680000000001</v>
      </c>
      <c r="R336" s="174">
        <v>2533.6579999999999</v>
      </c>
      <c r="S336" s="177">
        <v>2555.5279999999998</v>
      </c>
      <c r="T336" s="174">
        <v>2564.2779999999998</v>
      </c>
      <c r="U336" s="173">
        <v>2550.9180000000001</v>
      </c>
      <c r="V336" s="173">
        <v>2550.3679999999999</v>
      </c>
      <c r="W336" s="173">
        <v>2530.4879999999998</v>
      </c>
      <c r="X336" s="173">
        <v>2469.8380000000002</v>
      </c>
      <c r="Y336" s="178">
        <v>2353.2580000000003</v>
      </c>
      <c r="Z336" s="276"/>
      <c r="AA336" s="276"/>
    </row>
    <row r="337" spans="1:27" s="146" customFormat="1" x14ac:dyDescent="0.2">
      <c r="A337" s="28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  <c r="Z337" s="276"/>
      <c r="AA337" s="276"/>
    </row>
    <row r="338" spans="1:27" s="146" customFormat="1" x14ac:dyDescent="0.2">
      <c r="A338" s="282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  <c r="Z338" s="276"/>
      <c r="AA338" s="276"/>
    </row>
    <row r="339" spans="1:27" s="146" customFormat="1" x14ac:dyDescent="0.2">
      <c r="A339" s="283" t="s">
        <v>9</v>
      </c>
      <c r="B339" s="164">
        <v>75.981264999999993</v>
      </c>
      <c r="C339" s="165">
        <v>73.711375000000004</v>
      </c>
      <c r="D339" s="165">
        <v>73.740199000000004</v>
      </c>
      <c r="E339" s="165">
        <v>72.758982000000003</v>
      </c>
      <c r="F339" s="165">
        <v>72.857463999999993</v>
      </c>
      <c r="G339" s="165">
        <v>75.165785999999997</v>
      </c>
      <c r="H339" s="165">
        <v>75.378362999999993</v>
      </c>
      <c r="I339" s="165">
        <v>74.54607</v>
      </c>
      <c r="J339" s="165">
        <v>75.488854999999987</v>
      </c>
      <c r="K339" s="165">
        <v>76.183033000000009</v>
      </c>
      <c r="L339" s="165">
        <v>75.962048999999993</v>
      </c>
      <c r="M339" s="165">
        <v>75.359147000000007</v>
      </c>
      <c r="N339" s="165">
        <v>76.353574999999992</v>
      </c>
      <c r="O339" s="165">
        <v>73.634511000000003</v>
      </c>
      <c r="P339" s="165">
        <v>74.10890599999999</v>
      </c>
      <c r="Q339" s="165">
        <v>75.766285999999994</v>
      </c>
      <c r="R339" s="165">
        <v>76.946869000000007</v>
      </c>
      <c r="S339" s="165">
        <v>78.887685000000005</v>
      </c>
      <c r="T339" s="165">
        <v>78.992171999999997</v>
      </c>
      <c r="U339" s="165">
        <v>76.467669999999998</v>
      </c>
      <c r="V339" s="165">
        <v>76.861598000000001</v>
      </c>
      <c r="W339" s="165">
        <v>77.958111000000002</v>
      </c>
      <c r="X339" s="165">
        <v>77.460897000000003</v>
      </c>
      <c r="Y339" s="166">
        <v>77.161848000000006</v>
      </c>
      <c r="Z339" s="276"/>
      <c r="AA339" s="276"/>
    </row>
    <row r="340" spans="1:27" s="146" customFormat="1" ht="15" thickBot="1" x14ac:dyDescent="0.25">
      <c r="A340" s="284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  <c r="AA340" s="276"/>
    </row>
    <row r="341" spans="1:27" s="146" customFormat="1" ht="15" thickBot="1" x14ac:dyDescent="0.25">
      <c r="A341" s="295">
        <v>4</v>
      </c>
      <c r="B341" s="207">
        <v>1247.2111633741486</v>
      </c>
      <c r="C341" s="208">
        <v>2207.828</v>
      </c>
      <c r="D341" s="208">
        <v>2135.078</v>
      </c>
      <c r="E341" s="208">
        <v>2107.6080000000002</v>
      </c>
      <c r="F341" s="208">
        <v>2125.998</v>
      </c>
      <c r="G341" s="208">
        <v>1618.598</v>
      </c>
      <c r="H341" s="208">
        <v>2094.038</v>
      </c>
      <c r="I341" s="208">
        <v>2199.4780000000001</v>
      </c>
      <c r="J341" s="208">
        <v>2328.328</v>
      </c>
      <c r="K341" s="209">
        <v>2376.5279999999998</v>
      </c>
      <c r="L341" s="208">
        <v>2394.3580000000002</v>
      </c>
      <c r="M341" s="210">
        <v>2397.828</v>
      </c>
      <c r="N341" s="209">
        <v>2397.788</v>
      </c>
      <c r="O341" s="208">
        <v>2398.498</v>
      </c>
      <c r="P341" s="210">
        <v>2402.1979999999999</v>
      </c>
      <c r="Q341" s="211">
        <v>2412.748</v>
      </c>
      <c r="R341" s="208">
        <v>2465.7179999999998</v>
      </c>
      <c r="S341" s="211">
        <v>2488.578</v>
      </c>
      <c r="T341" s="208">
        <v>2531.3780000000002</v>
      </c>
      <c r="U341" s="208">
        <v>2496.098</v>
      </c>
      <c r="V341" s="208">
        <v>2467.1080000000002</v>
      </c>
      <c r="W341" s="208">
        <v>2460.6280000000002</v>
      </c>
      <c r="X341" s="208">
        <v>2409.2580000000003</v>
      </c>
      <c r="Y341" s="212">
        <v>2308.0480000000002</v>
      </c>
      <c r="Z341" s="276"/>
      <c r="AA341" s="276"/>
    </row>
    <row r="342" spans="1:27" s="146" customFormat="1" x14ac:dyDescent="0.2">
      <c r="A342" s="283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  <c r="Z342" s="276"/>
      <c r="AA342" s="276"/>
    </row>
    <row r="343" spans="1:27" s="146" customFormat="1" x14ac:dyDescent="0.2">
      <c r="A343" s="282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  <c r="Z343" s="276"/>
      <c r="AA343" s="276"/>
    </row>
    <row r="344" spans="1:27" s="146" customFormat="1" x14ac:dyDescent="0.2">
      <c r="A344" s="283" t="s">
        <v>9</v>
      </c>
      <c r="B344" s="164">
        <v>56.490236000000003</v>
      </c>
      <c r="C344" s="165">
        <v>52.882432000000001</v>
      </c>
      <c r="D344" s="165">
        <v>52.519730000000003</v>
      </c>
      <c r="E344" s="165">
        <v>53.248736999999998</v>
      </c>
      <c r="F344" s="165">
        <v>57.561527999999996</v>
      </c>
      <c r="G344" s="165">
        <v>58.909050000000001</v>
      </c>
      <c r="H344" s="165">
        <v>58.220876999999994</v>
      </c>
      <c r="I344" s="165">
        <v>56.860143999999998</v>
      </c>
      <c r="J344" s="165">
        <v>56.869751999999998</v>
      </c>
      <c r="K344" s="165">
        <v>57.649200999999998</v>
      </c>
      <c r="L344" s="165">
        <v>57.804130000000001</v>
      </c>
      <c r="M344" s="165">
        <v>57.400593999999998</v>
      </c>
      <c r="N344" s="165">
        <v>56.945414999999997</v>
      </c>
      <c r="O344" s="165">
        <v>54.210737999999999</v>
      </c>
      <c r="P344" s="165">
        <v>54.436526000000001</v>
      </c>
      <c r="Q344" s="165">
        <v>56.283663999999995</v>
      </c>
      <c r="R344" s="165">
        <v>58.396222999999999</v>
      </c>
      <c r="S344" s="165">
        <v>57.634788999999998</v>
      </c>
      <c r="T344" s="165">
        <v>59.498741000000003</v>
      </c>
      <c r="U344" s="165">
        <v>56.045866000000004</v>
      </c>
      <c r="V344" s="165">
        <v>56.460211000000001</v>
      </c>
      <c r="W344" s="165">
        <v>56.820511000000003</v>
      </c>
      <c r="X344" s="165">
        <v>56.132337999999997</v>
      </c>
      <c r="Y344" s="166">
        <v>57.321327999999994</v>
      </c>
      <c r="Z344" s="276"/>
      <c r="AA344" s="276"/>
    </row>
    <row r="345" spans="1:27" s="146" customFormat="1" ht="15" thickBot="1" x14ac:dyDescent="0.25">
      <c r="A345" s="284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  <c r="AA345" s="276"/>
    </row>
    <row r="346" spans="1:27" s="146" customFormat="1" ht="15" thickBot="1" x14ac:dyDescent="0.25">
      <c r="A346" s="280">
        <v>5</v>
      </c>
      <c r="B346" s="155">
        <v>1332.6971953741481</v>
      </c>
      <c r="C346" s="156">
        <v>2197.8980000000001</v>
      </c>
      <c r="D346" s="156">
        <v>2124.7580000000003</v>
      </c>
      <c r="E346" s="156">
        <v>2099.8580000000002</v>
      </c>
      <c r="F346" s="156">
        <v>2150.5080000000003</v>
      </c>
      <c r="G346" s="156">
        <v>2169.7379999999998</v>
      </c>
      <c r="H346" s="156">
        <v>2335.098</v>
      </c>
      <c r="I346" s="156">
        <v>2508.2080000000001</v>
      </c>
      <c r="J346" s="156">
        <v>2552.2580000000003</v>
      </c>
      <c r="K346" s="157">
        <v>2583.018</v>
      </c>
      <c r="L346" s="156">
        <v>2592.4879999999998</v>
      </c>
      <c r="M346" s="158">
        <v>2589.578</v>
      </c>
      <c r="N346" s="157">
        <v>2587.248</v>
      </c>
      <c r="O346" s="156">
        <v>2588.6379999999999</v>
      </c>
      <c r="P346" s="158">
        <v>2586.598</v>
      </c>
      <c r="Q346" s="159">
        <v>2583.7179999999998</v>
      </c>
      <c r="R346" s="156">
        <v>2587.2080000000001</v>
      </c>
      <c r="S346" s="159">
        <v>2585.2280000000001</v>
      </c>
      <c r="T346" s="156">
        <v>2587.1579999999999</v>
      </c>
      <c r="U346" s="156">
        <v>2586.9879999999998</v>
      </c>
      <c r="V346" s="156">
        <v>2576.8380000000002</v>
      </c>
      <c r="W346" s="156">
        <v>25418.937999999998</v>
      </c>
      <c r="X346" s="156">
        <v>2487.6880000000001</v>
      </c>
      <c r="Y346" s="160">
        <v>2368.2980000000002</v>
      </c>
      <c r="Z346" s="276"/>
      <c r="AA346" s="276"/>
    </row>
    <row r="347" spans="1:27" s="146" customFormat="1" x14ac:dyDescent="0.2">
      <c r="A347" s="28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  <c r="Z347" s="276"/>
      <c r="AA347" s="276"/>
    </row>
    <row r="348" spans="1:27" s="146" customFormat="1" x14ac:dyDescent="0.2">
      <c r="A348" s="282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  <c r="Z348" s="276"/>
      <c r="AA348" s="276"/>
    </row>
    <row r="349" spans="1:27" s="146" customFormat="1" x14ac:dyDescent="0.2">
      <c r="A349" s="283" t="s">
        <v>9</v>
      </c>
      <c r="B349" s="164">
        <v>65.656267999999997</v>
      </c>
      <c r="C349" s="165">
        <v>61.695370000000004</v>
      </c>
      <c r="D349" s="165">
        <v>60.949548999999998</v>
      </c>
      <c r="E349" s="165">
        <v>61.060041000000005</v>
      </c>
      <c r="F349" s="165">
        <v>64.401223000000002</v>
      </c>
      <c r="G349" s="165">
        <v>65.454499999999996</v>
      </c>
      <c r="H349" s="165">
        <v>65.216701999999998</v>
      </c>
      <c r="I349" s="165">
        <v>63.159388999999997</v>
      </c>
      <c r="J349" s="165">
        <v>63.484860000000005</v>
      </c>
      <c r="K349" s="165">
        <v>63.918421000000002</v>
      </c>
      <c r="L349" s="165">
        <v>63.889597000000002</v>
      </c>
      <c r="M349" s="165">
        <v>65.474916999999991</v>
      </c>
      <c r="N349" s="165">
        <v>64.965692999999987</v>
      </c>
      <c r="O349" s="165">
        <v>61.09487</v>
      </c>
      <c r="P349" s="165">
        <v>61.765027999999994</v>
      </c>
      <c r="Q349" s="165">
        <v>64.162223999999995</v>
      </c>
      <c r="R349" s="165">
        <v>66.463340000000002</v>
      </c>
      <c r="S349" s="165">
        <v>65.410062999999994</v>
      </c>
      <c r="T349" s="165">
        <v>62.061675000000001</v>
      </c>
      <c r="U349" s="165">
        <v>61.502009000000001</v>
      </c>
      <c r="V349" s="165">
        <v>62.556486999999997</v>
      </c>
      <c r="W349" s="165">
        <v>63.835552</v>
      </c>
      <c r="X349" s="165">
        <v>63.500473</v>
      </c>
      <c r="Y349" s="166">
        <v>63.864376</v>
      </c>
      <c r="Z349" s="276"/>
      <c r="AA349" s="276"/>
    </row>
    <row r="350" spans="1:27" s="146" customFormat="1" ht="15" thickBot="1" x14ac:dyDescent="0.25">
      <c r="A350" s="284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  <c r="AA350" s="276"/>
    </row>
    <row r="351" spans="1:27" s="146" customFormat="1" ht="15" thickBot="1" x14ac:dyDescent="0.25">
      <c r="A351" s="285">
        <v>6</v>
      </c>
      <c r="B351" s="172">
        <v>1320.3872963741485</v>
      </c>
      <c r="C351" s="173">
        <v>2228.2179999999998</v>
      </c>
      <c r="D351" s="173">
        <v>2192.4279999999999</v>
      </c>
      <c r="E351" s="174">
        <v>2181.1680000000001</v>
      </c>
      <c r="F351" s="174">
        <v>2203.578</v>
      </c>
      <c r="G351" s="174">
        <v>2205.3179999999998</v>
      </c>
      <c r="H351" s="174">
        <v>2323.4180000000001</v>
      </c>
      <c r="I351" s="174">
        <v>2504.9679999999998</v>
      </c>
      <c r="J351" s="174">
        <v>2546.4348</v>
      </c>
      <c r="K351" s="175">
        <v>2582.058</v>
      </c>
      <c r="L351" s="174">
        <v>2594.7280000000001</v>
      </c>
      <c r="M351" s="176">
        <v>2595.2779999999998</v>
      </c>
      <c r="N351" s="175">
        <v>2596.4348</v>
      </c>
      <c r="O351" s="174">
        <v>2594.8679999999999</v>
      </c>
      <c r="P351" s="176">
        <v>2596.4358000000002</v>
      </c>
      <c r="Q351" s="177">
        <v>2585.0480000000002</v>
      </c>
      <c r="R351" s="174">
        <v>2595.7779999999998</v>
      </c>
      <c r="S351" s="177">
        <v>2592.1880000000001</v>
      </c>
      <c r="T351" s="174">
        <v>2593.9180000000001</v>
      </c>
      <c r="U351" s="173">
        <v>2592.0080000000003</v>
      </c>
      <c r="V351" s="173">
        <v>2581.078</v>
      </c>
      <c r="W351" s="173">
        <v>2548.5679999999998</v>
      </c>
      <c r="X351" s="173">
        <v>2482.098</v>
      </c>
      <c r="Y351" s="178">
        <v>2360.538</v>
      </c>
      <c r="Z351" s="276"/>
      <c r="AA351" s="276"/>
    </row>
    <row r="352" spans="1:27" s="146" customFormat="1" x14ac:dyDescent="0.2">
      <c r="A352" s="28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  <c r="Z352" s="276"/>
      <c r="AA352" s="276"/>
    </row>
    <row r="353" spans="1:27" s="146" customFormat="1" x14ac:dyDescent="0.2">
      <c r="A353" s="282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  <c r="Z353" s="276"/>
      <c r="AA353" s="276"/>
    </row>
    <row r="354" spans="1:27" s="146" customFormat="1" x14ac:dyDescent="0.2">
      <c r="A354" s="283" t="s">
        <v>9</v>
      </c>
      <c r="B354" s="164">
        <v>64.336369000000005</v>
      </c>
      <c r="C354" s="165">
        <v>60.369466000000003</v>
      </c>
      <c r="D354" s="165">
        <v>59.634454000000005</v>
      </c>
      <c r="E354" s="165">
        <v>60.974769999999999</v>
      </c>
      <c r="F354" s="165">
        <v>64.885226000000003</v>
      </c>
      <c r="G354" s="165">
        <v>65.023341000000002</v>
      </c>
      <c r="H354" s="165">
        <v>66.255566999999999</v>
      </c>
      <c r="I354" s="165">
        <v>64.341172999999998</v>
      </c>
      <c r="J354" s="165">
        <v>66.052598000000003</v>
      </c>
      <c r="K354" s="165">
        <v>66.820036999999999</v>
      </c>
      <c r="L354" s="165">
        <v>66.355249999999998</v>
      </c>
      <c r="M354" s="165">
        <v>64.390413999999993</v>
      </c>
      <c r="N354" s="165">
        <v>64.133399999999995</v>
      </c>
      <c r="O354" s="165">
        <v>60.597656000000001</v>
      </c>
      <c r="P354" s="165">
        <v>60.996387999999996</v>
      </c>
      <c r="Q354" s="165">
        <v>63.375569000000006</v>
      </c>
      <c r="R354" s="165">
        <v>65.026944</v>
      </c>
      <c r="S354" s="165">
        <v>65.335600999999997</v>
      </c>
      <c r="T354" s="165">
        <v>64.485292999999999</v>
      </c>
      <c r="U354" s="165">
        <v>61.193351999999997</v>
      </c>
      <c r="V354" s="165">
        <v>62.188980999999991</v>
      </c>
      <c r="W354" s="165">
        <v>63.445226999999996</v>
      </c>
      <c r="X354" s="165">
        <v>63.992883000000006</v>
      </c>
      <c r="Y354" s="166">
        <v>64.449263000000002</v>
      </c>
      <c r="Z354" s="276"/>
      <c r="AA354" s="276"/>
    </row>
    <row r="355" spans="1:27" s="146" customFormat="1" ht="15" thickBot="1" x14ac:dyDescent="0.25">
      <c r="A355" s="284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  <c r="AA355" s="276"/>
    </row>
    <row r="356" spans="1:27" s="146" customFormat="1" ht="15" thickBot="1" x14ac:dyDescent="0.25">
      <c r="A356" s="280">
        <v>7</v>
      </c>
      <c r="B356" s="172">
        <v>1305.5795743741485</v>
      </c>
      <c r="C356" s="173">
        <v>2217.8179999999998</v>
      </c>
      <c r="D356" s="173">
        <v>2173.7580000000003</v>
      </c>
      <c r="E356" s="174">
        <v>2180.348</v>
      </c>
      <c r="F356" s="174">
        <v>2216.4279999999999</v>
      </c>
      <c r="G356" s="174">
        <v>2208.1979999999999</v>
      </c>
      <c r="H356" s="174">
        <v>2384.4279999999999</v>
      </c>
      <c r="I356" s="174">
        <v>2548.248</v>
      </c>
      <c r="J356" s="174">
        <v>2584.3179999999998</v>
      </c>
      <c r="K356" s="175">
        <v>2613.8179999999998</v>
      </c>
      <c r="L356" s="174">
        <v>2636.3980000000001</v>
      </c>
      <c r="M356" s="176">
        <v>2635.7379999999998</v>
      </c>
      <c r="N356" s="175">
        <v>2623.6979999999999</v>
      </c>
      <c r="O356" s="174">
        <v>2625.9380000000001</v>
      </c>
      <c r="P356" s="176">
        <v>2626.4380000000001</v>
      </c>
      <c r="Q356" s="177">
        <v>2615.2179999999998</v>
      </c>
      <c r="R356" s="174">
        <v>2629.3980000000001</v>
      </c>
      <c r="S356" s="177">
        <v>2616.5880000000002</v>
      </c>
      <c r="T356" s="174">
        <v>2621.9380000000001</v>
      </c>
      <c r="U356" s="173">
        <v>2618.7379999999998</v>
      </c>
      <c r="V356" s="173">
        <v>2610.6579999999999</v>
      </c>
      <c r="W356" s="173">
        <v>2584.7779999999998</v>
      </c>
      <c r="X356" s="173">
        <v>2504.7179999999998</v>
      </c>
      <c r="Y356" s="178">
        <v>2371.6579999999999</v>
      </c>
      <c r="Z356" s="276"/>
      <c r="AA356" s="276"/>
    </row>
    <row r="357" spans="1:27" s="146" customFormat="1" x14ac:dyDescent="0.2">
      <c r="A357" s="28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  <c r="Z357" s="276"/>
      <c r="AA357" s="276"/>
    </row>
    <row r="358" spans="1:27" s="146" customFormat="1" x14ac:dyDescent="0.2">
      <c r="A358" s="282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  <c r="Z358" s="276"/>
      <c r="AA358" s="276"/>
    </row>
    <row r="359" spans="1:27" s="146" customFormat="1" x14ac:dyDescent="0.2">
      <c r="A359" s="283" t="s">
        <v>9</v>
      </c>
      <c r="B359" s="164">
        <v>62.748647000000005</v>
      </c>
      <c r="C359" s="165">
        <v>60.279391000000004</v>
      </c>
      <c r="D359" s="165">
        <v>59.168466000000002</v>
      </c>
      <c r="E359" s="165">
        <v>59.196089000000001</v>
      </c>
      <c r="F359" s="165">
        <v>62.172166999999995</v>
      </c>
      <c r="G359" s="165">
        <v>63.901607000000006</v>
      </c>
      <c r="H359" s="165">
        <v>63.183409000000005</v>
      </c>
      <c r="I359" s="165">
        <v>62.250232000000004</v>
      </c>
      <c r="J359" s="165">
        <v>63.024876999999996</v>
      </c>
      <c r="K359" s="165">
        <v>63.716652999999994</v>
      </c>
      <c r="L359" s="165">
        <v>63.807928999999994</v>
      </c>
      <c r="M359" s="165">
        <v>64.153816999999989</v>
      </c>
      <c r="N359" s="165">
        <v>63.171399000000001</v>
      </c>
      <c r="O359" s="165">
        <v>59.592419</v>
      </c>
      <c r="P359" s="165">
        <v>60.239757999999995</v>
      </c>
      <c r="Q359" s="165">
        <v>62.628547000000005</v>
      </c>
      <c r="R359" s="165">
        <v>64.311148000000003</v>
      </c>
      <c r="S359" s="165">
        <v>65.189078999999992</v>
      </c>
      <c r="T359" s="165">
        <v>63.693834000000003</v>
      </c>
      <c r="U359" s="165">
        <v>60.900307999999995</v>
      </c>
      <c r="V359" s="165">
        <v>61.853901999999998</v>
      </c>
      <c r="W359" s="165">
        <v>62.772666999999991</v>
      </c>
      <c r="X359" s="165">
        <v>62.887962999999999</v>
      </c>
      <c r="Y359" s="166">
        <v>62.742641999999996</v>
      </c>
      <c r="Z359" s="276"/>
      <c r="AA359" s="276"/>
    </row>
    <row r="360" spans="1:27" s="146" customFormat="1" ht="15" thickBot="1" x14ac:dyDescent="0.25">
      <c r="A360" s="284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  <c r="AA360" s="276"/>
    </row>
    <row r="361" spans="1:27" s="146" customFormat="1" ht="15" thickBot="1" x14ac:dyDescent="0.25">
      <c r="A361" s="285">
        <v>8</v>
      </c>
      <c r="B361" s="172">
        <v>1309.0518843741486</v>
      </c>
      <c r="C361" s="173">
        <v>2226.7980000000002</v>
      </c>
      <c r="D361" s="173">
        <v>2195.308</v>
      </c>
      <c r="E361" s="174">
        <v>2199.748</v>
      </c>
      <c r="F361" s="174">
        <v>2211.3580000000002</v>
      </c>
      <c r="G361" s="174">
        <v>2213.4079999999999</v>
      </c>
      <c r="H361" s="174">
        <v>2345.0279999999998</v>
      </c>
      <c r="I361" s="174">
        <v>2542.0880000000002</v>
      </c>
      <c r="J361" s="174">
        <v>2579.768</v>
      </c>
      <c r="K361" s="175">
        <v>2612.9079999999999</v>
      </c>
      <c r="L361" s="174">
        <v>2622.0880000000002</v>
      </c>
      <c r="M361" s="176">
        <v>2613.8179999999998</v>
      </c>
      <c r="N361" s="175">
        <v>2607.9679999999998</v>
      </c>
      <c r="O361" s="174">
        <v>2609.0279999999998</v>
      </c>
      <c r="P361" s="176">
        <v>2610.5080000000003</v>
      </c>
      <c r="Q361" s="177">
        <v>2604.9380000000001</v>
      </c>
      <c r="R361" s="174">
        <v>2611.5480000000002</v>
      </c>
      <c r="S361" s="177">
        <v>2611.7980000000002</v>
      </c>
      <c r="T361" s="174">
        <v>2610.2280000000001</v>
      </c>
      <c r="U361" s="173">
        <v>2611.0279999999998</v>
      </c>
      <c r="V361" s="173">
        <v>2600.8980000000001</v>
      </c>
      <c r="W361" s="173">
        <v>2548.078</v>
      </c>
      <c r="X361" s="173">
        <v>2468.248</v>
      </c>
      <c r="Y361" s="178">
        <v>2356.8679999999999</v>
      </c>
      <c r="Z361" s="276"/>
      <c r="AA361" s="276"/>
    </row>
    <row r="362" spans="1:27" s="146" customFormat="1" x14ac:dyDescent="0.2">
      <c r="A362" s="28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  <c r="Z362" s="276"/>
      <c r="AA362" s="276"/>
    </row>
    <row r="363" spans="1:27" s="146" customFormat="1" x14ac:dyDescent="0.2">
      <c r="A363" s="282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  <c r="Z363" s="276"/>
      <c r="AA363" s="276"/>
    </row>
    <row r="364" spans="1:27" s="146" customFormat="1" x14ac:dyDescent="0.2">
      <c r="A364" s="283" t="s">
        <v>9</v>
      </c>
      <c r="B364" s="164">
        <v>63.120957000000004</v>
      </c>
      <c r="C364" s="165">
        <v>60.195321</v>
      </c>
      <c r="D364" s="165">
        <v>62.139739999999996</v>
      </c>
      <c r="E364" s="165">
        <v>62.024444000000003</v>
      </c>
      <c r="F364" s="165">
        <v>63.400789999999994</v>
      </c>
      <c r="G364" s="165">
        <v>65.303173999999999</v>
      </c>
      <c r="H364" s="165">
        <v>64.535735000000003</v>
      </c>
      <c r="I364" s="165">
        <v>62.173367999999996</v>
      </c>
      <c r="J364" s="165">
        <v>64.514116999999999</v>
      </c>
      <c r="K364" s="165">
        <v>63.466845000000006</v>
      </c>
      <c r="L364" s="165">
        <v>63.520889999999994</v>
      </c>
      <c r="M364" s="165">
        <v>64.174233999999998</v>
      </c>
      <c r="N364" s="165">
        <v>64.057737000000003</v>
      </c>
      <c r="O364" s="165">
        <v>60.473952999999995</v>
      </c>
      <c r="P364" s="165">
        <v>60.734569999999998</v>
      </c>
      <c r="Q364" s="165">
        <v>62.337904999999992</v>
      </c>
      <c r="R364" s="165">
        <v>64.036118999999999</v>
      </c>
      <c r="S364" s="165">
        <v>62.928797000000003</v>
      </c>
      <c r="T364" s="165">
        <v>62.734235000000005</v>
      </c>
      <c r="U364" s="165">
        <v>61.924761000000004</v>
      </c>
      <c r="V364" s="165">
        <v>63.155785999999999</v>
      </c>
      <c r="W364" s="165">
        <v>63.634985</v>
      </c>
      <c r="X364" s="165">
        <v>63.828346000000003</v>
      </c>
      <c r="Y364" s="166">
        <v>64.112983</v>
      </c>
      <c r="Z364" s="276"/>
      <c r="AA364" s="276"/>
    </row>
    <row r="365" spans="1:27" s="146" customFormat="1" ht="15" thickBot="1" x14ac:dyDescent="0.25">
      <c r="A365" s="284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  <c r="AA365" s="276"/>
    </row>
    <row r="366" spans="1:27" s="146" customFormat="1" ht="15" thickBot="1" x14ac:dyDescent="0.25">
      <c r="A366" s="280">
        <v>9</v>
      </c>
      <c r="B366" s="172">
        <v>1372.2479263741484</v>
      </c>
      <c r="C366" s="173">
        <v>2233.5080000000003</v>
      </c>
      <c r="D366" s="173">
        <v>2213.0480000000002</v>
      </c>
      <c r="E366" s="174">
        <v>2181.5080000000003</v>
      </c>
      <c r="F366" s="174">
        <v>2214.4380000000001</v>
      </c>
      <c r="G366" s="174">
        <v>2210.4780000000001</v>
      </c>
      <c r="H366" s="174">
        <v>2342.1680000000001</v>
      </c>
      <c r="I366" s="174">
        <v>2545.4679999999998</v>
      </c>
      <c r="J366" s="174">
        <v>2590.5080000000003</v>
      </c>
      <c r="K366" s="175">
        <v>2612.848</v>
      </c>
      <c r="L366" s="174">
        <v>2627.9279999999999</v>
      </c>
      <c r="M366" s="176">
        <v>2622.7580000000003</v>
      </c>
      <c r="N366" s="175">
        <v>2620.7779999999998</v>
      </c>
      <c r="O366" s="174">
        <v>2622.0880000000002</v>
      </c>
      <c r="P366" s="176">
        <v>2617.9279999999999</v>
      </c>
      <c r="Q366" s="177">
        <v>2613.308</v>
      </c>
      <c r="R366" s="174">
        <v>2619.808</v>
      </c>
      <c r="S366" s="177">
        <v>2615.8179999999998</v>
      </c>
      <c r="T366" s="174">
        <v>2614.518</v>
      </c>
      <c r="U366" s="173">
        <v>2619.4180000000001</v>
      </c>
      <c r="V366" s="173">
        <v>2602.3580000000002</v>
      </c>
      <c r="W366" s="173">
        <v>2559.2580000000003</v>
      </c>
      <c r="X366" s="173">
        <v>2474.6880000000001</v>
      </c>
      <c r="Y366" s="178">
        <v>2361.518</v>
      </c>
      <c r="Z366" s="276"/>
      <c r="AA366" s="276"/>
    </row>
    <row r="367" spans="1:27" s="146" customFormat="1" x14ac:dyDescent="0.2">
      <c r="A367" s="28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  <c r="Z367" s="276"/>
      <c r="AA367" s="276"/>
    </row>
    <row r="368" spans="1:27" s="146" customFormat="1" x14ac:dyDescent="0.2">
      <c r="A368" s="282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  <c r="Z368" s="276"/>
      <c r="AA368" s="276"/>
    </row>
    <row r="369" spans="1:27" s="146" customFormat="1" x14ac:dyDescent="0.2">
      <c r="A369" s="283" t="s">
        <v>9</v>
      </c>
      <c r="B369" s="164">
        <v>69.896998999999994</v>
      </c>
      <c r="C369" s="165">
        <v>67.89012799999999</v>
      </c>
      <c r="D369" s="165">
        <v>67.450562000000005</v>
      </c>
      <c r="E369" s="165">
        <v>64.369996999999998</v>
      </c>
      <c r="F369" s="165">
        <v>67.790445000000005</v>
      </c>
      <c r="G369" s="165">
        <v>67.377301000000003</v>
      </c>
      <c r="H369" s="165">
        <v>69.190810999999997</v>
      </c>
      <c r="I369" s="165">
        <v>66.884890999999996</v>
      </c>
      <c r="J369" s="165">
        <v>67.86130399999999</v>
      </c>
      <c r="K369" s="165">
        <v>68.320086000000003</v>
      </c>
      <c r="L369" s="165">
        <v>68.374130999999991</v>
      </c>
      <c r="M369" s="165">
        <v>68.11471499999999</v>
      </c>
      <c r="N369" s="165">
        <v>68.388542999999999</v>
      </c>
      <c r="O369" s="165">
        <v>65.573398999999995</v>
      </c>
      <c r="P369" s="165">
        <v>66.417701999999991</v>
      </c>
      <c r="Q369" s="165">
        <v>68.118317999999988</v>
      </c>
      <c r="R369" s="165">
        <v>69.225639999999999</v>
      </c>
      <c r="S369" s="165">
        <v>69.07671599999999</v>
      </c>
      <c r="T369" s="165">
        <v>68.266041000000001</v>
      </c>
      <c r="U369" s="165">
        <v>67.702771999999996</v>
      </c>
      <c r="V369" s="165">
        <v>69.129559999999998</v>
      </c>
      <c r="W369" s="165">
        <v>70.086757000000006</v>
      </c>
      <c r="X369" s="165">
        <v>70.417032000000006</v>
      </c>
      <c r="Y369" s="166">
        <v>70.154012999999992</v>
      </c>
      <c r="Z369" s="276"/>
      <c r="AA369" s="276"/>
    </row>
    <row r="370" spans="1:27" s="146" customFormat="1" ht="15" thickBot="1" x14ac:dyDescent="0.25">
      <c r="A370" s="284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  <c r="AA370" s="276"/>
    </row>
    <row r="371" spans="1:27" s="146" customFormat="1" ht="15" thickBot="1" x14ac:dyDescent="0.25">
      <c r="A371" s="285">
        <v>10</v>
      </c>
      <c r="B371" s="172">
        <v>1384.2778003741485</v>
      </c>
      <c r="C371" s="173">
        <v>2278.6480000000001</v>
      </c>
      <c r="D371" s="173">
        <v>2223.4679999999998</v>
      </c>
      <c r="E371" s="174">
        <v>2220.7280000000001</v>
      </c>
      <c r="F371" s="174">
        <v>2230.558</v>
      </c>
      <c r="G371" s="174">
        <v>2224.2179999999998</v>
      </c>
      <c r="H371" s="174">
        <v>2332.998</v>
      </c>
      <c r="I371" s="174">
        <v>2425.308</v>
      </c>
      <c r="J371" s="174">
        <v>2546.4679999999998</v>
      </c>
      <c r="K371" s="175">
        <v>2581.6379999999999</v>
      </c>
      <c r="L371" s="174">
        <v>2597.4479999999999</v>
      </c>
      <c r="M371" s="176">
        <v>2600.9879999999998</v>
      </c>
      <c r="N371" s="175">
        <v>2591.8380000000002</v>
      </c>
      <c r="O371" s="174">
        <v>2590.1579999999999</v>
      </c>
      <c r="P371" s="176">
        <v>2591.1379999999999</v>
      </c>
      <c r="Q371" s="177">
        <v>2595.038</v>
      </c>
      <c r="R371" s="174">
        <v>2587.098</v>
      </c>
      <c r="S371" s="177">
        <v>2617.3580000000002</v>
      </c>
      <c r="T371" s="174">
        <v>2630.9380000000001</v>
      </c>
      <c r="U371" s="173">
        <v>2610.038</v>
      </c>
      <c r="V371" s="173">
        <v>2610.518</v>
      </c>
      <c r="W371" s="173">
        <v>2580.4580000000001</v>
      </c>
      <c r="X371" s="173">
        <v>2475.498</v>
      </c>
      <c r="Y371" s="178">
        <v>2381.0080000000003</v>
      </c>
      <c r="Z371" s="276"/>
      <c r="AA371" s="276"/>
    </row>
    <row r="372" spans="1:27" s="146" customFormat="1" x14ac:dyDescent="0.2">
      <c r="A372" s="28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  <c r="Z372" s="276"/>
      <c r="AA372" s="276"/>
    </row>
    <row r="373" spans="1:27" s="146" customFormat="1" x14ac:dyDescent="0.2">
      <c r="A373" s="282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  <c r="Z373" s="276"/>
      <c r="AA373" s="276"/>
    </row>
    <row r="374" spans="1:27" s="146" customFormat="1" x14ac:dyDescent="0.2">
      <c r="A374" s="283" t="s">
        <v>9</v>
      </c>
      <c r="B374" s="164">
        <v>71.186873000000006</v>
      </c>
      <c r="C374" s="165">
        <v>69.792512000000002</v>
      </c>
      <c r="D374" s="165">
        <v>68.494230999999999</v>
      </c>
      <c r="E374" s="165">
        <v>67.505808000000002</v>
      </c>
      <c r="F374" s="165">
        <v>65.119421000000003</v>
      </c>
      <c r="G374" s="165">
        <v>68.040252999999993</v>
      </c>
      <c r="H374" s="165">
        <v>69.443021000000002</v>
      </c>
      <c r="I374" s="165">
        <v>67.219970000000004</v>
      </c>
      <c r="J374" s="165">
        <v>67.814464999999998</v>
      </c>
      <c r="K374" s="165">
        <v>70.343771000000004</v>
      </c>
      <c r="L374" s="165">
        <v>68.49302999999999</v>
      </c>
      <c r="M374" s="165">
        <v>68.533863999999994</v>
      </c>
      <c r="N374" s="165">
        <v>68.542271</v>
      </c>
      <c r="O374" s="165">
        <v>66.678319000000002</v>
      </c>
      <c r="P374" s="165">
        <v>66.201521999999997</v>
      </c>
      <c r="Q374" s="165">
        <v>67.658335000000008</v>
      </c>
      <c r="R374" s="165">
        <v>70.857799</v>
      </c>
      <c r="S374" s="165">
        <v>70.994713000000004</v>
      </c>
      <c r="T374" s="165">
        <v>68.499035000000006</v>
      </c>
      <c r="U374" s="165">
        <v>68.960219000000009</v>
      </c>
      <c r="V374" s="165">
        <v>69.559517999999997</v>
      </c>
      <c r="W374" s="165">
        <v>70.012295000000009</v>
      </c>
      <c r="X374" s="165">
        <v>70.45906699999999</v>
      </c>
      <c r="Y374" s="166">
        <v>70.867407</v>
      </c>
      <c r="Z374" s="276"/>
      <c r="AA374" s="276"/>
    </row>
    <row r="375" spans="1:27" s="146" customFormat="1" ht="15" thickBot="1" x14ac:dyDescent="0.25">
      <c r="A375" s="284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  <c r="AA375" s="276"/>
    </row>
    <row r="376" spans="1:27" s="146" customFormat="1" ht="15" thickBot="1" x14ac:dyDescent="0.25">
      <c r="A376" s="280">
        <v>11</v>
      </c>
      <c r="B376" s="172">
        <v>1269.3667413741482</v>
      </c>
      <c r="C376" s="173">
        <v>2229.7779999999998</v>
      </c>
      <c r="D376" s="173">
        <v>2170.9580000000001</v>
      </c>
      <c r="E376" s="174">
        <v>2151.1680000000001</v>
      </c>
      <c r="F376" s="174">
        <v>2156.3679999999999</v>
      </c>
      <c r="G376" s="174">
        <v>2202.848</v>
      </c>
      <c r="H376" s="174">
        <v>2207.6579999999999</v>
      </c>
      <c r="I376" s="174">
        <v>2274.6179999999999</v>
      </c>
      <c r="J376" s="174">
        <v>2392.1880000000001</v>
      </c>
      <c r="K376" s="175">
        <v>2455.8879999999999</v>
      </c>
      <c r="L376" s="174">
        <v>2496.768</v>
      </c>
      <c r="M376" s="176">
        <v>2504.6179999999999</v>
      </c>
      <c r="N376" s="175">
        <v>2506.6579999999999</v>
      </c>
      <c r="O376" s="174">
        <v>2506.4180000000001</v>
      </c>
      <c r="P376" s="176">
        <v>2508.1979999999999</v>
      </c>
      <c r="Q376" s="177">
        <v>2526.4337999999998</v>
      </c>
      <c r="R376" s="174">
        <v>2567.0880000000002</v>
      </c>
      <c r="S376" s="177">
        <v>2595.498</v>
      </c>
      <c r="T376" s="174">
        <v>2607.4580000000001</v>
      </c>
      <c r="U376" s="173">
        <v>2596.308</v>
      </c>
      <c r="V376" s="173">
        <v>2551.1379999999999</v>
      </c>
      <c r="W376" s="173">
        <v>2541.6280000000002</v>
      </c>
      <c r="X376" s="173">
        <v>2500.7379999999998</v>
      </c>
      <c r="Y376" s="178">
        <v>2347.788</v>
      </c>
      <c r="Z376" s="276"/>
      <c r="AA376" s="276"/>
    </row>
    <row r="377" spans="1:27" s="146" customFormat="1" x14ac:dyDescent="0.2">
      <c r="A377" s="28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  <c r="Z377" s="276"/>
      <c r="AA377" s="276"/>
    </row>
    <row r="378" spans="1:27" s="146" customFormat="1" x14ac:dyDescent="0.2">
      <c r="A378" s="282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  <c r="Z378" s="276"/>
      <c r="AA378" s="276"/>
    </row>
    <row r="379" spans="1:27" s="146" customFormat="1" x14ac:dyDescent="0.2">
      <c r="A379" s="283" t="s">
        <v>9</v>
      </c>
      <c r="B379" s="164">
        <v>58.865814</v>
      </c>
      <c r="C379" s="165">
        <v>57.846164999999999</v>
      </c>
      <c r="D379" s="165">
        <v>54.515792000000005</v>
      </c>
      <c r="E379" s="165">
        <v>57.115957000000002</v>
      </c>
      <c r="F379" s="165">
        <v>60.368264999999994</v>
      </c>
      <c r="G379" s="165">
        <v>62.238222</v>
      </c>
      <c r="H379" s="165">
        <v>61.407130000000002</v>
      </c>
      <c r="I379" s="165">
        <v>61.190950000000001</v>
      </c>
      <c r="J379" s="165">
        <v>62.591315999999992</v>
      </c>
      <c r="K379" s="165">
        <v>63.447628999999992</v>
      </c>
      <c r="L379" s="165">
        <v>63.245860999999998</v>
      </c>
      <c r="M379" s="165">
        <v>61.296638000000002</v>
      </c>
      <c r="N379" s="165">
        <v>60.407898000000003</v>
      </c>
      <c r="O379" s="165">
        <v>58.587181999999999</v>
      </c>
      <c r="P379" s="165">
        <v>59.092802999999996</v>
      </c>
      <c r="Q379" s="165">
        <v>60.855870999999993</v>
      </c>
      <c r="R379" s="165">
        <v>63.732265999999996</v>
      </c>
      <c r="S379" s="165">
        <v>63.91481799999999</v>
      </c>
      <c r="T379" s="165">
        <v>60.501576</v>
      </c>
      <c r="U379" s="165">
        <v>59.564795999999994</v>
      </c>
      <c r="V379" s="165">
        <v>61.122492999999999</v>
      </c>
      <c r="W379" s="165">
        <v>61.632917999999997</v>
      </c>
      <c r="X379" s="165">
        <v>61.599289999999996</v>
      </c>
      <c r="Y379" s="166">
        <v>58.409433999999997</v>
      </c>
      <c r="Z379" s="276"/>
      <c r="AA379" s="276"/>
    </row>
    <row r="380" spans="1:27" s="146" customFormat="1" ht="15" thickBot="1" x14ac:dyDescent="0.25">
      <c r="A380" s="284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  <c r="AA380" s="276"/>
    </row>
    <row r="381" spans="1:27" s="146" customFormat="1" ht="15" thickBot="1" x14ac:dyDescent="0.25">
      <c r="A381" s="285">
        <v>12</v>
      </c>
      <c r="B381" s="172">
        <v>1318.1582973741483</v>
      </c>
      <c r="C381" s="173">
        <v>2221.9079999999999</v>
      </c>
      <c r="D381" s="173">
        <v>2189.9879999999998</v>
      </c>
      <c r="E381" s="174">
        <v>2170.0080000000003</v>
      </c>
      <c r="F381" s="174">
        <v>2206.4348</v>
      </c>
      <c r="G381" s="174">
        <v>2190.2379999999998</v>
      </c>
      <c r="H381" s="174">
        <v>2362.9879999999998</v>
      </c>
      <c r="I381" s="174">
        <v>2556.3580000000002</v>
      </c>
      <c r="J381" s="174">
        <v>2585.9780000000001</v>
      </c>
      <c r="K381" s="175">
        <v>2608.3179999999998</v>
      </c>
      <c r="L381" s="174">
        <v>2638.5679999999998</v>
      </c>
      <c r="M381" s="176">
        <v>2621.9479999999999</v>
      </c>
      <c r="N381" s="175">
        <v>2613.558</v>
      </c>
      <c r="O381" s="174">
        <v>2614.0880000000002</v>
      </c>
      <c r="P381" s="176">
        <v>2610.7379999999998</v>
      </c>
      <c r="Q381" s="177">
        <v>2602.73</v>
      </c>
      <c r="R381" s="174">
        <v>2618.348</v>
      </c>
      <c r="S381" s="177">
        <v>2613.078</v>
      </c>
      <c r="T381" s="174">
        <v>2616.1880000000001</v>
      </c>
      <c r="U381" s="173">
        <v>2630.6979999999999</v>
      </c>
      <c r="V381" s="173">
        <v>2608.848</v>
      </c>
      <c r="W381" s="173">
        <v>2582.7179999999998</v>
      </c>
      <c r="X381" s="173">
        <v>2522.348</v>
      </c>
      <c r="Y381" s="178">
        <v>2365.2080000000001</v>
      </c>
      <c r="Z381" s="276"/>
      <c r="AA381" s="276"/>
    </row>
    <row r="382" spans="1:27" s="146" customFormat="1" x14ac:dyDescent="0.2">
      <c r="A382" s="28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  <c r="Z382" s="276"/>
      <c r="AA382" s="276"/>
    </row>
    <row r="383" spans="1:27" s="146" customFormat="1" x14ac:dyDescent="0.2">
      <c r="A383" s="282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  <c r="Z383" s="276"/>
      <c r="AA383" s="276"/>
    </row>
    <row r="384" spans="1:27" s="146" customFormat="1" x14ac:dyDescent="0.2">
      <c r="A384" s="283" t="s">
        <v>9</v>
      </c>
      <c r="B384" s="164">
        <v>64.097369999999998</v>
      </c>
      <c r="C384" s="165">
        <v>61.325462000000002</v>
      </c>
      <c r="D384" s="165">
        <v>61.835887</v>
      </c>
      <c r="E384" s="165">
        <v>64.506911000000002</v>
      </c>
      <c r="F384" s="165">
        <v>66.745575000000002</v>
      </c>
      <c r="G384" s="165">
        <v>66.776800999999992</v>
      </c>
      <c r="H384" s="165">
        <v>65.956517999999988</v>
      </c>
      <c r="I384" s="165">
        <v>64.839587999999992</v>
      </c>
      <c r="J384" s="165">
        <v>65.191480999999996</v>
      </c>
      <c r="K384" s="165">
        <v>66.943739999999991</v>
      </c>
      <c r="L384" s="165">
        <v>66.366059000000007</v>
      </c>
      <c r="M384" s="165">
        <v>66.524591000000001</v>
      </c>
      <c r="N384" s="165">
        <v>66.322823</v>
      </c>
      <c r="O384" s="165">
        <v>62.168563999999996</v>
      </c>
      <c r="P384" s="165">
        <v>63.499272000000005</v>
      </c>
      <c r="Q384" s="165">
        <v>63.920822999999999</v>
      </c>
      <c r="R384" s="165">
        <v>67.814464999999998</v>
      </c>
      <c r="S384" s="165">
        <v>67.55985299999999</v>
      </c>
      <c r="T384" s="165">
        <v>66.707142999999988</v>
      </c>
      <c r="U384" s="165">
        <v>64.072148999999996</v>
      </c>
      <c r="V384" s="165">
        <v>64.738703999999998</v>
      </c>
      <c r="W384" s="165">
        <v>65.531363999999996</v>
      </c>
      <c r="X384" s="165">
        <v>66.366059000000007</v>
      </c>
      <c r="Y384" s="166">
        <v>63.756286000000003</v>
      </c>
      <c r="Z384" s="276"/>
      <c r="AA384" s="276"/>
    </row>
    <row r="385" spans="1:27" s="146" customFormat="1" ht="15" thickBot="1" x14ac:dyDescent="0.25">
      <c r="A385" s="284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  <c r="AA385" s="276"/>
    </row>
    <row r="386" spans="1:27" s="146" customFormat="1" ht="15" thickBot="1" x14ac:dyDescent="0.25">
      <c r="A386" s="280">
        <v>13</v>
      </c>
      <c r="B386" s="172">
        <v>1264.2814873741484</v>
      </c>
      <c r="C386" s="173">
        <v>2183.2980000000002</v>
      </c>
      <c r="D386" s="173">
        <v>2119.078</v>
      </c>
      <c r="E386" s="174">
        <v>2121.2280000000001</v>
      </c>
      <c r="F386" s="174">
        <v>2177.0080000000003</v>
      </c>
      <c r="G386" s="174">
        <v>2175.1280000000002</v>
      </c>
      <c r="H386" s="174">
        <v>2322.5679999999998</v>
      </c>
      <c r="I386" s="174">
        <v>2536.7179999999998</v>
      </c>
      <c r="J386" s="174">
        <v>2575.6280000000002</v>
      </c>
      <c r="K386" s="175">
        <v>2600.848</v>
      </c>
      <c r="L386" s="174">
        <v>2636.0080000000003</v>
      </c>
      <c r="M386" s="176">
        <v>2616.828</v>
      </c>
      <c r="N386" s="175">
        <v>2606.8679999999999</v>
      </c>
      <c r="O386" s="174">
        <v>2609.2280000000001</v>
      </c>
      <c r="P386" s="176">
        <v>2602.0679999999998</v>
      </c>
      <c r="Q386" s="177">
        <v>2597.9679999999998</v>
      </c>
      <c r="R386" s="174">
        <v>2608.348</v>
      </c>
      <c r="S386" s="177">
        <v>2608.6979999999999</v>
      </c>
      <c r="T386" s="174">
        <v>2615.0679999999998</v>
      </c>
      <c r="U386" s="173">
        <v>2614.4479999999999</v>
      </c>
      <c r="V386" s="173">
        <v>2598.7580000000003</v>
      </c>
      <c r="W386" s="173">
        <v>2580.848</v>
      </c>
      <c r="X386" s="173">
        <v>2491.7280000000001</v>
      </c>
      <c r="Y386" s="178">
        <v>2365.9580000000001</v>
      </c>
      <c r="Z386" s="276"/>
      <c r="AA386" s="276"/>
    </row>
    <row r="387" spans="1:27" s="146" customFormat="1" x14ac:dyDescent="0.2">
      <c r="A387" s="28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  <c r="Z387" s="276"/>
      <c r="AA387" s="276"/>
    </row>
    <row r="388" spans="1:27" s="146" customFormat="1" x14ac:dyDescent="0.2">
      <c r="A388" s="282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  <c r="Z388" s="276"/>
      <c r="AA388" s="276"/>
    </row>
    <row r="389" spans="1:27" s="146" customFormat="1" x14ac:dyDescent="0.2">
      <c r="A389" s="283" t="s">
        <v>9</v>
      </c>
      <c r="B389" s="164">
        <v>58.32056</v>
      </c>
      <c r="C389" s="165">
        <v>55.212372000000002</v>
      </c>
      <c r="D389" s="165">
        <v>55.304848999999997</v>
      </c>
      <c r="E389" s="165">
        <v>56.131137000000003</v>
      </c>
      <c r="F389" s="165">
        <v>58.181244</v>
      </c>
      <c r="G389" s="165">
        <v>57.891802999999996</v>
      </c>
      <c r="H389" s="165">
        <v>57.378976000000002</v>
      </c>
      <c r="I389" s="165">
        <v>56.501044999999998</v>
      </c>
      <c r="J389" s="165">
        <v>56.979042999999997</v>
      </c>
      <c r="K389" s="165">
        <v>57.963862999999996</v>
      </c>
      <c r="L389" s="165">
        <v>58.509117000000003</v>
      </c>
      <c r="M389" s="165">
        <v>58.282127999999993</v>
      </c>
      <c r="N389" s="165">
        <v>58.413037000000003</v>
      </c>
      <c r="O389" s="165">
        <v>54.895308</v>
      </c>
      <c r="P389" s="165">
        <v>54.975774999999999</v>
      </c>
      <c r="Q389" s="165">
        <v>56.391753999999999</v>
      </c>
      <c r="R389" s="165">
        <v>60.564027999999993</v>
      </c>
      <c r="S389" s="165">
        <v>60.718956999999996</v>
      </c>
      <c r="T389" s="165">
        <v>56.974238999999997</v>
      </c>
      <c r="U389" s="165">
        <v>56.463813999999999</v>
      </c>
      <c r="V389" s="165">
        <v>57.693638</v>
      </c>
      <c r="W389" s="165">
        <v>58.486297999999998</v>
      </c>
      <c r="X389" s="165">
        <v>58.507916000000002</v>
      </c>
      <c r="Y389" s="166">
        <v>59.326998000000003</v>
      </c>
      <c r="Z389" s="276"/>
      <c r="AA389" s="276"/>
    </row>
    <row r="390" spans="1:27" s="146" customFormat="1" ht="15" thickBot="1" x14ac:dyDescent="0.25">
      <c r="A390" s="284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  <c r="AA390" s="276"/>
    </row>
    <row r="391" spans="1:27" s="146" customFormat="1" ht="15" thickBot="1" x14ac:dyDescent="0.25">
      <c r="A391" s="285">
        <v>14</v>
      </c>
      <c r="B391" s="172">
        <v>1285.8322113741483</v>
      </c>
      <c r="C391" s="173">
        <v>2185.0279999999998</v>
      </c>
      <c r="D391" s="173">
        <v>2095.2380000000003</v>
      </c>
      <c r="E391" s="174">
        <v>2087.2380000000003</v>
      </c>
      <c r="F391" s="174">
        <v>2181.6979999999999</v>
      </c>
      <c r="G391" s="174">
        <v>2204.6280000000002</v>
      </c>
      <c r="H391" s="174">
        <v>2357.6979999999999</v>
      </c>
      <c r="I391" s="174">
        <v>2549.4679999999998</v>
      </c>
      <c r="J391" s="174">
        <v>2588.098</v>
      </c>
      <c r="K391" s="175">
        <v>2612.078</v>
      </c>
      <c r="L391" s="174">
        <v>2643.4879999999998</v>
      </c>
      <c r="M391" s="176">
        <v>2628.538</v>
      </c>
      <c r="N391" s="175">
        <v>2618.038</v>
      </c>
      <c r="O391" s="174">
        <v>2631.9079999999999</v>
      </c>
      <c r="P391" s="176">
        <v>2625.6179999999999</v>
      </c>
      <c r="Q391" s="177">
        <v>2611.9380000000001</v>
      </c>
      <c r="R391" s="174">
        <v>2621.3580000000002</v>
      </c>
      <c r="S391" s="177">
        <v>2614.2179999999998</v>
      </c>
      <c r="T391" s="174">
        <v>2632.9679999999998</v>
      </c>
      <c r="U391" s="173">
        <v>2634.078</v>
      </c>
      <c r="V391" s="173">
        <v>2611.4079999999999</v>
      </c>
      <c r="W391" s="173">
        <v>2582.6480000000001</v>
      </c>
      <c r="X391" s="173">
        <v>2496.7580000000003</v>
      </c>
      <c r="Y391" s="178">
        <v>2381.1680000000001</v>
      </c>
      <c r="Z391" s="276"/>
      <c r="AA391" s="276"/>
    </row>
    <row r="392" spans="1:27" s="146" customFormat="1" x14ac:dyDescent="0.2">
      <c r="A392" s="28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  <c r="Z392" s="276"/>
      <c r="AA392" s="276"/>
    </row>
    <row r="393" spans="1:27" s="146" customFormat="1" x14ac:dyDescent="0.2">
      <c r="A393" s="282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  <c r="Z393" s="276"/>
      <c r="AA393" s="276"/>
    </row>
    <row r="394" spans="1:27" s="146" customFormat="1" x14ac:dyDescent="0.2">
      <c r="A394" s="283" t="s">
        <v>9</v>
      </c>
      <c r="B394" s="164">
        <v>60.631283999999994</v>
      </c>
      <c r="C394" s="165">
        <v>56.624748000000004</v>
      </c>
      <c r="D394" s="165">
        <v>56.571904000000004</v>
      </c>
      <c r="E394" s="165">
        <v>56.887767000000004</v>
      </c>
      <c r="F394" s="165">
        <v>60.715354000000005</v>
      </c>
      <c r="G394" s="165">
        <v>60.857072000000002</v>
      </c>
      <c r="H394" s="165">
        <v>60.179707999999998</v>
      </c>
      <c r="I394" s="165">
        <v>58.970300999999999</v>
      </c>
      <c r="J394" s="165">
        <v>59.326998000000003</v>
      </c>
      <c r="K394" s="165">
        <v>60.048799000000002</v>
      </c>
      <c r="L394" s="165">
        <v>59.886663999999996</v>
      </c>
      <c r="M394" s="165">
        <v>60.471550999999998</v>
      </c>
      <c r="N394" s="165">
        <v>60.196522000000002</v>
      </c>
      <c r="O394" s="165">
        <v>56.472220999999998</v>
      </c>
      <c r="P394" s="165">
        <v>57.593955000000001</v>
      </c>
      <c r="Q394" s="165">
        <v>59.610433999999998</v>
      </c>
      <c r="R394" s="165">
        <v>62.473617999999995</v>
      </c>
      <c r="S394" s="165">
        <v>62.802691999999993</v>
      </c>
      <c r="T394" s="165">
        <v>61.867112999999996</v>
      </c>
      <c r="U394" s="165">
        <v>59.859041000000005</v>
      </c>
      <c r="V394" s="165">
        <v>61.078055999999997</v>
      </c>
      <c r="W394" s="165">
        <v>61.411933999999995</v>
      </c>
      <c r="X394" s="165">
        <v>60.744177999999998</v>
      </c>
      <c r="Y394" s="166">
        <v>60.869081999999999</v>
      </c>
      <c r="Z394" s="276"/>
      <c r="AA394" s="276"/>
    </row>
    <row r="395" spans="1:27" s="146" customFormat="1" ht="15" thickBot="1" x14ac:dyDescent="0.25">
      <c r="A395" s="284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  <c r="AA395" s="276"/>
    </row>
    <row r="396" spans="1:27" s="146" customFormat="1" ht="15" thickBot="1" x14ac:dyDescent="0.25">
      <c r="A396" s="280">
        <v>15</v>
      </c>
      <c r="B396" s="172">
        <v>720.36092737414833</v>
      </c>
      <c r="C396" s="173">
        <v>2216.2980000000002</v>
      </c>
      <c r="D396" s="173">
        <v>2174.078</v>
      </c>
      <c r="E396" s="174">
        <v>2153.8179999999998</v>
      </c>
      <c r="F396" s="174">
        <v>2206.3679999999999</v>
      </c>
      <c r="G396" s="174">
        <v>2211.1880000000001</v>
      </c>
      <c r="H396" s="174">
        <v>2440.6480000000001</v>
      </c>
      <c r="I396" s="174">
        <v>2593.9180000000001</v>
      </c>
      <c r="J396" s="174">
        <v>2669.2580000000003</v>
      </c>
      <c r="K396" s="175">
        <v>2709.2180000000003</v>
      </c>
      <c r="L396" s="174">
        <v>2747.788</v>
      </c>
      <c r="M396" s="176">
        <v>2733.3780000000002</v>
      </c>
      <c r="N396" s="175">
        <v>2719.4380000000001</v>
      </c>
      <c r="O396" s="174">
        <v>2727.6179999999999</v>
      </c>
      <c r="P396" s="176">
        <v>2722.6880000000001</v>
      </c>
      <c r="Q396" s="177">
        <v>2715.7080000000001</v>
      </c>
      <c r="R396" s="174">
        <v>2730.828</v>
      </c>
      <c r="S396" s="177">
        <v>2726.0080000000003</v>
      </c>
      <c r="T396" s="174">
        <v>2745.2379999999998</v>
      </c>
      <c r="U396" s="173">
        <v>2740.4680000000003</v>
      </c>
      <c r="V396" s="173">
        <v>2688.0279999999998</v>
      </c>
      <c r="W396" s="173">
        <v>2651.8380000000002</v>
      </c>
      <c r="X396" s="173">
        <v>2526.0880000000002</v>
      </c>
      <c r="Y396" s="178">
        <v>2371.7980000000002</v>
      </c>
      <c r="Z396" s="276"/>
      <c r="AA396" s="276"/>
    </row>
    <row r="397" spans="1:27" s="146" customFormat="1" x14ac:dyDescent="0.2">
      <c r="A397" s="28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  <c r="Z397" s="276"/>
      <c r="AA397" s="276"/>
    </row>
    <row r="398" spans="1:27" s="146" customFormat="1" x14ac:dyDescent="0.2">
      <c r="A398" s="282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  <c r="Z398" s="276"/>
      <c r="AA398" s="276"/>
    </row>
    <row r="399" spans="1:27" s="146" customFormat="1" x14ac:dyDescent="0.2">
      <c r="A399" s="283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  <c r="Z399" s="276"/>
      <c r="AA399" s="276"/>
    </row>
    <row r="400" spans="1:27" s="146" customFormat="1" ht="15" thickBot="1" x14ac:dyDescent="0.25">
      <c r="A400" s="284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  <c r="AA400" s="276"/>
    </row>
    <row r="401" spans="1:27" s="146" customFormat="1" ht="15" thickBot="1" x14ac:dyDescent="0.25">
      <c r="A401" s="285">
        <v>16</v>
      </c>
      <c r="B401" s="172">
        <v>1432.4421003741484</v>
      </c>
      <c r="C401" s="173">
        <v>2220.268</v>
      </c>
      <c r="D401" s="173">
        <v>21812.018</v>
      </c>
      <c r="E401" s="174">
        <v>2168.518</v>
      </c>
      <c r="F401" s="174">
        <v>2201.8679999999999</v>
      </c>
      <c r="G401" s="174">
        <v>2206.2280000000001</v>
      </c>
      <c r="H401" s="174">
        <v>2394.9079999999999</v>
      </c>
      <c r="I401" s="174">
        <v>2549.4879999999998</v>
      </c>
      <c r="J401" s="174">
        <v>2602.6680000000001</v>
      </c>
      <c r="K401" s="175">
        <v>2636.9180000000001</v>
      </c>
      <c r="L401" s="174">
        <v>2670.1280000000002</v>
      </c>
      <c r="M401" s="176">
        <v>2658.6579999999999</v>
      </c>
      <c r="N401" s="175">
        <v>2650.748</v>
      </c>
      <c r="O401" s="174">
        <v>2655.5679999999998</v>
      </c>
      <c r="P401" s="176">
        <v>2654.558</v>
      </c>
      <c r="Q401" s="177">
        <v>2644.0880000000002</v>
      </c>
      <c r="R401" s="174">
        <v>2654.288</v>
      </c>
      <c r="S401" s="177">
        <v>2644.8879999999999</v>
      </c>
      <c r="T401" s="174">
        <v>2651.3380000000002</v>
      </c>
      <c r="U401" s="173">
        <v>2636.0480000000002</v>
      </c>
      <c r="V401" s="173">
        <v>2606.348</v>
      </c>
      <c r="W401" s="173">
        <v>2565.3980000000001</v>
      </c>
      <c r="X401" s="173">
        <v>2504.5880000000002</v>
      </c>
      <c r="Y401" s="178">
        <v>2376.8179999999998</v>
      </c>
      <c r="Z401" s="276"/>
      <c r="AA401" s="276"/>
    </row>
    <row r="402" spans="1:27" s="146" customFormat="1" x14ac:dyDescent="0.2">
      <c r="A402" s="286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  <c r="Z402" s="276"/>
      <c r="AA402" s="276"/>
    </row>
    <row r="403" spans="1:27" s="146" customFormat="1" x14ac:dyDescent="0.2">
      <c r="A403" s="287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  <c r="Z403" s="276"/>
      <c r="AA403" s="276"/>
    </row>
    <row r="404" spans="1:27" s="146" customFormat="1" x14ac:dyDescent="0.2">
      <c r="A404" s="288" t="s">
        <v>9</v>
      </c>
      <c r="B404" s="164">
        <v>76.351173000000003</v>
      </c>
      <c r="C404" s="165">
        <v>72.96915700000001</v>
      </c>
      <c r="D404" s="165">
        <v>72.943935999999994</v>
      </c>
      <c r="E404" s="165">
        <v>73.696962999999997</v>
      </c>
      <c r="F404" s="165">
        <v>75.074510000000004</v>
      </c>
      <c r="G404" s="165">
        <v>75.331524000000002</v>
      </c>
      <c r="H404" s="165">
        <v>74.379130999999987</v>
      </c>
      <c r="I404" s="165">
        <v>75.267871</v>
      </c>
      <c r="J404" s="165">
        <v>74.523251000000002</v>
      </c>
      <c r="K404" s="165">
        <v>74.130523999999994</v>
      </c>
      <c r="L404" s="165">
        <v>74.435577999999992</v>
      </c>
      <c r="M404" s="165">
        <v>74.692591999999991</v>
      </c>
      <c r="N404" s="165">
        <v>74.339498000000006</v>
      </c>
      <c r="O404" s="165">
        <v>71.742936</v>
      </c>
      <c r="P404" s="165">
        <v>72.315812999999991</v>
      </c>
      <c r="Q404" s="165">
        <v>74.023634999999999</v>
      </c>
      <c r="R404" s="165">
        <v>75.970455999999999</v>
      </c>
      <c r="S404" s="165">
        <v>77.99293999999999</v>
      </c>
      <c r="T404" s="165">
        <v>74.691390999999996</v>
      </c>
      <c r="U404" s="165">
        <v>74.319080999999997</v>
      </c>
      <c r="V404" s="165">
        <v>75.144167999999993</v>
      </c>
      <c r="W404" s="165">
        <v>76.001682000000002</v>
      </c>
      <c r="X404" s="165">
        <v>76.267102999999992</v>
      </c>
      <c r="Y404" s="166">
        <v>75.901999000000004</v>
      </c>
      <c r="Z404" s="276"/>
      <c r="AA404" s="276"/>
    </row>
    <row r="405" spans="1:27" s="146" customFormat="1" ht="15" thickBot="1" x14ac:dyDescent="0.25">
      <c r="A405" s="289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  <c r="AA405" s="276"/>
    </row>
    <row r="406" spans="1:27" s="146" customFormat="1" ht="15" thickBot="1" x14ac:dyDescent="0.25">
      <c r="A406" s="280">
        <v>17</v>
      </c>
      <c r="B406" s="172">
        <v>1204.7929763741483</v>
      </c>
      <c r="C406" s="173">
        <v>2255.6080000000002</v>
      </c>
      <c r="D406" s="173">
        <v>2227.2080000000001</v>
      </c>
      <c r="E406" s="174">
        <v>2207.248</v>
      </c>
      <c r="F406" s="174">
        <v>2215.1280000000002</v>
      </c>
      <c r="G406" s="174">
        <v>2196.5480000000002</v>
      </c>
      <c r="H406" s="174">
        <v>2229.848</v>
      </c>
      <c r="I406" s="174">
        <v>2394.7080000000001</v>
      </c>
      <c r="J406" s="174">
        <v>2568.2980000000002</v>
      </c>
      <c r="K406" s="175">
        <v>2617.768</v>
      </c>
      <c r="L406" s="174">
        <v>2633.7980000000002</v>
      </c>
      <c r="M406" s="176">
        <v>2635.8780000000002</v>
      </c>
      <c r="N406" s="175">
        <v>2631.4479999999999</v>
      </c>
      <c r="O406" s="174">
        <v>2623.8380000000002</v>
      </c>
      <c r="P406" s="176">
        <v>2626.3780000000002</v>
      </c>
      <c r="Q406" s="177">
        <v>2630.6480000000001</v>
      </c>
      <c r="R406" s="174">
        <v>2625.1379999999999</v>
      </c>
      <c r="S406" s="177">
        <v>2656.5679999999998</v>
      </c>
      <c r="T406" s="174">
        <v>2674.4079999999999</v>
      </c>
      <c r="U406" s="173">
        <v>2660.0080000000003</v>
      </c>
      <c r="V406" s="173">
        <v>2656.1979999999999</v>
      </c>
      <c r="W406" s="173">
        <v>2606.6880000000001</v>
      </c>
      <c r="X406" s="173">
        <v>2548.248</v>
      </c>
      <c r="Y406" s="178">
        <v>2381.6579999999999</v>
      </c>
      <c r="Z406" s="276"/>
      <c r="AA406" s="276"/>
    </row>
    <row r="407" spans="1:27" s="146" customFormat="1" x14ac:dyDescent="0.2">
      <c r="A407" s="286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  <c r="Z407" s="276"/>
      <c r="AA407" s="276"/>
    </row>
    <row r="408" spans="1:27" s="146" customFormat="1" x14ac:dyDescent="0.2">
      <c r="A408" s="287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  <c r="Z408" s="276"/>
      <c r="AA408" s="276"/>
    </row>
    <row r="409" spans="1:27" s="146" customFormat="1" x14ac:dyDescent="0.2">
      <c r="A409" s="288" t="s">
        <v>9</v>
      </c>
      <c r="B409" s="164">
        <v>51.942048999999997</v>
      </c>
      <c r="C409" s="165">
        <v>49.765836999999998</v>
      </c>
      <c r="D409" s="165">
        <v>49.830691000000002</v>
      </c>
      <c r="E409" s="165">
        <v>50.205402999999997</v>
      </c>
      <c r="F409" s="165">
        <v>51.379981000000001</v>
      </c>
      <c r="G409" s="165">
        <v>51.247870999999996</v>
      </c>
      <c r="H409" s="165">
        <v>51.179413999999994</v>
      </c>
      <c r="I409" s="165">
        <v>50.455210999999998</v>
      </c>
      <c r="J409" s="165">
        <v>50.569305999999997</v>
      </c>
      <c r="K409" s="165">
        <v>51.076127999999997</v>
      </c>
      <c r="L409" s="165">
        <v>51.130172999999999</v>
      </c>
      <c r="M409" s="165">
        <v>50.571707999999994</v>
      </c>
      <c r="N409" s="165">
        <v>50.947620999999998</v>
      </c>
      <c r="O409" s="165">
        <v>49.416345999999997</v>
      </c>
      <c r="P409" s="165">
        <v>50.039664999999999</v>
      </c>
      <c r="Q409" s="165">
        <v>51.399197000000001</v>
      </c>
      <c r="R409" s="165">
        <v>52.243499999999997</v>
      </c>
      <c r="S409" s="165">
        <v>53.592223000000004</v>
      </c>
      <c r="T409" s="165">
        <v>50.877963000000001</v>
      </c>
      <c r="U409" s="165">
        <v>50.526069999999997</v>
      </c>
      <c r="V409" s="165">
        <v>50.802300000000002</v>
      </c>
      <c r="W409" s="165">
        <v>51.560130999999998</v>
      </c>
      <c r="X409" s="165">
        <v>52.272323999999998</v>
      </c>
      <c r="Y409" s="166">
        <v>52.614608999999994</v>
      </c>
      <c r="Z409" s="276"/>
      <c r="AA409" s="276"/>
    </row>
    <row r="410" spans="1:27" s="146" customFormat="1" ht="15" thickBot="1" x14ac:dyDescent="0.25">
      <c r="A410" s="289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  <c r="AA410" s="276"/>
    </row>
    <row r="411" spans="1:27" s="146" customFormat="1" ht="15" thickBot="1" x14ac:dyDescent="0.25">
      <c r="A411" s="290">
        <v>18</v>
      </c>
      <c r="B411" s="172">
        <v>1242.2379193741483</v>
      </c>
      <c r="C411" s="173">
        <v>2243.848</v>
      </c>
      <c r="D411" s="173">
        <v>2206.7779999999998</v>
      </c>
      <c r="E411" s="174">
        <v>2140.1379999999999</v>
      </c>
      <c r="F411" s="174">
        <v>2135.6979999999999</v>
      </c>
      <c r="G411" s="174">
        <v>2184.6880000000001</v>
      </c>
      <c r="H411" s="174">
        <v>2220.9679999999998</v>
      </c>
      <c r="I411" s="174">
        <v>2274.0480000000002</v>
      </c>
      <c r="J411" s="174">
        <v>2369.9279999999999</v>
      </c>
      <c r="K411" s="175">
        <v>2456.9580000000001</v>
      </c>
      <c r="L411" s="174">
        <v>2510.1280000000002</v>
      </c>
      <c r="M411" s="176">
        <v>2532.808</v>
      </c>
      <c r="N411" s="175">
        <v>2530.518</v>
      </c>
      <c r="O411" s="174">
        <v>2536.5480000000002</v>
      </c>
      <c r="P411" s="176">
        <v>2552.498</v>
      </c>
      <c r="Q411" s="177">
        <v>2570.1480000000001</v>
      </c>
      <c r="R411" s="174">
        <v>2575.998</v>
      </c>
      <c r="S411" s="177">
        <v>2607.6379999999999</v>
      </c>
      <c r="T411" s="174">
        <v>2620.0480000000002</v>
      </c>
      <c r="U411" s="173">
        <v>2609.6779999999999</v>
      </c>
      <c r="V411" s="173">
        <v>2614.8179999999998</v>
      </c>
      <c r="W411" s="173">
        <v>2576.018</v>
      </c>
      <c r="X411" s="173">
        <v>2490.8879999999999</v>
      </c>
      <c r="Y411" s="178">
        <v>2362.1880000000001</v>
      </c>
      <c r="Z411" s="276"/>
      <c r="AA411" s="276"/>
    </row>
    <row r="412" spans="1:27" s="146" customFormat="1" x14ac:dyDescent="0.2">
      <c r="A412" s="28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  <c r="Z412" s="276"/>
      <c r="AA412" s="276"/>
    </row>
    <row r="413" spans="1:27" s="146" customFormat="1" x14ac:dyDescent="0.2">
      <c r="A413" s="282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  <c r="Z413" s="276"/>
      <c r="AA413" s="276"/>
    </row>
    <row r="414" spans="1:27" s="146" customFormat="1" x14ac:dyDescent="0.2">
      <c r="A414" s="283" t="s">
        <v>9</v>
      </c>
      <c r="B414" s="164">
        <v>55.956992</v>
      </c>
      <c r="C414" s="165">
        <v>54.025783999999994</v>
      </c>
      <c r="D414" s="165">
        <v>54.017376999999996</v>
      </c>
      <c r="E414" s="165">
        <v>54.557826999999996</v>
      </c>
      <c r="F414" s="165">
        <v>55.647133999999994</v>
      </c>
      <c r="G414" s="165">
        <v>57.762094999999995</v>
      </c>
      <c r="H414" s="165">
        <v>56.983847000000004</v>
      </c>
      <c r="I414" s="165">
        <v>54.217943999999996</v>
      </c>
      <c r="J414" s="165">
        <v>56.870952999999993</v>
      </c>
      <c r="K414" s="165">
        <v>57.084730999999998</v>
      </c>
      <c r="L414" s="165">
        <v>55.046633999999997</v>
      </c>
      <c r="M414" s="165">
        <v>55.387718</v>
      </c>
      <c r="N414" s="165">
        <v>55.908951999999999</v>
      </c>
      <c r="O414" s="165">
        <v>52.384017</v>
      </c>
      <c r="P414" s="165">
        <v>52.781548000000001</v>
      </c>
      <c r="Q414" s="165">
        <v>54.548218999999996</v>
      </c>
      <c r="R414" s="165">
        <v>58.061143999999999</v>
      </c>
      <c r="S414" s="165">
        <v>58.372202999999999</v>
      </c>
      <c r="T414" s="165">
        <v>54.949352999999995</v>
      </c>
      <c r="U414" s="165">
        <v>55.071854999999999</v>
      </c>
      <c r="V414" s="165">
        <v>56.947817000000001</v>
      </c>
      <c r="W414" s="165">
        <v>56.952620999999994</v>
      </c>
      <c r="X414" s="165">
        <v>56.869751999999998</v>
      </c>
      <c r="Y414" s="166">
        <v>56.305281999999998</v>
      </c>
      <c r="Z414" s="276"/>
      <c r="AA414" s="276"/>
    </row>
    <row r="415" spans="1:27" s="146" customFormat="1" ht="15" thickBot="1" x14ac:dyDescent="0.25">
      <c r="A415" s="284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  <c r="AA415" s="276"/>
    </row>
    <row r="416" spans="1:27" s="146" customFormat="1" ht="15" thickBot="1" x14ac:dyDescent="0.25">
      <c r="A416" s="285">
        <v>19</v>
      </c>
      <c r="B416" s="172">
        <v>1349.2746753741483</v>
      </c>
      <c r="C416" s="173">
        <v>2220.078</v>
      </c>
      <c r="D416" s="173">
        <v>2165.748</v>
      </c>
      <c r="E416" s="174">
        <v>2140.248</v>
      </c>
      <c r="F416" s="174">
        <v>2172.808</v>
      </c>
      <c r="G416" s="174">
        <v>2037.4180000000001</v>
      </c>
      <c r="H416" s="174">
        <v>2348.2080000000001</v>
      </c>
      <c r="I416" s="174">
        <v>2552.6480000000001</v>
      </c>
      <c r="J416" s="174">
        <v>2585.8679999999999</v>
      </c>
      <c r="K416" s="175">
        <v>2606.4317999999998</v>
      </c>
      <c r="L416" s="174">
        <v>2620.4279999999999</v>
      </c>
      <c r="M416" s="176">
        <v>2611.1680000000001</v>
      </c>
      <c r="N416" s="175">
        <v>2600.4879999999998</v>
      </c>
      <c r="O416" s="174">
        <v>2602.038</v>
      </c>
      <c r="P416" s="176">
        <v>2601.6480000000001</v>
      </c>
      <c r="Q416" s="177">
        <v>2599.6080000000002</v>
      </c>
      <c r="R416" s="174">
        <v>2603.498</v>
      </c>
      <c r="S416" s="177">
        <v>2600.3980000000001</v>
      </c>
      <c r="T416" s="174">
        <v>2602.788</v>
      </c>
      <c r="U416" s="173">
        <v>2603.2179999999998</v>
      </c>
      <c r="V416" s="173">
        <v>2587.2379999999998</v>
      </c>
      <c r="W416" s="173">
        <v>2564.2779999999998</v>
      </c>
      <c r="X416" s="173">
        <v>2465.6979999999999</v>
      </c>
      <c r="Y416" s="178">
        <v>2356.6779999999999</v>
      </c>
      <c r="Z416" s="276"/>
      <c r="AA416" s="276"/>
    </row>
    <row r="417" spans="1:27" s="146" customFormat="1" x14ac:dyDescent="0.2">
      <c r="A417" s="286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  <c r="Z417" s="276"/>
      <c r="AA417" s="276"/>
    </row>
    <row r="418" spans="1:27" s="146" customFormat="1" x14ac:dyDescent="0.2">
      <c r="A418" s="287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  <c r="Z418" s="276"/>
      <c r="AA418" s="276"/>
    </row>
    <row r="419" spans="1:27" s="146" customFormat="1" x14ac:dyDescent="0.2">
      <c r="A419" s="288" t="s">
        <v>9</v>
      </c>
      <c r="B419" s="164">
        <v>67.433747999999994</v>
      </c>
      <c r="C419" s="165">
        <v>63.953249999999997</v>
      </c>
      <c r="D419" s="165">
        <v>63.111348999999997</v>
      </c>
      <c r="E419" s="165">
        <v>64.378403999999989</v>
      </c>
      <c r="F419" s="165">
        <v>65.787177</v>
      </c>
      <c r="G419" s="165">
        <v>67.921353999999994</v>
      </c>
      <c r="H419" s="165">
        <v>66.732364000000004</v>
      </c>
      <c r="I419" s="165">
        <v>65.916885000000008</v>
      </c>
      <c r="J419" s="165">
        <v>66.888494000000009</v>
      </c>
      <c r="K419" s="165">
        <v>67.249994999999998</v>
      </c>
      <c r="L419" s="165">
        <v>67.770027999999996</v>
      </c>
      <c r="M419" s="165">
        <v>68.255232000000007</v>
      </c>
      <c r="N419" s="165">
        <v>65.534966999999995</v>
      </c>
      <c r="O419" s="165">
        <v>63.050097999999998</v>
      </c>
      <c r="P419" s="165">
        <v>63.421207000000003</v>
      </c>
      <c r="Q419" s="165">
        <v>65.034149999999997</v>
      </c>
      <c r="R419" s="165">
        <v>66.34924500000001</v>
      </c>
      <c r="S419" s="165">
        <v>69.360151999999999</v>
      </c>
      <c r="T419" s="165">
        <v>65.368027999999995</v>
      </c>
      <c r="U419" s="165">
        <v>64.312348999999998</v>
      </c>
      <c r="V419" s="165">
        <v>66.315616999999989</v>
      </c>
      <c r="W419" s="165">
        <v>66.472948000000002</v>
      </c>
      <c r="X419" s="165">
        <v>67.482989000000003</v>
      </c>
      <c r="Y419" s="166">
        <v>67.223573000000002</v>
      </c>
      <c r="Z419" s="276"/>
      <c r="AA419" s="276"/>
    </row>
    <row r="420" spans="1:27" s="146" customFormat="1" ht="15" thickBot="1" x14ac:dyDescent="0.25">
      <c r="A420" s="289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  <c r="AA420" s="276"/>
    </row>
    <row r="421" spans="1:27" s="146" customFormat="1" ht="15" thickBot="1" x14ac:dyDescent="0.25">
      <c r="A421" s="280">
        <v>20</v>
      </c>
      <c r="B421" s="172">
        <v>1346.6088373741482</v>
      </c>
      <c r="C421" s="173">
        <v>2208.4079999999999</v>
      </c>
      <c r="D421" s="173">
        <v>2132.4580000000001</v>
      </c>
      <c r="E421" s="174">
        <v>2105.308</v>
      </c>
      <c r="F421" s="174">
        <v>2161.1379999999999</v>
      </c>
      <c r="G421" s="174">
        <v>2038.1980000000001</v>
      </c>
      <c r="H421" s="174">
        <v>2320.9780000000001</v>
      </c>
      <c r="I421" s="174">
        <v>2521.4879999999998</v>
      </c>
      <c r="J421" s="174">
        <v>2566.1579999999999</v>
      </c>
      <c r="K421" s="175">
        <v>2590.8679999999999</v>
      </c>
      <c r="L421" s="174">
        <v>2601.7779999999998</v>
      </c>
      <c r="M421" s="176">
        <v>2600.6179999999999</v>
      </c>
      <c r="N421" s="175">
        <v>2599.1579999999999</v>
      </c>
      <c r="O421" s="174">
        <v>2600.3580000000002</v>
      </c>
      <c r="P421" s="176">
        <v>2596.768</v>
      </c>
      <c r="Q421" s="177">
        <v>2588.5279999999998</v>
      </c>
      <c r="R421" s="174">
        <v>2596.9679999999998</v>
      </c>
      <c r="S421" s="177">
        <v>2593.058</v>
      </c>
      <c r="T421" s="174">
        <v>2597.268</v>
      </c>
      <c r="U421" s="173">
        <v>2598.1779999999999</v>
      </c>
      <c r="V421" s="173">
        <v>2589.7580000000003</v>
      </c>
      <c r="W421" s="173">
        <v>2575.2980000000002</v>
      </c>
      <c r="X421" s="173">
        <v>2521.7280000000001</v>
      </c>
      <c r="Y421" s="178">
        <v>2356.848</v>
      </c>
      <c r="Z421" s="276"/>
      <c r="AA421" s="276"/>
    </row>
    <row r="422" spans="1:27" s="146" customFormat="1" x14ac:dyDescent="0.2">
      <c r="A422" s="286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  <c r="Z422" s="276"/>
      <c r="AA422" s="276"/>
    </row>
    <row r="423" spans="1:27" s="146" customFormat="1" x14ac:dyDescent="0.2">
      <c r="A423" s="287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  <c r="Z423" s="276"/>
      <c r="AA423" s="276"/>
    </row>
    <row r="424" spans="1:27" s="146" customFormat="1" x14ac:dyDescent="0.2">
      <c r="A424" s="288" t="s">
        <v>9</v>
      </c>
      <c r="B424" s="164">
        <v>67.147909999999996</v>
      </c>
      <c r="C424" s="165">
        <v>63.711849000000001</v>
      </c>
      <c r="D424" s="165">
        <v>62.931198999999999</v>
      </c>
      <c r="E424" s="165">
        <v>63.740673000000001</v>
      </c>
      <c r="F424" s="165">
        <v>64.977702999999991</v>
      </c>
      <c r="G424" s="165">
        <v>67.191146000000003</v>
      </c>
      <c r="H424" s="165">
        <v>66.892097000000007</v>
      </c>
      <c r="I424" s="165">
        <v>66.442923000000008</v>
      </c>
      <c r="J424" s="165">
        <v>67.557451</v>
      </c>
      <c r="K424" s="165">
        <v>67.248794000000004</v>
      </c>
      <c r="L424" s="165">
        <v>67.648726999999994</v>
      </c>
      <c r="M424" s="165">
        <v>67.784439999999989</v>
      </c>
      <c r="N424" s="165">
        <v>67.836083000000002</v>
      </c>
      <c r="O424" s="165">
        <v>64.789146000000002</v>
      </c>
      <c r="P424" s="165">
        <v>62.471215999999998</v>
      </c>
      <c r="Q424" s="165">
        <v>64.508111999999997</v>
      </c>
      <c r="R424" s="165">
        <v>68.466608000000008</v>
      </c>
      <c r="S424" s="165">
        <v>68.858134000000007</v>
      </c>
      <c r="T424" s="165">
        <v>64.999321000000009</v>
      </c>
      <c r="U424" s="165">
        <v>64.673850000000002</v>
      </c>
      <c r="V424" s="165">
        <v>66.97616699999999</v>
      </c>
      <c r="W424" s="165">
        <v>67.097467999999992</v>
      </c>
      <c r="X424" s="165">
        <v>67.964590000000001</v>
      </c>
      <c r="Y424" s="166">
        <v>67.892529999999994</v>
      </c>
      <c r="Z424" s="276"/>
      <c r="AA424" s="276"/>
    </row>
    <row r="425" spans="1:27" s="146" customFormat="1" ht="15" thickBot="1" x14ac:dyDescent="0.25">
      <c r="A425" s="289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  <c r="AA425" s="276"/>
    </row>
    <row r="426" spans="1:27" s="146" customFormat="1" ht="15" thickBot="1" x14ac:dyDescent="0.25">
      <c r="A426" s="291">
        <v>21</v>
      </c>
      <c r="B426" s="172">
        <v>1464.4097543741484</v>
      </c>
      <c r="C426" s="173">
        <v>2208.0880000000002</v>
      </c>
      <c r="D426" s="173">
        <v>2151.3380000000002</v>
      </c>
      <c r="E426" s="174">
        <v>2106.848</v>
      </c>
      <c r="F426" s="174">
        <v>2154.9679999999998</v>
      </c>
      <c r="G426" s="174">
        <v>2148.308</v>
      </c>
      <c r="H426" s="174">
        <v>2212.4279999999999</v>
      </c>
      <c r="I426" s="174">
        <v>2511.9079999999999</v>
      </c>
      <c r="J426" s="174">
        <v>2555.1179999999999</v>
      </c>
      <c r="K426" s="175">
        <v>2603.3179999999998</v>
      </c>
      <c r="L426" s="174">
        <v>2649.2779999999998</v>
      </c>
      <c r="M426" s="176">
        <v>2650.1079999999997</v>
      </c>
      <c r="N426" s="175">
        <v>2637.9580000000001</v>
      </c>
      <c r="O426" s="174">
        <v>2641.788</v>
      </c>
      <c r="P426" s="176">
        <v>2639.3580000000002</v>
      </c>
      <c r="Q426" s="177">
        <v>2609.6480000000001</v>
      </c>
      <c r="R426" s="174">
        <v>2613.3580000000002</v>
      </c>
      <c r="S426" s="177">
        <v>2598.498</v>
      </c>
      <c r="T426" s="174">
        <v>2618.1680000000001</v>
      </c>
      <c r="U426" s="173">
        <v>2631.3780000000002</v>
      </c>
      <c r="V426" s="173">
        <v>2609.9780000000001</v>
      </c>
      <c r="W426" s="173">
        <v>2581.4380000000001</v>
      </c>
      <c r="X426" s="173">
        <v>2524.3879999999999</v>
      </c>
      <c r="Y426" s="178">
        <v>2355.2280000000001</v>
      </c>
      <c r="Z426" s="276"/>
      <c r="AA426" s="276"/>
    </row>
    <row r="427" spans="1:27" s="146" customFormat="1" x14ac:dyDescent="0.2">
      <c r="A427" s="286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  <c r="Z427" s="276"/>
      <c r="AA427" s="276"/>
    </row>
    <row r="428" spans="1:27" s="146" customFormat="1" x14ac:dyDescent="0.2">
      <c r="A428" s="287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  <c r="Z428" s="276"/>
      <c r="AA428" s="276"/>
    </row>
    <row r="429" spans="1:27" s="146" customFormat="1" x14ac:dyDescent="0.2">
      <c r="A429" s="288" t="s">
        <v>9</v>
      </c>
      <c r="B429" s="164">
        <v>79.778826999999993</v>
      </c>
      <c r="C429" s="165">
        <v>75.373559</v>
      </c>
      <c r="D429" s="165">
        <v>74.445186000000007</v>
      </c>
      <c r="E429" s="165">
        <v>76.455659999999995</v>
      </c>
      <c r="F429" s="165">
        <v>80.751637000000002</v>
      </c>
      <c r="G429" s="165">
        <v>81.045882000000006</v>
      </c>
      <c r="H429" s="165">
        <v>80.141528999999991</v>
      </c>
      <c r="I429" s="165">
        <v>78.604248999999996</v>
      </c>
      <c r="J429" s="165">
        <v>80.349301999999994</v>
      </c>
      <c r="K429" s="165">
        <v>80.398542999999989</v>
      </c>
      <c r="L429" s="165">
        <v>79.985399000000001</v>
      </c>
      <c r="M429" s="165">
        <v>80.830902999999992</v>
      </c>
      <c r="N429" s="165">
        <v>81.097525000000005</v>
      </c>
      <c r="O429" s="165">
        <v>77.88485</v>
      </c>
      <c r="P429" s="165">
        <v>78.158677999999995</v>
      </c>
      <c r="Q429" s="165">
        <v>80.043047000000001</v>
      </c>
      <c r="R429" s="165">
        <v>82.613186999999996</v>
      </c>
      <c r="S429" s="165">
        <v>83.196872999999997</v>
      </c>
      <c r="T429" s="165">
        <v>81.177991999999989</v>
      </c>
      <c r="U429" s="165">
        <v>76.673040999999998</v>
      </c>
      <c r="V429" s="165">
        <v>79.12187999999999</v>
      </c>
      <c r="W429" s="165">
        <v>79.063030999999995</v>
      </c>
      <c r="X429" s="165">
        <v>78.349637000000001</v>
      </c>
      <c r="Y429" s="166">
        <v>79.790836999999996</v>
      </c>
      <c r="Z429" s="276"/>
      <c r="AA429" s="276"/>
    </row>
    <row r="430" spans="1:27" s="146" customFormat="1" ht="15" thickBot="1" x14ac:dyDescent="0.25">
      <c r="A430" s="289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  <c r="AA430" s="276"/>
    </row>
    <row r="431" spans="1:27" s="146" customFormat="1" ht="15" thickBot="1" x14ac:dyDescent="0.25">
      <c r="A431" s="280">
        <v>22</v>
      </c>
      <c r="B431" s="172">
        <v>1450.6213233741485</v>
      </c>
      <c r="C431" s="173">
        <v>2219.268</v>
      </c>
      <c r="D431" s="173">
        <v>2186.598</v>
      </c>
      <c r="E431" s="174">
        <v>2156.4479999999999</v>
      </c>
      <c r="F431" s="174">
        <v>2192.9180000000001</v>
      </c>
      <c r="G431" s="174">
        <v>2207.748</v>
      </c>
      <c r="H431" s="174">
        <v>2354.2980000000002</v>
      </c>
      <c r="I431" s="174">
        <v>2559.1280000000002</v>
      </c>
      <c r="J431" s="174">
        <v>2602.1280000000002</v>
      </c>
      <c r="K431" s="175">
        <v>2638.538</v>
      </c>
      <c r="L431" s="174">
        <v>2660.8679999999999</v>
      </c>
      <c r="M431" s="176">
        <v>2652.4580000000001</v>
      </c>
      <c r="N431" s="175">
        <v>2645.2379999999998</v>
      </c>
      <c r="O431" s="174">
        <v>2650.768</v>
      </c>
      <c r="P431" s="176">
        <v>2651.3179999999998</v>
      </c>
      <c r="Q431" s="177">
        <v>2638.248</v>
      </c>
      <c r="R431" s="174">
        <v>2647.288</v>
      </c>
      <c r="S431" s="177">
        <v>2645.4780000000001</v>
      </c>
      <c r="T431" s="174">
        <v>2650.018</v>
      </c>
      <c r="U431" s="173">
        <v>2649.498</v>
      </c>
      <c r="V431" s="173">
        <v>2621.6880000000001</v>
      </c>
      <c r="W431" s="173">
        <v>2604.4580000000001</v>
      </c>
      <c r="X431" s="173">
        <v>2555.2580000000003</v>
      </c>
      <c r="Y431" s="178">
        <v>2369.5880000000002</v>
      </c>
      <c r="Z431" s="276"/>
      <c r="AA431" s="276"/>
    </row>
    <row r="432" spans="1:27" s="146" customFormat="1" x14ac:dyDescent="0.2">
      <c r="A432" s="286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  <c r="Z432" s="276"/>
      <c r="AA432" s="276"/>
    </row>
    <row r="433" spans="1:27" s="146" customFormat="1" x14ac:dyDescent="0.2">
      <c r="A433" s="287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  <c r="Z433" s="276"/>
      <c r="AA433" s="276"/>
    </row>
    <row r="434" spans="1:27" s="146" customFormat="1" x14ac:dyDescent="0.2">
      <c r="A434" s="288" t="s">
        <v>9</v>
      </c>
      <c r="B434" s="164">
        <v>78.300396000000006</v>
      </c>
      <c r="C434" s="165">
        <v>73.718580999999986</v>
      </c>
      <c r="D434" s="165">
        <v>73.351074999999994</v>
      </c>
      <c r="E434" s="165">
        <v>74.585702999999995</v>
      </c>
      <c r="F434" s="165">
        <v>79.376491999999999</v>
      </c>
      <c r="G434" s="165">
        <v>78.998176999999998</v>
      </c>
      <c r="H434" s="165">
        <v>78.971754999999987</v>
      </c>
      <c r="I434" s="165">
        <v>77.851222000000007</v>
      </c>
      <c r="J434" s="165">
        <v>78.900896000000003</v>
      </c>
      <c r="K434" s="165">
        <v>80.139127000000002</v>
      </c>
      <c r="L434" s="165">
        <v>80.038242999999994</v>
      </c>
      <c r="M434" s="165">
        <v>81.090319000000008</v>
      </c>
      <c r="N434" s="165">
        <v>80.696390999999991</v>
      </c>
      <c r="O434" s="165">
        <v>76.944466999999989</v>
      </c>
      <c r="P434" s="165">
        <v>78.113039999999998</v>
      </c>
      <c r="Q434" s="165">
        <v>80.09469</v>
      </c>
      <c r="R434" s="165">
        <v>81.211620000000011</v>
      </c>
      <c r="S434" s="165">
        <v>82.347765999999993</v>
      </c>
      <c r="T434" s="165">
        <v>79.442547000000005</v>
      </c>
      <c r="U434" s="165">
        <v>74.600115000000002</v>
      </c>
      <c r="V434" s="165">
        <v>75.18980599999999</v>
      </c>
      <c r="W434" s="165">
        <v>76.398011999999994</v>
      </c>
      <c r="X434" s="165">
        <v>77.469303999999994</v>
      </c>
      <c r="Y434" s="166">
        <v>79.548235000000005</v>
      </c>
      <c r="Z434" s="276"/>
      <c r="AA434" s="276"/>
    </row>
    <row r="435" spans="1:27" s="146" customFormat="1" ht="15" thickBot="1" x14ac:dyDescent="0.25">
      <c r="A435" s="289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  <c r="AA435" s="276"/>
    </row>
    <row r="436" spans="1:27" s="146" customFormat="1" ht="15" thickBot="1" x14ac:dyDescent="0.25">
      <c r="A436" s="291">
        <v>23</v>
      </c>
      <c r="B436" s="172">
        <v>2267.1707563741479</v>
      </c>
      <c r="C436" s="173">
        <v>2221.1979999999999</v>
      </c>
      <c r="D436" s="173">
        <v>2198.8380000000002</v>
      </c>
      <c r="E436" s="174">
        <v>2162.7779999999998</v>
      </c>
      <c r="F436" s="174">
        <v>2199.788</v>
      </c>
      <c r="G436" s="174">
        <v>2189.788</v>
      </c>
      <c r="H436" s="174">
        <v>2346.4317999999998</v>
      </c>
      <c r="I436" s="174">
        <v>2554.9479999999999</v>
      </c>
      <c r="J436" s="174">
        <v>2601.268</v>
      </c>
      <c r="K436" s="175">
        <v>2634.4279999999999</v>
      </c>
      <c r="L436" s="174">
        <v>2662.098</v>
      </c>
      <c r="M436" s="176">
        <v>2651.7379999999998</v>
      </c>
      <c r="N436" s="175">
        <v>2643.098</v>
      </c>
      <c r="O436" s="174">
        <v>2644.3380000000002</v>
      </c>
      <c r="P436" s="176">
        <v>2641.828</v>
      </c>
      <c r="Q436" s="177">
        <v>2624.2179999999998</v>
      </c>
      <c r="R436" s="174">
        <v>2631.6379999999999</v>
      </c>
      <c r="S436" s="177">
        <v>2625.018</v>
      </c>
      <c r="T436" s="174">
        <v>2637.4879999999998</v>
      </c>
      <c r="U436" s="173">
        <v>2631.7280000000001</v>
      </c>
      <c r="V436" s="173">
        <v>2614.8380000000002</v>
      </c>
      <c r="W436" s="173">
        <v>2603.8879999999999</v>
      </c>
      <c r="X436" s="173">
        <v>2547.2080000000001</v>
      </c>
      <c r="Y436" s="178">
        <v>2399.1480000000001</v>
      </c>
      <c r="Z436" s="276"/>
      <c r="AA436" s="276"/>
    </row>
    <row r="437" spans="1:27" s="146" customFormat="1" x14ac:dyDescent="0.2">
      <c r="A437" s="286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  <c r="Z437" s="276"/>
      <c r="AA437" s="276"/>
    </row>
    <row r="438" spans="1:27" s="146" customFormat="1" x14ac:dyDescent="0.2">
      <c r="A438" s="287" t="s">
        <v>8</v>
      </c>
      <c r="B438" s="164">
        <v>1535.13</v>
      </c>
      <c r="C438" s="165">
        <v>1535.13</v>
      </c>
      <c r="D438" s="165">
        <v>1535.13</v>
      </c>
      <c r="E438" s="165">
        <v>1535.13</v>
      </c>
      <c r="F438" s="165">
        <v>1535.13</v>
      </c>
      <c r="G438" s="165">
        <v>1535.13</v>
      </c>
      <c r="H438" s="165">
        <v>1535.13</v>
      </c>
      <c r="I438" s="165">
        <v>1535.13</v>
      </c>
      <c r="J438" s="165">
        <v>1535.13</v>
      </c>
      <c r="K438" s="165">
        <v>1535.13</v>
      </c>
      <c r="L438" s="165">
        <v>1535.13</v>
      </c>
      <c r="M438" s="165">
        <v>1535.13</v>
      </c>
      <c r="N438" s="165">
        <v>1535.13</v>
      </c>
      <c r="O438" s="165">
        <v>1535.13</v>
      </c>
      <c r="P438" s="165">
        <v>1535.13</v>
      </c>
      <c r="Q438" s="165">
        <v>1535.13</v>
      </c>
      <c r="R438" s="165">
        <v>1535.13</v>
      </c>
      <c r="S438" s="165">
        <v>1535.13</v>
      </c>
      <c r="T438" s="165">
        <v>1535.13</v>
      </c>
      <c r="U438" s="165">
        <v>1535.13</v>
      </c>
      <c r="V438" s="165">
        <v>1535.13</v>
      </c>
      <c r="W438" s="165">
        <v>1535.13</v>
      </c>
      <c r="X438" s="165">
        <v>1535.13</v>
      </c>
      <c r="Y438" s="166">
        <v>1535.13</v>
      </c>
      <c r="Z438" s="276"/>
      <c r="AA438" s="276"/>
    </row>
    <row r="439" spans="1:27" s="146" customFormat="1" x14ac:dyDescent="0.2">
      <c r="A439" s="288" t="s">
        <v>9</v>
      </c>
      <c r="B439" s="164">
        <v>78.099829</v>
      </c>
      <c r="C439" s="165">
        <v>75.988471000000004</v>
      </c>
      <c r="D439" s="165">
        <v>76.695859999999996</v>
      </c>
      <c r="E439" s="165">
        <v>77.591805999999991</v>
      </c>
      <c r="F439" s="165">
        <v>78.079412000000005</v>
      </c>
      <c r="G439" s="165">
        <v>78.382064</v>
      </c>
      <c r="H439" s="165">
        <v>77.994140999999999</v>
      </c>
      <c r="I439" s="165">
        <v>77.122214999999997</v>
      </c>
      <c r="J439" s="165">
        <v>78.350837999999996</v>
      </c>
      <c r="K439" s="165">
        <v>78.499762000000004</v>
      </c>
      <c r="L439" s="165">
        <v>78.904499000000001</v>
      </c>
      <c r="M439" s="165">
        <v>78.784398999999993</v>
      </c>
      <c r="N439" s="165">
        <v>78.259562000000003</v>
      </c>
      <c r="O439" s="165">
        <v>75.918813</v>
      </c>
      <c r="P439" s="165">
        <v>76.253891999999993</v>
      </c>
      <c r="Q439" s="165">
        <v>77.741930999999994</v>
      </c>
      <c r="R439" s="165">
        <v>79.713972999999996</v>
      </c>
      <c r="S439" s="165">
        <v>79.028201999999993</v>
      </c>
      <c r="T439" s="165">
        <v>77.68188099999999</v>
      </c>
      <c r="U439" s="165">
        <v>77.421263999999994</v>
      </c>
      <c r="V439" s="165">
        <v>76.62980499999999</v>
      </c>
      <c r="W439" s="165">
        <v>77.753940999999998</v>
      </c>
      <c r="X439" s="165">
        <v>77.822398000000007</v>
      </c>
      <c r="Y439" s="166">
        <v>78.242748000000006</v>
      </c>
      <c r="Z439" s="276"/>
      <c r="AA439" s="276"/>
    </row>
    <row r="440" spans="1:27" s="146" customFormat="1" ht="15" thickBot="1" x14ac:dyDescent="0.25">
      <c r="A440" s="289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  <c r="AA440" s="276"/>
    </row>
    <row r="441" spans="1:27" s="146" customFormat="1" ht="15" thickBot="1" x14ac:dyDescent="0.25">
      <c r="A441" s="292">
        <v>24</v>
      </c>
      <c r="B441" s="172">
        <v>1534.1583813741483</v>
      </c>
      <c r="C441" s="173">
        <v>2244.8980000000001</v>
      </c>
      <c r="D441" s="173">
        <v>2206.848</v>
      </c>
      <c r="E441" s="174">
        <v>2157.6080000000002</v>
      </c>
      <c r="F441" s="174">
        <v>2167.3879999999999</v>
      </c>
      <c r="G441" s="174">
        <v>2052.3180000000002</v>
      </c>
      <c r="H441" s="174">
        <v>2201.8780000000002</v>
      </c>
      <c r="I441" s="174">
        <v>2336.5679999999998</v>
      </c>
      <c r="J441" s="174">
        <v>2471.9180000000001</v>
      </c>
      <c r="K441" s="175">
        <v>2554.6680000000001</v>
      </c>
      <c r="L441" s="174">
        <v>2577.558</v>
      </c>
      <c r="M441" s="176">
        <v>2580.578</v>
      </c>
      <c r="N441" s="175">
        <v>2577.8980000000001</v>
      </c>
      <c r="O441" s="174">
        <v>2575.4580000000001</v>
      </c>
      <c r="P441" s="176">
        <v>2578.5279999999998</v>
      </c>
      <c r="Q441" s="177">
        <v>25720.098000000002</v>
      </c>
      <c r="R441" s="174">
        <v>2577.3679999999999</v>
      </c>
      <c r="S441" s="177">
        <v>2595.4679999999998</v>
      </c>
      <c r="T441" s="174">
        <v>2604.5679999999998</v>
      </c>
      <c r="U441" s="173">
        <v>2594.058</v>
      </c>
      <c r="V441" s="173">
        <v>2594.808</v>
      </c>
      <c r="W441" s="173">
        <v>2566.288</v>
      </c>
      <c r="X441" s="173">
        <v>2474.9679999999998</v>
      </c>
      <c r="Y441" s="178">
        <v>2344.2980000000002</v>
      </c>
      <c r="Z441" s="276"/>
      <c r="AA441" s="276"/>
    </row>
    <row r="442" spans="1:27" s="146" customFormat="1" x14ac:dyDescent="0.2">
      <c r="A442" s="286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  <c r="Z442" s="276"/>
      <c r="AA442" s="276"/>
    </row>
    <row r="443" spans="1:27" s="146" customFormat="1" x14ac:dyDescent="0.2">
      <c r="A443" s="287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  <c r="Z443" s="276"/>
      <c r="AA443" s="276"/>
    </row>
    <row r="444" spans="1:27" s="146" customFormat="1" x14ac:dyDescent="0.2">
      <c r="A444" s="288" t="s">
        <v>9</v>
      </c>
      <c r="B444" s="164">
        <v>87.257453999999996</v>
      </c>
      <c r="C444" s="165">
        <v>84.061592999999988</v>
      </c>
      <c r="D444" s="165">
        <v>83.453886999999995</v>
      </c>
      <c r="E444" s="165">
        <v>85.003176999999994</v>
      </c>
      <c r="F444" s="165">
        <v>85.497989000000004</v>
      </c>
      <c r="G444" s="165">
        <v>87.317504</v>
      </c>
      <c r="H444" s="165">
        <v>87.514467999999994</v>
      </c>
      <c r="I444" s="165">
        <v>86.302659000000006</v>
      </c>
      <c r="J444" s="165">
        <v>86.909164000000004</v>
      </c>
      <c r="K444" s="165">
        <v>87.956435999999997</v>
      </c>
      <c r="L444" s="165">
        <v>88.511297999999996</v>
      </c>
      <c r="M444" s="165">
        <v>88.821155999999988</v>
      </c>
      <c r="N444" s="165">
        <v>88.117370000000008</v>
      </c>
      <c r="O444" s="165">
        <v>85.439139999999995</v>
      </c>
      <c r="P444" s="165">
        <v>85.458355999999995</v>
      </c>
      <c r="Q444" s="165">
        <v>87.430397999999997</v>
      </c>
      <c r="R444" s="165">
        <v>89.323173999999995</v>
      </c>
      <c r="S444" s="165">
        <v>88.837969999999999</v>
      </c>
      <c r="T444" s="165">
        <v>85.491984000000002</v>
      </c>
      <c r="U444" s="165">
        <v>85.329848999999996</v>
      </c>
      <c r="V444" s="165">
        <v>86.278638999999998</v>
      </c>
      <c r="W444" s="165">
        <v>87.306695000000005</v>
      </c>
      <c r="X444" s="165">
        <v>87.967245000000005</v>
      </c>
      <c r="Y444" s="166">
        <v>87.952832999999998</v>
      </c>
      <c r="Z444" s="276"/>
      <c r="AA444" s="276"/>
    </row>
    <row r="445" spans="1:27" s="146" customFormat="1" ht="15" thickBot="1" x14ac:dyDescent="0.25">
      <c r="A445" s="289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  <c r="AA445" s="276"/>
    </row>
    <row r="446" spans="1:27" s="146" customFormat="1" ht="15" thickBot="1" x14ac:dyDescent="0.25">
      <c r="A446" s="280">
        <v>25</v>
      </c>
      <c r="B446" s="172">
        <v>1433.3045773741483</v>
      </c>
      <c r="C446" s="173">
        <v>2199.2179999999998</v>
      </c>
      <c r="D446" s="173">
        <v>2043.4580000000001</v>
      </c>
      <c r="E446" s="174">
        <v>1617.038</v>
      </c>
      <c r="F446" s="174">
        <v>1621.7080000000001</v>
      </c>
      <c r="G446" s="174">
        <v>1618.1179999999999</v>
      </c>
      <c r="H446" s="174">
        <v>1617.038</v>
      </c>
      <c r="I446" s="174">
        <v>2156.808</v>
      </c>
      <c r="J446" s="174">
        <v>2283.0679999999998</v>
      </c>
      <c r="K446" s="175">
        <v>2382.4879999999998</v>
      </c>
      <c r="L446" s="174">
        <v>2434.018</v>
      </c>
      <c r="M446" s="176">
        <v>2450.5480000000002</v>
      </c>
      <c r="N446" s="175">
        <v>2455.0480000000002</v>
      </c>
      <c r="O446" s="174">
        <v>2469.5679999999998</v>
      </c>
      <c r="P446" s="176">
        <v>2473.6080000000002</v>
      </c>
      <c r="Q446" s="177">
        <v>2513.3879999999999</v>
      </c>
      <c r="R446" s="174">
        <v>2524.8580000000002</v>
      </c>
      <c r="S446" s="177">
        <v>2568.9580000000001</v>
      </c>
      <c r="T446" s="174">
        <v>2579.4180000000001</v>
      </c>
      <c r="U446" s="173">
        <v>2574.2980000000002</v>
      </c>
      <c r="V446" s="173">
        <v>2575.9679999999998</v>
      </c>
      <c r="W446" s="173">
        <v>2517.9780000000001</v>
      </c>
      <c r="X446" s="173">
        <v>2453.018</v>
      </c>
      <c r="Y446" s="178">
        <v>2309.748</v>
      </c>
      <c r="Z446" s="276"/>
      <c r="AA446" s="276"/>
    </row>
    <row r="447" spans="1:27" s="146" customFormat="1" x14ac:dyDescent="0.2">
      <c r="A447" s="286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  <c r="Z447" s="276"/>
      <c r="AA447" s="276"/>
    </row>
    <row r="448" spans="1:27" s="146" customFormat="1" x14ac:dyDescent="0.2">
      <c r="A448" s="287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  <c r="Z448" s="276"/>
      <c r="AA448" s="276"/>
    </row>
    <row r="449" spans="1:27" s="146" customFormat="1" x14ac:dyDescent="0.2">
      <c r="A449" s="288" t="s">
        <v>9</v>
      </c>
      <c r="B449" s="164">
        <v>76.443650000000005</v>
      </c>
      <c r="C449" s="165">
        <v>74.783867999999998</v>
      </c>
      <c r="D449" s="165">
        <v>73.80745499999999</v>
      </c>
      <c r="E449" s="165">
        <v>79.906132999999997</v>
      </c>
      <c r="F449" s="165">
        <v>80.868133999999998</v>
      </c>
      <c r="G449" s="165">
        <v>81.284880999999999</v>
      </c>
      <c r="H449" s="165">
        <v>80.72881799999999</v>
      </c>
      <c r="I449" s="165">
        <v>79.022197000000006</v>
      </c>
      <c r="J449" s="165">
        <v>81.025464999999997</v>
      </c>
      <c r="K449" s="165">
        <v>82.824562999999998</v>
      </c>
      <c r="L449" s="165">
        <v>82.675639000000004</v>
      </c>
      <c r="M449" s="165">
        <v>82.717674000000002</v>
      </c>
      <c r="N449" s="165">
        <v>82.071535999999995</v>
      </c>
      <c r="O449" s="165">
        <v>77.785166999999987</v>
      </c>
      <c r="P449" s="165">
        <v>78.430104</v>
      </c>
      <c r="Q449" s="165">
        <v>81.427800000000005</v>
      </c>
      <c r="R449" s="165">
        <v>84.327013999999991</v>
      </c>
      <c r="S449" s="165">
        <v>82.539925999999994</v>
      </c>
      <c r="T449" s="165">
        <v>82.082345000000004</v>
      </c>
      <c r="U449" s="165">
        <v>78.003748999999999</v>
      </c>
      <c r="V449" s="165">
        <v>79.243180999999993</v>
      </c>
      <c r="W449" s="165">
        <v>79.229970000000009</v>
      </c>
      <c r="X449" s="165">
        <v>81.504663999999991</v>
      </c>
      <c r="Y449" s="166">
        <v>81.663195999999999</v>
      </c>
      <c r="Z449" s="276"/>
      <c r="AA449" s="276"/>
    </row>
    <row r="450" spans="1:27" s="146" customFormat="1" ht="15" thickBot="1" x14ac:dyDescent="0.25">
      <c r="A450" s="289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  <c r="AA450" s="276"/>
    </row>
    <row r="451" spans="1:27" s="146" customFormat="1" ht="15" thickBot="1" x14ac:dyDescent="0.25">
      <c r="A451" s="290">
        <v>26</v>
      </c>
      <c r="B451" s="172">
        <v>1260.3499363741482</v>
      </c>
      <c r="C451" s="173">
        <v>2159.4879999999998</v>
      </c>
      <c r="D451" s="173">
        <v>2047.318</v>
      </c>
      <c r="E451" s="174">
        <v>1975.3980000000001</v>
      </c>
      <c r="F451" s="174">
        <v>1618.498</v>
      </c>
      <c r="G451" s="174">
        <v>1617.2180000000001</v>
      </c>
      <c r="H451" s="174">
        <v>2290.8980000000001</v>
      </c>
      <c r="I451" s="174">
        <v>2575.1579999999999</v>
      </c>
      <c r="J451" s="174">
        <v>2627.7980000000002</v>
      </c>
      <c r="K451" s="175">
        <v>2684.5080000000003</v>
      </c>
      <c r="L451" s="174">
        <v>2713.2280000000001</v>
      </c>
      <c r="M451" s="176">
        <v>2702.4280000000003</v>
      </c>
      <c r="N451" s="175">
        <v>2696.018</v>
      </c>
      <c r="O451" s="174">
        <v>2700.1979999999999</v>
      </c>
      <c r="P451" s="176">
        <v>2693.7980000000002</v>
      </c>
      <c r="Q451" s="177">
        <v>2670.1680000000001</v>
      </c>
      <c r="R451" s="174">
        <v>2677.1880000000001</v>
      </c>
      <c r="S451" s="177">
        <v>2669.8679999999999</v>
      </c>
      <c r="T451" s="174">
        <v>2680.308</v>
      </c>
      <c r="U451" s="173">
        <v>26720.098000000002</v>
      </c>
      <c r="V451" s="173">
        <v>2650.9580000000001</v>
      </c>
      <c r="W451" s="173">
        <v>2609.7980000000002</v>
      </c>
      <c r="X451" s="173">
        <v>2530.1579999999999</v>
      </c>
      <c r="Y451" s="178">
        <v>2365.4380000000001</v>
      </c>
      <c r="Z451" s="276"/>
      <c r="AA451" s="276"/>
    </row>
    <row r="452" spans="1:27" s="146" customFormat="1" x14ac:dyDescent="0.2">
      <c r="A452" s="28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  <c r="Z452" s="276"/>
      <c r="AA452" s="276"/>
    </row>
    <row r="453" spans="1:27" s="146" customFormat="1" x14ac:dyDescent="0.2">
      <c r="A453" s="282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  <c r="Z453" s="276"/>
      <c r="AA453" s="276"/>
    </row>
    <row r="454" spans="1:27" s="146" customFormat="1" x14ac:dyDescent="0.2">
      <c r="A454" s="283" t="s">
        <v>9</v>
      </c>
      <c r="B454" s="164">
        <v>57.899009</v>
      </c>
      <c r="C454" s="165">
        <v>55.306049999999999</v>
      </c>
      <c r="D454" s="165">
        <v>54.645499999999998</v>
      </c>
      <c r="E454" s="165">
        <v>57.443829999999998</v>
      </c>
      <c r="F454" s="165">
        <v>59.486730999999999</v>
      </c>
      <c r="G454" s="165">
        <v>58.646031000000001</v>
      </c>
      <c r="H454" s="165">
        <v>57.484663999999995</v>
      </c>
      <c r="I454" s="165">
        <v>57.053505000000001</v>
      </c>
      <c r="J454" s="165">
        <v>57.377775</v>
      </c>
      <c r="K454" s="165">
        <v>57.987882999999997</v>
      </c>
      <c r="L454" s="165">
        <v>58.232886999999998</v>
      </c>
      <c r="M454" s="165">
        <v>58.74091</v>
      </c>
      <c r="N454" s="165">
        <v>58.933070000000001</v>
      </c>
      <c r="O454" s="165">
        <v>56.098710000000004</v>
      </c>
      <c r="P454" s="165">
        <v>56.622346</v>
      </c>
      <c r="Q454" s="165">
        <v>59.323394999999998</v>
      </c>
      <c r="R454" s="165">
        <v>61.986012000000002</v>
      </c>
      <c r="S454" s="165">
        <v>60.362259999999999</v>
      </c>
      <c r="T454" s="165">
        <v>58.697673999999999</v>
      </c>
      <c r="U454" s="165">
        <v>58.434654999999999</v>
      </c>
      <c r="V454" s="165">
        <v>57.603563000000001</v>
      </c>
      <c r="W454" s="165">
        <v>57.744080000000004</v>
      </c>
      <c r="X454" s="165">
        <v>58.354188000000001</v>
      </c>
      <c r="Y454" s="166">
        <v>58.123595999999999</v>
      </c>
      <c r="Z454" s="276"/>
      <c r="AA454" s="276"/>
    </row>
    <row r="455" spans="1:27" s="146" customFormat="1" ht="15" thickBot="1" x14ac:dyDescent="0.25">
      <c r="A455" s="284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  <c r="AA455" s="276"/>
    </row>
    <row r="456" spans="1:27" s="146" customFormat="1" ht="15" thickBot="1" x14ac:dyDescent="0.25">
      <c r="A456" s="285">
        <v>27</v>
      </c>
      <c r="B456" s="172">
        <v>1451.1925743741483</v>
      </c>
      <c r="C456" s="173">
        <v>2205.7179999999998</v>
      </c>
      <c r="D456" s="173">
        <v>2151.2779999999998</v>
      </c>
      <c r="E456" s="174">
        <v>168</v>
      </c>
      <c r="F456" s="174">
        <v>2047.6379999999999</v>
      </c>
      <c r="G456" s="174">
        <v>1617.298</v>
      </c>
      <c r="H456" s="174">
        <v>2309.078</v>
      </c>
      <c r="I456" s="174">
        <v>2539.018</v>
      </c>
      <c r="J456" s="174">
        <v>2601.9780000000001</v>
      </c>
      <c r="K456" s="175">
        <v>2641.768</v>
      </c>
      <c r="L456" s="174">
        <v>2674.2779999999998</v>
      </c>
      <c r="M456" s="176">
        <v>2655.998</v>
      </c>
      <c r="N456" s="175">
        <v>2641.288</v>
      </c>
      <c r="O456" s="174">
        <v>2645.6680000000001</v>
      </c>
      <c r="P456" s="176">
        <v>2645.6479999999997</v>
      </c>
      <c r="Q456" s="177">
        <v>2637.6680000000001</v>
      </c>
      <c r="R456" s="174">
        <v>2643.518</v>
      </c>
      <c r="S456" s="177">
        <v>2643.6579999999999</v>
      </c>
      <c r="T456" s="174">
        <v>2651.1379999999999</v>
      </c>
      <c r="U456" s="173">
        <v>2656.2180000000003</v>
      </c>
      <c r="V456" s="173">
        <v>2638.3679999999999</v>
      </c>
      <c r="W456" s="173">
        <v>2588.2779999999998</v>
      </c>
      <c r="X456" s="173">
        <v>2471.3780000000002</v>
      </c>
      <c r="Y456" s="178">
        <v>2321.1880000000001</v>
      </c>
      <c r="Z456" s="276"/>
      <c r="AA456" s="276"/>
    </row>
    <row r="457" spans="1:27" s="146" customFormat="1" x14ac:dyDescent="0.2">
      <c r="A457" s="28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  <c r="Z457" s="276"/>
      <c r="AA457" s="276"/>
    </row>
    <row r="458" spans="1:27" s="146" customFormat="1" x14ac:dyDescent="0.2">
      <c r="A458" s="282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  <c r="Z458" s="276"/>
      <c r="AA458" s="276"/>
    </row>
    <row r="459" spans="1:27" s="146" customFormat="1" x14ac:dyDescent="0.2">
      <c r="A459" s="283" t="s">
        <v>9</v>
      </c>
      <c r="B459" s="164">
        <v>78.361647000000005</v>
      </c>
      <c r="C459" s="165">
        <v>73.998413999999997</v>
      </c>
      <c r="D459" s="165">
        <v>75.524884999999998</v>
      </c>
      <c r="E459" s="165">
        <v>77.322782000000004</v>
      </c>
      <c r="F459" s="165">
        <v>79.101462999999995</v>
      </c>
      <c r="G459" s="165">
        <v>78.275175000000004</v>
      </c>
      <c r="H459" s="165">
        <v>78.009754000000001</v>
      </c>
      <c r="I459" s="165">
        <v>76.948070000000001</v>
      </c>
      <c r="J459" s="165">
        <v>77.725116999999997</v>
      </c>
      <c r="K459" s="165">
        <v>78.027769000000006</v>
      </c>
      <c r="L459" s="165">
        <v>78.555008000000001</v>
      </c>
      <c r="M459" s="165">
        <v>78.425299999999993</v>
      </c>
      <c r="N459" s="165">
        <v>76.515709999999999</v>
      </c>
      <c r="O459" s="165">
        <v>73.877112999999994</v>
      </c>
      <c r="P459" s="165">
        <v>74.05005700000001</v>
      </c>
      <c r="Q459" s="165">
        <v>77.205083999999999</v>
      </c>
      <c r="R459" s="165">
        <v>80.302463000000003</v>
      </c>
      <c r="S459" s="165">
        <v>79.066634000000008</v>
      </c>
      <c r="T459" s="165">
        <v>77.69989600000001</v>
      </c>
      <c r="U459" s="165">
        <v>74.672174999999996</v>
      </c>
      <c r="V459" s="165">
        <v>75.619764000000004</v>
      </c>
      <c r="W459" s="165">
        <v>75.724250999999995</v>
      </c>
      <c r="X459" s="165">
        <v>76.866401999999994</v>
      </c>
      <c r="Y459" s="166">
        <v>76.918045000000006</v>
      </c>
      <c r="Z459" s="276"/>
      <c r="AA459" s="276"/>
    </row>
    <row r="460" spans="1:27" s="146" customFormat="1" ht="15" thickBot="1" x14ac:dyDescent="0.25">
      <c r="A460" s="284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  <c r="AA460" s="276"/>
    </row>
    <row r="461" spans="1:27" s="146" customFormat="1" ht="15" thickBot="1" x14ac:dyDescent="0.25">
      <c r="A461" s="292">
        <v>28</v>
      </c>
      <c r="B461" s="172">
        <v>1447.1826163741482</v>
      </c>
      <c r="C461" s="173">
        <v>2213.6379999999999</v>
      </c>
      <c r="D461" s="173">
        <v>2126.748</v>
      </c>
      <c r="E461" s="174">
        <v>2056.8780000000002</v>
      </c>
      <c r="F461" s="174">
        <v>2154.9580000000001</v>
      </c>
      <c r="G461" s="174">
        <v>2188.808</v>
      </c>
      <c r="H461" s="174">
        <v>2349.1779999999999</v>
      </c>
      <c r="I461" s="174">
        <v>2579.8580000000002</v>
      </c>
      <c r="J461" s="174">
        <v>2704.3380000000002</v>
      </c>
      <c r="K461" s="175">
        <v>2767.578</v>
      </c>
      <c r="L461" s="174">
        <v>2803.2080000000001</v>
      </c>
      <c r="M461" s="176">
        <v>2790.018</v>
      </c>
      <c r="N461" s="175">
        <v>2780.7080000000001</v>
      </c>
      <c r="O461" s="174">
        <v>2788.2580000000003</v>
      </c>
      <c r="P461" s="176">
        <v>2788.6780000000003</v>
      </c>
      <c r="Q461" s="177">
        <v>2774.518</v>
      </c>
      <c r="R461" s="174">
        <v>2777.828</v>
      </c>
      <c r="S461" s="177">
        <v>2774.1979999999999</v>
      </c>
      <c r="T461" s="174">
        <v>2781.1280000000002</v>
      </c>
      <c r="U461" s="173">
        <v>2783.8380000000002</v>
      </c>
      <c r="V461" s="173">
        <v>2759.2280000000001</v>
      </c>
      <c r="W461" s="173">
        <v>2682.8179999999998</v>
      </c>
      <c r="X461" s="173">
        <v>2544.2080000000001</v>
      </c>
      <c r="Y461" s="178">
        <v>2362.8679999999999</v>
      </c>
      <c r="Z461" s="276"/>
      <c r="AA461" s="276"/>
    </row>
    <row r="462" spans="1:27" s="146" customFormat="1" x14ac:dyDescent="0.2">
      <c r="A462" s="286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  <c r="Z462" s="276"/>
      <c r="AA462" s="276"/>
    </row>
    <row r="463" spans="1:27" s="146" customFormat="1" x14ac:dyDescent="0.2">
      <c r="A463" s="287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  <c r="Z463" s="276"/>
      <c r="AA463" s="276"/>
    </row>
    <row r="464" spans="1:27" s="146" customFormat="1" x14ac:dyDescent="0.2">
      <c r="A464" s="288" t="s">
        <v>9</v>
      </c>
      <c r="B464" s="164">
        <v>77.931688999999992</v>
      </c>
      <c r="C464" s="165">
        <v>73.845887000000005</v>
      </c>
      <c r="D464" s="165">
        <v>74.236211999999995</v>
      </c>
      <c r="E464" s="165">
        <v>77.038145</v>
      </c>
      <c r="F464" s="165">
        <v>78.382064</v>
      </c>
      <c r="G464" s="165">
        <v>77.696292999999997</v>
      </c>
      <c r="H464" s="165">
        <v>76.957678000000001</v>
      </c>
      <c r="I464" s="165">
        <v>75.76268300000001</v>
      </c>
      <c r="J464" s="165">
        <v>76.01609400000001</v>
      </c>
      <c r="K464" s="165">
        <v>76.933658000000008</v>
      </c>
      <c r="L464" s="165">
        <v>77.795975999999996</v>
      </c>
      <c r="M464" s="165">
        <v>78.122647999999998</v>
      </c>
      <c r="N464" s="165">
        <v>77.99293999999999</v>
      </c>
      <c r="O464" s="165">
        <v>74.970022999999998</v>
      </c>
      <c r="P464" s="165">
        <v>75.661799000000002</v>
      </c>
      <c r="Q464" s="165">
        <v>77.984532999999999</v>
      </c>
      <c r="R464" s="165">
        <v>81.540694000000002</v>
      </c>
      <c r="S464" s="165">
        <v>79.916941999999992</v>
      </c>
      <c r="T464" s="165">
        <v>78.402480999999995</v>
      </c>
      <c r="U464" s="165">
        <v>78.086617999999987</v>
      </c>
      <c r="V464" s="165">
        <v>76.560147000000001</v>
      </c>
      <c r="W464" s="165">
        <v>76.698262</v>
      </c>
      <c r="X464" s="165">
        <v>77.768352999999991</v>
      </c>
      <c r="Y464" s="166">
        <v>77.653057000000004</v>
      </c>
      <c r="Z464" s="276"/>
      <c r="AA464" s="276"/>
    </row>
    <row r="465" spans="1:27" s="146" customFormat="1" ht="15" thickBot="1" x14ac:dyDescent="0.25">
      <c r="A465" s="289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  <c r="AA465" s="276"/>
    </row>
    <row r="466" spans="1:27" s="146" customFormat="1" ht="15" thickBot="1" x14ac:dyDescent="0.25">
      <c r="A466" s="280">
        <v>29</v>
      </c>
      <c r="B466" s="172">
        <v>1302.1072643741481</v>
      </c>
      <c r="C466" s="173">
        <v>2242.828</v>
      </c>
      <c r="D466" s="173">
        <v>2207.4479999999999</v>
      </c>
      <c r="E466" s="174">
        <v>2181.5080000000003</v>
      </c>
      <c r="F466" s="174">
        <v>2206.328</v>
      </c>
      <c r="G466" s="174">
        <v>2219.558</v>
      </c>
      <c r="H466" s="174">
        <v>2394.808</v>
      </c>
      <c r="I466" s="174">
        <v>2591.6379999999999</v>
      </c>
      <c r="J466" s="174">
        <v>2739.4879999999998</v>
      </c>
      <c r="K466" s="175">
        <v>2790.1179999999999</v>
      </c>
      <c r="L466" s="174">
        <v>2814.8179999999998</v>
      </c>
      <c r="M466" s="176">
        <v>2806.748</v>
      </c>
      <c r="N466" s="175">
        <v>2796.8679999999999</v>
      </c>
      <c r="O466" s="174">
        <v>2800.7779999999998</v>
      </c>
      <c r="P466" s="176">
        <v>2797.578</v>
      </c>
      <c r="Q466" s="177">
        <v>2790.6880000000001</v>
      </c>
      <c r="R466" s="174">
        <v>2790.788</v>
      </c>
      <c r="S466" s="177">
        <v>2790.9680000000003</v>
      </c>
      <c r="T466" s="174">
        <v>2799.1079999999997</v>
      </c>
      <c r="U466" s="173">
        <v>2809.808</v>
      </c>
      <c r="V466" s="173">
        <v>2788.808</v>
      </c>
      <c r="W466" s="173">
        <v>2746.3879999999999</v>
      </c>
      <c r="X466" s="173">
        <v>2565.788</v>
      </c>
      <c r="Y466" s="178">
        <v>2397.7580000000003</v>
      </c>
      <c r="Z466" s="276"/>
      <c r="AA466" s="276"/>
    </row>
    <row r="467" spans="1:27" s="146" customFormat="1" x14ac:dyDescent="0.2">
      <c r="A467" s="286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  <c r="Z467" s="276"/>
      <c r="AA467" s="276"/>
    </row>
    <row r="468" spans="1:27" s="146" customFormat="1" x14ac:dyDescent="0.2">
      <c r="A468" s="287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  <c r="Z468" s="276"/>
      <c r="AA468" s="276"/>
    </row>
    <row r="469" spans="1:27" s="146" customFormat="1" x14ac:dyDescent="0.2">
      <c r="A469" s="288" t="s">
        <v>9</v>
      </c>
      <c r="B469" s="164">
        <v>62.376336999999999</v>
      </c>
      <c r="C469" s="165">
        <v>59.928699000000002</v>
      </c>
      <c r="D469" s="165">
        <v>58.987114999999996</v>
      </c>
      <c r="E469" s="165">
        <v>62.367929999999994</v>
      </c>
      <c r="F469" s="165">
        <v>63.831949000000002</v>
      </c>
      <c r="G469" s="165">
        <v>63.761089999999996</v>
      </c>
      <c r="H469" s="165">
        <v>62.591315999999992</v>
      </c>
      <c r="I469" s="165">
        <v>61.348281</v>
      </c>
      <c r="J469" s="165">
        <v>62.192584000000004</v>
      </c>
      <c r="K469" s="165">
        <v>62.923992999999996</v>
      </c>
      <c r="L469" s="165">
        <v>62.226211999999997</v>
      </c>
      <c r="M469" s="165">
        <v>62.645361000000001</v>
      </c>
      <c r="N469" s="165">
        <v>62.520457000000007</v>
      </c>
      <c r="O469" s="165">
        <v>59.521560000000001</v>
      </c>
      <c r="P469" s="165">
        <v>60.416305000000001</v>
      </c>
      <c r="Q469" s="165">
        <v>64.400022000000007</v>
      </c>
      <c r="R469" s="165">
        <v>65.664675000000003</v>
      </c>
      <c r="S469" s="165">
        <v>65.022139999999993</v>
      </c>
      <c r="T469" s="165">
        <v>63.331132000000004</v>
      </c>
      <c r="U469" s="165">
        <v>62.860339999999994</v>
      </c>
      <c r="V469" s="165">
        <v>62.327096000000004</v>
      </c>
      <c r="W469" s="165">
        <v>62.15175</v>
      </c>
      <c r="X469" s="165">
        <v>57.531502999999994</v>
      </c>
      <c r="Y469" s="166">
        <v>59.447098000000004</v>
      </c>
      <c r="Z469" s="276"/>
      <c r="AA469" s="276"/>
    </row>
    <row r="470" spans="1:27" s="146" customFormat="1" ht="15" thickBot="1" x14ac:dyDescent="0.25">
      <c r="A470" s="289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  <c r="AA470" s="276"/>
    </row>
    <row r="471" spans="1:27" s="146" customFormat="1" ht="15" thickBot="1" x14ac:dyDescent="0.25">
      <c r="A471" s="290">
        <v>30</v>
      </c>
      <c r="B471" s="172">
        <v>1531.1901163741481</v>
      </c>
      <c r="C471" s="173">
        <v>2126.0480000000002</v>
      </c>
      <c r="D471" s="173">
        <v>2058.2180000000003</v>
      </c>
      <c r="E471" s="174">
        <v>2041.4780000000001</v>
      </c>
      <c r="F471" s="174">
        <v>2134.6779999999999</v>
      </c>
      <c r="G471" s="174">
        <v>2183.3879999999999</v>
      </c>
      <c r="H471" s="174">
        <v>2314.3380000000002</v>
      </c>
      <c r="I471" s="174">
        <v>2543.9479999999999</v>
      </c>
      <c r="J471" s="174">
        <v>2597.7980000000002</v>
      </c>
      <c r="K471" s="175">
        <v>2616.6779999999999</v>
      </c>
      <c r="L471" s="174">
        <v>2640.7779999999998</v>
      </c>
      <c r="M471" s="176">
        <v>2628.038</v>
      </c>
      <c r="N471" s="175">
        <v>2620.5080000000003</v>
      </c>
      <c r="O471" s="174">
        <v>2614.3879999999999</v>
      </c>
      <c r="P471" s="176">
        <v>2610.098</v>
      </c>
      <c r="Q471" s="177">
        <v>2607.9879999999998</v>
      </c>
      <c r="R471" s="174">
        <v>2620.7080000000001</v>
      </c>
      <c r="S471" s="177">
        <v>2629.8780000000002</v>
      </c>
      <c r="T471" s="174">
        <v>2641.8879999999999</v>
      </c>
      <c r="U471" s="173">
        <v>2646.3179999999998</v>
      </c>
      <c r="V471" s="173">
        <v>2635.328</v>
      </c>
      <c r="W471" s="173">
        <v>2610.1979999999999</v>
      </c>
      <c r="X471" s="173">
        <v>2542.4479999999999</v>
      </c>
      <c r="Y471" s="178">
        <v>2373.788</v>
      </c>
      <c r="Z471" s="276"/>
      <c r="AA471" s="276"/>
    </row>
    <row r="472" spans="1:27" s="146" customFormat="1" x14ac:dyDescent="0.2">
      <c r="A472" s="28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  <c r="Z472" s="276"/>
      <c r="AA472" s="276"/>
    </row>
    <row r="473" spans="1:27" s="146" customFormat="1" x14ac:dyDescent="0.2">
      <c r="A473" s="282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  <c r="Z473" s="276"/>
      <c r="AA473" s="276"/>
    </row>
    <row r="474" spans="1:27" s="146" customFormat="1" x14ac:dyDescent="0.2">
      <c r="A474" s="283" t="s">
        <v>9</v>
      </c>
      <c r="B474" s="164">
        <v>86.939188999999999</v>
      </c>
      <c r="C474" s="165">
        <v>83.259325000000004</v>
      </c>
      <c r="D474" s="165">
        <v>83.451485000000005</v>
      </c>
      <c r="E474" s="165">
        <v>84.245345999999998</v>
      </c>
      <c r="F474" s="165">
        <v>86.850314999999995</v>
      </c>
      <c r="G474" s="165">
        <v>87.120539999999991</v>
      </c>
      <c r="H474" s="165">
        <v>91.679535999999999</v>
      </c>
      <c r="I474" s="165">
        <v>90.087010000000006</v>
      </c>
      <c r="J474" s="165">
        <v>91.589461</v>
      </c>
      <c r="K474" s="165">
        <v>91.865690999999998</v>
      </c>
      <c r="L474" s="165">
        <v>92.068660000000008</v>
      </c>
      <c r="M474" s="165">
        <v>88.075334999999995</v>
      </c>
      <c r="N474" s="165">
        <v>86.289448000000007</v>
      </c>
      <c r="O474" s="165">
        <v>88.075334999999995</v>
      </c>
      <c r="P474" s="165">
        <v>89.434866999999997</v>
      </c>
      <c r="Q474" s="165">
        <v>93.310494000000006</v>
      </c>
      <c r="R474" s="165">
        <v>94.906622999999996</v>
      </c>
      <c r="S474" s="165">
        <v>92.231996000000009</v>
      </c>
      <c r="T474" s="165">
        <v>88.831964999999997</v>
      </c>
      <c r="U474" s="165">
        <v>87.447211999999993</v>
      </c>
      <c r="V474" s="165">
        <v>86.992033000000006</v>
      </c>
      <c r="W474" s="165">
        <v>87.860355999999996</v>
      </c>
      <c r="X474" s="165">
        <v>87.576920000000001</v>
      </c>
      <c r="Y474" s="166">
        <v>86.779455999999996</v>
      </c>
      <c r="Z474" s="276"/>
      <c r="AA474" s="276"/>
    </row>
    <row r="475" spans="1:27" s="146" customFormat="1" ht="15" thickBot="1" x14ac:dyDescent="0.25">
      <c r="A475" s="284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  <c r="AA475" s="276"/>
    </row>
    <row r="476" spans="1:27" s="146" customFormat="1" ht="15" thickBot="1" x14ac:dyDescent="0.25">
      <c r="A476" s="285">
        <v>31</v>
      </c>
      <c r="B476" s="172">
        <v>1432.4757033741482</v>
      </c>
      <c r="C476" s="173">
        <v>2311.5080000000003</v>
      </c>
      <c r="D476" s="173">
        <v>2263.808</v>
      </c>
      <c r="E476" s="174">
        <v>2233.9479999999999</v>
      </c>
      <c r="F476" s="174">
        <v>2234.2280000000001</v>
      </c>
      <c r="G476" s="174">
        <v>2220.6680000000001</v>
      </c>
      <c r="H476" s="174">
        <v>2274.2179999999998</v>
      </c>
      <c r="I476" s="174">
        <v>2383.038</v>
      </c>
      <c r="J476" s="174">
        <v>2524.2080000000001</v>
      </c>
      <c r="K476" s="175">
        <v>2584.598</v>
      </c>
      <c r="L476" s="174">
        <v>2592.9279999999999</v>
      </c>
      <c r="M476" s="176">
        <v>2593.998</v>
      </c>
      <c r="N476" s="175">
        <v>2591.9879999999998</v>
      </c>
      <c r="O476" s="174">
        <v>2590.038</v>
      </c>
      <c r="P476" s="176">
        <v>2593.098</v>
      </c>
      <c r="Q476" s="177">
        <v>2597.4879999999998</v>
      </c>
      <c r="R476" s="174">
        <v>2611.6179999999999</v>
      </c>
      <c r="S476" s="177">
        <v>2649.328</v>
      </c>
      <c r="T476" s="174">
        <v>2671.6579999999999</v>
      </c>
      <c r="U476" s="173">
        <v>2652.518</v>
      </c>
      <c r="V476" s="173">
        <v>2647.3879999999999</v>
      </c>
      <c r="W476" s="173">
        <v>2622.7080000000001</v>
      </c>
      <c r="X476" s="173">
        <v>2582.328</v>
      </c>
      <c r="Y476" s="178">
        <v>2476.1379999999999</v>
      </c>
      <c r="Z476" s="276"/>
      <c r="AA476" s="276"/>
    </row>
    <row r="477" spans="1:27" s="146" customFormat="1" x14ac:dyDescent="0.2">
      <c r="A477" s="286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  <c r="Z477" s="276"/>
      <c r="AA477" s="276"/>
    </row>
    <row r="478" spans="1:27" s="146" customFormat="1" x14ac:dyDescent="0.2">
      <c r="A478" s="287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  <c r="Z478" s="276"/>
      <c r="AA478" s="276"/>
    </row>
    <row r="479" spans="1:27" s="146" customFormat="1" x14ac:dyDescent="0.2">
      <c r="A479" s="288" t="s">
        <v>9</v>
      </c>
      <c r="B479" s="164">
        <v>76.354776000000001</v>
      </c>
      <c r="C479" s="165">
        <v>72.390275000000003</v>
      </c>
      <c r="D479" s="165">
        <v>73.309039999999996</v>
      </c>
      <c r="E479" s="165">
        <v>74.034444000000008</v>
      </c>
      <c r="F479" s="165">
        <v>76.646619000000001</v>
      </c>
      <c r="G479" s="165">
        <v>75.478046000000006</v>
      </c>
      <c r="H479" s="165">
        <v>80.242412999999999</v>
      </c>
      <c r="I479" s="165">
        <v>79.885716000000002</v>
      </c>
      <c r="J479" s="165">
        <v>79.268401999999995</v>
      </c>
      <c r="K479" s="165">
        <v>80.572687999999999</v>
      </c>
      <c r="L479" s="165">
        <v>80.273639000000003</v>
      </c>
      <c r="M479" s="165">
        <v>76.462865999999991</v>
      </c>
      <c r="N479" s="165">
        <v>74.765852999999993</v>
      </c>
      <c r="O479" s="165">
        <v>76.967286000000001</v>
      </c>
      <c r="P479" s="165">
        <v>77.857226999999995</v>
      </c>
      <c r="Q479" s="165">
        <v>82.542327999999998</v>
      </c>
      <c r="R479" s="165">
        <v>86.572884000000002</v>
      </c>
      <c r="S479" s="165">
        <v>86.335086000000004</v>
      </c>
      <c r="T479" s="165">
        <v>75.455226999999994</v>
      </c>
      <c r="U479" s="165">
        <v>73.770223999999999</v>
      </c>
      <c r="V479" s="165">
        <v>75.01205800000001</v>
      </c>
      <c r="W479" s="165">
        <v>75.463633999999999</v>
      </c>
      <c r="X479" s="165">
        <v>75.329121999999998</v>
      </c>
      <c r="Y479" s="166">
        <v>75.073309000000009</v>
      </c>
      <c r="Z479" s="276"/>
      <c r="AA479" s="276"/>
    </row>
    <row r="480" spans="1:27" s="146" customFormat="1" ht="15" thickBot="1" x14ac:dyDescent="0.25">
      <c r="A480" s="289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  <c r="AA480" s="276"/>
    </row>
    <row r="481" spans="1:27" ht="15" thickBot="1" x14ac:dyDescent="0.25">
      <c r="A481" s="293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</row>
    <row r="482" spans="1:27" s="146" customFormat="1" ht="30.75" customHeight="1" thickBot="1" x14ac:dyDescent="0.25">
      <c r="A482" s="142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  <c r="Z482" s="276"/>
      <c r="AA482" s="276"/>
    </row>
    <row r="483" spans="1:27" s="146" customFormat="1" ht="35.25" customHeight="1" thickBot="1" x14ac:dyDescent="0.25">
      <c r="A483" s="298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  <c r="Z483" s="276"/>
      <c r="AA483" s="276"/>
    </row>
    <row r="484" spans="1:27" s="146" customFormat="1" ht="18.75" customHeight="1" thickBot="1" x14ac:dyDescent="0.25">
      <c r="A484" s="294">
        <v>1</v>
      </c>
      <c r="B484" s="172">
        <v>1432.1754623741483</v>
      </c>
      <c r="C484" s="172">
        <v>1406.7827953741482</v>
      </c>
      <c r="D484" s="172">
        <v>1399.7373663741482</v>
      </c>
      <c r="E484" s="172">
        <v>1408.7317693741484</v>
      </c>
      <c r="F484" s="172">
        <v>1443.0180303741483</v>
      </c>
      <c r="G484" s="172">
        <v>1445.3814413741484</v>
      </c>
      <c r="H484" s="172">
        <v>1438.4592233741482</v>
      </c>
      <c r="I484" s="172">
        <v>1410.2551053741483</v>
      </c>
      <c r="J484" s="172">
        <v>1439.0304743741485</v>
      </c>
      <c r="K484" s="172">
        <v>1442.7380053741483</v>
      </c>
      <c r="L484" s="172">
        <v>1424.3907673741483</v>
      </c>
      <c r="M484" s="172">
        <v>1423.0354463741483</v>
      </c>
      <c r="N484" s="172">
        <v>1421.1088743741484</v>
      </c>
      <c r="O484" s="172">
        <v>1401.4623203741482</v>
      </c>
      <c r="P484" s="172">
        <v>1409.5942463741483</v>
      </c>
      <c r="Q484" s="172">
        <v>1423.9875313741481</v>
      </c>
      <c r="R484" s="172">
        <v>1426.0261133741483</v>
      </c>
      <c r="S484" s="172">
        <v>1426.5973643741484</v>
      </c>
      <c r="T484" s="172">
        <v>1549.8867713741483</v>
      </c>
      <c r="U484" s="172">
        <v>1422.5426023741481</v>
      </c>
      <c r="V484" s="172">
        <v>1426.0261133741483</v>
      </c>
      <c r="W484" s="172">
        <v>1427.3366303741484</v>
      </c>
      <c r="X484" s="172">
        <v>1426.1493243741486</v>
      </c>
      <c r="Y484" s="172">
        <v>1430.7417343741483</v>
      </c>
      <c r="Z484" s="276"/>
      <c r="AA484" s="276"/>
    </row>
    <row r="485" spans="1:27" s="146" customFormat="1" ht="18.75" customHeight="1" outlineLevel="1" x14ac:dyDescent="0.2">
      <c r="A485" s="28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  <c r="Z485" s="276"/>
      <c r="AA485" s="276"/>
    </row>
    <row r="486" spans="1:27" s="146" customFormat="1" ht="18.75" customHeight="1" outlineLevel="1" x14ac:dyDescent="0.2">
      <c r="A486" s="282" t="s">
        <v>8</v>
      </c>
      <c r="B486" s="164">
        <v>840.08</v>
      </c>
      <c r="C486" s="165">
        <v>840.08</v>
      </c>
      <c r="D486" s="165">
        <v>840.08</v>
      </c>
      <c r="E486" s="165">
        <v>840.08</v>
      </c>
      <c r="F486" s="165">
        <v>840.08</v>
      </c>
      <c r="G486" s="165">
        <v>840.08</v>
      </c>
      <c r="H486" s="165">
        <v>840.08</v>
      </c>
      <c r="I486" s="165">
        <v>840.08</v>
      </c>
      <c r="J486" s="165">
        <v>840.08</v>
      </c>
      <c r="K486" s="165">
        <v>840.08</v>
      </c>
      <c r="L486" s="165">
        <v>840.08</v>
      </c>
      <c r="M486" s="165">
        <v>840.08</v>
      </c>
      <c r="N486" s="165">
        <v>840.08</v>
      </c>
      <c r="O486" s="165">
        <v>840.08</v>
      </c>
      <c r="P486" s="165">
        <v>840.08</v>
      </c>
      <c r="Q486" s="165">
        <v>840.08</v>
      </c>
      <c r="R486" s="165">
        <v>840.08</v>
      </c>
      <c r="S486" s="165">
        <v>840.08</v>
      </c>
      <c r="T486" s="165">
        <v>840.08</v>
      </c>
      <c r="U486" s="165">
        <v>840.08</v>
      </c>
      <c r="V486" s="165">
        <v>840.08</v>
      </c>
      <c r="W486" s="165">
        <v>840.08</v>
      </c>
      <c r="X486" s="165">
        <v>840.08</v>
      </c>
      <c r="Y486" s="166">
        <v>840.08</v>
      </c>
      <c r="Z486" s="276"/>
      <c r="AA486" s="276"/>
    </row>
    <row r="487" spans="1:27" s="146" customFormat="1" ht="18.75" customHeight="1" outlineLevel="1" x14ac:dyDescent="0.2">
      <c r="A487" s="283" t="s">
        <v>9</v>
      </c>
      <c r="B487" s="164">
        <v>63.094535</v>
      </c>
      <c r="C487" s="165">
        <v>60.371867999999999</v>
      </c>
      <c r="D487" s="165">
        <v>59.616439</v>
      </c>
      <c r="E487" s="165">
        <v>60.580842000000004</v>
      </c>
      <c r="F487" s="165">
        <v>64.257103000000001</v>
      </c>
      <c r="G487" s="165">
        <v>64.510514000000001</v>
      </c>
      <c r="H487" s="165">
        <v>63.768296000000007</v>
      </c>
      <c r="I487" s="165">
        <v>60.744177999999998</v>
      </c>
      <c r="J487" s="165">
        <v>63.829547000000005</v>
      </c>
      <c r="K487" s="165">
        <v>64.227077999999992</v>
      </c>
      <c r="L487" s="165">
        <v>62.259839999999997</v>
      </c>
      <c r="M487" s="165">
        <v>62.114519000000008</v>
      </c>
      <c r="N487" s="165">
        <v>61.907947</v>
      </c>
      <c r="O487" s="165">
        <v>59.801392999999997</v>
      </c>
      <c r="P487" s="165">
        <v>60.673318999999999</v>
      </c>
      <c r="Q487" s="165">
        <v>62.216603999999997</v>
      </c>
      <c r="R487" s="165">
        <v>62.435186000000002</v>
      </c>
      <c r="S487" s="165">
        <v>62.496437</v>
      </c>
      <c r="T487" s="165">
        <v>75.715844000000004</v>
      </c>
      <c r="U487" s="165">
        <v>62.061675000000001</v>
      </c>
      <c r="V487" s="165">
        <v>62.435186000000002</v>
      </c>
      <c r="W487" s="165">
        <v>62.575702999999997</v>
      </c>
      <c r="X487" s="165">
        <v>62.448397</v>
      </c>
      <c r="Y487" s="166">
        <v>62.940807000000007</v>
      </c>
      <c r="Z487" s="276"/>
      <c r="AA487" s="276"/>
    </row>
    <row r="488" spans="1:27" s="146" customFormat="1" ht="18.75" customHeight="1" outlineLevel="1" thickBot="1" x14ac:dyDescent="0.25">
      <c r="A488" s="284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  <c r="AA488" s="276"/>
    </row>
    <row r="489" spans="1:27" s="146" customFormat="1" ht="18.75" customHeight="1" thickBot="1" x14ac:dyDescent="0.25">
      <c r="A489" s="285">
        <v>2</v>
      </c>
      <c r="B489" s="172">
        <v>1559.5644353741484</v>
      </c>
      <c r="C489" s="172">
        <v>1558.0859033741485</v>
      </c>
      <c r="D489" s="172">
        <v>1552.6534183741483</v>
      </c>
      <c r="E489" s="172">
        <v>1533.1412763741484</v>
      </c>
      <c r="F489" s="172">
        <v>1532.5364223741485</v>
      </c>
      <c r="G489" s="172">
        <v>1554.3335683741484</v>
      </c>
      <c r="H489" s="172">
        <v>1548.9570883741483</v>
      </c>
      <c r="I489" s="172">
        <v>1555.8681053741484</v>
      </c>
      <c r="J489" s="172">
        <v>1547.8817923741483</v>
      </c>
      <c r="K489" s="172">
        <v>1557.5706573741484</v>
      </c>
      <c r="L489" s="172">
        <v>1566.8226833741483</v>
      </c>
      <c r="M489" s="172">
        <v>1564.3920663741483</v>
      </c>
      <c r="N489" s="172">
        <v>1567.9427833741481</v>
      </c>
      <c r="O489" s="172">
        <v>1539.0554043741481</v>
      </c>
      <c r="P489" s="172">
        <v>1523.7324363741484</v>
      </c>
      <c r="Q489" s="172">
        <v>1539.7834693741484</v>
      </c>
      <c r="R489" s="172">
        <v>1573.8457103741484</v>
      </c>
      <c r="S489" s="172">
        <v>1572.8264193741484</v>
      </c>
      <c r="T489" s="172">
        <v>1580.8015313741482</v>
      </c>
      <c r="U489" s="172">
        <v>1557.9066873741483</v>
      </c>
      <c r="V489" s="172">
        <v>1563.0479463741483</v>
      </c>
      <c r="W489" s="172">
        <v>1572.4455853741483</v>
      </c>
      <c r="X489" s="172">
        <v>1569.7685463741484</v>
      </c>
      <c r="Y489" s="172">
        <v>1562.8911323741484</v>
      </c>
      <c r="Z489" s="276"/>
      <c r="AA489" s="276"/>
    </row>
    <row r="490" spans="1:27" s="146" customFormat="1" ht="18.75" customHeight="1" outlineLevel="1" x14ac:dyDescent="0.2">
      <c r="A490" s="28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  <c r="Z490" s="276"/>
      <c r="AA490" s="276"/>
    </row>
    <row r="491" spans="1:27" s="146" customFormat="1" ht="18.75" customHeight="1" outlineLevel="1" x14ac:dyDescent="0.2">
      <c r="A491" s="282" t="s">
        <v>8</v>
      </c>
      <c r="B491" s="164">
        <v>840.08</v>
      </c>
      <c r="C491" s="165">
        <v>840.08</v>
      </c>
      <c r="D491" s="165">
        <v>840.08</v>
      </c>
      <c r="E491" s="165">
        <v>840.08</v>
      </c>
      <c r="F491" s="165">
        <v>840.08</v>
      </c>
      <c r="G491" s="165">
        <v>840.08</v>
      </c>
      <c r="H491" s="165">
        <v>840.08</v>
      </c>
      <c r="I491" s="165">
        <v>840.08</v>
      </c>
      <c r="J491" s="165">
        <v>840.08</v>
      </c>
      <c r="K491" s="165">
        <v>840.08</v>
      </c>
      <c r="L491" s="165">
        <v>840.08</v>
      </c>
      <c r="M491" s="165">
        <v>840.08</v>
      </c>
      <c r="N491" s="165">
        <v>840.08</v>
      </c>
      <c r="O491" s="165">
        <v>840.08</v>
      </c>
      <c r="P491" s="165">
        <v>840.08</v>
      </c>
      <c r="Q491" s="165">
        <v>840.08</v>
      </c>
      <c r="R491" s="165">
        <v>840.08</v>
      </c>
      <c r="S491" s="165">
        <v>840.08</v>
      </c>
      <c r="T491" s="165">
        <v>840.08</v>
      </c>
      <c r="U491" s="165">
        <v>840.08</v>
      </c>
      <c r="V491" s="165">
        <v>840.08</v>
      </c>
      <c r="W491" s="165">
        <v>840.08</v>
      </c>
      <c r="X491" s="165">
        <v>840.08</v>
      </c>
      <c r="Y491" s="166">
        <v>840.08</v>
      </c>
      <c r="Z491" s="276"/>
      <c r="AA491" s="276"/>
    </row>
    <row r="492" spans="1:27" s="146" customFormat="1" ht="18.75" customHeight="1" outlineLevel="1" x14ac:dyDescent="0.2">
      <c r="A492" s="283" t="s">
        <v>9</v>
      </c>
      <c r="B492" s="164">
        <v>76.753508000000011</v>
      </c>
      <c r="C492" s="165">
        <v>76.594976000000003</v>
      </c>
      <c r="D492" s="165">
        <v>76.012490999999997</v>
      </c>
      <c r="E492" s="165">
        <v>73.920349000000002</v>
      </c>
      <c r="F492" s="165">
        <v>73.855495000000005</v>
      </c>
      <c r="G492" s="165">
        <v>76.192640999999995</v>
      </c>
      <c r="H492" s="165">
        <v>75.616161000000005</v>
      </c>
      <c r="I492" s="165">
        <v>76.35717799999999</v>
      </c>
      <c r="J492" s="165">
        <v>75.50086499999999</v>
      </c>
      <c r="K492" s="165">
        <v>76.539729999999992</v>
      </c>
      <c r="L492" s="165">
        <v>77.531755999999987</v>
      </c>
      <c r="M492" s="165">
        <v>77.271138999999991</v>
      </c>
      <c r="N492" s="165">
        <v>77.651855999999995</v>
      </c>
      <c r="O492" s="165">
        <v>74.554476999999991</v>
      </c>
      <c r="P492" s="165">
        <v>72.911509000000009</v>
      </c>
      <c r="Q492" s="165">
        <v>74.632542000000001</v>
      </c>
      <c r="R492" s="165">
        <v>78.284783000000004</v>
      </c>
      <c r="S492" s="165">
        <v>78.175491999999991</v>
      </c>
      <c r="T492" s="165">
        <v>79.030603999999997</v>
      </c>
      <c r="U492" s="165">
        <v>76.575760000000002</v>
      </c>
      <c r="V492" s="165">
        <v>77.127019000000004</v>
      </c>
      <c r="W492" s="165">
        <v>78.134658000000002</v>
      </c>
      <c r="X492" s="165">
        <v>77.847619000000009</v>
      </c>
      <c r="Y492" s="166">
        <v>77.110204999999993</v>
      </c>
      <c r="Z492" s="276"/>
      <c r="AA492" s="276"/>
    </row>
    <row r="493" spans="1:27" s="146" customFormat="1" ht="18.75" customHeight="1" outlineLevel="1" thickBot="1" x14ac:dyDescent="0.25">
      <c r="A493" s="284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  <c r="AA493" s="276"/>
    </row>
    <row r="494" spans="1:27" s="146" customFormat="1" ht="18.75" customHeight="1" thickBot="1" x14ac:dyDescent="0.25">
      <c r="A494" s="280">
        <v>3</v>
      </c>
      <c r="B494" s="172">
        <v>1552.3621923741482</v>
      </c>
      <c r="C494" s="172">
        <v>1531.1923023741483</v>
      </c>
      <c r="D494" s="172">
        <v>1531.4611263741485</v>
      </c>
      <c r="E494" s="172">
        <v>1522.3099093741484</v>
      </c>
      <c r="F494" s="172">
        <v>1523.2283913741483</v>
      </c>
      <c r="G494" s="172">
        <v>1544.7567133741484</v>
      </c>
      <c r="H494" s="172">
        <v>1546.7392903741484</v>
      </c>
      <c r="I494" s="172">
        <v>1538.9769973741486</v>
      </c>
      <c r="J494" s="172">
        <v>1547.7697823741485</v>
      </c>
      <c r="K494" s="172">
        <v>1554.2439603741484</v>
      </c>
      <c r="L494" s="172">
        <v>1552.1829763741484</v>
      </c>
      <c r="M494" s="172">
        <v>1546.5600743741486</v>
      </c>
      <c r="N494" s="172">
        <v>1555.8345023741483</v>
      </c>
      <c r="O494" s="172">
        <v>1530.4754383741483</v>
      </c>
      <c r="P494" s="172">
        <v>1534.8998333741481</v>
      </c>
      <c r="Q494" s="172">
        <v>1550.3572133741484</v>
      </c>
      <c r="R494" s="172">
        <v>1561.3677963741484</v>
      </c>
      <c r="S494" s="172">
        <v>1579.4686123741483</v>
      </c>
      <c r="T494" s="172">
        <v>1580.4430993741485</v>
      </c>
      <c r="U494" s="172">
        <v>1556.8985973741485</v>
      </c>
      <c r="V494" s="172">
        <v>1560.5725253741482</v>
      </c>
      <c r="W494" s="172">
        <v>1570.7990383741483</v>
      </c>
      <c r="X494" s="172">
        <v>1566.1618243741484</v>
      </c>
      <c r="Y494" s="172">
        <v>1563.3727753741482</v>
      </c>
      <c r="Z494" s="172">
        <v>0</v>
      </c>
      <c r="AA494" s="276"/>
    </row>
    <row r="495" spans="1:27" s="146" customFormat="1" ht="18.75" customHeight="1" outlineLevel="1" x14ac:dyDescent="0.2">
      <c r="A495" s="28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  <c r="Z495" s="276"/>
      <c r="AA495" s="276"/>
    </row>
    <row r="496" spans="1:27" s="146" customFormat="1" ht="18.75" customHeight="1" outlineLevel="1" x14ac:dyDescent="0.2">
      <c r="A496" s="282" t="s">
        <v>8</v>
      </c>
      <c r="B496" s="164">
        <v>840.08</v>
      </c>
      <c r="C496" s="165">
        <v>840.08</v>
      </c>
      <c r="D496" s="165">
        <v>840.08</v>
      </c>
      <c r="E496" s="165">
        <v>840.08</v>
      </c>
      <c r="F496" s="165">
        <v>840.08</v>
      </c>
      <c r="G496" s="165">
        <v>840.08</v>
      </c>
      <c r="H496" s="165">
        <v>840.08</v>
      </c>
      <c r="I496" s="165">
        <v>840.08</v>
      </c>
      <c r="J496" s="165">
        <v>840.08</v>
      </c>
      <c r="K496" s="165">
        <v>840.08</v>
      </c>
      <c r="L496" s="165">
        <v>840.08</v>
      </c>
      <c r="M496" s="165">
        <v>840.08</v>
      </c>
      <c r="N496" s="165">
        <v>840.08</v>
      </c>
      <c r="O496" s="165">
        <v>840.08</v>
      </c>
      <c r="P496" s="165">
        <v>840.08</v>
      </c>
      <c r="Q496" s="165">
        <v>840.08</v>
      </c>
      <c r="R496" s="165">
        <v>840.08</v>
      </c>
      <c r="S496" s="165">
        <v>840.08</v>
      </c>
      <c r="T496" s="165">
        <v>840.08</v>
      </c>
      <c r="U496" s="165">
        <v>840.08</v>
      </c>
      <c r="V496" s="165">
        <v>840.08</v>
      </c>
      <c r="W496" s="165">
        <v>840.08</v>
      </c>
      <c r="X496" s="165">
        <v>840.08</v>
      </c>
      <c r="Y496" s="166">
        <v>840.08</v>
      </c>
      <c r="Z496" s="276"/>
      <c r="AA496" s="276"/>
    </row>
    <row r="497" spans="1:27" s="146" customFormat="1" x14ac:dyDescent="0.2">
      <c r="A497" s="283" t="s">
        <v>9</v>
      </c>
      <c r="B497" s="164">
        <v>75.981264999999993</v>
      </c>
      <c r="C497" s="165">
        <v>73.711375000000004</v>
      </c>
      <c r="D497" s="165">
        <v>73.740199000000004</v>
      </c>
      <c r="E497" s="165">
        <v>72.758982000000003</v>
      </c>
      <c r="F497" s="165">
        <v>72.857463999999993</v>
      </c>
      <c r="G497" s="165">
        <v>75.165785999999997</v>
      </c>
      <c r="H497" s="165">
        <v>75.378362999999993</v>
      </c>
      <c r="I497" s="165">
        <v>74.54607</v>
      </c>
      <c r="J497" s="165">
        <v>75.488854999999987</v>
      </c>
      <c r="K497" s="165">
        <v>76.183033000000009</v>
      </c>
      <c r="L497" s="165">
        <v>75.962048999999993</v>
      </c>
      <c r="M497" s="165">
        <v>75.359147000000007</v>
      </c>
      <c r="N497" s="165">
        <v>76.353574999999992</v>
      </c>
      <c r="O497" s="165">
        <v>73.634511000000003</v>
      </c>
      <c r="P497" s="165">
        <v>74.10890599999999</v>
      </c>
      <c r="Q497" s="165">
        <v>75.766285999999994</v>
      </c>
      <c r="R497" s="165">
        <v>76.946869000000007</v>
      </c>
      <c r="S497" s="165">
        <v>78.887685000000005</v>
      </c>
      <c r="T497" s="165">
        <v>78.992171999999997</v>
      </c>
      <c r="U497" s="165">
        <v>76.467669999999998</v>
      </c>
      <c r="V497" s="165">
        <v>76.861598000000001</v>
      </c>
      <c r="W497" s="165">
        <v>77.958111000000002</v>
      </c>
      <c r="X497" s="165">
        <v>77.460897000000003</v>
      </c>
      <c r="Y497" s="166">
        <v>77.161848000000006</v>
      </c>
      <c r="Z497" s="276"/>
      <c r="AA497" s="276"/>
    </row>
    <row r="498" spans="1:27" s="146" customFormat="1" ht="15" thickBot="1" x14ac:dyDescent="0.25">
      <c r="A498" s="284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  <c r="AA498" s="276"/>
    </row>
    <row r="499" spans="1:27" s="146" customFormat="1" ht="15" thickBot="1" x14ac:dyDescent="0.25">
      <c r="A499" s="295">
        <v>4</v>
      </c>
      <c r="B499" s="207">
        <v>1370.5811633741484</v>
      </c>
      <c r="C499" s="207">
        <v>1336.9333593741485</v>
      </c>
      <c r="D499" s="207">
        <v>1333.5506573741484</v>
      </c>
      <c r="E499" s="207">
        <v>1340.3496643741482</v>
      </c>
      <c r="F499" s="207">
        <v>1380.5724553741484</v>
      </c>
      <c r="G499" s="207">
        <v>1393.1399773741482</v>
      </c>
      <c r="H499" s="207">
        <v>1386.7218043741482</v>
      </c>
      <c r="I499" s="207">
        <v>1374.0310713741483</v>
      </c>
      <c r="J499" s="207">
        <v>1374.1206793741483</v>
      </c>
      <c r="K499" s="207">
        <v>1381.3901283741484</v>
      </c>
      <c r="L499" s="207">
        <v>1382.8350573741484</v>
      </c>
      <c r="M499" s="207">
        <v>1379.0715213741482</v>
      </c>
      <c r="N499" s="207">
        <v>1374.8263423741482</v>
      </c>
      <c r="O499" s="207">
        <v>1349.3216653741483</v>
      </c>
      <c r="P499" s="207">
        <v>1351.4274533741484</v>
      </c>
      <c r="Q499" s="207">
        <v>1368.6545913741484</v>
      </c>
      <c r="R499" s="207">
        <v>1388.3571503741482</v>
      </c>
      <c r="S499" s="207">
        <v>1381.2557163741483</v>
      </c>
      <c r="T499" s="207">
        <v>1398.6396683741484</v>
      </c>
      <c r="U499" s="207">
        <v>1366.4367933741482</v>
      </c>
      <c r="V499" s="207">
        <v>1370.3011383741484</v>
      </c>
      <c r="W499" s="207">
        <v>1373.6614383741482</v>
      </c>
      <c r="X499" s="207">
        <v>1367.2432653741482</v>
      </c>
      <c r="Y499" s="207">
        <v>1378.3322553741484</v>
      </c>
      <c r="Z499" s="276"/>
      <c r="AA499" s="276"/>
    </row>
    <row r="500" spans="1:27" s="146" customFormat="1" x14ac:dyDescent="0.2">
      <c r="A500" s="283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  <c r="Z500" s="276"/>
      <c r="AA500" s="276"/>
    </row>
    <row r="501" spans="1:27" s="146" customFormat="1" x14ac:dyDescent="0.2">
      <c r="A501" s="282" t="s">
        <v>8</v>
      </c>
      <c r="B501" s="164">
        <v>840.08</v>
      </c>
      <c r="C501" s="165">
        <v>840.08</v>
      </c>
      <c r="D501" s="165">
        <v>840.08</v>
      </c>
      <c r="E501" s="165">
        <v>840.08</v>
      </c>
      <c r="F501" s="165">
        <v>840.08</v>
      </c>
      <c r="G501" s="165">
        <v>840.08</v>
      </c>
      <c r="H501" s="165">
        <v>840.08</v>
      </c>
      <c r="I501" s="165">
        <v>840.08</v>
      </c>
      <c r="J501" s="165">
        <v>840.08</v>
      </c>
      <c r="K501" s="165">
        <v>840.08</v>
      </c>
      <c r="L501" s="165">
        <v>840.08</v>
      </c>
      <c r="M501" s="165">
        <v>840.08</v>
      </c>
      <c r="N501" s="165">
        <v>840.08</v>
      </c>
      <c r="O501" s="165">
        <v>840.08</v>
      </c>
      <c r="P501" s="165">
        <v>840.08</v>
      </c>
      <c r="Q501" s="165">
        <v>840.08</v>
      </c>
      <c r="R501" s="165">
        <v>840.08</v>
      </c>
      <c r="S501" s="165">
        <v>840.08</v>
      </c>
      <c r="T501" s="165">
        <v>840.08</v>
      </c>
      <c r="U501" s="165">
        <v>840.08</v>
      </c>
      <c r="V501" s="165">
        <v>840.08</v>
      </c>
      <c r="W501" s="165">
        <v>840.08</v>
      </c>
      <c r="X501" s="165">
        <v>840.08</v>
      </c>
      <c r="Y501" s="166">
        <v>840.08</v>
      </c>
      <c r="Z501" s="276"/>
      <c r="AA501" s="276"/>
    </row>
    <row r="502" spans="1:27" s="146" customFormat="1" x14ac:dyDescent="0.2">
      <c r="A502" s="283" t="s">
        <v>9</v>
      </c>
      <c r="B502" s="164">
        <v>56.490236000000003</v>
      </c>
      <c r="C502" s="165">
        <v>52.882432000000001</v>
      </c>
      <c r="D502" s="165">
        <v>52.519730000000003</v>
      </c>
      <c r="E502" s="165">
        <v>53.248736999999998</v>
      </c>
      <c r="F502" s="165">
        <v>57.561527999999996</v>
      </c>
      <c r="G502" s="165">
        <v>58.909050000000001</v>
      </c>
      <c r="H502" s="165">
        <v>58.220876999999994</v>
      </c>
      <c r="I502" s="165">
        <v>56.860143999999998</v>
      </c>
      <c r="J502" s="165">
        <v>56.869751999999998</v>
      </c>
      <c r="K502" s="165">
        <v>57.649200999999998</v>
      </c>
      <c r="L502" s="165">
        <v>57.804130000000001</v>
      </c>
      <c r="M502" s="165">
        <v>57.400593999999998</v>
      </c>
      <c r="N502" s="165">
        <v>56.945414999999997</v>
      </c>
      <c r="O502" s="165">
        <v>54.210737999999999</v>
      </c>
      <c r="P502" s="165">
        <v>54.436526000000001</v>
      </c>
      <c r="Q502" s="165">
        <v>56.283663999999995</v>
      </c>
      <c r="R502" s="165">
        <v>58.396222999999999</v>
      </c>
      <c r="S502" s="165">
        <v>57.634788999999998</v>
      </c>
      <c r="T502" s="165">
        <v>59.498741000000003</v>
      </c>
      <c r="U502" s="165">
        <v>56.045866000000004</v>
      </c>
      <c r="V502" s="165">
        <v>56.460211000000001</v>
      </c>
      <c r="W502" s="165">
        <v>56.820511000000003</v>
      </c>
      <c r="X502" s="165">
        <v>56.132337999999997</v>
      </c>
      <c r="Y502" s="166">
        <v>57.321327999999994</v>
      </c>
      <c r="Z502" s="276"/>
      <c r="AA502" s="276"/>
    </row>
    <row r="503" spans="1:27" s="146" customFormat="1" ht="15" thickBot="1" x14ac:dyDescent="0.25">
      <c r="A503" s="284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  <c r="AA503" s="276"/>
    </row>
    <row r="504" spans="1:27" s="146" customFormat="1" ht="15" thickBot="1" x14ac:dyDescent="0.25">
      <c r="A504" s="280">
        <v>5</v>
      </c>
      <c r="B504" s="155">
        <v>1456.0671953741482</v>
      </c>
      <c r="C504" s="155">
        <v>1419.1262973741484</v>
      </c>
      <c r="D504" s="155">
        <v>1412.1704763741484</v>
      </c>
      <c r="E504" s="155">
        <v>1413.2009683741483</v>
      </c>
      <c r="F504" s="155">
        <v>1444.3621503741483</v>
      </c>
      <c r="G504" s="155">
        <v>1454.1854273741483</v>
      </c>
      <c r="H504" s="155">
        <v>1451.9676293741481</v>
      </c>
      <c r="I504" s="155">
        <v>1432.7803163741482</v>
      </c>
      <c r="J504" s="155">
        <v>1435.8157873741484</v>
      </c>
      <c r="K504" s="155">
        <v>1439.8593483741483</v>
      </c>
      <c r="L504" s="155">
        <v>1439.5905243741486</v>
      </c>
      <c r="M504" s="155">
        <v>1454.3758443741483</v>
      </c>
      <c r="N504" s="155">
        <v>1449.6266203741482</v>
      </c>
      <c r="O504" s="155">
        <v>1413.5257973741482</v>
      </c>
      <c r="P504" s="155">
        <v>1419.7759553741485</v>
      </c>
      <c r="Q504" s="155">
        <v>1442.1331513741484</v>
      </c>
      <c r="R504" s="155">
        <v>1463.5942673741483</v>
      </c>
      <c r="S504" s="155">
        <v>1453.7709903741484</v>
      </c>
      <c r="T504" s="155">
        <v>1422.5426023741481</v>
      </c>
      <c r="U504" s="155">
        <v>1417.3229363741484</v>
      </c>
      <c r="V504" s="155">
        <v>1427.1574143741484</v>
      </c>
      <c r="W504" s="155">
        <v>1439.0864793741482</v>
      </c>
      <c r="X504" s="155">
        <v>1435.9614003741483</v>
      </c>
      <c r="Y504" s="155">
        <v>1439.3553033741484</v>
      </c>
      <c r="Z504" s="276"/>
      <c r="AA504" s="276"/>
    </row>
    <row r="505" spans="1:27" s="146" customFormat="1" x14ac:dyDescent="0.2">
      <c r="A505" s="28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  <c r="Z505" s="276"/>
      <c r="AA505" s="276"/>
    </row>
    <row r="506" spans="1:27" s="146" customFormat="1" x14ac:dyDescent="0.2">
      <c r="A506" s="282" t="s">
        <v>8</v>
      </c>
      <c r="B506" s="164">
        <v>840.08</v>
      </c>
      <c r="C506" s="165">
        <v>840.08</v>
      </c>
      <c r="D506" s="165">
        <v>840.08</v>
      </c>
      <c r="E506" s="165">
        <v>840.08</v>
      </c>
      <c r="F506" s="165">
        <v>840.08</v>
      </c>
      <c r="G506" s="165">
        <v>840.08</v>
      </c>
      <c r="H506" s="165">
        <v>840.08</v>
      </c>
      <c r="I506" s="165">
        <v>840.08</v>
      </c>
      <c r="J506" s="165">
        <v>840.08</v>
      </c>
      <c r="K506" s="165">
        <v>840.08</v>
      </c>
      <c r="L506" s="165">
        <v>840.08</v>
      </c>
      <c r="M506" s="165">
        <v>840.08</v>
      </c>
      <c r="N506" s="165">
        <v>840.08</v>
      </c>
      <c r="O506" s="165">
        <v>840.08</v>
      </c>
      <c r="P506" s="165">
        <v>840.08</v>
      </c>
      <c r="Q506" s="165">
        <v>840.08</v>
      </c>
      <c r="R506" s="165">
        <v>840.08</v>
      </c>
      <c r="S506" s="165">
        <v>840.08</v>
      </c>
      <c r="T506" s="165">
        <v>840.08</v>
      </c>
      <c r="U506" s="165">
        <v>840.08</v>
      </c>
      <c r="V506" s="165">
        <v>840.08</v>
      </c>
      <c r="W506" s="165">
        <v>840.08</v>
      </c>
      <c r="X506" s="165">
        <v>840.08</v>
      </c>
      <c r="Y506" s="166">
        <v>840.08</v>
      </c>
      <c r="Z506" s="276"/>
      <c r="AA506" s="276"/>
    </row>
    <row r="507" spans="1:27" s="146" customFormat="1" x14ac:dyDescent="0.2">
      <c r="A507" s="283" t="s">
        <v>9</v>
      </c>
      <c r="B507" s="164">
        <v>65.656267999999997</v>
      </c>
      <c r="C507" s="165">
        <v>61.695370000000004</v>
      </c>
      <c r="D507" s="165">
        <v>60.949548999999998</v>
      </c>
      <c r="E507" s="165">
        <v>61.060041000000005</v>
      </c>
      <c r="F507" s="165">
        <v>64.401223000000002</v>
      </c>
      <c r="G507" s="165">
        <v>65.454499999999996</v>
      </c>
      <c r="H507" s="165">
        <v>65.216701999999998</v>
      </c>
      <c r="I507" s="165">
        <v>63.159388999999997</v>
      </c>
      <c r="J507" s="165">
        <v>63.484860000000005</v>
      </c>
      <c r="K507" s="165">
        <v>63.918421000000002</v>
      </c>
      <c r="L507" s="165">
        <v>63.889597000000002</v>
      </c>
      <c r="M507" s="165">
        <v>65.474916999999991</v>
      </c>
      <c r="N507" s="165">
        <v>64.965692999999987</v>
      </c>
      <c r="O507" s="165">
        <v>61.09487</v>
      </c>
      <c r="P507" s="165">
        <v>61.765027999999994</v>
      </c>
      <c r="Q507" s="165">
        <v>64.162223999999995</v>
      </c>
      <c r="R507" s="165">
        <v>66.463340000000002</v>
      </c>
      <c r="S507" s="165">
        <v>65.410062999999994</v>
      </c>
      <c r="T507" s="165">
        <v>62.061675000000001</v>
      </c>
      <c r="U507" s="165">
        <v>61.502009000000001</v>
      </c>
      <c r="V507" s="165">
        <v>62.556486999999997</v>
      </c>
      <c r="W507" s="165">
        <v>63.835552</v>
      </c>
      <c r="X507" s="165">
        <v>63.500473</v>
      </c>
      <c r="Y507" s="166">
        <v>63.864376</v>
      </c>
      <c r="Z507" s="276"/>
      <c r="AA507" s="276"/>
    </row>
    <row r="508" spans="1:27" s="146" customFormat="1" ht="15" thickBot="1" x14ac:dyDescent="0.25">
      <c r="A508" s="284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  <c r="AA508" s="276"/>
    </row>
    <row r="509" spans="1:27" s="146" customFormat="1" ht="15" thickBot="1" x14ac:dyDescent="0.25">
      <c r="A509" s="285">
        <v>6</v>
      </c>
      <c r="B509" s="172">
        <v>1443.7572963741484</v>
      </c>
      <c r="C509" s="172">
        <v>1406.7603933741484</v>
      </c>
      <c r="D509" s="172">
        <v>1399.9053813741484</v>
      </c>
      <c r="E509" s="172">
        <v>1412.4056973741483</v>
      </c>
      <c r="F509" s="172">
        <v>1448.8761533741485</v>
      </c>
      <c r="G509" s="172">
        <v>1450.1642683741484</v>
      </c>
      <c r="H509" s="172">
        <v>1461.6564943741482</v>
      </c>
      <c r="I509" s="172">
        <v>1443.8021003741483</v>
      </c>
      <c r="J509" s="172">
        <v>1459.7635253741482</v>
      </c>
      <c r="K509" s="172">
        <v>1466.9209643741483</v>
      </c>
      <c r="L509" s="172">
        <v>1462.5861773741483</v>
      </c>
      <c r="M509" s="172">
        <v>1444.2613413741483</v>
      </c>
      <c r="N509" s="172">
        <v>1441.8643273741482</v>
      </c>
      <c r="O509" s="172">
        <v>1408.8885833741483</v>
      </c>
      <c r="P509" s="172">
        <v>1412.6073153741484</v>
      </c>
      <c r="Q509" s="172">
        <v>1434.7964963741483</v>
      </c>
      <c r="R509" s="172">
        <v>1450.1978713741482</v>
      </c>
      <c r="S509" s="172">
        <v>1453.0765283741484</v>
      </c>
      <c r="T509" s="172">
        <v>1445.1462203741482</v>
      </c>
      <c r="U509" s="172">
        <v>1414.4442793741482</v>
      </c>
      <c r="V509" s="172">
        <v>1423.7299083741482</v>
      </c>
      <c r="W509" s="172">
        <v>1435.4461543741481</v>
      </c>
      <c r="X509" s="172">
        <v>1440.5538103741485</v>
      </c>
      <c r="Y509" s="172">
        <v>1444.8101903741483</v>
      </c>
      <c r="Z509" s="276"/>
      <c r="AA509" s="276"/>
    </row>
    <row r="510" spans="1:27" s="146" customFormat="1" x14ac:dyDescent="0.2">
      <c r="A510" s="28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  <c r="Z510" s="276"/>
      <c r="AA510" s="276"/>
    </row>
    <row r="511" spans="1:27" s="146" customFormat="1" x14ac:dyDescent="0.2">
      <c r="A511" s="282" t="s">
        <v>8</v>
      </c>
      <c r="B511" s="164">
        <v>840.08</v>
      </c>
      <c r="C511" s="165">
        <v>840.08</v>
      </c>
      <c r="D511" s="165">
        <v>840.08</v>
      </c>
      <c r="E511" s="165">
        <v>840.08</v>
      </c>
      <c r="F511" s="165">
        <v>840.08</v>
      </c>
      <c r="G511" s="165">
        <v>840.08</v>
      </c>
      <c r="H511" s="165">
        <v>840.08</v>
      </c>
      <c r="I511" s="165">
        <v>840.08</v>
      </c>
      <c r="J511" s="165">
        <v>840.08</v>
      </c>
      <c r="K511" s="165">
        <v>840.08</v>
      </c>
      <c r="L511" s="165">
        <v>840.08</v>
      </c>
      <c r="M511" s="165">
        <v>840.08</v>
      </c>
      <c r="N511" s="165">
        <v>840.08</v>
      </c>
      <c r="O511" s="165">
        <v>840.08</v>
      </c>
      <c r="P511" s="165">
        <v>840.08</v>
      </c>
      <c r="Q511" s="165">
        <v>840.08</v>
      </c>
      <c r="R511" s="165">
        <v>840.08</v>
      </c>
      <c r="S511" s="165">
        <v>840.08</v>
      </c>
      <c r="T511" s="165">
        <v>840.08</v>
      </c>
      <c r="U511" s="165">
        <v>840.08</v>
      </c>
      <c r="V511" s="165">
        <v>840.08</v>
      </c>
      <c r="W511" s="165">
        <v>840.08</v>
      </c>
      <c r="X511" s="165">
        <v>840.08</v>
      </c>
      <c r="Y511" s="166">
        <v>840.08</v>
      </c>
      <c r="Z511" s="276"/>
      <c r="AA511" s="276"/>
    </row>
    <row r="512" spans="1:27" s="146" customFormat="1" x14ac:dyDescent="0.2">
      <c r="A512" s="283" t="s">
        <v>9</v>
      </c>
      <c r="B512" s="164">
        <v>64.336369000000005</v>
      </c>
      <c r="C512" s="165">
        <v>60.369466000000003</v>
      </c>
      <c r="D512" s="165">
        <v>59.634454000000005</v>
      </c>
      <c r="E512" s="165">
        <v>60.974769999999999</v>
      </c>
      <c r="F512" s="165">
        <v>64.885226000000003</v>
      </c>
      <c r="G512" s="165">
        <v>65.023341000000002</v>
      </c>
      <c r="H512" s="165">
        <v>66.255566999999999</v>
      </c>
      <c r="I512" s="165">
        <v>64.341172999999998</v>
      </c>
      <c r="J512" s="165">
        <v>66.052598000000003</v>
      </c>
      <c r="K512" s="165">
        <v>66.820036999999999</v>
      </c>
      <c r="L512" s="165">
        <v>66.355249999999998</v>
      </c>
      <c r="M512" s="165">
        <v>64.390413999999993</v>
      </c>
      <c r="N512" s="165">
        <v>64.133399999999995</v>
      </c>
      <c r="O512" s="165">
        <v>60.597656000000001</v>
      </c>
      <c r="P512" s="165">
        <v>60.996387999999996</v>
      </c>
      <c r="Q512" s="165">
        <v>63.375569000000006</v>
      </c>
      <c r="R512" s="165">
        <v>65.026944</v>
      </c>
      <c r="S512" s="165">
        <v>65.335600999999997</v>
      </c>
      <c r="T512" s="165">
        <v>64.485292999999999</v>
      </c>
      <c r="U512" s="165">
        <v>61.193351999999997</v>
      </c>
      <c r="V512" s="165">
        <v>62.188980999999991</v>
      </c>
      <c r="W512" s="165">
        <v>63.445226999999996</v>
      </c>
      <c r="X512" s="165">
        <v>63.992883000000006</v>
      </c>
      <c r="Y512" s="166">
        <v>64.449263000000002</v>
      </c>
      <c r="Z512" s="276"/>
      <c r="AA512" s="276"/>
    </row>
    <row r="513" spans="1:27" s="146" customFormat="1" ht="18.75" customHeight="1" outlineLevel="1" thickBot="1" x14ac:dyDescent="0.25">
      <c r="A513" s="284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  <c r="AA513" s="276"/>
    </row>
    <row r="514" spans="1:27" s="146" customFormat="1" ht="18.75" customHeight="1" thickBot="1" x14ac:dyDescent="0.25">
      <c r="A514" s="280">
        <v>7</v>
      </c>
      <c r="B514" s="172">
        <v>1428.9495743741484</v>
      </c>
      <c r="C514" s="172">
        <v>1405.9203183741483</v>
      </c>
      <c r="D514" s="172">
        <v>1395.5593933741484</v>
      </c>
      <c r="E514" s="172">
        <v>1395.8170163741484</v>
      </c>
      <c r="F514" s="172">
        <v>1423.5730943741482</v>
      </c>
      <c r="G514" s="172">
        <v>1439.7025343741484</v>
      </c>
      <c r="H514" s="172">
        <v>1433.0043363741484</v>
      </c>
      <c r="I514" s="172">
        <v>1424.3011593741485</v>
      </c>
      <c r="J514" s="172">
        <v>1431.5258043741483</v>
      </c>
      <c r="K514" s="172">
        <v>1437.9775803741484</v>
      </c>
      <c r="L514" s="172">
        <v>1438.8288563741482</v>
      </c>
      <c r="M514" s="172">
        <v>1442.0547443741482</v>
      </c>
      <c r="N514" s="172">
        <v>1432.8923263741485</v>
      </c>
      <c r="O514" s="172">
        <v>1399.5133463741483</v>
      </c>
      <c r="P514" s="172">
        <v>1405.5506853741483</v>
      </c>
      <c r="Q514" s="172">
        <v>1427.8294743741485</v>
      </c>
      <c r="R514" s="172">
        <v>1443.5220753741482</v>
      </c>
      <c r="S514" s="172">
        <v>1451.7100063741482</v>
      </c>
      <c r="T514" s="172">
        <v>1437.7647613741483</v>
      </c>
      <c r="U514" s="172">
        <v>1411.7112353741484</v>
      </c>
      <c r="V514" s="172">
        <v>1420.6048293741483</v>
      </c>
      <c r="W514" s="172">
        <v>1429.1735943741483</v>
      </c>
      <c r="X514" s="172">
        <v>1430.2488903741482</v>
      </c>
      <c r="Y514" s="172">
        <v>1428.8935693741482</v>
      </c>
      <c r="Z514" s="276"/>
      <c r="AA514" s="276"/>
    </row>
    <row r="515" spans="1:27" s="146" customFormat="1" ht="18.75" customHeight="1" outlineLevel="1" x14ac:dyDescent="0.2">
      <c r="A515" s="28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  <c r="Z515" s="276"/>
      <c r="AA515" s="276"/>
    </row>
    <row r="516" spans="1:27" s="146" customFormat="1" ht="18.75" customHeight="1" outlineLevel="1" x14ac:dyDescent="0.2">
      <c r="A516" s="282" t="s">
        <v>8</v>
      </c>
      <c r="B516" s="164">
        <v>840.08</v>
      </c>
      <c r="C516" s="165">
        <v>840.08</v>
      </c>
      <c r="D516" s="165">
        <v>840.08</v>
      </c>
      <c r="E516" s="165">
        <v>840.08</v>
      </c>
      <c r="F516" s="165">
        <v>840.08</v>
      </c>
      <c r="G516" s="165">
        <v>840.08</v>
      </c>
      <c r="H516" s="165">
        <v>840.08</v>
      </c>
      <c r="I516" s="165">
        <v>840.08</v>
      </c>
      <c r="J516" s="165">
        <v>840.08</v>
      </c>
      <c r="K516" s="165">
        <v>840.08</v>
      </c>
      <c r="L516" s="165">
        <v>840.08</v>
      </c>
      <c r="M516" s="165">
        <v>840.08</v>
      </c>
      <c r="N516" s="165">
        <v>840.08</v>
      </c>
      <c r="O516" s="165">
        <v>840.08</v>
      </c>
      <c r="P516" s="165">
        <v>840.08</v>
      </c>
      <c r="Q516" s="165">
        <v>840.08</v>
      </c>
      <c r="R516" s="165">
        <v>840.08</v>
      </c>
      <c r="S516" s="165">
        <v>840.08</v>
      </c>
      <c r="T516" s="165">
        <v>840.08</v>
      </c>
      <c r="U516" s="165">
        <v>840.08</v>
      </c>
      <c r="V516" s="165">
        <v>840.08</v>
      </c>
      <c r="W516" s="165">
        <v>840.08</v>
      </c>
      <c r="X516" s="165">
        <v>840.08</v>
      </c>
      <c r="Y516" s="166">
        <v>840.08</v>
      </c>
      <c r="Z516" s="276"/>
      <c r="AA516" s="276"/>
    </row>
    <row r="517" spans="1:27" s="146" customFormat="1" ht="18.75" customHeight="1" outlineLevel="1" x14ac:dyDescent="0.2">
      <c r="A517" s="283" t="s">
        <v>9</v>
      </c>
      <c r="B517" s="164">
        <v>62.748647000000005</v>
      </c>
      <c r="C517" s="165">
        <v>60.279391000000004</v>
      </c>
      <c r="D517" s="165">
        <v>59.168466000000002</v>
      </c>
      <c r="E517" s="165">
        <v>59.196089000000001</v>
      </c>
      <c r="F517" s="165">
        <v>62.172166999999995</v>
      </c>
      <c r="G517" s="165">
        <v>63.901607000000006</v>
      </c>
      <c r="H517" s="165">
        <v>63.183409000000005</v>
      </c>
      <c r="I517" s="165">
        <v>62.250232000000004</v>
      </c>
      <c r="J517" s="165">
        <v>63.024876999999996</v>
      </c>
      <c r="K517" s="165">
        <v>63.716652999999994</v>
      </c>
      <c r="L517" s="165">
        <v>63.807928999999994</v>
      </c>
      <c r="M517" s="165">
        <v>64.153816999999989</v>
      </c>
      <c r="N517" s="165">
        <v>63.171399000000001</v>
      </c>
      <c r="O517" s="165">
        <v>59.592419</v>
      </c>
      <c r="P517" s="165">
        <v>60.239757999999995</v>
      </c>
      <c r="Q517" s="165">
        <v>62.628547000000005</v>
      </c>
      <c r="R517" s="165">
        <v>64.311148000000003</v>
      </c>
      <c r="S517" s="165">
        <v>65.189078999999992</v>
      </c>
      <c r="T517" s="165">
        <v>63.693834000000003</v>
      </c>
      <c r="U517" s="165">
        <v>60.900307999999995</v>
      </c>
      <c r="V517" s="165">
        <v>61.853901999999998</v>
      </c>
      <c r="W517" s="165">
        <v>62.772666999999991</v>
      </c>
      <c r="X517" s="165">
        <v>62.887962999999999</v>
      </c>
      <c r="Y517" s="166">
        <v>62.742641999999996</v>
      </c>
      <c r="Z517" s="276"/>
      <c r="AA517" s="276"/>
    </row>
    <row r="518" spans="1:27" s="146" customFormat="1" ht="18.75" customHeight="1" outlineLevel="1" thickBot="1" x14ac:dyDescent="0.25">
      <c r="A518" s="284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  <c r="AA518" s="276"/>
    </row>
    <row r="519" spans="1:27" s="146" customFormat="1" ht="18.75" customHeight="1" thickBot="1" x14ac:dyDescent="0.25">
      <c r="A519" s="285">
        <v>8</v>
      </c>
      <c r="B519" s="172">
        <v>1432.4218843741485</v>
      </c>
      <c r="C519" s="172">
        <v>1405.1362483741482</v>
      </c>
      <c r="D519" s="172">
        <v>1423.2706673741484</v>
      </c>
      <c r="E519" s="172">
        <v>1422.1953713741482</v>
      </c>
      <c r="F519" s="172">
        <v>1435.0317173741482</v>
      </c>
      <c r="G519" s="172">
        <v>1452.7741013741484</v>
      </c>
      <c r="H519" s="172">
        <v>1445.6166623741483</v>
      </c>
      <c r="I519" s="172">
        <v>1423.5842953741483</v>
      </c>
      <c r="J519" s="172">
        <v>1445.4150443741482</v>
      </c>
      <c r="K519" s="172">
        <v>1435.6477723741484</v>
      </c>
      <c r="L519" s="172">
        <v>1436.1518173741483</v>
      </c>
      <c r="M519" s="172">
        <v>1442.2451613741484</v>
      </c>
      <c r="N519" s="172">
        <v>1441.1586643741484</v>
      </c>
      <c r="O519" s="172">
        <v>1407.7348803741484</v>
      </c>
      <c r="P519" s="172">
        <v>1410.1654973741483</v>
      </c>
      <c r="Q519" s="172">
        <v>1425.1188323741485</v>
      </c>
      <c r="R519" s="172">
        <v>1440.9570463741484</v>
      </c>
      <c r="S519" s="172">
        <v>1430.6297243741485</v>
      </c>
      <c r="T519" s="172">
        <v>1428.8151623741483</v>
      </c>
      <c r="U519" s="172">
        <v>1421.2656883741483</v>
      </c>
      <c r="V519" s="172">
        <v>1432.7467133741484</v>
      </c>
      <c r="W519" s="172">
        <v>1437.2159123741483</v>
      </c>
      <c r="X519" s="172">
        <v>1439.0192733741483</v>
      </c>
      <c r="Y519" s="172">
        <v>1441.6739103741484</v>
      </c>
      <c r="Z519" s="276"/>
      <c r="AA519" s="276"/>
    </row>
    <row r="520" spans="1:27" s="146" customFormat="1" ht="18.75" customHeight="1" outlineLevel="1" x14ac:dyDescent="0.2">
      <c r="A520" s="28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  <c r="Z520" s="276"/>
      <c r="AA520" s="276"/>
    </row>
    <row r="521" spans="1:27" s="146" customFormat="1" ht="18.75" customHeight="1" outlineLevel="1" x14ac:dyDescent="0.2">
      <c r="A521" s="282" t="s">
        <v>8</v>
      </c>
      <c r="B521" s="164">
        <v>840.08</v>
      </c>
      <c r="C521" s="165">
        <v>840.08</v>
      </c>
      <c r="D521" s="165">
        <v>840.08</v>
      </c>
      <c r="E521" s="165">
        <v>840.08</v>
      </c>
      <c r="F521" s="165">
        <v>840.08</v>
      </c>
      <c r="G521" s="165">
        <v>840.08</v>
      </c>
      <c r="H521" s="165">
        <v>840.08</v>
      </c>
      <c r="I521" s="165">
        <v>840.08</v>
      </c>
      <c r="J521" s="165">
        <v>840.08</v>
      </c>
      <c r="K521" s="165">
        <v>840.08</v>
      </c>
      <c r="L521" s="165">
        <v>840.08</v>
      </c>
      <c r="M521" s="165">
        <v>840.08</v>
      </c>
      <c r="N521" s="165">
        <v>840.08</v>
      </c>
      <c r="O521" s="165">
        <v>840.08</v>
      </c>
      <c r="P521" s="165">
        <v>840.08</v>
      </c>
      <c r="Q521" s="165">
        <v>840.08</v>
      </c>
      <c r="R521" s="165">
        <v>840.08</v>
      </c>
      <c r="S521" s="165">
        <v>840.08</v>
      </c>
      <c r="T521" s="165">
        <v>840.08</v>
      </c>
      <c r="U521" s="165">
        <v>840.08</v>
      </c>
      <c r="V521" s="165">
        <v>840.08</v>
      </c>
      <c r="W521" s="165">
        <v>840.08</v>
      </c>
      <c r="X521" s="165">
        <v>840.08</v>
      </c>
      <c r="Y521" s="166">
        <v>840.08</v>
      </c>
      <c r="Z521" s="276"/>
      <c r="AA521" s="276"/>
    </row>
    <row r="522" spans="1:27" s="146" customFormat="1" ht="18.75" customHeight="1" outlineLevel="1" x14ac:dyDescent="0.2">
      <c r="A522" s="283" t="s">
        <v>9</v>
      </c>
      <c r="B522" s="164">
        <v>63.120957000000004</v>
      </c>
      <c r="C522" s="165">
        <v>60.195321</v>
      </c>
      <c r="D522" s="165">
        <v>62.139739999999996</v>
      </c>
      <c r="E522" s="165">
        <v>62.024444000000003</v>
      </c>
      <c r="F522" s="165">
        <v>63.400789999999994</v>
      </c>
      <c r="G522" s="165">
        <v>65.303173999999999</v>
      </c>
      <c r="H522" s="165">
        <v>64.535735000000003</v>
      </c>
      <c r="I522" s="165">
        <v>62.173367999999996</v>
      </c>
      <c r="J522" s="165">
        <v>64.514116999999999</v>
      </c>
      <c r="K522" s="165">
        <v>63.466845000000006</v>
      </c>
      <c r="L522" s="165">
        <v>63.520889999999994</v>
      </c>
      <c r="M522" s="165">
        <v>64.174233999999998</v>
      </c>
      <c r="N522" s="165">
        <v>64.057737000000003</v>
      </c>
      <c r="O522" s="165">
        <v>60.473952999999995</v>
      </c>
      <c r="P522" s="165">
        <v>60.734569999999998</v>
      </c>
      <c r="Q522" s="165">
        <v>62.337904999999992</v>
      </c>
      <c r="R522" s="165">
        <v>64.036118999999999</v>
      </c>
      <c r="S522" s="165">
        <v>62.928797000000003</v>
      </c>
      <c r="T522" s="165">
        <v>62.734235000000005</v>
      </c>
      <c r="U522" s="165">
        <v>61.924761000000004</v>
      </c>
      <c r="V522" s="165">
        <v>63.155785999999999</v>
      </c>
      <c r="W522" s="165">
        <v>63.634985</v>
      </c>
      <c r="X522" s="165">
        <v>63.828346000000003</v>
      </c>
      <c r="Y522" s="166">
        <v>64.112983</v>
      </c>
      <c r="Z522" s="276"/>
      <c r="AA522" s="276"/>
    </row>
    <row r="523" spans="1:27" s="146" customFormat="1" ht="18.75" customHeight="1" outlineLevel="1" thickBot="1" x14ac:dyDescent="0.25">
      <c r="A523" s="284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  <c r="AA523" s="276"/>
    </row>
    <row r="524" spans="1:27" s="146" customFormat="1" ht="18.75" customHeight="1" thickBot="1" x14ac:dyDescent="0.25">
      <c r="A524" s="280">
        <v>9</v>
      </c>
      <c r="B524" s="172">
        <v>1495.6179263741485</v>
      </c>
      <c r="C524" s="172">
        <v>1476.9010553741484</v>
      </c>
      <c r="D524" s="172">
        <v>1472.8014893741483</v>
      </c>
      <c r="E524" s="172">
        <v>1444.0709243741485</v>
      </c>
      <c r="F524" s="172">
        <v>1475.9713723741486</v>
      </c>
      <c r="G524" s="172">
        <v>1472.1182283741484</v>
      </c>
      <c r="H524" s="172">
        <v>1489.0317383741483</v>
      </c>
      <c r="I524" s="172">
        <v>1467.5258183741482</v>
      </c>
      <c r="J524" s="172">
        <v>1476.6322313741482</v>
      </c>
      <c r="K524" s="172">
        <v>1480.9110133741483</v>
      </c>
      <c r="L524" s="172">
        <v>1481.4150583741482</v>
      </c>
      <c r="M524" s="172">
        <v>1478.9956423741482</v>
      </c>
      <c r="N524" s="172">
        <v>1481.5494703741483</v>
      </c>
      <c r="O524" s="172">
        <v>1455.2943263741483</v>
      </c>
      <c r="P524" s="172">
        <v>1463.1686293741482</v>
      </c>
      <c r="Q524" s="172">
        <v>1479.0292453741483</v>
      </c>
      <c r="R524" s="172">
        <v>1489.3565673741484</v>
      </c>
      <c r="S524" s="172">
        <v>1487.9676433741483</v>
      </c>
      <c r="T524" s="172">
        <v>1480.4069683741484</v>
      </c>
      <c r="U524" s="172">
        <v>1475.1536993741486</v>
      </c>
      <c r="V524" s="172">
        <v>1488.4604873741484</v>
      </c>
      <c r="W524" s="172">
        <v>1497.3876843741484</v>
      </c>
      <c r="X524" s="172">
        <v>1500.4679593741484</v>
      </c>
      <c r="Y524" s="172">
        <v>1498.0149403741484</v>
      </c>
      <c r="Z524" s="172">
        <v>0</v>
      </c>
      <c r="AA524" s="276"/>
    </row>
    <row r="525" spans="1:27" s="146" customFormat="1" ht="18.75" customHeight="1" outlineLevel="1" x14ac:dyDescent="0.2">
      <c r="A525" s="28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  <c r="Z525" s="276"/>
      <c r="AA525" s="276"/>
    </row>
    <row r="526" spans="1:27" s="146" customFormat="1" ht="18.75" customHeight="1" outlineLevel="1" x14ac:dyDescent="0.2">
      <c r="A526" s="282" t="s">
        <v>8</v>
      </c>
      <c r="B526" s="164">
        <v>840.08</v>
      </c>
      <c r="C526" s="165">
        <v>840.08</v>
      </c>
      <c r="D526" s="165">
        <v>840.08</v>
      </c>
      <c r="E526" s="165">
        <v>840.08</v>
      </c>
      <c r="F526" s="165">
        <v>840.08</v>
      </c>
      <c r="G526" s="165">
        <v>840.08</v>
      </c>
      <c r="H526" s="165">
        <v>840.08</v>
      </c>
      <c r="I526" s="165">
        <v>840.08</v>
      </c>
      <c r="J526" s="165">
        <v>840.08</v>
      </c>
      <c r="K526" s="165">
        <v>840.08</v>
      </c>
      <c r="L526" s="165">
        <v>840.08</v>
      </c>
      <c r="M526" s="165">
        <v>840.08</v>
      </c>
      <c r="N526" s="165">
        <v>840.08</v>
      </c>
      <c r="O526" s="165">
        <v>840.08</v>
      </c>
      <c r="P526" s="165">
        <v>840.08</v>
      </c>
      <c r="Q526" s="165">
        <v>840.08</v>
      </c>
      <c r="R526" s="165">
        <v>840.08</v>
      </c>
      <c r="S526" s="165">
        <v>840.08</v>
      </c>
      <c r="T526" s="165">
        <v>840.08</v>
      </c>
      <c r="U526" s="165">
        <v>840.08</v>
      </c>
      <c r="V526" s="165">
        <v>840.08</v>
      </c>
      <c r="W526" s="165">
        <v>840.08</v>
      </c>
      <c r="X526" s="165">
        <v>840.08</v>
      </c>
      <c r="Y526" s="166">
        <v>840.08</v>
      </c>
      <c r="Z526" s="276"/>
      <c r="AA526" s="276"/>
    </row>
    <row r="527" spans="1:27" s="146" customFormat="1" ht="18.75" customHeight="1" outlineLevel="1" x14ac:dyDescent="0.2">
      <c r="A527" s="283" t="s">
        <v>9</v>
      </c>
      <c r="B527" s="164">
        <v>69.896998999999994</v>
      </c>
      <c r="C527" s="165">
        <v>67.89012799999999</v>
      </c>
      <c r="D527" s="165">
        <v>67.450562000000005</v>
      </c>
      <c r="E527" s="165">
        <v>64.369996999999998</v>
      </c>
      <c r="F527" s="165">
        <v>67.790445000000005</v>
      </c>
      <c r="G527" s="165">
        <v>67.377301000000003</v>
      </c>
      <c r="H527" s="165">
        <v>69.190810999999997</v>
      </c>
      <c r="I527" s="165">
        <v>66.884890999999996</v>
      </c>
      <c r="J527" s="165">
        <v>67.86130399999999</v>
      </c>
      <c r="K527" s="165">
        <v>68.320086000000003</v>
      </c>
      <c r="L527" s="165">
        <v>68.374130999999991</v>
      </c>
      <c r="M527" s="165">
        <v>68.11471499999999</v>
      </c>
      <c r="N527" s="165">
        <v>68.388542999999999</v>
      </c>
      <c r="O527" s="165">
        <v>65.573398999999995</v>
      </c>
      <c r="P527" s="165">
        <v>66.417701999999991</v>
      </c>
      <c r="Q527" s="165">
        <v>68.118317999999988</v>
      </c>
      <c r="R527" s="165">
        <v>69.225639999999999</v>
      </c>
      <c r="S527" s="165">
        <v>69.07671599999999</v>
      </c>
      <c r="T527" s="165">
        <v>68.266041000000001</v>
      </c>
      <c r="U527" s="165">
        <v>67.702771999999996</v>
      </c>
      <c r="V527" s="165">
        <v>69.129559999999998</v>
      </c>
      <c r="W527" s="165">
        <v>70.086757000000006</v>
      </c>
      <c r="X527" s="165">
        <v>70.417032000000006</v>
      </c>
      <c r="Y527" s="166">
        <v>70.154012999999992</v>
      </c>
      <c r="Z527" s="276"/>
      <c r="AA527" s="276"/>
    </row>
    <row r="528" spans="1:27" s="146" customFormat="1" ht="18.75" customHeight="1" outlineLevel="1" thickBot="1" x14ac:dyDescent="0.25">
      <c r="A528" s="284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  <c r="AA528" s="276"/>
    </row>
    <row r="529" spans="1:27" s="146" customFormat="1" ht="15" thickBot="1" x14ac:dyDescent="0.25">
      <c r="A529" s="285">
        <v>10</v>
      </c>
      <c r="B529" s="172">
        <v>1507.6478003741483</v>
      </c>
      <c r="C529" s="172">
        <v>1494.6434393741483</v>
      </c>
      <c r="D529" s="172">
        <v>1482.5351583741481</v>
      </c>
      <c r="E529" s="172">
        <v>1473.3167353741485</v>
      </c>
      <c r="F529" s="172">
        <v>1451.0603483741484</v>
      </c>
      <c r="G529" s="172">
        <v>1478.3011803741483</v>
      </c>
      <c r="H529" s="172">
        <v>1491.3839483741483</v>
      </c>
      <c r="I529" s="172">
        <v>1470.6508973741486</v>
      </c>
      <c r="J529" s="172">
        <v>1476.1953923741482</v>
      </c>
      <c r="K529" s="172">
        <v>1499.7846983741483</v>
      </c>
      <c r="L529" s="172">
        <v>1482.5239573741485</v>
      </c>
      <c r="M529" s="172">
        <v>1482.9047913741483</v>
      </c>
      <c r="N529" s="172">
        <v>1482.9831983741483</v>
      </c>
      <c r="O529" s="172">
        <v>1465.5992463741484</v>
      </c>
      <c r="P529" s="172">
        <v>1461.1524493741485</v>
      </c>
      <c r="Q529" s="172">
        <v>1474.7392623741484</v>
      </c>
      <c r="R529" s="172">
        <v>1504.5787263741483</v>
      </c>
      <c r="S529" s="172">
        <v>1505.8556403741484</v>
      </c>
      <c r="T529" s="172">
        <v>1482.5799623741484</v>
      </c>
      <c r="U529" s="172">
        <v>1486.8811463741483</v>
      </c>
      <c r="V529" s="172">
        <v>1492.4704453741483</v>
      </c>
      <c r="W529" s="172">
        <v>1496.6932223741485</v>
      </c>
      <c r="X529" s="172">
        <v>1500.8599943741483</v>
      </c>
      <c r="Y529" s="172">
        <v>1504.6683343741483</v>
      </c>
      <c r="Z529" s="276"/>
      <c r="AA529" s="276"/>
    </row>
    <row r="530" spans="1:27" s="146" customFormat="1" x14ac:dyDescent="0.2">
      <c r="A530" s="28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  <c r="Z530" s="276"/>
      <c r="AA530" s="276"/>
    </row>
    <row r="531" spans="1:27" s="146" customFormat="1" x14ac:dyDescent="0.2">
      <c r="A531" s="282" t="s">
        <v>8</v>
      </c>
      <c r="B531" s="164">
        <v>840.08</v>
      </c>
      <c r="C531" s="165">
        <v>840.08</v>
      </c>
      <c r="D531" s="165">
        <v>840.08</v>
      </c>
      <c r="E531" s="165">
        <v>840.08</v>
      </c>
      <c r="F531" s="165">
        <v>840.08</v>
      </c>
      <c r="G531" s="165">
        <v>840.08</v>
      </c>
      <c r="H531" s="165">
        <v>840.08</v>
      </c>
      <c r="I531" s="165">
        <v>840.08</v>
      </c>
      <c r="J531" s="165">
        <v>840.08</v>
      </c>
      <c r="K531" s="165">
        <v>840.08</v>
      </c>
      <c r="L531" s="165">
        <v>840.08</v>
      </c>
      <c r="M531" s="165">
        <v>840.08</v>
      </c>
      <c r="N531" s="165">
        <v>840.08</v>
      </c>
      <c r="O531" s="165">
        <v>840.08</v>
      </c>
      <c r="P531" s="165">
        <v>840.08</v>
      </c>
      <c r="Q531" s="165">
        <v>840.08</v>
      </c>
      <c r="R531" s="165">
        <v>840.08</v>
      </c>
      <c r="S531" s="165">
        <v>840.08</v>
      </c>
      <c r="T531" s="165">
        <v>840.08</v>
      </c>
      <c r="U531" s="165">
        <v>840.08</v>
      </c>
      <c r="V531" s="165">
        <v>840.08</v>
      </c>
      <c r="W531" s="165">
        <v>840.08</v>
      </c>
      <c r="X531" s="165">
        <v>840.08</v>
      </c>
      <c r="Y531" s="166">
        <v>840.08</v>
      </c>
      <c r="Z531" s="276"/>
      <c r="AA531" s="276"/>
    </row>
    <row r="532" spans="1:27" s="146" customFormat="1" x14ac:dyDescent="0.2">
      <c r="A532" s="283" t="s">
        <v>9</v>
      </c>
      <c r="B532" s="164">
        <v>71.186873000000006</v>
      </c>
      <c r="C532" s="165">
        <v>69.792512000000002</v>
      </c>
      <c r="D532" s="165">
        <v>68.494230999999999</v>
      </c>
      <c r="E532" s="165">
        <v>67.505808000000002</v>
      </c>
      <c r="F532" s="165">
        <v>65.119421000000003</v>
      </c>
      <c r="G532" s="165">
        <v>68.040252999999993</v>
      </c>
      <c r="H532" s="165">
        <v>69.443021000000002</v>
      </c>
      <c r="I532" s="165">
        <v>67.219970000000004</v>
      </c>
      <c r="J532" s="165">
        <v>67.814464999999998</v>
      </c>
      <c r="K532" s="165">
        <v>70.343771000000004</v>
      </c>
      <c r="L532" s="165">
        <v>68.49302999999999</v>
      </c>
      <c r="M532" s="165">
        <v>68.533863999999994</v>
      </c>
      <c r="N532" s="165">
        <v>68.542271</v>
      </c>
      <c r="O532" s="165">
        <v>66.678319000000002</v>
      </c>
      <c r="P532" s="165">
        <v>66.201521999999997</v>
      </c>
      <c r="Q532" s="165">
        <v>67.658335000000008</v>
      </c>
      <c r="R532" s="165">
        <v>70.857799</v>
      </c>
      <c r="S532" s="165">
        <v>70.994713000000004</v>
      </c>
      <c r="T532" s="165">
        <v>68.499035000000006</v>
      </c>
      <c r="U532" s="165">
        <v>68.960219000000009</v>
      </c>
      <c r="V532" s="165">
        <v>69.559517999999997</v>
      </c>
      <c r="W532" s="165">
        <v>70.012295000000009</v>
      </c>
      <c r="X532" s="165">
        <v>70.45906699999999</v>
      </c>
      <c r="Y532" s="166">
        <v>70.867407</v>
      </c>
      <c r="Z532" s="276"/>
      <c r="AA532" s="276"/>
    </row>
    <row r="533" spans="1:27" s="146" customFormat="1" ht="15" thickBot="1" x14ac:dyDescent="0.25">
      <c r="A533" s="284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  <c r="AA533" s="276"/>
    </row>
    <row r="534" spans="1:27" s="146" customFormat="1" ht="15" thickBot="1" x14ac:dyDescent="0.25">
      <c r="A534" s="280">
        <v>11</v>
      </c>
      <c r="B534" s="172">
        <v>1392.7367413741483</v>
      </c>
      <c r="C534" s="172">
        <v>1383.2270923741482</v>
      </c>
      <c r="D534" s="172">
        <v>1352.1667193741482</v>
      </c>
      <c r="E534" s="172">
        <v>1376.4168843741484</v>
      </c>
      <c r="F534" s="172">
        <v>1406.7491923741484</v>
      </c>
      <c r="G534" s="172">
        <v>1424.1891493741484</v>
      </c>
      <c r="H534" s="172">
        <v>1416.4380573741485</v>
      </c>
      <c r="I534" s="172">
        <v>1414.4218773741482</v>
      </c>
      <c r="J534" s="172">
        <v>1427.4822433741483</v>
      </c>
      <c r="K534" s="172">
        <v>1435.4685563741482</v>
      </c>
      <c r="L534" s="172">
        <v>1433.5867883741485</v>
      </c>
      <c r="M534" s="172">
        <v>1415.4075653741484</v>
      </c>
      <c r="N534" s="172">
        <v>1407.1188253741482</v>
      </c>
      <c r="O534" s="172">
        <v>1390.1381093741484</v>
      </c>
      <c r="P534" s="172">
        <v>1394.8537303741484</v>
      </c>
      <c r="Q534" s="172">
        <v>1411.2967983741482</v>
      </c>
      <c r="R534" s="172">
        <v>1438.1231933741483</v>
      </c>
      <c r="S534" s="172">
        <v>1439.8257453741483</v>
      </c>
      <c r="T534" s="172">
        <v>1407.9925033741486</v>
      </c>
      <c r="U534" s="172">
        <v>1399.2557233741481</v>
      </c>
      <c r="V534" s="172">
        <v>1413.7834203741484</v>
      </c>
      <c r="W534" s="172">
        <v>1418.5438453741483</v>
      </c>
      <c r="X534" s="172">
        <v>1418.2302173741484</v>
      </c>
      <c r="Y534" s="172">
        <v>1388.4803613741483</v>
      </c>
      <c r="Z534" s="276"/>
      <c r="AA534" s="276"/>
    </row>
    <row r="535" spans="1:27" s="146" customFormat="1" x14ac:dyDescent="0.2">
      <c r="A535" s="28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  <c r="Z535" s="276"/>
      <c r="AA535" s="276"/>
    </row>
    <row r="536" spans="1:27" s="146" customFormat="1" x14ac:dyDescent="0.2">
      <c r="A536" s="282" t="s">
        <v>8</v>
      </c>
      <c r="B536" s="164">
        <v>840.08</v>
      </c>
      <c r="C536" s="165">
        <v>840.08</v>
      </c>
      <c r="D536" s="165">
        <v>840.08</v>
      </c>
      <c r="E536" s="165">
        <v>840.08</v>
      </c>
      <c r="F536" s="165">
        <v>840.08</v>
      </c>
      <c r="G536" s="165">
        <v>840.08</v>
      </c>
      <c r="H536" s="165">
        <v>840.08</v>
      </c>
      <c r="I536" s="165">
        <v>840.08</v>
      </c>
      <c r="J536" s="165">
        <v>840.08</v>
      </c>
      <c r="K536" s="165">
        <v>840.08</v>
      </c>
      <c r="L536" s="165">
        <v>840.08</v>
      </c>
      <c r="M536" s="165">
        <v>840.08</v>
      </c>
      <c r="N536" s="165">
        <v>840.08</v>
      </c>
      <c r="O536" s="165">
        <v>840.08</v>
      </c>
      <c r="P536" s="165">
        <v>840.08</v>
      </c>
      <c r="Q536" s="165">
        <v>840.08</v>
      </c>
      <c r="R536" s="165">
        <v>840.08</v>
      </c>
      <c r="S536" s="165">
        <v>840.08</v>
      </c>
      <c r="T536" s="165">
        <v>840.08</v>
      </c>
      <c r="U536" s="165">
        <v>840.08</v>
      </c>
      <c r="V536" s="165">
        <v>840.08</v>
      </c>
      <c r="W536" s="165">
        <v>840.08</v>
      </c>
      <c r="X536" s="165">
        <v>840.08</v>
      </c>
      <c r="Y536" s="166">
        <v>840.08</v>
      </c>
      <c r="Z536" s="276"/>
      <c r="AA536" s="276"/>
    </row>
    <row r="537" spans="1:27" s="146" customFormat="1" x14ac:dyDescent="0.2">
      <c r="A537" s="283" t="s">
        <v>9</v>
      </c>
      <c r="B537" s="164">
        <v>58.865814</v>
      </c>
      <c r="C537" s="165">
        <v>57.846164999999999</v>
      </c>
      <c r="D537" s="165">
        <v>54.515792000000005</v>
      </c>
      <c r="E537" s="165">
        <v>57.115957000000002</v>
      </c>
      <c r="F537" s="165">
        <v>60.368264999999994</v>
      </c>
      <c r="G537" s="165">
        <v>62.238222</v>
      </c>
      <c r="H537" s="165">
        <v>61.407130000000002</v>
      </c>
      <c r="I537" s="165">
        <v>61.190950000000001</v>
      </c>
      <c r="J537" s="165">
        <v>62.591315999999992</v>
      </c>
      <c r="K537" s="165">
        <v>63.447628999999992</v>
      </c>
      <c r="L537" s="165">
        <v>63.245860999999998</v>
      </c>
      <c r="M537" s="165">
        <v>61.296638000000002</v>
      </c>
      <c r="N537" s="165">
        <v>60.407898000000003</v>
      </c>
      <c r="O537" s="165">
        <v>58.587181999999999</v>
      </c>
      <c r="P537" s="165">
        <v>59.092802999999996</v>
      </c>
      <c r="Q537" s="165">
        <v>60.855870999999993</v>
      </c>
      <c r="R537" s="165">
        <v>63.732265999999996</v>
      </c>
      <c r="S537" s="165">
        <v>63.91481799999999</v>
      </c>
      <c r="T537" s="165">
        <v>60.501576</v>
      </c>
      <c r="U537" s="165">
        <v>59.564795999999994</v>
      </c>
      <c r="V537" s="165">
        <v>61.122492999999999</v>
      </c>
      <c r="W537" s="165">
        <v>61.632917999999997</v>
      </c>
      <c r="X537" s="165">
        <v>61.599289999999996</v>
      </c>
      <c r="Y537" s="166">
        <v>58.409433999999997</v>
      </c>
      <c r="Z537" s="276"/>
      <c r="AA537" s="276"/>
    </row>
    <row r="538" spans="1:27" s="146" customFormat="1" ht="15" thickBot="1" x14ac:dyDescent="0.25">
      <c r="A538" s="284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  <c r="AA538" s="276"/>
    </row>
    <row r="539" spans="1:27" s="146" customFormat="1" ht="15" thickBot="1" x14ac:dyDescent="0.25">
      <c r="A539" s="285">
        <v>12</v>
      </c>
      <c r="B539" s="172">
        <v>1441.5282973741485</v>
      </c>
      <c r="C539" s="172">
        <v>1415.6763893741484</v>
      </c>
      <c r="D539" s="172">
        <v>1420.4368143741483</v>
      </c>
      <c r="E539" s="172">
        <v>1445.3478383741483</v>
      </c>
      <c r="F539" s="172">
        <v>1466.2265023741481</v>
      </c>
      <c r="G539" s="172">
        <v>1466.5177283741484</v>
      </c>
      <c r="H539" s="172">
        <v>1458.8674453741482</v>
      </c>
      <c r="I539" s="172">
        <v>1448.4505153741484</v>
      </c>
      <c r="J539" s="172">
        <v>1451.7324083741482</v>
      </c>
      <c r="K539" s="172">
        <v>1468.0746673741482</v>
      </c>
      <c r="L539" s="172">
        <v>1462.6869863741483</v>
      </c>
      <c r="M539" s="172">
        <v>1464.1655183741484</v>
      </c>
      <c r="N539" s="172">
        <v>1462.2837503741482</v>
      </c>
      <c r="O539" s="172">
        <v>1423.5394913741484</v>
      </c>
      <c r="P539" s="172">
        <v>1435.9501993741485</v>
      </c>
      <c r="Q539" s="172">
        <v>1439.8817503741482</v>
      </c>
      <c r="R539" s="172">
        <v>1476.1953923741482</v>
      </c>
      <c r="S539" s="172">
        <v>1473.8207803741484</v>
      </c>
      <c r="T539" s="172">
        <v>1465.8680703741484</v>
      </c>
      <c r="U539" s="172">
        <v>1441.2930763741485</v>
      </c>
      <c r="V539" s="172">
        <v>1447.5096313741483</v>
      </c>
      <c r="W539" s="172">
        <v>1454.9022913741483</v>
      </c>
      <c r="X539" s="172">
        <v>1462.6869863741483</v>
      </c>
      <c r="Y539" s="172">
        <v>1438.3472133741484</v>
      </c>
      <c r="Z539" s="276"/>
      <c r="AA539" s="276"/>
    </row>
    <row r="540" spans="1:27" s="146" customFormat="1" x14ac:dyDescent="0.2">
      <c r="A540" s="28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  <c r="Z540" s="276"/>
      <c r="AA540" s="276"/>
    </row>
    <row r="541" spans="1:27" s="146" customFormat="1" x14ac:dyDescent="0.2">
      <c r="A541" s="282" t="s">
        <v>8</v>
      </c>
      <c r="B541" s="164">
        <v>840.08</v>
      </c>
      <c r="C541" s="165">
        <v>840.08</v>
      </c>
      <c r="D541" s="165">
        <v>840.08</v>
      </c>
      <c r="E541" s="165">
        <v>840.08</v>
      </c>
      <c r="F541" s="165">
        <v>840.08</v>
      </c>
      <c r="G541" s="165">
        <v>840.08</v>
      </c>
      <c r="H541" s="165">
        <v>840.08</v>
      </c>
      <c r="I541" s="165">
        <v>840.08</v>
      </c>
      <c r="J541" s="165">
        <v>840.08</v>
      </c>
      <c r="K541" s="165">
        <v>840.08</v>
      </c>
      <c r="L541" s="165">
        <v>840.08</v>
      </c>
      <c r="M541" s="165">
        <v>840.08</v>
      </c>
      <c r="N541" s="165">
        <v>840.08</v>
      </c>
      <c r="O541" s="165">
        <v>840.08</v>
      </c>
      <c r="P541" s="165">
        <v>840.08</v>
      </c>
      <c r="Q541" s="165">
        <v>840.08</v>
      </c>
      <c r="R541" s="165">
        <v>840.08</v>
      </c>
      <c r="S541" s="165">
        <v>840.08</v>
      </c>
      <c r="T541" s="165">
        <v>840.08</v>
      </c>
      <c r="U541" s="165">
        <v>840.08</v>
      </c>
      <c r="V541" s="165">
        <v>840.08</v>
      </c>
      <c r="W541" s="165">
        <v>840.08</v>
      </c>
      <c r="X541" s="165">
        <v>840.08</v>
      </c>
      <c r="Y541" s="166">
        <v>840.08</v>
      </c>
      <c r="Z541" s="276"/>
      <c r="AA541" s="276"/>
    </row>
    <row r="542" spans="1:27" s="146" customFormat="1" x14ac:dyDescent="0.2">
      <c r="A542" s="283" t="s">
        <v>9</v>
      </c>
      <c r="B542" s="164">
        <v>64.097369999999998</v>
      </c>
      <c r="C542" s="165">
        <v>61.325462000000002</v>
      </c>
      <c r="D542" s="165">
        <v>61.835887</v>
      </c>
      <c r="E542" s="165">
        <v>64.506911000000002</v>
      </c>
      <c r="F542" s="165">
        <v>66.745575000000002</v>
      </c>
      <c r="G542" s="165">
        <v>66.776800999999992</v>
      </c>
      <c r="H542" s="165">
        <v>65.956517999999988</v>
      </c>
      <c r="I542" s="165">
        <v>64.839587999999992</v>
      </c>
      <c r="J542" s="165">
        <v>65.191480999999996</v>
      </c>
      <c r="K542" s="165">
        <v>66.943739999999991</v>
      </c>
      <c r="L542" s="165">
        <v>66.366059000000007</v>
      </c>
      <c r="M542" s="165">
        <v>66.524591000000001</v>
      </c>
      <c r="N542" s="165">
        <v>66.322823</v>
      </c>
      <c r="O542" s="165">
        <v>62.168563999999996</v>
      </c>
      <c r="P542" s="165">
        <v>63.499272000000005</v>
      </c>
      <c r="Q542" s="165">
        <v>63.920822999999999</v>
      </c>
      <c r="R542" s="165">
        <v>67.814464999999998</v>
      </c>
      <c r="S542" s="165">
        <v>67.55985299999999</v>
      </c>
      <c r="T542" s="165">
        <v>66.707142999999988</v>
      </c>
      <c r="U542" s="165">
        <v>64.072148999999996</v>
      </c>
      <c r="V542" s="165">
        <v>64.738703999999998</v>
      </c>
      <c r="W542" s="165">
        <v>65.531363999999996</v>
      </c>
      <c r="X542" s="165">
        <v>66.366059000000007</v>
      </c>
      <c r="Y542" s="166">
        <v>63.756286000000003</v>
      </c>
      <c r="Z542" s="276"/>
      <c r="AA542" s="276"/>
    </row>
    <row r="543" spans="1:27" s="146" customFormat="1" ht="15" thickBot="1" x14ac:dyDescent="0.25">
      <c r="A543" s="284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  <c r="AA543" s="276"/>
    </row>
    <row r="544" spans="1:27" s="146" customFormat="1" ht="15" thickBot="1" x14ac:dyDescent="0.25">
      <c r="A544" s="280">
        <v>13</v>
      </c>
      <c r="B544" s="172">
        <v>1387.6514873741482</v>
      </c>
      <c r="C544" s="172">
        <v>1358.6632993741484</v>
      </c>
      <c r="D544" s="172">
        <v>1359.5257763741486</v>
      </c>
      <c r="E544" s="172">
        <v>1367.2320643741484</v>
      </c>
      <c r="F544" s="172">
        <v>1386.3521713741484</v>
      </c>
      <c r="G544" s="172">
        <v>1383.6527303741484</v>
      </c>
      <c r="H544" s="172">
        <v>1378.8699033741484</v>
      </c>
      <c r="I544" s="172">
        <v>1370.6819723741482</v>
      </c>
      <c r="J544" s="172">
        <v>1375.1399703741483</v>
      </c>
      <c r="K544" s="172">
        <v>1384.3247903741483</v>
      </c>
      <c r="L544" s="172">
        <v>1389.4100443741484</v>
      </c>
      <c r="M544" s="172">
        <v>1387.2930553741485</v>
      </c>
      <c r="N544" s="172">
        <v>1388.5139643741484</v>
      </c>
      <c r="O544" s="172">
        <v>1355.7062353741483</v>
      </c>
      <c r="P544" s="172">
        <v>1356.4567023741481</v>
      </c>
      <c r="Q544" s="172">
        <v>1369.6626813741484</v>
      </c>
      <c r="R544" s="172">
        <v>1408.5749553741484</v>
      </c>
      <c r="S544" s="172">
        <v>1410.0198843741484</v>
      </c>
      <c r="T544" s="172">
        <v>1375.0951663741482</v>
      </c>
      <c r="U544" s="172">
        <v>1370.3347413741483</v>
      </c>
      <c r="V544" s="172">
        <v>1381.8045653741483</v>
      </c>
      <c r="W544" s="172">
        <v>1389.1972253741483</v>
      </c>
      <c r="X544" s="172">
        <v>1389.3988433741483</v>
      </c>
      <c r="Y544" s="172">
        <v>1397.0379253741482</v>
      </c>
      <c r="Z544" s="276"/>
      <c r="AA544" s="276"/>
    </row>
    <row r="545" spans="1:27" s="146" customFormat="1" x14ac:dyDescent="0.2">
      <c r="A545" s="28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  <c r="Z545" s="276"/>
      <c r="AA545" s="276"/>
    </row>
    <row r="546" spans="1:27" s="146" customFormat="1" x14ac:dyDescent="0.2">
      <c r="A546" s="282" t="s">
        <v>8</v>
      </c>
      <c r="B546" s="164">
        <v>840.08</v>
      </c>
      <c r="C546" s="165">
        <v>840.08</v>
      </c>
      <c r="D546" s="165">
        <v>840.08</v>
      </c>
      <c r="E546" s="165">
        <v>840.08</v>
      </c>
      <c r="F546" s="165">
        <v>840.08</v>
      </c>
      <c r="G546" s="165">
        <v>840.08</v>
      </c>
      <c r="H546" s="165">
        <v>840.08</v>
      </c>
      <c r="I546" s="165">
        <v>840.08</v>
      </c>
      <c r="J546" s="165">
        <v>840.08</v>
      </c>
      <c r="K546" s="165">
        <v>840.08</v>
      </c>
      <c r="L546" s="165">
        <v>840.08</v>
      </c>
      <c r="M546" s="165">
        <v>840.08</v>
      </c>
      <c r="N546" s="165">
        <v>840.08</v>
      </c>
      <c r="O546" s="165">
        <v>840.08</v>
      </c>
      <c r="P546" s="165">
        <v>840.08</v>
      </c>
      <c r="Q546" s="165">
        <v>840.08</v>
      </c>
      <c r="R546" s="165">
        <v>840.08</v>
      </c>
      <c r="S546" s="165">
        <v>840.08</v>
      </c>
      <c r="T546" s="165">
        <v>840.08</v>
      </c>
      <c r="U546" s="165">
        <v>840.08</v>
      </c>
      <c r="V546" s="165">
        <v>840.08</v>
      </c>
      <c r="W546" s="165">
        <v>840.08</v>
      </c>
      <c r="X546" s="165">
        <v>840.08</v>
      </c>
      <c r="Y546" s="166">
        <v>840.08</v>
      </c>
      <c r="Z546" s="276"/>
      <c r="AA546" s="276"/>
    </row>
    <row r="547" spans="1:27" s="146" customFormat="1" x14ac:dyDescent="0.2">
      <c r="A547" s="283" t="s">
        <v>9</v>
      </c>
      <c r="B547" s="164">
        <v>58.32056</v>
      </c>
      <c r="C547" s="165">
        <v>55.212372000000002</v>
      </c>
      <c r="D547" s="165">
        <v>55.304848999999997</v>
      </c>
      <c r="E547" s="165">
        <v>56.131137000000003</v>
      </c>
      <c r="F547" s="165">
        <v>58.181244</v>
      </c>
      <c r="G547" s="165">
        <v>57.891802999999996</v>
      </c>
      <c r="H547" s="165">
        <v>57.378976000000002</v>
      </c>
      <c r="I547" s="165">
        <v>56.501044999999998</v>
      </c>
      <c r="J547" s="165">
        <v>56.979042999999997</v>
      </c>
      <c r="K547" s="165">
        <v>57.963862999999996</v>
      </c>
      <c r="L547" s="165">
        <v>58.509117000000003</v>
      </c>
      <c r="M547" s="165">
        <v>58.282127999999993</v>
      </c>
      <c r="N547" s="165">
        <v>58.413037000000003</v>
      </c>
      <c r="O547" s="165">
        <v>54.895308</v>
      </c>
      <c r="P547" s="165">
        <v>54.975774999999999</v>
      </c>
      <c r="Q547" s="165">
        <v>56.391753999999999</v>
      </c>
      <c r="R547" s="165">
        <v>60.564027999999993</v>
      </c>
      <c r="S547" s="165">
        <v>60.718956999999996</v>
      </c>
      <c r="T547" s="165">
        <v>56.974238999999997</v>
      </c>
      <c r="U547" s="165">
        <v>56.463813999999999</v>
      </c>
      <c r="V547" s="165">
        <v>57.693638</v>
      </c>
      <c r="W547" s="165">
        <v>58.486297999999998</v>
      </c>
      <c r="X547" s="165">
        <v>58.507916000000002</v>
      </c>
      <c r="Y547" s="166">
        <v>59.326998000000003</v>
      </c>
      <c r="Z547" s="276"/>
      <c r="AA547" s="276"/>
    </row>
    <row r="548" spans="1:27" s="146" customFormat="1" ht="15" thickBot="1" x14ac:dyDescent="0.25">
      <c r="A548" s="284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  <c r="AA548" s="276"/>
    </row>
    <row r="549" spans="1:27" s="146" customFormat="1" ht="15" thickBot="1" x14ac:dyDescent="0.25">
      <c r="A549" s="285">
        <v>14</v>
      </c>
      <c r="B549" s="172">
        <v>1409.2022113741484</v>
      </c>
      <c r="C549" s="172">
        <v>1371.8356753741482</v>
      </c>
      <c r="D549" s="172">
        <v>1371.3428313741483</v>
      </c>
      <c r="E549" s="172">
        <v>1374.2886943741482</v>
      </c>
      <c r="F549" s="172">
        <v>1409.9862813741483</v>
      </c>
      <c r="G549" s="172">
        <v>1411.3079993741485</v>
      </c>
      <c r="H549" s="172">
        <v>1404.9906353741483</v>
      </c>
      <c r="I549" s="172">
        <v>1393.7112283741485</v>
      </c>
      <c r="J549" s="172">
        <v>1397.0379253741482</v>
      </c>
      <c r="K549" s="172">
        <v>1403.7697263741484</v>
      </c>
      <c r="L549" s="172">
        <v>1402.2575913741482</v>
      </c>
      <c r="M549" s="172">
        <v>1407.7124783741485</v>
      </c>
      <c r="N549" s="172">
        <v>1405.1474493741484</v>
      </c>
      <c r="O549" s="172">
        <v>1370.4131483741482</v>
      </c>
      <c r="P549" s="172">
        <v>1380.8748823741485</v>
      </c>
      <c r="Q549" s="172">
        <v>1399.6813613741483</v>
      </c>
      <c r="R549" s="172">
        <v>1426.3845453741483</v>
      </c>
      <c r="S549" s="172">
        <v>1429.4536193741483</v>
      </c>
      <c r="T549" s="172">
        <v>1420.7280403741483</v>
      </c>
      <c r="U549" s="172">
        <v>1401.9999683741482</v>
      </c>
      <c r="V549" s="172">
        <v>1413.3689833741485</v>
      </c>
      <c r="W549" s="172">
        <v>1416.4828613741483</v>
      </c>
      <c r="X549" s="172">
        <v>1410.2551053741483</v>
      </c>
      <c r="Y549" s="172">
        <v>1411.4200093741483</v>
      </c>
      <c r="Z549" s="276"/>
      <c r="AA549" s="276"/>
    </row>
    <row r="550" spans="1:27" s="146" customFormat="1" x14ac:dyDescent="0.2">
      <c r="A550" s="28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  <c r="Z550" s="276"/>
      <c r="AA550" s="276"/>
    </row>
    <row r="551" spans="1:27" s="146" customFormat="1" x14ac:dyDescent="0.2">
      <c r="A551" s="282" t="s">
        <v>8</v>
      </c>
      <c r="B551" s="164">
        <v>840.08</v>
      </c>
      <c r="C551" s="165">
        <v>840.08</v>
      </c>
      <c r="D551" s="165">
        <v>840.08</v>
      </c>
      <c r="E551" s="165">
        <v>840.08</v>
      </c>
      <c r="F551" s="165">
        <v>840.08</v>
      </c>
      <c r="G551" s="165">
        <v>840.08</v>
      </c>
      <c r="H551" s="165">
        <v>840.08</v>
      </c>
      <c r="I551" s="165">
        <v>840.08</v>
      </c>
      <c r="J551" s="165">
        <v>840.08</v>
      </c>
      <c r="K551" s="165">
        <v>840.08</v>
      </c>
      <c r="L551" s="165">
        <v>840.08</v>
      </c>
      <c r="M551" s="165">
        <v>840.08</v>
      </c>
      <c r="N551" s="165">
        <v>840.08</v>
      </c>
      <c r="O551" s="165">
        <v>840.08</v>
      </c>
      <c r="P551" s="165">
        <v>840.08</v>
      </c>
      <c r="Q551" s="165">
        <v>840.08</v>
      </c>
      <c r="R551" s="165">
        <v>840.08</v>
      </c>
      <c r="S551" s="165">
        <v>840.08</v>
      </c>
      <c r="T551" s="165">
        <v>840.08</v>
      </c>
      <c r="U551" s="165">
        <v>840.08</v>
      </c>
      <c r="V551" s="165">
        <v>840.08</v>
      </c>
      <c r="W551" s="165">
        <v>840.08</v>
      </c>
      <c r="X551" s="165">
        <v>840.08</v>
      </c>
      <c r="Y551" s="166">
        <v>840.08</v>
      </c>
      <c r="Z551" s="276"/>
      <c r="AA551" s="276"/>
    </row>
    <row r="552" spans="1:27" s="146" customFormat="1" x14ac:dyDescent="0.2">
      <c r="A552" s="283" t="s">
        <v>9</v>
      </c>
      <c r="B552" s="164">
        <v>60.631283999999994</v>
      </c>
      <c r="C552" s="165">
        <v>56.624748000000004</v>
      </c>
      <c r="D552" s="165">
        <v>56.571904000000004</v>
      </c>
      <c r="E552" s="165">
        <v>56.887767000000004</v>
      </c>
      <c r="F552" s="165">
        <v>60.715354000000005</v>
      </c>
      <c r="G552" s="165">
        <v>60.857072000000002</v>
      </c>
      <c r="H552" s="165">
        <v>60.179707999999998</v>
      </c>
      <c r="I552" s="165">
        <v>58.970300999999999</v>
      </c>
      <c r="J552" s="165">
        <v>59.326998000000003</v>
      </c>
      <c r="K552" s="165">
        <v>60.048799000000002</v>
      </c>
      <c r="L552" s="165">
        <v>59.886663999999996</v>
      </c>
      <c r="M552" s="165">
        <v>60.471550999999998</v>
      </c>
      <c r="N552" s="165">
        <v>60.196522000000002</v>
      </c>
      <c r="O552" s="165">
        <v>56.472220999999998</v>
      </c>
      <c r="P552" s="165">
        <v>57.593955000000001</v>
      </c>
      <c r="Q552" s="165">
        <v>59.610433999999998</v>
      </c>
      <c r="R552" s="165">
        <v>62.473617999999995</v>
      </c>
      <c r="S552" s="165">
        <v>62.802691999999993</v>
      </c>
      <c r="T552" s="165">
        <v>61.867112999999996</v>
      </c>
      <c r="U552" s="165">
        <v>59.859041000000005</v>
      </c>
      <c r="V552" s="165">
        <v>61.078055999999997</v>
      </c>
      <c r="W552" s="165">
        <v>61.411933999999995</v>
      </c>
      <c r="X552" s="165">
        <v>60.744177999999998</v>
      </c>
      <c r="Y552" s="166">
        <v>60.869081999999999</v>
      </c>
      <c r="Z552" s="276"/>
      <c r="AA552" s="276"/>
    </row>
    <row r="553" spans="1:27" s="146" customFormat="1" ht="15" thickBot="1" x14ac:dyDescent="0.25">
      <c r="A553" s="284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  <c r="AA553" s="276"/>
    </row>
    <row r="554" spans="1:27" s="146" customFormat="1" ht="15" thickBot="1" x14ac:dyDescent="0.25">
      <c r="A554" s="280">
        <v>15</v>
      </c>
      <c r="B554" s="172">
        <v>843.73092737414834</v>
      </c>
      <c r="C554" s="172">
        <v>843.73092737414834</v>
      </c>
      <c r="D554" s="172">
        <v>843.73092737414834</v>
      </c>
      <c r="E554" s="172">
        <v>843.73092737414834</v>
      </c>
      <c r="F554" s="172">
        <v>843.73092737414834</v>
      </c>
      <c r="G554" s="172">
        <v>843.73092737414834</v>
      </c>
      <c r="H554" s="172">
        <v>843.73092737414834</v>
      </c>
      <c r="I554" s="172">
        <v>843.73092737414834</v>
      </c>
      <c r="J554" s="172">
        <v>843.73092737414834</v>
      </c>
      <c r="K554" s="172">
        <v>843.73092737414834</v>
      </c>
      <c r="L554" s="172">
        <v>843.73092737414834</v>
      </c>
      <c r="M554" s="172">
        <v>843.73092737414834</v>
      </c>
      <c r="N554" s="172">
        <v>843.73092737414834</v>
      </c>
      <c r="O554" s="172">
        <v>843.73092737414834</v>
      </c>
      <c r="P554" s="172">
        <v>843.73092737414834</v>
      </c>
      <c r="Q554" s="172">
        <v>843.73092737414834</v>
      </c>
      <c r="R554" s="172">
        <v>843.73092737414834</v>
      </c>
      <c r="S554" s="172">
        <v>843.73092737414834</v>
      </c>
      <c r="T554" s="172">
        <v>843.73092737414834</v>
      </c>
      <c r="U554" s="172">
        <v>843.73092737414834</v>
      </c>
      <c r="V554" s="172">
        <v>843.73092737414834</v>
      </c>
      <c r="W554" s="172">
        <v>843.73092737414834</v>
      </c>
      <c r="X554" s="172">
        <v>843.73092737414834</v>
      </c>
      <c r="Y554" s="172">
        <v>843.73092737414834</v>
      </c>
      <c r="Z554" s="276"/>
      <c r="AA554" s="276"/>
    </row>
    <row r="555" spans="1:27" s="146" customFormat="1" x14ac:dyDescent="0.2">
      <c r="A555" s="28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  <c r="Z555" s="276"/>
      <c r="AA555" s="276"/>
    </row>
    <row r="556" spans="1:27" s="146" customFormat="1" x14ac:dyDescent="0.2">
      <c r="A556" s="282" t="s">
        <v>8</v>
      </c>
      <c r="B556" s="164">
        <v>840.08</v>
      </c>
      <c r="C556" s="165">
        <v>840.08</v>
      </c>
      <c r="D556" s="165">
        <v>840.08</v>
      </c>
      <c r="E556" s="165">
        <v>840.08</v>
      </c>
      <c r="F556" s="165">
        <v>840.08</v>
      </c>
      <c r="G556" s="165">
        <v>840.08</v>
      </c>
      <c r="H556" s="165">
        <v>840.08</v>
      </c>
      <c r="I556" s="165">
        <v>840.08</v>
      </c>
      <c r="J556" s="165">
        <v>840.08</v>
      </c>
      <c r="K556" s="165">
        <v>840.08</v>
      </c>
      <c r="L556" s="165">
        <v>840.08</v>
      </c>
      <c r="M556" s="165">
        <v>840.08</v>
      </c>
      <c r="N556" s="165">
        <v>840.08</v>
      </c>
      <c r="O556" s="165">
        <v>840.08</v>
      </c>
      <c r="P556" s="165">
        <v>840.08</v>
      </c>
      <c r="Q556" s="165">
        <v>840.08</v>
      </c>
      <c r="R556" s="165">
        <v>840.08</v>
      </c>
      <c r="S556" s="165">
        <v>840.08</v>
      </c>
      <c r="T556" s="165">
        <v>840.08</v>
      </c>
      <c r="U556" s="165">
        <v>840.08</v>
      </c>
      <c r="V556" s="165">
        <v>840.08</v>
      </c>
      <c r="W556" s="165">
        <v>840.08</v>
      </c>
      <c r="X556" s="165">
        <v>840.08</v>
      </c>
      <c r="Y556" s="166">
        <v>840.08</v>
      </c>
      <c r="Z556" s="276"/>
      <c r="AA556" s="276"/>
    </row>
    <row r="557" spans="1:27" s="146" customFormat="1" x14ac:dyDescent="0.2">
      <c r="A557" s="283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  <c r="Z557" s="276"/>
      <c r="AA557" s="276"/>
    </row>
    <row r="558" spans="1:27" s="146" customFormat="1" ht="15" thickBot="1" x14ac:dyDescent="0.25">
      <c r="A558" s="284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  <c r="AA558" s="276"/>
    </row>
    <row r="559" spans="1:27" s="146" customFormat="1" ht="15" thickBot="1" x14ac:dyDescent="0.25">
      <c r="A559" s="285">
        <v>16</v>
      </c>
      <c r="B559" s="172">
        <v>1555.8121003741483</v>
      </c>
      <c r="C559" s="172">
        <v>1524.2700843741484</v>
      </c>
      <c r="D559" s="172">
        <v>1524.0348633741482</v>
      </c>
      <c r="E559" s="172">
        <v>1531.0578903741484</v>
      </c>
      <c r="F559" s="172">
        <v>1543.9054373741483</v>
      </c>
      <c r="G559" s="172">
        <v>1546.3024513741484</v>
      </c>
      <c r="H559" s="172">
        <v>1537.4200583741481</v>
      </c>
      <c r="I559" s="172">
        <v>1545.7087983741483</v>
      </c>
      <c r="J559" s="172">
        <v>1538.7641783741485</v>
      </c>
      <c r="K559" s="172">
        <v>1535.1014513741484</v>
      </c>
      <c r="L559" s="172">
        <v>1537.9465053741485</v>
      </c>
      <c r="M559" s="172">
        <v>1540.3435193741482</v>
      </c>
      <c r="N559" s="172">
        <v>1537.0504253741483</v>
      </c>
      <c r="O559" s="172">
        <v>1512.8338633741485</v>
      </c>
      <c r="P559" s="172">
        <v>1518.1767403741483</v>
      </c>
      <c r="Q559" s="172">
        <v>1534.1045623741484</v>
      </c>
      <c r="R559" s="172">
        <v>1552.2613833741482</v>
      </c>
      <c r="S559" s="172">
        <v>1571.1238673741484</v>
      </c>
      <c r="T559" s="172">
        <v>1540.3323183741484</v>
      </c>
      <c r="U559" s="172">
        <v>1536.8600083741483</v>
      </c>
      <c r="V559" s="172">
        <v>1544.5550953741483</v>
      </c>
      <c r="W559" s="172">
        <v>1552.5526093741485</v>
      </c>
      <c r="X559" s="172">
        <v>1555.0280303741483</v>
      </c>
      <c r="Y559" s="172">
        <v>1551.6229263741484</v>
      </c>
      <c r="Z559" s="276"/>
      <c r="AA559" s="276"/>
    </row>
    <row r="560" spans="1:27" s="146" customFormat="1" x14ac:dyDescent="0.2">
      <c r="A560" s="286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  <c r="Z560" s="276"/>
      <c r="AA560" s="276"/>
    </row>
    <row r="561" spans="1:27" s="146" customFormat="1" x14ac:dyDescent="0.2">
      <c r="A561" s="287" t="s">
        <v>8</v>
      </c>
      <c r="B561" s="164">
        <v>840.08</v>
      </c>
      <c r="C561" s="165">
        <v>840.08</v>
      </c>
      <c r="D561" s="165">
        <v>840.08</v>
      </c>
      <c r="E561" s="165">
        <v>840.08</v>
      </c>
      <c r="F561" s="165">
        <v>840.08</v>
      </c>
      <c r="G561" s="165">
        <v>840.08</v>
      </c>
      <c r="H561" s="165">
        <v>840.08</v>
      </c>
      <c r="I561" s="165">
        <v>840.08</v>
      </c>
      <c r="J561" s="165">
        <v>840.08</v>
      </c>
      <c r="K561" s="165">
        <v>840.08</v>
      </c>
      <c r="L561" s="165">
        <v>840.08</v>
      </c>
      <c r="M561" s="165">
        <v>840.08</v>
      </c>
      <c r="N561" s="165">
        <v>840.08</v>
      </c>
      <c r="O561" s="165">
        <v>840.08</v>
      </c>
      <c r="P561" s="165">
        <v>840.08</v>
      </c>
      <c r="Q561" s="165">
        <v>840.08</v>
      </c>
      <c r="R561" s="165">
        <v>840.08</v>
      </c>
      <c r="S561" s="165">
        <v>840.08</v>
      </c>
      <c r="T561" s="165">
        <v>840.08</v>
      </c>
      <c r="U561" s="165">
        <v>840.08</v>
      </c>
      <c r="V561" s="165">
        <v>840.08</v>
      </c>
      <c r="W561" s="165">
        <v>840.08</v>
      </c>
      <c r="X561" s="165">
        <v>840.08</v>
      </c>
      <c r="Y561" s="166">
        <v>840.08</v>
      </c>
      <c r="Z561" s="276"/>
      <c r="AA561" s="276"/>
    </row>
    <row r="562" spans="1:27" s="146" customFormat="1" x14ac:dyDescent="0.2">
      <c r="A562" s="288" t="s">
        <v>9</v>
      </c>
      <c r="B562" s="164">
        <v>76.351173000000003</v>
      </c>
      <c r="C562" s="165">
        <v>72.96915700000001</v>
      </c>
      <c r="D562" s="165">
        <v>72.943935999999994</v>
      </c>
      <c r="E562" s="165">
        <v>73.696962999999997</v>
      </c>
      <c r="F562" s="165">
        <v>75.074510000000004</v>
      </c>
      <c r="G562" s="165">
        <v>75.331524000000002</v>
      </c>
      <c r="H562" s="165">
        <v>74.379130999999987</v>
      </c>
      <c r="I562" s="165">
        <v>75.267871</v>
      </c>
      <c r="J562" s="165">
        <v>74.523251000000002</v>
      </c>
      <c r="K562" s="165">
        <v>74.130523999999994</v>
      </c>
      <c r="L562" s="165">
        <v>74.435577999999992</v>
      </c>
      <c r="M562" s="165">
        <v>74.692591999999991</v>
      </c>
      <c r="N562" s="165">
        <v>74.339498000000006</v>
      </c>
      <c r="O562" s="165">
        <v>71.742936</v>
      </c>
      <c r="P562" s="165">
        <v>72.315812999999991</v>
      </c>
      <c r="Q562" s="165">
        <v>74.023634999999999</v>
      </c>
      <c r="R562" s="165">
        <v>75.970455999999999</v>
      </c>
      <c r="S562" s="165">
        <v>77.99293999999999</v>
      </c>
      <c r="T562" s="165">
        <v>74.691390999999996</v>
      </c>
      <c r="U562" s="165">
        <v>74.319080999999997</v>
      </c>
      <c r="V562" s="165">
        <v>75.144167999999993</v>
      </c>
      <c r="W562" s="165">
        <v>76.001682000000002</v>
      </c>
      <c r="X562" s="165">
        <v>76.267102999999992</v>
      </c>
      <c r="Y562" s="166">
        <v>75.901999000000004</v>
      </c>
      <c r="Z562" s="276"/>
      <c r="AA562" s="276"/>
    </row>
    <row r="563" spans="1:27" s="146" customFormat="1" ht="15" thickBot="1" x14ac:dyDescent="0.25">
      <c r="A563" s="289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  <c r="AA563" s="276"/>
    </row>
    <row r="564" spans="1:27" s="146" customFormat="1" ht="15" thickBot="1" x14ac:dyDescent="0.25">
      <c r="A564" s="280">
        <v>17</v>
      </c>
      <c r="B564" s="172">
        <v>1328.1629763741485</v>
      </c>
      <c r="C564" s="172">
        <v>1307.8667643741483</v>
      </c>
      <c r="D564" s="172">
        <v>1308.4716183741482</v>
      </c>
      <c r="E564" s="172">
        <v>1311.9663303741484</v>
      </c>
      <c r="F564" s="172">
        <v>1322.9209083741484</v>
      </c>
      <c r="G564" s="172">
        <v>1321.6887983741483</v>
      </c>
      <c r="H564" s="172">
        <v>1321.0503413741483</v>
      </c>
      <c r="I564" s="172">
        <v>1314.2961383741483</v>
      </c>
      <c r="J564" s="172">
        <v>1315.3602333741485</v>
      </c>
      <c r="K564" s="172">
        <v>1320.0870553741483</v>
      </c>
      <c r="L564" s="172">
        <v>1320.5911003741483</v>
      </c>
      <c r="M564" s="172">
        <v>1315.3826353741483</v>
      </c>
      <c r="N564" s="172">
        <v>1318.8885483741483</v>
      </c>
      <c r="O564" s="172">
        <v>1304.6072733741482</v>
      </c>
      <c r="P564" s="172">
        <v>1310.4205923741483</v>
      </c>
      <c r="Q564" s="172">
        <v>1323.1001243741484</v>
      </c>
      <c r="R564" s="172">
        <v>1330.9744273741483</v>
      </c>
      <c r="S564" s="172">
        <v>1343.5531503741483</v>
      </c>
      <c r="T564" s="172">
        <v>1318.2388903741482</v>
      </c>
      <c r="U564" s="172">
        <v>1314.9569973741482</v>
      </c>
      <c r="V564" s="172">
        <v>1317.5332273741483</v>
      </c>
      <c r="W564" s="172">
        <v>1324.6010583741484</v>
      </c>
      <c r="X564" s="172">
        <v>1331.2432513741485</v>
      </c>
      <c r="Y564" s="172">
        <v>1334.4355363741483</v>
      </c>
      <c r="Z564" s="276"/>
      <c r="AA564" s="276"/>
    </row>
    <row r="565" spans="1:27" s="146" customFormat="1" x14ac:dyDescent="0.2">
      <c r="A565" s="286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  <c r="Z565" s="276"/>
      <c r="AA565" s="276"/>
    </row>
    <row r="566" spans="1:27" s="146" customFormat="1" x14ac:dyDescent="0.2">
      <c r="A566" s="287" t="s">
        <v>8</v>
      </c>
      <c r="B566" s="164">
        <v>840.08</v>
      </c>
      <c r="C566" s="165">
        <v>840.08</v>
      </c>
      <c r="D566" s="165">
        <v>840.08</v>
      </c>
      <c r="E566" s="165">
        <v>840.08</v>
      </c>
      <c r="F566" s="165">
        <v>840.08</v>
      </c>
      <c r="G566" s="165">
        <v>840.08</v>
      </c>
      <c r="H566" s="165">
        <v>840.08</v>
      </c>
      <c r="I566" s="165">
        <v>840.08</v>
      </c>
      <c r="J566" s="165">
        <v>840.08</v>
      </c>
      <c r="K566" s="165">
        <v>840.08</v>
      </c>
      <c r="L566" s="165">
        <v>840.08</v>
      </c>
      <c r="M566" s="165">
        <v>840.08</v>
      </c>
      <c r="N566" s="165">
        <v>840.08</v>
      </c>
      <c r="O566" s="165">
        <v>840.08</v>
      </c>
      <c r="P566" s="165">
        <v>840.08</v>
      </c>
      <c r="Q566" s="165">
        <v>840.08</v>
      </c>
      <c r="R566" s="165">
        <v>840.08</v>
      </c>
      <c r="S566" s="165">
        <v>840.08</v>
      </c>
      <c r="T566" s="165">
        <v>840.08</v>
      </c>
      <c r="U566" s="165">
        <v>840.08</v>
      </c>
      <c r="V566" s="165">
        <v>840.08</v>
      </c>
      <c r="W566" s="165">
        <v>840.08</v>
      </c>
      <c r="X566" s="165">
        <v>840.08</v>
      </c>
      <c r="Y566" s="166">
        <v>840.08</v>
      </c>
      <c r="Z566" s="276"/>
      <c r="AA566" s="276"/>
    </row>
    <row r="567" spans="1:27" s="146" customFormat="1" x14ac:dyDescent="0.2">
      <c r="A567" s="288" t="s">
        <v>9</v>
      </c>
      <c r="B567" s="164">
        <v>51.942048999999997</v>
      </c>
      <c r="C567" s="165">
        <v>49.765836999999998</v>
      </c>
      <c r="D567" s="165">
        <v>49.830691000000002</v>
      </c>
      <c r="E567" s="165">
        <v>50.205402999999997</v>
      </c>
      <c r="F567" s="165">
        <v>51.379981000000001</v>
      </c>
      <c r="G567" s="165">
        <v>51.247870999999996</v>
      </c>
      <c r="H567" s="165">
        <v>51.179413999999994</v>
      </c>
      <c r="I567" s="165">
        <v>50.455210999999998</v>
      </c>
      <c r="J567" s="165">
        <v>50.569305999999997</v>
      </c>
      <c r="K567" s="165">
        <v>51.076127999999997</v>
      </c>
      <c r="L567" s="165">
        <v>51.130172999999999</v>
      </c>
      <c r="M567" s="165">
        <v>50.571707999999994</v>
      </c>
      <c r="N567" s="165">
        <v>50.947620999999998</v>
      </c>
      <c r="O567" s="165">
        <v>49.416345999999997</v>
      </c>
      <c r="P567" s="165">
        <v>50.039664999999999</v>
      </c>
      <c r="Q567" s="165">
        <v>51.399197000000001</v>
      </c>
      <c r="R567" s="165">
        <v>52.243499999999997</v>
      </c>
      <c r="S567" s="165">
        <v>53.592223000000004</v>
      </c>
      <c r="T567" s="165">
        <v>50.877963000000001</v>
      </c>
      <c r="U567" s="165">
        <v>50.526069999999997</v>
      </c>
      <c r="V567" s="165">
        <v>50.802300000000002</v>
      </c>
      <c r="W567" s="165">
        <v>51.560130999999998</v>
      </c>
      <c r="X567" s="165">
        <v>52.272323999999998</v>
      </c>
      <c r="Y567" s="166">
        <v>52.614608999999994</v>
      </c>
      <c r="Z567" s="276"/>
      <c r="AA567" s="276"/>
    </row>
    <row r="568" spans="1:27" s="146" customFormat="1" ht="15" thickBot="1" x14ac:dyDescent="0.25">
      <c r="A568" s="289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  <c r="AA568" s="276"/>
    </row>
    <row r="569" spans="1:27" s="146" customFormat="1" ht="15" thickBot="1" x14ac:dyDescent="0.25">
      <c r="A569" s="290">
        <v>18</v>
      </c>
      <c r="B569" s="172">
        <v>1365.6079193741482</v>
      </c>
      <c r="C569" s="172">
        <v>1347.5967113741483</v>
      </c>
      <c r="D569" s="172">
        <v>1347.5183043741481</v>
      </c>
      <c r="E569" s="172">
        <v>1352.5587543741483</v>
      </c>
      <c r="F569" s="172">
        <v>1362.7180613741484</v>
      </c>
      <c r="G569" s="172">
        <v>1382.4430223741483</v>
      </c>
      <c r="H569" s="172">
        <v>1375.1847743741484</v>
      </c>
      <c r="I569" s="172">
        <v>1349.3888713741483</v>
      </c>
      <c r="J569" s="172">
        <v>1374.1318803741485</v>
      </c>
      <c r="K569" s="172">
        <v>1376.1256583741483</v>
      </c>
      <c r="L569" s="172">
        <v>1357.1175613741484</v>
      </c>
      <c r="M569" s="172">
        <v>1360.2986453741482</v>
      </c>
      <c r="N569" s="172">
        <v>1365.1598793741482</v>
      </c>
      <c r="O569" s="172">
        <v>1332.2849443741484</v>
      </c>
      <c r="P569" s="172">
        <v>1335.9924753741482</v>
      </c>
      <c r="Q569" s="172">
        <v>1352.4691463741483</v>
      </c>
      <c r="R569" s="172">
        <v>1385.2320713741483</v>
      </c>
      <c r="S569" s="172">
        <v>1388.1331303741483</v>
      </c>
      <c r="T569" s="172">
        <v>1356.2102803741484</v>
      </c>
      <c r="U569" s="172">
        <v>1357.3527823741483</v>
      </c>
      <c r="V569" s="172">
        <v>1374.8487443741483</v>
      </c>
      <c r="W569" s="172">
        <v>1374.8935483741482</v>
      </c>
      <c r="X569" s="172">
        <v>1374.1206793741483</v>
      </c>
      <c r="Y569" s="172">
        <v>1368.8562093741484</v>
      </c>
      <c r="Z569" s="276"/>
      <c r="AA569" s="276"/>
    </row>
    <row r="570" spans="1:27" s="146" customFormat="1" x14ac:dyDescent="0.2">
      <c r="A570" s="28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  <c r="Z570" s="276"/>
      <c r="AA570" s="276"/>
    </row>
    <row r="571" spans="1:27" s="146" customFormat="1" x14ac:dyDescent="0.2">
      <c r="A571" s="282" t="s">
        <v>8</v>
      </c>
      <c r="B571" s="164">
        <v>840.08</v>
      </c>
      <c r="C571" s="165">
        <v>840.08</v>
      </c>
      <c r="D571" s="165">
        <v>840.08</v>
      </c>
      <c r="E571" s="165">
        <v>840.08</v>
      </c>
      <c r="F571" s="165">
        <v>840.08</v>
      </c>
      <c r="G571" s="165">
        <v>840.08</v>
      </c>
      <c r="H571" s="165">
        <v>840.08</v>
      </c>
      <c r="I571" s="165">
        <v>840.08</v>
      </c>
      <c r="J571" s="165">
        <v>840.08</v>
      </c>
      <c r="K571" s="165">
        <v>840.08</v>
      </c>
      <c r="L571" s="165">
        <v>840.08</v>
      </c>
      <c r="M571" s="165">
        <v>840.08</v>
      </c>
      <c r="N571" s="165">
        <v>840.08</v>
      </c>
      <c r="O571" s="165">
        <v>840.08</v>
      </c>
      <c r="P571" s="165">
        <v>840.08</v>
      </c>
      <c r="Q571" s="165">
        <v>840.08</v>
      </c>
      <c r="R571" s="165">
        <v>840.08</v>
      </c>
      <c r="S571" s="165">
        <v>840.08</v>
      </c>
      <c r="T571" s="165">
        <v>840.08</v>
      </c>
      <c r="U571" s="165">
        <v>840.08</v>
      </c>
      <c r="V571" s="165">
        <v>840.08</v>
      </c>
      <c r="W571" s="165">
        <v>840.08</v>
      </c>
      <c r="X571" s="165">
        <v>840.08</v>
      </c>
      <c r="Y571" s="166">
        <v>840.08</v>
      </c>
      <c r="Z571" s="276"/>
      <c r="AA571" s="276"/>
    </row>
    <row r="572" spans="1:27" s="146" customFormat="1" x14ac:dyDescent="0.2">
      <c r="A572" s="283" t="s">
        <v>9</v>
      </c>
      <c r="B572" s="164">
        <v>55.956992</v>
      </c>
      <c r="C572" s="165">
        <v>54.025783999999994</v>
      </c>
      <c r="D572" s="165">
        <v>54.017376999999996</v>
      </c>
      <c r="E572" s="165">
        <v>54.557826999999996</v>
      </c>
      <c r="F572" s="165">
        <v>55.647133999999994</v>
      </c>
      <c r="G572" s="165">
        <v>57.762094999999995</v>
      </c>
      <c r="H572" s="165">
        <v>56.983847000000004</v>
      </c>
      <c r="I572" s="165">
        <v>54.217943999999996</v>
      </c>
      <c r="J572" s="165">
        <v>56.870952999999993</v>
      </c>
      <c r="K572" s="165">
        <v>57.084730999999998</v>
      </c>
      <c r="L572" s="165">
        <v>55.046633999999997</v>
      </c>
      <c r="M572" s="165">
        <v>55.387718</v>
      </c>
      <c r="N572" s="165">
        <v>55.908951999999999</v>
      </c>
      <c r="O572" s="165">
        <v>52.384017</v>
      </c>
      <c r="P572" s="165">
        <v>52.781548000000001</v>
      </c>
      <c r="Q572" s="165">
        <v>54.548218999999996</v>
      </c>
      <c r="R572" s="165">
        <v>58.061143999999999</v>
      </c>
      <c r="S572" s="165">
        <v>58.372202999999999</v>
      </c>
      <c r="T572" s="165">
        <v>54.949352999999995</v>
      </c>
      <c r="U572" s="165">
        <v>55.071854999999999</v>
      </c>
      <c r="V572" s="165">
        <v>56.947817000000001</v>
      </c>
      <c r="W572" s="165">
        <v>56.952620999999994</v>
      </c>
      <c r="X572" s="165">
        <v>56.869751999999998</v>
      </c>
      <c r="Y572" s="166">
        <v>56.305281999999998</v>
      </c>
      <c r="Z572" s="276"/>
      <c r="AA572" s="276"/>
    </row>
    <row r="573" spans="1:27" s="146" customFormat="1" ht="15" thickBot="1" x14ac:dyDescent="0.25">
      <c r="A573" s="284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  <c r="AA573" s="276"/>
    </row>
    <row r="574" spans="1:27" s="146" customFormat="1" ht="15" thickBot="1" x14ac:dyDescent="0.25">
      <c r="A574" s="285">
        <v>19</v>
      </c>
      <c r="B574" s="172">
        <v>1472.6446753741482</v>
      </c>
      <c r="C574" s="172">
        <v>1440.1841773741482</v>
      </c>
      <c r="D574" s="172">
        <v>1432.3322763741485</v>
      </c>
      <c r="E574" s="172">
        <v>1444.1493313741482</v>
      </c>
      <c r="F574" s="172">
        <v>1457.2881043741481</v>
      </c>
      <c r="G574" s="172">
        <v>1477.1922813741483</v>
      </c>
      <c r="H574" s="172">
        <v>1466.1032913741483</v>
      </c>
      <c r="I574" s="172">
        <v>1458.4978123741485</v>
      </c>
      <c r="J574" s="172">
        <v>1467.5594213741483</v>
      </c>
      <c r="K574" s="172">
        <v>1470.9309223741484</v>
      </c>
      <c r="L574" s="172">
        <v>1475.7809553741483</v>
      </c>
      <c r="M574" s="172">
        <v>1480.3061593741484</v>
      </c>
      <c r="N574" s="172">
        <v>1454.9358943741483</v>
      </c>
      <c r="O574" s="172">
        <v>1431.7610253741482</v>
      </c>
      <c r="P574" s="172">
        <v>1435.2221343741485</v>
      </c>
      <c r="Q574" s="172">
        <v>1450.2650773741482</v>
      </c>
      <c r="R574" s="172">
        <v>1462.5301723741486</v>
      </c>
      <c r="S574" s="172">
        <v>1490.6110793741482</v>
      </c>
      <c r="T574" s="172">
        <v>1453.3789553741485</v>
      </c>
      <c r="U574" s="172">
        <v>1443.5332763741485</v>
      </c>
      <c r="V574" s="172">
        <v>1462.2165443741483</v>
      </c>
      <c r="W574" s="172">
        <v>1463.6838753741483</v>
      </c>
      <c r="X574" s="172">
        <v>1473.1039163741484</v>
      </c>
      <c r="Y574" s="172">
        <v>1470.6845003741482</v>
      </c>
      <c r="Z574" s="276"/>
      <c r="AA574" s="276"/>
    </row>
    <row r="575" spans="1:27" s="146" customFormat="1" x14ac:dyDescent="0.2">
      <c r="A575" s="286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  <c r="Z575" s="276"/>
      <c r="AA575" s="276"/>
    </row>
    <row r="576" spans="1:27" s="146" customFormat="1" x14ac:dyDescent="0.2">
      <c r="A576" s="287" t="s">
        <v>8</v>
      </c>
      <c r="B576" s="164">
        <v>840.08</v>
      </c>
      <c r="C576" s="165">
        <v>840.08</v>
      </c>
      <c r="D576" s="165">
        <v>840.08</v>
      </c>
      <c r="E576" s="165">
        <v>840.08</v>
      </c>
      <c r="F576" s="165">
        <v>840.08</v>
      </c>
      <c r="G576" s="165">
        <v>840.08</v>
      </c>
      <c r="H576" s="165">
        <v>840.08</v>
      </c>
      <c r="I576" s="165">
        <v>840.08</v>
      </c>
      <c r="J576" s="165">
        <v>840.08</v>
      </c>
      <c r="K576" s="165">
        <v>840.08</v>
      </c>
      <c r="L576" s="165">
        <v>840.08</v>
      </c>
      <c r="M576" s="165">
        <v>840.08</v>
      </c>
      <c r="N576" s="165">
        <v>840.08</v>
      </c>
      <c r="O576" s="165">
        <v>840.08</v>
      </c>
      <c r="P576" s="165">
        <v>840.08</v>
      </c>
      <c r="Q576" s="165">
        <v>840.08</v>
      </c>
      <c r="R576" s="165">
        <v>840.08</v>
      </c>
      <c r="S576" s="165">
        <v>840.08</v>
      </c>
      <c r="T576" s="165">
        <v>840.08</v>
      </c>
      <c r="U576" s="165">
        <v>840.08</v>
      </c>
      <c r="V576" s="165">
        <v>840.08</v>
      </c>
      <c r="W576" s="165">
        <v>840.08</v>
      </c>
      <c r="X576" s="165">
        <v>840.08</v>
      </c>
      <c r="Y576" s="166">
        <v>840.08</v>
      </c>
      <c r="Z576" s="276"/>
      <c r="AA576" s="276"/>
    </row>
    <row r="577" spans="1:27" s="146" customFormat="1" x14ac:dyDescent="0.2">
      <c r="A577" s="288" t="s">
        <v>9</v>
      </c>
      <c r="B577" s="164">
        <v>67.433747999999994</v>
      </c>
      <c r="C577" s="165">
        <v>63.953249999999997</v>
      </c>
      <c r="D577" s="165">
        <v>63.111348999999997</v>
      </c>
      <c r="E577" s="165">
        <v>64.378403999999989</v>
      </c>
      <c r="F577" s="165">
        <v>65.787177</v>
      </c>
      <c r="G577" s="165">
        <v>67.921353999999994</v>
      </c>
      <c r="H577" s="165">
        <v>66.732364000000004</v>
      </c>
      <c r="I577" s="165">
        <v>65.916885000000008</v>
      </c>
      <c r="J577" s="165">
        <v>66.888494000000009</v>
      </c>
      <c r="K577" s="165">
        <v>67.249994999999998</v>
      </c>
      <c r="L577" s="165">
        <v>67.770027999999996</v>
      </c>
      <c r="M577" s="165">
        <v>68.255232000000007</v>
      </c>
      <c r="N577" s="165">
        <v>65.534966999999995</v>
      </c>
      <c r="O577" s="165">
        <v>63.050097999999998</v>
      </c>
      <c r="P577" s="165">
        <v>63.421207000000003</v>
      </c>
      <c r="Q577" s="165">
        <v>65.034149999999997</v>
      </c>
      <c r="R577" s="165">
        <v>66.34924500000001</v>
      </c>
      <c r="S577" s="165">
        <v>69.360151999999999</v>
      </c>
      <c r="T577" s="165">
        <v>65.368027999999995</v>
      </c>
      <c r="U577" s="165">
        <v>64.312348999999998</v>
      </c>
      <c r="V577" s="165">
        <v>66.315616999999989</v>
      </c>
      <c r="W577" s="165">
        <v>66.472948000000002</v>
      </c>
      <c r="X577" s="165">
        <v>67.482989000000003</v>
      </c>
      <c r="Y577" s="166">
        <v>67.223573000000002</v>
      </c>
      <c r="Z577" s="276"/>
      <c r="AA577" s="276"/>
    </row>
    <row r="578" spans="1:27" s="146" customFormat="1" ht="15" thickBot="1" x14ac:dyDescent="0.25">
      <c r="A578" s="289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  <c r="AA578" s="276"/>
    </row>
    <row r="579" spans="1:27" s="146" customFormat="1" ht="15" thickBot="1" x14ac:dyDescent="0.25">
      <c r="A579" s="280">
        <v>20</v>
      </c>
      <c r="B579" s="172">
        <v>1469.9788373741483</v>
      </c>
      <c r="C579" s="172">
        <v>1437.9327763741485</v>
      </c>
      <c r="D579" s="172">
        <v>1430.6521263741486</v>
      </c>
      <c r="E579" s="172">
        <v>1438.2016003741483</v>
      </c>
      <c r="F579" s="172">
        <v>1449.7386303741484</v>
      </c>
      <c r="G579" s="172">
        <v>1470.3820733741484</v>
      </c>
      <c r="H579" s="172">
        <v>1467.5930243741484</v>
      </c>
      <c r="I579" s="172">
        <v>1463.4038503741483</v>
      </c>
      <c r="J579" s="172">
        <v>1473.7983783741483</v>
      </c>
      <c r="K579" s="172">
        <v>1470.9197213741484</v>
      </c>
      <c r="L579" s="172">
        <v>1474.6496543741482</v>
      </c>
      <c r="M579" s="172">
        <v>1475.9153673741482</v>
      </c>
      <c r="N579" s="172">
        <v>1476.3970103741483</v>
      </c>
      <c r="O579" s="172">
        <v>1447.9800733741483</v>
      </c>
      <c r="P579" s="172">
        <v>1426.3621433741482</v>
      </c>
      <c r="Q579" s="172">
        <v>1445.3590393741483</v>
      </c>
      <c r="R579" s="172">
        <v>1482.2775353741483</v>
      </c>
      <c r="S579" s="172">
        <v>1485.9290613741484</v>
      </c>
      <c r="T579" s="172">
        <v>1449.9402483741483</v>
      </c>
      <c r="U579" s="172">
        <v>1446.9047773741481</v>
      </c>
      <c r="V579" s="172">
        <v>1468.3770943741483</v>
      </c>
      <c r="W579" s="172">
        <v>1469.5083953741482</v>
      </c>
      <c r="X579" s="172">
        <v>1477.5955173741484</v>
      </c>
      <c r="Y579" s="172">
        <v>1476.9234573741485</v>
      </c>
      <c r="Z579" s="276"/>
      <c r="AA579" s="276"/>
    </row>
    <row r="580" spans="1:27" s="146" customFormat="1" x14ac:dyDescent="0.2">
      <c r="A580" s="286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  <c r="Z580" s="276"/>
      <c r="AA580" s="276"/>
    </row>
    <row r="581" spans="1:27" s="146" customFormat="1" x14ac:dyDescent="0.2">
      <c r="A581" s="287" t="s">
        <v>8</v>
      </c>
      <c r="B581" s="164">
        <v>840.08</v>
      </c>
      <c r="C581" s="165">
        <v>840.08</v>
      </c>
      <c r="D581" s="165">
        <v>840.08</v>
      </c>
      <c r="E581" s="165">
        <v>840.08</v>
      </c>
      <c r="F581" s="165">
        <v>840.08</v>
      </c>
      <c r="G581" s="165">
        <v>840.08</v>
      </c>
      <c r="H581" s="165">
        <v>840.08</v>
      </c>
      <c r="I581" s="165">
        <v>840.08</v>
      </c>
      <c r="J581" s="165">
        <v>840.08</v>
      </c>
      <c r="K581" s="165">
        <v>840.08</v>
      </c>
      <c r="L581" s="165">
        <v>840.08</v>
      </c>
      <c r="M581" s="165">
        <v>840.08</v>
      </c>
      <c r="N581" s="165">
        <v>840.08</v>
      </c>
      <c r="O581" s="165">
        <v>840.08</v>
      </c>
      <c r="P581" s="165">
        <v>840.08</v>
      </c>
      <c r="Q581" s="165">
        <v>840.08</v>
      </c>
      <c r="R581" s="165">
        <v>840.08</v>
      </c>
      <c r="S581" s="165">
        <v>840.08</v>
      </c>
      <c r="T581" s="165">
        <v>840.08</v>
      </c>
      <c r="U581" s="165">
        <v>840.08</v>
      </c>
      <c r="V581" s="165">
        <v>840.08</v>
      </c>
      <c r="W581" s="165">
        <v>840.08</v>
      </c>
      <c r="X581" s="165">
        <v>840.08</v>
      </c>
      <c r="Y581" s="166">
        <v>840.08</v>
      </c>
      <c r="Z581" s="276"/>
      <c r="AA581" s="276"/>
    </row>
    <row r="582" spans="1:27" s="146" customFormat="1" x14ac:dyDescent="0.2">
      <c r="A582" s="288" t="s">
        <v>9</v>
      </c>
      <c r="B582" s="164">
        <v>67.147909999999996</v>
      </c>
      <c r="C582" s="165">
        <v>63.711849000000001</v>
      </c>
      <c r="D582" s="165">
        <v>62.931198999999999</v>
      </c>
      <c r="E582" s="165">
        <v>63.740673000000001</v>
      </c>
      <c r="F582" s="165">
        <v>64.977702999999991</v>
      </c>
      <c r="G582" s="165">
        <v>67.191146000000003</v>
      </c>
      <c r="H582" s="165">
        <v>66.892097000000007</v>
      </c>
      <c r="I582" s="165">
        <v>66.442923000000008</v>
      </c>
      <c r="J582" s="165">
        <v>67.557451</v>
      </c>
      <c r="K582" s="165">
        <v>67.248794000000004</v>
      </c>
      <c r="L582" s="165">
        <v>67.648726999999994</v>
      </c>
      <c r="M582" s="165">
        <v>67.784439999999989</v>
      </c>
      <c r="N582" s="165">
        <v>67.836083000000002</v>
      </c>
      <c r="O582" s="165">
        <v>64.789146000000002</v>
      </c>
      <c r="P582" s="165">
        <v>62.471215999999998</v>
      </c>
      <c r="Q582" s="165">
        <v>64.508111999999997</v>
      </c>
      <c r="R582" s="165">
        <v>68.466608000000008</v>
      </c>
      <c r="S582" s="165">
        <v>68.858134000000007</v>
      </c>
      <c r="T582" s="165">
        <v>64.999321000000009</v>
      </c>
      <c r="U582" s="165">
        <v>64.673850000000002</v>
      </c>
      <c r="V582" s="165">
        <v>66.97616699999999</v>
      </c>
      <c r="W582" s="165">
        <v>67.097467999999992</v>
      </c>
      <c r="X582" s="165">
        <v>67.964590000000001</v>
      </c>
      <c r="Y582" s="166">
        <v>67.892529999999994</v>
      </c>
      <c r="Z582" s="276"/>
      <c r="AA582" s="276"/>
    </row>
    <row r="583" spans="1:27" s="146" customFormat="1" ht="15" thickBot="1" x14ac:dyDescent="0.25">
      <c r="A583" s="289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  <c r="AA583" s="276"/>
    </row>
    <row r="584" spans="1:27" s="146" customFormat="1" ht="15" thickBot="1" x14ac:dyDescent="0.25">
      <c r="A584" s="291">
        <v>21</v>
      </c>
      <c r="B584" s="172">
        <v>1587.7797543741483</v>
      </c>
      <c r="C584" s="172">
        <v>1546.6944863741485</v>
      </c>
      <c r="D584" s="172">
        <v>1538.0361133741483</v>
      </c>
      <c r="E584" s="172">
        <v>1556.7865873741484</v>
      </c>
      <c r="F584" s="172">
        <v>1596.8525643741484</v>
      </c>
      <c r="G584" s="172">
        <v>1599.5968093741483</v>
      </c>
      <c r="H584" s="172">
        <v>1591.1624563741482</v>
      </c>
      <c r="I584" s="172">
        <v>1576.8251763741484</v>
      </c>
      <c r="J584" s="172">
        <v>1593.1002293741483</v>
      </c>
      <c r="K584" s="172">
        <v>1593.5594703741483</v>
      </c>
      <c r="L584" s="172">
        <v>1589.7063263741484</v>
      </c>
      <c r="M584" s="172">
        <v>1597.5918303741485</v>
      </c>
      <c r="N584" s="172">
        <v>1600.0784523741481</v>
      </c>
      <c r="O584" s="172">
        <v>1570.1157773741481</v>
      </c>
      <c r="P584" s="172">
        <v>1572.6696053741484</v>
      </c>
      <c r="Q584" s="172">
        <v>1590.2439743741486</v>
      </c>
      <c r="R584" s="172">
        <v>1614.2141143741483</v>
      </c>
      <c r="S584" s="172">
        <v>1619.6578003741483</v>
      </c>
      <c r="T584" s="172">
        <v>1600.8289193741482</v>
      </c>
      <c r="U584" s="172">
        <v>1558.8139683741483</v>
      </c>
      <c r="V584" s="172">
        <v>1581.6528073741483</v>
      </c>
      <c r="W584" s="172">
        <v>1581.1039583741481</v>
      </c>
      <c r="X584" s="172">
        <v>1574.4505643741484</v>
      </c>
      <c r="Y584" s="172">
        <v>1587.8917643741484</v>
      </c>
      <c r="Z584" s="276"/>
      <c r="AA584" s="276"/>
    </row>
    <row r="585" spans="1:27" s="146" customFormat="1" x14ac:dyDescent="0.2">
      <c r="A585" s="286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  <c r="Z585" s="276"/>
      <c r="AA585" s="276"/>
    </row>
    <row r="586" spans="1:27" s="146" customFormat="1" x14ac:dyDescent="0.2">
      <c r="A586" s="287" t="s">
        <v>8</v>
      </c>
      <c r="B586" s="164">
        <v>840.08</v>
      </c>
      <c r="C586" s="165">
        <v>840.08</v>
      </c>
      <c r="D586" s="165">
        <v>840.08</v>
      </c>
      <c r="E586" s="165">
        <v>840.08</v>
      </c>
      <c r="F586" s="165">
        <v>840.08</v>
      </c>
      <c r="G586" s="165">
        <v>840.08</v>
      </c>
      <c r="H586" s="165">
        <v>840.08</v>
      </c>
      <c r="I586" s="165">
        <v>840.08</v>
      </c>
      <c r="J586" s="165">
        <v>840.08</v>
      </c>
      <c r="K586" s="165">
        <v>840.08</v>
      </c>
      <c r="L586" s="165">
        <v>840.08</v>
      </c>
      <c r="M586" s="165">
        <v>840.08</v>
      </c>
      <c r="N586" s="165">
        <v>840.08</v>
      </c>
      <c r="O586" s="165">
        <v>840.08</v>
      </c>
      <c r="P586" s="165">
        <v>840.08</v>
      </c>
      <c r="Q586" s="165">
        <v>840.08</v>
      </c>
      <c r="R586" s="165">
        <v>840.08</v>
      </c>
      <c r="S586" s="165">
        <v>840.08</v>
      </c>
      <c r="T586" s="165">
        <v>840.08</v>
      </c>
      <c r="U586" s="165">
        <v>840.08</v>
      </c>
      <c r="V586" s="165">
        <v>840.08</v>
      </c>
      <c r="W586" s="165">
        <v>840.08</v>
      </c>
      <c r="X586" s="165">
        <v>840.08</v>
      </c>
      <c r="Y586" s="166">
        <v>840.08</v>
      </c>
      <c r="Z586" s="276"/>
      <c r="AA586" s="276"/>
    </row>
    <row r="587" spans="1:27" s="146" customFormat="1" x14ac:dyDescent="0.2">
      <c r="A587" s="288" t="s">
        <v>9</v>
      </c>
      <c r="B587" s="164">
        <v>79.778826999999993</v>
      </c>
      <c r="C587" s="165">
        <v>75.373559</v>
      </c>
      <c r="D587" s="165">
        <v>74.445186000000007</v>
      </c>
      <c r="E587" s="165">
        <v>76.455659999999995</v>
      </c>
      <c r="F587" s="165">
        <v>80.751637000000002</v>
      </c>
      <c r="G587" s="165">
        <v>81.045882000000006</v>
      </c>
      <c r="H587" s="165">
        <v>80.141528999999991</v>
      </c>
      <c r="I587" s="165">
        <v>78.604248999999996</v>
      </c>
      <c r="J587" s="165">
        <v>80.349301999999994</v>
      </c>
      <c r="K587" s="165">
        <v>80.398542999999989</v>
      </c>
      <c r="L587" s="165">
        <v>79.985399000000001</v>
      </c>
      <c r="M587" s="165">
        <v>80.830902999999992</v>
      </c>
      <c r="N587" s="165">
        <v>81.097525000000005</v>
      </c>
      <c r="O587" s="165">
        <v>77.88485</v>
      </c>
      <c r="P587" s="165">
        <v>78.158677999999995</v>
      </c>
      <c r="Q587" s="165">
        <v>80.043047000000001</v>
      </c>
      <c r="R587" s="165">
        <v>82.613186999999996</v>
      </c>
      <c r="S587" s="165">
        <v>83.196872999999997</v>
      </c>
      <c r="T587" s="165">
        <v>81.177991999999989</v>
      </c>
      <c r="U587" s="165">
        <v>76.673040999999998</v>
      </c>
      <c r="V587" s="165">
        <v>79.12187999999999</v>
      </c>
      <c r="W587" s="165">
        <v>79.063030999999995</v>
      </c>
      <c r="X587" s="165">
        <v>78.349637000000001</v>
      </c>
      <c r="Y587" s="166">
        <v>79.790836999999996</v>
      </c>
      <c r="Z587" s="276"/>
      <c r="AA587" s="276"/>
    </row>
    <row r="588" spans="1:27" s="146" customFormat="1" ht="15" thickBot="1" x14ac:dyDescent="0.25">
      <c r="A588" s="289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  <c r="AA588" s="276"/>
    </row>
    <row r="589" spans="1:27" s="146" customFormat="1" ht="15" thickBot="1" x14ac:dyDescent="0.25">
      <c r="A589" s="280">
        <v>22</v>
      </c>
      <c r="B589" s="172">
        <v>1573.9913233741484</v>
      </c>
      <c r="C589" s="172">
        <v>1531.2595083741483</v>
      </c>
      <c r="D589" s="172">
        <v>1527.8320023741483</v>
      </c>
      <c r="E589" s="172">
        <v>1539.3466303741484</v>
      </c>
      <c r="F589" s="172">
        <v>1584.0274193741484</v>
      </c>
      <c r="G589" s="172">
        <v>1580.4991043741481</v>
      </c>
      <c r="H589" s="172">
        <v>1580.2526823741484</v>
      </c>
      <c r="I589" s="172">
        <v>1569.8021493741485</v>
      </c>
      <c r="J589" s="172">
        <v>1579.5918233741484</v>
      </c>
      <c r="K589" s="172">
        <v>1591.1400543741481</v>
      </c>
      <c r="L589" s="172">
        <v>1590.1991703741483</v>
      </c>
      <c r="M589" s="172">
        <v>1600.0112463741482</v>
      </c>
      <c r="N589" s="172">
        <v>1596.3373183741483</v>
      </c>
      <c r="O589" s="172">
        <v>1561.3453943741483</v>
      </c>
      <c r="P589" s="172">
        <v>1572.2439673741483</v>
      </c>
      <c r="Q589" s="172">
        <v>1590.7256173741482</v>
      </c>
      <c r="R589" s="172">
        <v>1601.1425473741485</v>
      </c>
      <c r="S589" s="172">
        <v>1611.7386933741484</v>
      </c>
      <c r="T589" s="172">
        <v>1584.6434743741486</v>
      </c>
      <c r="U589" s="172">
        <v>1539.4810423741483</v>
      </c>
      <c r="V589" s="172">
        <v>1544.9807333741483</v>
      </c>
      <c r="W589" s="172">
        <v>1556.2489393741482</v>
      </c>
      <c r="X589" s="172">
        <v>1566.2402313741482</v>
      </c>
      <c r="Y589" s="172">
        <v>1585.6291623741483</v>
      </c>
      <c r="Z589" s="276"/>
      <c r="AA589" s="276"/>
    </row>
    <row r="590" spans="1:27" s="146" customFormat="1" x14ac:dyDescent="0.2">
      <c r="A590" s="286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  <c r="Z590" s="276"/>
      <c r="AA590" s="276"/>
    </row>
    <row r="591" spans="1:27" s="146" customFormat="1" x14ac:dyDescent="0.2">
      <c r="A591" s="287" t="s">
        <v>8</v>
      </c>
      <c r="B591" s="164">
        <v>840.08</v>
      </c>
      <c r="C591" s="165">
        <v>840.08</v>
      </c>
      <c r="D591" s="165">
        <v>840.08</v>
      </c>
      <c r="E591" s="165">
        <v>840.08</v>
      </c>
      <c r="F591" s="165">
        <v>840.08</v>
      </c>
      <c r="G591" s="165">
        <v>840.08</v>
      </c>
      <c r="H591" s="165">
        <v>840.08</v>
      </c>
      <c r="I591" s="165">
        <v>840.08</v>
      </c>
      <c r="J591" s="165">
        <v>840.08</v>
      </c>
      <c r="K591" s="165">
        <v>840.08</v>
      </c>
      <c r="L591" s="165">
        <v>840.08</v>
      </c>
      <c r="M591" s="165">
        <v>840.08</v>
      </c>
      <c r="N591" s="165">
        <v>840.08</v>
      </c>
      <c r="O591" s="165">
        <v>840.08</v>
      </c>
      <c r="P591" s="165">
        <v>840.08</v>
      </c>
      <c r="Q591" s="165">
        <v>840.08</v>
      </c>
      <c r="R591" s="165">
        <v>840.08</v>
      </c>
      <c r="S591" s="165">
        <v>840.08</v>
      </c>
      <c r="T591" s="165">
        <v>840.08</v>
      </c>
      <c r="U591" s="165">
        <v>840.08</v>
      </c>
      <c r="V591" s="165">
        <v>840.08</v>
      </c>
      <c r="W591" s="165">
        <v>840.08</v>
      </c>
      <c r="X591" s="165">
        <v>840.08</v>
      </c>
      <c r="Y591" s="166">
        <v>840.08</v>
      </c>
      <c r="Z591" s="276"/>
      <c r="AA591" s="276"/>
    </row>
    <row r="592" spans="1:27" s="146" customFormat="1" x14ac:dyDescent="0.2">
      <c r="A592" s="288" t="s">
        <v>9</v>
      </c>
      <c r="B592" s="164">
        <v>78.300396000000006</v>
      </c>
      <c r="C592" s="165">
        <v>73.718580999999986</v>
      </c>
      <c r="D592" s="165">
        <v>73.351074999999994</v>
      </c>
      <c r="E592" s="165">
        <v>74.585702999999995</v>
      </c>
      <c r="F592" s="165">
        <v>79.376491999999999</v>
      </c>
      <c r="G592" s="165">
        <v>78.998176999999998</v>
      </c>
      <c r="H592" s="165">
        <v>78.971754999999987</v>
      </c>
      <c r="I592" s="165">
        <v>77.851222000000007</v>
      </c>
      <c r="J592" s="165">
        <v>78.900896000000003</v>
      </c>
      <c r="K592" s="165">
        <v>80.139127000000002</v>
      </c>
      <c r="L592" s="165">
        <v>80.038242999999994</v>
      </c>
      <c r="M592" s="165">
        <v>81.090319000000008</v>
      </c>
      <c r="N592" s="165">
        <v>80.696390999999991</v>
      </c>
      <c r="O592" s="165">
        <v>76.944466999999989</v>
      </c>
      <c r="P592" s="165">
        <v>78.113039999999998</v>
      </c>
      <c r="Q592" s="165">
        <v>80.09469</v>
      </c>
      <c r="R592" s="165">
        <v>81.211620000000011</v>
      </c>
      <c r="S592" s="165">
        <v>82.347765999999993</v>
      </c>
      <c r="T592" s="165">
        <v>79.442547000000005</v>
      </c>
      <c r="U592" s="165">
        <v>74.600115000000002</v>
      </c>
      <c r="V592" s="165">
        <v>75.18980599999999</v>
      </c>
      <c r="W592" s="165">
        <v>76.398011999999994</v>
      </c>
      <c r="X592" s="165">
        <v>77.469303999999994</v>
      </c>
      <c r="Y592" s="166">
        <v>79.548235000000005</v>
      </c>
      <c r="Z592" s="276"/>
      <c r="AA592" s="276"/>
    </row>
    <row r="593" spans="1:27" s="146" customFormat="1" ht="15" thickBot="1" x14ac:dyDescent="0.25">
      <c r="A593" s="289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  <c r="AA593" s="276"/>
    </row>
    <row r="594" spans="1:27" s="146" customFormat="1" ht="15" thickBot="1" x14ac:dyDescent="0.25">
      <c r="A594" s="291">
        <v>23</v>
      </c>
      <c r="B594" s="172">
        <v>1572.1207563741482</v>
      </c>
      <c r="C594" s="172">
        <v>1552.4293983741484</v>
      </c>
      <c r="D594" s="172">
        <v>1559.0267873741484</v>
      </c>
      <c r="E594" s="172">
        <v>1567.3827333741481</v>
      </c>
      <c r="F594" s="172">
        <v>1571.9303393741484</v>
      </c>
      <c r="G594" s="172">
        <v>1574.7529913741482</v>
      </c>
      <c r="H594" s="172">
        <v>1571.1350683741482</v>
      </c>
      <c r="I594" s="172">
        <v>1563.0031423741484</v>
      </c>
      <c r="J594" s="172">
        <v>1574.4617653741484</v>
      </c>
      <c r="K594" s="172">
        <v>1575.8506893741483</v>
      </c>
      <c r="L594" s="172">
        <v>1579.6254263741484</v>
      </c>
      <c r="M594" s="172">
        <v>1578.5053263741484</v>
      </c>
      <c r="N594" s="172">
        <v>1573.6104893741483</v>
      </c>
      <c r="O594" s="172">
        <v>1551.7797403741483</v>
      </c>
      <c r="P594" s="172">
        <v>1554.9048193741482</v>
      </c>
      <c r="Q594" s="172">
        <v>1568.7828583741482</v>
      </c>
      <c r="R594" s="172">
        <v>1587.1749003741481</v>
      </c>
      <c r="S594" s="172">
        <v>1580.7791293741482</v>
      </c>
      <c r="T594" s="172">
        <v>1568.2228083741481</v>
      </c>
      <c r="U594" s="172">
        <v>1565.7921913741484</v>
      </c>
      <c r="V594" s="172">
        <v>1558.4107323741484</v>
      </c>
      <c r="W594" s="172">
        <v>1568.8948683741482</v>
      </c>
      <c r="X594" s="172">
        <v>1569.5333253741483</v>
      </c>
      <c r="Y594" s="172">
        <v>1573.4536753741484</v>
      </c>
      <c r="Z594" s="276"/>
      <c r="AA594" s="276"/>
    </row>
    <row r="595" spans="1:27" s="146" customFormat="1" x14ac:dyDescent="0.2">
      <c r="A595" s="286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  <c r="Z595" s="276"/>
      <c r="AA595" s="276"/>
    </row>
    <row r="596" spans="1:27" s="146" customFormat="1" x14ac:dyDescent="0.2">
      <c r="A596" s="287" t="s">
        <v>8</v>
      </c>
      <c r="B596" s="164">
        <v>840.08</v>
      </c>
      <c r="C596" s="165">
        <v>840.08</v>
      </c>
      <c r="D596" s="165">
        <v>840.08</v>
      </c>
      <c r="E596" s="165">
        <v>840.08</v>
      </c>
      <c r="F596" s="165">
        <v>840.08</v>
      </c>
      <c r="G596" s="165">
        <v>840.08</v>
      </c>
      <c r="H596" s="165">
        <v>840.08</v>
      </c>
      <c r="I596" s="165">
        <v>840.08</v>
      </c>
      <c r="J596" s="165">
        <v>840.08</v>
      </c>
      <c r="K596" s="165">
        <v>840.08</v>
      </c>
      <c r="L596" s="165">
        <v>840.08</v>
      </c>
      <c r="M596" s="165">
        <v>840.08</v>
      </c>
      <c r="N596" s="165">
        <v>840.08</v>
      </c>
      <c r="O596" s="165">
        <v>840.08</v>
      </c>
      <c r="P596" s="165">
        <v>840.08</v>
      </c>
      <c r="Q596" s="165">
        <v>840.08</v>
      </c>
      <c r="R596" s="165">
        <v>840.08</v>
      </c>
      <c r="S596" s="165">
        <v>840.08</v>
      </c>
      <c r="T596" s="165">
        <v>840.08</v>
      </c>
      <c r="U596" s="165">
        <v>840.08</v>
      </c>
      <c r="V596" s="165">
        <v>840.08</v>
      </c>
      <c r="W596" s="165">
        <v>840.08</v>
      </c>
      <c r="X596" s="165">
        <v>840.08</v>
      </c>
      <c r="Y596" s="166">
        <v>840.08</v>
      </c>
      <c r="Z596" s="276"/>
      <c r="AA596" s="276"/>
    </row>
    <row r="597" spans="1:27" s="146" customFormat="1" x14ac:dyDescent="0.2">
      <c r="A597" s="288" t="s">
        <v>9</v>
      </c>
      <c r="B597" s="164">
        <v>78.099829</v>
      </c>
      <c r="C597" s="165">
        <v>75.988471000000004</v>
      </c>
      <c r="D597" s="165">
        <v>76.695859999999996</v>
      </c>
      <c r="E597" s="165">
        <v>77.591805999999991</v>
      </c>
      <c r="F597" s="165">
        <v>78.079412000000005</v>
      </c>
      <c r="G597" s="165">
        <v>78.382064</v>
      </c>
      <c r="H597" s="165">
        <v>77.994140999999999</v>
      </c>
      <c r="I597" s="165">
        <v>77.122214999999997</v>
      </c>
      <c r="J597" s="165">
        <v>78.350837999999996</v>
      </c>
      <c r="K597" s="165">
        <v>78.499762000000004</v>
      </c>
      <c r="L597" s="165">
        <v>78.904499000000001</v>
      </c>
      <c r="M597" s="165">
        <v>78.784398999999993</v>
      </c>
      <c r="N597" s="165">
        <v>78.259562000000003</v>
      </c>
      <c r="O597" s="165">
        <v>75.918813</v>
      </c>
      <c r="P597" s="165">
        <v>76.253891999999993</v>
      </c>
      <c r="Q597" s="165">
        <v>77.741930999999994</v>
      </c>
      <c r="R597" s="165">
        <v>79.713972999999996</v>
      </c>
      <c r="S597" s="165">
        <v>79.028201999999993</v>
      </c>
      <c r="T597" s="165">
        <v>77.68188099999999</v>
      </c>
      <c r="U597" s="165">
        <v>77.421263999999994</v>
      </c>
      <c r="V597" s="165">
        <v>76.62980499999999</v>
      </c>
      <c r="W597" s="165">
        <v>77.753940999999998</v>
      </c>
      <c r="X597" s="165">
        <v>77.822398000000007</v>
      </c>
      <c r="Y597" s="166">
        <v>78.242748000000006</v>
      </c>
      <c r="Z597" s="276"/>
      <c r="AA597" s="276"/>
    </row>
    <row r="598" spans="1:27" s="146" customFormat="1" ht="15" thickBot="1" x14ac:dyDescent="0.25">
      <c r="A598" s="289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  <c r="AA598" s="276"/>
    </row>
    <row r="599" spans="1:27" s="146" customFormat="1" ht="15" thickBot="1" x14ac:dyDescent="0.25">
      <c r="A599" s="292">
        <v>24</v>
      </c>
      <c r="B599" s="172">
        <v>1657.5283813741482</v>
      </c>
      <c r="C599" s="172">
        <v>1627.7225203741482</v>
      </c>
      <c r="D599" s="172">
        <v>1622.0548143741482</v>
      </c>
      <c r="E599" s="172">
        <v>1636.5041043741483</v>
      </c>
      <c r="F599" s="172">
        <v>1641.1189163741483</v>
      </c>
      <c r="G599" s="172">
        <v>1658.0884313741483</v>
      </c>
      <c r="H599" s="172">
        <v>1659.9253953741484</v>
      </c>
      <c r="I599" s="172">
        <v>1648.6235863741483</v>
      </c>
      <c r="J599" s="172">
        <v>1654.2800913741482</v>
      </c>
      <c r="K599" s="172">
        <v>1664.0473633741483</v>
      </c>
      <c r="L599" s="172">
        <v>1669.2222253741481</v>
      </c>
      <c r="M599" s="172">
        <v>1672.1120833741481</v>
      </c>
      <c r="N599" s="172">
        <v>1665.5482973741484</v>
      </c>
      <c r="O599" s="172">
        <v>1640.5700673741483</v>
      </c>
      <c r="P599" s="172">
        <v>1640.7492833741483</v>
      </c>
      <c r="Q599" s="172">
        <v>1659.1413253741482</v>
      </c>
      <c r="R599" s="172">
        <v>1676.7941013741486</v>
      </c>
      <c r="S599" s="172">
        <v>1672.2688973741485</v>
      </c>
      <c r="T599" s="172">
        <v>1641.0629113741484</v>
      </c>
      <c r="U599" s="172">
        <v>1639.5507763741484</v>
      </c>
      <c r="V599" s="172">
        <v>1648.3995663741482</v>
      </c>
      <c r="W599" s="172">
        <v>1657.9876223741485</v>
      </c>
      <c r="X599" s="172">
        <v>1664.1481723741485</v>
      </c>
      <c r="Y599" s="172">
        <v>1664.0137603741484</v>
      </c>
      <c r="Z599" s="276"/>
      <c r="AA599" s="276"/>
    </row>
    <row r="600" spans="1:27" s="146" customFormat="1" x14ac:dyDescent="0.2">
      <c r="A600" s="286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  <c r="Z600" s="276"/>
      <c r="AA600" s="276"/>
    </row>
    <row r="601" spans="1:27" s="146" customFormat="1" x14ac:dyDescent="0.2">
      <c r="A601" s="287" t="s">
        <v>8</v>
      </c>
      <c r="B601" s="164">
        <v>840.08</v>
      </c>
      <c r="C601" s="165">
        <v>840.08</v>
      </c>
      <c r="D601" s="165">
        <v>840.08</v>
      </c>
      <c r="E601" s="165">
        <v>840.08</v>
      </c>
      <c r="F601" s="165">
        <v>840.08</v>
      </c>
      <c r="G601" s="165">
        <v>840.08</v>
      </c>
      <c r="H601" s="165">
        <v>840.08</v>
      </c>
      <c r="I601" s="165">
        <v>840.08</v>
      </c>
      <c r="J601" s="165">
        <v>840.08</v>
      </c>
      <c r="K601" s="165">
        <v>840.08</v>
      </c>
      <c r="L601" s="165">
        <v>840.08</v>
      </c>
      <c r="M601" s="165">
        <v>840.08</v>
      </c>
      <c r="N601" s="165">
        <v>840.08</v>
      </c>
      <c r="O601" s="165">
        <v>840.08</v>
      </c>
      <c r="P601" s="165">
        <v>840.08</v>
      </c>
      <c r="Q601" s="165">
        <v>840.08</v>
      </c>
      <c r="R601" s="165">
        <v>840.08</v>
      </c>
      <c r="S601" s="165">
        <v>840.08</v>
      </c>
      <c r="T601" s="165">
        <v>840.08</v>
      </c>
      <c r="U601" s="165">
        <v>840.08</v>
      </c>
      <c r="V601" s="165">
        <v>840.08</v>
      </c>
      <c r="W601" s="165">
        <v>840.08</v>
      </c>
      <c r="X601" s="165">
        <v>840.08</v>
      </c>
      <c r="Y601" s="166">
        <v>840.08</v>
      </c>
      <c r="Z601" s="276"/>
      <c r="AA601" s="276"/>
    </row>
    <row r="602" spans="1:27" s="146" customFormat="1" x14ac:dyDescent="0.2">
      <c r="A602" s="288" t="s">
        <v>9</v>
      </c>
      <c r="B602" s="164">
        <v>87.257453999999996</v>
      </c>
      <c r="C602" s="165">
        <v>84.061592999999988</v>
      </c>
      <c r="D602" s="165">
        <v>83.453886999999995</v>
      </c>
      <c r="E602" s="165">
        <v>85.003176999999994</v>
      </c>
      <c r="F602" s="165">
        <v>85.497989000000004</v>
      </c>
      <c r="G602" s="165">
        <v>87.317504</v>
      </c>
      <c r="H602" s="165">
        <v>87.514467999999994</v>
      </c>
      <c r="I602" s="165">
        <v>86.302659000000006</v>
      </c>
      <c r="J602" s="165">
        <v>86.909164000000004</v>
      </c>
      <c r="K602" s="165">
        <v>87.956435999999997</v>
      </c>
      <c r="L602" s="165">
        <v>88.511297999999996</v>
      </c>
      <c r="M602" s="165">
        <v>88.821155999999988</v>
      </c>
      <c r="N602" s="165">
        <v>88.117370000000008</v>
      </c>
      <c r="O602" s="165">
        <v>85.439139999999995</v>
      </c>
      <c r="P602" s="165">
        <v>85.458355999999995</v>
      </c>
      <c r="Q602" s="165">
        <v>87.430397999999997</v>
      </c>
      <c r="R602" s="165">
        <v>89.323173999999995</v>
      </c>
      <c r="S602" s="165">
        <v>88.837969999999999</v>
      </c>
      <c r="T602" s="165">
        <v>85.491984000000002</v>
      </c>
      <c r="U602" s="165">
        <v>85.329848999999996</v>
      </c>
      <c r="V602" s="165">
        <v>86.278638999999998</v>
      </c>
      <c r="W602" s="165">
        <v>87.306695000000005</v>
      </c>
      <c r="X602" s="165">
        <v>87.967245000000005</v>
      </c>
      <c r="Y602" s="166">
        <v>87.952832999999998</v>
      </c>
      <c r="Z602" s="276"/>
      <c r="AA602" s="276"/>
    </row>
    <row r="603" spans="1:27" s="146" customFormat="1" ht="15" thickBot="1" x14ac:dyDescent="0.25">
      <c r="A603" s="289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  <c r="AA603" s="276"/>
    </row>
    <row r="604" spans="1:27" s="146" customFormat="1" ht="15" thickBot="1" x14ac:dyDescent="0.25">
      <c r="A604" s="280">
        <v>25</v>
      </c>
      <c r="B604" s="172">
        <v>1556.6745773741482</v>
      </c>
      <c r="C604" s="172">
        <v>1541.1947953741483</v>
      </c>
      <c r="D604" s="172">
        <v>1532.0883823741483</v>
      </c>
      <c r="E604" s="172">
        <v>1588.9670603741483</v>
      </c>
      <c r="F604" s="172">
        <v>1597.9390613741484</v>
      </c>
      <c r="G604" s="172">
        <v>1601.8258083741482</v>
      </c>
      <c r="H604" s="172">
        <v>1596.6397453741483</v>
      </c>
      <c r="I604" s="172">
        <v>1580.7231243741485</v>
      </c>
      <c r="J604" s="172">
        <v>1599.4063923741483</v>
      </c>
      <c r="K604" s="172">
        <v>1616.1854903741482</v>
      </c>
      <c r="L604" s="172">
        <v>1614.7965663741484</v>
      </c>
      <c r="M604" s="172">
        <v>1615.1886013741484</v>
      </c>
      <c r="N604" s="172">
        <v>1609.1624633741483</v>
      </c>
      <c r="O604" s="172">
        <v>1569.1860943741483</v>
      </c>
      <c r="P604" s="172">
        <v>1575.2010313741482</v>
      </c>
      <c r="Q604" s="172">
        <v>1603.1587273741482</v>
      </c>
      <c r="R604" s="172">
        <v>1630.1979413741483</v>
      </c>
      <c r="S604" s="172">
        <v>1613.5308533741484</v>
      </c>
      <c r="T604" s="172">
        <v>1609.2632723741485</v>
      </c>
      <c r="U604" s="172">
        <v>1571.2246763741484</v>
      </c>
      <c r="V604" s="172">
        <v>1582.7841083741482</v>
      </c>
      <c r="W604" s="172">
        <v>1582.6608973741486</v>
      </c>
      <c r="X604" s="172">
        <v>1603.8755913741484</v>
      </c>
      <c r="Y604" s="172">
        <v>1605.3541233741482</v>
      </c>
      <c r="Z604" s="276"/>
      <c r="AA604" s="276"/>
    </row>
    <row r="605" spans="1:27" s="146" customFormat="1" x14ac:dyDescent="0.2">
      <c r="A605" s="286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  <c r="Z605" s="276"/>
      <c r="AA605" s="276"/>
    </row>
    <row r="606" spans="1:27" s="146" customFormat="1" x14ac:dyDescent="0.2">
      <c r="A606" s="287" t="s">
        <v>8</v>
      </c>
      <c r="B606" s="164">
        <v>840.08</v>
      </c>
      <c r="C606" s="165">
        <v>840.08</v>
      </c>
      <c r="D606" s="165">
        <v>840.08</v>
      </c>
      <c r="E606" s="165">
        <v>840.08</v>
      </c>
      <c r="F606" s="165">
        <v>840.08</v>
      </c>
      <c r="G606" s="165">
        <v>840.08</v>
      </c>
      <c r="H606" s="165">
        <v>840.08</v>
      </c>
      <c r="I606" s="165">
        <v>840.08</v>
      </c>
      <c r="J606" s="165">
        <v>840.08</v>
      </c>
      <c r="K606" s="165">
        <v>840.08</v>
      </c>
      <c r="L606" s="165">
        <v>840.08</v>
      </c>
      <c r="M606" s="165">
        <v>840.08</v>
      </c>
      <c r="N606" s="165">
        <v>840.08</v>
      </c>
      <c r="O606" s="165">
        <v>840.08</v>
      </c>
      <c r="P606" s="165">
        <v>840.08</v>
      </c>
      <c r="Q606" s="165">
        <v>840.08</v>
      </c>
      <c r="R606" s="165">
        <v>840.08</v>
      </c>
      <c r="S606" s="165">
        <v>840.08</v>
      </c>
      <c r="T606" s="165">
        <v>840.08</v>
      </c>
      <c r="U606" s="165">
        <v>840.08</v>
      </c>
      <c r="V606" s="165">
        <v>840.08</v>
      </c>
      <c r="W606" s="165">
        <v>840.08</v>
      </c>
      <c r="X606" s="165">
        <v>840.08</v>
      </c>
      <c r="Y606" s="166">
        <v>840.08</v>
      </c>
      <c r="Z606" s="276"/>
      <c r="AA606" s="276"/>
    </row>
    <row r="607" spans="1:27" s="146" customFormat="1" x14ac:dyDescent="0.2">
      <c r="A607" s="288" t="s">
        <v>9</v>
      </c>
      <c r="B607" s="164">
        <v>76.443650000000005</v>
      </c>
      <c r="C607" s="165">
        <v>74.783867999999998</v>
      </c>
      <c r="D607" s="165">
        <v>73.80745499999999</v>
      </c>
      <c r="E607" s="165">
        <v>79.906132999999997</v>
      </c>
      <c r="F607" s="165">
        <v>80.868133999999998</v>
      </c>
      <c r="G607" s="165">
        <v>81.284880999999999</v>
      </c>
      <c r="H607" s="165">
        <v>80.72881799999999</v>
      </c>
      <c r="I607" s="165">
        <v>79.022197000000006</v>
      </c>
      <c r="J607" s="165">
        <v>81.025464999999997</v>
      </c>
      <c r="K607" s="165">
        <v>82.824562999999998</v>
      </c>
      <c r="L607" s="165">
        <v>82.675639000000004</v>
      </c>
      <c r="M607" s="165">
        <v>82.717674000000002</v>
      </c>
      <c r="N607" s="165">
        <v>82.071535999999995</v>
      </c>
      <c r="O607" s="165">
        <v>77.785166999999987</v>
      </c>
      <c r="P607" s="165">
        <v>78.430104</v>
      </c>
      <c r="Q607" s="165">
        <v>81.427800000000005</v>
      </c>
      <c r="R607" s="165">
        <v>84.327013999999991</v>
      </c>
      <c r="S607" s="165">
        <v>82.539925999999994</v>
      </c>
      <c r="T607" s="165">
        <v>82.082345000000004</v>
      </c>
      <c r="U607" s="165">
        <v>78.003748999999999</v>
      </c>
      <c r="V607" s="165">
        <v>79.243180999999993</v>
      </c>
      <c r="W607" s="165">
        <v>79.229970000000009</v>
      </c>
      <c r="X607" s="165">
        <v>81.504663999999991</v>
      </c>
      <c r="Y607" s="166">
        <v>81.663195999999999</v>
      </c>
      <c r="Z607" s="276"/>
      <c r="AA607" s="276"/>
    </row>
    <row r="608" spans="1:27" s="146" customFormat="1" ht="15" thickBot="1" x14ac:dyDescent="0.25">
      <c r="A608" s="289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  <c r="AA608" s="276"/>
    </row>
    <row r="609" spans="1:27" s="146" customFormat="1" ht="15" thickBot="1" x14ac:dyDescent="0.25">
      <c r="A609" s="290">
        <v>26</v>
      </c>
      <c r="B609" s="172">
        <v>1558.1307073741484</v>
      </c>
      <c r="C609" s="172">
        <v>1451.3291723741486</v>
      </c>
      <c r="D609" s="172">
        <v>1325.6875553741484</v>
      </c>
      <c r="E609" s="172">
        <v>1245.1299633741482</v>
      </c>
      <c r="F609" s="172">
        <v>845.36627337414836</v>
      </c>
      <c r="G609" s="172">
        <v>843.93254537414828</v>
      </c>
      <c r="H609" s="172">
        <v>1598.5215133741483</v>
      </c>
      <c r="I609" s="172">
        <v>1916.9211393741484</v>
      </c>
      <c r="J609" s="172">
        <v>1975.8832033741485</v>
      </c>
      <c r="K609" s="172">
        <v>2039.4040743741484</v>
      </c>
      <c r="L609" s="172">
        <v>2071.5733463741481</v>
      </c>
      <c r="M609" s="172">
        <v>2059.4762663741485</v>
      </c>
      <c r="N609" s="172">
        <v>2052.2964253741479</v>
      </c>
      <c r="O609" s="172">
        <v>2060.6478909741481</v>
      </c>
      <c r="P609" s="172">
        <v>2049.8098033741485</v>
      </c>
      <c r="Q609" s="172">
        <v>2027.0415306741481</v>
      </c>
      <c r="R609" s="172">
        <v>2031.2049423741482</v>
      </c>
      <c r="S609" s="172">
        <v>2023.005810374148</v>
      </c>
      <c r="T609" s="172">
        <v>2034.6996543741482</v>
      </c>
      <c r="U609" s="172">
        <v>2034.0051923741482</v>
      </c>
      <c r="V609" s="172">
        <v>2001.8247193741483</v>
      </c>
      <c r="W609" s="172">
        <v>1955.7214033741484</v>
      </c>
      <c r="X609" s="172">
        <v>1870.2264105741485</v>
      </c>
      <c r="Y609" s="172">
        <v>1682.0137673741483</v>
      </c>
      <c r="Z609" s="276"/>
      <c r="AA609" s="276"/>
    </row>
    <row r="610" spans="1:27" s="146" customFormat="1" x14ac:dyDescent="0.2">
      <c r="A610" s="281" t="s">
        <v>7</v>
      </c>
      <c r="B610" s="164">
        <v>637.79999999999995</v>
      </c>
      <c r="C610" s="203">
        <v>542.45000000000005</v>
      </c>
      <c r="D610" s="203">
        <v>430.28</v>
      </c>
      <c r="E610" s="204">
        <v>358.36</v>
      </c>
      <c r="F610" s="203">
        <v>1.46</v>
      </c>
      <c r="G610" s="203">
        <v>0.18</v>
      </c>
      <c r="H610" s="203">
        <v>673.86</v>
      </c>
      <c r="I610" s="203">
        <v>958.12</v>
      </c>
      <c r="J610" s="205">
        <v>1010.76</v>
      </c>
      <c r="K610" s="203">
        <v>1067.47</v>
      </c>
      <c r="L610" s="203">
        <v>1096.19</v>
      </c>
      <c r="M610" s="203">
        <v>1085.3900000000001</v>
      </c>
      <c r="N610" s="203">
        <v>1078.98</v>
      </c>
      <c r="O610" s="203">
        <v>1086.4359999999999</v>
      </c>
      <c r="P610" s="203">
        <v>1076.76</v>
      </c>
      <c r="Q610" s="203">
        <v>1056.433</v>
      </c>
      <c r="R610" s="203">
        <v>1060.1500000000001</v>
      </c>
      <c r="S610" s="203">
        <v>1052.83</v>
      </c>
      <c r="T610" s="203">
        <v>1063.27</v>
      </c>
      <c r="U610" s="203">
        <v>1062.6500000000001</v>
      </c>
      <c r="V610" s="203">
        <v>1033.92</v>
      </c>
      <c r="W610" s="203">
        <v>992.76</v>
      </c>
      <c r="X610" s="203">
        <v>916.43200000000002</v>
      </c>
      <c r="Y610" s="206">
        <v>748.4</v>
      </c>
      <c r="Z610" s="276"/>
      <c r="AA610" s="276"/>
    </row>
    <row r="611" spans="1:27" s="146" customFormat="1" x14ac:dyDescent="0.2">
      <c r="A611" s="282" t="s">
        <v>8</v>
      </c>
      <c r="B611" s="164">
        <v>840.08</v>
      </c>
      <c r="C611" s="165">
        <v>840.08</v>
      </c>
      <c r="D611" s="165">
        <v>840.08</v>
      </c>
      <c r="E611" s="165">
        <v>840.08</v>
      </c>
      <c r="F611" s="165">
        <v>840.08</v>
      </c>
      <c r="G611" s="165">
        <v>840.08</v>
      </c>
      <c r="H611" s="165">
        <v>840.08</v>
      </c>
      <c r="I611" s="165">
        <v>840.08</v>
      </c>
      <c r="J611" s="165">
        <v>840.08</v>
      </c>
      <c r="K611" s="165">
        <v>840.08</v>
      </c>
      <c r="L611" s="165">
        <v>840.08</v>
      </c>
      <c r="M611" s="165">
        <v>840.08</v>
      </c>
      <c r="N611" s="165">
        <v>840.08</v>
      </c>
      <c r="O611" s="165">
        <v>840.08</v>
      </c>
      <c r="P611" s="165">
        <v>840.08</v>
      </c>
      <c r="Q611" s="165">
        <v>840.08</v>
      </c>
      <c r="R611" s="165">
        <v>840.08</v>
      </c>
      <c r="S611" s="165">
        <v>840.08</v>
      </c>
      <c r="T611" s="165">
        <v>840.08</v>
      </c>
      <c r="U611" s="165">
        <v>840.08</v>
      </c>
      <c r="V611" s="165">
        <v>840.08</v>
      </c>
      <c r="W611" s="165">
        <v>840.08</v>
      </c>
      <c r="X611" s="165">
        <v>840.08</v>
      </c>
      <c r="Y611" s="166">
        <v>840.08</v>
      </c>
      <c r="Z611" s="276"/>
      <c r="AA611" s="276"/>
    </row>
    <row r="612" spans="1:27" s="146" customFormat="1" x14ac:dyDescent="0.2">
      <c r="A612" s="283" t="s">
        <v>9</v>
      </c>
      <c r="B612" s="164">
        <v>76.599779999999996</v>
      </c>
      <c r="C612" s="165">
        <v>65.148245000000003</v>
      </c>
      <c r="D612" s="165">
        <v>51.676627999999994</v>
      </c>
      <c r="E612" s="165">
        <v>43.039036000000003</v>
      </c>
      <c r="F612" s="165">
        <v>0.175346</v>
      </c>
      <c r="G612" s="165">
        <v>2.1617999999999998E-2</v>
      </c>
      <c r="H612" s="165">
        <v>80.930586000000005</v>
      </c>
      <c r="I612" s="165">
        <v>115.070212</v>
      </c>
      <c r="J612" s="165">
        <v>121.392276</v>
      </c>
      <c r="K612" s="165">
        <v>128.203147</v>
      </c>
      <c r="L612" s="165">
        <v>131.65241900000001</v>
      </c>
      <c r="M612" s="165">
        <v>130.35533900000001</v>
      </c>
      <c r="N612" s="165">
        <v>129.585498</v>
      </c>
      <c r="O612" s="165">
        <v>130.4809636</v>
      </c>
      <c r="P612" s="165">
        <v>129.31887599999999</v>
      </c>
      <c r="Q612" s="165">
        <v>126.8776033</v>
      </c>
      <c r="R612" s="165">
        <v>127.324015</v>
      </c>
      <c r="S612" s="165">
        <v>126.44488299999999</v>
      </c>
      <c r="T612" s="165">
        <v>127.69872699999999</v>
      </c>
      <c r="U612" s="165">
        <v>127.62426500000001</v>
      </c>
      <c r="V612" s="165">
        <v>124.17379200000001</v>
      </c>
      <c r="W612" s="165">
        <v>119.230476</v>
      </c>
      <c r="X612" s="165">
        <v>110.06348320000001</v>
      </c>
      <c r="Y612" s="166">
        <v>89.882840000000002</v>
      </c>
      <c r="Z612" s="276"/>
      <c r="AA612" s="276"/>
    </row>
    <row r="613" spans="1:27" s="146" customFormat="1" ht="15" thickBot="1" x14ac:dyDescent="0.25">
      <c r="A613" s="284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  <c r="AA613" s="276"/>
    </row>
    <row r="614" spans="1:27" s="146" customFormat="1" ht="15" thickBot="1" x14ac:dyDescent="0.25">
      <c r="A614" s="285">
        <v>27</v>
      </c>
      <c r="B614" s="172">
        <v>1574.5625743741484</v>
      </c>
      <c r="C614" s="172">
        <v>1533.8693413741482</v>
      </c>
      <c r="D614" s="172">
        <v>1548.1058123741484</v>
      </c>
      <c r="E614" s="172">
        <v>1564.8737093741483</v>
      </c>
      <c r="F614" s="172">
        <v>1581.4623903741483</v>
      </c>
      <c r="G614" s="172">
        <v>1573.7561023741482</v>
      </c>
      <c r="H614" s="172">
        <v>1571.2806813741481</v>
      </c>
      <c r="I614" s="172">
        <v>1561.3789973741484</v>
      </c>
      <c r="J614" s="172">
        <v>1568.6260443741483</v>
      </c>
      <c r="K614" s="172">
        <v>1571.4486963741483</v>
      </c>
      <c r="L614" s="172">
        <v>1576.3659353741484</v>
      </c>
      <c r="M614" s="172">
        <v>1575.1562273741481</v>
      </c>
      <c r="N614" s="172">
        <v>1557.3466373741483</v>
      </c>
      <c r="O614" s="172">
        <v>1532.7380403741483</v>
      </c>
      <c r="P614" s="172">
        <v>1534.3509843741483</v>
      </c>
      <c r="Q614" s="172">
        <v>1563.7760113741483</v>
      </c>
      <c r="R614" s="172">
        <v>1592.6633903741483</v>
      </c>
      <c r="S614" s="172">
        <v>1581.1375613741484</v>
      </c>
      <c r="T614" s="172">
        <v>1568.3908233741483</v>
      </c>
      <c r="U614" s="172">
        <v>1540.1531023741481</v>
      </c>
      <c r="V614" s="172">
        <v>1548.9906913741484</v>
      </c>
      <c r="W614" s="172">
        <v>1549.9651783741485</v>
      </c>
      <c r="X614" s="172">
        <v>1560.6173293741483</v>
      </c>
      <c r="Y614" s="172">
        <v>1561.0989723741484</v>
      </c>
      <c r="Z614" s="276"/>
      <c r="AA614" s="276"/>
    </row>
    <row r="615" spans="1:27" s="146" customFormat="1" x14ac:dyDescent="0.2">
      <c r="A615" s="28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  <c r="Z615" s="276"/>
      <c r="AA615" s="276"/>
    </row>
    <row r="616" spans="1:27" s="146" customFormat="1" x14ac:dyDescent="0.2">
      <c r="A616" s="282" t="s">
        <v>8</v>
      </c>
      <c r="B616" s="164">
        <v>840.08</v>
      </c>
      <c r="C616" s="165">
        <v>840.08</v>
      </c>
      <c r="D616" s="165">
        <v>840.08</v>
      </c>
      <c r="E616" s="165">
        <v>840.08</v>
      </c>
      <c r="F616" s="165">
        <v>840.08</v>
      </c>
      <c r="G616" s="165">
        <v>840.08</v>
      </c>
      <c r="H616" s="165">
        <v>840.08</v>
      </c>
      <c r="I616" s="165">
        <v>840.08</v>
      </c>
      <c r="J616" s="165">
        <v>840.08</v>
      </c>
      <c r="K616" s="165">
        <v>840.08</v>
      </c>
      <c r="L616" s="165">
        <v>840.08</v>
      </c>
      <c r="M616" s="165">
        <v>840.08</v>
      </c>
      <c r="N616" s="165">
        <v>840.08</v>
      </c>
      <c r="O616" s="165">
        <v>840.08</v>
      </c>
      <c r="P616" s="165">
        <v>840.08</v>
      </c>
      <c r="Q616" s="165">
        <v>840.08</v>
      </c>
      <c r="R616" s="165">
        <v>840.08</v>
      </c>
      <c r="S616" s="165">
        <v>840.08</v>
      </c>
      <c r="T616" s="165">
        <v>840.08</v>
      </c>
      <c r="U616" s="165">
        <v>840.08</v>
      </c>
      <c r="V616" s="165">
        <v>840.08</v>
      </c>
      <c r="W616" s="165">
        <v>840.08</v>
      </c>
      <c r="X616" s="165">
        <v>840.08</v>
      </c>
      <c r="Y616" s="166">
        <v>840.08</v>
      </c>
      <c r="Z616" s="276"/>
      <c r="AA616" s="276"/>
    </row>
    <row r="617" spans="1:27" s="146" customFormat="1" x14ac:dyDescent="0.2">
      <c r="A617" s="283" t="s">
        <v>9</v>
      </c>
      <c r="B617" s="164">
        <v>78.361647000000005</v>
      </c>
      <c r="C617" s="165">
        <v>73.998413999999997</v>
      </c>
      <c r="D617" s="165">
        <v>75.524884999999998</v>
      </c>
      <c r="E617" s="165">
        <v>77.322782000000004</v>
      </c>
      <c r="F617" s="165">
        <v>79.101462999999995</v>
      </c>
      <c r="G617" s="165">
        <v>78.275175000000004</v>
      </c>
      <c r="H617" s="165">
        <v>78.009754000000001</v>
      </c>
      <c r="I617" s="165">
        <v>76.948070000000001</v>
      </c>
      <c r="J617" s="165">
        <v>77.725116999999997</v>
      </c>
      <c r="K617" s="165">
        <v>78.027769000000006</v>
      </c>
      <c r="L617" s="165">
        <v>78.555008000000001</v>
      </c>
      <c r="M617" s="165">
        <v>78.425299999999993</v>
      </c>
      <c r="N617" s="165">
        <v>76.515709999999999</v>
      </c>
      <c r="O617" s="165">
        <v>73.877112999999994</v>
      </c>
      <c r="P617" s="165">
        <v>74.05005700000001</v>
      </c>
      <c r="Q617" s="165">
        <v>77.205083999999999</v>
      </c>
      <c r="R617" s="165">
        <v>80.302463000000003</v>
      </c>
      <c r="S617" s="165">
        <v>79.066634000000008</v>
      </c>
      <c r="T617" s="165">
        <v>77.69989600000001</v>
      </c>
      <c r="U617" s="165">
        <v>74.672174999999996</v>
      </c>
      <c r="V617" s="165">
        <v>75.619764000000004</v>
      </c>
      <c r="W617" s="165">
        <v>75.724250999999995</v>
      </c>
      <c r="X617" s="165">
        <v>76.866401999999994</v>
      </c>
      <c r="Y617" s="166">
        <v>76.918045000000006</v>
      </c>
      <c r="Z617" s="276"/>
      <c r="AA617" s="276"/>
    </row>
    <row r="618" spans="1:27" s="146" customFormat="1" ht="15" thickBot="1" x14ac:dyDescent="0.25">
      <c r="A618" s="284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  <c r="AA618" s="276"/>
    </row>
    <row r="619" spans="1:27" s="146" customFormat="1" ht="15" thickBot="1" x14ac:dyDescent="0.25">
      <c r="A619" s="292">
        <v>28</v>
      </c>
      <c r="B619" s="172">
        <v>1570.5526163741483</v>
      </c>
      <c r="C619" s="172">
        <v>1532.4468143741483</v>
      </c>
      <c r="D619" s="172">
        <v>1536.0871393741484</v>
      </c>
      <c r="E619" s="172">
        <v>1562.2190723741485</v>
      </c>
      <c r="F619" s="172">
        <v>1574.7529913741482</v>
      </c>
      <c r="G619" s="172">
        <v>1568.3572203741483</v>
      </c>
      <c r="H619" s="172">
        <v>1561.4686053741484</v>
      </c>
      <c r="I619" s="172">
        <v>1550.3236103741483</v>
      </c>
      <c r="J619" s="172">
        <v>1552.6870213741483</v>
      </c>
      <c r="K619" s="172">
        <v>1561.2445853741483</v>
      </c>
      <c r="L619" s="172">
        <v>1569.2869033741483</v>
      </c>
      <c r="M619" s="172">
        <v>1572.3335753741483</v>
      </c>
      <c r="N619" s="172">
        <v>1571.1238673741484</v>
      </c>
      <c r="O619" s="172">
        <v>1542.9309503741483</v>
      </c>
      <c r="P619" s="172">
        <v>1549.3827263741484</v>
      </c>
      <c r="Q619" s="172">
        <v>1571.0454603741484</v>
      </c>
      <c r="R619" s="172">
        <v>1604.2116213741483</v>
      </c>
      <c r="S619" s="172">
        <v>1589.0678693741484</v>
      </c>
      <c r="T619" s="172">
        <v>1574.9434083741482</v>
      </c>
      <c r="U619" s="172">
        <v>1571.9975453741483</v>
      </c>
      <c r="V619" s="172">
        <v>1557.7610743741484</v>
      </c>
      <c r="W619" s="172">
        <v>1559.0491893741485</v>
      </c>
      <c r="X619" s="172">
        <v>1569.0292803741484</v>
      </c>
      <c r="Y619" s="172">
        <v>1567.9539843741484</v>
      </c>
      <c r="Z619" s="276"/>
      <c r="AA619" s="276"/>
    </row>
    <row r="620" spans="1:27" s="146" customFormat="1" x14ac:dyDescent="0.2">
      <c r="A620" s="286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  <c r="Z620" s="276"/>
      <c r="AA620" s="276"/>
    </row>
    <row r="621" spans="1:27" s="146" customFormat="1" x14ac:dyDescent="0.2">
      <c r="A621" s="287" t="s">
        <v>8</v>
      </c>
      <c r="B621" s="164">
        <v>840.08</v>
      </c>
      <c r="C621" s="165">
        <v>840.08</v>
      </c>
      <c r="D621" s="165">
        <v>840.08</v>
      </c>
      <c r="E621" s="165">
        <v>840.08</v>
      </c>
      <c r="F621" s="165">
        <v>840.08</v>
      </c>
      <c r="G621" s="165">
        <v>840.08</v>
      </c>
      <c r="H621" s="165">
        <v>840.08</v>
      </c>
      <c r="I621" s="165">
        <v>840.08</v>
      </c>
      <c r="J621" s="165">
        <v>840.08</v>
      </c>
      <c r="K621" s="165">
        <v>840.08</v>
      </c>
      <c r="L621" s="165">
        <v>840.08</v>
      </c>
      <c r="M621" s="165">
        <v>840.08</v>
      </c>
      <c r="N621" s="165">
        <v>840.08</v>
      </c>
      <c r="O621" s="165">
        <v>840.08</v>
      </c>
      <c r="P621" s="165">
        <v>840.08</v>
      </c>
      <c r="Q621" s="165">
        <v>840.08</v>
      </c>
      <c r="R621" s="165">
        <v>840.08</v>
      </c>
      <c r="S621" s="165">
        <v>840.08</v>
      </c>
      <c r="T621" s="165">
        <v>840.08</v>
      </c>
      <c r="U621" s="165">
        <v>840.08</v>
      </c>
      <c r="V621" s="165">
        <v>840.08</v>
      </c>
      <c r="W621" s="165">
        <v>840.08</v>
      </c>
      <c r="X621" s="165">
        <v>840.08</v>
      </c>
      <c r="Y621" s="166">
        <v>840.08</v>
      </c>
      <c r="Z621" s="276"/>
      <c r="AA621" s="276"/>
    </row>
    <row r="622" spans="1:27" s="146" customFormat="1" x14ac:dyDescent="0.2">
      <c r="A622" s="288" t="s">
        <v>9</v>
      </c>
      <c r="B622" s="164">
        <v>77.931688999999992</v>
      </c>
      <c r="C622" s="165">
        <v>73.845887000000005</v>
      </c>
      <c r="D622" s="165">
        <v>74.236211999999995</v>
      </c>
      <c r="E622" s="165">
        <v>77.038145</v>
      </c>
      <c r="F622" s="165">
        <v>78.382064</v>
      </c>
      <c r="G622" s="165">
        <v>77.696292999999997</v>
      </c>
      <c r="H622" s="165">
        <v>76.957678000000001</v>
      </c>
      <c r="I622" s="165">
        <v>75.76268300000001</v>
      </c>
      <c r="J622" s="165">
        <v>76.01609400000001</v>
      </c>
      <c r="K622" s="165">
        <v>76.933658000000008</v>
      </c>
      <c r="L622" s="165">
        <v>77.795975999999996</v>
      </c>
      <c r="M622" s="165">
        <v>78.122647999999998</v>
      </c>
      <c r="N622" s="165">
        <v>77.99293999999999</v>
      </c>
      <c r="O622" s="165">
        <v>74.970022999999998</v>
      </c>
      <c r="P622" s="165">
        <v>75.661799000000002</v>
      </c>
      <c r="Q622" s="165">
        <v>77.984532999999999</v>
      </c>
      <c r="R622" s="165">
        <v>81.540694000000002</v>
      </c>
      <c r="S622" s="165">
        <v>79.916941999999992</v>
      </c>
      <c r="T622" s="165">
        <v>78.402480999999995</v>
      </c>
      <c r="U622" s="165">
        <v>78.086617999999987</v>
      </c>
      <c r="V622" s="165">
        <v>76.560147000000001</v>
      </c>
      <c r="W622" s="165">
        <v>76.698262</v>
      </c>
      <c r="X622" s="165">
        <v>77.768352999999991</v>
      </c>
      <c r="Y622" s="166">
        <v>77.653057000000004</v>
      </c>
      <c r="Z622" s="276"/>
      <c r="AA622" s="276"/>
    </row>
    <row r="623" spans="1:27" s="146" customFormat="1" ht="15" thickBot="1" x14ac:dyDescent="0.25">
      <c r="A623" s="289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  <c r="AA623" s="276"/>
    </row>
    <row r="624" spans="1:27" s="146" customFormat="1" ht="15" thickBot="1" x14ac:dyDescent="0.25">
      <c r="A624" s="280">
        <v>29</v>
      </c>
      <c r="B624" s="172">
        <v>1425.4772643741483</v>
      </c>
      <c r="C624" s="172">
        <v>1402.6496263741485</v>
      </c>
      <c r="D624" s="172">
        <v>1393.8680423741482</v>
      </c>
      <c r="E624" s="172">
        <v>1425.3988573741483</v>
      </c>
      <c r="F624" s="172">
        <v>1439.0528763741484</v>
      </c>
      <c r="G624" s="172">
        <v>1438.3920173741483</v>
      </c>
      <c r="H624" s="172">
        <v>1427.4822433741483</v>
      </c>
      <c r="I624" s="172">
        <v>1415.8892083741484</v>
      </c>
      <c r="J624" s="172">
        <v>1423.7635113741483</v>
      </c>
      <c r="K624" s="172">
        <v>1430.5849203741484</v>
      </c>
      <c r="L624" s="172">
        <v>1424.0771393741484</v>
      </c>
      <c r="M624" s="172">
        <v>1427.9862883741484</v>
      </c>
      <c r="N624" s="172">
        <v>1426.8213843741485</v>
      </c>
      <c r="O624" s="172">
        <v>1398.8524873741483</v>
      </c>
      <c r="P624" s="172">
        <v>1407.1972323741484</v>
      </c>
      <c r="Q624" s="172">
        <v>1444.3509493741485</v>
      </c>
      <c r="R624" s="172">
        <v>1456.1456023741482</v>
      </c>
      <c r="S624" s="172">
        <v>1450.1530673741483</v>
      </c>
      <c r="T624" s="172">
        <v>1434.3820593741484</v>
      </c>
      <c r="U624" s="172">
        <v>1429.9912673741483</v>
      </c>
      <c r="V624" s="172">
        <v>1425.0180233741482</v>
      </c>
      <c r="W624" s="172">
        <v>1423.3826773741482</v>
      </c>
      <c r="X624" s="172">
        <v>1380.2924303741484</v>
      </c>
      <c r="Y624" s="172">
        <v>1398.1580253741483</v>
      </c>
      <c r="Z624" s="276"/>
      <c r="AA624" s="276"/>
    </row>
    <row r="625" spans="1:27" s="146" customFormat="1" x14ac:dyDescent="0.2">
      <c r="A625" s="286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  <c r="Z625" s="276"/>
      <c r="AA625" s="276"/>
    </row>
    <row r="626" spans="1:27" s="146" customFormat="1" x14ac:dyDescent="0.2">
      <c r="A626" s="287" t="s">
        <v>8</v>
      </c>
      <c r="B626" s="164">
        <v>840.08</v>
      </c>
      <c r="C626" s="165">
        <v>840.08</v>
      </c>
      <c r="D626" s="165">
        <v>840.08</v>
      </c>
      <c r="E626" s="165">
        <v>840.08</v>
      </c>
      <c r="F626" s="165">
        <v>840.08</v>
      </c>
      <c r="G626" s="165">
        <v>840.08</v>
      </c>
      <c r="H626" s="165">
        <v>840.08</v>
      </c>
      <c r="I626" s="165">
        <v>840.08</v>
      </c>
      <c r="J626" s="165">
        <v>840.08</v>
      </c>
      <c r="K626" s="165">
        <v>840.08</v>
      </c>
      <c r="L626" s="165">
        <v>840.08</v>
      </c>
      <c r="M626" s="165">
        <v>840.08</v>
      </c>
      <c r="N626" s="165">
        <v>840.08</v>
      </c>
      <c r="O626" s="165">
        <v>840.08</v>
      </c>
      <c r="P626" s="165">
        <v>840.08</v>
      </c>
      <c r="Q626" s="165">
        <v>840.08</v>
      </c>
      <c r="R626" s="165">
        <v>840.08</v>
      </c>
      <c r="S626" s="165">
        <v>840.08</v>
      </c>
      <c r="T626" s="165">
        <v>840.08</v>
      </c>
      <c r="U626" s="165">
        <v>840.08</v>
      </c>
      <c r="V626" s="165">
        <v>840.08</v>
      </c>
      <c r="W626" s="165">
        <v>840.08</v>
      </c>
      <c r="X626" s="165">
        <v>840.08</v>
      </c>
      <c r="Y626" s="166">
        <v>840.08</v>
      </c>
      <c r="Z626" s="276"/>
      <c r="AA626" s="276"/>
    </row>
    <row r="627" spans="1:27" s="146" customFormat="1" x14ac:dyDescent="0.2">
      <c r="A627" s="288" t="s">
        <v>9</v>
      </c>
      <c r="B627" s="164">
        <v>62.376336999999999</v>
      </c>
      <c r="C627" s="165">
        <v>59.928699000000002</v>
      </c>
      <c r="D627" s="165">
        <v>58.987114999999996</v>
      </c>
      <c r="E627" s="165">
        <v>62.367929999999994</v>
      </c>
      <c r="F627" s="165">
        <v>63.831949000000002</v>
      </c>
      <c r="G627" s="165">
        <v>63.761089999999996</v>
      </c>
      <c r="H627" s="165">
        <v>62.591315999999992</v>
      </c>
      <c r="I627" s="165">
        <v>61.348281</v>
      </c>
      <c r="J627" s="165">
        <v>62.192584000000004</v>
      </c>
      <c r="K627" s="165">
        <v>62.923992999999996</v>
      </c>
      <c r="L627" s="165">
        <v>62.226211999999997</v>
      </c>
      <c r="M627" s="165">
        <v>62.645361000000001</v>
      </c>
      <c r="N627" s="165">
        <v>62.520457000000007</v>
      </c>
      <c r="O627" s="165">
        <v>59.521560000000001</v>
      </c>
      <c r="P627" s="165">
        <v>60.416305000000001</v>
      </c>
      <c r="Q627" s="165">
        <v>64.400022000000007</v>
      </c>
      <c r="R627" s="165">
        <v>65.664675000000003</v>
      </c>
      <c r="S627" s="165">
        <v>65.022139999999993</v>
      </c>
      <c r="T627" s="165">
        <v>63.331132000000004</v>
      </c>
      <c r="U627" s="165">
        <v>62.860339999999994</v>
      </c>
      <c r="V627" s="165">
        <v>62.327096000000004</v>
      </c>
      <c r="W627" s="165">
        <v>62.15175</v>
      </c>
      <c r="X627" s="165">
        <v>57.531502999999994</v>
      </c>
      <c r="Y627" s="166">
        <v>59.447098000000004</v>
      </c>
      <c r="Z627" s="276"/>
      <c r="AA627" s="276"/>
    </row>
    <row r="628" spans="1:27" s="146" customFormat="1" ht="15" thickBot="1" x14ac:dyDescent="0.25">
      <c r="A628" s="289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  <c r="AA628" s="276"/>
    </row>
    <row r="629" spans="1:27" s="146" customFormat="1" ht="15" thickBot="1" x14ac:dyDescent="0.25">
      <c r="A629" s="290">
        <v>30</v>
      </c>
      <c r="B629" s="172">
        <v>1654.5601163741483</v>
      </c>
      <c r="C629" s="172">
        <v>1620.2402523741482</v>
      </c>
      <c r="D629" s="172">
        <v>1622.0324123741484</v>
      </c>
      <c r="E629" s="172">
        <v>1629.4362733741482</v>
      </c>
      <c r="F629" s="172">
        <v>1653.7312423741482</v>
      </c>
      <c r="G629" s="172">
        <v>1656.2514673741482</v>
      </c>
      <c r="H629" s="172">
        <v>1698.7704633741484</v>
      </c>
      <c r="I629" s="172">
        <v>1683.9179373741483</v>
      </c>
      <c r="J629" s="172">
        <v>1697.9303883741484</v>
      </c>
      <c r="K629" s="172">
        <v>1700.5066183741483</v>
      </c>
      <c r="L629" s="172">
        <v>1702.3995873741483</v>
      </c>
      <c r="M629" s="172">
        <v>1665.1562623741484</v>
      </c>
      <c r="N629" s="172">
        <v>1648.5003753741482</v>
      </c>
      <c r="O629" s="172">
        <v>1665.1562623741484</v>
      </c>
      <c r="P629" s="172">
        <v>1677.8357943741482</v>
      </c>
      <c r="Q629" s="172">
        <v>1713.9814213741483</v>
      </c>
      <c r="R629" s="172">
        <v>1728.8675503741483</v>
      </c>
      <c r="S629" s="172">
        <v>1703.9229233741482</v>
      </c>
      <c r="T629" s="172">
        <v>1672.2128923741484</v>
      </c>
      <c r="U629" s="172">
        <v>1659.2981393741484</v>
      </c>
      <c r="V629" s="172">
        <v>1655.0529603741484</v>
      </c>
      <c r="W629" s="172">
        <v>1663.1512833741481</v>
      </c>
      <c r="X629" s="172">
        <v>1660.5078473741485</v>
      </c>
      <c r="Y629" s="172">
        <v>1653.0703833741482</v>
      </c>
      <c r="Z629" s="276"/>
      <c r="AA629" s="276"/>
    </row>
    <row r="630" spans="1:27" s="146" customFormat="1" x14ac:dyDescent="0.2">
      <c r="A630" s="28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  <c r="Z630" s="276"/>
      <c r="AA630" s="276"/>
    </row>
    <row r="631" spans="1:27" s="146" customFormat="1" x14ac:dyDescent="0.2">
      <c r="A631" s="282" t="s">
        <v>8</v>
      </c>
      <c r="B631" s="164">
        <v>840.08</v>
      </c>
      <c r="C631" s="165">
        <v>840.08</v>
      </c>
      <c r="D631" s="165">
        <v>840.08</v>
      </c>
      <c r="E631" s="165">
        <v>840.08</v>
      </c>
      <c r="F631" s="165">
        <v>840.08</v>
      </c>
      <c r="G631" s="165">
        <v>840.08</v>
      </c>
      <c r="H631" s="165">
        <v>840.08</v>
      </c>
      <c r="I631" s="165">
        <v>840.08</v>
      </c>
      <c r="J631" s="165">
        <v>840.08</v>
      </c>
      <c r="K631" s="165">
        <v>840.08</v>
      </c>
      <c r="L631" s="165">
        <v>840.08</v>
      </c>
      <c r="M631" s="165">
        <v>840.08</v>
      </c>
      <c r="N631" s="165">
        <v>840.08</v>
      </c>
      <c r="O631" s="165">
        <v>840.08</v>
      </c>
      <c r="P631" s="165">
        <v>840.08</v>
      </c>
      <c r="Q631" s="165">
        <v>840.08</v>
      </c>
      <c r="R631" s="165">
        <v>840.08</v>
      </c>
      <c r="S631" s="165">
        <v>840.08</v>
      </c>
      <c r="T631" s="165">
        <v>840.08</v>
      </c>
      <c r="U631" s="165">
        <v>840.08</v>
      </c>
      <c r="V631" s="165">
        <v>840.08</v>
      </c>
      <c r="W631" s="165">
        <v>840.08</v>
      </c>
      <c r="X631" s="165">
        <v>840.08</v>
      </c>
      <c r="Y631" s="166">
        <v>840.08</v>
      </c>
      <c r="Z631" s="276"/>
      <c r="AA631" s="276"/>
    </row>
    <row r="632" spans="1:27" s="146" customFormat="1" x14ac:dyDescent="0.2">
      <c r="A632" s="283" t="s">
        <v>9</v>
      </c>
      <c r="B632" s="164">
        <v>86.939188999999999</v>
      </c>
      <c r="C632" s="165">
        <v>83.259325000000004</v>
      </c>
      <c r="D632" s="165">
        <v>83.451485000000005</v>
      </c>
      <c r="E632" s="165">
        <v>84.245345999999998</v>
      </c>
      <c r="F632" s="165">
        <v>86.850314999999995</v>
      </c>
      <c r="G632" s="165">
        <v>87.120539999999991</v>
      </c>
      <c r="H632" s="165">
        <v>91.679535999999999</v>
      </c>
      <c r="I632" s="165">
        <v>90.087010000000006</v>
      </c>
      <c r="J632" s="165">
        <v>91.589461</v>
      </c>
      <c r="K632" s="165">
        <v>91.865690999999998</v>
      </c>
      <c r="L632" s="165">
        <v>92.068660000000008</v>
      </c>
      <c r="M632" s="165">
        <v>88.075334999999995</v>
      </c>
      <c r="N632" s="165">
        <v>86.289448000000007</v>
      </c>
      <c r="O632" s="165">
        <v>88.075334999999995</v>
      </c>
      <c r="P632" s="165">
        <v>89.434866999999997</v>
      </c>
      <c r="Q632" s="165">
        <v>93.310494000000006</v>
      </c>
      <c r="R632" s="165">
        <v>94.906622999999996</v>
      </c>
      <c r="S632" s="165">
        <v>92.231996000000009</v>
      </c>
      <c r="T632" s="165">
        <v>88.831964999999997</v>
      </c>
      <c r="U632" s="165">
        <v>87.447211999999993</v>
      </c>
      <c r="V632" s="165">
        <v>86.992033000000006</v>
      </c>
      <c r="W632" s="165">
        <v>87.860355999999996</v>
      </c>
      <c r="X632" s="165">
        <v>87.576920000000001</v>
      </c>
      <c r="Y632" s="166">
        <v>86.779455999999996</v>
      </c>
      <c r="Z632" s="276"/>
      <c r="AA632" s="276"/>
    </row>
    <row r="633" spans="1:27" s="146" customFormat="1" ht="15" thickBot="1" x14ac:dyDescent="0.25">
      <c r="A633" s="284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  <c r="AA633" s="276"/>
    </row>
    <row r="634" spans="1:27" s="146" customFormat="1" ht="15" thickBot="1" x14ac:dyDescent="0.25">
      <c r="A634" s="285">
        <v>31</v>
      </c>
      <c r="B634" s="172">
        <v>1555.8457033741483</v>
      </c>
      <c r="C634" s="172">
        <v>1518.8712023741482</v>
      </c>
      <c r="D634" s="172">
        <v>1527.4399673741484</v>
      </c>
      <c r="E634" s="172">
        <v>1534.2053713741482</v>
      </c>
      <c r="F634" s="172">
        <v>1558.5675463741484</v>
      </c>
      <c r="G634" s="172">
        <v>1547.6689733741482</v>
      </c>
      <c r="H634" s="172">
        <v>1592.1033403741483</v>
      </c>
      <c r="I634" s="172">
        <v>1588.7766433741483</v>
      </c>
      <c r="J634" s="172">
        <v>1583.0193293741481</v>
      </c>
      <c r="K634" s="172">
        <v>1595.1836153741483</v>
      </c>
      <c r="L634" s="172">
        <v>1592.3945663741483</v>
      </c>
      <c r="M634" s="172">
        <v>1556.8537933741484</v>
      </c>
      <c r="N634" s="172">
        <v>1541.0267803741483</v>
      </c>
      <c r="O634" s="172">
        <v>1561.5582133741484</v>
      </c>
      <c r="P634" s="172">
        <v>1569.8581543741482</v>
      </c>
      <c r="Q634" s="172">
        <v>1613.5532553741484</v>
      </c>
      <c r="R634" s="172">
        <v>1651.1438113741483</v>
      </c>
      <c r="S634" s="172">
        <v>1648.9260133741484</v>
      </c>
      <c r="T634" s="172">
        <v>1547.4561543741481</v>
      </c>
      <c r="U634" s="172">
        <v>1531.7411513741486</v>
      </c>
      <c r="V634" s="172">
        <v>1543.3229853741484</v>
      </c>
      <c r="W634" s="172">
        <v>1547.5345613741483</v>
      </c>
      <c r="X634" s="172">
        <v>1546.2800493741486</v>
      </c>
      <c r="Y634" s="172">
        <v>1543.8942363741485</v>
      </c>
      <c r="Z634" s="276"/>
      <c r="AA634" s="276"/>
    </row>
    <row r="635" spans="1:27" s="146" customFormat="1" x14ac:dyDescent="0.2">
      <c r="A635" s="286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  <c r="Z635" s="276"/>
      <c r="AA635" s="276"/>
    </row>
    <row r="636" spans="1:27" s="146" customFormat="1" x14ac:dyDescent="0.2">
      <c r="A636" s="287" t="s">
        <v>8</v>
      </c>
      <c r="B636" s="164">
        <v>840.08</v>
      </c>
      <c r="C636" s="165">
        <v>840.08</v>
      </c>
      <c r="D636" s="165">
        <v>840.08</v>
      </c>
      <c r="E636" s="165">
        <v>840.08</v>
      </c>
      <c r="F636" s="165">
        <v>840.08</v>
      </c>
      <c r="G636" s="165">
        <v>840.08</v>
      </c>
      <c r="H636" s="165">
        <v>840.08</v>
      </c>
      <c r="I636" s="165">
        <v>840.08</v>
      </c>
      <c r="J636" s="165">
        <v>840.08</v>
      </c>
      <c r="K636" s="165">
        <v>840.08</v>
      </c>
      <c r="L636" s="165">
        <v>840.08</v>
      </c>
      <c r="M636" s="165">
        <v>840.08</v>
      </c>
      <c r="N636" s="165">
        <v>840.08</v>
      </c>
      <c r="O636" s="165">
        <v>840.08</v>
      </c>
      <c r="P636" s="165">
        <v>840.08</v>
      </c>
      <c r="Q636" s="165">
        <v>840.08</v>
      </c>
      <c r="R636" s="165">
        <v>840.08</v>
      </c>
      <c r="S636" s="165">
        <v>840.08</v>
      </c>
      <c r="T636" s="165">
        <v>840.08</v>
      </c>
      <c r="U636" s="165">
        <v>840.08</v>
      </c>
      <c r="V636" s="165">
        <v>840.08</v>
      </c>
      <c r="W636" s="165">
        <v>840.08</v>
      </c>
      <c r="X636" s="165">
        <v>840.08</v>
      </c>
      <c r="Y636" s="166">
        <v>840.08</v>
      </c>
      <c r="Z636" s="276"/>
      <c r="AA636" s="276"/>
    </row>
    <row r="637" spans="1:27" s="146" customFormat="1" x14ac:dyDescent="0.2">
      <c r="A637" s="288" t="s">
        <v>9</v>
      </c>
      <c r="B637" s="164">
        <v>76.354776000000001</v>
      </c>
      <c r="C637" s="165">
        <v>72.390275000000003</v>
      </c>
      <c r="D637" s="165">
        <v>73.309039999999996</v>
      </c>
      <c r="E637" s="165">
        <v>74.034444000000008</v>
      </c>
      <c r="F637" s="165">
        <v>76.646619000000001</v>
      </c>
      <c r="G637" s="165">
        <v>75.478046000000006</v>
      </c>
      <c r="H637" s="165">
        <v>80.242412999999999</v>
      </c>
      <c r="I637" s="165">
        <v>79.885716000000002</v>
      </c>
      <c r="J637" s="165">
        <v>79.268401999999995</v>
      </c>
      <c r="K637" s="165">
        <v>80.572687999999999</v>
      </c>
      <c r="L637" s="165">
        <v>80.273639000000003</v>
      </c>
      <c r="M637" s="165">
        <v>76.462865999999991</v>
      </c>
      <c r="N637" s="165">
        <v>74.765852999999993</v>
      </c>
      <c r="O637" s="165">
        <v>76.967286000000001</v>
      </c>
      <c r="P637" s="165">
        <v>77.857226999999995</v>
      </c>
      <c r="Q637" s="165">
        <v>82.542327999999998</v>
      </c>
      <c r="R637" s="165">
        <v>86.572884000000002</v>
      </c>
      <c r="S637" s="165">
        <v>86.335086000000004</v>
      </c>
      <c r="T637" s="165">
        <v>75.455226999999994</v>
      </c>
      <c r="U637" s="165">
        <v>73.770223999999999</v>
      </c>
      <c r="V637" s="165">
        <v>75.01205800000001</v>
      </c>
      <c r="W637" s="165">
        <v>75.463633999999999</v>
      </c>
      <c r="X637" s="165">
        <v>75.329121999999998</v>
      </c>
      <c r="Y637" s="166">
        <v>75.073309000000009</v>
      </c>
      <c r="Z637" s="276"/>
      <c r="AA637" s="276"/>
    </row>
    <row r="638" spans="1:27" s="146" customFormat="1" ht="15" thickBot="1" x14ac:dyDescent="0.25">
      <c r="A638" s="289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  <c r="AA638" s="276"/>
    </row>
    <row r="639" spans="1:27" x14ac:dyDescent="0.2">
      <c r="A639" s="293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</row>
    <row r="640" spans="1:27" s="231" customFormat="1" ht="15.75" x14ac:dyDescent="0.25">
      <c r="A640" s="279" t="s">
        <v>76</v>
      </c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78"/>
      <c r="AA640" s="278"/>
    </row>
    <row r="641" spans="1:27" ht="15" thickBot="1" x14ac:dyDescent="0.25"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</row>
    <row r="642" spans="1:27" s="146" customFormat="1" ht="15" customHeight="1" thickBot="1" x14ac:dyDescent="0.25">
      <c r="A642" s="142" t="s">
        <v>43</v>
      </c>
      <c r="B642" s="190" t="s">
        <v>72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  <c r="Z642" s="276"/>
      <c r="AA642" s="276"/>
    </row>
    <row r="643" spans="1:27" s="146" customFormat="1" ht="26.25" thickBot="1" x14ac:dyDescent="0.25">
      <c r="A643" s="147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  <c r="Z643" s="276"/>
      <c r="AA643" s="276"/>
    </row>
    <row r="644" spans="1:27" s="146" customFormat="1" ht="15" thickBot="1" x14ac:dyDescent="0.25">
      <c r="A644" s="294">
        <v>1</v>
      </c>
      <c r="B644" s="172">
        <v>562.78093237414828</v>
      </c>
      <c r="C644" s="173">
        <v>538.65325137414834</v>
      </c>
      <c r="D644" s="173">
        <v>531.95880437414826</v>
      </c>
      <c r="E644" s="174">
        <v>540.50513337414827</v>
      </c>
      <c r="F644" s="174">
        <v>573.08335637414825</v>
      </c>
      <c r="G644" s="174">
        <v>575.32902937414826</v>
      </c>
      <c r="H644" s="174">
        <v>568.7516553741483</v>
      </c>
      <c r="I644" s="174">
        <v>541.95258137414828</v>
      </c>
      <c r="J644" s="174">
        <v>569.29444837414837</v>
      </c>
      <c r="K644" s="175">
        <v>572.81728137414825</v>
      </c>
      <c r="L644" s="174">
        <v>555.38404737414828</v>
      </c>
      <c r="M644" s="176">
        <v>554.09624437414834</v>
      </c>
      <c r="N644" s="175">
        <v>552.26564837414833</v>
      </c>
      <c r="O644" s="174">
        <v>533.59782637414833</v>
      </c>
      <c r="P644" s="176">
        <v>541.32464437414831</v>
      </c>
      <c r="Q644" s="177">
        <v>555.00089937414828</v>
      </c>
      <c r="R644" s="174">
        <v>556.93792537414834</v>
      </c>
      <c r="S644" s="177">
        <v>557.4807183741483</v>
      </c>
      <c r="T644" s="174">
        <v>674.62821937414833</v>
      </c>
      <c r="U644" s="173">
        <v>553.62795237414832</v>
      </c>
      <c r="V644" s="173">
        <v>556.93792537414834</v>
      </c>
      <c r="W644" s="173">
        <v>558.18315637414821</v>
      </c>
      <c r="X644" s="173">
        <v>557.05499837414834</v>
      </c>
      <c r="Y644" s="178">
        <v>561.4186283741484</v>
      </c>
      <c r="Z644" s="276"/>
      <c r="AA644" s="276"/>
    </row>
    <row r="645" spans="1:27" s="146" customFormat="1" x14ac:dyDescent="0.2">
      <c r="A645" s="299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  <c r="Z645" s="276"/>
      <c r="AA645" s="276"/>
    </row>
    <row r="646" spans="1:27" s="146" customFormat="1" x14ac:dyDescent="0.2">
      <c r="A646" s="283" t="s">
        <v>9</v>
      </c>
      <c r="B646" s="164">
        <v>33.780005000000003</v>
      </c>
      <c r="C646" s="164">
        <v>32.322324000000002</v>
      </c>
      <c r="D646" s="164">
        <v>31.917876999999997</v>
      </c>
      <c r="E646" s="164">
        <v>32.434205999999996</v>
      </c>
      <c r="F646" s="164">
        <v>34.402428999999998</v>
      </c>
      <c r="G646" s="164">
        <v>34.538101999999995</v>
      </c>
      <c r="H646" s="164">
        <v>34.140728000000003</v>
      </c>
      <c r="I646" s="164">
        <v>32.521653999999998</v>
      </c>
      <c r="J646" s="164">
        <v>34.173521000000001</v>
      </c>
      <c r="K646" s="164">
        <v>34.386353999999997</v>
      </c>
      <c r="L646" s="164">
        <v>33.333119999999994</v>
      </c>
      <c r="M646" s="164">
        <v>33.255316999999998</v>
      </c>
      <c r="N646" s="164">
        <v>33.144720999999997</v>
      </c>
      <c r="O646" s="164">
        <v>32.016898999999995</v>
      </c>
      <c r="P646" s="164">
        <v>32.483716999999999</v>
      </c>
      <c r="Q646" s="164">
        <v>33.309971999999995</v>
      </c>
      <c r="R646" s="164">
        <v>33.426997999999998</v>
      </c>
      <c r="S646" s="164">
        <v>33.459790999999996</v>
      </c>
      <c r="T646" s="164">
        <v>40.537292000000001</v>
      </c>
      <c r="U646" s="164">
        <v>33.227024999999998</v>
      </c>
      <c r="V646" s="164">
        <v>33.426997999999998</v>
      </c>
      <c r="W646" s="164">
        <v>33.502228999999993</v>
      </c>
      <c r="X646" s="164">
        <v>33.434071000000003</v>
      </c>
      <c r="Y646" s="164">
        <v>33.697701000000002</v>
      </c>
      <c r="Z646" s="276"/>
      <c r="AA646" s="276"/>
    </row>
    <row r="647" spans="1:27" s="146" customFormat="1" ht="15" thickBot="1" x14ac:dyDescent="0.25">
      <c r="A647" s="284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  <c r="Z647" s="276"/>
      <c r="AA647" s="276"/>
    </row>
    <row r="648" spans="1:27" s="146" customFormat="1" ht="15" thickBot="1" x14ac:dyDescent="0.25">
      <c r="A648" s="285">
        <v>2</v>
      </c>
      <c r="B648" s="172">
        <v>683.82377137414835</v>
      </c>
      <c r="C648" s="173">
        <v>682.41889537414829</v>
      </c>
      <c r="D648" s="173">
        <v>677.25704037414823</v>
      </c>
      <c r="E648" s="174">
        <v>658.71693437414831</v>
      </c>
      <c r="F648" s="174">
        <v>658.14221237414836</v>
      </c>
      <c r="G648" s="174">
        <v>678.85349037414824</v>
      </c>
      <c r="H648" s="174">
        <v>673.74485037414831</v>
      </c>
      <c r="I648" s="174">
        <v>680.31158137414832</v>
      </c>
      <c r="J648" s="174">
        <v>672.72312237414826</v>
      </c>
      <c r="K648" s="175">
        <v>681.92931737414824</v>
      </c>
      <c r="L648" s="174">
        <v>690.72043537414822</v>
      </c>
      <c r="M648" s="176">
        <v>688.41090437414823</v>
      </c>
      <c r="N648" s="175">
        <v>691.78473537414823</v>
      </c>
      <c r="O648" s="174">
        <v>664.33643837414832</v>
      </c>
      <c r="P648" s="176">
        <v>649.77681437414833</v>
      </c>
      <c r="Q648" s="177">
        <v>665.02823337414827</v>
      </c>
      <c r="R648" s="174">
        <v>697.39359637414839</v>
      </c>
      <c r="S648" s="177">
        <v>696.42508337414824</v>
      </c>
      <c r="T648" s="174">
        <v>704.00289937414823</v>
      </c>
      <c r="U648" s="173">
        <v>682.24860737414826</v>
      </c>
      <c r="V648" s="173">
        <v>687.13374437414836</v>
      </c>
      <c r="W648" s="173">
        <v>696.06322137414838</v>
      </c>
      <c r="X648" s="173">
        <v>693.51954437414838</v>
      </c>
      <c r="Y648" s="178">
        <v>686.98474237414825</v>
      </c>
      <c r="Z648" s="276"/>
      <c r="AA648" s="276"/>
    </row>
    <row r="649" spans="1:27" s="146" customFormat="1" x14ac:dyDescent="0.2">
      <c r="A649" s="299" t="s">
        <v>7</v>
      </c>
      <c r="B649" s="162">
        <v>639.08000000000004</v>
      </c>
      <c r="C649" s="162">
        <v>637.76</v>
      </c>
      <c r="D649" s="162">
        <v>632.91</v>
      </c>
      <c r="E649" s="162">
        <v>615.49</v>
      </c>
      <c r="F649" s="162">
        <v>614.95000000000005</v>
      </c>
      <c r="G649" s="162">
        <v>634.41</v>
      </c>
      <c r="H649" s="162">
        <v>629.61</v>
      </c>
      <c r="I649" s="162">
        <v>635.78</v>
      </c>
      <c r="J649" s="162">
        <v>628.65</v>
      </c>
      <c r="K649" s="162">
        <v>637.29999999999995</v>
      </c>
      <c r="L649" s="162">
        <v>645.55999999999995</v>
      </c>
      <c r="M649" s="162">
        <v>643.39</v>
      </c>
      <c r="N649" s="162">
        <v>646.55999999999995</v>
      </c>
      <c r="O649" s="162">
        <v>620.77</v>
      </c>
      <c r="P649" s="162">
        <v>607.09</v>
      </c>
      <c r="Q649" s="162">
        <v>621.41999999999996</v>
      </c>
      <c r="R649" s="162">
        <v>651.83000000000004</v>
      </c>
      <c r="S649" s="162">
        <v>650.91999999999996</v>
      </c>
      <c r="T649" s="162">
        <v>658.04</v>
      </c>
      <c r="U649" s="162">
        <v>637.6</v>
      </c>
      <c r="V649" s="162">
        <v>642.19000000000005</v>
      </c>
      <c r="W649" s="162">
        <v>650.58000000000004</v>
      </c>
      <c r="X649" s="162">
        <v>648.19000000000005</v>
      </c>
      <c r="Y649" s="162">
        <v>642.04999999999995</v>
      </c>
      <c r="Z649" s="276"/>
      <c r="AA649" s="276"/>
    </row>
    <row r="650" spans="1:27" s="146" customFormat="1" x14ac:dyDescent="0.2">
      <c r="A650" s="283" t="s">
        <v>9</v>
      </c>
      <c r="B650" s="164">
        <v>41.092843999999999</v>
      </c>
      <c r="C650" s="165">
        <v>41.007967999999998</v>
      </c>
      <c r="D650" s="165">
        <v>40.696112999999997</v>
      </c>
      <c r="E650" s="165">
        <v>39.576006999999997</v>
      </c>
      <c r="F650" s="165">
        <v>39.541285000000002</v>
      </c>
      <c r="G650" s="165">
        <v>40.792562999999994</v>
      </c>
      <c r="H650" s="165">
        <v>40.483922999999997</v>
      </c>
      <c r="I650" s="165">
        <v>40.880653999999993</v>
      </c>
      <c r="J650" s="165">
        <v>40.422194999999995</v>
      </c>
      <c r="K650" s="165">
        <v>40.978389999999997</v>
      </c>
      <c r="L650" s="165">
        <v>41.509507999999997</v>
      </c>
      <c r="M650" s="165">
        <v>41.369976999999999</v>
      </c>
      <c r="N650" s="165">
        <v>41.573807999999993</v>
      </c>
      <c r="O650" s="165">
        <v>39.915510999999995</v>
      </c>
      <c r="P650" s="165">
        <v>39.035887000000002</v>
      </c>
      <c r="Q650" s="165">
        <v>39.957305999999996</v>
      </c>
      <c r="R650" s="165">
        <v>41.912669000000001</v>
      </c>
      <c r="S650" s="165">
        <v>41.854155999999996</v>
      </c>
      <c r="T650" s="165">
        <v>42.311971999999997</v>
      </c>
      <c r="U650" s="165">
        <v>40.997679999999995</v>
      </c>
      <c r="V650" s="165">
        <v>41.292816999999999</v>
      </c>
      <c r="W650" s="165">
        <v>41.832293999999997</v>
      </c>
      <c r="X650" s="165">
        <v>41.678617000000003</v>
      </c>
      <c r="Y650" s="166">
        <v>41.283814999999997</v>
      </c>
      <c r="Z650" s="276"/>
      <c r="AA650" s="276"/>
    </row>
    <row r="651" spans="1:27" s="146" customFormat="1" ht="15" thickBot="1" x14ac:dyDescent="0.25">
      <c r="A651" s="284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  <c r="Z651" s="276"/>
      <c r="AA651" s="276"/>
    </row>
    <row r="652" spans="1:27" s="146" customFormat="1" ht="15" thickBot="1" x14ac:dyDescent="0.25">
      <c r="A652" s="280">
        <v>3</v>
      </c>
      <c r="B652" s="172">
        <v>676.98032237414827</v>
      </c>
      <c r="C652" s="173">
        <v>656.86505237414826</v>
      </c>
      <c r="D652" s="173">
        <v>657.1204843741483</v>
      </c>
      <c r="E652" s="174">
        <v>648.42515337414829</v>
      </c>
      <c r="F652" s="174">
        <v>649.29787937414824</v>
      </c>
      <c r="G652" s="174">
        <v>669.7537253741483</v>
      </c>
      <c r="H652" s="174">
        <v>671.63753637414834</v>
      </c>
      <c r="I652" s="174">
        <v>664.26193737414837</v>
      </c>
      <c r="J652" s="174">
        <v>672.61669237414822</v>
      </c>
      <c r="K652" s="175">
        <v>678.76834637414834</v>
      </c>
      <c r="L652" s="174">
        <v>676.81003437414824</v>
      </c>
      <c r="M652" s="176">
        <v>671.46724837414831</v>
      </c>
      <c r="N652" s="175">
        <v>680.27965237414833</v>
      </c>
      <c r="O652" s="174">
        <v>656.18390037414827</v>
      </c>
      <c r="P652" s="176">
        <v>660.38788537414825</v>
      </c>
      <c r="Q652" s="177">
        <v>675.07522537414832</v>
      </c>
      <c r="R652" s="174">
        <v>685.53729437414836</v>
      </c>
      <c r="S652" s="177">
        <v>702.73638237414832</v>
      </c>
      <c r="T652" s="174">
        <v>703.66232337414829</v>
      </c>
      <c r="U652" s="173">
        <v>681.29073737414831</v>
      </c>
      <c r="V652" s="173">
        <v>684.78164137414831</v>
      </c>
      <c r="W652" s="173">
        <v>694.49870037414826</v>
      </c>
      <c r="X652" s="173">
        <v>690.09249837414836</v>
      </c>
      <c r="Y652" s="178">
        <v>687.44239137414831</v>
      </c>
      <c r="Z652" s="276"/>
      <c r="AA652" s="276"/>
    </row>
    <row r="653" spans="1:27" s="146" customFormat="1" x14ac:dyDescent="0.2">
      <c r="A653" s="281" t="s">
        <v>7</v>
      </c>
      <c r="B653" s="162">
        <v>632.65</v>
      </c>
      <c r="C653" s="162">
        <v>613.75</v>
      </c>
      <c r="D653" s="162">
        <v>613.99</v>
      </c>
      <c r="E653" s="162">
        <v>605.82000000000005</v>
      </c>
      <c r="F653" s="162">
        <v>606.64</v>
      </c>
      <c r="G653" s="162">
        <v>625.86</v>
      </c>
      <c r="H653" s="162">
        <v>627.63</v>
      </c>
      <c r="I653" s="162">
        <v>620.70000000000005</v>
      </c>
      <c r="J653" s="162">
        <v>628.54999999999995</v>
      </c>
      <c r="K653" s="162">
        <v>634.33000000000004</v>
      </c>
      <c r="L653" s="162">
        <v>632.49</v>
      </c>
      <c r="M653" s="162">
        <v>627.47</v>
      </c>
      <c r="N653" s="162">
        <v>635.75</v>
      </c>
      <c r="O653" s="162">
        <v>613.11</v>
      </c>
      <c r="P653" s="162">
        <v>617.05999999999995</v>
      </c>
      <c r="Q653" s="162">
        <v>630.86</v>
      </c>
      <c r="R653" s="162">
        <v>640.69000000000005</v>
      </c>
      <c r="S653" s="162">
        <v>656.85</v>
      </c>
      <c r="T653" s="162">
        <v>657.72</v>
      </c>
      <c r="U653" s="162">
        <v>636.70000000000005</v>
      </c>
      <c r="V653" s="162">
        <v>639.98</v>
      </c>
      <c r="W653" s="162">
        <v>649.11</v>
      </c>
      <c r="X653" s="162">
        <v>644.97</v>
      </c>
      <c r="Y653" s="162">
        <v>642.48</v>
      </c>
      <c r="Z653" s="276"/>
      <c r="AA653" s="276"/>
    </row>
    <row r="654" spans="1:27" s="146" customFormat="1" x14ac:dyDescent="0.2">
      <c r="A654" s="287" t="s">
        <v>9</v>
      </c>
      <c r="B654" s="164">
        <v>40.679395</v>
      </c>
      <c r="C654" s="165">
        <v>39.464124999999996</v>
      </c>
      <c r="D654" s="165">
        <v>39.479557</v>
      </c>
      <c r="E654" s="165">
        <v>38.954225999999998</v>
      </c>
      <c r="F654" s="165">
        <v>39.006951999999998</v>
      </c>
      <c r="G654" s="165">
        <v>40.242798000000001</v>
      </c>
      <c r="H654" s="165">
        <v>40.356608999999999</v>
      </c>
      <c r="I654" s="165">
        <v>39.911009999999997</v>
      </c>
      <c r="J654" s="165">
        <v>40.415764999999993</v>
      </c>
      <c r="K654" s="165">
        <v>40.787419</v>
      </c>
      <c r="L654" s="165">
        <v>40.669106999999997</v>
      </c>
      <c r="M654" s="165">
        <v>40.346320999999996</v>
      </c>
      <c r="N654" s="165">
        <v>40.878724999999996</v>
      </c>
      <c r="O654" s="165">
        <v>39.422972999999999</v>
      </c>
      <c r="P654" s="165">
        <v>39.676957999999992</v>
      </c>
      <c r="Q654" s="165">
        <v>40.564298000000001</v>
      </c>
      <c r="R654" s="165">
        <v>41.196367000000002</v>
      </c>
      <c r="S654" s="165">
        <v>42.235455000000002</v>
      </c>
      <c r="T654" s="165">
        <v>42.291395999999999</v>
      </c>
      <c r="U654" s="165">
        <v>40.939810000000001</v>
      </c>
      <c r="V654" s="165">
        <v>41.150714000000001</v>
      </c>
      <c r="W654" s="165">
        <v>41.737772999999997</v>
      </c>
      <c r="X654" s="165">
        <v>41.471570999999997</v>
      </c>
      <c r="Y654" s="166">
        <v>41.311464000000001</v>
      </c>
      <c r="Z654" s="276"/>
      <c r="AA654" s="276"/>
    </row>
    <row r="655" spans="1:27" s="146" customFormat="1" ht="15" thickBot="1" x14ac:dyDescent="0.25">
      <c r="A655" s="284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  <c r="Z655" s="276"/>
      <c r="AA655" s="276"/>
    </row>
    <row r="656" spans="1:27" s="146" customFormat="1" ht="15" thickBot="1" x14ac:dyDescent="0.25">
      <c r="A656" s="285">
        <v>4</v>
      </c>
      <c r="B656" s="172">
        <v>504.2550753741483</v>
      </c>
      <c r="C656" s="173">
        <v>472.28350337414827</v>
      </c>
      <c r="D656" s="173">
        <v>469.06931737414828</v>
      </c>
      <c r="E656" s="174">
        <v>475.5296183741483</v>
      </c>
      <c r="F656" s="174">
        <v>513.7486313741482</v>
      </c>
      <c r="G656" s="174">
        <v>525.69007737414825</v>
      </c>
      <c r="H656" s="174">
        <v>519.59163837414826</v>
      </c>
      <c r="I656" s="174">
        <v>507.53311937414827</v>
      </c>
      <c r="J656" s="174">
        <v>507.61826337414828</v>
      </c>
      <c r="K656" s="175">
        <v>514.52557037414829</v>
      </c>
      <c r="L656" s="174">
        <v>515.89851737414835</v>
      </c>
      <c r="M656" s="176">
        <v>512.32246937414823</v>
      </c>
      <c r="N656" s="175">
        <v>508.28877237414827</v>
      </c>
      <c r="O656" s="174">
        <v>484.05466137414828</v>
      </c>
      <c r="P656" s="176">
        <v>486.05554537414827</v>
      </c>
      <c r="Q656" s="177">
        <v>502.42447937414829</v>
      </c>
      <c r="R656" s="174">
        <v>521.14551637414831</v>
      </c>
      <c r="S656" s="177">
        <v>514.39785437414821</v>
      </c>
      <c r="T656" s="174">
        <v>530.91579037414829</v>
      </c>
      <c r="U656" s="173">
        <v>500.31716537414832</v>
      </c>
      <c r="V656" s="173">
        <v>503.9890003741483</v>
      </c>
      <c r="W656" s="173">
        <v>507.18190037414831</v>
      </c>
      <c r="X656" s="173">
        <v>501.08346137414827</v>
      </c>
      <c r="Y656" s="178">
        <v>511.62003137414825</v>
      </c>
      <c r="Z656" s="276"/>
      <c r="AA656" s="276"/>
    </row>
    <row r="657" spans="1:27" s="146" customFormat="1" x14ac:dyDescent="0.2">
      <c r="A657" s="299" t="s">
        <v>7</v>
      </c>
      <c r="B657" s="179">
        <v>470.36</v>
      </c>
      <c r="C657" s="179">
        <v>440.32</v>
      </c>
      <c r="D657" s="179">
        <v>437.3</v>
      </c>
      <c r="E657" s="179">
        <v>443.37</v>
      </c>
      <c r="F657" s="179">
        <v>479.28</v>
      </c>
      <c r="G657" s="179">
        <v>490.5</v>
      </c>
      <c r="H657" s="179">
        <v>484.77</v>
      </c>
      <c r="I657" s="179">
        <v>473.44</v>
      </c>
      <c r="J657" s="179">
        <v>473.52</v>
      </c>
      <c r="K657" s="179">
        <v>480.01</v>
      </c>
      <c r="L657" s="179">
        <v>481.3</v>
      </c>
      <c r="M657" s="179">
        <v>477.94</v>
      </c>
      <c r="N657" s="179">
        <v>474.15</v>
      </c>
      <c r="O657" s="179">
        <v>451.38</v>
      </c>
      <c r="P657" s="179">
        <v>453.26</v>
      </c>
      <c r="Q657" s="179">
        <v>468.64</v>
      </c>
      <c r="R657" s="179">
        <v>486.23</v>
      </c>
      <c r="S657" s="179">
        <v>479.89</v>
      </c>
      <c r="T657" s="179">
        <v>495.41</v>
      </c>
      <c r="U657" s="179">
        <v>466.66</v>
      </c>
      <c r="V657" s="179">
        <v>470.11</v>
      </c>
      <c r="W657" s="179">
        <v>473.11</v>
      </c>
      <c r="X657" s="179">
        <v>467.38</v>
      </c>
      <c r="Y657" s="179">
        <v>477.28</v>
      </c>
      <c r="Z657" s="276"/>
      <c r="AA657" s="276"/>
    </row>
    <row r="658" spans="1:27" s="146" customFormat="1" x14ac:dyDescent="0.2">
      <c r="A658" s="283" t="s">
        <v>9</v>
      </c>
      <c r="B658" s="164">
        <v>30.244147999999999</v>
      </c>
      <c r="C658" s="165">
        <v>28.312575999999996</v>
      </c>
      <c r="D658" s="165">
        <v>28.118389999999998</v>
      </c>
      <c r="E658" s="165">
        <v>28.508690999999999</v>
      </c>
      <c r="F658" s="165">
        <v>30.817703999999996</v>
      </c>
      <c r="G658" s="165">
        <v>31.539149999999999</v>
      </c>
      <c r="H658" s="165">
        <v>31.170710999999997</v>
      </c>
      <c r="I658" s="165">
        <v>30.442191999999999</v>
      </c>
      <c r="J658" s="165">
        <v>30.447335999999996</v>
      </c>
      <c r="K658" s="165">
        <v>30.864642999999997</v>
      </c>
      <c r="L658" s="165">
        <v>30.947589999999998</v>
      </c>
      <c r="M658" s="165">
        <v>30.731541999999997</v>
      </c>
      <c r="N658" s="165">
        <v>30.487844999999997</v>
      </c>
      <c r="O658" s="165">
        <v>29.023733999999997</v>
      </c>
      <c r="P658" s="165">
        <v>29.144617999999998</v>
      </c>
      <c r="Q658" s="165">
        <v>30.133551999999998</v>
      </c>
      <c r="R658" s="165">
        <v>31.264589000000001</v>
      </c>
      <c r="S658" s="165">
        <v>30.856926999999999</v>
      </c>
      <c r="T658" s="165">
        <v>31.854862999999998</v>
      </c>
      <c r="U658" s="165">
        <v>30.006238</v>
      </c>
      <c r="V658" s="165">
        <v>30.228072999999998</v>
      </c>
      <c r="W658" s="165">
        <v>30.420973</v>
      </c>
      <c r="X658" s="165">
        <v>30.052533999999998</v>
      </c>
      <c r="Y658" s="166">
        <v>30.689103999999997</v>
      </c>
      <c r="Z658" s="276"/>
      <c r="AA658" s="276"/>
    </row>
    <row r="659" spans="1:27" s="146" customFormat="1" ht="15" thickBot="1" x14ac:dyDescent="0.25">
      <c r="A659" s="284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  <c r="AA659" s="276"/>
    </row>
    <row r="660" spans="1:27" s="146" customFormat="1" ht="15" thickBot="1" x14ac:dyDescent="0.25">
      <c r="A660" s="280">
        <v>5</v>
      </c>
      <c r="B660" s="207">
        <v>585.48245137414824</v>
      </c>
      <c r="C660" s="208">
        <v>550.38183737414829</v>
      </c>
      <c r="D660" s="208">
        <v>543.77253437414834</v>
      </c>
      <c r="E660" s="208">
        <v>544.75169037414832</v>
      </c>
      <c r="F660" s="208">
        <v>574.36051637414835</v>
      </c>
      <c r="G660" s="208">
        <v>583.69442737414829</v>
      </c>
      <c r="H660" s="208">
        <v>581.58711337414832</v>
      </c>
      <c r="I660" s="208">
        <v>563.35565437414823</v>
      </c>
      <c r="J660" s="208">
        <v>566.23990737414829</v>
      </c>
      <c r="K660" s="209">
        <v>570.0820303741483</v>
      </c>
      <c r="L660" s="208">
        <v>569.82659837414838</v>
      </c>
      <c r="M660" s="210">
        <v>583.87535837414828</v>
      </c>
      <c r="N660" s="209">
        <v>579.36272637414822</v>
      </c>
      <c r="O660" s="208">
        <v>545.06033737414828</v>
      </c>
      <c r="P660" s="210">
        <v>550.99913137414831</v>
      </c>
      <c r="Q660" s="211">
        <v>572.2425593741483</v>
      </c>
      <c r="R660" s="208">
        <v>592.63454737414827</v>
      </c>
      <c r="S660" s="211">
        <v>583.30063637414833</v>
      </c>
      <c r="T660" s="208">
        <v>553.62795237414832</v>
      </c>
      <c r="U660" s="208">
        <v>548.66831437414828</v>
      </c>
      <c r="V660" s="208">
        <v>558.0128683741483</v>
      </c>
      <c r="W660" s="208">
        <v>569.34766337414828</v>
      </c>
      <c r="X660" s="208">
        <v>566.37826637414832</v>
      </c>
      <c r="Y660" s="212">
        <v>569.60309537414832</v>
      </c>
      <c r="Z660" s="276"/>
      <c r="AA660" s="276"/>
    </row>
    <row r="661" spans="1:27" s="146" customFormat="1" x14ac:dyDescent="0.2">
      <c r="A661" s="283" t="s">
        <v>7</v>
      </c>
      <c r="B661" s="179">
        <v>546.67999999999995</v>
      </c>
      <c r="C661" s="179">
        <v>513.70000000000005</v>
      </c>
      <c r="D661" s="179">
        <v>507.49</v>
      </c>
      <c r="E661" s="179">
        <v>508.41</v>
      </c>
      <c r="F661" s="179">
        <v>536.23</v>
      </c>
      <c r="G661" s="179">
        <v>545</v>
      </c>
      <c r="H661" s="179">
        <v>543.02</v>
      </c>
      <c r="I661" s="179">
        <v>525.89</v>
      </c>
      <c r="J661" s="179">
        <v>528.6</v>
      </c>
      <c r="K661" s="179">
        <v>532.21</v>
      </c>
      <c r="L661" s="179">
        <v>531.97</v>
      </c>
      <c r="M661" s="179">
        <v>545.16999999999996</v>
      </c>
      <c r="N661" s="179">
        <v>540.92999999999995</v>
      </c>
      <c r="O661" s="179">
        <v>508.7</v>
      </c>
      <c r="P661" s="179">
        <v>514.28</v>
      </c>
      <c r="Q661" s="179">
        <v>534.24</v>
      </c>
      <c r="R661" s="179">
        <v>553.4</v>
      </c>
      <c r="S661" s="179">
        <v>544.63</v>
      </c>
      <c r="T661" s="179">
        <v>516.75</v>
      </c>
      <c r="U661" s="179">
        <v>512.09</v>
      </c>
      <c r="V661" s="179">
        <v>520.87</v>
      </c>
      <c r="W661" s="179">
        <v>531.52</v>
      </c>
      <c r="X661" s="179">
        <v>528.73</v>
      </c>
      <c r="Y661" s="179">
        <v>531.76</v>
      </c>
      <c r="Z661" s="276"/>
      <c r="AA661" s="276"/>
    </row>
    <row r="662" spans="1:27" s="146" customFormat="1" x14ac:dyDescent="0.2">
      <c r="A662" s="287" t="s">
        <v>9</v>
      </c>
      <c r="B662" s="164">
        <v>35.151523999999995</v>
      </c>
      <c r="C662" s="165">
        <v>33.030909999999999</v>
      </c>
      <c r="D662" s="165">
        <v>32.631606999999995</v>
      </c>
      <c r="E662" s="165">
        <v>32.690762999999997</v>
      </c>
      <c r="F662" s="165">
        <v>34.479588999999997</v>
      </c>
      <c r="G662" s="165">
        <v>35.043499999999995</v>
      </c>
      <c r="H662" s="165">
        <v>34.916185999999996</v>
      </c>
      <c r="I662" s="165">
        <v>33.814726999999998</v>
      </c>
      <c r="J662" s="165">
        <v>33.988979999999998</v>
      </c>
      <c r="K662" s="165">
        <v>34.221102999999999</v>
      </c>
      <c r="L662" s="165">
        <v>34.205671000000002</v>
      </c>
      <c r="M662" s="165">
        <v>35.054430999999994</v>
      </c>
      <c r="N662" s="165">
        <v>34.781798999999992</v>
      </c>
      <c r="O662" s="165">
        <v>32.709409999999998</v>
      </c>
      <c r="P662" s="165">
        <v>33.068203999999994</v>
      </c>
      <c r="Q662" s="165">
        <v>34.351631999999995</v>
      </c>
      <c r="R662" s="165">
        <v>35.583619999999996</v>
      </c>
      <c r="S662" s="165">
        <v>35.019708999999999</v>
      </c>
      <c r="T662" s="165">
        <v>33.227024999999998</v>
      </c>
      <c r="U662" s="165">
        <v>32.927387000000003</v>
      </c>
      <c r="V662" s="165">
        <v>33.491940999999997</v>
      </c>
      <c r="W662" s="165">
        <v>34.176735999999998</v>
      </c>
      <c r="X662" s="165">
        <v>33.997338999999997</v>
      </c>
      <c r="Y662" s="166">
        <v>34.192167999999995</v>
      </c>
      <c r="Z662" s="276"/>
      <c r="AA662" s="276"/>
    </row>
    <row r="663" spans="1:27" s="146" customFormat="1" ht="15" thickBot="1" x14ac:dyDescent="0.25">
      <c r="A663" s="284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  <c r="Z663" s="276"/>
      <c r="AA663" s="276"/>
    </row>
    <row r="664" spans="1:27" s="146" customFormat="1" ht="15" thickBot="1" x14ac:dyDescent="0.25">
      <c r="A664" s="300">
        <v>6</v>
      </c>
      <c r="B664" s="155">
        <v>573.7857943741484</v>
      </c>
      <c r="C664" s="156">
        <v>538.63196537414831</v>
      </c>
      <c r="D664" s="156">
        <v>532.11844937414833</v>
      </c>
      <c r="E664" s="156">
        <v>543.99603737414827</v>
      </c>
      <c r="F664" s="156">
        <v>578.64964537414824</v>
      </c>
      <c r="G664" s="156">
        <v>579.87359037414831</v>
      </c>
      <c r="H664" s="156">
        <v>590.7933083741483</v>
      </c>
      <c r="I664" s="156">
        <v>573.82836637414835</v>
      </c>
      <c r="J664" s="156">
        <v>588.99464137414827</v>
      </c>
      <c r="K664" s="157">
        <v>595.79551837414829</v>
      </c>
      <c r="L664" s="156">
        <v>591.67667737414831</v>
      </c>
      <c r="M664" s="158">
        <v>574.26472937414826</v>
      </c>
      <c r="N664" s="157">
        <v>571.98712737414826</v>
      </c>
      <c r="O664" s="156">
        <v>540.65413537414827</v>
      </c>
      <c r="P664" s="158">
        <v>544.18761137414833</v>
      </c>
      <c r="Q664" s="159">
        <v>565.27139437414837</v>
      </c>
      <c r="R664" s="156">
        <v>579.9055193741483</v>
      </c>
      <c r="S664" s="159">
        <v>582.64077037414825</v>
      </c>
      <c r="T664" s="156">
        <v>575.10552637414821</v>
      </c>
      <c r="U664" s="156">
        <v>545.93306337414833</v>
      </c>
      <c r="V664" s="156">
        <v>554.75611037414819</v>
      </c>
      <c r="W664" s="156">
        <v>565.88868837414827</v>
      </c>
      <c r="X664" s="156">
        <v>570.74189637414838</v>
      </c>
      <c r="Y664" s="234">
        <v>574.7862363741483</v>
      </c>
      <c r="Z664" s="276"/>
      <c r="AA664" s="276"/>
    </row>
    <row r="665" spans="1:27" s="146" customFormat="1" x14ac:dyDescent="0.2">
      <c r="A665" s="281" t="s">
        <v>7</v>
      </c>
      <c r="B665" s="179">
        <v>535.69000000000005</v>
      </c>
      <c r="C665" s="179">
        <v>502.66</v>
      </c>
      <c r="D665" s="179">
        <v>496.54</v>
      </c>
      <c r="E665" s="179">
        <v>507.7</v>
      </c>
      <c r="F665" s="179">
        <v>540.26</v>
      </c>
      <c r="G665" s="179">
        <v>541.41</v>
      </c>
      <c r="H665" s="179">
        <v>551.66999999999996</v>
      </c>
      <c r="I665" s="179">
        <v>535.73</v>
      </c>
      <c r="J665" s="179">
        <v>549.98</v>
      </c>
      <c r="K665" s="179">
        <v>556.37</v>
      </c>
      <c r="L665" s="179">
        <v>552.5</v>
      </c>
      <c r="M665" s="179">
        <v>536.14</v>
      </c>
      <c r="N665" s="179">
        <v>534</v>
      </c>
      <c r="O665" s="179">
        <v>504.56</v>
      </c>
      <c r="P665" s="179">
        <v>507.88</v>
      </c>
      <c r="Q665" s="179">
        <v>527.69000000000005</v>
      </c>
      <c r="R665" s="179">
        <v>541.44000000000005</v>
      </c>
      <c r="S665" s="179">
        <v>544.01</v>
      </c>
      <c r="T665" s="179">
        <v>536.92999999999995</v>
      </c>
      <c r="U665" s="179">
        <v>509.52</v>
      </c>
      <c r="V665" s="179">
        <v>517.80999999999995</v>
      </c>
      <c r="W665" s="179">
        <v>528.27</v>
      </c>
      <c r="X665" s="179">
        <v>532.83000000000004</v>
      </c>
      <c r="Y665" s="179">
        <v>536.63</v>
      </c>
      <c r="Z665" s="276"/>
      <c r="AA665" s="276"/>
    </row>
    <row r="666" spans="1:27" s="146" customFormat="1" x14ac:dyDescent="0.2">
      <c r="A666" s="287" t="s">
        <v>9</v>
      </c>
      <c r="B666" s="164">
        <v>34.444867000000002</v>
      </c>
      <c r="C666" s="165">
        <v>32.321038000000001</v>
      </c>
      <c r="D666" s="165">
        <v>31.927522</v>
      </c>
      <c r="E666" s="165">
        <v>32.645109999999995</v>
      </c>
      <c r="F666" s="165">
        <v>34.738717999999999</v>
      </c>
      <c r="G666" s="165">
        <v>34.812662999999993</v>
      </c>
      <c r="H666" s="165">
        <v>35.472380999999999</v>
      </c>
      <c r="I666" s="165">
        <v>34.447438999999996</v>
      </c>
      <c r="J666" s="165">
        <v>35.363714000000002</v>
      </c>
      <c r="K666" s="165">
        <v>35.774591000000001</v>
      </c>
      <c r="L666" s="165">
        <v>35.525749999999995</v>
      </c>
      <c r="M666" s="165">
        <v>34.473801999999999</v>
      </c>
      <c r="N666" s="165">
        <v>34.336199999999998</v>
      </c>
      <c r="O666" s="165">
        <v>32.443207999999998</v>
      </c>
      <c r="P666" s="165">
        <v>32.656683999999998</v>
      </c>
      <c r="Q666" s="165">
        <v>33.930467</v>
      </c>
      <c r="R666" s="165">
        <v>34.814592000000005</v>
      </c>
      <c r="S666" s="165">
        <v>34.979842999999995</v>
      </c>
      <c r="T666" s="165">
        <v>34.524598999999995</v>
      </c>
      <c r="U666" s="165">
        <v>32.762135999999998</v>
      </c>
      <c r="V666" s="165">
        <v>33.295182999999994</v>
      </c>
      <c r="W666" s="165">
        <v>33.967760999999996</v>
      </c>
      <c r="X666" s="165">
        <v>34.260969000000003</v>
      </c>
      <c r="Y666" s="166">
        <v>34.505308999999997</v>
      </c>
      <c r="Z666" s="276"/>
      <c r="AA666" s="276"/>
    </row>
    <row r="667" spans="1:27" s="146" customFormat="1" ht="15" thickBot="1" x14ac:dyDescent="0.25">
      <c r="A667" s="284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  <c r="Z667" s="276"/>
      <c r="AA667" s="276"/>
    </row>
    <row r="668" spans="1:27" s="146" customFormat="1" ht="15" thickBot="1" x14ac:dyDescent="0.25">
      <c r="A668" s="280">
        <v>7</v>
      </c>
      <c r="B668" s="172">
        <v>559.71574837414835</v>
      </c>
      <c r="C668" s="173">
        <v>537.83374037414831</v>
      </c>
      <c r="D668" s="173">
        <v>527.98896537414828</v>
      </c>
      <c r="E668" s="174">
        <v>528.23375437414825</v>
      </c>
      <c r="F668" s="174">
        <v>554.6071083741482</v>
      </c>
      <c r="G668" s="174">
        <v>569.93302837414831</v>
      </c>
      <c r="H668" s="174">
        <v>563.56851437414832</v>
      </c>
      <c r="I668" s="174">
        <v>555.29890337414838</v>
      </c>
      <c r="J668" s="174">
        <v>562.16363837414826</v>
      </c>
      <c r="K668" s="175">
        <v>568.29400637414824</v>
      </c>
      <c r="L668" s="174">
        <v>569.10287437414831</v>
      </c>
      <c r="M668" s="176">
        <v>572.16805837414825</v>
      </c>
      <c r="N668" s="175">
        <v>563.46208437414828</v>
      </c>
      <c r="O668" s="174">
        <v>531.74594437414828</v>
      </c>
      <c r="P668" s="176">
        <v>537.48252137414829</v>
      </c>
      <c r="Q668" s="177">
        <v>558.65144837414834</v>
      </c>
      <c r="R668" s="174">
        <v>573.56229137414834</v>
      </c>
      <c r="S668" s="177">
        <v>581.34232437414823</v>
      </c>
      <c r="T668" s="174">
        <v>568.09178937414833</v>
      </c>
      <c r="U668" s="173">
        <v>543.33617137414831</v>
      </c>
      <c r="V668" s="173">
        <v>551.78671337414823</v>
      </c>
      <c r="W668" s="173">
        <v>559.92860837414821</v>
      </c>
      <c r="X668" s="173">
        <v>560.95033637414826</v>
      </c>
      <c r="Y668" s="178">
        <v>559.66253337414821</v>
      </c>
      <c r="Z668" s="276"/>
      <c r="AA668" s="276"/>
    </row>
    <row r="669" spans="1:27" s="146" customFormat="1" x14ac:dyDescent="0.2">
      <c r="A669" s="281" t="s">
        <v>7</v>
      </c>
      <c r="B669" s="179">
        <v>522.47</v>
      </c>
      <c r="C669" s="179">
        <v>501.91</v>
      </c>
      <c r="D669" s="179">
        <v>492.66</v>
      </c>
      <c r="E669" s="179">
        <v>492.89</v>
      </c>
      <c r="F669" s="179">
        <v>517.66999999999996</v>
      </c>
      <c r="G669" s="179">
        <v>532.07000000000005</v>
      </c>
      <c r="H669" s="179">
        <v>526.09</v>
      </c>
      <c r="I669" s="179">
        <v>518.32000000000005</v>
      </c>
      <c r="J669" s="179">
        <v>524.77</v>
      </c>
      <c r="K669" s="179">
        <v>530.53</v>
      </c>
      <c r="L669" s="179">
        <v>531.29</v>
      </c>
      <c r="M669" s="179">
        <v>534.16999999999996</v>
      </c>
      <c r="N669" s="179">
        <v>525.99</v>
      </c>
      <c r="O669" s="179">
        <v>496.19</v>
      </c>
      <c r="P669" s="179">
        <v>501.58</v>
      </c>
      <c r="Q669" s="179">
        <v>521.47</v>
      </c>
      <c r="R669" s="179">
        <v>535.48</v>
      </c>
      <c r="S669" s="179">
        <v>542.79</v>
      </c>
      <c r="T669" s="179">
        <v>530.34</v>
      </c>
      <c r="U669" s="179">
        <v>507.08</v>
      </c>
      <c r="V669" s="179">
        <v>515.02</v>
      </c>
      <c r="W669" s="179">
        <v>522.66999999999996</v>
      </c>
      <c r="X669" s="179">
        <v>523.63</v>
      </c>
      <c r="Y669" s="179">
        <v>522.41999999999996</v>
      </c>
      <c r="Z669" s="276"/>
      <c r="AA669" s="276"/>
    </row>
    <row r="670" spans="1:27" s="146" customFormat="1" x14ac:dyDescent="0.2">
      <c r="A670" s="287" t="s">
        <v>9</v>
      </c>
      <c r="B670" s="164">
        <v>33.594821000000003</v>
      </c>
      <c r="C670" s="165">
        <v>32.272812999999999</v>
      </c>
      <c r="D670" s="165">
        <v>31.678038000000001</v>
      </c>
      <c r="E670" s="165">
        <v>31.692826999999998</v>
      </c>
      <c r="F670" s="165">
        <v>33.286180999999992</v>
      </c>
      <c r="G670" s="165">
        <v>34.212101000000004</v>
      </c>
      <c r="H670" s="165">
        <v>33.827587000000001</v>
      </c>
      <c r="I670" s="165">
        <v>33.327976</v>
      </c>
      <c r="J670" s="165">
        <v>33.742711</v>
      </c>
      <c r="K670" s="165">
        <v>34.113078999999999</v>
      </c>
      <c r="L670" s="165">
        <v>34.161946999999998</v>
      </c>
      <c r="M670" s="165">
        <v>34.347130999999997</v>
      </c>
      <c r="N670" s="165">
        <v>33.821156999999999</v>
      </c>
      <c r="O670" s="165">
        <v>31.905016999999997</v>
      </c>
      <c r="P670" s="165">
        <v>32.251593999999997</v>
      </c>
      <c r="Q670" s="165">
        <v>33.530521</v>
      </c>
      <c r="R670" s="165">
        <v>34.431364000000002</v>
      </c>
      <c r="S670" s="165">
        <v>34.901396999999996</v>
      </c>
      <c r="T670" s="165">
        <v>34.100861999999999</v>
      </c>
      <c r="U670" s="165">
        <v>32.605243999999999</v>
      </c>
      <c r="V670" s="165">
        <v>33.115786</v>
      </c>
      <c r="W670" s="165">
        <v>33.607680999999992</v>
      </c>
      <c r="X670" s="165">
        <v>33.669408999999995</v>
      </c>
      <c r="Y670" s="166">
        <v>33.591605999999999</v>
      </c>
      <c r="Z670" s="276"/>
      <c r="AA670" s="276"/>
    </row>
    <row r="671" spans="1:27" s="146" customFormat="1" ht="15" thickBot="1" x14ac:dyDescent="0.25">
      <c r="A671" s="284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  <c r="Z671" s="276"/>
      <c r="AA671" s="276"/>
    </row>
    <row r="672" spans="1:27" s="146" customFormat="1" ht="15" thickBot="1" x14ac:dyDescent="0.25">
      <c r="A672" s="285">
        <v>8</v>
      </c>
      <c r="B672" s="172">
        <v>563.01507837414829</v>
      </c>
      <c r="C672" s="173">
        <v>537.08873037414833</v>
      </c>
      <c r="D672" s="173">
        <v>554.31974737414828</v>
      </c>
      <c r="E672" s="174">
        <v>553.29801937414834</v>
      </c>
      <c r="F672" s="174">
        <v>565.49489737414831</v>
      </c>
      <c r="G672" s="174">
        <v>582.35340937414833</v>
      </c>
      <c r="H672" s="174">
        <v>575.55253237414831</v>
      </c>
      <c r="I672" s="174">
        <v>554.61775137414827</v>
      </c>
      <c r="J672" s="174">
        <v>575.36095837414825</v>
      </c>
      <c r="K672" s="175">
        <v>566.08026237414833</v>
      </c>
      <c r="L672" s="174">
        <v>566.55919737414831</v>
      </c>
      <c r="M672" s="176">
        <v>572.34898937414835</v>
      </c>
      <c r="N672" s="175">
        <v>571.31661837414833</v>
      </c>
      <c r="O672" s="174">
        <v>539.55790637414827</v>
      </c>
      <c r="P672" s="176">
        <v>541.86743737414827</v>
      </c>
      <c r="Q672" s="177">
        <v>556.07584237414824</v>
      </c>
      <c r="R672" s="174">
        <v>571.12504437414839</v>
      </c>
      <c r="S672" s="177">
        <v>561.31219837414835</v>
      </c>
      <c r="T672" s="174">
        <v>559.58803237414827</v>
      </c>
      <c r="U672" s="173">
        <v>552.41465037414832</v>
      </c>
      <c r="V672" s="173">
        <v>563.32372537414835</v>
      </c>
      <c r="W672" s="173">
        <v>567.57028237414829</v>
      </c>
      <c r="X672" s="173">
        <v>569.2838053741483</v>
      </c>
      <c r="Y672" s="178">
        <v>571.80619637414839</v>
      </c>
      <c r="Z672" s="276"/>
      <c r="AA672" s="276"/>
    </row>
    <row r="673" spans="1:27" s="146" customFormat="1" x14ac:dyDescent="0.2">
      <c r="A673" s="281" t="s">
        <v>7</v>
      </c>
      <c r="B673" s="179">
        <v>525.57000000000005</v>
      </c>
      <c r="C673" s="179">
        <v>501.21</v>
      </c>
      <c r="D673" s="179">
        <v>517.4</v>
      </c>
      <c r="E673" s="179">
        <v>516.44000000000005</v>
      </c>
      <c r="F673" s="179">
        <v>527.9</v>
      </c>
      <c r="G673" s="179">
        <v>543.74</v>
      </c>
      <c r="H673" s="179">
        <v>537.35</v>
      </c>
      <c r="I673" s="179">
        <v>517.67999999999995</v>
      </c>
      <c r="J673" s="179">
        <v>537.16999999999996</v>
      </c>
      <c r="K673" s="179">
        <v>528.45000000000005</v>
      </c>
      <c r="L673" s="179">
        <v>528.9</v>
      </c>
      <c r="M673" s="179">
        <v>534.34</v>
      </c>
      <c r="N673" s="179">
        <v>533.37</v>
      </c>
      <c r="O673" s="179">
        <v>503.53</v>
      </c>
      <c r="P673" s="179">
        <v>505.7</v>
      </c>
      <c r="Q673" s="179">
        <v>519.04999999999995</v>
      </c>
      <c r="R673" s="179">
        <v>533.19000000000005</v>
      </c>
      <c r="S673" s="179">
        <v>523.97</v>
      </c>
      <c r="T673" s="179">
        <v>522.35</v>
      </c>
      <c r="U673" s="179">
        <v>515.61</v>
      </c>
      <c r="V673" s="179">
        <v>525.86</v>
      </c>
      <c r="W673" s="179">
        <v>529.85</v>
      </c>
      <c r="X673" s="179">
        <v>531.46</v>
      </c>
      <c r="Y673" s="179">
        <v>533.83000000000004</v>
      </c>
      <c r="Z673" s="276"/>
      <c r="AA673" s="276"/>
    </row>
    <row r="674" spans="1:27" s="146" customFormat="1" x14ac:dyDescent="0.2">
      <c r="A674" s="287" t="s">
        <v>9</v>
      </c>
      <c r="B674" s="164">
        <v>33.794150999999999</v>
      </c>
      <c r="C674" s="165">
        <v>32.227802999999994</v>
      </c>
      <c r="D674" s="165">
        <v>33.268819999999998</v>
      </c>
      <c r="E674" s="165">
        <v>33.207092000000003</v>
      </c>
      <c r="F674" s="165">
        <v>33.943969999999993</v>
      </c>
      <c r="G674" s="165">
        <v>34.962482000000001</v>
      </c>
      <c r="H674" s="165">
        <v>34.551605000000002</v>
      </c>
      <c r="I674" s="165">
        <v>33.286823999999996</v>
      </c>
      <c r="J674" s="165">
        <v>34.540030999999992</v>
      </c>
      <c r="K674" s="165">
        <v>33.979334999999999</v>
      </c>
      <c r="L674" s="165">
        <v>34.008269999999996</v>
      </c>
      <c r="M674" s="165">
        <v>34.358061999999997</v>
      </c>
      <c r="N674" s="165">
        <v>34.295690999999998</v>
      </c>
      <c r="O674" s="165">
        <v>32.376978999999999</v>
      </c>
      <c r="P674" s="165">
        <v>32.516509999999997</v>
      </c>
      <c r="Q674" s="165">
        <v>33.374914999999994</v>
      </c>
      <c r="R674" s="165">
        <v>34.284117000000002</v>
      </c>
      <c r="S674" s="165">
        <v>33.691271</v>
      </c>
      <c r="T674" s="165">
        <v>33.587105000000001</v>
      </c>
      <c r="U674" s="165">
        <v>33.153722999999999</v>
      </c>
      <c r="V674" s="165">
        <v>33.812798000000001</v>
      </c>
      <c r="W674" s="165">
        <v>34.069355000000002</v>
      </c>
      <c r="X674" s="165">
        <v>34.172877999999997</v>
      </c>
      <c r="Y674" s="166">
        <v>34.325268999999999</v>
      </c>
      <c r="Z674" s="276"/>
      <c r="AA674" s="276"/>
    </row>
    <row r="675" spans="1:27" s="146" customFormat="1" ht="15" thickBot="1" x14ac:dyDescent="0.25">
      <c r="A675" s="284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  <c r="Z675" s="276"/>
      <c r="AA675" s="276"/>
    </row>
    <row r="676" spans="1:27" s="146" customFormat="1" ht="15" thickBot="1" x14ac:dyDescent="0.25">
      <c r="A676" s="280">
        <v>9</v>
      </c>
      <c r="B676" s="172">
        <v>623.06288437414833</v>
      </c>
      <c r="C676" s="173">
        <v>605.27843137414823</v>
      </c>
      <c r="D676" s="173">
        <v>601.3830933741483</v>
      </c>
      <c r="E676" s="174">
        <v>574.08379837414827</v>
      </c>
      <c r="F676" s="174">
        <v>604.39506237414832</v>
      </c>
      <c r="G676" s="174">
        <v>600.7338703741483</v>
      </c>
      <c r="H676" s="174">
        <v>616.80480037414827</v>
      </c>
      <c r="I676" s="174">
        <v>596.37024037414824</v>
      </c>
      <c r="J676" s="174">
        <v>605.0229993741483</v>
      </c>
      <c r="K676" s="175">
        <v>609.08862537414825</v>
      </c>
      <c r="L676" s="174">
        <v>609.56756037414823</v>
      </c>
      <c r="M676" s="176">
        <v>607.26867237414831</v>
      </c>
      <c r="N676" s="175">
        <v>609.69527637414819</v>
      </c>
      <c r="O676" s="174">
        <v>584.74808437414833</v>
      </c>
      <c r="P676" s="176">
        <v>592.23011337414823</v>
      </c>
      <c r="Q676" s="177">
        <v>607.3006013741483</v>
      </c>
      <c r="R676" s="174">
        <v>617.11344737414822</v>
      </c>
      <c r="S676" s="177">
        <v>615.79371537414829</v>
      </c>
      <c r="T676" s="174">
        <v>608.60969037414827</v>
      </c>
      <c r="U676" s="173">
        <v>603.61812337414835</v>
      </c>
      <c r="V676" s="173">
        <v>616.26200737414831</v>
      </c>
      <c r="W676" s="173">
        <v>624.74447837414834</v>
      </c>
      <c r="X676" s="173">
        <v>627.67130337414835</v>
      </c>
      <c r="Y676" s="178">
        <v>625.34048637414833</v>
      </c>
      <c r="Z676" s="276"/>
      <c r="AA676" s="276"/>
    </row>
    <row r="677" spans="1:27" s="146" customFormat="1" x14ac:dyDescent="0.2">
      <c r="A677" s="299" t="s">
        <v>7</v>
      </c>
      <c r="B677" s="179">
        <v>581.99</v>
      </c>
      <c r="C677" s="179">
        <v>565.28</v>
      </c>
      <c r="D677" s="179">
        <v>561.62</v>
      </c>
      <c r="E677" s="179">
        <v>535.97</v>
      </c>
      <c r="F677" s="179">
        <v>564.45000000000005</v>
      </c>
      <c r="G677" s="179">
        <v>561.01</v>
      </c>
      <c r="H677" s="179">
        <v>576.11</v>
      </c>
      <c r="I677" s="179">
        <v>556.91</v>
      </c>
      <c r="J677" s="179">
        <v>565.04</v>
      </c>
      <c r="K677" s="179">
        <v>568.86</v>
      </c>
      <c r="L677" s="179">
        <v>569.30999999999995</v>
      </c>
      <c r="M677" s="179">
        <v>567.15</v>
      </c>
      <c r="N677" s="179">
        <v>569.42999999999995</v>
      </c>
      <c r="O677" s="179">
        <v>545.99</v>
      </c>
      <c r="P677" s="179">
        <v>553.02</v>
      </c>
      <c r="Q677" s="179">
        <v>567.17999999999995</v>
      </c>
      <c r="R677" s="179">
        <v>576.4</v>
      </c>
      <c r="S677" s="179">
        <v>575.16</v>
      </c>
      <c r="T677" s="179">
        <v>568.41</v>
      </c>
      <c r="U677" s="179">
        <v>563.72</v>
      </c>
      <c r="V677" s="179">
        <v>575.6</v>
      </c>
      <c r="W677" s="179">
        <v>583.57000000000005</v>
      </c>
      <c r="X677" s="179">
        <v>586.32000000000005</v>
      </c>
      <c r="Y677" s="179">
        <v>584.13</v>
      </c>
      <c r="Z677" s="276"/>
      <c r="AA677" s="276"/>
    </row>
    <row r="678" spans="1:27" s="146" customFormat="1" x14ac:dyDescent="0.2">
      <c r="A678" s="283" t="s">
        <v>9</v>
      </c>
      <c r="B678" s="164">
        <v>37.421956999999999</v>
      </c>
      <c r="C678" s="165">
        <v>36.347503999999994</v>
      </c>
      <c r="D678" s="165">
        <v>36.112165999999995</v>
      </c>
      <c r="E678" s="165">
        <v>34.462871</v>
      </c>
      <c r="F678" s="165">
        <v>36.294134999999997</v>
      </c>
      <c r="G678" s="165">
        <v>36.072942999999995</v>
      </c>
      <c r="H678" s="165">
        <v>37.043872999999998</v>
      </c>
      <c r="I678" s="165">
        <v>35.809312999999996</v>
      </c>
      <c r="J678" s="165">
        <v>36.332071999999997</v>
      </c>
      <c r="K678" s="165">
        <v>36.577697999999998</v>
      </c>
      <c r="L678" s="165">
        <v>36.606632999999995</v>
      </c>
      <c r="M678" s="165">
        <v>36.467744999999994</v>
      </c>
      <c r="N678" s="165">
        <v>36.614348999999997</v>
      </c>
      <c r="O678" s="165">
        <v>35.107157000000001</v>
      </c>
      <c r="P678" s="165">
        <v>35.559185999999997</v>
      </c>
      <c r="Q678" s="165">
        <v>36.469673999999998</v>
      </c>
      <c r="R678" s="165">
        <v>37.062519999999999</v>
      </c>
      <c r="S678" s="165">
        <v>36.982787999999992</v>
      </c>
      <c r="T678" s="165">
        <v>36.548762999999994</v>
      </c>
      <c r="U678" s="165">
        <v>36.247196000000002</v>
      </c>
      <c r="V678" s="165">
        <v>37.01108</v>
      </c>
      <c r="W678" s="165">
        <v>37.523550999999998</v>
      </c>
      <c r="X678" s="165">
        <v>37.700375999999999</v>
      </c>
      <c r="Y678" s="166">
        <v>37.559559</v>
      </c>
      <c r="Z678" s="276"/>
      <c r="AA678" s="276"/>
    </row>
    <row r="679" spans="1:27" s="146" customFormat="1" ht="15" thickBot="1" x14ac:dyDescent="0.25">
      <c r="A679" s="284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  <c r="AA679" s="276"/>
    </row>
    <row r="680" spans="1:27" s="146" customFormat="1" ht="15" thickBot="1" x14ac:dyDescent="0.25">
      <c r="A680" s="285">
        <v>10</v>
      </c>
      <c r="B680" s="172">
        <v>634.49346637414828</v>
      </c>
      <c r="C680" s="173">
        <v>622.13694337414825</v>
      </c>
      <c r="D680" s="173">
        <v>610.63186037414823</v>
      </c>
      <c r="E680" s="174">
        <v>601.87267137414835</v>
      </c>
      <c r="F680" s="174">
        <v>580.72503037414833</v>
      </c>
      <c r="G680" s="174">
        <v>606.60880637414823</v>
      </c>
      <c r="H680" s="174">
        <v>619.03983037414832</v>
      </c>
      <c r="I680" s="174">
        <v>599.33963737414831</v>
      </c>
      <c r="J680" s="174">
        <v>604.6079223741483</v>
      </c>
      <c r="K680" s="175">
        <v>627.02208037414835</v>
      </c>
      <c r="L680" s="174">
        <v>610.62121737414827</v>
      </c>
      <c r="M680" s="176">
        <v>610.98307937414825</v>
      </c>
      <c r="N680" s="175">
        <v>611.0575803741483</v>
      </c>
      <c r="O680" s="174">
        <v>594.53964437414834</v>
      </c>
      <c r="P680" s="176">
        <v>590.31437337414832</v>
      </c>
      <c r="Q680" s="177">
        <v>603.22433237414828</v>
      </c>
      <c r="R680" s="174">
        <v>631.57728437414835</v>
      </c>
      <c r="S680" s="177">
        <v>632.79058637414823</v>
      </c>
      <c r="T680" s="174">
        <v>610.6744323741483</v>
      </c>
      <c r="U680" s="173">
        <v>614.76134437414839</v>
      </c>
      <c r="V680" s="173">
        <v>620.07220137414822</v>
      </c>
      <c r="W680" s="173">
        <v>624.08461237414838</v>
      </c>
      <c r="X680" s="173">
        <v>628.04380837414828</v>
      </c>
      <c r="Y680" s="178">
        <v>631.66242837414836</v>
      </c>
      <c r="Z680" s="276"/>
      <c r="AA680" s="276"/>
    </row>
    <row r="681" spans="1:27" s="146" customFormat="1" x14ac:dyDescent="0.2">
      <c r="A681" s="281" t="s">
        <v>7</v>
      </c>
      <c r="B681" s="179">
        <v>592.73</v>
      </c>
      <c r="C681" s="179">
        <v>581.12</v>
      </c>
      <c r="D681" s="179">
        <v>570.30999999999995</v>
      </c>
      <c r="E681" s="179">
        <v>562.08000000000004</v>
      </c>
      <c r="F681" s="179">
        <v>542.21</v>
      </c>
      <c r="G681" s="179">
        <v>566.53</v>
      </c>
      <c r="H681" s="179">
        <v>578.21</v>
      </c>
      <c r="I681" s="179">
        <v>559.70000000000005</v>
      </c>
      <c r="J681" s="179">
        <v>564.65</v>
      </c>
      <c r="K681" s="179">
        <v>585.71</v>
      </c>
      <c r="L681" s="179">
        <v>570.29999999999995</v>
      </c>
      <c r="M681" s="179">
        <v>570.64</v>
      </c>
      <c r="N681" s="179">
        <v>570.71</v>
      </c>
      <c r="O681" s="179">
        <v>555.19000000000005</v>
      </c>
      <c r="P681" s="179">
        <v>551.22</v>
      </c>
      <c r="Q681" s="179">
        <v>563.35</v>
      </c>
      <c r="R681" s="179">
        <v>589.99</v>
      </c>
      <c r="S681" s="179">
        <v>591.13</v>
      </c>
      <c r="T681" s="179">
        <v>570.35</v>
      </c>
      <c r="U681" s="179">
        <v>574.19000000000005</v>
      </c>
      <c r="V681" s="179">
        <v>579.17999999999995</v>
      </c>
      <c r="W681" s="179">
        <v>582.95000000000005</v>
      </c>
      <c r="X681" s="179">
        <v>586.66999999999996</v>
      </c>
      <c r="Y681" s="179">
        <v>590.07000000000005</v>
      </c>
      <c r="Z681" s="276"/>
      <c r="AA681" s="276"/>
    </row>
    <row r="682" spans="1:27" s="146" customFormat="1" x14ac:dyDescent="0.2">
      <c r="A682" s="287" t="s">
        <v>9</v>
      </c>
      <c r="B682" s="164">
        <v>38.112538999999998</v>
      </c>
      <c r="C682" s="165">
        <v>37.366015999999995</v>
      </c>
      <c r="D682" s="165">
        <v>36.670932999999991</v>
      </c>
      <c r="E682" s="165">
        <v>36.141744000000003</v>
      </c>
      <c r="F682" s="165">
        <v>34.864103</v>
      </c>
      <c r="G682" s="165">
        <v>36.427878999999997</v>
      </c>
      <c r="H682" s="165">
        <v>37.178902999999998</v>
      </c>
      <c r="I682" s="165">
        <v>35.988709999999998</v>
      </c>
      <c r="J682" s="165">
        <v>36.306994999999993</v>
      </c>
      <c r="K682" s="165">
        <v>37.661152999999999</v>
      </c>
      <c r="L682" s="165">
        <v>36.670289999999994</v>
      </c>
      <c r="M682" s="165">
        <v>36.692152</v>
      </c>
      <c r="N682" s="165">
        <v>36.696652999999998</v>
      </c>
      <c r="O682" s="165">
        <v>35.698717000000002</v>
      </c>
      <c r="P682" s="165">
        <v>35.443446000000002</v>
      </c>
      <c r="Q682" s="165">
        <v>36.223405</v>
      </c>
      <c r="R682" s="165">
        <v>37.936357000000001</v>
      </c>
      <c r="S682" s="165">
        <v>38.009658999999999</v>
      </c>
      <c r="T682" s="165">
        <v>36.673504999999999</v>
      </c>
      <c r="U682" s="165">
        <v>36.920417</v>
      </c>
      <c r="V682" s="165">
        <v>37.241273999999997</v>
      </c>
      <c r="W682" s="165">
        <v>37.483685000000001</v>
      </c>
      <c r="X682" s="165">
        <v>37.722880999999994</v>
      </c>
      <c r="Y682" s="166">
        <v>37.941501000000002</v>
      </c>
      <c r="Z682" s="276"/>
      <c r="AA682" s="276"/>
    </row>
    <row r="683" spans="1:27" s="146" customFormat="1" ht="15" thickBot="1" x14ac:dyDescent="0.25">
      <c r="A683" s="284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  <c r="Z683" s="276"/>
      <c r="AA683" s="276"/>
    </row>
    <row r="684" spans="1:27" s="146" customFormat="1" ht="15" thickBot="1" x14ac:dyDescent="0.25">
      <c r="A684" s="280">
        <v>11</v>
      </c>
      <c r="B684" s="172">
        <v>525.30692937414824</v>
      </c>
      <c r="C684" s="173">
        <v>516.27102237414829</v>
      </c>
      <c r="D684" s="173">
        <v>486.7579833741483</v>
      </c>
      <c r="E684" s="174">
        <v>509.80007837414826</v>
      </c>
      <c r="F684" s="174">
        <v>538.62132237414824</v>
      </c>
      <c r="G684" s="174">
        <v>555.19247337414834</v>
      </c>
      <c r="H684" s="174">
        <v>547.82751737414833</v>
      </c>
      <c r="I684" s="174">
        <v>545.9117773741483</v>
      </c>
      <c r="J684" s="174">
        <v>558.32151537414825</v>
      </c>
      <c r="K684" s="175">
        <v>565.90997437414831</v>
      </c>
      <c r="L684" s="174">
        <v>564.12195037414835</v>
      </c>
      <c r="M684" s="176">
        <v>546.84836137414834</v>
      </c>
      <c r="N684" s="175">
        <v>538.97254137414836</v>
      </c>
      <c r="O684" s="174">
        <v>522.83775337414829</v>
      </c>
      <c r="P684" s="176">
        <v>527.31845637414824</v>
      </c>
      <c r="Q684" s="177">
        <v>542.94238037414823</v>
      </c>
      <c r="R684" s="174">
        <v>568.43236537414828</v>
      </c>
      <c r="S684" s="177">
        <v>570.0501013741482</v>
      </c>
      <c r="T684" s="174">
        <v>539.80269537414824</v>
      </c>
      <c r="U684" s="173">
        <v>531.50115537414831</v>
      </c>
      <c r="V684" s="173">
        <v>545.30512637414836</v>
      </c>
      <c r="W684" s="173">
        <v>549.82840137414826</v>
      </c>
      <c r="X684" s="173">
        <v>549.53039737414827</v>
      </c>
      <c r="Y684" s="178">
        <v>521.26258937414832</v>
      </c>
      <c r="Z684" s="276"/>
      <c r="AA684" s="276"/>
    </row>
    <row r="685" spans="1:27" s="146" customFormat="1" x14ac:dyDescent="0.2">
      <c r="A685" s="281" t="s">
        <v>7</v>
      </c>
      <c r="B685" s="179">
        <v>490.14</v>
      </c>
      <c r="C685" s="179">
        <v>481.65</v>
      </c>
      <c r="D685" s="179">
        <v>453.92</v>
      </c>
      <c r="E685" s="179">
        <v>475.57</v>
      </c>
      <c r="F685" s="179">
        <v>502.65</v>
      </c>
      <c r="G685" s="179">
        <v>518.22</v>
      </c>
      <c r="H685" s="179">
        <v>511.3</v>
      </c>
      <c r="I685" s="179">
        <v>509.5</v>
      </c>
      <c r="J685" s="179">
        <v>521.16</v>
      </c>
      <c r="K685" s="179">
        <v>528.29</v>
      </c>
      <c r="L685" s="179">
        <v>526.61</v>
      </c>
      <c r="M685" s="179">
        <v>510.38</v>
      </c>
      <c r="N685" s="179">
        <v>502.98</v>
      </c>
      <c r="O685" s="179">
        <v>487.82</v>
      </c>
      <c r="P685" s="179">
        <v>492.03</v>
      </c>
      <c r="Q685" s="179">
        <v>506.71</v>
      </c>
      <c r="R685" s="179">
        <v>530.66</v>
      </c>
      <c r="S685" s="179">
        <v>532.17999999999995</v>
      </c>
      <c r="T685" s="179">
        <v>503.76</v>
      </c>
      <c r="U685" s="179">
        <v>495.96</v>
      </c>
      <c r="V685" s="179">
        <v>508.93</v>
      </c>
      <c r="W685" s="179">
        <v>513.17999999999995</v>
      </c>
      <c r="X685" s="179">
        <v>512.9</v>
      </c>
      <c r="Y685" s="179">
        <v>486.34</v>
      </c>
      <c r="Z685" s="276"/>
      <c r="AA685" s="276"/>
    </row>
    <row r="686" spans="1:27" s="146" customFormat="1" x14ac:dyDescent="0.2">
      <c r="A686" s="287" t="s">
        <v>9</v>
      </c>
      <c r="B686" s="164">
        <v>31.516001999999997</v>
      </c>
      <c r="C686" s="165">
        <v>30.970094999999997</v>
      </c>
      <c r="D686" s="165">
        <v>29.187055999999998</v>
      </c>
      <c r="E686" s="165">
        <v>30.579150999999996</v>
      </c>
      <c r="F686" s="165">
        <v>32.320394999999998</v>
      </c>
      <c r="G686" s="165">
        <v>33.321545999999998</v>
      </c>
      <c r="H686" s="165">
        <v>32.87659</v>
      </c>
      <c r="I686" s="165">
        <v>32.760849999999998</v>
      </c>
      <c r="J686" s="165">
        <v>33.510587999999998</v>
      </c>
      <c r="K686" s="165">
        <v>33.969046999999996</v>
      </c>
      <c r="L686" s="165">
        <v>33.861022999999996</v>
      </c>
      <c r="M686" s="165">
        <v>32.817433999999999</v>
      </c>
      <c r="N686" s="165">
        <v>32.341614</v>
      </c>
      <c r="O686" s="165">
        <v>31.366825999999996</v>
      </c>
      <c r="P686" s="165">
        <v>31.637528999999997</v>
      </c>
      <c r="Q686" s="165">
        <v>32.581452999999996</v>
      </c>
      <c r="R686" s="165">
        <v>34.121437999999998</v>
      </c>
      <c r="S686" s="165">
        <v>34.219173999999995</v>
      </c>
      <c r="T686" s="165">
        <v>32.391767999999999</v>
      </c>
      <c r="U686" s="165">
        <v>31.890227999999997</v>
      </c>
      <c r="V686" s="165">
        <v>32.724198999999999</v>
      </c>
      <c r="W686" s="165">
        <v>32.997473999999997</v>
      </c>
      <c r="X686" s="165">
        <v>32.979469999999999</v>
      </c>
      <c r="Y686" s="166">
        <v>31.271661999999996</v>
      </c>
      <c r="Z686" s="276"/>
      <c r="AA686" s="276"/>
    </row>
    <row r="687" spans="1:27" s="146" customFormat="1" ht="15" thickBot="1" x14ac:dyDescent="0.25">
      <c r="A687" s="284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  <c r="Z687" s="276"/>
      <c r="AA687" s="276"/>
    </row>
    <row r="688" spans="1:27" s="146" customFormat="1" ht="15" thickBot="1" x14ac:dyDescent="0.25">
      <c r="A688" s="285">
        <v>12</v>
      </c>
      <c r="B688" s="172">
        <v>571.66783737414835</v>
      </c>
      <c r="C688" s="173">
        <v>547.10379337414827</v>
      </c>
      <c r="D688" s="173">
        <v>551.62706837414828</v>
      </c>
      <c r="E688" s="174">
        <v>575.29710037414827</v>
      </c>
      <c r="F688" s="174">
        <v>595.13565237414832</v>
      </c>
      <c r="G688" s="174">
        <v>595.41237037414828</v>
      </c>
      <c r="H688" s="174">
        <v>588.14320137414825</v>
      </c>
      <c r="I688" s="174">
        <v>578.24521137414831</v>
      </c>
      <c r="J688" s="174">
        <v>581.36361037414827</v>
      </c>
      <c r="K688" s="175">
        <v>596.89174737414828</v>
      </c>
      <c r="L688" s="174">
        <v>591.77246437414829</v>
      </c>
      <c r="M688" s="176">
        <v>593.17734037414823</v>
      </c>
      <c r="N688" s="175">
        <v>591.38931637414828</v>
      </c>
      <c r="O688" s="174">
        <v>554.57517937414832</v>
      </c>
      <c r="P688" s="176">
        <v>566.36762337414837</v>
      </c>
      <c r="Q688" s="177">
        <v>570.10331637414833</v>
      </c>
      <c r="R688" s="174">
        <v>604.6079223741483</v>
      </c>
      <c r="S688" s="177">
        <v>602.35160637414822</v>
      </c>
      <c r="T688" s="174">
        <v>594.79507637414827</v>
      </c>
      <c r="U688" s="173">
        <v>571.4443343741483</v>
      </c>
      <c r="V688" s="173">
        <v>577.35119937414822</v>
      </c>
      <c r="W688" s="173">
        <v>584.37557937414829</v>
      </c>
      <c r="X688" s="173">
        <v>591.77246437414829</v>
      </c>
      <c r="Y688" s="178">
        <v>568.64522537414837</v>
      </c>
      <c r="Z688" s="276"/>
      <c r="AA688" s="276"/>
    </row>
    <row r="689" spans="1:27" s="146" customFormat="1" x14ac:dyDescent="0.2">
      <c r="A689" s="281" t="s">
        <v>7</v>
      </c>
      <c r="B689" s="179">
        <v>533.70000000000005</v>
      </c>
      <c r="C689" s="179">
        <v>510.62</v>
      </c>
      <c r="D689" s="179">
        <v>514.87</v>
      </c>
      <c r="E689" s="179">
        <v>537.11</v>
      </c>
      <c r="F689" s="179">
        <v>555.75</v>
      </c>
      <c r="G689" s="179">
        <v>556.01</v>
      </c>
      <c r="H689" s="179">
        <v>549.17999999999995</v>
      </c>
      <c r="I689" s="179">
        <v>539.88</v>
      </c>
      <c r="J689" s="179">
        <v>542.80999999999995</v>
      </c>
      <c r="K689" s="179">
        <v>557.4</v>
      </c>
      <c r="L689" s="179">
        <v>552.59</v>
      </c>
      <c r="M689" s="179">
        <v>553.91</v>
      </c>
      <c r="N689" s="179">
        <v>552.23</v>
      </c>
      <c r="O689" s="179">
        <v>517.64</v>
      </c>
      <c r="P689" s="179">
        <v>528.72</v>
      </c>
      <c r="Q689" s="179">
        <v>532.23</v>
      </c>
      <c r="R689" s="179">
        <v>564.65</v>
      </c>
      <c r="S689" s="179">
        <v>562.53</v>
      </c>
      <c r="T689" s="179">
        <v>555.42999999999995</v>
      </c>
      <c r="U689" s="179">
        <v>533.49</v>
      </c>
      <c r="V689" s="179">
        <v>539.04</v>
      </c>
      <c r="W689" s="179">
        <v>545.64</v>
      </c>
      <c r="X689" s="179">
        <v>552.59</v>
      </c>
      <c r="Y689" s="179">
        <v>530.86</v>
      </c>
      <c r="Z689" s="276"/>
      <c r="AA689" s="276"/>
    </row>
    <row r="690" spans="1:27" s="146" customFormat="1" x14ac:dyDescent="0.2">
      <c r="A690" s="287" t="s">
        <v>9</v>
      </c>
      <c r="B690" s="164">
        <v>34.31691</v>
      </c>
      <c r="C690" s="165">
        <v>32.832865999999996</v>
      </c>
      <c r="D690" s="165">
        <v>33.106141000000001</v>
      </c>
      <c r="E690" s="165">
        <v>34.536172999999998</v>
      </c>
      <c r="F690" s="165">
        <v>35.734724999999997</v>
      </c>
      <c r="G690" s="165">
        <v>35.751442999999995</v>
      </c>
      <c r="H690" s="165">
        <v>35.312273999999995</v>
      </c>
      <c r="I690" s="165">
        <v>34.714283999999999</v>
      </c>
      <c r="J690" s="165">
        <v>34.902682999999996</v>
      </c>
      <c r="K690" s="165">
        <v>35.840819999999994</v>
      </c>
      <c r="L690" s="165">
        <v>35.531537</v>
      </c>
      <c r="M690" s="165">
        <v>35.616412999999994</v>
      </c>
      <c r="N690" s="165">
        <v>35.508389000000001</v>
      </c>
      <c r="O690" s="165">
        <v>33.284251999999995</v>
      </c>
      <c r="P690" s="165">
        <v>33.996696</v>
      </c>
      <c r="Q690" s="165">
        <v>34.222389</v>
      </c>
      <c r="R690" s="165">
        <v>36.306994999999993</v>
      </c>
      <c r="S690" s="165">
        <v>36.170678999999993</v>
      </c>
      <c r="T690" s="165">
        <v>35.714148999999992</v>
      </c>
      <c r="U690" s="165">
        <v>34.303407</v>
      </c>
      <c r="V690" s="165">
        <v>34.660271999999992</v>
      </c>
      <c r="W690" s="165">
        <v>35.084651999999998</v>
      </c>
      <c r="X690" s="165">
        <v>35.531537</v>
      </c>
      <c r="Y690" s="166">
        <v>34.134298000000001</v>
      </c>
      <c r="Z690" s="276"/>
      <c r="AA690" s="276"/>
    </row>
    <row r="691" spans="1:27" s="146" customFormat="1" ht="15" thickBot="1" x14ac:dyDescent="0.25">
      <c r="A691" s="284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  <c r="Z691" s="276"/>
      <c r="AA691" s="276"/>
    </row>
    <row r="692" spans="1:27" s="146" customFormat="1" ht="15" thickBot="1" x14ac:dyDescent="0.25">
      <c r="A692" s="280">
        <v>13</v>
      </c>
      <c r="B692" s="172">
        <v>520.47500737414828</v>
      </c>
      <c r="C692" s="173">
        <v>492.93092337414834</v>
      </c>
      <c r="D692" s="173">
        <v>493.75043437414831</v>
      </c>
      <c r="E692" s="174">
        <v>501.07281837414831</v>
      </c>
      <c r="F692" s="174">
        <v>519.24041937414825</v>
      </c>
      <c r="G692" s="174">
        <v>516.67545637414821</v>
      </c>
      <c r="H692" s="174">
        <v>512.13089537414828</v>
      </c>
      <c r="I692" s="174">
        <v>504.35086237414828</v>
      </c>
      <c r="J692" s="174">
        <v>508.58677637414831</v>
      </c>
      <c r="K692" s="175">
        <v>517.31403637414826</v>
      </c>
      <c r="L692" s="174">
        <v>522.14595837414834</v>
      </c>
      <c r="M692" s="176">
        <v>520.13443137414822</v>
      </c>
      <c r="N692" s="175">
        <v>521.29451837414831</v>
      </c>
      <c r="O692" s="174">
        <v>490.12117137414828</v>
      </c>
      <c r="P692" s="176">
        <v>490.83425237414832</v>
      </c>
      <c r="Q692" s="177">
        <v>503.3823493741483</v>
      </c>
      <c r="R692" s="174">
        <v>540.35613137414828</v>
      </c>
      <c r="S692" s="177">
        <v>541.72907837414823</v>
      </c>
      <c r="T692" s="174">
        <v>508.54420437414831</v>
      </c>
      <c r="U692" s="173">
        <v>504.0209293741483</v>
      </c>
      <c r="V692" s="173">
        <v>514.91936137414825</v>
      </c>
      <c r="W692" s="173">
        <v>521.94374137414832</v>
      </c>
      <c r="X692" s="173">
        <v>522.13531537414838</v>
      </c>
      <c r="Y692" s="178">
        <v>529.39384137414834</v>
      </c>
      <c r="Z692" s="276"/>
      <c r="AA692" s="276"/>
    </row>
    <row r="693" spans="1:27" s="146" customFormat="1" x14ac:dyDescent="0.2">
      <c r="A693" s="299" t="s">
        <v>7</v>
      </c>
      <c r="B693" s="179">
        <v>485.6</v>
      </c>
      <c r="C693" s="179">
        <v>459.72</v>
      </c>
      <c r="D693" s="179">
        <v>460.49</v>
      </c>
      <c r="E693" s="179">
        <v>467.37</v>
      </c>
      <c r="F693" s="179">
        <v>484.44</v>
      </c>
      <c r="G693" s="179">
        <v>482.03</v>
      </c>
      <c r="H693" s="179">
        <v>477.76</v>
      </c>
      <c r="I693" s="179">
        <v>470.45</v>
      </c>
      <c r="J693" s="179">
        <v>474.43</v>
      </c>
      <c r="K693" s="179">
        <v>482.63</v>
      </c>
      <c r="L693" s="179">
        <v>487.17</v>
      </c>
      <c r="M693" s="179">
        <v>485.28</v>
      </c>
      <c r="N693" s="179">
        <v>486.37</v>
      </c>
      <c r="O693" s="179">
        <v>457.08</v>
      </c>
      <c r="P693" s="179">
        <v>457.75</v>
      </c>
      <c r="Q693" s="179">
        <v>469.54</v>
      </c>
      <c r="R693" s="179">
        <v>504.28</v>
      </c>
      <c r="S693" s="179">
        <v>505.57</v>
      </c>
      <c r="T693" s="179">
        <v>474.39</v>
      </c>
      <c r="U693" s="179">
        <v>470.14</v>
      </c>
      <c r="V693" s="179">
        <v>480.38</v>
      </c>
      <c r="W693" s="179">
        <v>486.98</v>
      </c>
      <c r="X693" s="179">
        <v>487.16</v>
      </c>
      <c r="Y693" s="179">
        <v>493.98</v>
      </c>
      <c r="Z693" s="276"/>
      <c r="AA693" s="276"/>
    </row>
    <row r="694" spans="1:27" s="146" customFormat="1" x14ac:dyDescent="0.2">
      <c r="A694" s="283" t="s">
        <v>9</v>
      </c>
      <c r="B694" s="164">
        <v>31.224080000000001</v>
      </c>
      <c r="C694" s="165">
        <v>29.559995999999998</v>
      </c>
      <c r="D694" s="165">
        <v>29.609506999999997</v>
      </c>
      <c r="E694" s="165">
        <v>30.051890999999998</v>
      </c>
      <c r="F694" s="165">
        <v>31.149491999999999</v>
      </c>
      <c r="G694" s="165">
        <v>30.994528999999996</v>
      </c>
      <c r="H694" s="165">
        <v>30.719967999999998</v>
      </c>
      <c r="I694" s="165">
        <v>30.249934999999997</v>
      </c>
      <c r="J694" s="165">
        <v>30.505848999999998</v>
      </c>
      <c r="K694" s="165">
        <v>31.033108999999996</v>
      </c>
      <c r="L694" s="165">
        <v>31.325030999999999</v>
      </c>
      <c r="M694" s="165">
        <v>31.203503999999995</v>
      </c>
      <c r="N694" s="165">
        <v>31.273591</v>
      </c>
      <c r="O694" s="165">
        <v>29.390243999999996</v>
      </c>
      <c r="P694" s="165">
        <v>29.433325</v>
      </c>
      <c r="Q694" s="165">
        <v>30.191421999999999</v>
      </c>
      <c r="R694" s="165">
        <v>32.425203999999994</v>
      </c>
      <c r="S694" s="165">
        <v>32.508150999999998</v>
      </c>
      <c r="T694" s="165">
        <v>30.503276999999997</v>
      </c>
      <c r="U694" s="165">
        <v>30.230001999999999</v>
      </c>
      <c r="V694" s="165">
        <v>30.888433999999997</v>
      </c>
      <c r="W694" s="165">
        <v>31.312813999999999</v>
      </c>
      <c r="X694" s="165">
        <v>31.324387999999999</v>
      </c>
      <c r="Y694" s="166">
        <v>31.762913999999999</v>
      </c>
      <c r="Z694" s="276"/>
      <c r="AA694" s="276"/>
    </row>
    <row r="695" spans="1:27" s="146" customFormat="1" ht="15" thickBot="1" x14ac:dyDescent="0.25">
      <c r="A695" s="284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  <c r="Z695" s="276"/>
      <c r="AA695" s="276"/>
    </row>
    <row r="696" spans="1:27" s="146" customFormat="1" ht="15" thickBot="1" x14ac:dyDescent="0.25">
      <c r="A696" s="285">
        <v>14</v>
      </c>
      <c r="B696" s="172">
        <v>540.95213937414826</v>
      </c>
      <c r="C696" s="173">
        <v>505.44709137414833</v>
      </c>
      <c r="D696" s="173">
        <v>504.97879937414831</v>
      </c>
      <c r="E696" s="174">
        <v>507.7779083741483</v>
      </c>
      <c r="F696" s="174">
        <v>541.69714937414835</v>
      </c>
      <c r="G696" s="174">
        <v>542.9530233741483</v>
      </c>
      <c r="H696" s="174">
        <v>536.95037137414829</v>
      </c>
      <c r="I696" s="174">
        <v>526.23287037414832</v>
      </c>
      <c r="J696" s="174">
        <v>529.39384137414834</v>
      </c>
      <c r="K696" s="175">
        <v>535.79028437414831</v>
      </c>
      <c r="L696" s="174">
        <v>534.35347937414826</v>
      </c>
      <c r="M696" s="176">
        <v>539.53662037414824</v>
      </c>
      <c r="N696" s="175">
        <v>537.09937337414829</v>
      </c>
      <c r="O696" s="174">
        <v>504.09543037414829</v>
      </c>
      <c r="P696" s="176">
        <v>514.03599237414824</v>
      </c>
      <c r="Q696" s="177">
        <v>531.90558937414824</v>
      </c>
      <c r="R696" s="174">
        <v>557.27850137414828</v>
      </c>
      <c r="S696" s="177">
        <v>560.19468337414821</v>
      </c>
      <c r="T696" s="174">
        <v>551.90378637414824</v>
      </c>
      <c r="U696" s="173">
        <v>534.1086903741483</v>
      </c>
      <c r="V696" s="173">
        <v>544.91133537414828</v>
      </c>
      <c r="W696" s="173">
        <v>547.87008937414828</v>
      </c>
      <c r="X696" s="173">
        <v>541.95258137414828</v>
      </c>
      <c r="Y696" s="178">
        <v>543.05945337414823</v>
      </c>
      <c r="Z696" s="276"/>
      <c r="AA696" s="276"/>
    </row>
    <row r="697" spans="1:27" s="146" customFormat="1" x14ac:dyDescent="0.2">
      <c r="A697" s="281" t="s">
        <v>7</v>
      </c>
      <c r="B697" s="179">
        <v>504.84</v>
      </c>
      <c r="C697" s="179">
        <v>471.48</v>
      </c>
      <c r="D697" s="179">
        <v>471.04</v>
      </c>
      <c r="E697" s="179">
        <v>473.67</v>
      </c>
      <c r="F697" s="179">
        <v>505.54</v>
      </c>
      <c r="G697" s="179">
        <v>506.72</v>
      </c>
      <c r="H697" s="179">
        <v>501.08</v>
      </c>
      <c r="I697" s="179">
        <v>491.01</v>
      </c>
      <c r="J697" s="179">
        <v>493.98</v>
      </c>
      <c r="K697" s="179">
        <v>499.99</v>
      </c>
      <c r="L697" s="179">
        <v>498.64</v>
      </c>
      <c r="M697" s="179">
        <v>503.51</v>
      </c>
      <c r="N697" s="179">
        <v>501.22</v>
      </c>
      <c r="O697" s="179">
        <v>470.21</v>
      </c>
      <c r="P697" s="179">
        <v>479.55</v>
      </c>
      <c r="Q697" s="179">
        <v>496.34</v>
      </c>
      <c r="R697" s="179">
        <v>520.17999999999995</v>
      </c>
      <c r="S697" s="179">
        <v>522.91999999999996</v>
      </c>
      <c r="T697" s="179">
        <v>515.13</v>
      </c>
      <c r="U697" s="179">
        <v>498.41</v>
      </c>
      <c r="V697" s="179">
        <v>508.56</v>
      </c>
      <c r="W697" s="179">
        <v>511.34</v>
      </c>
      <c r="X697" s="179">
        <v>505.78</v>
      </c>
      <c r="Y697" s="179">
        <v>506.82</v>
      </c>
      <c r="Z697" s="276"/>
      <c r="AA697" s="276"/>
    </row>
    <row r="698" spans="1:27" s="146" customFormat="1" x14ac:dyDescent="0.2">
      <c r="A698" s="287" t="s">
        <v>9</v>
      </c>
      <c r="B698" s="164">
        <v>32.461211999999996</v>
      </c>
      <c r="C698" s="165">
        <v>30.316164000000001</v>
      </c>
      <c r="D698" s="165">
        <v>30.287872</v>
      </c>
      <c r="E698" s="165">
        <v>30.456980999999999</v>
      </c>
      <c r="F698" s="165">
        <v>32.506222000000001</v>
      </c>
      <c r="G698" s="165">
        <v>32.582096</v>
      </c>
      <c r="H698" s="165">
        <v>32.219443999999996</v>
      </c>
      <c r="I698" s="165">
        <v>31.571942999999997</v>
      </c>
      <c r="J698" s="165">
        <v>31.762913999999999</v>
      </c>
      <c r="K698" s="165">
        <v>32.149357000000002</v>
      </c>
      <c r="L698" s="165">
        <v>32.062551999999997</v>
      </c>
      <c r="M698" s="165">
        <v>32.375692999999998</v>
      </c>
      <c r="N698" s="165">
        <v>32.228445999999998</v>
      </c>
      <c r="O698" s="165">
        <v>30.234502999999997</v>
      </c>
      <c r="P698" s="165">
        <v>30.835065</v>
      </c>
      <c r="Q698" s="165">
        <v>31.914661999999996</v>
      </c>
      <c r="R698" s="165">
        <v>33.447573999999996</v>
      </c>
      <c r="S698" s="165">
        <v>33.623755999999993</v>
      </c>
      <c r="T698" s="165">
        <v>33.122858999999998</v>
      </c>
      <c r="U698" s="165">
        <v>32.047762999999996</v>
      </c>
      <c r="V698" s="165">
        <v>32.700407999999996</v>
      </c>
      <c r="W698" s="165">
        <v>32.879161999999994</v>
      </c>
      <c r="X698" s="165">
        <v>32.521653999999998</v>
      </c>
      <c r="Y698" s="166">
        <v>32.588525999999995</v>
      </c>
      <c r="Z698" s="276"/>
      <c r="AA698" s="276"/>
    </row>
    <row r="699" spans="1:27" s="146" customFormat="1" ht="15" thickBot="1" x14ac:dyDescent="0.25">
      <c r="A699" s="284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  <c r="AA699" s="276"/>
    </row>
    <row r="700" spans="1:27" s="146" customFormat="1" ht="15" thickBot="1" x14ac:dyDescent="0.25">
      <c r="A700" s="280">
        <v>15</v>
      </c>
      <c r="B700" s="172">
        <v>3.6509273741482882</v>
      </c>
      <c r="C700" s="173">
        <v>3.6509273741482882</v>
      </c>
      <c r="D700" s="173">
        <v>3.6509273741482882</v>
      </c>
      <c r="E700" s="174">
        <v>3.6509273741482882</v>
      </c>
      <c r="F700" s="174">
        <v>3.6509273741482882</v>
      </c>
      <c r="G700" s="174">
        <v>3.6509273741482882</v>
      </c>
      <c r="H700" s="174">
        <v>3.6509273741482882</v>
      </c>
      <c r="I700" s="174">
        <v>3.6509273741482882</v>
      </c>
      <c r="J700" s="174">
        <v>3.6509273741482882</v>
      </c>
      <c r="K700" s="175">
        <v>3.6509273741482882</v>
      </c>
      <c r="L700" s="174">
        <v>3.6509273741482882</v>
      </c>
      <c r="M700" s="176">
        <v>3.6509273741482882</v>
      </c>
      <c r="N700" s="175">
        <v>3.6509273741482882</v>
      </c>
      <c r="O700" s="174">
        <v>3.6509273741482882</v>
      </c>
      <c r="P700" s="176">
        <v>3.6509273741482882</v>
      </c>
      <c r="Q700" s="177">
        <v>3.6509273741482882</v>
      </c>
      <c r="R700" s="174">
        <v>3.6509273741482882</v>
      </c>
      <c r="S700" s="177">
        <v>3.6509273741482882</v>
      </c>
      <c r="T700" s="174">
        <v>3.6509273741482882</v>
      </c>
      <c r="U700" s="173">
        <v>3.6509273741482882</v>
      </c>
      <c r="V700" s="173">
        <v>3.6509273741482882</v>
      </c>
      <c r="W700" s="173">
        <v>3.6509273741482882</v>
      </c>
      <c r="X700" s="173">
        <v>3.6509273741482882</v>
      </c>
      <c r="Y700" s="178">
        <v>3.6509273741482882</v>
      </c>
      <c r="Z700" s="276"/>
      <c r="AA700" s="276"/>
    </row>
    <row r="701" spans="1:27" s="146" customFormat="1" x14ac:dyDescent="0.2">
      <c r="A701" s="299" t="s">
        <v>7</v>
      </c>
      <c r="B701" s="179">
        <v>0</v>
      </c>
      <c r="C701" s="179">
        <v>0</v>
      </c>
      <c r="D701" s="179">
        <v>0</v>
      </c>
      <c r="E701" s="179">
        <v>0</v>
      </c>
      <c r="F701" s="179">
        <v>0</v>
      </c>
      <c r="G701" s="179">
        <v>0</v>
      </c>
      <c r="H701" s="179">
        <v>0</v>
      </c>
      <c r="I701" s="179">
        <v>0</v>
      </c>
      <c r="J701" s="179">
        <v>0</v>
      </c>
      <c r="K701" s="179">
        <v>0</v>
      </c>
      <c r="L701" s="179">
        <v>0</v>
      </c>
      <c r="M701" s="179">
        <v>0</v>
      </c>
      <c r="N701" s="179">
        <v>0</v>
      </c>
      <c r="O701" s="179">
        <v>0</v>
      </c>
      <c r="P701" s="179">
        <v>0</v>
      </c>
      <c r="Q701" s="179">
        <v>0</v>
      </c>
      <c r="R701" s="179">
        <v>0</v>
      </c>
      <c r="S701" s="179">
        <v>0</v>
      </c>
      <c r="T701" s="179">
        <v>0</v>
      </c>
      <c r="U701" s="179">
        <v>0</v>
      </c>
      <c r="V701" s="179">
        <v>0</v>
      </c>
      <c r="W701" s="179">
        <v>0</v>
      </c>
      <c r="X701" s="179">
        <v>0</v>
      </c>
      <c r="Y701" s="179">
        <v>0</v>
      </c>
      <c r="Z701" s="276"/>
      <c r="AA701" s="276"/>
    </row>
    <row r="702" spans="1:27" s="146" customFormat="1" x14ac:dyDescent="0.2">
      <c r="A702" s="283" t="s">
        <v>9</v>
      </c>
      <c r="B702" s="164">
        <v>0</v>
      </c>
      <c r="C702" s="165">
        <v>0</v>
      </c>
      <c r="D702" s="165">
        <v>0</v>
      </c>
      <c r="E702" s="165">
        <v>0</v>
      </c>
      <c r="F702" s="165">
        <v>0</v>
      </c>
      <c r="G702" s="165">
        <v>0</v>
      </c>
      <c r="H702" s="165">
        <v>0</v>
      </c>
      <c r="I702" s="165">
        <v>0</v>
      </c>
      <c r="J702" s="165">
        <v>0</v>
      </c>
      <c r="K702" s="165">
        <v>0</v>
      </c>
      <c r="L702" s="165">
        <v>0</v>
      </c>
      <c r="M702" s="165">
        <v>0</v>
      </c>
      <c r="N702" s="165">
        <v>0</v>
      </c>
      <c r="O702" s="165">
        <v>0</v>
      </c>
      <c r="P702" s="165">
        <v>0</v>
      </c>
      <c r="Q702" s="165">
        <v>0</v>
      </c>
      <c r="R702" s="165">
        <v>0</v>
      </c>
      <c r="S702" s="165">
        <v>0</v>
      </c>
      <c r="T702" s="165">
        <v>0</v>
      </c>
      <c r="U702" s="165">
        <v>0</v>
      </c>
      <c r="V702" s="165">
        <v>0</v>
      </c>
      <c r="W702" s="165">
        <v>0</v>
      </c>
      <c r="X702" s="165">
        <v>0</v>
      </c>
      <c r="Y702" s="166">
        <v>0</v>
      </c>
      <c r="Z702" s="276"/>
      <c r="AA702" s="276"/>
    </row>
    <row r="703" spans="1:27" s="146" customFormat="1" ht="15" thickBot="1" x14ac:dyDescent="0.25">
      <c r="A703" s="284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  <c r="Z703" s="276"/>
      <c r="AA703" s="276"/>
    </row>
    <row r="704" spans="1:27" s="146" customFormat="1" ht="15" thickBot="1" x14ac:dyDescent="0.25">
      <c r="A704" s="285">
        <v>16</v>
      </c>
      <c r="B704" s="172">
        <v>680.2583663741483</v>
      </c>
      <c r="C704" s="173">
        <v>650.2876783741483</v>
      </c>
      <c r="D704" s="173">
        <v>650.06417537414836</v>
      </c>
      <c r="E704" s="174">
        <v>656.7373363741483</v>
      </c>
      <c r="F704" s="174">
        <v>668.94485737414834</v>
      </c>
      <c r="G704" s="174">
        <v>671.22245937414834</v>
      </c>
      <c r="H704" s="174">
        <v>662.78256037414826</v>
      </c>
      <c r="I704" s="174">
        <v>670.65838037414835</v>
      </c>
      <c r="J704" s="174">
        <v>664.05972037414824</v>
      </c>
      <c r="K704" s="175">
        <v>660.57945937414831</v>
      </c>
      <c r="L704" s="174">
        <v>663.28278137414827</v>
      </c>
      <c r="M704" s="176">
        <v>665.56038337414827</v>
      </c>
      <c r="N704" s="175">
        <v>662.43134137414836</v>
      </c>
      <c r="O704" s="174">
        <v>639.42117537414833</v>
      </c>
      <c r="P704" s="176">
        <v>644.49788637414827</v>
      </c>
      <c r="Q704" s="177">
        <v>659.63223237414832</v>
      </c>
      <c r="R704" s="174">
        <v>676.88453537414819</v>
      </c>
      <c r="S704" s="177">
        <v>694.80734737414832</v>
      </c>
      <c r="T704" s="174">
        <v>665.54974037414831</v>
      </c>
      <c r="U704" s="173">
        <v>662.25041037414826</v>
      </c>
      <c r="V704" s="173">
        <v>669.56215137414824</v>
      </c>
      <c r="W704" s="173">
        <v>677.16125337414837</v>
      </c>
      <c r="X704" s="173">
        <v>679.51335637414832</v>
      </c>
      <c r="Y704" s="178">
        <v>676.27788437414824</v>
      </c>
      <c r="Z704" s="276"/>
      <c r="AA704" s="276"/>
    </row>
    <row r="705" spans="1:27" s="146" customFormat="1" x14ac:dyDescent="0.2">
      <c r="A705" s="299" t="s">
        <v>7</v>
      </c>
      <c r="B705" s="179">
        <v>635.73</v>
      </c>
      <c r="C705" s="179">
        <v>607.57000000000005</v>
      </c>
      <c r="D705" s="179">
        <v>607.36</v>
      </c>
      <c r="E705" s="179">
        <v>613.63</v>
      </c>
      <c r="F705" s="179">
        <v>625.1</v>
      </c>
      <c r="G705" s="179">
        <v>627.24</v>
      </c>
      <c r="H705" s="179">
        <v>619.30999999999995</v>
      </c>
      <c r="I705" s="179">
        <v>626.71</v>
      </c>
      <c r="J705" s="179">
        <v>620.51</v>
      </c>
      <c r="K705" s="179">
        <v>617.24</v>
      </c>
      <c r="L705" s="179">
        <v>619.78</v>
      </c>
      <c r="M705" s="179">
        <v>621.91999999999996</v>
      </c>
      <c r="N705" s="179">
        <v>618.98</v>
      </c>
      <c r="O705" s="179">
        <v>597.36</v>
      </c>
      <c r="P705" s="179">
        <v>602.13</v>
      </c>
      <c r="Q705" s="179">
        <v>616.35</v>
      </c>
      <c r="R705" s="179">
        <v>632.55999999999995</v>
      </c>
      <c r="S705" s="179">
        <v>649.4</v>
      </c>
      <c r="T705" s="179">
        <v>621.91</v>
      </c>
      <c r="U705" s="179">
        <v>618.80999999999995</v>
      </c>
      <c r="V705" s="179">
        <v>625.67999999999995</v>
      </c>
      <c r="W705" s="179">
        <v>632.82000000000005</v>
      </c>
      <c r="X705" s="179">
        <v>635.03</v>
      </c>
      <c r="Y705" s="179">
        <v>631.99</v>
      </c>
      <c r="Z705" s="276"/>
      <c r="AA705" s="276"/>
    </row>
    <row r="706" spans="1:27" s="146" customFormat="1" x14ac:dyDescent="0.2">
      <c r="A706" s="288" t="s">
        <v>9</v>
      </c>
      <c r="B706" s="164">
        <v>40.877438999999995</v>
      </c>
      <c r="C706" s="165">
        <v>39.066751000000004</v>
      </c>
      <c r="D706" s="165">
        <v>39.053247999999996</v>
      </c>
      <c r="E706" s="165">
        <v>39.456409000000001</v>
      </c>
      <c r="F706" s="165">
        <v>40.193930000000002</v>
      </c>
      <c r="G706" s="165">
        <v>40.331531999999996</v>
      </c>
      <c r="H706" s="165">
        <v>39.821632999999991</v>
      </c>
      <c r="I706" s="165">
        <v>40.297452999999997</v>
      </c>
      <c r="J706" s="165">
        <v>39.898792999999998</v>
      </c>
      <c r="K706" s="165">
        <v>39.688531999999995</v>
      </c>
      <c r="L706" s="165">
        <v>39.851853999999996</v>
      </c>
      <c r="M706" s="165">
        <v>39.989455999999997</v>
      </c>
      <c r="N706" s="165">
        <v>39.800413999999996</v>
      </c>
      <c r="O706" s="165">
        <v>38.410247999999996</v>
      </c>
      <c r="P706" s="165">
        <v>38.716958999999996</v>
      </c>
      <c r="Q706" s="165">
        <v>39.631304999999998</v>
      </c>
      <c r="R706" s="165">
        <v>40.673607999999994</v>
      </c>
      <c r="S706" s="165">
        <v>41.756419999999999</v>
      </c>
      <c r="T706" s="165">
        <v>39.988812999999993</v>
      </c>
      <c r="U706" s="165">
        <v>39.789482999999997</v>
      </c>
      <c r="V706" s="165">
        <v>40.231223999999997</v>
      </c>
      <c r="W706" s="165">
        <v>40.690325999999999</v>
      </c>
      <c r="X706" s="165">
        <v>40.832428999999998</v>
      </c>
      <c r="Y706" s="166">
        <v>40.636956999999995</v>
      </c>
      <c r="Z706" s="276"/>
      <c r="AA706" s="276"/>
    </row>
    <row r="707" spans="1:27" s="146" customFormat="1" ht="15" thickBot="1" x14ac:dyDescent="0.25">
      <c r="A707" s="289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  <c r="Z707" s="276"/>
      <c r="AA707" s="276"/>
    </row>
    <row r="708" spans="1:27" s="146" customFormat="1" ht="15" thickBot="1" x14ac:dyDescent="0.25">
      <c r="A708" s="280">
        <v>17</v>
      </c>
      <c r="B708" s="172">
        <v>463.95003437414829</v>
      </c>
      <c r="C708" s="173">
        <v>444.66491837414833</v>
      </c>
      <c r="D708" s="173">
        <v>445.23964037414834</v>
      </c>
      <c r="E708" s="174">
        <v>448.56025637414825</v>
      </c>
      <c r="F708" s="174">
        <v>458.96911037414827</v>
      </c>
      <c r="G708" s="174">
        <v>457.79838037414828</v>
      </c>
      <c r="H708" s="174">
        <v>457.19172937414828</v>
      </c>
      <c r="I708" s="174">
        <v>450.77400037414833</v>
      </c>
      <c r="J708" s="174">
        <v>451.78508537414831</v>
      </c>
      <c r="K708" s="175">
        <v>456.27643137414827</v>
      </c>
      <c r="L708" s="174">
        <v>456.75536637414831</v>
      </c>
      <c r="M708" s="176">
        <v>451.80637137414828</v>
      </c>
      <c r="N708" s="175">
        <v>455.13763037414827</v>
      </c>
      <c r="O708" s="174">
        <v>441.56780537414829</v>
      </c>
      <c r="P708" s="176">
        <v>447.09152237414827</v>
      </c>
      <c r="Q708" s="177">
        <v>459.1393983741483</v>
      </c>
      <c r="R708" s="174">
        <v>466.62142737414831</v>
      </c>
      <c r="S708" s="177">
        <v>478.57351637414831</v>
      </c>
      <c r="T708" s="174">
        <v>454.52033637414831</v>
      </c>
      <c r="U708" s="173">
        <v>451.4019373741483</v>
      </c>
      <c r="V708" s="173">
        <v>453.84982737414828</v>
      </c>
      <c r="W708" s="173">
        <v>460.56556037414828</v>
      </c>
      <c r="X708" s="173">
        <v>466.8768593741483</v>
      </c>
      <c r="Y708" s="178">
        <v>469.91011437414829</v>
      </c>
      <c r="Z708" s="276"/>
      <c r="AA708" s="276"/>
    </row>
    <row r="709" spans="1:27" s="146" customFormat="1" x14ac:dyDescent="0.2">
      <c r="A709" s="299" t="s">
        <v>7</v>
      </c>
      <c r="B709" s="179">
        <v>432.49</v>
      </c>
      <c r="C709" s="179">
        <v>414.37</v>
      </c>
      <c r="D709" s="179">
        <v>414.91</v>
      </c>
      <c r="E709" s="179">
        <v>418.03</v>
      </c>
      <c r="F709" s="179">
        <v>427.81</v>
      </c>
      <c r="G709" s="179">
        <v>426.71</v>
      </c>
      <c r="H709" s="179">
        <v>426.14</v>
      </c>
      <c r="I709" s="179">
        <v>420.11</v>
      </c>
      <c r="J709" s="179">
        <v>421.06</v>
      </c>
      <c r="K709" s="179">
        <v>425.28</v>
      </c>
      <c r="L709" s="179">
        <v>425.73</v>
      </c>
      <c r="M709" s="179">
        <v>421.08</v>
      </c>
      <c r="N709" s="179">
        <v>424.21</v>
      </c>
      <c r="O709" s="179">
        <v>411.46</v>
      </c>
      <c r="P709" s="179">
        <v>416.65</v>
      </c>
      <c r="Q709" s="179">
        <v>427.97</v>
      </c>
      <c r="R709" s="179">
        <v>435</v>
      </c>
      <c r="S709" s="179">
        <v>446.23</v>
      </c>
      <c r="T709" s="179">
        <v>423.63</v>
      </c>
      <c r="U709" s="179">
        <v>420.7</v>
      </c>
      <c r="V709" s="179">
        <v>423</v>
      </c>
      <c r="W709" s="179">
        <v>429.31</v>
      </c>
      <c r="X709" s="179">
        <v>435.24</v>
      </c>
      <c r="Y709" s="179">
        <v>438.09</v>
      </c>
      <c r="Z709" s="276"/>
      <c r="AA709" s="276"/>
    </row>
    <row r="710" spans="1:27" s="146" customFormat="1" x14ac:dyDescent="0.2">
      <c r="A710" s="288" t="s">
        <v>9</v>
      </c>
      <c r="B710" s="164">
        <v>27.809106999999997</v>
      </c>
      <c r="C710" s="165">
        <v>26.643991</v>
      </c>
      <c r="D710" s="165">
        <v>26.678712999999998</v>
      </c>
      <c r="E710" s="165">
        <v>26.879328999999995</v>
      </c>
      <c r="F710" s="165">
        <v>27.508182999999999</v>
      </c>
      <c r="G710" s="165">
        <v>27.437452999999998</v>
      </c>
      <c r="H710" s="165">
        <v>27.400801999999999</v>
      </c>
      <c r="I710" s="165">
        <v>27.013072999999999</v>
      </c>
      <c r="J710" s="165">
        <v>27.074157999999997</v>
      </c>
      <c r="K710" s="165">
        <v>27.345503999999998</v>
      </c>
      <c r="L710" s="165">
        <v>27.374438999999999</v>
      </c>
      <c r="M710" s="165">
        <v>27.075443999999997</v>
      </c>
      <c r="N710" s="165">
        <v>27.276702999999998</v>
      </c>
      <c r="O710" s="165">
        <v>26.456877999999996</v>
      </c>
      <c r="P710" s="165">
        <v>26.790594999999996</v>
      </c>
      <c r="Q710" s="165">
        <v>27.518471000000002</v>
      </c>
      <c r="R710" s="165">
        <v>27.970499999999998</v>
      </c>
      <c r="S710" s="165">
        <v>28.692588999999998</v>
      </c>
      <c r="T710" s="165">
        <v>27.239408999999998</v>
      </c>
      <c r="U710" s="165">
        <v>27.051009999999998</v>
      </c>
      <c r="V710" s="165">
        <v>27.198899999999998</v>
      </c>
      <c r="W710" s="165">
        <v>27.604633</v>
      </c>
      <c r="X710" s="165">
        <v>27.985931999999998</v>
      </c>
      <c r="Y710" s="166">
        <v>28.169186999999997</v>
      </c>
      <c r="Z710" s="276"/>
      <c r="AA710" s="276"/>
    </row>
    <row r="711" spans="1:27" s="146" customFormat="1" ht="15" thickBot="1" x14ac:dyDescent="0.25">
      <c r="A711" s="289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  <c r="Z711" s="276"/>
      <c r="AA711" s="276"/>
    </row>
    <row r="712" spans="1:27" s="146" customFormat="1" ht="15" thickBot="1" x14ac:dyDescent="0.25">
      <c r="A712" s="290">
        <v>18</v>
      </c>
      <c r="B712" s="172">
        <v>499.52958337414833</v>
      </c>
      <c r="C712" s="173">
        <v>482.41563937414827</v>
      </c>
      <c r="D712" s="173">
        <v>482.34113837414827</v>
      </c>
      <c r="E712" s="174">
        <v>487.13048837414829</v>
      </c>
      <c r="F712" s="174">
        <v>496.78368937414825</v>
      </c>
      <c r="G712" s="174">
        <v>515.52601237414831</v>
      </c>
      <c r="H712" s="174">
        <v>508.62934837414832</v>
      </c>
      <c r="I712" s="174">
        <v>484.11851937414826</v>
      </c>
      <c r="J712" s="174">
        <v>507.62890637414824</v>
      </c>
      <c r="K712" s="175">
        <v>509.5233603741483</v>
      </c>
      <c r="L712" s="174">
        <v>491.46218937414824</v>
      </c>
      <c r="M712" s="176">
        <v>494.48480137414828</v>
      </c>
      <c r="N712" s="175">
        <v>499.10386337414826</v>
      </c>
      <c r="O712" s="174">
        <v>467.8666583741483</v>
      </c>
      <c r="P712" s="176">
        <v>471.38949137414829</v>
      </c>
      <c r="Q712" s="177">
        <v>487.04534437414827</v>
      </c>
      <c r="R712" s="174">
        <v>518.17611937414824</v>
      </c>
      <c r="S712" s="177">
        <v>520.93265637414822</v>
      </c>
      <c r="T712" s="174">
        <v>490.60010637414825</v>
      </c>
      <c r="U712" s="173">
        <v>491.68569237414829</v>
      </c>
      <c r="V712" s="173">
        <v>508.3100583741483</v>
      </c>
      <c r="W712" s="173">
        <v>508.35263037414825</v>
      </c>
      <c r="X712" s="173">
        <v>507.61826337414828</v>
      </c>
      <c r="Y712" s="178">
        <v>502.61605337414829</v>
      </c>
      <c r="Z712" s="276"/>
      <c r="AA712" s="276"/>
    </row>
    <row r="713" spans="1:27" s="146" customFormat="1" x14ac:dyDescent="0.2">
      <c r="A713" s="281" t="s">
        <v>7</v>
      </c>
      <c r="B713" s="179">
        <v>465.92</v>
      </c>
      <c r="C713" s="179">
        <v>449.84</v>
      </c>
      <c r="D713" s="179">
        <v>449.77</v>
      </c>
      <c r="E713" s="179">
        <v>454.27</v>
      </c>
      <c r="F713" s="179">
        <v>463.34</v>
      </c>
      <c r="G713" s="179">
        <v>480.95</v>
      </c>
      <c r="H713" s="179">
        <v>474.47</v>
      </c>
      <c r="I713" s="179">
        <v>451.44</v>
      </c>
      <c r="J713" s="179">
        <v>473.53</v>
      </c>
      <c r="K713" s="179">
        <v>475.31</v>
      </c>
      <c r="L713" s="179">
        <v>458.34</v>
      </c>
      <c r="M713" s="179">
        <v>461.18</v>
      </c>
      <c r="N713" s="179">
        <v>465.52</v>
      </c>
      <c r="O713" s="179">
        <v>436.17</v>
      </c>
      <c r="P713" s="179">
        <v>439.48</v>
      </c>
      <c r="Q713" s="179">
        <v>454.19</v>
      </c>
      <c r="R713" s="179">
        <v>483.44</v>
      </c>
      <c r="S713" s="179">
        <v>486.03</v>
      </c>
      <c r="T713" s="179">
        <v>457.53</v>
      </c>
      <c r="U713" s="179">
        <v>458.55</v>
      </c>
      <c r="V713" s="179">
        <v>474.17</v>
      </c>
      <c r="W713" s="179">
        <v>474.21</v>
      </c>
      <c r="X713" s="179">
        <v>473.52</v>
      </c>
      <c r="Y713" s="179">
        <v>468.82</v>
      </c>
      <c r="Z713" s="276"/>
      <c r="AA713" s="276"/>
    </row>
    <row r="714" spans="1:27" s="146" customFormat="1" x14ac:dyDescent="0.2">
      <c r="A714" s="287" t="s">
        <v>9</v>
      </c>
      <c r="B714" s="164">
        <v>29.958655999999998</v>
      </c>
      <c r="C714" s="165">
        <v>28.924711999999996</v>
      </c>
      <c r="D714" s="165">
        <v>28.920210999999998</v>
      </c>
      <c r="E714" s="165">
        <v>29.209560999999997</v>
      </c>
      <c r="F714" s="165">
        <v>29.792761999999996</v>
      </c>
      <c r="G714" s="165">
        <v>30.925084999999996</v>
      </c>
      <c r="H714" s="165">
        <v>30.508420999999998</v>
      </c>
      <c r="I714" s="165">
        <v>29.027591999999999</v>
      </c>
      <c r="J714" s="165">
        <v>30.447978999999997</v>
      </c>
      <c r="K714" s="165">
        <v>30.562432999999999</v>
      </c>
      <c r="L714" s="165">
        <v>29.471261999999996</v>
      </c>
      <c r="M714" s="165">
        <v>29.653873999999998</v>
      </c>
      <c r="N714" s="165">
        <v>29.932935999999998</v>
      </c>
      <c r="O714" s="165">
        <v>28.045731</v>
      </c>
      <c r="P714" s="165">
        <v>28.258564</v>
      </c>
      <c r="Q714" s="165">
        <v>29.204416999999999</v>
      </c>
      <c r="R714" s="165">
        <v>31.085191999999999</v>
      </c>
      <c r="S714" s="165">
        <v>31.251728999999997</v>
      </c>
      <c r="T714" s="165">
        <v>29.419178999999996</v>
      </c>
      <c r="U714" s="165">
        <v>29.484764999999999</v>
      </c>
      <c r="V714" s="165">
        <v>30.489131</v>
      </c>
      <c r="W714" s="165">
        <v>30.491702999999998</v>
      </c>
      <c r="X714" s="165">
        <v>30.447335999999996</v>
      </c>
      <c r="Y714" s="166">
        <v>30.145125999999998</v>
      </c>
      <c r="Z714" s="276"/>
      <c r="AA714" s="276"/>
    </row>
    <row r="715" spans="1:27" s="146" customFormat="1" ht="15" thickBot="1" x14ac:dyDescent="0.25">
      <c r="A715" s="284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  <c r="Z715" s="276"/>
      <c r="AA715" s="276"/>
    </row>
    <row r="716" spans="1:27" s="146" customFormat="1" ht="15" thickBot="1" x14ac:dyDescent="0.25">
      <c r="A716" s="285">
        <v>19</v>
      </c>
      <c r="B716" s="172">
        <v>601.23409137414831</v>
      </c>
      <c r="C716" s="173">
        <v>570.39067737414825</v>
      </c>
      <c r="D716" s="173">
        <v>562.92993437414827</v>
      </c>
      <c r="E716" s="174">
        <v>574.15829937414821</v>
      </c>
      <c r="F716" s="174">
        <v>586.64253837414822</v>
      </c>
      <c r="G716" s="174">
        <v>605.5551493741483</v>
      </c>
      <c r="H716" s="174">
        <v>595.01857937414832</v>
      </c>
      <c r="I716" s="174">
        <v>587.79198237414835</v>
      </c>
      <c r="J716" s="174">
        <v>596.40216937414834</v>
      </c>
      <c r="K716" s="175">
        <v>599.60571237414831</v>
      </c>
      <c r="L716" s="174">
        <v>604.21413137414822</v>
      </c>
      <c r="M716" s="176">
        <v>608.5139033741483</v>
      </c>
      <c r="N716" s="175">
        <v>584.40750837414828</v>
      </c>
      <c r="O716" s="174">
        <v>562.38714137414831</v>
      </c>
      <c r="P716" s="176">
        <v>565.6758283741483</v>
      </c>
      <c r="Q716" s="177">
        <v>579.96937737414828</v>
      </c>
      <c r="R716" s="174">
        <v>591.62346237414829</v>
      </c>
      <c r="S716" s="177">
        <v>618.3054633741483</v>
      </c>
      <c r="T716" s="174">
        <v>582.92813137414828</v>
      </c>
      <c r="U716" s="173">
        <v>573.5729343741483</v>
      </c>
      <c r="V716" s="173">
        <v>591.3254583741483</v>
      </c>
      <c r="W716" s="173">
        <v>592.71969137414828</v>
      </c>
      <c r="X716" s="173">
        <v>601.67045437414822</v>
      </c>
      <c r="Y716" s="178">
        <v>599.3715663741483</v>
      </c>
      <c r="Z716" s="276"/>
      <c r="AA716" s="276"/>
    </row>
    <row r="717" spans="1:27" s="146" customFormat="1" x14ac:dyDescent="0.2">
      <c r="A717" s="286" t="s">
        <v>7</v>
      </c>
      <c r="B717" s="179">
        <v>561.48</v>
      </c>
      <c r="C717" s="179">
        <v>532.5</v>
      </c>
      <c r="D717" s="179">
        <v>525.49</v>
      </c>
      <c r="E717" s="179">
        <v>536.04</v>
      </c>
      <c r="F717" s="179">
        <v>547.77</v>
      </c>
      <c r="G717" s="179">
        <v>565.54</v>
      </c>
      <c r="H717" s="179">
        <v>555.64</v>
      </c>
      <c r="I717" s="179">
        <v>548.85</v>
      </c>
      <c r="J717" s="179">
        <v>556.94000000000005</v>
      </c>
      <c r="K717" s="179">
        <v>559.95000000000005</v>
      </c>
      <c r="L717" s="179">
        <v>564.28</v>
      </c>
      <c r="M717" s="179">
        <v>568.32000000000005</v>
      </c>
      <c r="N717" s="179">
        <v>545.66999999999996</v>
      </c>
      <c r="O717" s="179">
        <v>524.98</v>
      </c>
      <c r="P717" s="179">
        <v>528.07000000000005</v>
      </c>
      <c r="Q717" s="179">
        <v>541.5</v>
      </c>
      <c r="R717" s="179">
        <v>552.45000000000005</v>
      </c>
      <c r="S717" s="179">
        <v>577.52</v>
      </c>
      <c r="T717" s="179">
        <v>544.28</v>
      </c>
      <c r="U717" s="179">
        <v>535.49</v>
      </c>
      <c r="V717" s="179">
        <v>552.16999999999996</v>
      </c>
      <c r="W717" s="179">
        <v>553.48</v>
      </c>
      <c r="X717" s="179">
        <v>561.89</v>
      </c>
      <c r="Y717" s="179">
        <v>559.73</v>
      </c>
      <c r="Z717" s="276"/>
      <c r="AA717" s="276"/>
    </row>
    <row r="718" spans="1:27" s="146" customFormat="1" x14ac:dyDescent="0.2">
      <c r="A718" s="287" t="s">
        <v>9</v>
      </c>
      <c r="B718" s="164">
        <v>36.103164</v>
      </c>
      <c r="C718" s="165">
        <v>34.239750000000001</v>
      </c>
      <c r="D718" s="165">
        <v>33.789006999999998</v>
      </c>
      <c r="E718" s="165">
        <v>34.467371999999997</v>
      </c>
      <c r="F718" s="165">
        <v>35.221610999999996</v>
      </c>
      <c r="G718" s="165">
        <v>36.364221999999998</v>
      </c>
      <c r="H718" s="165">
        <v>35.727651999999999</v>
      </c>
      <c r="I718" s="165">
        <v>35.291055</v>
      </c>
      <c r="J718" s="165">
        <v>35.811242</v>
      </c>
      <c r="K718" s="165">
        <v>36.004784999999998</v>
      </c>
      <c r="L718" s="165">
        <v>36.283203999999998</v>
      </c>
      <c r="M718" s="165">
        <v>36.542976000000003</v>
      </c>
      <c r="N718" s="165">
        <v>35.086580999999995</v>
      </c>
      <c r="O718" s="165">
        <v>33.756214</v>
      </c>
      <c r="P718" s="165">
        <v>33.954901</v>
      </c>
      <c r="Q718" s="165">
        <v>34.818449999999999</v>
      </c>
      <c r="R718" s="165">
        <v>35.522534999999998</v>
      </c>
      <c r="S718" s="165">
        <v>37.134535999999997</v>
      </c>
      <c r="T718" s="165">
        <v>34.997203999999996</v>
      </c>
      <c r="U718" s="165">
        <v>34.432006999999999</v>
      </c>
      <c r="V718" s="165">
        <v>35.504530999999993</v>
      </c>
      <c r="W718" s="165">
        <v>35.588763999999998</v>
      </c>
      <c r="X718" s="165">
        <v>36.129526999999996</v>
      </c>
      <c r="Y718" s="166">
        <v>35.990639000000002</v>
      </c>
      <c r="Z718" s="276"/>
      <c r="AA718" s="276"/>
    </row>
    <row r="719" spans="1:27" s="146" customFormat="1" ht="15" thickBot="1" x14ac:dyDescent="0.25">
      <c r="A719" s="289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  <c r="AA719" s="276"/>
    </row>
    <row r="720" spans="1:27" s="146" customFormat="1" ht="15" thickBot="1" x14ac:dyDescent="0.25">
      <c r="A720" s="280">
        <v>20</v>
      </c>
      <c r="B720" s="172">
        <v>598.70105737414838</v>
      </c>
      <c r="C720" s="173">
        <v>568.25143437414829</v>
      </c>
      <c r="D720" s="173">
        <v>561.33348437414827</v>
      </c>
      <c r="E720" s="174">
        <v>568.50686637414833</v>
      </c>
      <c r="F720" s="174">
        <v>579.46915637414827</v>
      </c>
      <c r="G720" s="174">
        <v>599.08420537414838</v>
      </c>
      <c r="H720" s="174">
        <v>596.43409837414833</v>
      </c>
      <c r="I720" s="174">
        <v>592.45361637414828</v>
      </c>
      <c r="J720" s="174">
        <v>602.3303203741483</v>
      </c>
      <c r="K720" s="175">
        <v>599.59506937414835</v>
      </c>
      <c r="L720" s="174">
        <v>603.13918837414826</v>
      </c>
      <c r="M720" s="176">
        <v>604.3418473741483</v>
      </c>
      <c r="N720" s="175">
        <v>604.79949637414836</v>
      </c>
      <c r="O720" s="174">
        <v>577.79820537414832</v>
      </c>
      <c r="P720" s="176">
        <v>557.25721537414825</v>
      </c>
      <c r="Q720" s="177">
        <v>575.30774337414834</v>
      </c>
      <c r="R720" s="174">
        <v>610.38707137414838</v>
      </c>
      <c r="S720" s="177">
        <v>613.85668937414835</v>
      </c>
      <c r="T720" s="174">
        <v>579.66073037414833</v>
      </c>
      <c r="U720" s="173">
        <v>576.77647737414827</v>
      </c>
      <c r="V720" s="173">
        <v>597.1791083741482</v>
      </c>
      <c r="W720" s="173">
        <v>598.25405137414828</v>
      </c>
      <c r="X720" s="173">
        <v>605.93829737414831</v>
      </c>
      <c r="Y720" s="178">
        <v>605.29971737414826</v>
      </c>
      <c r="Z720" s="276"/>
      <c r="AA720" s="276"/>
    </row>
    <row r="721" spans="1:27" s="146" customFormat="1" x14ac:dyDescent="0.2">
      <c r="A721" s="299" t="s">
        <v>7</v>
      </c>
      <c r="B721" s="179">
        <v>559.1</v>
      </c>
      <c r="C721" s="179">
        <v>530.49</v>
      </c>
      <c r="D721" s="179">
        <v>523.99</v>
      </c>
      <c r="E721" s="179">
        <v>530.73</v>
      </c>
      <c r="F721" s="179">
        <v>541.03</v>
      </c>
      <c r="G721" s="179">
        <v>559.46</v>
      </c>
      <c r="H721" s="179">
        <v>556.97</v>
      </c>
      <c r="I721" s="179">
        <v>553.23</v>
      </c>
      <c r="J721" s="179">
        <v>562.51</v>
      </c>
      <c r="K721" s="179">
        <v>559.94000000000005</v>
      </c>
      <c r="L721" s="179">
        <v>563.27</v>
      </c>
      <c r="M721" s="179">
        <v>564.4</v>
      </c>
      <c r="N721" s="179">
        <v>564.83000000000004</v>
      </c>
      <c r="O721" s="179">
        <v>539.46</v>
      </c>
      <c r="P721" s="179">
        <v>520.16</v>
      </c>
      <c r="Q721" s="179">
        <v>537.12</v>
      </c>
      <c r="R721" s="179">
        <v>570.08000000000004</v>
      </c>
      <c r="S721" s="179">
        <v>573.34</v>
      </c>
      <c r="T721" s="179">
        <v>541.21</v>
      </c>
      <c r="U721" s="179">
        <v>538.5</v>
      </c>
      <c r="V721" s="179">
        <v>557.66999999999996</v>
      </c>
      <c r="W721" s="179">
        <v>558.67999999999995</v>
      </c>
      <c r="X721" s="179">
        <v>565.9</v>
      </c>
      <c r="Y721" s="179">
        <v>565.29999999999995</v>
      </c>
      <c r="Z721" s="276"/>
      <c r="AA721" s="276"/>
    </row>
    <row r="722" spans="1:27" s="146" customFormat="1" x14ac:dyDescent="0.2">
      <c r="A722" s="288" t="s">
        <v>9</v>
      </c>
      <c r="B722" s="164">
        <v>35.950130000000001</v>
      </c>
      <c r="C722" s="165">
        <v>34.110506999999998</v>
      </c>
      <c r="D722" s="165">
        <v>33.692557000000001</v>
      </c>
      <c r="E722" s="165">
        <v>34.125939000000002</v>
      </c>
      <c r="F722" s="165">
        <v>34.788228999999994</v>
      </c>
      <c r="G722" s="165">
        <v>35.973278000000001</v>
      </c>
      <c r="H722" s="165">
        <v>35.813170999999997</v>
      </c>
      <c r="I722" s="165">
        <v>35.572688999999997</v>
      </c>
      <c r="J722" s="165">
        <v>36.169392999999999</v>
      </c>
      <c r="K722" s="165">
        <v>36.004142000000002</v>
      </c>
      <c r="L722" s="165">
        <v>36.218260999999998</v>
      </c>
      <c r="M722" s="165">
        <v>36.29092</v>
      </c>
      <c r="N722" s="165">
        <v>36.318569000000004</v>
      </c>
      <c r="O722" s="165">
        <v>34.687277999999999</v>
      </c>
      <c r="P722" s="165">
        <v>33.446287999999996</v>
      </c>
      <c r="Q722" s="165">
        <v>34.536815999999995</v>
      </c>
      <c r="R722" s="165">
        <v>36.656143999999998</v>
      </c>
      <c r="S722" s="165">
        <v>36.865761999999997</v>
      </c>
      <c r="T722" s="165">
        <v>34.799802999999997</v>
      </c>
      <c r="U722" s="165">
        <v>34.625549999999997</v>
      </c>
      <c r="V722" s="165">
        <v>35.858180999999995</v>
      </c>
      <c r="W722" s="165">
        <v>35.923123999999994</v>
      </c>
      <c r="X722" s="165">
        <v>36.387369999999997</v>
      </c>
      <c r="Y722" s="166">
        <v>36.348789999999994</v>
      </c>
      <c r="Z722" s="276"/>
      <c r="AA722" s="276"/>
    </row>
    <row r="723" spans="1:27" s="146" customFormat="1" ht="15" thickBot="1" x14ac:dyDescent="0.25">
      <c r="A723" s="289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  <c r="Z723" s="276"/>
      <c r="AA723" s="276"/>
    </row>
    <row r="724" spans="1:27" s="146" customFormat="1" ht="15" thickBot="1" x14ac:dyDescent="0.25">
      <c r="A724" s="291">
        <v>21</v>
      </c>
      <c r="B724" s="172">
        <v>710.63348837414833</v>
      </c>
      <c r="C724" s="173">
        <v>671.59496437414828</v>
      </c>
      <c r="D724" s="173">
        <v>663.36792537414829</v>
      </c>
      <c r="E724" s="174">
        <v>681.18430737414837</v>
      </c>
      <c r="F724" s="174">
        <v>719.25431837414828</v>
      </c>
      <c r="G724" s="174">
        <v>721.86185337414838</v>
      </c>
      <c r="H724" s="174">
        <v>713.84767437414826</v>
      </c>
      <c r="I724" s="174">
        <v>700.22463437414831</v>
      </c>
      <c r="J724" s="174">
        <v>715.68891337414823</v>
      </c>
      <c r="K724" s="175">
        <v>716.12527637414826</v>
      </c>
      <c r="L724" s="174">
        <v>712.46408437414834</v>
      </c>
      <c r="M724" s="176">
        <v>719.95675637414831</v>
      </c>
      <c r="N724" s="175">
        <v>722.31950237414833</v>
      </c>
      <c r="O724" s="174">
        <v>693.84947737414825</v>
      </c>
      <c r="P724" s="176">
        <v>696.27608137414825</v>
      </c>
      <c r="Q724" s="177">
        <v>712.97494837414831</v>
      </c>
      <c r="R724" s="174">
        <v>735.75096837414833</v>
      </c>
      <c r="S724" s="177">
        <v>740.92346637414835</v>
      </c>
      <c r="T724" s="174">
        <v>723.0325833741482</v>
      </c>
      <c r="U724" s="173">
        <v>683.11069037414825</v>
      </c>
      <c r="V724" s="173">
        <v>704.8117673741483</v>
      </c>
      <c r="W724" s="173">
        <v>704.29026037414826</v>
      </c>
      <c r="X724" s="173">
        <v>697.96831837414834</v>
      </c>
      <c r="Y724" s="178">
        <v>710.73991837414826</v>
      </c>
      <c r="Z724" s="276"/>
      <c r="AA724" s="276"/>
    </row>
    <row r="725" spans="1:27" s="146" customFormat="1" x14ac:dyDescent="0.2">
      <c r="A725" s="299" t="s">
        <v>7</v>
      </c>
      <c r="B725" s="179">
        <v>664.27</v>
      </c>
      <c r="C725" s="179">
        <v>627.59</v>
      </c>
      <c r="D725" s="179">
        <v>619.86</v>
      </c>
      <c r="E725" s="179">
        <v>636.6</v>
      </c>
      <c r="F725" s="179">
        <v>672.37</v>
      </c>
      <c r="G725" s="179">
        <v>674.82</v>
      </c>
      <c r="H725" s="179">
        <v>667.29</v>
      </c>
      <c r="I725" s="179">
        <v>654.49</v>
      </c>
      <c r="J725" s="179">
        <v>669.02</v>
      </c>
      <c r="K725" s="179">
        <v>669.43</v>
      </c>
      <c r="L725" s="179">
        <v>665.99</v>
      </c>
      <c r="M725" s="179">
        <v>673.03</v>
      </c>
      <c r="N725" s="179">
        <v>675.25</v>
      </c>
      <c r="O725" s="179">
        <v>648.5</v>
      </c>
      <c r="P725" s="179">
        <v>650.78</v>
      </c>
      <c r="Q725" s="179">
        <v>666.47</v>
      </c>
      <c r="R725" s="179">
        <v>687.87</v>
      </c>
      <c r="S725" s="179">
        <v>692.73</v>
      </c>
      <c r="T725" s="179">
        <v>675.92</v>
      </c>
      <c r="U725" s="179">
        <v>638.41</v>
      </c>
      <c r="V725" s="179">
        <v>658.8</v>
      </c>
      <c r="W725" s="179">
        <v>658.31</v>
      </c>
      <c r="X725" s="179">
        <v>652.37</v>
      </c>
      <c r="Y725" s="179">
        <v>664.37</v>
      </c>
      <c r="Z725" s="276"/>
      <c r="AA725" s="276"/>
    </row>
    <row r="726" spans="1:27" s="146" customFormat="1" x14ac:dyDescent="0.2">
      <c r="A726" s="288" t="s">
        <v>9</v>
      </c>
      <c r="B726" s="164">
        <v>42.712560999999994</v>
      </c>
      <c r="C726" s="165">
        <v>40.354036999999998</v>
      </c>
      <c r="D726" s="165">
        <v>39.856997999999997</v>
      </c>
      <c r="E726" s="165">
        <v>40.93338</v>
      </c>
      <c r="F726" s="165">
        <v>43.233390999999997</v>
      </c>
      <c r="G726" s="165">
        <v>43.390926</v>
      </c>
      <c r="H726" s="165">
        <v>42.906746999999996</v>
      </c>
      <c r="I726" s="165">
        <v>42.083706999999997</v>
      </c>
      <c r="J726" s="165">
        <v>43.017985999999993</v>
      </c>
      <c r="K726" s="165">
        <v>43.044348999999997</v>
      </c>
      <c r="L726" s="165">
        <v>42.823156999999995</v>
      </c>
      <c r="M726" s="165">
        <v>43.275828999999995</v>
      </c>
      <c r="N726" s="165">
        <v>43.418574999999997</v>
      </c>
      <c r="O726" s="165">
        <v>41.698549999999997</v>
      </c>
      <c r="P726" s="165">
        <v>41.845153999999994</v>
      </c>
      <c r="Q726" s="165">
        <v>42.854020999999996</v>
      </c>
      <c r="R726" s="165">
        <v>44.230041</v>
      </c>
      <c r="S726" s="165">
        <v>44.542538999999998</v>
      </c>
      <c r="T726" s="165">
        <v>43.461655999999998</v>
      </c>
      <c r="U726" s="165">
        <v>41.049762999999999</v>
      </c>
      <c r="V726" s="165">
        <v>42.360839999999996</v>
      </c>
      <c r="W726" s="165">
        <v>42.329332999999991</v>
      </c>
      <c r="X726" s="165">
        <v>41.947390999999996</v>
      </c>
      <c r="Y726" s="166">
        <v>42.718990999999995</v>
      </c>
      <c r="Z726" s="276"/>
      <c r="AA726" s="276"/>
    </row>
    <row r="727" spans="1:27" s="146" customFormat="1" ht="15" thickBot="1" x14ac:dyDescent="0.25">
      <c r="A727" s="289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  <c r="Z727" s="276"/>
      <c r="AA727" s="276"/>
    </row>
    <row r="728" spans="1:27" s="146" customFormat="1" ht="15" thickBot="1" x14ac:dyDescent="0.25">
      <c r="A728" s="280">
        <v>22</v>
      </c>
      <c r="B728" s="172">
        <v>697.53195537414831</v>
      </c>
      <c r="C728" s="173">
        <v>656.92891037414824</v>
      </c>
      <c r="D728" s="173">
        <v>653.67215237414825</v>
      </c>
      <c r="E728" s="174">
        <v>664.61315637414828</v>
      </c>
      <c r="F728" s="174">
        <v>707.06808337414827</v>
      </c>
      <c r="G728" s="174">
        <v>703.71553837414831</v>
      </c>
      <c r="H728" s="174">
        <v>703.4813923741483</v>
      </c>
      <c r="I728" s="174">
        <v>693.55147337414837</v>
      </c>
      <c r="J728" s="174">
        <v>702.85345537414833</v>
      </c>
      <c r="K728" s="175">
        <v>713.82638837414822</v>
      </c>
      <c r="L728" s="174">
        <v>712.93237637414825</v>
      </c>
      <c r="M728" s="176">
        <v>722.25564437414835</v>
      </c>
      <c r="N728" s="175">
        <v>718.76474037414823</v>
      </c>
      <c r="O728" s="174">
        <v>685.51600837414821</v>
      </c>
      <c r="P728" s="176">
        <v>695.87164737414832</v>
      </c>
      <c r="Q728" s="177">
        <v>713.43259737414826</v>
      </c>
      <c r="R728" s="174">
        <v>723.33058737414831</v>
      </c>
      <c r="S728" s="177">
        <v>733.39886537414827</v>
      </c>
      <c r="T728" s="174">
        <v>707.6534483741483</v>
      </c>
      <c r="U728" s="173">
        <v>664.74087237414824</v>
      </c>
      <c r="V728" s="173">
        <v>669.96658537414828</v>
      </c>
      <c r="W728" s="173">
        <v>680.67344337414829</v>
      </c>
      <c r="X728" s="173">
        <v>690.1669993741483</v>
      </c>
      <c r="Y728" s="178">
        <v>708.59003237414834</v>
      </c>
      <c r="Z728" s="276"/>
      <c r="AA728" s="276"/>
    </row>
    <row r="729" spans="1:27" s="146" customFormat="1" x14ac:dyDescent="0.2">
      <c r="A729" s="286" t="s">
        <v>7</v>
      </c>
      <c r="B729" s="179">
        <v>651.96</v>
      </c>
      <c r="C729" s="179">
        <v>613.80999999999995</v>
      </c>
      <c r="D729" s="179">
        <v>610.75</v>
      </c>
      <c r="E729" s="179">
        <v>621.03</v>
      </c>
      <c r="F729" s="179">
        <v>660.92</v>
      </c>
      <c r="G729" s="179">
        <v>657.77</v>
      </c>
      <c r="H729" s="179">
        <v>657.55</v>
      </c>
      <c r="I729" s="179">
        <v>648.22</v>
      </c>
      <c r="J729" s="179">
        <v>656.96</v>
      </c>
      <c r="K729" s="179">
        <v>667.27</v>
      </c>
      <c r="L729" s="179">
        <v>666.43</v>
      </c>
      <c r="M729" s="179">
        <v>675.19</v>
      </c>
      <c r="N729" s="179">
        <v>671.91</v>
      </c>
      <c r="O729" s="179">
        <v>640.66999999999996</v>
      </c>
      <c r="P729" s="179">
        <v>650.4</v>
      </c>
      <c r="Q729" s="179">
        <v>666.9</v>
      </c>
      <c r="R729" s="179">
        <v>676.2</v>
      </c>
      <c r="S729" s="179">
        <v>685.66</v>
      </c>
      <c r="T729" s="179">
        <v>661.47</v>
      </c>
      <c r="U729" s="179">
        <v>621.15</v>
      </c>
      <c r="V729" s="179">
        <v>626.05999999999995</v>
      </c>
      <c r="W729" s="179">
        <v>636.12</v>
      </c>
      <c r="X729" s="179">
        <v>645.04</v>
      </c>
      <c r="Y729" s="179">
        <v>662.35</v>
      </c>
      <c r="Z729" s="276"/>
      <c r="AA729" s="276"/>
    </row>
    <row r="730" spans="1:27" s="146" customFormat="1" x14ac:dyDescent="0.2">
      <c r="A730" s="287" t="s">
        <v>9</v>
      </c>
      <c r="B730" s="164">
        <v>41.921028</v>
      </c>
      <c r="C730" s="165">
        <v>39.467982999999997</v>
      </c>
      <c r="D730" s="165">
        <v>39.271224999999994</v>
      </c>
      <c r="E730" s="165">
        <v>39.932228999999992</v>
      </c>
      <c r="F730" s="165">
        <v>42.497155999999997</v>
      </c>
      <c r="G730" s="165">
        <v>42.294610999999996</v>
      </c>
      <c r="H730" s="165">
        <v>42.280464999999992</v>
      </c>
      <c r="I730" s="165">
        <v>41.680546</v>
      </c>
      <c r="J730" s="165">
        <v>42.242528</v>
      </c>
      <c r="K730" s="165">
        <v>42.905460999999995</v>
      </c>
      <c r="L730" s="165">
        <v>42.851448999999995</v>
      </c>
      <c r="M730" s="165">
        <v>43.414717000000003</v>
      </c>
      <c r="N730" s="165">
        <v>43.203812999999997</v>
      </c>
      <c r="O730" s="165">
        <v>41.195080999999995</v>
      </c>
      <c r="P730" s="165">
        <v>41.820719999999994</v>
      </c>
      <c r="Q730" s="165">
        <v>42.881669999999993</v>
      </c>
      <c r="R730" s="165">
        <v>43.479660000000003</v>
      </c>
      <c r="S730" s="165">
        <v>44.087937999999994</v>
      </c>
      <c r="T730" s="165">
        <v>42.532521000000003</v>
      </c>
      <c r="U730" s="165">
        <v>39.939944999999994</v>
      </c>
      <c r="V730" s="165">
        <v>40.255657999999997</v>
      </c>
      <c r="W730" s="165">
        <v>40.902515999999999</v>
      </c>
      <c r="X730" s="165">
        <v>41.476071999999995</v>
      </c>
      <c r="Y730" s="166">
        <v>42.589104999999996</v>
      </c>
      <c r="Z730" s="276"/>
      <c r="AA730" s="276"/>
    </row>
    <row r="731" spans="1:27" s="146" customFormat="1" ht="15" thickBot="1" x14ac:dyDescent="0.25">
      <c r="A731" s="289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  <c r="Z731" s="276"/>
      <c r="AA731" s="276"/>
    </row>
    <row r="732" spans="1:27" s="146" customFormat="1" ht="15" thickBot="1" x14ac:dyDescent="0.25">
      <c r="A732" s="291">
        <v>23</v>
      </c>
      <c r="B732" s="172">
        <v>695.75457437414821</v>
      </c>
      <c r="C732" s="173">
        <v>677.04418037414837</v>
      </c>
      <c r="D732" s="173">
        <v>683.31290737414827</v>
      </c>
      <c r="E732" s="174">
        <v>691.25258537414823</v>
      </c>
      <c r="F732" s="174">
        <v>695.57364337414833</v>
      </c>
      <c r="G732" s="174">
        <v>698.25567937414826</v>
      </c>
      <c r="H732" s="174">
        <v>694.81799037414828</v>
      </c>
      <c r="I732" s="174">
        <v>687.0911723741483</v>
      </c>
      <c r="J732" s="174">
        <v>697.9789613741483</v>
      </c>
      <c r="K732" s="175">
        <v>699.29869337414834</v>
      </c>
      <c r="L732" s="174">
        <v>702.88538437414832</v>
      </c>
      <c r="M732" s="176">
        <v>701.82108437414831</v>
      </c>
      <c r="N732" s="175">
        <v>697.17009337414834</v>
      </c>
      <c r="O732" s="174">
        <v>676.42688637414824</v>
      </c>
      <c r="P732" s="176">
        <v>679.3962833741482</v>
      </c>
      <c r="Q732" s="177">
        <v>692.58296037414823</v>
      </c>
      <c r="R732" s="174">
        <v>710.05876637414826</v>
      </c>
      <c r="S732" s="177">
        <v>703.98161337414831</v>
      </c>
      <c r="T732" s="174">
        <v>692.05081037414823</v>
      </c>
      <c r="U732" s="173">
        <v>689.74127937414823</v>
      </c>
      <c r="V732" s="173">
        <v>682.72754237414824</v>
      </c>
      <c r="W732" s="173">
        <v>692.68939037414827</v>
      </c>
      <c r="X732" s="173">
        <v>693.29604137414833</v>
      </c>
      <c r="Y732" s="178">
        <v>697.02109137414834</v>
      </c>
      <c r="Z732" s="276"/>
      <c r="AA732" s="276"/>
    </row>
    <row r="733" spans="1:27" s="146" customFormat="1" x14ac:dyDescent="0.2">
      <c r="A733" s="286" t="s">
        <v>7</v>
      </c>
      <c r="B733" s="179">
        <v>650.29</v>
      </c>
      <c r="C733" s="179">
        <v>632.71</v>
      </c>
      <c r="D733" s="179">
        <v>638.6</v>
      </c>
      <c r="E733" s="179">
        <v>646.05999999999995</v>
      </c>
      <c r="F733" s="179">
        <v>650.12</v>
      </c>
      <c r="G733" s="179">
        <v>652.64</v>
      </c>
      <c r="H733" s="179">
        <v>649.41</v>
      </c>
      <c r="I733" s="179">
        <v>642.15</v>
      </c>
      <c r="J733" s="179">
        <v>652.38</v>
      </c>
      <c r="K733" s="179">
        <v>653.62</v>
      </c>
      <c r="L733" s="179">
        <v>656.99</v>
      </c>
      <c r="M733" s="179">
        <v>655.99</v>
      </c>
      <c r="N733" s="179">
        <v>651.62</v>
      </c>
      <c r="O733" s="179">
        <v>632.13</v>
      </c>
      <c r="P733" s="179">
        <v>634.91999999999996</v>
      </c>
      <c r="Q733" s="179">
        <v>647.30999999999995</v>
      </c>
      <c r="R733" s="179">
        <v>663.73</v>
      </c>
      <c r="S733" s="179">
        <v>658.02</v>
      </c>
      <c r="T733" s="179">
        <v>646.80999999999995</v>
      </c>
      <c r="U733" s="179">
        <v>644.64</v>
      </c>
      <c r="V733" s="179">
        <v>638.04999999999995</v>
      </c>
      <c r="W733" s="179">
        <v>647.41</v>
      </c>
      <c r="X733" s="179">
        <v>647.98</v>
      </c>
      <c r="Y733" s="179">
        <v>651.48</v>
      </c>
      <c r="Z733" s="276"/>
      <c r="AA733" s="276"/>
    </row>
    <row r="734" spans="1:27" s="146" customFormat="1" x14ac:dyDescent="0.2">
      <c r="A734" s="287" t="s">
        <v>9</v>
      </c>
      <c r="B734" s="164">
        <v>41.813646999999996</v>
      </c>
      <c r="C734" s="165">
        <v>40.683253000000001</v>
      </c>
      <c r="D734" s="165">
        <v>41.061979999999998</v>
      </c>
      <c r="E734" s="165">
        <v>41.541657999999991</v>
      </c>
      <c r="F734" s="165">
        <v>41.802715999999997</v>
      </c>
      <c r="G734" s="165">
        <v>41.964751999999997</v>
      </c>
      <c r="H734" s="165">
        <v>41.757062999999995</v>
      </c>
      <c r="I734" s="165">
        <v>41.290244999999999</v>
      </c>
      <c r="J734" s="165">
        <v>41.948034</v>
      </c>
      <c r="K734" s="165">
        <v>42.027766</v>
      </c>
      <c r="L734" s="165">
        <v>42.244456999999997</v>
      </c>
      <c r="M734" s="165">
        <v>42.180157000000001</v>
      </c>
      <c r="N734" s="165">
        <v>41.899166000000001</v>
      </c>
      <c r="O734" s="165">
        <v>40.645958999999998</v>
      </c>
      <c r="P734" s="165">
        <v>40.825355999999992</v>
      </c>
      <c r="Q734" s="165">
        <v>41.622032999999995</v>
      </c>
      <c r="R734" s="165">
        <v>42.677838999999999</v>
      </c>
      <c r="S734" s="165">
        <v>42.310685999999997</v>
      </c>
      <c r="T734" s="165">
        <v>41.589882999999993</v>
      </c>
      <c r="U734" s="165">
        <v>41.450351999999995</v>
      </c>
      <c r="V734" s="165">
        <v>41.026614999999993</v>
      </c>
      <c r="W734" s="165">
        <v>41.628462999999996</v>
      </c>
      <c r="X734" s="165">
        <v>41.665113999999996</v>
      </c>
      <c r="Y734" s="166">
        <v>41.890163999999999</v>
      </c>
      <c r="Z734" s="276"/>
      <c r="AA734" s="276"/>
    </row>
    <row r="735" spans="1:27" s="146" customFormat="1" ht="15" thickBot="1" x14ac:dyDescent="0.25">
      <c r="A735" s="289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  <c r="Z735" s="276"/>
      <c r="AA735" s="276"/>
    </row>
    <row r="736" spans="1:27" s="146" customFormat="1" ht="15" thickBot="1" x14ac:dyDescent="0.25">
      <c r="A736" s="292">
        <v>24</v>
      </c>
      <c r="B736" s="172">
        <v>776.9074493741482</v>
      </c>
      <c r="C736" s="173">
        <v>748.58642637414823</v>
      </c>
      <c r="D736" s="173">
        <v>743.20106837414835</v>
      </c>
      <c r="E736" s="174">
        <v>756.93053837414823</v>
      </c>
      <c r="F736" s="174">
        <v>761.31545437414832</v>
      </c>
      <c r="G736" s="174">
        <v>777.4395993741482</v>
      </c>
      <c r="H736" s="174">
        <v>779.1850513741482</v>
      </c>
      <c r="I736" s="174">
        <v>768.44626437414831</v>
      </c>
      <c r="J736" s="174">
        <v>773.82097937414824</v>
      </c>
      <c r="K736" s="175">
        <v>783.10167537414827</v>
      </c>
      <c r="L736" s="174">
        <v>788.01874137414836</v>
      </c>
      <c r="M736" s="176">
        <v>790.76463537414827</v>
      </c>
      <c r="N736" s="175">
        <v>784.52783737414836</v>
      </c>
      <c r="O736" s="174">
        <v>760.79394737414827</v>
      </c>
      <c r="P736" s="176">
        <v>760.96423537414819</v>
      </c>
      <c r="Q736" s="177">
        <v>778.44004137414834</v>
      </c>
      <c r="R736" s="174">
        <v>795.21340937414834</v>
      </c>
      <c r="S736" s="177">
        <v>790.91363737414838</v>
      </c>
      <c r="T736" s="174">
        <v>761.26223937414829</v>
      </c>
      <c r="U736" s="173">
        <v>759.82543437414824</v>
      </c>
      <c r="V736" s="173">
        <v>768.23340437414822</v>
      </c>
      <c r="W736" s="173">
        <v>777.34381237414834</v>
      </c>
      <c r="X736" s="173">
        <v>783.19746237414836</v>
      </c>
      <c r="Y736" s="178">
        <v>783.06974637414828</v>
      </c>
      <c r="Z736" s="276"/>
      <c r="AA736" s="276"/>
    </row>
    <row r="737" spans="1:27" s="146" customFormat="1" x14ac:dyDescent="0.2">
      <c r="A737" s="286" t="s">
        <v>7</v>
      </c>
      <c r="B737" s="179">
        <v>726.54</v>
      </c>
      <c r="C737" s="179">
        <v>699.93</v>
      </c>
      <c r="D737" s="179">
        <v>694.87</v>
      </c>
      <c r="E737" s="179">
        <v>707.77</v>
      </c>
      <c r="F737" s="179">
        <v>711.89</v>
      </c>
      <c r="G737" s="179">
        <v>727.04</v>
      </c>
      <c r="H737" s="179">
        <v>728.68</v>
      </c>
      <c r="I737" s="179">
        <v>718.59</v>
      </c>
      <c r="J737" s="179">
        <v>723.64</v>
      </c>
      <c r="K737" s="179">
        <v>732.36</v>
      </c>
      <c r="L737" s="179">
        <v>736.98</v>
      </c>
      <c r="M737" s="179">
        <v>739.56</v>
      </c>
      <c r="N737" s="179">
        <v>733.7</v>
      </c>
      <c r="O737" s="179">
        <v>711.4</v>
      </c>
      <c r="P737" s="179">
        <v>711.56</v>
      </c>
      <c r="Q737" s="179">
        <v>727.98</v>
      </c>
      <c r="R737" s="179">
        <v>743.74</v>
      </c>
      <c r="S737" s="179">
        <v>739.7</v>
      </c>
      <c r="T737" s="179">
        <v>711.84</v>
      </c>
      <c r="U737" s="179">
        <v>710.49</v>
      </c>
      <c r="V737" s="179">
        <v>718.39</v>
      </c>
      <c r="W737" s="179">
        <v>726.95</v>
      </c>
      <c r="X737" s="179">
        <v>732.45</v>
      </c>
      <c r="Y737" s="179">
        <v>732.33</v>
      </c>
      <c r="Z737" s="276"/>
      <c r="AA737" s="276"/>
    </row>
    <row r="738" spans="1:27" s="146" customFormat="1" x14ac:dyDescent="0.2">
      <c r="A738" s="287" t="s">
        <v>9</v>
      </c>
      <c r="B738" s="164">
        <v>46.716521999999998</v>
      </c>
      <c r="C738" s="165">
        <v>45.005498999999993</v>
      </c>
      <c r="D738" s="165">
        <v>44.680140999999999</v>
      </c>
      <c r="E738" s="165">
        <v>45.509610999999992</v>
      </c>
      <c r="F738" s="165">
        <v>45.774526999999999</v>
      </c>
      <c r="G738" s="165">
        <v>46.748671999999992</v>
      </c>
      <c r="H738" s="165">
        <v>46.854123999999992</v>
      </c>
      <c r="I738" s="165">
        <v>46.205337</v>
      </c>
      <c r="J738" s="165">
        <v>46.530051999999998</v>
      </c>
      <c r="K738" s="165">
        <v>47.090747999999998</v>
      </c>
      <c r="L738" s="165">
        <v>47.387813999999999</v>
      </c>
      <c r="M738" s="165">
        <v>47.553707999999993</v>
      </c>
      <c r="N738" s="165">
        <v>47.176909999999999</v>
      </c>
      <c r="O738" s="165">
        <v>45.743019999999994</v>
      </c>
      <c r="P738" s="165">
        <v>45.753307999999997</v>
      </c>
      <c r="Q738" s="165">
        <v>46.809114000000001</v>
      </c>
      <c r="R738" s="165">
        <v>47.822482000000001</v>
      </c>
      <c r="S738" s="165">
        <v>47.562710000000003</v>
      </c>
      <c r="T738" s="165">
        <v>45.771312000000002</v>
      </c>
      <c r="U738" s="165">
        <v>45.684506999999996</v>
      </c>
      <c r="V738" s="165">
        <v>46.192476999999997</v>
      </c>
      <c r="W738" s="165">
        <v>46.742885000000001</v>
      </c>
      <c r="X738" s="165">
        <v>47.096535000000003</v>
      </c>
      <c r="Y738" s="166">
        <v>47.088819000000001</v>
      </c>
      <c r="Z738" s="276"/>
      <c r="AA738" s="276"/>
    </row>
    <row r="739" spans="1:27" s="146" customFormat="1" ht="15" thickBot="1" x14ac:dyDescent="0.25">
      <c r="A739" s="289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  <c r="AA739" s="276"/>
    </row>
    <row r="740" spans="1:27" s="146" customFormat="1" ht="15" thickBot="1" x14ac:dyDescent="0.25">
      <c r="A740" s="280">
        <v>25</v>
      </c>
      <c r="B740" s="172">
        <v>719.87800000000004</v>
      </c>
      <c r="C740" s="173">
        <v>664.08799999999997</v>
      </c>
      <c r="D740" s="173">
        <v>508.32799999999997</v>
      </c>
      <c r="E740" s="174">
        <v>81.908000000000001</v>
      </c>
      <c r="F740" s="174">
        <v>86.578000000000003</v>
      </c>
      <c r="G740" s="174">
        <v>82.988</v>
      </c>
      <c r="H740" s="174">
        <v>81.908000000000001</v>
      </c>
      <c r="I740" s="174">
        <v>621.678</v>
      </c>
      <c r="J740" s="174">
        <v>747.93799999999999</v>
      </c>
      <c r="K740" s="175">
        <v>847.35800000000006</v>
      </c>
      <c r="L740" s="174">
        <v>898.88800000000003</v>
      </c>
      <c r="M740" s="176">
        <v>915.41800000000001</v>
      </c>
      <c r="N740" s="175">
        <v>919.91800000000001</v>
      </c>
      <c r="O740" s="174">
        <v>934.43799999999999</v>
      </c>
      <c r="P740" s="176">
        <v>938.47800000000007</v>
      </c>
      <c r="Q740" s="177">
        <v>978.25800000000004</v>
      </c>
      <c r="R740" s="174">
        <v>989.72800000000007</v>
      </c>
      <c r="S740" s="177">
        <v>1033.828</v>
      </c>
      <c r="T740" s="174">
        <v>1044.288</v>
      </c>
      <c r="U740" s="173">
        <v>1039.1679999999999</v>
      </c>
      <c r="V740" s="173">
        <v>1040.838</v>
      </c>
      <c r="W740" s="173">
        <v>982.84800000000007</v>
      </c>
      <c r="X740" s="173">
        <v>917.88800000000003</v>
      </c>
      <c r="Y740" s="178">
        <v>774.61800000000005</v>
      </c>
      <c r="Z740" s="276"/>
      <c r="AA740" s="276"/>
    </row>
    <row r="741" spans="1:27" s="146" customFormat="1" x14ac:dyDescent="0.2">
      <c r="A741" s="286" t="s">
        <v>7</v>
      </c>
      <c r="B741" s="179">
        <v>636.5</v>
      </c>
      <c r="C741" s="179">
        <v>622.67999999999995</v>
      </c>
      <c r="D741" s="179">
        <v>614.54999999999995</v>
      </c>
      <c r="E741" s="179">
        <v>665.33</v>
      </c>
      <c r="F741" s="179">
        <v>673.34</v>
      </c>
      <c r="G741" s="179">
        <v>676.81</v>
      </c>
      <c r="H741" s="179">
        <v>672.18</v>
      </c>
      <c r="I741" s="179">
        <v>657.97</v>
      </c>
      <c r="J741" s="179">
        <v>674.65</v>
      </c>
      <c r="K741" s="179">
        <v>689.63</v>
      </c>
      <c r="L741" s="179">
        <v>688.39</v>
      </c>
      <c r="M741" s="179">
        <v>688.74</v>
      </c>
      <c r="N741" s="179">
        <v>683.36</v>
      </c>
      <c r="O741" s="179">
        <v>647.66999999999996</v>
      </c>
      <c r="P741" s="179">
        <v>653.04</v>
      </c>
      <c r="Q741" s="179">
        <v>678</v>
      </c>
      <c r="R741" s="179">
        <v>702.14</v>
      </c>
      <c r="S741" s="179">
        <v>687.26</v>
      </c>
      <c r="T741" s="179">
        <v>683.45</v>
      </c>
      <c r="U741" s="179">
        <v>649.49</v>
      </c>
      <c r="V741" s="179">
        <v>659.81</v>
      </c>
      <c r="W741" s="179">
        <v>659.7</v>
      </c>
      <c r="X741" s="179">
        <v>678.64</v>
      </c>
      <c r="Y741" s="179">
        <v>679.96</v>
      </c>
      <c r="Z741" s="276"/>
      <c r="AA741" s="276"/>
    </row>
    <row r="742" spans="1:27" s="146" customFormat="1" x14ac:dyDescent="0.2">
      <c r="A742" s="287" t="s">
        <v>9</v>
      </c>
      <c r="B742" s="164">
        <v>40.926949999999998</v>
      </c>
      <c r="C742" s="165">
        <v>40.038323999999996</v>
      </c>
      <c r="D742" s="165">
        <v>39.515564999999995</v>
      </c>
      <c r="E742" s="165">
        <v>42.780718999999998</v>
      </c>
      <c r="F742" s="165">
        <v>43.295761999999996</v>
      </c>
      <c r="G742" s="165">
        <v>43.518882999999995</v>
      </c>
      <c r="H742" s="165">
        <v>43.221173999999991</v>
      </c>
      <c r="I742" s="165">
        <v>42.307471</v>
      </c>
      <c r="J742" s="165">
        <v>43.379994999999994</v>
      </c>
      <c r="K742" s="165">
        <v>44.343208999999995</v>
      </c>
      <c r="L742" s="165">
        <v>44.263476999999995</v>
      </c>
      <c r="M742" s="165">
        <v>44.285981999999997</v>
      </c>
      <c r="N742" s="165">
        <v>43.940047999999997</v>
      </c>
      <c r="O742" s="165">
        <v>41.645180999999994</v>
      </c>
      <c r="P742" s="165">
        <v>41.990471999999997</v>
      </c>
      <c r="Q742" s="165">
        <v>43.595399999999998</v>
      </c>
      <c r="R742" s="165">
        <v>45.147601999999999</v>
      </c>
      <c r="S742" s="165">
        <v>44.190818</v>
      </c>
      <c r="T742" s="165">
        <v>43.945835000000002</v>
      </c>
      <c r="U742" s="165">
        <v>41.762206999999997</v>
      </c>
      <c r="V742" s="165">
        <v>42.425782999999996</v>
      </c>
      <c r="W742" s="165">
        <v>42.418709999999997</v>
      </c>
      <c r="X742" s="165">
        <v>43.636551999999995</v>
      </c>
      <c r="Y742" s="166">
        <v>43.721428000000003</v>
      </c>
      <c r="Z742" s="276"/>
      <c r="AA742" s="276"/>
    </row>
    <row r="743" spans="1:27" s="146" customFormat="1" ht="15" thickBot="1" x14ac:dyDescent="0.25">
      <c r="A743" s="289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  <c r="Z743" s="276"/>
      <c r="AA743" s="276"/>
    </row>
    <row r="744" spans="1:27" s="146" customFormat="1" ht="15" thickBot="1" x14ac:dyDescent="0.25">
      <c r="A744" s="290">
        <v>26</v>
      </c>
      <c r="B744" s="172">
        <v>516.73931437414831</v>
      </c>
      <c r="C744" s="173">
        <v>493.76107737414827</v>
      </c>
      <c r="D744" s="173">
        <v>487.90742737414831</v>
      </c>
      <c r="E744" s="174">
        <v>512.70561737414823</v>
      </c>
      <c r="F744" s="174">
        <v>530.80936037414824</v>
      </c>
      <c r="G744" s="174">
        <v>523.35926037414833</v>
      </c>
      <c r="H744" s="174">
        <v>513.06747937414821</v>
      </c>
      <c r="I744" s="174">
        <v>509.24664237414828</v>
      </c>
      <c r="J744" s="174">
        <v>512.12025237414832</v>
      </c>
      <c r="K744" s="175">
        <v>517.52689637414824</v>
      </c>
      <c r="L744" s="174">
        <v>519.69806837414831</v>
      </c>
      <c r="M744" s="176">
        <v>524.20005737414829</v>
      </c>
      <c r="N744" s="175">
        <v>525.90293737414822</v>
      </c>
      <c r="O744" s="174">
        <v>500.78545737414834</v>
      </c>
      <c r="P744" s="176">
        <v>505.4258053741483</v>
      </c>
      <c r="Q744" s="177">
        <v>529.36191237414823</v>
      </c>
      <c r="R744" s="174">
        <v>552.95744337414828</v>
      </c>
      <c r="S744" s="177">
        <v>538.56810737414833</v>
      </c>
      <c r="T744" s="174">
        <v>523.81690937414828</v>
      </c>
      <c r="U744" s="173">
        <v>521.48609237414826</v>
      </c>
      <c r="V744" s="173">
        <v>514.12113637414825</v>
      </c>
      <c r="W744" s="173">
        <v>515.36636737414824</v>
      </c>
      <c r="X744" s="173">
        <v>520.77301137414827</v>
      </c>
      <c r="Y744" s="178">
        <v>518.72955537414828</v>
      </c>
      <c r="Z744" s="276"/>
      <c r="AA744" s="276"/>
    </row>
    <row r="745" spans="1:27" s="146" customFormat="1" x14ac:dyDescent="0.2">
      <c r="A745" s="281" t="s">
        <v>7</v>
      </c>
      <c r="B745" s="179">
        <v>482.09</v>
      </c>
      <c r="C745" s="179">
        <v>460.5</v>
      </c>
      <c r="D745" s="179">
        <v>455</v>
      </c>
      <c r="E745" s="179">
        <v>478.3</v>
      </c>
      <c r="F745" s="179">
        <v>495.31</v>
      </c>
      <c r="G745" s="179">
        <v>488.31</v>
      </c>
      <c r="H745" s="179">
        <v>478.64</v>
      </c>
      <c r="I745" s="179">
        <v>475.05</v>
      </c>
      <c r="J745" s="179">
        <v>477.75</v>
      </c>
      <c r="K745" s="179">
        <v>482.83</v>
      </c>
      <c r="L745" s="179">
        <v>484.87</v>
      </c>
      <c r="M745" s="179">
        <v>489.1</v>
      </c>
      <c r="N745" s="179">
        <v>490.7</v>
      </c>
      <c r="O745" s="179">
        <v>467.1</v>
      </c>
      <c r="P745" s="179">
        <v>471.46</v>
      </c>
      <c r="Q745" s="179">
        <v>493.95</v>
      </c>
      <c r="R745" s="179">
        <v>516.12</v>
      </c>
      <c r="S745" s="179">
        <v>502.6</v>
      </c>
      <c r="T745" s="179">
        <v>488.74</v>
      </c>
      <c r="U745" s="179">
        <v>486.55</v>
      </c>
      <c r="V745" s="179">
        <v>479.63</v>
      </c>
      <c r="W745" s="179">
        <v>480.8</v>
      </c>
      <c r="X745" s="179">
        <v>485.88</v>
      </c>
      <c r="Y745" s="179">
        <v>483.96</v>
      </c>
      <c r="Z745" s="276"/>
      <c r="AA745" s="276"/>
    </row>
    <row r="746" spans="1:27" s="146" customFormat="1" x14ac:dyDescent="0.2">
      <c r="A746" s="287" t="s">
        <v>9</v>
      </c>
      <c r="B746" s="164">
        <v>30.998386999999997</v>
      </c>
      <c r="C746" s="165">
        <v>29.610149999999997</v>
      </c>
      <c r="D746" s="165">
        <v>29.256499999999999</v>
      </c>
      <c r="E746" s="165">
        <v>30.75469</v>
      </c>
      <c r="F746" s="165">
        <v>31.848432999999996</v>
      </c>
      <c r="G746" s="165">
        <v>31.398332999999997</v>
      </c>
      <c r="H746" s="165">
        <v>30.776551999999999</v>
      </c>
      <c r="I746" s="165">
        <v>30.545714999999998</v>
      </c>
      <c r="J746" s="165">
        <v>30.719324999999998</v>
      </c>
      <c r="K746" s="165">
        <v>31.045968999999996</v>
      </c>
      <c r="L746" s="165">
        <v>31.177140999999999</v>
      </c>
      <c r="M746" s="165">
        <v>31.44913</v>
      </c>
      <c r="N746" s="165">
        <v>31.552009999999996</v>
      </c>
      <c r="O746" s="165">
        <v>30.03453</v>
      </c>
      <c r="P746" s="165">
        <v>30.314877999999997</v>
      </c>
      <c r="Q746" s="165">
        <v>31.760984999999998</v>
      </c>
      <c r="R746" s="165">
        <v>33.186515999999997</v>
      </c>
      <c r="S746" s="165">
        <v>32.31718</v>
      </c>
      <c r="T746" s="165">
        <v>31.425981999999998</v>
      </c>
      <c r="U746" s="165">
        <v>31.285164999999999</v>
      </c>
      <c r="V746" s="165">
        <v>30.840208999999998</v>
      </c>
      <c r="W746" s="165">
        <v>30.91544</v>
      </c>
      <c r="X746" s="165">
        <v>31.242083999999998</v>
      </c>
      <c r="Y746" s="166">
        <v>31.118627999999998</v>
      </c>
      <c r="Z746" s="276"/>
      <c r="AA746" s="276"/>
    </row>
    <row r="747" spans="1:27" s="146" customFormat="1" ht="15" thickBot="1" x14ac:dyDescent="0.25">
      <c r="A747" s="284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  <c r="Z747" s="276"/>
      <c r="AA747" s="276"/>
    </row>
    <row r="748" spans="1:27" s="146" customFormat="1" ht="15" thickBot="1" x14ac:dyDescent="0.25">
      <c r="A748" s="285">
        <v>27</v>
      </c>
      <c r="B748" s="172">
        <v>698.07474837414827</v>
      </c>
      <c r="C748" s="173">
        <v>659.40872937414827</v>
      </c>
      <c r="D748" s="173">
        <v>672.93598237414835</v>
      </c>
      <c r="E748" s="174">
        <v>688.86855337414841</v>
      </c>
      <c r="F748" s="174">
        <v>704.63083637414832</v>
      </c>
      <c r="G748" s="174">
        <v>697.30845237414826</v>
      </c>
      <c r="H748" s="174">
        <v>694.9563493741482</v>
      </c>
      <c r="I748" s="174">
        <v>685.54793737414832</v>
      </c>
      <c r="J748" s="174">
        <v>692.43395837414823</v>
      </c>
      <c r="K748" s="175">
        <v>695.11599437414839</v>
      </c>
      <c r="L748" s="174">
        <v>699.78827137414828</v>
      </c>
      <c r="M748" s="176">
        <v>698.63882737414826</v>
      </c>
      <c r="N748" s="175">
        <v>681.71645737414838</v>
      </c>
      <c r="O748" s="174">
        <v>658.3337863741483</v>
      </c>
      <c r="P748" s="176">
        <v>659.86637837414833</v>
      </c>
      <c r="Q748" s="177">
        <v>687.82553937414832</v>
      </c>
      <c r="R748" s="174">
        <v>715.27383637414823</v>
      </c>
      <c r="S748" s="177">
        <v>704.32218937414837</v>
      </c>
      <c r="T748" s="174">
        <v>692.2104553741483</v>
      </c>
      <c r="U748" s="173">
        <v>665.37945237414829</v>
      </c>
      <c r="V748" s="173">
        <v>673.7767793741483</v>
      </c>
      <c r="W748" s="173">
        <v>674.70272037414827</v>
      </c>
      <c r="X748" s="173">
        <v>684.82421337414826</v>
      </c>
      <c r="Y748" s="178">
        <v>685.28186237414832</v>
      </c>
      <c r="Z748" s="276"/>
      <c r="AA748" s="276"/>
    </row>
    <row r="749" spans="1:27" s="146" customFormat="1" x14ac:dyDescent="0.2">
      <c r="A749" s="281" t="s">
        <v>7</v>
      </c>
      <c r="B749" s="179">
        <v>652.47</v>
      </c>
      <c r="C749" s="179">
        <v>616.14</v>
      </c>
      <c r="D749" s="179">
        <v>628.85</v>
      </c>
      <c r="E749" s="179">
        <v>643.82000000000005</v>
      </c>
      <c r="F749" s="179">
        <v>658.63</v>
      </c>
      <c r="G749" s="179">
        <v>651.75</v>
      </c>
      <c r="H749" s="179">
        <v>649.54</v>
      </c>
      <c r="I749" s="179">
        <v>640.70000000000005</v>
      </c>
      <c r="J749" s="179">
        <v>647.16999999999996</v>
      </c>
      <c r="K749" s="179">
        <v>649.69000000000005</v>
      </c>
      <c r="L749" s="179">
        <v>654.08000000000004</v>
      </c>
      <c r="M749" s="179">
        <v>653</v>
      </c>
      <c r="N749" s="179">
        <v>637.1</v>
      </c>
      <c r="O749" s="179">
        <v>615.13</v>
      </c>
      <c r="P749" s="179">
        <v>616.57000000000005</v>
      </c>
      <c r="Q749" s="179">
        <v>642.84</v>
      </c>
      <c r="R749" s="179">
        <v>668.63</v>
      </c>
      <c r="S749" s="179">
        <v>658.34</v>
      </c>
      <c r="T749" s="179">
        <v>646.96</v>
      </c>
      <c r="U749" s="179">
        <v>621.75</v>
      </c>
      <c r="V749" s="179">
        <v>629.64</v>
      </c>
      <c r="W749" s="179">
        <v>630.51</v>
      </c>
      <c r="X749" s="179">
        <v>640.02</v>
      </c>
      <c r="Y749" s="179">
        <v>640.45000000000005</v>
      </c>
      <c r="Z749" s="276"/>
      <c r="AA749" s="276"/>
    </row>
    <row r="750" spans="1:27" s="146" customFormat="1" x14ac:dyDescent="0.2">
      <c r="A750" s="287" t="s">
        <v>9</v>
      </c>
      <c r="B750" s="164">
        <v>41.953820999999998</v>
      </c>
      <c r="C750" s="165">
        <v>39.617801999999998</v>
      </c>
      <c r="D750" s="165">
        <v>40.435054999999998</v>
      </c>
      <c r="E750" s="165">
        <v>41.397626000000002</v>
      </c>
      <c r="F750" s="165">
        <v>42.349908999999997</v>
      </c>
      <c r="G750" s="165">
        <v>41.907525</v>
      </c>
      <c r="H750" s="165">
        <v>41.765421999999994</v>
      </c>
      <c r="I750" s="165">
        <v>41.197009999999999</v>
      </c>
      <c r="J750" s="165">
        <v>41.613030999999992</v>
      </c>
      <c r="K750" s="165">
        <v>41.775067</v>
      </c>
      <c r="L750" s="165">
        <v>42.057344000000001</v>
      </c>
      <c r="M750" s="165">
        <v>41.987899999999996</v>
      </c>
      <c r="N750" s="165">
        <v>40.965530000000001</v>
      </c>
      <c r="O750" s="165">
        <v>39.552858999999998</v>
      </c>
      <c r="P750" s="165">
        <v>39.645451000000001</v>
      </c>
      <c r="Q750" s="165">
        <v>41.334612</v>
      </c>
      <c r="R750" s="165">
        <v>42.992908999999997</v>
      </c>
      <c r="S750" s="165">
        <v>42.331262000000002</v>
      </c>
      <c r="T750" s="165">
        <v>41.599527999999999</v>
      </c>
      <c r="U750" s="165">
        <v>39.978524999999998</v>
      </c>
      <c r="V750" s="165">
        <v>40.485851999999994</v>
      </c>
      <c r="W750" s="165">
        <v>40.541792999999998</v>
      </c>
      <c r="X750" s="165">
        <v>41.153285999999994</v>
      </c>
      <c r="Y750" s="166">
        <v>41.180934999999998</v>
      </c>
      <c r="Z750" s="276"/>
      <c r="AA750" s="276"/>
    </row>
    <row r="751" spans="1:27" s="146" customFormat="1" ht="15" thickBot="1" x14ac:dyDescent="0.25">
      <c r="A751" s="284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  <c r="Z751" s="276"/>
      <c r="AA751" s="276"/>
    </row>
    <row r="752" spans="1:27" s="146" customFormat="1" ht="15" thickBot="1" x14ac:dyDescent="0.25">
      <c r="A752" s="292">
        <v>28</v>
      </c>
      <c r="B752" s="172">
        <v>750.428</v>
      </c>
      <c r="C752" s="173">
        <v>678.50800000000004</v>
      </c>
      <c r="D752" s="173">
        <v>591.61800000000005</v>
      </c>
      <c r="E752" s="174">
        <v>521.74800000000005</v>
      </c>
      <c r="F752" s="174">
        <v>619.82799999999997</v>
      </c>
      <c r="G752" s="174">
        <v>653.678</v>
      </c>
      <c r="H752" s="174">
        <v>814.048</v>
      </c>
      <c r="I752" s="174">
        <v>1044.7280000000001</v>
      </c>
      <c r="J752" s="174">
        <v>1169.2079999999999</v>
      </c>
      <c r="K752" s="175">
        <v>1232.4479999999999</v>
      </c>
      <c r="L752" s="174">
        <v>1268.078</v>
      </c>
      <c r="M752" s="176">
        <v>1254.8879999999999</v>
      </c>
      <c r="N752" s="175">
        <v>1245.578</v>
      </c>
      <c r="O752" s="174">
        <v>1256.4328</v>
      </c>
      <c r="P752" s="176">
        <v>1253.548</v>
      </c>
      <c r="Q752" s="177">
        <v>1239.3879999999999</v>
      </c>
      <c r="R752" s="174">
        <v>1242.6979999999999</v>
      </c>
      <c r="S752" s="177">
        <v>1239.068</v>
      </c>
      <c r="T752" s="174">
        <v>1245.9979999999998</v>
      </c>
      <c r="U752" s="173">
        <v>1248.7079999999999</v>
      </c>
      <c r="V752" s="173">
        <v>1224.098</v>
      </c>
      <c r="W752" s="173">
        <v>1147.6879999999999</v>
      </c>
      <c r="X752" s="173">
        <v>1009.078</v>
      </c>
      <c r="Y752" s="178">
        <v>827.73800000000006</v>
      </c>
      <c r="Z752" s="276"/>
      <c r="AA752" s="276"/>
    </row>
    <row r="753" spans="1:27" s="146" customFormat="1" x14ac:dyDescent="0.2">
      <c r="A753" s="286" t="s">
        <v>7</v>
      </c>
      <c r="B753" s="179">
        <v>648.89</v>
      </c>
      <c r="C753" s="179">
        <v>614.87</v>
      </c>
      <c r="D753" s="179">
        <v>618.12</v>
      </c>
      <c r="E753" s="179">
        <v>641.45000000000005</v>
      </c>
      <c r="F753" s="179">
        <v>652.64</v>
      </c>
      <c r="G753" s="179">
        <v>646.92999999999995</v>
      </c>
      <c r="H753" s="179">
        <v>640.78</v>
      </c>
      <c r="I753" s="179">
        <v>630.83000000000004</v>
      </c>
      <c r="J753" s="179">
        <v>632.94000000000005</v>
      </c>
      <c r="K753" s="179">
        <v>640.58000000000004</v>
      </c>
      <c r="L753" s="179">
        <v>647.76</v>
      </c>
      <c r="M753" s="179">
        <v>650.48</v>
      </c>
      <c r="N753" s="179">
        <v>649.4</v>
      </c>
      <c r="O753" s="179">
        <v>624.23</v>
      </c>
      <c r="P753" s="179">
        <v>629.99</v>
      </c>
      <c r="Q753" s="179">
        <v>649.33000000000004</v>
      </c>
      <c r="R753" s="179">
        <v>678.94</v>
      </c>
      <c r="S753" s="179">
        <v>665.42</v>
      </c>
      <c r="T753" s="179">
        <v>652.80999999999995</v>
      </c>
      <c r="U753" s="179">
        <v>650.17999999999995</v>
      </c>
      <c r="V753" s="179">
        <v>637.47</v>
      </c>
      <c r="W753" s="179">
        <v>638.62</v>
      </c>
      <c r="X753" s="179">
        <v>647.53</v>
      </c>
      <c r="Y753" s="179">
        <v>646.57000000000005</v>
      </c>
      <c r="Z753" s="276"/>
      <c r="AA753" s="276"/>
    </row>
    <row r="754" spans="1:27" s="146" customFormat="1" x14ac:dyDescent="0.2">
      <c r="A754" s="287" t="s">
        <v>9</v>
      </c>
      <c r="B754" s="164">
        <v>41.723626999999993</v>
      </c>
      <c r="C754" s="165">
        <v>39.536141000000001</v>
      </c>
      <c r="D754" s="165">
        <v>39.745115999999996</v>
      </c>
      <c r="E754" s="165">
        <v>41.245235000000001</v>
      </c>
      <c r="F754" s="165">
        <v>41.964751999999997</v>
      </c>
      <c r="G754" s="165">
        <v>41.597598999999995</v>
      </c>
      <c r="H754" s="165">
        <v>41.202153999999993</v>
      </c>
      <c r="I754" s="165">
        <v>40.562368999999997</v>
      </c>
      <c r="J754" s="165">
        <v>40.698042000000001</v>
      </c>
      <c r="K754" s="165">
        <v>41.189293999999997</v>
      </c>
      <c r="L754" s="165">
        <v>41.650967999999999</v>
      </c>
      <c r="M754" s="165">
        <v>41.825863999999996</v>
      </c>
      <c r="N754" s="165">
        <v>41.756419999999999</v>
      </c>
      <c r="O754" s="165">
        <v>40.137988999999997</v>
      </c>
      <c r="P754" s="165">
        <v>40.508356999999997</v>
      </c>
      <c r="Q754" s="165">
        <v>41.751919000000001</v>
      </c>
      <c r="R754" s="165">
        <v>43.655842</v>
      </c>
      <c r="S754" s="165">
        <v>42.786505999999996</v>
      </c>
      <c r="T754" s="165">
        <v>41.975682999999997</v>
      </c>
      <c r="U754" s="165">
        <v>41.806573999999998</v>
      </c>
      <c r="V754" s="165">
        <v>40.989320999999997</v>
      </c>
      <c r="W754" s="165">
        <v>41.063265999999999</v>
      </c>
      <c r="X754" s="165">
        <v>41.636178999999998</v>
      </c>
      <c r="Y754" s="166">
        <v>41.574451000000003</v>
      </c>
      <c r="Z754" s="276"/>
      <c r="AA754" s="276"/>
    </row>
    <row r="755" spans="1:27" s="146" customFormat="1" ht="15" thickBot="1" x14ac:dyDescent="0.25">
      <c r="A755" s="289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  <c r="Z755" s="276"/>
      <c r="AA755" s="276"/>
    </row>
    <row r="756" spans="1:27" s="146" customFormat="1" ht="15" thickBot="1" x14ac:dyDescent="0.25">
      <c r="A756" s="280">
        <v>29</v>
      </c>
      <c r="B756" s="172">
        <v>556.41641837414829</v>
      </c>
      <c r="C756" s="173">
        <v>534.72598437414831</v>
      </c>
      <c r="D756" s="173">
        <v>526.38187237414832</v>
      </c>
      <c r="E756" s="174">
        <v>556.34191737414824</v>
      </c>
      <c r="F756" s="174">
        <v>569.31573437414829</v>
      </c>
      <c r="G756" s="174">
        <v>568.68779737414832</v>
      </c>
      <c r="H756" s="174">
        <v>558.32151537414825</v>
      </c>
      <c r="I756" s="174">
        <v>547.30601037414829</v>
      </c>
      <c r="J756" s="174">
        <v>554.7880393741483</v>
      </c>
      <c r="K756" s="175">
        <v>561.26962637414829</v>
      </c>
      <c r="L756" s="174">
        <v>555.08604337414829</v>
      </c>
      <c r="M756" s="176">
        <v>558.80045037414834</v>
      </c>
      <c r="N756" s="175">
        <v>557.69357837414839</v>
      </c>
      <c r="O756" s="174">
        <v>531.11800737414831</v>
      </c>
      <c r="P756" s="176">
        <v>539.0470423741483</v>
      </c>
      <c r="Q756" s="177">
        <v>574.34987337414827</v>
      </c>
      <c r="R756" s="174">
        <v>585.5569523741483</v>
      </c>
      <c r="S756" s="177">
        <v>579.86294737414823</v>
      </c>
      <c r="T756" s="174">
        <v>564.87760337414829</v>
      </c>
      <c r="U756" s="173">
        <v>560.7055473741483</v>
      </c>
      <c r="V756" s="173">
        <v>555.98005537414838</v>
      </c>
      <c r="W756" s="173">
        <v>554.42617737414832</v>
      </c>
      <c r="X756" s="173">
        <v>513.4825563741482</v>
      </c>
      <c r="Y756" s="178">
        <v>530.45814137414834</v>
      </c>
      <c r="Z756" s="276"/>
      <c r="AA756" s="276"/>
    </row>
    <row r="757" spans="1:27" s="146" customFormat="1" x14ac:dyDescent="0.2">
      <c r="A757" s="286" t="s">
        <v>7</v>
      </c>
      <c r="B757" s="179">
        <v>519.37</v>
      </c>
      <c r="C757" s="179">
        <v>498.99</v>
      </c>
      <c r="D757" s="179">
        <v>491.15</v>
      </c>
      <c r="E757" s="179">
        <v>519.29999999999995</v>
      </c>
      <c r="F757" s="179">
        <v>531.49</v>
      </c>
      <c r="G757" s="179">
        <v>530.9</v>
      </c>
      <c r="H757" s="179">
        <v>521.16</v>
      </c>
      <c r="I757" s="179">
        <v>510.81</v>
      </c>
      <c r="J757" s="179">
        <v>517.84</v>
      </c>
      <c r="K757" s="179">
        <v>523.92999999999995</v>
      </c>
      <c r="L757" s="179">
        <v>518.12</v>
      </c>
      <c r="M757" s="179">
        <v>521.61</v>
      </c>
      <c r="N757" s="179">
        <v>520.57000000000005</v>
      </c>
      <c r="O757" s="179">
        <v>495.6</v>
      </c>
      <c r="P757" s="179">
        <v>503.05</v>
      </c>
      <c r="Q757" s="179">
        <v>536.22</v>
      </c>
      <c r="R757" s="179">
        <v>546.75</v>
      </c>
      <c r="S757" s="179">
        <v>541.4</v>
      </c>
      <c r="T757" s="179">
        <v>527.32000000000005</v>
      </c>
      <c r="U757" s="179">
        <v>523.4</v>
      </c>
      <c r="V757" s="179">
        <v>518.96</v>
      </c>
      <c r="W757" s="179">
        <v>517.5</v>
      </c>
      <c r="X757" s="179">
        <v>479.03</v>
      </c>
      <c r="Y757" s="179">
        <v>494.98</v>
      </c>
      <c r="Z757" s="276"/>
      <c r="AA757" s="276"/>
    </row>
    <row r="758" spans="1:27" s="146" customFormat="1" x14ac:dyDescent="0.2">
      <c r="A758" s="287" t="s">
        <v>9</v>
      </c>
      <c r="B758" s="164">
        <v>33.395491</v>
      </c>
      <c r="C758" s="165">
        <v>32.085056999999999</v>
      </c>
      <c r="D758" s="165">
        <v>31.580944999999996</v>
      </c>
      <c r="E758" s="165">
        <v>33.390989999999995</v>
      </c>
      <c r="F758" s="165">
        <v>34.174807000000001</v>
      </c>
      <c r="G758" s="165">
        <v>34.136869999999995</v>
      </c>
      <c r="H758" s="165">
        <v>33.510587999999998</v>
      </c>
      <c r="I758" s="165">
        <v>32.845082999999995</v>
      </c>
      <c r="J758" s="165">
        <v>33.297111999999998</v>
      </c>
      <c r="K758" s="165">
        <v>33.688698999999993</v>
      </c>
      <c r="L758" s="165">
        <v>33.315115999999996</v>
      </c>
      <c r="M758" s="165">
        <v>33.539522999999996</v>
      </c>
      <c r="N758" s="165">
        <v>33.472650999999999</v>
      </c>
      <c r="O758" s="165">
        <v>31.867079999999998</v>
      </c>
      <c r="P758" s="165">
        <v>32.346114999999998</v>
      </c>
      <c r="Q758" s="165">
        <v>34.478946000000001</v>
      </c>
      <c r="R758" s="165">
        <v>35.156025</v>
      </c>
      <c r="S758" s="165">
        <v>34.812019999999997</v>
      </c>
      <c r="T758" s="165">
        <v>33.906676000000004</v>
      </c>
      <c r="U758" s="165">
        <v>33.654619999999994</v>
      </c>
      <c r="V758" s="165">
        <v>33.369128000000003</v>
      </c>
      <c r="W758" s="165">
        <v>33.27525</v>
      </c>
      <c r="X758" s="165">
        <v>30.801628999999995</v>
      </c>
      <c r="Y758" s="166">
        <v>31.827213999999998</v>
      </c>
      <c r="Z758" s="276"/>
      <c r="AA758" s="276"/>
    </row>
    <row r="759" spans="1:27" s="146" customFormat="1" ht="15" thickBot="1" x14ac:dyDescent="0.25">
      <c r="A759" s="289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  <c r="AA759" s="276"/>
    </row>
    <row r="760" spans="1:27" s="146" customFormat="1" ht="15" thickBot="1" x14ac:dyDescent="0.25">
      <c r="A760" s="290">
        <v>30</v>
      </c>
      <c r="B760" s="172">
        <v>774.08705437414824</v>
      </c>
      <c r="C760" s="173">
        <v>741.47690237414827</v>
      </c>
      <c r="D760" s="173">
        <v>743.17978237414832</v>
      </c>
      <c r="E760" s="174">
        <v>750.21480537414834</v>
      </c>
      <c r="F760" s="174">
        <v>773.29947237414831</v>
      </c>
      <c r="G760" s="174">
        <v>775.69414737414832</v>
      </c>
      <c r="H760" s="174">
        <v>816.09497537414836</v>
      </c>
      <c r="I760" s="174">
        <v>801.98235737414836</v>
      </c>
      <c r="J760" s="174">
        <v>815.29675037414836</v>
      </c>
      <c r="K760" s="175">
        <v>817.74464037414828</v>
      </c>
      <c r="L760" s="174">
        <v>819.5433073741483</v>
      </c>
      <c r="M760" s="176">
        <v>784.15533237414832</v>
      </c>
      <c r="N760" s="175">
        <v>768.32919137414831</v>
      </c>
      <c r="O760" s="174">
        <v>784.15533237414832</v>
      </c>
      <c r="P760" s="176">
        <v>796.20320837414829</v>
      </c>
      <c r="Q760" s="177">
        <v>830.5481693741483</v>
      </c>
      <c r="R760" s="174">
        <v>844.69271637414829</v>
      </c>
      <c r="S760" s="177">
        <v>820.99075537414831</v>
      </c>
      <c r="T760" s="174">
        <v>790.86042237414824</v>
      </c>
      <c r="U760" s="173">
        <v>778.58904337414833</v>
      </c>
      <c r="V760" s="173">
        <v>774.55534637414837</v>
      </c>
      <c r="W760" s="173">
        <v>782.25023537414825</v>
      </c>
      <c r="X760" s="173">
        <v>779.73848737414835</v>
      </c>
      <c r="Y760" s="178">
        <v>772.67153537414822</v>
      </c>
      <c r="Z760" s="276"/>
      <c r="AA760" s="276"/>
    </row>
    <row r="761" spans="1:27" s="146" customFormat="1" x14ac:dyDescent="0.2">
      <c r="A761" s="299" t="s">
        <v>7</v>
      </c>
      <c r="B761" s="179">
        <v>723.89</v>
      </c>
      <c r="C761" s="179">
        <v>693.25</v>
      </c>
      <c r="D761" s="179">
        <v>694.85</v>
      </c>
      <c r="E761" s="179">
        <v>701.46</v>
      </c>
      <c r="F761" s="179">
        <v>723.15</v>
      </c>
      <c r="G761" s="179">
        <v>725.4</v>
      </c>
      <c r="H761" s="179">
        <v>763.36</v>
      </c>
      <c r="I761" s="179">
        <v>750.1</v>
      </c>
      <c r="J761" s="179">
        <v>762.61</v>
      </c>
      <c r="K761" s="179">
        <v>764.91</v>
      </c>
      <c r="L761" s="179">
        <v>766.6</v>
      </c>
      <c r="M761" s="179">
        <v>733.35</v>
      </c>
      <c r="N761" s="179">
        <v>718.48</v>
      </c>
      <c r="O761" s="179">
        <v>733.35</v>
      </c>
      <c r="P761" s="179">
        <v>744.67</v>
      </c>
      <c r="Q761" s="179">
        <v>776.94</v>
      </c>
      <c r="R761" s="179">
        <v>790.23</v>
      </c>
      <c r="S761" s="179">
        <v>767.96</v>
      </c>
      <c r="T761" s="179">
        <v>739.65</v>
      </c>
      <c r="U761" s="179">
        <v>728.12</v>
      </c>
      <c r="V761" s="179">
        <v>724.33</v>
      </c>
      <c r="W761" s="179">
        <v>731.56</v>
      </c>
      <c r="X761" s="179">
        <v>729.2</v>
      </c>
      <c r="Y761" s="179">
        <v>722.56</v>
      </c>
      <c r="Z761" s="276"/>
      <c r="AA761" s="276"/>
    </row>
    <row r="762" spans="1:27" s="146" customFormat="1" x14ac:dyDescent="0.2">
      <c r="A762" s="283" t="s">
        <v>9</v>
      </c>
      <c r="B762" s="164">
        <v>46.546126999999998</v>
      </c>
      <c r="C762" s="165">
        <v>44.575975</v>
      </c>
      <c r="D762" s="165">
        <v>44.678854999999999</v>
      </c>
      <c r="E762" s="165">
        <v>45.103878000000002</v>
      </c>
      <c r="F762" s="165">
        <v>46.498544999999993</v>
      </c>
      <c r="G762" s="165">
        <v>46.643219999999992</v>
      </c>
      <c r="H762" s="165">
        <v>49.084047999999996</v>
      </c>
      <c r="I762" s="165">
        <v>48.231429999999996</v>
      </c>
      <c r="J762" s="165">
        <v>49.035823000000001</v>
      </c>
      <c r="K762" s="165">
        <v>49.183712999999997</v>
      </c>
      <c r="L762" s="165">
        <v>49.292380000000001</v>
      </c>
      <c r="M762" s="165">
        <v>47.154404999999997</v>
      </c>
      <c r="N762" s="165">
        <v>46.198264000000002</v>
      </c>
      <c r="O762" s="165">
        <v>47.154404999999997</v>
      </c>
      <c r="P762" s="165">
        <v>47.882280999999992</v>
      </c>
      <c r="Q762" s="165">
        <v>49.957242000000001</v>
      </c>
      <c r="R762" s="165">
        <v>50.811788999999997</v>
      </c>
      <c r="S762" s="165">
        <v>49.379827999999996</v>
      </c>
      <c r="T762" s="165">
        <v>47.559494999999998</v>
      </c>
      <c r="U762" s="165">
        <v>46.818115999999996</v>
      </c>
      <c r="V762" s="165">
        <v>46.574418999999999</v>
      </c>
      <c r="W762" s="165">
        <v>47.039307999999991</v>
      </c>
      <c r="X762" s="165">
        <v>46.887560000000001</v>
      </c>
      <c r="Y762" s="166">
        <v>46.460607999999993</v>
      </c>
      <c r="Z762" s="276"/>
      <c r="AA762" s="276"/>
    </row>
    <row r="763" spans="1:27" s="146" customFormat="1" ht="15" thickBot="1" x14ac:dyDescent="0.25">
      <c r="A763" s="284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  <c r="Z763" s="276"/>
      <c r="AA763" s="276"/>
    </row>
    <row r="764" spans="1:27" s="146" customFormat="1" ht="15" thickBot="1" x14ac:dyDescent="0.25">
      <c r="A764" s="285">
        <v>31</v>
      </c>
      <c r="B764" s="172">
        <v>680.29029537414829</v>
      </c>
      <c r="C764" s="173">
        <v>645.15775237414834</v>
      </c>
      <c r="D764" s="208">
        <v>653.29964737414832</v>
      </c>
      <c r="E764" s="174">
        <v>659.7280193741484</v>
      </c>
      <c r="F764" s="174">
        <v>682.87654437414835</v>
      </c>
      <c r="G764" s="174">
        <v>672.52090537414836</v>
      </c>
      <c r="H764" s="174">
        <v>714.74168637414823</v>
      </c>
      <c r="I764" s="174">
        <v>711.58071537414821</v>
      </c>
      <c r="J764" s="174">
        <v>706.11021337414832</v>
      </c>
      <c r="K764" s="175">
        <v>717.66851137414824</v>
      </c>
      <c r="L764" s="174">
        <v>715.0184043741483</v>
      </c>
      <c r="M764" s="176">
        <v>681.24816537414824</v>
      </c>
      <c r="N764" s="175">
        <v>666.20960637414828</v>
      </c>
      <c r="O764" s="174">
        <v>685.71822537414835</v>
      </c>
      <c r="P764" s="176">
        <v>693.60468837414828</v>
      </c>
      <c r="Q764" s="177">
        <v>735.12303137414824</v>
      </c>
      <c r="R764" s="174">
        <v>770.84093937414832</v>
      </c>
      <c r="S764" s="177">
        <v>768.73362537414835</v>
      </c>
      <c r="T764" s="174">
        <v>672.31868837414822</v>
      </c>
      <c r="U764" s="173">
        <v>657.38655937414831</v>
      </c>
      <c r="V764" s="173">
        <v>668.39142137414831</v>
      </c>
      <c r="W764" s="173">
        <v>672.39318937414828</v>
      </c>
      <c r="X764" s="173">
        <v>671.20117337414831</v>
      </c>
      <c r="Y764" s="235">
        <v>668.93421437414827</v>
      </c>
      <c r="Z764" s="276"/>
      <c r="AA764" s="276"/>
    </row>
    <row r="765" spans="1:27" s="146" customFormat="1" x14ac:dyDescent="0.2">
      <c r="A765" s="286" t="s">
        <v>7</v>
      </c>
      <c r="B765" s="179">
        <v>635.76</v>
      </c>
      <c r="C765" s="179">
        <v>602.75</v>
      </c>
      <c r="D765" s="179">
        <v>610.4</v>
      </c>
      <c r="E765" s="179">
        <v>616.44000000000005</v>
      </c>
      <c r="F765" s="179">
        <v>638.19000000000005</v>
      </c>
      <c r="G765" s="179">
        <v>628.46</v>
      </c>
      <c r="H765" s="179">
        <v>668.13</v>
      </c>
      <c r="I765" s="179">
        <v>665.16</v>
      </c>
      <c r="J765" s="179">
        <v>660.02</v>
      </c>
      <c r="K765" s="179">
        <v>670.88</v>
      </c>
      <c r="L765" s="179">
        <v>668.39</v>
      </c>
      <c r="M765" s="179">
        <v>636.66</v>
      </c>
      <c r="N765" s="179">
        <v>622.53</v>
      </c>
      <c r="O765" s="179">
        <v>640.86</v>
      </c>
      <c r="P765" s="179">
        <v>648.27</v>
      </c>
      <c r="Q765" s="179">
        <v>687.28</v>
      </c>
      <c r="R765" s="179">
        <v>720.84</v>
      </c>
      <c r="S765" s="179">
        <v>718.86</v>
      </c>
      <c r="T765" s="179">
        <v>628.27</v>
      </c>
      <c r="U765" s="179">
        <v>614.24</v>
      </c>
      <c r="V765" s="179">
        <v>624.58000000000004</v>
      </c>
      <c r="W765" s="179">
        <v>628.34</v>
      </c>
      <c r="X765" s="179">
        <v>627.22</v>
      </c>
      <c r="Y765" s="179">
        <v>625.09</v>
      </c>
      <c r="Z765" s="276"/>
      <c r="AA765" s="276"/>
    </row>
    <row r="766" spans="1:27" s="146" customFormat="1" x14ac:dyDescent="0.2">
      <c r="A766" s="287" t="s">
        <v>9</v>
      </c>
      <c r="B766" s="164">
        <v>40.879367999999999</v>
      </c>
      <c r="C766" s="165">
        <v>38.756824999999999</v>
      </c>
      <c r="D766" s="165">
        <v>39.248719999999999</v>
      </c>
      <c r="E766" s="165">
        <v>39.637092000000003</v>
      </c>
      <c r="F766" s="165">
        <v>41.035617000000002</v>
      </c>
      <c r="G766" s="165">
        <v>40.409978000000002</v>
      </c>
      <c r="H766" s="165">
        <v>42.960758999999996</v>
      </c>
      <c r="I766" s="165">
        <v>42.769787999999998</v>
      </c>
      <c r="J766" s="165">
        <v>42.439285999999996</v>
      </c>
      <c r="K766" s="165">
        <v>43.137583999999997</v>
      </c>
      <c r="L766" s="165">
        <v>42.977476999999993</v>
      </c>
      <c r="M766" s="165">
        <v>40.937237999999994</v>
      </c>
      <c r="N766" s="165">
        <v>40.028678999999997</v>
      </c>
      <c r="O766" s="165">
        <v>41.207298000000002</v>
      </c>
      <c r="P766" s="165">
        <v>41.683760999999997</v>
      </c>
      <c r="Q766" s="165">
        <v>44.192103999999993</v>
      </c>
      <c r="R766" s="165">
        <v>46.350012</v>
      </c>
      <c r="S766" s="165">
        <v>46.222698000000001</v>
      </c>
      <c r="T766" s="165">
        <v>40.397760999999996</v>
      </c>
      <c r="U766" s="165">
        <v>39.495632000000001</v>
      </c>
      <c r="V766" s="165">
        <v>40.160494</v>
      </c>
      <c r="W766" s="165">
        <v>40.402262</v>
      </c>
      <c r="X766" s="165">
        <v>40.330246000000002</v>
      </c>
      <c r="Y766" s="166">
        <v>40.193286999999998</v>
      </c>
      <c r="Z766" s="276"/>
      <c r="AA766" s="276"/>
    </row>
    <row r="767" spans="1:27" s="146" customFormat="1" ht="15" thickBot="1" x14ac:dyDescent="0.25">
      <c r="A767" s="289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  <c r="Z767" s="276"/>
      <c r="AA767" s="276"/>
    </row>
    <row r="768" spans="1:27" x14ac:dyDescent="0.2">
      <c r="A768" s="293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188"/>
      <c r="AA768" s="188"/>
    </row>
    <row r="769" spans="1:27" ht="15" thickBot="1" x14ac:dyDescent="0.25">
      <c r="A769" s="21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</row>
    <row r="770" spans="1:27" s="146" customFormat="1" ht="15" customHeight="1" thickBot="1" x14ac:dyDescent="0.25">
      <c r="A770" s="142" t="s">
        <v>43</v>
      </c>
      <c r="B770" s="190" t="s">
        <v>77</v>
      </c>
      <c r="C770" s="191"/>
      <c r="D770" s="191"/>
      <c r="E770" s="191"/>
      <c r="F770" s="191"/>
      <c r="G770" s="191"/>
      <c r="H770" s="191"/>
      <c r="I770" s="191"/>
      <c r="J770" s="191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2"/>
      <c r="Z770" s="276"/>
      <c r="AA770" s="276"/>
    </row>
    <row r="771" spans="1:27" s="146" customFormat="1" ht="26.25" thickBot="1" x14ac:dyDescent="0.25">
      <c r="A771" s="147"/>
      <c r="B771" s="194" t="s">
        <v>42</v>
      </c>
      <c r="C771" s="195" t="s">
        <v>41</v>
      </c>
      <c r="D771" s="196" t="s">
        <v>40</v>
      </c>
      <c r="E771" s="195" t="s">
        <v>39</v>
      </c>
      <c r="F771" s="195" t="s">
        <v>38</v>
      </c>
      <c r="G771" s="195" t="s">
        <v>37</v>
      </c>
      <c r="H771" s="195" t="s">
        <v>36</v>
      </c>
      <c r="I771" s="195" t="s">
        <v>35</v>
      </c>
      <c r="J771" s="195" t="s">
        <v>34</v>
      </c>
      <c r="K771" s="197" t="s">
        <v>33</v>
      </c>
      <c r="L771" s="195" t="s">
        <v>32</v>
      </c>
      <c r="M771" s="198" t="s">
        <v>31</v>
      </c>
      <c r="N771" s="197" t="s">
        <v>30</v>
      </c>
      <c r="O771" s="195" t="s">
        <v>29</v>
      </c>
      <c r="P771" s="198" t="s">
        <v>28</v>
      </c>
      <c r="Q771" s="196" t="s">
        <v>27</v>
      </c>
      <c r="R771" s="195" t="s">
        <v>26</v>
      </c>
      <c r="S771" s="196" t="s">
        <v>25</v>
      </c>
      <c r="T771" s="195" t="s">
        <v>24</v>
      </c>
      <c r="U771" s="196" t="s">
        <v>23</v>
      </c>
      <c r="V771" s="195" t="s">
        <v>22</v>
      </c>
      <c r="W771" s="196" t="s">
        <v>21</v>
      </c>
      <c r="X771" s="195" t="s">
        <v>20</v>
      </c>
      <c r="Y771" s="199" t="s">
        <v>19</v>
      </c>
      <c r="Z771" s="276"/>
      <c r="AA771" s="276"/>
    </row>
    <row r="772" spans="1:27" s="146" customFormat="1" ht="15" thickBot="1" x14ac:dyDescent="0.25">
      <c r="A772" s="294">
        <v>1</v>
      </c>
      <c r="B772" s="179">
        <v>42.79</v>
      </c>
      <c r="C772" s="179">
        <v>0</v>
      </c>
      <c r="D772" s="179">
        <v>89.18</v>
      </c>
      <c r="E772" s="179">
        <v>119.34</v>
      </c>
      <c r="F772" s="179">
        <v>64.760000000000005</v>
      </c>
      <c r="G772" s="179">
        <v>91.61</v>
      </c>
      <c r="H772" s="179">
        <v>69.28</v>
      </c>
      <c r="I772" s="179">
        <v>83.2</v>
      </c>
      <c r="J772" s="179">
        <v>32.83</v>
      </c>
      <c r="K772" s="179">
        <v>14.86</v>
      </c>
      <c r="L772" s="179">
        <v>41.86</v>
      </c>
      <c r="M772" s="179">
        <v>33.200000000000003</v>
      </c>
      <c r="N772" s="179">
        <v>29.39</v>
      </c>
      <c r="O772" s="179">
        <v>30.26</v>
      </c>
      <c r="P772" s="179">
        <v>33.33</v>
      </c>
      <c r="Q772" s="179">
        <v>0</v>
      </c>
      <c r="R772" s="179">
        <v>41.48</v>
      </c>
      <c r="S772" s="179">
        <v>104.1</v>
      </c>
      <c r="T772" s="179">
        <v>0.01</v>
      </c>
      <c r="U772" s="179">
        <v>139.43</v>
      </c>
      <c r="V772" s="179">
        <v>158.18</v>
      </c>
      <c r="W772" s="179">
        <v>145.5</v>
      </c>
      <c r="X772" s="179">
        <v>101.7</v>
      </c>
      <c r="Y772" s="179">
        <v>50.26</v>
      </c>
      <c r="Z772" s="276"/>
      <c r="AA772" s="276"/>
    </row>
    <row r="773" spans="1:27" s="146" customFormat="1" ht="15" thickBot="1" x14ac:dyDescent="0.25">
      <c r="A773" s="285">
        <v>2</v>
      </c>
      <c r="B773" s="179">
        <v>0</v>
      </c>
      <c r="C773" s="179">
        <v>0</v>
      </c>
      <c r="D773" s="179">
        <v>0.01</v>
      </c>
      <c r="E773" s="179">
        <v>0</v>
      </c>
      <c r="F773" s="179">
        <v>0</v>
      </c>
      <c r="G773" s="179">
        <v>0</v>
      </c>
      <c r="H773" s="179">
        <v>0</v>
      </c>
      <c r="I773" s="179">
        <v>0</v>
      </c>
      <c r="J773" s="179">
        <v>0</v>
      </c>
      <c r="K773" s="179">
        <v>0</v>
      </c>
      <c r="L773" s="179">
        <v>0</v>
      </c>
      <c r="M773" s="179">
        <v>0</v>
      </c>
      <c r="N773" s="179">
        <v>0</v>
      </c>
      <c r="O773" s="179">
        <v>0</v>
      </c>
      <c r="P773" s="179">
        <v>0</v>
      </c>
      <c r="Q773" s="179">
        <v>0</v>
      </c>
      <c r="R773" s="179">
        <v>0</v>
      </c>
      <c r="S773" s="179">
        <v>0</v>
      </c>
      <c r="T773" s="179">
        <v>0</v>
      </c>
      <c r="U773" s="179">
        <v>0</v>
      </c>
      <c r="V773" s="179">
        <v>0</v>
      </c>
      <c r="W773" s="179">
        <v>0</v>
      </c>
      <c r="X773" s="179">
        <v>0</v>
      </c>
      <c r="Y773" s="179">
        <v>0</v>
      </c>
      <c r="Z773" s="276"/>
      <c r="AA773" s="276"/>
    </row>
    <row r="774" spans="1:27" s="146" customFormat="1" ht="15" thickBot="1" x14ac:dyDescent="0.25">
      <c r="A774" s="280">
        <v>3</v>
      </c>
      <c r="B774" s="179">
        <v>0</v>
      </c>
      <c r="C774" s="179">
        <v>0</v>
      </c>
      <c r="D774" s="179">
        <v>0</v>
      </c>
      <c r="E774" s="179">
        <v>0</v>
      </c>
      <c r="F774" s="179">
        <v>0</v>
      </c>
      <c r="G774" s="179">
        <v>0.01</v>
      </c>
      <c r="H774" s="179">
        <v>0</v>
      </c>
      <c r="I774" s="179">
        <v>0.01</v>
      </c>
      <c r="J774" s="179">
        <v>0.01</v>
      </c>
      <c r="K774" s="179">
        <v>0</v>
      </c>
      <c r="L774" s="179">
        <v>0</v>
      </c>
      <c r="M774" s="179">
        <v>0</v>
      </c>
      <c r="N774" s="179">
        <v>0.01</v>
      </c>
      <c r="O774" s="179">
        <v>0</v>
      </c>
      <c r="P774" s="179">
        <v>0</v>
      </c>
      <c r="Q774" s="179">
        <v>0</v>
      </c>
      <c r="R774" s="179">
        <v>0</v>
      </c>
      <c r="S774" s="179">
        <v>0</v>
      </c>
      <c r="T774" s="179">
        <v>0</v>
      </c>
      <c r="U774" s="179">
        <v>0</v>
      </c>
      <c r="V774" s="179">
        <v>0.01</v>
      </c>
      <c r="W774" s="179">
        <v>0</v>
      </c>
      <c r="X774" s="179">
        <v>0</v>
      </c>
      <c r="Y774" s="179">
        <v>0</v>
      </c>
      <c r="Z774" s="276"/>
      <c r="AA774" s="276"/>
    </row>
    <row r="775" spans="1:27" s="146" customFormat="1" ht="15" thickBot="1" x14ac:dyDescent="0.25">
      <c r="A775" s="285">
        <v>4</v>
      </c>
      <c r="B775" s="179">
        <v>0</v>
      </c>
      <c r="C775" s="179">
        <v>0</v>
      </c>
      <c r="D775" s="179">
        <v>0</v>
      </c>
      <c r="E775" s="179">
        <v>0</v>
      </c>
      <c r="F775" s="179">
        <v>0</v>
      </c>
      <c r="G775" s="179">
        <v>0</v>
      </c>
      <c r="H775" s="179">
        <v>0</v>
      </c>
      <c r="I775" s="179">
        <v>0.01</v>
      </c>
      <c r="J775" s="179">
        <v>0</v>
      </c>
      <c r="K775" s="179">
        <v>0</v>
      </c>
      <c r="L775" s="179">
        <v>0.01</v>
      </c>
      <c r="M775" s="179">
        <v>0</v>
      </c>
      <c r="N775" s="179">
        <v>0</v>
      </c>
      <c r="O775" s="179">
        <v>0.01</v>
      </c>
      <c r="P775" s="179">
        <v>0</v>
      </c>
      <c r="Q775" s="179">
        <v>0</v>
      </c>
      <c r="R775" s="179">
        <v>0.01</v>
      </c>
      <c r="S775" s="179">
        <v>0</v>
      </c>
      <c r="T775" s="179">
        <v>0</v>
      </c>
      <c r="U775" s="179">
        <v>0.01</v>
      </c>
      <c r="V775" s="179">
        <v>0</v>
      </c>
      <c r="W775" s="179">
        <v>0</v>
      </c>
      <c r="X775" s="179">
        <v>0.01</v>
      </c>
      <c r="Y775" s="179">
        <v>0</v>
      </c>
      <c r="Z775" s="276"/>
      <c r="AA775" s="276"/>
    </row>
    <row r="776" spans="1:27" s="146" customFormat="1" ht="15" thickBot="1" x14ac:dyDescent="0.25">
      <c r="A776" s="280">
        <v>5</v>
      </c>
      <c r="B776" s="179">
        <v>0</v>
      </c>
      <c r="C776" s="179">
        <v>0</v>
      </c>
      <c r="D776" s="179">
        <v>0</v>
      </c>
      <c r="E776" s="179">
        <v>0</v>
      </c>
      <c r="F776" s="179">
        <v>0</v>
      </c>
      <c r="G776" s="179">
        <v>4.13</v>
      </c>
      <c r="H776" s="179">
        <v>0.01</v>
      </c>
      <c r="I776" s="179">
        <v>5.93</v>
      </c>
      <c r="J776" s="179">
        <v>0</v>
      </c>
      <c r="K776" s="179">
        <v>1.57</v>
      </c>
      <c r="L776" s="179">
        <v>0.01</v>
      </c>
      <c r="M776" s="179">
        <v>0</v>
      </c>
      <c r="N776" s="179">
        <v>0</v>
      </c>
      <c r="O776" s="179">
        <v>0</v>
      </c>
      <c r="P776" s="179">
        <v>0</v>
      </c>
      <c r="Q776" s="179">
        <v>0.01</v>
      </c>
      <c r="R776" s="179">
        <v>0</v>
      </c>
      <c r="S776" s="179">
        <v>0.01</v>
      </c>
      <c r="T776" s="179">
        <v>0</v>
      </c>
      <c r="U776" s="179">
        <v>0</v>
      </c>
      <c r="V776" s="179">
        <v>0</v>
      </c>
      <c r="W776" s="179">
        <v>0</v>
      </c>
      <c r="X776" s="179">
        <v>0</v>
      </c>
      <c r="Y776" s="179">
        <v>0</v>
      </c>
      <c r="Z776" s="276"/>
      <c r="AA776" s="276"/>
    </row>
    <row r="777" spans="1:27" s="146" customFormat="1" ht="15" thickBot="1" x14ac:dyDescent="0.25">
      <c r="A777" s="285">
        <v>6</v>
      </c>
      <c r="B777" s="179">
        <v>0</v>
      </c>
      <c r="C777" s="179">
        <v>0</v>
      </c>
      <c r="D777" s="179">
        <v>0</v>
      </c>
      <c r="E777" s="179">
        <v>0.01</v>
      </c>
      <c r="F777" s="179">
        <v>0</v>
      </c>
      <c r="G777" s="179">
        <v>0</v>
      </c>
      <c r="H777" s="179">
        <v>0</v>
      </c>
      <c r="I777" s="179">
        <v>0</v>
      </c>
      <c r="J777" s="179">
        <v>0</v>
      </c>
      <c r="K777" s="179">
        <v>0</v>
      </c>
      <c r="L777" s="179">
        <v>0</v>
      </c>
      <c r="M777" s="179">
        <v>0</v>
      </c>
      <c r="N777" s="179">
        <v>0.01</v>
      </c>
      <c r="O777" s="179">
        <v>0</v>
      </c>
      <c r="P777" s="179">
        <v>0.01</v>
      </c>
      <c r="Q777" s="179">
        <v>0.01</v>
      </c>
      <c r="R777" s="179">
        <v>0</v>
      </c>
      <c r="S777" s="179">
        <v>0</v>
      </c>
      <c r="T777" s="179">
        <v>0</v>
      </c>
      <c r="U777" s="179">
        <v>0</v>
      </c>
      <c r="V777" s="179">
        <v>0</v>
      </c>
      <c r="W777" s="179">
        <v>11.58</v>
      </c>
      <c r="X777" s="179">
        <v>0</v>
      </c>
      <c r="Y777" s="179">
        <v>0</v>
      </c>
      <c r="Z777" s="276"/>
      <c r="AA777" s="276"/>
    </row>
    <row r="778" spans="1:27" s="146" customFormat="1" ht="15" thickBot="1" x14ac:dyDescent="0.25">
      <c r="A778" s="280">
        <v>7</v>
      </c>
      <c r="B778" s="179">
        <v>0</v>
      </c>
      <c r="C778" s="179">
        <v>0.01</v>
      </c>
      <c r="D778" s="179">
        <v>0</v>
      </c>
      <c r="E778" s="179">
        <v>0</v>
      </c>
      <c r="F778" s="179">
        <v>0</v>
      </c>
      <c r="G778" s="179">
        <v>0.01</v>
      </c>
      <c r="H778" s="179">
        <v>0.01</v>
      </c>
      <c r="I778" s="179">
        <v>0.01</v>
      </c>
      <c r="J778" s="179">
        <v>0</v>
      </c>
      <c r="K778" s="179">
        <v>0.01</v>
      </c>
      <c r="L778" s="179">
        <v>0</v>
      </c>
      <c r="M778" s="179">
        <v>0</v>
      </c>
      <c r="N778" s="179">
        <v>0.01</v>
      </c>
      <c r="O778" s="179">
        <v>0</v>
      </c>
      <c r="P778" s="179">
        <v>0.01</v>
      </c>
      <c r="Q778" s="179">
        <v>0</v>
      </c>
      <c r="R778" s="179">
        <v>0</v>
      </c>
      <c r="S778" s="179">
        <v>0</v>
      </c>
      <c r="T778" s="179">
        <v>0.01</v>
      </c>
      <c r="U778" s="179">
        <v>0.01</v>
      </c>
      <c r="V778" s="179">
        <v>0</v>
      </c>
      <c r="W778" s="179">
        <v>0</v>
      </c>
      <c r="X778" s="179">
        <v>0</v>
      </c>
      <c r="Y778" s="179">
        <v>0</v>
      </c>
      <c r="Z778" s="276"/>
      <c r="AA778" s="276"/>
    </row>
    <row r="779" spans="1:27" s="146" customFormat="1" ht="15" thickBot="1" x14ac:dyDescent="0.25">
      <c r="A779" s="285">
        <v>8</v>
      </c>
      <c r="B779" s="179">
        <v>0</v>
      </c>
      <c r="C779" s="179">
        <v>0</v>
      </c>
      <c r="D779" s="179">
        <v>0.01</v>
      </c>
      <c r="E779" s="179">
        <v>0</v>
      </c>
      <c r="F779" s="179">
        <v>0.01</v>
      </c>
      <c r="G779" s="179">
        <v>0.01</v>
      </c>
      <c r="H779" s="179">
        <v>0.01</v>
      </c>
      <c r="I779" s="179">
        <v>0.01</v>
      </c>
      <c r="J779" s="179">
        <v>0</v>
      </c>
      <c r="K779" s="179">
        <v>0</v>
      </c>
      <c r="L779" s="179">
        <v>0.01</v>
      </c>
      <c r="M779" s="179">
        <v>0</v>
      </c>
      <c r="N779" s="179">
        <v>0.01</v>
      </c>
      <c r="O779" s="179">
        <v>0</v>
      </c>
      <c r="P779" s="179">
        <v>0.01</v>
      </c>
      <c r="Q779" s="179">
        <v>0</v>
      </c>
      <c r="R779" s="179">
        <v>0</v>
      </c>
      <c r="S779" s="179">
        <v>0</v>
      </c>
      <c r="T779" s="179">
        <v>0</v>
      </c>
      <c r="U779" s="179">
        <v>0</v>
      </c>
      <c r="V779" s="179">
        <v>0</v>
      </c>
      <c r="W779" s="179">
        <v>0</v>
      </c>
      <c r="X779" s="179">
        <v>0</v>
      </c>
      <c r="Y779" s="179">
        <v>0</v>
      </c>
      <c r="Z779" s="276"/>
      <c r="AA779" s="276"/>
    </row>
    <row r="780" spans="1:27" s="146" customFormat="1" ht="15" thickBot="1" x14ac:dyDescent="0.25">
      <c r="A780" s="280">
        <v>9</v>
      </c>
      <c r="B780" s="179">
        <v>0</v>
      </c>
      <c r="C780" s="179">
        <v>0</v>
      </c>
      <c r="D780" s="179">
        <v>0</v>
      </c>
      <c r="E780" s="179">
        <v>0</v>
      </c>
      <c r="F780" s="179">
        <v>0</v>
      </c>
      <c r="G780" s="179">
        <v>0</v>
      </c>
      <c r="H780" s="179">
        <v>0</v>
      </c>
      <c r="I780" s="179">
        <v>0</v>
      </c>
      <c r="J780" s="179">
        <v>0</v>
      </c>
      <c r="K780" s="179">
        <v>0</v>
      </c>
      <c r="L780" s="179">
        <v>0</v>
      </c>
      <c r="M780" s="179">
        <v>0</v>
      </c>
      <c r="N780" s="179">
        <v>0</v>
      </c>
      <c r="O780" s="179">
        <v>0</v>
      </c>
      <c r="P780" s="179">
        <v>0</v>
      </c>
      <c r="Q780" s="179">
        <v>0</v>
      </c>
      <c r="R780" s="179">
        <v>0.01</v>
      </c>
      <c r="S780" s="179">
        <v>0.01</v>
      </c>
      <c r="T780" s="179">
        <v>0</v>
      </c>
      <c r="U780" s="179">
        <v>0</v>
      </c>
      <c r="V780" s="179">
        <v>0.01</v>
      </c>
      <c r="W780" s="179">
        <v>0</v>
      </c>
      <c r="X780" s="179">
        <v>0</v>
      </c>
      <c r="Y780" s="179">
        <v>0</v>
      </c>
      <c r="Z780" s="276"/>
      <c r="AA780" s="276"/>
    </row>
    <row r="781" spans="1:27" s="146" customFormat="1" ht="15" thickBot="1" x14ac:dyDescent="0.25">
      <c r="A781" s="285">
        <v>10</v>
      </c>
      <c r="B781" s="179">
        <v>0.01</v>
      </c>
      <c r="C781" s="179">
        <v>0.01</v>
      </c>
      <c r="D781" s="179">
        <v>0</v>
      </c>
      <c r="E781" s="179">
        <v>0</v>
      </c>
      <c r="F781" s="179">
        <v>0</v>
      </c>
      <c r="G781" s="179">
        <v>0</v>
      </c>
      <c r="H781" s="179">
        <v>0</v>
      </c>
      <c r="I781" s="179">
        <v>0</v>
      </c>
      <c r="J781" s="179">
        <v>0</v>
      </c>
      <c r="K781" s="179">
        <v>0</v>
      </c>
      <c r="L781" s="179">
        <v>0</v>
      </c>
      <c r="M781" s="179">
        <v>0</v>
      </c>
      <c r="N781" s="179">
        <v>0</v>
      </c>
      <c r="O781" s="179">
        <v>0</v>
      </c>
      <c r="P781" s="179">
        <v>0</v>
      </c>
      <c r="Q781" s="179">
        <v>0</v>
      </c>
      <c r="R781" s="179">
        <v>0</v>
      </c>
      <c r="S781" s="179">
        <v>0</v>
      </c>
      <c r="T781" s="179">
        <v>0</v>
      </c>
      <c r="U781" s="179">
        <v>0</v>
      </c>
      <c r="V781" s="179">
        <v>0</v>
      </c>
      <c r="W781" s="179">
        <v>0</v>
      </c>
      <c r="X781" s="179">
        <v>0</v>
      </c>
      <c r="Y781" s="179">
        <v>0</v>
      </c>
      <c r="Z781" s="276"/>
      <c r="AA781" s="276"/>
    </row>
    <row r="782" spans="1:27" s="146" customFormat="1" ht="15" thickBot="1" x14ac:dyDescent="0.25">
      <c r="A782" s="280">
        <v>11</v>
      </c>
      <c r="B782" s="179">
        <v>0</v>
      </c>
      <c r="C782" s="179">
        <v>0</v>
      </c>
      <c r="D782" s="179">
        <v>0</v>
      </c>
      <c r="E782" s="179">
        <v>0</v>
      </c>
      <c r="F782" s="179">
        <v>0</v>
      </c>
      <c r="G782" s="179">
        <v>0</v>
      </c>
      <c r="H782" s="179">
        <v>0</v>
      </c>
      <c r="I782" s="179">
        <v>0</v>
      </c>
      <c r="J782" s="179">
        <v>0</v>
      </c>
      <c r="K782" s="179">
        <v>0</v>
      </c>
      <c r="L782" s="179">
        <v>0</v>
      </c>
      <c r="M782" s="179">
        <v>0</v>
      </c>
      <c r="N782" s="179">
        <v>0</v>
      </c>
      <c r="O782" s="179">
        <v>0</v>
      </c>
      <c r="P782" s="179">
        <v>0</v>
      </c>
      <c r="Q782" s="179">
        <v>0</v>
      </c>
      <c r="R782" s="179">
        <v>0</v>
      </c>
      <c r="S782" s="179">
        <v>0</v>
      </c>
      <c r="T782" s="179">
        <v>0</v>
      </c>
      <c r="U782" s="179">
        <v>0</v>
      </c>
      <c r="V782" s="179">
        <v>0</v>
      </c>
      <c r="W782" s="179">
        <v>0</v>
      </c>
      <c r="X782" s="179">
        <v>0</v>
      </c>
      <c r="Y782" s="179">
        <v>0</v>
      </c>
      <c r="Z782" s="276"/>
      <c r="AA782" s="276"/>
    </row>
    <row r="783" spans="1:27" s="146" customFormat="1" ht="15" thickBot="1" x14ac:dyDescent="0.25">
      <c r="A783" s="285">
        <v>12</v>
      </c>
      <c r="B783" s="179">
        <v>0</v>
      </c>
      <c r="C783" s="179">
        <v>0</v>
      </c>
      <c r="D783" s="179">
        <v>0</v>
      </c>
      <c r="E783" s="179">
        <v>0</v>
      </c>
      <c r="F783" s="179">
        <v>0</v>
      </c>
      <c r="G783" s="179">
        <v>0</v>
      </c>
      <c r="H783" s="179">
        <v>0</v>
      </c>
      <c r="I783" s="179">
        <v>0</v>
      </c>
      <c r="J783" s="179">
        <v>0</v>
      </c>
      <c r="K783" s="179">
        <v>0</v>
      </c>
      <c r="L783" s="179">
        <v>0</v>
      </c>
      <c r="M783" s="179">
        <v>0.01</v>
      </c>
      <c r="N783" s="179">
        <v>0</v>
      </c>
      <c r="O783" s="179">
        <v>0.01</v>
      </c>
      <c r="P783" s="179">
        <v>0</v>
      </c>
      <c r="Q783" s="179">
        <v>0</v>
      </c>
      <c r="R783" s="179">
        <v>0</v>
      </c>
      <c r="S783" s="179">
        <v>0</v>
      </c>
      <c r="T783" s="179">
        <v>0</v>
      </c>
      <c r="U783" s="179">
        <v>0</v>
      </c>
      <c r="V783" s="179">
        <v>0.01</v>
      </c>
      <c r="W783" s="179">
        <v>0</v>
      </c>
      <c r="X783" s="179">
        <v>0</v>
      </c>
      <c r="Y783" s="179">
        <v>0</v>
      </c>
      <c r="Z783" s="276"/>
      <c r="AA783" s="276"/>
    </row>
    <row r="784" spans="1:27" s="146" customFormat="1" ht="15" thickBot="1" x14ac:dyDescent="0.25">
      <c r="A784" s="280">
        <v>13</v>
      </c>
      <c r="B784" s="179">
        <v>0</v>
      </c>
      <c r="C784" s="179">
        <v>0</v>
      </c>
      <c r="D784" s="179">
        <v>0</v>
      </c>
      <c r="E784" s="179">
        <v>0</v>
      </c>
      <c r="F784" s="179">
        <v>40.69</v>
      </c>
      <c r="G784" s="179">
        <v>31.11</v>
      </c>
      <c r="H784" s="179">
        <v>0.37</v>
      </c>
      <c r="I784" s="179">
        <v>0</v>
      </c>
      <c r="J784" s="179">
        <v>0.01</v>
      </c>
      <c r="K784" s="179">
        <v>48.43</v>
      </c>
      <c r="L784" s="179">
        <v>11.36</v>
      </c>
      <c r="M784" s="179">
        <v>0</v>
      </c>
      <c r="N784" s="179">
        <v>0</v>
      </c>
      <c r="O784" s="179">
        <v>0</v>
      </c>
      <c r="P784" s="179">
        <v>0</v>
      </c>
      <c r="Q784" s="179">
        <v>0.01</v>
      </c>
      <c r="R784" s="179">
        <v>0.01</v>
      </c>
      <c r="S784" s="179">
        <v>0</v>
      </c>
      <c r="T784" s="179">
        <v>0</v>
      </c>
      <c r="U784" s="179">
        <v>0</v>
      </c>
      <c r="V784" s="179">
        <v>0</v>
      </c>
      <c r="W784" s="179">
        <v>0</v>
      </c>
      <c r="X784" s="179">
        <v>0</v>
      </c>
      <c r="Y784" s="179">
        <v>0</v>
      </c>
      <c r="Z784" s="276"/>
      <c r="AA784" s="276"/>
    </row>
    <row r="785" spans="1:27" s="146" customFormat="1" ht="15" thickBot="1" x14ac:dyDescent="0.25">
      <c r="A785" s="295">
        <v>14</v>
      </c>
      <c r="B785" s="179">
        <v>40.54</v>
      </c>
      <c r="C785" s="179">
        <v>0</v>
      </c>
      <c r="D785" s="179">
        <v>0</v>
      </c>
      <c r="E785" s="179">
        <v>0</v>
      </c>
      <c r="F785" s="179">
        <v>0.01</v>
      </c>
      <c r="G785" s="179">
        <v>0</v>
      </c>
      <c r="H785" s="179">
        <v>0</v>
      </c>
      <c r="I785" s="179">
        <v>0</v>
      </c>
      <c r="J785" s="179">
        <v>0</v>
      </c>
      <c r="K785" s="179">
        <v>0</v>
      </c>
      <c r="L785" s="179">
        <v>0.01</v>
      </c>
      <c r="M785" s="179">
        <v>35.31</v>
      </c>
      <c r="N785" s="179">
        <v>0</v>
      </c>
      <c r="O785" s="179">
        <v>28.16</v>
      </c>
      <c r="P785" s="179">
        <v>0.01</v>
      </c>
      <c r="Q785" s="179">
        <v>64.8</v>
      </c>
      <c r="R785" s="179">
        <v>143.94</v>
      </c>
      <c r="S785" s="179">
        <v>160.16999999999999</v>
      </c>
      <c r="T785" s="179">
        <v>193.59</v>
      </c>
      <c r="U785" s="179">
        <v>0</v>
      </c>
      <c r="V785" s="179">
        <v>62.28</v>
      </c>
      <c r="W785" s="179">
        <v>58.11</v>
      </c>
      <c r="X785" s="179">
        <v>177.67</v>
      </c>
      <c r="Y785" s="179">
        <v>177.43</v>
      </c>
      <c r="Z785" s="276"/>
      <c r="AA785" s="276"/>
    </row>
    <row r="786" spans="1:27" s="146" customFormat="1" ht="15" thickBot="1" x14ac:dyDescent="0.25">
      <c r="A786" s="280">
        <v>15</v>
      </c>
      <c r="B786" s="179">
        <v>469.87</v>
      </c>
      <c r="C786" s="179">
        <v>780.6</v>
      </c>
      <c r="D786" s="179">
        <v>847.21</v>
      </c>
      <c r="E786" s="179">
        <v>821.21</v>
      </c>
      <c r="F786" s="179">
        <v>849.95</v>
      </c>
      <c r="G786" s="179">
        <v>852.6</v>
      </c>
      <c r="H786" s="179">
        <v>741.84</v>
      </c>
      <c r="I786" s="179">
        <v>759.55</v>
      </c>
      <c r="J786" s="179">
        <v>768.15</v>
      </c>
      <c r="K786" s="179">
        <v>788.01</v>
      </c>
      <c r="L786" s="179">
        <v>17.16</v>
      </c>
      <c r="M786" s="179">
        <v>0</v>
      </c>
      <c r="N786" s="179">
        <v>0</v>
      </c>
      <c r="O786" s="179">
        <v>0</v>
      </c>
      <c r="P786" s="179">
        <v>0</v>
      </c>
      <c r="Q786" s="179">
        <v>0</v>
      </c>
      <c r="R786" s="179">
        <v>581.91</v>
      </c>
      <c r="S786" s="179">
        <v>582.38</v>
      </c>
      <c r="T786" s="179">
        <v>733.76</v>
      </c>
      <c r="U786" s="179">
        <v>773.33</v>
      </c>
      <c r="V786" s="179">
        <v>756.46</v>
      </c>
      <c r="W786" s="179">
        <v>755.17</v>
      </c>
      <c r="X786" s="179">
        <v>635.32000000000005</v>
      </c>
      <c r="Y786" s="179">
        <v>548.12</v>
      </c>
      <c r="Z786" s="276"/>
      <c r="AA786" s="276"/>
    </row>
    <row r="787" spans="1:27" s="146" customFormat="1" ht="15" thickBot="1" x14ac:dyDescent="0.25">
      <c r="A787" s="285">
        <v>16</v>
      </c>
      <c r="B787" s="179">
        <v>0</v>
      </c>
      <c r="C787" s="179">
        <v>0</v>
      </c>
      <c r="D787" s="179">
        <v>0</v>
      </c>
      <c r="E787" s="179">
        <v>0</v>
      </c>
      <c r="F787" s="179">
        <v>0.01</v>
      </c>
      <c r="G787" s="179">
        <v>0</v>
      </c>
      <c r="H787" s="179">
        <v>5.0599999999999996</v>
      </c>
      <c r="I787" s="179">
        <v>0</v>
      </c>
      <c r="J787" s="179">
        <v>0</v>
      </c>
      <c r="K787" s="179">
        <v>0</v>
      </c>
      <c r="L787" s="179">
        <v>0</v>
      </c>
      <c r="M787" s="179">
        <v>0</v>
      </c>
      <c r="N787" s="179">
        <v>0</v>
      </c>
      <c r="O787" s="179">
        <v>0</v>
      </c>
      <c r="P787" s="179">
        <v>31.12</v>
      </c>
      <c r="Q787" s="179">
        <v>0</v>
      </c>
      <c r="R787" s="179">
        <v>0</v>
      </c>
      <c r="S787" s="179">
        <v>10</v>
      </c>
      <c r="T787" s="179">
        <v>0</v>
      </c>
      <c r="U787" s="179">
        <v>0</v>
      </c>
      <c r="V787" s="179">
        <v>0.01</v>
      </c>
      <c r="W787" s="179">
        <v>0</v>
      </c>
      <c r="X787" s="179">
        <v>0</v>
      </c>
      <c r="Y787" s="179">
        <v>0</v>
      </c>
      <c r="Z787" s="276"/>
      <c r="AA787" s="276"/>
    </row>
    <row r="788" spans="1:27" s="146" customFormat="1" ht="15" thickBot="1" x14ac:dyDescent="0.25">
      <c r="A788" s="280">
        <v>17</v>
      </c>
      <c r="B788" s="179">
        <v>0</v>
      </c>
      <c r="C788" s="179">
        <v>0</v>
      </c>
      <c r="D788" s="179">
        <v>9.31</v>
      </c>
      <c r="E788" s="179">
        <v>76.709999999999994</v>
      </c>
      <c r="F788" s="179">
        <v>201.64</v>
      </c>
      <c r="G788" s="179">
        <v>178.11</v>
      </c>
      <c r="H788" s="179">
        <v>0</v>
      </c>
      <c r="I788" s="179">
        <v>1.82</v>
      </c>
      <c r="J788" s="179">
        <v>0</v>
      </c>
      <c r="K788" s="179">
        <v>0</v>
      </c>
      <c r="L788" s="179">
        <v>0</v>
      </c>
      <c r="M788" s="179">
        <v>0</v>
      </c>
      <c r="N788" s="179">
        <v>0</v>
      </c>
      <c r="O788" s="179">
        <v>0</v>
      </c>
      <c r="P788" s="179">
        <v>0</v>
      </c>
      <c r="Q788" s="179">
        <v>0</v>
      </c>
      <c r="R788" s="179">
        <v>0</v>
      </c>
      <c r="S788" s="179">
        <v>0</v>
      </c>
      <c r="T788" s="179">
        <v>0</v>
      </c>
      <c r="U788" s="179">
        <v>0</v>
      </c>
      <c r="V788" s="179">
        <v>0</v>
      </c>
      <c r="W788" s="179">
        <v>0</v>
      </c>
      <c r="X788" s="179">
        <v>0</v>
      </c>
      <c r="Y788" s="179">
        <v>0</v>
      </c>
      <c r="Z788" s="276"/>
      <c r="AA788" s="276"/>
    </row>
    <row r="789" spans="1:27" s="146" customFormat="1" ht="15" thickBot="1" x14ac:dyDescent="0.25">
      <c r="A789" s="290">
        <v>18</v>
      </c>
      <c r="B789" s="179">
        <v>0</v>
      </c>
      <c r="C789" s="179">
        <v>0</v>
      </c>
      <c r="D789" s="179">
        <v>0</v>
      </c>
      <c r="E789" s="179">
        <v>0</v>
      </c>
      <c r="F789" s="179">
        <v>0</v>
      </c>
      <c r="G789" s="179">
        <v>0</v>
      </c>
      <c r="H789" s="179">
        <v>0</v>
      </c>
      <c r="I789" s="179">
        <v>0</v>
      </c>
      <c r="J789" s="179">
        <v>0</v>
      </c>
      <c r="K789" s="179">
        <v>0</v>
      </c>
      <c r="L789" s="179">
        <v>0</v>
      </c>
      <c r="M789" s="179">
        <v>0</v>
      </c>
      <c r="N789" s="179">
        <v>0</v>
      </c>
      <c r="O789" s="179">
        <v>0</v>
      </c>
      <c r="P789" s="179">
        <v>0.01</v>
      </c>
      <c r="Q789" s="179">
        <v>0.01</v>
      </c>
      <c r="R789" s="179">
        <v>0</v>
      </c>
      <c r="S789" s="179">
        <v>0</v>
      </c>
      <c r="T789" s="179">
        <v>0.01</v>
      </c>
      <c r="U789" s="179">
        <v>0</v>
      </c>
      <c r="V789" s="179">
        <v>0</v>
      </c>
      <c r="W789" s="179">
        <v>0</v>
      </c>
      <c r="X789" s="179">
        <v>0</v>
      </c>
      <c r="Y789" s="179">
        <v>0</v>
      </c>
      <c r="Z789" s="276"/>
      <c r="AA789" s="276"/>
    </row>
    <row r="790" spans="1:27" s="146" customFormat="1" ht="15" thickBot="1" x14ac:dyDescent="0.25">
      <c r="A790" s="285">
        <v>19</v>
      </c>
      <c r="B790" s="179">
        <v>0</v>
      </c>
      <c r="C790" s="179">
        <v>0</v>
      </c>
      <c r="D790" s="179">
        <v>0</v>
      </c>
      <c r="E790" s="179">
        <v>0</v>
      </c>
      <c r="F790" s="179">
        <v>0.01</v>
      </c>
      <c r="G790" s="179">
        <v>0</v>
      </c>
      <c r="H790" s="179">
        <v>0</v>
      </c>
      <c r="I790" s="179">
        <v>0.01</v>
      </c>
      <c r="J790" s="179">
        <v>0</v>
      </c>
      <c r="K790" s="179">
        <v>0</v>
      </c>
      <c r="L790" s="179">
        <v>0.01</v>
      </c>
      <c r="M790" s="179">
        <v>0</v>
      </c>
      <c r="N790" s="179">
        <v>0</v>
      </c>
      <c r="O790" s="179">
        <v>0</v>
      </c>
      <c r="P790" s="179">
        <v>0</v>
      </c>
      <c r="Q790" s="179">
        <v>0.01</v>
      </c>
      <c r="R790" s="179">
        <v>0.01</v>
      </c>
      <c r="S790" s="179">
        <v>0</v>
      </c>
      <c r="T790" s="179">
        <v>0</v>
      </c>
      <c r="U790" s="179">
        <v>0.01</v>
      </c>
      <c r="V790" s="179">
        <v>0</v>
      </c>
      <c r="W790" s="179">
        <v>0</v>
      </c>
      <c r="X790" s="179">
        <v>0</v>
      </c>
      <c r="Y790" s="179">
        <v>0</v>
      </c>
      <c r="Z790" s="276"/>
      <c r="AA790" s="276"/>
    </row>
    <row r="791" spans="1:27" s="146" customFormat="1" ht="15" thickBot="1" x14ac:dyDescent="0.25">
      <c r="A791" s="280">
        <v>20</v>
      </c>
      <c r="B791" s="179">
        <v>0</v>
      </c>
      <c r="C791" s="179">
        <v>0</v>
      </c>
      <c r="D791" s="179">
        <v>0</v>
      </c>
      <c r="E791" s="179">
        <v>14.4</v>
      </c>
      <c r="F791" s="179">
        <v>0</v>
      </c>
      <c r="G791" s="179">
        <v>0</v>
      </c>
      <c r="H791" s="179">
        <v>0</v>
      </c>
      <c r="I791" s="179">
        <v>1.0900000000000001</v>
      </c>
      <c r="J791" s="179">
        <v>0.01</v>
      </c>
      <c r="K791" s="179">
        <v>0</v>
      </c>
      <c r="L791" s="179">
        <v>0</v>
      </c>
      <c r="M791" s="179">
        <v>0</v>
      </c>
      <c r="N791" s="179">
        <v>0</v>
      </c>
      <c r="O791" s="179">
        <v>0.01</v>
      </c>
      <c r="P791" s="179">
        <v>0</v>
      </c>
      <c r="Q791" s="179">
        <v>6.3</v>
      </c>
      <c r="R791" s="179">
        <v>0</v>
      </c>
      <c r="S791" s="179">
        <v>0</v>
      </c>
      <c r="T791" s="179">
        <v>0</v>
      </c>
      <c r="U791" s="179">
        <v>0</v>
      </c>
      <c r="V791" s="179">
        <v>0</v>
      </c>
      <c r="W791" s="179">
        <v>0</v>
      </c>
      <c r="X791" s="179">
        <v>0</v>
      </c>
      <c r="Y791" s="179">
        <v>0</v>
      </c>
      <c r="Z791" s="276"/>
      <c r="AA791" s="276"/>
    </row>
    <row r="792" spans="1:27" s="146" customFormat="1" ht="15" thickBot="1" x14ac:dyDescent="0.25">
      <c r="A792" s="291">
        <v>21</v>
      </c>
      <c r="B792" s="179">
        <v>0</v>
      </c>
      <c r="C792" s="179">
        <v>0</v>
      </c>
      <c r="D792" s="179">
        <v>0</v>
      </c>
      <c r="E792" s="179">
        <v>0</v>
      </c>
      <c r="F792" s="179">
        <v>0</v>
      </c>
      <c r="G792" s="179">
        <v>0</v>
      </c>
      <c r="H792" s="179">
        <v>0</v>
      </c>
      <c r="I792" s="179">
        <v>0</v>
      </c>
      <c r="J792" s="179">
        <v>0</v>
      </c>
      <c r="K792" s="179">
        <v>0</v>
      </c>
      <c r="L792" s="179">
        <v>0</v>
      </c>
      <c r="M792" s="179">
        <v>0.01</v>
      </c>
      <c r="N792" s="179">
        <v>0</v>
      </c>
      <c r="O792" s="179">
        <v>0.01</v>
      </c>
      <c r="P792" s="179">
        <v>0.01</v>
      </c>
      <c r="Q792" s="179">
        <v>6.65</v>
      </c>
      <c r="R792" s="179">
        <v>41.44</v>
      </c>
      <c r="S792" s="179">
        <v>0</v>
      </c>
      <c r="T792" s="179">
        <v>47.5</v>
      </c>
      <c r="U792" s="179">
        <v>62.55</v>
      </c>
      <c r="V792" s="179">
        <v>18.27</v>
      </c>
      <c r="W792" s="179">
        <v>8.84</v>
      </c>
      <c r="X792" s="179">
        <v>0</v>
      </c>
      <c r="Y792" s="179">
        <v>0</v>
      </c>
      <c r="Z792" s="276"/>
      <c r="AA792" s="276"/>
    </row>
    <row r="793" spans="1:27" s="146" customFormat="1" ht="15" thickBot="1" x14ac:dyDescent="0.25">
      <c r="A793" s="280">
        <v>22</v>
      </c>
      <c r="B793" s="179">
        <v>10.7</v>
      </c>
      <c r="C793" s="179">
        <v>15.85</v>
      </c>
      <c r="D793" s="179">
        <v>31.23</v>
      </c>
      <c r="E793" s="179">
        <v>32.71</v>
      </c>
      <c r="F793" s="179">
        <v>31.23</v>
      </c>
      <c r="G793" s="179">
        <v>123.43</v>
      </c>
      <c r="H793" s="179">
        <v>15.79</v>
      </c>
      <c r="I793" s="179">
        <v>6.54</v>
      </c>
      <c r="J793" s="179">
        <v>33.72</v>
      </c>
      <c r="K793" s="179">
        <v>38.96</v>
      </c>
      <c r="L793" s="179">
        <v>21.18</v>
      </c>
      <c r="M793" s="179">
        <v>3.67</v>
      </c>
      <c r="N793" s="179">
        <v>0</v>
      </c>
      <c r="O793" s="179">
        <v>0</v>
      </c>
      <c r="P793" s="179">
        <v>6.3</v>
      </c>
      <c r="Q793" s="179">
        <v>0</v>
      </c>
      <c r="R793" s="179">
        <v>21.86</v>
      </c>
      <c r="S793" s="179">
        <v>0</v>
      </c>
      <c r="T793" s="179">
        <v>0</v>
      </c>
      <c r="U793" s="179">
        <v>24.09</v>
      </c>
      <c r="V793" s="179">
        <v>29.86</v>
      </c>
      <c r="W793" s="179">
        <v>24.31</v>
      </c>
      <c r="X793" s="179">
        <v>13.78</v>
      </c>
      <c r="Y793" s="179">
        <v>0</v>
      </c>
      <c r="Z793" s="276"/>
      <c r="AA793" s="276"/>
    </row>
    <row r="794" spans="1:27" s="146" customFormat="1" ht="15" thickBot="1" x14ac:dyDescent="0.25">
      <c r="A794" s="291">
        <v>23</v>
      </c>
      <c r="B794" s="179">
        <v>0</v>
      </c>
      <c r="C794" s="179">
        <v>0</v>
      </c>
      <c r="D794" s="179">
        <v>0.01</v>
      </c>
      <c r="E794" s="179">
        <v>0</v>
      </c>
      <c r="F794" s="179">
        <v>0</v>
      </c>
      <c r="G794" s="179">
        <v>0</v>
      </c>
      <c r="H794" s="179">
        <v>0</v>
      </c>
      <c r="I794" s="179">
        <v>0</v>
      </c>
      <c r="J794" s="179">
        <v>0</v>
      </c>
      <c r="K794" s="179">
        <v>0</v>
      </c>
      <c r="L794" s="179">
        <v>0</v>
      </c>
      <c r="M794" s="179">
        <v>0</v>
      </c>
      <c r="N794" s="179">
        <v>0</v>
      </c>
      <c r="O794" s="179">
        <v>0</v>
      </c>
      <c r="P794" s="179">
        <v>0</v>
      </c>
      <c r="Q794" s="179">
        <v>0</v>
      </c>
      <c r="R794" s="179">
        <v>0</v>
      </c>
      <c r="S794" s="179">
        <v>0</v>
      </c>
      <c r="T794" s="179">
        <v>0</v>
      </c>
      <c r="U794" s="179">
        <v>0</v>
      </c>
      <c r="V794" s="179">
        <v>0.01</v>
      </c>
      <c r="W794" s="179">
        <v>0.01</v>
      </c>
      <c r="X794" s="179">
        <v>0.01</v>
      </c>
      <c r="Y794" s="179">
        <v>0</v>
      </c>
      <c r="Z794" s="276"/>
      <c r="AA794" s="276"/>
    </row>
    <row r="795" spans="1:27" s="146" customFormat="1" ht="15" thickBot="1" x14ac:dyDescent="0.25">
      <c r="A795" s="292">
        <v>24</v>
      </c>
      <c r="B795" s="179">
        <v>0</v>
      </c>
      <c r="C795" s="179">
        <v>0</v>
      </c>
      <c r="D795" s="179">
        <v>0.01</v>
      </c>
      <c r="E795" s="179">
        <v>0</v>
      </c>
      <c r="F795" s="179">
        <v>0.01</v>
      </c>
      <c r="G795" s="179">
        <v>0</v>
      </c>
      <c r="H795" s="179">
        <v>0</v>
      </c>
      <c r="I795" s="179">
        <v>0</v>
      </c>
      <c r="J795" s="179">
        <v>0</v>
      </c>
      <c r="K795" s="179">
        <v>0</v>
      </c>
      <c r="L795" s="179">
        <v>0</v>
      </c>
      <c r="M795" s="179">
        <v>0</v>
      </c>
      <c r="N795" s="179">
        <v>0.01</v>
      </c>
      <c r="O795" s="179">
        <v>0</v>
      </c>
      <c r="P795" s="179">
        <v>0</v>
      </c>
      <c r="Q795" s="179">
        <v>0</v>
      </c>
      <c r="R795" s="179">
        <v>0</v>
      </c>
      <c r="S795" s="179">
        <v>16.489999999999998</v>
      </c>
      <c r="T795" s="179">
        <v>0</v>
      </c>
      <c r="U795" s="179">
        <v>0</v>
      </c>
      <c r="V795" s="179">
        <v>0.01</v>
      </c>
      <c r="W795" s="179">
        <v>0</v>
      </c>
      <c r="X795" s="179">
        <v>0</v>
      </c>
      <c r="Y795" s="179">
        <v>0</v>
      </c>
      <c r="Z795" s="276"/>
      <c r="AA795" s="276"/>
    </row>
    <row r="796" spans="1:27" s="146" customFormat="1" ht="15" thickBot="1" x14ac:dyDescent="0.25">
      <c r="A796" s="280">
        <v>25</v>
      </c>
      <c r="B796" s="179">
        <v>0</v>
      </c>
      <c r="C796" s="179">
        <v>0</v>
      </c>
      <c r="D796" s="179">
        <v>0</v>
      </c>
      <c r="E796" s="179">
        <v>0</v>
      </c>
      <c r="F796" s="179">
        <v>0</v>
      </c>
      <c r="G796" s="179">
        <v>0</v>
      </c>
      <c r="H796" s="179">
        <v>0</v>
      </c>
      <c r="I796" s="179">
        <v>0.01</v>
      </c>
      <c r="J796" s="179">
        <v>0.01</v>
      </c>
      <c r="K796" s="179">
        <v>0</v>
      </c>
      <c r="L796" s="179">
        <v>0</v>
      </c>
      <c r="M796" s="179">
        <v>0</v>
      </c>
      <c r="N796" s="179">
        <v>0</v>
      </c>
      <c r="O796" s="179">
        <v>0.01</v>
      </c>
      <c r="P796" s="179">
        <v>0.01</v>
      </c>
      <c r="Q796" s="179">
        <v>0</v>
      </c>
      <c r="R796" s="179">
        <v>0.01</v>
      </c>
      <c r="S796" s="179">
        <v>0</v>
      </c>
      <c r="T796" s="179">
        <v>0</v>
      </c>
      <c r="U796" s="179">
        <v>0</v>
      </c>
      <c r="V796" s="179">
        <v>0</v>
      </c>
      <c r="W796" s="179">
        <v>0</v>
      </c>
      <c r="X796" s="179">
        <v>0</v>
      </c>
      <c r="Y796" s="179">
        <v>0</v>
      </c>
      <c r="Z796" s="276"/>
      <c r="AA796" s="276"/>
    </row>
    <row r="797" spans="1:27" s="146" customFormat="1" ht="15" thickBot="1" x14ac:dyDescent="0.25">
      <c r="A797" s="290">
        <v>26</v>
      </c>
      <c r="B797" s="179">
        <v>0</v>
      </c>
      <c r="C797" s="179">
        <v>0</v>
      </c>
      <c r="D797" s="179">
        <v>0</v>
      </c>
      <c r="E797" s="179">
        <v>0</v>
      </c>
      <c r="F797" s="179">
        <v>0</v>
      </c>
      <c r="G797" s="179">
        <v>0</v>
      </c>
      <c r="H797" s="179">
        <v>0</v>
      </c>
      <c r="I797" s="179">
        <v>0</v>
      </c>
      <c r="J797" s="179">
        <v>0</v>
      </c>
      <c r="K797" s="179">
        <v>0</v>
      </c>
      <c r="L797" s="179">
        <v>0</v>
      </c>
      <c r="M797" s="179">
        <v>0</v>
      </c>
      <c r="N797" s="179">
        <v>0</v>
      </c>
      <c r="O797" s="179">
        <v>0</v>
      </c>
      <c r="P797" s="179">
        <v>0</v>
      </c>
      <c r="Q797" s="179">
        <v>0</v>
      </c>
      <c r="R797" s="179">
        <v>0</v>
      </c>
      <c r="S797" s="179">
        <v>0</v>
      </c>
      <c r="T797" s="179">
        <v>0</v>
      </c>
      <c r="U797" s="179">
        <v>0</v>
      </c>
      <c r="V797" s="179">
        <v>0</v>
      </c>
      <c r="W797" s="179">
        <v>0</v>
      </c>
      <c r="X797" s="179">
        <v>0</v>
      </c>
      <c r="Y797" s="179">
        <v>0</v>
      </c>
      <c r="Z797" s="276"/>
      <c r="AA797" s="276"/>
    </row>
    <row r="798" spans="1:27" s="146" customFormat="1" ht="15" thickBot="1" x14ac:dyDescent="0.25">
      <c r="A798" s="285">
        <v>27</v>
      </c>
      <c r="B798" s="179">
        <v>0</v>
      </c>
      <c r="C798" s="179">
        <v>0</v>
      </c>
      <c r="D798" s="179">
        <v>0</v>
      </c>
      <c r="E798" s="179">
        <v>0</v>
      </c>
      <c r="F798" s="179">
        <v>0</v>
      </c>
      <c r="G798" s="179">
        <v>0</v>
      </c>
      <c r="H798" s="179">
        <v>0</v>
      </c>
      <c r="I798" s="179">
        <v>0</v>
      </c>
      <c r="J798" s="179">
        <v>0</v>
      </c>
      <c r="K798" s="179">
        <v>0</v>
      </c>
      <c r="L798" s="179">
        <v>0</v>
      </c>
      <c r="M798" s="179">
        <v>0</v>
      </c>
      <c r="N798" s="179">
        <v>0.01</v>
      </c>
      <c r="O798" s="179">
        <v>0.01</v>
      </c>
      <c r="P798" s="179">
        <v>0.01</v>
      </c>
      <c r="Q798" s="179">
        <v>0</v>
      </c>
      <c r="R798" s="179">
        <v>0</v>
      </c>
      <c r="S798" s="179">
        <v>0.01</v>
      </c>
      <c r="T798" s="179">
        <v>0.01</v>
      </c>
      <c r="U798" s="179">
        <v>0</v>
      </c>
      <c r="V798" s="179">
        <v>0</v>
      </c>
      <c r="W798" s="179">
        <v>0</v>
      </c>
      <c r="X798" s="179">
        <v>0.11</v>
      </c>
      <c r="Y798" s="179">
        <v>0</v>
      </c>
      <c r="Z798" s="276"/>
      <c r="AA798" s="276"/>
    </row>
    <row r="799" spans="1:27" s="146" customFormat="1" ht="15" thickBot="1" x14ac:dyDescent="0.25">
      <c r="A799" s="292">
        <v>28</v>
      </c>
      <c r="B799" s="179">
        <v>0</v>
      </c>
      <c r="C799" s="179">
        <v>0</v>
      </c>
      <c r="D799" s="179">
        <v>35.96</v>
      </c>
      <c r="E799" s="179">
        <v>28.76</v>
      </c>
      <c r="F799" s="179">
        <v>2.64</v>
      </c>
      <c r="G799" s="179">
        <v>27.54</v>
      </c>
      <c r="H799" s="179">
        <v>30.06</v>
      </c>
      <c r="I799" s="179">
        <v>0.01</v>
      </c>
      <c r="J799" s="179">
        <v>0.01</v>
      </c>
      <c r="K799" s="179">
        <v>0</v>
      </c>
      <c r="L799" s="179">
        <v>0</v>
      </c>
      <c r="M799" s="179">
        <v>0</v>
      </c>
      <c r="N799" s="179">
        <v>0</v>
      </c>
      <c r="O799" s="179">
        <v>0</v>
      </c>
      <c r="P799" s="179">
        <v>0</v>
      </c>
      <c r="Q799" s="179">
        <v>0.01</v>
      </c>
      <c r="R799" s="179">
        <v>0</v>
      </c>
      <c r="S799" s="179">
        <v>18.510000000000002</v>
      </c>
      <c r="T799" s="179">
        <v>56.13</v>
      </c>
      <c r="U799" s="179">
        <v>66.790000000000006</v>
      </c>
      <c r="V799" s="179">
        <v>51.92</v>
      </c>
      <c r="W799" s="179">
        <v>54.72</v>
      </c>
      <c r="X799" s="179">
        <v>51.75</v>
      </c>
      <c r="Y799" s="179">
        <v>0</v>
      </c>
      <c r="Z799" s="276"/>
      <c r="AA799" s="276"/>
    </row>
    <row r="800" spans="1:27" s="146" customFormat="1" ht="15" thickBot="1" x14ac:dyDescent="0.25">
      <c r="A800" s="280">
        <v>29</v>
      </c>
      <c r="B800" s="179">
        <v>0</v>
      </c>
      <c r="C800" s="179">
        <v>0</v>
      </c>
      <c r="D800" s="179">
        <v>0</v>
      </c>
      <c r="E800" s="179">
        <v>88.87</v>
      </c>
      <c r="F800" s="179">
        <v>0</v>
      </c>
      <c r="G800" s="179">
        <v>0</v>
      </c>
      <c r="H800" s="179">
        <v>0</v>
      </c>
      <c r="I800" s="179">
        <v>0</v>
      </c>
      <c r="J800" s="179">
        <v>0</v>
      </c>
      <c r="K800" s="179">
        <v>101.13</v>
      </c>
      <c r="L800" s="179">
        <v>75.319999999999993</v>
      </c>
      <c r="M800" s="179">
        <v>87.49</v>
      </c>
      <c r="N800" s="179">
        <v>147.47</v>
      </c>
      <c r="O800" s="179">
        <v>143.41</v>
      </c>
      <c r="P800" s="179">
        <v>124.69</v>
      </c>
      <c r="Q800" s="179">
        <v>171.97</v>
      </c>
      <c r="R800" s="179">
        <v>184.7</v>
      </c>
      <c r="S800" s="179">
        <v>160.11000000000001</v>
      </c>
      <c r="T800" s="179">
        <v>23.86</v>
      </c>
      <c r="U800" s="179">
        <v>0</v>
      </c>
      <c r="V800" s="179">
        <v>52.87</v>
      </c>
      <c r="W800" s="179">
        <v>59.9</v>
      </c>
      <c r="X800" s="179">
        <v>0</v>
      </c>
      <c r="Y800" s="179">
        <v>0</v>
      </c>
      <c r="Z800" s="276"/>
      <c r="AA800" s="276"/>
    </row>
    <row r="801" spans="1:27" s="146" customFormat="1" ht="15" thickBot="1" x14ac:dyDescent="0.25">
      <c r="A801" s="290">
        <v>30</v>
      </c>
      <c r="B801" s="179">
        <v>0</v>
      </c>
      <c r="C801" s="179">
        <v>0.01</v>
      </c>
      <c r="D801" s="179">
        <v>0</v>
      </c>
      <c r="E801" s="179">
        <v>0</v>
      </c>
      <c r="F801" s="179">
        <v>41.68</v>
      </c>
      <c r="G801" s="179">
        <v>50.21</v>
      </c>
      <c r="H801" s="179">
        <v>31.31</v>
      </c>
      <c r="I801" s="179">
        <v>45.08</v>
      </c>
      <c r="J801" s="179">
        <v>277.76</v>
      </c>
      <c r="K801" s="179">
        <v>365.35</v>
      </c>
      <c r="L801" s="179">
        <v>280.01</v>
      </c>
      <c r="M801" s="179">
        <v>217.11</v>
      </c>
      <c r="N801" s="179">
        <v>169.37</v>
      </c>
      <c r="O801" s="179">
        <v>20.420000000000002</v>
      </c>
      <c r="P801" s="179">
        <v>276.01</v>
      </c>
      <c r="Q801" s="179">
        <v>283.22000000000003</v>
      </c>
      <c r="R801" s="179">
        <v>69.63</v>
      </c>
      <c r="S801" s="179">
        <v>213.6</v>
      </c>
      <c r="T801" s="179">
        <v>0.01</v>
      </c>
      <c r="U801" s="179">
        <v>13.45</v>
      </c>
      <c r="V801" s="179">
        <v>0</v>
      </c>
      <c r="W801" s="179">
        <v>0</v>
      </c>
      <c r="X801" s="179">
        <v>0.01</v>
      </c>
      <c r="Y801" s="179">
        <v>0</v>
      </c>
      <c r="Z801" s="276"/>
      <c r="AA801" s="276"/>
    </row>
    <row r="802" spans="1:27" s="146" customFormat="1" ht="15" thickBot="1" x14ac:dyDescent="0.25">
      <c r="A802" s="280">
        <v>31</v>
      </c>
      <c r="B802" s="179">
        <v>0.01</v>
      </c>
      <c r="C802" s="179">
        <v>0</v>
      </c>
      <c r="D802" s="179">
        <v>0</v>
      </c>
      <c r="E802" s="179">
        <v>0</v>
      </c>
      <c r="F802" s="179">
        <v>31.51</v>
      </c>
      <c r="G802" s="179">
        <v>60.17</v>
      </c>
      <c r="H802" s="179">
        <v>11.48</v>
      </c>
      <c r="I802" s="179">
        <v>15.61</v>
      </c>
      <c r="J802" s="179">
        <v>18.96</v>
      </c>
      <c r="K802" s="179">
        <v>0</v>
      </c>
      <c r="L802" s="179">
        <v>0</v>
      </c>
      <c r="M802" s="179">
        <v>33.76</v>
      </c>
      <c r="N802" s="179">
        <v>32.24</v>
      </c>
      <c r="O802" s="179">
        <v>8.2799999999999994</v>
      </c>
      <c r="P802" s="179">
        <v>27.13</v>
      </c>
      <c r="Q802" s="179">
        <v>30.22</v>
      </c>
      <c r="R802" s="179">
        <v>0</v>
      </c>
      <c r="S802" s="179">
        <v>0</v>
      </c>
      <c r="T802" s="179">
        <v>0</v>
      </c>
      <c r="U802" s="179">
        <v>0</v>
      </c>
      <c r="V802" s="179">
        <v>0</v>
      </c>
      <c r="W802" s="179">
        <v>0</v>
      </c>
      <c r="X802" s="179">
        <v>0</v>
      </c>
      <c r="Y802" s="179">
        <v>0</v>
      </c>
      <c r="Z802" s="276"/>
      <c r="AA802" s="276"/>
    </row>
    <row r="803" spans="1:27" x14ac:dyDescent="0.2">
      <c r="A803" s="293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</row>
    <row r="804" spans="1:27" ht="15" thickBot="1" x14ac:dyDescent="0.25">
      <c r="A804" s="243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</row>
    <row r="805" spans="1:27" s="146" customFormat="1" ht="15" customHeight="1" thickBot="1" x14ac:dyDescent="0.25">
      <c r="A805" s="142" t="s">
        <v>43</v>
      </c>
      <c r="B805" s="240" t="s">
        <v>73</v>
      </c>
      <c r="C805" s="191"/>
      <c r="D805" s="191"/>
      <c r="E805" s="191"/>
      <c r="F805" s="191"/>
      <c r="G805" s="191"/>
      <c r="H805" s="191"/>
      <c r="I805" s="191"/>
      <c r="J805" s="191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2"/>
      <c r="Z805" s="276"/>
      <c r="AA805" s="276"/>
    </row>
    <row r="806" spans="1:27" s="146" customFormat="1" ht="26.25" thickBot="1" x14ac:dyDescent="0.25">
      <c r="A806" s="301"/>
      <c r="B806" s="233" t="s">
        <v>42</v>
      </c>
      <c r="C806" s="220" t="s">
        <v>41</v>
      </c>
      <c r="D806" s="221" t="s">
        <v>40</v>
      </c>
      <c r="E806" s="220" t="s">
        <v>39</v>
      </c>
      <c r="F806" s="223" t="s">
        <v>38</v>
      </c>
      <c r="G806" s="220" t="s">
        <v>37</v>
      </c>
      <c r="H806" s="220" t="s">
        <v>36</v>
      </c>
      <c r="I806" s="220" t="s">
        <v>35</v>
      </c>
      <c r="J806" s="220" t="s">
        <v>34</v>
      </c>
      <c r="K806" s="222" t="s">
        <v>33</v>
      </c>
      <c r="L806" s="220" t="s">
        <v>32</v>
      </c>
      <c r="M806" s="223" t="s">
        <v>31</v>
      </c>
      <c r="N806" s="222" t="s">
        <v>30</v>
      </c>
      <c r="O806" s="220" t="s">
        <v>29</v>
      </c>
      <c r="P806" s="223" t="s">
        <v>28</v>
      </c>
      <c r="Q806" s="221" t="s">
        <v>27</v>
      </c>
      <c r="R806" s="220" t="s">
        <v>26</v>
      </c>
      <c r="S806" s="221" t="s">
        <v>25</v>
      </c>
      <c r="T806" s="220" t="s">
        <v>24</v>
      </c>
      <c r="U806" s="221" t="s">
        <v>23</v>
      </c>
      <c r="V806" s="220" t="s">
        <v>22</v>
      </c>
      <c r="W806" s="221" t="s">
        <v>21</v>
      </c>
      <c r="X806" s="220" t="s">
        <v>20</v>
      </c>
      <c r="Y806" s="224" t="s">
        <v>19</v>
      </c>
      <c r="Z806" s="276"/>
      <c r="AA806" s="276"/>
    </row>
    <row r="807" spans="1:27" s="146" customFormat="1" ht="15" thickBot="1" x14ac:dyDescent="0.25">
      <c r="A807" s="280">
        <v>1</v>
      </c>
      <c r="B807" s="179">
        <v>0</v>
      </c>
      <c r="C807" s="179">
        <v>2.15</v>
      </c>
      <c r="D807" s="179">
        <v>0</v>
      </c>
      <c r="E807" s="179">
        <v>0</v>
      </c>
      <c r="F807" s="179">
        <v>0</v>
      </c>
      <c r="G807" s="179">
        <v>0</v>
      </c>
      <c r="H807" s="179">
        <v>0</v>
      </c>
      <c r="I807" s="179">
        <v>0</v>
      </c>
      <c r="J807" s="179">
        <v>0</v>
      </c>
      <c r="K807" s="179">
        <v>0</v>
      </c>
      <c r="L807" s="179">
        <v>0</v>
      </c>
      <c r="M807" s="179">
        <v>0</v>
      </c>
      <c r="N807" s="179">
        <v>0</v>
      </c>
      <c r="O807" s="179">
        <v>0</v>
      </c>
      <c r="P807" s="179">
        <v>0</v>
      </c>
      <c r="Q807" s="179">
        <v>19.809999999999999</v>
      </c>
      <c r="R807" s="179">
        <v>0</v>
      </c>
      <c r="S807" s="179">
        <v>0</v>
      </c>
      <c r="T807" s="179">
        <v>6.72</v>
      </c>
      <c r="U807" s="179">
        <v>0</v>
      </c>
      <c r="V807" s="179">
        <v>0</v>
      </c>
      <c r="W807" s="179">
        <v>0</v>
      </c>
      <c r="X807" s="179">
        <v>0</v>
      </c>
      <c r="Y807" s="179">
        <v>0</v>
      </c>
      <c r="Z807" s="276"/>
      <c r="AA807" s="276"/>
    </row>
    <row r="808" spans="1:27" s="146" customFormat="1" ht="15" thickBot="1" x14ac:dyDescent="0.25">
      <c r="A808" s="280">
        <v>2</v>
      </c>
      <c r="B808" s="179">
        <v>8.75</v>
      </c>
      <c r="C808" s="179">
        <v>186.48</v>
      </c>
      <c r="D808" s="179">
        <v>129.87</v>
      </c>
      <c r="E808" s="179">
        <v>234.58</v>
      </c>
      <c r="F808" s="179">
        <v>229.76</v>
      </c>
      <c r="G808" s="179">
        <v>31.77</v>
      </c>
      <c r="H808" s="179">
        <v>23.41</v>
      </c>
      <c r="I808" s="179">
        <v>383.55</v>
      </c>
      <c r="J808" s="179">
        <v>181.56</v>
      </c>
      <c r="K808" s="179">
        <v>475.03</v>
      </c>
      <c r="L808" s="179">
        <v>674.41</v>
      </c>
      <c r="M808" s="179">
        <v>483.81</v>
      </c>
      <c r="N808" s="179">
        <v>671.33</v>
      </c>
      <c r="O808" s="179">
        <v>271.42</v>
      </c>
      <c r="P808" s="179">
        <v>235.25</v>
      </c>
      <c r="Q808" s="179">
        <v>354.74</v>
      </c>
      <c r="R808" s="179">
        <v>685.05</v>
      </c>
      <c r="S808" s="179">
        <v>683.97</v>
      </c>
      <c r="T808" s="179">
        <v>688.1</v>
      </c>
      <c r="U808" s="179">
        <v>664.66</v>
      </c>
      <c r="V808" s="179">
        <v>669.06</v>
      </c>
      <c r="W808" s="179">
        <v>675.72</v>
      </c>
      <c r="X808" s="179">
        <v>672.89</v>
      </c>
      <c r="Y808" s="179">
        <v>666.74</v>
      </c>
      <c r="Z808" s="276"/>
      <c r="AA808" s="276"/>
    </row>
    <row r="809" spans="1:27" s="146" customFormat="1" ht="15" thickBot="1" x14ac:dyDescent="0.25">
      <c r="A809" s="280">
        <v>3</v>
      </c>
      <c r="B809" s="179">
        <v>656.65</v>
      </c>
      <c r="C809" s="179">
        <v>636.86</v>
      </c>
      <c r="D809" s="179">
        <v>638.79</v>
      </c>
      <c r="E809" s="179">
        <v>635.17999999999995</v>
      </c>
      <c r="F809" s="179">
        <v>638.64</v>
      </c>
      <c r="G809" s="179">
        <v>658.39</v>
      </c>
      <c r="H809" s="179">
        <v>245.19</v>
      </c>
      <c r="I809" s="179">
        <v>654.45000000000005</v>
      </c>
      <c r="J809" s="179">
        <v>125.91</v>
      </c>
      <c r="K809" s="179">
        <v>129.88</v>
      </c>
      <c r="L809" s="179">
        <v>178.52</v>
      </c>
      <c r="M809" s="179">
        <v>117.02</v>
      </c>
      <c r="N809" s="179">
        <v>249.55</v>
      </c>
      <c r="O809" s="179">
        <v>639.33000000000004</v>
      </c>
      <c r="P809" s="179">
        <v>639.02</v>
      </c>
      <c r="Q809" s="179">
        <v>653.44000000000005</v>
      </c>
      <c r="R809" s="179">
        <v>190.34</v>
      </c>
      <c r="S809" s="179">
        <v>249.68</v>
      </c>
      <c r="T809" s="179">
        <v>168.82</v>
      </c>
      <c r="U809" s="179">
        <v>168.82</v>
      </c>
      <c r="V809" s="179">
        <v>120.91</v>
      </c>
      <c r="W809" s="179">
        <v>123.85</v>
      </c>
      <c r="X809" s="179">
        <v>126.04</v>
      </c>
      <c r="Y809" s="179">
        <v>121.81</v>
      </c>
      <c r="Z809" s="276"/>
      <c r="AA809" s="276"/>
    </row>
    <row r="810" spans="1:27" s="146" customFormat="1" ht="15" thickBot="1" x14ac:dyDescent="0.25">
      <c r="A810" s="280">
        <v>4</v>
      </c>
      <c r="B810" s="179">
        <v>203.99</v>
      </c>
      <c r="C810" s="179">
        <v>178.7</v>
      </c>
      <c r="D810" s="179">
        <v>178.44</v>
      </c>
      <c r="E810" s="179">
        <v>471.15</v>
      </c>
      <c r="F810" s="179">
        <v>508.39</v>
      </c>
      <c r="G810" s="179">
        <v>519.62</v>
      </c>
      <c r="H810" s="179">
        <v>513.37</v>
      </c>
      <c r="I810" s="179">
        <v>501.48</v>
      </c>
      <c r="J810" s="179">
        <v>197.62</v>
      </c>
      <c r="K810" s="179">
        <v>69.61</v>
      </c>
      <c r="L810" s="179">
        <v>509.67</v>
      </c>
      <c r="M810" s="179">
        <v>506.21</v>
      </c>
      <c r="N810" s="179">
        <v>67.430000000000007</v>
      </c>
      <c r="O810" s="179">
        <v>58.51</v>
      </c>
      <c r="P810" s="179">
        <v>49.64</v>
      </c>
      <c r="Q810" s="179">
        <v>497.47</v>
      </c>
      <c r="R810" s="179">
        <v>516.12</v>
      </c>
      <c r="S810" s="179">
        <v>509.05</v>
      </c>
      <c r="T810" s="179">
        <v>71.400000000000006</v>
      </c>
      <c r="U810" s="179">
        <v>489.55</v>
      </c>
      <c r="V810" s="179">
        <v>50.6</v>
      </c>
      <c r="W810" s="179">
        <v>194.85</v>
      </c>
      <c r="X810" s="179">
        <v>205.54</v>
      </c>
      <c r="Y810" s="179">
        <v>52.1</v>
      </c>
      <c r="Z810" s="276"/>
      <c r="AA810" s="276"/>
    </row>
    <row r="811" spans="1:27" s="146" customFormat="1" ht="15" thickBot="1" x14ac:dyDescent="0.25">
      <c r="A811" s="280">
        <v>5</v>
      </c>
      <c r="B811" s="179">
        <v>117.17</v>
      </c>
      <c r="C811" s="179">
        <v>35.700000000000003</v>
      </c>
      <c r="D811" s="179">
        <v>103.08</v>
      </c>
      <c r="E811" s="179">
        <v>39.83</v>
      </c>
      <c r="F811" s="179">
        <v>568.04999999999995</v>
      </c>
      <c r="G811" s="179">
        <v>0</v>
      </c>
      <c r="H811" s="179">
        <v>5.95</v>
      </c>
      <c r="I811" s="179">
        <v>0</v>
      </c>
      <c r="J811" s="179">
        <v>48.83</v>
      </c>
      <c r="K811" s="179">
        <v>0</v>
      </c>
      <c r="L811" s="179">
        <v>123.64</v>
      </c>
      <c r="M811" s="179">
        <v>125.11</v>
      </c>
      <c r="N811" s="179">
        <v>62.45</v>
      </c>
      <c r="O811" s="179">
        <v>53.23</v>
      </c>
      <c r="P811" s="179">
        <v>52.45</v>
      </c>
      <c r="Q811" s="179">
        <v>53.19</v>
      </c>
      <c r="R811" s="179">
        <v>125.64</v>
      </c>
      <c r="S811" s="179">
        <v>122.87</v>
      </c>
      <c r="T811" s="179">
        <v>533.6</v>
      </c>
      <c r="U811" s="179">
        <v>539.77</v>
      </c>
      <c r="V811" s="179">
        <v>111.63</v>
      </c>
      <c r="W811" s="179">
        <v>555.91999999999996</v>
      </c>
      <c r="X811" s="179">
        <v>29.35</v>
      </c>
      <c r="Y811" s="179">
        <v>244.6</v>
      </c>
      <c r="Z811" s="276"/>
      <c r="AA811" s="276"/>
    </row>
    <row r="812" spans="1:27" s="146" customFormat="1" ht="15" thickBot="1" x14ac:dyDescent="0.25">
      <c r="A812" s="280">
        <v>6</v>
      </c>
      <c r="B812" s="179">
        <v>32.6</v>
      </c>
      <c r="C812" s="179">
        <v>18.510000000000002</v>
      </c>
      <c r="D812" s="179">
        <v>519.66</v>
      </c>
      <c r="E812" s="179">
        <v>537.04</v>
      </c>
      <c r="F812" s="179">
        <v>572.76</v>
      </c>
      <c r="G812" s="179">
        <v>574.01</v>
      </c>
      <c r="H812" s="179">
        <v>584.87</v>
      </c>
      <c r="I812" s="179">
        <v>269.29000000000002</v>
      </c>
      <c r="J812" s="179">
        <v>296.54000000000002</v>
      </c>
      <c r="K812" s="179">
        <v>154.93</v>
      </c>
      <c r="L812" s="179">
        <v>64.95</v>
      </c>
      <c r="M812" s="179">
        <v>110.39</v>
      </c>
      <c r="N812" s="179">
        <v>565.34</v>
      </c>
      <c r="O812" s="179">
        <v>120.46</v>
      </c>
      <c r="P812" s="179">
        <v>95.42</v>
      </c>
      <c r="Q812" s="179">
        <v>105.82</v>
      </c>
      <c r="R812" s="179">
        <v>575.04999999999995</v>
      </c>
      <c r="S812" s="179">
        <v>276.22000000000003</v>
      </c>
      <c r="T812" s="179">
        <v>554.35</v>
      </c>
      <c r="U812" s="179">
        <v>537.34</v>
      </c>
      <c r="V812" s="179">
        <v>87.96</v>
      </c>
      <c r="W812" s="179">
        <v>0</v>
      </c>
      <c r="X812" s="179">
        <v>102.85</v>
      </c>
      <c r="Y812" s="179">
        <v>559.19000000000005</v>
      </c>
      <c r="Z812" s="276"/>
      <c r="AA812" s="276"/>
    </row>
    <row r="813" spans="1:27" s="146" customFormat="1" ht="15" thickBot="1" x14ac:dyDescent="0.25">
      <c r="A813" s="280">
        <v>7</v>
      </c>
      <c r="B813" s="179">
        <v>544.44000000000005</v>
      </c>
      <c r="C813" s="179">
        <v>523.04</v>
      </c>
      <c r="D813" s="179">
        <v>515.66999999999996</v>
      </c>
      <c r="E813" s="179">
        <v>520.24</v>
      </c>
      <c r="F813" s="179">
        <v>547.54</v>
      </c>
      <c r="G813" s="179">
        <v>563.47</v>
      </c>
      <c r="H813" s="179">
        <v>556.83000000000004</v>
      </c>
      <c r="I813" s="179">
        <v>548.65</v>
      </c>
      <c r="J813" s="179">
        <v>555.54</v>
      </c>
      <c r="K813" s="179">
        <v>560.99</v>
      </c>
      <c r="L813" s="179">
        <v>111.75</v>
      </c>
      <c r="M813" s="179">
        <v>564.65</v>
      </c>
      <c r="N813" s="179">
        <v>275.93</v>
      </c>
      <c r="O813" s="179">
        <v>527.6</v>
      </c>
      <c r="P813" s="179">
        <v>533.54</v>
      </c>
      <c r="Q813" s="179">
        <v>554.46</v>
      </c>
      <c r="R813" s="179">
        <v>569.47</v>
      </c>
      <c r="S813" s="179">
        <v>577.72</v>
      </c>
      <c r="T813" s="179">
        <v>560.98</v>
      </c>
      <c r="U813" s="179">
        <v>535.36</v>
      </c>
      <c r="V813" s="179">
        <v>540.88</v>
      </c>
      <c r="W813" s="179">
        <v>547.45000000000005</v>
      </c>
      <c r="X813" s="179">
        <v>547.21</v>
      </c>
      <c r="Y813" s="179">
        <v>544.89</v>
      </c>
      <c r="Z813" s="276"/>
      <c r="AA813" s="276"/>
    </row>
    <row r="814" spans="1:27" s="146" customFormat="1" ht="15" thickBot="1" x14ac:dyDescent="0.25">
      <c r="A814" s="280">
        <v>8</v>
      </c>
      <c r="B814" s="179">
        <v>19.97</v>
      </c>
      <c r="C814" s="179">
        <v>13.76</v>
      </c>
      <c r="D814" s="179">
        <v>94.98</v>
      </c>
      <c r="E814" s="179">
        <v>261.94</v>
      </c>
      <c r="F814" s="179">
        <v>549.6</v>
      </c>
      <c r="G814" s="179">
        <v>131.91</v>
      </c>
      <c r="H814" s="179">
        <v>274.95</v>
      </c>
      <c r="I814" s="179">
        <v>538.14</v>
      </c>
      <c r="J814" s="179">
        <v>142.22</v>
      </c>
      <c r="K814" s="179">
        <v>134.58000000000001</v>
      </c>
      <c r="L814" s="179">
        <v>252.49</v>
      </c>
      <c r="M814" s="179">
        <v>137.26</v>
      </c>
      <c r="N814" s="179">
        <v>133.43</v>
      </c>
      <c r="O814" s="179">
        <v>128.34</v>
      </c>
      <c r="P814" s="179">
        <v>112.69</v>
      </c>
      <c r="Q814" s="179">
        <v>119.87</v>
      </c>
      <c r="R814" s="179">
        <v>130.68</v>
      </c>
      <c r="S814" s="179">
        <v>117.51</v>
      </c>
      <c r="T814" s="179">
        <v>139.02000000000001</v>
      </c>
      <c r="U814" s="179">
        <v>254.05</v>
      </c>
      <c r="V814" s="179">
        <v>121.74</v>
      </c>
      <c r="W814" s="179">
        <v>543.72</v>
      </c>
      <c r="X814" s="179">
        <v>544.67999999999995</v>
      </c>
      <c r="Y814" s="179">
        <v>549.69000000000005</v>
      </c>
      <c r="Z814" s="276"/>
      <c r="AA814" s="276"/>
    </row>
    <row r="815" spans="1:27" s="146" customFormat="1" ht="15" thickBot="1" x14ac:dyDescent="0.25">
      <c r="A815" s="280">
        <v>9</v>
      </c>
      <c r="B815" s="179">
        <v>299.64</v>
      </c>
      <c r="C815" s="179">
        <v>142.44</v>
      </c>
      <c r="D815" s="179">
        <v>587.54999999999995</v>
      </c>
      <c r="E815" s="179">
        <v>565.64</v>
      </c>
      <c r="F815" s="179">
        <v>1.4</v>
      </c>
      <c r="G815" s="179">
        <v>143.54</v>
      </c>
      <c r="H815" s="179">
        <v>51.3</v>
      </c>
      <c r="I815" s="179">
        <v>167.97</v>
      </c>
      <c r="J815" s="179">
        <v>162.16</v>
      </c>
      <c r="K815" s="179">
        <v>163.29</v>
      </c>
      <c r="L815" s="179">
        <v>101.82</v>
      </c>
      <c r="M815" s="179">
        <v>99.24</v>
      </c>
      <c r="N815" s="179">
        <v>58.85</v>
      </c>
      <c r="O815" s="179">
        <v>44.12</v>
      </c>
      <c r="P815" s="179">
        <v>155.9</v>
      </c>
      <c r="Q815" s="179">
        <v>160.03</v>
      </c>
      <c r="R815" s="179">
        <v>105.05</v>
      </c>
      <c r="S815" s="179">
        <v>93.81</v>
      </c>
      <c r="T815" s="179">
        <v>164.4</v>
      </c>
      <c r="U815" s="179">
        <v>164.03</v>
      </c>
      <c r="V815" s="179">
        <v>160.59</v>
      </c>
      <c r="W815" s="179">
        <v>162.30000000000001</v>
      </c>
      <c r="X815" s="179">
        <v>162.28</v>
      </c>
      <c r="Y815" s="179">
        <v>154.57</v>
      </c>
      <c r="Z815" s="276"/>
      <c r="AA815" s="276"/>
    </row>
    <row r="816" spans="1:27" s="146" customFormat="1" ht="15" thickBot="1" x14ac:dyDescent="0.25">
      <c r="A816" s="280">
        <v>10</v>
      </c>
      <c r="B816" s="179">
        <v>123.88</v>
      </c>
      <c r="C816" s="179">
        <v>131.66999999999999</v>
      </c>
      <c r="D816" s="179">
        <v>136.9</v>
      </c>
      <c r="E816" s="179">
        <v>132.66</v>
      </c>
      <c r="F816" s="179">
        <v>91.9</v>
      </c>
      <c r="G816" s="179">
        <v>53.48</v>
      </c>
      <c r="H816" s="179">
        <v>181.69</v>
      </c>
      <c r="I816" s="179">
        <v>161.65</v>
      </c>
      <c r="J816" s="179">
        <v>170.08</v>
      </c>
      <c r="K816" s="179">
        <v>191.16</v>
      </c>
      <c r="L816" s="179">
        <v>176.28</v>
      </c>
      <c r="M816" s="179">
        <v>69.08</v>
      </c>
      <c r="N816" s="179">
        <v>73.81</v>
      </c>
      <c r="O816" s="179">
        <v>174.35</v>
      </c>
      <c r="P816" s="179">
        <v>154.9</v>
      </c>
      <c r="Q816" s="179">
        <v>61.81</v>
      </c>
      <c r="R816" s="179">
        <v>175.92</v>
      </c>
      <c r="S816" s="179">
        <v>324.25</v>
      </c>
      <c r="T816" s="179">
        <v>323.95999999999998</v>
      </c>
      <c r="U816" s="179">
        <v>173.31</v>
      </c>
      <c r="V816" s="179">
        <v>506.68</v>
      </c>
      <c r="W816" s="179">
        <v>184.6</v>
      </c>
      <c r="X816" s="179">
        <v>172.3</v>
      </c>
      <c r="Y816" s="179">
        <v>94.37</v>
      </c>
      <c r="Z816" s="276"/>
      <c r="AA816" s="276"/>
    </row>
    <row r="817" spans="1:27" s="146" customFormat="1" ht="15" thickBot="1" x14ac:dyDescent="0.25">
      <c r="A817" s="280">
        <v>11</v>
      </c>
      <c r="B817" s="179">
        <v>220.19</v>
      </c>
      <c r="C817" s="179">
        <v>59.29</v>
      </c>
      <c r="D817" s="179">
        <v>476.69</v>
      </c>
      <c r="E817" s="179">
        <v>501.47</v>
      </c>
      <c r="F817" s="179">
        <v>81.09</v>
      </c>
      <c r="G817" s="179">
        <v>25.86</v>
      </c>
      <c r="H817" s="179">
        <v>92.63</v>
      </c>
      <c r="I817" s="179">
        <v>18.68</v>
      </c>
      <c r="J817" s="179">
        <v>553.57000000000005</v>
      </c>
      <c r="K817" s="179">
        <v>105.56</v>
      </c>
      <c r="L817" s="179">
        <v>559.22</v>
      </c>
      <c r="M817" s="179">
        <v>541.36</v>
      </c>
      <c r="N817" s="179">
        <v>533.36</v>
      </c>
      <c r="O817" s="179">
        <v>518.4</v>
      </c>
      <c r="P817" s="179">
        <v>523.11</v>
      </c>
      <c r="Q817" s="179">
        <v>538.69000000000005</v>
      </c>
      <c r="R817" s="179">
        <v>564.61</v>
      </c>
      <c r="S817" s="179">
        <v>566.30999999999995</v>
      </c>
      <c r="T817" s="179">
        <v>533.86</v>
      </c>
      <c r="U817" s="179">
        <v>523.76</v>
      </c>
      <c r="V817" s="179">
        <v>89.77</v>
      </c>
      <c r="W817" s="179">
        <v>177.15</v>
      </c>
      <c r="X817" s="179">
        <v>79.790000000000006</v>
      </c>
      <c r="Y817" s="179">
        <v>196.38</v>
      </c>
      <c r="Z817" s="276"/>
      <c r="AA817" s="276"/>
    </row>
    <row r="818" spans="1:27" s="146" customFormat="1" ht="15" thickBot="1" x14ac:dyDescent="0.25">
      <c r="A818" s="280">
        <v>12</v>
      </c>
      <c r="B818" s="179">
        <v>60.47</v>
      </c>
      <c r="C818" s="179">
        <v>83.01</v>
      </c>
      <c r="D818" s="179">
        <v>80.38</v>
      </c>
      <c r="E818" s="179">
        <v>263.64</v>
      </c>
      <c r="F818" s="179">
        <v>589.71</v>
      </c>
      <c r="G818" s="179">
        <v>128.32</v>
      </c>
      <c r="H818" s="179">
        <v>570.36</v>
      </c>
      <c r="I818" s="179">
        <v>559.91</v>
      </c>
      <c r="J818" s="179">
        <v>575.79</v>
      </c>
      <c r="K818" s="179">
        <v>591.44000000000005</v>
      </c>
      <c r="L818" s="179">
        <v>123.03</v>
      </c>
      <c r="M818" s="179">
        <v>129.38</v>
      </c>
      <c r="N818" s="179">
        <v>127.75</v>
      </c>
      <c r="O818" s="179">
        <v>253.39</v>
      </c>
      <c r="P818" s="179">
        <v>560.64</v>
      </c>
      <c r="Q818" s="179">
        <v>120.04</v>
      </c>
      <c r="R818" s="179">
        <v>63.42</v>
      </c>
      <c r="S818" s="179">
        <v>13.67</v>
      </c>
      <c r="T818" s="179">
        <v>121.31</v>
      </c>
      <c r="U818" s="179">
        <v>252.36</v>
      </c>
      <c r="V818" s="179">
        <v>365.2</v>
      </c>
      <c r="W818" s="179">
        <v>116.04</v>
      </c>
      <c r="X818" s="179">
        <v>124.25</v>
      </c>
      <c r="Y818" s="179">
        <v>233.54</v>
      </c>
      <c r="Z818" s="276"/>
      <c r="AA818" s="276"/>
    </row>
    <row r="819" spans="1:27" s="146" customFormat="1" ht="15" thickBot="1" x14ac:dyDescent="0.25">
      <c r="A819" s="280">
        <v>13</v>
      </c>
      <c r="B819" s="179">
        <v>59.64</v>
      </c>
      <c r="C819" s="179">
        <v>129.53</v>
      </c>
      <c r="D819" s="179">
        <v>43.49</v>
      </c>
      <c r="E819" s="179">
        <v>49.95</v>
      </c>
      <c r="F819" s="179">
        <v>0</v>
      </c>
      <c r="G819" s="179">
        <v>0</v>
      </c>
      <c r="H819" s="179">
        <v>0</v>
      </c>
      <c r="I819" s="179">
        <v>50.3</v>
      </c>
      <c r="J819" s="179">
        <v>196.83</v>
      </c>
      <c r="K819" s="179">
        <v>0</v>
      </c>
      <c r="L819" s="179">
        <v>0</v>
      </c>
      <c r="M819" s="179">
        <v>62.38</v>
      </c>
      <c r="N819" s="179">
        <v>77.69</v>
      </c>
      <c r="O819" s="179">
        <v>468.53</v>
      </c>
      <c r="P819" s="179">
        <v>58.47</v>
      </c>
      <c r="Q819" s="179">
        <v>185.09</v>
      </c>
      <c r="R819" s="179">
        <v>203.53</v>
      </c>
      <c r="S819" s="179">
        <v>67.010000000000005</v>
      </c>
      <c r="T819" s="179">
        <v>488.35</v>
      </c>
      <c r="U819" s="179">
        <v>494.82</v>
      </c>
      <c r="V819" s="179">
        <v>503.74</v>
      </c>
      <c r="W819" s="179">
        <v>193.89</v>
      </c>
      <c r="X819" s="179">
        <v>60.5</v>
      </c>
      <c r="Y819" s="179">
        <v>513.74</v>
      </c>
      <c r="Z819" s="276"/>
      <c r="AA819" s="276"/>
    </row>
    <row r="820" spans="1:27" s="146" customFormat="1" ht="15" thickBot="1" x14ac:dyDescent="0.25">
      <c r="A820" s="280">
        <v>14</v>
      </c>
      <c r="B820" s="179">
        <v>0</v>
      </c>
      <c r="C820" s="179">
        <v>57.21</v>
      </c>
      <c r="D820" s="179">
        <v>183.92</v>
      </c>
      <c r="E820" s="179">
        <v>500.28</v>
      </c>
      <c r="F820" s="179">
        <v>534.47</v>
      </c>
      <c r="G820" s="179">
        <v>536.55999999999995</v>
      </c>
      <c r="H820" s="179">
        <v>530.76</v>
      </c>
      <c r="I820" s="179">
        <v>520.04999999999995</v>
      </c>
      <c r="J820" s="179">
        <v>228.18</v>
      </c>
      <c r="K820" s="179">
        <v>71.739999999999995</v>
      </c>
      <c r="L820" s="179">
        <v>67.5</v>
      </c>
      <c r="M820" s="179">
        <v>0</v>
      </c>
      <c r="N820" s="179">
        <v>64.34</v>
      </c>
      <c r="O820" s="179">
        <v>0</v>
      </c>
      <c r="P820" s="179">
        <v>38.44</v>
      </c>
      <c r="Q820" s="179">
        <v>0</v>
      </c>
      <c r="R820" s="179">
        <v>0</v>
      </c>
      <c r="S820" s="179">
        <v>0</v>
      </c>
      <c r="T820" s="179">
        <v>0</v>
      </c>
      <c r="U820" s="179">
        <v>2.9</v>
      </c>
      <c r="V820" s="179">
        <v>0</v>
      </c>
      <c r="W820" s="179">
        <v>0</v>
      </c>
      <c r="X820" s="179">
        <v>0</v>
      </c>
      <c r="Y820" s="179">
        <v>0</v>
      </c>
      <c r="Z820" s="276"/>
      <c r="AA820" s="276"/>
    </row>
    <row r="821" spans="1:27" s="146" customFormat="1" ht="15" thickBot="1" x14ac:dyDescent="0.25">
      <c r="A821" s="280">
        <v>15</v>
      </c>
      <c r="B821" s="179">
        <v>0</v>
      </c>
      <c r="C821" s="179">
        <v>0</v>
      </c>
      <c r="D821" s="179">
        <v>0</v>
      </c>
      <c r="E821" s="179">
        <v>0</v>
      </c>
      <c r="F821" s="179">
        <v>0</v>
      </c>
      <c r="G821" s="179">
        <v>0</v>
      </c>
      <c r="H821" s="179">
        <v>0</v>
      </c>
      <c r="I821" s="179">
        <v>0</v>
      </c>
      <c r="J821" s="179">
        <v>0</v>
      </c>
      <c r="K821" s="179">
        <v>0</v>
      </c>
      <c r="L821" s="179">
        <v>0</v>
      </c>
      <c r="M821" s="179">
        <v>0</v>
      </c>
      <c r="N821" s="179">
        <v>0</v>
      </c>
      <c r="O821" s="179">
        <v>0</v>
      </c>
      <c r="P821" s="179">
        <v>0</v>
      </c>
      <c r="Q821" s="179">
        <v>0</v>
      </c>
      <c r="R821" s="179">
        <v>0</v>
      </c>
      <c r="S821" s="179">
        <v>0</v>
      </c>
      <c r="T821" s="179">
        <v>0</v>
      </c>
      <c r="U821" s="179">
        <v>0</v>
      </c>
      <c r="V821" s="179">
        <v>0</v>
      </c>
      <c r="W821" s="179">
        <v>0</v>
      </c>
      <c r="X821" s="179">
        <v>0</v>
      </c>
      <c r="Y821" s="179">
        <v>0</v>
      </c>
      <c r="Z821" s="276"/>
      <c r="AA821" s="276"/>
    </row>
    <row r="822" spans="1:27" s="146" customFormat="1" ht="15" thickBot="1" x14ac:dyDescent="0.25">
      <c r="A822" s="280">
        <v>16</v>
      </c>
      <c r="B822" s="179">
        <v>209.02</v>
      </c>
      <c r="C822" s="179">
        <v>190.66</v>
      </c>
      <c r="D822" s="179">
        <v>195.24</v>
      </c>
      <c r="E822" s="179">
        <v>205.24</v>
      </c>
      <c r="F822" s="179">
        <v>130.4</v>
      </c>
      <c r="G822" s="179">
        <v>124.26</v>
      </c>
      <c r="H822" s="179">
        <v>0</v>
      </c>
      <c r="I822" s="179">
        <v>7.86</v>
      </c>
      <c r="J822" s="179">
        <v>70.17</v>
      </c>
      <c r="K822" s="179">
        <v>190.21</v>
      </c>
      <c r="L822" s="179">
        <v>71.69</v>
      </c>
      <c r="M822" s="179">
        <v>170.23</v>
      </c>
      <c r="N822" s="179">
        <v>143.76</v>
      </c>
      <c r="O822" s="179">
        <v>136.66</v>
      </c>
      <c r="P822" s="179">
        <v>0</v>
      </c>
      <c r="Q822" s="179">
        <v>42.85</v>
      </c>
      <c r="R822" s="179">
        <v>67.540000000000006</v>
      </c>
      <c r="S822" s="179">
        <v>0</v>
      </c>
      <c r="T822" s="179">
        <v>139.94999999999999</v>
      </c>
      <c r="U822" s="179">
        <v>197.83</v>
      </c>
      <c r="V822" s="179">
        <v>198.53</v>
      </c>
      <c r="W822" s="179">
        <v>202.44</v>
      </c>
      <c r="X822" s="179">
        <v>131.22999999999999</v>
      </c>
      <c r="Y822" s="179">
        <v>344.59</v>
      </c>
      <c r="Z822" s="276"/>
      <c r="AA822" s="276"/>
    </row>
    <row r="823" spans="1:27" s="146" customFormat="1" ht="15" thickBot="1" x14ac:dyDescent="0.25">
      <c r="A823" s="280">
        <v>17</v>
      </c>
      <c r="B823" s="179">
        <v>159.18</v>
      </c>
      <c r="C823" s="179">
        <v>138.84</v>
      </c>
      <c r="D823" s="179">
        <v>0</v>
      </c>
      <c r="E823" s="179">
        <v>0</v>
      </c>
      <c r="F823" s="179">
        <v>0</v>
      </c>
      <c r="G823" s="179">
        <v>0</v>
      </c>
      <c r="H823" s="179">
        <v>2.71</v>
      </c>
      <c r="I823" s="179">
        <v>0</v>
      </c>
      <c r="J823" s="179">
        <v>441.95</v>
      </c>
      <c r="K823" s="179">
        <v>445.34</v>
      </c>
      <c r="L823" s="179">
        <v>151.26</v>
      </c>
      <c r="M823" s="179">
        <v>142.46</v>
      </c>
      <c r="N823" s="179">
        <v>151.84</v>
      </c>
      <c r="O823" s="179">
        <v>431.74</v>
      </c>
      <c r="P823" s="179">
        <v>133.62</v>
      </c>
      <c r="Q823" s="179">
        <v>138.43</v>
      </c>
      <c r="R823" s="179">
        <v>156.69</v>
      </c>
      <c r="S823" s="179">
        <v>144.91</v>
      </c>
      <c r="T823" s="179">
        <v>443.65</v>
      </c>
      <c r="U823" s="179">
        <v>439.17</v>
      </c>
      <c r="V823" s="179">
        <v>441.33</v>
      </c>
      <c r="W823" s="179">
        <v>446.51</v>
      </c>
      <c r="X823" s="179">
        <v>451.52</v>
      </c>
      <c r="Y823" s="179">
        <v>452.5</v>
      </c>
      <c r="Z823" s="276"/>
      <c r="AA823" s="276"/>
    </row>
    <row r="824" spans="1:27" s="146" customFormat="1" ht="15" thickBot="1" x14ac:dyDescent="0.25">
      <c r="A824" s="280">
        <v>18</v>
      </c>
      <c r="B824" s="179">
        <v>485.86</v>
      </c>
      <c r="C824" s="179">
        <v>470.81</v>
      </c>
      <c r="D824" s="179">
        <v>185.49</v>
      </c>
      <c r="E824" s="179">
        <v>480.86</v>
      </c>
      <c r="F824" s="179">
        <v>213.3</v>
      </c>
      <c r="G824" s="179">
        <v>511.29</v>
      </c>
      <c r="H824" s="179">
        <v>504.57</v>
      </c>
      <c r="I824" s="179">
        <v>480.8</v>
      </c>
      <c r="J824" s="179">
        <v>233.25</v>
      </c>
      <c r="K824" s="179">
        <v>204.68</v>
      </c>
      <c r="L824" s="179">
        <v>196.95</v>
      </c>
      <c r="M824" s="179">
        <v>195.49</v>
      </c>
      <c r="N824" s="179">
        <v>76.12</v>
      </c>
      <c r="O824" s="179">
        <v>189.24</v>
      </c>
      <c r="P824" s="179">
        <v>183.85</v>
      </c>
      <c r="Q824" s="179">
        <v>483.75</v>
      </c>
      <c r="R824" s="179">
        <v>514.11</v>
      </c>
      <c r="S824" s="179">
        <v>516.59</v>
      </c>
      <c r="T824" s="179">
        <v>225.31</v>
      </c>
      <c r="U824" s="179">
        <v>205.61</v>
      </c>
      <c r="V824" s="179">
        <v>203.86</v>
      </c>
      <c r="W824" s="179">
        <v>51.69</v>
      </c>
      <c r="X824" s="179">
        <v>49.67</v>
      </c>
      <c r="Y824" s="179">
        <v>43.33</v>
      </c>
      <c r="Z824" s="276"/>
      <c r="AA824" s="276"/>
    </row>
    <row r="825" spans="1:27" s="146" customFormat="1" ht="15" thickBot="1" x14ac:dyDescent="0.25">
      <c r="A825" s="280">
        <v>19</v>
      </c>
      <c r="B825" s="179">
        <v>151.16</v>
      </c>
      <c r="C825" s="179">
        <v>561.41</v>
      </c>
      <c r="D825" s="179">
        <v>558.13</v>
      </c>
      <c r="E825" s="179">
        <v>284.33</v>
      </c>
      <c r="F825" s="179">
        <v>160.51</v>
      </c>
      <c r="G825" s="179">
        <v>181.48</v>
      </c>
      <c r="H825" s="179">
        <v>156.29</v>
      </c>
      <c r="I825" s="179">
        <v>155.44</v>
      </c>
      <c r="J825" s="179">
        <v>195.69</v>
      </c>
      <c r="K825" s="179">
        <v>157.09</v>
      </c>
      <c r="L825" s="179">
        <v>597.72</v>
      </c>
      <c r="M825" s="179">
        <v>602.77</v>
      </c>
      <c r="N825" s="179">
        <v>579.9</v>
      </c>
      <c r="O825" s="179">
        <v>558.27</v>
      </c>
      <c r="P825" s="179">
        <v>561.79</v>
      </c>
      <c r="Q825" s="179">
        <v>145.28</v>
      </c>
      <c r="R825" s="179">
        <v>152.68</v>
      </c>
      <c r="S825" s="179">
        <v>166.67</v>
      </c>
      <c r="T825" s="179">
        <v>576.53</v>
      </c>
      <c r="U825" s="179">
        <v>566.65</v>
      </c>
      <c r="V825" s="179">
        <v>581.59</v>
      </c>
      <c r="W825" s="179">
        <v>582.94000000000005</v>
      </c>
      <c r="X825" s="179">
        <v>299.99</v>
      </c>
      <c r="Y825" s="179">
        <v>587.22</v>
      </c>
      <c r="Z825" s="276"/>
      <c r="AA825" s="276"/>
    </row>
    <row r="826" spans="1:27" s="146" customFormat="1" ht="15" thickBot="1" x14ac:dyDescent="0.25">
      <c r="A826" s="280">
        <v>20</v>
      </c>
      <c r="B826" s="179">
        <v>147.80000000000001</v>
      </c>
      <c r="C826" s="179">
        <v>149.22999999999999</v>
      </c>
      <c r="D826" s="179">
        <v>135.96</v>
      </c>
      <c r="E826" s="179">
        <v>0</v>
      </c>
      <c r="F826" s="179">
        <v>150</v>
      </c>
      <c r="G826" s="179">
        <v>159.19</v>
      </c>
      <c r="H826" s="179">
        <v>163.41999999999999</v>
      </c>
      <c r="I826" s="179">
        <v>0</v>
      </c>
      <c r="J826" s="179">
        <v>5.04</v>
      </c>
      <c r="K826" s="179">
        <v>162.21</v>
      </c>
      <c r="L826" s="179">
        <v>4.9400000000000004</v>
      </c>
      <c r="M826" s="179">
        <v>92.26</v>
      </c>
      <c r="N826" s="179">
        <v>164.3</v>
      </c>
      <c r="O826" s="179">
        <v>3.79</v>
      </c>
      <c r="P826" s="179">
        <v>553.94000000000005</v>
      </c>
      <c r="Q826" s="179">
        <v>0</v>
      </c>
      <c r="R826" s="179">
        <v>10.28</v>
      </c>
      <c r="S826" s="179">
        <v>161.66999999999999</v>
      </c>
      <c r="T826" s="179">
        <v>152.26</v>
      </c>
      <c r="U826" s="179">
        <v>180.28</v>
      </c>
      <c r="V826" s="179">
        <v>69.72</v>
      </c>
      <c r="W826" s="179">
        <v>146.25</v>
      </c>
      <c r="X826" s="179">
        <v>154.55000000000001</v>
      </c>
      <c r="Y826" s="179">
        <v>140.22</v>
      </c>
      <c r="Z826" s="276"/>
      <c r="AA826" s="276"/>
    </row>
    <row r="827" spans="1:27" s="146" customFormat="1" ht="15" thickBot="1" x14ac:dyDescent="0.25">
      <c r="A827" s="280">
        <v>21</v>
      </c>
      <c r="B827" s="179">
        <v>249.78</v>
      </c>
      <c r="C827" s="179">
        <v>69.930000000000007</v>
      </c>
      <c r="D827" s="179">
        <v>14.94</v>
      </c>
      <c r="E827" s="179">
        <v>10.34</v>
      </c>
      <c r="F827" s="179">
        <v>83.83</v>
      </c>
      <c r="G827" s="179">
        <v>49.3</v>
      </c>
      <c r="H827" s="179">
        <v>1.93</v>
      </c>
      <c r="I827" s="179">
        <v>11.41</v>
      </c>
      <c r="J827" s="179">
        <v>17.13</v>
      </c>
      <c r="K827" s="179">
        <v>20.329999999999998</v>
      </c>
      <c r="L827" s="179">
        <v>14.12</v>
      </c>
      <c r="M827" s="179">
        <v>12.74</v>
      </c>
      <c r="N827" s="179">
        <v>27.57</v>
      </c>
      <c r="O827" s="179">
        <v>21.11</v>
      </c>
      <c r="P827" s="179">
        <v>0.54</v>
      </c>
      <c r="Q827" s="179">
        <v>0</v>
      </c>
      <c r="R827" s="179">
        <v>0</v>
      </c>
      <c r="S827" s="179">
        <v>23.14</v>
      </c>
      <c r="T827" s="179">
        <v>0</v>
      </c>
      <c r="U827" s="179">
        <v>0</v>
      </c>
      <c r="V827" s="179">
        <v>0</v>
      </c>
      <c r="W827" s="179">
        <v>0</v>
      </c>
      <c r="X827" s="179">
        <v>2.13</v>
      </c>
      <c r="Y827" s="179">
        <v>10.35</v>
      </c>
      <c r="Z827" s="276"/>
      <c r="AA827" s="276"/>
    </row>
    <row r="828" spans="1:27" s="146" customFormat="1" ht="15" thickBot="1" x14ac:dyDescent="0.25">
      <c r="A828" s="280">
        <v>22</v>
      </c>
      <c r="B828" s="179">
        <v>0</v>
      </c>
      <c r="C828" s="179">
        <v>0</v>
      </c>
      <c r="D828" s="179">
        <v>0</v>
      </c>
      <c r="E828" s="179">
        <v>0</v>
      </c>
      <c r="F828" s="179">
        <v>0</v>
      </c>
      <c r="G828" s="179">
        <v>0</v>
      </c>
      <c r="H828" s="179">
        <v>0</v>
      </c>
      <c r="I828" s="179">
        <v>0</v>
      </c>
      <c r="J828" s="179">
        <v>0</v>
      </c>
      <c r="K828" s="179">
        <v>0</v>
      </c>
      <c r="L828" s="179">
        <v>0</v>
      </c>
      <c r="M828" s="179">
        <v>0</v>
      </c>
      <c r="N828" s="179">
        <v>9.44</v>
      </c>
      <c r="O828" s="179">
        <v>3.38</v>
      </c>
      <c r="P828" s="179">
        <v>0</v>
      </c>
      <c r="Q828" s="179">
        <v>2.61</v>
      </c>
      <c r="R828" s="179">
        <v>0</v>
      </c>
      <c r="S828" s="179">
        <v>18.66</v>
      </c>
      <c r="T828" s="179">
        <v>28.96</v>
      </c>
      <c r="U828" s="179">
        <v>0</v>
      </c>
      <c r="V828" s="179">
        <v>0</v>
      </c>
      <c r="W828" s="179">
        <v>0</v>
      </c>
      <c r="X828" s="179">
        <v>0</v>
      </c>
      <c r="Y828" s="179">
        <v>16.739999999999998</v>
      </c>
      <c r="Z828" s="276"/>
      <c r="AA828" s="276"/>
    </row>
    <row r="829" spans="1:27" s="146" customFormat="1" ht="15" thickBot="1" x14ac:dyDescent="0.25">
      <c r="A829" s="280">
        <v>23</v>
      </c>
      <c r="B829" s="179">
        <v>672.98</v>
      </c>
      <c r="C829" s="179">
        <v>654.89</v>
      </c>
      <c r="D829" s="179">
        <v>216.43</v>
      </c>
      <c r="E829" s="179">
        <v>216.43</v>
      </c>
      <c r="F829" s="179">
        <v>224.14</v>
      </c>
      <c r="G829" s="179">
        <v>225.57</v>
      </c>
      <c r="H829" s="179">
        <v>72.47</v>
      </c>
      <c r="I829" s="179">
        <v>70.88</v>
      </c>
      <c r="J829" s="179">
        <v>33.659999999999997</v>
      </c>
      <c r="K829" s="179">
        <v>26.5</v>
      </c>
      <c r="L829" s="179">
        <v>235.77</v>
      </c>
      <c r="M829" s="179">
        <v>222.75</v>
      </c>
      <c r="N829" s="179">
        <v>77.88</v>
      </c>
      <c r="O829" s="179">
        <v>65.34</v>
      </c>
      <c r="P829" s="179">
        <v>52.61</v>
      </c>
      <c r="Q829" s="179">
        <v>64.56</v>
      </c>
      <c r="R829" s="179">
        <v>75.56</v>
      </c>
      <c r="S829" s="179">
        <v>40.39</v>
      </c>
      <c r="T829" s="179">
        <v>230.94</v>
      </c>
      <c r="U829" s="179">
        <v>221</v>
      </c>
      <c r="V829" s="179">
        <v>385.07</v>
      </c>
      <c r="W829" s="179">
        <v>665.72</v>
      </c>
      <c r="X829" s="179">
        <v>665.24</v>
      </c>
      <c r="Y829" s="179">
        <v>370.07</v>
      </c>
      <c r="Z829" s="276"/>
      <c r="AA829" s="276"/>
    </row>
    <row r="830" spans="1:27" s="146" customFormat="1" ht="15" thickBot="1" x14ac:dyDescent="0.25">
      <c r="A830" s="280">
        <v>24</v>
      </c>
      <c r="B830" s="179">
        <v>111.38</v>
      </c>
      <c r="C830" s="179">
        <v>101.05</v>
      </c>
      <c r="D830" s="179">
        <v>88.86</v>
      </c>
      <c r="E830" s="179">
        <v>37.15</v>
      </c>
      <c r="F830" s="179">
        <v>4.1100000000000003</v>
      </c>
      <c r="G830" s="179">
        <v>21.14</v>
      </c>
      <c r="H830" s="179">
        <v>35.9</v>
      </c>
      <c r="I830" s="179">
        <v>16.940000000000001</v>
      </c>
      <c r="J830" s="179">
        <v>37.99</v>
      </c>
      <c r="K830" s="179">
        <v>14.17</v>
      </c>
      <c r="L830" s="179">
        <v>29.49</v>
      </c>
      <c r="M830" s="179">
        <v>32.590000000000003</v>
      </c>
      <c r="N830" s="179">
        <v>41.49</v>
      </c>
      <c r="O830" s="179">
        <v>29.56</v>
      </c>
      <c r="P830" s="179">
        <v>23.62</v>
      </c>
      <c r="Q830" s="179">
        <v>18.96</v>
      </c>
      <c r="R830" s="179">
        <v>12.71</v>
      </c>
      <c r="S830" s="179">
        <v>0</v>
      </c>
      <c r="T830" s="179">
        <v>0.53</v>
      </c>
      <c r="U830" s="179">
        <v>49.7</v>
      </c>
      <c r="V830" s="179">
        <v>48.91</v>
      </c>
      <c r="W830" s="179">
        <v>48.18</v>
      </c>
      <c r="X830" s="179">
        <v>71.069999999999993</v>
      </c>
      <c r="Y830" s="179">
        <v>114.75</v>
      </c>
      <c r="Z830" s="276"/>
      <c r="AA830" s="276"/>
    </row>
    <row r="831" spans="1:27" s="146" customFormat="1" ht="15" thickBot="1" x14ac:dyDescent="0.25">
      <c r="A831" s="280">
        <v>25</v>
      </c>
      <c r="B831" s="179">
        <v>659.34</v>
      </c>
      <c r="C831" s="179">
        <v>646</v>
      </c>
      <c r="D831" s="179">
        <v>644.42999999999995</v>
      </c>
      <c r="E831" s="179">
        <v>697.47</v>
      </c>
      <c r="F831" s="179">
        <v>234.33</v>
      </c>
      <c r="G831" s="179">
        <v>256.35000000000002</v>
      </c>
      <c r="H831" s="179">
        <v>252.33</v>
      </c>
      <c r="I831" s="179">
        <v>674.91</v>
      </c>
      <c r="J831" s="179">
        <v>710.21</v>
      </c>
      <c r="K831" s="179">
        <v>404.97</v>
      </c>
      <c r="L831" s="179">
        <v>723.83</v>
      </c>
      <c r="M831" s="179">
        <v>722.08</v>
      </c>
      <c r="N831" s="179">
        <v>709.82</v>
      </c>
      <c r="O831" s="179">
        <v>679.89</v>
      </c>
      <c r="P831" s="179">
        <v>679.72</v>
      </c>
      <c r="Q831" s="179">
        <v>405.02</v>
      </c>
      <c r="R831" s="179">
        <v>733.28</v>
      </c>
      <c r="S831" s="179">
        <v>723.78</v>
      </c>
      <c r="T831" s="179">
        <v>717.7</v>
      </c>
      <c r="U831" s="179">
        <v>679.62</v>
      </c>
      <c r="V831" s="179">
        <v>690.57</v>
      </c>
      <c r="W831" s="179">
        <v>683.05</v>
      </c>
      <c r="X831" s="179">
        <v>383.33</v>
      </c>
      <c r="Y831" s="179">
        <v>647.48</v>
      </c>
      <c r="Z831" s="276"/>
      <c r="AA831" s="276"/>
    </row>
    <row r="832" spans="1:27" s="146" customFormat="1" ht="15" thickBot="1" x14ac:dyDescent="0.25">
      <c r="A832" s="280">
        <v>26</v>
      </c>
      <c r="B832" s="179">
        <v>28.26</v>
      </c>
      <c r="C832" s="179">
        <v>175.93</v>
      </c>
      <c r="D832" s="179">
        <v>172.38</v>
      </c>
      <c r="E832" s="179">
        <v>194.05</v>
      </c>
      <c r="F832" s="179">
        <v>33</v>
      </c>
      <c r="G832" s="179">
        <v>514.77</v>
      </c>
      <c r="H832" s="179">
        <v>198.35</v>
      </c>
      <c r="I832" s="179">
        <v>500.67</v>
      </c>
      <c r="J832" s="179">
        <v>504.74</v>
      </c>
      <c r="K832" s="179">
        <v>510.2</v>
      </c>
      <c r="L832" s="179">
        <v>512.03</v>
      </c>
      <c r="M832" s="179">
        <v>516.5</v>
      </c>
      <c r="N832" s="179">
        <v>209.73</v>
      </c>
      <c r="O832" s="179">
        <v>181.8</v>
      </c>
      <c r="P832" s="179">
        <v>497.82</v>
      </c>
      <c r="Q832" s="179">
        <v>192.98</v>
      </c>
      <c r="R832" s="179">
        <v>72.86</v>
      </c>
      <c r="S832" s="179">
        <v>530.63</v>
      </c>
      <c r="T832" s="179">
        <v>513.89</v>
      </c>
      <c r="U832" s="179">
        <v>509.72</v>
      </c>
      <c r="V832" s="179">
        <v>501.65</v>
      </c>
      <c r="W832" s="179">
        <v>502.81</v>
      </c>
      <c r="X832" s="179">
        <v>505.64</v>
      </c>
      <c r="Y832" s="179">
        <v>185</v>
      </c>
      <c r="Z832" s="276"/>
      <c r="AA832" s="276"/>
    </row>
    <row r="833" spans="1:27" s="146" customFormat="1" ht="15" thickBot="1" x14ac:dyDescent="0.25">
      <c r="A833" s="280">
        <v>27</v>
      </c>
      <c r="B833" s="179">
        <v>676.88</v>
      </c>
      <c r="C833" s="179">
        <v>640.98</v>
      </c>
      <c r="D833" s="179">
        <v>200.98</v>
      </c>
      <c r="E833" s="179">
        <v>49.95</v>
      </c>
      <c r="F833" s="179">
        <v>221.82</v>
      </c>
      <c r="G833" s="179">
        <v>215.22</v>
      </c>
      <c r="H833" s="179">
        <v>221.58</v>
      </c>
      <c r="I833" s="179">
        <v>213.62</v>
      </c>
      <c r="J833" s="179">
        <v>54.77</v>
      </c>
      <c r="K833" s="179">
        <v>29.73</v>
      </c>
      <c r="L833" s="179">
        <v>171.68</v>
      </c>
      <c r="M833" s="179">
        <v>226.64</v>
      </c>
      <c r="N833" s="179">
        <v>166.96</v>
      </c>
      <c r="O833" s="179">
        <v>204.44</v>
      </c>
      <c r="P833" s="179">
        <v>197.39</v>
      </c>
      <c r="Q833" s="179">
        <v>207.1</v>
      </c>
      <c r="R833" s="179">
        <v>702.85</v>
      </c>
      <c r="S833" s="179">
        <v>206.46</v>
      </c>
      <c r="T833" s="179">
        <v>216.7</v>
      </c>
      <c r="U833" s="179">
        <v>199.19</v>
      </c>
      <c r="V833" s="179">
        <v>94.06</v>
      </c>
      <c r="W833" s="179">
        <v>45.31</v>
      </c>
      <c r="X833" s="179">
        <v>0</v>
      </c>
      <c r="Y833" s="179">
        <v>187.43</v>
      </c>
      <c r="Z833" s="276"/>
      <c r="AA833" s="276"/>
    </row>
    <row r="834" spans="1:27" s="146" customFormat="1" ht="15" thickBot="1" x14ac:dyDescent="0.25">
      <c r="A834" s="280">
        <v>28</v>
      </c>
      <c r="B834" s="179">
        <v>13.09</v>
      </c>
      <c r="C834" s="179">
        <v>10.71</v>
      </c>
      <c r="D834" s="179">
        <v>0</v>
      </c>
      <c r="E834" s="179">
        <v>0</v>
      </c>
      <c r="F834" s="179">
        <v>0</v>
      </c>
      <c r="G834" s="179">
        <v>0</v>
      </c>
      <c r="H834" s="179">
        <v>0</v>
      </c>
      <c r="I834" s="179">
        <v>39.380000000000003</v>
      </c>
      <c r="J834" s="179">
        <v>36.56</v>
      </c>
      <c r="K834" s="179">
        <v>11.44</v>
      </c>
      <c r="L834" s="179">
        <v>11.65</v>
      </c>
      <c r="M834" s="179">
        <v>5.47</v>
      </c>
      <c r="N834" s="179">
        <v>21.63</v>
      </c>
      <c r="O834" s="179">
        <v>24.66</v>
      </c>
      <c r="P834" s="179">
        <v>15.17</v>
      </c>
      <c r="Q834" s="179">
        <v>14.34</v>
      </c>
      <c r="R834" s="179">
        <v>25.23</v>
      </c>
      <c r="S834" s="179">
        <v>0</v>
      </c>
      <c r="T834" s="179">
        <v>0</v>
      </c>
      <c r="U834" s="179">
        <v>0</v>
      </c>
      <c r="V834" s="179">
        <v>0</v>
      </c>
      <c r="W834" s="179">
        <v>0</v>
      </c>
      <c r="X834" s="179">
        <v>0</v>
      </c>
      <c r="Y834" s="179">
        <v>8.73</v>
      </c>
      <c r="Z834" s="276"/>
      <c r="AA834" s="276"/>
    </row>
    <row r="835" spans="1:27" s="146" customFormat="1" ht="15" thickBot="1" x14ac:dyDescent="0.25">
      <c r="A835" s="280">
        <v>29</v>
      </c>
      <c r="B835" s="179">
        <v>67.7</v>
      </c>
      <c r="C835" s="179">
        <v>78.069999999999993</v>
      </c>
      <c r="D835" s="179">
        <v>21.94</v>
      </c>
      <c r="E835" s="179">
        <v>0</v>
      </c>
      <c r="F835" s="179">
        <v>92.09</v>
      </c>
      <c r="G835" s="179">
        <v>87.04</v>
      </c>
      <c r="H835" s="179">
        <v>122.63</v>
      </c>
      <c r="I835" s="179">
        <v>116.93</v>
      </c>
      <c r="J835" s="179">
        <v>79.34</v>
      </c>
      <c r="K835" s="179">
        <v>0</v>
      </c>
      <c r="L835" s="179">
        <v>0</v>
      </c>
      <c r="M835" s="179">
        <v>0</v>
      </c>
      <c r="N835" s="179">
        <v>0</v>
      </c>
      <c r="O835" s="179">
        <v>0</v>
      </c>
      <c r="P835" s="179">
        <v>0</v>
      </c>
      <c r="Q835" s="179">
        <v>0</v>
      </c>
      <c r="R835" s="179">
        <v>0</v>
      </c>
      <c r="S835" s="179">
        <v>0</v>
      </c>
      <c r="T835" s="179">
        <v>0</v>
      </c>
      <c r="U835" s="179">
        <v>58.41</v>
      </c>
      <c r="V835" s="179">
        <v>0</v>
      </c>
      <c r="W835" s="179">
        <v>0</v>
      </c>
      <c r="X835" s="179">
        <v>178.98</v>
      </c>
      <c r="Y835" s="179">
        <v>513.86</v>
      </c>
      <c r="Z835" s="276"/>
      <c r="AA835" s="276"/>
    </row>
    <row r="836" spans="1:27" s="146" customFormat="1" ht="15" thickBot="1" x14ac:dyDescent="0.25">
      <c r="A836" s="280">
        <v>30</v>
      </c>
      <c r="B836" s="179">
        <v>42.51</v>
      </c>
      <c r="C836" s="179">
        <v>46.83</v>
      </c>
      <c r="D836" s="179">
        <v>3.39</v>
      </c>
      <c r="E836" s="179">
        <v>8.02</v>
      </c>
      <c r="F836" s="179">
        <v>0</v>
      </c>
      <c r="G836" s="179">
        <v>0</v>
      </c>
      <c r="H836" s="179">
        <v>0.01</v>
      </c>
      <c r="I836" s="179">
        <v>0.01</v>
      </c>
      <c r="J836" s="179">
        <v>0</v>
      </c>
      <c r="K836" s="179">
        <v>0</v>
      </c>
      <c r="L836" s="179">
        <v>0</v>
      </c>
      <c r="M836" s="179">
        <v>0</v>
      </c>
      <c r="N836" s="179">
        <v>0.01</v>
      </c>
      <c r="O836" s="179">
        <v>0.01</v>
      </c>
      <c r="P836" s="179">
        <v>0</v>
      </c>
      <c r="Q836" s="179">
        <v>0.01</v>
      </c>
      <c r="R836" s="179">
        <v>0</v>
      </c>
      <c r="S836" s="179">
        <v>0</v>
      </c>
      <c r="T836" s="179">
        <v>4.3</v>
      </c>
      <c r="U836" s="179">
        <v>0</v>
      </c>
      <c r="V836" s="179">
        <v>14.29</v>
      </c>
      <c r="W836" s="179">
        <v>25.14</v>
      </c>
      <c r="X836" s="179">
        <v>245.04</v>
      </c>
      <c r="Y836" s="179">
        <v>237.53</v>
      </c>
      <c r="Z836" s="276"/>
      <c r="AA836" s="276"/>
    </row>
    <row r="837" spans="1:27" s="146" customFormat="1" ht="15" thickBot="1" x14ac:dyDescent="0.25">
      <c r="A837" s="280">
        <v>31</v>
      </c>
      <c r="B837" s="179">
        <v>152</v>
      </c>
      <c r="C837" s="179">
        <v>141.86000000000001</v>
      </c>
      <c r="D837" s="179">
        <v>636.22</v>
      </c>
      <c r="E837" s="179">
        <v>336.76</v>
      </c>
      <c r="F837" s="179">
        <v>0</v>
      </c>
      <c r="G837" s="179">
        <v>0</v>
      </c>
      <c r="H837" s="179">
        <v>0.01</v>
      </c>
      <c r="I837" s="179">
        <v>0</v>
      </c>
      <c r="J837" s="179">
        <v>0</v>
      </c>
      <c r="K837" s="179">
        <v>4.41</v>
      </c>
      <c r="L837" s="179">
        <v>2.5099999999999998</v>
      </c>
      <c r="M837" s="179">
        <v>0</v>
      </c>
      <c r="N837" s="179">
        <v>0</v>
      </c>
      <c r="O837" s="179">
        <v>0</v>
      </c>
      <c r="P837" s="179">
        <v>0.01</v>
      </c>
      <c r="Q837" s="179">
        <v>0</v>
      </c>
      <c r="R837" s="179">
        <v>21.19</v>
      </c>
      <c r="S837" s="179">
        <v>1.1299999999999999</v>
      </c>
      <c r="T837" s="179">
        <v>37.22</v>
      </c>
      <c r="U837" s="179">
        <v>89.12</v>
      </c>
      <c r="V837" s="179">
        <v>100.34</v>
      </c>
      <c r="W837" s="179">
        <v>159.02000000000001</v>
      </c>
      <c r="X837" s="179">
        <v>148.66</v>
      </c>
      <c r="Y837" s="179">
        <v>157.22</v>
      </c>
      <c r="Z837" s="276"/>
      <c r="AA837" s="276"/>
    </row>
    <row r="838" spans="1:27" x14ac:dyDescent="0.2">
      <c r="A838" s="243"/>
    </row>
    <row r="839" spans="1:27" ht="15" thickBot="1" x14ac:dyDescent="0.25">
      <c r="A839" s="243"/>
    </row>
    <row r="840" spans="1:27" s="146" customFormat="1" ht="15" customHeight="1" thickBot="1" x14ac:dyDescent="0.25">
      <c r="A840" s="244" t="s">
        <v>59</v>
      </c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302"/>
      <c r="N840" s="246" t="s">
        <v>62</v>
      </c>
      <c r="O840" s="246"/>
      <c r="P840" s="246"/>
      <c r="Q840" s="246"/>
    </row>
    <row r="841" spans="1:27" s="146" customFormat="1" ht="15" customHeight="1" thickBot="1" x14ac:dyDescent="0.25">
      <c r="A841" s="247" t="s">
        <v>60</v>
      </c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9">
        <v>-2.57</v>
      </c>
      <c r="O841" s="249"/>
      <c r="P841" s="249"/>
      <c r="Q841" s="249"/>
    </row>
    <row r="842" spans="1:27" s="146" customFormat="1" ht="15" customHeight="1" thickBot="1" x14ac:dyDescent="0.25">
      <c r="A842" s="247" t="s">
        <v>61</v>
      </c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9">
        <v>236.23</v>
      </c>
      <c r="O842" s="249"/>
      <c r="P842" s="249"/>
      <c r="Q842" s="249"/>
    </row>
    <row r="845" spans="1:27" s="141" customFormat="1" ht="15.75" x14ac:dyDescent="0.25">
      <c r="A845" s="140" t="s">
        <v>66</v>
      </c>
    </row>
    <row r="846" spans="1:27" ht="15" thickBot="1" x14ac:dyDescent="0.25"/>
    <row r="847" spans="1:27" ht="15" customHeight="1" thickBot="1" x14ac:dyDescent="0.25">
      <c r="A847" s="246" t="s">
        <v>44</v>
      </c>
      <c r="B847" s="246"/>
      <c r="C847" s="246"/>
      <c r="D847" s="246"/>
      <c r="E847" s="246"/>
      <c r="F847" s="246" t="s">
        <v>64</v>
      </c>
      <c r="G847" s="246"/>
      <c r="H847" s="246"/>
      <c r="I847" s="246"/>
      <c r="J847" s="246"/>
      <c r="K847" s="246"/>
      <c r="L847" s="246"/>
      <c r="M847" s="246"/>
      <c r="U847" s="146"/>
      <c r="V847" s="146"/>
      <c r="W847" s="146"/>
      <c r="X847" s="146"/>
      <c r="Y847" s="146"/>
    </row>
    <row r="848" spans="1:27" ht="15" customHeight="1" thickBot="1" x14ac:dyDescent="0.25">
      <c r="A848" s="246"/>
      <c r="B848" s="246"/>
      <c r="C848" s="246"/>
      <c r="D848" s="246"/>
      <c r="E848" s="246"/>
      <c r="F848" s="246" t="s">
        <v>17</v>
      </c>
      <c r="G848" s="246"/>
      <c r="H848" s="246"/>
      <c r="I848" s="246"/>
      <c r="J848" s="246"/>
      <c r="K848" s="246"/>
      <c r="L848" s="246"/>
      <c r="M848" s="246"/>
      <c r="U848" s="146"/>
      <c r="V848" s="146"/>
      <c r="W848" s="146"/>
      <c r="X848" s="146"/>
      <c r="Y848" s="146"/>
    </row>
    <row r="849" spans="1:25" ht="15" thickBot="1" x14ac:dyDescent="0.25">
      <c r="A849" s="246"/>
      <c r="B849" s="246"/>
      <c r="C849" s="246"/>
      <c r="D849" s="246"/>
      <c r="E849" s="246"/>
      <c r="F849" s="251" t="s">
        <v>3</v>
      </c>
      <c r="G849" s="252"/>
      <c r="H849" s="252" t="s">
        <v>16</v>
      </c>
      <c r="I849" s="252"/>
      <c r="J849" s="252" t="s">
        <v>15</v>
      </c>
      <c r="K849" s="252"/>
      <c r="L849" s="252" t="s">
        <v>4</v>
      </c>
      <c r="M849" s="253"/>
      <c r="U849" s="146"/>
      <c r="V849" s="146"/>
      <c r="W849" s="146"/>
      <c r="X849" s="146"/>
      <c r="Y849" s="146"/>
    </row>
    <row r="850" spans="1:25" ht="15" thickBot="1" x14ac:dyDescent="0.25">
      <c r="A850" s="254" t="s">
        <v>82</v>
      </c>
      <c r="B850" s="254"/>
      <c r="C850" s="254"/>
      <c r="D850" s="254"/>
      <c r="E850" s="254"/>
      <c r="F850" s="255">
        <v>258486.18</v>
      </c>
      <c r="G850" s="256"/>
      <c r="H850" s="257">
        <v>258486.18</v>
      </c>
      <c r="I850" s="257"/>
      <c r="J850" s="257">
        <v>258486.18</v>
      </c>
      <c r="K850" s="257"/>
      <c r="L850" s="257">
        <v>258486.18</v>
      </c>
      <c r="M850" s="258"/>
      <c r="U850" s="146"/>
      <c r="V850" s="146"/>
      <c r="W850" s="146"/>
      <c r="X850" s="146"/>
      <c r="Y850" s="146"/>
    </row>
    <row r="851" spans="1:25" ht="15" thickBot="1" x14ac:dyDescent="0.25">
      <c r="A851" s="259" t="s">
        <v>7</v>
      </c>
      <c r="B851" s="259"/>
      <c r="C851" s="259"/>
      <c r="D851" s="259"/>
      <c r="E851" s="259"/>
      <c r="F851" s="260">
        <v>258486.18</v>
      </c>
      <c r="G851" s="261"/>
      <c r="H851" s="262">
        <v>258486.18</v>
      </c>
      <c r="I851" s="261"/>
      <c r="J851" s="262">
        <v>258486.18</v>
      </c>
      <c r="K851" s="261"/>
      <c r="L851" s="262">
        <v>258486.18</v>
      </c>
      <c r="M851" s="261"/>
      <c r="N851" s="264"/>
      <c r="U851" s="146"/>
      <c r="V851" s="146"/>
      <c r="W851" s="146"/>
      <c r="X851" s="146"/>
      <c r="Y851" s="146"/>
    </row>
    <row r="852" spans="1:25" ht="15" thickBot="1" x14ac:dyDescent="0.25">
      <c r="A852" s="303" t="s">
        <v>7</v>
      </c>
      <c r="B852" s="303"/>
      <c r="C852" s="303"/>
      <c r="D852" s="303"/>
      <c r="E852" s="303"/>
      <c r="F852" s="260">
        <v>258486.18</v>
      </c>
      <c r="G852" s="261"/>
      <c r="H852" s="262">
        <v>258486.18</v>
      </c>
      <c r="I852" s="261"/>
      <c r="J852" s="262">
        <v>258486.18</v>
      </c>
      <c r="K852" s="261"/>
      <c r="L852" s="262">
        <v>258486.18</v>
      </c>
      <c r="M852" s="261"/>
    </row>
    <row r="853" spans="1:25" ht="15" customHeight="1" thickBot="1" x14ac:dyDescent="0.25">
      <c r="A853" s="254" t="s">
        <v>18</v>
      </c>
      <c r="B853" s="254"/>
      <c r="C853" s="254"/>
      <c r="D853" s="254"/>
      <c r="E853" s="254"/>
      <c r="F853" s="255">
        <v>258486.18</v>
      </c>
      <c r="G853" s="256"/>
      <c r="H853" s="255">
        <v>258486.18</v>
      </c>
      <c r="I853" s="256"/>
      <c r="J853" s="255">
        <v>258486.18</v>
      </c>
      <c r="K853" s="256"/>
      <c r="L853" s="255">
        <v>258486.18</v>
      </c>
      <c r="M853" s="256"/>
      <c r="U853" s="146"/>
      <c r="V853" s="146"/>
      <c r="W853" s="146"/>
      <c r="X853" s="146"/>
      <c r="Y853" s="146"/>
    </row>
    <row r="854" spans="1:25" ht="15" thickBot="1" x14ac:dyDescent="0.25">
      <c r="A854" s="304" t="s">
        <v>7</v>
      </c>
      <c r="B854" s="304"/>
      <c r="C854" s="304"/>
      <c r="D854" s="304"/>
      <c r="E854" s="304"/>
      <c r="F854" s="305">
        <v>258486.18</v>
      </c>
      <c r="G854" s="306"/>
      <c r="H854" s="305">
        <v>258486.18</v>
      </c>
      <c r="I854" s="306"/>
      <c r="J854" s="305">
        <v>258486.18</v>
      </c>
      <c r="K854" s="306"/>
      <c r="L854" s="305">
        <v>258486.18</v>
      </c>
      <c r="M854" s="306"/>
      <c r="U854" s="146"/>
      <c r="V854" s="146"/>
      <c r="W854" s="146"/>
      <c r="X854" s="146"/>
      <c r="Y854" s="146"/>
    </row>
  </sheetData>
  <mergeCells count="54"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642:A643"/>
    <mergeCell ref="B642:Y642"/>
    <mergeCell ref="A770:A771"/>
    <mergeCell ref="B770:Y770"/>
    <mergeCell ref="A805:A806"/>
    <mergeCell ref="B805:Y805"/>
    <mergeCell ref="A840:M840"/>
    <mergeCell ref="N840:Q840"/>
    <mergeCell ref="A841:M841"/>
    <mergeCell ref="N841:Q841"/>
    <mergeCell ref="A842:M842"/>
    <mergeCell ref="N842:Q842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C854"/>
  <sheetViews>
    <sheetView showZeros="0" view="pageBreakPreview" zoomScale="70" zoomScaleNormal="100" zoomScaleSheetLayoutView="70" workbookViewId="0">
      <selection sqref="A1:XFD1048576"/>
    </sheetView>
  </sheetViews>
  <sheetFormatPr defaultRowHeight="14.25" outlineLevelRow="1" x14ac:dyDescent="0.2"/>
  <cols>
    <col min="1" max="1" width="32.5703125" style="138" customWidth="1"/>
    <col min="2" max="2" width="10" style="138" customWidth="1"/>
    <col min="3" max="3" width="10.28515625" style="138" customWidth="1"/>
    <col min="4" max="25" width="10" style="138" customWidth="1"/>
    <col min="26" max="26" width="2.85546875" style="138" customWidth="1"/>
    <col min="27" max="16384" width="9.140625" style="138"/>
  </cols>
  <sheetData>
    <row r="2" spans="1:29" s="137" customFormat="1" ht="18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3" spans="1:29" ht="15" customHeight="1" x14ac:dyDescent="0.2"/>
    <row r="4" spans="1:29" ht="48" customHeight="1" x14ac:dyDescent="0.2">
      <c r="A4" s="139" t="s">
        <v>145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9" s="141" customFormat="1" ht="15.75" x14ac:dyDescent="0.25">
      <c r="A6" s="279" t="s">
        <v>106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9" ht="15" thickBot="1" x14ac:dyDescent="0.25"/>
    <row r="8" spans="1:29" s="146" customFormat="1" ht="30.7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9" s="146" customFormat="1" ht="35.25" customHeight="1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9" s="146" customFormat="1" ht="18.75" customHeight="1" thickBot="1" x14ac:dyDescent="0.25">
      <c r="A10" s="280">
        <v>1</v>
      </c>
      <c r="B10" s="155">
        <v>860.90093237414828</v>
      </c>
      <c r="C10" s="156">
        <v>836.77325137414823</v>
      </c>
      <c r="D10" s="156">
        <v>830.07880437414826</v>
      </c>
      <c r="E10" s="156">
        <v>838.62513337414828</v>
      </c>
      <c r="F10" s="156">
        <v>871.20335637414826</v>
      </c>
      <c r="G10" s="156">
        <v>873.44902937414827</v>
      </c>
      <c r="H10" s="156">
        <v>866.8716553741483</v>
      </c>
      <c r="I10" s="156">
        <v>840.07258137414829</v>
      </c>
      <c r="J10" s="156">
        <v>867.41444837414838</v>
      </c>
      <c r="K10" s="157">
        <v>870.93728137414826</v>
      </c>
      <c r="L10" s="156">
        <v>853.50404737414829</v>
      </c>
      <c r="M10" s="158">
        <v>852.21624437414835</v>
      </c>
      <c r="N10" s="157">
        <v>850.38564837414833</v>
      </c>
      <c r="O10" s="156">
        <v>831.71782637414822</v>
      </c>
      <c r="P10" s="158">
        <v>839.4446443741482</v>
      </c>
      <c r="Q10" s="159">
        <v>853.12089937414828</v>
      </c>
      <c r="R10" s="156">
        <v>855.05792537414834</v>
      </c>
      <c r="S10" s="159">
        <v>855.6007183741483</v>
      </c>
      <c r="T10" s="156">
        <v>972.74821937414833</v>
      </c>
      <c r="U10" s="156">
        <v>851.74795237414833</v>
      </c>
      <c r="V10" s="156">
        <v>855.05792537414834</v>
      </c>
      <c r="W10" s="156">
        <v>856.30315637414822</v>
      </c>
      <c r="X10" s="156">
        <v>855.17499837414834</v>
      </c>
      <c r="Y10" s="160">
        <v>859.5386283741484</v>
      </c>
      <c r="Z10" s="276"/>
      <c r="AA10" s="276"/>
      <c r="AB10" s="276"/>
      <c r="AC10" s="276"/>
    </row>
    <row r="11" spans="1:29" s="146" customFormat="1" ht="18.75" customHeight="1" outlineLevel="1" x14ac:dyDescent="0.2">
      <c r="A11" s="281" t="s">
        <v>7</v>
      </c>
      <c r="B11" s="179">
        <v>525.35</v>
      </c>
      <c r="C11" s="179">
        <v>502.68</v>
      </c>
      <c r="D11" s="179">
        <v>496.39</v>
      </c>
      <c r="E11" s="179">
        <v>504.42</v>
      </c>
      <c r="F11" s="179">
        <v>535.03</v>
      </c>
      <c r="G11" s="179">
        <v>537.14</v>
      </c>
      <c r="H11" s="179">
        <v>530.96</v>
      </c>
      <c r="I11" s="179">
        <v>505.78</v>
      </c>
      <c r="J11" s="179">
        <v>531.47</v>
      </c>
      <c r="K11" s="179">
        <v>534.78</v>
      </c>
      <c r="L11" s="179">
        <v>518.4</v>
      </c>
      <c r="M11" s="179">
        <v>517.19000000000005</v>
      </c>
      <c r="N11" s="179">
        <v>515.47</v>
      </c>
      <c r="O11" s="179">
        <v>497.93</v>
      </c>
      <c r="P11" s="179">
        <v>505.19</v>
      </c>
      <c r="Q11" s="179">
        <v>518.04</v>
      </c>
      <c r="R11" s="179">
        <v>519.86</v>
      </c>
      <c r="S11" s="179">
        <v>520.37</v>
      </c>
      <c r="T11" s="179">
        <v>630.44000000000005</v>
      </c>
      <c r="U11" s="179">
        <v>516.75</v>
      </c>
      <c r="V11" s="179">
        <v>519.86</v>
      </c>
      <c r="W11" s="179">
        <v>521.03</v>
      </c>
      <c r="X11" s="179">
        <v>519.97</v>
      </c>
      <c r="Y11" s="179">
        <v>524.07000000000005</v>
      </c>
      <c r="Z11" s="276"/>
      <c r="AA11" s="276"/>
      <c r="AB11" s="276"/>
      <c r="AC11" s="276"/>
    </row>
    <row r="12" spans="1:29" s="146" customFormat="1" ht="18.75" customHeight="1" outlineLevel="1" x14ac:dyDescent="0.2">
      <c r="A12" s="282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  <c r="Z12" s="276"/>
      <c r="AA12" s="276"/>
      <c r="AB12" s="276"/>
      <c r="AC12" s="276"/>
    </row>
    <row r="13" spans="1:29" s="146" customFormat="1" ht="18.75" customHeight="1" outlineLevel="1" x14ac:dyDescent="0.2">
      <c r="A13" s="283" t="s">
        <v>9</v>
      </c>
      <c r="B13" s="164">
        <v>33.780005000000003</v>
      </c>
      <c r="C13" s="164">
        <v>32.322324000000002</v>
      </c>
      <c r="D13" s="164">
        <v>31.917876999999997</v>
      </c>
      <c r="E13" s="164">
        <v>32.434205999999996</v>
      </c>
      <c r="F13" s="164">
        <v>34.402428999999998</v>
      </c>
      <c r="G13" s="164">
        <v>34.538101999999995</v>
      </c>
      <c r="H13" s="164">
        <v>34.140728000000003</v>
      </c>
      <c r="I13" s="164">
        <v>32.521653999999998</v>
      </c>
      <c r="J13" s="164">
        <v>34.173521000000001</v>
      </c>
      <c r="K13" s="164">
        <v>34.386353999999997</v>
      </c>
      <c r="L13" s="164">
        <v>33.333119999999994</v>
      </c>
      <c r="M13" s="164">
        <v>33.255316999999998</v>
      </c>
      <c r="N13" s="164">
        <v>33.144720999999997</v>
      </c>
      <c r="O13" s="164">
        <v>32.016898999999995</v>
      </c>
      <c r="P13" s="164">
        <v>32.483716999999999</v>
      </c>
      <c r="Q13" s="164">
        <v>33.309971999999995</v>
      </c>
      <c r="R13" s="164">
        <v>33.426997999999998</v>
      </c>
      <c r="S13" s="164">
        <v>33.459790999999996</v>
      </c>
      <c r="T13" s="164">
        <v>40.537292000000001</v>
      </c>
      <c r="U13" s="164">
        <v>33.227024999999998</v>
      </c>
      <c r="V13" s="164">
        <v>33.426997999999998</v>
      </c>
      <c r="W13" s="164">
        <v>33.502228999999993</v>
      </c>
      <c r="X13" s="164">
        <v>33.434071000000003</v>
      </c>
      <c r="Y13" s="164">
        <v>33.697701000000002</v>
      </c>
      <c r="Z13" s="276"/>
      <c r="AA13" s="276"/>
      <c r="AB13" s="276"/>
      <c r="AC13" s="276"/>
    </row>
    <row r="14" spans="1:29" s="146" customFormat="1" ht="18.75" customHeight="1" outlineLevel="1" thickBot="1" x14ac:dyDescent="0.25">
      <c r="A14" s="284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  <c r="AA14" s="276"/>
      <c r="AB14" s="276"/>
      <c r="AC14" s="276"/>
    </row>
    <row r="15" spans="1:29" s="146" customFormat="1" ht="18.75" customHeight="1" thickBot="1" x14ac:dyDescent="0.25">
      <c r="A15" s="285">
        <v>2</v>
      </c>
      <c r="B15" s="155">
        <v>981.94377137414835</v>
      </c>
      <c r="C15" s="156">
        <v>980.5388953741483</v>
      </c>
      <c r="D15" s="156">
        <v>975.37704037414824</v>
      </c>
      <c r="E15" s="156">
        <v>956.83693437414831</v>
      </c>
      <c r="F15" s="156">
        <v>956.26221237414836</v>
      </c>
      <c r="G15" s="156">
        <v>976.97349037414824</v>
      </c>
      <c r="H15" s="156">
        <v>971.86485037414832</v>
      </c>
      <c r="I15" s="156">
        <v>978.43158137414821</v>
      </c>
      <c r="J15" s="156">
        <v>970.84312237414827</v>
      </c>
      <c r="K15" s="157">
        <v>980.04931737414825</v>
      </c>
      <c r="L15" s="156">
        <v>988.84043537414823</v>
      </c>
      <c r="M15" s="158">
        <v>986.53090437414824</v>
      </c>
      <c r="N15" s="157">
        <v>989.90473537414823</v>
      </c>
      <c r="O15" s="156">
        <v>962.45643837414832</v>
      </c>
      <c r="P15" s="158">
        <v>947.89681437414833</v>
      </c>
      <c r="Q15" s="159">
        <v>963.14823337414828</v>
      </c>
      <c r="R15" s="156">
        <v>995.51359637414839</v>
      </c>
      <c r="S15" s="159">
        <v>994.54508337414825</v>
      </c>
      <c r="T15" s="156">
        <v>1002.1228993741482</v>
      </c>
      <c r="U15" s="156">
        <v>980.36860737414827</v>
      </c>
      <c r="V15" s="156">
        <v>985.25374437414837</v>
      </c>
      <c r="W15" s="156">
        <v>994.18322137414839</v>
      </c>
      <c r="X15" s="156">
        <v>991.63954437414839</v>
      </c>
      <c r="Y15" s="160">
        <v>985.10474237414826</v>
      </c>
      <c r="Z15" s="276"/>
      <c r="AA15" s="276"/>
      <c r="AB15" s="276"/>
      <c r="AC15" s="276"/>
    </row>
    <row r="16" spans="1:29" s="146" customFormat="1" ht="18.75" customHeight="1" outlineLevel="1" x14ac:dyDescent="0.2">
      <c r="A16" s="28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  <c r="Z16" s="276"/>
      <c r="AA16" s="276"/>
      <c r="AB16" s="276"/>
      <c r="AC16" s="276"/>
    </row>
    <row r="17" spans="1:29" s="146" customFormat="1" ht="18.75" customHeight="1" outlineLevel="1" x14ac:dyDescent="0.2">
      <c r="A17" s="282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  <c r="Z17" s="276"/>
      <c r="AA17" s="276"/>
      <c r="AB17" s="276"/>
      <c r="AC17" s="276"/>
    </row>
    <row r="18" spans="1:29" s="146" customFormat="1" ht="18.75" customHeight="1" outlineLevel="1" x14ac:dyDescent="0.2">
      <c r="A18" s="283" t="s">
        <v>9</v>
      </c>
      <c r="B18" s="164">
        <v>41.092843999999999</v>
      </c>
      <c r="C18" s="165">
        <v>41.007967999999998</v>
      </c>
      <c r="D18" s="165">
        <v>40.696112999999997</v>
      </c>
      <c r="E18" s="165">
        <v>39.576006999999997</v>
      </c>
      <c r="F18" s="165">
        <v>39.541285000000002</v>
      </c>
      <c r="G18" s="165">
        <v>40.792562999999994</v>
      </c>
      <c r="H18" s="165">
        <v>40.483922999999997</v>
      </c>
      <c r="I18" s="165">
        <v>40.880653999999993</v>
      </c>
      <c r="J18" s="165">
        <v>40.422194999999995</v>
      </c>
      <c r="K18" s="165">
        <v>40.978389999999997</v>
      </c>
      <c r="L18" s="165">
        <v>41.509507999999997</v>
      </c>
      <c r="M18" s="165">
        <v>41.369976999999999</v>
      </c>
      <c r="N18" s="165">
        <v>41.573807999999993</v>
      </c>
      <c r="O18" s="165">
        <v>39.915510999999995</v>
      </c>
      <c r="P18" s="165">
        <v>39.035887000000002</v>
      </c>
      <c r="Q18" s="165">
        <v>39.957305999999996</v>
      </c>
      <c r="R18" s="165">
        <v>41.912669000000001</v>
      </c>
      <c r="S18" s="165">
        <v>41.854155999999996</v>
      </c>
      <c r="T18" s="165">
        <v>42.311971999999997</v>
      </c>
      <c r="U18" s="165">
        <v>40.997679999999995</v>
      </c>
      <c r="V18" s="165">
        <v>41.292816999999999</v>
      </c>
      <c r="W18" s="165">
        <v>41.832293999999997</v>
      </c>
      <c r="X18" s="165">
        <v>41.678617000000003</v>
      </c>
      <c r="Y18" s="166">
        <v>41.283814999999997</v>
      </c>
      <c r="Z18" s="276"/>
      <c r="AA18" s="276"/>
      <c r="AB18" s="276"/>
      <c r="AC18" s="276"/>
    </row>
    <row r="19" spans="1:29" s="146" customFormat="1" ht="18.75" customHeight="1" outlineLevel="1" thickBot="1" x14ac:dyDescent="0.25">
      <c r="A19" s="284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  <c r="AA19" s="276"/>
      <c r="AB19" s="276"/>
      <c r="AC19" s="276"/>
    </row>
    <row r="20" spans="1:29" s="146" customFormat="1" ht="18.75" customHeight="1" thickBot="1" x14ac:dyDescent="0.25">
      <c r="A20" s="280">
        <v>3</v>
      </c>
      <c r="B20" s="155">
        <v>975.10032237414828</v>
      </c>
      <c r="C20" s="156">
        <v>954.98505237414827</v>
      </c>
      <c r="D20" s="156">
        <v>955.24048437414831</v>
      </c>
      <c r="E20" s="156">
        <v>946.5451533741483</v>
      </c>
      <c r="F20" s="156">
        <v>947.41787937414824</v>
      </c>
      <c r="G20" s="156">
        <v>967.87372537414831</v>
      </c>
      <c r="H20" s="156">
        <v>969.75753637414834</v>
      </c>
      <c r="I20" s="156">
        <v>962.38193737414838</v>
      </c>
      <c r="J20" s="156">
        <v>970.73669237414822</v>
      </c>
      <c r="K20" s="157">
        <v>976.88834637414834</v>
      </c>
      <c r="L20" s="156">
        <v>974.93003437414836</v>
      </c>
      <c r="M20" s="158">
        <v>969.58724837414832</v>
      </c>
      <c r="N20" s="157">
        <v>978.39965237414833</v>
      </c>
      <c r="O20" s="156">
        <v>954.30390037414827</v>
      </c>
      <c r="P20" s="158">
        <v>958.50788537414826</v>
      </c>
      <c r="Q20" s="159">
        <v>973.19522537414832</v>
      </c>
      <c r="R20" s="156">
        <v>983.65729437414836</v>
      </c>
      <c r="S20" s="159">
        <v>1000.8563823741483</v>
      </c>
      <c r="T20" s="156">
        <v>1001.7823233741483</v>
      </c>
      <c r="U20" s="156">
        <v>979.41073737414831</v>
      </c>
      <c r="V20" s="156">
        <v>982.90164137414831</v>
      </c>
      <c r="W20" s="156">
        <v>992.61870037414826</v>
      </c>
      <c r="X20" s="156">
        <v>988.21249837414837</v>
      </c>
      <c r="Y20" s="160">
        <v>985.56239137414832</v>
      </c>
      <c r="Z20" s="276"/>
      <c r="AA20" s="276"/>
      <c r="AB20" s="276"/>
      <c r="AC20" s="276"/>
    </row>
    <row r="21" spans="1:29" s="146" customFormat="1" ht="18.75" customHeight="1" outlineLevel="1" x14ac:dyDescent="0.2">
      <c r="A21" s="28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  <c r="Z21" s="276"/>
      <c r="AA21" s="276"/>
      <c r="AB21" s="276"/>
      <c r="AC21" s="276"/>
    </row>
    <row r="22" spans="1:29" s="146" customFormat="1" ht="18.75" customHeight="1" outlineLevel="1" x14ac:dyDescent="0.2">
      <c r="A22" s="282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  <c r="Z22" s="276"/>
      <c r="AA22" s="276"/>
      <c r="AB22" s="276"/>
      <c r="AC22" s="276"/>
    </row>
    <row r="23" spans="1:29" s="146" customFormat="1" ht="18.75" customHeight="1" outlineLevel="1" x14ac:dyDescent="0.2">
      <c r="A23" s="283" t="s">
        <v>9</v>
      </c>
      <c r="B23" s="164">
        <v>40.679395</v>
      </c>
      <c r="C23" s="165">
        <v>39.464124999999996</v>
      </c>
      <c r="D23" s="165">
        <v>39.479557</v>
      </c>
      <c r="E23" s="165">
        <v>38.954225999999998</v>
      </c>
      <c r="F23" s="165">
        <v>39.006951999999998</v>
      </c>
      <c r="G23" s="165">
        <v>40.242798000000001</v>
      </c>
      <c r="H23" s="165">
        <v>40.356608999999999</v>
      </c>
      <c r="I23" s="165">
        <v>39.911009999999997</v>
      </c>
      <c r="J23" s="165">
        <v>40.415764999999993</v>
      </c>
      <c r="K23" s="165">
        <v>40.787419</v>
      </c>
      <c r="L23" s="165">
        <v>40.669106999999997</v>
      </c>
      <c r="M23" s="165">
        <v>40.346320999999996</v>
      </c>
      <c r="N23" s="165">
        <v>40.878724999999996</v>
      </c>
      <c r="O23" s="165">
        <v>39.422972999999999</v>
      </c>
      <c r="P23" s="165">
        <v>39.676957999999992</v>
      </c>
      <c r="Q23" s="165">
        <v>40.564298000000001</v>
      </c>
      <c r="R23" s="165">
        <v>41.196367000000002</v>
      </c>
      <c r="S23" s="165">
        <v>42.235455000000002</v>
      </c>
      <c r="T23" s="165">
        <v>42.291395999999999</v>
      </c>
      <c r="U23" s="165">
        <v>40.939810000000001</v>
      </c>
      <c r="V23" s="165">
        <v>41.150714000000001</v>
      </c>
      <c r="W23" s="165">
        <v>41.737772999999997</v>
      </c>
      <c r="X23" s="165">
        <v>41.471570999999997</v>
      </c>
      <c r="Y23" s="166">
        <v>41.311464000000001</v>
      </c>
      <c r="Z23" s="276"/>
      <c r="AA23" s="276"/>
      <c r="AB23" s="276"/>
      <c r="AC23" s="276"/>
    </row>
    <row r="24" spans="1:29" s="146" customFormat="1" ht="18.75" customHeight="1" outlineLevel="1" thickBot="1" x14ac:dyDescent="0.25">
      <c r="A24" s="284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  <c r="AA24" s="276"/>
      <c r="AB24" s="276"/>
      <c r="AC24" s="276"/>
    </row>
    <row r="25" spans="1:29" s="146" customFormat="1" ht="18.75" customHeight="1" thickBot="1" x14ac:dyDescent="0.25">
      <c r="A25" s="285">
        <v>4</v>
      </c>
      <c r="B25" s="155">
        <v>802.37507537414831</v>
      </c>
      <c r="C25" s="156">
        <v>770.40350337414839</v>
      </c>
      <c r="D25" s="156">
        <v>767.18931737414835</v>
      </c>
      <c r="E25" s="156">
        <v>773.6496183741483</v>
      </c>
      <c r="F25" s="156">
        <v>811.86863137414832</v>
      </c>
      <c r="G25" s="156">
        <v>823.81007737414825</v>
      </c>
      <c r="H25" s="156">
        <v>817.71163837414827</v>
      </c>
      <c r="I25" s="156">
        <v>805.65311937414822</v>
      </c>
      <c r="J25" s="156">
        <v>805.73826337414823</v>
      </c>
      <c r="K25" s="157">
        <v>812.64557037414829</v>
      </c>
      <c r="L25" s="156">
        <v>814.01851737414836</v>
      </c>
      <c r="M25" s="158">
        <v>810.44246937414823</v>
      </c>
      <c r="N25" s="157">
        <v>806.40877237414827</v>
      </c>
      <c r="O25" s="156">
        <v>782.17466137414829</v>
      </c>
      <c r="P25" s="158">
        <v>784.17554537414833</v>
      </c>
      <c r="Q25" s="159">
        <v>800.5444793741483</v>
      </c>
      <c r="R25" s="156">
        <v>819.26551637414832</v>
      </c>
      <c r="S25" s="159">
        <v>812.51785437414833</v>
      </c>
      <c r="T25" s="156">
        <v>829.03579037414829</v>
      </c>
      <c r="U25" s="156">
        <v>798.43716537414832</v>
      </c>
      <c r="V25" s="156">
        <v>802.10900037414831</v>
      </c>
      <c r="W25" s="156">
        <v>805.30190037414832</v>
      </c>
      <c r="X25" s="156">
        <v>799.20346137414833</v>
      </c>
      <c r="Y25" s="160">
        <v>809.74003137414832</v>
      </c>
      <c r="Z25" s="276"/>
      <c r="AA25" s="276"/>
      <c r="AB25" s="276"/>
      <c r="AC25" s="276"/>
    </row>
    <row r="26" spans="1:29" s="146" customFormat="1" ht="18.75" customHeight="1" outlineLevel="1" x14ac:dyDescent="0.2">
      <c r="A26" s="28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  <c r="Z26" s="276"/>
      <c r="AA26" s="276"/>
      <c r="AB26" s="276"/>
      <c r="AC26" s="276"/>
    </row>
    <row r="27" spans="1:29" s="146" customFormat="1" ht="18.75" customHeight="1" outlineLevel="1" x14ac:dyDescent="0.2">
      <c r="A27" s="282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  <c r="Z27" s="276"/>
      <c r="AA27" s="276"/>
      <c r="AB27" s="276"/>
      <c r="AC27" s="276"/>
    </row>
    <row r="28" spans="1:29" s="146" customFormat="1" ht="18.75" customHeight="1" outlineLevel="1" x14ac:dyDescent="0.2">
      <c r="A28" s="283" t="s">
        <v>9</v>
      </c>
      <c r="B28" s="164">
        <v>30.244147999999999</v>
      </c>
      <c r="C28" s="165">
        <v>28.312575999999996</v>
      </c>
      <c r="D28" s="165">
        <v>28.118389999999998</v>
      </c>
      <c r="E28" s="165">
        <v>28.508690999999999</v>
      </c>
      <c r="F28" s="165">
        <v>30.817703999999996</v>
      </c>
      <c r="G28" s="165">
        <v>31.539149999999999</v>
      </c>
      <c r="H28" s="165">
        <v>31.170710999999997</v>
      </c>
      <c r="I28" s="165">
        <v>30.442191999999999</v>
      </c>
      <c r="J28" s="165">
        <v>30.447335999999996</v>
      </c>
      <c r="K28" s="165">
        <v>30.864642999999997</v>
      </c>
      <c r="L28" s="165">
        <v>30.947589999999998</v>
      </c>
      <c r="M28" s="165">
        <v>30.731541999999997</v>
      </c>
      <c r="N28" s="165">
        <v>30.487844999999997</v>
      </c>
      <c r="O28" s="165">
        <v>29.023733999999997</v>
      </c>
      <c r="P28" s="165">
        <v>29.144617999999998</v>
      </c>
      <c r="Q28" s="165">
        <v>30.133551999999998</v>
      </c>
      <c r="R28" s="165">
        <v>31.264589000000001</v>
      </c>
      <c r="S28" s="165">
        <v>30.856926999999999</v>
      </c>
      <c r="T28" s="165">
        <v>31.854862999999998</v>
      </c>
      <c r="U28" s="165">
        <v>30.006238</v>
      </c>
      <c r="V28" s="165">
        <v>30.228072999999998</v>
      </c>
      <c r="W28" s="165">
        <v>30.420973</v>
      </c>
      <c r="X28" s="165">
        <v>30.052533999999998</v>
      </c>
      <c r="Y28" s="166">
        <v>30.689103999999997</v>
      </c>
      <c r="Z28" s="276"/>
      <c r="AA28" s="276"/>
      <c r="AB28" s="276"/>
      <c r="AC28" s="276"/>
    </row>
    <row r="29" spans="1:29" s="146" customFormat="1" ht="18.75" customHeight="1" outlineLevel="1" thickBot="1" x14ac:dyDescent="0.25">
      <c r="A29" s="284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  <c r="AA29" s="276"/>
      <c r="AB29" s="276"/>
      <c r="AC29" s="276"/>
    </row>
    <row r="30" spans="1:29" s="146" customFormat="1" ht="18.75" customHeight="1" thickBot="1" x14ac:dyDescent="0.25">
      <c r="A30" s="280">
        <v>5</v>
      </c>
      <c r="B30" s="155">
        <v>883.60245137414825</v>
      </c>
      <c r="C30" s="156">
        <v>848.50183737414829</v>
      </c>
      <c r="D30" s="156">
        <v>841.89253437414834</v>
      </c>
      <c r="E30" s="156">
        <v>842.87169037414822</v>
      </c>
      <c r="F30" s="156">
        <v>872.48051637414835</v>
      </c>
      <c r="G30" s="156">
        <v>881.81442737414829</v>
      </c>
      <c r="H30" s="156">
        <v>879.70711337414832</v>
      </c>
      <c r="I30" s="156">
        <v>861.47565437414823</v>
      </c>
      <c r="J30" s="156">
        <v>864.35990737414829</v>
      </c>
      <c r="K30" s="157">
        <v>868.20203037414831</v>
      </c>
      <c r="L30" s="156">
        <v>867.94659837414838</v>
      </c>
      <c r="M30" s="158">
        <v>881.99535837414828</v>
      </c>
      <c r="N30" s="157">
        <v>877.48272637414823</v>
      </c>
      <c r="O30" s="156">
        <v>843.18033737414828</v>
      </c>
      <c r="P30" s="158">
        <v>849.11913137414831</v>
      </c>
      <c r="Q30" s="159">
        <v>870.3625593741483</v>
      </c>
      <c r="R30" s="156">
        <v>890.75454737414827</v>
      </c>
      <c r="S30" s="159">
        <v>881.42063637414833</v>
      </c>
      <c r="T30" s="156">
        <v>851.74795237414833</v>
      </c>
      <c r="U30" s="156">
        <v>846.78831437414829</v>
      </c>
      <c r="V30" s="156">
        <v>856.1328683741483</v>
      </c>
      <c r="W30" s="156">
        <v>867.46766337414829</v>
      </c>
      <c r="X30" s="156">
        <v>864.49826637414833</v>
      </c>
      <c r="Y30" s="160">
        <v>867.72309537414833</v>
      </c>
      <c r="Z30" s="276"/>
      <c r="AA30" s="276"/>
      <c r="AB30" s="276"/>
      <c r="AC30" s="276"/>
    </row>
    <row r="31" spans="1:29" s="146" customFormat="1" ht="18.75" customHeight="1" outlineLevel="1" x14ac:dyDescent="0.2">
      <c r="A31" s="28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  <c r="Z31" s="276"/>
      <c r="AA31" s="276"/>
      <c r="AB31" s="276"/>
      <c r="AC31" s="276"/>
    </row>
    <row r="32" spans="1:29" s="146" customFormat="1" ht="18.75" customHeight="1" outlineLevel="1" x14ac:dyDescent="0.2">
      <c r="A32" s="282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  <c r="Z32" s="276"/>
      <c r="AA32" s="276"/>
      <c r="AB32" s="276"/>
      <c r="AC32" s="276"/>
    </row>
    <row r="33" spans="1:29" s="146" customFormat="1" ht="18.75" customHeight="1" outlineLevel="1" x14ac:dyDescent="0.2">
      <c r="A33" s="283" t="s">
        <v>9</v>
      </c>
      <c r="B33" s="164">
        <v>35.151523999999995</v>
      </c>
      <c r="C33" s="165">
        <v>33.030909999999999</v>
      </c>
      <c r="D33" s="165">
        <v>32.631606999999995</v>
      </c>
      <c r="E33" s="165">
        <v>32.690762999999997</v>
      </c>
      <c r="F33" s="165">
        <v>34.479588999999997</v>
      </c>
      <c r="G33" s="165">
        <v>35.043499999999995</v>
      </c>
      <c r="H33" s="165">
        <v>34.916185999999996</v>
      </c>
      <c r="I33" s="165">
        <v>33.814726999999998</v>
      </c>
      <c r="J33" s="165">
        <v>33.988979999999998</v>
      </c>
      <c r="K33" s="165">
        <v>34.221102999999999</v>
      </c>
      <c r="L33" s="165">
        <v>34.205671000000002</v>
      </c>
      <c r="M33" s="165">
        <v>35.054430999999994</v>
      </c>
      <c r="N33" s="165">
        <v>34.781798999999992</v>
      </c>
      <c r="O33" s="165">
        <v>32.709409999999998</v>
      </c>
      <c r="P33" s="165">
        <v>33.068203999999994</v>
      </c>
      <c r="Q33" s="165">
        <v>34.351631999999995</v>
      </c>
      <c r="R33" s="165">
        <v>35.583619999999996</v>
      </c>
      <c r="S33" s="165">
        <v>35.019708999999999</v>
      </c>
      <c r="T33" s="165">
        <v>33.227024999999998</v>
      </c>
      <c r="U33" s="165">
        <v>32.927387000000003</v>
      </c>
      <c r="V33" s="165">
        <v>33.491940999999997</v>
      </c>
      <c r="W33" s="165">
        <v>34.176735999999998</v>
      </c>
      <c r="X33" s="165">
        <v>33.997338999999997</v>
      </c>
      <c r="Y33" s="166">
        <v>34.192167999999995</v>
      </c>
      <c r="Z33" s="276"/>
      <c r="AA33" s="276"/>
      <c r="AB33" s="276"/>
      <c r="AC33" s="276"/>
    </row>
    <row r="34" spans="1:29" s="146" customFormat="1" ht="18.75" customHeight="1" outlineLevel="1" thickBot="1" x14ac:dyDescent="0.25">
      <c r="A34" s="284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  <c r="AA34" s="276"/>
      <c r="AB34" s="276"/>
      <c r="AC34" s="276"/>
    </row>
    <row r="35" spans="1:29" s="146" customFormat="1" ht="18.75" customHeight="1" thickBot="1" x14ac:dyDescent="0.25">
      <c r="A35" s="285">
        <v>6</v>
      </c>
      <c r="B35" s="155">
        <v>871.9057943741484</v>
      </c>
      <c r="C35" s="156">
        <v>836.75196537414831</v>
      </c>
      <c r="D35" s="156">
        <v>830.23844937414833</v>
      </c>
      <c r="E35" s="156">
        <v>842.11603737414828</v>
      </c>
      <c r="F35" s="156">
        <v>876.76964537414824</v>
      </c>
      <c r="G35" s="156">
        <v>877.99359037414831</v>
      </c>
      <c r="H35" s="156">
        <v>888.9133083741483</v>
      </c>
      <c r="I35" s="156">
        <v>871.94836637414835</v>
      </c>
      <c r="J35" s="156">
        <v>887.11464137414828</v>
      </c>
      <c r="K35" s="157">
        <v>893.91551837414829</v>
      </c>
      <c r="L35" s="156">
        <v>889.79667737414832</v>
      </c>
      <c r="M35" s="158">
        <v>872.38472937414826</v>
      </c>
      <c r="N35" s="157">
        <v>870.10712737414826</v>
      </c>
      <c r="O35" s="156">
        <v>838.77413537414839</v>
      </c>
      <c r="P35" s="158">
        <v>842.30761137414834</v>
      </c>
      <c r="Q35" s="159">
        <v>863.39139437414838</v>
      </c>
      <c r="R35" s="156">
        <v>878.02551937414842</v>
      </c>
      <c r="S35" s="159">
        <v>880.76077037414825</v>
      </c>
      <c r="T35" s="156">
        <v>873.22552637414822</v>
      </c>
      <c r="U35" s="156">
        <v>844.05306337414822</v>
      </c>
      <c r="V35" s="156">
        <v>852.8761103741482</v>
      </c>
      <c r="W35" s="156">
        <v>864.00868837414828</v>
      </c>
      <c r="X35" s="156">
        <v>868.86189637414839</v>
      </c>
      <c r="Y35" s="160">
        <v>872.90623637414831</v>
      </c>
      <c r="Z35" s="276"/>
      <c r="AA35" s="276"/>
      <c r="AB35" s="276"/>
      <c r="AC35" s="276"/>
    </row>
    <row r="36" spans="1:29" s="146" customFormat="1" ht="18.75" customHeight="1" outlineLevel="1" x14ac:dyDescent="0.2">
      <c r="A36" s="28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  <c r="Z36" s="276"/>
      <c r="AA36" s="276"/>
      <c r="AB36" s="276"/>
      <c r="AC36" s="276"/>
    </row>
    <row r="37" spans="1:29" s="146" customFormat="1" ht="18.75" customHeight="1" outlineLevel="1" x14ac:dyDescent="0.2">
      <c r="A37" s="282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  <c r="Z37" s="276"/>
      <c r="AA37" s="276"/>
      <c r="AB37" s="276"/>
      <c r="AC37" s="276"/>
    </row>
    <row r="38" spans="1:29" s="146" customFormat="1" ht="18.75" customHeight="1" outlineLevel="1" x14ac:dyDescent="0.2">
      <c r="A38" s="283" t="s">
        <v>9</v>
      </c>
      <c r="B38" s="164">
        <v>34.444867000000002</v>
      </c>
      <c r="C38" s="165">
        <v>32.321038000000001</v>
      </c>
      <c r="D38" s="165">
        <v>31.927522</v>
      </c>
      <c r="E38" s="165">
        <v>32.645109999999995</v>
      </c>
      <c r="F38" s="165">
        <v>34.738717999999999</v>
      </c>
      <c r="G38" s="165">
        <v>34.812662999999993</v>
      </c>
      <c r="H38" s="165">
        <v>35.472380999999999</v>
      </c>
      <c r="I38" s="165">
        <v>34.447438999999996</v>
      </c>
      <c r="J38" s="165">
        <v>35.363714000000002</v>
      </c>
      <c r="K38" s="165">
        <v>35.774591000000001</v>
      </c>
      <c r="L38" s="165">
        <v>35.525749999999995</v>
      </c>
      <c r="M38" s="165">
        <v>34.473801999999999</v>
      </c>
      <c r="N38" s="165">
        <v>34.336199999999998</v>
      </c>
      <c r="O38" s="165">
        <v>32.443207999999998</v>
      </c>
      <c r="P38" s="165">
        <v>32.656683999999998</v>
      </c>
      <c r="Q38" s="165">
        <v>33.930467</v>
      </c>
      <c r="R38" s="165">
        <v>34.814592000000005</v>
      </c>
      <c r="S38" s="165">
        <v>34.979842999999995</v>
      </c>
      <c r="T38" s="165">
        <v>34.524598999999995</v>
      </c>
      <c r="U38" s="165">
        <v>32.762135999999998</v>
      </c>
      <c r="V38" s="165">
        <v>33.295182999999994</v>
      </c>
      <c r="W38" s="165">
        <v>33.967760999999996</v>
      </c>
      <c r="X38" s="165">
        <v>34.260969000000003</v>
      </c>
      <c r="Y38" s="166">
        <v>34.505308999999997</v>
      </c>
      <c r="Z38" s="276"/>
      <c r="AA38" s="276"/>
      <c r="AB38" s="276"/>
      <c r="AC38" s="276"/>
    </row>
    <row r="39" spans="1:29" s="146" customFormat="1" ht="18.75" customHeight="1" outlineLevel="1" thickBot="1" x14ac:dyDescent="0.25">
      <c r="A39" s="284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  <c r="AA39" s="276"/>
      <c r="AB39" s="276"/>
      <c r="AC39" s="276"/>
    </row>
    <row r="40" spans="1:29" s="146" customFormat="1" ht="18.75" customHeight="1" thickBot="1" x14ac:dyDescent="0.25">
      <c r="A40" s="280">
        <v>7</v>
      </c>
      <c r="B40" s="155">
        <v>857.83574837414835</v>
      </c>
      <c r="C40" s="156">
        <v>835.95374037414831</v>
      </c>
      <c r="D40" s="156">
        <v>826.10896537414828</v>
      </c>
      <c r="E40" s="156">
        <v>826.35375437414825</v>
      </c>
      <c r="F40" s="156">
        <v>852.7271083741482</v>
      </c>
      <c r="G40" s="156">
        <v>868.05302837414831</v>
      </c>
      <c r="H40" s="156">
        <v>861.68851437414833</v>
      </c>
      <c r="I40" s="156">
        <v>853.41890337414839</v>
      </c>
      <c r="J40" s="156">
        <v>860.28363837414827</v>
      </c>
      <c r="K40" s="157">
        <v>866.41400637414824</v>
      </c>
      <c r="L40" s="156">
        <v>867.2228743741482</v>
      </c>
      <c r="M40" s="158">
        <v>870.28805837414825</v>
      </c>
      <c r="N40" s="157">
        <v>861.58208437414828</v>
      </c>
      <c r="O40" s="156">
        <v>829.86594437414828</v>
      </c>
      <c r="P40" s="158">
        <v>835.6025213741483</v>
      </c>
      <c r="Q40" s="159">
        <v>856.77144837414835</v>
      </c>
      <c r="R40" s="156">
        <v>871.68229137414835</v>
      </c>
      <c r="S40" s="159">
        <v>879.46232437414824</v>
      </c>
      <c r="T40" s="156">
        <v>866.21178937414834</v>
      </c>
      <c r="U40" s="156">
        <v>841.45617137414831</v>
      </c>
      <c r="V40" s="156">
        <v>849.90671337414824</v>
      </c>
      <c r="W40" s="156">
        <v>858.04860837414822</v>
      </c>
      <c r="X40" s="156">
        <v>859.07033637414827</v>
      </c>
      <c r="Y40" s="160">
        <v>857.78253337414822</v>
      </c>
      <c r="Z40" s="276"/>
      <c r="AA40" s="276"/>
      <c r="AB40" s="276"/>
      <c r="AC40" s="276"/>
    </row>
    <row r="41" spans="1:29" s="146" customFormat="1" ht="18.75" customHeight="1" outlineLevel="1" x14ac:dyDescent="0.2">
      <c r="A41" s="28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  <c r="Z41" s="276"/>
      <c r="AA41" s="276"/>
      <c r="AB41" s="276"/>
      <c r="AC41" s="276"/>
    </row>
    <row r="42" spans="1:29" s="146" customFormat="1" ht="18.75" customHeight="1" outlineLevel="1" x14ac:dyDescent="0.2">
      <c r="A42" s="282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  <c r="Z42" s="276"/>
      <c r="AA42" s="276"/>
      <c r="AB42" s="276"/>
      <c r="AC42" s="276"/>
    </row>
    <row r="43" spans="1:29" s="146" customFormat="1" ht="18.75" customHeight="1" outlineLevel="1" x14ac:dyDescent="0.2">
      <c r="A43" s="283" t="s">
        <v>9</v>
      </c>
      <c r="B43" s="164">
        <v>33.594821000000003</v>
      </c>
      <c r="C43" s="165">
        <v>32.272812999999999</v>
      </c>
      <c r="D43" s="165">
        <v>31.678038000000001</v>
      </c>
      <c r="E43" s="165">
        <v>31.692826999999998</v>
      </c>
      <c r="F43" s="165">
        <v>33.286180999999992</v>
      </c>
      <c r="G43" s="165">
        <v>34.212101000000004</v>
      </c>
      <c r="H43" s="165">
        <v>33.827587000000001</v>
      </c>
      <c r="I43" s="165">
        <v>33.327976</v>
      </c>
      <c r="J43" s="165">
        <v>33.742711</v>
      </c>
      <c r="K43" s="165">
        <v>34.113078999999999</v>
      </c>
      <c r="L43" s="165">
        <v>34.161946999999998</v>
      </c>
      <c r="M43" s="165">
        <v>34.347130999999997</v>
      </c>
      <c r="N43" s="165">
        <v>33.821156999999999</v>
      </c>
      <c r="O43" s="165">
        <v>31.905016999999997</v>
      </c>
      <c r="P43" s="165">
        <v>32.251593999999997</v>
      </c>
      <c r="Q43" s="165">
        <v>33.530521</v>
      </c>
      <c r="R43" s="165">
        <v>34.431364000000002</v>
      </c>
      <c r="S43" s="165">
        <v>34.901396999999996</v>
      </c>
      <c r="T43" s="165">
        <v>34.100861999999999</v>
      </c>
      <c r="U43" s="165">
        <v>32.605243999999999</v>
      </c>
      <c r="V43" s="165">
        <v>33.115786</v>
      </c>
      <c r="W43" s="165">
        <v>33.607680999999992</v>
      </c>
      <c r="X43" s="165">
        <v>33.669408999999995</v>
      </c>
      <c r="Y43" s="166">
        <v>33.591605999999999</v>
      </c>
      <c r="Z43" s="276"/>
      <c r="AA43" s="276"/>
      <c r="AB43" s="276"/>
      <c r="AC43" s="276"/>
    </row>
    <row r="44" spans="1:29" s="146" customFormat="1" ht="18.75" customHeight="1" outlineLevel="1" thickBot="1" x14ac:dyDescent="0.25">
      <c r="A44" s="284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  <c r="AA44" s="276"/>
      <c r="AB44" s="276"/>
      <c r="AC44" s="276"/>
    </row>
    <row r="45" spans="1:29" s="146" customFormat="1" ht="18.75" customHeight="1" thickBot="1" x14ac:dyDescent="0.25">
      <c r="A45" s="285">
        <v>8</v>
      </c>
      <c r="B45" s="155">
        <v>861.13507837414841</v>
      </c>
      <c r="C45" s="156">
        <v>835.20873037414822</v>
      </c>
      <c r="D45" s="156">
        <v>852.43974737414828</v>
      </c>
      <c r="E45" s="156">
        <v>851.41801937414834</v>
      </c>
      <c r="F45" s="156">
        <v>863.61489737414831</v>
      </c>
      <c r="G45" s="156">
        <v>880.47340937414833</v>
      </c>
      <c r="H45" s="156">
        <v>873.67253237414832</v>
      </c>
      <c r="I45" s="156">
        <v>852.73775137414827</v>
      </c>
      <c r="J45" s="156">
        <v>873.48095837414826</v>
      </c>
      <c r="K45" s="157">
        <v>864.20026237414834</v>
      </c>
      <c r="L45" s="156">
        <v>864.67919737414832</v>
      </c>
      <c r="M45" s="158">
        <v>870.46898937414835</v>
      </c>
      <c r="N45" s="157">
        <v>869.43661837414834</v>
      </c>
      <c r="O45" s="156">
        <v>837.67790637414828</v>
      </c>
      <c r="P45" s="158">
        <v>839.98743737414827</v>
      </c>
      <c r="Q45" s="159">
        <v>854.19584237414824</v>
      </c>
      <c r="R45" s="156">
        <v>869.24504437414839</v>
      </c>
      <c r="S45" s="159">
        <v>859.43219837414836</v>
      </c>
      <c r="T45" s="156">
        <v>857.70803237414827</v>
      </c>
      <c r="U45" s="156">
        <v>850.53465037414833</v>
      </c>
      <c r="V45" s="156">
        <v>861.44372537414836</v>
      </c>
      <c r="W45" s="156">
        <v>865.6902823741483</v>
      </c>
      <c r="X45" s="156">
        <v>867.40380537414831</v>
      </c>
      <c r="Y45" s="160">
        <v>869.92619637414839</v>
      </c>
      <c r="Z45" s="276"/>
      <c r="AA45" s="276"/>
      <c r="AB45" s="276"/>
      <c r="AC45" s="276"/>
    </row>
    <row r="46" spans="1:29" s="146" customFormat="1" ht="18.75" customHeight="1" outlineLevel="1" x14ac:dyDescent="0.2">
      <c r="A46" s="28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  <c r="Z46" s="276"/>
      <c r="AA46" s="276"/>
      <c r="AB46" s="276"/>
      <c r="AC46" s="276"/>
    </row>
    <row r="47" spans="1:29" s="146" customFormat="1" ht="18.75" customHeight="1" outlineLevel="1" x14ac:dyDescent="0.2">
      <c r="A47" s="282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  <c r="Z47" s="276"/>
      <c r="AA47" s="276"/>
      <c r="AB47" s="276"/>
      <c r="AC47" s="276"/>
    </row>
    <row r="48" spans="1:29" s="146" customFormat="1" ht="18.75" customHeight="1" outlineLevel="1" x14ac:dyDescent="0.2">
      <c r="A48" s="283" t="s">
        <v>9</v>
      </c>
      <c r="B48" s="164">
        <v>33.794150999999999</v>
      </c>
      <c r="C48" s="165">
        <v>32.227802999999994</v>
      </c>
      <c r="D48" s="165">
        <v>33.268819999999998</v>
      </c>
      <c r="E48" s="165">
        <v>33.207092000000003</v>
      </c>
      <c r="F48" s="165">
        <v>33.943969999999993</v>
      </c>
      <c r="G48" s="165">
        <v>34.962482000000001</v>
      </c>
      <c r="H48" s="165">
        <v>34.551605000000002</v>
      </c>
      <c r="I48" s="165">
        <v>33.286823999999996</v>
      </c>
      <c r="J48" s="165">
        <v>34.540030999999992</v>
      </c>
      <c r="K48" s="165">
        <v>33.979334999999999</v>
      </c>
      <c r="L48" s="165">
        <v>34.008269999999996</v>
      </c>
      <c r="M48" s="165">
        <v>34.358061999999997</v>
      </c>
      <c r="N48" s="165">
        <v>34.295690999999998</v>
      </c>
      <c r="O48" s="165">
        <v>32.376978999999999</v>
      </c>
      <c r="P48" s="165">
        <v>32.516509999999997</v>
      </c>
      <c r="Q48" s="165">
        <v>33.374914999999994</v>
      </c>
      <c r="R48" s="165">
        <v>34.284117000000002</v>
      </c>
      <c r="S48" s="165">
        <v>33.691271</v>
      </c>
      <c r="T48" s="165">
        <v>33.587105000000001</v>
      </c>
      <c r="U48" s="165">
        <v>33.153722999999999</v>
      </c>
      <c r="V48" s="165">
        <v>33.812798000000001</v>
      </c>
      <c r="W48" s="165">
        <v>34.069355000000002</v>
      </c>
      <c r="X48" s="165">
        <v>34.172877999999997</v>
      </c>
      <c r="Y48" s="166">
        <v>34.325268999999999</v>
      </c>
      <c r="Z48" s="276"/>
      <c r="AA48" s="276"/>
      <c r="AB48" s="276"/>
      <c r="AC48" s="276"/>
    </row>
    <row r="49" spans="1:29" s="146" customFormat="1" ht="18.75" customHeight="1" outlineLevel="1" thickBot="1" x14ac:dyDescent="0.25">
      <c r="A49" s="284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  <c r="AA49" s="276"/>
      <c r="AB49" s="276"/>
      <c r="AC49" s="276"/>
    </row>
    <row r="50" spans="1:29" s="146" customFormat="1" ht="18.75" customHeight="1" thickBot="1" x14ac:dyDescent="0.25">
      <c r="A50" s="280">
        <v>9</v>
      </c>
      <c r="B50" s="155">
        <v>921.18288437414833</v>
      </c>
      <c r="C50" s="156">
        <v>903.39843137414823</v>
      </c>
      <c r="D50" s="156">
        <v>899.50309337414831</v>
      </c>
      <c r="E50" s="156">
        <v>872.20379837414828</v>
      </c>
      <c r="F50" s="156">
        <v>902.51506237414833</v>
      </c>
      <c r="G50" s="156">
        <v>898.8538703741483</v>
      </c>
      <c r="H50" s="156">
        <v>914.92480037414828</v>
      </c>
      <c r="I50" s="156">
        <v>894.49024037414824</v>
      </c>
      <c r="J50" s="156">
        <v>903.1429993741483</v>
      </c>
      <c r="K50" s="157">
        <v>907.20862537414837</v>
      </c>
      <c r="L50" s="156">
        <v>907.68756037414823</v>
      </c>
      <c r="M50" s="158">
        <v>905.38867237414831</v>
      </c>
      <c r="N50" s="157">
        <v>907.8152763741482</v>
      </c>
      <c r="O50" s="156">
        <v>882.86808437414834</v>
      </c>
      <c r="P50" s="158">
        <v>890.35011337414824</v>
      </c>
      <c r="Q50" s="159">
        <v>905.42060137414819</v>
      </c>
      <c r="R50" s="156">
        <v>915.23344737414823</v>
      </c>
      <c r="S50" s="159">
        <v>913.9137153741483</v>
      </c>
      <c r="T50" s="156">
        <v>906.72969037414828</v>
      </c>
      <c r="U50" s="156">
        <v>901.73812337414836</v>
      </c>
      <c r="V50" s="156">
        <v>914.38200737414832</v>
      </c>
      <c r="W50" s="156">
        <v>922.86447837414835</v>
      </c>
      <c r="X50" s="156">
        <v>925.79130337414836</v>
      </c>
      <c r="Y50" s="160">
        <v>923.46048637414833</v>
      </c>
      <c r="Z50" s="276"/>
      <c r="AA50" s="276"/>
      <c r="AB50" s="276"/>
      <c r="AC50" s="276"/>
    </row>
    <row r="51" spans="1:29" s="146" customFormat="1" ht="18.75" customHeight="1" outlineLevel="1" x14ac:dyDescent="0.2">
      <c r="A51" s="28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  <c r="Z51" s="276"/>
      <c r="AA51" s="276"/>
      <c r="AB51" s="276"/>
      <c r="AC51" s="276"/>
    </row>
    <row r="52" spans="1:29" s="146" customFormat="1" ht="18.75" customHeight="1" outlineLevel="1" x14ac:dyDescent="0.2">
      <c r="A52" s="282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  <c r="Z52" s="276"/>
      <c r="AA52" s="276"/>
      <c r="AB52" s="276"/>
      <c r="AC52" s="276"/>
    </row>
    <row r="53" spans="1:29" s="146" customFormat="1" ht="18.75" customHeight="1" outlineLevel="1" x14ac:dyDescent="0.2">
      <c r="A53" s="283" t="s">
        <v>9</v>
      </c>
      <c r="B53" s="164">
        <v>37.421956999999999</v>
      </c>
      <c r="C53" s="165">
        <v>36.347503999999994</v>
      </c>
      <c r="D53" s="165">
        <v>36.112165999999995</v>
      </c>
      <c r="E53" s="165">
        <v>34.462871</v>
      </c>
      <c r="F53" s="165">
        <v>36.294134999999997</v>
      </c>
      <c r="G53" s="165">
        <v>36.072942999999995</v>
      </c>
      <c r="H53" s="165">
        <v>37.043872999999998</v>
      </c>
      <c r="I53" s="165">
        <v>35.809312999999996</v>
      </c>
      <c r="J53" s="165">
        <v>36.332071999999997</v>
      </c>
      <c r="K53" s="165">
        <v>36.577697999999998</v>
      </c>
      <c r="L53" s="165">
        <v>36.606632999999995</v>
      </c>
      <c r="M53" s="165">
        <v>36.467744999999994</v>
      </c>
      <c r="N53" s="165">
        <v>36.614348999999997</v>
      </c>
      <c r="O53" s="165">
        <v>35.107157000000001</v>
      </c>
      <c r="P53" s="165">
        <v>35.559185999999997</v>
      </c>
      <c r="Q53" s="165">
        <v>36.469673999999998</v>
      </c>
      <c r="R53" s="165">
        <v>37.062519999999999</v>
      </c>
      <c r="S53" s="165">
        <v>36.982787999999992</v>
      </c>
      <c r="T53" s="165">
        <v>36.548762999999994</v>
      </c>
      <c r="U53" s="165">
        <v>36.247196000000002</v>
      </c>
      <c r="V53" s="165">
        <v>37.01108</v>
      </c>
      <c r="W53" s="165">
        <v>37.523550999999998</v>
      </c>
      <c r="X53" s="165">
        <v>37.700375999999999</v>
      </c>
      <c r="Y53" s="166">
        <v>37.559559</v>
      </c>
      <c r="Z53" s="276"/>
      <c r="AA53" s="276"/>
      <c r="AB53" s="276"/>
      <c r="AC53" s="276"/>
    </row>
    <row r="54" spans="1:29" s="146" customFormat="1" ht="18.75" customHeight="1" outlineLevel="1" thickBot="1" x14ac:dyDescent="0.25">
      <c r="A54" s="284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  <c r="AA54" s="276"/>
      <c r="AB54" s="276"/>
      <c r="AC54" s="276"/>
    </row>
    <row r="55" spans="1:29" s="146" customFormat="1" ht="18.75" customHeight="1" thickBot="1" x14ac:dyDescent="0.25">
      <c r="A55" s="285">
        <v>10</v>
      </c>
      <c r="B55" s="155">
        <v>932.61346637414829</v>
      </c>
      <c r="C55" s="156">
        <v>920.25694337414825</v>
      </c>
      <c r="D55" s="156">
        <v>908.75186037414824</v>
      </c>
      <c r="E55" s="156">
        <v>899.99267137414836</v>
      </c>
      <c r="F55" s="156">
        <v>878.84503037414834</v>
      </c>
      <c r="G55" s="156">
        <v>904.72880637414823</v>
      </c>
      <c r="H55" s="156">
        <v>917.15983037414833</v>
      </c>
      <c r="I55" s="156">
        <v>897.45963737414831</v>
      </c>
      <c r="J55" s="156">
        <v>902.72792237414831</v>
      </c>
      <c r="K55" s="157">
        <v>925.14208037414835</v>
      </c>
      <c r="L55" s="156">
        <v>908.74121737414828</v>
      </c>
      <c r="M55" s="158">
        <v>909.10307937414825</v>
      </c>
      <c r="N55" s="157">
        <v>909.17758037414831</v>
      </c>
      <c r="O55" s="156">
        <v>892.65964437414834</v>
      </c>
      <c r="P55" s="158">
        <v>888.43437337414832</v>
      </c>
      <c r="Q55" s="159">
        <v>901.34433237414828</v>
      </c>
      <c r="R55" s="156">
        <v>929.69728437414835</v>
      </c>
      <c r="S55" s="159">
        <v>930.91058637414835</v>
      </c>
      <c r="T55" s="156">
        <v>908.7944323741483</v>
      </c>
      <c r="U55" s="156">
        <v>912.8813443741484</v>
      </c>
      <c r="V55" s="156">
        <v>918.19220137414823</v>
      </c>
      <c r="W55" s="156">
        <v>922.20461237414838</v>
      </c>
      <c r="X55" s="156">
        <v>926.16380837414829</v>
      </c>
      <c r="Y55" s="160">
        <v>929.78242837414837</v>
      </c>
      <c r="Z55" s="276"/>
      <c r="AA55" s="276"/>
      <c r="AB55" s="276"/>
      <c r="AC55" s="276"/>
    </row>
    <row r="56" spans="1:29" s="146" customFormat="1" ht="18.75" customHeight="1" outlineLevel="1" x14ac:dyDescent="0.2">
      <c r="A56" s="28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  <c r="Z56" s="276"/>
      <c r="AA56" s="276"/>
      <c r="AB56" s="276"/>
      <c r="AC56" s="276"/>
    </row>
    <row r="57" spans="1:29" s="146" customFormat="1" ht="18.75" customHeight="1" outlineLevel="1" x14ac:dyDescent="0.2">
      <c r="A57" s="282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  <c r="Z57" s="276"/>
      <c r="AA57" s="276"/>
      <c r="AB57" s="276"/>
      <c r="AC57" s="276"/>
    </row>
    <row r="58" spans="1:29" s="146" customFormat="1" ht="18.75" customHeight="1" outlineLevel="1" x14ac:dyDescent="0.2">
      <c r="A58" s="283" t="s">
        <v>9</v>
      </c>
      <c r="B58" s="164">
        <v>38.112538999999998</v>
      </c>
      <c r="C58" s="165">
        <v>37.366015999999995</v>
      </c>
      <c r="D58" s="165">
        <v>36.670932999999991</v>
      </c>
      <c r="E58" s="165">
        <v>36.141744000000003</v>
      </c>
      <c r="F58" s="165">
        <v>34.864103</v>
      </c>
      <c r="G58" s="165">
        <v>36.427878999999997</v>
      </c>
      <c r="H58" s="165">
        <v>37.178902999999998</v>
      </c>
      <c r="I58" s="165">
        <v>35.988709999999998</v>
      </c>
      <c r="J58" s="165">
        <v>36.306994999999993</v>
      </c>
      <c r="K58" s="165">
        <v>37.661152999999999</v>
      </c>
      <c r="L58" s="165">
        <v>36.670289999999994</v>
      </c>
      <c r="M58" s="165">
        <v>36.692152</v>
      </c>
      <c r="N58" s="165">
        <v>36.696652999999998</v>
      </c>
      <c r="O58" s="165">
        <v>35.698717000000002</v>
      </c>
      <c r="P58" s="165">
        <v>35.443446000000002</v>
      </c>
      <c r="Q58" s="165">
        <v>36.223405</v>
      </c>
      <c r="R58" s="165">
        <v>37.936357000000001</v>
      </c>
      <c r="S58" s="165">
        <v>38.009658999999999</v>
      </c>
      <c r="T58" s="165">
        <v>36.673504999999999</v>
      </c>
      <c r="U58" s="165">
        <v>36.920417</v>
      </c>
      <c r="V58" s="165">
        <v>37.241273999999997</v>
      </c>
      <c r="W58" s="165">
        <v>37.483685000000001</v>
      </c>
      <c r="X58" s="165">
        <v>37.722880999999994</v>
      </c>
      <c r="Y58" s="166">
        <v>37.941501000000002</v>
      </c>
      <c r="Z58" s="276"/>
      <c r="AA58" s="276"/>
      <c r="AB58" s="276"/>
      <c r="AC58" s="276"/>
    </row>
    <row r="59" spans="1:29" s="146" customFormat="1" ht="18.75" customHeight="1" outlineLevel="1" thickBot="1" x14ac:dyDescent="0.25">
      <c r="A59" s="284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  <c r="AA59" s="276"/>
      <c r="AB59" s="276"/>
      <c r="AC59" s="276"/>
    </row>
    <row r="60" spans="1:29" s="146" customFormat="1" ht="18.75" customHeight="1" thickBot="1" x14ac:dyDescent="0.25">
      <c r="A60" s="280">
        <v>11</v>
      </c>
      <c r="B60" s="155">
        <v>823.42692937414824</v>
      </c>
      <c r="C60" s="156">
        <v>814.39102237414829</v>
      </c>
      <c r="D60" s="156">
        <v>784.87798337414824</v>
      </c>
      <c r="E60" s="156">
        <v>807.92007837414837</v>
      </c>
      <c r="F60" s="156">
        <v>836.74132237414824</v>
      </c>
      <c r="G60" s="156">
        <v>853.31247337414834</v>
      </c>
      <c r="H60" s="156">
        <v>845.94751737414833</v>
      </c>
      <c r="I60" s="156">
        <v>844.03177737414831</v>
      </c>
      <c r="J60" s="156">
        <v>856.44151537414825</v>
      </c>
      <c r="K60" s="157">
        <v>864.02997437414831</v>
      </c>
      <c r="L60" s="156">
        <v>862.24195037414836</v>
      </c>
      <c r="M60" s="158">
        <v>844.96836137414834</v>
      </c>
      <c r="N60" s="157">
        <v>837.09254137414837</v>
      </c>
      <c r="O60" s="156">
        <v>820.9577533741483</v>
      </c>
      <c r="P60" s="158">
        <v>825.43845637414825</v>
      </c>
      <c r="Q60" s="159">
        <v>841.06238037414823</v>
      </c>
      <c r="R60" s="156">
        <v>866.55236537414828</v>
      </c>
      <c r="S60" s="159">
        <v>868.1701013741482</v>
      </c>
      <c r="T60" s="156">
        <v>837.92269537414825</v>
      </c>
      <c r="U60" s="156">
        <v>829.6211553741482</v>
      </c>
      <c r="V60" s="156">
        <v>843.42512637414825</v>
      </c>
      <c r="W60" s="156">
        <v>847.94840137414826</v>
      </c>
      <c r="X60" s="156">
        <v>847.65039737414827</v>
      </c>
      <c r="Y60" s="160">
        <v>819.38258937414832</v>
      </c>
      <c r="Z60" s="276"/>
      <c r="AA60" s="276"/>
      <c r="AB60" s="276"/>
      <c r="AC60" s="276"/>
    </row>
    <row r="61" spans="1:29" s="146" customFormat="1" ht="18.75" customHeight="1" outlineLevel="1" x14ac:dyDescent="0.2">
      <c r="A61" s="28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  <c r="Z61" s="276"/>
      <c r="AA61" s="276"/>
      <c r="AB61" s="276"/>
      <c r="AC61" s="276"/>
    </row>
    <row r="62" spans="1:29" s="146" customFormat="1" ht="18.75" customHeight="1" outlineLevel="1" x14ac:dyDescent="0.2">
      <c r="A62" s="282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  <c r="Z62" s="276"/>
      <c r="AA62" s="276"/>
      <c r="AB62" s="276"/>
      <c r="AC62" s="276"/>
    </row>
    <row r="63" spans="1:29" s="146" customFormat="1" ht="18.75" customHeight="1" outlineLevel="1" x14ac:dyDescent="0.2">
      <c r="A63" s="283" t="s">
        <v>9</v>
      </c>
      <c r="B63" s="164">
        <v>31.516001999999997</v>
      </c>
      <c r="C63" s="165">
        <v>30.970094999999997</v>
      </c>
      <c r="D63" s="165">
        <v>29.187055999999998</v>
      </c>
      <c r="E63" s="165">
        <v>30.579150999999996</v>
      </c>
      <c r="F63" s="165">
        <v>32.320394999999998</v>
      </c>
      <c r="G63" s="165">
        <v>33.321545999999998</v>
      </c>
      <c r="H63" s="165">
        <v>32.87659</v>
      </c>
      <c r="I63" s="165">
        <v>32.760849999999998</v>
      </c>
      <c r="J63" s="165">
        <v>33.510587999999998</v>
      </c>
      <c r="K63" s="165">
        <v>33.969046999999996</v>
      </c>
      <c r="L63" s="165">
        <v>33.861022999999996</v>
      </c>
      <c r="M63" s="165">
        <v>32.817433999999999</v>
      </c>
      <c r="N63" s="165">
        <v>32.341614</v>
      </c>
      <c r="O63" s="165">
        <v>31.366825999999996</v>
      </c>
      <c r="P63" s="165">
        <v>31.637528999999997</v>
      </c>
      <c r="Q63" s="165">
        <v>32.581452999999996</v>
      </c>
      <c r="R63" s="165">
        <v>34.121437999999998</v>
      </c>
      <c r="S63" s="165">
        <v>34.219173999999995</v>
      </c>
      <c r="T63" s="165">
        <v>32.391767999999999</v>
      </c>
      <c r="U63" s="165">
        <v>31.890227999999997</v>
      </c>
      <c r="V63" s="165">
        <v>32.724198999999999</v>
      </c>
      <c r="W63" s="165">
        <v>32.997473999999997</v>
      </c>
      <c r="X63" s="165">
        <v>32.979469999999999</v>
      </c>
      <c r="Y63" s="166">
        <v>31.271661999999996</v>
      </c>
      <c r="Z63" s="276"/>
      <c r="AA63" s="276"/>
      <c r="AB63" s="276"/>
      <c r="AC63" s="276"/>
    </row>
    <row r="64" spans="1:29" s="146" customFormat="1" ht="18.75" customHeight="1" outlineLevel="1" thickBot="1" x14ac:dyDescent="0.25">
      <c r="A64" s="284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  <c r="AA64" s="276"/>
      <c r="AB64" s="276"/>
      <c r="AC64" s="276"/>
    </row>
    <row r="65" spans="1:29" s="146" customFormat="1" ht="18.75" customHeight="1" thickBot="1" x14ac:dyDescent="0.25">
      <c r="A65" s="285">
        <v>12</v>
      </c>
      <c r="B65" s="155">
        <v>869.78783737414835</v>
      </c>
      <c r="C65" s="156">
        <v>845.22379337414827</v>
      </c>
      <c r="D65" s="156">
        <v>849.74706837414828</v>
      </c>
      <c r="E65" s="156">
        <v>873.41710037414828</v>
      </c>
      <c r="F65" s="156">
        <v>893.25565237414833</v>
      </c>
      <c r="G65" s="156">
        <v>893.53237037414829</v>
      </c>
      <c r="H65" s="156">
        <v>886.26320137414825</v>
      </c>
      <c r="I65" s="156">
        <v>876.36521137414832</v>
      </c>
      <c r="J65" s="156">
        <v>879.48361037414827</v>
      </c>
      <c r="K65" s="157">
        <v>895.01174737414829</v>
      </c>
      <c r="L65" s="156">
        <v>889.89246437414829</v>
      </c>
      <c r="M65" s="158">
        <v>891.29734037414823</v>
      </c>
      <c r="N65" s="157">
        <v>889.50931637414828</v>
      </c>
      <c r="O65" s="156">
        <v>852.69517937414832</v>
      </c>
      <c r="P65" s="158">
        <v>864.48762337414837</v>
      </c>
      <c r="Q65" s="159">
        <v>868.22331637414834</v>
      </c>
      <c r="R65" s="156">
        <v>902.72792237414831</v>
      </c>
      <c r="S65" s="159">
        <v>900.47160637414822</v>
      </c>
      <c r="T65" s="156">
        <v>892.91507637414827</v>
      </c>
      <c r="U65" s="156">
        <v>869.5643343741483</v>
      </c>
      <c r="V65" s="156">
        <v>875.47119937414823</v>
      </c>
      <c r="W65" s="156">
        <v>882.49557937414829</v>
      </c>
      <c r="X65" s="156">
        <v>889.89246437414829</v>
      </c>
      <c r="Y65" s="160">
        <v>866.76522537414826</v>
      </c>
      <c r="Z65" s="276"/>
      <c r="AA65" s="276"/>
      <c r="AB65" s="276"/>
      <c r="AC65" s="276"/>
    </row>
    <row r="66" spans="1:29" s="146" customFormat="1" ht="18.75" customHeight="1" outlineLevel="1" x14ac:dyDescent="0.2">
      <c r="A66" s="28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  <c r="Z66" s="276"/>
      <c r="AA66" s="276"/>
      <c r="AB66" s="276"/>
      <c r="AC66" s="276"/>
    </row>
    <row r="67" spans="1:29" s="146" customFormat="1" ht="18.75" customHeight="1" outlineLevel="1" x14ac:dyDescent="0.2">
      <c r="A67" s="282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  <c r="Z67" s="276"/>
      <c r="AA67" s="276"/>
      <c r="AB67" s="276"/>
      <c r="AC67" s="276"/>
    </row>
    <row r="68" spans="1:29" s="146" customFormat="1" ht="18.75" customHeight="1" outlineLevel="1" x14ac:dyDescent="0.2">
      <c r="A68" s="283" t="s">
        <v>9</v>
      </c>
      <c r="B68" s="164">
        <v>34.31691</v>
      </c>
      <c r="C68" s="165">
        <v>32.832865999999996</v>
      </c>
      <c r="D68" s="165">
        <v>33.106141000000001</v>
      </c>
      <c r="E68" s="165">
        <v>34.536172999999998</v>
      </c>
      <c r="F68" s="165">
        <v>35.734724999999997</v>
      </c>
      <c r="G68" s="165">
        <v>35.751442999999995</v>
      </c>
      <c r="H68" s="165">
        <v>35.312273999999995</v>
      </c>
      <c r="I68" s="165">
        <v>34.714283999999999</v>
      </c>
      <c r="J68" s="165">
        <v>34.902682999999996</v>
      </c>
      <c r="K68" s="165">
        <v>35.840819999999994</v>
      </c>
      <c r="L68" s="165">
        <v>35.531537</v>
      </c>
      <c r="M68" s="165">
        <v>35.616412999999994</v>
      </c>
      <c r="N68" s="165">
        <v>35.508389000000001</v>
      </c>
      <c r="O68" s="165">
        <v>33.284251999999995</v>
      </c>
      <c r="P68" s="165">
        <v>33.996696</v>
      </c>
      <c r="Q68" s="165">
        <v>34.222389</v>
      </c>
      <c r="R68" s="165">
        <v>36.306994999999993</v>
      </c>
      <c r="S68" s="165">
        <v>36.170678999999993</v>
      </c>
      <c r="T68" s="165">
        <v>35.714148999999992</v>
      </c>
      <c r="U68" s="165">
        <v>34.303407</v>
      </c>
      <c r="V68" s="165">
        <v>34.660271999999992</v>
      </c>
      <c r="W68" s="165">
        <v>35.084651999999998</v>
      </c>
      <c r="X68" s="165">
        <v>35.531537</v>
      </c>
      <c r="Y68" s="166">
        <v>34.134298000000001</v>
      </c>
      <c r="Z68" s="276"/>
      <c r="AA68" s="276"/>
      <c r="AB68" s="276"/>
      <c r="AC68" s="276"/>
    </row>
    <row r="69" spans="1:29" s="146" customFormat="1" ht="18.75" customHeight="1" outlineLevel="1" thickBot="1" x14ac:dyDescent="0.25">
      <c r="A69" s="284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  <c r="AA69" s="276"/>
      <c r="AB69" s="276"/>
      <c r="AC69" s="276"/>
    </row>
    <row r="70" spans="1:29" s="146" customFormat="1" ht="18.75" customHeight="1" thickBot="1" x14ac:dyDescent="0.25">
      <c r="A70" s="280">
        <v>13</v>
      </c>
      <c r="B70" s="155">
        <v>818.59500737414828</v>
      </c>
      <c r="C70" s="156">
        <v>791.05092337414828</v>
      </c>
      <c r="D70" s="156">
        <v>791.87043437414832</v>
      </c>
      <c r="E70" s="156">
        <v>799.19281837414826</v>
      </c>
      <c r="F70" s="156">
        <v>817.36041937414825</v>
      </c>
      <c r="G70" s="156">
        <v>814.79545637414822</v>
      </c>
      <c r="H70" s="156">
        <v>810.25089537414829</v>
      </c>
      <c r="I70" s="156">
        <v>802.47086237414828</v>
      </c>
      <c r="J70" s="156">
        <v>806.70677637414826</v>
      </c>
      <c r="K70" s="157">
        <v>815.43403637414826</v>
      </c>
      <c r="L70" s="156">
        <v>820.26595837414823</v>
      </c>
      <c r="M70" s="158">
        <v>818.25443137414823</v>
      </c>
      <c r="N70" s="157">
        <v>819.41451837414832</v>
      </c>
      <c r="O70" s="156">
        <v>788.24117137414828</v>
      </c>
      <c r="P70" s="158">
        <v>788.95425237414827</v>
      </c>
      <c r="Q70" s="159">
        <v>801.50234937414837</v>
      </c>
      <c r="R70" s="156">
        <v>838.47613137414828</v>
      </c>
      <c r="S70" s="159">
        <v>839.84907837414835</v>
      </c>
      <c r="T70" s="156">
        <v>806.66420437414831</v>
      </c>
      <c r="U70" s="156">
        <v>802.1409293741483</v>
      </c>
      <c r="V70" s="156">
        <v>813.03936137414826</v>
      </c>
      <c r="W70" s="156">
        <v>820.06374137414832</v>
      </c>
      <c r="X70" s="156">
        <v>820.25531537414827</v>
      </c>
      <c r="Y70" s="160">
        <v>827.51384137414834</v>
      </c>
      <c r="Z70" s="276"/>
      <c r="AA70" s="276"/>
      <c r="AB70" s="276"/>
      <c r="AC70" s="276"/>
    </row>
    <row r="71" spans="1:29" s="146" customFormat="1" ht="18.75" customHeight="1" outlineLevel="1" x14ac:dyDescent="0.2">
      <c r="A71" s="28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  <c r="Z71" s="276"/>
      <c r="AA71" s="276"/>
      <c r="AB71" s="276"/>
      <c r="AC71" s="276"/>
    </row>
    <row r="72" spans="1:29" s="146" customFormat="1" ht="18.75" customHeight="1" outlineLevel="1" x14ac:dyDescent="0.2">
      <c r="A72" s="282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298.12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  <c r="Z72" s="276"/>
      <c r="AA72" s="276"/>
      <c r="AB72" s="276"/>
      <c r="AC72" s="276"/>
    </row>
    <row r="73" spans="1:29" s="146" customFormat="1" ht="18.75" customHeight="1" outlineLevel="1" x14ac:dyDescent="0.2">
      <c r="A73" s="283" t="s">
        <v>9</v>
      </c>
      <c r="B73" s="164">
        <v>31.224080000000001</v>
      </c>
      <c r="C73" s="165">
        <v>29.559995999999998</v>
      </c>
      <c r="D73" s="165">
        <v>29.609506999999997</v>
      </c>
      <c r="E73" s="165">
        <v>30.051890999999998</v>
      </c>
      <c r="F73" s="165">
        <v>31.149491999999999</v>
      </c>
      <c r="G73" s="165">
        <v>30.994528999999996</v>
      </c>
      <c r="H73" s="165">
        <v>30.719967999999998</v>
      </c>
      <c r="I73" s="165">
        <v>30.249934999999997</v>
      </c>
      <c r="J73" s="165">
        <v>30.505848999999998</v>
      </c>
      <c r="K73" s="165">
        <v>31.033108999999996</v>
      </c>
      <c r="L73" s="165">
        <v>31.325030999999999</v>
      </c>
      <c r="M73" s="165">
        <v>31.203503999999995</v>
      </c>
      <c r="N73" s="165">
        <v>31.273591</v>
      </c>
      <c r="O73" s="165">
        <v>29.390243999999996</v>
      </c>
      <c r="P73" s="165">
        <v>29.433325</v>
      </c>
      <c r="Q73" s="165">
        <v>30.191421999999999</v>
      </c>
      <c r="R73" s="165">
        <v>32.425203999999994</v>
      </c>
      <c r="S73" s="165">
        <v>32.508150999999998</v>
      </c>
      <c r="T73" s="165">
        <v>30.503276999999997</v>
      </c>
      <c r="U73" s="165">
        <v>30.230001999999999</v>
      </c>
      <c r="V73" s="165">
        <v>30.888433999999997</v>
      </c>
      <c r="W73" s="165">
        <v>31.312813999999999</v>
      </c>
      <c r="X73" s="165">
        <v>31.324387999999999</v>
      </c>
      <c r="Y73" s="166">
        <v>31.762913999999999</v>
      </c>
      <c r="Z73" s="276"/>
      <c r="AA73" s="276"/>
      <c r="AB73" s="276"/>
      <c r="AC73" s="276"/>
    </row>
    <row r="74" spans="1:29" s="146" customFormat="1" ht="18.75" customHeight="1" outlineLevel="1" thickBot="1" x14ac:dyDescent="0.25">
      <c r="A74" s="284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  <c r="AA74" s="276"/>
      <c r="AB74" s="276"/>
      <c r="AC74" s="276"/>
    </row>
    <row r="75" spans="1:29" s="146" customFormat="1" ht="18.75" customHeight="1" thickBot="1" x14ac:dyDescent="0.25">
      <c r="A75" s="285">
        <v>14</v>
      </c>
      <c r="B75" s="155">
        <v>839.07213937414838</v>
      </c>
      <c r="C75" s="156">
        <v>803.56709137414828</v>
      </c>
      <c r="D75" s="156">
        <v>803.09879937414837</v>
      </c>
      <c r="E75" s="156">
        <v>805.8979083741483</v>
      </c>
      <c r="F75" s="156">
        <v>839.81714937414836</v>
      </c>
      <c r="G75" s="156">
        <v>841.07302337414831</v>
      </c>
      <c r="H75" s="156">
        <v>835.07037137414829</v>
      </c>
      <c r="I75" s="156">
        <v>824.35287037414832</v>
      </c>
      <c r="J75" s="156">
        <v>827.51384137414834</v>
      </c>
      <c r="K75" s="157">
        <v>833.91028437414832</v>
      </c>
      <c r="L75" s="156">
        <v>832.47347937414827</v>
      </c>
      <c r="M75" s="158">
        <v>837.65662037414825</v>
      </c>
      <c r="N75" s="157">
        <v>835.21937337414829</v>
      </c>
      <c r="O75" s="156">
        <v>802.21543037414824</v>
      </c>
      <c r="P75" s="158">
        <v>812.15599237414835</v>
      </c>
      <c r="Q75" s="159">
        <v>830.02558937414835</v>
      </c>
      <c r="R75" s="156">
        <v>855.39850137414828</v>
      </c>
      <c r="S75" s="159">
        <v>858.31468337414822</v>
      </c>
      <c r="T75" s="156">
        <v>850.02378637414824</v>
      </c>
      <c r="U75" s="156">
        <v>832.2286903741483</v>
      </c>
      <c r="V75" s="156">
        <v>843.0313353741484</v>
      </c>
      <c r="W75" s="156">
        <v>845.99008937414828</v>
      </c>
      <c r="X75" s="156">
        <v>840.07258137414829</v>
      </c>
      <c r="Y75" s="160">
        <v>841.17945337414835</v>
      </c>
      <c r="Z75" s="276"/>
      <c r="AA75" s="276"/>
      <c r="AB75" s="276"/>
      <c r="AC75" s="276"/>
    </row>
    <row r="76" spans="1:29" s="146" customFormat="1" ht="18.75" customHeight="1" outlineLevel="1" x14ac:dyDescent="0.2">
      <c r="A76" s="28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  <c r="Z76" s="276"/>
      <c r="AA76" s="276"/>
      <c r="AB76" s="276"/>
      <c r="AC76" s="276"/>
    </row>
    <row r="77" spans="1:29" s="146" customFormat="1" ht="18.75" customHeight="1" outlineLevel="1" x14ac:dyDescent="0.2">
      <c r="A77" s="282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  <c r="Z77" s="276"/>
      <c r="AA77" s="276"/>
      <c r="AB77" s="276"/>
      <c r="AC77" s="276"/>
    </row>
    <row r="78" spans="1:29" s="146" customFormat="1" ht="18.75" customHeight="1" outlineLevel="1" x14ac:dyDescent="0.2">
      <c r="A78" s="283" t="s">
        <v>9</v>
      </c>
      <c r="B78" s="164">
        <v>32.461211999999996</v>
      </c>
      <c r="C78" s="165">
        <v>30.316164000000001</v>
      </c>
      <c r="D78" s="165">
        <v>30.287872</v>
      </c>
      <c r="E78" s="165">
        <v>30.456980999999999</v>
      </c>
      <c r="F78" s="165">
        <v>32.506222000000001</v>
      </c>
      <c r="G78" s="165">
        <v>32.582096</v>
      </c>
      <c r="H78" s="165">
        <v>32.219443999999996</v>
      </c>
      <c r="I78" s="165">
        <v>31.571942999999997</v>
      </c>
      <c r="J78" s="165">
        <v>31.762913999999999</v>
      </c>
      <c r="K78" s="165">
        <v>32.149357000000002</v>
      </c>
      <c r="L78" s="165">
        <v>32.062551999999997</v>
      </c>
      <c r="M78" s="165">
        <v>32.375692999999998</v>
      </c>
      <c r="N78" s="165">
        <v>32.228445999999998</v>
      </c>
      <c r="O78" s="165">
        <v>30.234502999999997</v>
      </c>
      <c r="P78" s="165">
        <v>30.835065</v>
      </c>
      <c r="Q78" s="165">
        <v>31.914661999999996</v>
      </c>
      <c r="R78" s="165">
        <v>33.447573999999996</v>
      </c>
      <c r="S78" s="165">
        <v>33.623755999999993</v>
      </c>
      <c r="T78" s="165">
        <v>33.122858999999998</v>
      </c>
      <c r="U78" s="165">
        <v>32.047762999999996</v>
      </c>
      <c r="V78" s="165">
        <v>32.700407999999996</v>
      </c>
      <c r="W78" s="165">
        <v>32.879161999999994</v>
      </c>
      <c r="X78" s="165">
        <v>32.521653999999998</v>
      </c>
      <c r="Y78" s="166">
        <v>32.588525999999995</v>
      </c>
      <c r="Z78" s="276"/>
      <c r="AA78" s="276"/>
      <c r="AB78" s="276"/>
      <c r="AC78" s="276"/>
    </row>
    <row r="79" spans="1:29" s="146" customFormat="1" ht="18.75" customHeight="1" outlineLevel="1" thickBot="1" x14ac:dyDescent="0.25">
      <c r="A79" s="284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  <c r="AA79" s="276"/>
      <c r="AB79" s="276"/>
      <c r="AC79" s="276"/>
    </row>
    <row r="80" spans="1:29" s="146" customFormat="1" ht="18.75" customHeight="1" thickBot="1" x14ac:dyDescent="0.25">
      <c r="A80" s="280">
        <v>15</v>
      </c>
      <c r="B80" s="155">
        <v>301.7709273741483</v>
      </c>
      <c r="C80" s="156">
        <v>301.7709273741483</v>
      </c>
      <c r="D80" s="156">
        <v>301.7709273741483</v>
      </c>
      <c r="E80" s="156">
        <v>301.7709273741483</v>
      </c>
      <c r="F80" s="156">
        <v>301.7709273741483</v>
      </c>
      <c r="G80" s="156">
        <v>301.7709273741483</v>
      </c>
      <c r="H80" s="156">
        <v>301.7709273741483</v>
      </c>
      <c r="I80" s="156">
        <v>301.7709273741483</v>
      </c>
      <c r="J80" s="156">
        <v>301.7709273741483</v>
      </c>
      <c r="K80" s="157">
        <v>301.7709273741483</v>
      </c>
      <c r="L80" s="156">
        <v>301.7709273741483</v>
      </c>
      <c r="M80" s="158">
        <v>301.7709273741483</v>
      </c>
      <c r="N80" s="157">
        <v>301.7709273741483</v>
      </c>
      <c r="O80" s="156">
        <v>301.7709273741483</v>
      </c>
      <c r="P80" s="158">
        <v>301.7709273741483</v>
      </c>
      <c r="Q80" s="159">
        <v>301.7709273741483</v>
      </c>
      <c r="R80" s="156">
        <v>301.7709273741483</v>
      </c>
      <c r="S80" s="159">
        <v>301.7709273741483</v>
      </c>
      <c r="T80" s="156">
        <v>301.7709273741483</v>
      </c>
      <c r="U80" s="156">
        <v>301.7709273741483</v>
      </c>
      <c r="V80" s="156">
        <v>301.7709273741483</v>
      </c>
      <c r="W80" s="156">
        <v>301.7709273741483</v>
      </c>
      <c r="X80" s="156">
        <v>301.7709273741483</v>
      </c>
      <c r="Y80" s="160">
        <v>301.7709273741483</v>
      </c>
      <c r="Z80" s="276"/>
      <c r="AA80" s="276"/>
      <c r="AB80" s="276"/>
      <c r="AC80" s="276"/>
    </row>
    <row r="81" spans="1:29" s="146" customFormat="1" ht="18.75" customHeight="1" outlineLevel="1" x14ac:dyDescent="0.2">
      <c r="A81" s="28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  <c r="Z81" s="276"/>
      <c r="AA81" s="276"/>
      <c r="AB81" s="276"/>
      <c r="AC81" s="276"/>
    </row>
    <row r="82" spans="1:29" s="146" customFormat="1" ht="18.75" customHeight="1" outlineLevel="1" x14ac:dyDescent="0.2">
      <c r="A82" s="282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  <c r="Z82" s="276"/>
      <c r="AA82" s="276"/>
      <c r="AB82" s="276"/>
      <c r="AC82" s="276"/>
    </row>
    <row r="83" spans="1:29" s="146" customFormat="1" ht="18.75" customHeight="1" outlineLevel="1" x14ac:dyDescent="0.2">
      <c r="A83" s="283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  <c r="Z83" s="276"/>
      <c r="AA83" s="276"/>
      <c r="AB83" s="276"/>
      <c r="AC83" s="276"/>
    </row>
    <row r="84" spans="1:29" s="146" customFormat="1" ht="18.75" customHeight="1" outlineLevel="1" thickBot="1" x14ac:dyDescent="0.25">
      <c r="A84" s="284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  <c r="AA84" s="276"/>
      <c r="AB84" s="276"/>
      <c r="AC84" s="276"/>
    </row>
    <row r="85" spans="1:29" s="146" customFormat="1" ht="18.75" customHeight="1" thickBot="1" x14ac:dyDescent="0.25">
      <c r="A85" s="285">
        <v>16</v>
      </c>
      <c r="B85" s="155">
        <v>978.3783663741483</v>
      </c>
      <c r="C85" s="156">
        <v>948.4076783741483</v>
      </c>
      <c r="D85" s="156">
        <v>948.18417537414825</v>
      </c>
      <c r="E85" s="156">
        <v>954.8573363741483</v>
      </c>
      <c r="F85" s="156">
        <v>967.06485737414835</v>
      </c>
      <c r="G85" s="156">
        <v>969.34245937414835</v>
      </c>
      <c r="H85" s="156">
        <v>960.90256037414827</v>
      </c>
      <c r="I85" s="156">
        <v>968.77838037414836</v>
      </c>
      <c r="J85" s="156">
        <v>962.17972037414825</v>
      </c>
      <c r="K85" s="157">
        <v>958.69945937414832</v>
      </c>
      <c r="L85" s="156">
        <v>961.40278137414828</v>
      </c>
      <c r="M85" s="158">
        <v>963.68038337414828</v>
      </c>
      <c r="N85" s="157">
        <v>960.55134137414836</v>
      </c>
      <c r="O85" s="156">
        <v>937.54117537414834</v>
      </c>
      <c r="P85" s="158">
        <v>942.61788637414827</v>
      </c>
      <c r="Q85" s="159">
        <v>957.75223237414832</v>
      </c>
      <c r="R85" s="156">
        <v>975.00453537414819</v>
      </c>
      <c r="S85" s="159">
        <v>992.92734737414833</v>
      </c>
      <c r="T85" s="156">
        <v>963.6697403741482</v>
      </c>
      <c r="U85" s="156">
        <v>960.37041037414826</v>
      </c>
      <c r="V85" s="156">
        <v>967.68215137414825</v>
      </c>
      <c r="W85" s="156">
        <v>975.28125337414838</v>
      </c>
      <c r="X85" s="156">
        <v>977.63335637414832</v>
      </c>
      <c r="Y85" s="160">
        <v>974.39788437414836</v>
      </c>
      <c r="Z85" s="276"/>
      <c r="AA85" s="276"/>
      <c r="AB85" s="276"/>
      <c r="AC85" s="276"/>
    </row>
    <row r="86" spans="1:29" s="146" customFormat="1" ht="18.75" customHeight="1" outlineLevel="1" x14ac:dyDescent="0.2">
      <c r="A86" s="286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  <c r="Z86" s="276"/>
      <c r="AA86" s="276"/>
      <c r="AB86" s="276"/>
      <c r="AC86" s="276"/>
    </row>
    <row r="87" spans="1:29" s="146" customFormat="1" ht="18.75" customHeight="1" outlineLevel="1" x14ac:dyDescent="0.2">
      <c r="A87" s="287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  <c r="Z87" s="276"/>
      <c r="AA87" s="276"/>
      <c r="AB87" s="276"/>
      <c r="AC87" s="276"/>
    </row>
    <row r="88" spans="1:29" s="146" customFormat="1" ht="18.75" customHeight="1" outlineLevel="1" x14ac:dyDescent="0.2">
      <c r="A88" s="288" t="s">
        <v>9</v>
      </c>
      <c r="B88" s="164">
        <v>40.877438999999995</v>
      </c>
      <c r="C88" s="165">
        <v>39.066751000000004</v>
      </c>
      <c r="D88" s="165">
        <v>39.053247999999996</v>
      </c>
      <c r="E88" s="165">
        <v>39.456409000000001</v>
      </c>
      <c r="F88" s="165">
        <v>40.193930000000002</v>
      </c>
      <c r="G88" s="165">
        <v>40.331531999999996</v>
      </c>
      <c r="H88" s="165">
        <v>39.821632999999991</v>
      </c>
      <c r="I88" s="165">
        <v>40.297452999999997</v>
      </c>
      <c r="J88" s="165">
        <v>39.898792999999998</v>
      </c>
      <c r="K88" s="165">
        <v>39.688531999999995</v>
      </c>
      <c r="L88" s="165">
        <v>39.851853999999996</v>
      </c>
      <c r="M88" s="165">
        <v>39.989455999999997</v>
      </c>
      <c r="N88" s="165">
        <v>39.800413999999996</v>
      </c>
      <c r="O88" s="165">
        <v>38.410247999999996</v>
      </c>
      <c r="P88" s="165">
        <v>38.716958999999996</v>
      </c>
      <c r="Q88" s="165">
        <v>39.631304999999998</v>
      </c>
      <c r="R88" s="165">
        <v>40.673607999999994</v>
      </c>
      <c r="S88" s="165">
        <v>41.756419999999999</v>
      </c>
      <c r="T88" s="165">
        <v>39.988812999999993</v>
      </c>
      <c r="U88" s="165">
        <v>39.789482999999997</v>
      </c>
      <c r="V88" s="165">
        <v>40.231223999999997</v>
      </c>
      <c r="W88" s="165">
        <v>40.690325999999999</v>
      </c>
      <c r="X88" s="165">
        <v>40.832428999999998</v>
      </c>
      <c r="Y88" s="166">
        <v>40.636956999999995</v>
      </c>
      <c r="Z88" s="276"/>
      <c r="AA88" s="276"/>
      <c r="AB88" s="276"/>
      <c r="AC88" s="276"/>
    </row>
    <row r="89" spans="1:29" s="146" customFormat="1" ht="18.75" customHeight="1" outlineLevel="1" thickBot="1" x14ac:dyDescent="0.25">
      <c r="A89" s="289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  <c r="AA89" s="276"/>
      <c r="AB89" s="276"/>
      <c r="AC89" s="276"/>
    </row>
    <row r="90" spans="1:29" s="146" customFormat="1" ht="18.75" customHeight="1" thickBot="1" x14ac:dyDescent="0.25">
      <c r="A90" s="280">
        <v>17</v>
      </c>
      <c r="B90" s="155">
        <v>762.07003437414835</v>
      </c>
      <c r="C90" s="156">
        <v>742.78491837414833</v>
      </c>
      <c r="D90" s="156">
        <v>743.35964037414828</v>
      </c>
      <c r="E90" s="156">
        <v>746.68025637414826</v>
      </c>
      <c r="F90" s="156">
        <v>757.08911037414839</v>
      </c>
      <c r="G90" s="156">
        <v>755.91838037414823</v>
      </c>
      <c r="H90" s="156">
        <v>755.31172937414829</v>
      </c>
      <c r="I90" s="156">
        <v>748.89400037414828</v>
      </c>
      <c r="J90" s="156">
        <v>749.90508537414837</v>
      </c>
      <c r="K90" s="157">
        <v>754.39643137414828</v>
      </c>
      <c r="L90" s="156">
        <v>754.87536637414837</v>
      </c>
      <c r="M90" s="158">
        <v>749.92637137414829</v>
      </c>
      <c r="N90" s="157">
        <v>753.25763037414822</v>
      </c>
      <c r="O90" s="156">
        <v>739.68780537414818</v>
      </c>
      <c r="P90" s="158">
        <v>745.21152237414822</v>
      </c>
      <c r="Q90" s="159">
        <v>757.2593983741483</v>
      </c>
      <c r="R90" s="156">
        <v>764.74142737414832</v>
      </c>
      <c r="S90" s="159">
        <v>776.69351637414832</v>
      </c>
      <c r="T90" s="156">
        <v>752.64033637414832</v>
      </c>
      <c r="U90" s="156">
        <v>749.52193737414825</v>
      </c>
      <c r="V90" s="156">
        <v>751.96982737414828</v>
      </c>
      <c r="W90" s="156">
        <v>758.68556037414839</v>
      </c>
      <c r="X90" s="156">
        <v>764.99685937414836</v>
      </c>
      <c r="Y90" s="160">
        <v>768.0301143741483</v>
      </c>
      <c r="Z90" s="276"/>
      <c r="AA90" s="276"/>
      <c r="AB90" s="276"/>
      <c r="AC90" s="276"/>
    </row>
    <row r="91" spans="1:29" s="146" customFormat="1" ht="18.75" customHeight="1" outlineLevel="1" x14ac:dyDescent="0.2">
      <c r="A91" s="286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  <c r="Z91" s="276"/>
      <c r="AA91" s="276"/>
      <c r="AB91" s="276"/>
      <c r="AC91" s="276"/>
    </row>
    <row r="92" spans="1:29" s="146" customFormat="1" ht="18.75" customHeight="1" outlineLevel="1" x14ac:dyDescent="0.2">
      <c r="A92" s="287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  <c r="Z92" s="276"/>
      <c r="AA92" s="276"/>
      <c r="AB92" s="276"/>
      <c r="AC92" s="276"/>
    </row>
    <row r="93" spans="1:29" s="146" customFormat="1" ht="18.75" customHeight="1" outlineLevel="1" x14ac:dyDescent="0.2">
      <c r="A93" s="288" t="s">
        <v>9</v>
      </c>
      <c r="B93" s="164">
        <v>27.809106999999997</v>
      </c>
      <c r="C93" s="165">
        <v>26.643991</v>
      </c>
      <c r="D93" s="165">
        <v>26.678712999999998</v>
      </c>
      <c r="E93" s="165">
        <v>26.879328999999995</v>
      </c>
      <c r="F93" s="165">
        <v>27.508182999999999</v>
      </c>
      <c r="G93" s="165">
        <v>27.437452999999998</v>
      </c>
      <c r="H93" s="165">
        <v>27.400801999999999</v>
      </c>
      <c r="I93" s="165">
        <v>27.013072999999999</v>
      </c>
      <c r="J93" s="165">
        <v>27.074157999999997</v>
      </c>
      <c r="K93" s="165">
        <v>27.345503999999998</v>
      </c>
      <c r="L93" s="165">
        <v>27.374438999999999</v>
      </c>
      <c r="M93" s="165">
        <v>27.075443999999997</v>
      </c>
      <c r="N93" s="165">
        <v>27.276702999999998</v>
      </c>
      <c r="O93" s="165">
        <v>26.456877999999996</v>
      </c>
      <c r="P93" s="165">
        <v>26.790594999999996</v>
      </c>
      <c r="Q93" s="165">
        <v>27.518471000000002</v>
      </c>
      <c r="R93" s="165">
        <v>27.970499999999998</v>
      </c>
      <c r="S93" s="165">
        <v>28.692588999999998</v>
      </c>
      <c r="T93" s="165">
        <v>27.239408999999998</v>
      </c>
      <c r="U93" s="165">
        <v>27.051009999999998</v>
      </c>
      <c r="V93" s="165">
        <v>27.198899999999998</v>
      </c>
      <c r="W93" s="165">
        <v>27.604633</v>
      </c>
      <c r="X93" s="165">
        <v>27.985931999999998</v>
      </c>
      <c r="Y93" s="166">
        <v>28.169186999999997</v>
      </c>
      <c r="Z93" s="276"/>
      <c r="AA93" s="276"/>
      <c r="AB93" s="276"/>
      <c r="AC93" s="276"/>
    </row>
    <row r="94" spans="1:29" s="146" customFormat="1" ht="18.75" customHeight="1" outlineLevel="1" thickBot="1" x14ac:dyDescent="0.25">
      <c r="A94" s="289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  <c r="AA94" s="276"/>
      <c r="AB94" s="276"/>
      <c r="AC94" s="276"/>
    </row>
    <row r="95" spans="1:29" s="146" customFormat="1" ht="18.75" customHeight="1" thickBot="1" x14ac:dyDescent="0.25">
      <c r="A95" s="290">
        <v>18</v>
      </c>
      <c r="B95" s="155">
        <v>797.64958337414828</v>
      </c>
      <c r="C95" s="156">
        <v>780.53563937414833</v>
      </c>
      <c r="D95" s="156">
        <v>780.46113837414828</v>
      </c>
      <c r="E95" s="156">
        <v>785.25048837414829</v>
      </c>
      <c r="F95" s="156">
        <v>794.90368937414837</v>
      </c>
      <c r="G95" s="156">
        <v>813.6460123741482</v>
      </c>
      <c r="H95" s="156">
        <v>806.74934837414833</v>
      </c>
      <c r="I95" s="156">
        <v>782.23851937414827</v>
      </c>
      <c r="J95" s="156">
        <v>805.74890637414831</v>
      </c>
      <c r="K95" s="157">
        <v>807.64336037414841</v>
      </c>
      <c r="L95" s="156">
        <v>789.58218937414836</v>
      </c>
      <c r="M95" s="158">
        <v>792.60480137414822</v>
      </c>
      <c r="N95" s="157">
        <v>797.22386337414832</v>
      </c>
      <c r="O95" s="156">
        <v>765.98665837414831</v>
      </c>
      <c r="P95" s="158">
        <v>769.5094913741483</v>
      </c>
      <c r="Q95" s="159">
        <v>785.16534437414828</v>
      </c>
      <c r="R95" s="156">
        <v>816.29611937414825</v>
      </c>
      <c r="S95" s="159">
        <v>819.05265637414823</v>
      </c>
      <c r="T95" s="156">
        <v>788.72010637414826</v>
      </c>
      <c r="U95" s="156">
        <v>789.80569237414841</v>
      </c>
      <c r="V95" s="156">
        <v>806.4300583741483</v>
      </c>
      <c r="W95" s="156">
        <v>806.47263037414825</v>
      </c>
      <c r="X95" s="156">
        <v>805.73826337414823</v>
      </c>
      <c r="Y95" s="160">
        <v>800.73605337414836</v>
      </c>
      <c r="Z95" s="276"/>
      <c r="AA95" s="276"/>
      <c r="AB95" s="276"/>
      <c r="AC95" s="276"/>
    </row>
    <row r="96" spans="1:29" s="146" customFormat="1" ht="18.75" customHeight="1" outlineLevel="1" x14ac:dyDescent="0.2">
      <c r="A96" s="28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  <c r="Z96" s="276"/>
      <c r="AA96" s="276"/>
      <c r="AB96" s="276"/>
      <c r="AC96" s="276"/>
    </row>
    <row r="97" spans="1:29" s="146" customFormat="1" ht="18.75" customHeight="1" outlineLevel="1" x14ac:dyDescent="0.2">
      <c r="A97" s="282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  <c r="Z97" s="276"/>
      <c r="AA97" s="276"/>
      <c r="AB97" s="276"/>
      <c r="AC97" s="276"/>
    </row>
    <row r="98" spans="1:29" s="146" customFormat="1" ht="18.75" customHeight="1" outlineLevel="1" x14ac:dyDescent="0.2">
      <c r="A98" s="283" t="s">
        <v>9</v>
      </c>
      <c r="B98" s="164">
        <v>29.958655999999998</v>
      </c>
      <c r="C98" s="165">
        <v>28.924711999999996</v>
      </c>
      <c r="D98" s="165">
        <v>28.920210999999998</v>
      </c>
      <c r="E98" s="165">
        <v>29.209560999999997</v>
      </c>
      <c r="F98" s="165">
        <v>29.792761999999996</v>
      </c>
      <c r="G98" s="165">
        <v>30.925084999999996</v>
      </c>
      <c r="H98" s="165">
        <v>30.508420999999998</v>
      </c>
      <c r="I98" s="165">
        <v>29.027591999999999</v>
      </c>
      <c r="J98" s="165">
        <v>30.447978999999997</v>
      </c>
      <c r="K98" s="165">
        <v>30.562432999999999</v>
      </c>
      <c r="L98" s="165">
        <v>29.471261999999996</v>
      </c>
      <c r="M98" s="165">
        <v>29.653873999999998</v>
      </c>
      <c r="N98" s="165">
        <v>29.932935999999998</v>
      </c>
      <c r="O98" s="165">
        <v>28.045731</v>
      </c>
      <c r="P98" s="165">
        <v>28.258564</v>
      </c>
      <c r="Q98" s="165">
        <v>29.204416999999999</v>
      </c>
      <c r="R98" s="165">
        <v>31.085191999999999</v>
      </c>
      <c r="S98" s="165">
        <v>31.251728999999997</v>
      </c>
      <c r="T98" s="165">
        <v>29.419178999999996</v>
      </c>
      <c r="U98" s="165">
        <v>29.484764999999999</v>
      </c>
      <c r="V98" s="165">
        <v>30.489131</v>
      </c>
      <c r="W98" s="165">
        <v>30.491702999999998</v>
      </c>
      <c r="X98" s="165">
        <v>30.447335999999996</v>
      </c>
      <c r="Y98" s="166">
        <v>30.145125999999998</v>
      </c>
      <c r="Z98" s="276"/>
      <c r="AA98" s="276"/>
      <c r="AB98" s="276"/>
      <c r="AC98" s="276"/>
    </row>
    <row r="99" spans="1:29" s="146" customFormat="1" ht="18.75" customHeight="1" outlineLevel="1" thickBot="1" x14ac:dyDescent="0.25">
      <c r="A99" s="284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  <c r="AA99" s="276"/>
      <c r="AB99" s="276"/>
      <c r="AC99" s="276"/>
    </row>
    <row r="100" spans="1:29" s="146" customFormat="1" ht="18.75" customHeight="1" thickBot="1" x14ac:dyDescent="0.25">
      <c r="A100" s="285">
        <v>19</v>
      </c>
      <c r="B100" s="155">
        <v>899.35409137414831</v>
      </c>
      <c r="C100" s="156">
        <v>868.51067737414826</v>
      </c>
      <c r="D100" s="156">
        <v>861.04993437414828</v>
      </c>
      <c r="E100" s="156">
        <v>872.27829937414822</v>
      </c>
      <c r="F100" s="156">
        <v>884.76253837414833</v>
      </c>
      <c r="G100" s="156">
        <v>903.6751493741483</v>
      </c>
      <c r="H100" s="156">
        <v>893.13857937414832</v>
      </c>
      <c r="I100" s="156">
        <v>885.91198237414835</v>
      </c>
      <c r="J100" s="156">
        <v>894.52216937414835</v>
      </c>
      <c r="K100" s="157">
        <v>897.72571237414832</v>
      </c>
      <c r="L100" s="156">
        <v>902.33413137414823</v>
      </c>
      <c r="M100" s="158">
        <v>906.6339033741483</v>
      </c>
      <c r="N100" s="157">
        <v>882.52750837414828</v>
      </c>
      <c r="O100" s="156">
        <v>860.50714137414832</v>
      </c>
      <c r="P100" s="158">
        <v>863.7958283741483</v>
      </c>
      <c r="Q100" s="159">
        <v>878.08937737414828</v>
      </c>
      <c r="R100" s="156">
        <v>889.74346237414829</v>
      </c>
      <c r="S100" s="159">
        <v>916.42546337414831</v>
      </c>
      <c r="T100" s="156">
        <v>881.04813137414828</v>
      </c>
      <c r="U100" s="156">
        <v>871.69293437414831</v>
      </c>
      <c r="V100" s="156">
        <v>889.4454583741483</v>
      </c>
      <c r="W100" s="156">
        <v>890.83969137414829</v>
      </c>
      <c r="X100" s="156">
        <v>899.79045437414834</v>
      </c>
      <c r="Y100" s="160">
        <v>897.49156637414831</v>
      </c>
      <c r="Z100" s="276"/>
      <c r="AA100" s="276"/>
      <c r="AB100" s="276"/>
      <c r="AC100" s="276"/>
    </row>
    <row r="101" spans="1:29" s="146" customFormat="1" ht="18.75" customHeight="1" outlineLevel="1" x14ac:dyDescent="0.2">
      <c r="A101" s="286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  <c r="Z101" s="276"/>
      <c r="AA101" s="276"/>
      <c r="AB101" s="276"/>
      <c r="AC101" s="276"/>
    </row>
    <row r="102" spans="1:29" s="146" customFormat="1" ht="18.75" customHeight="1" outlineLevel="1" x14ac:dyDescent="0.2">
      <c r="A102" s="287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  <c r="Z102" s="276"/>
      <c r="AA102" s="276"/>
      <c r="AB102" s="276"/>
      <c r="AC102" s="276"/>
    </row>
    <row r="103" spans="1:29" s="146" customFormat="1" ht="18.75" customHeight="1" outlineLevel="1" x14ac:dyDescent="0.2">
      <c r="A103" s="288" t="s">
        <v>9</v>
      </c>
      <c r="B103" s="164">
        <v>36.103164</v>
      </c>
      <c r="C103" s="165">
        <v>34.239750000000001</v>
      </c>
      <c r="D103" s="165">
        <v>33.789006999999998</v>
      </c>
      <c r="E103" s="165">
        <v>34.467371999999997</v>
      </c>
      <c r="F103" s="165">
        <v>35.221610999999996</v>
      </c>
      <c r="G103" s="165">
        <v>36.364221999999998</v>
      </c>
      <c r="H103" s="165">
        <v>35.727651999999999</v>
      </c>
      <c r="I103" s="165">
        <v>35.291055</v>
      </c>
      <c r="J103" s="165">
        <v>35.811242</v>
      </c>
      <c r="K103" s="165">
        <v>36.004784999999998</v>
      </c>
      <c r="L103" s="165">
        <v>36.283203999999998</v>
      </c>
      <c r="M103" s="165">
        <v>36.542976000000003</v>
      </c>
      <c r="N103" s="165">
        <v>35.086580999999995</v>
      </c>
      <c r="O103" s="165">
        <v>33.756214</v>
      </c>
      <c r="P103" s="165">
        <v>33.954901</v>
      </c>
      <c r="Q103" s="165">
        <v>34.818449999999999</v>
      </c>
      <c r="R103" s="165">
        <v>35.522534999999998</v>
      </c>
      <c r="S103" s="165">
        <v>37.134535999999997</v>
      </c>
      <c r="T103" s="165">
        <v>34.997203999999996</v>
      </c>
      <c r="U103" s="165">
        <v>34.432006999999999</v>
      </c>
      <c r="V103" s="165">
        <v>35.504530999999993</v>
      </c>
      <c r="W103" s="165">
        <v>35.588763999999998</v>
      </c>
      <c r="X103" s="165">
        <v>36.129526999999996</v>
      </c>
      <c r="Y103" s="166">
        <v>35.990639000000002</v>
      </c>
      <c r="Z103" s="276"/>
      <c r="AA103" s="276"/>
      <c r="AB103" s="276"/>
      <c r="AC103" s="276"/>
    </row>
    <row r="104" spans="1:29" s="146" customFormat="1" ht="18.75" customHeight="1" outlineLevel="1" thickBot="1" x14ac:dyDescent="0.25">
      <c r="A104" s="289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  <c r="AA104" s="276"/>
      <c r="AB104" s="276"/>
      <c r="AC104" s="276"/>
    </row>
    <row r="105" spans="1:29" s="146" customFormat="1" ht="18.75" customHeight="1" thickBot="1" x14ac:dyDescent="0.25">
      <c r="A105" s="280">
        <v>20</v>
      </c>
      <c r="B105" s="155">
        <v>896.82105737414827</v>
      </c>
      <c r="C105" s="156">
        <v>866.37143437414829</v>
      </c>
      <c r="D105" s="156">
        <v>859.45348437414827</v>
      </c>
      <c r="E105" s="156">
        <v>866.62686637414834</v>
      </c>
      <c r="F105" s="156">
        <v>877.58915637414827</v>
      </c>
      <c r="G105" s="156">
        <v>897.20420537414839</v>
      </c>
      <c r="H105" s="156">
        <v>894.55409837414834</v>
      </c>
      <c r="I105" s="156">
        <v>890.57361637414829</v>
      </c>
      <c r="J105" s="156">
        <v>900.4503203741483</v>
      </c>
      <c r="K105" s="157">
        <v>897.71506937414836</v>
      </c>
      <c r="L105" s="156">
        <v>901.25918837414827</v>
      </c>
      <c r="M105" s="158">
        <v>902.46184737414831</v>
      </c>
      <c r="N105" s="157">
        <v>902.91949637414837</v>
      </c>
      <c r="O105" s="156">
        <v>875.91820537414833</v>
      </c>
      <c r="P105" s="158">
        <v>855.37721537414825</v>
      </c>
      <c r="Q105" s="159">
        <v>873.42774337414835</v>
      </c>
      <c r="R105" s="156">
        <v>908.50707137414838</v>
      </c>
      <c r="S105" s="159">
        <v>911.97668937414835</v>
      </c>
      <c r="T105" s="156">
        <v>877.78073037414833</v>
      </c>
      <c r="U105" s="156">
        <v>874.89647737414828</v>
      </c>
      <c r="V105" s="156">
        <v>895.2991083741482</v>
      </c>
      <c r="W105" s="156">
        <v>896.37405137414828</v>
      </c>
      <c r="X105" s="156">
        <v>904.05829737414831</v>
      </c>
      <c r="Y105" s="160">
        <v>903.41971737414826</v>
      </c>
      <c r="Z105" s="276"/>
      <c r="AA105" s="276"/>
      <c r="AB105" s="276"/>
      <c r="AC105" s="276"/>
    </row>
    <row r="106" spans="1:29" s="146" customFormat="1" ht="18.75" customHeight="1" outlineLevel="1" x14ac:dyDescent="0.2">
      <c r="A106" s="286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  <c r="Z106" s="276"/>
      <c r="AA106" s="276"/>
      <c r="AB106" s="276"/>
      <c r="AC106" s="276"/>
    </row>
    <row r="107" spans="1:29" s="146" customFormat="1" ht="18.75" customHeight="1" outlineLevel="1" x14ac:dyDescent="0.2">
      <c r="A107" s="287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  <c r="Z107" s="276"/>
      <c r="AA107" s="276"/>
      <c r="AB107" s="276"/>
      <c r="AC107" s="276"/>
    </row>
    <row r="108" spans="1:29" s="146" customFormat="1" ht="18.75" customHeight="1" outlineLevel="1" x14ac:dyDescent="0.2">
      <c r="A108" s="288" t="s">
        <v>9</v>
      </c>
      <c r="B108" s="164">
        <v>35.950130000000001</v>
      </c>
      <c r="C108" s="165">
        <v>34.110506999999998</v>
      </c>
      <c r="D108" s="165">
        <v>33.692557000000001</v>
      </c>
      <c r="E108" s="165">
        <v>34.125939000000002</v>
      </c>
      <c r="F108" s="165">
        <v>34.788228999999994</v>
      </c>
      <c r="G108" s="165">
        <v>35.973278000000001</v>
      </c>
      <c r="H108" s="165">
        <v>35.813170999999997</v>
      </c>
      <c r="I108" s="165">
        <v>35.572688999999997</v>
      </c>
      <c r="J108" s="165">
        <v>36.169392999999999</v>
      </c>
      <c r="K108" s="165">
        <v>36.004142000000002</v>
      </c>
      <c r="L108" s="165">
        <v>36.218260999999998</v>
      </c>
      <c r="M108" s="165">
        <v>36.29092</v>
      </c>
      <c r="N108" s="165">
        <v>36.318569000000004</v>
      </c>
      <c r="O108" s="165">
        <v>34.687277999999999</v>
      </c>
      <c r="P108" s="165">
        <v>33.446287999999996</v>
      </c>
      <c r="Q108" s="165">
        <v>34.536815999999995</v>
      </c>
      <c r="R108" s="165">
        <v>36.656143999999998</v>
      </c>
      <c r="S108" s="165">
        <v>36.865761999999997</v>
      </c>
      <c r="T108" s="165">
        <v>34.799802999999997</v>
      </c>
      <c r="U108" s="165">
        <v>34.625549999999997</v>
      </c>
      <c r="V108" s="165">
        <v>35.858180999999995</v>
      </c>
      <c r="W108" s="165">
        <v>35.923123999999994</v>
      </c>
      <c r="X108" s="165">
        <v>36.387369999999997</v>
      </c>
      <c r="Y108" s="166">
        <v>36.348789999999994</v>
      </c>
      <c r="Z108" s="276"/>
      <c r="AA108" s="276"/>
      <c r="AB108" s="276"/>
      <c r="AC108" s="276"/>
    </row>
    <row r="109" spans="1:29" s="146" customFormat="1" ht="18.75" customHeight="1" outlineLevel="1" thickBot="1" x14ac:dyDescent="0.25">
      <c r="A109" s="289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  <c r="AA109" s="276"/>
      <c r="AB109" s="276"/>
      <c r="AC109" s="276"/>
    </row>
    <row r="110" spans="1:29" s="146" customFormat="1" ht="18.75" customHeight="1" thickBot="1" x14ac:dyDescent="0.25">
      <c r="A110" s="291">
        <v>21</v>
      </c>
      <c r="B110" s="155">
        <v>1008.7534883741482</v>
      </c>
      <c r="C110" s="156">
        <v>969.71496437414828</v>
      </c>
      <c r="D110" s="156">
        <v>961.48792537414829</v>
      </c>
      <c r="E110" s="156">
        <v>979.30430737414827</v>
      </c>
      <c r="F110" s="156">
        <v>1017.3743183741483</v>
      </c>
      <c r="G110" s="156">
        <v>1019.9818533741484</v>
      </c>
      <c r="H110" s="156">
        <v>1011.9676743741483</v>
      </c>
      <c r="I110" s="156">
        <v>998.34463437414831</v>
      </c>
      <c r="J110" s="156">
        <v>1013.8089133741482</v>
      </c>
      <c r="K110" s="157">
        <v>1014.2452763741483</v>
      </c>
      <c r="L110" s="156">
        <v>1010.5840843741483</v>
      </c>
      <c r="M110" s="158">
        <v>1018.0767563741483</v>
      </c>
      <c r="N110" s="157">
        <v>1020.4395023741483</v>
      </c>
      <c r="O110" s="156">
        <v>991.96947737414825</v>
      </c>
      <c r="P110" s="158">
        <v>994.39608137414825</v>
      </c>
      <c r="Q110" s="159">
        <v>1011.0949483741483</v>
      </c>
      <c r="R110" s="156">
        <v>1033.8709683741483</v>
      </c>
      <c r="S110" s="159">
        <v>1039.0434663741482</v>
      </c>
      <c r="T110" s="156">
        <v>1021.1525833741482</v>
      </c>
      <c r="U110" s="156">
        <v>981.23069037414825</v>
      </c>
      <c r="V110" s="156">
        <v>1002.9317673741482</v>
      </c>
      <c r="W110" s="156">
        <v>1002.4102603741483</v>
      </c>
      <c r="X110" s="156">
        <v>996.08831837414834</v>
      </c>
      <c r="Y110" s="160">
        <v>1008.8599183741483</v>
      </c>
      <c r="Z110" s="276"/>
      <c r="AA110" s="276"/>
      <c r="AB110" s="276"/>
      <c r="AC110" s="276"/>
    </row>
    <row r="111" spans="1:29" s="146" customFormat="1" ht="18.75" customHeight="1" outlineLevel="1" x14ac:dyDescent="0.2">
      <c r="A111" s="286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  <c r="Z111" s="276"/>
      <c r="AA111" s="276"/>
      <c r="AB111" s="276"/>
      <c r="AC111" s="276"/>
    </row>
    <row r="112" spans="1:29" s="146" customFormat="1" ht="18.75" customHeight="1" outlineLevel="1" x14ac:dyDescent="0.2">
      <c r="A112" s="287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  <c r="Z112" s="276"/>
      <c r="AA112" s="276"/>
      <c r="AB112" s="276"/>
      <c r="AC112" s="276"/>
    </row>
    <row r="113" spans="1:29" s="146" customFormat="1" ht="18.75" customHeight="1" outlineLevel="1" x14ac:dyDescent="0.2">
      <c r="A113" s="288" t="s">
        <v>9</v>
      </c>
      <c r="B113" s="164">
        <v>42.712560999999994</v>
      </c>
      <c r="C113" s="165">
        <v>40.354036999999998</v>
      </c>
      <c r="D113" s="165">
        <v>39.856997999999997</v>
      </c>
      <c r="E113" s="165">
        <v>40.93338</v>
      </c>
      <c r="F113" s="165">
        <v>43.233390999999997</v>
      </c>
      <c r="G113" s="165">
        <v>43.390926</v>
      </c>
      <c r="H113" s="165">
        <v>42.906746999999996</v>
      </c>
      <c r="I113" s="165">
        <v>42.083706999999997</v>
      </c>
      <c r="J113" s="165">
        <v>43.017985999999993</v>
      </c>
      <c r="K113" s="165">
        <v>43.044348999999997</v>
      </c>
      <c r="L113" s="165">
        <v>42.823156999999995</v>
      </c>
      <c r="M113" s="165">
        <v>43.275828999999995</v>
      </c>
      <c r="N113" s="165">
        <v>43.418574999999997</v>
      </c>
      <c r="O113" s="165">
        <v>41.698549999999997</v>
      </c>
      <c r="P113" s="165">
        <v>41.845153999999994</v>
      </c>
      <c r="Q113" s="165">
        <v>42.854020999999996</v>
      </c>
      <c r="R113" s="165">
        <v>44.230041</v>
      </c>
      <c r="S113" s="165">
        <v>44.542538999999998</v>
      </c>
      <c r="T113" s="165">
        <v>43.461655999999998</v>
      </c>
      <c r="U113" s="165">
        <v>41.049762999999999</v>
      </c>
      <c r="V113" s="165">
        <v>42.360839999999996</v>
      </c>
      <c r="W113" s="165">
        <v>42.329332999999991</v>
      </c>
      <c r="X113" s="165">
        <v>41.947390999999996</v>
      </c>
      <c r="Y113" s="166">
        <v>42.718990999999995</v>
      </c>
      <c r="Z113" s="276"/>
      <c r="AA113" s="276"/>
      <c r="AB113" s="276"/>
      <c r="AC113" s="276"/>
    </row>
    <row r="114" spans="1:29" s="146" customFormat="1" ht="18.75" customHeight="1" outlineLevel="1" thickBot="1" x14ac:dyDescent="0.25">
      <c r="A114" s="289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  <c r="AA114" s="276"/>
      <c r="AB114" s="276"/>
      <c r="AC114" s="276"/>
    </row>
    <row r="115" spans="1:29" s="146" customFormat="1" ht="18.75" customHeight="1" thickBot="1" x14ac:dyDescent="0.25">
      <c r="A115" s="280">
        <v>22</v>
      </c>
      <c r="B115" s="155">
        <v>995.65195537414832</v>
      </c>
      <c r="C115" s="156">
        <v>955.04891037414825</v>
      </c>
      <c r="D115" s="156">
        <v>951.79215237414826</v>
      </c>
      <c r="E115" s="156">
        <v>962.73315637414828</v>
      </c>
      <c r="F115" s="156">
        <v>1005.1880833741483</v>
      </c>
      <c r="G115" s="156">
        <v>1001.8355383741483</v>
      </c>
      <c r="H115" s="156">
        <v>1001.6013923741482</v>
      </c>
      <c r="I115" s="156">
        <v>991.67147337414838</v>
      </c>
      <c r="J115" s="156">
        <v>1000.9734553741483</v>
      </c>
      <c r="K115" s="157">
        <v>1011.9463883741482</v>
      </c>
      <c r="L115" s="156">
        <v>1011.0523763741483</v>
      </c>
      <c r="M115" s="158">
        <v>1020.3756443741484</v>
      </c>
      <c r="N115" s="157">
        <v>1016.8847403741482</v>
      </c>
      <c r="O115" s="156">
        <v>983.63600837414822</v>
      </c>
      <c r="P115" s="158">
        <v>993.99164737414822</v>
      </c>
      <c r="Q115" s="159">
        <v>1011.5525973741483</v>
      </c>
      <c r="R115" s="156">
        <v>1021.4505873741483</v>
      </c>
      <c r="S115" s="159">
        <v>1031.5188653741482</v>
      </c>
      <c r="T115" s="156">
        <v>1005.7734483741483</v>
      </c>
      <c r="U115" s="156">
        <v>962.86087237414824</v>
      </c>
      <c r="V115" s="156">
        <v>968.08658537414829</v>
      </c>
      <c r="W115" s="156">
        <v>978.7934433741483</v>
      </c>
      <c r="X115" s="156">
        <v>988.28699937414831</v>
      </c>
      <c r="Y115" s="160">
        <v>1006.7100323741483</v>
      </c>
      <c r="Z115" s="276"/>
      <c r="AA115" s="276"/>
      <c r="AB115" s="276"/>
      <c r="AC115" s="276"/>
    </row>
    <row r="116" spans="1:29" s="146" customFormat="1" ht="18.75" customHeight="1" outlineLevel="1" x14ac:dyDescent="0.2">
      <c r="A116" s="286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  <c r="Z116" s="276"/>
      <c r="AA116" s="276"/>
      <c r="AB116" s="276"/>
      <c r="AC116" s="276"/>
    </row>
    <row r="117" spans="1:29" s="146" customFormat="1" ht="18.75" customHeight="1" outlineLevel="1" x14ac:dyDescent="0.2">
      <c r="A117" s="287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  <c r="Z117" s="276"/>
      <c r="AA117" s="276"/>
      <c r="AB117" s="276"/>
      <c r="AC117" s="276"/>
    </row>
    <row r="118" spans="1:29" s="146" customFormat="1" ht="18.75" customHeight="1" outlineLevel="1" x14ac:dyDescent="0.2">
      <c r="A118" s="288" t="s">
        <v>9</v>
      </c>
      <c r="B118" s="164">
        <v>41.921028</v>
      </c>
      <c r="C118" s="165">
        <v>39.467982999999997</v>
      </c>
      <c r="D118" s="165">
        <v>39.271224999999994</v>
      </c>
      <c r="E118" s="165">
        <v>39.932228999999992</v>
      </c>
      <c r="F118" s="165">
        <v>42.497155999999997</v>
      </c>
      <c r="G118" s="165">
        <v>42.294610999999996</v>
      </c>
      <c r="H118" s="165">
        <v>42.280464999999992</v>
      </c>
      <c r="I118" s="165">
        <v>41.680546</v>
      </c>
      <c r="J118" s="165">
        <v>42.242528</v>
      </c>
      <c r="K118" s="165">
        <v>42.905460999999995</v>
      </c>
      <c r="L118" s="165">
        <v>42.851448999999995</v>
      </c>
      <c r="M118" s="165">
        <v>43.414717000000003</v>
      </c>
      <c r="N118" s="165">
        <v>43.203812999999997</v>
      </c>
      <c r="O118" s="165">
        <v>41.195080999999995</v>
      </c>
      <c r="P118" s="165">
        <v>41.820719999999994</v>
      </c>
      <c r="Q118" s="165">
        <v>42.881669999999993</v>
      </c>
      <c r="R118" s="165">
        <v>43.479660000000003</v>
      </c>
      <c r="S118" s="165">
        <v>44.087937999999994</v>
      </c>
      <c r="T118" s="165">
        <v>42.532521000000003</v>
      </c>
      <c r="U118" s="165">
        <v>39.939944999999994</v>
      </c>
      <c r="V118" s="165">
        <v>40.255657999999997</v>
      </c>
      <c r="W118" s="165">
        <v>40.902515999999999</v>
      </c>
      <c r="X118" s="165">
        <v>41.476071999999995</v>
      </c>
      <c r="Y118" s="166">
        <v>42.589104999999996</v>
      </c>
      <c r="Z118" s="276"/>
      <c r="AA118" s="276"/>
      <c r="AB118" s="276"/>
      <c r="AC118" s="276"/>
    </row>
    <row r="119" spans="1:29" s="146" customFormat="1" ht="18.75" customHeight="1" outlineLevel="1" thickBot="1" x14ac:dyDescent="0.25">
      <c r="A119" s="289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  <c r="AA119" s="276"/>
      <c r="AB119" s="276"/>
      <c r="AC119" s="276"/>
    </row>
    <row r="120" spans="1:29" s="146" customFormat="1" ht="18.75" customHeight="1" thickBot="1" x14ac:dyDescent="0.25">
      <c r="A120" s="291">
        <v>23</v>
      </c>
      <c r="B120" s="155">
        <v>993.87457437414821</v>
      </c>
      <c r="C120" s="156">
        <v>975.16418037414837</v>
      </c>
      <c r="D120" s="156">
        <v>981.43290737414827</v>
      </c>
      <c r="E120" s="156">
        <v>989.37258537414823</v>
      </c>
      <c r="F120" s="156">
        <v>993.69364337414834</v>
      </c>
      <c r="G120" s="156">
        <v>996.37567937414826</v>
      </c>
      <c r="H120" s="156">
        <v>992.93799037414828</v>
      </c>
      <c r="I120" s="156">
        <v>985.2111723741483</v>
      </c>
      <c r="J120" s="156">
        <v>996.0989613741483</v>
      </c>
      <c r="K120" s="157">
        <v>997.41869337414835</v>
      </c>
      <c r="L120" s="156">
        <v>1001.0053843741483</v>
      </c>
      <c r="M120" s="158">
        <v>999.94108437414832</v>
      </c>
      <c r="N120" s="157">
        <v>995.29009337414834</v>
      </c>
      <c r="O120" s="156">
        <v>974.54688637414824</v>
      </c>
      <c r="P120" s="158">
        <v>977.5162833741482</v>
      </c>
      <c r="Q120" s="159">
        <v>990.70296037414823</v>
      </c>
      <c r="R120" s="156">
        <v>1008.1787663741483</v>
      </c>
      <c r="S120" s="159">
        <v>1002.1016133741483</v>
      </c>
      <c r="T120" s="156">
        <v>990.17081037414823</v>
      </c>
      <c r="U120" s="156">
        <v>987.86127937414824</v>
      </c>
      <c r="V120" s="156">
        <v>980.84754237414825</v>
      </c>
      <c r="W120" s="156">
        <v>990.80939037414828</v>
      </c>
      <c r="X120" s="156">
        <v>991.41604137414834</v>
      </c>
      <c r="Y120" s="160">
        <v>995.14109137414835</v>
      </c>
      <c r="Z120" s="276"/>
      <c r="AA120" s="276"/>
      <c r="AB120" s="276"/>
      <c r="AC120" s="276"/>
    </row>
    <row r="121" spans="1:29" s="146" customFormat="1" ht="18.75" customHeight="1" outlineLevel="1" x14ac:dyDescent="0.2">
      <c r="A121" s="286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  <c r="Z121" s="276"/>
      <c r="AA121" s="276"/>
      <c r="AB121" s="276"/>
      <c r="AC121" s="276"/>
    </row>
    <row r="122" spans="1:29" s="146" customFormat="1" ht="18.75" customHeight="1" outlineLevel="1" x14ac:dyDescent="0.2">
      <c r="A122" s="287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  <c r="Z122" s="276"/>
      <c r="AA122" s="276"/>
      <c r="AB122" s="276"/>
      <c r="AC122" s="276"/>
    </row>
    <row r="123" spans="1:29" s="146" customFormat="1" ht="18.75" customHeight="1" outlineLevel="1" x14ac:dyDescent="0.2">
      <c r="A123" s="288" t="s">
        <v>9</v>
      </c>
      <c r="B123" s="164">
        <v>41.813646999999996</v>
      </c>
      <c r="C123" s="165">
        <v>40.683253000000001</v>
      </c>
      <c r="D123" s="165">
        <v>41.061979999999998</v>
      </c>
      <c r="E123" s="165">
        <v>41.541657999999991</v>
      </c>
      <c r="F123" s="165">
        <v>41.802715999999997</v>
      </c>
      <c r="G123" s="165">
        <v>41.964751999999997</v>
      </c>
      <c r="H123" s="165">
        <v>41.757062999999995</v>
      </c>
      <c r="I123" s="165">
        <v>41.290244999999999</v>
      </c>
      <c r="J123" s="165">
        <v>41.948034</v>
      </c>
      <c r="K123" s="165">
        <v>42.027766</v>
      </c>
      <c r="L123" s="165">
        <v>42.244456999999997</v>
      </c>
      <c r="M123" s="165">
        <v>42.180157000000001</v>
      </c>
      <c r="N123" s="165">
        <v>41.899166000000001</v>
      </c>
      <c r="O123" s="165">
        <v>40.645958999999998</v>
      </c>
      <c r="P123" s="165">
        <v>40.825355999999992</v>
      </c>
      <c r="Q123" s="165">
        <v>41.622032999999995</v>
      </c>
      <c r="R123" s="165">
        <v>42.677838999999999</v>
      </c>
      <c r="S123" s="165">
        <v>42.310685999999997</v>
      </c>
      <c r="T123" s="165">
        <v>41.589882999999993</v>
      </c>
      <c r="U123" s="165">
        <v>41.450351999999995</v>
      </c>
      <c r="V123" s="165">
        <v>41.026614999999993</v>
      </c>
      <c r="W123" s="165">
        <v>41.628462999999996</v>
      </c>
      <c r="X123" s="165">
        <v>41.665113999999996</v>
      </c>
      <c r="Y123" s="166">
        <v>41.890163999999999</v>
      </c>
      <c r="Z123" s="276"/>
      <c r="AA123" s="276"/>
      <c r="AB123" s="276"/>
      <c r="AC123" s="276"/>
    </row>
    <row r="124" spans="1:29" s="146" customFormat="1" ht="18.75" customHeight="1" outlineLevel="1" thickBot="1" x14ac:dyDescent="0.25">
      <c r="A124" s="289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  <c r="AA124" s="276"/>
      <c r="AB124" s="276"/>
      <c r="AC124" s="276"/>
    </row>
    <row r="125" spans="1:29" s="146" customFormat="1" ht="18.75" customHeight="1" thickBot="1" x14ac:dyDescent="0.25">
      <c r="A125" s="292">
        <v>24</v>
      </c>
      <c r="B125" s="155">
        <v>1075.0274493741481</v>
      </c>
      <c r="C125" s="156">
        <v>1046.7064263741484</v>
      </c>
      <c r="D125" s="156">
        <v>1041.3210683741484</v>
      </c>
      <c r="E125" s="156">
        <v>1055.0505383741483</v>
      </c>
      <c r="F125" s="156">
        <v>1059.4354543741483</v>
      </c>
      <c r="G125" s="156">
        <v>1075.5595993741481</v>
      </c>
      <c r="H125" s="156">
        <v>1077.3050513741482</v>
      </c>
      <c r="I125" s="156">
        <v>1066.5662643741484</v>
      </c>
      <c r="J125" s="156">
        <v>1071.9409793741484</v>
      </c>
      <c r="K125" s="157">
        <v>1081.2216753741484</v>
      </c>
      <c r="L125" s="156">
        <v>1086.1387413741481</v>
      </c>
      <c r="M125" s="158">
        <v>1088.884635374148</v>
      </c>
      <c r="N125" s="157">
        <v>1082.6478373741484</v>
      </c>
      <c r="O125" s="156">
        <v>1058.9139473741482</v>
      </c>
      <c r="P125" s="158">
        <v>1059.0842353741482</v>
      </c>
      <c r="Q125" s="159">
        <v>1076.5600413741481</v>
      </c>
      <c r="R125" s="156">
        <v>1093.3334093741485</v>
      </c>
      <c r="S125" s="159">
        <v>1089.0336373741484</v>
      </c>
      <c r="T125" s="156">
        <v>1059.3822393741484</v>
      </c>
      <c r="U125" s="156">
        <v>1057.9454343741484</v>
      </c>
      <c r="V125" s="156">
        <v>1066.3534043741483</v>
      </c>
      <c r="W125" s="156">
        <v>1075.4638123741486</v>
      </c>
      <c r="X125" s="156">
        <v>1081.3174623741484</v>
      </c>
      <c r="Y125" s="160">
        <v>1081.1897463741484</v>
      </c>
      <c r="Z125" s="276"/>
      <c r="AA125" s="276"/>
      <c r="AB125" s="276"/>
      <c r="AC125" s="276"/>
    </row>
    <row r="126" spans="1:29" s="146" customFormat="1" ht="18.75" customHeight="1" outlineLevel="1" x14ac:dyDescent="0.2">
      <c r="A126" s="286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  <c r="Z126" s="276"/>
      <c r="AA126" s="276"/>
      <c r="AB126" s="276"/>
      <c r="AC126" s="276"/>
    </row>
    <row r="127" spans="1:29" s="146" customFormat="1" ht="18.75" customHeight="1" outlineLevel="1" x14ac:dyDescent="0.2">
      <c r="A127" s="287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  <c r="Z127" s="276"/>
      <c r="AA127" s="276"/>
      <c r="AB127" s="276"/>
      <c r="AC127" s="276"/>
    </row>
    <row r="128" spans="1:29" s="146" customFormat="1" ht="18.75" customHeight="1" outlineLevel="1" x14ac:dyDescent="0.2">
      <c r="A128" s="288" t="s">
        <v>9</v>
      </c>
      <c r="B128" s="164">
        <v>46.716521999999998</v>
      </c>
      <c r="C128" s="165">
        <v>45.005498999999993</v>
      </c>
      <c r="D128" s="165">
        <v>44.680140999999999</v>
      </c>
      <c r="E128" s="165">
        <v>45.509610999999992</v>
      </c>
      <c r="F128" s="165">
        <v>45.774526999999999</v>
      </c>
      <c r="G128" s="165">
        <v>46.748671999999992</v>
      </c>
      <c r="H128" s="165">
        <v>46.854123999999992</v>
      </c>
      <c r="I128" s="165">
        <v>46.205337</v>
      </c>
      <c r="J128" s="165">
        <v>46.530051999999998</v>
      </c>
      <c r="K128" s="165">
        <v>47.090747999999998</v>
      </c>
      <c r="L128" s="165">
        <v>47.387813999999999</v>
      </c>
      <c r="M128" s="165">
        <v>47.553707999999993</v>
      </c>
      <c r="N128" s="165">
        <v>47.176909999999999</v>
      </c>
      <c r="O128" s="165">
        <v>45.743019999999994</v>
      </c>
      <c r="P128" s="165">
        <v>45.753307999999997</v>
      </c>
      <c r="Q128" s="165">
        <v>46.809114000000001</v>
      </c>
      <c r="R128" s="165">
        <v>47.822482000000001</v>
      </c>
      <c r="S128" s="165">
        <v>47.562710000000003</v>
      </c>
      <c r="T128" s="165">
        <v>45.771312000000002</v>
      </c>
      <c r="U128" s="165">
        <v>45.684506999999996</v>
      </c>
      <c r="V128" s="165">
        <v>46.192476999999997</v>
      </c>
      <c r="W128" s="165">
        <v>46.742885000000001</v>
      </c>
      <c r="X128" s="165">
        <v>47.096535000000003</v>
      </c>
      <c r="Y128" s="166">
        <v>47.088819000000001</v>
      </c>
      <c r="Z128" s="276"/>
      <c r="AA128" s="276"/>
      <c r="AB128" s="276"/>
      <c r="AC128" s="276"/>
    </row>
    <row r="129" spans="1:29" s="146" customFormat="1" ht="18.75" customHeight="1" outlineLevel="1" thickBot="1" x14ac:dyDescent="0.25">
      <c r="A129" s="289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  <c r="AA129" s="276"/>
      <c r="AB129" s="276"/>
      <c r="AC129" s="276"/>
    </row>
    <row r="130" spans="1:29" s="146" customFormat="1" ht="18.75" customHeight="1" thickBot="1" x14ac:dyDescent="0.25">
      <c r="A130" s="280">
        <v>25</v>
      </c>
      <c r="B130" s="155">
        <v>979.19787737414833</v>
      </c>
      <c r="C130" s="156">
        <v>964.48925137414824</v>
      </c>
      <c r="D130" s="156">
        <v>955.83649237414829</v>
      </c>
      <c r="E130" s="156">
        <v>1009.8816463741483</v>
      </c>
      <c r="F130" s="156">
        <v>1018.4066893741483</v>
      </c>
      <c r="G130" s="156">
        <v>1022.0998103741482</v>
      </c>
      <c r="H130" s="156">
        <v>1017.1721013741483</v>
      </c>
      <c r="I130" s="156">
        <v>1002.0483983741483</v>
      </c>
      <c r="J130" s="156">
        <v>1019.8009223741483</v>
      </c>
      <c r="K130" s="157">
        <v>1035.7441363741482</v>
      </c>
      <c r="L130" s="156">
        <v>1034.4244043741483</v>
      </c>
      <c r="M130" s="158">
        <v>1034.7969093741483</v>
      </c>
      <c r="N130" s="157">
        <v>1029.0709753741482</v>
      </c>
      <c r="O130" s="156">
        <v>991.08610837414824</v>
      </c>
      <c r="P130" s="158">
        <v>996.80139937414822</v>
      </c>
      <c r="Q130" s="159">
        <v>1023.3663273741483</v>
      </c>
      <c r="R130" s="156">
        <v>1049.0585293741483</v>
      </c>
      <c r="S130" s="159">
        <v>1033.2217453741482</v>
      </c>
      <c r="T130" s="156">
        <v>1029.1667623741484</v>
      </c>
      <c r="U130" s="156">
        <v>993.0231343741483</v>
      </c>
      <c r="V130" s="156">
        <v>1004.0067103741483</v>
      </c>
      <c r="W130" s="156">
        <v>1003.8896373741484</v>
      </c>
      <c r="X130" s="156">
        <v>1024.0474793741482</v>
      </c>
      <c r="Y130" s="160">
        <v>1025.4523553741483</v>
      </c>
      <c r="Z130" s="276"/>
      <c r="AA130" s="276"/>
      <c r="AB130" s="276"/>
      <c r="AC130" s="276"/>
    </row>
    <row r="131" spans="1:29" s="146" customFormat="1" ht="18.75" customHeight="1" outlineLevel="1" x14ac:dyDescent="0.2">
      <c r="A131" s="286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  <c r="Z131" s="276"/>
      <c r="AA131" s="276"/>
      <c r="AB131" s="276"/>
      <c r="AC131" s="276"/>
    </row>
    <row r="132" spans="1:29" s="146" customFormat="1" ht="18.75" customHeight="1" outlineLevel="1" x14ac:dyDescent="0.2">
      <c r="A132" s="287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  <c r="Z132" s="276"/>
      <c r="AA132" s="276"/>
      <c r="AB132" s="276"/>
      <c r="AC132" s="276"/>
    </row>
    <row r="133" spans="1:29" s="146" customFormat="1" ht="18.75" customHeight="1" outlineLevel="1" x14ac:dyDescent="0.2">
      <c r="A133" s="288" t="s">
        <v>9</v>
      </c>
      <c r="B133" s="164">
        <v>40.926949999999998</v>
      </c>
      <c r="C133" s="165">
        <v>40.038323999999996</v>
      </c>
      <c r="D133" s="165">
        <v>39.515564999999995</v>
      </c>
      <c r="E133" s="165">
        <v>42.780718999999998</v>
      </c>
      <c r="F133" s="165">
        <v>43.295761999999996</v>
      </c>
      <c r="G133" s="165">
        <v>43.518882999999995</v>
      </c>
      <c r="H133" s="165">
        <v>43.221173999999991</v>
      </c>
      <c r="I133" s="165">
        <v>42.307471</v>
      </c>
      <c r="J133" s="165">
        <v>43.379994999999994</v>
      </c>
      <c r="K133" s="165">
        <v>44.343208999999995</v>
      </c>
      <c r="L133" s="165">
        <v>44.263476999999995</v>
      </c>
      <c r="M133" s="165">
        <v>44.285981999999997</v>
      </c>
      <c r="N133" s="165">
        <v>43.940047999999997</v>
      </c>
      <c r="O133" s="165">
        <v>41.645180999999994</v>
      </c>
      <c r="P133" s="165">
        <v>41.990471999999997</v>
      </c>
      <c r="Q133" s="165">
        <v>43.595399999999998</v>
      </c>
      <c r="R133" s="165">
        <v>45.147601999999999</v>
      </c>
      <c r="S133" s="165">
        <v>44.190818</v>
      </c>
      <c r="T133" s="165">
        <v>43.945835000000002</v>
      </c>
      <c r="U133" s="165">
        <v>41.762206999999997</v>
      </c>
      <c r="V133" s="165">
        <v>42.425782999999996</v>
      </c>
      <c r="W133" s="165">
        <v>42.418709999999997</v>
      </c>
      <c r="X133" s="165">
        <v>43.636551999999995</v>
      </c>
      <c r="Y133" s="166">
        <v>43.721428000000003</v>
      </c>
      <c r="Z133" s="276"/>
      <c r="AA133" s="276"/>
      <c r="AB133" s="276"/>
      <c r="AC133" s="276"/>
    </row>
    <row r="134" spans="1:29" s="146" customFormat="1" ht="18.75" customHeight="1" outlineLevel="1" thickBot="1" x14ac:dyDescent="0.25">
      <c r="A134" s="289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  <c r="AA134" s="276"/>
      <c r="AB134" s="276"/>
      <c r="AC134" s="276"/>
    </row>
    <row r="135" spans="1:29" s="146" customFormat="1" ht="18.75" customHeight="1" thickBot="1" x14ac:dyDescent="0.25">
      <c r="A135" s="290">
        <v>26</v>
      </c>
      <c r="B135" s="155">
        <v>814.85931437414831</v>
      </c>
      <c r="C135" s="156">
        <v>791.88107737414828</v>
      </c>
      <c r="D135" s="156">
        <v>786.02742737414826</v>
      </c>
      <c r="E135" s="156">
        <v>810.82561737414835</v>
      </c>
      <c r="F135" s="156">
        <v>828.92936037414836</v>
      </c>
      <c r="G135" s="156">
        <v>821.47926037414834</v>
      </c>
      <c r="H135" s="156">
        <v>811.18747937414832</v>
      </c>
      <c r="I135" s="156">
        <v>807.36664237414834</v>
      </c>
      <c r="J135" s="156">
        <v>810.24025237414833</v>
      </c>
      <c r="K135" s="157">
        <v>815.64689637414835</v>
      </c>
      <c r="L135" s="156">
        <v>817.81806837414831</v>
      </c>
      <c r="M135" s="158">
        <v>822.32005737414829</v>
      </c>
      <c r="N135" s="157">
        <v>824.02293737414823</v>
      </c>
      <c r="O135" s="156">
        <v>798.90545737414834</v>
      </c>
      <c r="P135" s="158">
        <v>803.54580537414824</v>
      </c>
      <c r="Q135" s="159">
        <v>827.48191237414824</v>
      </c>
      <c r="R135" s="156">
        <v>851.07744337414829</v>
      </c>
      <c r="S135" s="159">
        <v>836.68810737414833</v>
      </c>
      <c r="T135" s="156">
        <v>821.93690937414829</v>
      </c>
      <c r="U135" s="156">
        <v>819.60609237414837</v>
      </c>
      <c r="V135" s="156">
        <v>812.24113637414825</v>
      </c>
      <c r="W135" s="156">
        <v>813.48636737414836</v>
      </c>
      <c r="X135" s="156">
        <v>818.89301137414827</v>
      </c>
      <c r="Y135" s="160">
        <v>816.84955537414817</v>
      </c>
      <c r="Z135" s="276"/>
      <c r="AA135" s="276"/>
      <c r="AB135" s="276"/>
      <c r="AC135" s="276"/>
    </row>
    <row r="136" spans="1:29" s="146" customFormat="1" ht="18.75" customHeight="1" outlineLevel="1" x14ac:dyDescent="0.2">
      <c r="A136" s="28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  <c r="Z136" s="276"/>
      <c r="AA136" s="276"/>
      <c r="AB136" s="276"/>
      <c r="AC136" s="276"/>
    </row>
    <row r="137" spans="1:29" s="146" customFormat="1" ht="18.75" customHeight="1" outlineLevel="1" x14ac:dyDescent="0.2">
      <c r="A137" s="282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  <c r="Z137" s="276"/>
      <c r="AA137" s="276"/>
      <c r="AB137" s="276"/>
      <c r="AC137" s="276"/>
    </row>
    <row r="138" spans="1:29" s="146" customFormat="1" ht="18.75" customHeight="1" outlineLevel="1" x14ac:dyDescent="0.2">
      <c r="A138" s="283" t="s">
        <v>9</v>
      </c>
      <c r="B138" s="164">
        <v>30.998386999999997</v>
      </c>
      <c r="C138" s="165">
        <v>29.610149999999997</v>
      </c>
      <c r="D138" s="165">
        <v>29.256499999999999</v>
      </c>
      <c r="E138" s="165">
        <v>30.75469</v>
      </c>
      <c r="F138" s="165">
        <v>31.848432999999996</v>
      </c>
      <c r="G138" s="165">
        <v>31.398332999999997</v>
      </c>
      <c r="H138" s="165">
        <v>30.776551999999999</v>
      </c>
      <c r="I138" s="165">
        <v>30.545714999999998</v>
      </c>
      <c r="J138" s="165">
        <v>30.719324999999998</v>
      </c>
      <c r="K138" s="165">
        <v>31.045968999999996</v>
      </c>
      <c r="L138" s="165">
        <v>31.177140999999999</v>
      </c>
      <c r="M138" s="165">
        <v>31.44913</v>
      </c>
      <c r="N138" s="165">
        <v>31.552009999999996</v>
      </c>
      <c r="O138" s="165">
        <v>30.03453</v>
      </c>
      <c r="P138" s="165">
        <v>30.314877999999997</v>
      </c>
      <c r="Q138" s="165">
        <v>31.760984999999998</v>
      </c>
      <c r="R138" s="165">
        <v>33.186515999999997</v>
      </c>
      <c r="S138" s="165">
        <v>32.31718</v>
      </c>
      <c r="T138" s="165">
        <v>31.425981999999998</v>
      </c>
      <c r="U138" s="165">
        <v>31.285164999999999</v>
      </c>
      <c r="V138" s="165">
        <v>30.840208999999998</v>
      </c>
      <c r="W138" s="165">
        <v>30.91544</v>
      </c>
      <c r="X138" s="165">
        <v>31.242083999999998</v>
      </c>
      <c r="Y138" s="166">
        <v>31.118627999999998</v>
      </c>
      <c r="Z138" s="276"/>
      <c r="AA138" s="276"/>
      <c r="AB138" s="276"/>
      <c r="AC138" s="276"/>
    </row>
    <row r="139" spans="1:29" s="146" customFormat="1" ht="18.75" customHeight="1" outlineLevel="1" thickBot="1" x14ac:dyDescent="0.25">
      <c r="A139" s="284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  <c r="AA139" s="276"/>
      <c r="AB139" s="276"/>
      <c r="AC139" s="276"/>
    </row>
    <row r="140" spans="1:29" s="146" customFormat="1" ht="18.75" customHeight="1" thickBot="1" x14ac:dyDescent="0.25">
      <c r="A140" s="285">
        <v>27</v>
      </c>
      <c r="B140" s="155">
        <v>996.19474837414828</v>
      </c>
      <c r="C140" s="156">
        <v>957.52872937414827</v>
      </c>
      <c r="D140" s="156">
        <v>971.05598237414836</v>
      </c>
      <c r="E140" s="156">
        <v>986.9885533741483</v>
      </c>
      <c r="F140" s="156">
        <v>1002.7508363741483</v>
      </c>
      <c r="G140" s="156">
        <v>995.42845237414826</v>
      </c>
      <c r="H140" s="156">
        <v>993.07634937414821</v>
      </c>
      <c r="I140" s="156">
        <v>983.66793737414832</v>
      </c>
      <c r="J140" s="156">
        <v>990.55395837414824</v>
      </c>
      <c r="K140" s="157">
        <v>993.23599437414839</v>
      </c>
      <c r="L140" s="156">
        <v>997.9082713741484</v>
      </c>
      <c r="M140" s="158">
        <v>996.75882737414827</v>
      </c>
      <c r="N140" s="157">
        <v>979.83645737414827</v>
      </c>
      <c r="O140" s="156">
        <v>956.45378637414831</v>
      </c>
      <c r="P140" s="158">
        <v>957.98637837414833</v>
      </c>
      <c r="Q140" s="159">
        <v>985.94553937414832</v>
      </c>
      <c r="R140" s="156">
        <v>1013.3938363741483</v>
      </c>
      <c r="S140" s="159">
        <v>1002.4421893741484</v>
      </c>
      <c r="T140" s="156">
        <v>990.3304553741483</v>
      </c>
      <c r="U140" s="156">
        <v>963.49945237414829</v>
      </c>
      <c r="V140" s="156">
        <v>971.89677937414831</v>
      </c>
      <c r="W140" s="156">
        <v>972.82272037414828</v>
      </c>
      <c r="X140" s="156">
        <v>982.94421337414826</v>
      </c>
      <c r="Y140" s="160">
        <v>983.40186237414832</v>
      </c>
      <c r="Z140" s="276"/>
      <c r="AA140" s="276"/>
      <c r="AB140" s="276"/>
      <c r="AC140" s="276"/>
    </row>
    <row r="141" spans="1:29" s="146" customFormat="1" ht="18.75" customHeight="1" outlineLevel="1" x14ac:dyDescent="0.2">
      <c r="A141" s="28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  <c r="Z141" s="276"/>
      <c r="AA141" s="276"/>
      <c r="AB141" s="276"/>
      <c r="AC141" s="276"/>
    </row>
    <row r="142" spans="1:29" s="146" customFormat="1" ht="18.75" customHeight="1" outlineLevel="1" x14ac:dyDescent="0.2">
      <c r="A142" s="282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  <c r="Z142" s="276"/>
      <c r="AA142" s="276"/>
      <c r="AB142" s="276"/>
      <c r="AC142" s="276"/>
    </row>
    <row r="143" spans="1:29" s="146" customFormat="1" ht="18.75" customHeight="1" outlineLevel="1" x14ac:dyDescent="0.2">
      <c r="A143" s="283" t="s">
        <v>9</v>
      </c>
      <c r="B143" s="164">
        <v>41.953820999999998</v>
      </c>
      <c r="C143" s="165">
        <v>39.617801999999998</v>
      </c>
      <c r="D143" s="165">
        <v>40.435054999999998</v>
      </c>
      <c r="E143" s="165">
        <v>41.397626000000002</v>
      </c>
      <c r="F143" s="165">
        <v>42.349908999999997</v>
      </c>
      <c r="G143" s="165">
        <v>41.907525</v>
      </c>
      <c r="H143" s="165">
        <v>41.765421999999994</v>
      </c>
      <c r="I143" s="165">
        <v>41.197009999999999</v>
      </c>
      <c r="J143" s="165">
        <v>41.613030999999992</v>
      </c>
      <c r="K143" s="165">
        <v>41.775067</v>
      </c>
      <c r="L143" s="165">
        <v>42.057344000000001</v>
      </c>
      <c r="M143" s="165">
        <v>41.987899999999996</v>
      </c>
      <c r="N143" s="165">
        <v>40.965530000000001</v>
      </c>
      <c r="O143" s="165">
        <v>39.552858999999998</v>
      </c>
      <c r="P143" s="165">
        <v>39.645451000000001</v>
      </c>
      <c r="Q143" s="165">
        <v>41.334612</v>
      </c>
      <c r="R143" s="165">
        <v>42.992908999999997</v>
      </c>
      <c r="S143" s="165">
        <v>42.331262000000002</v>
      </c>
      <c r="T143" s="165">
        <v>41.599527999999999</v>
      </c>
      <c r="U143" s="165">
        <v>39.978524999999998</v>
      </c>
      <c r="V143" s="165">
        <v>40.485851999999994</v>
      </c>
      <c r="W143" s="165">
        <v>40.541792999999998</v>
      </c>
      <c r="X143" s="165">
        <v>41.153285999999994</v>
      </c>
      <c r="Y143" s="166">
        <v>41.180934999999998</v>
      </c>
      <c r="Z143" s="276"/>
      <c r="AA143" s="276"/>
      <c r="AB143" s="276"/>
      <c r="AC143" s="276"/>
    </row>
    <row r="144" spans="1:29" s="146" customFormat="1" ht="18.75" customHeight="1" outlineLevel="1" thickBot="1" x14ac:dyDescent="0.25">
      <c r="A144" s="284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  <c r="AA144" s="276"/>
      <c r="AB144" s="276"/>
      <c r="AC144" s="276"/>
    </row>
    <row r="145" spans="1:29" s="146" customFormat="1" ht="18.75" customHeight="1" thickBot="1" x14ac:dyDescent="0.25">
      <c r="A145" s="292">
        <v>28</v>
      </c>
      <c r="B145" s="155">
        <v>992.38455437414825</v>
      </c>
      <c r="C145" s="156">
        <v>956.17706837414835</v>
      </c>
      <c r="D145" s="156">
        <v>959.63604337414836</v>
      </c>
      <c r="E145" s="156">
        <v>984.46616237414833</v>
      </c>
      <c r="F145" s="156">
        <v>996.37567937414826</v>
      </c>
      <c r="G145" s="156">
        <v>990.2985263741482</v>
      </c>
      <c r="H145" s="156">
        <v>983.75308137414822</v>
      </c>
      <c r="I145" s="156">
        <v>973.16329637414833</v>
      </c>
      <c r="J145" s="156">
        <v>975.40896937414834</v>
      </c>
      <c r="K145" s="157">
        <v>983.54022137414836</v>
      </c>
      <c r="L145" s="156">
        <v>991.18189537414833</v>
      </c>
      <c r="M145" s="158">
        <v>994.07679137414834</v>
      </c>
      <c r="N145" s="157">
        <v>992.92734737414833</v>
      </c>
      <c r="O145" s="156">
        <v>966.13891637414827</v>
      </c>
      <c r="P145" s="158">
        <v>972.26928437414836</v>
      </c>
      <c r="Q145" s="159">
        <v>992.85284637414838</v>
      </c>
      <c r="R145" s="156">
        <v>1024.3667693741484</v>
      </c>
      <c r="S145" s="159">
        <v>1009.9774333741483</v>
      </c>
      <c r="T145" s="156">
        <v>996.55661037414825</v>
      </c>
      <c r="U145" s="156">
        <v>993.75750137414821</v>
      </c>
      <c r="V145" s="156">
        <v>980.23024837414835</v>
      </c>
      <c r="W145" s="156">
        <v>981.4541933741483</v>
      </c>
      <c r="X145" s="156">
        <v>990.93710637414824</v>
      </c>
      <c r="Y145" s="160">
        <v>989.9153783741483</v>
      </c>
      <c r="Z145" s="276"/>
      <c r="AA145" s="276"/>
      <c r="AB145" s="276"/>
      <c r="AC145" s="276"/>
    </row>
    <row r="146" spans="1:29" s="146" customFormat="1" ht="18.75" customHeight="1" outlineLevel="1" x14ac:dyDescent="0.2">
      <c r="A146" s="286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  <c r="Z146" s="276"/>
      <c r="AA146" s="276"/>
      <c r="AB146" s="276"/>
      <c r="AC146" s="276"/>
    </row>
    <row r="147" spans="1:29" s="146" customFormat="1" ht="18.75" customHeight="1" outlineLevel="1" x14ac:dyDescent="0.2">
      <c r="A147" s="287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  <c r="Z147" s="276"/>
      <c r="AA147" s="276"/>
      <c r="AB147" s="276"/>
      <c r="AC147" s="276"/>
    </row>
    <row r="148" spans="1:29" s="146" customFormat="1" ht="18.75" customHeight="1" outlineLevel="1" x14ac:dyDescent="0.2">
      <c r="A148" s="288" t="s">
        <v>9</v>
      </c>
      <c r="B148" s="164">
        <v>41.723626999999993</v>
      </c>
      <c r="C148" s="165">
        <v>39.536141000000001</v>
      </c>
      <c r="D148" s="165">
        <v>39.745115999999996</v>
      </c>
      <c r="E148" s="165">
        <v>41.245235000000001</v>
      </c>
      <c r="F148" s="165">
        <v>41.964751999999997</v>
      </c>
      <c r="G148" s="165">
        <v>41.597598999999995</v>
      </c>
      <c r="H148" s="165">
        <v>41.202153999999993</v>
      </c>
      <c r="I148" s="165">
        <v>40.562368999999997</v>
      </c>
      <c r="J148" s="165">
        <v>40.698042000000001</v>
      </c>
      <c r="K148" s="165">
        <v>41.189293999999997</v>
      </c>
      <c r="L148" s="165">
        <v>41.650967999999999</v>
      </c>
      <c r="M148" s="165">
        <v>41.825863999999996</v>
      </c>
      <c r="N148" s="165">
        <v>41.756419999999999</v>
      </c>
      <c r="O148" s="165">
        <v>40.137988999999997</v>
      </c>
      <c r="P148" s="165">
        <v>40.508356999999997</v>
      </c>
      <c r="Q148" s="165">
        <v>41.751919000000001</v>
      </c>
      <c r="R148" s="165">
        <v>43.655842</v>
      </c>
      <c r="S148" s="165">
        <v>42.786505999999996</v>
      </c>
      <c r="T148" s="165">
        <v>41.975682999999997</v>
      </c>
      <c r="U148" s="165">
        <v>41.806573999999998</v>
      </c>
      <c r="V148" s="165">
        <v>40.989320999999997</v>
      </c>
      <c r="W148" s="165">
        <v>41.063265999999999</v>
      </c>
      <c r="X148" s="165">
        <v>41.636178999999998</v>
      </c>
      <c r="Y148" s="166">
        <v>41.574451000000003</v>
      </c>
      <c r="Z148" s="276"/>
      <c r="AA148" s="276"/>
      <c r="AB148" s="276"/>
      <c r="AC148" s="276"/>
    </row>
    <row r="149" spans="1:29" s="146" customFormat="1" ht="18.75" customHeight="1" outlineLevel="1" thickBot="1" x14ac:dyDescent="0.25">
      <c r="A149" s="289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  <c r="AA149" s="276"/>
      <c r="AB149" s="276"/>
      <c r="AC149" s="276"/>
    </row>
    <row r="150" spans="1:29" s="146" customFormat="1" ht="18.75" customHeight="1" thickBot="1" x14ac:dyDescent="0.25">
      <c r="A150" s="280">
        <v>29</v>
      </c>
      <c r="B150" s="155">
        <v>854.5364183741483</v>
      </c>
      <c r="C150" s="156">
        <v>832.84598437414832</v>
      </c>
      <c r="D150" s="156">
        <v>824.50187237414832</v>
      </c>
      <c r="E150" s="156">
        <v>854.46191737414824</v>
      </c>
      <c r="F150" s="156">
        <v>867.4357343741483</v>
      </c>
      <c r="G150" s="156">
        <v>866.80779737414832</v>
      </c>
      <c r="H150" s="156">
        <v>856.44151537414825</v>
      </c>
      <c r="I150" s="156">
        <v>845.4260103741484</v>
      </c>
      <c r="J150" s="156">
        <v>852.9080393741483</v>
      </c>
      <c r="K150" s="157">
        <v>859.38962637414829</v>
      </c>
      <c r="L150" s="156">
        <v>853.20604337414829</v>
      </c>
      <c r="M150" s="158">
        <v>856.92045037414834</v>
      </c>
      <c r="N150" s="157">
        <v>855.81357837414839</v>
      </c>
      <c r="O150" s="156">
        <v>829.23800737414831</v>
      </c>
      <c r="P150" s="158">
        <v>837.16704237414842</v>
      </c>
      <c r="Q150" s="159">
        <v>872.46987337414828</v>
      </c>
      <c r="R150" s="156">
        <v>883.6769523741483</v>
      </c>
      <c r="S150" s="159">
        <v>877.98294737414824</v>
      </c>
      <c r="T150" s="156">
        <v>862.99760337414841</v>
      </c>
      <c r="U150" s="156">
        <v>858.8255473741483</v>
      </c>
      <c r="V150" s="156">
        <v>854.10005537414838</v>
      </c>
      <c r="W150" s="156">
        <v>852.54617737414833</v>
      </c>
      <c r="X150" s="156">
        <v>811.60255637414832</v>
      </c>
      <c r="Y150" s="160">
        <v>828.57814137414834</v>
      </c>
      <c r="Z150" s="276"/>
      <c r="AA150" s="276"/>
      <c r="AB150" s="276"/>
      <c r="AC150" s="276"/>
    </row>
    <row r="151" spans="1:29" s="146" customFormat="1" ht="18.75" customHeight="1" outlineLevel="1" x14ac:dyDescent="0.2">
      <c r="A151" s="286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  <c r="Z151" s="276"/>
      <c r="AA151" s="276"/>
      <c r="AB151" s="276"/>
      <c r="AC151" s="276"/>
    </row>
    <row r="152" spans="1:29" s="146" customFormat="1" ht="18.75" customHeight="1" outlineLevel="1" x14ac:dyDescent="0.2">
      <c r="A152" s="287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  <c r="Z152" s="276"/>
      <c r="AA152" s="276"/>
      <c r="AB152" s="276"/>
      <c r="AC152" s="276"/>
    </row>
    <row r="153" spans="1:29" s="146" customFormat="1" ht="18.75" customHeight="1" outlineLevel="1" x14ac:dyDescent="0.2">
      <c r="A153" s="288" t="s">
        <v>9</v>
      </c>
      <c r="B153" s="164">
        <v>33.395491</v>
      </c>
      <c r="C153" s="165">
        <v>32.085056999999999</v>
      </c>
      <c r="D153" s="165">
        <v>31.580944999999996</v>
      </c>
      <c r="E153" s="165">
        <v>33.390989999999995</v>
      </c>
      <c r="F153" s="165">
        <v>34.174807000000001</v>
      </c>
      <c r="G153" s="165">
        <v>34.136869999999995</v>
      </c>
      <c r="H153" s="165">
        <v>33.510587999999998</v>
      </c>
      <c r="I153" s="165">
        <v>32.845082999999995</v>
      </c>
      <c r="J153" s="165">
        <v>33.297111999999998</v>
      </c>
      <c r="K153" s="165">
        <v>33.688698999999993</v>
      </c>
      <c r="L153" s="165">
        <v>33.315115999999996</v>
      </c>
      <c r="M153" s="165">
        <v>33.539522999999996</v>
      </c>
      <c r="N153" s="165">
        <v>33.472650999999999</v>
      </c>
      <c r="O153" s="165">
        <v>31.867079999999998</v>
      </c>
      <c r="P153" s="165">
        <v>32.346114999999998</v>
      </c>
      <c r="Q153" s="165">
        <v>34.478946000000001</v>
      </c>
      <c r="R153" s="165">
        <v>35.156025</v>
      </c>
      <c r="S153" s="165">
        <v>34.812019999999997</v>
      </c>
      <c r="T153" s="165">
        <v>33.906676000000004</v>
      </c>
      <c r="U153" s="165">
        <v>33.654619999999994</v>
      </c>
      <c r="V153" s="165">
        <v>33.369128000000003</v>
      </c>
      <c r="W153" s="165">
        <v>33.27525</v>
      </c>
      <c r="X153" s="165">
        <v>30.801628999999995</v>
      </c>
      <c r="Y153" s="166">
        <v>31.827213999999998</v>
      </c>
      <c r="Z153" s="276"/>
      <c r="AA153" s="276"/>
      <c r="AB153" s="276"/>
      <c r="AC153" s="276"/>
    </row>
    <row r="154" spans="1:29" s="146" customFormat="1" ht="18.75" customHeight="1" outlineLevel="1" thickBot="1" x14ac:dyDescent="0.25">
      <c r="A154" s="289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  <c r="AA154" s="276"/>
      <c r="AB154" s="276"/>
      <c r="AC154" s="276"/>
    </row>
    <row r="155" spans="1:29" s="146" customFormat="1" ht="18.75" customHeight="1" thickBot="1" x14ac:dyDescent="0.25">
      <c r="A155" s="290">
        <v>30</v>
      </c>
      <c r="B155" s="155">
        <v>1072.2070543741484</v>
      </c>
      <c r="C155" s="156">
        <v>1039.5969023741484</v>
      </c>
      <c r="D155" s="156">
        <v>1041.2997823741482</v>
      </c>
      <c r="E155" s="156">
        <v>1048.3348053741483</v>
      </c>
      <c r="F155" s="156">
        <v>1071.4194723741482</v>
      </c>
      <c r="G155" s="156">
        <v>1073.8141473741482</v>
      </c>
      <c r="H155" s="156">
        <v>1114.2149753741483</v>
      </c>
      <c r="I155" s="156">
        <v>1100.1023573741484</v>
      </c>
      <c r="J155" s="156">
        <v>1113.4167503741483</v>
      </c>
      <c r="K155" s="157">
        <v>1115.8646403741482</v>
      </c>
      <c r="L155" s="156">
        <v>1117.6633073741484</v>
      </c>
      <c r="M155" s="158">
        <v>1082.2753323741483</v>
      </c>
      <c r="N155" s="157">
        <v>1066.4491913741483</v>
      </c>
      <c r="O155" s="156">
        <v>1082.2753323741483</v>
      </c>
      <c r="P155" s="158">
        <v>1094.3232083741482</v>
      </c>
      <c r="Q155" s="159">
        <v>1128.6681693741482</v>
      </c>
      <c r="R155" s="156">
        <v>1142.8127163741483</v>
      </c>
      <c r="S155" s="159">
        <v>1119.1107553741483</v>
      </c>
      <c r="T155" s="156">
        <v>1088.9804223741482</v>
      </c>
      <c r="U155" s="156">
        <v>1076.7090433741482</v>
      </c>
      <c r="V155" s="156">
        <v>1072.6753463741484</v>
      </c>
      <c r="W155" s="156">
        <v>1080.370235374148</v>
      </c>
      <c r="X155" s="156">
        <v>1077.8584873741484</v>
      </c>
      <c r="Y155" s="160">
        <v>1070.7915353741482</v>
      </c>
      <c r="Z155" s="276"/>
      <c r="AA155" s="276"/>
      <c r="AB155" s="276"/>
      <c r="AC155" s="276"/>
    </row>
    <row r="156" spans="1:29" s="146" customFormat="1" ht="18.75" customHeight="1" outlineLevel="1" x14ac:dyDescent="0.2">
      <c r="A156" s="28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  <c r="Z156" s="276"/>
      <c r="AA156" s="276"/>
      <c r="AB156" s="276"/>
      <c r="AC156" s="276"/>
    </row>
    <row r="157" spans="1:29" s="146" customFormat="1" ht="18.75" customHeight="1" outlineLevel="1" x14ac:dyDescent="0.2">
      <c r="A157" s="282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  <c r="Z157" s="276"/>
      <c r="AA157" s="276"/>
      <c r="AB157" s="276"/>
      <c r="AC157" s="276"/>
    </row>
    <row r="158" spans="1:29" s="146" customFormat="1" ht="18.75" customHeight="1" outlineLevel="1" x14ac:dyDescent="0.2">
      <c r="A158" s="283" t="s">
        <v>9</v>
      </c>
      <c r="B158" s="164">
        <v>46.546126999999998</v>
      </c>
      <c r="C158" s="165">
        <v>44.575975</v>
      </c>
      <c r="D158" s="165">
        <v>44.678854999999999</v>
      </c>
      <c r="E158" s="165">
        <v>45.103878000000002</v>
      </c>
      <c r="F158" s="165">
        <v>46.498544999999993</v>
      </c>
      <c r="G158" s="165">
        <v>46.643219999999992</v>
      </c>
      <c r="H158" s="165">
        <v>49.084047999999996</v>
      </c>
      <c r="I158" s="165">
        <v>48.231429999999996</v>
      </c>
      <c r="J158" s="165">
        <v>49.035823000000001</v>
      </c>
      <c r="K158" s="165">
        <v>49.183712999999997</v>
      </c>
      <c r="L158" s="165">
        <v>49.292380000000001</v>
      </c>
      <c r="M158" s="165">
        <v>47.154404999999997</v>
      </c>
      <c r="N158" s="165">
        <v>46.198264000000002</v>
      </c>
      <c r="O158" s="165">
        <v>47.154404999999997</v>
      </c>
      <c r="P158" s="165">
        <v>47.882280999999992</v>
      </c>
      <c r="Q158" s="165">
        <v>49.957242000000001</v>
      </c>
      <c r="R158" s="165">
        <v>50.811788999999997</v>
      </c>
      <c r="S158" s="165">
        <v>49.379827999999996</v>
      </c>
      <c r="T158" s="165">
        <v>47.559494999999998</v>
      </c>
      <c r="U158" s="165">
        <v>46.818115999999996</v>
      </c>
      <c r="V158" s="165">
        <v>46.574418999999999</v>
      </c>
      <c r="W158" s="165">
        <v>47.039307999999991</v>
      </c>
      <c r="X158" s="165">
        <v>46.887560000000001</v>
      </c>
      <c r="Y158" s="166">
        <v>46.460607999999993</v>
      </c>
      <c r="Z158" s="276"/>
      <c r="AA158" s="276"/>
      <c r="AB158" s="276"/>
      <c r="AC158" s="276"/>
    </row>
    <row r="159" spans="1:29" s="146" customFormat="1" ht="18.75" customHeight="1" outlineLevel="1" thickBot="1" x14ac:dyDescent="0.25">
      <c r="A159" s="284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  <c r="AA159" s="276"/>
      <c r="AB159" s="276"/>
      <c r="AC159" s="276"/>
    </row>
    <row r="160" spans="1:29" s="146" customFormat="1" ht="18.75" customHeight="1" thickBot="1" x14ac:dyDescent="0.25">
      <c r="A160" s="285">
        <v>31</v>
      </c>
      <c r="B160" s="155">
        <v>978.41029537414829</v>
      </c>
      <c r="C160" s="156">
        <v>943.27775237414835</v>
      </c>
      <c r="D160" s="156">
        <v>951.41964737414833</v>
      </c>
      <c r="E160" s="156">
        <v>957.84801937414841</v>
      </c>
      <c r="F160" s="156">
        <v>980.99654437414836</v>
      </c>
      <c r="G160" s="156">
        <v>970.64090537414836</v>
      </c>
      <c r="H160" s="156">
        <v>1012.8616863741483</v>
      </c>
      <c r="I160" s="156">
        <v>1009.7007153741482</v>
      </c>
      <c r="J160" s="156">
        <v>1004.2302133741483</v>
      </c>
      <c r="K160" s="157">
        <v>1015.7885113741482</v>
      </c>
      <c r="L160" s="156">
        <v>1013.1384043741483</v>
      </c>
      <c r="M160" s="158">
        <v>979.36816537414825</v>
      </c>
      <c r="N160" s="157">
        <v>964.32960637414828</v>
      </c>
      <c r="O160" s="156">
        <v>983.83822537414835</v>
      </c>
      <c r="P160" s="158">
        <v>991.72468837414829</v>
      </c>
      <c r="Q160" s="159">
        <v>1033.2430313741484</v>
      </c>
      <c r="R160" s="156">
        <v>1068.9609393741484</v>
      </c>
      <c r="S160" s="159">
        <v>1066.8536253741484</v>
      </c>
      <c r="T160" s="156">
        <v>970.43868837414823</v>
      </c>
      <c r="U160" s="156">
        <v>955.50655937414831</v>
      </c>
      <c r="V160" s="156">
        <v>966.51142137414831</v>
      </c>
      <c r="W160" s="156">
        <v>970.51318937414828</v>
      </c>
      <c r="X160" s="156">
        <v>969.32117337414832</v>
      </c>
      <c r="Y160" s="160">
        <v>967.05421437414839</v>
      </c>
      <c r="Z160" s="276"/>
      <c r="AA160" s="276"/>
      <c r="AB160" s="276"/>
      <c r="AC160" s="276"/>
    </row>
    <row r="161" spans="1:29" s="146" customFormat="1" ht="18.75" customHeight="1" outlineLevel="1" x14ac:dyDescent="0.2">
      <c r="A161" s="286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  <c r="Z161" s="276"/>
      <c r="AA161" s="276"/>
      <c r="AB161" s="276"/>
      <c r="AC161" s="276"/>
    </row>
    <row r="162" spans="1:29" s="146" customFormat="1" ht="18.75" customHeight="1" outlineLevel="1" x14ac:dyDescent="0.2">
      <c r="A162" s="287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  <c r="Z162" s="276"/>
      <c r="AA162" s="276"/>
      <c r="AB162" s="276"/>
      <c r="AC162" s="276"/>
    </row>
    <row r="163" spans="1:29" s="146" customFormat="1" ht="18.75" customHeight="1" outlineLevel="1" x14ac:dyDescent="0.2">
      <c r="A163" s="288" t="s">
        <v>9</v>
      </c>
      <c r="B163" s="164">
        <v>40.879367999999999</v>
      </c>
      <c r="C163" s="165">
        <v>38.756824999999999</v>
      </c>
      <c r="D163" s="165">
        <v>39.248719999999999</v>
      </c>
      <c r="E163" s="165">
        <v>39.637092000000003</v>
      </c>
      <c r="F163" s="165">
        <v>41.035617000000002</v>
      </c>
      <c r="G163" s="165">
        <v>40.409978000000002</v>
      </c>
      <c r="H163" s="165">
        <v>42.960758999999996</v>
      </c>
      <c r="I163" s="165">
        <v>42.769787999999998</v>
      </c>
      <c r="J163" s="165">
        <v>42.439285999999996</v>
      </c>
      <c r="K163" s="165">
        <v>43.137583999999997</v>
      </c>
      <c r="L163" s="165">
        <v>42.977476999999993</v>
      </c>
      <c r="M163" s="165">
        <v>40.937237999999994</v>
      </c>
      <c r="N163" s="165">
        <v>40.028678999999997</v>
      </c>
      <c r="O163" s="165">
        <v>41.207298000000002</v>
      </c>
      <c r="P163" s="165">
        <v>41.683760999999997</v>
      </c>
      <c r="Q163" s="165">
        <v>44.192103999999993</v>
      </c>
      <c r="R163" s="165">
        <v>46.350012</v>
      </c>
      <c r="S163" s="165">
        <v>46.222698000000001</v>
      </c>
      <c r="T163" s="165">
        <v>40.397760999999996</v>
      </c>
      <c r="U163" s="165">
        <v>39.495632000000001</v>
      </c>
      <c r="V163" s="165">
        <v>40.160494</v>
      </c>
      <c r="W163" s="165">
        <v>40.402262</v>
      </c>
      <c r="X163" s="165">
        <v>40.330246000000002</v>
      </c>
      <c r="Y163" s="166">
        <v>40.193286999999998</v>
      </c>
      <c r="Z163" s="276"/>
      <c r="AA163" s="276"/>
      <c r="AB163" s="276"/>
      <c r="AC163" s="276"/>
    </row>
    <row r="164" spans="1:29" s="146" customFormat="1" ht="18.75" customHeight="1" outlineLevel="1" thickBot="1" x14ac:dyDescent="0.25">
      <c r="A164" s="289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  <c r="AA164" s="276"/>
      <c r="AB164" s="276"/>
      <c r="AC164" s="276"/>
    </row>
    <row r="165" spans="1:29" ht="15" thickBot="1" x14ac:dyDescent="0.25">
      <c r="A165" s="293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</row>
    <row r="166" spans="1:29" s="146" customFormat="1" ht="30.75" customHeight="1" thickBot="1" x14ac:dyDescent="0.25">
      <c r="A166" s="142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  <c r="Z166" s="276"/>
      <c r="AA166" s="276"/>
      <c r="AB166" s="276"/>
      <c r="AC166" s="276"/>
    </row>
    <row r="167" spans="1:29" s="146" customFormat="1" ht="35.25" customHeight="1" thickBot="1" x14ac:dyDescent="0.25">
      <c r="A167" s="147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  <c r="AA167" s="276"/>
      <c r="AB167" s="276"/>
      <c r="AC167" s="276"/>
    </row>
    <row r="168" spans="1:29" s="146" customFormat="1" ht="18.75" customHeight="1" thickBot="1" x14ac:dyDescent="0.25">
      <c r="A168" s="294">
        <v>1</v>
      </c>
      <c r="B168" s="172">
        <v>1135.3709323741484</v>
      </c>
      <c r="C168" s="173">
        <v>1111.2432513741483</v>
      </c>
      <c r="D168" s="173">
        <v>1104.5488043741484</v>
      </c>
      <c r="E168" s="174">
        <v>1113.0951333741482</v>
      </c>
      <c r="F168" s="174">
        <v>1145.6733563741482</v>
      </c>
      <c r="G168" s="174">
        <v>1147.9190293741483</v>
      </c>
      <c r="H168" s="174">
        <v>1141.3416553741486</v>
      </c>
      <c r="I168" s="174">
        <v>1114.5425813741481</v>
      </c>
      <c r="J168" s="174">
        <v>1141.8844483741482</v>
      </c>
      <c r="K168" s="175">
        <v>1145.4072813741482</v>
      </c>
      <c r="L168" s="174">
        <v>1127.9740473741483</v>
      </c>
      <c r="M168" s="176">
        <v>1126.6862443741486</v>
      </c>
      <c r="N168" s="175">
        <v>1124.8556483741481</v>
      </c>
      <c r="O168" s="174">
        <v>1106.1878263741482</v>
      </c>
      <c r="P168" s="176">
        <v>1113.9146443741483</v>
      </c>
      <c r="Q168" s="177">
        <v>1127.5908993741484</v>
      </c>
      <c r="R168" s="174">
        <v>1129.5279253741483</v>
      </c>
      <c r="S168" s="177">
        <v>1130.0707183741483</v>
      </c>
      <c r="T168" s="174">
        <v>1247.2182193741485</v>
      </c>
      <c r="U168" s="173">
        <v>1126.2179523741484</v>
      </c>
      <c r="V168" s="173">
        <v>1129.5279253741483</v>
      </c>
      <c r="W168" s="173">
        <v>1130.7731563741481</v>
      </c>
      <c r="X168" s="173">
        <v>1129.6449983741481</v>
      </c>
      <c r="Y168" s="178">
        <v>1134.0086283741484</v>
      </c>
      <c r="Z168" s="276"/>
      <c r="AA168" s="276"/>
      <c r="AB168" s="276"/>
      <c r="AC168" s="276"/>
    </row>
    <row r="169" spans="1:29" s="146" customFormat="1" ht="18.75" customHeight="1" outlineLevel="1" x14ac:dyDescent="0.2">
      <c r="A169" s="281" t="s">
        <v>7</v>
      </c>
      <c r="B169" s="162">
        <v>525.35</v>
      </c>
      <c r="C169" s="203">
        <v>502.68</v>
      </c>
      <c r="D169" s="203">
        <v>496.39</v>
      </c>
      <c r="E169" s="204">
        <v>504.42</v>
      </c>
      <c r="F169" s="203">
        <v>535.03</v>
      </c>
      <c r="G169" s="203">
        <v>537.14</v>
      </c>
      <c r="H169" s="203">
        <v>530.96</v>
      </c>
      <c r="I169" s="203">
        <v>505.78</v>
      </c>
      <c r="J169" s="205">
        <v>531.47</v>
      </c>
      <c r="K169" s="203">
        <v>534.78</v>
      </c>
      <c r="L169" s="203">
        <v>518.4</v>
      </c>
      <c r="M169" s="203">
        <v>517.19000000000005</v>
      </c>
      <c r="N169" s="203">
        <v>515.47</v>
      </c>
      <c r="O169" s="203">
        <v>497.93</v>
      </c>
      <c r="P169" s="203">
        <v>505.19</v>
      </c>
      <c r="Q169" s="203">
        <v>518.04</v>
      </c>
      <c r="R169" s="203">
        <v>519.86</v>
      </c>
      <c r="S169" s="203">
        <v>520.37</v>
      </c>
      <c r="T169" s="203">
        <v>630.44000000000005</v>
      </c>
      <c r="U169" s="203">
        <v>516.75</v>
      </c>
      <c r="V169" s="203">
        <v>519.86</v>
      </c>
      <c r="W169" s="203">
        <v>521.03</v>
      </c>
      <c r="X169" s="203">
        <v>519.97</v>
      </c>
      <c r="Y169" s="206">
        <v>524.07000000000005</v>
      </c>
      <c r="Z169" s="276"/>
      <c r="AA169" s="276"/>
      <c r="AB169" s="276"/>
      <c r="AC169" s="276"/>
    </row>
    <row r="170" spans="1:29" s="146" customFormat="1" ht="18.75" customHeight="1" outlineLevel="1" x14ac:dyDescent="0.2">
      <c r="A170" s="282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  <c r="Z170" s="276"/>
      <c r="AA170" s="276"/>
      <c r="AB170" s="276"/>
      <c r="AC170" s="276"/>
    </row>
    <row r="171" spans="1:29" s="146" customFormat="1" ht="18.75" customHeight="1" outlineLevel="1" x14ac:dyDescent="0.2">
      <c r="A171" s="283" t="s">
        <v>9</v>
      </c>
      <c r="B171" s="164">
        <v>33.780005000000003</v>
      </c>
      <c r="C171" s="165">
        <v>32.322324000000002</v>
      </c>
      <c r="D171" s="165">
        <v>31.917876999999997</v>
      </c>
      <c r="E171" s="165">
        <v>32.434205999999996</v>
      </c>
      <c r="F171" s="165">
        <v>34.402428999999998</v>
      </c>
      <c r="G171" s="165">
        <v>34.538101999999995</v>
      </c>
      <c r="H171" s="165">
        <v>34.140728000000003</v>
      </c>
      <c r="I171" s="165">
        <v>32.521653999999998</v>
      </c>
      <c r="J171" s="165">
        <v>34.173521000000001</v>
      </c>
      <c r="K171" s="165">
        <v>34.386353999999997</v>
      </c>
      <c r="L171" s="165">
        <v>33.333119999999994</v>
      </c>
      <c r="M171" s="165">
        <v>33.255316999999998</v>
      </c>
      <c r="N171" s="165">
        <v>33.144720999999997</v>
      </c>
      <c r="O171" s="165">
        <v>32.016898999999995</v>
      </c>
      <c r="P171" s="165">
        <v>32.483716999999999</v>
      </c>
      <c r="Q171" s="165">
        <v>33.309971999999995</v>
      </c>
      <c r="R171" s="165">
        <v>33.426997999999998</v>
      </c>
      <c r="S171" s="165">
        <v>33.459790999999996</v>
      </c>
      <c r="T171" s="165">
        <v>40.537292000000001</v>
      </c>
      <c r="U171" s="165">
        <v>33.227024999999998</v>
      </c>
      <c r="V171" s="165">
        <v>33.426997999999998</v>
      </c>
      <c r="W171" s="165">
        <v>33.502228999999993</v>
      </c>
      <c r="X171" s="165">
        <v>33.434071000000003</v>
      </c>
      <c r="Y171" s="166">
        <v>33.697701000000002</v>
      </c>
      <c r="Z171" s="276"/>
      <c r="AA171" s="276"/>
      <c r="AB171" s="276"/>
      <c r="AC171" s="276"/>
    </row>
    <row r="172" spans="1:29" s="146" customFormat="1" ht="18.75" customHeight="1" outlineLevel="1" thickBot="1" x14ac:dyDescent="0.25">
      <c r="A172" s="284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  <c r="AA172" s="276"/>
      <c r="AB172" s="276"/>
      <c r="AC172" s="276"/>
    </row>
    <row r="173" spans="1:29" s="146" customFormat="1" ht="18.75" customHeight="1" thickBot="1" x14ac:dyDescent="0.25">
      <c r="A173" s="285">
        <v>2</v>
      </c>
      <c r="B173" s="172">
        <v>1256.4137713741484</v>
      </c>
      <c r="C173" s="173">
        <v>2229.2379999999998</v>
      </c>
      <c r="D173" s="173">
        <v>2191.2379999999998</v>
      </c>
      <c r="E173" s="174">
        <v>2196.4179999999997</v>
      </c>
      <c r="F173" s="174">
        <v>2196.6179999999999</v>
      </c>
      <c r="G173" s="174">
        <v>2201.2579999999998</v>
      </c>
      <c r="H173" s="174">
        <v>2355.6279999999997</v>
      </c>
      <c r="I173" s="174">
        <v>2491.9479999999999</v>
      </c>
      <c r="J173" s="174">
        <v>2561.0579999999995</v>
      </c>
      <c r="K173" s="175">
        <v>2585.2779999999998</v>
      </c>
      <c r="L173" s="174">
        <v>2596.6979999999999</v>
      </c>
      <c r="M173" s="176">
        <v>2596.2679999999996</v>
      </c>
      <c r="N173" s="175">
        <v>2593.5279999999998</v>
      </c>
      <c r="O173" s="174">
        <v>2592.4179999999997</v>
      </c>
      <c r="P173" s="176">
        <v>2585.3979999999997</v>
      </c>
      <c r="Q173" s="177">
        <v>2580.9079999999999</v>
      </c>
      <c r="R173" s="174">
        <v>2582.1279999999997</v>
      </c>
      <c r="S173" s="177">
        <v>2584.1479999999997</v>
      </c>
      <c r="T173" s="174">
        <v>2589.1679999999997</v>
      </c>
      <c r="U173" s="173">
        <v>2585.1979999999999</v>
      </c>
      <c r="V173" s="173">
        <v>2567.6079999999997</v>
      </c>
      <c r="W173" s="173">
        <v>2508.248</v>
      </c>
      <c r="X173" s="173">
        <v>2452.6879999999996</v>
      </c>
      <c r="Y173" s="178">
        <v>2339.788</v>
      </c>
      <c r="Z173" s="276"/>
      <c r="AA173" s="276"/>
      <c r="AB173" s="276"/>
      <c r="AC173" s="276"/>
    </row>
    <row r="174" spans="1:29" s="146" customFormat="1" ht="18.75" customHeight="1" outlineLevel="1" x14ac:dyDescent="0.2">
      <c r="A174" s="281" t="s">
        <v>7</v>
      </c>
      <c r="B174" s="162">
        <v>639.08000000000004</v>
      </c>
      <c r="C174" s="203">
        <v>637.76</v>
      </c>
      <c r="D174" s="203">
        <v>632.91</v>
      </c>
      <c r="E174" s="204">
        <v>615.49</v>
      </c>
      <c r="F174" s="203">
        <v>614.95000000000005</v>
      </c>
      <c r="G174" s="203">
        <v>634.41</v>
      </c>
      <c r="H174" s="203">
        <v>629.61</v>
      </c>
      <c r="I174" s="203">
        <v>635.78</v>
      </c>
      <c r="J174" s="205">
        <v>628.65</v>
      </c>
      <c r="K174" s="203">
        <v>637.29999999999995</v>
      </c>
      <c r="L174" s="203">
        <v>645.55999999999995</v>
      </c>
      <c r="M174" s="203">
        <v>643.39</v>
      </c>
      <c r="N174" s="203">
        <v>646.55999999999995</v>
      </c>
      <c r="O174" s="203">
        <v>620.77</v>
      </c>
      <c r="P174" s="203">
        <v>607.09</v>
      </c>
      <c r="Q174" s="203">
        <v>621.41999999999996</v>
      </c>
      <c r="R174" s="203">
        <v>651.83000000000004</v>
      </c>
      <c r="S174" s="203">
        <v>650.91999999999996</v>
      </c>
      <c r="T174" s="203">
        <v>658.04</v>
      </c>
      <c r="U174" s="203">
        <v>637.6</v>
      </c>
      <c r="V174" s="203">
        <v>642.19000000000005</v>
      </c>
      <c r="W174" s="203">
        <v>650.58000000000004</v>
      </c>
      <c r="X174" s="203">
        <v>648.19000000000005</v>
      </c>
      <c r="Y174" s="206">
        <v>642.04999999999995</v>
      </c>
      <c r="Z174" s="276"/>
      <c r="AA174" s="276"/>
      <c r="AB174" s="276"/>
      <c r="AC174" s="276"/>
    </row>
    <row r="175" spans="1:29" s="146" customFormat="1" ht="18.75" customHeight="1" outlineLevel="1" x14ac:dyDescent="0.2">
      <c r="A175" s="282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  <c r="Z175" s="276"/>
      <c r="AA175" s="276"/>
      <c r="AB175" s="276"/>
      <c r="AC175" s="276"/>
    </row>
    <row r="176" spans="1:29" s="146" customFormat="1" ht="18.75" customHeight="1" outlineLevel="1" x14ac:dyDescent="0.2">
      <c r="A176" s="283" t="s">
        <v>9</v>
      </c>
      <c r="B176" s="164">
        <v>41.092843999999999</v>
      </c>
      <c r="C176" s="165">
        <v>41.007967999999998</v>
      </c>
      <c r="D176" s="165">
        <v>40.696112999999997</v>
      </c>
      <c r="E176" s="165">
        <v>39.576006999999997</v>
      </c>
      <c r="F176" s="165">
        <v>39.541285000000002</v>
      </c>
      <c r="G176" s="165">
        <v>40.792562999999994</v>
      </c>
      <c r="H176" s="165">
        <v>40.483922999999997</v>
      </c>
      <c r="I176" s="165">
        <v>40.880653999999993</v>
      </c>
      <c r="J176" s="165">
        <v>40.422194999999995</v>
      </c>
      <c r="K176" s="165">
        <v>40.978389999999997</v>
      </c>
      <c r="L176" s="165">
        <v>41.509507999999997</v>
      </c>
      <c r="M176" s="165">
        <v>41.369976999999999</v>
      </c>
      <c r="N176" s="165">
        <v>41.573807999999993</v>
      </c>
      <c r="O176" s="165">
        <v>39.915510999999995</v>
      </c>
      <c r="P176" s="165">
        <v>39.035887000000002</v>
      </c>
      <c r="Q176" s="165">
        <v>39.957305999999996</v>
      </c>
      <c r="R176" s="165">
        <v>41.912669000000001</v>
      </c>
      <c r="S176" s="165">
        <v>41.854155999999996</v>
      </c>
      <c r="T176" s="165">
        <v>42.311971999999997</v>
      </c>
      <c r="U176" s="165">
        <v>40.997679999999995</v>
      </c>
      <c r="V176" s="165">
        <v>41.292816999999999</v>
      </c>
      <c r="W176" s="165">
        <v>41.832293999999997</v>
      </c>
      <c r="X176" s="165">
        <v>41.678617000000003</v>
      </c>
      <c r="Y176" s="166">
        <v>41.283814999999997</v>
      </c>
      <c r="Z176" s="276"/>
      <c r="AA176" s="276"/>
      <c r="AB176" s="276"/>
      <c r="AC176" s="276"/>
    </row>
    <row r="177" spans="1:29" s="146" customFormat="1" ht="18.75" customHeight="1" outlineLevel="1" thickBot="1" x14ac:dyDescent="0.25">
      <c r="A177" s="284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  <c r="Z177" s="276"/>
      <c r="AA177" s="276"/>
      <c r="AB177" s="276"/>
      <c r="AC177" s="276"/>
    </row>
    <row r="178" spans="1:29" s="146" customFormat="1" ht="18.75" customHeight="1" thickBot="1" x14ac:dyDescent="0.25">
      <c r="A178" s="280">
        <v>3</v>
      </c>
      <c r="B178" s="172">
        <v>1249.5703223741482</v>
      </c>
      <c r="C178" s="173">
        <v>2240.6579999999999</v>
      </c>
      <c r="D178" s="173">
        <v>2209.4279999999999</v>
      </c>
      <c r="E178" s="174">
        <v>2209.1579999999999</v>
      </c>
      <c r="F178" s="174">
        <v>2216.8379999999997</v>
      </c>
      <c r="G178" s="174">
        <v>2196.8679999999999</v>
      </c>
      <c r="H178" s="174">
        <v>2276.4398000000001</v>
      </c>
      <c r="I178" s="174">
        <v>2390.7379999999998</v>
      </c>
      <c r="J178" s="174">
        <v>2468.8079999999995</v>
      </c>
      <c r="K178" s="175">
        <v>2510.7979999999998</v>
      </c>
      <c r="L178" s="174">
        <v>2531.098</v>
      </c>
      <c r="M178" s="176">
        <v>2532.3679999999999</v>
      </c>
      <c r="N178" s="175">
        <v>2530.078</v>
      </c>
      <c r="O178" s="174">
        <v>2528.8079999999995</v>
      </c>
      <c r="P178" s="176">
        <v>2530.348</v>
      </c>
      <c r="Q178" s="177">
        <v>2534.6579999999999</v>
      </c>
      <c r="R178" s="174">
        <v>2532.1479999999997</v>
      </c>
      <c r="S178" s="177">
        <v>2554.0179999999996</v>
      </c>
      <c r="T178" s="174">
        <v>2562.7679999999996</v>
      </c>
      <c r="U178" s="173">
        <v>2549.4079999999999</v>
      </c>
      <c r="V178" s="173">
        <v>2548.8579999999997</v>
      </c>
      <c r="W178" s="173">
        <v>2528.9779999999996</v>
      </c>
      <c r="X178" s="173">
        <v>2468.328</v>
      </c>
      <c r="Y178" s="178">
        <v>2351.748</v>
      </c>
      <c r="Z178" s="276"/>
      <c r="AA178" s="276"/>
      <c r="AB178" s="276"/>
      <c r="AC178" s="276"/>
    </row>
    <row r="179" spans="1:29" s="146" customFormat="1" ht="18.75" customHeight="1" outlineLevel="1" x14ac:dyDescent="0.2">
      <c r="A179" s="281" t="s">
        <v>7</v>
      </c>
      <c r="B179" s="162">
        <v>632.65</v>
      </c>
      <c r="C179" s="203">
        <v>613.75</v>
      </c>
      <c r="D179" s="203">
        <v>613.99</v>
      </c>
      <c r="E179" s="204">
        <v>605.82000000000005</v>
      </c>
      <c r="F179" s="203">
        <v>606.64</v>
      </c>
      <c r="G179" s="203">
        <v>625.86</v>
      </c>
      <c r="H179" s="203">
        <v>627.63</v>
      </c>
      <c r="I179" s="203">
        <v>620.70000000000005</v>
      </c>
      <c r="J179" s="205">
        <v>628.54999999999995</v>
      </c>
      <c r="K179" s="203">
        <v>634.33000000000004</v>
      </c>
      <c r="L179" s="203">
        <v>632.49</v>
      </c>
      <c r="M179" s="203">
        <v>627.47</v>
      </c>
      <c r="N179" s="203">
        <v>635.75</v>
      </c>
      <c r="O179" s="203">
        <v>613.11</v>
      </c>
      <c r="P179" s="203">
        <v>617.05999999999995</v>
      </c>
      <c r="Q179" s="203">
        <v>630.86</v>
      </c>
      <c r="R179" s="203">
        <v>640.69000000000005</v>
      </c>
      <c r="S179" s="203">
        <v>656.85</v>
      </c>
      <c r="T179" s="203">
        <v>657.72</v>
      </c>
      <c r="U179" s="203">
        <v>636.70000000000005</v>
      </c>
      <c r="V179" s="203">
        <v>639.98</v>
      </c>
      <c r="W179" s="203">
        <v>649.11</v>
      </c>
      <c r="X179" s="203">
        <v>644.97</v>
      </c>
      <c r="Y179" s="206">
        <v>642.48</v>
      </c>
      <c r="Z179" s="276"/>
      <c r="AA179" s="276"/>
      <c r="AB179" s="276"/>
      <c r="AC179" s="276"/>
    </row>
    <row r="180" spans="1:29" s="146" customFormat="1" ht="18.75" customHeight="1" outlineLevel="1" x14ac:dyDescent="0.2">
      <c r="A180" s="282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  <c r="Z180" s="276"/>
      <c r="AA180" s="276"/>
      <c r="AB180" s="276"/>
      <c r="AC180" s="276"/>
    </row>
    <row r="181" spans="1:29" s="146" customFormat="1" ht="18.75" customHeight="1" outlineLevel="1" x14ac:dyDescent="0.2">
      <c r="A181" s="283" t="s">
        <v>9</v>
      </c>
      <c r="B181" s="164">
        <v>40.679395</v>
      </c>
      <c r="C181" s="165">
        <v>39.464124999999996</v>
      </c>
      <c r="D181" s="165">
        <v>39.479557</v>
      </c>
      <c r="E181" s="165">
        <v>38.954225999999998</v>
      </c>
      <c r="F181" s="165">
        <v>39.006951999999998</v>
      </c>
      <c r="G181" s="165">
        <v>40.242798000000001</v>
      </c>
      <c r="H181" s="165">
        <v>40.356608999999999</v>
      </c>
      <c r="I181" s="165">
        <v>39.911009999999997</v>
      </c>
      <c r="J181" s="165">
        <v>40.415764999999993</v>
      </c>
      <c r="K181" s="165">
        <v>40.787419</v>
      </c>
      <c r="L181" s="165">
        <v>40.669106999999997</v>
      </c>
      <c r="M181" s="165">
        <v>40.346320999999996</v>
      </c>
      <c r="N181" s="165">
        <v>40.878724999999996</v>
      </c>
      <c r="O181" s="165">
        <v>39.422972999999999</v>
      </c>
      <c r="P181" s="165">
        <v>39.676957999999992</v>
      </c>
      <c r="Q181" s="165">
        <v>40.564298000000001</v>
      </c>
      <c r="R181" s="165">
        <v>41.196367000000002</v>
      </c>
      <c r="S181" s="165">
        <v>42.235455000000002</v>
      </c>
      <c r="T181" s="165">
        <v>42.291395999999999</v>
      </c>
      <c r="U181" s="165">
        <v>40.939810000000001</v>
      </c>
      <c r="V181" s="165">
        <v>41.150714000000001</v>
      </c>
      <c r="W181" s="165">
        <v>41.737772999999997</v>
      </c>
      <c r="X181" s="165">
        <v>41.471570999999997</v>
      </c>
      <c r="Y181" s="166">
        <v>41.311464000000001</v>
      </c>
      <c r="Z181" s="276"/>
      <c r="AA181" s="276"/>
      <c r="AB181" s="276"/>
      <c r="AC181" s="276"/>
    </row>
    <row r="182" spans="1:29" s="146" customFormat="1" ht="18.75" customHeight="1" outlineLevel="1" thickBot="1" x14ac:dyDescent="0.25">
      <c r="A182" s="284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  <c r="AA182" s="276"/>
      <c r="AB182" s="276"/>
      <c r="AC182" s="276"/>
    </row>
    <row r="183" spans="1:29" s="146" customFormat="1" ht="18.75" customHeight="1" thickBot="1" x14ac:dyDescent="0.25">
      <c r="A183" s="295">
        <v>4</v>
      </c>
      <c r="B183" s="207">
        <v>1307.4363133741483</v>
      </c>
      <c r="C183" s="208">
        <v>2206.3179999999998</v>
      </c>
      <c r="D183" s="208">
        <v>2133.5679999999998</v>
      </c>
      <c r="E183" s="208">
        <v>2106.098</v>
      </c>
      <c r="F183" s="208">
        <v>2124.4879999999998</v>
      </c>
      <c r="G183" s="208">
        <v>1617.0879999999997</v>
      </c>
      <c r="H183" s="208">
        <v>2092.5279999999998</v>
      </c>
      <c r="I183" s="208">
        <v>2197.9679999999998</v>
      </c>
      <c r="J183" s="208">
        <v>2326.8179999999998</v>
      </c>
      <c r="K183" s="209">
        <v>2375.0179999999996</v>
      </c>
      <c r="L183" s="208">
        <v>2392.848</v>
      </c>
      <c r="M183" s="210">
        <v>2396.3179999999998</v>
      </c>
      <c r="N183" s="209">
        <v>2396.2779999999998</v>
      </c>
      <c r="O183" s="208">
        <v>2396.9879999999998</v>
      </c>
      <c r="P183" s="210">
        <v>2400.6879999999996</v>
      </c>
      <c r="Q183" s="211">
        <v>2411.2379999999998</v>
      </c>
      <c r="R183" s="208">
        <v>2464.2079999999996</v>
      </c>
      <c r="S183" s="211">
        <v>2487.0679999999998</v>
      </c>
      <c r="T183" s="208">
        <v>2529.8679999999999</v>
      </c>
      <c r="U183" s="208">
        <v>2494.5879999999997</v>
      </c>
      <c r="V183" s="208">
        <v>2465.598</v>
      </c>
      <c r="W183" s="208">
        <v>24518.937999999998</v>
      </c>
      <c r="X183" s="208">
        <v>2407.748</v>
      </c>
      <c r="Y183" s="212">
        <v>2306.538</v>
      </c>
      <c r="Z183" s="276"/>
      <c r="AA183" s="276"/>
      <c r="AB183" s="276"/>
      <c r="AC183" s="276"/>
    </row>
    <row r="184" spans="1:29" s="146" customFormat="1" ht="18.75" customHeight="1" outlineLevel="1" x14ac:dyDescent="0.2">
      <c r="A184" s="283" t="s">
        <v>7</v>
      </c>
      <c r="B184" s="213">
        <v>687.02</v>
      </c>
      <c r="C184" s="214">
        <v>590.79</v>
      </c>
      <c r="D184" s="214">
        <v>518.04</v>
      </c>
      <c r="E184" s="215">
        <v>490.57</v>
      </c>
      <c r="F184" s="214">
        <v>508.96</v>
      </c>
      <c r="G184" s="214">
        <v>1.56</v>
      </c>
      <c r="H184" s="214">
        <v>477</v>
      </c>
      <c r="I184" s="214">
        <v>582.44000000000005</v>
      </c>
      <c r="J184" s="216">
        <v>711.29</v>
      </c>
      <c r="K184" s="214">
        <v>759.49</v>
      </c>
      <c r="L184" s="214">
        <v>777.32</v>
      </c>
      <c r="M184" s="214">
        <v>780.79</v>
      </c>
      <c r="N184" s="214">
        <v>780.75</v>
      </c>
      <c r="O184" s="214">
        <v>781.46</v>
      </c>
      <c r="P184" s="214">
        <v>785.16</v>
      </c>
      <c r="Q184" s="214">
        <v>795.71</v>
      </c>
      <c r="R184" s="214">
        <v>848.68</v>
      </c>
      <c r="S184" s="214">
        <v>871.54</v>
      </c>
      <c r="T184" s="214">
        <v>914.34</v>
      </c>
      <c r="U184" s="214">
        <v>879.06</v>
      </c>
      <c r="V184" s="214">
        <v>850.07</v>
      </c>
      <c r="W184" s="214">
        <v>843.59</v>
      </c>
      <c r="X184" s="214">
        <v>792.22</v>
      </c>
      <c r="Y184" s="217">
        <v>691.01</v>
      </c>
      <c r="Z184" s="276"/>
      <c r="AA184" s="276"/>
      <c r="AB184" s="276"/>
      <c r="AC184" s="276"/>
    </row>
    <row r="185" spans="1:29" s="146" customFormat="1" ht="18.75" customHeight="1" outlineLevel="1" x14ac:dyDescent="0.2">
      <c r="A185" s="282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  <c r="Z185" s="276"/>
      <c r="AA185" s="276"/>
      <c r="AB185" s="276"/>
      <c r="AC185" s="276"/>
    </row>
    <row r="186" spans="1:29" s="146" customFormat="1" ht="18.75" customHeight="1" outlineLevel="1" x14ac:dyDescent="0.2">
      <c r="A186" s="283" t="s">
        <v>9</v>
      </c>
      <c r="B186" s="164">
        <v>44.175385999999996</v>
      </c>
      <c r="C186" s="165">
        <v>37.987796999999993</v>
      </c>
      <c r="D186" s="165">
        <v>33.309971999999995</v>
      </c>
      <c r="E186" s="165">
        <v>31.543650999999997</v>
      </c>
      <c r="F186" s="165">
        <v>32.726127999999996</v>
      </c>
      <c r="G186" s="165">
        <v>0.10030799999999999</v>
      </c>
      <c r="H186" s="165">
        <v>30.671099999999999</v>
      </c>
      <c r="I186" s="165">
        <v>37.450892000000003</v>
      </c>
      <c r="J186" s="165">
        <v>45.735946999999996</v>
      </c>
      <c r="K186" s="165">
        <v>48.835206999999997</v>
      </c>
      <c r="L186" s="165">
        <v>49.981676</v>
      </c>
      <c r="M186" s="165">
        <v>50.204796999999992</v>
      </c>
      <c r="N186" s="165">
        <v>50.202224999999999</v>
      </c>
      <c r="O186" s="165">
        <v>50.247878</v>
      </c>
      <c r="P186" s="165">
        <v>50.485787999999992</v>
      </c>
      <c r="Q186" s="165">
        <v>51.164152999999999</v>
      </c>
      <c r="R186" s="165">
        <v>54.570123999999993</v>
      </c>
      <c r="S186" s="165">
        <v>56.040021999999993</v>
      </c>
      <c r="T186" s="165">
        <v>58.792062000000001</v>
      </c>
      <c r="U186" s="165">
        <v>56.523557999999994</v>
      </c>
      <c r="V186" s="165">
        <v>54.659500999999999</v>
      </c>
      <c r="W186" s="165">
        <v>54.242837000000002</v>
      </c>
      <c r="X186" s="165">
        <v>50.939746</v>
      </c>
      <c r="Y186" s="166">
        <v>44.431942999999997</v>
      </c>
      <c r="Z186" s="276"/>
      <c r="AA186" s="276"/>
      <c r="AB186" s="276"/>
      <c r="AC186" s="276"/>
    </row>
    <row r="187" spans="1:29" s="146" customFormat="1" ht="18.75" customHeight="1" outlineLevel="1" thickBot="1" x14ac:dyDescent="0.25">
      <c r="A187" s="284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  <c r="AA187" s="276"/>
      <c r="AB187" s="276"/>
      <c r="AC187" s="276"/>
    </row>
    <row r="188" spans="1:29" s="146" customFormat="1" ht="18.75" customHeight="1" thickBot="1" x14ac:dyDescent="0.25">
      <c r="A188" s="280">
        <v>5</v>
      </c>
      <c r="B188" s="155">
        <v>1158.0724513741482</v>
      </c>
      <c r="C188" s="156">
        <v>2196.3879999999999</v>
      </c>
      <c r="D188" s="156">
        <v>2123.248</v>
      </c>
      <c r="E188" s="156">
        <v>2098.348</v>
      </c>
      <c r="F188" s="156">
        <v>2148.998</v>
      </c>
      <c r="G188" s="156">
        <v>2168.2279999999996</v>
      </c>
      <c r="H188" s="156">
        <v>2333.5879999999997</v>
      </c>
      <c r="I188" s="156">
        <v>2506.6979999999999</v>
      </c>
      <c r="J188" s="156">
        <v>2550.748</v>
      </c>
      <c r="K188" s="157">
        <v>2581.5079999999998</v>
      </c>
      <c r="L188" s="156">
        <v>2590.9779999999996</v>
      </c>
      <c r="M188" s="158">
        <v>2588.0679999999998</v>
      </c>
      <c r="N188" s="157">
        <v>2585.7379999999998</v>
      </c>
      <c r="O188" s="156">
        <v>2587.1279999999997</v>
      </c>
      <c r="P188" s="158">
        <v>2585.0879999999997</v>
      </c>
      <c r="Q188" s="159">
        <v>2582.2079999999996</v>
      </c>
      <c r="R188" s="156">
        <v>2585.6979999999999</v>
      </c>
      <c r="S188" s="159">
        <v>2583.7179999999998</v>
      </c>
      <c r="T188" s="156">
        <v>2585.6479999999997</v>
      </c>
      <c r="U188" s="156">
        <v>2585.4779999999996</v>
      </c>
      <c r="V188" s="156">
        <v>2575.328</v>
      </c>
      <c r="W188" s="156">
        <v>2547.6079999999997</v>
      </c>
      <c r="X188" s="156">
        <v>2486.1779999999999</v>
      </c>
      <c r="Y188" s="160">
        <v>2366.788</v>
      </c>
      <c r="Z188" s="276"/>
      <c r="AA188" s="276"/>
      <c r="AB188" s="276"/>
      <c r="AC188" s="276"/>
    </row>
    <row r="189" spans="1:29" s="146" customFormat="1" ht="18.75" customHeight="1" outlineLevel="1" x14ac:dyDescent="0.2">
      <c r="A189" s="281" t="s">
        <v>7</v>
      </c>
      <c r="B189" s="164">
        <v>546.67999999999995</v>
      </c>
      <c r="C189" s="203">
        <v>513.70000000000005</v>
      </c>
      <c r="D189" s="203">
        <v>507.49</v>
      </c>
      <c r="E189" s="204">
        <v>508.41</v>
      </c>
      <c r="F189" s="203">
        <v>536.23</v>
      </c>
      <c r="G189" s="203">
        <v>545</v>
      </c>
      <c r="H189" s="203">
        <v>543.02</v>
      </c>
      <c r="I189" s="203">
        <v>525.89</v>
      </c>
      <c r="J189" s="205">
        <v>528.6</v>
      </c>
      <c r="K189" s="203">
        <v>532.21</v>
      </c>
      <c r="L189" s="203">
        <v>531.97</v>
      </c>
      <c r="M189" s="203">
        <v>545.16999999999996</v>
      </c>
      <c r="N189" s="203">
        <v>540.92999999999995</v>
      </c>
      <c r="O189" s="203">
        <v>508.7</v>
      </c>
      <c r="P189" s="203">
        <v>514.28</v>
      </c>
      <c r="Q189" s="203">
        <v>534.24</v>
      </c>
      <c r="R189" s="203">
        <v>553.4</v>
      </c>
      <c r="S189" s="203">
        <v>544.63</v>
      </c>
      <c r="T189" s="203">
        <v>516.75</v>
      </c>
      <c r="U189" s="203">
        <v>512.09</v>
      </c>
      <c r="V189" s="203">
        <v>520.87</v>
      </c>
      <c r="W189" s="203">
        <v>531.52</v>
      </c>
      <c r="X189" s="203">
        <v>528.73</v>
      </c>
      <c r="Y189" s="206">
        <v>531.76</v>
      </c>
      <c r="Z189" s="276"/>
      <c r="AA189" s="276"/>
      <c r="AB189" s="276"/>
      <c r="AC189" s="276"/>
    </row>
    <row r="190" spans="1:29" s="146" customFormat="1" ht="18.75" customHeight="1" outlineLevel="1" x14ac:dyDescent="0.2">
      <c r="A190" s="282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  <c r="Z190" s="276"/>
      <c r="AA190" s="276"/>
      <c r="AB190" s="276"/>
      <c r="AC190" s="276"/>
    </row>
    <row r="191" spans="1:29" s="146" customFormat="1" ht="18.75" customHeight="1" outlineLevel="1" x14ac:dyDescent="0.2">
      <c r="A191" s="283" t="s">
        <v>9</v>
      </c>
      <c r="B191" s="164">
        <v>35.151523999999995</v>
      </c>
      <c r="C191" s="165">
        <v>33.030909999999999</v>
      </c>
      <c r="D191" s="165">
        <v>32.631606999999995</v>
      </c>
      <c r="E191" s="165">
        <v>32.690762999999997</v>
      </c>
      <c r="F191" s="165">
        <v>34.479588999999997</v>
      </c>
      <c r="G191" s="165">
        <v>35.043499999999995</v>
      </c>
      <c r="H191" s="165">
        <v>34.916185999999996</v>
      </c>
      <c r="I191" s="165">
        <v>33.814726999999998</v>
      </c>
      <c r="J191" s="165">
        <v>33.988979999999998</v>
      </c>
      <c r="K191" s="165">
        <v>34.221102999999999</v>
      </c>
      <c r="L191" s="165">
        <v>34.205671000000002</v>
      </c>
      <c r="M191" s="165">
        <v>35.054430999999994</v>
      </c>
      <c r="N191" s="165">
        <v>34.781798999999992</v>
      </c>
      <c r="O191" s="165">
        <v>32.709409999999998</v>
      </c>
      <c r="P191" s="165">
        <v>33.068203999999994</v>
      </c>
      <c r="Q191" s="165">
        <v>34.351631999999995</v>
      </c>
      <c r="R191" s="165">
        <v>35.583619999999996</v>
      </c>
      <c r="S191" s="165">
        <v>35.019708999999999</v>
      </c>
      <c r="T191" s="165">
        <v>33.227024999999998</v>
      </c>
      <c r="U191" s="165">
        <v>32.927387000000003</v>
      </c>
      <c r="V191" s="165">
        <v>33.491940999999997</v>
      </c>
      <c r="W191" s="165">
        <v>34.176735999999998</v>
      </c>
      <c r="X191" s="165">
        <v>33.997338999999997</v>
      </c>
      <c r="Y191" s="166">
        <v>34.192167999999995</v>
      </c>
      <c r="Z191" s="276"/>
      <c r="AA191" s="276"/>
      <c r="AB191" s="276"/>
      <c r="AC191" s="276"/>
    </row>
    <row r="192" spans="1:29" s="146" customFormat="1" ht="18.75" customHeight="1" outlineLevel="1" thickBot="1" x14ac:dyDescent="0.25">
      <c r="A192" s="284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  <c r="AA192" s="276"/>
      <c r="AB192" s="276"/>
      <c r="AC192" s="276"/>
    </row>
    <row r="193" spans="1:29" s="146" customFormat="1" ht="18.75" customHeight="1" thickBot="1" x14ac:dyDescent="0.25">
      <c r="A193" s="285">
        <v>6</v>
      </c>
      <c r="B193" s="172">
        <v>1146.3757943741484</v>
      </c>
      <c r="C193" s="173">
        <v>2226.7079999999996</v>
      </c>
      <c r="D193" s="173">
        <v>2190.9179999999997</v>
      </c>
      <c r="E193" s="174">
        <v>2179.6579999999999</v>
      </c>
      <c r="F193" s="174">
        <v>2202.0679999999998</v>
      </c>
      <c r="G193" s="174">
        <v>2203.8079999999995</v>
      </c>
      <c r="H193" s="174">
        <v>2321.9079999999999</v>
      </c>
      <c r="I193" s="174">
        <v>2503.4579999999996</v>
      </c>
      <c r="J193" s="174">
        <v>2541.6379999999999</v>
      </c>
      <c r="K193" s="175">
        <v>2580.5479999999998</v>
      </c>
      <c r="L193" s="174">
        <v>2593.2179999999998</v>
      </c>
      <c r="M193" s="176">
        <v>2593.7679999999996</v>
      </c>
      <c r="N193" s="175">
        <v>2591.6379999999999</v>
      </c>
      <c r="O193" s="174">
        <v>2593.3579999999997</v>
      </c>
      <c r="P193" s="176">
        <v>2591.6479999999997</v>
      </c>
      <c r="Q193" s="177">
        <v>2583.538</v>
      </c>
      <c r="R193" s="174">
        <v>2594.2679999999996</v>
      </c>
      <c r="S193" s="177">
        <v>2590.6779999999999</v>
      </c>
      <c r="T193" s="174">
        <v>2592.4079999999999</v>
      </c>
      <c r="U193" s="173">
        <v>2590.498</v>
      </c>
      <c r="V193" s="173">
        <v>2579.5679999999998</v>
      </c>
      <c r="W193" s="173">
        <v>2547.0579999999995</v>
      </c>
      <c r="X193" s="173">
        <v>2480.5879999999997</v>
      </c>
      <c r="Y193" s="178">
        <v>2359.0279999999998</v>
      </c>
      <c r="Z193" s="276"/>
      <c r="AA193" s="276"/>
      <c r="AB193" s="276"/>
      <c r="AC193" s="276"/>
    </row>
    <row r="194" spans="1:29" s="146" customFormat="1" ht="18.75" customHeight="1" outlineLevel="1" x14ac:dyDescent="0.2">
      <c r="A194" s="281" t="s">
        <v>7</v>
      </c>
      <c r="B194" s="164">
        <v>535.69000000000005</v>
      </c>
      <c r="C194" s="203">
        <v>502.66</v>
      </c>
      <c r="D194" s="203">
        <v>496.54</v>
      </c>
      <c r="E194" s="204">
        <v>507.7</v>
      </c>
      <c r="F194" s="203">
        <v>540.26</v>
      </c>
      <c r="G194" s="203">
        <v>541.41</v>
      </c>
      <c r="H194" s="203">
        <v>551.66999999999996</v>
      </c>
      <c r="I194" s="203">
        <v>535.73</v>
      </c>
      <c r="J194" s="205">
        <v>549.98</v>
      </c>
      <c r="K194" s="203">
        <v>556.37</v>
      </c>
      <c r="L194" s="203">
        <v>552.5</v>
      </c>
      <c r="M194" s="203">
        <v>536.14</v>
      </c>
      <c r="N194" s="203">
        <v>534</v>
      </c>
      <c r="O194" s="203">
        <v>504.56</v>
      </c>
      <c r="P194" s="203">
        <v>507.88</v>
      </c>
      <c r="Q194" s="203">
        <v>527.69000000000005</v>
      </c>
      <c r="R194" s="203">
        <v>541.44000000000005</v>
      </c>
      <c r="S194" s="203">
        <v>544.01</v>
      </c>
      <c r="T194" s="203">
        <v>536.92999999999995</v>
      </c>
      <c r="U194" s="203">
        <v>509.52</v>
      </c>
      <c r="V194" s="203">
        <v>517.80999999999995</v>
      </c>
      <c r="W194" s="203">
        <v>528.27</v>
      </c>
      <c r="X194" s="203">
        <v>532.83000000000004</v>
      </c>
      <c r="Y194" s="206">
        <v>536.63</v>
      </c>
      <c r="Z194" s="276"/>
      <c r="AA194" s="276"/>
      <c r="AB194" s="276"/>
      <c r="AC194" s="276"/>
    </row>
    <row r="195" spans="1:29" s="146" customFormat="1" ht="18.75" customHeight="1" outlineLevel="1" x14ac:dyDescent="0.2">
      <c r="A195" s="282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  <c r="Z195" s="276"/>
      <c r="AA195" s="276"/>
      <c r="AB195" s="276"/>
      <c r="AC195" s="276"/>
    </row>
    <row r="196" spans="1:29" s="146" customFormat="1" ht="18.75" customHeight="1" outlineLevel="1" x14ac:dyDescent="0.2">
      <c r="A196" s="283" t="s">
        <v>9</v>
      </c>
      <c r="B196" s="164">
        <v>34.444867000000002</v>
      </c>
      <c r="C196" s="165">
        <v>32.321038000000001</v>
      </c>
      <c r="D196" s="165">
        <v>31.927522</v>
      </c>
      <c r="E196" s="165">
        <v>32.645109999999995</v>
      </c>
      <c r="F196" s="165">
        <v>34.738717999999999</v>
      </c>
      <c r="G196" s="165">
        <v>34.812662999999993</v>
      </c>
      <c r="H196" s="165">
        <v>35.472380999999999</v>
      </c>
      <c r="I196" s="165">
        <v>34.447438999999996</v>
      </c>
      <c r="J196" s="165">
        <v>35.363714000000002</v>
      </c>
      <c r="K196" s="165">
        <v>35.774591000000001</v>
      </c>
      <c r="L196" s="165">
        <v>35.525749999999995</v>
      </c>
      <c r="M196" s="165">
        <v>34.473801999999999</v>
      </c>
      <c r="N196" s="165">
        <v>34.336199999999998</v>
      </c>
      <c r="O196" s="165">
        <v>32.443207999999998</v>
      </c>
      <c r="P196" s="165">
        <v>32.656683999999998</v>
      </c>
      <c r="Q196" s="165">
        <v>33.930467</v>
      </c>
      <c r="R196" s="165">
        <v>34.814592000000005</v>
      </c>
      <c r="S196" s="165">
        <v>34.979842999999995</v>
      </c>
      <c r="T196" s="165">
        <v>34.524598999999995</v>
      </c>
      <c r="U196" s="165">
        <v>32.762135999999998</v>
      </c>
      <c r="V196" s="165">
        <v>33.295182999999994</v>
      </c>
      <c r="W196" s="165">
        <v>33.967760999999996</v>
      </c>
      <c r="X196" s="165">
        <v>34.260969000000003</v>
      </c>
      <c r="Y196" s="166">
        <v>34.505308999999997</v>
      </c>
      <c r="Z196" s="276"/>
      <c r="AA196" s="276"/>
      <c r="AB196" s="276"/>
      <c r="AC196" s="276"/>
    </row>
    <row r="197" spans="1:29" s="146" customFormat="1" ht="18.75" customHeight="1" outlineLevel="1" thickBot="1" x14ac:dyDescent="0.25">
      <c r="A197" s="284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  <c r="AA197" s="276"/>
      <c r="AB197" s="276"/>
      <c r="AC197" s="276"/>
    </row>
    <row r="198" spans="1:29" s="146" customFormat="1" ht="18.75" customHeight="1" thickBot="1" x14ac:dyDescent="0.25">
      <c r="A198" s="280">
        <v>7</v>
      </c>
      <c r="B198" s="172">
        <v>2253.098</v>
      </c>
      <c r="C198" s="173">
        <v>2216.3079999999995</v>
      </c>
      <c r="D198" s="173">
        <v>2172.248</v>
      </c>
      <c r="E198" s="174">
        <v>2178.8379999999997</v>
      </c>
      <c r="F198" s="174">
        <v>2214.9179999999997</v>
      </c>
      <c r="G198" s="174">
        <v>2206.6879999999996</v>
      </c>
      <c r="H198" s="174">
        <v>2382.9179999999997</v>
      </c>
      <c r="I198" s="174">
        <v>2546.7379999999998</v>
      </c>
      <c r="J198" s="174">
        <v>2582.8079999999995</v>
      </c>
      <c r="K198" s="175">
        <v>2612.3079999999995</v>
      </c>
      <c r="L198" s="174">
        <v>2634.8879999999999</v>
      </c>
      <c r="M198" s="176">
        <v>2634.2279999999996</v>
      </c>
      <c r="N198" s="175">
        <v>2622.1879999999996</v>
      </c>
      <c r="O198" s="174">
        <v>2624.4279999999999</v>
      </c>
      <c r="P198" s="176">
        <v>2624.9279999999999</v>
      </c>
      <c r="Q198" s="177">
        <v>2613.7079999999996</v>
      </c>
      <c r="R198" s="174">
        <v>2627.8879999999999</v>
      </c>
      <c r="S198" s="177">
        <v>2615.078</v>
      </c>
      <c r="T198" s="174">
        <v>2620.4279999999999</v>
      </c>
      <c r="U198" s="173">
        <v>2617.2279999999996</v>
      </c>
      <c r="V198" s="173">
        <v>2609.1479999999997</v>
      </c>
      <c r="W198" s="173">
        <v>2583.2679999999996</v>
      </c>
      <c r="X198" s="173">
        <v>2503.2079999999996</v>
      </c>
      <c r="Y198" s="178">
        <v>2370.1479999999997</v>
      </c>
      <c r="Z198" s="276"/>
      <c r="AA198" s="276"/>
      <c r="AB198" s="276"/>
      <c r="AC198" s="276"/>
    </row>
    <row r="199" spans="1:29" s="146" customFormat="1" ht="18.75" customHeight="1" outlineLevel="1" x14ac:dyDescent="0.2">
      <c r="A199" s="281" t="s">
        <v>7</v>
      </c>
      <c r="B199" s="164">
        <v>522.47</v>
      </c>
      <c r="C199" s="203">
        <v>501.91</v>
      </c>
      <c r="D199" s="203">
        <v>492.66</v>
      </c>
      <c r="E199" s="204">
        <v>492.89</v>
      </c>
      <c r="F199" s="203">
        <v>517.66999999999996</v>
      </c>
      <c r="G199" s="203">
        <v>532.07000000000005</v>
      </c>
      <c r="H199" s="203">
        <v>526.09</v>
      </c>
      <c r="I199" s="203">
        <v>518.32000000000005</v>
      </c>
      <c r="J199" s="205">
        <v>524.77</v>
      </c>
      <c r="K199" s="203">
        <v>530.53</v>
      </c>
      <c r="L199" s="203">
        <v>531.29</v>
      </c>
      <c r="M199" s="203">
        <v>534.16999999999996</v>
      </c>
      <c r="N199" s="203">
        <v>525.99</v>
      </c>
      <c r="O199" s="203">
        <v>496.19</v>
      </c>
      <c r="P199" s="203">
        <v>501.58</v>
      </c>
      <c r="Q199" s="203">
        <v>521.47</v>
      </c>
      <c r="R199" s="203">
        <v>535.48</v>
      </c>
      <c r="S199" s="203">
        <v>542.79</v>
      </c>
      <c r="T199" s="203">
        <v>530.34</v>
      </c>
      <c r="U199" s="203">
        <v>507.08</v>
      </c>
      <c r="V199" s="203">
        <v>515.02</v>
      </c>
      <c r="W199" s="203">
        <v>522.66999999999996</v>
      </c>
      <c r="X199" s="203">
        <v>523.63</v>
      </c>
      <c r="Y199" s="206">
        <v>522.41999999999996</v>
      </c>
      <c r="Z199" s="276"/>
      <c r="AA199" s="276"/>
      <c r="AB199" s="276"/>
      <c r="AC199" s="276"/>
    </row>
    <row r="200" spans="1:29" s="146" customFormat="1" ht="18.75" customHeight="1" outlineLevel="1" x14ac:dyDescent="0.2">
      <c r="A200" s="282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  <c r="Z200" s="276"/>
      <c r="AA200" s="276"/>
      <c r="AB200" s="276"/>
      <c r="AC200" s="276"/>
    </row>
    <row r="201" spans="1:29" s="146" customFormat="1" ht="18.75" customHeight="1" outlineLevel="1" x14ac:dyDescent="0.2">
      <c r="A201" s="283" t="s">
        <v>9</v>
      </c>
      <c r="B201" s="164">
        <v>33.594821000000003</v>
      </c>
      <c r="C201" s="165">
        <v>32.272812999999999</v>
      </c>
      <c r="D201" s="165">
        <v>31.678038000000001</v>
      </c>
      <c r="E201" s="165">
        <v>31.692826999999998</v>
      </c>
      <c r="F201" s="165">
        <v>33.286180999999992</v>
      </c>
      <c r="G201" s="165">
        <v>34.212101000000004</v>
      </c>
      <c r="H201" s="165">
        <v>33.827587000000001</v>
      </c>
      <c r="I201" s="165">
        <v>33.327976</v>
      </c>
      <c r="J201" s="165">
        <v>33.742711</v>
      </c>
      <c r="K201" s="165">
        <v>34.113078999999999</v>
      </c>
      <c r="L201" s="165">
        <v>34.161946999999998</v>
      </c>
      <c r="M201" s="165">
        <v>34.347130999999997</v>
      </c>
      <c r="N201" s="165">
        <v>33.821156999999999</v>
      </c>
      <c r="O201" s="165">
        <v>31.905016999999997</v>
      </c>
      <c r="P201" s="165">
        <v>32.251593999999997</v>
      </c>
      <c r="Q201" s="165">
        <v>33.530521</v>
      </c>
      <c r="R201" s="165">
        <v>34.431364000000002</v>
      </c>
      <c r="S201" s="165">
        <v>34.901396999999996</v>
      </c>
      <c r="T201" s="165">
        <v>34.100861999999999</v>
      </c>
      <c r="U201" s="165">
        <v>32.605243999999999</v>
      </c>
      <c r="V201" s="165">
        <v>33.115786</v>
      </c>
      <c r="W201" s="165">
        <v>33.607680999999992</v>
      </c>
      <c r="X201" s="165">
        <v>33.669408999999995</v>
      </c>
      <c r="Y201" s="166">
        <v>33.591605999999999</v>
      </c>
      <c r="Z201" s="276"/>
      <c r="AA201" s="276"/>
      <c r="AB201" s="276"/>
      <c r="AC201" s="276"/>
    </row>
    <row r="202" spans="1:29" s="146" customFormat="1" ht="18.75" customHeight="1" outlineLevel="1" thickBot="1" x14ac:dyDescent="0.25">
      <c r="A202" s="284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  <c r="AA202" s="276"/>
      <c r="AB202" s="276"/>
      <c r="AC202" s="276"/>
    </row>
    <row r="203" spans="1:29" s="146" customFormat="1" ht="18.75" customHeight="1" thickBot="1" x14ac:dyDescent="0.25">
      <c r="A203" s="285">
        <v>8</v>
      </c>
      <c r="B203" s="172">
        <v>1135.6050783741484</v>
      </c>
      <c r="C203" s="173">
        <v>2225.288</v>
      </c>
      <c r="D203" s="173">
        <v>2193.7979999999998</v>
      </c>
      <c r="E203" s="174">
        <v>2198.2379999999998</v>
      </c>
      <c r="F203" s="174">
        <v>2209.848</v>
      </c>
      <c r="G203" s="174">
        <v>2211.8979999999997</v>
      </c>
      <c r="H203" s="174">
        <v>2343.5179999999996</v>
      </c>
      <c r="I203" s="174">
        <v>2540.578</v>
      </c>
      <c r="J203" s="174">
        <v>2578.2579999999998</v>
      </c>
      <c r="K203" s="175">
        <v>2611.3979999999997</v>
      </c>
      <c r="L203" s="174">
        <v>2620.578</v>
      </c>
      <c r="M203" s="176">
        <v>2612.3079999999995</v>
      </c>
      <c r="N203" s="175">
        <v>2606.4579999999996</v>
      </c>
      <c r="O203" s="174">
        <v>2607.5179999999996</v>
      </c>
      <c r="P203" s="176">
        <v>2608.998</v>
      </c>
      <c r="Q203" s="177">
        <v>2603.4279999999999</v>
      </c>
      <c r="R203" s="174">
        <v>2610.038</v>
      </c>
      <c r="S203" s="177">
        <v>2610.288</v>
      </c>
      <c r="T203" s="174">
        <v>2608.7179999999998</v>
      </c>
      <c r="U203" s="173">
        <v>2609.5179999999996</v>
      </c>
      <c r="V203" s="173">
        <v>2599.3879999999999</v>
      </c>
      <c r="W203" s="173">
        <v>2546.5679999999998</v>
      </c>
      <c r="X203" s="173">
        <v>2466.7379999999998</v>
      </c>
      <c r="Y203" s="178">
        <v>2355.3579999999997</v>
      </c>
      <c r="Z203" s="276"/>
      <c r="AA203" s="276"/>
      <c r="AB203" s="276"/>
      <c r="AC203" s="276"/>
    </row>
    <row r="204" spans="1:29" s="146" customFormat="1" ht="18.75" customHeight="1" outlineLevel="1" x14ac:dyDescent="0.2">
      <c r="A204" s="281" t="s">
        <v>7</v>
      </c>
      <c r="B204" s="164">
        <v>525.57000000000005</v>
      </c>
      <c r="C204" s="203">
        <v>501.21</v>
      </c>
      <c r="D204" s="203">
        <v>517.4</v>
      </c>
      <c r="E204" s="204">
        <v>516.44000000000005</v>
      </c>
      <c r="F204" s="203">
        <v>527.9</v>
      </c>
      <c r="G204" s="203">
        <v>543.74</v>
      </c>
      <c r="H204" s="203">
        <v>537.35</v>
      </c>
      <c r="I204" s="203">
        <v>517.67999999999995</v>
      </c>
      <c r="J204" s="205">
        <v>537.16999999999996</v>
      </c>
      <c r="K204" s="203">
        <v>528.45000000000005</v>
      </c>
      <c r="L204" s="203">
        <v>528.9</v>
      </c>
      <c r="M204" s="203">
        <v>534.34</v>
      </c>
      <c r="N204" s="203">
        <v>533.37</v>
      </c>
      <c r="O204" s="203">
        <v>503.53</v>
      </c>
      <c r="P204" s="203">
        <v>505.7</v>
      </c>
      <c r="Q204" s="203">
        <v>519.04999999999995</v>
      </c>
      <c r="R204" s="203">
        <v>533.19000000000005</v>
      </c>
      <c r="S204" s="203">
        <v>523.97</v>
      </c>
      <c r="T204" s="203">
        <v>522.35</v>
      </c>
      <c r="U204" s="203">
        <v>515.61</v>
      </c>
      <c r="V204" s="203">
        <v>525.86</v>
      </c>
      <c r="W204" s="203">
        <v>529.85</v>
      </c>
      <c r="X204" s="203">
        <v>531.46</v>
      </c>
      <c r="Y204" s="206">
        <v>533.83000000000004</v>
      </c>
      <c r="Z204" s="276"/>
      <c r="AA204" s="276"/>
      <c r="AB204" s="276"/>
      <c r="AC204" s="276"/>
    </row>
    <row r="205" spans="1:29" s="146" customFormat="1" ht="18.75" customHeight="1" outlineLevel="1" x14ac:dyDescent="0.2">
      <c r="A205" s="282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  <c r="Z205" s="276"/>
      <c r="AA205" s="276"/>
      <c r="AB205" s="276"/>
      <c r="AC205" s="276"/>
    </row>
    <row r="206" spans="1:29" s="146" customFormat="1" ht="18.75" customHeight="1" outlineLevel="1" x14ac:dyDescent="0.2">
      <c r="A206" s="283" t="s">
        <v>9</v>
      </c>
      <c r="B206" s="164">
        <v>33.794150999999999</v>
      </c>
      <c r="C206" s="165">
        <v>32.227802999999994</v>
      </c>
      <c r="D206" s="165">
        <v>33.268819999999998</v>
      </c>
      <c r="E206" s="165">
        <v>33.207092000000003</v>
      </c>
      <c r="F206" s="165">
        <v>33.943969999999993</v>
      </c>
      <c r="G206" s="165">
        <v>34.962482000000001</v>
      </c>
      <c r="H206" s="165">
        <v>34.551605000000002</v>
      </c>
      <c r="I206" s="165">
        <v>33.286823999999996</v>
      </c>
      <c r="J206" s="165">
        <v>34.540030999999992</v>
      </c>
      <c r="K206" s="165">
        <v>33.979334999999999</v>
      </c>
      <c r="L206" s="165">
        <v>34.008269999999996</v>
      </c>
      <c r="M206" s="165">
        <v>34.358061999999997</v>
      </c>
      <c r="N206" s="165">
        <v>34.295690999999998</v>
      </c>
      <c r="O206" s="165">
        <v>32.376978999999999</v>
      </c>
      <c r="P206" s="165">
        <v>32.516509999999997</v>
      </c>
      <c r="Q206" s="165">
        <v>33.374914999999994</v>
      </c>
      <c r="R206" s="165">
        <v>34.284117000000002</v>
      </c>
      <c r="S206" s="165">
        <v>33.691271</v>
      </c>
      <c r="T206" s="165">
        <v>33.587105000000001</v>
      </c>
      <c r="U206" s="165">
        <v>33.153722999999999</v>
      </c>
      <c r="V206" s="165">
        <v>33.812798000000001</v>
      </c>
      <c r="W206" s="165">
        <v>34.069355000000002</v>
      </c>
      <c r="X206" s="165">
        <v>34.172877999999997</v>
      </c>
      <c r="Y206" s="166">
        <v>34.325268999999999</v>
      </c>
      <c r="Z206" s="276"/>
      <c r="AA206" s="276"/>
      <c r="AB206" s="276"/>
      <c r="AC206" s="276"/>
    </row>
    <row r="207" spans="1:29" s="146" customFormat="1" ht="18.75" customHeight="1" outlineLevel="1" thickBot="1" x14ac:dyDescent="0.25">
      <c r="A207" s="284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  <c r="AA207" s="276"/>
      <c r="AB207" s="276"/>
      <c r="AC207" s="276"/>
    </row>
    <row r="208" spans="1:29" s="146" customFormat="1" ht="18.75" customHeight="1" thickBot="1" x14ac:dyDescent="0.25">
      <c r="A208" s="280">
        <v>9</v>
      </c>
      <c r="B208" s="172">
        <v>1195.6528843741482</v>
      </c>
      <c r="C208" s="173">
        <v>2231.998</v>
      </c>
      <c r="D208" s="173">
        <v>2211.538</v>
      </c>
      <c r="E208" s="174">
        <v>2179.998</v>
      </c>
      <c r="F208" s="174">
        <v>2212.9279999999999</v>
      </c>
      <c r="G208" s="174">
        <v>2208.9679999999998</v>
      </c>
      <c r="H208" s="174">
        <v>2340.6579999999999</v>
      </c>
      <c r="I208" s="174">
        <v>2543.9579999999996</v>
      </c>
      <c r="J208" s="174">
        <v>2588.998</v>
      </c>
      <c r="K208" s="175">
        <v>2611.3379999999997</v>
      </c>
      <c r="L208" s="174">
        <v>2626.4179999999997</v>
      </c>
      <c r="M208" s="176">
        <v>2621.248</v>
      </c>
      <c r="N208" s="175">
        <v>2619.2679999999996</v>
      </c>
      <c r="O208" s="174">
        <v>2620.578</v>
      </c>
      <c r="P208" s="176">
        <v>2616.4179999999997</v>
      </c>
      <c r="Q208" s="177">
        <v>2611.7979999999998</v>
      </c>
      <c r="R208" s="174">
        <v>2618.2979999999998</v>
      </c>
      <c r="S208" s="177">
        <v>2614.3079999999995</v>
      </c>
      <c r="T208" s="174">
        <v>2613.0079999999998</v>
      </c>
      <c r="U208" s="173">
        <v>2617.9079999999999</v>
      </c>
      <c r="V208" s="173">
        <v>2600.848</v>
      </c>
      <c r="W208" s="173">
        <v>2557.748</v>
      </c>
      <c r="X208" s="173">
        <v>2476.4378000000002</v>
      </c>
      <c r="Y208" s="178">
        <v>2360.0079999999998</v>
      </c>
      <c r="Z208" s="276"/>
      <c r="AA208" s="276"/>
      <c r="AB208" s="276"/>
      <c r="AC208" s="276"/>
    </row>
    <row r="209" spans="1:29" s="146" customFormat="1" ht="18.75" customHeight="1" outlineLevel="1" x14ac:dyDescent="0.2">
      <c r="A209" s="281" t="s">
        <v>7</v>
      </c>
      <c r="B209" s="164">
        <v>581.99</v>
      </c>
      <c r="C209" s="203">
        <v>565.28</v>
      </c>
      <c r="D209" s="203">
        <v>561.62</v>
      </c>
      <c r="E209" s="204">
        <v>535.97</v>
      </c>
      <c r="F209" s="203">
        <v>564.45000000000005</v>
      </c>
      <c r="G209" s="203">
        <v>561.01</v>
      </c>
      <c r="H209" s="203">
        <v>576.11</v>
      </c>
      <c r="I209" s="203">
        <v>556.91</v>
      </c>
      <c r="J209" s="205">
        <v>565.04</v>
      </c>
      <c r="K209" s="203">
        <v>568.86</v>
      </c>
      <c r="L209" s="203">
        <v>569.30999999999995</v>
      </c>
      <c r="M209" s="203">
        <v>567.15</v>
      </c>
      <c r="N209" s="203">
        <v>569.42999999999995</v>
      </c>
      <c r="O209" s="203">
        <v>545.99</v>
      </c>
      <c r="P209" s="203">
        <v>553.02</v>
      </c>
      <c r="Q209" s="203">
        <v>567.17999999999995</v>
      </c>
      <c r="R209" s="203">
        <v>576.4</v>
      </c>
      <c r="S209" s="203">
        <v>575.16</v>
      </c>
      <c r="T209" s="203">
        <v>568.41</v>
      </c>
      <c r="U209" s="203">
        <v>563.72</v>
      </c>
      <c r="V209" s="203">
        <v>575.6</v>
      </c>
      <c r="W209" s="203">
        <v>583.57000000000005</v>
      </c>
      <c r="X209" s="203">
        <v>586.32000000000005</v>
      </c>
      <c r="Y209" s="206">
        <v>584.13</v>
      </c>
      <c r="Z209" s="276"/>
      <c r="AA209" s="276"/>
      <c r="AB209" s="276"/>
      <c r="AC209" s="276"/>
    </row>
    <row r="210" spans="1:29" s="146" customFormat="1" ht="18.75" customHeight="1" outlineLevel="1" x14ac:dyDescent="0.2">
      <c r="A210" s="282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  <c r="Z210" s="276"/>
      <c r="AA210" s="276"/>
      <c r="AB210" s="276"/>
      <c r="AC210" s="276"/>
    </row>
    <row r="211" spans="1:29" s="146" customFormat="1" ht="18.75" customHeight="1" outlineLevel="1" x14ac:dyDescent="0.2">
      <c r="A211" s="283" t="s">
        <v>9</v>
      </c>
      <c r="B211" s="164">
        <v>37.421956999999999</v>
      </c>
      <c r="C211" s="165">
        <v>36.347503999999994</v>
      </c>
      <c r="D211" s="165">
        <v>36.112165999999995</v>
      </c>
      <c r="E211" s="165">
        <v>34.462871</v>
      </c>
      <c r="F211" s="165">
        <v>36.294134999999997</v>
      </c>
      <c r="G211" s="165">
        <v>36.072942999999995</v>
      </c>
      <c r="H211" s="165">
        <v>37.043872999999998</v>
      </c>
      <c r="I211" s="165">
        <v>35.809312999999996</v>
      </c>
      <c r="J211" s="165">
        <v>36.332071999999997</v>
      </c>
      <c r="K211" s="165">
        <v>36.577697999999998</v>
      </c>
      <c r="L211" s="165">
        <v>36.606632999999995</v>
      </c>
      <c r="M211" s="165">
        <v>36.467744999999994</v>
      </c>
      <c r="N211" s="165">
        <v>36.614348999999997</v>
      </c>
      <c r="O211" s="165">
        <v>35.107157000000001</v>
      </c>
      <c r="P211" s="165">
        <v>35.559185999999997</v>
      </c>
      <c r="Q211" s="165">
        <v>36.469673999999998</v>
      </c>
      <c r="R211" s="165">
        <v>37.062519999999999</v>
      </c>
      <c r="S211" s="165">
        <v>36.982787999999992</v>
      </c>
      <c r="T211" s="165">
        <v>36.548762999999994</v>
      </c>
      <c r="U211" s="165">
        <v>36.247196000000002</v>
      </c>
      <c r="V211" s="165">
        <v>37.01108</v>
      </c>
      <c r="W211" s="165">
        <v>37.523550999999998</v>
      </c>
      <c r="X211" s="165">
        <v>37.700375999999999</v>
      </c>
      <c r="Y211" s="166">
        <v>37.559559</v>
      </c>
      <c r="Z211" s="276"/>
      <c r="AA211" s="276"/>
      <c r="AB211" s="276"/>
      <c r="AC211" s="276"/>
    </row>
    <row r="212" spans="1:29" s="146" customFormat="1" ht="18.75" customHeight="1" outlineLevel="1" thickBot="1" x14ac:dyDescent="0.25">
      <c r="A212" s="284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  <c r="AA212" s="276"/>
      <c r="AB212" s="276"/>
      <c r="AC212" s="276"/>
    </row>
    <row r="213" spans="1:29" s="146" customFormat="1" ht="18.75" customHeight="1" thickBot="1" x14ac:dyDescent="0.25">
      <c r="A213" s="285">
        <v>10</v>
      </c>
      <c r="B213" s="172">
        <v>1207.0834663741484</v>
      </c>
      <c r="C213" s="173">
        <v>2277.1379999999999</v>
      </c>
      <c r="D213" s="173">
        <v>2221.9579999999996</v>
      </c>
      <c r="E213" s="174">
        <v>2219.2179999999998</v>
      </c>
      <c r="F213" s="174">
        <v>2229.0479999999998</v>
      </c>
      <c r="G213" s="174">
        <v>2222.7079999999996</v>
      </c>
      <c r="H213" s="174">
        <v>2331.4879999999998</v>
      </c>
      <c r="I213" s="174">
        <v>2423.7979999999998</v>
      </c>
      <c r="J213" s="174">
        <v>2544.9579999999996</v>
      </c>
      <c r="K213" s="175">
        <v>2580.1279999999997</v>
      </c>
      <c r="L213" s="174">
        <v>2595.9379999999996</v>
      </c>
      <c r="M213" s="176">
        <v>2599.4779999999996</v>
      </c>
      <c r="N213" s="175">
        <v>2590.328</v>
      </c>
      <c r="O213" s="174">
        <v>2588.6479999999997</v>
      </c>
      <c r="P213" s="176">
        <v>2589.6279999999997</v>
      </c>
      <c r="Q213" s="177">
        <v>2593.5279999999998</v>
      </c>
      <c r="R213" s="174">
        <v>2585.5879999999997</v>
      </c>
      <c r="S213" s="177">
        <v>2615.848</v>
      </c>
      <c r="T213" s="174">
        <v>2629.4279999999999</v>
      </c>
      <c r="U213" s="173">
        <v>2608.5279999999998</v>
      </c>
      <c r="V213" s="173">
        <v>2609.0079999999998</v>
      </c>
      <c r="W213" s="173">
        <v>2578.9479999999999</v>
      </c>
      <c r="X213" s="173">
        <v>2473.9879999999998</v>
      </c>
      <c r="Y213" s="178">
        <v>2379.498</v>
      </c>
      <c r="Z213" s="276"/>
      <c r="AA213" s="276"/>
      <c r="AB213" s="276"/>
      <c r="AC213" s="276"/>
    </row>
    <row r="214" spans="1:29" s="146" customFormat="1" ht="18.75" customHeight="1" outlineLevel="1" x14ac:dyDescent="0.2">
      <c r="A214" s="281" t="s">
        <v>7</v>
      </c>
      <c r="B214" s="164">
        <v>592.73</v>
      </c>
      <c r="C214" s="203">
        <v>581.12</v>
      </c>
      <c r="D214" s="203">
        <v>570.30999999999995</v>
      </c>
      <c r="E214" s="204">
        <v>562.08000000000004</v>
      </c>
      <c r="F214" s="203">
        <v>542.21</v>
      </c>
      <c r="G214" s="203">
        <v>566.53</v>
      </c>
      <c r="H214" s="203">
        <v>578.21</v>
      </c>
      <c r="I214" s="203">
        <v>559.70000000000005</v>
      </c>
      <c r="J214" s="205">
        <v>564.65</v>
      </c>
      <c r="K214" s="203">
        <v>585.71</v>
      </c>
      <c r="L214" s="203">
        <v>570.29999999999995</v>
      </c>
      <c r="M214" s="203">
        <v>570.64</v>
      </c>
      <c r="N214" s="203">
        <v>570.71</v>
      </c>
      <c r="O214" s="203">
        <v>555.19000000000005</v>
      </c>
      <c r="P214" s="203">
        <v>551.22</v>
      </c>
      <c r="Q214" s="203">
        <v>563.35</v>
      </c>
      <c r="R214" s="203">
        <v>589.99</v>
      </c>
      <c r="S214" s="203">
        <v>591.13</v>
      </c>
      <c r="T214" s="203">
        <v>570.35</v>
      </c>
      <c r="U214" s="203">
        <v>574.19000000000005</v>
      </c>
      <c r="V214" s="203">
        <v>579.17999999999995</v>
      </c>
      <c r="W214" s="203">
        <v>582.95000000000005</v>
      </c>
      <c r="X214" s="203">
        <v>586.66999999999996</v>
      </c>
      <c r="Y214" s="206">
        <v>590.07000000000005</v>
      </c>
      <c r="Z214" s="276"/>
      <c r="AA214" s="276"/>
      <c r="AB214" s="276"/>
      <c r="AC214" s="276"/>
    </row>
    <row r="215" spans="1:29" s="146" customFormat="1" ht="18.75" customHeight="1" outlineLevel="1" x14ac:dyDescent="0.2">
      <c r="A215" s="282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  <c r="Z215" s="276"/>
      <c r="AA215" s="276"/>
      <c r="AB215" s="276"/>
      <c r="AC215" s="276"/>
    </row>
    <row r="216" spans="1:29" s="146" customFormat="1" ht="18.75" customHeight="1" outlineLevel="1" x14ac:dyDescent="0.2">
      <c r="A216" s="283" t="s">
        <v>9</v>
      </c>
      <c r="B216" s="164">
        <v>38.112538999999998</v>
      </c>
      <c r="C216" s="165">
        <v>37.366015999999995</v>
      </c>
      <c r="D216" s="165">
        <v>36.670932999999991</v>
      </c>
      <c r="E216" s="165">
        <v>36.141744000000003</v>
      </c>
      <c r="F216" s="165">
        <v>34.864103</v>
      </c>
      <c r="G216" s="165">
        <v>36.427878999999997</v>
      </c>
      <c r="H216" s="165">
        <v>37.178902999999998</v>
      </c>
      <c r="I216" s="165">
        <v>35.988709999999998</v>
      </c>
      <c r="J216" s="165">
        <v>36.306994999999993</v>
      </c>
      <c r="K216" s="165">
        <v>37.661152999999999</v>
      </c>
      <c r="L216" s="165">
        <v>36.670289999999994</v>
      </c>
      <c r="M216" s="165">
        <v>36.692152</v>
      </c>
      <c r="N216" s="165">
        <v>36.696652999999998</v>
      </c>
      <c r="O216" s="165">
        <v>35.698717000000002</v>
      </c>
      <c r="P216" s="165">
        <v>35.443446000000002</v>
      </c>
      <c r="Q216" s="165">
        <v>36.223405</v>
      </c>
      <c r="R216" s="165">
        <v>37.936357000000001</v>
      </c>
      <c r="S216" s="165">
        <v>38.009658999999999</v>
      </c>
      <c r="T216" s="165">
        <v>36.673504999999999</v>
      </c>
      <c r="U216" s="165">
        <v>36.920417</v>
      </c>
      <c r="V216" s="165">
        <v>37.241273999999997</v>
      </c>
      <c r="W216" s="165">
        <v>37.483685000000001</v>
      </c>
      <c r="X216" s="165">
        <v>37.722880999999994</v>
      </c>
      <c r="Y216" s="166">
        <v>37.941501000000002</v>
      </c>
      <c r="Z216" s="276"/>
      <c r="AA216" s="276"/>
      <c r="AB216" s="276"/>
      <c r="AC216" s="276"/>
    </row>
    <row r="217" spans="1:29" s="146" customFormat="1" ht="18.75" customHeight="1" outlineLevel="1" thickBot="1" x14ac:dyDescent="0.25">
      <c r="A217" s="284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  <c r="AA217" s="276"/>
      <c r="AB217" s="276"/>
      <c r="AC217" s="276"/>
    </row>
    <row r="218" spans="1:29" s="146" customFormat="1" ht="18.75" customHeight="1" thickBot="1" x14ac:dyDescent="0.25">
      <c r="A218" s="280">
        <v>11</v>
      </c>
      <c r="B218" s="172">
        <v>1097.8969293741484</v>
      </c>
      <c r="C218" s="173">
        <v>2228.2679999999996</v>
      </c>
      <c r="D218" s="173">
        <v>2169.4479999999999</v>
      </c>
      <c r="E218" s="174">
        <v>2149.6579999999999</v>
      </c>
      <c r="F218" s="174">
        <v>2154.8579999999997</v>
      </c>
      <c r="G218" s="174">
        <v>2201.3379999999997</v>
      </c>
      <c r="H218" s="174">
        <v>2206.1479999999997</v>
      </c>
      <c r="I218" s="174">
        <v>2276.4308000000001</v>
      </c>
      <c r="J218" s="174">
        <v>2390.6779999999999</v>
      </c>
      <c r="K218" s="175">
        <v>2454.3779999999997</v>
      </c>
      <c r="L218" s="174">
        <v>2495.2579999999998</v>
      </c>
      <c r="M218" s="176">
        <v>2506.4308000000001</v>
      </c>
      <c r="N218" s="175">
        <v>2505.1479999999997</v>
      </c>
      <c r="O218" s="174">
        <v>2504.9079999999999</v>
      </c>
      <c r="P218" s="176">
        <v>2506.6879999999996</v>
      </c>
      <c r="Q218" s="177">
        <v>2521.6279999999997</v>
      </c>
      <c r="R218" s="174">
        <v>2565.578</v>
      </c>
      <c r="S218" s="177">
        <v>2593.9879999999998</v>
      </c>
      <c r="T218" s="174">
        <v>2605.9479999999999</v>
      </c>
      <c r="U218" s="173">
        <v>2594.7979999999998</v>
      </c>
      <c r="V218" s="173">
        <v>2549.6279999999997</v>
      </c>
      <c r="W218" s="173">
        <v>2540.1179999999999</v>
      </c>
      <c r="X218" s="173">
        <v>2499.2279999999996</v>
      </c>
      <c r="Y218" s="178">
        <v>2346.2779999999998</v>
      </c>
      <c r="Z218" s="276"/>
      <c r="AA218" s="276"/>
      <c r="AB218" s="276"/>
      <c r="AC218" s="276"/>
    </row>
    <row r="219" spans="1:29" s="146" customFormat="1" ht="18.75" customHeight="1" outlineLevel="1" x14ac:dyDescent="0.2">
      <c r="A219" s="281" t="s">
        <v>7</v>
      </c>
      <c r="B219" s="164">
        <v>490.14</v>
      </c>
      <c r="C219" s="203">
        <v>481.65</v>
      </c>
      <c r="D219" s="203">
        <v>453.92</v>
      </c>
      <c r="E219" s="204">
        <v>475.57</v>
      </c>
      <c r="F219" s="203">
        <v>502.65</v>
      </c>
      <c r="G219" s="203">
        <v>518.22</v>
      </c>
      <c r="H219" s="203">
        <v>511.3</v>
      </c>
      <c r="I219" s="203">
        <v>509.5</v>
      </c>
      <c r="J219" s="205">
        <v>521.16</v>
      </c>
      <c r="K219" s="203">
        <v>528.29</v>
      </c>
      <c r="L219" s="203">
        <v>526.61</v>
      </c>
      <c r="M219" s="203">
        <v>510.38</v>
      </c>
      <c r="N219" s="203">
        <v>502.98</v>
      </c>
      <c r="O219" s="203">
        <v>487.82</v>
      </c>
      <c r="P219" s="203">
        <v>492.03</v>
      </c>
      <c r="Q219" s="203">
        <v>506.71</v>
      </c>
      <c r="R219" s="203">
        <v>530.66</v>
      </c>
      <c r="S219" s="203">
        <v>532.17999999999995</v>
      </c>
      <c r="T219" s="203">
        <v>503.76</v>
      </c>
      <c r="U219" s="203">
        <v>495.96</v>
      </c>
      <c r="V219" s="203">
        <v>508.93</v>
      </c>
      <c r="W219" s="203">
        <v>513.17999999999995</v>
      </c>
      <c r="X219" s="203">
        <v>512.9</v>
      </c>
      <c r="Y219" s="206">
        <v>486.34</v>
      </c>
      <c r="Z219" s="276"/>
      <c r="AA219" s="276"/>
      <c r="AB219" s="276"/>
      <c r="AC219" s="276"/>
    </row>
    <row r="220" spans="1:29" s="146" customFormat="1" ht="18.75" customHeight="1" outlineLevel="1" x14ac:dyDescent="0.2">
      <c r="A220" s="282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  <c r="Z220" s="276"/>
      <c r="AA220" s="276"/>
      <c r="AB220" s="276"/>
      <c r="AC220" s="276"/>
    </row>
    <row r="221" spans="1:29" s="146" customFormat="1" ht="18.75" customHeight="1" outlineLevel="1" x14ac:dyDescent="0.2">
      <c r="A221" s="283" t="s">
        <v>9</v>
      </c>
      <c r="B221" s="164">
        <v>31.516001999999997</v>
      </c>
      <c r="C221" s="165">
        <v>30.970094999999997</v>
      </c>
      <c r="D221" s="165">
        <v>29.187055999999998</v>
      </c>
      <c r="E221" s="165">
        <v>30.579150999999996</v>
      </c>
      <c r="F221" s="165">
        <v>32.320394999999998</v>
      </c>
      <c r="G221" s="165">
        <v>33.321545999999998</v>
      </c>
      <c r="H221" s="165">
        <v>32.87659</v>
      </c>
      <c r="I221" s="165">
        <v>32.760849999999998</v>
      </c>
      <c r="J221" s="165">
        <v>33.510587999999998</v>
      </c>
      <c r="K221" s="165">
        <v>33.969046999999996</v>
      </c>
      <c r="L221" s="165">
        <v>33.861022999999996</v>
      </c>
      <c r="M221" s="165">
        <v>32.817433999999999</v>
      </c>
      <c r="N221" s="165">
        <v>32.341614</v>
      </c>
      <c r="O221" s="165">
        <v>31.366825999999996</v>
      </c>
      <c r="P221" s="165">
        <v>31.637528999999997</v>
      </c>
      <c r="Q221" s="165">
        <v>32.581452999999996</v>
      </c>
      <c r="R221" s="165">
        <v>34.121437999999998</v>
      </c>
      <c r="S221" s="165">
        <v>34.219173999999995</v>
      </c>
      <c r="T221" s="165">
        <v>32.391767999999999</v>
      </c>
      <c r="U221" s="165">
        <v>31.890227999999997</v>
      </c>
      <c r="V221" s="165">
        <v>32.724198999999999</v>
      </c>
      <c r="W221" s="165">
        <v>32.997473999999997</v>
      </c>
      <c r="X221" s="165">
        <v>32.979469999999999</v>
      </c>
      <c r="Y221" s="166">
        <v>31.271661999999996</v>
      </c>
      <c r="Z221" s="276"/>
      <c r="AA221" s="276"/>
      <c r="AB221" s="276"/>
      <c r="AC221" s="276"/>
    </row>
    <row r="222" spans="1:29" s="146" customFormat="1" ht="18.75" customHeight="1" outlineLevel="1" thickBot="1" x14ac:dyDescent="0.25">
      <c r="A222" s="284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  <c r="AA222" s="276"/>
      <c r="AB222" s="276"/>
      <c r="AC222" s="276"/>
    </row>
    <row r="223" spans="1:29" s="146" customFormat="1" ht="18.75" customHeight="1" thickBot="1" x14ac:dyDescent="0.25">
      <c r="A223" s="285">
        <v>12</v>
      </c>
      <c r="B223" s="172">
        <v>1144.2578373741483</v>
      </c>
      <c r="C223" s="173">
        <v>2220.3979999999997</v>
      </c>
      <c r="D223" s="173">
        <v>2188.4779999999996</v>
      </c>
      <c r="E223" s="174">
        <v>2168.498</v>
      </c>
      <c r="F223" s="174">
        <v>2201.6379999999999</v>
      </c>
      <c r="G223" s="174">
        <v>2188.7279999999996</v>
      </c>
      <c r="H223" s="174">
        <v>2361.4779999999996</v>
      </c>
      <c r="I223" s="174">
        <v>2554.848</v>
      </c>
      <c r="J223" s="174">
        <v>2584.4679999999998</v>
      </c>
      <c r="K223" s="175">
        <v>2606.8079999999995</v>
      </c>
      <c r="L223" s="174">
        <v>2637.0579999999995</v>
      </c>
      <c r="M223" s="176">
        <v>2620.4379999999996</v>
      </c>
      <c r="N223" s="175">
        <v>2612.0479999999998</v>
      </c>
      <c r="O223" s="174">
        <v>2612.578</v>
      </c>
      <c r="P223" s="176">
        <v>2609.2279999999996</v>
      </c>
      <c r="Q223" s="177">
        <v>2600.8779999999997</v>
      </c>
      <c r="R223" s="174">
        <v>2616.8379999999997</v>
      </c>
      <c r="S223" s="177">
        <v>2611.5679999999998</v>
      </c>
      <c r="T223" s="174">
        <v>2614.6779999999999</v>
      </c>
      <c r="U223" s="173">
        <v>2629.1879999999996</v>
      </c>
      <c r="V223" s="173">
        <v>2607.3379999999997</v>
      </c>
      <c r="W223" s="173">
        <v>2581.2079999999996</v>
      </c>
      <c r="X223" s="173">
        <v>2520.8379999999997</v>
      </c>
      <c r="Y223" s="178">
        <v>2363.6979999999999</v>
      </c>
      <c r="Z223" s="276"/>
      <c r="AA223" s="276"/>
      <c r="AB223" s="276"/>
      <c r="AC223" s="276"/>
    </row>
    <row r="224" spans="1:29" s="146" customFormat="1" ht="18.75" customHeight="1" outlineLevel="1" x14ac:dyDescent="0.2">
      <c r="A224" s="281" t="s">
        <v>7</v>
      </c>
      <c r="B224" s="164">
        <v>533.70000000000005</v>
      </c>
      <c r="C224" s="203">
        <v>510.62</v>
      </c>
      <c r="D224" s="203">
        <v>514.87</v>
      </c>
      <c r="E224" s="204">
        <v>537.11</v>
      </c>
      <c r="F224" s="203">
        <v>555.75</v>
      </c>
      <c r="G224" s="203">
        <v>556.01</v>
      </c>
      <c r="H224" s="203">
        <v>549.17999999999995</v>
      </c>
      <c r="I224" s="203">
        <v>539.88</v>
      </c>
      <c r="J224" s="205">
        <v>542.80999999999995</v>
      </c>
      <c r="K224" s="203">
        <v>557.4</v>
      </c>
      <c r="L224" s="203">
        <v>552.59</v>
      </c>
      <c r="M224" s="203">
        <v>553.91</v>
      </c>
      <c r="N224" s="203">
        <v>552.23</v>
      </c>
      <c r="O224" s="203">
        <v>517.64</v>
      </c>
      <c r="P224" s="203">
        <v>528.72</v>
      </c>
      <c r="Q224" s="203">
        <v>532.23</v>
      </c>
      <c r="R224" s="203">
        <v>564.65</v>
      </c>
      <c r="S224" s="203">
        <v>562.53</v>
      </c>
      <c r="T224" s="203">
        <v>555.42999999999995</v>
      </c>
      <c r="U224" s="203">
        <v>533.49</v>
      </c>
      <c r="V224" s="203">
        <v>539.04</v>
      </c>
      <c r="W224" s="203">
        <v>545.64</v>
      </c>
      <c r="X224" s="203">
        <v>552.59</v>
      </c>
      <c r="Y224" s="206">
        <v>530.86</v>
      </c>
      <c r="Z224" s="276"/>
      <c r="AA224" s="276"/>
      <c r="AB224" s="276"/>
      <c r="AC224" s="276"/>
    </row>
    <row r="225" spans="1:29" s="146" customFormat="1" ht="18.75" customHeight="1" outlineLevel="1" x14ac:dyDescent="0.2">
      <c r="A225" s="282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  <c r="Z225" s="276"/>
      <c r="AA225" s="276"/>
      <c r="AB225" s="276"/>
      <c r="AC225" s="276"/>
    </row>
    <row r="226" spans="1:29" s="146" customFormat="1" ht="18.75" customHeight="1" outlineLevel="1" x14ac:dyDescent="0.2">
      <c r="A226" s="283" t="s">
        <v>9</v>
      </c>
      <c r="B226" s="164">
        <v>34.31691</v>
      </c>
      <c r="C226" s="165">
        <v>32.832865999999996</v>
      </c>
      <c r="D226" s="165">
        <v>33.106141000000001</v>
      </c>
      <c r="E226" s="165">
        <v>34.536172999999998</v>
      </c>
      <c r="F226" s="165">
        <v>35.734724999999997</v>
      </c>
      <c r="G226" s="165">
        <v>35.751442999999995</v>
      </c>
      <c r="H226" s="165">
        <v>35.312273999999995</v>
      </c>
      <c r="I226" s="165">
        <v>34.714283999999999</v>
      </c>
      <c r="J226" s="165">
        <v>34.902682999999996</v>
      </c>
      <c r="K226" s="165">
        <v>35.840819999999994</v>
      </c>
      <c r="L226" s="165">
        <v>35.531537</v>
      </c>
      <c r="M226" s="165">
        <v>35.616412999999994</v>
      </c>
      <c r="N226" s="165">
        <v>35.508389000000001</v>
      </c>
      <c r="O226" s="165">
        <v>33.284251999999995</v>
      </c>
      <c r="P226" s="165">
        <v>33.996696</v>
      </c>
      <c r="Q226" s="165">
        <v>34.222389</v>
      </c>
      <c r="R226" s="165">
        <v>36.306994999999993</v>
      </c>
      <c r="S226" s="165">
        <v>36.170678999999993</v>
      </c>
      <c r="T226" s="165">
        <v>35.714148999999992</v>
      </c>
      <c r="U226" s="165">
        <v>34.303407</v>
      </c>
      <c r="V226" s="165">
        <v>34.660271999999992</v>
      </c>
      <c r="W226" s="165">
        <v>35.084651999999998</v>
      </c>
      <c r="X226" s="165">
        <v>35.531537</v>
      </c>
      <c r="Y226" s="166">
        <v>34.134298000000001</v>
      </c>
      <c r="Z226" s="276"/>
      <c r="AA226" s="276"/>
      <c r="AB226" s="276"/>
      <c r="AC226" s="276"/>
    </row>
    <row r="227" spans="1:29" s="146" customFormat="1" ht="18.75" customHeight="1" outlineLevel="1" thickBot="1" x14ac:dyDescent="0.25">
      <c r="A227" s="284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  <c r="AA227" s="276"/>
      <c r="AB227" s="276"/>
      <c r="AC227" s="276"/>
    </row>
    <row r="228" spans="1:29" s="146" customFormat="1" ht="18.75" customHeight="1" thickBot="1" x14ac:dyDescent="0.25">
      <c r="A228" s="280">
        <v>13</v>
      </c>
      <c r="B228" s="172">
        <v>1093.0650073741483</v>
      </c>
      <c r="C228" s="173">
        <v>2181.788</v>
      </c>
      <c r="D228" s="173">
        <v>2117.5679999999998</v>
      </c>
      <c r="E228" s="174">
        <v>2119.7179999999998</v>
      </c>
      <c r="F228" s="174">
        <v>2175.498</v>
      </c>
      <c r="G228" s="174">
        <v>2173.6179999999999</v>
      </c>
      <c r="H228" s="174">
        <v>2321.0579999999995</v>
      </c>
      <c r="I228" s="174">
        <v>2535.2079999999996</v>
      </c>
      <c r="J228" s="174">
        <v>2574.1179999999999</v>
      </c>
      <c r="K228" s="175">
        <v>2599.3379999999997</v>
      </c>
      <c r="L228" s="174">
        <v>2634.498</v>
      </c>
      <c r="M228" s="176">
        <v>2615.3179999999998</v>
      </c>
      <c r="N228" s="175">
        <v>2605.3579999999997</v>
      </c>
      <c r="O228" s="174">
        <v>2607.7179999999998</v>
      </c>
      <c r="P228" s="176">
        <v>2600.5579999999995</v>
      </c>
      <c r="Q228" s="177">
        <v>2596.4579999999996</v>
      </c>
      <c r="R228" s="174">
        <v>2606.8379999999997</v>
      </c>
      <c r="S228" s="177">
        <v>2607.1879999999996</v>
      </c>
      <c r="T228" s="174">
        <v>2613.5579999999995</v>
      </c>
      <c r="U228" s="173">
        <v>2612.9379999999996</v>
      </c>
      <c r="V228" s="173">
        <v>2597.248</v>
      </c>
      <c r="W228" s="173">
        <v>2579.3379999999997</v>
      </c>
      <c r="X228" s="173">
        <v>2490.2179999999998</v>
      </c>
      <c r="Y228" s="178">
        <v>2364.4479999999999</v>
      </c>
      <c r="Z228" s="276"/>
      <c r="AA228" s="276"/>
      <c r="AB228" s="276"/>
      <c r="AC228" s="276"/>
    </row>
    <row r="229" spans="1:29" s="146" customFormat="1" ht="18.75" customHeight="1" outlineLevel="1" x14ac:dyDescent="0.2">
      <c r="A229" s="281" t="s">
        <v>7</v>
      </c>
      <c r="B229" s="164">
        <v>485.6</v>
      </c>
      <c r="C229" s="203">
        <v>459.72</v>
      </c>
      <c r="D229" s="203">
        <v>460.49</v>
      </c>
      <c r="E229" s="204">
        <v>467.37</v>
      </c>
      <c r="F229" s="203">
        <v>484.44</v>
      </c>
      <c r="G229" s="203">
        <v>482.03</v>
      </c>
      <c r="H229" s="203">
        <v>477.76</v>
      </c>
      <c r="I229" s="203">
        <v>470.45</v>
      </c>
      <c r="J229" s="205">
        <v>474.43</v>
      </c>
      <c r="K229" s="203">
        <v>482.63</v>
      </c>
      <c r="L229" s="203">
        <v>487.17</v>
      </c>
      <c r="M229" s="203">
        <v>485.28</v>
      </c>
      <c r="N229" s="203">
        <v>486.37</v>
      </c>
      <c r="O229" s="203">
        <v>457.08</v>
      </c>
      <c r="P229" s="203">
        <v>457.75</v>
      </c>
      <c r="Q229" s="203">
        <v>469.54</v>
      </c>
      <c r="R229" s="203">
        <v>504.28</v>
      </c>
      <c r="S229" s="203">
        <v>505.57</v>
      </c>
      <c r="T229" s="203">
        <v>474.39</v>
      </c>
      <c r="U229" s="203">
        <v>470.14</v>
      </c>
      <c r="V229" s="203">
        <v>480.38</v>
      </c>
      <c r="W229" s="203">
        <v>486.98</v>
      </c>
      <c r="X229" s="203">
        <v>487.16</v>
      </c>
      <c r="Y229" s="206">
        <v>493.98</v>
      </c>
      <c r="Z229" s="276"/>
      <c r="AA229" s="276"/>
      <c r="AB229" s="276"/>
      <c r="AC229" s="276"/>
    </row>
    <row r="230" spans="1:29" s="146" customFormat="1" ht="18.75" customHeight="1" outlineLevel="1" x14ac:dyDescent="0.2">
      <c r="A230" s="282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  <c r="Z230" s="276"/>
      <c r="AA230" s="276"/>
      <c r="AB230" s="276"/>
      <c r="AC230" s="276"/>
    </row>
    <row r="231" spans="1:29" s="146" customFormat="1" ht="18.75" customHeight="1" outlineLevel="1" x14ac:dyDescent="0.2">
      <c r="A231" s="283" t="s">
        <v>9</v>
      </c>
      <c r="B231" s="164">
        <v>31.224080000000001</v>
      </c>
      <c r="C231" s="165">
        <v>29.559995999999998</v>
      </c>
      <c r="D231" s="165">
        <v>29.609506999999997</v>
      </c>
      <c r="E231" s="165">
        <v>30.051890999999998</v>
      </c>
      <c r="F231" s="165">
        <v>31.149491999999999</v>
      </c>
      <c r="G231" s="165">
        <v>30.994528999999996</v>
      </c>
      <c r="H231" s="165">
        <v>30.719967999999998</v>
      </c>
      <c r="I231" s="165">
        <v>30.249934999999997</v>
      </c>
      <c r="J231" s="165">
        <v>30.505848999999998</v>
      </c>
      <c r="K231" s="165">
        <v>31.033108999999996</v>
      </c>
      <c r="L231" s="165">
        <v>31.325030999999999</v>
      </c>
      <c r="M231" s="165">
        <v>31.203503999999995</v>
      </c>
      <c r="N231" s="165">
        <v>31.273591</v>
      </c>
      <c r="O231" s="165">
        <v>29.390243999999996</v>
      </c>
      <c r="P231" s="165">
        <v>29.433325</v>
      </c>
      <c r="Q231" s="165">
        <v>30.191421999999999</v>
      </c>
      <c r="R231" s="165">
        <v>32.425203999999994</v>
      </c>
      <c r="S231" s="165">
        <v>32.508150999999998</v>
      </c>
      <c r="T231" s="165">
        <v>30.503276999999997</v>
      </c>
      <c r="U231" s="165">
        <v>30.230001999999999</v>
      </c>
      <c r="V231" s="165">
        <v>30.888433999999997</v>
      </c>
      <c r="W231" s="165">
        <v>31.312813999999999</v>
      </c>
      <c r="X231" s="165">
        <v>31.324387999999999</v>
      </c>
      <c r="Y231" s="166">
        <v>31.762913999999999</v>
      </c>
      <c r="Z231" s="276"/>
      <c r="AA231" s="276"/>
      <c r="AB231" s="276"/>
      <c r="AC231" s="276"/>
    </row>
    <row r="232" spans="1:29" s="146" customFormat="1" ht="18.75" customHeight="1" outlineLevel="1" thickBot="1" x14ac:dyDescent="0.25">
      <c r="A232" s="284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  <c r="AA232" s="276"/>
      <c r="AB232" s="276"/>
      <c r="AC232" s="276"/>
    </row>
    <row r="233" spans="1:29" s="146" customFormat="1" ht="18.75" customHeight="1" thickBot="1" x14ac:dyDescent="0.25">
      <c r="A233" s="285">
        <v>14</v>
      </c>
      <c r="B233" s="172">
        <v>1269.1534423741482</v>
      </c>
      <c r="C233" s="173">
        <v>2183.5179999999996</v>
      </c>
      <c r="D233" s="173">
        <v>2093.7280000000001</v>
      </c>
      <c r="E233" s="174">
        <v>2085.7280000000001</v>
      </c>
      <c r="F233" s="174">
        <v>2180.1879999999996</v>
      </c>
      <c r="G233" s="174">
        <v>2206.4317999999998</v>
      </c>
      <c r="H233" s="174">
        <v>2356.1879999999996</v>
      </c>
      <c r="I233" s="174">
        <v>2547.9579999999996</v>
      </c>
      <c r="J233" s="174">
        <v>2586.5879999999997</v>
      </c>
      <c r="K233" s="175">
        <v>2610.5679999999998</v>
      </c>
      <c r="L233" s="174">
        <v>2641.9779999999996</v>
      </c>
      <c r="M233" s="176">
        <v>2627.0279999999998</v>
      </c>
      <c r="N233" s="175">
        <v>2616.5279999999998</v>
      </c>
      <c r="O233" s="174">
        <v>2630.3979999999997</v>
      </c>
      <c r="P233" s="176">
        <v>2624.1079999999997</v>
      </c>
      <c r="Q233" s="177">
        <v>2610.4279999999999</v>
      </c>
      <c r="R233" s="174">
        <v>2619.848</v>
      </c>
      <c r="S233" s="177">
        <v>2612.7079999999996</v>
      </c>
      <c r="T233" s="174">
        <v>2631.4579999999996</v>
      </c>
      <c r="U233" s="173">
        <v>2632.5679999999998</v>
      </c>
      <c r="V233" s="173">
        <v>2609.8979999999997</v>
      </c>
      <c r="W233" s="173">
        <v>2581.1379999999999</v>
      </c>
      <c r="X233" s="173">
        <v>2495.248</v>
      </c>
      <c r="Y233" s="178">
        <v>2379.6579999999999</v>
      </c>
      <c r="Z233" s="276"/>
      <c r="AA233" s="276"/>
      <c r="AB233" s="276"/>
      <c r="AC233" s="276"/>
    </row>
    <row r="234" spans="1:29" s="146" customFormat="1" ht="18.75" customHeight="1" outlineLevel="1" x14ac:dyDescent="0.2">
      <c r="A234" s="281" t="s">
        <v>7</v>
      </c>
      <c r="B234" s="164">
        <v>651.04999999999995</v>
      </c>
      <c r="C234" s="203">
        <v>567.99</v>
      </c>
      <c r="D234" s="203">
        <v>478.2</v>
      </c>
      <c r="E234" s="204">
        <v>470.2</v>
      </c>
      <c r="F234" s="203">
        <v>564.66</v>
      </c>
      <c r="G234" s="203">
        <v>587.59</v>
      </c>
      <c r="H234" s="203">
        <v>740.66</v>
      </c>
      <c r="I234" s="203">
        <v>932.43</v>
      </c>
      <c r="J234" s="205">
        <v>971.06</v>
      </c>
      <c r="K234" s="203">
        <v>995.04</v>
      </c>
      <c r="L234" s="203">
        <v>1026.45</v>
      </c>
      <c r="M234" s="203">
        <v>1011.5</v>
      </c>
      <c r="N234" s="203">
        <v>1001</v>
      </c>
      <c r="O234" s="203">
        <v>1014.87</v>
      </c>
      <c r="P234" s="203">
        <v>1008.58</v>
      </c>
      <c r="Q234" s="203">
        <v>994.9</v>
      </c>
      <c r="R234" s="203">
        <v>1004.32</v>
      </c>
      <c r="S234" s="203">
        <v>997.18</v>
      </c>
      <c r="T234" s="203">
        <v>1015.93</v>
      </c>
      <c r="U234" s="203">
        <v>1017.04</v>
      </c>
      <c r="V234" s="203">
        <v>994.37</v>
      </c>
      <c r="W234" s="203">
        <v>965.61</v>
      </c>
      <c r="X234" s="203">
        <v>879.72</v>
      </c>
      <c r="Y234" s="206">
        <v>764.13</v>
      </c>
      <c r="Z234" s="276"/>
      <c r="AA234" s="276"/>
      <c r="AB234" s="276"/>
      <c r="AC234" s="276"/>
    </row>
    <row r="235" spans="1:29" s="146" customFormat="1" ht="18.75" customHeight="1" outlineLevel="1" x14ac:dyDescent="0.2">
      <c r="A235" s="282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  <c r="Z235" s="276"/>
      <c r="AA235" s="276"/>
      <c r="AB235" s="276"/>
      <c r="AC235" s="276"/>
    </row>
    <row r="236" spans="1:29" s="146" customFormat="1" ht="18.75" customHeight="1" outlineLevel="1" x14ac:dyDescent="0.2">
      <c r="A236" s="283" t="s">
        <v>9</v>
      </c>
      <c r="B236" s="164">
        <v>41.862514999999995</v>
      </c>
      <c r="C236" s="165">
        <v>36.521757000000001</v>
      </c>
      <c r="D236" s="165">
        <v>30.748259999999998</v>
      </c>
      <c r="E236" s="165">
        <v>30.233859999999996</v>
      </c>
      <c r="F236" s="165">
        <v>36.307637999999997</v>
      </c>
      <c r="G236" s="165">
        <v>37.782037000000003</v>
      </c>
      <c r="H236" s="165">
        <v>47.624437999999998</v>
      </c>
      <c r="I236" s="165">
        <v>59.955248999999995</v>
      </c>
      <c r="J236" s="165">
        <v>62.439157999999992</v>
      </c>
      <c r="K236" s="165">
        <v>63.98107199999999</v>
      </c>
      <c r="L236" s="165">
        <v>66.000735000000006</v>
      </c>
      <c r="M236" s="165">
        <v>65.039450000000002</v>
      </c>
      <c r="N236" s="165">
        <v>64.3643</v>
      </c>
      <c r="O236" s="165">
        <v>65.256141</v>
      </c>
      <c r="P236" s="165">
        <v>64.851693999999995</v>
      </c>
      <c r="Q236" s="165">
        <v>63.972069999999995</v>
      </c>
      <c r="R236" s="165">
        <v>64.577776</v>
      </c>
      <c r="S236" s="165">
        <v>64.118673999999999</v>
      </c>
      <c r="T236" s="165">
        <v>65.324298999999996</v>
      </c>
      <c r="U236" s="165">
        <v>65.39567199999999</v>
      </c>
      <c r="V236" s="165">
        <v>63.937990999999997</v>
      </c>
      <c r="W236" s="165">
        <v>62.088722999999995</v>
      </c>
      <c r="X236" s="165">
        <v>56.565995999999998</v>
      </c>
      <c r="Y236" s="166">
        <v>49.133558999999998</v>
      </c>
      <c r="Z236" s="276"/>
      <c r="AA236" s="276"/>
      <c r="AB236" s="276"/>
      <c r="AC236" s="276"/>
    </row>
    <row r="237" spans="1:29" s="146" customFormat="1" ht="18.75" customHeight="1" outlineLevel="1" thickBot="1" x14ac:dyDescent="0.25">
      <c r="A237" s="284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  <c r="AA237" s="276"/>
      <c r="AB237" s="276"/>
      <c r="AC237" s="276"/>
    </row>
    <row r="238" spans="1:29" s="146" customFormat="1" ht="18.75" customHeight="1" thickBot="1" x14ac:dyDescent="0.25">
      <c r="A238" s="280">
        <v>15</v>
      </c>
      <c r="B238" s="172">
        <v>576.24092737414833</v>
      </c>
      <c r="C238" s="173">
        <v>2214.788</v>
      </c>
      <c r="D238" s="173">
        <v>2172.5679999999998</v>
      </c>
      <c r="E238" s="174">
        <v>2152.3079999999995</v>
      </c>
      <c r="F238" s="174">
        <v>2204.8579999999997</v>
      </c>
      <c r="G238" s="174">
        <v>2209.6779999999999</v>
      </c>
      <c r="H238" s="174">
        <v>2439.1379999999999</v>
      </c>
      <c r="I238" s="174">
        <v>2592.4079999999999</v>
      </c>
      <c r="J238" s="174">
        <v>2667.748</v>
      </c>
      <c r="K238" s="175">
        <v>2707.7080000000001</v>
      </c>
      <c r="L238" s="174">
        <v>2746.2779999999998</v>
      </c>
      <c r="M238" s="176">
        <v>2731.8679999999999</v>
      </c>
      <c r="N238" s="175">
        <v>2717.9279999999999</v>
      </c>
      <c r="O238" s="174">
        <v>2726.1079999999997</v>
      </c>
      <c r="P238" s="176">
        <v>2721.1779999999999</v>
      </c>
      <c r="Q238" s="177">
        <v>2714.1979999999999</v>
      </c>
      <c r="R238" s="174">
        <v>2729.3179999999998</v>
      </c>
      <c r="S238" s="177">
        <v>2724.498</v>
      </c>
      <c r="T238" s="174">
        <v>2743.7279999999996</v>
      </c>
      <c r="U238" s="173">
        <v>2738.9580000000001</v>
      </c>
      <c r="V238" s="173">
        <v>2686.5179999999996</v>
      </c>
      <c r="W238" s="173">
        <v>2650.328</v>
      </c>
      <c r="X238" s="173">
        <v>2524.578</v>
      </c>
      <c r="Y238" s="178">
        <v>2370.288</v>
      </c>
      <c r="Z238" s="276"/>
      <c r="AA238" s="276"/>
      <c r="AB238" s="276"/>
      <c r="AC238" s="276"/>
    </row>
    <row r="239" spans="1:29" s="146" customFormat="1" ht="18.75" customHeight="1" outlineLevel="1" x14ac:dyDescent="0.2">
      <c r="A239" s="281" t="s">
        <v>7</v>
      </c>
      <c r="B239" s="164">
        <v>0</v>
      </c>
      <c r="C239" s="203">
        <v>0</v>
      </c>
      <c r="D239" s="203">
        <v>0</v>
      </c>
      <c r="E239" s="204">
        <v>0</v>
      </c>
      <c r="F239" s="203">
        <v>0</v>
      </c>
      <c r="G239" s="203">
        <v>0</v>
      </c>
      <c r="H239" s="203">
        <v>0</v>
      </c>
      <c r="I239" s="203">
        <v>0</v>
      </c>
      <c r="J239" s="205">
        <v>0</v>
      </c>
      <c r="K239" s="203">
        <v>0</v>
      </c>
      <c r="L239" s="203">
        <v>0</v>
      </c>
      <c r="M239" s="203">
        <v>0</v>
      </c>
      <c r="N239" s="203">
        <v>0</v>
      </c>
      <c r="O239" s="203">
        <v>0</v>
      </c>
      <c r="P239" s="203">
        <v>0</v>
      </c>
      <c r="Q239" s="203">
        <v>0</v>
      </c>
      <c r="R239" s="203">
        <v>0</v>
      </c>
      <c r="S239" s="203">
        <v>0</v>
      </c>
      <c r="T239" s="203">
        <v>0</v>
      </c>
      <c r="U239" s="203">
        <v>0</v>
      </c>
      <c r="V239" s="203">
        <v>0</v>
      </c>
      <c r="W239" s="203">
        <v>0</v>
      </c>
      <c r="X239" s="203">
        <v>0</v>
      </c>
      <c r="Y239" s="206">
        <v>0</v>
      </c>
      <c r="Z239" s="276"/>
      <c r="AA239" s="276"/>
      <c r="AB239" s="276"/>
      <c r="AC239" s="276"/>
    </row>
    <row r="240" spans="1:29" s="146" customFormat="1" ht="18.75" customHeight="1" outlineLevel="1" x14ac:dyDescent="0.2">
      <c r="A240" s="282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  <c r="Z240" s="276"/>
      <c r="AA240" s="276"/>
      <c r="AB240" s="276"/>
      <c r="AC240" s="276"/>
    </row>
    <row r="241" spans="1:29" s="146" customFormat="1" ht="18.75" customHeight="1" outlineLevel="1" x14ac:dyDescent="0.2">
      <c r="A241" s="283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  <c r="Z241" s="276"/>
      <c r="AA241" s="276"/>
      <c r="AB241" s="276"/>
      <c r="AC241" s="276"/>
    </row>
    <row r="242" spans="1:29" s="146" customFormat="1" ht="18.75" customHeight="1" outlineLevel="1" thickBot="1" x14ac:dyDescent="0.25">
      <c r="A242" s="284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  <c r="AA242" s="276"/>
      <c r="AB242" s="276"/>
      <c r="AC242" s="276"/>
    </row>
    <row r="243" spans="1:29" s="146" customFormat="1" ht="18.75" customHeight="1" thickBot="1" x14ac:dyDescent="0.25">
      <c r="A243" s="285">
        <v>16</v>
      </c>
      <c r="B243" s="172">
        <v>2213.8783663741478</v>
      </c>
      <c r="C243" s="173">
        <v>2218.7579999999998</v>
      </c>
      <c r="D243" s="173">
        <v>2184.288</v>
      </c>
      <c r="E243" s="174">
        <v>2167.0079999999998</v>
      </c>
      <c r="F243" s="174">
        <v>2200.3579999999997</v>
      </c>
      <c r="G243" s="174">
        <v>2204.7179999999998</v>
      </c>
      <c r="H243" s="174">
        <v>2393.3979999999997</v>
      </c>
      <c r="I243" s="174">
        <v>2547.9779999999996</v>
      </c>
      <c r="J243" s="174">
        <v>2601.1579999999999</v>
      </c>
      <c r="K243" s="175">
        <v>2635.4079999999999</v>
      </c>
      <c r="L243" s="174">
        <v>2668.6179999999999</v>
      </c>
      <c r="M243" s="176">
        <v>2657.1479999999997</v>
      </c>
      <c r="N243" s="175">
        <v>2649.2379999999998</v>
      </c>
      <c r="O243" s="174">
        <v>2654.0579999999995</v>
      </c>
      <c r="P243" s="176">
        <v>2653.0479999999998</v>
      </c>
      <c r="Q243" s="177">
        <v>2642.578</v>
      </c>
      <c r="R243" s="174">
        <v>2652.7779999999998</v>
      </c>
      <c r="S243" s="177">
        <v>2643.3779999999997</v>
      </c>
      <c r="T243" s="174">
        <v>2649.828</v>
      </c>
      <c r="U243" s="173">
        <v>2634.538</v>
      </c>
      <c r="V243" s="173">
        <v>2604.8379999999997</v>
      </c>
      <c r="W243" s="173">
        <v>2563.8879999999999</v>
      </c>
      <c r="X243" s="173">
        <v>2503.078</v>
      </c>
      <c r="Y243" s="178">
        <v>2375.3079999999995</v>
      </c>
      <c r="Z243" s="276"/>
      <c r="AA243" s="276"/>
      <c r="AB243" s="276"/>
      <c r="AC243" s="276"/>
    </row>
    <row r="244" spans="1:29" s="146" customFormat="1" ht="18.75" customHeight="1" outlineLevel="1" x14ac:dyDescent="0.2">
      <c r="A244" s="286" t="s">
        <v>7</v>
      </c>
      <c r="B244" s="164">
        <v>635.73</v>
      </c>
      <c r="C244" s="203">
        <v>607.57000000000005</v>
      </c>
      <c r="D244" s="203">
        <v>607.36</v>
      </c>
      <c r="E244" s="204">
        <v>613.63</v>
      </c>
      <c r="F244" s="203">
        <v>625.1</v>
      </c>
      <c r="G244" s="203">
        <v>627.24</v>
      </c>
      <c r="H244" s="203">
        <v>619.30999999999995</v>
      </c>
      <c r="I244" s="203">
        <v>626.71</v>
      </c>
      <c r="J244" s="205">
        <v>620.51</v>
      </c>
      <c r="K244" s="203">
        <v>617.24</v>
      </c>
      <c r="L244" s="203">
        <v>619.78</v>
      </c>
      <c r="M244" s="203">
        <v>621.91999999999996</v>
      </c>
      <c r="N244" s="203">
        <v>618.98</v>
      </c>
      <c r="O244" s="203">
        <v>597.36</v>
      </c>
      <c r="P244" s="203">
        <v>602.13</v>
      </c>
      <c r="Q244" s="203">
        <v>616.35</v>
      </c>
      <c r="R244" s="203">
        <v>632.55999999999995</v>
      </c>
      <c r="S244" s="203">
        <v>649.4</v>
      </c>
      <c r="T244" s="203">
        <v>621.91</v>
      </c>
      <c r="U244" s="203">
        <v>618.80999999999995</v>
      </c>
      <c r="V244" s="203">
        <v>625.67999999999995</v>
      </c>
      <c r="W244" s="203">
        <v>632.82000000000005</v>
      </c>
      <c r="X244" s="203">
        <v>635.03</v>
      </c>
      <c r="Y244" s="206">
        <v>631.99</v>
      </c>
      <c r="Z244" s="276"/>
      <c r="AA244" s="276"/>
      <c r="AB244" s="276"/>
      <c r="AC244" s="276"/>
    </row>
    <row r="245" spans="1:29" s="146" customFormat="1" ht="18.75" customHeight="1" outlineLevel="1" x14ac:dyDescent="0.2">
      <c r="A245" s="287" t="s">
        <v>8</v>
      </c>
      <c r="B245" s="164">
        <v>1533.62</v>
      </c>
      <c r="C245" s="165">
        <v>1533.62</v>
      </c>
      <c r="D245" s="165">
        <v>1533.62</v>
      </c>
      <c r="E245" s="165">
        <v>1533.62</v>
      </c>
      <c r="F245" s="165">
        <v>1533.62</v>
      </c>
      <c r="G245" s="165">
        <v>1533.62</v>
      </c>
      <c r="H245" s="165">
        <v>1533.62</v>
      </c>
      <c r="I245" s="165">
        <v>1533.62</v>
      </c>
      <c r="J245" s="165">
        <v>1533.62</v>
      </c>
      <c r="K245" s="165">
        <v>1533.62</v>
      </c>
      <c r="L245" s="165">
        <v>1533.62</v>
      </c>
      <c r="M245" s="165">
        <v>1533.62</v>
      </c>
      <c r="N245" s="165">
        <v>1533.62</v>
      </c>
      <c r="O245" s="165">
        <v>1533.62</v>
      </c>
      <c r="P245" s="165">
        <v>1533.62</v>
      </c>
      <c r="Q245" s="165">
        <v>1533.62</v>
      </c>
      <c r="R245" s="165">
        <v>1533.62</v>
      </c>
      <c r="S245" s="165">
        <v>1533.62</v>
      </c>
      <c r="T245" s="165">
        <v>1533.62</v>
      </c>
      <c r="U245" s="165">
        <v>1533.62</v>
      </c>
      <c r="V245" s="165">
        <v>1533.62</v>
      </c>
      <c r="W245" s="165">
        <v>1533.62</v>
      </c>
      <c r="X245" s="165">
        <v>1533.62</v>
      </c>
      <c r="Y245" s="166">
        <v>1533.62</v>
      </c>
      <c r="Z245" s="276"/>
      <c r="AA245" s="276"/>
      <c r="AB245" s="276"/>
      <c r="AC245" s="276"/>
    </row>
    <row r="246" spans="1:29" s="146" customFormat="1" ht="18.75" customHeight="1" outlineLevel="1" x14ac:dyDescent="0.2">
      <c r="A246" s="288" t="s">
        <v>9</v>
      </c>
      <c r="B246" s="164">
        <v>40.877438999999995</v>
      </c>
      <c r="C246" s="165">
        <v>39.066751000000004</v>
      </c>
      <c r="D246" s="165">
        <v>39.053247999999996</v>
      </c>
      <c r="E246" s="165">
        <v>39.456409000000001</v>
      </c>
      <c r="F246" s="165">
        <v>40.193930000000002</v>
      </c>
      <c r="G246" s="165">
        <v>40.331531999999996</v>
      </c>
      <c r="H246" s="165">
        <v>39.821632999999991</v>
      </c>
      <c r="I246" s="165">
        <v>40.297452999999997</v>
      </c>
      <c r="J246" s="165">
        <v>39.898792999999998</v>
      </c>
      <c r="K246" s="165">
        <v>39.688531999999995</v>
      </c>
      <c r="L246" s="165">
        <v>39.851853999999996</v>
      </c>
      <c r="M246" s="165">
        <v>39.989455999999997</v>
      </c>
      <c r="N246" s="165">
        <v>39.800413999999996</v>
      </c>
      <c r="O246" s="165">
        <v>38.410247999999996</v>
      </c>
      <c r="P246" s="165">
        <v>38.716958999999996</v>
      </c>
      <c r="Q246" s="165">
        <v>39.631304999999998</v>
      </c>
      <c r="R246" s="165">
        <v>40.673607999999994</v>
      </c>
      <c r="S246" s="165">
        <v>41.756419999999999</v>
      </c>
      <c r="T246" s="165">
        <v>39.988812999999993</v>
      </c>
      <c r="U246" s="165">
        <v>39.789482999999997</v>
      </c>
      <c r="V246" s="165">
        <v>40.231223999999997</v>
      </c>
      <c r="W246" s="165">
        <v>40.690325999999999</v>
      </c>
      <c r="X246" s="165">
        <v>40.832428999999998</v>
      </c>
      <c r="Y246" s="166">
        <v>40.636956999999995</v>
      </c>
      <c r="Z246" s="276"/>
      <c r="AA246" s="276"/>
      <c r="AB246" s="276"/>
      <c r="AC246" s="276"/>
    </row>
    <row r="247" spans="1:29" s="146" customFormat="1" ht="18.75" customHeight="1" outlineLevel="1" thickBot="1" x14ac:dyDescent="0.25">
      <c r="A247" s="289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  <c r="AA247" s="276"/>
      <c r="AB247" s="276"/>
      <c r="AC247" s="276"/>
    </row>
    <row r="248" spans="1:29" s="146" customFormat="1" ht="18.75" customHeight="1" thickBot="1" x14ac:dyDescent="0.25">
      <c r="A248" s="280">
        <v>17</v>
      </c>
      <c r="B248" s="172">
        <v>1036.5400343741483</v>
      </c>
      <c r="C248" s="173">
        <v>2254.098</v>
      </c>
      <c r="D248" s="173">
        <v>2225.6979999999999</v>
      </c>
      <c r="E248" s="174">
        <v>2205.7379999999998</v>
      </c>
      <c r="F248" s="174">
        <v>2213.6179999999999</v>
      </c>
      <c r="G248" s="174">
        <v>2195.038</v>
      </c>
      <c r="H248" s="174">
        <v>2228.3379999999997</v>
      </c>
      <c r="I248" s="174">
        <v>2396.4398000000001</v>
      </c>
      <c r="J248" s="174">
        <v>2566.788</v>
      </c>
      <c r="K248" s="175">
        <v>2616.2579999999998</v>
      </c>
      <c r="L248" s="174">
        <v>2632.288</v>
      </c>
      <c r="M248" s="176">
        <v>2634.3679999999999</v>
      </c>
      <c r="N248" s="175">
        <v>2629.9379999999996</v>
      </c>
      <c r="O248" s="174">
        <v>2622.328</v>
      </c>
      <c r="P248" s="176">
        <v>2624.8679999999999</v>
      </c>
      <c r="Q248" s="177">
        <v>2629.1379999999999</v>
      </c>
      <c r="R248" s="174">
        <v>2623.6279999999997</v>
      </c>
      <c r="S248" s="177">
        <v>2655.0579999999995</v>
      </c>
      <c r="T248" s="174">
        <v>2672.8979999999997</v>
      </c>
      <c r="U248" s="173">
        <v>2658.498</v>
      </c>
      <c r="V248" s="173">
        <v>2654.6879999999996</v>
      </c>
      <c r="W248" s="173">
        <v>2605.1779999999999</v>
      </c>
      <c r="X248" s="173">
        <v>2546.7379999999998</v>
      </c>
      <c r="Y248" s="178">
        <v>2380.1479999999997</v>
      </c>
      <c r="Z248" s="276"/>
      <c r="AA248" s="276"/>
      <c r="AB248" s="276"/>
      <c r="AC248" s="276"/>
    </row>
    <row r="249" spans="1:29" s="146" customFormat="1" ht="18.75" customHeight="1" outlineLevel="1" x14ac:dyDescent="0.2">
      <c r="A249" s="286" t="s">
        <v>7</v>
      </c>
      <c r="B249" s="164">
        <v>432.49</v>
      </c>
      <c r="C249" s="203">
        <v>414.37</v>
      </c>
      <c r="D249" s="203">
        <v>414.91</v>
      </c>
      <c r="E249" s="204">
        <v>418.03</v>
      </c>
      <c r="F249" s="203">
        <v>427.81</v>
      </c>
      <c r="G249" s="203">
        <v>426.71</v>
      </c>
      <c r="H249" s="203">
        <v>426.14</v>
      </c>
      <c r="I249" s="203">
        <v>420.11</v>
      </c>
      <c r="J249" s="205">
        <v>421.06</v>
      </c>
      <c r="K249" s="203">
        <v>425.28</v>
      </c>
      <c r="L249" s="203">
        <v>425.73</v>
      </c>
      <c r="M249" s="203">
        <v>421.08</v>
      </c>
      <c r="N249" s="203">
        <v>424.21</v>
      </c>
      <c r="O249" s="203">
        <v>411.46</v>
      </c>
      <c r="P249" s="203">
        <v>416.65</v>
      </c>
      <c r="Q249" s="203">
        <v>427.97</v>
      </c>
      <c r="R249" s="203">
        <v>435</v>
      </c>
      <c r="S249" s="203">
        <v>446.23</v>
      </c>
      <c r="T249" s="203">
        <v>423.63</v>
      </c>
      <c r="U249" s="203">
        <v>420.7</v>
      </c>
      <c r="V249" s="203">
        <v>423</v>
      </c>
      <c r="W249" s="203">
        <v>429.31</v>
      </c>
      <c r="X249" s="203">
        <v>435.24</v>
      </c>
      <c r="Y249" s="206">
        <v>438.09</v>
      </c>
      <c r="Z249" s="276"/>
      <c r="AA249" s="276"/>
      <c r="AB249" s="276"/>
      <c r="AC249" s="276"/>
    </row>
    <row r="250" spans="1:29" s="146" customFormat="1" ht="18.75" customHeight="1" outlineLevel="1" x14ac:dyDescent="0.2">
      <c r="A250" s="287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  <c r="Z250" s="276"/>
      <c r="AA250" s="276"/>
      <c r="AB250" s="276"/>
      <c r="AC250" s="276"/>
    </row>
    <row r="251" spans="1:29" s="146" customFormat="1" ht="18.75" customHeight="1" outlineLevel="1" x14ac:dyDescent="0.2">
      <c r="A251" s="288" t="s">
        <v>9</v>
      </c>
      <c r="B251" s="164">
        <v>27.809106999999997</v>
      </c>
      <c r="C251" s="165">
        <v>26.643991</v>
      </c>
      <c r="D251" s="165">
        <v>26.678712999999998</v>
      </c>
      <c r="E251" s="165">
        <v>26.879328999999995</v>
      </c>
      <c r="F251" s="165">
        <v>27.508182999999999</v>
      </c>
      <c r="G251" s="165">
        <v>27.437452999999998</v>
      </c>
      <c r="H251" s="165">
        <v>27.400801999999999</v>
      </c>
      <c r="I251" s="165">
        <v>27.013072999999999</v>
      </c>
      <c r="J251" s="165">
        <v>27.074157999999997</v>
      </c>
      <c r="K251" s="165">
        <v>27.345503999999998</v>
      </c>
      <c r="L251" s="165">
        <v>27.374438999999999</v>
      </c>
      <c r="M251" s="165">
        <v>27.075443999999997</v>
      </c>
      <c r="N251" s="165">
        <v>27.276702999999998</v>
      </c>
      <c r="O251" s="165">
        <v>26.456877999999996</v>
      </c>
      <c r="P251" s="165">
        <v>26.790594999999996</v>
      </c>
      <c r="Q251" s="165">
        <v>27.518471000000002</v>
      </c>
      <c r="R251" s="165">
        <v>27.970499999999998</v>
      </c>
      <c r="S251" s="165">
        <v>28.692588999999998</v>
      </c>
      <c r="T251" s="165">
        <v>27.239408999999998</v>
      </c>
      <c r="U251" s="165">
        <v>27.051009999999998</v>
      </c>
      <c r="V251" s="165">
        <v>27.198899999999998</v>
      </c>
      <c r="W251" s="165">
        <v>27.604633</v>
      </c>
      <c r="X251" s="165">
        <v>27.985931999999998</v>
      </c>
      <c r="Y251" s="166">
        <v>28.169186999999997</v>
      </c>
      <c r="Z251" s="276"/>
      <c r="AA251" s="276"/>
      <c r="AB251" s="276"/>
      <c r="AC251" s="276"/>
    </row>
    <row r="252" spans="1:29" s="146" customFormat="1" ht="18.75" customHeight="1" outlineLevel="1" thickBot="1" x14ac:dyDescent="0.25">
      <c r="A252" s="289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  <c r="AA252" s="276"/>
      <c r="AB252" s="276"/>
      <c r="AC252" s="276"/>
    </row>
    <row r="253" spans="1:29" s="146" customFormat="1" ht="18.75" customHeight="1" thickBot="1" x14ac:dyDescent="0.25">
      <c r="A253" s="290">
        <v>18</v>
      </c>
      <c r="B253" s="172">
        <v>1072.1195833741483</v>
      </c>
      <c r="C253" s="173">
        <v>2242.3379999999997</v>
      </c>
      <c r="D253" s="173">
        <v>2205.2679999999996</v>
      </c>
      <c r="E253" s="174">
        <v>2138.6279999999997</v>
      </c>
      <c r="F253" s="174">
        <v>2134.1879999999996</v>
      </c>
      <c r="G253" s="174">
        <v>2186.4378000000002</v>
      </c>
      <c r="H253" s="174">
        <v>2219.4579999999996</v>
      </c>
      <c r="I253" s="174">
        <v>2272.538</v>
      </c>
      <c r="J253" s="174">
        <v>2368.4179999999997</v>
      </c>
      <c r="K253" s="175">
        <v>2455.4479999999999</v>
      </c>
      <c r="L253" s="174">
        <v>2508.6179999999999</v>
      </c>
      <c r="M253" s="176">
        <v>2531.2979999999998</v>
      </c>
      <c r="N253" s="175">
        <v>2529.0079999999998</v>
      </c>
      <c r="O253" s="174">
        <v>2535.038</v>
      </c>
      <c r="P253" s="176">
        <v>2550.9879999999998</v>
      </c>
      <c r="Q253" s="177">
        <v>2568.6379999999999</v>
      </c>
      <c r="R253" s="174">
        <v>2574.4879999999998</v>
      </c>
      <c r="S253" s="177">
        <v>2606.1279999999997</v>
      </c>
      <c r="T253" s="174">
        <v>2618.538</v>
      </c>
      <c r="U253" s="173">
        <v>2608.1679999999997</v>
      </c>
      <c r="V253" s="173">
        <v>2613.3079999999995</v>
      </c>
      <c r="W253" s="173">
        <v>2574.5079999999998</v>
      </c>
      <c r="X253" s="173">
        <v>2489.3779999999997</v>
      </c>
      <c r="Y253" s="178">
        <v>2360.6779999999999</v>
      </c>
      <c r="Z253" s="276"/>
      <c r="AA253" s="276"/>
      <c r="AB253" s="276"/>
      <c r="AC253" s="276"/>
    </row>
    <row r="254" spans="1:29" s="146" customFormat="1" ht="18.75" customHeight="1" outlineLevel="1" x14ac:dyDescent="0.2">
      <c r="A254" s="281" t="s">
        <v>7</v>
      </c>
      <c r="B254" s="164">
        <v>465.92</v>
      </c>
      <c r="C254" s="203">
        <v>449.84</v>
      </c>
      <c r="D254" s="203">
        <v>449.77</v>
      </c>
      <c r="E254" s="204">
        <v>454.27</v>
      </c>
      <c r="F254" s="203">
        <v>463.34</v>
      </c>
      <c r="G254" s="203">
        <v>480.95</v>
      </c>
      <c r="H254" s="203">
        <v>474.47</v>
      </c>
      <c r="I254" s="203">
        <v>451.44</v>
      </c>
      <c r="J254" s="205">
        <v>473.53</v>
      </c>
      <c r="K254" s="203">
        <v>475.31</v>
      </c>
      <c r="L254" s="203">
        <v>458.34</v>
      </c>
      <c r="M254" s="203">
        <v>461.18</v>
      </c>
      <c r="N254" s="203">
        <v>465.52</v>
      </c>
      <c r="O254" s="203">
        <v>436.17</v>
      </c>
      <c r="P254" s="203">
        <v>439.48</v>
      </c>
      <c r="Q254" s="203">
        <v>454.19</v>
      </c>
      <c r="R254" s="203">
        <v>483.44</v>
      </c>
      <c r="S254" s="203">
        <v>486.03</v>
      </c>
      <c r="T254" s="203">
        <v>457.53</v>
      </c>
      <c r="U254" s="203">
        <v>458.55</v>
      </c>
      <c r="V254" s="203">
        <v>474.17</v>
      </c>
      <c r="W254" s="203">
        <v>474.21</v>
      </c>
      <c r="X254" s="203">
        <v>473.52</v>
      </c>
      <c r="Y254" s="206">
        <v>468.82</v>
      </c>
      <c r="Z254" s="276"/>
      <c r="AA254" s="276"/>
      <c r="AB254" s="276"/>
      <c r="AC254" s="276"/>
    </row>
    <row r="255" spans="1:29" s="146" customFormat="1" ht="18.75" customHeight="1" outlineLevel="1" x14ac:dyDescent="0.2">
      <c r="A255" s="282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  <c r="Z255" s="276"/>
      <c r="AA255" s="276"/>
      <c r="AB255" s="276"/>
      <c r="AC255" s="276"/>
    </row>
    <row r="256" spans="1:29" s="146" customFormat="1" ht="18.75" customHeight="1" outlineLevel="1" x14ac:dyDescent="0.2">
      <c r="A256" s="283" t="s">
        <v>9</v>
      </c>
      <c r="B256" s="164">
        <v>29.958655999999998</v>
      </c>
      <c r="C256" s="165">
        <v>28.924711999999996</v>
      </c>
      <c r="D256" s="165">
        <v>28.920210999999998</v>
      </c>
      <c r="E256" s="165">
        <v>29.209560999999997</v>
      </c>
      <c r="F256" s="165">
        <v>29.792761999999996</v>
      </c>
      <c r="G256" s="165">
        <v>30.925084999999996</v>
      </c>
      <c r="H256" s="165">
        <v>30.508420999999998</v>
      </c>
      <c r="I256" s="165">
        <v>29.027591999999999</v>
      </c>
      <c r="J256" s="165">
        <v>30.447978999999997</v>
      </c>
      <c r="K256" s="165">
        <v>30.562432999999999</v>
      </c>
      <c r="L256" s="165">
        <v>29.471261999999996</v>
      </c>
      <c r="M256" s="165">
        <v>29.653873999999998</v>
      </c>
      <c r="N256" s="165">
        <v>29.932935999999998</v>
      </c>
      <c r="O256" s="165">
        <v>28.045731</v>
      </c>
      <c r="P256" s="165">
        <v>28.258564</v>
      </c>
      <c r="Q256" s="165">
        <v>29.204416999999999</v>
      </c>
      <c r="R256" s="165">
        <v>31.085191999999999</v>
      </c>
      <c r="S256" s="165">
        <v>31.251728999999997</v>
      </c>
      <c r="T256" s="165">
        <v>29.419178999999996</v>
      </c>
      <c r="U256" s="165">
        <v>29.484764999999999</v>
      </c>
      <c r="V256" s="165">
        <v>30.489131</v>
      </c>
      <c r="W256" s="165">
        <v>30.491702999999998</v>
      </c>
      <c r="X256" s="165">
        <v>30.447335999999996</v>
      </c>
      <c r="Y256" s="166">
        <v>30.145125999999998</v>
      </c>
      <c r="Z256" s="276"/>
      <c r="AA256" s="276"/>
      <c r="AB256" s="276"/>
      <c r="AC256" s="276"/>
    </row>
    <row r="257" spans="1:29" s="146" customFormat="1" ht="18.75" customHeight="1" outlineLevel="1" thickBot="1" x14ac:dyDescent="0.25">
      <c r="A257" s="284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  <c r="AA257" s="276"/>
      <c r="AB257" s="276"/>
      <c r="AC257" s="276"/>
    </row>
    <row r="258" spans="1:29" s="146" customFormat="1" ht="18.75" customHeight="1" thickBot="1" x14ac:dyDescent="0.25">
      <c r="A258" s="285">
        <v>19</v>
      </c>
      <c r="B258" s="172">
        <v>1173.8240913741486</v>
      </c>
      <c r="C258" s="173">
        <v>2218.5679999999998</v>
      </c>
      <c r="D258" s="173">
        <v>2164.2379999999998</v>
      </c>
      <c r="E258" s="174">
        <v>2138.7379999999998</v>
      </c>
      <c r="F258" s="174">
        <v>2171.2979999999998</v>
      </c>
      <c r="G258" s="174">
        <v>2035.9079999999999</v>
      </c>
      <c r="H258" s="174">
        <v>2346.6979999999999</v>
      </c>
      <c r="I258" s="174">
        <v>2551.1379999999999</v>
      </c>
      <c r="J258" s="174">
        <v>2584.3579999999997</v>
      </c>
      <c r="K258" s="175">
        <v>2601.6079999999997</v>
      </c>
      <c r="L258" s="174">
        <v>2618.9179999999997</v>
      </c>
      <c r="M258" s="176">
        <v>2609.6579999999999</v>
      </c>
      <c r="N258" s="175">
        <v>2598.9779999999996</v>
      </c>
      <c r="O258" s="174">
        <v>2600.5279999999998</v>
      </c>
      <c r="P258" s="176">
        <v>2600.1379999999999</v>
      </c>
      <c r="Q258" s="177">
        <v>2598.098</v>
      </c>
      <c r="R258" s="174">
        <v>2601.9879999999998</v>
      </c>
      <c r="S258" s="177">
        <v>2598.8879999999999</v>
      </c>
      <c r="T258" s="174">
        <v>2601.2779999999998</v>
      </c>
      <c r="U258" s="173">
        <v>2601.7079999999996</v>
      </c>
      <c r="V258" s="173">
        <v>2585.7279999999996</v>
      </c>
      <c r="W258" s="173">
        <v>2562.7679999999996</v>
      </c>
      <c r="X258" s="173">
        <v>2464.1879999999996</v>
      </c>
      <c r="Y258" s="178">
        <v>2355.1679999999997</v>
      </c>
      <c r="Z258" s="276"/>
      <c r="AA258" s="276"/>
      <c r="AB258" s="276"/>
      <c r="AC258" s="276"/>
    </row>
    <row r="259" spans="1:29" s="146" customFormat="1" ht="18.75" customHeight="1" outlineLevel="1" x14ac:dyDescent="0.2">
      <c r="A259" s="286" t="s">
        <v>7</v>
      </c>
      <c r="B259" s="164">
        <v>561.48</v>
      </c>
      <c r="C259" s="203">
        <v>532.5</v>
      </c>
      <c r="D259" s="203">
        <v>525.49</v>
      </c>
      <c r="E259" s="204">
        <v>536.04</v>
      </c>
      <c r="F259" s="203">
        <v>547.77</v>
      </c>
      <c r="G259" s="203">
        <v>565.54</v>
      </c>
      <c r="H259" s="203">
        <v>555.64</v>
      </c>
      <c r="I259" s="203">
        <v>548.85</v>
      </c>
      <c r="J259" s="205">
        <v>556.94000000000005</v>
      </c>
      <c r="K259" s="203">
        <v>559.95000000000005</v>
      </c>
      <c r="L259" s="203">
        <v>564.28</v>
      </c>
      <c r="M259" s="203">
        <v>568.32000000000005</v>
      </c>
      <c r="N259" s="203">
        <v>545.66999999999996</v>
      </c>
      <c r="O259" s="203">
        <v>524.98</v>
      </c>
      <c r="P259" s="203">
        <v>528.07000000000005</v>
      </c>
      <c r="Q259" s="203">
        <v>541.5</v>
      </c>
      <c r="R259" s="203">
        <v>552.45000000000005</v>
      </c>
      <c r="S259" s="203">
        <v>577.52</v>
      </c>
      <c r="T259" s="203">
        <v>544.28</v>
      </c>
      <c r="U259" s="203">
        <v>535.49</v>
      </c>
      <c r="V259" s="203">
        <v>552.16999999999996</v>
      </c>
      <c r="W259" s="203">
        <v>553.48</v>
      </c>
      <c r="X259" s="203">
        <v>561.89</v>
      </c>
      <c r="Y259" s="206">
        <v>559.73</v>
      </c>
      <c r="Z259" s="276"/>
      <c r="AA259" s="276"/>
      <c r="AB259" s="276"/>
      <c r="AC259" s="276"/>
    </row>
    <row r="260" spans="1:29" s="146" customFormat="1" ht="18.75" customHeight="1" outlineLevel="1" x14ac:dyDescent="0.2">
      <c r="A260" s="287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  <c r="Z260" s="276"/>
      <c r="AA260" s="276"/>
      <c r="AB260" s="276"/>
      <c r="AC260" s="276"/>
    </row>
    <row r="261" spans="1:29" s="146" customFormat="1" ht="18.75" customHeight="1" outlineLevel="1" x14ac:dyDescent="0.2">
      <c r="A261" s="288" t="s">
        <v>9</v>
      </c>
      <c r="B261" s="164">
        <v>36.103164</v>
      </c>
      <c r="C261" s="165">
        <v>34.239750000000001</v>
      </c>
      <c r="D261" s="165">
        <v>33.789006999999998</v>
      </c>
      <c r="E261" s="165">
        <v>34.467371999999997</v>
      </c>
      <c r="F261" s="165">
        <v>35.221610999999996</v>
      </c>
      <c r="G261" s="165">
        <v>36.364221999999998</v>
      </c>
      <c r="H261" s="165">
        <v>35.727651999999999</v>
      </c>
      <c r="I261" s="165">
        <v>35.291055</v>
      </c>
      <c r="J261" s="165">
        <v>35.811242</v>
      </c>
      <c r="K261" s="165">
        <v>36.004784999999998</v>
      </c>
      <c r="L261" s="165">
        <v>36.283203999999998</v>
      </c>
      <c r="M261" s="165">
        <v>36.542976000000003</v>
      </c>
      <c r="N261" s="165">
        <v>35.086580999999995</v>
      </c>
      <c r="O261" s="165">
        <v>33.756214</v>
      </c>
      <c r="P261" s="165">
        <v>33.954901</v>
      </c>
      <c r="Q261" s="165">
        <v>34.818449999999999</v>
      </c>
      <c r="R261" s="165">
        <v>35.522534999999998</v>
      </c>
      <c r="S261" s="165">
        <v>37.134535999999997</v>
      </c>
      <c r="T261" s="165">
        <v>34.997203999999996</v>
      </c>
      <c r="U261" s="165">
        <v>34.432006999999999</v>
      </c>
      <c r="V261" s="165">
        <v>35.504530999999993</v>
      </c>
      <c r="W261" s="165">
        <v>35.588763999999998</v>
      </c>
      <c r="X261" s="165">
        <v>36.129526999999996</v>
      </c>
      <c r="Y261" s="166">
        <v>35.990639000000002</v>
      </c>
      <c r="Z261" s="276"/>
      <c r="AA261" s="276"/>
      <c r="AB261" s="276"/>
      <c r="AC261" s="276"/>
    </row>
    <row r="262" spans="1:29" s="146" customFormat="1" ht="18.75" customHeight="1" outlineLevel="1" thickBot="1" x14ac:dyDescent="0.25">
      <c r="A262" s="289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  <c r="AA262" s="276"/>
      <c r="AB262" s="276"/>
      <c r="AC262" s="276"/>
    </row>
    <row r="263" spans="1:29" s="146" customFormat="1" ht="18.75" customHeight="1" thickBot="1" x14ac:dyDescent="0.25">
      <c r="A263" s="280">
        <v>20</v>
      </c>
      <c r="B263" s="172">
        <v>1171.2910573741483</v>
      </c>
      <c r="C263" s="173">
        <v>2206.8979999999997</v>
      </c>
      <c r="D263" s="173">
        <v>2130.9479999999999</v>
      </c>
      <c r="E263" s="174">
        <v>2103.7979999999998</v>
      </c>
      <c r="F263" s="174">
        <v>2159.6279999999997</v>
      </c>
      <c r="G263" s="174">
        <v>2036.6879999999999</v>
      </c>
      <c r="H263" s="174">
        <v>2319.4679999999998</v>
      </c>
      <c r="I263" s="174">
        <v>2519.9779999999996</v>
      </c>
      <c r="J263" s="174">
        <v>2564.6479999999997</v>
      </c>
      <c r="K263" s="175">
        <v>2589.3579999999997</v>
      </c>
      <c r="L263" s="174">
        <v>2600.2679999999996</v>
      </c>
      <c r="M263" s="176">
        <v>2599.1079999999997</v>
      </c>
      <c r="N263" s="175">
        <v>2597.6479999999997</v>
      </c>
      <c r="O263" s="174">
        <v>2598.848</v>
      </c>
      <c r="P263" s="176">
        <v>2595.2579999999998</v>
      </c>
      <c r="Q263" s="177">
        <v>2587.0179999999996</v>
      </c>
      <c r="R263" s="174">
        <v>2595.4579999999996</v>
      </c>
      <c r="S263" s="177">
        <v>2591.5479999999998</v>
      </c>
      <c r="T263" s="174">
        <v>2595.7579999999998</v>
      </c>
      <c r="U263" s="173">
        <v>2596.6679999999997</v>
      </c>
      <c r="V263" s="173">
        <v>2588.248</v>
      </c>
      <c r="W263" s="173">
        <v>2573.788</v>
      </c>
      <c r="X263" s="173">
        <v>2520.2179999999998</v>
      </c>
      <c r="Y263" s="178">
        <v>2355.3379999999997</v>
      </c>
      <c r="Z263" s="276"/>
      <c r="AA263" s="276"/>
      <c r="AB263" s="276"/>
      <c r="AC263" s="276"/>
    </row>
    <row r="264" spans="1:29" s="146" customFormat="1" ht="18.75" customHeight="1" outlineLevel="1" x14ac:dyDescent="0.2">
      <c r="A264" s="286" t="s">
        <v>7</v>
      </c>
      <c r="B264" s="164">
        <v>559.1</v>
      </c>
      <c r="C264" s="203">
        <v>530.49</v>
      </c>
      <c r="D264" s="203">
        <v>523.99</v>
      </c>
      <c r="E264" s="204">
        <v>530.73</v>
      </c>
      <c r="F264" s="203">
        <v>541.03</v>
      </c>
      <c r="G264" s="203">
        <v>559.46</v>
      </c>
      <c r="H264" s="203">
        <v>556.97</v>
      </c>
      <c r="I264" s="203">
        <v>553.23</v>
      </c>
      <c r="J264" s="205">
        <v>562.51</v>
      </c>
      <c r="K264" s="203">
        <v>559.94000000000005</v>
      </c>
      <c r="L264" s="203">
        <v>563.27</v>
      </c>
      <c r="M264" s="203">
        <v>564.4</v>
      </c>
      <c r="N264" s="203">
        <v>564.83000000000004</v>
      </c>
      <c r="O264" s="203">
        <v>539.46</v>
      </c>
      <c r="P264" s="203">
        <v>520.16</v>
      </c>
      <c r="Q264" s="203">
        <v>537.12</v>
      </c>
      <c r="R264" s="203">
        <v>570.08000000000004</v>
      </c>
      <c r="S264" s="203">
        <v>573.34</v>
      </c>
      <c r="T264" s="203">
        <v>541.21</v>
      </c>
      <c r="U264" s="203">
        <v>538.5</v>
      </c>
      <c r="V264" s="203">
        <v>557.66999999999996</v>
      </c>
      <c r="W264" s="203">
        <v>558.67999999999995</v>
      </c>
      <c r="X264" s="203">
        <v>565.9</v>
      </c>
      <c r="Y264" s="206">
        <v>565.29999999999995</v>
      </c>
      <c r="Z264" s="276"/>
      <c r="AA264" s="276"/>
      <c r="AB264" s="276"/>
      <c r="AC264" s="276"/>
    </row>
    <row r="265" spans="1:29" s="146" customFormat="1" ht="18.75" customHeight="1" outlineLevel="1" x14ac:dyDescent="0.2">
      <c r="A265" s="287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  <c r="Z265" s="276"/>
      <c r="AA265" s="276"/>
      <c r="AB265" s="276"/>
      <c r="AC265" s="276"/>
    </row>
    <row r="266" spans="1:29" s="146" customFormat="1" ht="18.75" customHeight="1" outlineLevel="1" x14ac:dyDescent="0.2">
      <c r="A266" s="288" t="s">
        <v>9</v>
      </c>
      <c r="B266" s="164">
        <v>35.950130000000001</v>
      </c>
      <c r="C266" s="165">
        <v>34.110506999999998</v>
      </c>
      <c r="D266" s="165">
        <v>33.692557000000001</v>
      </c>
      <c r="E266" s="165">
        <v>34.125939000000002</v>
      </c>
      <c r="F266" s="165">
        <v>34.788228999999994</v>
      </c>
      <c r="G266" s="165">
        <v>35.973278000000001</v>
      </c>
      <c r="H266" s="165">
        <v>35.813170999999997</v>
      </c>
      <c r="I266" s="165">
        <v>35.572688999999997</v>
      </c>
      <c r="J266" s="165">
        <v>36.169392999999999</v>
      </c>
      <c r="K266" s="165">
        <v>36.004142000000002</v>
      </c>
      <c r="L266" s="165">
        <v>36.218260999999998</v>
      </c>
      <c r="M266" s="165">
        <v>36.29092</v>
      </c>
      <c r="N266" s="165">
        <v>36.318569000000004</v>
      </c>
      <c r="O266" s="165">
        <v>34.687277999999999</v>
      </c>
      <c r="P266" s="165">
        <v>33.446287999999996</v>
      </c>
      <c r="Q266" s="165">
        <v>34.536815999999995</v>
      </c>
      <c r="R266" s="165">
        <v>36.656143999999998</v>
      </c>
      <c r="S266" s="165">
        <v>36.865761999999997</v>
      </c>
      <c r="T266" s="165">
        <v>34.799802999999997</v>
      </c>
      <c r="U266" s="165">
        <v>34.625549999999997</v>
      </c>
      <c r="V266" s="165">
        <v>35.858180999999995</v>
      </c>
      <c r="W266" s="165">
        <v>35.923123999999994</v>
      </c>
      <c r="X266" s="165">
        <v>36.387369999999997</v>
      </c>
      <c r="Y266" s="166">
        <v>36.348789999999994</v>
      </c>
      <c r="Z266" s="276"/>
      <c r="AA266" s="276"/>
      <c r="AB266" s="276"/>
      <c r="AC266" s="276"/>
    </row>
    <row r="267" spans="1:29" s="146" customFormat="1" ht="18.75" customHeight="1" outlineLevel="1" thickBot="1" x14ac:dyDescent="0.25">
      <c r="A267" s="289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  <c r="AA267" s="276"/>
      <c r="AB267" s="276"/>
      <c r="AC267" s="276"/>
    </row>
    <row r="268" spans="1:29" s="146" customFormat="1" ht="18.75" customHeight="1" thickBot="1" x14ac:dyDescent="0.25">
      <c r="A268" s="291">
        <v>21</v>
      </c>
      <c r="B268" s="172">
        <v>2244.2534883741478</v>
      </c>
      <c r="C268" s="173">
        <v>2206.578</v>
      </c>
      <c r="D268" s="173">
        <v>2149.828</v>
      </c>
      <c r="E268" s="174">
        <v>2105.3379999999997</v>
      </c>
      <c r="F268" s="174">
        <v>2153.4579999999996</v>
      </c>
      <c r="G268" s="174">
        <v>2146.7979999999998</v>
      </c>
      <c r="H268" s="174">
        <v>2210.9179999999997</v>
      </c>
      <c r="I268" s="174">
        <v>2510.3979999999997</v>
      </c>
      <c r="J268" s="174">
        <v>2553.6079999999997</v>
      </c>
      <c r="K268" s="175">
        <v>2601.8079999999995</v>
      </c>
      <c r="L268" s="174">
        <v>2647.7679999999996</v>
      </c>
      <c r="M268" s="176">
        <v>2648.5979999999995</v>
      </c>
      <c r="N268" s="175">
        <v>2636.4479999999999</v>
      </c>
      <c r="O268" s="174">
        <v>2640.2779999999998</v>
      </c>
      <c r="P268" s="176">
        <v>2637.848</v>
      </c>
      <c r="Q268" s="177">
        <v>2608.1379999999999</v>
      </c>
      <c r="R268" s="174">
        <v>2611.848</v>
      </c>
      <c r="S268" s="177">
        <v>2596.9879999999998</v>
      </c>
      <c r="T268" s="174">
        <v>2616.6579999999999</v>
      </c>
      <c r="U268" s="173">
        <v>2629.8679999999999</v>
      </c>
      <c r="V268" s="173">
        <v>2608.4679999999998</v>
      </c>
      <c r="W268" s="173">
        <v>2579.9279999999999</v>
      </c>
      <c r="X268" s="173">
        <v>2522.8779999999997</v>
      </c>
      <c r="Y268" s="178">
        <v>2353.7179999999998</v>
      </c>
      <c r="Z268" s="276"/>
      <c r="AA268" s="276"/>
      <c r="AB268" s="276"/>
      <c r="AC268" s="276"/>
    </row>
    <row r="269" spans="1:29" s="146" customFormat="1" ht="18.75" customHeight="1" outlineLevel="1" x14ac:dyDescent="0.2">
      <c r="A269" s="286" t="s">
        <v>7</v>
      </c>
      <c r="B269" s="164">
        <v>664.27</v>
      </c>
      <c r="C269" s="203">
        <v>627.59</v>
      </c>
      <c r="D269" s="203">
        <v>619.86</v>
      </c>
      <c r="E269" s="204">
        <v>636.6</v>
      </c>
      <c r="F269" s="203">
        <v>672.37</v>
      </c>
      <c r="G269" s="203">
        <v>674.82</v>
      </c>
      <c r="H269" s="203">
        <v>667.29</v>
      </c>
      <c r="I269" s="203">
        <v>654.49</v>
      </c>
      <c r="J269" s="205">
        <v>669.02</v>
      </c>
      <c r="K269" s="203">
        <v>669.43</v>
      </c>
      <c r="L269" s="203">
        <v>665.99</v>
      </c>
      <c r="M269" s="203">
        <v>673.03</v>
      </c>
      <c r="N269" s="203">
        <v>675.25</v>
      </c>
      <c r="O269" s="203">
        <v>648.5</v>
      </c>
      <c r="P269" s="203">
        <v>650.78</v>
      </c>
      <c r="Q269" s="203">
        <v>666.47</v>
      </c>
      <c r="R269" s="203">
        <v>687.87</v>
      </c>
      <c r="S269" s="203">
        <v>692.73</v>
      </c>
      <c r="T269" s="203">
        <v>675.92</v>
      </c>
      <c r="U269" s="203">
        <v>638.41</v>
      </c>
      <c r="V269" s="203">
        <v>658.8</v>
      </c>
      <c r="W269" s="203">
        <v>658.31</v>
      </c>
      <c r="X269" s="203">
        <v>652.37</v>
      </c>
      <c r="Y269" s="206">
        <v>664.37</v>
      </c>
      <c r="Z269" s="276"/>
      <c r="AA269" s="276"/>
      <c r="AB269" s="276"/>
      <c r="AC269" s="276"/>
    </row>
    <row r="270" spans="1:29" s="146" customFormat="1" ht="18.75" customHeight="1" outlineLevel="1" x14ac:dyDescent="0.2">
      <c r="A270" s="287" t="s">
        <v>8</v>
      </c>
      <c r="B270" s="164">
        <v>1533.62</v>
      </c>
      <c r="C270" s="165">
        <v>1533.62</v>
      </c>
      <c r="D270" s="165">
        <v>1533.62</v>
      </c>
      <c r="E270" s="165">
        <v>1533.62</v>
      </c>
      <c r="F270" s="165">
        <v>1533.62</v>
      </c>
      <c r="G270" s="165">
        <v>1533.62</v>
      </c>
      <c r="H270" s="165">
        <v>1533.62</v>
      </c>
      <c r="I270" s="165">
        <v>1533.62</v>
      </c>
      <c r="J270" s="165">
        <v>1533.62</v>
      </c>
      <c r="K270" s="165">
        <v>1533.62</v>
      </c>
      <c r="L270" s="165">
        <v>1533.62</v>
      </c>
      <c r="M270" s="165">
        <v>1533.62</v>
      </c>
      <c r="N270" s="165">
        <v>1533.62</v>
      </c>
      <c r="O270" s="165">
        <v>1533.62</v>
      </c>
      <c r="P270" s="165">
        <v>1533.62</v>
      </c>
      <c r="Q270" s="165">
        <v>1533.62</v>
      </c>
      <c r="R270" s="165">
        <v>1533.62</v>
      </c>
      <c r="S270" s="165">
        <v>1533.62</v>
      </c>
      <c r="T270" s="165">
        <v>1533.62</v>
      </c>
      <c r="U270" s="165">
        <v>1533.62</v>
      </c>
      <c r="V270" s="165">
        <v>1533.62</v>
      </c>
      <c r="W270" s="165">
        <v>1533.62</v>
      </c>
      <c r="X270" s="165">
        <v>1533.62</v>
      </c>
      <c r="Y270" s="166">
        <v>1533.62</v>
      </c>
      <c r="Z270" s="276"/>
      <c r="AA270" s="276"/>
      <c r="AB270" s="276"/>
      <c r="AC270" s="276"/>
    </row>
    <row r="271" spans="1:29" s="146" customFormat="1" ht="18.75" customHeight="1" outlineLevel="1" x14ac:dyDescent="0.2">
      <c r="A271" s="288" t="s">
        <v>9</v>
      </c>
      <c r="B271" s="164">
        <v>42.712560999999994</v>
      </c>
      <c r="C271" s="165">
        <v>40.354036999999998</v>
      </c>
      <c r="D271" s="165">
        <v>39.856997999999997</v>
      </c>
      <c r="E271" s="165">
        <v>40.93338</v>
      </c>
      <c r="F271" s="165">
        <v>43.233390999999997</v>
      </c>
      <c r="G271" s="165">
        <v>43.390926</v>
      </c>
      <c r="H271" s="165">
        <v>42.906746999999996</v>
      </c>
      <c r="I271" s="165">
        <v>42.083706999999997</v>
      </c>
      <c r="J271" s="165">
        <v>43.017985999999993</v>
      </c>
      <c r="K271" s="165">
        <v>43.044348999999997</v>
      </c>
      <c r="L271" s="165">
        <v>42.823156999999995</v>
      </c>
      <c r="M271" s="165">
        <v>43.275828999999995</v>
      </c>
      <c r="N271" s="165">
        <v>43.418574999999997</v>
      </c>
      <c r="O271" s="165">
        <v>41.698549999999997</v>
      </c>
      <c r="P271" s="165">
        <v>41.845153999999994</v>
      </c>
      <c r="Q271" s="165">
        <v>42.854020999999996</v>
      </c>
      <c r="R271" s="165">
        <v>44.230041</v>
      </c>
      <c r="S271" s="165">
        <v>44.542538999999998</v>
      </c>
      <c r="T271" s="165">
        <v>43.461655999999998</v>
      </c>
      <c r="U271" s="165">
        <v>41.049762999999999</v>
      </c>
      <c r="V271" s="165">
        <v>42.360839999999996</v>
      </c>
      <c r="W271" s="165">
        <v>42.329332999999991</v>
      </c>
      <c r="X271" s="165">
        <v>41.947390999999996</v>
      </c>
      <c r="Y271" s="166">
        <v>42.718990999999995</v>
      </c>
      <c r="Z271" s="276"/>
      <c r="AA271" s="276"/>
      <c r="AB271" s="276"/>
      <c r="AC271" s="276"/>
    </row>
    <row r="272" spans="1:29" s="146" customFormat="1" ht="18.75" customHeight="1" outlineLevel="1" thickBot="1" x14ac:dyDescent="0.25">
      <c r="A272" s="289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  <c r="AA272" s="276"/>
      <c r="AB272" s="276"/>
      <c r="AC272" s="276"/>
    </row>
    <row r="273" spans="1:29" s="146" customFormat="1" ht="18.75" customHeight="1" thickBot="1" x14ac:dyDescent="0.25">
      <c r="A273" s="280">
        <v>22</v>
      </c>
      <c r="B273" s="172">
        <v>1270.1219553741485</v>
      </c>
      <c r="C273" s="173">
        <v>2217.7579999999998</v>
      </c>
      <c r="D273" s="173">
        <v>2185.0879999999997</v>
      </c>
      <c r="E273" s="174">
        <v>2154.9379999999996</v>
      </c>
      <c r="F273" s="174">
        <v>2191.4079999999999</v>
      </c>
      <c r="G273" s="174">
        <v>2206.2379999999998</v>
      </c>
      <c r="H273" s="174">
        <v>2352.788</v>
      </c>
      <c r="I273" s="174">
        <v>2557.6179999999999</v>
      </c>
      <c r="J273" s="174">
        <v>2600.6179999999999</v>
      </c>
      <c r="K273" s="175">
        <v>2637.0279999999998</v>
      </c>
      <c r="L273" s="174">
        <v>2659.3579999999997</v>
      </c>
      <c r="M273" s="176">
        <v>2650.9479999999999</v>
      </c>
      <c r="N273" s="175">
        <v>2643.7279999999996</v>
      </c>
      <c r="O273" s="174">
        <v>2649.2579999999998</v>
      </c>
      <c r="P273" s="176">
        <v>2649.8079999999995</v>
      </c>
      <c r="Q273" s="177">
        <v>2636.7379999999998</v>
      </c>
      <c r="R273" s="174">
        <v>2645.7779999999998</v>
      </c>
      <c r="S273" s="177">
        <v>2643.9679999999998</v>
      </c>
      <c r="T273" s="174">
        <v>2648.5079999999998</v>
      </c>
      <c r="U273" s="173">
        <v>2647.9879999999998</v>
      </c>
      <c r="V273" s="173">
        <v>2620.1779999999999</v>
      </c>
      <c r="W273" s="173">
        <v>2602.9479999999999</v>
      </c>
      <c r="X273" s="173">
        <v>2553.748</v>
      </c>
      <c r="Y273" s="178">
        <v>2368.078</v>
      </c>
      <c r="Z273" s="276"/>
      <c r="AA273" s="276"/>
      <c r="AB273" s="276"/>
      <c r="AC273" s="276"/>
    </row>
    <row r="274" spans="1:29" s="146" customFormat="1" ht="18.75" customHeight="1" outlineLevel="1" x14ac:dyDescent="0.2">
      <c r="A274" s="286" t="s">
        <v>7</v>
      </c>
      <c r="B274" s="164">
        <v>651.96</v>
      </c>
      <c r="C274" s="203">
        <v>613.80999999999995</v>
      </c>
      <c r="D274" s="203">
        <v>610.75</v>
      </c>
      <c r="E274" s="204">
        <v>621.03</v>
      </c>
      <c r="F274" s="203">
        <v>660.92</v>
      </c>
      <c r="G274" s="203">
        <v>657.77</v>
      </c>
      <c r="H274" s="203">
        <v>657.55</v>
      </c>
      <c r="I274" s="203">
        <v>648.22</v>
      </c>
      <c r="J274" s="205">
        <v>656.96</v>
      </c>
      <c r="K274" s="203">
        <v>667.27</v>
      </c>
      <c r="L274" s="203">
        <v>666.43</v>
      </c>
      <c r="M274" s="203">
        <v>675.19</v>
      </c>
      <c r="N274" s="203">
        <v>671.91</v>
      </c>
      <c r="O274" s="203">
        <v>640.66999999999996</v>
      </c>
      <c r="P274" s="203">
        <v>650.4</v>
      </c>
      <c r="Q274" s="203">
        <v>666.9</v>
      </c>
      <c r="R274" s="203">
        <v>676.2</v>
      </c>
      <c r="S274" s="203">
        <v>685.66</v>
      </c>
      <c r="T274" s="203">
        <v>661.47</v>
      </c>
      <c r="U274" s="203">
        <v>621.15</v>
      </c>
      <c r="V274" s="203">
        <v>626.05999999999995</v>
      </c>
      <c r="W274" s="203">
        <v>636.12</v>
      </c>
      <c r="X274" s="203">
        <v>645.04</v>
      </c>
      <c r="Y274" s="206">
        <v>662.35</v>
      </c>
      <c r="Z274" s="276"/>
      <c r="AA274" s="276"/>
      <c r="AB274" s="276"/>
      <c r="AC274" s="276"/>
    </row>
    <row r="275" spans="1:29" s="146" customFormat="1" ht="18.75" customHeight="1" outlineLevel="1" x14ac:dyDescent="0.2">
      <c r="A275" s="287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  <c r="Z275" s="276"/>
      <c r="AA275" s="276"/>
      <c r="AB275" s="276"/>
      <c r="AC275" s="276"/>
    </row>
    <row r="276" spans="1:29" s="146" customFormat="1" ht="18.75" customHeight="1" outlineLevel="1" x14ac:dyDescent="0.2">
      <c r="A276" s="288" t="s">
        <v>9</v>
      </c>
      <c r="B276" s="164">
        <v>41.921028</v>
      </c>
      <c r="C276" s="165">
        <v>39.467982999999997</v>
      </c>
      <c r="D276" s="165">
        <v>39.271224999999994</v>
      </c>
      <c r="E276" s="165">
        <v>39.932228999999992</v>
      </c>
      <c r="F276" s="165">
        <v>42.497155999999997</v>
      </c>
      <c r="G276" s="165">
        <v>42.294610999999996</v>
      </c>
      <c r="H276" s="165">
        <v>42.280464999999992</v>
      </c>
      <c r="I276" s="165">
        <v>41.680546</v>
      </c>
      <c r="J276" s="165">
        <v>42.242528</v>
      </c>
      <c r="K276" s="165">
        <v>42.905460999999995</v>
      </c>
      <c r="L276" s="165">
        <v>42.851448999999995</v>
      </c>
      <c r="M276" s="165">
        <v>43.414717000000003</v>
      </c>
      <c r="N276" s="165">
        <v>43.203812999999997</v>
      </c>
      <c r="O276" s="165">
        <v>41.195080999999995</v>
      </c>
      <c r="P276" s="165">
        <v>41.820719999999994</v>
      </c>
      <c r="Q276" s="165">
        <v>42.881669999999993</v>
      </c>
      <c r="R276" s="165">
        <v>43.479660000000003</v>
      </c>
      <c r="S276" s="165">
        <v>44.087937999999994</v>
      </c>
      <c r="T276" s="165">
        <v>42.532521000000003</v>
      </c>
      <c r="U276" s="165">
        <v>39.939944999999994</v>
      </c>
      <c r="V276" s="165">
        <v>40.255657999999997</v>
      </c>
      <c r="W276" s="165">
        <v>40.902515999999999</v>
      </c>
      <c r="X276" s="165">
        <v>41.476071999999995</v>
      </c>
      <c r="Y276" s="166">
        <v>42.589104999999996</v>
      </c>
      <c r="Z276" s="276"/>
      <c r="AA276" s="276"/>
      <c r="AB276" s="276"/>
      <c r="AC276" s="276"/>
    </row>
    <row r="277" spans="1:29" s="146" customFormat="1" ht="18.75" customHeight="1" outlineLevel="1" thickBot="1" x14ac:dyDescent="0.25">
      <c r="A277" s="289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  <c r="AA277" s="276"/>
      <c r="AB277" s="276"/>
      <c r="AC277" s="276"/>
    </row>
    <row r="278" spans="1:29" s="146" customFormat="1" ht="18.75" customHeight="1" thickBot="1" x14ac:dyDescent="0.25">
      <c r="A278" s="291">
        <v>23</v>
      </c>
      <c r="B278" s="172">
        <v>1268.3445743741484</v>
      </c>
      <c r="C278" s="173">
        <v>22120.098000000002</v>
      </c>
      <c r="D278" s="173">
        <v>2197.328</v>
      </c>
      <c r="E278" s="174">
        <v>2161.2679999999996</v>
      </c>
      <c r="F278" s="174">
        <v>2189.2079999999996</v>
      </c>
      <c r="G278" s="174">
        <v>2188.2779999999998</v>
      </c>
      <c r="H278" s="174">
        <v>2341.6079999999997</v>
      </c>
      <c r="I278" s="174">
        <v>2553.4379999999996</v>
      </c>
      <c r="J278" s="174">
        <v>2599.7579999999998</v>
      </c>
      <c r="K278" s="175">
        <v>2632.9179999999997</v>
      </c>
      <c r="L278" s="174">
        <v>2660.5879999999997</v>
      </c>
      <c r="M278" s="176">
        <v>2650.2279999999996</v>
      </c>
      <c r="N278" s="175">
        <v>2641.5879999999997</v>
      </c>
      <c r="O278" s="174">
        <v>2642.828</v>
      </c>
      <c r="P278" s="176">
        <v>2640.3179999999998</v>
      </c>
      <c r="Q278" s="177">
        <v>2622.7079999999996</v>
      </c>
      <c r="R278" s="174">
        <v>2630.1279999999997</v>
      </c>
      <c r="S278" s="177">
        <v>2623.5079999999998</v>
      </c>
      <c r="T278" s="174">
        <v>2635.9779999999996</v>
      </c>
      <c r="U278" s="173">
        <v>2630.2179999999998</v>
      </c>
      <c r="V278" s="173">
        <v>2613.328</v>
      </c>
      <c r="W278" s="173">
        <v>2602.3779999999997</v>
      </c>
      <c r="X278" s="173">
        <v>2545.6979999999999</v>
      </c>
      <c r="Y278" s="178">
        <v>2397.6379999999999</v>
      </c>
      <c r="Z278" s="276"/>
      <c r="AA278" s="276"/>
      <c r="AB278" s="276"/>
      <c r="AC278" s="276"/>
    </row>
    <row r="279" spans="1:29" s="146" customFormat="1" ht="18.75" customHeight="1" outlineLevel="1" x14ac:dyDescent="0.2">
      <c r="A279" s="286" t="s">
        <v>7</v>
      </c>
      <c r="B279" s="164">
        <v>650.29</v>
      </c>
      <c r="C279" s="203">
        <v>632.71</v>
      </c>
      <c r="D279" s="203">
        <v>638.6</v>
      </c>
      <c r="E279" s="204">
        <v>646.05999999999995</v>
      </c>
      <c r="F279" s="203">
        <v>650.12</v>
      </c>
      <c r="G279" s="203">
        <v>652.64</v>
      </c>
      <c r="H279" s="203">
        <v>649.41</v>
      </c>
      <c r="I279" s="203">
        <v>642.15</v>
      </c>
      <c r="J279" s="205">
        <v>652.38</v>
      </c>
      <c r="K279" s="203">
        <v>653.62</v>
      </c>
      <c r="L279" s="203">
        <v>656.99</v>
      </c>
      <c r="M279" s="203">
        <v>655.99</v>
      </c>
      <c r="N279" s="203">
        <v>651.62</v>
      </c>
      <c r="O279" s="203">
        <v>632.13</v>
      </c>
      <c r="P279" s="203">
        <v>634.91999999999996</v>
      </c>
      <c r="Q279" s="203">
        <v>647.30999999999995</v>
      </c>
      <c r="R279" s="203">
        <v>663.73</v>
      </c>
      <c r="S279" s="203">
        <v>658.02</v>
      </c>
      <c r="T279" s="203">
        <v>646.80999999999995</v>
      </c>
      <c r="U279" s="203">
        <v>644.64</v>
      </c>
      <c r="V279" s="203">
        <v>638.04999999999995</v>
      </c>
      <c r="W279" s="203">
        <v>647.41</v>
      </c>
      <c r="X279" s="203">
        <v>647.98</v>
      </c>
      <c r="Y279" s="206">
        <v>651.48</v>
      </c>
      <c r="Z279" s="276"/>
      <c r="AA279" s="276"/>
      <c r="AB279" s="276"/>
      <c r="AC279" s="276"/>
    </row>
    <row r="280" spans="1:29" s="146" customFormat="1" ht="18.75" customHeight="1" outlineLevel="1" x14ac:dyDescent="0.2">
      <c r="A280" s="287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  <c r="Z280" s="276"/>
      <c r="AA280" s="276"/>
      <c r="AB280" s="276"/>
      <c r="AC280" s="276"/>
    </row>
    <row r="281" spans="1:29" s="146" customFormat="1" ht="18.75" customHeight="1" outlineLevel="1" x14ac:dyDescent="0.2">
      <c r="A281" s="288" t="s">
        <v>9</v>
      </c>
      <c r="B281" s="164">
        <v>41.813646999999996</v>
      </c>
      <c r="C281" s="165">
        <v>40.683253000000001</v>
      </c>
      <c r="D281" s="165">
        <v>41.061979999999998</v>
      </c>
      <c r="E281" s="165">
        <v>41.541657999999991</v>
      </c>
      <c r="F281" s="165">
        <v>41.802715999999997</v>
      </c>
      <c r="G281" s="165">
        <v>41.964751999999997</v>
      </c>
      <c r="H281" s="165">
        <v>41.757062999999995</v>
      </c>
      <c r="I281" s="165">
        <v>41.290244999999999</v>
      </c>
      <c r="J281" s="165">
        <v>41.948034</v>
      </c>
      <c r="K281" s="165">
        <v>42.027766</v>
      </c>
      <c r="L281" s="165">
        <v>42.244456999999997</v>
      </c>
      <c r="M281" s="165">
        <v>42.180157000000001</v>
      </c>
      <c r="N281" s="165">
        <v>41.899166000000001</v>
      </c>
      <c r="O281" s="165">
        <v>40.645958999999998</v>
      </c>
      <c r="P281" s="165">
        <v>40.825355999999992</v>
      </c>
      <c r="Q281" s="165">
        <v>41.622032999999995</v>
      </c>
      <c r="R281" s="165">
        <v>42.677838999999999</v>
      </c>
      <c r="S281" s="165">
        <v>42.310685999999997</v>
      </c>
      <c r="T281" s="165">
        <v>41.589882999999993</v>
      </c>
      <c r="U281" s="165">
        <v>41.450351999999995</v>
      </c>
      <c r="V281" s="165">
        <v>41.026614999999993</v>
      </c>
      <c r="W281" s="165">
        <v>41.628462999999996</v>
      </c>
      <c r="X281" s="165">
        <v>41.665113999999996</v>
      </c>
      <c r="Y281" s="166">
        <v>41.890163999999999</v>
      </c>
      <c r="Z281" s="276"/>
      <c r="AA281" s="276"/>
      <c r="AB281" s="276"/>
      <c r="AC281" s="276"/>
    </row>
    <row r="282" spans="1:29" s="146" customFormat="1" ht="18.75" customHeight="1" outlineLevel="1" thickBot="1" x14ac:dyDescent="0.25">
      <c r="A282" s="289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  <c r="AA282" s="276"/>
      <c r="AB282" s="276"/>
      <c r="AC282" s="276"/>
    </row>
    <row r="283" spans="1:29" s="146" customFormat="1" ht="18.75" customHeight="1" thickBot="1" x14ac:dyDescent="0.25">
      <c r="A283" s="292">
        <v>24</v>
      </c>
      <c r="B283" s="172">
        <v>2310.5274493741481</v>
      </c>
      <c r="C283" s="173">
        <v>2243.3879999999999</v>
      </c>
      <c r="D283" s="173">
        <v>2205.3379999999997</v>
      </c>
      <c r="E283" s="174">
        <v>2156.098</v>
      </c>
      <c r="F283" s="174">
        <v>2165.8779999999997</v>
      </c>
      <c r="G283" s="174">
        <v>2050.808</v>
      </c>
      <c r="H283" s="174">
        <v>2200.3679999999999</v>
      </c>
      <c r="I283" s="174">
        <v>2335.0579999999995</v>
      </c>
      <c r="J283" s="174">
        <v>2470.4079999999999</v>
      </c>
      <c r="K283" s="175">
        <v>2556.4358000000002</v>
      </c>
      <c r="L283" s="174">
        <v>2576.0479999999998</v>
      </c>
      <c r="M283" s="176">
        <v>2579.0679999999998</v>
      </c>
      <c r="N283" s="175">
        <v>2576.3879999999999</v>
      </c>
      <c r="O283" s="174">
        <v>2573.9479999999999</v>
      </c>
      <c r="P283" s="176">
        <v>2577.0179999999996</v>
      </c>
      <c r="Q283" s="177">
        <v>2578.1779999999999</v>
      </c>
      <c r="R283" s="174">
        <v>2575.8579999999997</v>
      </c>
      <c r="S283" s="177">
        <v>2593.9579999999996</v>
      </c>
      <c r="T283" s="174">
        <v>2603.0579999999995</v>
      </c>
      <c r="U283" s="173">
        <v>2592.5479999999998</v>
      </c>
      <c r="V283" s="173">
        <v>2593.2979999999998</v>
      </c>
      <c r="W283" s="173">
        <v>2571.2579999999998</v>
      </c>
      <c r="X283" s="173">
        <v>2473.4579999999996</v>
      </c>
      <c r="Y283" s="178">
        <v>2342.788</v>
      </c>
      <c r="Z283" s="276"/>
      <c r="AA283" s="276"/>
      <c r="AB283" s="276"/>
      <c r="AC283" s="276"/>
    </row>
    <row r="284" spans="1:29" s="146" customFormat="1" ht="18.75" customHeight="1" outlineLevel="1" x14ac:dyDescent="0.2">
      <c r="A284" s="286" t="s">
        <v>7</v>
      </c>
      <c r="B284" s="164">
        <v>726.54</v>
      </c>
      <c r="C284" s="203">
        <v>699.93</v>
      </c>
      <c r="D284" s="203">
        <v>694.87</v>
      </c>
      <c r="E284" s="204">
        <v>707.77</v>
      </c>
      <c r="F284" s="203">
        <v>711.89</v>
      </c>
      <c r="G284" s="203">
        <v>727.04</v>
      </c>
      <c r="H284" s="203">
        <v>728.68</v>
      </c>
      <c r="I284" s="203">
        <v>718.59</v>
      </c>
      <c r="J284" s="205">
        <v>723.64</v>
      </c>
      <c r="K284" s="203">
        <v>732.36</v>
      </c>
      <c r="L284" s="203">
        <v>736.98</v>
      </c>
      <c r="M284" s="203">
        <v>739.56</v>
      </c>
      <c r="N284" s="203">
        <v>733.7</v>
      </c>
      <c r="O284" s="203">
        <v>711.4</v>
      </c>
      <c r="P284" s="203">
        <v>711.56</v>
      </c>
      <c r="Q284" s="203">
        <v>727.98</v>
      </c>
      <c r="R284" s="203">
        <v>743.74</v>
      </c>
      <c r="S284" s="203">
        <v>739.7</v>
      </c>
      <c r="T284" s="203">
        <v>711.84</v>
      </c>
      <c r="U284" s="203">
        <v>710.49</v>
      </c>
      <c r="V284" s="203">
        <v>718.39</v>
      </c>
      <c r="W284" s="203">
        <v>726.95</v>
      </c>
      <c r="X284" s="203">
        <v>732.45</v>
      </c>
      <c r="Y284" s="206">
        <v>732.33</v>
      </c>
      <c r="Z284" s="276"/>
      <c r="AA284" s="276"/>
      <c r="AB284" s="276"/>
      <c r="AC284" s="276"/>
    </row>
    <row r="285" spans="1:29" s="146" customFormat="1" ht="18.75" customHeight="1" outlineLevel="1" x14ac:dyDescent="0.2">
      <c r="A285" s="287" t="s">
        <v>8</v>
      </c>
      <c r="B285" s="164">
        <v>1533.62</v>
      </c>
      <c r="C285" s="165">
        <v>1533.62</v>
      </c>
      <c r="D285" s="165">
        <v>1533.62</v>
      </c>
      <c r="E285" s="165">
        <v>1533.62</v>
      </c>
      <c r="F285" s="165">
        <v>1533.62</v>
      </c>
      <c r="G285" s="165">
        <v>1533.62</v>
      </c>
      <c r="H285" s="165">
        <v>1533.62</v>
      </c>
      <c r="I285" s="165">
        <v>1533.62</v>
      </c>
      <c r="J285" s="165">
        <v>1533.62</v>
      </c>
      <c r="K285" s="165">
        <v>1533.62</v>
      </c>
      <c r="L285" s="165">
        <v>1533.62</v>
      </c>
      <c r="M285" s="165">
        <v>1533.62</v>
      </c>
      <c r="N285" s="165">
        <v>1533.62</v>
      </c>
      <c r="O285" s="165">
        <v>1533.62</v>
      </c>
      <c r="P285" s="165">
        <v>1533.62</v>
      </c>
      <c r="Q285" s="165">
        <v>1533.62</v>
      </c>
      <c r="R285" s="165">
        <v>1533.62</v>
      </c>
      <c r="S285" s="165">
        <v>1533.62</v>
      </c>
      <c r="T285" s="165">
        <v>1533.62</v>
      </c>
      <c r="U285" s="165">
        <v>1533.62</v>
      </c>
      <c r="V285" s="165">
        <v>1533.62</v>
      </c>
      <c r="W285" s="165">
        <v>1533.62</v>
      </c>
      <c r="X285" s="165">
        <v>1533.62</v>
      </c>
      <c r="Y285" s="166">
        <v>1533.62</v>
      </c>
      <c r="Z285" s="276"/>
      <c r="AA285" s="276"/>
      <c r="AB285" s="276"/>
      <c r="AC285" s="276"/>
    </row>
    <row r="286" spans="1:29" s="146" customFormat="1" ht="18.75" customHeight="1" outlineLevel="1" x14ac:dyDescent="0.2">
      <c r="A286" s="288" t="s">
        <v>9</v>
      </c>
      <c r="B286" s="164">
        <v>46.716521999999998</v>
      </c>
      <c r="C286" s="165">
        <v>45.005498999999993</v>
      </c>
      <c r="D286" s="165">
        <v>44.680140999999999</v>
      </c>
      <c r="E286" s="165">
        <v>45.509610999999992</v>
      </c>
      <c r="F286" s="165">
        <v>45.774526999999999</v>
      </c>
      <c r="G286" s="165">
        <v>46.748671999999992</v>
      </c>
      <c r="H286" s="165">
        <v>46.854123999999992</v>
      </c>
      <c r="I286" s="165">
        <v>46.205337</v>
      </c>
      <c r="J286" s="165">
        <v>46.530051999999998</v>
      </c>
      <c r="K286" s="165">
        <v>47.090747999999998</v>
      </c>
      <c r="L286" s="165">
        <v>47.387813999999999</v>
      </c>
      <c r="M286" s="165">
        <v>47.553707999999993</v>
      </c>
      <c r="N286" s="165">
        <v>47.176909999999999</v>
      </c>
      <c r="O286" s="165">
        <v>45.743019999999994</v>
      </c>
      <c r="P286" s="165">
        <v>45.753307999999997</v>
      </c>
      <c r="Q286" s="165">
        <v>46.809114000000001</v>
      </c>
      <c r="R286" s="165">
        <v>47.822482000000001</v>
      </c>
      <c r="S286" s="165">
        <v>47.562710000000003</v>
      </c>
      <c r="T286" s="165">
        <v>45.771312000000002</v>
      </c>
      <c r="U286" s="165">
        <v>45.684506999999996</v>
      </c>
      <c r="V286" s="165">
        <v>46.192476999999997</v>
      </c>
      <c r="W286" s="165">
        <v>46.742885000000001</v>
      </c>
      <c r="X286" s="165">
        <v>47.096535000000003</v>
      </c>
      <c r="Y286" s="166">
        <v>47.088819000000001</v>
      </c>
      <c r="Z286" s="276"/>
      <c r="AA286" s="276"/>
      <c r="AB286" s="276"/>
      <c r="AC286" s="276"/>
    </row>
    <row r="287" spans="1:29" s="146" customFormat="1" ht="18.75" customHeight="1" outlineLevel="1" thickBot="1" x14ac:dyDescent="0.25">
      <c r="A287" s="289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  <c r="AA287" s="276"/>
      <c r="AB287" s="276"/>
      <c r="AC287" s="276"/>
    </row>
    <row r="288" spans="1:29" s="146" customFormat="1" ht="18.75" customHeight="1" thickBot="1" x14ac:dyDescent="0.25">
      <c r="A288" s="280">
        <v>25</v>
      </c>
      <c r="B288" s="172">
        <v>1253.6678773741485</v>
      </c>
      <c r="C288" s="173">
        <v>2197.7079999999996</v>
      </c>
      <c r="D288" s="173">
        <v>2041.9479999999999</v>
      </c>
      <c r="E288" s="174">
        <v>1615.5279999999998</v>
      </c>
      <c r="F288" s="174">
        <v>1620.1979999999999</v>
      </c>
      <c r="G288" s="174">
        <v>1616.6079999999997</v>
      </c>
      <c r="H288" s="174">
        <v>1615.5279999999998</v>
      </c>
      <c r="I288" s="174">
        <v>2155.2979999999998</v>
      </c>
      <c r="J288" s="174">
        <v>2281.5579999999995</v>
      </c>
      <c r="K288" s="175">
        <v>2380.9779999999996</v>
      </c>
      <c r="L288" s="174">
        <v>2432.5079999999998</v>
      </c>
      <c r="M288" s="176">
        <v>2449.038</v>
      </c>
      <c r="N288" s="175">
        <v>2453.538</v>
      </c>
      <c r="O288" s="174">
        <v>2468.0579999999995</v>
      </c>
      <c r="P288" s="176">
        <v>2472.098</v>
      </c>
      <c r="Q288" s="177">
        <v>2511.8779999999997</v>
      </c>
      <c r="R288" s="174">
        <v>2523.348</v>
      </c>
      <c r="S288" s="177">
        <v>2567.4479999999999</v>
      </c>
      <c r="T288" s="174">
        <v>2577.9079999999999</v>
      </c>
      <c r="U288" s="173">
        <v>2572.788</v>
      </c>
      <c r="V288" s="173">
        <v>2574.4579999999996</v>
      </c>
      <c r="W288" s="173">
        <v>2516.4679999999998</v>
      </c>
      <c r="X288" s="173">
        <v>2451.5079999999998</v>
      </c>
      <c r="Y288" s="178">
        <v>2308.2379999999998</v>
      </c>
      <c r="Z288" s="276"/>
      <c r="AA288" s="276"/>
      <c r="AB288" s="276"/>
      <c r="AC288" s="276"/>
    </row>
    <row r="289" spans="1:29" s="146" customFormat="1" ht="18.75" customHeight="1" outlineLevel="1" x14ac:dyDescent="0.2">
      <c r="A289" s="286" t="s">
        <v>7</v>
      </c>
      <c r="B289" s="164">
        <v>636.5</v>
      </c>
      <c r="C289" s="203">
        <v>622.67999999999995</v>
      </c>
      <c r="D289" s="203">
        <v>614.54999999999995</v>
      </c>
      <c r="E289" s="204">
        <v>665.33</v>
      </c>
      <c r="F289" s="203">
        <v>673.34</v>
      </c>
      <c r="G289" s="203">
        <v>676.81</v>
      </c>
      <c r="H289" s="203">
        <v>672.18</v>
      </c>
      <c r="I289" s="203">
        <v>657.97</v>
      </c>
      <c r="J289" s="205">
        <v>674.65</v>
      </c>
      <c r="K289" s="203">
        <v>689.63</v>
      </c>
      <c r="L289" s="203">
        <v>688.39</v>
      </c>
      <c r="M289" s="203">
        <v>688.74</v>
      </c>
      <c r="N289" s="203">
        <v>683.36</v>
      </c>
      <c r="O289" s="203">
        <v>647.66999999999996</v>
      </c>
      <c r="P289" s="203">
        <v>653.04</v>
      </c>
      <c r="Q289" s="203">
        <v>678</v>
      </c>
      <c r="R289" s="203">
        <v>702.14</v>
      </c>
      <c r="S289" s="203">
        <v>687.26</v>
      </c>
      <c r="T289" s="203">
        <v>683.45</v>
      </c>
      <c r="U289" s="203">
        <v>649.49</v>
      </c>
      <c r="V289" s="203">
        <v>659.81</v>
      </c>
      <c r="W289" s="203">
        <v>659.7</v>
      </c>
      <c r="X289" s="203">
        <v>678.64</v>
      </c>
      <c r="Y289" s="206">
        <v>679.96</v>
      </c>
      <c r="Z289" s="276"/>
      <c r="AA289" s="276"/>
      <c r="AB289" s="276"/>
      <c r="AC289" s="276"/>
    </row>
    <row r="290" spans="1:29" s="146" customFormat="1" ht="18.75" customHeight="1" outlineLevel="1" x14ac:dyDescent="0.2">
      <c r="A290" s="287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  <c r="Z290" s="276"/>
      <c r="AA290" s="276"/>
      <c r="AB290" s="276"/>
      <c r="AC290" s="276"/>
    </row>
    <row r="291" spans="1:29" s="146" customFormat="1" ht="18.75" customHeight="1" outlineLevel="1" x14ac:dyDescent="0.2">
      <c r="A291" s="288" t="s">
        <v>9</v>
      </c>
      <c r="B291" s="164">
        <v>40.926949999999998</v>
      </c>
      <c r="C291" s="165">
        <v>40.038323999999996</v>
      </c>
      <c r="D291" s="165">
        <v>39.515564999999995</v>
      </c>
      <c r="E291" s="165">
        <v>42.780718999999998</v>
      </c>
      <c r="F291" s="165">
        <v>43.295761999999996</v>
      </c>
      <c r="G291" s="165">
        <v>43.518882999999995</v>
      </c>
      <c r="H291" s="165">
        <v>43.221173999999991</v>
      </c>
      <c r="I291" s="165">
        <v>42.307471</v>
      </c>
      <c r="J291" s="165">
        <v>43.379994999999994</v>
      </c>
      <c r="K291" s="165">
        <v>44.343208999999995</v>
      </c>
      <c r="L291" s="165">
        <v>44.263476999999995</v>
      </c>
      <c r="M291" s="165">
        <v>44.285981999999997</v>
      </c>
      <c r="N291" s="165">
        <v>43.940047999999997</v>
      </c>
      <c r="O291" s="165">
        <v>41.645180999999994</v>
      </c>
      <c r="P291" s="165">
        <v>41.990471999999997</v>
      </c>
      <c r="Q291" s="165">
        <v>43.595399999999998</v>
      </c>
      <c r="R291" s="165">
        <v>45.147601999999999</v>
      </c>
      <c r="S291" s="165">
        <v>44.190818</v>
      </c>
      <c r="T291" s="165">
        <v>43.945835000000002</v>
      </c>
      <c r="U291" s="165">
        <v>41.762206999999997</v>
      </c>
      <c r="V291" s="165">
        <v>42.425782999999996</v>
      </c>
      <c r="W291" s="165">
        <v>42.418709999999997</v>
      </c>
      <c r="X291" s="165">
        <v>43.636551999999995</v>
      </c>
      <c r="Y291" s="166">
        <v>43.721428000000003</v>
      </c>
      <c r="Z291" s="276"/>
      <c r="AA291" s="276"/>
      <c r="AB291" s="276"/>
      <c r="AC291" s="276"/>
    </row>
    <row r="292" spans="1:29" s="146" customFormat="1" ht="18.75" customHeight="1" outlineLevel="1" thickBot="1" x14ac:dyDescent="0.25">
      <c r="A292" s="289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  <c r="AA292" s="276"/>
      <c r="AB292" s="276"/>
      <c r="AC292" s="276"/>
    </row>
    <row r="293" spans="1:29" s="146" customFormat="1" ht="18.75" customHeight="1" thickBot="1" x14ac:dyDescent="0.25">
      <c r="A293" s="290">
        <v>26</v>
      </c>
      <c r="B293" s="172">
        <v>2050.3593143741482</v>
      </c>
      <c r="C293" s="173">
        <v>2157.9779999999996</v>
      </c>
      <c r="D293" s="173">
        <v>2045.8079999999998</v>
      </c>
      <c r="E293" s="174">
        <v>1973.8879999999999</v>
      </c>
      <c r="F293" s="174">
        <v>1616.9879999999998</v>
      </c>
      <c r="G293" s="174">
        <v>1615.7079999999999</v>
      </c>
      <c r="H293" s="174">
        <v>2289.3879999999999</v>
      </c>
      <c r="I293" s="174">
        <v>2573.6479999999997</v>
      </c>
      <c r="J293" s="174">
        <v>2626.288</v>
      </c>
      <c r="K293" s="175">
        <v>2682.998</v>
      </c>
      <c r="L293" s="174">
        <v>2711.7179999999998</v>
      </c>
      <c r="M293" s="176">
        <v>2700.9180000000001</v>
      </c>
      <c r="N293" s="175">
        <v>2694.5079999999998</v>
      </c>
      <c r="O293" s="174">
        <v>2698.6879999999996</v>
      </c>
      <c r="P293" s="176">
        <v>2692.288</v>
      </c>
      <c r="Q293" s="177">
        <v>2668.6579999999999</v>
      </c>
      <c r="R293" s="174">
        <v>2675.6779999999999</v>
      </c>
      <c r="S293" s="177">
        <v>2668.3579999999997</v>
      </c>
      <c r="T293" s="174">
        <v>2678.7979999999998</v>
      </c>
      <c r="U293" s="173">
        <v>2678.1779999999999</v>
      </c>
      <c r="V293" s="173">
        <v>2649.4479999999999</v>
      </c>
      <c r="W293" s="173">
        <v>2608.288</v>
      </c>
      <c r="X293" s="173">
        <v>2528.6479999999997</v>
      </c>
      <c r="Y293" s="178">
        <v>2363.9279999999999</v>
      </c>
      <c r="Z293" s="276"/>
      <c r="AA293" s="276"/>
      <c r="AB293" s="276"/>
      <c r="AC293" s="276"/>
    </row>
    <row r="294" spans="1:29" s="146" customFormat="1" ht="18.75" customHeight="1" outlineLevel="1" x14ac:dyDescent="0.2">
      <c r="A294" s="281" t="s">
        <v>7</v>
      </c>
      <c r="B294" s="164">
        <v>482.09</v>
      </c>
      <c r="C294" s="203">
        <v>460.5</v>
      </c>
      <c r="D294" s="203">
        <v>455</v>
      </c>
      <c r="E294" s="204">
        <v>478.3</v>
      </c>
      <c r="F294" s="203">
        <v>495.31</v>
      </c>
      <c r="G294" s="203">
        <v>488.31</v>
      </c>
      <c r="H294" s="203">
        <v>478.64</v>
      </c>
      <c r="I294" s="203">
        <v>475.05</v>
      </c>
      <c r="J294" s="205">
        <v>477.75</v>
      </c>
      <c r="K294" s="203">
        <v>482.83</v>
      </c>
      <c r="L294" s="203">
        <v>484.87</v>
      </c>
      <c r="M294" s="203">
        <v>489.1</v>
      </c>
      <c r="N294" s="203">
        <v>490.7</v>
      </c>
      <c r="O294" s="203">
        <v>467.1</v>
      </c>
      <c r="P294" s="203">
        <v>471.46</v>
      </c>
      <c r="Q294" s="203">
        <v>493.95</v>
      </c>
      <c r="R294" s="203">
        <v>516.12</v>
      </c>
      <c r="S294" s="203">
        <v>502.6</v>
      </c>
      <c r="T294" s="203">
        <v>488.74</v>
      </c>
      <c r="U294" s="203">
        <v>486.55</v>
      </c>
      <c r="V294" s="203">
        <v>479.63</v>
      </c>
      <c r="W294" s="203">
        <v>480.8</v>
      </c>
      <c r="X294" s="203">
        <v>485.88</v>
      </c>
      <c r="Y294" s="206">
        <v>483.96</v>
      </c>
      <c r="Z294" s="276"/>
      <c r="AA294" s="276"/>
      <c r="AB294" s="276"/>
      <c r="AC294" s="276"/>
    </row>
    <row r="295" spans="1:29" s="146" customFormat="1" ht="18.75" customHeight="1" outlineLevel="1" x14ac:dyDescent="0.2">
      <c r="A295" s="282" t="s">
        <v>8</v>
      </c>
      <c r="B295" s="164">
        <v>1533.62</v>
      </c>
      <c r="C295" s="165">
        <v>1533.62</v>
      </c>
      <c r="D295" s="165">
        <v>1533.62</v>
      </c>
      <c r="E295" s="165">
        <v>1533.62</v>
      </c>
      <c r="F295" s="165">
        <v>1533.62</v>
      </c>
      <c r="G295" s="165">
        <v>1533.62</v>
      </c>
      <c r="H295" s="165">
        <v>1533.62</v>
      </c>
      <c r="I295" s="165">
        <v>1533.62</v>
      </c>
      <c r="J295" s="165">
        <v>1533.62</v>
      </c>
      <c r="K295" s="165">
        <v>1533.62</v>
      </c>
      <c r="L295" s="165">
        <v>1533.62</v>
      </c>
      <c r="M295" s="165">
        <v>1533.62</v>
      </c>
      <c r="N295" s="165">
        <v>1533.62</v>
      </c>
      <c r="O295" s="165">
        <v>1533.62</v>
      </c>
      <c r="P295" s="165">
        <v>1533.62</v>
      </c>
      <c r="Q295" s="165">
        <v>1533.62</v>
      </c>
      <c r="R295" s="165">
        <v>1533.62</v>
      </c>
      <c r="S295" s="165">
        <v>1533.62</v>
      </c>
      <c r="T295" s="165">
        <v>1533.62</v>
      </c>
      <c r="U295" s="165">
        <v>1533.62</v>
      </c>
      <c r="V295" s="165">
        <v>1533.62</v>
      </c>
      <c r="W295" s="165">
        <v>1533.62</v>
      </c>
      <c r="X295" s="165">
        <v>1533.62</v>
      </c>
      <c r="Y295" s="166">
        <v>1533.62</v>
      </c>
      <c r="Z295" s="276"/>
      <c r="AA295" s="276"/>
      <c r="AB295" s="276"/>
      <c r="AC295" s="276"/>
    </row>
    <row r="296" spans="1:29" s="146" customFormat="1" ht="18.75" customHeight="1" outlineLevel="1" x14ac:dyDescent="0.2">
      <c r="A296" s="283" t="s">
        <v>9</v>
      </c>
      <c r="B296" s="164">
        <v>30.998386999999997</v>
      </c>
      <c r="C296" s="165">
        <v>29.610149999999997</v>
      </c>
      <c r="D296" s="165">
        <v>29.256499999999999</v>
      </c>
      <c r="E296" s="165">
        <v>30.75469</v>
      </c>
      <c r="F296" s="165">
        <v>31.848432999999996</v>
      </c>
      <c r="G296" s="165">
        <v>31.398332999999997</v>
      </c>
      <c r="H296" s="165">
        <v>30.776551999999999</v>
      </c>
      <c r="I296" s="165">
        <v>30.545714999999998</v>
      </c>
      <c r="J296" s="165">
        <v>30.719324999999998</v>
      </c>
      <c r="K296" s="165">
        <v>31.045968999999996</v>
      </c>
      <c r="L296" s="165">
        <v>31.177140999999999</v>
      </c>
      <c r="M296" s="165">
        <v>31.44913</v>
      </c>
      <c r="N296" s="165">
        <v>31.552009999999996</v>
      </c>
      <c r="O296" s="165">
        <v>30.03453</v>
      </c>
      <c r="P296" s="165">
        <v>30.314877999999997</v>
      </c>
      <c r="Q296" s="165">
        <v>31.760984999999998</v>
      </c>
      <c r="R296" s="165">
        <v>33.186515999999997</v>
      </c>
      <c r="S296" s="165">
        <v>32.31718</v>
      </c>
      <c r="T296" s="165">
        <v>31.425981999999998</v>
      </c>
      <c r="U296" s="165">
        <v>31.285164999999999</v>
      </c>
      <c r="V296" s="165">
        <v>30.840208999999998</v>
      </c>
      <c r="W296" s="165">
        <v>30.91544</v>
      </c>
      <c r="X296" s="165">
        <v>31.242083999999998</v>
      </c>
      <c r="Y296" s="166">
        <v>31.118627999999998</v>
      </c>
      <c r="Z296" s="276"/>
      <c r="AA296" s="276"/>
      <c r="AB296" s="276"/>
      <c r="AC296" s="276"/>
    </row>
    <row r="297" spans="1:29" s="146" customFormat="1" ht="18.75" customHeight="1" outlineLevel="1" thickBot="1" x14ac:dyDescent="0.25">
      <c r="A297" s="284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  <c r="AA297" s="276"/>
      <c r="AB297" s="276"/>
      <c r="AC297" s="276"/>
    </row>
    <row r="298" spans="1:29" s="146" customFormat="1" ht="18.75" customHeight="1" thickBot="1" x14ac:dyDescent="0.25">
      <c r="A298" s="285">
        <v>27</v>
      </c>
      <c r="B298" s="172">
        <v>2275.998</v>
      </c>
      <c r="C298" s="173">
        <v>2204.2079999999996</v>
      </c>
      <c r="D298" s="173">
        <v>2149.7679999999996</v>
      </c>
      <c r="E298" s="174">
        <v>1627.4179999999999</v>
      </c>
      <c r="F298" s="174">
        <v>2046.1279999999997</v>
      </c>
      <c r="G298" s="174">
        <v>1615.7879999999998</v>
      </c>
      <c r="H298" s="174">
        <v>2307.5679999999998</v>
      </c>
      <c r="I298" s="174">
        <v>2537.5079999999998</v>
      </c>
      <c r="J298" s="174">
        <v>2600.4679999999998</v>
      </c>
      <c r="K298" s="175">
        <v>2640.2579999999998</v>
      </c>
      <c r="L298" s="174">
        <v>2672.7679999999996</v>
      </c>
      <c r="M298" s="176">
        <v>2654.4879999999998</v>
      </c>
      <c r="N298" s="175">
        <v>2639.7779999999998</v>
      </c>
      <c r="O298" s="174">
        <v>2644.1579999999999</v>
      </c>
      <c r="P298" s="176">
        <v>2644.1379999999995</v>
      </c>
      <c r="Q298" s="177">
        <v>2636.1579999999999</v>
      </c>
      <c r="R298" s="174">
        <v>2642.0079999999998</v>
      </c>
      <c r="S298" s="177">
        <v>2642.1479999999997</v>
      </c>
      <c r="T298" s="174">
        <v>2649.6279999999997</v>
      </c>
      <c r="U298" s="173">
        <v>2654.7080000000001</v>
      </c>
      <c r="V298" s="173">
        <v>2636.8579999999997</v>
      </c>
      <c r="W298" s="173">
        <v>2586.7679999999996</v>
      </c>
      <c r="X298" s="173">
        <v>2469.8679999999999</v>
      </c>
      <c r="Y298" s="178">
        <v>2319.6779999999999</v>
      </c>
      <c r="Z298" s="276"/>
      <c r="AA298" s="276"/>
      <c r="AB298" s="276"/>
      <c r="AC298" s="276"/>
    </row>
    <row r="299" spans="1:29" s="146" customFormat="1" ht="18.75" customHeight="1" outlineLevel="1" x14ac:dyDescent="0.2">
      <c r="A299" s="281" t="s">
        <v>7</v>
      </c>
      <c r="B299" s="164">
        <v>652.47</v>
      </c>
      <c r="C299" s="203">
        <v>616.14</v>
      </c>
      <c r="D299" s="203">
        <v>628.85</v>
      </c>
      <c r="E299" s="204">
        <v>643.82000000000005</v>
      </c>
      <c r="F299" s="203">
        <v>658.63</v>
      </c>
      <c r="G299" s="203">
        <v>651.75</v>
      </c>
      <c r="H299" s="203">
        <v>649.54</v>
      </c>
      <c r="I299" s="203">
        <v>640.70000000000005</v>
      </c>
      <c r="J299" s="205">
        <v>647.16999999999996</v>
      </c>
      <c r="K299" s="203">
        <v>649.69000000000005</v>
      </c>
      <c r="L299" s="203">
        <v>654.08000000000004</v>
      </c>
      <c r="M299" s="203">
        <v>653</v>
      </c>
      <c r="N299" s="203">
        <v>637.1</v>
      </c>
      <c r="O299" s="203">
        <v>615.13</v>
      </c>
      <c r="P299" s="203">
        <v>616.57000000000005</v>
      </c>
      <c r="Q299" s="203">
        <v>642.84</v>
      </c>
      <c r="R299" s="203">
        <v>668.63</v>
      </c>
      <c r="S299" s="203">
        <v>658.34</v>
      </c>
      <c r="T299" s="203">
        <v>646.96</v>
      </c>
      <c r="U299" s="203">
        <v>621.75</v>
      </c>
      <c r="V299" s="203">
        <v>629.64</v>
      </c>
      <c r="W299" s="203">
        <v>630.51</v>
      </c>
      <c r="X299" s="203">
        <v>640.02</v>
      </c>
      <c r="Y299" s="206">
        <v>640.45000000000005</v>
      </c>
      <c r="Z299" s="276"/>
      <c r="AA299" s="276"/>
      <c r="AB299" s="276"/>
      <c r="AC299" s="276"/>
    </row>
    <row r="300" spans="1:29" s="146" customFormat="1" ht="18.75" customHeight="1" outlineLevel="1" x14ac:dyDescent="0.2">
      <c r="A300" s="282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  <c r="Z300" s="276"/>
      <c r="AA300" s="276"/>
      <c r="AB300" s="276"/>
      <c r="AC300" s="276"/>
    </row>
    <row r="301" spans="1:29" s="146" customFormat="1" ht="18.75" customHeight="1" outlineLevel="1" x14ac:dyDescent="0.2">
      <c r="A301" s="283" t="s">
        <v>9</v>
      </c>
      <c r="B301" s="164">
        <v>41.953820999999998</v>
      </c>
      <c r="C301" s="165">
        <v>39.617801999999998</v>
      </c>
      <c r="D301" s="165">
        <v>40.435054999999998</v>
      </c>
      <c r="E301" s="165">
        <v>41.397626000000002</v>
      </c>
      <c r="F301" s="165">
        <v>42.349908999999997</v>
      </c>
      <c r="G301" s="165">
        <v>41.907525</v>
      </c>
      <c r="H301" s="165">
        <v>41.765421999999994</v>
      </c>
      <c r="I301" s="165">
        <v>41.197009999999999</v>
      </c>
      <c r="J301" s="165">
        <v>41.613030999999992</v>
      </c>
      <c r="K301" s="165">
        <v>41.775067</v>
      </c>
      <c r="L301" s="165">
        <v>42.057344000000001</v>
      </c>
      <c r="M301" s="165">
        <v>41.987899999999996</v>
      </c>
      <c r="N301" s="165">
        <v>40.965530000000001</v>
      </c>
      <c r="O301" s="165">
        <v>39.552858999999998</v>
      </c>
      <c r="P301" s="165">
        <v>39.645451000000001</v>
      </c>
      <c r="Q301" s="165">
        <v>41.334612</v>
      </c>
      <c r="R301" s="165">
        <v>42.992908999999997</v>
      </c>
      <c r="S301" s="165">
        <v>42.331262000000002</v>
      </c>
      <c r="T301" s="165">
        <v>41.599527999999999</v>
      </c>
      <c r="U301" s="165">
        <v>39.978524999999998</v>
      </c>
      <c r="V301" s="165">
        <v>40.485851999999994</v>
      </c>
      <c r="W301" s="165">
        <v>40.541792999999998</v>
      </c>
      <c r="X301" s="165">
        <v>41.153285999999994</v>
      </c>
      <c r="Y301" s="166">
        <v>41.180934999999998</v>
      </c>
      <c r="Z301" s="276"/>
      <c r="AA301" s="276"/>
      <c r="AB301" s="276"/>
      <c r="AC301" s="276"/>
    </row>
    <row r="302" spans="1:29" s="146" customFormat="1" ht="18.75" customHeight="1" outlineLevel="1" thickBot="1" x14ac:dyDescent="0.25">
      <c r="A302" s="284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  <c r="AA302" s="276"/>
      <c r="AB302" s="276"/>
      <c r="AC302" s="276"/>
    </row>
    <row r="303" spans="1:29" s="146" customFormat="1" ht="18.75" customHeight="1" thickBot="1" x14ac:dyDescent="0.25">
      <c r="A303" s="292">
        <v>28</v>
      </c>
      <c r="B303" s="172">
        <v>1266.8545543741484</v>
      </c>
      <c r="C303" s="173">
        <v>2212.1279999999997</v>
      </c>
      <c r="D303" s="173">
        <v>2125.2379999999998</v>
      </c>
      <c r="E303" s="174">
        <v>2055.3679999999999</v>
      </c>
      <c r="F303" s="174">
        <v>2153.4479999999999</v>
      </c>
      <c r="G303" s="174">
        <v>2187.2979999999998</v>
      </c>
      <c r="H303" s="174">
        <v>2347.6679999999997</v>
      </c>
      <c r="I303" s="174">
        <v>2578.348</v>
      </c>
      <c r="J303" s="174">
        <v>2702.828</v>
      </c>
      <c r="K303" s="175">
        <v>2766.0679999999998</v>
      </c>
      <c r="L303" s="174">
        <v>2801.6979999999999</v>
      </c>
      <c r="M303" s="176">
        <v>2788.5079999999998</v>
      </c>
      <c r="N303" s="175">
        <v>2779.1979999999999</v>
      </c>
      <c r="O303" s="174">
        <v>2786.748</v>
      </c>
      <c r="P303" s="176">
        <v>2787.1680000000001</v>
      </c>
      <c r="Q303" s="177">
        <v>2773.0079999999998</v>
      </c>
      <c r="R303" s="174">
        <v>2776.3179999999998</v>
      </c>
      <c r="S303" s="177">
        <v>2772.6879999999996</v>
      </c>
      <c r="T303" s="174">
        <v>2779.6179999999999</v>
      </c>
      <c r="U303" s="173">
        <v>2782.328</v>
      </c>
      <c r="V303" s="173">
        <v>2757.7179999999998</v>
      </c>
      <c r="W303" s="173">
        <v>2681.3079999999995</v>
      </c>
      <c r="X303" s="173">
        <v>2542.6979999999999</v>
      </c>
      <c r="Y303" s="178">
        <v>2361.3579999999997</v>
      </c>
      <c r="Z303" s="276"/>
      <c r="AA303" s="276"/>
      <c r="AB303" s="276"/>
      <c r="AC303" s="276"/>
    </row>
    <row r="304" spans="1:29" s="146" customFormat="1" ht="18.75" customHeight="1" outlineLevel="1" x14ac:dyDescent="0.2">
      <c r="A304" s="286" t="s">
        <v>7</v>
      </c>
      <c r="B304" s="164">
        <v>648.89</v>
      </c>
      <c r="C304" s="203">
        <v>614.87</v>
      </c>
      <c r="D304" s="203">
        <v>618.12</v>
      </c>
      <c r="E304" s="204">
        <v>641.45000000000005</v>
      </c>
      <c r="F304" s="203">
        <v>652.64</v>
      </c>
      <c r="G304" s="203">
        <v>646.92999999999995</v>
      </c>
      <c r="H304" s="203">
        <v>640.78</v>
      </c>
      <c r="I304" s="203">
        <v>630.83000000000004</v>
      </c>
      <c r="J304" s="205">
        <v>632.94000000000005</v>
      </c>
      <c r="K304" s="203">
        <v>640.58000000000004</v>
      </c>
      <c r="L304" s="203">
        <v>647.76</v>
      </c>
      <c r="M304" s="203">
        <v>650.48</v>
      </c>
      <c r="N304" s="203">
        <v>649.4</v>
      </c>
      <c r="O304" s="203">
        <v>624.23</v>
      </c>
      <c r="P304" s="203">
        <v>629.99</v>
      </c>
      <c r="Q304" s="203">
        <v>649.33000000000004</v>
      </c>
      <c r="R304" s="203">
        <v>678.94</v>
      </c>
      <c r="S304" s="203">
        <v>665.42</v>
      </c>
      <c r="T304" s="203">
        <v>652.80999999999995</v>
      </c>
      <c r="U304" s="203">
        <v>650.17999999999995</v>
      </c>
      <c r="V304" s="203">
        <v>637.47</v>
      </c>
      <c r="W304" s="203">
        <v>638.62</v>
      </c>
      <c r="X304" s="203">
        <v>647.53</v>
      </c>
      <c r="Y304" s="206">
        <v>646.57000000000005</v>
      </c>
      <c r="Z304" s="276"/>
      <c r="AA304" s="276"/>
      <c r="AB304" s="276"/>
      <c r="AC304" s="276"/>
    </row>
    <row r="305" spans="1:29" s="146" customFormat="1" ht="18.75" customHeight="1" outlineLevel="1" x14ac:dyDescent="0.2">
      <c r="A305" s="287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  <c r="Z305" s="276"/>
      <c r="AA305" s="276"/>
      <c r="AB305" s="276"/>
      <c r="AC305" s="276"/>
    </row>
    <row r="306" spans="1:29" s="146" customFormat="1" ht="18.75" customHeight="1" outlineLevel="1" x14ac:dyDescent="0.2">
      <c r="A306" s="288" t="s">
        <v>9</v>
      </c>
      <c r="B306" s="164">
        <v>41.723626999999993</v>
      </c>
      <c r="C306" s="165">
        <v>39.536141000000001</v>
      </c>
      <c r="D306" s="165">
        <v>39.745115999999996</v>
      </c>
      <c r="E306" s="165">
        <v>41.245235000000001</v>
      </c>
      <c r="F306" s="165">
        <v>41.964751999999997</v>
      </c>
      <c r="G306" s="165">
        <v>41.597598999999995</v>
      </c>
      <c r="H306" s="165">
        <v>41.202153999999993</v>
      </c>
      <c r="I306" s="165">
        <v>40.562368999999997</v>
      </c>
      <c r="J306" s="165">
        <v>40.698042000000001</v>
      </c>
      <c r="K306" s="165">
        <v>41.189293999999997</v>
      </c>
      <c r="L306" s="165">
        <v>41.650967999999999</v>
      </c>
      <c r="M306" s="165">
        <v>41.825863999999996</v>
      </c>
      <c r="N306" s="165">
        <v>41.756419999999999</v>
      </c>
      <c r="O306" s="165">
        <v>40.137988999999997</v>
      </c>
      <c r="P306" s="165">
        <v>40.508356999999997</v>
      </c>
      <c r="Q306" s="165">
        <v>41.751919000000001</v>
      </c>
      <c r="R306" s="165">
        <v>43.655842</v>
      </c>
      <c r="S306" s="165">
        <v>42.786505999999996</v>
      </c>
      <c r="T306" s="165">
        <v>41.975682999999997</v>
      </c>
      <c r="U306" s="165">
        <v>41.806573999999998</v>
      </c>
      <c r="V306" s="165">
        <v>40.989320999999997</v>
      </c>
      <c r="W306" s="165">
        <v>41.063265999999999</v>
      </c>
      <c r="X306" s="165">
        <v>41.636178999999998</v>
      </c>
      <c r="Y306" s="166">
        <v>41.574451000000003</v>
      </c>
      <c r="Z306" s="276"/>
      <c r="AA306" s="276"/>
      <c r="AB306" s="276"/>
      <c r="AC306" s="276"/>
    </row>
    <row r="307" spans="1:29" s="146" customFormat="1" ht="18.75" customHeight="1" outlineLevel="1" thickBot="1" x14ac:dyDescent="0.25">
      <c r="A307" s="289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  <c r="AA307" s="276"/>
      <c r="AB307" s="276"/>
      <c r="AC307" s="276"/>
    </row>
    <row r="308" spans="1:29" s="146" customFormat="1" ht="18.75" customHeight="1" thickBot="1" x14ac:dyDescent="0.25">
      <c r="A308" s="280">
        <v>29</v>
      </c>
      <c r="B308" s="172">
        <v>2090.0364183741481</v>
      </c>
      <c r="C308" s="173">
        <v>2241.3179999999998</v>
      </c>
      <c r="D308" s="173">
        <v>2205.9379999999996</v>
      </c>
      <c r="E308" s="174">
        <v>2179.998</v>
      </c>
      <c r="F308" s="174">
        <v>2204.8179999999998</v>
      </c>
      <c r="G308" s="174">
        <v>2218.0479999999998</v>
      </c>
      <c r="H308" s="174">
        <v>2393.2979999999998</v>
      </c>
      <c r="I308" s="174">
        <v>2590.1279999999997</v>
      </c>
      <c r="J308" s="174">
        <v>2737.9779999999996</v>
      </c>
      <c r="K308" s="175">
        <v>2788.6079999999997</v>
      </c>
      <c r="L308" s="174">
        <v>2813.3079999999995</v>
      </c>
      <c r="M308" s="176">
        <v>2805.2379999999998</v>
      </c>
      <c r="N308" s="175">
        <v>2795.3579999999997</v>
      </c>
      <c r="O308" s="174">
        <v>2799.2679999999996</v>
      </c>
      <c r="P308" s="176">
        <v>2796.0679999999998</v>
      </c>
      <c r="Q308" s="177">
        <v>2789.1779999999999</v>
      </c>
      <c r="R308" s="174">
        <v>2789.2779999999998</v>
      </c>
      <c r="S308" s="177">
        <v>2789.4580000000001</v>
      </c>
      <c r="T308" s="174">
        <v>2797.5979999999995</v>
      </c>
      <c r="U308" s="173">
        <v>2808.2979999999998</v>
      </c>
      <c r="V308" s="173">
        <v>2787.2979999999998</v>
      </c>
      <c r="W308" s="173">
        <v>2744.8779999999997</v>
      </c>
      <c r="X308" s="173">
        <v>2564.2779999999998</v>
      </c>
      <c r="Y308" s="178">
        <v>2396.248</v>
      </c>
      <c r="Z308" s="276"/>
      <c r="AA308" s="276"/>
      <c r="AB308" s="276"/>
      <c r="AC308" s="276"/>
    </row>
    <row r="309" spans="1:29" s="146" customFormat="1" ht="18.75" customHeight="1" outlineLevel="1" x14ac:dyDescent="0.2">
      <c r="A309" s="286" t="s">
        <v>7</v>
      </c>
      <c r="B309" s="164">
        <v>519.37</v>
      </c>
      <c r="C309" s="203">
        <v>498.99</v>
      </c>
      <c r="D309" s="203">
        <v>491.15</v>
      </c>
      <c r="E309" s="204">
        <v>519.29999999999995</v>
      </c>
      <c r="F309" s="203">
        <v>531.49</v>
      </c>
      <c r="G309" s="203">
        <v>530.9</v>
      </c>
      <c r="H309" s="203">
        <v>521.16</v>
      </c>
      <c r="I309" s="203">
        <v>510.81</v>
      </c>
      <c r="J309" s="205">
        <v>517.84</v>
      </c>
      <c r="K309" s="203">
        <v>523.92999999999995</v>
      </c>
      <c r="L309" s="203">
        <v>518.12</v>
      </c>
      <c r="M309" s="203">
        <v>521.61</v>
      </c>
      <c r="N309" s="203">
        <v>520.57000000000005</v>
      </c>
      <c r="O309" s="203">
        <v>495.6</v>
      </c>
      <c r="P309" s="203">
        <v>503.05</v>
      </c>
      <c r="Q309" s="203">
        <v>536.22</v>
      </c>
      <c r="R309" s="203">
        <v>546.75</v>
      </c>
      <c r="S309" s="203">
        <v>541.4</v>
      </c>
      <c r="T309" s="203">
        <v>527.32000000000005</v>
      </c>
      <c r="U309" s="203">
        <v>523.4</v>
      </c>
      <c r="V309" s="203">
        <v>518.96</v>
      </c>
      <c r="W309" s="203">
        <v>517.5</v>
      </c>
      <c r="X309" s="203">
        <v>479.03</v>
      </c>
      <c r="Y309" s="206">
        <v>494.98</v>
      </c>
      <c r="Z309" s="276"/>
      <c r="AA309" s="276"/>
      <c r="AB309" s="276"/>
      <c r="AC309" s="276"/>
    </row>
    <row r="310" spans="1:29" s="146" customFormat="1" ht="18.75" customHeight="1" outlineLevel="1" x14ac:dyDescent="0.2">
      <c r="A310" s="287" t="s">
        <v>8</v>
      </c>
      <c r="B310" s="164">
        <v>1533.62</v>
      </c>
      <c r="C310" s="165">
        <v>1533.62</v>
      </c>
      <c r="D310" s="165">
        <v>1533.62</v>
      </c>
      <c r="E310" s="165">
        <v>1533.62</v>
      </c>
      <c r="F310" s="165">
        <v>1533.62</v>
      </c>
      <c r="G310" s="165">
        <v>1533.62</v>
      </c>
      <c r="H310" s="165">
        <v>1533.62</v>
      </c>
      <c r="I310" s="165">
        <v>1533.62</v>
      </c>
      <c r="J310" s="165">
        <v>1533.62</v>
      </c>
      <c r="K310" s="165">
        <v>1533.62</v>
      </c>
      <c r="L310" s="165">
        <v>1533.62</v>
      </c>
      <c r="M310" s="165">
        <v>1533.62</v>
      </c>
      <c r="N310" s="165">
        <v>1533.62</v>
      </c>
      <c r="O310" s="165">
        <v>1533.62</v>
      </c>
      <c r="P310" s="165">
        <v>1533.62</v>
      </c>
      <c r="Q310" s="165">
        <v>1533.62</v>
      </c>
      <c r="R310" s="165">
        <v>1533.62</v>
      </c>
      <c r="S310" s="165">
        <v>1533.62</v>
      </c>
      <c r="T310" s="165">
        <v>1533.62</v>
      </c>
      <c r="U310" s="165">
        <v>1533.62</v>
      </c>
      <c r="V310" s="165">
        <v>1533.62</v>
      </c>
      <c r="W310" s="165">
        <v>1533.62</v>
      </c>
      <c r="X310" s="165">
        <v>1533.62</v>
      </c>
      <c r="Y310" s="166">
        <v>1533.62</v>
      </c>
      <c r="Z310" s="276"/>
      <c r="AA310" s="276"/>
      <c r="AB310" s="276"/>
      <c r="AC310" s="276"/>
    </row>
    <row r="311" spans="1:29" s="146" customFormat="1" ht="18.75" customHeight="1" outlineLevel="1" x14ac:dyDescent="0.2">
      <c r="A311" s="288" t="s">
        <v>9</v>
      </c>
      <c r="B311" s="164">
        <v>33.395491</v>
      </c>
      <c r="C311" s="165">
        <v>32.085056999999999</v>
      </c>
      <c r="D311" s="165">
        <v>31.580944999999996</v>
      </c>
      <c r="E311" s="165">
        <v>33.390989999999995</v>
      </c>
      <c r="F311" s="165">
        <v>34.174807000000001</v>
      </c>
      <c r="G311" s="165">
        <v>34.136869999999995</v>
      </c>
      <c r="H311" s="165">
        <v>33.510587999999998</v>
      </c>
      <c r="I311" s="165">
        <v>32.845082999999995</v>
      </c>
      <c r="J311" s="165">
        <v>33.297111999999998</v>
      </c>
      <c r="K311" s="165">
        <v>33.688698999999993</v>
      </c>
      <c r="L311" s="165">
        <v>33.315115999999996</v>
      </c>
      <c r="M311" s="165">
        <v>33.539522999999996</v>
      </c>
      <c r="N311" s="165">
        <v>33.472650999999999</v>
      </c>
      <c r="O311" s="165">
        <v>31.867079999999998</v>
      </c>
      <c r="P311" s="165">
        <v>32.346114999999998</v>
      </c>
      <c r="Q311" s="165">
        <v>34.478946000000001</v>
      </c>
      <c r="R311" s="165">
        <v>35.156025</v>
      </c>
      <c r="S311" s="165">
        <v>34.812019999999997</v>
      </c>
      <c r="T311" s="165">
        <v>33.906676000000004</v>
      </c>
      <c r="U311" s="165">
        <v>33.654619999999994</v>
      </c>
      <c r="V311" s="165">
        <v>33.369128000000003</v>
      </c>
      <c r="W311" s="165">
        <v>33.27525</v>
      </c>
      <c r="X311" s="165">
        <v>30.801628999999995</v>
      </c>
      <c r="Y311" s="166">
        <v>31.827213999999998</v>
      </c>
      <c r="Z311" s="276"/>
      <c r="AA311" s="276"/>
      <c r="AB311" s="276"/>
      <c r="AC311" s="276"/>
    </row>
    <row r="312" spans="1:29" s="146" customFormat="1" ht="18.75" customHeight="1" outlineLevel="1" thickBot="1" x14ac:dyDescent="0.25">
      <c r="A312" s="289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  <c r="AA312" s="276"/>
      <c r="AB312" s="276"/>
      <c r="AC312" s="276"/>
    </row>
    <row r="313" spans="1:29" s="146" customFormat="1" ht="18.75" customHeight="1" thickBot="1" x14ac:dyDescent="0.25">
      <c r="A313" s="290">
        <v>30</v>
      </c>
      <c r="B313" s="172">
        <v>1346.6770543741484</v>
      </c>
      <c r="C313" s="173">
        <v>2124.538</v>
      </c>
      <c r="D313" s="173">
        <v>2056.7080000000001</v>
      </c>
      <c r="E313" s="174">
        <v>2039.9679999999998</v>
      </c>
      <c r="F313" s="174">
        <v>2136.4367999999999</v>
      </c>
      <c r="G313" s="174">
        <v>2181.8779999999997</v>
      </c>
      <c r="H313" s="174">
        <v>2312.828</v>
      </c>
      <c r="I313" s="174">
        <v>2542.4379999999996</v>
      </c>
      <c r="J313" s="174">
        <v>2596.288</v>
      </c>
      <c r="K313" s="175">
        <v>2615.1679999999997</v>
      </c>
      <c r="L313" s="174">
        <v>2639.2679999999996</v>
      </c>
      <c r="M313" s="176">
        <v>2626.5279999999998</v>
      </c>
      <c r="N313" s="175">
        <v>2618.998</v>
      </c>
      <c r="O313" s="174">
        <v>2612.8779999999997</v>
      </c>
      <c r="P313" s="176">
        <v>2608.5879999999997</v>
      </c>
      <c r="Q313" s="177">
        <v>2606.4779999999996</v>
      </c>
      <c r="R313" s="174">
        <v>2619.1979999999999</v>
      </c>
      <c r="S313" s="177">
        <v>2628.3679999999999</v>
      </c>
      <c r="T313" s="174">
        <v>2640.3779999999997</v>
      </c>
      <c r="U313" s="173">
        <v>2644.8079999999995</v>
      </c>
      <c r="V313" s="173">
        <v>2633.8179999999998</v>
      </c>
      <c r="W313" s="173">
        <v>2608.6879999999996</v>
      </c>
      <c r="X313" s="173">
        <v>2540.9379999999996</v>
      </c>
      <c r="Y313" s="178">
        <v>2372.2779999999998</v>
      </c>
      <c r="Z313" s="276"/>
      <c r="AA313" s="276"/>
      <c r="AB313" s="276"/>
      <c r="AC313" s="276"/>
    </row>
    <row r="314" spans="1:29" s="146" customFormat="1" ht="18.75" customHeight="1" outlineLevel="1" x14ac:dyDescent="0.2">
      <c r="A314" s="281" t="s">
        <v>7</v>
      </c>
      <c r="B314" s="164">
        <v>723.89</v>
      </c>
      <c r="C314" s="203">
        <v>693.25</v>
      </c>
      <c r="D314" s="203">
        <v>694.85</v>
      </c>
      <c r="E314" s="204">
        <v>701.46</v>
      </c>
      <c r="F314" s="203">
        <v>723.15</v>
      </c>
      <c r="G314" s="203">
        <v>725.4</v>
      </c>
      <c r="H314" s="203">
        <v>763.36</v>
      </c>
      <c r="I314" s="203">
        <v>750.1</v>
      </c>
      <c r="J314" s="205">
        <v>762.61</v>
      </c>
      <c r="K314" s="203">
        <v>764.91</v>
      </c>
      <c r="L314" s="203">
        <v>766.6</v>
      </c>
      <c r="M314" s="203">
        <v>733.35</v>
      </c>
      <c r="N314" s="203">
        <v>718.48</v>
      </c>
      <c r="O314" s="203">
        <v>733.35</v>
      </c>
      <c r="P314" s="203">
        <v>744.67</v>
      </c>
      <c r="Q314" s="203">
        <v>776.94</v>
      </c>
      <c r="R314" s="203">
        <v>790.23</v>
      </c>
      <c r="S314" s="203">
        <v>767.96</v>
      </c>
      <c r="T314" s="203">
        <v>739.65</v>
      </c>
      <c r="U314" s="203">
        <v>728.12</v>
      </c>
      <c r="V314" s="203">
        <v>724.33</v>
      </c>
      <c r="W314" s="203">
        <v>731.56</v>
      </c>
      <c r="X314" s="203">
        <v>729.2</v>
      </c>
      <c r="Y314" s="206">
        <v>722.56</v>
      </c>
      <c r="Z314" s="276"/>
      <c r="AA314" s="276"/>
      <c r="AB314" s="276"/>
      <c r="AC314" s="276"/>
    </row>
    <row r="315" spans="1:29" s="146" customFormat="1" ht="18.75" customHeight="1" outlineLevel="1" x14ac:dyDescent="0.2">
      <c r="A315" s="282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  <c r="Z315" s="276"/>
      <c r="AA315" s="276"/>
      <c r="AB315" s="276"/>
      <c r="AC315" s="276"/>
    </row>
    <row r="316" spans="1:29" s="146" customFormat="1" ht="18.75" customHeight="1" outlineLevel="1" x14ac:dyDescent="0.2">
      <c r="A316" s="283" t="s">
        <v>9</v>
      </c>
      <c r="B316" s="164">
        <v>46.546126999999998</v>
      </c>
      <c r="C316" s="165">
        <v>44.575975</v>
      </c>
      <c r="D316" s="165">
        <v>44.678854999999999</v>
      </c>
      <c r="E316" s="165">
        <v>45.103878000000002</v>
      </c>
      <c r="F316" s="165">
        <v>46.498544999999993</v>
      </c>
      <c r="G316" s="165">
        <v>46.643219999999992</v>
      </c>
      <c r="H316" s="165">
        <v>49.084047999999996</v>
      </c>
      <c r="I316" s="165">
        <v>48.231429999999996</v>
      </c>
      <c r="J316" s="165">
        <v>49.035823000000001</v>
      </c>
      <c r="K316" s="165">
        <v>49.183712999999997</v>
      </c>
      <c r="L316" s="165">
        <v>49.292380000000001</v>
      </c>
      <c r="M316" s="165">
        <v>47.154404999999997</v>
      </c>
      <c r="N316" s="165">
        <v>46.198264000000002</v>
      </c>
      <c r="O316" s="165">
        <v>47.154404999999997</v>
      </c>
      <c r="P316" s="165">
        <v>47.882280999999992</v>
      </c>
      <c r="Q316" s="165">
        <v>49.957242000000001</v>
      </c>
      <c r="R316" s="165">
        <v>50.811788999999997</v>
      </c>
      <c r="S316" s="165">
        <v>49.379827999999996</v>
      </c>
      <c r="T316" s="165">
        <v>47.559494999999998</v>
      </c>
      <c r="U316" s="165">
        <v>46.818115999999996</v>
      </c>
      <c r="V316" s="165">
        <v>46.574418999999999</v>
      </c>
      <c r="W316" s="165">
        <v>47.039307999999991</v>
      </c>
      <c r="X316" s="165">
        <v>46.887560000000001</v>
      </c>
      <c r="Y316" s="166">
        <v>46.460607999999993</v>
      </c>
      <c r="Z316" s="276"/>
      <c r="AA316" s="276"/>
      <c r="AB316" s="276"/>
      <c r="AC316" s="276"/>
    </row>
    <row r="317" spans="1:29" s="146" customFormat="1" ht="18.75" customHeight="1" outlineLevel="1" thickBot="1" x14ac:dyDescent="0.25">
      <c r="A317" s="284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  <c r="AA317" s="276"/>
      <c r="AB317" s="276"/>
      <c r="AC317" s="276"/>
    </row>
    <row r="318" spans="1:29" s="146" customFormat="1" ht="18.75" customHeight="1" thickBot="1" x14ac:dyDescent="0.25">
      <c r="A318" s="285">
        <v>31</v>
      </c>
      <c r="B318" s="172">
        <v>1252.8802953741481</v>
      </c>
      <c r="C318" s="173">
        <v>2309.998</v>
      </c>
      <c r="D318" s="173">
        <v>2262.2979999999998</v>
      </c>
      <c r="E318" s="174">
        <v>2232.4379999999996</v>
      </c>
      <c r="F318" s="174">
        <v>2232.7179999999998</v>
      </c>
      <c r="G318" s="174">
        <v>2219.1579999999999</v>
      </c>
      <c r="H318" s="174">
        <v>2272.7079999999996</v>
      </c>
      <c r="I318" s="174">
        <v>2381.5279999999998</v>
      </c>
      <c r="J318" s="174">
        <v>2522.6979999999999</v>
      </c>
      <c r="K318" s="175">
        <v>2583.0879999999997</v>
      </c>
      <c r="L318" s="174">
        <v>2591.4179999999997</v>
      </c>
      <c r="M318" s="176">
        <v>2592.4879999999998</v>
      </c>
      <c r="N318" s="175">
        <v>2590.4779999999996</v>
      </c>
      <c r="O318" s="174">
        <v>2588.5279999999998</v>
      </c>
      <c r="P318" s="176">
        <v>2591.5879999999997</v>
      </c>
      <c r="Q318" s="177">
        <v>2595.9779999999996</v>
      </c>
      <c r="R318" s="174">
        <v>2610.1079999999997</v>
      </c>
      <c r="S318" s="177">
        <v>2647.8179999999998</v>
      </c>
      <c r="T318" s="174">
        <v>2670.1479999999997</v>
      </c>
      <c r="U318" s="173">
        <v>2651.0079999999998</v>
      </c>
      <c r="V318" s="173">
        <v>2645.8779999999997</v>
      </c>
      <c r="W318" s="173">
        <v>2621.1979999999999</v>
      </c>
      <c r="X318" s="173">
        <v>2580.8179999999998</v>
      </c>
      <c r="Y318" s="178">
        <v>2474.6279999999997</v>
      </c>
      <c r="Z318" s="276"/>
      <c r="AA318" s="276"/>
      <c r="AB318" s="276"/>
      <c r="AC318" s="276"/>
    </row>
    <row r="319" spans="1:29" s="146" customFormat="1" ht="18.75" customHeight="1" outlineLevel="1" x14ac:dyDescent="0.2">
      <c r="A319" s="286" t="s">
        <v>7</v>
      </c>
      <c r="B319" s="164">
        <v>635.76</v>
      </c>
      <c r="C319" s="203">
        <v>602.75</v>
      </c>
      <c r="D319" s="203">
        <v>610.4</v>
      </c>
      <c r="E319" s="204">
        <v>616.44000000000005</v>
      </c>
      <c r="F319" s="203">
        <v>638.19000000000005</v>
      </c>
      <c r="G319" s="203">
        <v>628.46</v>
      </c>
      <c r="H319" s="203">
        <v>668.13</v>
      </c>
      <c r="I319" s="203">
        <v>665.16</v>
      </c>
      <c r="J319" s="205">
        <v>660.02</v>
      </c>
      <c r="K319" s="203">
        <v>670.88</v>
      </c>
      <c r="L319" s="203">
        <v>668.39</v>
      </c>
      <c r="M319" s="203">
        <v>636.66</v>
      </c>
      <c r="N319" s="203">
        <v>622.53</v>
      </c>
      <c r="O319" s="203">
        <v>640.86</v>
      </c>
      <c r="P319" s="203">
        <v>648.27</v>
      </c>
      <c r="Q319" s="203">
        <v>687.28</v>
      </c>
      <c r="R319" s="203">
        <v>720.84</v>
      </c>
      <c r="S319" s="203">
        <v>718.86</v>
      </c>
      <c r="T319" s="203">
        <v>628.27</v>
      </c>
      <c r="U319" s="203">
        <v>614.24</v>
      </c>
      <c r="V319" s="203">
        <v>624.58000000000004</v>
      </c>
      <c r="W319" s="203">
        <v>628.34</v>
      </c>
      <c r="X319" s="203">
        <v>627.22</v>
      </c>
      <c r="Y319" s="206">
        <v>625.09</v>
      </c>
      <c r="Z319" s="276"/>
      <c r="AA319" s="276"/>
      <c r="AB319" s="276"/>
      <c r="AC319" s="276"/>
    </row>
    <row r="320" spans="1:29" s="146" customFormat="1" ht="18.75" customHeight="1" outlineLevel="1" x14ac:dyDescent="0.2">
      <c r="A320" s="287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  <c r="Z320" s="276"/>
      <c r="AA320" s="276"/>
      <c r="AB320" s="276"/>
      <c r="AC320" s="276"/>
    </row>
    <row r="321" spans="1:29" s="146" customFormat="1" ht="18.75" customHeight="1" outlineLevel="1" x14ac:dyDescent="0.2">
      <c r="A321" s="288" t="s">
        <v>9</v>
      </c>
      <c r="B321" s="164">
        <v>40.879367999999999</v>
      </c>
      <c r="C321" s="165">
        <v>38.756824999999999</v>
      </c>
      <c r="D321" s="165">
        <v>39.248719999999999</v>
      </c>
      <c r="E321" s="165">
        <v>39.637092000000003</v>
      </c>
      <c r="F321" s="165">
        <v>41.035617000000002</v>
      </c>
      <c r="G321" s="165">
        <v>40.409978000000002</v>
      </c>
      <c r="H321" s="165">
        <v>42.960758999999996</v>
      </c>
      <c r="I321" s="165">
        <v>42.769787999999998</v>
      </c>
      <c r="J321" s="165">
        <v>42.439285999999996</v>
      </c>
      <c r="K321" s="165">
        <v>43.137583999999997</v>
      </c>
      <c r="L321" s="165">
        <v>42.977476999999993</v>
      </c>
      <c r="M321" s="165">
        <v>40.937237999999994</v>
      </c>
      <c r="N321" s="165">
        <v>40.028678999999997</v>
      </c>
      <c r="O321" s="165">
        <v>41.207298000000002</v>
      </c>
      <c r="P321" s="165">
        <v>41.683760999999997</v>
      </c>
      <c r="Q321" s="165">
        <v>44.192103999999993</v>
      </c>
      <c r="R321" s="165">
        <v>46.350012</v>
      </c>
      <c r="S321" s="165">
        <v>46.222698000000001</v>
      </c>
      <c r="T321" s="165">
        <v>40.397760999999996</v>
      </c>
      <c r="U321" s="165">
        <v>39.495632000000001</v>
      </c>
      <c r="V321" s="165">
        <v>40.160494</v>
      </c>
      <c r="W321" s="165">
        <v>40.402262</v>
      </c>
      <c r="X321" s="165">
        <v>40.330246000000002</v>
      </c>
      <c r="Y321" s="166">
        <v>40.193286999999998</v>
      </c>
      <c r="Z321" s="276"/>
      <c r="AA321" s="276"/>
      <c r="AB321" s="276"/>
      <c r="AC321" s="276"/>
    </row>
    <row r="322" spans="1:29" s="146" customFormat="1" ht="18.75" customHeight="1" outlineLevel="1" thickBot="1" x14ac:dyDescent="0.25">
      <c r="A322" s="289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  <c r="AA322" s="276"/>
      <c r="AB322" s="276"/>
      <c r="AC322" s="276"/>
    </row>
    <row r="323" spans="1:29" ht="15" thickBot="1" x14ac:dyDescent="0.25">
      <c r="A323" s="296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97"/>
      <c r="Z323" s="188"/>
      <c r="AA323" s="188"/>
      <c r="AB323" s="188"/>
      <c r="AC323" s="188"/>
    </row>
    <row r="324" spans="1:29" s="146" customFormat="1" ht="30.75" customHeight="1" thickBot="1" x14ac:dyDescent="0.25">
      <c r="A324" s="142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  <c r="Z324" s="276"/>
      <c r="AA324" s="276"/>
      <c r="AB324" s="276"/>
      <c r="AC324" s="276"/>
    </row>
    <row r="325" spans="1:29" s="146" customFormat="1" ht="35.25" customHeight="1" thickBot="1" x14ac:dyDescent="0.25">
      <c r="A325" s="147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  <c r="AA325" s="276"/>
      <c r="AB325" s="276"/>
      <c r="AC325" s="276"/>
    </row>
    <row r="326" spans="1:29" s="146" customFormat="1" ht="18.75" customHeight="1" thickBot="1" x14ac:dyDescent="0.25">
      <c r="A326" s="294">
        <v>1</v>
      </c>
      <c r="B326" s="172">
        <v>1279.4909323741483</v>
      </c>
      <c r="C326" s="173">
        <v>2208.4279999999999</v>
      </c>
      <c r="D326" s="173">
        <v>2171.4780000000001</v>
      </c>
      <c r="E326" s="174">
        <v>2185.058</v>
      </c>
      <c r="F326" s="174">
        <v>2206.6880000000001</v>
      </c>
      <c r="G326" s="174">
        <v>2205.8580000000002</v>
      </c>
      <c r="H326" s="174">
        <v>2375.0480000000002</v>
      </c>
      <c r="I326" s="174">
        <v>2489.8879999999999</v>
      </c>
      <c r="J326" s="174">
        <v>2567.7779999999998</v>
      </c>
      <c r="K326" s="175">
        <v>2592.3780000000002</v>
      </c>
      <c r="L326" s="174">
        <v>2610.0880000000002</v>
      </c>
      <c r="M326" s="176">
        <v>2603.0679999999998</v>
      </c>
      <c r="N326" s="175">
        <v>2599.248</v>
      </c>
      <c r="O326" s="174">
        <v>2598.768</v>
      </c>
      <c r="P326" s="176">
        <v>2597.6379999999999</v>
      </c>
      <c r="Q326" s="177">
        <v>2596.0080000000003</v>
      </c>
      <c r="R326" s="174">
        <v>2600.6880000000001</v>
      </c>
      <c r="S326" s="177">
        <v>2602.7179999999998</v>
      </c>
      <c r="T326" s="174">
        <v>2606.328</v>
      </c>
      <c r="U326" s="173">
        <v>2596.1179999999999</v>
      </c>
      <c r="V326" s="173">
        <v>2585.078</v>
      </c>
      <c r="W326" s="173">
        <v>2549.9679999999998</v>
      </c>
      <c r="X326" s="173">
        <v>2501.788</v>
      </c>
      <c r="Y326" s="178">
        <v>2364.6379999999999</v>
      </c>
      <c r="Z326" s="276"/>
      <c r="AA326" s="276"/>
      <c r="AB326" s="276"/>
      <c r="AC326" s="276"/>
    </row>
    <row r="327" spans="1:29" s="146" customFormat="1" ht="18.75" customHeight="1" outlineLevel="1" x14ac:dyDescent="0.2">
      <c r="A327" s="28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  <c r="Z327" s="276"/>
      <c r="AA327" s="276"/>
      <c r="AB327" s="276"/>
      <c r="AC327" s="276"/>
    </row>
    <row r="328" spans="1:29" s="146" customFormat="1" ht="18.75" customHeight="1" outlineLevel="1" x14ac:dyDescent="0.2">
      <c r="A328" s="282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  <c r="Z328" s="276"/>
      <c r="AA328" s="276"/>
      <c r="AB328" s="276"/>
      <c r="AC328" s="276"/>
    </row>
    <row r="329" spans="1:29" s="146" customFormat="1" ht="18.75" customHeight="1" outlineLevel="1" x14ac:dyDescent="0.2">
      <c r="A329" s="283" t="s">
        <v>9</v>
      </c>
      <c r="B329" s="164">
        <v>33.780005000000003</v>
      </c>
      <c r="C329" s="165">
        <v>32.322324000000002</v>
      </c>
      <c r="D329" s="165">
        <v>31.917876999999997</v>
      </c>
      <c r="E329" s="165">
        <v>32.434205999999996</v>
      </c>
      <c r="F329" s="165">
        <v>34.402428999999998</v>
      </c>
      <c r="G329" s="165">
        <v>34.538101999999995</v>
      </c>
      <c r="H329" s="165">
        <v>34.140728000000003</v>
      </c>
      <c r="I329" s="165">
        <v>32.521653999999998</v>
      </c>
      <c r="J329" s="165">
        <v>34.173521000000001</v>
      </c>
      <c r="K329" s="165">
        <v>34.386353999999997</v>
      </c>
      <c r="L329" s="165">
        <v>33.333119999999994</v>
      </c>
      <c r="M329" s="165">
        <v>33.255316999999998</v>
      </c>
      <c r="N329" s="165">
        <v>33.144720999999997</v>
      </c>
      <c r="O329" s="165">
        <v>32.016898999999995</v>
      </c>
      <c r="P329" s="165">
        <v>32.483716999999999</v>
      </c>
      <c r="Q329" s="165">
        <v>33.309971999999995</v>
      </c>
      <c r="R329" s="165">
        <v>33.426997999999998</v>
      </c>
      <c r="S329" s="165">
        <v>33.459790999999996</v>
      </c>
      <c r="T329" s="165">
        <v>40.537292000000001</v>
      </c>
      <c r="U329" s="165">
        <v>33.227024999999998</v>
      </c>
      <c r="V329" s="165">
        <v>33.426997999999998</v>
      </c>
      <c r="W329" s="165">
        <v>33.502228999999993</v>
      </c>
      <c r="X329" s="165">
        <v>33.434071000000003</v>
      </c>
      <c r="Y329" s="166">
        <v>33.697701000000002</v>
      </c>
      <c r="Z329" s="276"/>
      <c r="AA329" s="276"/>
      <c r="AB329" s="276"/>
      <c r="AC329" s="276"/>
    </row>
    <row r="330" spans="1:29" s="146" customFormat="1" ht="18.75" customHeight="1" outlineLevel="1" thickBot="1" x14ac:dyDescent="0.25">
      <c r="A330" s="284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  <c r="AA330" s="276"/>
      <c r="AB330" s="276"/>
      <c r="AC330" s="276"/>
    </row>
    <row r="331" spans="1:29" s="146" customFormat="1" ht="18.75" customHeight="1" thickBot="1" x14ac:dyDescent="0.25">
      <c r="A331" s="285">
        <v>2</v>
      </c>
      <c r="B331" s="172">
        <v>1400.5337713741483</v>
      </c>
      <c r="C331" s="173">
        <v>2230.748</v>
      </c>
      <c r="D331" s="173">
        <v>2192.748</v>
      </c>
      <c r="E331" s="174">
        <v>2197.9279999999999</v>
      </c>
      <c r="F331" s="174">
        <v>2198.1280000000002</v>
      </c>
      <c r="G331" s="174">
        <v>2202.768</v>
      </c>
      <c r="H331" s="174">
        <v>2357.1379999999999</v>
      </c>
      <c r="I331" s="174">
        <v>2493.4580000000001</v>
      </c>
      <c r="J331" s="174">
        <v>2562.5679999999998</v>
      </c>
      <c r="K331" s="175">
        <v>2586.788</v>
      </c>
      <c r="L331" s="174">
        <v>2598.2080000000001</v>
      </c>
      <c r="M331" s="176">
        <v>2597.7779999999998</v>
      </c>
      <c r="N331" s="175">
        <v>2595.038</v>
      </c>
      <c r="O331" s="174">
        <v>2593.9279999999999</v>
      </c>
      <c r="P331" s="176">
        <v>2586.9079999999999</v>
      </c>
      <c r="Q331" s="177">
        <v>2582.4180000000001</v>
      </c>
      <c r="R331" s="174">
        <v>2583.6379999999999</v>
      </c>
      <c r="S331" s="177">
        <v>2585.6579999999999</v>
      </c>
      <c r="T331" s="174">
        <v>2590.6779999999999</v>
      </c>
      <c r="U331" s="173">
        <v>2586.7080000000001</v>
      </c>
      <c r="V331" s="173">
        <v>25618.937999999998</v>
      </c>
      <c r="W331" s="173">
        <v>2509.7580000000003</v>
      </c>
      <c r="X331" s="173">
        <v>2454.1979999999999</v>
      </c>
      <c r="Y331" s="178">
        <v>2341.2980000000002</v>
      </c>
      <c r="Z331" s="276"/>
      <c r="AA331" s="276"/>
      <c r="AB331" s="276"/>
      <c r="AC331" s="276"/>
    </row>
    <row r="332" spans="1:29" s="146" customFormat="1" ht="18.75" customHeight="1" outlineLevel="1" x14ac:dyDescent="0.2">
      <c r="A332" s="28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  <c r="Z332" s="276"/>
      <c r="AA332" s="276"/>
      <c r="AB332" s="276"/>
      <c r="AC332" s="276"/>
    </row>
    <row r="333" spans="1:29" s="146" customFormat="1" ht="18.75" customHeight="1" outlineLevel="1" x14ac:dyDescent="0.2">
      <c r="A333" s="282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  <c r="Z333" s="276"/>
      <c r="AA333" s="276"/>
      <c r="AB333" s="276"/>
      <c r="AC333" s="276"/>
    </row>
    <row r="334" spans="1:29" s="146" customFormat="1" ht="18.75" customHeight="1" outlineLevel="1" x14ac:dyDescent="0.2">
      <c r="A334" s="283" t="s">
        <v>9</v>
      </c>
      <c r="B334" s="164">
        <v>41.092843999999999</v>
      </c>
      <c r="C334" s="165">
        <v>41.007967999999998</v>
      </c>
      <c r="D334" s="165">
        <v>40.696112999999997</v>
      </c>
      <c r="E334" s="165">
        <v>39.576006999999997</v>
      </c>
      <c r="F334" s="165">
        <v>39.541285000000002</v>
      </c>
      <c r="G334" s="165">
        <v>40.792562999999994</v>
      </c>
      <c r="H334" s="165">
        <v>40.483922999999997</v>
      </c>
      <c r="I334" s="165">
        <v>40.880653999999993</v>
      </c>
      <c r="J334" s="165">
        <v>40.422194999999995</v>
      </c>
      <c r="K334" s="165">
        <v>40.978389999999997</v>
      </c>
      <c r="L334" s="165">
        <v>41.509507999999997</v>
      </c>
      <c r="M334" s="165">
        <v>41.369976999999999</v>
      </c>
      <c r="N334" s="165">
        <v>41.573807999999993</v>
      </c>
      <c r="O334" s="165">
        <v>39.915510999999995</v>
      </c>
      <c r="P334" s="165">
        <v>39.035887000000002</v>
      </c>
      <c r="Q334" s="165">
        <v>39.957305999999996</v>
      </c>
      <c r="R334" s="165">
        <v>41.912669000000001</v>
      </c>
      <c r="S334" s="165">
        <v>41.854155999999996</v>
      </c>
      <c r="T334" s="165">
        <v>42.311971999999997</v>
      </c>
      <c r="U334" s="165">
        <v>40.997679999999995</v>
      </c>
      <c r="V334" s="165">
        <v>41.292816999999999</v>
      </c>
      <c r="W334" s="165">
        <v>41.832293999999997</v>
      </c>
      <c r="X334" s="165">
        <v>41.678617000000003</v>
      </c>
      <c r="Y334" s="166">
        <v>41.283814999999997</v>
      </c>
      <c r="Z334" s="276"/>
      <c r="AA334" s="276"/>
      <c r="AB334" s="276"/>
      <c r="AC334" s="276"/>
    </row>
    <row r="335" spans="1:29" s="146" customFormat="1" ht="18.75" customHeight="1" outlineLevel="1" thickBot="1" x14ac:dyDescent="0.25">
      <c r="A335" s="284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  <c r="AA335" s="276"/>
      <c r="AB335" s="276"/>
      <c r="AC335" s="276"/>
    </row>
    <row r="336" spans="1:29" s="146" customFormat="1" ht="18.75" customHeight="1" thickBot="1" x14ac:dyDescent="0.25">
      <c r="A336" s="280">
        <v>3</v>
      </c>
      <c r="B336" s="172">
        <v>1393.6903223741485</v>
      </c>
      <c r="C336" s="173">
        <v>2242.1680000000001</v>
      </c>
      <c r="D336" s="173">
        <v>2210.9380000000001</v>
      </c>
      <c r="E336" s="174">
        <v>2210.6680000000001</v>
      </c>
      <c r="F336" s="174">
        <v>2218.348</v>
      </c>
      <c r="G336" s="174">
        <v>2198.3780000000002</v>
      </c>
      <c r="H336" s="174">
        <v>2274.7080000000001</v>
      </c>
      <c r="I336" s="174">
        <v>2392.248</v>
      </c>
      <c r="J336" s="174">
        <v>2470.3179999999998</v>
      </c>
      <c r="K336" s="175">
        <v>2512.308</v>
      </c>
      <c r="L336" s="174">
        <v>2532.6080000000002</v>
      </c>
      <c r="M336" s="176">
        <v>2533.8780000000002</v>
      </c>
      <c r="N336" s="175">
        <v>2531.5880000000002</v>
      </c>
      <c r="O336" s="174">
        <v>2530.3179999999998</v>
      </c>
      <c r="P336" s="176">
        <v>2531.8580000000002</v>
      </c>
      <c r="Q336" s="177">
        <v>2536.1680000000001</v>
      </c>
      <c r="R336" s="174">
        <v>2533.6579999999999</v>
      </c>
      <c r="S336" s="177">
        <v>2555.5279999999998</v>
      </c>
      <c r="T336" s="174">
        <v>2564.2779999999998</v>
      </c>
      <c r="U336" s="173">
        <v>2550.9180000000001</v>
      </c>
      <c r="V336" s="173">
        <v>2550.3679999999999</v>
      </c>
      <c r="W336" s="173">
        <v>2530.4879999999998</v>
      </c>
      <c r="X336" s="173">
        <v>2469.8380000000002</v>
      </c>
      <c r="Y336" s="178">
        <v>2353.2580000000003</v>
      </c>
      <c r="Z336" s="276"/>
      <c r="AA336" s="276"/>
      <c r="AB336" s="276"/>
      <c r="AC336" s="276"/>
    </row>
    <row r="337" spans="1:29" s="146" customFormat="1" ht="18.75" customHeight="1" outlineLevel="1" x14ac:dyDescent="0.2">
      <c r="A337" s="28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  <c r="Z337" s="276"/>
      <c r="AA337" s="276"/>
      <c r="AB337" s="276"/>
      <c r="AC337" s="276"/>
    </row>
    <row r="338" spans="1:29" s="146" customFormat="1" ht="18.75" customHeight="1" outlineLevel="1" x14ac:dyDescent="0.2">
      <c r="A338" s="282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  <c r="Z338" s="276"/>
      <c r="AA338" s="276"/>
      <c r="AB338" s="276"/>
      <c r="AC338" s="276"/>
    </row>
    <row r="339" spans="1:29" s="146" customFormat="1" ht="18.75" customHeight="1" outlineLevel="1" x14ac:dyDescent="0.2">
      <c r="A339" s="283" t="s">
        <v>9</v>
      </c>
      <c r="B339" s="164">
        <v>40.679395</v>
      </c>
      <c r="C339" s="165">
        <v>39.464124999999996</v>
      </c>
      <c r="D339" s="165">
        <v>39.479557</v>
      </c>
      <c r="E339" s="165">
        <v>38.954225999999998</v>
      </c>
      <c r="F339" s="165">
        <v>39.006951999999998</v>
      </c>
      <c r="G339" s="165">
        <v>40.242798000000001</v>
      </c>
      <c r="H339" s="165">
        <v>40.356608999999999</v>
      </c>
      <c r="I339" s="165">
        <v>39.911009999999997</v>
      </c>
      <c r="J339" s="165">
        <v>40.415764999999993</v>
      </c>
      <c r="K339" s="165">
        <v>40.787419</v>
      </c>
      <c r="L339" s="165">
        <v>40.669106999999997</v>
      </c>
      <c r="M339" s="165">
        <v>40.346320999999996</v>
      </c>
      <c r="N339" s="165">
        <v>40.878724999999996</v>
      </c>
      <c r="O339" s="165">
        <v>39.422972999999999</v>
      </c>
      <c r="P339" s="165">
        <v>39.676957999999992</v>
      </c>
      <c r="Q339" s="165">
        <v>40.564298000000001</v>
      </c>
      <c r="R339" s="165">
        <v>41.196367000000002</v>
      </c>
      <c r="S339" s="165">
        <v>42.235455000000002</v>
      </c>
      <c r="T339" s="165">
        <v>42.291395999999999</v>
      </c>
      <c r="U339" s="165">
        <v>40.939810000000001</v>
      </c>
      <c r="V339" s="165">
        <v>41.150714000000001</v>
      </c>
      <c r="W339" s="165">
        <v>41.737772999999997</v>
      </c>
      <c r="X339" s="165">
        <v>41.471570999999997</v>
      </c>
      <c r="Y339" s="166">
        <v>41.311464000000001</v>
      </c>
      <c r="Z339" s="276"/>
      <c r="AA339" s="276"/>
      <c r="AB339" s="276"/>
      <c r="AC339" s="276"/>
    </row>
    <row r="340" spans="1:29" s="146" customFormat="1" ht="18.75" customHeight="1" outlineLevel="1" thickBot="1" x14ac:dyDescent="0.25">
      <c r="A340" s="284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  <c r="AA340" s="276"/>
      <c r="AB340" s="276"/>
      <c r="AC340" s="276"/>
    </row>
    <row r="341" spans="1:29" s="146" customFormat="1" ht="18.75" customHeight="1" thickBot="1" x14ac:dyDescent="0.25">
      <c r="A341" s="295">
        <v>4</v>
      </c>
      <c r="B341" s="207">
        <v>1220.9650753741485</v>
      </c>
      <c r="C341" s="208">
        <v>2207.828</v>
      </c>
      <c r="D341" s="208">
        <v>2135.078</v>
      </c>
      <c r="E341" s="208">
        <v>2107.6080000000002</v>
      </c>
      <c r="F341" s="208">
        <v>2125.998</v>
      </c>
      <c r="G341" s="208">
        <v>1618.598</v>
      </c>
      <c r="H341" s="208">
        <v>2094.038</v>
      </c>
      <c r="I341" s="208">
        <v>2199.4780000000001</v>
      </c>
      <c r="J341" s="208">
        <v>2328.328</v>
      </c>
      <c r="K341" s="209">
        <v>2376.5279999999998</v>
      </c>
      <c r="L341" s="208">
        <v>2394.3580000000002</v>
      </c>
      <c r="M341" s="210">
        <v>2397.828</v>
      </c>
      <c r="N341" s="209">
        <v>2397.788</v>
      </c>
      <c r="O341" s="208">
        <v>2398.498</v>
      </c>
      <c r="P341" s="210">
        <v>2402.1979999999999</v>
      </c>
      <c r="Q341" s="211">
        <v>2412.748</v>
      </c>
      <c r="R341" s="208">
        <v>2465.7179999999998</v>
      </c>
      <c r="S341" s="211">
        <v>2488.578</v>
      </c>
      <c r="T341" s="208">
        <v>2531.3780000000002</v>
      </c>
      <c r="U341" s="208">
        <v>2496.098</v>
      </c>
      <c r="V341" s="208">
        <v>2467.1080000000002</v>
      </c>
      <c r="W341" s="208">
        <v>2460.6280000000002</v>
      </c>
      <c r="X341" s="208">
        <v>2409.2580000000003</v>
      </c>
      <c r="Y341" s="212">
        <v>2308.0480000000002</v>
      </c>
      <c r="Z341" s="276"/>
      <c r="AA341" s="276"/>
      <c r="AB341" s="276"/>
      <c r="AC341" s="276"/>
    </row>
    <row r="342" spans="1:29" s="146" customFormat="1" ht="18.75" customHeight="1" outlineLevel="1" x14ac:dyDescent="0.2">
      <c r="A342" s="283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  <c r="Z342" s="276"/>
      <c r="AA342" s="276"/>
      <c r="AB342" s="276"/>
      <c r="AC342" s="276"/>
    </row>
    <row r="343" spans="1:29" s="146" customFormat="1" ht="18.75" customHeight="1" outlineLevel="1" x14ac:dyDescent="0.2">
      <c r="A343" s="282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  <c r="Z343" s="276"/>
      <c r="AA343" s="276"/>
      <c r="AB343" s="276"/>
      <c r="AC343" s="276"/>
    </row>
    <row r="344" spans="1:29" s="146" customFormat="1" ht="18.75" customHeight="1" outlineLevel="1" x14ac:dyDescent="0.2">
      <c r="A344" s="283" t="s">
        <v>9</v>
      </c>
      <c r="B344" s="164">
        <v>30.244147999999999</v>
      </c>
      <c r="C344" s="165">
        <v>28.312575999999996</v>
      </c>
      <c r="D344" s="165">
        <v>28.118389999999998</v>
      </c>
      <c r="E344" s="165">
        <v>28.508690999999999</v>
      </c>
      <c r="F344" s="165">
        <v>30.817703999999996</v>
      </c>
      <c r="G344" s="165">
        <v>31.539149999999999</v>
      </c>
      <c r="H344" s="165">
        <v>31.170710999999997</v>
      </c>
      <c r="I344" s="165">
        <v>30.442191999999999</v>
      </c>
      <c r="J344" s="165">
        <v>30.447335999999996</v>
      </c>
      <c r="K344" s="165">
        <v>30.864642999999997</v>
      </c>
      <c r="L344" s="165">
        <v>30.947589999999998</v>
      </c>
      <c r="M344" s="165">
        <v>30.731541999999997</v>
      </c>
      <c r="N344" s="165">
        <v>30.487844999999997</v>
      </c>
      <c r="O344" s="165">
        <v>29.023733999999997</v>
      </c>
      <c r="P344" s="165">
        <v>29.144617999999998</v>
      </c>
      <c r="Q344" s="165">
        <v>30.133551999999998</v>
      </c>
      <c r="R344" s="165">
        <v>31.264589000000001</v>
      </c>
      <c r="S344" s="165">
        <v>30.856926999999999</v>
      </c>
      <c r="T344" s="165">
        <v>31.854862999999998</v>
      </c>
      <c r="U344" s="165">
        <v>30.006238</v>
      </c>
      <c r="V344" s="165">
        <v>30.228072999999998</v>
      </c>
      <c r="W344" s="165">
        <v>30.420973</v>
      </c>
      <c r="X344" s="165">
        <v>30.052533999999998</v>
      </c>
      <c r="Y344" s="166">
        <v>30.689103999999997</v>
      </c>
      <c r="Z344" s="276"/>
      <c r="AA344" s="276"/>
      <c r="AB344" s="276"/>
      <c r="AC344" s="276"/>
    </row>
    <row r="345" spans="1:29" s="146" customFormat="1" ht="18.75" customHeight="1" outlineLevel="1" thickBot="1" x14ac:dyDescent="0.25">
      <c r="A345" s="284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  <c r="AA345" s="276"/>
      <c r="AB345" s="276"/>
      <c r="AC345" s="276"/>
    </row>
    <row r="346" spans="1:29" s="146" customFormat="1" ht="18.75" customHeight="1" thickBot="1" x14ac:dyDescent="0.25">
      <c r="A346" s="280">
        <v>5</v>
      </c>
      <c r="B346" s="155">
        <v>1302.192451374148</v>
      </c>
      <c r="C346" s="156">
        <v>2197.8980000000001</v>
      </c>
      <c r="D346" s="156">
        <v>2124.7580000000003</v>
      </c>
      <c r="E346" s="156">
        <v>2099.8580000000002</v>
      </c>
      <c r="F346" s="156">
        <v>2150.5080000000003</v>
      </c>
      <c r="G346" s="156">
        <v>2169.7379999999998</v>
      </c>
      <c r="H346" s="156">
        <v>2335.098</v>
      </c>
      <c r="I346" s="156">
        <v>2508.2080000000001</v>
      </c>
      <c r="J346" s="156">
        <v>2552.2580000000003</v>
      </c>
      <c r="K346" s="157">
        <v>2583.018</v>
      </c>
      <c r="L346" s="156">
        <v>2592.4879999999998</v>
      </c>
      <c r="M346" s="158">
        <v>2589.578</v>
      </c>
      <c r="N346" s="157">
        <v>2587.248</v>
      </c>
      <c r="O346" s="156">
        <v>2588.6379999999999</v>
      </c>
      <c r="P346" s="158">
        <v>2586.598</v>
      </c>
      <c r="Q346" s="159">
        <v>2583.7179999999998</v>
      </c>
      <c r="R346" s="156">
        <v>2587.2080000000001</v>
      </c>
      <c r="S346" s="159">
        <v>2585.2280000000001</v>
      </c>
      <c r="T346" s="156">
        <v>2587.1579999999999</v>
      </c>
      <c r="U346" s="156">
        <v>2586.9879999999998</v>
      </c>
      <c r="V346" s="156">
        <v>2576.8380000000002</v>
      </c>
      <c r="W346" s="156">
        <v>25418.937999999998</v>
      </c>
      <c r="X346" s="156">
        <v>2487.6880000000001</v>
      </c>
      <c r="Y346" s="160">
        <v>2368.2980000000002</v>
      </c>
      <c r="Z346" s="276"/>
      <c r="AA346" s="276"/>
      <c r="AB346" s="276"/>
      <c r="AC346" s="276"/>
    </row>
    <row r="347" spans="1:29" s="146" customFormat="1" ht="18.75" customHeight="1" outlineLevel="1" x14ac:dyDescent="0.2">
      <c r="A347" s="28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  <c r="Z347" s="276"/>
      <c r="AA347" s="276"/>
      <c r="AB347" s="276"/>
      <c r="AC347" s="276"/>
    </row>
    <row r="348" spans="1:29" s="146" customFormat="1" ht="18.75" customHeight="1" outlineLevel="1" x14ac:dyDescent="0.2">
      <c r="A348" s="282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  <c r="Z348" s="276"/>
      <c r="AA348" s="276"/>
      <c r="AB348" s="276"/>
      <c r="AC348" s="276"/>
    </row>
    <row r="349" spans="1:29" s="146" customFormat="1" ht="18.75" customHeight="1" outlineLevel="1" x14ac:dyDescent="0.2">
      <c r="A349" s="283" t="s">
        <v>9</v>
      </c>
      <c r="B349" s="164">
        <v>35.151523999999995</v>
      </c>
      <c r="C349" s="165">
        <v>33.030909999999999</v>
      </c>
      <c r="D349" s="165">
        <v>32.631606999999995</v>
      </c>
      <c r="E349" s="165">
        <v>32.690762999999997</v>
      </c>
      <c r="F349" s="165">
        <v>34.479588999999997</v>
      </c>
      <c r="G349" s="165">
        <v>35.043499999999995</v>
      </c>
      <c r="H349" s="165">
        <v>34.916185999999996</v>
      </c>
      <c r="I349" s="165">
        <v>33.814726999999998</v>
      </c>
      <c r="J349" s="165">
        <v>33.988979999999998</v>
      </c>
      <c r="K349" s="165">
        <v>34.221102999999999</v>
      </c>
      <c r="L349" s="165">
        <v>34.205671000000002</v>
      </c>
      <c r="M349" s="165">
        <v>35.054430999999994</v>
      </c>
      <c r="N349" s="165">
        <v>34.781798999999992</v>
      </c>
      <c r="O349" s="165">
        <v>32.709409999999998</v>
      </c>
      <c r="P349" s="165">
        <v>33.068203999999994</v>
      </c>
      <c r="Q349" s="165">
        <v>34.351631999999995</v>
      </c>
      <c r="R349" s="165">
        <v>35.583619999999996</v>
      </c>
      <c r="S349" s="165">
        <v>35.019708999999999</v>
      </c>
      <c r="T349" s="165">
        <v>33.227024999999998</v>
      </c>
      <c r="U349" s="165">
        <v>32.927387000000003</v>
      </c>
      <c r="V349" s="165">
        <v>33.491940999999997</v>
      </c>
      <c r="W349" s="165">
        <v>34.176735999999998</v>
      </c>
      <c r="X349" s="165">
        <v>33.997338999999997</v>
      </c>
      <c r="Y349" s="166">
        <v>34.192167999999995</v>
      </c>
      <c r="Z349" s="276"/>
      <c r="AA349" s="276"/>
      <c r="AB349" s="276"/>
      <c r="AC349" s="276"/>
    </row>
    <row r="350" spans="1:29" s="146" customFormat="1" ht="18.75" customHeight="1" outlineLevel="1" thickBot="1" x14ac:dyDescent="0.25">
      <c r="A350" s="284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  <c r="AA350" s="276"/>
      <c r="AB350" s="276"/>
      <c r="AC350" s="276"/>
    </row>
    <row r="351" spans="1:29" s="146" customFormat="1" ht="18.75" customHeight="1" thickBot="1" x14ac:dyDescent="0.25">
      <c r="A351" s="285">
        <v>6</v>
      </c>
      <c r="B351" s="172">
        <v>1290.4957943741483</v>
      </c>
      <c r="C351" s="173">
        <v>2228.2179999999998</v>
      </c>
      <c r="D351" s="173">
        <v>2192.4279999999999</v>
      </c>
      <c r="E351" s="174">
        <v>2181.1680000000001</v>
      </c>
      <c r="F351" s="174">
        <v>2203.578</v>
      </c>
      <c r="G351" s="174">
        <v>2205.3179999999998</v>
      </c>
      <c r="H351" s="174">
        <v>2323.4180000000001</v>
      </c>
      <c r="I351" s="174">
        <v>2504.9679999999998</v>
      </c>
      <c r="J351" s="174">
        <v>2546.4348</v>
      </c>
      <c r="K351" s="175">
        <v>2582.058</v>
      </c>
      <c r="L351" s="174">
        <v>2594.7280000000001</v>
      </c>
      <c r="M351" s="176">
        <v>2595.2779999999998</v>
      </c>
      <c r="N351" s="175">
        <v>2596.4348</v>
      </c>
      <c r="O351" s="174">
        <v>2594.8679999999999</v>
      </c>
      <c r="P351" s="176">
        <v>2596.4358000000002</v>
      </c>
      <c r="Q351" s="177">
        <v>2585.0480000000002</v>
      </c>
      <c r="R351" s="174">
        <v>2595.7779999999998</v>
      </c>
      <c r="S351" s="177">
        <v>2592.1880000000001</v>
      </c>
      <c r="T351" s="174">
        <v>2593.9180000000001</v>
      </c>
      <c r="U351" s="173">
        <v>2592.0080000000003</v>
      </c>
      <c r="V351" s="173">
        <v>2581.078</v>
      </c>
      <c r="W351" s="173">
        <v>2548.5679999999998</v>
      </c>
      <c r="X351" s="173">
        <v>2482.098</v>
      </c>
      <c r="Y351" s="178">
        <v>2360.538</v>
      </c>
      <c r="Z351" s="276"/>
      <c r="AA351" s="276"/>
      <c r="AB351" s="276"/>
      <c r="AC351" s="276"/>
    </row>
    <row r="352" spans="1:29" s="146" customFormat="1" ht="18.75" customHeight="1" outlineLevel="1" x14ac:dyDescent="0.2">
      <c r="A352" s="28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  <c r="Z352" s="276"/>
      <c r="AA352" s="276"/>
      <c r="AB352" s="276"/>
      <c r="AC352" s="276"/>
    </row>
    <row r="353" spans="1:29" s="146" customFormat="1" ht="18.75" customHeight="1" outlineLevel="1" x14ac:dyDescent="0.2">
      <c r="A353" s="282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  <c r="Z353" s="276"/>
      <c r="AA353" s="276"/>
      <c r="AB353" s="276"/>
      <c r="AC353" s="276"/>
    </row>
    <row r="354" spans="1:29" s="146" customFormat="1" ht="18.75" customHeight="1" outlineLevel="1" x14ac:dyDescent="0.2">
      <c r="A354" s="283" t="s">
        <v>9</v>
      </c>
      <c r="B354" s="164">
        <v>34.444867000000002</v>
      </c>
      <c r="C354" s="165">
        <v>32.321038000000001</v>
      </c>
      <c r="D354" s="165">
        <v>31.927522</v>
      </c>
      <c r="E354" s="165">
        <v>32.645109999999995</v>
      </c>
      <c r="F354" s="165">
        <v>34.738717999999999</v>
      </c>
      <c r="G354" s="165">
        <v>34.812662999999993</v>
      </c>
      <c r="H354" s="165">
        <v>35.472380999999999</v>
      </c>
      <c r="I354" s="165">
        <v>34.447438999999996</v>
      </c>
      <c r="J354" s="165">
        <v>35.363714000000002</v>
      </c>
      <c r="K354" s="165">
        <v>35.774591000000001</v>
      </c>
      <c r="L354" s="165">
        <v>35.525749999999995</v>
      </c>
      <c r="M354" s="165">
        <v>34.473801999999999</v>
      </c>
      <c r="N354" s="165">
        <v>34.336199999999998</v>
      </c>
      <c r="O354" s="165">
        <v>32.443207999999998</v>
      </c>
      <c r="P354" s="165">
        <v>32.656683999999998</v>
      </c>
      <c r="Q354" s="165">
        <v>33.930467</v>
      </c>
      <c r="R354" s="165">
        <v>34.814592000000005</v>
      </c>
      <c r="S354" s="165">
        <v>34.979842999999995</v>
      </c>
      <c r="T354" s="165">
        <v>34.524598999999995</v>
      </c>
      <c r="U354" s="165">
        <v>32.762135999999998</v>
      </c>
      <c r="V354" s="165">
        <v>33.295182999999994</v>
      </c>
      <c r="W354" s="165">
        <v>33.967760999999996</v>
      </c>
      <c r="X354" s="165">
        <v>34.260969000000003</v>
      </c>
      <c r="Y354" s="166">
        <v>34.505308999999997</v>
      </c>
      <c r="Z354" s="276"/>
      <c r="AA354" s="276"/>
      <c r="AB354" s="276"/>
      <c r="AC354" s="276"/>
    </row>
    <row r="355" spans="1:29" s="146" customFormat="1" ht="18.75" customHeight="1" outlineLevel="1" thickBot="1" x14ac:dyDescent="0.25">
      <c r="A355" s="284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  <c r="AA355" s="276"/>
      <c r="AB355" s="276"/>
      <c r="AC355" s="276"/>
    </row>
    <row r="356" spans="1:29" s="146" customFormat="1" ht="18.75" customHeight="1" thickBot="1" x14ac:dyDescent="0.25">
      <c r="A356" s="280">
        <v>7</v>
      </c>
      <c r="B356" s="172">
        <v>1276.4257483741483</v>
      </c>
      <c r="C356" s="173">
        <v>2217.8179999999998</v>
      </c>
      <c r="D356" s="173">
        <v>2173.7580000000003</v>
      </c>
      <c r="E356" s="174">
        <v>2180.348</v>
      </c>
      <c r="F356" s="174">
        <v>2216.4279999999999</v>
      </c>
      <c r="G356" s="174">
        <v>2208.1979999999999</v>
      </c>
      <c r="H356" s="174">
        <v>2384.4279999999999</v>
      </c>
      <c r="I356" s="174">
        <v>2548.248</v>
      </c>
      <c r="J356" s="174">
        <v>2584.3179999999998</v>
      </c>
      <c r="K356" s="175">
        <v>2613.8179999999998</v>
      </c>
      <c r="L356" s="174">
        <v>2636.3980000000001</v>
      </c>
      <c r="M356" s="176">
        <v>2635.7379999999998</v>
      </c>
      <c r="N356" s="175">
        <v>2623.6979999999999</v>
      </c>
      <c r="O356" s="174">
        <v>2625.9380000000001</v>
      </c>
      <c r="P356" s="176">
        <v>2626.4380000000001</v>
      </c>
      <c r="Q356" s="177">
        <v>2615.2179999999998</v>
      </c>
      <c r="R356" s="174">
        <v>2629.3980000000001</v>
      </c>
      <c r="S356" s="177">
        <v>2616.5880000000002</v>
      </c>
      <c r="T356" s="174">
        <v>2621.9380000000001</v>
      </c>
      <c r="U356" s="173">
        <v>2618.7379999999998</v>
      </c>
      <c r="V356" s="173">
        <v>2610.6579999999999</v>
      </c>
      <c r="W356" s="173">
        <v>2584.7779999999998</v>
      </c>
      <c r="X356" s="173">
        <v>2504.7179999999998</v>
      </c>
      <c r="Y356" s="178">
        <v>2371.6579999999999</v>
      </c>
      <c r="Z356" s="276"/>
      <c r="AA356" s="276"/>
      <c r="AB356" s="276"/>
      <c r="AC356" s="276"/>
    </row>
    <row r="357" spans="1:29" s="146" customFormat="1" ht="18.75" customHeight="1" outlineLevel="1" x14ac:dyDescent="0.2">
      <c r="A357" s="28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  <c r="Z357" s="276"/>
      <c r="AA357" s="276"/>
      <c r="AB357" s="276"/>
      <c r="AC357" s="276"/>
    </row>
    <row r="358" spans="1:29" s="146" customFormat="1" ht="18.75" customHeight="1" outlineLevel="1" x14ac:dyDescent="0.2">
      <c r="A358" s="282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  <c r="Z358" s="276"/>
      <c r="AA358" s="276"/>
      <c r="AB358" s="276"/>
      <c r="AC358" s="276"/>
    </row>
    <row r="359" spans="1:29" s="146" customFormat="1" ht="18.75" customHeight="1" outlineLevel="1" x14ac:dyDescent="0.2">
      <c r="A359" s="283" t="s">
        <v>9</v>
      </c>
      <c r="B359" s="164">
        <v>33.594821000000003</v>
      </c>
      <c r="C359" s="165">
        <v>32.272812999999999</v>
      </c>
      <c r="D359" s="165">
        <v>31.678038000000001</v>
      </c>
      <c r="E359" s="165">
        <v>31.692826999999998</v>
      </c>
      <c r="F359" s="165">
        <v>33.286180999999992</v>
      </c>
      <c r="G359" s="165">
        <v>34.212101000000004</v>
      </c>
      <c r="H359" s="165">
        <v>33.827587000000001</v>
      </c>
      <c r="I359" s="165">
        <v>33.327976</v>
      </c>
      <c r="J359" s="165">
        <v>33.742711</v>
      </c>
      <c r="K359" s="165">
        <v>34.113078999999999</v>
      </c>
      <c r="L359" s="165">
        <v>34.161946999999998</v>
      </c>
      <c r="M359" s="165">
        <v>34.347130999999997</v>
      </c>
      <c r="N359" s="165">
        <v>33.821156999999999</v>
      </c>
      <c r="O359" s="165">
        <v>31.905016999999997</v>
      </c>
      <c r="P359" s="165">
        <v>32.251593999999997</v>
      </c>
      <c r="Q359" s="165">
        <v>33.530521</v>
      </c>
      <c r="R359" s="165">
        <v>34.431364000000002</v>
      </c>
      <c r="S359" s="165">
        <v>34.901396999999996</v>
      </c>
      <c r="T359" s="165">
        <v>34.100861999999999</v>
      </c>
      <c r="U359" s="165">
        <v>32.605243999999999</v>
      </c>
      <c r="V359" s="165">
        <v>33.115786</v>
      </c>
      <c r="W359" s="165">
        <v>33.607680999999992</v>
      </c>
      <c r="X359" s="165">
        <v>33.669408999999995</v>
      </c>
      <c r="Y359" s="166">
        <v>33.591605999999999</v>
      </c>
      <c r="Z359" s="276"/>
      <c r="AA359" s="276"/>
      <c r="AB359" s="276"/>
      <c r="AC359" s="276"/>
    </row>
    <row r="360" spans="1:29" s="146" customFormat="1" ht="18.75" customHeight="1" outlineLevel="1" thickBot="1" x14ac:dyDescent="0.25">
      <c r="A360" s="284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  <c r="AA360" s="276"/>
      <c r="AB360" s="276"/>
      <c r="AC360" s="276"/>
    </row>
    <row r="361" spans="1:29" s="146" customFormat="1" ht="18.75" customHeight="1" thickBot="1" x14ac:dyDescent="0.25">
      <c r="A361" s="285">
        <v>8</v>
      </c>
      <c r="B361" s="172">
        <v>1279.7250783741486</v>
      </c>
      <c r="C361" s="173">
        <v>2226.7980000000002</v>
      </c>
      <c r="D361" s="173">
        <v>2195.308</v>
      </c>
      <c r="E361" s="174">
        <v>2199.748</v>
      </c>
      <c r="F361" s="174">
        <v>2211.3580000000002</v>
      </c>
      <c r="G361" s="174">
        <v>2213.4079999999999</v>
      </c>
      <c r="H361" s="174">
        <v>2345.0279999999998</v>
      </c>
      <c r="I361" s="174">
        <v>2542.0880000000002</v>
      </c>
      <c r="J361" s="174">
        <v>2579.768</v>
      </c>
      <c r="K361" s="175">
        <v>2612.9079999999999</v>
      </c>
      <c r="L361" s="174">
        <v>2622.0880000000002</v>
      </c>
      <c r="M361" s="176">
        <v>2613.8179999999998</v>
      </c>
      <c r="N361" s="175">
        <v>2607.9679999999998</v>
      </c>
      <c r="O361" s="174">
        <v>2609.0279999999998</v>
      </c>
      <c r="P361" s="176">
        <v>2610.5080000000003</v>
      </c>
      <c r="Q361" s="177">
        <v>2604.9380000000001</v>
      </c>
      <c r="R361" s="174">
        <v>2611.5480000000002</v>
      </c>
      <c r="S361" s="177">
        <v>2611.7980000000002</v>
      </c>
      <c r="T361" s="174">
        <v>2610.2280000000001</v>
      </c>
      <c r="U361" s="173">
        <v>2611.0279999999998</v>
      </c>
      <c r="V361" s="173">
        <v>2600.8980000000001</v>
      </c>
      <c r="W361" s="173">
        <v>2548.078</v>
      </c>
      <c r="X361" s="173">
        <v>2468.248</v>
      </c>
      <c r="Y361" s="178">
        <v>2356.8679999999999</v>
      </c>
      <c r="Z361" s="276"/>
      <c r="AA361" s="276"/>
      <c r="AB361" s="276"/>
      <c r="AC361" s="276"/>
    </row>
    <row r="362" spans="1:29" s="146" customFormat="1" ht="18.75" customHeight="1" outlineLevel="1" x14ac:dyDescent="0.2">
      <c r="A362" s="28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  <c r="Z362" s="276"/>
      <c r="AA362" s="276"/>
      <c r="AB362" s="276"/>
      <c r="AC362" s="276"/>
    </row>
    <row r="363" spans="1:29" s="146" customFormat="1" ht="18.75" customHeight="1" outlineLevel="1" x14ac:dyDescent="0.2">
      <c r="A363" s="282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  <c r="Z363" s="276"/>
      <c r="AA363" s="276"/>
      <c r="AB363" s="276"/>
      <c r="AC363" s="276"/>
    </row>
    <row r="364" spans="1:29" s="146" customFormat="1" ht="18.75" customHeight="1" outlineLevel="1" x14ac:dyDescent="0.2">
      <c r="A364" s="283" t="s">
        <v>9</v>
      </c>
      <c r="B364" s="164">
        <v>33.794150999999999</v>
      </c>
      <c r="C364" s="165">
        <v>32.227802999999994</v>
      </c>
      <c r="D364" s="165">
        <v>33.268819999999998</v>
      </c>
      <c r="E364" s="165">
        <v>33.207092000000003</v>
      </c>
      <c r="F364" s="165">
        <v>33.943969999999993</v>
      </c>
      <c r="G364" s="165">
        <v>34.962482000000001</v>
      </c>
      <c r="H364" s="165">
        <v>34.551605000000002</v>
      </c>
      <c r="I364" s="165">
        <v>33.286823999999996</v>
      </c>
      <c r="J364" s="165">
        <v>34.540030999999992</v>
      </c>
      <c r="K364" s="165">
        <v>33.979334999999999</v>
      </c>
      <c r="L364" s="165">
        <v>34.008269999999996</v>
      </c>
      <c r="M364" s="165">
        <v>34.358061999999997</v>
      </c>
      <c r="N364" s="165">
        <v>34.295690999999998</v>
      </c>
      <c r="O364" s="165">
        <v>32.376978999999999</v>
      </c>
      <c r="P364" s="165">
        <v>32.516509999999997</v>
      </c>
      <c r="Q364" s="165">
        <v>33.374914999999994</v>
      </c>
      <c r="R364" s="165">
        <v>34.284117000000002</v>
      </c>
      <c r="S364" s="165">
        <v>33.691271</v>
      </c>
      <c r="T364" s="165">
        <v>33.587105000000001</v>
      </c>
      <c r="U364" s="165">
        <v>33.153722999999999</v>
      </c>
      <c r="V364" s="165">
        <v>33.812798000000001</v>
      </c>
      <c r="W364" s="165">
        <v>34.069355000000002</v>
      </c>
      <c r="X364" s="165">
        <v>34.172877999999997</v>
      </c>
      <c r="Y364" s="166">
        <v>34.325268999999999</v>
      </c>
      <c r="Z364" s="276"/>
      <c r="AA364" s="276"/>
      <c r="AB364" s="276"/>
      <c r="AC364" s="276"/>
    </row>
    <row r="365" spans="1:29" s="146" customFormat="1" ht="18.75" customHeight="1" outlineLevel="1" thickBot="1" x14ac:dyDescent="0.25">
      <c r="A365" s="284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  <c r="AA365" s="276"/>
      <c r="AB365" s="276"/>
      <c r="AC365" s="276"/>
    </row>
    <row r="366" spans="1:29" s="146" customFormat="1" ht="18.75" customHeight="1" thickBot="1" x14ac:dyDescent="0.25">
      <c r="A366" s="280">
        <v>9</v>
      </c>
      <c r="B366" s="172">
        <v>1339.7728843741484</v>
      </c>
      <c r="C366" s="173">
        <v>2233.5080000000003</v>
      </c>
      <c r="D366" s="173">
        <v>2213.0480000000002</v>
      </c>
      <c r="E366" s="174">
        <v>2181.5080000000003</v>
      </c>
      <c r="F366" s="174">
        <v>2214.4380000000001</v>
      </c>
      <c r="G366" s="174">
        <v>2210.4780000000001</v>
      </c>
      <c r="H366" s="174">
        <v>2342.1680000000001</v>
      </c>
      <c r="I366" s="174">
        <v>2545.4679999999998</v>
      </c>
      <c r="J366" s="174">
        <v>2590.5080000000003</v>
      </c>
      <c r="K366" s="175">
        <v>2612.848</v>
      </c>
      <c r="L366" s="174">
        <v>2627.9279999999999</v>
      </c>
      <c r="M366" s="176">
        <v>2622.7580000000003</v>
      </c>
      <c r="N366" s="175">
        <v>2620.7779999999998</v>
      </c>
      <c r="O366" s="174">
        <v>2622.0880000000002</v>
      </c>
      <c r="P366" s="176">
        <v>2617.9279999999999</v>
      </c>
      <c r="Q366" s="177">
        <v>2613.308</v>
      </c>
      <c r="R366" s="174">
        <v>2619.808</v>
      </c>
      <c r="S366" s="177">
        <v>2615.8179999999998</v>
      </c>
      <c r="T366" s="174">
        <v>2614.518</v>
      </c>
      <c r="U366" s="173">
        <v>2619.4180000000001</v>
      </c>
      <c r="V366" s="173">
        <v>2602.3580000000002</v>
      </c>
      <c r="W366" s="173">
        <v>2559.2580000000003</v>
      </c>
      <c r="X366" s="173">
        <v>2474.6880000000001</v>
      </c>
      <c r="Y366" s="178">
        <v>2361.518</v>
      </c>
      <c r="Z366" s="276"/>
      <c r="AA366" s="276"/>
      <c r="AB366" s="276"/>
      <c r="AC366" s="276"/>
    </row>
    <row r="367" spans="1:29" s="146" customFormat="1" ht="18.75" customHeight="1" outlineLevel="1" x14ac:dyDescent="0.2">
      <c r="A367" s="28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  <c r="Z367" s="276"/>
      <c r="AA367" s="276"/>
      <c r="AB367" s="276"/>
      <c r="AC367" s="276"/>
    </row>
    <row r="368" spans="1:29" s="146" customFormat="1" ht="18.75" customHeight="1" outlineLevel="1" x14ac:dyDescent="0.2">
      <c r="A368" s="282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  <c r="Z368" s="276"/>
      <c r="AA368" s="276"/>
      <c r="AB368" s="276"/>
      <c r="AC368" s="276"/>
    </row>
    <row r="369" spans="1:29" s="146" customFormat="1" ht="18.75" customHeight="1" outlineLevel="1" x14ac:dyDescent="0.2">
      <c r="A369" s="283" t="s">
        <v>9</v>
      </c>
      <c r="B369" s="164">
        <v>37.421956999999999</v>
      </c>
      <c r="C369" s="165">
        <v>36.347503999999994</v>
      </c>
      <c r="D369" s="165">
        <v>36.112165999999995</v>
      </c>
      <c r="E369" s="165">
        <v>34.462871</v>
      </c>
      <c r="F369" s="165">
        <v>36.294134999999997</v>
      </c>
      <c r="G369" s="165">
        <v>36.072942999999995</v>
      </c>
      <c r="H369" s="165">
        <v>37.043872999999998</v>
      </c>
      <c r="I369" s="165">
        <v>35.809312999999996</v>
      </c>
      <c r="J369" s="165">
        <v>36.332071999999997</v>
      </c>
      <c r="K369" s="165">
        <v>36.577697999999998</v>
      </c>
      <c r="L369" s="165">
        <v>36.606632999999995</v>
      </c>
      <c r="M369" s="165">
        <v>36.467744999999994</v>
      </c>
      <c r="N369" s="165">
        <v>36.614348999999997</v>
      </c>
      <c r="O369" s="165">
        <v>35.107157000000001</v>
      </c>
      <c r="P369" s="165">
        <v>35.559185999999997</v>
      </c>
      <c r="Q369" s="165">
        <v>36.469673999999998</v>
      </c>
      <c r="R369" s="165">
        <v>37.062519999999999</v>
      </c>
      <c r="S369" s="165">
        <v>36.982787999999992</v>
      </c>
      <c r="T369" s="165">
        <v>36.548762999999994</v>
      </c>
      <c r="U369" s="165">
        <v>36.247196000000002</v>
      </c>
      <c r="V369" s="165">
        <v>37.01108</v>
      </c>
      <c r="W369" s="165">
        <v>37.523550999999998</v>
      </c>
      <c r="X369" s="165">
        <v>37.700375999999999</v>
      </c>
      <c r="Y369" s="166">
        <v>37.559559</v>
      </c>
      <c r="Z369" s="276"/>
      <c r="AA369" s="276"/>
      <c r="AB369" s="276"/>
      <c r="AC369" s="276"/>
    </row>
    <row r="370" spans="1:29" s="146" customFormat="1" ht="18.75" customHeight="1" outlineLevel="1" thickBot="1" x14ac:dyDescent="0.25">
      <c r="A370" s="284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  <c r="AA370" s="276"/>
      <c r="AB370" s="276"/>
      <c r="AC370" s="276"/>
    </row>
    <row r="371" spans="1:29" s="146" customFormat="1" ht="18.75" customHeight="1" thickBot="1" x14ac:dyDescent="0.25">
      <c r="A371" s="285">
        <v>10</v>
      </c>
      <c r="B371" s="172">
        <v>1351.2034663741483</v>
      </c>
      <c r="C371" s="173">
        <v>2278.6480000000001</v>
      </c>
      <c r="D371" s="173">
        <v>2223.4679999999998</v>
      </c>
      <c r="E371" s="174">
        <v>2220.7280000000001</v>
      </c>
      <c r="F371" s="174">
        <v>2230.558</v>
      </c>
      <c r="G371" s="174">
        <v>2224.2179999999998</v>
      </c>
      <c r="H371" s="174">
        <v>2332.998</v>
      </c>
      <c r="I371" s="174">
        <v>2425.308</v>
      </c>
      <c r="J371" s="174">
        <v>2546.4679999999998</v>
      </c>
      <c r="K371" s="175">
        <v>2581.6379999999999</v>
      </c>
      <c r="L371" s="174">
        <v>2597.4479999999999</v>
      </c>
      <c r="M371" s="176">
        <v>2600.9879999999998</v>
      </c>
      <c r="N371" s="175">
        <v>2591.8380000000002</v>
      </c>
      <c r="O371" s="174">
        <v>2590.1579999999999</v>
      </c>
      <c r="P371" s="176">
        <v>2591.1379999999999</v>
      </c>
      <c r="Q371" s="177">
        <v>2595.038</v>
      </c>
      <c r="R371" s="174">
        <v>2587.098</v>
      </c>
      <c r="S371" s="177">
        <v>2617.3580000000002</v>
      </c>
      <c r="T371" s="174">
        <v>2630.9380000000001</v>
      </c>
      <c r="U371" s="173">
        <v>2610.038</v>
      </c>
      <c r="V371" s="173">
        <v>2610.518</v>
      </c>
      <c r="W371" s="173">
        <v>2580.4580000000001</v>
      </c>
      <c r="X371" s="173">
        <v>2475.498</v>
      </c>
      <c r="Y371" s="178">
        <v>2381.0080000000003</v>
      </c>
      <c r="Z371" s="276"/>
      <c r="AA371" s="276"/>
      <c r="AB371" s="276"/>
      <c r="AC371" s="276"/>
    </row>
    <row r="372" spans="1:29" s="146" customFormat="1" ht="18.75" customHeight="1" outlineLevel="1" x14ac:dyDescent="0.2">
      <c r="A372" s="28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  <c r="Z372" s="276"/>
      <c r="AA372" s="276"/>
      <c r="AB372" s="276"/>
      <c r="AC372" s="276"/>
    </row>
    <row r="373" spans="1:29" s="146" customFormat="1" ht="18.75" customHeight="1" outlineLevel="1" x14ac:dyDescent="0.2">
      <c r="A373" s="282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  <c r="Z373" s="276"/>
      <c r="AA373" s="276"/>
      <c r="AB373" s="276"/>
      <c r="AC373" s="276"/>
    </row>
    <row r="374" spans="1:29" s="146" customFormat="1" ht="18.75" customHeight="1" outlineLevel="1" x14ac:dyDescent="0.2">
      <c r="A374" s="283" t="s">
        <v>9</v>
      </c>
      <c r="B374" s="164">
        <v>38.112538999999998</v>
      </c>
      <c r="C374" s="165">
        <v>37.366015999999995</v>
      </c>
      <c r="D374" s="165">
        <v>36.670932999999991</v>
      </c>
      <c r="E374" s="165">
        <v>36.141744000000003</v>
      </c>
      <c r="F374" s="165">
        <v>34.864103</v>
      </c>
      <c r="G374" s="165">
        <v>36.427878999999997</v>
      </c>
      <c r="H374" s="165">
        <v>37.178902999999998</v>
      </c>
      <c r="I374" s="165">
        <v>35.988709999999998</v>
      </c>
      <c r="J374" s="165">
        <v>36.306994999999993</v>
      </c>
      <c r="K374" s="165">
        <v>37.661152999999999</v>
      </c>
      <c r="L374" s="165">
        <v>36.670289999999994</v>
      </c>
      <c r="M374" s="165">
        <v>36.692152</v>
      </c>
      <c r="N374" s="165">
        <v>36.696652999999998</v>
      </c>
      <c r="O374" s="165">
        <v>35.698717000000002</v>
      </c>
      <c r="P374" s="165">
        <v>35.443446000000002</v>
      </c>
      <c r="Q374" s="165">
        <v>36.223405</v>
      </c>
      <c r="R374" s="165">
        <v>37.936357000000001</v>
      </c>
      <c r="S374" s="165">
        <v>38.009658999999999</v>
      </c>
      <c r="T374" s="165">
        <v>36.673504999999999</v>
      </c>
      <c r="U374" s="165">
        <v>36.920417</v>
      </c>
      <c r="V374" s="165">
        <v>37.241273999999997</v>
      </c>
      <c r="W374" s="165">
        <v>37.483685000000001</v>
      </c>
      <c r="X374" s="165">
        <v>37.722880999999994</v>
      </c>
      <c r="Y374" s="166">
        <v>37.941501000000002</v>
      </c>
      <c r="Z374" s="276"/>
      <c r="AA374" s="276"/>
      <c r="AB374" s="276"/>
      <c r="AC374" s="276"/>
    </row>
    <row r="375" spans="1:29" s="146" customFormat="1" ht="18.75" customHeight="1" outlineLevel="1" thickBot="1" x14ac:dyDescent="0.25">
      <c r="A375" s="284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  <c r="AA375" s="276"/>
      <c r="AB375" s="276"/>
      <c r="AC375" s="276"/>
    </row>
    <row r="376" spans="1:29" s="146" customFormat="1" ht="18.75" customHeight="1" thickBot="1" x14ac:dyDescent="0.25">
      <c r="A376" s="280">
        <v>11</v>
      </c>
      <c r="B376" s="172">
        <v>1242.0169293741483</v>
      </c>
      <c r="C376" s="173">
        <v>2229.7779999999998</v>
      </c>
      <c r="D376" s="173">
        <v>2170.9580000000001</v>
      </c>
      <c r="E376" s="174">
        <v>2151.1680000000001</v>
      </c>
      <c r="F376" s="174">
        <v>2156.3679999999999</v>
      </c>
      <c r="G376" s="174">
        <v>2202.848</v>
      </c>
      <c r="H376" s="174">
        <v>2207.6579999999999</v>
      </c>
      <c r="I376" s="174">
        <v>2274.6179999999999</v>
      </c>
      <c r="J376" s="174">
        <v>2392.1880000000001</v>
      </c>
      <c r="K376" s="175">
        <v>2455.8879999999999</v>
      </c>
      <c r="L376" s="174">
        <v>2496.768</v>
      </c>
      <c r="M376" s="176">
        <v>2504.6179999999999</v>
      </c>
      <c r="N376" s="175">
        <v>2506.6579999999999</v>
      </c>
      <c r="O376" s="174">
        <v>2506.4180000000001</v>
      </c>
      <c r="P376" s="176">
        <v>2508.1979999999999</v>
      </c>
      <c r="Q376" s="177">
        <v>2526.4337999999998</v>
      </c>
      <c r="R376" s="174">
        <v>2567.0880000000002</v>
      </c>
      <c r="S376" s="177">
        <v>2595.498</v>
      </c>
      <c r="T376" s="174">
        <v>2607.4580000000001</v>
      </c>
      <c r="U376" s="173">
        <v>2596.308</v>
      </c>
      <c r="V376" s="173">
        <v>2551.1379999999999</v>
      </c>
      <c r="W376" s="173">
        <v>2541.6280000000002</v>
      </c>
      <c r="X376" s="173">
        <v>2500.7379999999998</v>
      </c>
      <c r="Y376" s="178">
        <v>2347.788</v>
      </c>
      <c r="Z376" s="276"/>
      <c r="AA376" s="276"/>
      <c r="AB376" s="276"/>
      <c r="AC376" s="276"/>
    </row>
    <row r="377" spans="1:29" s="146" customFormat="1" ht="18.75" customHeight="1" outlineLevel="1" x14ac:dyDescent="0.2">
      <c r="A377" s="28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  <c r="Z377" s="276"/>
      <c r="AA377" s="276"/>
      <c r="AB377" s="276"/>
      <c r="AC377" s="276"/>
    </row>
    <row r="378" spans="1:29" s="146" customFormat="1" ht="18.75" customHeight="1" outlineLevel="1" x14ac:dyDescent="0.2">
      <c r="A378" s="282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  <c r="Z378" s="276"/>
      <c r="AA378" s="276"/>
      <c r="AB378" s="276"/>
      <c r="AC378" s="276"/>
    </row>
    <row r="379" spans="1:29" s="146" customFormat="1" ht="18.75" customHeight="1" outlineLevel="1" x14ac:dyDescent="0.2">
      <c r="A379" s="283" t="s">
        <v>9</v>
      </c>
      <c r="B379" s="164">
        <v>31.516001999999997</v>
      </c>
      <c r="C379" s="165">
        <v>30.970094999999997</v>
      </c>
      <c r="D379" s="165">
        <v>29.187055999999998</v>
      </c>
      <c r="E379" s="165">
        <v>30.579150999999996</v>
      </c>
      <c r="F379" s="165">
        <v>32.320394999999998</v>
      </c>
      <c r="G379" s="165">
        <v>33.321545999999998</v>
      </c>
      <c r="H379" s="165">
        <v>32.87659</v>
      </c>
      <c r="I379" s="165">
        <v>32.760849999999998</v>
      </c>
      <c r="J379" s="165">
        <v>33.510587999999998</v>
      </c>
      <c r="K379" s="165">
        <v>33.969046999999996</v>
      </c>
      <c r="L379" s="165">
        <v>33.861022999999996</v>
      </c>
      <c r="M379" s="165">
        <v>32.817433999999999</v>
      </c>
      <c r="N379" s="165">
        <v>32.341614</v>
      </c>
      <c r="O379" s="165">
        <v>31.366825999999996</v>
      </c>
      <c r="P379" s="165">
        <v>31.637528999999997</v>
      </c>
      <c r="Q379" s="165">
        <v>32.581452999999996</v>
      </c>
      <c r="R379" s="165">
        <v>34.121437999999998</v>
      </c>
      <c r="S379" s="165">
        <v>34.219173999999995</v>
      </c>
      <c r="T379" s="165">
        <v>32.391767999999999</v>
      </c>
      <c r="U379" s="165">
        <v>31.890227999999997</v>
      </c>
      <c r="V379" s="165">
        <v>32.724198999999999</v>
      </c>
      <c r="W379" s="165">
        <v>32.997473999999997</v>
      </c>
      <c r="X379" s="165">
        <v>32.979469999999999</v>
      </c>
      <c r="Y379" s="166">
        <v>31.271661999999996</v>
      </c>
      <c r="Z379" s="276"/>
      <c r="AA379" s="276"/>
      <c r="AB379" s="276"/>
      <c r="AC379" s="276"/>
    </row>
    <row r="380" spans="1:29" s="146" customFormat="1" ht="18.75" customHeight="1" outlineLevel="1" thickBot="1" x14ac:dyDescent="0.25">
      <c r="A380" s="284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  <c r="AA380" s="276"/>
      <c r="AB380" s="276"/>
      <c r="AC380" s="276"/>
    </row>
    <row r="381" spans="1:29" s="146" customFormat="1" ht="18.75" customHeight="1" thickBot="1" x14ac:dyDescent="0.25">
      <c r="A381" s="285">
        <v>12</v>
      </c>
      <c r="B381" s="172">
        <v>1288.3778373741484</v>
      </c>
      <c r="C381" s="173">
        <v>2221.9079999999999</v>
      </c>
      <c r="D381" s="173">
        <v>2189.9879999999998</v>
      </c>
      <c r="E381" s="174">
        <v>2170.0080000000003</v>
      </c>
      <c r="F381" s="174">
        <v>2206.4348</v>
      </c>
      <c r="G381" s="174">
        <v>2190.2379999999998</v>
      </c>
      <c r="H381" s="174">
        <v>2362.9879999999998</v>
      </c>
      <c r="I381" s="174">
        <v>2556.3580000000002</v>
      </c>
      <c r="J381" s="174">
        <v>2585.9780000000001</v>
      </c>
      <c r="K381" s="175">
        <v>2608.3179999999998</v>
      </c>
      <c r="L381" s="174">
        <v>2638.5679999999998</v>
      </c>
      <c r="M381" s="176">
        <v>2621.9479999999999</v>
      </c>
      <c r="N381" s="175">
        <v>2613.558</v>
      </c>
      <c r="O381" s="174">
        <v>2614.0880000000002</v>
      </c>
      <c r="P381" s="176">
        <v>2610.7379999999998</v>
      </c>
      <c r="Q381" s="177">
        <v>2602.73</v>
      </c>
      <c r="R381" s="174">
        <v>2618.348</v>
      </c>
      <c r="S381" s="177">
        <v>2613.078</v>
      </c>
      <c r="T381" s="174">
        <v>2616.1880000000001</v>
      </c>
      <c r="U381" s="173">
        <v>2630.6979999999999</v>
      </c>
      <c r="V381" s="173">
        <v>2608.848</v>
      </c>
      <c r="W381" s="173">
        <v>2582.7179999999998</v>
      </c>
      <c r="X381" s="173">
        <v>2522.348</v>
      </c>
      <c r="Y381" s="178">
        <v>2365.2080000000001</v>
      </c>
      <c r="Z381" s="276"/>
      <c r="AA381" s="276"/>
      <c r="AB381" s="276"/>
      <c r="AC381" s="276"/>
    </row>
    <row r="382" spans="1:29" s="146" customFormat="1" ht="18.75" customHeight="1" outlineLevel="1" x14ac:dyDescent="0.2">
      <c r="A382" s="28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  <c r="Z382" s="276"/>
      <c r="AA382" s="276"/>
      <c r="AB382" s="276"/>
      <c r="AC382" s="276"/>
    </row>
    <row r="383" spans="1:29" s="146" customFormat="1" ht="18.75" customHeight="1" outlineLevel="1" x14ac:dyDescent="0.2">
      <c r="A383" s="282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  <c r="Z383" s="276"/>
      <c r="AA383" s="276"/>
      <c r="AB383" s="276"/>
      <c r="AC383" s="276"/>
    </row>
    <row r="384" spans="1:29" s="146" customFormat="1" ht="18.75" customHeight="1" outlineLevel="1" x14ac:dyDescent="0.2">
      <c r="A384" s="283" t="s">
        <v>9</v>
      </c>
      <c r="B384" s="164">
        <v>34.31691</v>
      </c>
      <c r="C384" s="165">
        <v>32.832865999999996</v>
      </c>
      <c r="D384" s="165">
        <v>33.106141000000001</v>
      </c>
      <c r="E384" s="165">
        <v>34.536172999999998</v>
      </c>
      <c r="F384" s="165">
        <v>35.734724999999997</v>
      </c>
      <c r="G384" s="165">
        <v>35.751442999999995</v>
      </c>
      <c r="H384" s="165">
        <v>35.312273999999995</v>
      </c>
      <c r="I384" s="165">
        <v>34.714283999999999</v>
      </c>
      <c r="J384" s="165">
        <v>34.902682999999996</v>
      </c>
      <c r="K384" s="165">
        <v>35.840819999999994</v>
      </c>
      <c r="L384" s="165">
        <v>35.531537</v>
      </c>
      <c r="M384" s="165">
        <v>35.616412999999994</v>
      </c>
      <c r="N384" s="165">
        <v>35.508389000000001</v>
      </c>
      <c r="O384" s="165">
        <v>33.284251999999995</v>
      </c>
      <c r="P384" s="165">
        <v>33.996696</v>
      </c>
      <c r="Q384" s="165">
        <v>34.222389</v>
      </c>
      <c r="R384" s="165">
        <v>36.306994999999993</v>
      </c>
      <c r="S384" s="165">
        <v>36.170678999999993</v>
      </c>
      <c r="T384" s="165">
        <v>35.714148999999992</v>
      </c>
      <c r="U384" s="165">
        <v>34.303407</v>
      </c>
      <c r="V384" s="165">
        <v>34.660271999999992</v>
      </c>
      <c r="W384" s="165">
        <v>35.084651999999998</v>
      </c>
      <c r="X384" s="165">
        <v>35.531537</v>
      </c>
      <c r="Y384" s="166">
        <v>34.134298000000001</v>
      </c>
      <c r="Z384" s="276"/>
      <c r="AA384" s="276"/>
      <c r="AB384" s="276"/>
      <c r="AC384" s="276"/>
    </row>
    <row r="385" spans="1:29" s="146" customFormat="1" ht="18.75" customHeight="1" outlineLevel="1" thickBot="1" x14ac:dyDescent="0.25">
      <c r="A385" s="284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  <c r="AA385" s="276"/>
      <c r="AB385" s="276"/>
      <c r="AC385" s="276"/>
    </row>
    <row r="386" spans="1:29" s="146" customFormat="1" ht="18.75" customHeight="1" thickBot="1" x14ac:dyDescent="0.25">
      <c r="A386" s="280">
        <v>13</v>
      </c>
      <c r="B386" s="172">
        <v>1237.1850073741482</v>
      </c>
      <c r="C386" s="173">
        <v>2183.2980000000002</v>
      </c>
      <c r="D386" s="173">
        <v>2119.078</v>
      </c>
      <c r="E386" s="174">
        <v>2121.2280000000001</v>
      </c>
      <c r="F386" s="174">
        <v>2177.0080000000003</v>
      </c>
      <c r="G386" s="174">
        <v>2175.1280000000002</v>
      </c>
      <c r="H386" s="174">
        <v>2322.5679999999998</v>
      </c>
      <c r="I386" s="174">
        <v>2536.7179999999998</v>
      </c>
      <c r="J386" s="174">
        <v>2575.6280000000002</v>
      </c>
      <c r="K386" s="175">
        <v>2600.848</v>
      </c>
      <c r="L386" s="174">
        <v>2636.0080000000003</v>
      </c>
      <c r="M386" s="176">
        <v>2616.828</v>
      </c>
      <c r="N386" s="175">
        <v>2606.8679999999999</v>
      </c>
      <c r="O386" s="174">
        <v>2609.2280000000001</v>
      </c>
      <c r="P386" s="176">
        <v>2602.0679999999998</v>
      </c>
      <c r="Q386" s="177">
        <v>2597.9679999999998</v>
      </c>
      <c r="R386" s="174">
        <v>2608.348</v>
      </c>
      <c r="S386" s="177">
        <v>2608.6979999999999</v>
      </c>
      <c r="T386" s="174">
        <v>2615.0679999999998</v>
      </c>
      <c r="U386" s="173">
        <v>2614.4479999999999</v>
      </c>
      <c r="V386" s="173">
        <v>2598.7580000000003</v>
      </c>
      <c r="W386" s="173">
        <v>2580.848</v>
      </c>
      <c r="X386" s="173">
        <v>2491.7280000000001</v>
      </c>
      <c r="Y386" s="178">
        <v>2365.9580000000001</v>
      </c>
      <c r="Z386" s="276"/>
      <c r="AA386" s="276"/>
      <c r="AB386" s="276"/>
      <c r="AC386" s="276"/>
    </row>
    <row r="387" spans="1:29" s="146" customFormat="1" ht="18.75" customHeight="1" outlineLevel="1" x14ac:dyDescent="0.2">
      <c r="A387" s="28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  <c r="Z387" s="276"/>
      <c r="AA387" s="276"/>
      <c r="AB387" s="276"/>
      <c r="AC387" s="276"/>
    </row>
    <row r="388" spans="1:29" s="146" customFormat="1" ht="18.75" customHeight="1" outlineLevel="1" x14ac:dyDescent="0.2">
      <c r="A388" s="282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  <c r="Z388" s="276"/>
      <c r="AA388" s="276"/>
      <c r="AB388" s="276"/>
      <c r="AC388" s="276"/>
    </row>
    <row r="389" spans="1:29" s="146" customFormat="1" ht="18.75" customHeight="1" outlineLevel="1" x14ac:dyDescent="0.2">
      <c r="A389" s="283" t="s">
        <v>9</v>
      </c>
      <c r="B389" s="164">
        <v>31.224080000000001</v>
      </c>
      <c r="C389" s="165">
        <v>29.559995999999998</v>
      </c>
      <c r="D389" s="165">
        <v>29.609506999999997</v>
      </c>
      <c r="E389" s="165">
        <v>30.051890999999998</v>
      </c>
      <c r="F389" s="165">
        <v>31.149491999999999</v>
      </c>
      <c r="G389" s="165">
        <v>30.994528999999996</v>
      </c>
      <c r="H389" s="165">
        <v>30.719967999999998</v>
      </c>
      <c r="I389" s="165">
        <v>30.249934999999997</v>
      </c>
      <c r="J389" s="165">
        <v>30.505848999999998</v>
      </c>
      <c r="K389" s="165">
        <v>31.033108999999996</v>
      </c>
      <c r="L389" s="165">
        <v>31.325030999999999</v>
      </c>
      <c r="M389" s="165">
        <v>31.203503999999995</v>
      </c>
      <c r="N389" s="165">
        <v>31.273591</v>
      </c>
      <c r="O389" s="165">
        <v>29.390243999999996</v>
      </c>
      <c r="P389" s="165">
        <v>29.433325</v>
      </c>
      <c r="Q389" s="165">
        <v>30.191421999999999</v>
      </c>
      <c r="R389" s="165">
        <v>32.425203999999994</v>
      </c>
      <c r="S389" s="165">
        <v>32.508150999999998</v>
      </c>
      <c r="T389" s="165">
        <v>30.503276999999997</v>
      </c>
      <c r="U389" s="165">
        <v>30.230001999999999</v>
      </c>
      <c r="V389" s="165">
        <v>30.888433999999997</v>
      </c>
      <c r="W389" s="165">
        <v>31.312813999999999</v>
      </c>
      <c r="X389" s="165">
        <v>31.324387999999999</v>
      </c>
      <c r="Y389" s="166">
        <v>31.762913999999999</v>
      </c>
      <c r="Z389" s="276"/>
      <c r="AA389" s="276"/>
      <c r="AB389" s="276"/>
      <c r="AC389" s="276"/>
    </row>
    <row r="390" spans="1:29" s="146" customFormat="1" ht="18.75" customHeight="1" outlineLevel="1" thickBot="1" x14ac:dyDescent="0.25">
      <c r="A390" s="284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  <c r="AA390" s="276"/>
      <c r="AB390" s="276"/>
      <c r="AC390" s="276"/>
    </row>
    <row r="391" spans="1:29" s="146" customFormat="1" ht="18.75" customHeight="1" thickBot="1" x14ac:dyDescent="0.25">
      <c r="A391" s="285">
        <v>14</v>
      </c>
      <c r="B391" s="172">
        <v>1257.6621393741482</v>
      </c>
      <c r="C391" s="173">
        <v>2185.0279999999998</v>
      </c>
      <c r="D391" s="173">
        <v>2095.2380000000003</v>
      </c>
      <c r="E391" s="174">
        <v>2087.2380000000003</v>
      </c>
      <c r="F391" s="174">
        <v>2181.6979999999999</v>
      </c>
      <c r="G391" s="174">
        <v>2204.6280000000002</v>
      </c>
      <c r="H391" s="174">
        <v>2357.6979999999999</v>
      </c>
      <c r="I391" s="174">
        <v>2549.4679999999998</v>
      </c>
      <c r="J391" s="174">
        <v>2588.098</v>
      </c>
      <c r="K391" s="175">
        <v>2612.078</v>
      </c>
      <c r="L391" s="174">
        <v>2643.4879999999998</v>
      </c>
      <c r="M391" s="176">
        <v>2628.538</v>
      </c>
      <c r="N391" s="175">
        <v>2618.038</v>
      </c>
      <c r="O391" s="174">
        <v>2631.9079999999999</v>
      </c>
      <c r="P391" s="176">
        <v>2625.6179999999999</v>
      </c>
      <c r="Q391" s="177">
        <v>2611.9380000000001</v>
      </c>
      <c r="R391" s="174">
        <v>2621.3580000000002</v>
      </c>
      <c r="S391" s="177">
        <v>2614.2179999999998</v>
      </c>
      <c r="T391" s="174">
        <v>2632.9679999999998</v>
      </c>
      <c r="U391" s="173">
        <v>2634.078</v>
      </c>
      <c r="V391" s="173">
        <v>2611.4079999999999</v>
      </c>
      <c r="W391" s="173">
        <v>2582.6480000000001</v>
      </c>
      <c r="X391" s="173">
        <v>2496.7580000000003</v>
      </c>
      <c r="Y391" s="178">
        <v>2381.1680000000001</v>
      </c>
      <c r="Z391" s="276"/>
      <c r="AA391" s="276"/>
      <c r="AB391" s="276"/>
      <c r="AC391" s="276"/>
    </row>
    <row r="392" spans="1:29" s="146" customFormat="1" ht="18.75" customHeight="1" outlineLevel="1" x14ac:dyDescent="0.2">
      <c r="A392" s="28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  <c r="Z392" s="276"/>
      <c r="AA392" s="276"/>
      <c r="AB392" s="276"/>
      <c r="AC392" s="276"/>
    </row>
    <row r="393" spans="1:29" s="146" customFormat="1" ht="18.75" customHeight="1" outlineLevel="1" x14ac:dyDescent="0.2">
      <c r="A393" s="282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  <c r="Z393" s="276"/>
      <c r="AA393" s="276"/>
      <c r="AB393" s="276"/>
      <c r="AC393" s="276"/>
    </row>
    <row r="394" spans="1:29" s="146" customFormat="1" ht="18.75" customHeight="1" outlineLevel="1" x14ac:dyDescent="0.2">
      <c r="A394" s="283" t="s">
        <v>9</v>
      </c>
      <c r="B394" s="164">
        <v>32.461211999999996</v>
      </c>
      <c r="C394" s="165">
        <v>30.316164000000001</v>
      </c>
      <c r="D394" s="165">
        <v>30.287872</v>
      </c>
      <c r="E394" s="165">
        <v>30.456980999999999</v>
      </c>
      <c r="F394" s="165">
        <v>32.506222000000001</v>
      </c>
      <c r="G394" s="165">
        <v>32.582096</v>
      </c>
      <c r="H394" s="165">
        <v>32.219443999999996</v>
      </c>
      <c r="I394" s="165">
        <v>31.571942999999997</v>
      </c>
      <c r="J394" s="165">
        <v>31.762913999999999</v>
      </c>
      <c r="K394" s="165">
        <v>32.149357000000002</v>
      </c>
      <c r="L394" s="165">
        <v>32.062551999999997</v>
      </c>
      <c r="M394" s="165">
        <v>32.375692999999998</v>
      </c>
      <c r="N394" s="165">
        <v>32.228445999999998</v>
      </c>
      <c r="O394" s="165">
        <v>30.234502999999997</v>
      </c>
      <c r="P394" s="165">
        <v>30.835065</v>
      </c>
      <c r="Q394" s="165">
        <v>31.914661999999996</v>
      </c>
      <c r="R394" s="165">
        <v>33.447573999999996</v>
      </c>
      <c r="S394" s="165">
        <v>33.623755999999993</v>
      </c>
      <c r="T394" s="165">
        <v>33.122858999999998</v>
      </c>
      <c r="U394" s="165">
        <v>32.047762999999996</v>
      </c>
      <c r="V394" s="165">
        <v>32.700407999999996</v>
      </c>
      <c r="W394" s="165">
        <v>32.879161999999994</v>
      </c>
      <c r="X394" s="165">
        <v>32.521653999999998</v>
      </c>
      <c r="Y394" s="166">
        <v>32.588525999999995</v>
      </c>
      <c r="Z394" s="276"/>
      <c r="AA394" s="276"/>
      <c r="AB394" s="276"/>
      <c r="AC394" s="276"/>
    </row>
    <row r="395" spans="1:29" s="146" customFormat="1" ht="18.75" customHeight="1" outlineLevel="1" thickBot="1" x14ac:dyDescent="0.25">
      <c r="A395" s="284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  <c r="AA395" s="276"/>
      <c r="AB395" s="276"/>
      <c r="AC395" s="276"/>
    </row>
    <row r="396" spans="1:29" s="146" customFormat="1" ht="18.75" customHeight="1" thickBot="1" x14ac:dyDescent="0.25">
      <c r="A396" s="280">
        <v>15</v>
      </c>
      <c r="B396" s="172">
        <v>720.36092737414833</v>
      </c>
      <c r="C396" s="173">
        <v>2216.2980000000002</v>
      </c>
      <c r="D396" s="173">
        <v>2174.078</v>
      </c>
      <c r="E396" s="174">
        <v>2153.8179999999998</v>
      </c>
      <c r="F396" s="174">
        <v>2206.3679999999999</v>
      </c>
      <c r="G396" s="174">
        <v>2211.1880000000001</v>
      </c>
      <c r="H396" s="174">
        <v>2440.6480000000001</v>
      </c>
      <c r="I396" s="174">
        <v>2593.9180000000001</v>
      </c>
      <c r="J396" s="174">
        <v>2669.2580000000003</v>
      </c>
      <c r="K396" s="175">
        <v>2709.2180000000003</v>
      </c>
      <c r="L396" s="174">
        <v>2747.788</v>
      </c>
      <c r="M396" s="176">
        <v>2733.3780000000002</v>
      </c>
      <c r="N396" s="175">
        <v>2719.4380000000001</v>
      </c>
      <c r="O396" s="174">
        <v>2727.6179999999999</v>
      </c>
      <c r="P396" s="176">
        <v>2722.6880000000001</v>
      </c>
      <c r="Q396" s="177">
        <v>2715.7080000000001</v>
      </c>
      <c r="R396" s="174">
        <v>2730.828</v>
      </c>
      <c r="S396" s="177">
        <v>2726.0080000000003</v>
      </c>
      <c r="T396" s="174">
        <v>2745.2379999999998</v>
      </c>
      <c r="U396" s="173">
        <v>2740.4680000000003</v>
      </c>
      <c r="V396" s="173">
        <v>2688.0279999999998</v>
      </c>
      <c r="W396" s="173">
        <v>2651.8380000000002</v>
      </c>
      <c r="X396" s="173">
        <v>2526.0880000000002</v>
      </c>
      <c r="Y396" s="178">
        <v>2371.7980000000002</v>
      </c>
      <c r="Z396" s="276"/>
      <c r="AA396" s="276"/>
      <c r="AB396" s="276"/>
      <c r="AC396" s="276"/>
    </row>
    <row r="397" spans="1:29" s="146" customFormat="1" ht="18.75" customHeight="1" outlineLevel="1" x14ac:dyDescent="0.2">
      <c r="A397" s="28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  <c r="Z397" s="276"/>
      <c r="AA397" s="276"/>
      <c r="AB397" s="276"/>
      <c r="AC397" s="276"/>
    </row>
    <row r="398" spans="1:29" s="146" customFormat="1" ht="18.75" customHeight="1" outlineLevel="1" x14ac:dyDescent="0.2">
      <c r="A398" s="282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  <c r="Z398" s="276"/>
      <c r="AA398" s="276"/>
      <c r="AB398" s="276"/>
      <c r="AC398" s="276"/>
    </row>
    <row r="399" spans="1:29" s="146" customFormat="1" ht="18.75" customHeight="1" outlineLevel="1" x14ac:dyDescent="0.2">
      <c r="A399" s="283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  <c r="Z399" s="276"/>
      <c r="AA399" s="276"/>
      <c r="AB399" s="276"/>
      <c r="AC399" s="276"/>
    </row>
    <row r="400" spans="1:29" s="146" customFormat="1" ht="18.75" customHeight="1" outlineLevel="1" thickBot="1" x14ac:dyDescent="0.25">
      <c r="A400" s="284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  <c r="AA400" s="276"/>
      <c r="AB400" s="276"/>
      <c r="AC400" s="276"/>
    </row>
    <row r="401" spans="1:29" s="146" customFormat="1" ht="18.75" customHeight="1" thickBot="1" x14ac:dyDescent="0.25">
      <c r="A401" s="285">
        <v>16</v>
      </c>
      <c r="B401" s="172">
        <v>1396.9683663741484</v>
      </c>
      <c r="C401" s="173">
        <v>2220.268</v>
      </c>
      <c r="D401" s="173">
        <v>21812.018</v>
      </c>
      <c r="E401" s="174">
        <v>2168.518</v>
      </c>
      <c r="F401" s="174">
        <v>2201.8679999999999</v>
      </c>
      <c r="G401" s="174">
        <v>2206.2280000000001</v>
      </c>
      <c r="H401" s="174">
        <v>2394.9079999999999</v>
      </c>
      <c r="I401" s="174">
        <v>2549.4879999999998</v>
      </c>
      <c r="J401" s="174">
        <v>2602.6680000000001</v>
      </c>
      <c r="K401" s="175">
        <v>2636.9180000000001</v>
      </c>
      <c r="L401" s="174">
        <v>2670.1280000000002</v>
      </c>
      <c r="M401" s="176">
        <v>2658.6579999999999</v>
      </c>
      <c r="N401" s="175">
        <v>2650.748</v>
      </c>
      <c r="O401" s="174">
        <v>2655.5679999999998</v>
      </c>
      <c r="P401" s="176">
        <v>2654.558</v>
      </c>
      <c r="Q401" s="177">
        <v>2644.0880000000002</v>
      </c>
      <c r="R401" s="174">
        <v>2654.288</v>
      </c>
      <c r="S401" s="177">
        <v>2644.8879999999999</v>
      </c>
      <c r="T401" s="174">
        <v>2651.3380000000002</v>
      </c>
      <c r="U401" s="173">
        <v>2636.0480000000002</v>
      </c>
      <c r="V401" s="173">
        <v>2606.348</v>
      </c>
      <c r="W401" s="173">
        <v>2565.3980000000001</v>
      </c>
      <c r="X401" s="173">
        <v>2504.5880000000002</v>
      </c>
      <c r="Y401" s="178">
        <v>2376.8179999999998</v>
      </c>
      <c r="Z401" s="276"/>
      <c r="AA401" s="276"/>
      <c r="AB401" s="276"/>
      <c r="AC401" s="276"/>
    </row>
    <row r="402" spans="1:29" s="146" customFormat="1" ht="18.75" customHeight="1" outlineLevel="1" x14ac:dyDescent="0.2">
      <c r="A402" s="286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  <c r="Z402" s="276"/>
      <c r="AA402" s="276"/>
      <c r="AB402" s="276"/>
      <c r="AC402" s="276"/>
    </row>
    <row r="403" spans="1:29" s="146" customFormat="1" ht="18.75" customHeight="1" outlineLevel="1" x14ac:dyDescent="0.2">
      <c r="A403" s="287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  <c r="Z403" s="276"/>
      <c r="AA403" s="276"/>
      <c r="AB403" s="276"/>
      <c r="AC403" s="276"/>
    </row>
    <row r="404" spans="1:29" s="146" customFormat="1" ht="18.75" customHeight="1" outlineLevel="1" x14ac:dyDescent="0.2">
      <c r="A404" s="288" t="s">
        <v>9</v>
      </c>
      <c r="B404" s="164">
        <v>40.877438999999995</v>
      </c>
      <c r="C404" s="165">
        <v>39.066751000000004</v>
      </c>
      <c r="D404" s="165">
        <v>39.053247999999996</v>
      </c>
      <c r="E404" s="165">
        <v>39.456409000000001</v>
      </c>
      <c r="F404" s="165">
        <v>40.193930000000002</v>
      </c>
      <c r="G404" s="165">
        <v>40.331531999999996</v>
      </c>
      <c r="H404" s="165">
        <v>39.821632999999991</v>
      </c>
      <c r="I404" s="165">
        <v>40.297452999999997</v>
      </c>
      <c r="J404" s="165">
        <v>39.898792999999998</v>
      </c>
      <c r="K404" s="165">
        <v>39.688531999999995</v>
      </c>
      <c r="L404" s="165">
        <v>39.851853999999996</v>
      </c>
      <c r="M404" s="165">
        <v>39.989455999999997</v>
      </c>
      <c r="N404" s="165">
        <v>39.800413999999996</v>
      </c>
      <c r="O404" s="165">
        <v>38.410247999999996</v>
      </c>
      <c r="P404" s="165">
        <v>38.716958999999996</v>
      </c>
      <c r="Q404" s="165">
        <v>39.631304999999998</v>
      </c>
      <c r="R404" s="165">
        <v>40.673607999999994</v>
      </c>
      <c r="S404" s="165">
        <v>41.756419999999999</v>
      </c>
      <c r="T404" s="165">
        <v>39.988812999999993</v>
      </c>
      <c r="U404" s="165">
        <v>39.789482999999997</v>
      </c>
      <c r="V404" s="165">
        <v>40.231223999999997</v>
      </c>
      <c r="W404" s="165">
        <v>40.690325999999999</v>
      </c>
      <c r="X404" s="165">
        <v>40.832428999999998</v>
      </c>
      <c r="Y404" s="166">
        <v>40.636956999999995</v>
      </c>
      <c r="Z404" s="276"/>
      <c r="AA404" s="276"/>
      <c r="AB404" s="276"/>
      <c r="AC404" s="276"/>
    </row>
    <row r="405" spans="1:29" s="146" customFormat="1" ht="18.75" customHeight="1" outlineLevel="1" thickBot="1" x14ac:dyDescent="0.25">
      <c r="A405" s="289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  <c r="AA405" s="276"/>
      <c r="AB405" s="276"/>
      <c r="AC405" s="276"/>
    </row>
    <row r="406" spans="1:29" s="146" customFormat="1" ht="18.75" customHeight="1" thickBot="1" x14ac:dyDescent="0.25">
      <c r="A406" s="280">
        <v>17</v>
      </c>
      <c r="B406" s="172">
        <v>1180.6600343741484</v>
      </c>
      <c r="C406" s="173">
        <v>2255.6080000000002</v>
      </c>
      <c r="D406" s="173">
        <v>2227.2080000000001</v>
      </c>
      <c r="E406" s="174">
        <v>2207.248</v>
      </c>
      <c r="F406" s="174">
        <v>2215.1280000000002</v>
      </c>
      <c r="G406" s="174">
        <v>2196.5480000000002</v>
      </c>
      <c r="H406" s="174">
        <v>2229.848</v>
      </c>
      <c r="I406" s="174">
        <v>2394.7080000000001</v>
      </c>
      <c r="J406" s="174">
        <v>2568.2980000000002</v>
      </c>
      <c r="K406" s="175">
        <v>2617.768</v>
      </c>
      <c r="L406" s="174">
        <v>2633.7980000000002</v>
      </c>
      <c r="M406" s="176">
        <v>2635.8780000000002</v>
      </c>
      <c r="N406" s="175">
        <v>2631.4479999999999</v>
      </c>
      <c r="O406" s="174">
        <v>2623.8380000000002</v>
      </c>
      <c r="P406" s="176">
        <v>2626.3780000000002</v>
      </c>
      <c r="Q406" s="177">
        <v>2630.6480000000001</v>
      </c>
      <c r="R406" s="174">
        <v>2625.1379999999999</v>
      </c>
      <c r="S406" s="177">
        <v>2656.5679999999998</v>
      </c>
      <c r="T406" s="174">
        <v>2674.4079999999999</v>
      </c>
      <c r="U406" s="173">
        <v>2660.0080000000003</v>
      </c>
      <c r="V406" s="173">
        <v>2656.1979999999999</v>
      </c>
      <c r="W406" s="173">
        <v>2606.6880000000001</v>
      </c>
      <c r="X406" s="173">
        <v>2548.248</v>
      </c>
      <c r="Y406" s="178">
        <v>2381.6579999999999</v>
      </c>
      <c r="Z406" s="276"/>
      <c r="AA406" s="276"/>
      <c r="AB406" s="276"/>
      <c r="AC406" s="276"/>
    </row>
    <row r="407" spans="1:29" s="146" customFormat="1" ht="18.75" customHeight="1" outlineLevel="1" x14ac:dyDescent="0.2">
      <c r="A407" s="286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  <c r="Z407" s="276"/>
      <c r="AA407" s="276"/>
      <c r="AB407" s="276"/>
      <c r="AC407" s="276"/>
    </row>
    <row r="408" spans="1:29" s="146" customFormat="1" ht="18.75" customHeight="1" outlineLevel="1" x14ac:dyDescent="0.2">
      <c r="A408" s="287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  <c r="Z408" s="276"/>
      <c r="AA408" s="276"/>
      <c r="AB408" s="276"/>
      <c r="AC408" s="276"/>
    </row>
    <row r="409" spans="1:29" s="146" customFormat="1" ht="18.75" customHeight="1" outlineLevel="1" x14ac:dyDescent="0.2">
      <c r="A409" s="288" t="s">
        <v>9</v>
      </c>
      <c r="B409" s="164">
        <v>27.809106999999997</v>
      </c>
      <c r="C409" s="165">
        <v>26.643991</v>
      </c>
      <c r="D409" s="165">
        <v>26.678712999999998</v>
      </c>
      <c r="E409" s="165">
        <v>26.879328999999995</v>
      </c>
      <c r="F409" s="165">
        <v>27.508182999999999</v>
      </c>
      <c r="G409" s="165">
        <v>27.437452999999998</v>
      </c>
      <c r="H409" s="165">
        <v>27.400801999999999</v>
      </c>
      <c r="I409" s="165">
        <v>27.013072999999999</v>
      </c>
      <c r="J409" s="165">
        <v>27.074157999999997</v>
      </c>
      <c r="K409" s="165">
        <v>27.345503999999998</v>
      </c>
      <c r="L409" s="165">
        <v>27.374438999999999</v>
      </c>
      <c r="M409" s="165">
        <v>27.075443999999997</v>
      </c>
      <c r="N409" s="165">
        <v>27.276702999999998</v>
      </c>
      <c r="O409" s="165">
        <v>26.456877999999996</v>
      </c>
      <c r="P409" s="165">
        <v>26.790594999999996</v>
      </c>
      <c r="Q409" s="165">
        <v>27.518471000000002</v>
      </c>
      <c r="R409" s="165">
        <v>27.970499999999998</v>
      </c>
      <c r="S409" s="165">
        <v>28.692588999999998</v>
      </c>
      <c r="T409" s="165">
        <v>27.239408999999998</v>
      </c>
      <c r="U409" s="165">
        <v>27.051009999999998</v>
      </c>
      <c r="V409" s="165">
        <v>27.198899999999998</v>
      </c>
      <c r="W409" s="165">
        <v>27.604633</v>
      </c>
      <c r="X409" s="165">
        <v>27.985931999999998</v>
      </c>
      <c r="Y409" s="166">
        <v>28.169186999999997</v>
      </c>
      <c r="Z409" s="276"/>
      <c r="AA409" s="276"/>
      <c r="AB409" s="276"/>
      <c r="AC409" s="276"/>
    </row>
    <row r="410" spans="1:29" s="146" customFormat="1" ht="18.75" customHeight="1" outlineLevel="1" thickBot="1" x14ac:dyDescent="0.25">
      <c r="A410" s="289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  <c r="AA410" s="276"/>
      <c r="AB410" s="276"/>
      <c r="AC410" s="276"/>
    </row>
    <row r="411" spans="1:29" s="146" customFormat="1" ht="18.75" customHeight="1" thickBot="1" x14ac:dyDescent="0.25">
      <c r="A411" s="290">
        <v>18</v>
      </c>
      <c r="B411" s="172">
        <v>1216.2395833741484</v>
      </c>
      <c r="C411" s="173">
        <v>2243.848</v>
      </c>
      <c r="D411" s="173">
        <v>2206.7779999999998</v>
      </c>
      <c r="E411" s="174">
        <v>2140.1379999999999</v>
      </c>
      <c r="F411" s="174">
        <v>2135.6979999999999</v>
      </c>
      <c r="G411" s="174">
        <v>2184.6880000000001</v>
      </c>
      <c r="H411" s="174">
        <v>2220.9679999999998</v>
      </c>
      <c r="I411" s="174">
        <v>2274.0480000000002</v>
      </c>
      <c r="J411" s="174">
        <v>2369.9279999999999</v>
      </c>
      <c r="K411" s="175">
        <v>2456.9580000000001</v>
      </c>
      <c r="L411" s="174">
        <v>2510.1280000000002</v>
      </c>
      <c r="M411" s="176">
        <v>2532.808</v>
      </c>
      <c r="N411" s="175">
        <v>2530.518</v>
      </c>
      <c r="O411" s="174">
        <v>2536.5480000000002</v>
      </c>
      <c r="P411" s="176">
        <v>2552.498</v>
      </c>
      <c r="Q411" s="177">
        <v>2570.1480000000001</v>
      </c>
      <c r="R411" s="174">
        <v>2575.998</v>
      </c>
      <c r="S411" s="177">
        <v>2607.6379999999999</v>
      </c>
      <c r="T411" s="174">
        <v>2620.0480000000002</v>
      </c>
      <c r="U411" s="173">
        <v>2609.6779999999999</v>
      </c>
      <c r="V411" s="173">
        <v>2614.8179999999998</v>
      </c>
      <c r="W411" s="173">
        <v>2576.018</v>
      </c>
      <c r="X411" s="173">
        <v>2490.8879999999999</v>
      </c>
      <c r="Y411" s="178">
        <v>2362.1880000000001</v>
      </c>
      <c r="Z411" s="276"/>
      <c r="AA411" s="276"/>
      <c r="AB411" s="276"/>
      <c r="AC411" s="276"/>
    </row>
    <row r="412" spans="1:29" s="146" customFormat="1" ht="18.75" customHeight="1" outlineLevel="1" x14ac:dyDescent="0.2">
      <c r="A412" s="28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  <c r="Z412" s="276"/>
      <c r="AA412" s="276"/>
      <c r="AB412" s="276"/>
      <c r="AC412" s="276"/>
    </row>
    <row r="413" spans="1:29" s="146" customFormat="1" ht="18.75" customHeight="1" outlineLevel="1" x14ac:dyDescent="0.2">
      <c r="A413" s="282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  <c r="Z413" s="276"/>
      <c r="AA413" s="276"/>
      <c r="AB413" s="276"/>
      <c r="AC413" s="276"/>
    </row>
    <row r="414" spans="1:29" s="146" customFormat="1" ht="18.75" customHeight="1" outlineLevel="1" x14ac:dyDescent="0.2">
      <c r="A414" s="283" t="s">
        <v>9</v>
      </c>
      <c r="B414" s="164">
        <v>29.958655999999998</v>
      </c>
      <c r="C414" s="165">
        <v>28.924711999999996</v>
      </c>
      <c r="D414" s="165">
        <v>28.920210999999998</v>
      </c>
      <c r="E414" s="165">
        <v>29.209560999999997</v>
      </c>
      <c r="F414" s="165">
        <v>29.792761999999996</v>
      </c>
      <c r="G414" s="165">
        <v>30.925084999999996</v>
      </c>
      <c r="H414" s="165">
        <v>30.508420999999998</v>
      </c>
      <c r="I414" s="165">
        <v>29.027591999999999</v>
      </c>
      <c r="J414" s="165">
        <v>30.447978999999997</v>
      </c>
      <c r="K414" s="165">
        <v>30.562432999999999</v>
      </c>
      <c r="L414" s="165">
        <v>29.471261999999996</v>
      </c>
      <c r="M414" s="165">
        <v>29.653873999999998</v>
      </c>
      <c r="N414" s="165">
        <v>29.932935999999998</v>
      </c>
      <c r="O414" s="165">
        <v>28.045731</v>
      </c>
      <c r="P414" s="165">
        <v>28.258564</v>
      </c>
      <c r="Q414" s="165">
        <v>29.204416999999999</v>
      </c>
      <c r="R414" s="165">
        <v>31.085191999999999</v>
      </c>
      <c r="S414" s="165">
        <v>31.251728999999997</v>
      </c>
      <c r="T414" s="165">
        <v>29.419178999999996</v>
      </c>
      <c r="U414" s="165">
        <v>29.484764999999999</v>
      </c>
      <c r="V414" s="165">
        <v>30.489131</v>
      </c>
      <c r="W414" s="165">
        <v>30.491702999999998</v>
      </c>
      <c r="X414" s="165">
        <v>30.447335999999996</v>
      </c>
      <c r="Y414" s="166">
        <v>30.145125999999998</v>
      </c>
      <c r="Z414" s="276"/>
      <c r="AA414" s="276"/>
      <c r="AB414" s="276"/>
      <c r="AC414" s="276"/>
    </row>
    <row r="415" spans="1:29" s="146" customFormat="1" ht="18.75" customHeight="1" outlineLevel="1" thickBot="1" x14ac:dyDescent="0.25">
      <c r="A415" s="284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  <c r="AA415" s="276"/>
      <c r="AB415" s="276"/>
      <c r="AC415" s="276"/>
    </row>
    <row r="416" spans="1:29" s="146" customFormat="1" ht="18.75" customHeight="1" thickBot="1" x14ac:dyDescent="0.25">
      <c r="A416" s="285">
        <v>19</v>
      </c>
      <c r="B416" s="172">
        <v>1317.9440913741485</v>
      </c>
      <c r="C416" s="173">
        <v>2220.078</v>
      </c>
      <c r="D416" s="173">
        <v>2165.748</v>
      </c>
      <c r="E416" s="174">
        <v>2140.248</v>
      </c>
      <c r="F416" s="174">
        <v>2172.808</v>
      </c>
      <c r="G416" s="174">
        <v>2037.4180000000001</v>
      </c>
      <c r="H416" s="174">
        <v>2348.2080000000001</v>
      </c>
      <c r="I416" s="174">
        <v>2552.6480000000001</v>
      </c>
      <c r="J416" s="174">
        <v>2585.8679999999999</v>
      </c>
      <c r="K416" s="175">
        <v>2606.4317999999998</v>
      </c>
      <c r="L416" s="174">
        <v>2620.4279999999999</v>
      </c>
      <c r="M416" s="176">
        <v>2611.1680000000001</v>
      </c>
      <c r="N416" s="175">
        <v>2600.4879999999998</v>
      </c>
      <c r="O416" s="174">
        <v>2602.038</v>
      </c>
      <c r="P416" s="176">
        <v>2601.6480000000001</v>
      </c>
      <c r="Q416" s="177">
        <v>2599.6080000000002</v>
      </c>
      <c r="R416" s="174">
        <v>2603.498</v>
      </c>
      <c r="S416" s="177">
        <v>2600.3980000000001</v>
      </c>
      <c r="T416" s="174">
        <v>2602.788</v>
      </c>
      <c r="U416" s="173">
        <v>2603.2179999999998</v>
      </c>
      <c r="V416" s="173">
        <v>2587.2379999999998</v>
      </c>
      <c r="W416" s="173">
        <v>2564.2779999999998</v>
      </c>
      <c r="X416" s="173">
        <v>2465.6979999999999</v>
      </c>
      <c r="Y416" s="178">
        <v>2356.6779999999999</v>
      </c>
      <c r="Z416" s="276"/>
      <c r="AA416" s="276"/>
      <c r="AB416" s="276"/>
      <c r="AC416" s="276"/>
    </row>
    <row r="417" spans="1:29" s="146" customFormat="1" ht="18.75" customHeight="1" outlineLevel="1" x14ac:dyDescent="0.2">
      <c r="A417" s="286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  <c r="Z417" s="276"/>
      <c r="AA417" s="276"/>
      <c r="AB417" s="276"/>
      <c r="AC417" s="276"/>
    </row>
    <row r="418" spans="1:29" s="146" customFormat="1" ht="18.75" customHeight="1" outlineLevel="1" x14ac:dyDescent="0.2">
      <c r="A418" s="287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  <c r="Z418" s="276"/>
      <c r="AA418" s="276"/>
      <c r="AB418" s="276"/>
      <c r="AC418" s="276"/>
    </row>
    <row r="419" spans="1:29" s="146" customFormat="1" ht="18.75" customHeight="1" outlineLevel="1" x14ac:dyDescent="0.2">
      <c r="A419" s="288" t="s">
        <v>9</v>
      </c>
      <c r="B419" s="164">
        <v>36.103164</v>
      </c>
      <c r="C419" s="165">
        <v>34.239750000000001</v>
      </c>
      <c r="D419" s="165">
        <v>33.789006999999998</v>
      </c>
      <c r="E419" s="165">
        <v>34.467371999999997</v>
      </c>
      <c r="F419" s="165">
        <v>35.221610999999996</v>
      </c>
      <c r="G419" s="165">
        <v>36.364221999999998</v>
      </c>
      <c r="H419" s="165">
        <v>35.727651999999999</v>
      </c>
      <c r="I419" s="165">
        <v>35.291055</v>
      </c>
      <c r="J419" s="165">
        <v>35.811242</v>
      </c>
      <c r="K419" s="165">
        <v>36.004784999999998</v>
      </c>
      <c r="L419" s="165">
        <v>36.283203999999998</v>
      </c>
      <c r="M419" s="165">
        <v>36.542976000000003</v>
      </c>
      <c r="N419" s="165">
        <v>35.086580999999995</v>
      </c>
      <c r="O419" s="165">
        <v>33.756214</v>
      </c>
      <c r="P419" s="165">
        <v>33.954901</v>
      </c>
      <c r="Q419" s="165">
        <v>34.818449999999999</v>
      </c>
      <c r="R419" s="165">
        <v>35.522534999999998</v>
      </c>
      <c r="S419" s="165">
        <v>37.134535999999997</v>
      </c>
      <c r="T419" s="165">
        <v>34.997203999999996</v>
      </c>
      <c r="U419" s="165">
        <v>34.432006999999999</v>
      </c>
      <c r="V419" s="165">
        <v>35.504530999999993</v>
      </c>
      <c r="W419" s="165">
        <v>35.588763999999998</v>
      </c>
      <c r="X419" s="165">
        <v>36.129526999999996</v>
      </c>
      <c r="Y419" s="166">
        <v>35.990639000000002</v>
      </c>
      <c r="Z419" s="276"/>
      <c r="AA419" s="276"/>
      <c r="AB419" s="276"/>
      <c r="AC419" s="276"/>
    </row>
    <row r="420" spans="1:29" s="146" customFormat="1" ht="18.75" customHeight="1" outlineLevel="1" thickBot="1" x14ac:dyDescent="0.25">
      <c r="A420" s="289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  <c r="AA420" s="276"/>
      <c r="AB420" s="276"/>
      <c r="AC420" s="276"/>
    </row>
    <row r="421" spans="1:29" s="146" customFormat="1" ht="18.75" customHeight="1" thickBot="1" x14ac:dyDescent="0.25">
      <c r="A421" s="280">
        <v>20</v>
      </c>
      <c r="B421" s="172">
        <v>1315.4110573741482</v>
      </c>
      <c r="C421" s="173">
        <v>2208.4079999999999</v>
      </c>
      <c r="D421" s="173">
        <v>2132.4580000000001</v>
      </c>
      <c r="E421" s="174">
        <v>2105.308</v>
      </c>
      <c r="F421" s="174">
        <v>2161.1379999999999</v>
      </c>
      <c r="G421" s="174">
        <v>2038.1980000000001</v>
      </c>
      <c r="H421" s="174">
        <v>2320.9780000000001</v>
      </c>
      <c r="I421" s="174">
        <v>2521.4879999999998</v>
      </c>
      <c r="J421" s="174">
        <v>2566.1579999999999</v>
      </c>
      <c r="K421" s="175">
        <v>2590.8679999999999</v>
      </c>
      <c r="L421" s="174">
        <v>2601.7779999999998</v>
      </c>
      <c r="M421" s="176">
        <v>2600.6179999999999</v>
      </c>
      <c r="N421" s="175">
        <v>2599.1579999999999</v>
      </c>
      <c r="O421" s="174">
        <v>2600.3580000000002</v>
      </c>
      <c r="P421" s="176">
        <v>2596.768</v>
      </c>
      <c r="Q421" s="177">
        <v>2588.5279999999998</v>
      </c>
      <c r="R421" s="174">
        <v>2596.9679999999998</v>
      </c>
      <c r="S421" s="177">
        <v>2593.058</v>
      </c>
      <c r="T421" s="174">
        <v>2597.268</v>
      </c>
      <c r="U421" s="173">
        <v>2598.1779999999999</v>
      </c>
      <c r="V421" s="173">
        <v>2589.7580000000003</v>
      </c>
      <c r="W421" s="173">
        <v>2575.2980000000002</v>
      </c>
      <c r="X421" s="173">
        <v>2521.7280000000001</v>
      </c>
      <c r="Y421" s="178">
        <v>2356.848</v>
      </c>
      <c r="Z421" s="276"/>
      <c r="AA421" s="276"/>
      <c r="AB421" s="276"/>
      <c r="AC421" s="276"/>
    </row>
    <row r="422" spans="1:29" s="146" customFormat="1" ht="18.75" customHeight="1" outlineLevel="1" x14ac:dyDescent="0.2">
      <c r="A422" s="286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  <c r="Z422" s="276"/>
      <c r="AA422" s="276"/>
      <c r="AB422" s="276"/>
      <c r="AC422" s="276"/>
    </row>
    <row r="423" spans="1:29" s="146" customFormat="1" ht="18.75" customHeight="1" outlineLevel="1" x14ac:dyDescent="0.2">
      <c r="A423" s="287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  <c r="Z423" s="276"/>
      <c r="AA423" s="276"/>
      <c r="AB423" s="276"/>
      <c r="AC423" s="276"/>
    </row>
    <row r="424" spans="1:29" s="146" customFormat="1" ht="18.75" customHeight="1" outlineLevel="1" x14ac:dyDescent="0.2">
      <c r="A424" s="288" t="s">
        <v>9</v>
      </c>
      <c r="B424" s="164">
        <v>35.950130000000001</v>
      </c>
      <c r="C424" s="165">
        <v>34.110506999999998</v>
      </c>
      <c r="D424" s="165">
        <v>33.692557000000001</v>
      </c>
      <c r="E424" s="165">
        <v>34.125939000000002</v>
      </c>
      <c r="F424" s="165">
        <v>34.788228999999994</v>
      </c>
      <c r="G424" s="165">
        <v>35.973278000000001</v>
      </c>
      <c r="H424" s="165">
        <v>35.813170999999997</v>
      </c>
      <c r="I424" s="165">
        <v>35.572688999999997</v>
      </c>
      <c r="J424" s="165">
        <v>36.169392999999999</v>
      </c>
      <c r="K424" s="165">
        <v>36.004142000000002</v>
      </c>
      <c r="L424" s="165">
        <v>36.218260999999998</v>
      </c>
      <c r="M424" s="165">
        <v>36.29092</v>
      </c>
      <c r="N424" s="165">
        <v>36.318569000000004</v>
      </c>
      <c r="O424" s="165">
        <v>34.687277999999999</v>
      </c>
      <c r="P424" s="165">
        <v>33.446287999999996</v>
      </c>
      <c r="Q424" s="165">
        <v>34.536815999999995</v>
      </c>
      <c r="R424" s="165">
        <v>36.656143999999998</v>
      </c>
      <c r="S424" s="165">
        <v>36.865761999999997</v>
      </c>
      <c r="T424" s="165">
        <v>34.799802999999997</v>
      </c>
      <c r="U424" s="165">
        <v>34.625549999999997</v>
      </c>
      <c r="V424" s="165">
        <v>35.858180999999995</v>
      </c>
      <c r="W424" s="165">
        <v>35.923123999999994</v>
      </c>
      <c r="X424" s="165">
        <v>36.387369999999997</v>
      </c>
      <c r="Y424" s="166">
        <v>36.348789999999994</v>
      </c>
      <c r="Z424" s="276"/>
      <c r="AA424" s="276"/>
      <c r="AB424" s="276"/>
      <c r="AC424" s="276"/>
    </row>
    <row r="425" spans="1:29" s="146" customFormat="1" ht="18.75" customHeight="1" outlineLevel="1" thickBot="1" x14ac:dyDescent="0.25">
      <c r="A425" s="289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  <c r="AA425" s="276"/>
      <c r="AB425" s="276"/>
      <c r="AC425" s="276"/>
    </row>
    <row r="426" spans="1:29" s="146" customFormat="1" ht="18.75" customHeight="1" thickBot="1" x14ac:dyDescent="0.25">
      <c r="A426" s="291">
        <v>21</v>
      </c>
      <c r="B426" s="172">
        <v>1427.3434883741484</v>
      </c>
      <c r="C426" s="173">
        <v>2208.0880000000002</v>
      </c>
      <c r="D426" s="173">
        <v>2151.3380000000002</v>
      </c>
      <c r="E426" s="174">
        <v>2106.848</v>
      </c>
      <c r="F426" s="174">
        <v>2154.9679999999998</v>
      </c>
      <c r="G426" s="174">
        <v>2148.308</v>
      </c>
      <c r="H426" s="174">
        <v>2212.4279999999999</v>
      </c>
      <c r="I426" s="174">
        <v>2511.9079999999999</v>
      </c>
      <c r="J426" s="174">
        <v>2555.1179999999999</v>
      </c>
      <c r="K426" s="175">
        <v>2603.3179999999998</v>
      </c>
      <c r="L426" s="174">
        <v>2649.2779999999998</v>
      </c>
      <c r="M426" s="176">
        <v>2650.1079999999997</v>
      </c>
      <c r="N426" s="175">
        <v>2637.9580000000001</v>
      </c>
      <c r="O426" s="174">
        <v>2641.788</v>
      </c>
      <c r="P426" s="176">
        <v>2639.3580000000002</v>
      </c>
      <c r="Q426" s="177">
        <v>2609.6480000000001</v>
      </c>
      <c r="R426" s="174">
        <v>2613.3580000000002</v>
      </c>
      <c r="S426" s="177">
        <v>2598.498</v>
      </c>
      <c r="T426" s="174">
        <v>2618.1680000000001</v>
      </c>
      <c r="U426" s="173">
        <v>2631.3780000000002</v>
      </c>
      <c r="V426" s="173">
        <v>2609.9780000000001</v>
      </c>
      <c r="W426" s="173">
        <v>2581.4380000000001</v>
      </c>
      <c r="X426" s="173">
        <v>2524.3879999999999</v>
      </c>
      <c r="Y426" s="178">
        <v>2355.2280000000001</v>
      </c>
      <c r="Z426" s="276"/>
      <c r="AA426" s="276"/>
      <c r="AB426" s="276"/>
      <c r="AC426" s="276"/>
    </row>
    <row r="427" spans="1:29" s="146" customFormat="1" ht="18.75" customHeight="1" outlineLevel="1" x14ac:dyDescent="0.2">
      <c r="A427" s="286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  <c r="Z427" s="276"/>
      <c r="AA427" s="276"/>
      <c r="AB427" s="276"/>
      <c r="AC427" s="276"/>
    </row>
    <row r="428" spans="1:29" s="146" customFormat="1" ht="18.75" customHeight="1" outlineLevel="1" x14ac:dyDescent="0.2">
      <c r="A428" s="287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  <c r="Z428" s="276"/>
      <c r="AA428" s="276"/>
      <c r="AB428" s="276"/>
      <c r="AC428" s="276"/>
    </row>
    <row r="429" spans="1:29" s="146" customFormat="1" ht="18.75" customHeight="1" outlineLevel="1" x14ac:dyDescent="0.2">
      <c r="A429" s="288" t="s">
        <v>9</v>
      </c>
      <c r="B429" s="164">
        <v>42.712560999999994</v>
      </c>
      <c r="C429" s="165">
        <v>40.354036999999998</v>
      </c>
      <c r="D429" s="165">
        <v>39.856997999999997</v>
      </c>
      <c r="E429" s="165">
        <v>40.93338</v>
      </c>
      <c r="F429" s="165">
        <v>43.233390999999997</v>
      </c>
      <c r="G429" s="165">
        <v>43.390926</v>
      </c>
      <c r="H429" s="165">
        <v>42.906746999999996</v>
      </c>
      <c r="I429" s="165">
        <v>42.083706999999997</v>
      </c>
      <c r="J429" s="165">
        <v>43.017985999999993</v>
      </c>
      <c r="K429" s="165">
        <v>43.044348999999997</v>
      </c>
      <c r="L429" s="165">
        <v>42.823156999999995</v>
      </c>
      <c r="M429" s="165">
        <v>43.275828999999995</v>
      </c>
      <c r="N429" s="165">
        <v>43.418574999999997</v>
      </c>
      <c r="O429" s="165">
        <v>41.698549999999997</v>
      </c>
      <c r="P429" s="165">
        <v>41.845153999999994</v>
      </c>
      <c r="Q429" s="165">
        <v>42.854020999999996</v>
      </c>
      <c r="R429" s="165">
        <v>44.230041</v>
      </c>
      <c r="S429" s="165">
        <v>44.542538999999998</v>
      </c>
      <c r="T429" s="165">
        <v>43.461655999999998</v>
      </c>
      <c r="U429" s="165">
        <v>41.049762999999999</v>
      </c>
      <c r="V429" s="165">
        <v>42.360839999999996</v>
      </c>
      <c r="W429" s="165">
        <v>42.329332999999991</v>
      </c>
      <c r="X429" s="165">
        <v>41.947390999999996</v>
      </c>
      <c r="Y429" s="166">
        <v>42.718990999999995</v>
      </c>
      <c r="Z429" s="276"/>
      <c r="AA429" s="276"/>
      <c r="AB429" s="276"/>
      <c r="AC429" s="276"/>
    </row>
    <row r="430" spans="1:29" s="146" customFormat="1" ht="18.75" customHeight="1" outlineLevel="1" thickBot="1" x14ac:dyDescent="0.25">
      <c r="A430" s="289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  <c r="AA430" s="276"/>
      <c r="AB430" s="276"/>
      <c r="AC430" s="276"/>
    </row>
    <row r="431" spans="1:29" s="146" customFormat="1" ht="18.75" customHeight="1" thickBot="1" x14ac:dyDescent="0.25">
      <c r="A431" s="280">
        <v>22</v>
      </c>
      <c r="B431" s="172">
        <v>1414.2419553741483</v>
      </c>
      <c r="C431" s="173">
        <v>2219.268</v>
      </c>
      <c r="D431" s="173">
        <v>2186.598</v>
      </c>
      <c r="E431" s="174">
        <v>2156.4479999999999</v>
      </c>
      <c r="F431" s="174">
        <v>2192.9180000000001</v>
      </c>
      <c r="G431" s="174">
        <v>2207.748</v>
      </c>
      <c r="H431" s="174">
        <v>2354.2980000000002</v>
      </c>
      <c r="I431" s="174">
        <v>2559.1280000000002</v>
      </c>
      <c r="J431" s="174">
        <v>2602.1280000000002</v>
      </c>
      <c r="K431" s="175">
        <v>2638.538</v>
      </c>
      <c r="L431" s="174">
        <v>2660.8679999999999</v>
      </c>
      <c r="M431" s="176">
        <v>2652.4580000000001</v>
      </c>
      <c r="N431" s="175">
        <v>2645.2379999999998</v>
      </c>
      <c r="O431" s="174">
        <v>2650.768</v>
      </c>
      <c r="P431" s="176">
        <v>2651.3179999999998</v>
      </c>
      <c r="Q431" s="177">
        <v>2638.248</v>
      </c>
      <c r="R431" s="174">
        <v>2647.288</v>
      </c>
      <c r="S431" s="177">
        <v>2645.4780000000001</v>
      </c>
      <c r="T431" s="174">
        <v>2650.018</v>
      </c>
      <c r="U431" s="173">
        <v>2649.498</v>
      </c>
      <c r="V431" s="173">
        <v>2621.6880000000001</v>
      </c>
      <c r="W431" s="173">
        <v>2604.4580000000001</v>
      </c>
      <c r="X431" s="173">
        <v>2555.2580000000003</v>
      </c>
      <c r="Y431" s="178">
        <v>2369.5880000000002</v>
      </c>
      <c r="Z431" s="276"/>
      <c r="AA431" s="276"/>
      <c r="AB431" s="276"/>
      <c r="AC431" s="276"/>
    </row>
    <row r="432" spans="1:29" s="146" customFormat="1" ht="18.75" customHeight="1" outlineLevel="1" x14ac:dyDescent="0.2">
      <c r="A432" s="286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  <c r="Z432" s="276"/>
      <c r="AA432" s="276"/>
      <c r="AB432" s="276"/>
      <c r="AC432" s="276"/>
    </row>
    <row r="433" spans="1:29" s="146" customFormat="1" ht="18.75" customHeight="1" outlineLevel="1" x14ac:dyDescent="0.2">
      <c r="A433" s="287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  <c r="Z433" s="276"/>
      <c r="AA433" s="276"/>
      <c r="AB433" s="276"/>
      <c r="AC433" s="276"/>
    </row>
    <row r="434" spans="1:29" s="146" customFormat="1" ht="18.75" customHeight="1" outlineLevel="1" x14ac:dyDescent="0.2">
      <c r="A434" s="288" t="s">
        <v>9</v>
      </c>
      <c r="B434" s="164">
        <v>41.921028</v>
      </c>
      <c r="C434" s="165">
        <v>39.467982999999997</v>
      </c>
      <c r="D434" s="165">
        <v>39.271224999999994</v>
      </c>
      <c r="E434" s="165">
        <v>39.932228999999992</v>
      </c>
      <c r="F434" s="165">
        <v>42.497155999999997</v>
      </c>
      <c r="G434" s="165">
        <v>42.294610999999996</v>
      </c>
      <c r="H434" s="165">
        <v>42.280464999999992</v>
      </c>
      <c r="I434" s="165">
        <v>41.680546</v>
      </c>
      <c r="J434" s="165">
        <v>42.242528</v>
      </c>
      <c r="K434" s="165">
        <v>42.905460999999995</v>
      </c>
      <c r="L434" s="165">
        <v>42.851448999999995</v>
      </c>
      <c r="M434" s="165">
        <v>43.414717000000003</v>
      </c>
      <c r="N434" s="165">
        <v>43.203812999999997</v>
      </c>
      <c r="O434" s="165">
        <v>41.195080999999995</v>
      </c>
      <c r="P434" s="165">
        <v>41.820719999999994</v>
      </c>
      <c r="Q434" s="165">
        <v>42.881669999999993</v>
      </c>
      <c r="R434" s="165">
        <v>43.479660000000003</v>
      </c>
      <c r="S434" s="165">
        <v>44.087937999999994</v>
      </c>
      <c r="T434" s="165">
        <v>42.532521000000003</v>
      </c>
      <c r="U434" s="165">
        <v>39.939944999999994</v>
      </c>
      <c r="V434" s="165">
        <v>40.255657999999997</v>
      </c>
      <c r="W434" s="165">
        <v>40.902515999999999</v>
      </c>
      <c r="X434" s="165">
        <v>41.476071999999995</v>
      </c>
      <c r="Y434" s="166">
        <v>42.589104999999996</v>
      </c>
      <c r="Z434" s="276"/>
      <c r="AA434" s="276"/>
      <c r="AB434" s="276"/>
      <c r="AC434" s="276"/>
    </row>
    <row r="435" spans="1:29" s="146" customFormat="1" ht="18.75" customHeight="1" outlineLevel="1" thickBot="1" x14ac:dyDescent="0.25">
      <c r="A435" s="289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  <c r="AA435" s="276"/>
      <c r="AB435" s="276"/>
      <c r="AC435" s="276"/>
    </row>
    <row r="436" spans="1:29" s="146" customFormat="1" ht="18.75" customHeight="1" thickBot="1" x14ac:dyDescent="0.25">
      <c r="A436" s="291">
        <v>23</v>
      </c>
      <c r="B436" s="172">
        <v>2230.8845743741481</v>
      </c>
      <c r="C436" s="173">
        <v>2221.1979999999999</v>
      </c>
      <c r="D436" s="173">
        <v>2198.8380000000002</v>
      </c>
      <c r="E436" s="174">
        <v>2162.7779999999998</v>
      </c>
      <c r="F436" s="174">
        <v>2199.788</v>
      </c>
      <c r="G436" s="174">
        <v>2189.788</v>
      </c>
      <c r="H436" s="174">
        <v>2346.4317999999998</v>
      </c>
      <c r="I436" s="174">
        <v>2554.9479999999999</v>
      </c>
      <c r="J436" s="174">
        <v>2601.268</v>
      </c>
      <c r="K436" s="175">
        <v>2634.4279999999999</v>
      </c>
      <c r="L436" s="174">
        <v>2662.098</v>
      </c>
      <c r="M436" s="176">
        <v>2651.7379999999998</v>
      </c>
      <c r="N436" s="175">
        <v>2643.098</v>
      </c>
      <c r="O436" s="174">
        <v>2644.3380000000002</v>
      </c>
      <c r="P436" s="176">
        <v>2641.828</v>
      </c>
      <c r="Q436" s="177">
        <v>2624.2179999999998</v>
      </c>
      <c r="R436" s="174">
        <v>2631.6379999999999</v>
      </c>
      <c r="S436" s="177">
        <v>2625.018</v>
      </c>
      <c r="T436" s="174">
        <v>2637.4879999999998</v>
      </c>
      <c r="U436" s="173">
        <v>2631.7280000000001</v>
      </c>
      <c r="V436" s="173">
        <v>2614.8380000000002</v>
      </c>
      <c r="W436" s="173">
        <v>2603.8879999999999</v>
      </c>
      <c r="X436" s="173">
        <v>2547.2080000000001</v>
      </c>
      <c r="Y436" s="178">
        <v>2399.1480000000001</v>
      </c>
      <c r="Z436" s="276"/>
      <c r="AA436" s="276"/>
      <c r="AB436" s="276"/>
      <c r="AC436" s="276"/>
    </row>
    <row r="437" spans="1:29" s="146" customFormat="1" ht="18.75" customHeight="1" outlineLevel="1" x14ac:dyDescent="0.2">
      <c r="A437" s="286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  <c r="Z437" s="276"/>
      <c r="AA437" s="276"/>
      <c r="AB437" s="276"/>
      <c r="AC437" s="276"/>
    </row>
    <row r="438" spans="1:29" s="146" customFormat="1" ht="18.75" customHeight="1" outlineLevel="1" x14ac:dyDescent="0.2">
      <c r="A438" s="287" t="s">
        <v>8</v>
      </c>
      <c r="B438" s="164">
        <v>1535.13</v>
      </c>
      <c r="C438" s="165">
        <v>1535.13</v>
      </c>
      <c r="D438" s="165">
        <v>1535.13</v>
      </c>
      <c r="E438" s="165">
        <v>1535.13</v>
      </c>
      <c r="F438" s="165">
        <v>1535.13</v>
      </c>
      <c r="G438" s="165">
        <v>1535.13</v>
      </c>
      <c r="H438" s="165">
        <v>1535.13</v>
      </c>
      <c r="I438" s="165">
        <v>1535.13</v>
      </c>
      <c r="J438" s="165">
        <v>1535.13</v>
      </c>
      <c r="K438" s="165">
        <v>1535.13</v>
      </c>
      <c r="L438" s="165">
        <v>1535.13</v>
      </c>
      <c r="M438" s="165">
        <v>1535.13</v>
      </c>
      <c r="N438" s="165">
        <v>1535.13</v>
      </c>
      <c r="O438" s="165">
        <v>1535.13</v>
      </c>
      <c r="P438" s="165">
        <v>1535.13</v>
      </c>
      <c r="Q438" s="165">
        <v>1535.13</v>
      </c>
      <c r="R438" s="165">
        <v>1535.13</v>
      </c>
      <c r="S438" s="165">
        <v>1535.13</v>
      </c>
      <c r="T438" s="165">
        <v>1535.13</v>
      </c>
      <c r="U438" s="165">
        <v>1535.13</v>
      </c>
      <c r="V438" s="165">
        <v>1535.13</v>
      </c>
      <c r="W438" s="165">
        <v>1535.13</v>
      </c>
      <c r="X438" s="165">
        <v>1535.13</v>
      </c>
      <c r="Y438" s="166">
        <v>1535.13</v>
      </c>
      <c r="Z438" s="276"/>
      <c r="AA438" s="276"/>
      <c r="AB438" s="276"/>
      <c r="AC438" s="276"/>
    </row>
    <row r="439" spans="1:29" s="146" customFormat="1" ht="18.75" customHeight="1" outlineLevel="1" x14ac:dyDescent="0.2">
      <c r="A439" s="288" t="s">
        <v>9</v>
      </c>
      <c r="B439" s="164">
        <v>41.813646999999996</v>
      </c>
      <c r="C439" s="165">
        <v>40.683253000000001</v>
      </c>
      <c r="D439" s="165">
        <v>41.061979999999998</v>
      </c>
      <c r="E439" s="165">
        <v>41.541657999999991</v>
      </c>
      <c r="F439" s="165">
        <v>41.802715999999997</v>
      </c>
      <c r="G439" s="165">
        <v>41.964751999999997</v>
      </c>
      <c r="H439" s="165">
        <v>41.757062999999995</v>
      </c>
      <c r="I439" s="165">
        <v>41.290244999999999</v>
      </c>
      <c r="J439" s="165">
        <v>41.948034</v>
      </c>
      <c r="K439" s="165">
        <v>42.027766</v>
      </c>
      <c r="L439" s="165">
        <v>42.244456999999997</v>
      </c>
      <c r="M439" s="165">
        <v>42.180157000000001</v>
      </c>
      <c r="N439" s="165">
        <v>41.899166000000001</v>
      </c>
      <c r="O439" s="165">
        <v>40.645958999999998</v>
      </c>
      <c r="P439" s="165">
        <v>40.825355999999992</v>
      </c>
      <c r="Q439" s="165">
        <v>41.622032999999995</v>
      </c>
      <c r="R439" s="165">
        <v>42.677838999999999</v>
      </c>
      <c r="S439" s="165">
        <v>42.310685999999997</v>
      </c>
      <c r="T439" s="165">
        <v>41.589882999999993</v>
      </c>
      <c r="U439" s="165">
        <v>41.450351999999995</v>
      </c>
      <c r="V439" s="165">
        <v>41.026614999999993</v>
      </c>
      <c r="W439" s="165">
        <v>41.628462999999996</v>
      </c>
      <c r="X439" s="165">
        <v>41.665113999999996</v>
      </c>
      <c r="Y439" s="166">
        <v>41.890163999999999</v>
      </c>
      <c r="Z439" s="276"/>
      <c r="AA439" s="276"/>
      <c r="AB439" s="276"/>
      <c r="AC439" s="276"/>
    </row>
    <row r="440" spans="1:29" s="146" customFormat="1" ht="18.75" customHeight="1" outlineLevel="1" thickBot="1" x14ac:dyDescent="0.25">
      <c r="A440" s="289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  <c r="AA440" s="276"/>
      <c r="AB440" s="276"/>
      <c r="AC440" s="276"/>
    </row>
    <row r="441" spans="1:29" s="146" customFormat="1" ht="18.75" customHeight="1" thickBot="1" x14ac:dyDescent="0.25">
      <c r="A441" s="292">
        <v>24</v>
      </c>
      <c r="B441" s="172">
        <v>1493.6174493741482</v>
      </c>
      <c r="C441" s="173">
        <v>2244.8980000000001</v>
      </c>
      <c r="D441" s="173">
        <v>2206.848</v>
      </c>
      <c r="E441" s="174">
        <v>2157.6080000000002</v>
      </c>
      <c r="F441" s="174">
        <v>2167.3879999999999</v>
      </c>
      <c r="G441" s="174">
        <v>2052.3180000000002</v>
      </c>
      <c r="H441" s="174">
        <v>2201.8780000000002</v>
      </c>
      <c r="I441" s="174">
        <v>2336.5679999999998</v>
      </c>
      <c r="J441" s="174">
        <v>2471.9180000000001</v>
      </c>
      <c r="K441" s="175">
        <v>2554.6680000000001</v>
      </c>
      <c r="L441" s="174">
        <v>2577.558</v>
      </c>
      <c r="M441" s="176">
        <v>2580.578</v>
      </c>
      <c r="N441" s="175">
        <v>2577.8980000000001</v>
      </c>
      <c r="O441" s="174">
        <v>2575.4580000000001</v>
      </c>
      <c r="P441" s="176">
        <v>2578.5279999999998</v>
      </c>
      <c r="Q441" s="177">
        <v>25720.098000000002</v>
      </c>
      <c r="R441" s="174">
        <v>2577.3679999999999</v>
      </c>
      <c r="S441" s="177">
        <v>2595.4679999999998</v>
      </c>
      <c r="T441" s="174">
        <v>2604.5679999999998</v>
      </c>
      <c r="U441" s="173">
        <v>2594.058</v>
      </c>
      <c r="V441" s="173">
        <v>2594.808</v>
      </c>
      <c r="W441" s="173">
        <v>2566.288</v>
      </c>
      <c r="X441" s="173">
        <v>2474.9679999999998</v>
      </c>
      <c r="Y441" s="178">
        <v>2344.2980000000002</v>
      </c>
      <c r="Z441" s="276"/>
      <c r="AA441" s="276"/>
      <c r="AB441" s="276"/>
      <c r="AC441" s="276"/>
    </row>
    <row r="442" spans="1:29" s="146" customFormat="1" ht="18.75" customHeight="1" outlineLevel="1" x14ac:dyDescent="0.2">
      <c r="A442" s="286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  <c r="Z442" s="276"/>
      <c r="AA442" s="276"/>
      <c r="AB442" s="276"/>
      <c r="AC442" s="276"/>
    </row>
    <row r="443" spans="1:29" s="146" customFormat="1" ht="18.75" customHeight="1" outlineLevel="1" x14ac:dyDescent="0.2">
      <c r="A443" s="287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  <c r="Z443" s="276"/>
      <c r="AA443" s="276"/>
      <c r="AB443" s="276"/>
      <c r="AC443" s="276"/>
    </row>
    <row r="444" spans="1:29" s="146" customFormat="1" ht="18.75" customHeight="1" outlineLevel="1" x14ac:dyDescent="0.2">
      <c r="A444" s="288" t="s">
        <v>9</v>
      </c>
      <c r="B444" s="164">
        <v>46.716521999999998</v>
      </c>
      <c r="C444" s="165">
        <v>45.005498999999993</v>
      </c>
      <c r="D444" s="165">
        <v>44.680140999999999</v>
      </c>
      <c r="E444" s="165">
        <v>45.509610999999992</v>
      </c>
      <c r="F444" s="165">
        <v>45.774526999999999</v>
      </c>
      <c r="G444" s="165">
        <v>46.748671999999992</v>
      </c>
      <c r="H444" s="165">
        <v>46.854123999999992</v>
      </c>
      <c r="I444" s="165">
        <v>46.205337</v>
      </c>
      <c r="J444" s="165">
        <v>46.530051999999998</v>
      </c>
      <c r="K444" s="165">
        <v>47.090747999999998</v>
      </c>
      <c r="L444" s="165">
        <v>47.387813999999999</v>
      </c>
      <c r="M444" s="165">
        <v>47.553707999999993</v>
      </c>
      <c r="N444" s="165">
        <v>47.176909999999999</v>
      </c>
      <c r="O444" s="165">
        <v>45.743019999999994</v>
      </c>
      <c r="P444" s="165">
        <v>45.753307999999997</v>
      </c>
      <c r="Q444" s="165">
        <v>46.809114000000001</v>
      </c>
      <c r="R444" s="165">
        <v>47.822482000000001</v>
      </c>
      <c r="S444" s="165">
        <v>47.562710000000003</v>
      </c>
      <c r="T444" s="165">
        <v>45.771312000000002</v>
      </c>
      <c r="U444" s="165">
        <v>45.684506999999996</v>
      </c>
      <c r="V444" s="165">
        <v>46.192476999999997</v>
      </c>
      <c r="W444" s="165">
        <v>46.742885000000001</v>
      </c>
      <c r="X444" s="165">
        <v>47.096535000000003</v>
      </c>
      <c r="Y444" s="166">
        <v>47.088819000000001</v>
      </c>
      <c r="Z444" s="276"/>
      <c r="AA444" s="276"/>
      <c r="AB444" s="276"/>
      <c r="AC444" s="276"/>
    </row>
    <row r="445" spans="1:29" s="146" customFormat="1" ht="18.75" customHeight="1" outlineLevel="1" thickBot="1" x14ac:dyDescent="0.25">
      <c r="A445" s="289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  <c r="AA445" s="276"/>
      <c r="AB445" s="276"/>
      <c r="AC445" s="276"/>
    </row>
    <row r="446" spans="1:29" s="146" customFormat="1" ht="18.75" customHeight="1" thickBot="1" x14ac:dyDescent="0.25">
      <c r="A446" s="280">
        <v>25</v>
      </c>
      <c r="B446" s="172">
        <v>1397.7878773741484</v>
      </c>
      <c r="C446" s="173">
        <v>2199.2179999999998</v>
      </c>
      <c r="D446" s="173">
        <v>2043.4580000000001</v>
      </c>
      <c r="E446" s="174">
        <v>1617.038</v>
      </c>
      <c r="F446" s="174">
        <v>1621.7080000000001</v>
      </c>
      <c r="G446" s="174">
        <v>1618.1179999999999</v>
      </c>
      <c r="H446" s="174">
        <v>1617.038</v>
      </c>
      <c r="I446" s="174">
        <v>2156.808</v>
      </c>
      <c r="J446" s="174">
        <v>2283.0679999999998</v>
      </c>
      <c r="K446" s="175">
        <v>2382.4879999999998</v>
      </c>
      <c r="L446" s="174">
        <v>2434.018</v>
      </c>
      <c r="M446" s="176">
        <v>2450.5480000000002</v>
      </c>
      <c r="N446" s="175">
        <v>2455.0480000000002</v>
      </c>
      <c r="O446" s="174">
        <v>2469.5679999999998</v>
      </c>
      <c r="P446" s="176">
        <v>2473.6080000000002</v>
      </c>
      <c r="Q446" s="177">
        <v>2513.3879999999999</v>
      </c>
      <c r="R446" s="174">
        <v>2524.8580000000002</v>
      </c>
      <c r="S446" s="177">
        <v>2568.9580000000001</v>
      </c>
      <c r="T446" s="174">
        <v>2579.4180000000001</v>
      </c>
      <c r="U446" s="173">
        <v>2574.2980000000002</v>
      </c>
      <c r="V446" s="173">
        <v>2575.9679999999998</v>
      </c>
      <c r="W446" s="173">
        <v>2517.9780000000001</v>
      </c>
      <c r="X446" s="173">
        <v>2453.018</v>
      </c>
      <c r="Y446" s="178">
        <v>2309.748</v>
      </c>
      <c r="Z446" s="276"/>
      <c r="AA446" s="276"/>
      <c r="AB446" s="276"/>
      <c r="AC446" s="276"/>
    </row>
    <row r="447" spans="1:29" s="146" customFormat="1" ht="18.75" customHeight="1" outlineLevel="1" x14ac:dyDescent="0.2">
      <c r="A447" s="286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  <c r="Z447" s="276"/>
      <c r="AA447" s="276"/>
      <c r="AB447" s="276"/>
      <c r="AC447" s="276"/>
    </row>
    <row r="448" spans="1:29" s="146" customFormat="1" ht="18.75" customHeight="1" outlineLevel="1" x14ac:dyDescent="0.2">
      <c r="A448" s="287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  <c r="Z448" s="276"/>
      <c r="AA448" s="276"/>
      <c r="AB448" s="276"/>
      <c r="AC448" s="276"/>
    </row>
    <row r="449" spans="1:29" s="146" customFormat="1" ht="18.75" customHeight="1" outlineLevel="1" x14ac:dyDescent="0.2">
      <c r="A449" s="288" t="s">
        <v>9</v>
      </c>
      <c r="B449" s="164">
        <v>40.926949999999998</v>
      </c>
      <c r="C449" s="165">
        <v>40.038323999999996</v>
      </c>
      <c r="D449" s="165">
        <v>39.515564999999995</v>
      </c>
      <c r="E449" s="165">
        <v>42.780718999999998</v>
      </c>
      <c r="F449" s="165">
        <v>43.295761999999996</v>
      </c>
      <c r="G449" s="165">
        <v>43.518882999999995</v>
      </c>
      <c r="H449" s="165">
        <v>43.221173999999991</v>
      </c>
      <c r="I449" s="165">
        <v>42.307471</v>
      </c>
      <c r="J449" s="165">
        <v>43.379994999999994</v>
      </c>
      <c r="K449" s="165">
        <v>44.343208999999995</v>
      </c>
      <c r="L449" s="165">
        <v>44.263476999999995</v>
      </c>
      <c r="M449" s="165">
        <v>44.285981999999997</v>
      </c>
      <c r="N449" s="165">
        <v>43.940047999999997</v>
      </c>
      <c r="O449" s="165">
        <v>41.645180999999994</v>
      </c>
      <c r="P449" s="165">
        <v>41.990471999999997</v>
      </c>
      <c r="Q449" s="165">
        <v>43.595399999999998</v>
      </c>
      <c r="R449" s="165">
        <v>45.147601999999999</v>
      </c>
      <c r="S449" s="165">
        <v>44.190818</v>
      </c>
      <c r="T449" s="165">
        <v>43.945835000000002</v>
      </c>
      <c r="U449" s="165">
        <v>41.762206999999997</v>
      </c>
      <c r="V449" s="165">
        <v>42.425782999999996</v>
      </c>
      <c r="W449" s="165">
        <v>42.418709999999997</v>
      </c>
      <c r="X449" s="165">
        <v>43.636551999999995</v>
      </c>
      <c r="Y449" s="166">
        <v>43.721428000000003</v>
      </c>
      <c r="Z449" s="276"/>
      <c r="AA449" s="276"/>
      <c r="AB449" s="276"/>
      <c r="AC449" s="276"/>
    </row>
    <row r="450" spans="1:29" s="146" customFormat="1" ht="18.75" customHeight="1" outlineLevel="1" thickBot="1" x14ac:dyDescent="0.25">
      <c r="A450" s="289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  <c r="AA450" s="276"/>
      <c r="AB450" s="276"/>
      <c r="AC450" s="276"/>
    </row>
    <row r="451" spans="1:29" s="146" customFormat="1" ht="18.75" customHeight="1" thickBot="1" x14ac:dyDescent="0.25">
      <c r="A451" s="290">
        <v>26</v>
      </c>
      <c r="B451" s="172">
        <v>1233.4493143741483</v>
      </c>
      <c r="C451" s="173">
        <v>2159.4879999999998</v>
      </c>
      <c r="D451" s="173">
        <v>2047.318</v>
      </c>
      <c r="E451" s="174">
        <v>1975.3980000000001</v>
      </c>
      <c r="F451" s="174">
        <v>1618.498</v>
      </c>
      <c r="G451" s="174">
        <v>1617.2180000000001</v>
      </c>
      <c r="H451" s="174">
        <v>2290.8980000000001</v>
      </c>
      <c r="I451" s="174">
        <v>2575.1579999999999</v>
      </c>
      <c r="J451" s="174">
        <v>2627.7980000000002</v>
      </c>
      <c r="K451" s="175">
        <v>2684.5080000000003</v>
      </c>
      <c r="L451" s="174">
        <v>2713.2280000000001</v>
      </c>
      <c r="M451" s="176">
        <v>2702.4280000000003</v>
      </c>
      <c r="N451" s="175">
        <v>2696.018</v>
      </c>
      <c r="O451" s="174">
        <v>2700.1979999999999</v>
      </c>
      <c r="P451" s="176">
        <v>2693.7980000000002</v>
      </c>
      <c r="Q451" s="177">
        <v>2670.1680000000001</v>
      </c>
      <c r="R451" s="174">
        <v>2677.1880000000001</v>
      </c>
      <c r="S451" s="177">
        <v>2669.8679999999999</v>
      </c>
      <c r="T451" s="174">
        <v>2680.308</v>
      </c>
      <c r="U451" s="173">
        <v>26720.098000000002</v>
      </c>
      <c r="V451" s="173">
        <v>2650.9580000000001</v>
      </c>
      <c r="W451" s="173">
        <v>2609.7980000000002</v>
      </c>
      <c r="X451" s="173">
        <v>2530.1579999999999</v>
      </c>
      <c r="Y451" s="178">
        <v>2365.4380000000001</v>
      </c>
      <c r="Z451" s="276"/>
      <c r="AA451" s="276"/>
      <c r="AB451" s="276"/>
      <c r="AC451" s="276"/>
    </row>
    <row r="452" spans="1:29" s="146" customFormat="1" ht="18.75" customHeight="1" outlineLevel="1" x14ac:dyDescent="0.2">
      <c r="A452" s="28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  <c r="Z452" s="276"/>
      <c r="AA452" s="276"/>
      <c r="AB452" s="276"/>
      <c r="AC452" s="276"/>
    </row>
    <row r="453" spans="1:29" s="146" customFormat="1" ht="18.75" customHeight="1" outlineLevel="1" x14ac:dyDescent="0.2">
      <c r="A453" s="282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  <c r="Z453" s="276"/>
      <c r="AA453" s="276"/>
      <c r="AB453" s="276"/>
      <c r="AC453" s="276"/>
    </row>
    <row r="454" spans="1:29" s="146" customFormat="1" ht="18.75" customHeight="1" outlineLevel="1" x14ac:dyDescent="0.2">
      <c r="A454" s="283" t="s">
        <v>9</v>
      </c>
      <c r="B454" s="164">
        <v>30.998386999999997</v>
      </c>
      <c r="C454" s="165">
        <v>29.610149999999997</v>
      </c>
      <c r="D454" s="165">
        <v>29.256499999999999</v>
      </c>
      <c r="E454" s="165">
        <v>30.75469</v>
      </c>
      <c r="F454" s="165">
        <v>31.848432999999996</v>
      </c>
      <c r="G454" s="165">
        <v>31.398332999999997</v>
      </c>
      <c r="H454" s="165">
        <v>30.776551999999999</v>
      </c>
      <c r="I454" s="165">
        <v>30.545714999999998</v>
      </c>
      <c r="J454" s="165">
        <v>30.719324999999998</v>
      </c>
      <c r="K454" s="165">
        <v>31.045968999999996</v>
      </c>
      <c r="L454" s="165">
        <v>31.177140999999999</v>
      </c>
      <c r="M454" s="165">
        <v>31.44913</v>
      </c>
      <c r="N454" s="165">
        <v>31.552009999999996</v>
      </c>
      <c r="O454" s="165">
        <v>30.03453</v>
      </c>
      <c r="P454" s="165">
        <v>30.314877999999997</v>
      </c>
      <c r="Q454" s="165">
        <v>31.760984999999998</v>
      </c>
      <c r="R454" s="165">
        <v>33.186515999999997</v>
      </c>
      <c r="S454" s="165">
        <v>32.31718</v>
      </c>
      <c r="T454" s="165">
        <v>31.425981999999998</v>
      </c>
      <c r="U454" s="165">
        <v>31.285164999999999</v>
      </c>
      <c r="V454" s="165">
        <v>30.840208999999998</v>
      </c>
      <c r="W454" s="165">
        <v>30.91544</v>
      </c>
      <c r="X454" s="165">
        <v>31.242083999999998</v>
      </c>
      <c r="Y454" s="166">
        <v>31.118627999999998</v>
      </c>
      <c r="Z454" s="276"/>
      <c r="AA454" s="276"/>
      <c r="AB454" s="276"/>
      <c r="AC454" s="276"/>
    </row>
    <row r="455" spans="1:29" s="146" customFormat="1" ht="18.75" customHeight="1" outlineLevel="1" thickBot="1" x14ac:dyDescent="0.25">
      <c r="A455" s="284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  <c r="AA455" s="276"/>
      <c r="AB455" s="276"/>
      <c r="AC455" s="276"/>
    </row>
    <row r="456" spans="1:29" s="146" customFormat="1" ht="18.75" customHeight="1" thickBot="1" x14ac:dyDescent="0.25">
      <c r="A456" s="285">
        <v>27</v>
      </c>
      <c r="B456" s="172">
        <v>1414.7847483741484</v>
      </c>
      <c r="C456" s="173">
        <v>2205.7179999999998</v>
      </c>
      <c r="D456" s="173">
        <v>2151.2779999999998</v>
      </c>
      <c r="E456" s="174">
        <v>168</v>
      </c>
      <c r="F456" s="174">
        <v>2047.6379999999999</v>
      </c>
      <c r="G456" s="174">
        <v>1617.298</v>
      </c>
      <c r="H456" s="174">
        <v>2309.078</v>
      </c>
      <c r="I456" s="174">
        <v>2539.018</v>
      </c>
      <c r="J456" s="174">
        <v>2601.9780000000001</v>
      </c>
      <c r="K456" s="175">
        <v>2641.768</v>
      </c>
      <c r="L456" s="174">
        <v>2674.2779999999998</v>
      </c>
      <c r="M456" s="176">
        <v>2655.998</v>
      </c>
      <c r="N456" s="175">
        <v>2641.288</v>
      </c>
      <c r="O456" s="174">
        <v>2645.6680000000001</v>
      </c>
      <c r="P456" s="176">
        <v>2645.6479999999997</v>
      </c>
      <c r="Q456" s="177">
        <v>2637.6680000000001</v>
      </c>
      <c r="R456" s="174">
        <v>2643.518</v>
      </c>
      <c r="S456" s="177">
        <v>2643.6579999999999</v>
      </c>
      <c r="T456" s="174">
        <v>2651.1379999999999</v>
      </c>
      <c r="U456" s="173">
        <v>2656.2180000000003</v>
      </c>
      <c r="V456" s="173">
        <v>2638.3679999999999</v>
      </c>
      <c r="W456" s="173">
        <v>2588.2779999999998</v>
      </c>
      <c r="X456" s="173">
        <v>2471.3780000000002</v>
      </c>
      <c r="Y456" s="178">
        <v>2321.1880000000001</v>
      </c>
      <c r="Z456" s="276"/>
      <c r="AA456" s="276"/>
      <c r="AB456" s="276"/>
      <c r="AC456" s="276"/>
    </row>
    <row r="457" spans="1:29" s="146" customFormat="1" ht="18.75" customHeight="1" outlineLevel="1" x14ac:dyDescent="0.2">
      <c r="A457" s="28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  <c r="Z457" s="276"/>
      <c r="AA457" s="276"/>
      <c r="AB457" s="276"/>
      <c r="AC457" s="276"/>
    </row>
    <row r="458" spans="1:29" s="146" customFormat="1" ht="18.75" customHeight="1" outlineLevel="1" x14ac:dyDescent="0.2">
      <c r="A458" s="282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  <c r="Z458" s="276"/>
      <c r="AA458" s="276"/>
      <c r="AB458" s="276"/>
      <c r="AC458" s="276"/>
    </row>
    <row r="459" spans="1:29" s="146" customFormat="1" ht="18.75" customHeight="1" outlineLevel="1" x14ac:dyDescent="0.2">
      <c r="A459" s="283" t="s">
        <v>9</v>
      </c>
      <c r="B459" s="164">
        <v>41.953820999999998</v>
      </c>
      <c r="C459" s="165">
        <v>39.617801999999998</v>
      </c>
      <c r="D459" s="165">
        <v>40.435054999999998</v>
      </c>
      <c r="E459" s="165">
        <v>41.397626000000002</v>
      </c>
      <c r="F459" s="165">
        <v>42.349908999999997</v>
      </c>
      <c r="G459" s="165">
        <v>41.907525</v>
      </c>
      <c r="H459" s="165">
        <v>41.765421999999994</v>
      </c>
      <c r="I459" s="165">
        <v>41.197009999999999</v>
      </c>
      <c r="J459" s="165">
        <v>41.613030999999992</v>
      </c>
      <c r="K459" s="165">
        <v>41.775067</v>
      </c>
      <c r="L459" s="165">
        <v>42.057344000000001</v>
      </c>
      <c r="M459" s="165">
        <v>41.987899999999996</v>
      </c>
      <c r="N459" s="165">
        <v>40.965530000000001</v>
      </c>
      <c r="O459" s="165">
        <v>39.552858999999998</v>
      </c>
      <c r="P459" s="165">
        <v>39.645451000000001</v>
      </c>
      <c r="Q459" s="165">
        <v>41.334612</v>
      </c>
      <c r="R459" s="165">
        <v>42.992908999999997</v>
      </c>
      <c r="S459" s="165">
        <v>42.331262000000002</v>
      </c>
      <c r="T459" s="165">
        <v>41.599527999999999</v>
      </c>
      <c r="U459" s="165">
        <v>39.978524999999998</v>
      </c>
      <c r="V459" s="165">
        <v>40.485851999999994</v>
      </c>
      <c r="W459" s="165">
        <v>40.541792999999998</v>
      </c>
      <c r="X459" s="165">
        <v>41.153285999999994</v>
      </c>
      <c r="Y459" s="166">
        <v>41.180934999999998</v>
      </c>
      <c r="Z459" s="276"/>
      <c r="AA459" s="276"/>
      <c r="AB459" s="276"/>
      <c r="AC459" s="276"/>
    </row>
    <row r="460" spans="1:29" s="146" customFormat="1" ht="18.75" customHeight="1" outlineLevel="1" thickBot="1" x14ac:dyDescent="0.25">
      <c r="A460" s="284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  <c r="AA460" s="276"/>
      <c r="AB460" s="276"/>
      <c r="AC460" s="276"/>
    </row>
    <row r="461" spans="1:29" s="146" customFormat="1" ht="18.75" customHeight="1" thickBot="1" x14ac:dyDescent="0.25">
      <c r="A461" s="292">
        <v>28</v>
      </c>
      <c r="B461" s="172">
        <v>1410.9745543741483</v>
      </c>
      <c r="C461" s="173">
        <v>2213.6379999999999</v>
      </c>
      <c r="D461" s="173">
        <v>2126.748</v>
      </c>
      <c r="E461" s="174">
        <v>2056.8780000000002</v>
      </c>
      <c r="F461" s="174">
        <v>2154.9580000000001</v>
      </c>
      <c r="G461" s="174">
        <v>2188.808</v>
      </c>
      <c r="H461" s="174">
        <v>2349.1779999999999</v>
      </c>
      <c r="I461" s="174">
        <v>2579.8580000000002</v>
      </c>
      <c r="J461" s="174">
        <v>2704.3380000000002</v>
      </c>
      <c r="K461" s="175">
        <v>2767.578</v>
      </c>
      <c r="L461" s="174">
        <v>2803.2080000000001</v>
      </c>
      <c r="M461" s="176">
        <v>2790.018</v>
      </c>
      <c r="N461" s="175">
        <v>2780.7080000000001</v>
      </c>
      <c r="O461" s="174">
        <v>2788.2580000000003</v>
      </c>
      <c r="P461" s="176">
        <v>2788.6780000000003</v>
      </c>
      <c r="Q461" s="177">
        <v>2774.518</v>
      </c>
      <c r="R461" s="174">
        <v>2777.828</v>
      </c>
      <c r="S461" s="177">
        <v>2774.1979999999999</v>
      </c>
      <c r="T461" s="174">
        <v>2781.1280000000002</v>
      </c>
      <c r="U461" s="173">
        <v>2783.8380000000002</v>
      </c>
      <c r="V461" s="173">
        <v>2759.2280000000001</v>
      </c>
      <c r="W461" s="173">
        <v>2682.8179999999998</v>
      </c>
      <c r="X461" s="173">
        <v>2544.2080000000001</v>
      </c>
      <c r="Y461" s="178">
        <v>2362.8679999999999</v>
      </c>
      <c r="Z461" s="276"/>
      <c r="AA461" s="276"/>
      <c r="AB461" s="276"/>
      <c r="AC461" s="276"/>
    </row>
    <row r="462" spans="1:29" s="146" customFormat="1" ht="18.75" customHeight="1" outlineLevel="1" x14ac:dyDescent="0.2">
      <c r="A462" s="286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  <c r="Z462" s="276"/>
      <c r="AA462" s="276"/>
      <c r="AB462" s="276"/>
      <c r="AC462" s="276"/>
    </row>
    <row r="463" spans="1:29" s="146" customFormat="1" ht="18.75" customHeight="1" outlineLevel="1" x14ac:dyDescent="0.2">
      <c r="A463" s="287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  <c r="Z463" s="276"/>
      <c r="AA463" s="276"/>
      <c r="AB463" s="276"/>
      <c r="AC463" s="276"/>
    </row>
    <row r="464" spans="1:29" s="146" customFormat="1" ht="18.75" customHeight="1" outlineLevel="1" x14ac:dyDescent="0.2">
      <c r="A464" s="288" t="s">
        <v>9</v>
      </c>
      <c r="B464" s="164">
        <v>41.723626999999993</v>
      </c>
      <c r="C464" s="165">
        <v>39.536141000000001</v>
      </c>
      <c r="D464" s="165">
        <v>39.745115999999996</v>
      </c>
      <c r="E464" s="165">
        <v>41.245235000000001</v>
      </c>
      <c r="F464" s="165">
        <v>41.964751999999997</v>
      </c>
      <c r="G464" s="165">
        <v>41.597598999999995</v>
      </c>
      <c r="H464" s="165">
        <v>41.202153999999993</v>
      </c>
      <c r="I464" s="165">
        <v>40.562368999999997</v>
      </c>
      <c r="J464" s="165">
        <v>40.698042000000001</v>
      </c>
      <c r="K464" s="165">
        <v>41.189293999999997</v>
      </c>
      <c r="L464" s="165">
        <v>41.650967999999999</v>
      </c>
      <c r="M464" s="165">
        <v>41.825863999999996</v>
      </c>
      <c r="N464" s="165">
        <v>41.756419999999999</v>
      </c>
      <c r="O464" s="165">
        <v>40.137988999999997</v>
      </c>
      <c r="P464" s="165">
        <v>40.508356999999997</v>
      </c>
      <c r="Q464" s="165">
        <v>41.751919000000001</v>
      </c>
      <c r="R464" s="165">
        <v>43.655842</v>
      </c>
      <c r="S464" s="165">
        <v>42.786505999999996</v>
      </c>
      <c r="T464" s="165">
        <v>41.975682999999997</v>
      </c>
      <c r="U464" s="165">
        <v>41.806573999999998</v>
      </c>
      <c r="V464" s="165">
        <v>40.989320999999997</v>
      </c>
      <c r="W464" s="165">
        <v>41.063265999999999</v>
      </c>
      <c r="X464" s="165">
        <v>41.636178999999998</v>
      </c>
      <c r="Y464" s="166">
        <v>41.574451000000003</v>
      </c>
      <c r="Z464" s="276"/>
      <c r="AA464" s="276"/>
      <c r="AB464" s="276"/>
      <c r="AC464" s="276"/>
    </row>
    <row r="465" spans="1:29" s="146" customFormat="1" ht="18.75" customHeight="1" outlineLevel="1" thickBot="1" x14ac:dyDescent="0.25">
      <c r="A465" s="289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  <c r="AA465" s="276"/>
      <c r="AB465" s="276"/>
      <c r="AC465" s="276"/>
    </row>
    <row r="466" spans="1:29" s="146" customFormat="1" ht="18.75" customHeight="1" thickBot="1" x14ac:dyDescent="0.25">
      <c r="A466" s="280">
        <v>29</v>
      </c>
      <c r="B466" s="172">
        <v>1273.1264183741482</v>
      </c>
      <c r="C466" s="173">
        <v>2242.828</v>
      </c>
      <c r="D466" s="173">
        <v>2207.4479999999999</v>
      </c>
      <c r="E466" s="174">
        <v>2181.5080000000003</v>
      </c>
      <c r="F466" s="174">
        <v>2206.328</v>
      </c>
      <c r="G466" s="174">
        <v>2219.558</v>
      </c>
      <c r="H466" s="174">
        <v>2394.808</v>
      </c>
      <c r="I466" s="174">
        <v>2591.6379999999999</v>
      </c>
      <c r="J466" s="174">
        <v>2739.4879999999998</v>
      </c>
      <c r="K466" s="175">
        <v>2790.1179999999999</v>
      </c>
      <c r="L466" s="174">
        <v>2814.8179999999998</v>
      </c>
      <c r="M466" s="176">
        <v>2806.748</v>
      </c>
      <c r="N466" s="175">
        <v>2796.8679999999999</v>
      </c>
      <c r="O466" s="174">
        <v>2800.7779999999998</v>
      </c>
      <c r="P466" s="176">
        <v>2797.578</v>
      </c>
      <c r="Q466" s="177">
        <v>2790.6880000000001</v>
      </c>
      <c r="R466" s="174">
        <v>2790.788</v>
      </c>
      <c r="S466" s="177">
        <v>2790.9680000000003</v>
      </c>
      <c r="T466" s="174">
        <v>2799.1079999999997</v>
      </c>
      <c r="U466" s="173">
        <v>2809.808</v>
      </c>
      <c r="V466" s="173">
        <v>2788.808</v>
      </c>
      <c r="W466" s="173">
        <v>2746.3879999999999</v>
      </c>
      <c r="X466" s="173">
        <v>2565.788</v>
      </c>
      <c r="Y466" s="178">
        <v>2397.7580000000003</v>
      </c>
      <c r="Z466" s="276"/>
      <c r="AA466" s="276"/>
      <c r="AB466" s="276"/>
      <c r="AC466" s="276"/>
    </row>
    <row r="467" spans="1:29" s="146" customFormat="1" ht="18.75" customHeight="1" outlineLevel="1" x14ac:dyDescent="0.2">
      <c r="A467" s="286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  <c r="Z467" s="276"/>
      <c r="AA467" s="276"/>
      <c r="AB467" s="276"/>
      <c r="AC467" s="276"/>
    </row>
    <row r="468" spans="1:29" s="146" customFormat="1" ht="18.75" customHeight="1" outlineLevel="1" x14ac:dyDescent="0.2">
      <c r="A468" s="287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  <c r="Z468" s="276"/>
      <c r="AA468" s="276"/>
      <c r="AB468" s="276"/>
      <c r="AC468" s="276"/>
    </row>
    <row r="469" spans="1:29" s="146" customFormat="1" ht="18.75" customHeight="1" outlineLevel="1" x14ac:dyDescent="0.2">
      <c r="A469" s="288" t="s">
        <v>9</v>
      </c>
      <c r="B469" s="164">
        <v>33.395491</v>
      </c>
      <c r="C469" s="165">
        <v>32.085056999999999</v>
      </c>
      <c r="D469" s="165">
        <v>31.580944999999996</v>
      </c>
      <c r="E469" s="165">
        <v>33.390989999999995</v>
      </c>
      <c r="F469" s="165">
        <v>34.174807000000001</v>
      </c>
      <c r="G469" s="165">
        <v>34.136869999999995</v>
      </c>
      <c r="H469" s="165">
        <v>33.510587999999998</v>
      </c>
      <c r="I469" s="165">
        <v>32.845082999999995</v>
      </c>
      <c r="J469" s="165">
        <v>33.297111999999998</v>
      </c>
      <c r="K469" s="165">
        <v>33.688698999999993</v>
      </c>
      <c r="L469" s="165">
        <v>33.315115999999996</v>
      </c>
      <c r="M469" s="165">
        <v>33.539522999999996</v>
      </c>
      <c r="N469" s="165">
        <v>33.472650999999999</v>
      </c>
      <c r="O469" s="165">
        <v>31.867079999999998</v>
      </c>
      <c r="P469" s="165">
        <v>32.346114999999998</v>
      </c>
      <c r="Q469" s="165">
        <v>34.478946000000001</v>
      </c>
      <c r="R469" s="165">
        <v>35.156025</v>
      </c>
      <c r="S469" s="165">
        <v>34.812019999999997</v>
      </c>
      <c r="T469" s="165">
        <v>33.906676000000004</v>
      </c>
      <c r="U469" s="165">
        <v>33.654619999999994</v>
      </c>
      <c r="V469" s="165">
        <v>33.369128000000003</v>
      </c>
      <c r="W469" s="165">
        <v>33.27525</v>
      </c>
      <c r="X469" s="165">
        <v>30.801628999999995</v>
      </c>
      <c r="Y469" s="166">
        <v>31.827213999999998</v>
      </c>
      <c r="Z469" s="276"/>
      <c r="AA469" s="276"/>
      <c r="AB469" s="276"/>
      <c r="AC469" s="276"/>
    </row>
    <row r="470" spans="1:29" s="146" customFormat="1" ht="18.75" customHeight="1" outlineLevel="1" thickBot="1" x14ac:dyDescent="0.25">
      <c r="A470" s="289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  <c r="AA470" s="276"/>
      <c r="AB470" s="276"/>
      <c r="AC470" s="276"/>
    </row>
    <row r="471" spans="1:29" s="146" customFormat="1" ht="18.75" customHeight="1" thickBot="1" x14ac:dyDescent="0.25">
      <c r="A471" s="290">
        <v>30</v>
      </c>
      <c r="B471" s="172">
        <v>1490.7970543741483</v>
      </c>
      <c r="C471" s="173">
        <v>2126.0480000000002</v>
      </c>
      <c r="D471" s="173">
        <v>2058.2180000000003</v>
      </c>
      <c r="E471" s="174">
        <v>2041.4780000000001</v>
      </c>
      <c r="F471" s="174">
        <v>2134.6779999999999</v>
      </c>
      <c r="G471" s="174">
        <v>2183.3879999999999</v>
      </c>
      <c r="H471" s="174">
        <v>2314.3380000000002</v>
      </c>
      <c r="I471" s="174">
        <v>2543.9479999999999</v>
      </c>
      <c r="J471" s="174">
        <v>2597.7980000000002</v>
      </c>
      <c r="K471" s="175">
        <v>2616.6779999999999</v>
      </c>
      <c r="L471" s="174">
        <v>2640.7779999999998</v>
      </c>
      <c r="M471" s="176">
        <v>2628.038</v>
      </c>
      <c r="N471" s="175">
        <v>2620.5080000000003</v>
      </c>
      <c r="O471" s="174">
        <v>2614.3879999999999</v>
      </c>
      <c r="P471" s="176">
        <v>2610.098</v>
      </c>
      <c r="Q471" s="177">
        <v>2607.9879999999998</v>
      </c>
      <c r="R471" s="174">
        <v>2620.7080000000001</v>
      </c>
      <c r="S471" s="177">
        <v>2629.8780000000002</v>
      </c>
      <c r="T471" s="174">
        <v>2641.8879999999999</v>
      </c>
      <c r="U471" s="173">
        <v>2646.3179999999998</v>
      </c>
      <c r="V471" s="173">
        <v>2635.328</v>
      </c>
      <c r="W471" s="173">
        <v>2610.1979999999999</v>
      </c>
      <c r="X471" s="173">
        <v>2542.4479999999999</v>
      </c>
      <c r="Y471" s="178">
        <v>2373.788</v>
      </c>
      <c r="Z471" s="276"/>
      <c r="AA471" s="276"/>
      <c r="AB471" s="276"/>
      <c r="AC471" s="276"/>
    </row>
    <row r="472" spans="1:29" s="146" customFormat="1" ht="18.75" customHeight="1" outlineLevel="1" x14ac:dyDescent="0.2">
      <c r="A472" s="28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  <c r="Z472" s="276"/>
      <c r="AA472" s="276"/>
      <c r="AB472" s="276"/>
      <c r="AC472" s="276"/>
    </row>
    <row r="473" spans="1:29" s="146" customFormat="1" ht="18.75" customHeight="1" outlineLevel="1" x14ac:dyDescent="0.2">
      <c r="A473" s="282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  <c r="Z473" s="276"/>
      <c r="AA473" s="276"/>
      <c r="AB473" s="276"/>
      <c r="AC473" s="276"/>
    </row>
    <row r="474" spans="1:29" s="146" customFormat="1" ht="18.75" customHeight="1" outlineLevel="1" x14ac:dyDescent="0.2">
      <c r="A474" s="283" t="s">
        <v>9</v>
      </c>
      <c r="B474" s="164">
        <v>46.546126999999998</v>
      </c>
      <c r="C474" s="165">
        <v>44.575975</v>
      </c>
      <c r="D474" s="165">
        <v>44.678854999999999</v>
      </c>
      <c r="E474" s="165">
        <v>45.103878000000002</v>
      </c>
      <c r="F474" s="165">
        <v>46.498544999999993</v>
      </c>
      <c r="G474" s="165">
        <v>46.643219999999992</v>
      </c>
      <c r="H474" s="165">
        <v>49.084047999999996</v>
      </c>
      <c r="I474" s="165">
        <v>48.231429999999996</v>
      </c>
      <c r="J474" s="165">
        <v>49.035823000000001</v>
      </c>
      <c r="K474" s="165">
        <v>49.183712999999997</v>
      </c>
      <c r="L474" s="165">
        <v>49.292380000000001</v>
      </c>
      <c r="M474" s="165">
        <v>47.154404999999997</v>
      </c>
      <c r="N474" s="165">
        <v>46.198264000000002</v>
      </c>
      <c r="O474" s="165">
        <v>47.154404999999997</v>
      </c>
      <c r="P474" s="165">
        <v>47.882280999999992</v>
      </c>
      <c r="Q474" s="165">
        <v>49.957242000000001</v>
      </c>
      <c r="R474" s="165">
        <v>50.811788999999997</v>
      </c>
      <c r="S474" s="165">
        <v>49.379827999999996</v>
      </c>
      <c r="T474" s="165">
        <v>47.559494999999998</v>
      </c>
      <c r="U474" s="165">
        <v>46.818115999999996</v>
      </c>
      <c r="V474" s="165">
        <v>46.574418999999999</v>
      </c>
      <c r="W474" s="165">
        <v>47.039307999999991</v>
      </c>
      <c r="X474" s="165">
        <v>46.887560000000001</v>
      </c>
      <c r="Y474" s="166">
        <v>46.460607999999993</v>
      </c>
      <c r="Z474" s="276"/>
      <c r="AA474" s="276"/>
      <c r="AB474" s="276"/>
      <c r="AC474" s="276"/>
    </row>
    <row r="475" spans="1:29" s="146" customFormat="1" ht="18.75" customHeight="1" outlineLevel="1" thickBot="1" x14ac:dyDescent="0.25">
      <c r="A475" s="284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  <c r="AA475" s="276"/>
      <c r="AB475" s="276"/>
      <c r="AC475" s="276"/>
    </row>
    <row r="476" spans="1:29" s="146" customFormat="1" ht="18.75" customHeight="1" thickBot="1" x14ac:dyDescent="0.25">
      <c r="A476" s="285">
        <v>31</v>
      </c>
      <c r="B476" s="172">
        <v>1397.0002953741484</v>
      </c>
      <c r="C476" s="173">
        <v>2311.5080000000003</v>
      </c>
      <c r="D476" s="173">
        <v>2263.808</v>
      </c>
      <c r="E476" s="174">
        <v>2233.9479999999999</v>
      </c>
      <c r="F476" s="174">
        <v>2234.2280000000001</v>
      </c>
      <c r="G476" s="174">
        <v>2220.6680000000001</v>
      </c>
      <c r="H476" s="174">
        <v>2274.2179999999998</v>
      </c>
      <c r="I476" s="174">
        <v>2383.038</v>
      </c>
      <c r="J476" s="174">
        <v>2524.2080000000001</v>
      </c>
      <c r="K476" s="175">
        <v>2584.598</v>
      </c>
      <c r="L476" s="174">
        <v>2592.9279999999999</v>
      </c>
      <c r="M476" s="176">
        <v>2593.998</v>
      </c>
      <c r="N476" s="175">
        <v>2591.9879999999998</v>
      </c>
      <c r="O476" s="174">
        <v>2590.038</v>
      </c>
      <c r="P476" s="176">
        <v>2593.098</v>
      </c>
      <c r="Q476" s="177">
        <v>2597.4879999999998</v>
      </c>
      <c r="R476" s="174">
        <v>2611.6179999999999</v>
      </c>
      <c r="S476" s="177">
        <v>2649.328</v>
      </c>
      <c r="T476" s="174">
        <v>2671.6579999999999</v>
      </c>
      <c r="U476" s="173">
        <v>2652.518</v>
      </c>
      <c r="V476" s="173">
        <v>2647.3879999999999</v>
      </c>
      <c r="W476" s="173">
        <v>2622.7080000000001</v>
      </c>
      <c r="X476" s="173">
        <v>2582.328</v>
      </c>
      <c r="Y476" s="178">
        <v>2476.1379999999999</v>
      </c>
      <c r="Z476" s="276"/>
      <c r="AA476" s="276"/>
      <c r="AB476" s="276"/>
      <c r="AC476" s="276"/>
    </row>
    <row r="477" spans="1:29" s="146" customFormat="1" ht="18.75" customHeight="1" outlineLevel="1" x14ac:dyDescent="0.2">
      <c r="A477" s="286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  <c r="Z477" s="276"/>
      <c r="AA477" s="276"/>
      <c r="AB477" s="276"/>
      <c r="AC477" s="276"/>
    </row>
    <row r="478" spans="1:29" s="146" customFormat="1" ht="18.75" customHeight="1" outlineLevel="1" x14ac:dyDescent="0.2">
      <c r="A478" s="287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  <c r="Z478" s="276"/>
      <c r="AA478" s="276"/>
      <c r="AB478" s="276"/>
      <c r="AC478" s="276"/>
    </row>
    <row r="479" spans="1:29" s="146" customFormat="1" ht="18.75" customHeight="1" outlineLevel="1" x14ac:dyDescent="0.2">
      <c r="A479" s="288" t="s">
        <v>9</v>
      </c>
      <c r="B479" s="164">
        <v>40.879367999999999</v>
      </c>
      <c r="C479" s="165">
        <v>38.756824999999999</v>
      </c>
      <c r="D479" s="165">
        <v>39.248719999999999</v>
      </c>
      <c r="E479" s="165">
        <v>39.637092000000003</v>
      </c>
      <c r="F479" s="165">
        <v>41.035617000000002</v>
      </c>
      <c r="G479" s="165">
        <v>40.409978000000002</v>
      </c>
      <c r="H479" s="165">
        <v>42.960758999999996</v>
      </c>
      <c r="I479" s="165">
        <v>42.769787999999998</v>
      </c>
      <c r="J479" s="165">
        <v>42.439285999999996</v>
      </c>
      <c r="K479" s="165">
        <v>43.137583999999997</v>
      </c>
      <c r="L479" s="165">
        <v>42.977476999999993</v>
      </c>
      <c r="M479" s="165">
        <v>40.937237999999994</v>
      </c>
      <c r="N479" s="165">
        <v>40.028678999999997</v>
      </c>
      <c r="O479" s="165">
        <v>41.207298000000002</v>
      </c>
      <c r="P479" s="165">
        <v>41.683760999999997</v>
      </c>
      <c r="Q479" s="165">
        <v>44.192103999999993</v>
      </c>
      <c r="R479" s="165">
        <v>46.350012</v>
      </c>
      <c r="S479" s="165">
        <v>46.222698000000001</v>
      </c>
      <c r="T479" s="165">
        <v>40.397760999999996</v>
      </c>
      <c r="U479" s="165">
        <v>39.495632000000001</v>
      </c>
      <c r="V479" s="165">
        <v>40.160494</v>
      </c>
      <c r="W479" s="165">
        <v>40.402262</v>
      </c>
      <c r="X479" s="165">
        <v>40.330246000000002</v>
      </c>
      <c r="Y479" s="166">
        <v>40.193286999999998</v>
      </c>
      <c r="Z479" s="276"/>
      <c r="AA479" s="276"/>
      <c r="AB479" s="276"/>
      <c r="AC479" s="276"/>
    </row>
    <row r="480" spans="1:29" s="146" customFormat="1" ht="18.75" customHeight="1" outlineLevel="1" thickBot="1" x14ac:dyDescent="0.25">
      <c r="A480" s="289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  <c r="AA480" s="276"/>
      <c r="AB480" s="276"/>
      <c r="AC480" s="276"/>
    </row>
    <row r="481" spans="1:29" ht="15" thickBot="1" x14ac:dyDescent="0.25">
      <c r="A481" s="293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</row>
    <row r="482" spans="1:29" s="146" customFormat="1" ht="30.75" customHeight="1" thickBot="1" x14ac:dyDescent="0.25">
      <c r="A482" s="142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  <c r="Z482" s="276"/>
      <c r="AA482" s="276"/>
      <c r="AB482" s="276"/>
      <c r="AC482" s="276"/>
    </row>
    <row r="483" spans="1:29" s="146" customFormat="1" ht="35.25" customHeight="1" thickBot="1" x14ac:dyDescent="0.25">
      <c r="A483" s="298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  <c r="Z483" s="276"/>
      <c r="AA483" s="276"/>
      <c r="AB483" s="276"/>
      <c r="AC483" s="276"/>
    </row>
    <row r="484" spans="1:29" s="146" customFormat="1" ht="18.75" customHeight="1" thickBot="1" x14ac:dyDescent="0.25">
      <c r="A484" s="294">
        <v>1</v>
      </c>
      <c r="B484" s="172">
        <v>1402.8609323741484</v>
      </c>
      <c r="C484" s="172">
        <v>1378.7332513741483</v>
      </c>
      <c r="D484" s="172">
        <v>1372.0388043741484</v>
      </c>
      <c r="E484" s="172">
        <v>1380.5851333741482</v>
      </c>
      <c r="F484" s="172">
        <v>1413.1633563741484</v>
      </c>
      <c r="G484" s="172">
        <v>1415.4090293741483</v>
      </c>
      <c r="H484" s="172">
        <v>1408.8316553741483</v>
      </c>
      <c r="I484" s="172">
        <v>1382.0325813741483</v>
      </c>
      <c r="J484" s="172">
        <v>1409.3744483741484</v>
      </c>
      <c r="K484" s="172">
        <v>1412.8972813741484</v>
      </c>
      <c r="L484" s="172">
        <v>1395.4640473741483</v>
      </c>
      <c r="M484" s="172">
        <v>1394.1762443741484</v>
      </c>
      <c r="N484" s="172">
        <v>1392.3456483741484</v>
      </c>
      <c r="O484" s="172">
        <v>1373.6778263741483</v>
      </c>
      <c r="P484" s="172">
        <v>1381.4046443741483</v>
      </c>
      <c r="Q484" s="172">
        <v>1395.0808993741482</v>
      </c>
      <c r="R484" s="172">
        <v>1397.0179253741483</v>
      </c>
      <c r="S484" s="172">
        <v>1397.5607183741483</v>
      </c>
      <c r="T484" s="172">
        <v>1514.7082193741483</v>
      </c>
      <c r="U484" s="172">
        <v>1393.7079523741481</v>
      </c>
      <c r="V484" s="172">
        <v>1397.0179253741483</v>
      </c>
      <c r="W484" s="172">
        <v>1398.2631563741484</v>
      </c>
      <c r="X484" s="172">
        <v>1397.1349983741484</v>
      </c>
      <c r="Y484" s="172">
        <v>1401.4986283741484</v>
      </c>
      <c r="Z484" s="276"/>
      <c r="AA484" s="276"/>
      <c r="AB484" s="276"/>
      <c r="AC484" s="276"/>
    </row>
    <row r="485" spans="1:29" s="146" customFormat="1" ht="18.75" customHeight="1" outlineLevel="1" x14ac:dyDescent="0.2">
      <c r="A485" s="28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  <c r="Z485" s="276"/>
      <c r="AA485" s="276"/>
      <c r="AB485" s="276"/>
      <c r="AC485" s="276"/>
    </row>
    <row r="486" spans="1:29" s="146" customFormat="1" ht="18.75" customHeight="1" outlineLevel="1" x14ac:dyDescent="0.2">
      <c r="A486" s="282" t="s">
        <v>8</v>
      </c>
      <c r="B486" s="164">
        <v>840.08</v>
      </c>
      <c r="C486" s="165">
        <v>840.08</v>
      </c>
      <c r="D486" s="165">
        <v>840.08</v>
      </c>
      <c r="E486" s="165">
        <v>840.08</v>
      </c>
      <c r="F486" s="165">
        <v>840.08</v>
      </c>
      <c r="G486" s="165">
        <v>840.08</v>
      </c>
      <c r="H486" s="165">
        <v>840.08</v>
      </c>
      <c r="I486" s="165">
        <v>840.08</v>
      </c>
      <c r="J486" s="165">
        <v>840.08</v>
      </c>
      <c r="K486" s="165">
        <v>840.08</v>
      </c>
      <c r="L486" s="165">
        <v>840.08</v>
      </c>
      <c r="M486" s="165">
        <v>840.08</v>
      </c>
      <c r="N486" s="165">
        <v>840.08</v>
      </c>
      <c r="O486" s="165">
        <v>840.08</v>
      </c>
      <c r="P486" s="165">
        <v>840.08</v>
      </c>
      <c r="Q486" s="165">
        <v>840.08</v>
      </c>
      <c r="R486" s="165">
        <v>840.08</v>
      </c>
      <c r="S486" s="165">
        <v>840.08</v>
      </c>
      <c r="T486" s="165">
        <v>840.08</v>
      </c>
      <c r="U486" s="165">
        <v>840.08</v>
      </c>
      <c r="V486" s="165">
        <v>840.08</v>
      </c>
      <c r="W486" s="165">
        <v>840.08</v>
      </c>
      <c r="X486" s="165">
        <v>840.08</v>
      </c>
      <c r="Y486" s="166">
        <v>840.08</v>
      </c>
      <c r="Z486" s="276"/>
      <c r="AA486" s="276"/>
      <c r="AB486" s="276"/>
      <c r="AC486" s="276"/>
    </row>
    <row r="487" spans="1:29" s="146" customFormat="1" ht="18.75" customHeight="1" outlineLevel="1" x14ac:dyDescent="0.2">
      <c r="A487" s="283" t="s">
        <v>9</v>
      </c>
      <c r="B487" s="164">
        <v>33.780005000000003</v>
      </c>
      <c r="C487" s="165">
        <v>32.322324000000002</v>
      </c>
      <c r="D487" s="165">
        <v>31.917876999999997</v>
      </c>
      <c r="E487" s="165">
        <v>32.434205999999996</v>
      </c>
      <c r="F487" s="165">
        <v>34.402428999999998</v>
      </c>
      <c r="G487" s="165">
        <v>34.538101999999995</v>
      </c>
      <c r="H487" s="165">
        <v>34.140728000000003</v>
      </c>
      <c r="I487" s="165">
        <v>32.521653999999998</v>
      </c>
      <c r="J487" s="165">
        <v>34.173521000000001</v>
      </c>
      <c r="K487" s="165">
        <v>34.386353999999997</v>
      </c>
      <c r="L487" s="165">
        <v>33.333119999999994</v>
      </c>
      <c r="M487" s="165">
        <v>33.255316999999998</v>
      </c>
      <c r="N487" s="165">
        <v>33.144720999999997</v>
      </c>
      <c r="O487" s="165">
        <v>32.016898999999995</v>
      </c>
      <c r="P487" s="165">
        <v>32.483716999999999</v>
      </c>
      <c r="Q487" s="165">
        <v>33.309971999999995</v>
      </c>
      <c r="R487" s="165">
        <v>33.426997999999998</v>
      </c>
      <c r="S487" s="165">
        <v>33.459790999999996</v>
      </c>
      <c r="T487" s="165">
        <v>40.537292000000001</v>
      </c>
      <c r="U487" s="165">
        <v>33.227024999999998</v>
      </c>
      <c r="V487" s="165">
        <v>33.426997999999998</v>
      </c>
      <c r="W487" s="165">
        <v>33.502228999999993</v>
      </c>
      <c r="X487" s="165">
        <v>33.434071000000003</v>
      </c>
      <c r="Y487" s="166">
        <v>33.697701000000002</v>
      </c>
      <c r="Z487" s="276"/>
      <c r="AA487" s="276"/>
      <c r="AB487" s="276"/>
      <c r="AC487" s="276"/>
    </row>
    <row r="488" spans="1:29" s="146" customFormat="1" ht="18.75" customHeight="1" outlineLevel="1" thickBot="1" x14ac:dyDescent="0.25">
      <c r="A488" s="284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  <c r="AA488" s="276"/>
      <c r="AB488" s="276"/>
      <c r="AC488" s="276"/>
    </row>
    <row r="489" spans="1:29" s="146" customFormat="1" ht="18.75" customHeight="1" thickBot="1" x14ac:dyDescent="0.25">
      <c r="A489" s="285">
        <v>2</v>
      </c>
      <c r="B489" s="172">
        <v>1523.9037713741484</v>
      </c>
      <c r="C489" s="172">
        <v>1522.4988953741483</v>
      </c>
      <c r="D489" s="172">
        <v>1517.3370403741483</v>
      </c>
      <c r="E489" s="172">
        <v>1498.7969343741483</v>
      </c>
      <c r="F489" s="172">
        <v>1498.2222123741485</v>
      </c>
      <c r="G489" s="172">
        <v>1518.9334903741483</v>
      </c>
      <c r="H489" s="172">
        <v>1513.8248503741484</v>
      </c>
      <c r="I489" s="172">
        <v>1520.3915813741485</v>
      </c>
      <c r="J489" s="172">
        <v>1512.8031223741484</v>
      </c>
      <c r="K489" s="172">
        <v>1522.0093173741484</v>
      </c>
      <c r="L489" s="172">
        <v>1530.8004353741483</v>
      </c>
      <c r="M489" s="172">
        <v>1528.4909043741484</v>
      </c>
      <c r="N489" s="172">
        <v>1531.8647353741483</v>
      </c>
      <c r="O489" s="172">
        <v>1504.4164383741481</v>
      </c>
      <c r="P489" s="172">
        <v>1489.8568143741484</v>
      </c>
      <c r="Q489" s="172">
        <v>1505.1082333741483</v>
      </c>
      <c r="R489" s="172">
        <v>1537.4735963741484</v>
      </c>
      <c r="S489" s="172">
        <v>1536.5050833741484</v>
      </c>
      <c r="T489" s="172">
        <v>1544.0828993741482</v>
      </c>
      <c r="U489" s="172">
        <v>1522.3286073741483</v>
      </c>
      <c r="V489" s="172">
        <v>1527.2137443741483</v>
      </c>
      <c r="W489" s="172">
        <v>1536.1432213741484</v>
      </c>
      <c r="X489" s="172">
        <v>1533.5995443741483</v>
      </c>
      <c r="Y489" s="172">
        <v>1527.0647423741484</v>
      </c>
      <c r="Z489" s="276"/>
      <c r="AA489" s="276"/>
      <c r="AB489" s="276"/>
      <c r="AC489" s="276"/>
    </row>
    <row r="490" spans="1:29" s="146" customFormat="1" ht="18.75" customHeight="1" outlineLevel="1" x14ac:dyDescent="0.2">
      <c r="A490" s="28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  <c r="Z490" s="276"/>
      <c r="AA490" s="276"/>
      <c r="AB490" s="276"/>
      <c r="AC490" s="276"/>
    </row>
    <row r="491" spans="1:29" s="146" customFormat="1" ht="18.75" customHeight="1" outlineLevel="1" x14ac:dyDescent="0.2">
      <c r="A491" s="282" t="s">
        <v>8</v>
      </c>
      <c r="B491" s="164">
        <v>840.08</v>
      </c>
      <c r="C491" s="165">
        <v>840.08</v>
      </c>
      <c r="D491" s="165">
        <v>840.08</v>
      </c>
      <c r="E491" s="165">
        <v>840.08</v>
      </c>
      <c r="F491" s="165">
        <v>840.08</v>
      </c>
      <c r="G491" s="165">
        <v>840.08</v>
      </c>
      <c r="H491" s="165">
        <v>840.08</v>
      </c>
      <c r="I491" s="165">
        <v>840.08</v>
      </c>
      <c r="J491" s="165">
        <v>840.08</v>
      </c>
      <c r="K491" s="165">
        <v>840.08</v>
      </c>
      <c r="L491" s="165">
        <v>840.08</v>
      </c>
      <c r="M491" s="165">
        <v>840.08</v>
      </c>
      <c r="N491" s="165">
        <v>840.08</v>
      </c>
      <c r="O491" s="165">
        <v>840.08</v>
      </c>
      <c r="P491" s="165">
        <v>840.08</v>
      </c>
      <c r="Q491" s="165">
        <v>840.08</v>
      </c>
      <c r="R491" s="165">
        <v>840.08</v>
      </c>
      <c r="S491" s="165">
        <v>840.08</v>
      </c>
      <c r="T491" s="165">
        <v>840.08</v>
      </c>
      <c r="U491" s="165">
        <v>840.08</v>
      </c>
      <c r="V491" s="165">
        <v>840.08</v>
      </c>
      <c r="W491" s="165">
        <v>840.08</v>
      </c>
      <c r="X491" s="165">
        <v>840.08</v>
      </c>
      <c r="Y491" s="166">
        <v>840.08</v>
      </c>
      <c r="Z491" s="276"/>
      <c r="AA491" s="276"/>
      <c r="AB491" s="276"/>
      <c r="AC491" s="276"/>
    </row>
    <row r="492" spans="1:29" s="146" customFormat="1" ht="18.75" customHeight="1" outlineLevel="1" x14ac:dyDescent="0.2">
      <c r="A492" s="283" t="s">
        <v>9</v>
      </c>
      <c r="B492" s="164">
        <v>41.092843999999999</v>
      </c>
      <c r="C492" s="165">
        <v>41.007967999999998</v>
      </c>
      <c r="D492" s="165">
        <v>40.696112999999997</v>
      </c>
      <c r="E492" s="165">
        <v>39.576006999999997</v>
      </c>
      <c r="F492" s="165">
        <v>39.541285000000002</v>
      </c>
      <c r="G492" s="165">
        <v>40.792562999999994</v>
      </c>
      <c r="H492" s="165">
        <v>40.483922999999997</v>
      </c>
      <c r="I492" s="165">
        <v>40.880653999999993</v>
      </c>
      <c r="J492" s="165">
        <v>40.422194999999995</v>
      </c>
      <c r="K492" s="165">
        <v>40.978389999999997</v>
      </c>
      <c r="L492" s="165">
        <v>41.509507999999997</v>
      </c>
      <c r="M492" s="165">
        <v>41.369976999999999</v>
      </c>
      <c r="N492" s="165">
        <v>41.573807999999993</v>
      </c>
      <c r="O492" s="165">
        <v>39.915510999999995</v>
      </c>
      <c r="P492" s="165">
        <v>39.035887000000002</v>
      </c>
      <c r="Q492" s="165">
        <v>39.957305999999996</v>
      </c>
      <c r="R492" s="165">
        <v>41.912669000000001</v>
      </c>
      <c r="S492" s="165">
        <v>41.854155999999996</v>
      </c>
      <c r="T492" s="165">
        <v>42.311971999999997</v>
      </c>
      <c r="U492" s="165">
        <v>40.997679999999995</v>
      </c>
      <c r="V492" s="165">
        <v>41.292816999999999</v>
      </c>
      <c r="W492" s="165">
        <v>41.832293999999997</v>
      </c>
      <c r="X492" s="165">
        <v>41.678617000000003</v>
      </c>
      <c r="Y492" s="166">
        <v>41.283814999999997</v>
      </c>
      <c r="Z492" s="276"/>
      <c r="AA492" s="276"/>
      <c r="AB492" s="276"/>
      <c r="AC492" s="276"/>
    </row>
    <row r="493" spans="1:29" s="146" customFormat="1" ht="18.75" customHeight="1" outlineLevel="1" thickBot="1" x14ac:dyDescent="0.25">
      <c r="A493" s="284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  <c r="AA493" s="276"/>
      <c r="AB493" s="276"/>
      <c r="AC493" s="276"/>
    </row>
    <row r="494" spans="1:29" s="146" customFormat="1" ht="18.75" customHeight="1" thickBot="1" x14ac:dyDescent="0.25">
      <c r="A494" s="280">
        <v>3</v>
      </c>
      <c r="B494" s="172">
        <v>1517.0603223741484</v>
      </c>
      <c r="C494" s="172">
        <v>1496.9450523741482</v>
      </c>
      <c r="D494" s="172">
        <v>1497.2004843741486</v>
      </c>
      <c r="E494" s="172">
        <v>1488.5051533741484</v>
      </c>
      <c r="F494" s="172">
        <v>1489.3778793741483</v>
      </c>
      <c r="G494" s="172">
        <v>1509.8337253741483</v>
      </c>
      <c r="H494" s="172">
        <v>1511.7175363741483</v>
      </c>
      <c r="I494" s="172">
        <v>1504.3419373741485</v>
      </c>
      <c r="J494" s="172">
        <v>1512.6966923741484</v>
      </c>
      <c r="K494" s="172">
        <v>1518.8483463741484</v>
      </c>
      <c r="L494" s="172">
        <v>1516.8900343741484</v>
      </c>
      <c r="M494" s="172">
        <v>1511.5472483741485</v>
      </c>
      <c r="N494" s="172">
        <v>1520.3596523741483</v>
      </c>
      <c r="O494" s="172">
        <v>1496.2639003741483</v>
      </c>
      <c r="P494" s="172">
        <v>1500.4678853741482</v>
      </c>
      <c r="Q494" s="172">
        <v>1515.1552253741484</v>
      </c>
      <c r="R494" s="172">
        <v>1525.6172943741483</v>
      </c>
      <c r="S494" s="172">
        <v>1542.8163823741484</v>
      </c>
      <c r="T494" s="172">
        <v>1543.7423233741486</v>
      </c>
      <c r="U494" s="172">
        <v>1521.3707373741486</v>
      </c>
      <c r="V494" s="172">
        <v>1524.8616413741483</v>
      </c>
      <c r="W494" s="172">
        <v>1534.5787003741484</v>
      </c>
      <c r="X494" s="172">
        <v>1530.1724983741485</v>
      </c>
      <c r="Y494" s="172">
        <v>1527.5223913741481</v>
      </c>
      <c r="Z494" s="172">
        <v>0</v>
      </c>
      <c r="AA494" s="276"/>
      <c r="AB494" s="276"/>
      <c r="AC494" s="276"/>
    </row>
    <row r="495" spans="1:29" s="146" customFormat="1" ht="18.75" customHeight="1" outlineLevel="1" x14ac:dyDescent="0.2">
      <c r="A495" s="28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  <c r="Z495" s="276"/>
      <c r="AA495" s="276"/>
      <c r="AB495" s="276"/>
      <c r="AC495" s="276"/>
    </row>
    <row r="496" spans="1:29" s="146" customFormat="1" ht="18.75" customHeight="1" outlineLevel="1" x14ac:dyDescent="0.2">
      <c r="A496" s="282" t="s">
        <v>8</v>
      </c>
      <c r="B496" s="164">
        <v>840.08</v>
      </c>
      <c r="C496" s="165">
        <v>840.08</v>
      </c>
      <c r="D496" s="165">
        <v>840.08</v>
      </c>
      <c r="E496" s="165">
        <v>840.08</v>
      </c>
      <c r="F496" s="165">
        <v>840.08</v>
      </c>
      <c r="G496" s="165">
        <v>840.08</v>
      </c>
      <c r="H496" s="165">
        <v>840.08</v>
      </c>
      <c r="I496" s="165">
        <v>840.08</v>
      </c>
      <c r="J496" s="165">
        <v>840.08</v>
      </c>
      <c r="K496" s="165">
        <v>840.08</v>
      </c>
      <c r="L496" s="165">
        <v>840.08</v>
      </c>
      <c r="M496" s="165">
        <v>840.08</v>
      </c>
      <c r="N496" s="165">
        <v>840.08</v>
      </c>
      <c r="O496" s="165">
        <v>840.08</v>
      </c>
      <c r="P496" s="165">
        <v>840.08</v>
      </c>
      <c r="Q496" s="165">
        <v>840.08</v>
      </c>
      <c r="R496" s="165">
        <v>840.08</v>
      </c>
      <c r="S496" s="165">
        <v>840.08</v>
      </c>
      <c r="T496" s="165">
        <v>840.08</v>
      </c>
      <c r="U496" s="165">
        <v>840.08</v>
      </c>
      <c r="V496" s="165">
        <v>840.08</v>
      </c>
      <c r="W496" s="165">
        <v>840.08</v>
      </c>
      <c r="X496" s="165">
        <v>840.08</v>
      </c>
      <c r="Y496" s="166">
        <v>840.08</v>
      </c>
      <c r="Z496" s="276"/>
      <c r="AA496" s="276"/>
      <c r="AB496" s="276"/>
      <c r="AC496" s="276"/>
    </row>
    <row r="497" spans="1:29" s="146" customFormat="1" ht="18.75" customHeight="1" outlineLevel="1" x14ac:dyDescent="0.2">
      <c r="A497" s="283" t="s">
        <v>9</v>
      </c>
      <c r="B497" s="164">
        <v>40.679395</v>
      </c>
      <c r="C497" s="165">
        <v>39.464124999999996</v>
      </c>
      <c r="D497" s="165">
        <v>39.479557</v>
      </c>
      <c r="E497" s="165">
        <v>38.954225999999998</v>
      </c>
      <c r="F497" s="165">
        <v>39.006951999999998</v>
      </c>
      <c r="G497" s="165">
        <v>40.242798000000001</v>
      </c>
      <c r="H497" s="165">
        <v>40.356608999999999</v>
      </c>
      <c r="I497" s="165">
        <v>39.911009999999997</v>
      </c>
      <c r="J497" s="165">
        <v>40.415764999999993</v>
      </c>
      <c r="K497" s="165">
        <v>40.787419</v>
      </c>
      <c r="L497" s="165">
        <v>40.669106999999997</v>
      </c>
      <c r="M497" s="165">
        <v>40.346320999999996</v>
      </c>
      <c r="N497" s="165">
        <v>40.878724999999996</v>
      </c>
      <c r="O497" s="165">
        <v>39.422972999999999</v>
      </c>
      <c r="P497" s="165">
        <v>39.676957999999992</v>
      </c>
      <c r="Q497" s="165">
        <v>40.564298000000001</v>
      </c>
      <c r="R497" s="165">
        <v>41.196367000000002</v>
      </c>
      <c r="S497" s="165">
        <v>42.235455000000002</v>
      </c>
      <c r="T497" s="165">
        <v>42.291395999999999</v>
      </c>
      <c r="U497" s="165">
        <v>40.939810000000001</v>
      </c>
      <c r="V497" s="165">
        <v>41.150714000000001</v>
      </c>
      <c r="W497" s="165">
        <v>41.737772999999997</v>
      </c>
      <c r="X497" s="165">
        <v>41.471570999999997</v>
      </c>
      <c r="Y497" s="166">
        <v>41.311464000000001</v>
      </c>
      <c r="Z497" s="276"/>
      <c r="AA497" s="276"/>
      <c r="AB497" s="276"/>
      <c r="AC497" s="276"/>
    </row>
    <row r="498" spans="1:29" s="146" customFormat="1" ht="18.75" customHeight="1" outlineLevel="1" thickBot="1" x14ac:dyDescent="0.25">
      <c r="A498" s="284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  <c r="AA498" s="276"/>
      <c r="AB498" s="276"/>
      <c r="AC498" s="276"/>
    </row>
    <row r="499" spans="1:29" s="146" customFormat="1" ht="18.75" customHeight="1" thickBot="1" x14ac:dyDescent="0.25">
      <c r="A499" s="295">
        <v>4</v>
      </c>
      <c r="B499" s="207">
        <v>1344.3350753741483</v>
      </c>
      <c r="C499" s="207">
        <v>1312.3635033741484</v>
      </c>
      <c r="D499" s="207">
        <v>1309.1493173741485</v>
      </c>
      <c r="E499" s="207">
        <v>1315.6096183741483</v>
      </c>
      <c r="F499" s="207">
        <v>1353.8286313741485</v>
      </c>
      <c r="G499" s="207">
        <v>1365.7700773741483</v>
      </c>
      <c r="H499" s="207">
        <v>1359.6716383741482</v>
      </c>
      <c r="I499" s="207">
        <v>1347.6131193741483</v>
      </c>
      <c r="J499" s="207">
        <v>1347.6982633741482</v>
      </c>
      <c r="K499" s="207">
        <v>1354.6055703741483</v>
      </c>
      <c r="L499" s="207">
        <v>1355.9785173741484</v>
      </c>
      <c r="M499" s="207">
        <v>1352.4024693741483</v>
      </c>
      <c r="N499" s="207">
        <v>1348.3687723741484</v>
      </c>
      <c r="O499" s="207">
        <v>1324.1346613741484</v>
      </c>
      <c r="P499" s="207">
        <v>1326.1355453741485</v>
      </c>
      <c r="Q499" s="207">
        <v>1342.5044793741483</v>
      </c>
      <c r="R499" s="207">
        <v>1361.2255163741481</v>
      </c>
      <c r="S499" s="207">
        <v>1354.4778543741484</v>
      </c>
      <c r="T499" s="207">
        <v>1370.9957903741483</v>
      </c>
      <c r="U499" s="207">
        <v>1340.3971653741482</v>
      </c>
      <c r="V499" s="207">
        <v>1344.0690003741483</v>
      </c>
      <c r="W499" s="207">
        <v>1347.2619003741484</v>
      </c>
      <c r="X499" s="207">
        <v>1341.1634613741483</v>
      </c>
      <c r="Y499" s="207">
        <v>1351.7000313741485</v>
      </c>
      <c r="Z499" s="276"/>
      <c r="AA499" s="276"/>
      <c r="AB499" s="276"/>
      <c r="AC499" s="276"/>
    </row>
    <row r="500" spans="1:29" s="146" customFormat="1" ht="18.75" customHeight="1" outlineLevel="1" x14ac:dyDescent="0.2">
      <c r="A500" s="283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  <c r="Z500" s="276"/>
      <c r="AA500" s="276"/>
      <c r="AB500" s="276"/>
      <c r="AC500" s="276"/>
    </row>
    <row r="501" spans="1:29" s="146" customFormat="1" ht="18.75" customHeight="1" outlineLevel="1" x14ac:dyDescent="0.2">
      <c r="A501" s="282" t="s">
        <v>8</v>
      </c>
      <c r="B501" s="164">
        <v>840.08</v>
      </c>
      <c r="C501" s="165">
        <v>840.08</v>
      </c>
      <c r="D501" s="165">
        <v>840.08</v>
      </c>
      <c r="E501" s="165">
        <v>840.08</v>
      </c>
      <c r="F501" s="165">
        <v>840.08</v>
      </c>
      <c r="G501" s="165">
        <v>840.08</v>
      </c>
      <c r="H501" s="165">
        <v>840.08</v>
      </c>
      <c r="I501" s="165">
        <v>840.08</v>
      </c>
      <c r="J501" s="165">
        <v>840.08</v>
      </c>
      <c r="K501" s="165">
        <v>840.08</v>
      </c>
      <c r="L501" s="165">
        <v>840.08</v>
      </c>
      <c r="M501" s="165">
        <v>840.08</v>
      </c>
      <c r="N501" s="165">
        <v>840.08</v>
      </c>
      <c r="O501" s="165">
        <v>840.08</v>
      </c>
      <c r="P501" s="165">
        <v>840.08</v>
      </c>
      <c r="Q501" s="165">
        <v>840.08</v>
      </c>
      <c r="R501" s="165">
        <v>840.08</v>
      </c>
      <c r="S501" s="165">
        <v>840.08</v>
      </c>
      <c r="T501" s="165">
        <v>840.08</v>
      </c>
      <c r="U501" s="165">
        <v>840.08</v>
      </c>
      <c r="V501" s="165">
        <v>840.08</v>
      </c>
      <c r="W501" s="165">
        <v>840.08</v>
      </c>
      <c r="X501" s="165">
        <v>840.08</v>
      </c>
      <c r="Y501" s="166">
        <v>840.08</v>
      </c>
      <c r="Z501" s="276"/>
      <c r="AA501" s="276"/>
      <c r="AB501" s="276"/>
      <c r="AC501" s="276"/>
    </row>
    <row r="502" spans="1:29" s="146" customFormat="1" ht="18.75" customHeight="1" outlineLevel="1" x14ac:dyDescent="0.2">
      <c r="A502" s="283" t="s">
        <v>9</v>
      </c>
      <c r="B502" s="164">
        <v>30.244147999999999</v>
      </c>
      <c r="C502" s="165">
        <v>28.312575999999996</v>
      </c>
      <c r="D502" s="165">
        <v>28.118389999999998</v>
      </c>
      <c r="E502" s="165">
        <v>28.508690999999999</v>
      </c>
      <c r="F502" s="165">
        <v>30.817703999999996</v>
      </c>
      <c r="G502" s="165">
        <v>31.539149999999999</v>
      </c>
      <c r="H502" s="165">
        <v>31.170710999999997</v>
      </c>
      <c r="I502" s="165">
        <v>30.442191999999999</v>
      </c>
      <c r="J502" s="165">
        <v>30.447335999999996</v>
      </c>
      <c r="K502" s="165">
        <v>30.864642999999997</v>
      </c>
      <c r="L502" s="165">
        <v>30.947589999999998</v>
      </c>
      <c r="M502" s="165">
        <v>30.731541999999997</v>
      </c>
      <c r="N502" s="165">
        <v>30.487844999999997</v>
      </c>
      <c r="O502" s="165">
        <v>29.023733999999997</v>
      </c>
      <c r="P502" s="165">
        <v>29.144617999999998</v>
      </c>
      <c r="Q502" s="165">
        <v>30.133551999999998</v>
      </c>
      <c r="R502" s="165">
        <v>31.264589000000001</v>
      </c>
      <c r="S502" s="165">
        <v>30.856926999999999</v>
      </c>
      <c r="T502" s="165">
        <v>31.854862999999998</v>
      </c>
      <c r="U502" s="165">
        <v>30.006238</v>
      </c>
      <c r="V502" s="165">
        <v>30.228072999999998</v>
      </c>
      <c r="W502" s="165">
        <v>30.420973</v>
      </c>
      <c r="X502" s="165">
        <v>30.052533999999998</v>
      </c>
      <c r="Y502" s="166">
        <v>30.689103999999997</v>
      </c>
      <c r="Z502" s="276"/>
      <c r="AA502" s="276"/>
      <c r="AB502" s="276"/>
      <c r="AC502" s="276"/>
    </row>
    <row r="503" spans="1:29" s="146" customFormat="1" ht="18.75" customHeight="1" outlineLevel="1" thickBot="1" x14ac:dyDescent="0.25">
      <c r="A503" s="284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  <c r="AA503" s="276"/>
      <c r="AB503" s="276"/>
      <c r="AC503" s="276"/>
    </row>
    <row r="504" spans="1:29" s="146" customFormat="1" ht="18.75" customHeight="1" thickBot="1" x14ac:dyDescent="0.25">
      <c r="A504" s="280">
        <v>5</v>
      </c>
      <c r="B504" s="155">
        <v>1425.5624513741484</v>
      </c>
      <c r="C504" s="155">
        <v>1390.4618373741484</v>
      </c>
      <c r="D504" s="155">
        <v>1383.8525343741485</v>
      </c>
      <c r="E504" s="155">
        <v>1384.8316903741484</v>
      </c>
      <c r="F504" s="155">
        <v>1414.4405163741483</v>
      </c>
      <c r="G504" s="155">
        <v>1423.7744273741482</v>
      </c>
      <c r="H504" s="155">
        <v>1421.6671133741481</v>
      </c>
      <c r="I504" s="155">
        <v>1403.4356543741483</v>
      </c>
      <c r="J504" s="155">
        <v>1406.3199073741484</v>
      </c>
      <c r="K504" s="155">
        <v>1410.1620303741483</v>
      </c>
      <c r="L504" s="155">
        <v>1409.9065983741484</v>
      </c>
      <c r="M504" s="155">
        <v>1423.9553583741483</v>
      </c>
      <c r="N504" s="155">
        <v>1419.4427263741484</v>
      </c>
      <c r="O504" s="155">
        <v>1385.1403373741482</v>
      </c>
      <c r="P504" s="155">
        <v>1391.0791313741483</v>
      </c>
      <c r="Q504" s="155">
        <v>1412.3225593741483</v>
      </c>
      <c r="R504" s="155">
        <v>1432.7145473741482</v>
      </c>
      <c r="S504" s="155">
        <v>1423.3806363741483</v>
      </c>
      <c r="T504" s="155">
        <v>1393.7079523741481</v>
      </c>
      <c r="U504" s="155">
        <v>1388.7483143741483</v>
      </c>
      <c r="V504" s="155">
        <v>1398.0928683741483</v>
      </c>
      <c r="W504" s="155">
        <v>1409.4276633741481</v>
      </c>
      <c r="X504" s="155">
        <v>1406.4582663741483</v>
      </c>
      <c r="Y504" s="155">
        <v>1409.6830953741485</v>
      </c>
      <c r="Z504" s="276"/>
      <c r="AA504" s="276"/>
      <c r="AB504" s="276"/>
      <c r="AC504" s="276"/>
    </row>
    <row r="505" spans="1:29" s="146" customFormat="1" ht="18.75" customHeight="1" outlineLevel="1" x14ac:dyDescent="0.2">
      <c r="A505" s="28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  <c r="Z505" s="276"/>
      <c r="AA505" s="276"/>
      <c r="AB505" s="276"/>
      <c r="AC505" s="276"/>
    </row>
    <row r="506" spans="1:29" s="146" customFormat="1" ht="18.75" customHeight="1" outlineLevel="1" x14ac:dyDescent="0.2">
      <c r="A506" s="282" t="s">
        <v>8</v>
      </c>
      <c r="B506" s="164">
        <v>840.08</v>
      </c>
      <c r="C506" s="165">
        <v>840.08</v>
      </c>
      <c r="D506" s="165">
        <v>840.08</v>
      </c>
      <c r="E506" s="165">
        <v>840.08</v>
      </c>
      <c r="F506" s="165">
        <v>840.08</v>
      </c>
      <c r="G506" s="165">
        <v>840.08</v>
      </c>
      <c r="H506" s="165">
        <v>840.08</v>
      </c>
      <c r="I506" s="165">
        <v>840.08</v>
      </c>
      <c r="J506" s="165">
        <v>840.08</v>
      </c>
      <c r="K506" s="165">
        <v>840.08</v>
      </c>
      <c r="L506" s="165">
        <v>840.08</v>
      </c>
      <c r="M506" s="165">
        <v>840.08</v>
      </c>
      <c r="N506" s="165">
        <v>840.08</v>
      </c>
      <c r="O506" s="165">
        <v>840.08</v>
      </c>
      <c r="P506" s="165">
        <v>840.08</v>
      </c>
      <c r="Q506" s="165">
        <v>840.08</v>
      </c>
      <c r="R506" s="165">
        <v>840.08</v>
      </c>
      <c r="S506" s="165">
        <v>840.08</v>
      </c>
      <c r="T506" s="165">
        <v>840.08</v>
      </c>
      <c r="U506" s="165">
        <v>840.08</v>
      </c>
      <c r="V506" s="165">
        <v>840.08</v>
      </c>
      <c r="W506" s="165">
        <v>840.08</v>
      </c>
      <c r="X506" s="165">
        <v>840.08</v>
      </c>
      <c r="Y506" s="166">
        <v>840.08</v>
      </c>
      <c r="Z506" s="276"/>
      <c r="AA506" s="276"/>
      <c r="AB506" s="276"/>
      <c r="AC506" s="276"/>
    </row>
    <row r="507" spans="1:29" s="146" customFormat="1" ht="18.75" customHeight="1" outlineLevel="1" x14ac:dyDescent="0.2">
      <c r="A507" s="283" t="s">
        <v>9</v>
      </c>
      <c r="B507" s="164">
        <v>35.151523999999995</v>
      </c>
      <c r="C507" s="165">
        <v>33.030909999999999</v>
      </c>
      <c r="D507" s="165">
        <v>32.631606999999995</v>
      </c>
      <c r="E507" s="165">
        <v>32.690762999999997</v>
      </c>
      <c r="F507" s="165">
        <v>34.479588999999997</v>
      </c>
      <c r="G507" s="165">
        <v>35.043499999999995</v>
      </c>
      <c r="H507" s="165">
        <v>34.916185999999996</v>
      </c>
      <c r="I507" s="165">
        <v>33.814726999999998</v>
      </c>
      <c r="J507" s="165">
        <v>33.988979999999998</v>
      </c>
      <c r="K507" s="165">
        <v>34.221102999999999</v>
      </c>
      <c r="L507" s="165">
        <v>34.205671000000002</v>
      </c>
      <c r="M507" s="165">
        <v>35.054430999999994</v>
      </c>
      <c r="N507" s="165">
        <v>34.781798999999992</v>
      </c>
      <c r="O507" s="165">
        <v>32.709409999999998</v>
      </c>
      <c r="P507" s="165">
        <v>33.068203999999994</v>
      </c>
      <c r="Q507" s="165">
        <v>34.351631999999995</v>
      </c>
      <c r="R507" s="165">
        <v>35.583619999999996</v>
      </c>
      <c r="S507" s="165">
        <v>35.019708999999999</v>
      </c>
      <c r="T507" s="165">
        <v>33.227024999999998</v>
      </c>
      <c r="U507" s="165">
        <v>32.927387000000003</v>
      </c>
      <c r="V507" s="165">
        <v>33.491940999999997</v>
      </c>
      <c r="W507" s="165">
        <v>34.176735999999998</v>
      </c>
      <c r="X507" s="165">
        <v>33.997338999999997</v>
      </c>
      <c r="Y507" s="166">
        <v>34.192167999999995</v>
      </c>
      <c r="Z507" s="276"/>
      <c r="AA507" s="276"/>
      <c r="AB507" s="276"/>
      <c r="AC507" s="276"/>
    </row>
    <row r="508" spans="1:29" s="146" customFormat="1" ht="18.75" customHeight="1" outlineLevel="1" thickBot="1" x14ac:dyDescent="0.25">
      <c r="A508" s="284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  <c r="AA508" s="276"/>
      <c r="AB508" s="276"/>
      <c r="AC508" s="276"/>
    </row>
    <row r="509" spans="1:29" s="146" customFormat="1" ht="18.75" customHeight="1" thickBot="1" x14ac:dyDescent="0.25">
      <c r="A509" s="285">
        <v>6</v>
      </c>
      <c r="B509" s="172">
        <v>1413.8657943741482</v>
      </c>
      <c r="C509" s="172">
        <v>1378.7119653741483</v>
      </c>
      <c r="D509" s="172">
        <v>1372.1984493741484</v>
      </c>
      <c r="E509" s="172">
        <v>1384.0760373741482</v>
      </c>
      <c r="F509" s="172">
        <v>1418.7296453741485</v>
      </c>
      <c r="G509" s="172">
        <v>1419.9535903741482</v>
      </c>
      <c r="H509" s="172">
        <v>1430.8733083741483</v>
      </c>
      <c r="I509" s="172">
        <v>1413.9083663741483</v>
      </c>
      <c r="J509" s="172">
        <v>1429.0746413741483</v>
      </c>
      <c r="K509" s="172">
        <v>1435.8755183741484</v>
      </c>
      <c r="L509" s="172">
        <v>1431.7566773741482</v>
      </c>
      <c r="M509" s="172">
        <v>1414.3447293741483</v>
      </c>
      <c r="N509" s="172">
        <v>1412.0671273741482</v>
      </c>
      <c r="O509" s="172">
        <v>1380.7341353741483</v>
      </c>
      <c r="P509" s="172">
        <v>1384.2676113741484</v>
      </c>
      <c r="Q509" s="172">
        <v>1405.3513943741482</v>
      </c>
      <c r="R509" s="172">
        <v>1419.9855193741482</v>
      </c>
      <c r="S509" s="172">
        <v>1422.7207703741485</v>
      </c>
      <c r="T509" s="172">
        <v>1415.1855263741484</v>
      </c>
      <c r="U509" s="172">
        <v>1386.0130633741483</v>
      </c>
      <c r="V509" s="172">
        <v>1394.8361103741481</v>
      </c>
      <c r="W509" s="172">
        <v>1405.9686883741481</v>
      </c>
      <c r="X509" s="172">
        <v>1410.8218963741483</v>
      </c>
      <c r="Y509" s="172">
        <v>1414.8662363741482</v>
      </c>
      <c r="Z509" s="276"/>
      <c r="AA509" s="276"/>
      <c r="AB509" s="276"/>
      <c r="AC509" s="276"/>
    </row>
    <row r="510" spans="1:29" s="146" customFormat="1" ht="18.75" customHeight="1" outlineLevel="1" x14ac:dyDescent="0.2">
      <c r="A510" s="28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  <c r="Z510" s="276"/>
      <c r="AA510" s="276"/>
      <c r="AB510" s="276"/>
      <c r="AC510" s="276"/>
    </row>
    <row r="511" spans="1:29" s="146" customFormat="1" ht="18.75" customHeight="1" outlineLevel="1" x14ac:dyDescent="0.2">
      <c r="A511" s="282" t="s">
        <v>8</v>
      </c>
      <c r="B511" s="164">
        <v>840.08</v>
      </c>
      <c r="C511" s="165">
        <v>840.08</v>
      </c>
      <c r="D511" s="165">
        <v>840.08</v>
      </c>
      <c r="E511" s="165">
        <v>840.08</v>
      </c>
      <c r="F511" s="165">
        <v>840.08</v>
      </c>
      <c r="G511" s="165">
        <v>840.08</v>
      </c>
      <c r="H511" s="165">
        <v>840.08</v>
      </c>
      <c r="I511" s="165">
        <v>840.08</v>
      </c>
      <c r="J511" s="165">
        <v>840.08</v>
      </c>
      <c r="K511" s="165">
        <v>840.08</v>
      </c>
      <c r="L511" s="165">
        <v>840.08</v>
      </c>
      <c r="M511" s="165">
        <v>840.08</v>
      </c>
      <c r="N511" s="165">
        <v>840.08</v>
      </c>
      <c r="O511" s="165">
        <v>840.08</v>
      </c>
      <c r="P511" s="165">
        <v>840.08</v>
      </c>
      <c r="Q511" s="165">
        <v>840.08</v>
      </c>
      <c r="R511" s="165">
        <v>840.08</v>
      </c>
      <c r="S511" s="165">
        <v>840.08</v>
      </c>
      <c r="T511" s="165">
        <v>840.08</v>
      </c>
      <c r="U511" s="165">
        <v>840.08</v>
      </c>
      <c r="V511" s="165">
        <v>840.08</v>
      </c>
      <c r="W511" s="165">
        <v>840.08</v>
      </c>
      <c r="X511" s="165">
        <v>840.08</v>
      </c>
      <c r="Y511" s="166">
        <v>840.08</v>
      </c>
      <c r="Z511" s="276"/>
      <c r="AA511" s="276"/>
      <c r="AB511" s="276"/>
      <c r="AC511" s="276"/>
    </row>
    <row r="512" spans="1:29" s="146" customFormat="1" ht="18.75" customHeight="1" outlineLevel="1" x14ac:dyDescent="0.2">
      <c r="A512" s="283" t="s">
        <v>9</v>
      </c>
      <c r="B512" s="164">
        <v>34.444867000000002</v>
      </c>
      <c r="C512" s="165">
        <v>32.321038000000001</v>
      </c>
      <c r="D512" s="165">
        <v>31.927522</v>
      </c>
      <c r="E512" s="165">
        <v>32.645109999999995</v>
      </c>
      <c r="F512" s="165">
        <v>34.738717999999999</v>
      </c>
      <c r="G512" s="165">
        <v>34.812662999999993</v>
      </c>
      <c r="H512" s="165">
        <v>35.472380999999999</v>
      </c>
      <c r="I512" s="165">
        <v>34.447438999999996</v>
      </c>
      <c r="J512" s="165">
        <v>35.363714000000002</v>
      </c>
      <c r="K512" s="165">
        <v>35.774591000000001</v>
      </c>
      <c r="L512" s="165">
        <v>35.525749999999995</v>
      </c>
      <c r="M512" s="165">
        <v>34.473801999999999</v>
      </c>
      <c r="N512" s="165">
        <v>34.336199999999998</v>
      </c>
      <c r="O512" s="165">
        <v>32.443207999999998</v>
      </c>
      <c r="P512" s="165">
        <v>32.656683999999998</v>
      </c>
      <c r="Q512" s="165">
        <v>33.930467</v>
      </c>
      <c r="R512" s="165">
        <v>34.814592000000005</v>
      </c>
      <c r="S512" s="165">
        <v>34.979842999999995</v>
      </c>
      <c r="T512" s="165">
        <v>34.524598999999995</v>
      </c>
      <c r="U512" s="165">
        <v>32.762135999999998</v>
      </c>
      <c r="V512" s="165">
        <v>33.295182999999994</v>
      </c>
      <c r="W512" s="165">
        <v>33.967760999999996</v>
      </c>
      <c r="X512" s="165">
        <v>34.260969000000003</v>
      </c>
      <c r="Y512" s="166">
        <v>34.505308999999997</v>
      </c>
      <c r="Z512" s="276"/>
      <c r="AA512" s="276"/>
      <c r="AB512" s="276"/>
      <c r="AC512" s="276"/>
    </row>
    <row r="513" spans="1:29" s="146" customFormat="1" ht="18.75" customHeight="1" outlineLevel="1" thickBot="1" x14ac:dyDescent="0.25">
      <c r="A513" s="284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  <c r="AA513" s="276"/>
      <c r="AB513" s="276"/>
      <c r="AC513" s="276"/>
    </row>
    <row r="514" spans="1:29" s="146" customFormat="1" ht="18.75" customHeight="1" thickBot="1" x14ac:dyDescent="0.25">
      <c r="A514" s="280">
        <v>7</v>
      </c>
      <c r="B514" s="172">
        <v>1399.7957483741484</v>
      </c>
      <c r="C514" s="172">
        <v>1377.9137403741483</v>
      </c>
      <c r="D514" s="172">
        <v>1368.0689653741483</v>
      </c>
      <c r="E514" s="172">
        <v>1368.3137543741484</v>
      </c>
      <c r="F514" s="172">
        <v>1394.6871083741482</v>
      </c>
      <c r="G514" s="172">
        <v>1410.0130283741485</v>
      </c>
      <c r="H514" s="172">
        <v>1403.6485143741484</v>
      </c>
      <c r="I514" s="172">
        <v>1395.3789033741484</v>
      </c>
      <c r="J514" s="172">
        <v>1402.2436383741483</v>
      </c>
      <c r="K514" s="172">
        <v>1408.3740063741484</v>
      </c>
      <c r="L514" s="172">
        <v>1409.1828743741482</v>
      </c>
      <c r="M514" s="172">
        <v>1412.2480583741483</v>
      </c>
      <c r="N514" s="172">
        <v>1403.5420843741485</v>
      </c>
      <c r="O514" s="172">
        <v>1371.8259443741483</v>
      </c>
      <c r="P514" s="172">
        <v>1377.5625213741484</v>
      </c>
      <c r="Q514" s="172">
        <v>1398.7314483741484</v>
      </c>
      <c r="R514" s="172">
        <v>1413.6422913741483</v>
      </c>
      <c r="S514" s="172">
        <v>1421.4223243741483</v>
      </c>
      <c r="T514" s="172">
        <v>1408.1717893741484</v>
      </c>
      <c r="U514" s="172">
        <v>1383.4161713741485</v>
      </c>
      <c r="V514" s="172">
        <v>1391.8667133741483</v>
      </c>
      <c r="W514" s="172">
        <v>1400.0086083741483</v>
      </c>
      <c r="X514" s="172">
        <v>1401.0303363741484</v>
      </c>
      <c r="Y514" s="172">
        <v>1399.7425333741483</v>
      </c>
      <c r="Z514" s="276"/>
      <c r="AA514" s="276"/>
      <c r="AB514" s="276"/>
      <c r="AC514" s="276"/>
    </row>
    <row r="515" spans="1:29" s="146" customFormat="1" ht="18.75" customHeight="1" outlineLevel="1" x14ac:dyDescent="0.2">
      <c r="A515" s="28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  <c r="Z515" s="276"/>
      <c r="AA515" s="276"/>
      <c r="AB515" s="276"/>
      <c r="AC515" s="276"/>
    </row>
    <row r="516" spans="1:29" s="146" customFormat="1" ht="18.75" customHeight="1" outlineLevel="1" x14ac:dyDescent="0.2">
      <c r="A516" s="282" t="s">
        <v>8</v>
      </c>
      <c r="B516" s="164">
        <v>840.08</v>
      </c>
      <c r="C516" s="165">
        <v>840.08</v>
      </c>
      <c r="D516" s="165">
        <v>840.08</v>
      </c>
      <c r="E516" s="165">
        <v>840.08</v>
      </c>
      <c r="F516" s="165">
        <v>840.08</v>
      </c>
      <c r="G516" s="165">
        <v>840.08</v>
      </c>
      <c r="H516" s="165">
        <v>840.08</v>
      </c>
      <c r="I516" s="165">
        <v>840.08</v>
      </c>
      <c r="J516" s="165">
        <v>840.08</v>
      </c>
      <c r="K516" s="165">
        <v>840.08</v>
      </c>
      <c r="L516" s="165">
        <v>840.08</v>
      </c>
      <c r="M516" s="165">
        <v>840.08</v>
      </c>
      <c r="N516" s="165">
        <v>840.08</v>
      </c>
      <c r="O516" s="165">
        <v>840.08</v>
      </c>
      <c r="P516" s="165">
        <v>840.08</v>
      </c>
      <c r="Q516" s="165">
        <v>840.08</v>
      </c>
      <c r="R516" s="165">
        <v>840.08</v>
      </c>
      <c r="S516" s="165">
        <v>840.08</v>
      </c>
      <c r="T516" s="165">
        <v>840.08</v>
      </c>
      <c r="U516" s="165">
        <v>840.08</v>
      </c>
      <c r="V516" s="165">
        <v>840.08</v>
      </c>
      <c r="W516" s="165">
        <v>840.08</v>
      </c>
      <c r="X516" s="165">
        <v>840.08</v>
      </c>
      <c r="Y516" s="166">
        <v>840.08</v>
      </c>
      <c r="Z516" s="276"/>
      <c r="AA516" s="276"/>
      <c r="AB516" s="276"/>
      <c r="AC516" s="276"/>
    </row>
    <row r="517" spans="1:29" s="146" customFormat="1" ht="18.75" customHeight="1" outlineLevel="1" x14ac:dyDescent="0.2">
      <c r="A517" s="283" t="s">
        <v>9</v>
      </c>
      <c r="B517" s="164">
        <v>33.594821000000003</v>
      </c>
      <c r="C517" s="165">
        <v>32.272812999999999</v>
      </c>
      <c r="D517" s="165">
        <v>31.678038000000001</v>
      </c>
      <c r="E517" s="165">
        <v>31.692826999999998</v>
      </c>
      <c r="F517" s="165">
        <v>33.286180999999992</v>
      </c>
      <c r="G517" s="165">
        <v>34.212101000000004</v>
      </c>
      <c r="H517" s="165">
        <v>33.827587000000001</v>
      </c>
      <c r="I517" s="165">
        <v>33.327976</v>
      </c>
      <c r="J517" s="165">
        <v>33.742711</v>
      </c>
      <c r="K517" s="165">
        <v>34.113078999999999</v>
      </c>
      <c r="L517" s="165">
        <v>34.161946999999998</v>
      </c>
      <c r="M517" s="165">
        <v>34.347130999999997</v>
      </c>
      <c r="N517" s="165">
        <v>33.821156999999999</v>
      </c>
      <c r="O517" s="165">
        <v>31.905016999999997</v>
      </c>
      <c r="P517" s="165">
        <v>32.251593999999997</v>
      </c>
      <c r="Q517" s="165">
        <v>33.530521</v>
      </c>
      <c r="R517" s="165">
        <v>34.431364000000002</v>
      </c>
      <c r="S517" s="165">
        <v>34.901396999999996</v>
      </c>
      <c r="T517" s="165">
        <v>34.100861999999999</v>
      </c>
      <c r="U517" s="165">
        <v>32.605243999999999</v>
      </c>
      <c r="V517" s="165">
        <v>33.115786</v>
      </c>
      <c r="W517" s="165">
        <v>33.607680999999992</v>
      </c>
      <c r="X517" s="165">
        <v>33.669408999999995</v>
      </c>
      <c r="Y517" s="166">
        <v>33.591605999999999</v>
      </c>
      <c r="Z517" s="276"/>
      <c r="AA517" s="276"/>
      <c r="AB517" s="276"/>
      <c r="AC517" s="276"/>
    </row>
    <row r="518" spans="1:29" s="146" customFormat="1" ht="18.75" customHeight="1" outlineLevel="1" thickBot="1" x14ac:dyDescent="0.25">
      <c r="A518" s="284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  <c r="AA518" s="276"/>
      <c r="AB518" s="276"/>
      <c r="AC518" s="276"/>
    </row>
    <row r="519" spans="1:29" s="146" customFormat="1" ht="18.75" customHeight="1" thickBot="1" x14ac:dyDescent="0.25">
      <c r="A519" s="285">
        <v>8</v>
      </c>
      <c r="B519" s="172">
        <v>1403.0950783741484</v>
      </c>
      <c r="C519" s="172">
        <v>1377.1687303741483</v>
      </c>
      <c r="D519" s="172">
        <v>1394.3997473741483</v>
      </c>
      <c r="E519" s="172">
        <v>1393.3780193741484</v>
      </c>
      <c r="F519" s="172">
        <v>1405.5748973741483</v>
      </c>
      <c r="G519" s="172">
        <v>1422.4334093741484</v>
      </c>
      <c r="H519" s="172">
        <v>1415.6325323741485</v>
      </c>
      <c r="I519" s="172">
        <v>1394.6977513741483</v>
      </c>
      <c r="J519" s="172">
        <v>1415.4409583741483</v>
      </c>
      <c r="K519" s="172">
        <v>1406.1602623741485</v>
      </c>
      <c r="L519" s="172">
        <v>1406.6391973741484</v>
      </c>
      <c r="M519" s="172">
        <v>1412.4289893741484</v>
      </c>
      <c r="N519" s="172">
        <v>1411.3966183741484</v>
      </c>
      <c r="O519" s="172">
        <v>1379.6379063741483</v>
      </c>
      <c r="P519" s="172">
        <v>1381.9474373741482</v>
      </c>
      <c r="Q519" s="172">
        <v>1396.1558423741485</v>
      </c>
      <c r="R519" s="172">
        <v>1411.2050443741482</v>
      </c>
      <c r="S519" s="172">
        <v>1401.3921983741484</v>
      </c>
      <c r="T519" s="172">
        <v>1399.6680323741484</v>
      </c>
      <c r="U519" s="172">
        <v>1392.4946503741483</v>
      </c>
      <c r="V519" s="172">
        <v>1403.4037253741483</v>
      </c>
      <c r="W519" s="172">
        <v>1407.6502823741484</v>
      </c>
      <c r="X519" s="172">
        <v>1409.3638053741483</v>
      </c>
      <c r="Y519" s="172">
        <v>1411.8861963741483</v>
      </c>
      <c r="Z519" s="276"/>
      <c r="AA519" s="276"/>
      <c r="AB519" s="276"/>
      <c r="AC519" s="276"/>
    </row>
    <row r="520" spans="1:29" s="146" customFormat="1" ht="18.75" customHeight="1" outlineLevel="1" x14ac:dyDescent="0.2">
      <c r="A520" s="28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  <c r="Z520" s="276"/>
      <c r="AA520" s="276"/>
      <c r="AB520" s="276"/>
      <c r="AC520" s="276"/>
    </row>
    <row r="521" spans="1:29" s="146" customFormat="1" ht="18.75" customHeight="1" outlineLevel="1" x14ac:dyDescent="0.2">
      <c r="A521" s="282" t="s">
        <v>8</v>
      </c>
      <c r="B521" s="164">
        <v>840.08</v>
      </c>
      <c r="C521" s="165">
        <v>840.08</v>
      </c>
      <c r="D521" s="165">
        <v>840.08</v>
      </c>
      <c r="E521" s="165">
        <v>840.08</v>
      </c>
      <c r="F521" s="165">
        <v>840.08</v>
      </c>
      <c r="G521" s="165">
        <v>840.08</v>
      </c>
      <c r="H521" s="165">
        <v>840.08</v>
      </c>
      <c r="I521" s="165">
        <v>840.08</v>
      </c>
      <c r="J521" s="165">
        <v>840.08</v>
      </c>
      <c r="K521" s="165">
        <v>840.08</v>
      </c>
      <c r="L521" s="165">
        <v>840.08</v>
      </c>
      <c r="M521" s="165">
        <v>840.08</v>
      </c>
      <c r="N521" s="165">
        <v>840.08</v>
      </c>
      <c r="O521" s="165">
        <v>840.08</v>
      </c>
      <c r="P521" s="165">
        <v>840.08</v>
      </c>
      <c r="Q521" s="165">
        <v>840.08</v>
      </c>
      <c r="R521" s="165">
        <v>840.08</v>
      </c>
      <c r="S521" s="165">
        <v>840.08</v>
      </c>
      <c r="T521" s="165">
        <v>840.08</v>
      </c>
      <c r="U521" s="165">
        <v>840.08</v>
      </c>
      <c r="V521" s="165">
        <v>840.08</v>
      </c>
      <c r="W521" s="165">
        <v>840.08</v>
      </c>
      <c r="X521" s="165">
        <v>840.08</v>
      </c>
      <c r="Y521" s="166">
        <v>840.08</v>
      </c>
      <c r="Z521" s="276"/>
      <c r="AA521" s="276"/>
      <c r="AB521" s="276"/>
      <c r="AC521" s="276"/>
    </row>
    <row r="522" spans="1:29" s="146" customFormat="1" ht="18.75" customHeight="1" outlineLevel="1" x14ac:dyDescent="0.2">
      <c r="A522" s="283" t="s">
        <v>9</v>
      </c>
      <c r="B522" s="164">
        <v>33.794150999999999</v>
      </c>
      <c r="C522" s="165">
        <v>32.227802999999994</v>
      </c>
      <c r="D522" s="165">
        <v>33.268819999999998</v>
      </c>
      <c r="E522" s="165">
        <v>33.207092000000003</v>
      </c>
      <c r="F522" s="165">
        <v>33.943969999999993</v>
      </c>
      <c r="G522" s="165">
        <v>34.962482000000001</v>
      </c>
      <c r="H522" s="165">
        <v>34.551605000000002</v>
      </c>
      <c r="I522" s="165">
        <v>33.286823999999996</v>
      </c>
      <c r="J522" s="165">
        <v>34.540030999999992</v>
      </c>
      <c r="K522" s="165">
        <v>33.979334999999999</v>
      </c>
      <c r="L522" s="165">
        <v>34.008269999999996</v>
      </c>
      <c r="M522" s="165">
        <v>34.358061999999997</v>
      </c>
      <c r="N522" s="165">
        <v>34.295690999999998</v>
      </c>
      <c r="O522" s="165">
        <v>32.376978999999999</v>
      </c>
      <c r="P522" s="165">
        <v>32.516509999999997</v>
      </c>
      <c r="Q522" s="165">
        <v>33.374914999999994</v>
      </c>
      <c r="R522" s="165">
        <v>34.284117000000002</v>
      </c>
      <c r="S522" s="165">
        <v>33.691271</v>
      </c>
      <c r="T522" s="165">
        <v>33.587105000000001</v>
      </c>
      <c r="U522" s="165">
        <v>33.153722999999999</v>
      </c>
      <c r="V522" s="165">
        <v>33.812798000000001</v>
      </c>
      <c r="W522" s="165">
        <v>34.069355000000002</v>
      </c>
      <c r="X522" s="165">
        <v>34.172877999999997</v>
      </c>
      <c r="Y522" s="166">
        <v>34.325268999999999</v>
      </c>
      <c r="Z522" s="276"/>
      <c r="AA522" s="276"/>
      <c r="AB522" s="276"/>
      <c r="AC522" s="276"/>
    </row>
    <row r="523" spans="1:29" s="146" customFormat="1" ht="18.75" customHeight="1" outlineLevel="1" thickBot="1" x14ac:dyDescent="0.25">
      <c r="A523" s="284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  <c r="AA523" s="276"/>
      <c r="AB523" s="276"/>
      <c r="AC523" s="276"/>
    </row>
    <row r="524" spans="1:29" s="146" customFormat="1" ht="18.75" customHeight="1" thickBot="1" x14ac:dyDescent="0.25">
      <c r="A524" s="280">
        <v>9</v>
      </c>
      <c r="B524" s="172">
        <v>1463.1428843741485</v>
      </c>
      <c r="C524" s="172">
        <v>1445.3584313741485</v>
      </c>
      <c r="D524" s="172">
        <v>1441.4630933741482</v>
      </c>
      <c r="E524" s="172">
        <v>1414.1637983741484</v>
      </c>
      <c r="F524" s="172">
        <v>1444.4750623741486</v>
      </c>
      <c r="G524" s="172">
        <v>1440.8138703741483</v>
      </c>
      <c r="H524" s="172">
        <v>1456.8848003741484</v>
      </c>
      <c r="I524" s="172">
        <v>1436.4502403741483</v>
      </c>
      <c r="J524" s="172">
        <v>1445.1029993741481</v>
      </c>
      <c r="K524" s="172">
        <v>1449.1686253741484</v>
      </c>
      <c r="L524" s="172">
        <v>1449.6475603741483</v>
      </c>
      <c r="M524" s="172">
        <v>1447.3486723741482</v>
      </c>
      <c r="N524" s="172">
        <v>1449.7752763741482</v>
      </c>
      <c r="O524" s="172">
        <v>1424.8280843741484</v>
      </c>
      <c r="P524" s="172">
        <v>1432.3101133741482</v>
      </c>
      <c r="Q524" s="172">
        <v>1447.3806013741482</v>
      </c>
      <c r="R524" s="172">
        <v>1457.1934473741483</v>
      </c>
      <c r="S524" s="172">
        <v>1455.8737153741483</v>
      </c>
      <c r="T524" s="172">
        <v>1448.6896903741483</v>
      </c>
      <c r="U524" s="172">
        <v>1443.6981233741485</v>
      </c>
      <c r="V524" s="172">
        <v>1456.3420073741484</v>
      </c>
      <c r="W524" s="172">
        <v>1464.8244783741484</v>
      </c>
      <c r="X524" s="172">
        <v>1467.7513033741484</v>
      </c>
      <c r="Y524" s="172">
        <v>1465.4204863741484</v>
      </c>
      <c r="Z524" s="172">
        <v>0</v>
      </c>
      <c r="AA524" s="276"/>
      <c r="AB524" s="276"/>
      <c r="AC524" s="276"/>
    </row>
    <row r="525" spans="1:29" s="146" customFormat="1" ht="18.75" customHeight="1" outlineLevel="1" x14ac:dyDescent="0.2">
      <c r="A525" s="28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  <c r="Z525" s="276"/>
      <c r="AA525" s="276"/>
      <c r="AB525" s="276"/>
      <c r="AC525" s="276"/>
    </row>
    <row r="526" spans="1:29" s="146" customFormat="1" ht="18.75" customHeight="1" outlineLevel="1" x14ac:dyDescent="0.2">
      <c r="A526" s="282" t="s">
        <v>8</v>
      </c>
      <c r="B526" s="164">
        <v>840.08</v>
      </c>
      <c r="C526" s="165">
        <v>840.08</v>
      </c>
      <c r="D526" s="165">
        <v>840.08</v>
      </c>
      <c r="E526" s="165">
        <v>840.08</v>
      </c>
      <c r="F526" s="165">
        <v>840.08</v>
      </c>
      <c r="G526" s="165">
        <v>840.08</v>
      </c>
      <c r="H526" s="165">
        <v>840.08</v>
      </c>
      <c r="I526" s="165">
        <v>840.08</v>
      </c>
      <c r="J526" s="165">
        <v>840.08</v>
      </c>
      <c r="K526" s="165">
        <v>840.08</v>
      </c>
      <c r="L526" s="165">
        <v>840.08</v>
      </c>
      <c r="M526" s="165">
        <v>840.08</v>
      </c>
      <c r="N526" s="165">
        <v>840.08</v>
      </c>
      <c r="O526" s="165">
        <v>840.08</v>
      </c>
      <c r="P526" s="165">
        <v>840.08</v>
      </c>
      <c r="Q526" s="165">
        <v>840.08</v>
      </c>
      <c r="R526" s="165">
        <v>840.08</v>
      </c>
      <c r="S526" s="165">
        <v>840.08</v>
      </c>
      <c r="T526" s="165">
        <v>840.08</v>
      </c>
      <c r="U526" s="165">
        <v>840.08</v>
      </c>
      <c r="V526" s="165">
        <v>840.08</v>
      </c>
      <c r="W526" s="165">
        <v>840.08</v>
      </c>
      <c r="X526" s="165">
        <v>840.08</v>
      </c>
      <c r="Y526" s="166">
        <v>840.08</v>
      </c>
      <c r="Z526" s="276"/>
      <c r="AA526" s="276"/>
      <c r="AB526" s="276"/>
      <c r="AC526" s="276"/>
    </row>
    <row r="527" spans="1:29" s="146" customFormat="1" ht="18.75" customHeight="1" outlineLevel="1" x14ac:dyDescent="0.2">
      <c r="A527" s="283" t="s">
        <v>9</v>
      </c>
      <c r="B527" s="164">
        <v>37.421956999999999</v>
      </c>
      <c r="C527" s="165">
        <v>36.347503999999994</v>
      </c>
      <c r="D527" s="165">
        <v>36.112165999999995</v>
      </c>
      <c r="E527" s="165">
        <v>34.462871</v>
      </c>
      <c r="F527" s="165">
        <v>36.294134999999997</v>
      </c>
      <c r="G527" s="165">
        <v>36.072942999999995</v>
      </c>
      <c r="H527" s="165">
        <v>37.043872999999998</v>
      </c>
      <c r="I527" s="165">
        <v>35.809312999999996</v>
      </c>
      <c r="J527" s="165">
        <v>36.332071999999997</v>
      </c>
      <c r="K527" s="165">
        <v>36.577697999999998</v>
      </c>
      <c r="L527" s="165">
        <v>36.606632999999995</v>
      </c>
      <c r="M527" s="165">
        <v>36.467744999999994</v>
      </c>
      <c r="N527" s="165">
        <v>36.614348999999997</v>
      </c>
      <c r="O527" s="165">
        <v>35.107157000000001</v>
      </c>
      <c r="P527" s="165">
        <v>35.559185999999997</v>
      </c>
      <c r="Q527" s="165">
        <v>36.469673999999998</v>
      </c>
      <c r="R527" s="165">
        <v>37.062519999999999</v>
      </c>
      <c r="S527" s="165">
        <v>36.982787999999992</v>
      </c>
      <c r="T527" s="165">
        <v>36.548762999999994</v>
      </c>
      <c r="U527" s="165">
        <v>36.247196000000002</v>
      </c>
      <c r="V527" s="165">
        <v>37.01108</v>
      </c>
      <c r="W527" s="165">
        <v>37.523550999999998</v>
      </c>
      <c r="X527" s="165">
        <v>37.700375999999999</v>
      </c>
      <c r="Y527" s="166">
        <v>37.559559</v>
      </c>
      <c r="Z527" s="276"/>
      <c r="AA527" s="276"/>
      <c r="AB527" s="276"/>
      <c r="AC527" s="276"/>
    </row>
    <row r="528" spans="1:29" s="146" customFormat="1" ht="18.75" customHeight="1" outlineLevel="1" thickBot="1" x14ac:dyDescent="0.25">
      <c r="A528" s="284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  <c r="AA528" s="276"/>
      <c r="AB528" s="276"/>
      <c r="AC528" s="276"/>
    </row>
    <row r="529" spans="1:29" s="146" customFormat="1" ht="18.75" customHeight="1" thickBot="1" x14ac:dyDescent="0.25">
      <c r="A529" s="285">
        <v>10</v>
      </c>
      <c r="B529" s="172">
        <v>1474.5734663741482</v>
      </c>
      <c r="C529" s="172">
        <v>1462.2169433741483</v>
      </c>
      <c r="D529" s="172">
        <v>1450.711860374148</v>
      </c>
      <c r="E529" s="172">
        <v>1441.9526713741484</v>
      </c>
      <c r="F529" s="172">
        <v>1420.8050303741481</v>
      </c>
      <c r="G529" s="172">
        <v>1446.6888063741485</v>
      </c>
      <c r="H529" s="172">
        <v>1459.1198303741483</v>
      </c>
      <c r="I529" s="172">
        <v>1439.4196373741486</v>
      </c>
      <c r="J529" s="172">
        <v>1444.6879223741482</v>
      </c>
      <c r="K529" s="172">
        <v>1467.1020803741483</v>
      </c>
      <c r="L529" s="172">
        <v>1450.7012173741484</v>
      </c>
      <c r="M529" s="172">
        <v>1451.0630793741484</v>
      </c>
      <c r="N529" s="172">
        <v>1451.1375803741482</v>
      </c>
      <c r="O529" s="172">
        <v>1434.6196443741483</v>
      </c>
      <c r="P529" s="172">
        <v>1430.3943733741485</v>
      </c>
      <c r="Q529" s="172">
        <v>1443.3043323741483</v>
      </c>
      <c r="R529" s="172">
        <v>1471.6572843741485</v>
      </c>
      <c r="S529" s="172">
        <v>1472.8705863741484</v>
      </c>
      <c r="T529" s="172">
        <v>1450.7544323741483</v>
      </c>
      <c r="U529" s="172">
        <v>1454.8413443741483</v>
      </c>
      <c r="V529" s="172">
        <v>1460.1522013741483</v>
      </c>
      <c r="W529" s="172">
        <v>1464.1646123741484</v>
      </c>
      <c r="X529" s="172">
        <v>1468.1238083741482</v>
      </c>
      <c r="Y529" s="172">
        <v>1471.7424283741484</v>
      </c>
      <c r="Z529" s="276"/>
      <c r="AA529" s="276"/>
      <c r="AB529" s="276"/>
      <c r="AC529" s="276"/>
    </row>
    <row r="530" spans="1:29" s="146" customFormat="1" ht="18.75" customHeight="1" outlineLevel="1" x14ac:dyDescent="0.2">
      <c r="A530" s="28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  <c r="Z530" s="276"/>
      <c r="AA530" s="276"/>
      <c r="AB530" s="276"/>
      <c r="AC530" s="276"/>
    </row>
    <row r="531" spans="1:29" s="146" customFormat="1" ht="18.75" customHeight="1" outlineLevel="1" x14ac:dyDescent="0.2">
      <c r="A531" s="282" t="s">
        <v>8</v>
      </c>
      <c r="B531" s="164">
        <v>840.08</v>
      </c>
      <c r="C531" s="165">
        <v>840.08</v>
      </c>
      <c r="D531" s="165">
        <v>840.08</v>
      </c>
      <c r="E531" s="165">
        <v>840.08</v>
      </c>
      <c r="F531" s="165">
        <v>840.08</v>
      </c>
      <c r="G531" s="165">
        <v>840.08</v>
      </c>
      <c r="H531" s="165">
        <v>840.08</v>
      </c>
      <c r="I531" s="165">
        <v>840.08</v>
      </c>
      <c r="J531" s="165">
        <v>840.08</v>
      </c>
      <c r="K531" s="165">
        <v>840.08</v>
      </c>
      <c r="L531" s="165">
        <v>840.08</v>
      </c>
      <c r="M531" s="165">
        <v>840.08</v>
      </c>
      <c r="N531" s="165">
        <v>840.08</v>
      </c>
      <c r="O531" s="165">
        <v>840.08</v>
      </c>
      <c r="P531" s="165">
        <v>840.08</v>
      </c>
      <c r="Q531" s="165">
        <v>840.08</v>
      </c>
      <c r="R531" s="165">
        <v>840.08</v>
      </c>
      <c r="S531" s="165">
        <v>840.08</v>
      </c>
      <c r="T531" s="165">
        <v>840.08</v>
      </c>
      <c r="U531" s="165">
        <v>840.08</v>
      </c>
      <c r="V531" s="165">
        <v>840.08</v>
      </c>
      <c r="W531" s="165">
        <v>840.08</v>
      </c>
      <c r="X531" s="165">
        <v>840.08</v>
      </c>
      <c r="Y531" s="166">
        <v>840.08</v>
      </c>
      <c r="Z531" s="276"/>
      <c r="AA531" s="276"/>
      <c r="AB531" s="276"/>
      <c r="AC531" s="276"/>
    </row>
    <row r="532" spans="1:29" s="146" customFormat="1" ht="18.75" customHeight="1" outlineLevel="1" x14ac:dyDescent="0.2">
      <c r="A532" s="283" t="s">
        <v>9</v>
      </c>
      <c r="B532" s="164">
        <v>38.112538999999998</v>
      </c>
      <c r="C532" s="165">
        <v>37.366015999999995</v>
      </c>
      <c r="D532" s="165">
        <v>36.670932999999991</v>
      </c>
      <c r="E532" s="165">
        <v>36.141744000000003</v>
      </c>
      <c r="F532" s="165">
        <v>34.864103</v>
      </c>
      <c r="G532" s="165">
        <v>36.427878999999997</v>
      </c>
      <c r="H532" s="165">
        <v>37.178902999999998</v>
      </c>
      <c r="I532" s="165">
        <v>35.988709999999998</v>
      </c>
      <c r="J532" s="165">
        <v>36.306994999999993</v>
      </c>
      <c r="K532" s="165">
        <v>37.661152999999999</v>
      </c>
      <c r="L532" s="165">
        <v>36.670289999999994</v>
      </c>
      <c r="M532" s="165">
        <v>36.692152</v>
      </c>
      <c r="N532" s="165">
        <v>36.696652999999998</v>
      </c>
      <c r="O532" s="165">
        <v>35.698717000000002</v>
      </c>
      <c r="P532" s="165">
        <v>35.443446000000002</v>
      </c>
      <c r="Q532" s="165">
        <v>36.223405</v>
      </c>
      <c r="R532" s="165">
        <v>37.936357000000001</v>
      </c>
      <c r="S532" s="165">
        <v>38.009658999999999</v>
      </c>
      <c r="T532" s="165">
        <v>36.673504999999999</v>
      </c>
      <c r="U532" s="165">
        <v>36.920417</v>
      </c>
      <c r="V532" s="165">
        <v>37.241273999999997</v>
      </c>
      <c r="W532" s="165">
        <v>37.483685000000001</v>
      </c>
      <c r="X532" s="165">
        <v>37.722880999999994</v>
      </c>
      <c r="Y532" s="166">
        <v>37.941501000000002</v>
      </c>
      <c r="Z532" s="276"/>
      <c r="AA532" s="276"/>
      <c r="AB532" s="276"/>
      <c r="AC532" s="276"/>
    </row>
    <row r="533" spans="1:29" s="146" customFormat="1" ht="18.75" customHeight="1" outlineLevel="1" thickBot="1" x14ac:dyDescent="0.25">
      <c r="A533" s="284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  <c r="AA533" s="276"/>
      <c r="AB533" s="276"/>
      <c r="AC533" s="276"/>
    </row>
    <row r="534" spans="1:29" s="146" customFormat="1" ht="18.75" customHeight="1" thickBot="1" x14ac:dyDescent="0.25">
      <c r="A534" s="280">
        <v>11</v>
      </c>
      <c r="B534" s="172">
        <v>1365.3869293741484</v>
      </c>
      <c r="C534" s="172">
        <v>1356.3510223741482</v>
      </c>
      <c r="D534" s="172">
        <v>1326.8379833741483</v>
      </c>
      <c r="E534" s="172">
        <v>1349.8800783741483</v>
      </c>
      <c r="F534" s="172">
        <v>1378.7013223741483</v>
      </c>
      <c r="G534" s="172">
        <v>1395.2724733741484</v>
      </c>
      <c r="H534" s="172">
        <v>1387.9075173741485</v>
      </c>
      <c r="I534" s="172">
        <v>1385.9917773741481</v>
      </c>
      <c r="J534" s="172">
        <v>1398.4015153741484</v>
      </c>
      <c r="K534" s="172">
        <v>1405.9899743741482</v>
      </c>
      <c r="L534" s="172">
        <v>1404.2019503741483</v>
      </c>
      <c r="M534" s="172">
        <v>1386.9283613741484</v>
      </c>
      <c r="N534" s="172">
        <v>1379.0525413741482</v>
      </c>
      <c r="O534" s="172">
        <v>1362.9177533741483</v>
      </c>
      <c r="P534" s="172">
        <v>1367.3984563741485</v>
      </c>
      <c r="Q534" s="172">
        <v>1383.0223803741483</v>
      </c>
      <c r="R534" s="172">
        <v>1408.5123653741482</v>
      </c>
      <c r="S534" s="172">
        <v>1410.1301013741484</v>
      </c>
      <c r="T534" s="172">
        <v>1379.8826953741484</v>
      </c>
      <c r="U534" s="172">
        <v>1371.5811553741482</v>
      </c>
      <c r="V534" s="172">
        <v>1385.3851263741483</v>
      </c>
      <c r="W534" s="172">
        <v>1389.9084013741483</v>
      </c>
      <c r="X534" s="172">
        <v>1389.6103973741483</v>
      </c>
      <c r="Y534" s="172">
        <v>1361.3425893741485</v>
      </c>
      <c r="Z534" s="276"/>
      <c r="AA534" s="276"/>
      <c r="AB534" s="276"/>
      <c r="AC534" s="276"/>
    </row>
    <row r="535" spans="1:29" s="146" customFormat="1" ht="18.75" customHeight="1" outlineLevel="1" x14ac:dyDescent="0.2">
      <c r="A535" s="28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  <c r="Z535" s="276"/>
      <c r="AA535" s="276"/>
      <c r="AB535" s="276"/>
      <c r="AC535" s="276"/>
    </row>
    <row r="536" spans="1:29" s="146" customFormat="1" ht="18.75" customHeight="1" outlineLevel="1" x14ac:dyDescent="0.2">
      <c r="A536" s="282" t="s">
        <v>8</v>
      </c>
      <c r="B536" s="164">
        <v>840.08</v>
      </c>
      <c r="C536" s="165">
        <v>840.08</v>
      </c>
      <c r="D536" s="165">
        <v>840.08</v>
      </c>
      <c r="E536" s="165">
        <v>840.08</v>
      </c>
      <c r="F536" s="165">
        <v>840.08</v>
      </c>
      <c r="G536" s="165">
        <v>840.08</v>
      </c>
      <c r="H536" s="165">
        <v>840.08</v>
      </c>
      <c r="I536" s="165">
        <v>840.08</v>
      </c>
      <c r="J536" s="165">
        <v>840.08</v>
      </c>
      <c r="K536" s="165">
        <v>840.08</v>
      </c>
      <c r="L536" s="165">
        <v>840.08</v>
      </c>
      <c r="M536" s="165">
        <v>840.08</v>
      </c>
      <c r="N536" s="165">
        <v>840.08</v>
      </c>
      <c r="O536" s="165">
        <v>840.08</v>
      </c>
      <c r="P536" s="165">
        <v>840.08</v>
      </c>
      <c r="Q536" s="165">
        <v>840.08</v>
      </c>
      <c r="R536" s="165">
        <v>840.08</v>
      </c>
      <c r="S536" s="165">
        <v>840.08</v>
      </c>
      <c r="T536" s="165">
        <v>840.08</v>
      </c>
      <c r="U536" s="165">
        <v>840.08</v>
      </c>
      <c r="V536" s="165">
        <v>840.08</v>
      </c>
      <c r="W536" s="165">
        <v>840.08</v>
      </c>
      <c r="X536" s="165">
        <v>840.08</v>
      </c>
      <c r="Y536" s="166">
        <v>840.08</v>
      </c>
      <c r="Z536" s="276"/>
      <c r="AA536" s="276"/>
      <c r="AB536" s="276"/>
      <c r="AC536" s="276"/>
    </row>
    <row r="537" spans="1:29" s="146" customFormat="1" ht="18.75" customHeight="1" outlineLevel="1" x14ac:dyDescent="0.2">
      <c r="A537" s="283" t="s">
        <v>9</v>
      </c>
      <c r="B537" s="164">
        <v>31.516001999999997</v>
      </c>
      <c r="C537" s="165">
        <v>30.970094999999997</v>
      </c>
      <c r="D537" s="165">
        <v>29.187055999999998</v>
      </c>
      <c r="E537" s="165">
        <v>30.579150999999996</v>
      </c>
      <c r="F537" s="165">
        <v>32.320394999999998</v>
      </c>
      <c r="G537" s="165">
        <v>33.321545999999998</v>
      </c>
      <c r="H537" s="165">
        <v>32.87659</v>
      </c>
      <c r="I537" s="165">
        <v>32.760849999999998</v>
      </c>
      <c r="J537" s="165">
        <v>33.510587999999998</v>
      </c>
      <c r="K537" s="165">
        <v>33.969046999999996</v>
      </c>
      <c r="L537" s="165">
        <v>33.861022999999996</v>
      </c>
      <c r="M537" s="165">
        <v>32.817433999999999</v>
      </c>
      <c r="N537" s="165">
        <v>32.341614</v>
      </c>
      <c r="O537" s="165">
        <v>31.366825999999996</v>
      </c>
      <c r="P537" s="165">
        <v>31.637528999999997</v>
      </c>
      <c r="Q537" s="165">
        <v>32.581452999999996</v>
      </c>
      <c r="R537" s="165">
        <v>34.121437999999998</v>
      </c>
      <c r="S537" s="165">
        <v>34.219173999999995</v>
      </c>
      <c r="T537" s="165">
        <v>32.391767999999999</v>
      </c>
      <c r="U537" s="165">
        <v>31.890227999999997</v>
      </c>
      <c r="V537" s="165">
        <v>32.724198999999999</v>
      </c>
      <c r="W537" s="165">
        <v>32.997473999999997</v>
      </c>
      <c r="X537" s="165">
        <v>32.979469999999999</v>
      </c>
      <c r="Y537" s="166">
        <v>31.271661999999996</v>
      </c>
      <c r="Z537" s="276"/>
      <c r="AA537" s="276"/>
      <c r="AB537" s="276"/>
      <c r="AC537" s="276"/>
    </row>
    <row r="538" spans="1:29" s="146" customFormat="1" ht="18.75" customHeight="1" outlineLevel="1" thickBot="1" x14ac:dyDescent="0.25">
      <c r="A538" s="284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  <c r="AA538" s="276"/>
      <c r="AB538" s="276"/>
      <c r="AC538" s="276"/>
    </row>
    <row r="539" spans="1:29" s="146" customFormat="1" ht="18.75" customHeight="1" thickBot="1" x14ac:dyDescent="0.25">
      <c r="A539" s="285">
        <v>12</v>
      </c>
      <c r="B539" s="172">
        <v>1411.7478373741485</v>
      </c>
      <c r="C539" s="172">
        <v>1387.1837933741483</v>
      </c>
      <c r="D539" s="172">
        <v>1391.7070683741483</v>
      </c>
      <c r="E539" s="172">
        <v>1415.3771003741483</v>
      </c>
      <c r="F539" s="172">
        <v>1435.2156523741482</v>
      </c>
      <c r="G539" s="172">
        <v>1435.4923703741485</v>
      </c>
      <c r="H539" s="172">
        <v>1428.2232013741482</v>
      </c>
      <c r="I539" s="172">
        <v>1418.3252113741482</v>
      </c>
      <c r="J539" s="172">
        <v>1421.4436103741482</v>
      </c>
      <c r="K539" s="172">
        <v>1436.9717473741482</v>
      </c>
      <c r="L539" s="172">
        <v>1431.8524643741484</v>
      </c>
      <c r="M539" s="172">
        <v>1433.2573403741483</v>
      </c>
      <c r="N539" s="172">
        <v>1431.4693163741483</v>
      </c>
      <c r="O539" s="172">
        <v>1394.6551793741482</v>
      </c>
      <c r="P539" s="172">
        <v>1406.4476233741484</v>
      </c>
      <c r="Q539" s="172">
        <v>1410.1833163741483</v>
      </c>
      <c r="R539" s="172">
        <v>1444.6879223741482</v>
      </c>
      <c r="S539" s="172">
        <v>1442.4316063741485</v>
      </c>
      <c r="T539" s="172">
        <v>1434.8750763741482</v>
      </c>
      <c r="U539" s="172">
        <v>1411.5243343741486</v>
      </c>
      <c r="V539" s="172">
        <v>1417.4311993741483</v>
      </c>
      <c r="W539" s="172">
        <v>1424.4555793741483</v>
      </c>
      <c r="X539" s="172">
        <v>1431.8524643741484</v>
      </c>
      <c r="Y539" s="172">
        <v>1408.7252253741483</v>
      </c>
      <c r="Z539" s="276"/>
      <c r="AA539" s="276"/>
      <c r="AB539" s="276"/>
      <c r="AC539" s="276"/>
    </row>
    <row r="540" spans="1:29" s="146" customFormat="1" ht="18.75" customHeight="1" outlineLevel="1" x14ac:dyDescent="0.2">
      <c r="A540" s="28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  <c r="Z540" s="276"/>
      <c r="AA540" s="276"/>
      <c r="AB540" s="276"/>
      <c r="AC540" s="276"/>
    </row>
    <row r="541" spans="1:29" s="146" customFormat="1" ht="18.75" customHeight="1" outlineLevel="1" x14ac:dyDescent="0.2">
      <c r="A541" s="282" t="s">
        <v>8</v>
      </c>
      <c r="B541" s="164">
        <v>840.08</v>
      </c>
      <c r="C541" s="165">
        <v>840.08</v>
      </c>
      <c r="D541" s="165">
        <v>840.08</v>
      </c>
      <c r="E541" s="165">
        <v>840.08</v>
      </c>
      <c r="F541" s="165">
        <v>840.08</v>
      </c>
      <c r="G541" s="165">
        <v>840.08</v>
      </c>
      <c r="H541" s="165">
        <v>840.08</v>
      </c>
      <c r="I541" s="165">
        <v>840.08</v>
      </c>
      <c r="J541" s="165">
        <v>840.08</v>
      </c>
      <c r="K541" s="165">
        <v>840.08</v>
      </c>
      <c r="L541" s="165">
        <v>840.08</v>
      </c>
      <c r="M541" s="165">
        <v>840.08</v>
      </c>
      <c r="N541" s="165">
        <v>840.08</v>
      </c>
      <c r="O541" s="165">
        <v>840.08</v>
      </c>
      <c r="P541" s="165">
        <v>840.08</v>
      </c>
      <c r="Q541" s="165">
        <v>840.08</v>
      </c>
      <c r="R541" s="165">
        <v>840.08</v>
      </c>
      <c r="S541" s="165">
        <v>840.08</v>
      </c>
      <c r="T541" s="165">
        <v>840.08</v>
      </c>
      <c r="U541" s="165">
        <v>840.08</v>
      </c>
      <c r="V541" s="165">
        <v>840.08</v>
      </c>
      <c r="W541" s="165">
        <v>840.08</v>
      </c>
      <c r="X541" s="165">
        <v>840.08</v>
      </c>
      <c r="Y541" s="166">
        <v>840.08</v>
      </c>
      <c r="Z541" s="276"/>
      <c r="AA541" s="276"/>
      <c r="AB541" s="276"/>
      <c r="AC541" s="276"/>
    </row>
    <row r="542" spans="1:29" s="146" customFormat="1" ht="18.75" customHeight="1" outlineLevel="1" x14ac:dyDescent="0.2">
      <c r="A542" s="283" t="s">
        <v>9</v>
      </c>
      <c r="B542" s="164">
        <v>34.31691</v>
      </c>
      <c r="C542" s="165">
        <v>32.832865999999996</v>
      </c>
      <c r="D542" s="165">
        <v>33.106141000000001</v>
      </c>
      <c r="E542" s="165">
        <v>34.536172999999998</v>
      </c>
      <c r="F542" s="165">
        <v>35.734724999999997</v>
      </c>
      <c r="G542" s="165">
        <v>35.751442999999995</v>
      </c>
      <c r="H542" s="165">
        <v>35.312273999999995</v>
      </c>
      <c r="I542" s="165">
        <v>34.714283999999999</v>
      </c>
      <c r="J542" s="165">
        <v>34.902682999999996</v>
      </c>
      <c r="K542" s="165">
        <v>35.840819999999994</v>
      </c>
      <c r="L542" s="165">
        <v>35.531537</v>
      </c>
      <c r="M542" s="165">
        <v>35.616412999999994</v>
      </c>
      <c r="N542" s="165">
        <v>35.508389000000001</v>
      </c>
      <c r="O542" s="165">
        <v>33.284251999999995</v>
      </c>
      <c r="P542" s="165">
        <v>33.996696</v>
      </c>
      <c r="Q542" s="165">
        <v>34.222389</v>
      </c>
      <c r="R542" s="165">
        <v>36.306994999999993</v>
      </c>
      <c r="S542" s="165">
        <v>36.170678999999993</v>
      </c>
      <c r="T542" s="165">
        <v>35.714148999999992</v>
      </c>
      <c r="U542" s="165">
        <v>34.303407</v>
      </c>
      <c r="V542" s="165">
        <v>34.660271999999992</v>
      </c>
      <c r="W542" s="165">
        <v>35.084651999999998</v>
      </c>
      <c r="X542" s="165">
        <v>35.531537</v>
      </c>
      <c r="Y542" s="166">
        <v>34.134298000000001</v>
      </c>
      <c r="Z542" s="276"/>
      <c r="AA542" s="276"/>
      <c r="AB542" s="276"/>
      <c r="AC542" s="276"/>
    </row>
    <row r="543" spans="1:29" s="146" customFormat="1" ht="18.75" customHeight="1" outlineLevel="1" thickBot="1" x14ac:dyDescent="0.25">
      <c r="A543" s="284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  <c r="AA543" s="276"/>
      <c r="AB543" s="276"/>
      <c r="AC543" s="276"/>
    </row>
    <row r="544" spans="1:29" s="146" customFormat="1" ht="18.75" customHeight="1" thickBot="1" x14ac:dyDescent="0.25">
      <c r="A544" s="280">
        <v>13</v>
      </c>
      <c r="B544" s="172">
        <v>1360.5550073741483</v>
      </c>
      <c r="C544" s="172">
        <v>1333.0109233741484</v>
      </c>
      <c r="D544" s="172">
        <v>1333.8304343741484</v>
      </c>
      <c r="E544" s="172">
        <v>1341.1528183741484</v>
      </c>
      <c r="F544" s="172">
        <v>1359.3204193741483</v>
      </c>
      <c r="G544" s="172">
        <v>1356.7554563741485</v>
      </c>
      <c r="H544" s="172">
        <v>1352.2108953741485</v>
      </c>
      <c r="I544" s="172">
        <v>1344.4308623741483</v>
      </c>
      <c r="J544" s="172">
        <v>1348.6667763741482</v>
      </c>
      <c r="K544" s="172">
        <v>1357.3940363741483</v>
      </c>
      <c r="L544" s="172">
        <v>1362.2259583741484</v>
      </c>
      <c r="M544" s="172">
        <v>1360.2144313741485</v>
      </c>
      <c r="N544" s="172">
        <v>1361.3745183741482</v>
      </c>
      <c r="O544" s="172">
        <v>1330.2011713741483</v>
      </c>
      <c r="P544" s="172">
        <v>1330.9142523741482</v>
      </c>
      <c r="Q544" s="172">
        <v>1343.4623493741485</v>
      </c>
      <c r="R544" s="172">
        <v>1380.4361313741483</v>
      </c>
      <c r="S544" s="172">
        <v>1381.8090783741484</v>
      </c>
      <c r="T544" s="172">
        <v>1348.6242043741483</v>
      </c>
      <c r="U544" s="172">
        <v>1344.1009293741483</v>
      </c>
      <c r="V544" s="172">
        <v>1354.9993613741483</v>
      </c>
      <c r="W544" s="172">
        <v>1362.0237413741481</v>
      </c>
      <c r="X544" s="172">
        <v>1362.2153153741483</v>
      </c>
      <c r="Y544" s="172">
        <v>1369.4738413741482</v>
      </c>
      <c r="Z544" s="276"/>
      <c r="AA544" s="276"/>
      <c r="AB544" s="276"/>
      <c r="AC544" s="276"/>
    </row>
    <row r="545" spans="1:29" s="146" customFormat="1" ht="18.75" customHeight="1" outlineLevel="1" x14ac:dyDescent="0.2">
      <c r="A545" s="28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  <c r="Z545" s="276"/>
      <c r="AA545" s="276"/>
      <c r="AB545" s="276"/>
      <c r="AC545" s="276"/>
    </row>
    <row r="546" spans="1:29" s="146" customFormat="1" ht="18.75" customHeight="1" outlineLevel="1" x14ac:dyDescent="0.2">
      <c r="A546" s="282" t="s">
        <v>8</v>
      </c>
      <c r="B546" s="164">
        <v>840.08</v>
      </c>
      <c r="C546" s="165">
        <v>840.08</v>
      </c>
      <c r="D546" s="165">
        <v>840.08</v>
      </c>
      <c r="E546" s="165">
        <v>840.08</v>
      </c>
      <c r="F546" s="165">
        <v>840.08</v>
      </c>
      <c r="G546" s="165">
        <v>840.08</v>
      </c>
      <c r="H546" s="165">
        <v>840.08</v>
      </c>
      <c r="I546" s="165">
        <v>840.08</v>
      </c>
      <c r="J546" s="165">
        <v>840.08</v>
      </c>
      <c r="K546" s="165">
        <v>840.08</v>
      </c>
      <c r="L546" s="165">
        <v>840.08</v>
      </c>
      <c r="M546" s="165">
        <v>840.08</v>
      </c>
      <c r="N546" s="165">
        <v>840.08</v>
      </c>
      <c r="O546" s="165">
        <v>840.08</v>
      </c>
      <c r="P546" s="165">
        <v>840.08</v>
      </c>
      <c r="Q546" s="165">
        <v>840.08</v>
      </c>
      <c r="R546" s="165">
        <v>840.08</v>
      </c>
      <c r="S546" s="165">
        <v>840.08</v>
      </c>
      <c r="T546" s="165">
        <v>840.08</v>
      </c>
      <c r="U546" s="165">
        <v>840.08</v>
      </c>
      <c r="V546" s="165">
        <v>840.08</v>
      </c>
      <c r="W546" s="165">
        <v>840.08</v>
      </c>
      <c r="X546" s="165">
        <v>840.08</v>
      </c>
      <c r="Y546" s="166">
        <v>840.08</v>
      </c>
      <c r="Z546" s="276"/>
      <c r="AA546" s="276"/>
      <c r="AB546" s="276"/>
      <c r="AC546" s="276"/>
    </row>
    <row r="547" spans="1:29" s="146" customFormat="1" ht="18.75" customHeight="1" outlineLevel="1" x14ac:dyDescent="0.2">
      <c r="A547" s="283" t="s">
        <v>9</v>
      </c>
      <c r="B547" s="164">
        <v>31.224080000000001</v>
      </c>
      <c r="C547" s="165">
        <v>29.559995999999998</v>
      </c>
      <c r="D547" s="165">
        <v>29.609506999999997</v>
      </c>
      <c r="E547" s="165">
        <v>30.051890999999998</v>
      </c>
      <c r="F547" s="165">
        <v>31.149491999999999</v>
      </c>
      <c r="G547" s="165">
        <v>30.994528999999996</v>
      </c>
      <c r="H547" s="165">
        <v>30.719967999999998</v>
      </c>
      <c r="I547" s="165">
        <v>30.249934999999997</v>
      </c>
      <c r="J547" s="165">
        <v>30.505848999999998</v>
      </c>
      <c r="K547" s="165">
        <v>31.033108999999996</v>
      </c>
      <c r="L547" s="165">
        <v>31.325030999999999</v>
      </c>
      <c r="M547" s="165">
        <v>31.203503999999995</v>
      </c>
      <c r="N547" s="165">
        <v>31.273591</v>
      </c>
      <c r="O547" s="165">
        <v>29.390243999999996</v>
      </c>
      <c r="P547" s="165">
        <v>29.433325</v>
      </c>
      <c r="Q547" s="165">
        <v>30.191421999999999</v>
      </c>
      <c r="R547" s="165">
        <v>32.425203999999994</v>
      </c>
      <c r="S547" s="165">
        <v>32.508150999999998</v>
      </c>
      <c r="T547" s="165">
        <v>30.503276999999997</v>
      </c>
      <c r="U547" s="165">
        <v>30.230001999999999</v>
      </c>
      <c r="V547" s="165">
        <v>30.888433999999997</v>
      </c>
      <c r="W547" s="165">
        <v>31.312813999999999</v>
      </c>
      <c r="X547" s="165">
        <v>31.324387999999999</v>
      </c>
      <c r="Y547" s="166">
        <v>31.762913999999999</v>
      </c>
      <c r="Z547" s="276"/>
      <c r="AA547" s="276"/>
      <c r="AB547" s="276"/>
      <c r="AC547" s="276"/>
    </row>
    <row r="548" spans="1:29" s="146" customFormat="1" ht="18.75" customHeight="1" outlineLevel="1" thickBot="1" x14ac:dyDescent="0.25">
      <c r="A548" s="284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  <c r="AA548" s="276"/>
      <c r="AB548" s="276"/>
      <c r="AC548" s="276"/>
    </row>
    <row r="549" spans="1:29" s="146" customFormat="1" ht="18.75" customHeight="1" thickBot="1" x14ac:dyDescent="0.25">
      <c r="A549" s="285">
        <v>14</v>
      </c>
      <c r="B549" s="172">
        <v>1381.0321393741483</v>
      </c>
      <c r="C549" s="172">
        <v>1345.5270913741483</v>
      </c>
      <c r="D549" s="172">
        <v>1345.0587993741485</v>
      </c>
      <c r="E549" s="172">
        <v>1347.8579083741483</v>
      </c>
      <c r="F549" s="172">
        <v>1381.7771493741484</v>
      </c>
      <c r="G549" s="172">
        <v>1383.0330233741486</v>
      </c>
      <c r="H549" s="172">
        <v>1377.0303713741484</v>
      </c>
      <c r="I549" s="172">
        <v>1366.3128703741484</v>
      </c>
      <c r="J549" s="172">
        <v>1369.4738413741482</v>
      </c>
      <c r="K549" s="172">
        <v>1375.8702843741485</v>
      </c>
      <c r="L549" s="172">
        <v>1374.4334793741484</v>
      </c>
      <c r="M549" s="172">
        <v>1379.6166203741484</v>
      </c>
      <c r="N549" s="172">
        <v>1377.1793733741486</v>
      </c>
      <c r="O549" s="172">
        <v>1344.1754303741482</v>
      </c>
      <c r="P549" s="172">
        <v>1354.1159923741484</v>
      </c>
      <c r="Q549" s="172">
        <v>1371.9855893741483</v>
      </c>
      <c r="R549" s="172">
        <v>1397.3585013741483</v>
      </c>
      <c r="S549" s="172">
        <v>1400.2746833741483</v>
      </c>
      <c r="T549" s="172">
        <v>1391.9837863741484</v>
      </c>
      <c r="U549" s="172">
        <v>1374.1886903741483</v>
      </c>
      <c r="V549" s="172">
        <v>1384.9913353741483</v>
      </c>
      <c r="W549" s="172">
        <v>1387.9500893741483</v>
      </c>
      <c r="X549" s="172">
        <v>1382.0325813741483</v>
      </c>
      <c r="Y549" s="172">
        <v>1383.1394533741484</v>
      </c>
      <c r="Z549" s="276"/>
      <c r="AA549" s="276"/>
      <c r="AB549" s="276"/>
      <c r="AC549" s="276"/>
    </row>
    <row r="550" spans="1:29" s="146" customFormat="1" ht="18.75" customHeight="1" outlineLevel="1" x14ac:dyDescent="0.2">
      <c r="A550" s="28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  <c r="Z550" s="276"/>
      <c r="AA550" s="276"/>
      <c r="AB550" s="276"/>
      <c r="AC550" s="276"/>
    </row>
    <row r="551" spans="1:29" s="146" customFormat="1" ht="18.75" customHeight="1" outlineLevel="1" x14ac:dyDescent="0.2">
      <c r="A551" s="282" t="s">
        <v>8</v>
      </c>
      <c r="B551" s="164">
        <v>840.08</v>
      </c>
      <c r="C551" s="165">
        <v>840.08</v>
      </c>
      <c r="D551" s="165">
        <v>840.08</v>
      </c>
      <c r="E551" s="165">
        <v>840.08</v>
      </c>
      <c r="F551" s="165">
        <v>840.08</v>
      </c>
      <c r="G551" s="165">
        <v>840.08</v>
      </c>
      <c r="H551" s="165">
        <v>840.08</v>
      </c>
      <c r="I551" s="165">
        <v>840.08</v>
      </c>
      <c r="J551" s="165">
        <v>840.08</v>
      </c>
      <c r="K551" s="165">
        <v>840.08</v>
      </c>
      <c r="L551" s="165">
        <v>840.08</v>
      </c>
      <c r="M551" s="165">
        <v>840.08</v>
      </c>
      <c r="N551" s="165">
        <v>840.08</v>
      </c>
      <c r="O551" s="165">
        <v>840.08</v>
      </c>
      <c r="P551" s="165">
        <v>840.08</v>
      </c>
      <c r="Q551" s="165">
        <v>840.08</v>
      </c>
      <c r="R551" s="165">
        <v>840.08</v>
      </c>
      <c r="S551" s="165">
        <v>840.08</v>
      </c>
      <c r="T551" s="165">
        <v>840.08</v>
      </c>
      <c r="U551" s="165">
        <v>840.08</v>
      </c>
      <c r="V551" s="165">
        <v>840.08</v>
      </c>
      <c r="W551" s="165">
        <v>840.08</v>
      </c>
      <c r="X551" s="165">
        <v>840.08</v>
      </c>
      <c r="Y551" s="166">
        <v>840.08</v>
      </c>
      <c r="Z551" s="276"/>
      <c r="AA551" s="276"/>
      <c r="AB551" s="276"/>
      <c r="AC551" s="276"/>
    </row>
    <row r="552" spans="1:29" s="146" customFormat="1" ht="18.75" customHeight="1" outlineLevel="1" x14ac:dyDescent="0.2">
      <c r="A552" s="283" t="s">
        <v>9</v>
      </c>
      <c r="B552" s="164">
        <v>32.461211999999996</v>
      </c>
      <c r="C552" s="165">
        <v>30.316164000000001</v>
      </c>
      <c r="D552" s="165">
        <v>30.287872</v>
      </c>
      <c r="E552" s="165">
        <v>30.456980999999999</v>
      </c>
      <c r="F552" s="165">
        <v>32.506222000000001</v>
      </c>
      <c r="G552" s="165">
        <v>32.582096</v>
      </c>
      <c r="H552" s="165">
        <v>32.219443999999996</v>
      </c>
      <c r="I552" s="165">
        <v>31.571942999999997</v>
      </c>
      <c r="J552" s="165">
        <v>31.762913999999999</v>
      </c>
      <c r="K552" s="165">
        <v>32.149357000000002</v>
      </c>
      <c r="L552" s="165">
        <v>32.062551999999997</v>
      </c>
      <c r="M552" s="165">
        <v>32.375692999999998</v>
      </c>
      <c r="N552" s="165">
        <v>32.228445999999998</v>
      </c>
      <c r="O552" s="165">
        <v>30.234502999999997</v>
      </c>
      <c r="P552" s="165">
        <v>30.835065</v>
      </c>
      <c r="Q552" s="165">
        <v>31.914661999999996</v>
      </c>
      <c r="R552" s="165">
        <v>33.447573999999996</v>
      </c>
      <c r="S552" s="165">
        <v>33.623755999999993</v>
      </c>
      <c r="T552" s="165">
        <v>33.122858999999998</v>
      </c>
      <c r="U552" s="165">
        <v>32.047762999999996</v>
      </c>
      <c r="V552" s="165">
        <v>32.700407999999996</v>
      </c>
      <c r="W552" s="165">
        <v>32.879161999999994</v>
      </c>
      <c r="X552" s="165">
        <v>32.521653999999998</v>
      </c>
      <c r="Y552" s="166">
        <v>32.588525999999995</v>
      </c>
      <c r="Z552" s="276"/>
      <c r="AA552" s="276"/>
      <c r="AB552" s="276"/>
      <c r="AC552" s="276"/>
    </row>
    <row r="553" spans="1:29" s="146" customFormat="1" ht="18.75" customHeight="1" outlineLevel="1" thickBot="1" x14ac:dyDescent="0.25">
      <c r="A553" s="284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  <c r="AA553" s="276"/>
      <c r="AB553" s="276"/>
      <c r="AC553" s="276"/>
    </row>
    <row r="554" spans="1:29" s="146" customFormat="1" ht="18.75" customHeight="1" thickBot="1" x14ac:dyDescent="0.25">
      <c r="A554" s="280">
        <v>15</v>
      </c>
      <c r="B554" s="172">
        <v>843.73092737414834</v>
      </c>
      <c r="C554" s="172">
        <v>843.73092737414834</v>
      </c>
      <c r="D554" s="172">
        <v>843.73092737414834</v>
      </c>
      <c r="E554" s="172">
        <v>843.73092737414834</v>
      </c>
      <c r="F554" s="172">
        <v>843.73092737414834</v>
      </c>
      <c r="G554" s="172">
        <v>843.73092737414834</v>
      </c>
      <c r="H554" s="172">
        <v>843.73092737414834</v>
      </c>
      <c r="I554" s="172">
        <v>843.73092737414834</v>
      </c>
      <c r="J554" s="172">
        <v>843.73092737414834</v>
      </c>
      <c r="K554" s="172">
        <v>843.73092737414834</v>
      </c>
      <c r="L554" s="172">
        <v>843.73092737414834</v>
      </c>
      <c r="M554" s="172">
        <v>843.73092737414834</v>
      </c>
      <c r="N554" s="172">
        <v>843.73092737414834</v>
      </c>
      <c r="O554" s="172">
        <v>843.73092737414834</v>
      </c>
      <c r="P554" s="172">
        <v>843.73092737414834</v>
      </c>
      <c r="Q554" s="172">
        <v>843.73092737414834</v>
      </c>
      <c r="R554" s="172">
        <v>843.73092737414834</v>
      </c>
      <c r="S554" s="172">
        <v>843.73092737414834</v>
      </c>
      <c r="T554" s="172">
        <v>843.73092737414834</v>
      </c>
      <c r="U554" s="172">
        <v>843.73092737414834</v>
      </c>
      <c r="V554" s="172">
        <v>843.73092737414834</v>
      </c>
      <c r="W554" s="172">
        <v>843.73092737414834</v>
      </c>
      <c r="X554" s="172">
        <v>843.73092737414834</v>
      </c>
      <c r="Y554" s="172">
        <v>843.73092737414834</v>
      </c>
      <c r="Z554" s="276"/>
      <c r="AA554" s="276"/>
      <c r="AB554" s="276"/>
      <c r="AC554" s="276"/>
    </row>
    <row r="555" spans="1:29" s="146" customFormat="1" ht="18.75" customHeight="1" outlineLevel="1" x14ac:dyDescent="0.2">
      <c r="A555" s="28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  <c r="Z555" s="276"/>
      <c r="AA555" s="276"/>
      <c r="AB555" s="276"/>
      <c r="AC555" s="276"/>
    </row>
    <row r="556" spans="1:29" s="146" customFormat="1" ht="18.75" customHeight="1" outlineLevel="1" x14ac:dyDescent="0.2">
      <c r="A556" s="282" t="s">
        <v>8</v>
      </c>
      <c r="B556" s="164">
        <v>840.08</v>
      </c>
      <c r="C556" s="165">
        <v>840.08</v>
      </c>
      <c r="D556" s="165">
        <v>840.08</v>
      </c>
      <c r="E556" s="165">
        <v>840.08</v>
      </c>
      <c r="F556" s="165">
        <v>840.08</v>
      </c>
      <c r="G556" s="165">
        <v>840.08</v>
      </c>
      <c r="H556" s="165">
        <v>840.08</v>
      </c>
      <c r="I556" s="165">
        <v>840.08</v>
      </c>
      <c r="J556" s="165">
        <v>840.08</v>
      </c>
      <c r="K556" s="165">
        <v>840.08</v>
      </c>
      <c r="L556" s="165">
        <v>840.08</v>
      </c>
      <c r="M556" s="165">
        <v>840.08</v>
      </c>
      <c r="N556" s="165">
        <v>840.08</v>
      </c>
      <c r="O556" s="165">
        <v>840.08</v>
      </c>
      <c r="P556" s="165">
        <v>840.08</v>
      </c>
      <c r="Q556" s="165">
        <v>840.08</v>
      </c>
      <c r="R556" s="165">
        <v>840.08</v>
      </c>
      <c r="S556" s="165">
        <v>840.08</v>
      </c>
      <c r="T556" s="165">
        <v>840.08</v>
      </c>
      <c r="U556" s="165">
        <v>840.08</v>
      </c>
      <c r="V556" s="165">
        <v>840.08</v>
      </c>
      <c r="W556" s="165">
        <v>840.08</v>
      </c>
      <c r="X556" s="165">
        <v>840.08</v>
      </c>
      <c r="Y556" s="166">
        <v>840.08</v>
      </c>
      <c r="Z556" s="276"/>
      <c r="AA556" s="276"/>
      <c r="AB556" s="276"/>
      <c r="AC556" s="276"/>
    </row>
    <row r="557" spans="1:29" s="146" customFormat="1" ht="18.75" customHeight="1" outlineLevel="1" x14ac:dyDescent="0.2">
      <c r="A557" s="283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  <c r="Z557" s="276"/>
      <c r="AA557" s="276"/>
      <c r="AB557" s="276"/>
      <c r="AC557" s="276"/>
    </row>
    <row r="558" spans="1:29" s="146" customFormat="1" ht="18.75" customHeight="1" outlineLevel="1" thickBot="1" x14ac:dyDescent="0.25">
      <c r="A558" s="284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  <c r="AA558" s="276"/>
      <c r="AB558" s="276"/>
      <c r="AC558" s="276"/>
    </row>
    <row r="559" spans="1:29" s="146" customFormat="1" ht="18.75" customHeight="1" thickBot="1" x14ac:dyDescent="0.25">
      <c r="A559" s="285">
        <v>16</v>
      </c>
      <c r="B559" s="172">
        <v>1520.3383663741483</v>
      </c>
      <c r="C559" s="172">
        <v>1490.3676783741485</v>
      </c>
      <c r="D559" s="172">
        <v>1490.1441753741483</v>
      </c>
      <c r="E559" s="172">
        <v>1496.8173363741482</v>
      </c>
      <c r="F559" s="172">
        <v>1509.0248573741483</v>
      </c>
      <c r="G559" s="172">
        <v>1511.3024593741484</v>
      </c>
      <c r="H559" s="172">
        <v>1502.8625603741482</v>
      </c>
      <c r="I559" s="172">
        <v>1510.7383803741482</v>
      </c>
      <c r="J559" s="172">
        <v>1504.1397203741485</v>
      </c>
      <c r="K559" s="172">
        <v>1500.6594593741484</v>
      </c>
      <c r="L559" s="172">
        <v>1503.3627813741484</v>
      </c>
      <c r="M559" s="172">
        <v>1505.6403833741483</v>
      </c>
      <c r="N559" s="172">
        <v>1502.5113413741483</v>
      </c>
      <c r="O559" s="172">
        <v>1479.5011753741483</v>
      </c>
      <c r="P559" s="172">
        <v>1484.5778863741484</v>
      </c>
      <c r="Q559" s="172">
        <v>1499.7122323741485</v>
      </c>
      <c r="R559" s="172">
        <v>1516.9645353741482</v>
      </c>
      <c r="S559" s="172">
        <v>1534.8873473741482</v>
      </c>
      <c r="T559" s="172">
        <v>1505.6297403741482</v>
      </c>
      <c r="U559" s="172">
        <v>1502.3304103741482</v>
      </c>
      <c r="V559" s="172">
        <v>1509.6421513741482</v>
      </c>
      <c r="W559" s="172">
        <v>1517.2412533741483</v>
      </c>
      <c r="X559" s="172">
        <v>1519.5933563741485</v>
      </c>
      <c r="Y559" s="172">
        <v>1516.3578843741484</v>
      </c>
      <c r="Z559" s="276"/>
      <c r="AA559" s="276"/>
      <c r="AB559" s="276"/>
      <c r="AC559" s="276"/>
    </row>
    <row r="560" spans="1:29" s="146" customFormat="1" ht="18.75" customHeight="1" outlineLevel="1" x14ac:dyDescent="0.2">
      <c r="A560" s="286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  <c r="Z560" s="276"/>
      <c r="AA560" s="276"/>
      <c r="AB560" s="276"/>
      <c r="AC560" s="276"/>
    </row>
    <row r="561" spans="1:29" s="146" customFormat="1" ht="18.75" customHeight="1" outlineLevel="1" x14ac:dyDescent="0.2">
      <c r="A561" s="287" t="s">
        <v>8</v>
      </c>
      <c r="B561" s="164">
        <v>840.08</v>
      </c>
      <c r="C561" s="165">
        <v>840.08</v>
      </c>
      <c r="D561" s="165">
        <v>840.08</v>
      </c>
      <c r="E561" s="165">
        <v>840.08</v>
      </c>
      <c r="F561" s="165">
        <v>840.08</v>
      </c>
      <c r="G561" s="165">
        <v>840.08</v>
      </c>
      <c r="H561" s="165">
        <v>840.08</v>
      </c>
      <c r="I561" s="165">
        <v>840.08</v>
      </c>
      <c r="J561" s="165">
        <v>840.08</v>
      </c>
      <c r="K561" s="165">
        <v>840.08</v>
      </c>
      <c r="L561" s="165">
        <v>840.08</v>
      </c>
      <c r="M561" s="165">
        <v>840.08</v>
      </c>
      <c r="N561" s="165">
        <v>840.08</v>
      </c>
      <c r="O561" s="165">
        <v>840.08</v>
      </c>
      <c r="P561" s="165">
        <v>840.08</v>
      </c>
      <c r="Q561" s="165">
        <v>840.08</v>
      </c>
      <c r="R561" s="165">
        <v>840.08</v>
      </c>
      <c r="S561" s="165">
        <v>840.08</v>
      </c>
      <c r="T561" s="165">
        <v>840.08</v>
      </c>
      <c r="U561" s="165">
        <v>840.08</v>
      </c>
      <c r="V561" s="165">
        <v>840.08</v>
      </c>
      <c r="W561" s="165">
        <v>840.08</v>
      </c>
      <c r="X561" s="165">
        <v>840.08</v>
      </c>
      <c r="Y561" s="166">
        <v>840.08</v>
      </c>
      <c r="Z561" s="276"/>
      <c r="AA561" s="276"/>
      <c r="AB561" s="276"/>
      <c r="AC561" s="276"/>
    </row>
    <row r="562" spans="1:29" s="146" customFormat="1" ht="18.75" customHeight="1" outlineLevel="1" x14ac:dyDescent="0.2">
      <c r="A562" s="288" t="s">
        <v>9</v>
      </c>
      <c r="B562" s="164">
        <v>40.877438999999995</v>
      </c>
      <c r="C562" s="165">
        <v>39.066751000000004</v>
      </c>
      <c r="D562" s="165">
        <v>39.053247999999996</v>
      </c>
      <c r="E562" s="165">
        <v>39.456409000000001</v>
      </c>
      <c r="F562" s="165">
        <v>40.193930000000002</v>
      </c>
      <c r="G562" s="165">
        <v>40.331531999999996</v>
      </c>
      <c r="H562" s="165">
        <v>39.821632999999991</v>
      </c>
      <c r="I562" s="165">
        <v>40.297452999999997</v>
      </c>
      <c r="J562" s="165">
        <v>39.898792999999998</v>
      </c>
      <c r="K562" s="165">
        <v>39.688531999999995</v>
      </c>
      <c r="L562" s="165">
        <v>39.851853999999996</v>
      </c>
      <c r="M562" s="165">
        <v>39.989455999999997</v>
      </c>
      <c r="N562" s="165">
        <v>39.800413999999996</v>
      </c>
      <c r="O562" s="165">
        <v>38.410247999999996</v>
      </c>
      <c r="P562" s="165">
        <v>38.716958999999996</v>
      </c>
      <c r="Q562" s="165">
        <v>39.631304999999998</v>
      </c>
      <c r="R562" s="165">
        <v>40.673607999999994</v>
      </c>
      <c r="S562" s="165">
        <v>41.756419999999999</v>
      </c>
      <c r="T562" s="165">
        <v>39.988812999999993</v>
      </c>
      <c r="U562" s="165">
        <v>39.789482999999997</v>
      </c>
      <c r="V562" s="165">
        <v>40.231223999999997</v>
      </c>
      <c r="W562" s="165">
        <v>40.690325999999999</v>
      </c>
      <c r="X562" s="165">
        <v>40.832428999999998</v>
      </c>
      <c r="Y562" s="166">
        <v>40.636956999999995</v>
      </c>
      <c r="Z562" s="276"/>
      <c r="AA562" s="276"/>
      <c r="AB562" s="276"/>
      <c r="AC562" s="276"/>
    </row>
    <row r="563" spans="1:29" s="146" customFormat="1" ht="18.75" customHeight="1" outlineLevel="1" thickBot="1" x14ac:dyDescent="0.25">
      <c r="A563" s="289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  <c r="AA563" s="276"/>
      <c r="AB563" s="276"/>
      <c r="AC563" s="276"/>
    </row>
    <row r="564" spans="1:29" s="146" customFormat="1" ht="18.75" customHeight="1" thickBot="1" x14ac:dyDescent="0.25">
      <c r="A564" s="280">
        <v>17</v>
      </c>
      <c r="B564" s="172">
        <v>1304.0300343741485</v>
      </c>
      <c r="C564" s="172">
        <v>1284.7449183741483</v>
      </c>
      <c r="D564" s="172">
        <v>1285.3196403741483</v>
      </c>
      <c r="E564" s="172">
        <v>1288.6402563741485</v>
      </c>
      <c r="F564" s="172">
        <v>1299.0491103741483</v>
      </c>
      <c r="G564" s="172">
        <v>1297.8783803741483</v>
      </c>
      <c r="H564" s="172">
        <v>1297.2717293741482</v>
      </c>
      <c r="I564" s="172">
        <v>1290.8540003741484</v>
      </c>
      <c r="J564" s="172">
        <v>1291.8650853741483</v>
      </c>
      <c r="K564" s="172">
        <v>1296.3564313741483</v>
      </c>
      <c r="L564" s="172">
        <v>1296.8353663741482</v>
      </c>
      <c r="M564" s="172">
        <v>1291.8863713741484</v>
      </c>
      <c r="N564" s="172">
        <v>1295.2176303741483</v>
      </c>
      <c r="O564" s="172">
        <v>1281.6478053741482</v>
      </c>
      <c r="P564" s="172">
        <v>1287.1715223741483</v>
      </c>
      <c r="Q564" s="172">
        <v>1299.2193983741486</v>
      </c>
      <c r="R564" s="172">
        <v>1306.7014273741481</v>
      </c>
      <c r="S564" s="172">
        <v>1318.6535163741482</v>
      </c>
      <c r="T564" s="172">
        <v>1294.6003363741484</v>
      </c>
      <c r="U564" s="172">
        <v>1291.4819373741482</v>
      </c>
      <c r="V564" s="172">
        <v>1293.9298273741483</v>
      </c>
      <c r="W564" s="172">
        <v>1300.6455603741483</v>
      </c>
      <c r="X564" s="172">
        <v>1306.9568593741485</v>
      </c>
      <c r="Y564" s="172">
        <v>1309.9901143741483</v>
      </c>
      <c r="Z564" s="276"/>
      <c r="AA564" s="276"/>
      <c r="AB564" s="276"/>
      <c r="AC564" s="276"/>
    </row>
    <row r="565" spans="1:29" s="146" customFormat="1" ht="18.75" customHeight="1" outlineLevel="1" x14ac:dyDescent="0.2">
      <c r="A565" s="286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  <c r="Z565" s="276"/>
      <c r="AA565" s="276"/>
      <c r="AB565" s="276"/>
      <c r="AC565" s="276"/>
    </row>
    <row r="566" spans="1:29" s="146" customFormat="1" ht="18.75" customHeight="1" outlineLevel="1" x14ac:dyDescent="0.2">
      <c r="A566" s="287" t="s">
        <v>8</v>
      </c>
      <c r="B566" s="164">
        <v>840.08</v>
      </c>
      <c r="C566" s="165">
        <v>840.08</v>
      </c>
      <c r="D566" s="165">
        <v>840.08</v>
      </c>
      <c r="E566" s="165">
        <v>840.08</v>
      </c>
      <c r="F566" s="165">
        <v>840.08</v>
      </c>
      <c r="G566" s="165">
        <v>840.08</v>
      </c>
      <c r="H566" s="165">
        <v>840.08</v>
      </c>
      <c r="I566" s="165">
        <v>840.08</v>
      </c>
      <c r="J566" s="165">
        <v>840.08</v>
      </c>
      <c r="K566" s="165">
        <v>840.08</v>
      </c>
      <c r="L566" s="165">
        <v>840.08</v>
      </c>
      <c r="M566" s="165">
        <v>840.08</v>
      </c>
      <c r="N566" s="165">
        <v>840.08</v>
      </c>
      <c r="O566" s="165">
        <v>840.08</v>
      </c>
      <c r="P566" s="165">
        <v>840.08</v>
      </c>
      <c r="Q566" s="165">
        <v>840.08</v>
      </c>
      <c r="R566" s="165">
        <v>840.08</v>
      </c>
      <c r="S566" s="165">
        <v>840.08</v>
      </c>
      <c r="T566" s="165">
        <v>840.08</v>
      </c>
      <c r="U566" s="165">
        <v>840.08</v>
      </c>
      <c r="V566" s="165">
        <v>840.08</v>
      </c>
      <c r="W566" s="165">
        <v>840.08</v>
      </c>
      <c r="X566" s="165">
        <v>840.08</v>
      </c>
      <c r="Y566" s="166">
        <v>840.08</v>
      </c>
      <c r="Z566" s="276"/>
      <c r="AA566" s="276"/>
      <c r="AB566" s="276"/>
      <c r="AC566" s="276"/>
    </row>
    <row r="567" spans="1:29" s="146" customFormat="1" ht="18.75" customHeight="1" outlineLevel="1" x14ac:dyDescent="0.2">
      <c r="A567" s="288" t="s">
        <v>9</v>
      </c>
      <c r="B567" s="164">
        <v>27.809106999999997</v>
      </c>
      <c r="C567" s="165">
        <v>26.643991</v>
      </c>
      <c r="D567" s="165">
        <v>26.678712999999998</v>
      </c>
      <c r="E567" s="165">
        <v>26.879328999999995</v>
      </c>
      <c r="F567" s="165">
        <v>27.508182999999999</v>
      </c>
      <c r="G567" s="165">
        <v>27.437452999999998</v>
      </c>
      <c r="H567" s="165">
        <v>27.400801999999999</v>
      </c>
      <c r="I567" s="165">
        <v>27.013072999999999</v>
      </c>
      <c r="J567" s="165">
        <v>27.074157999999997</v>
      </c>
      <c r="K567" s="165">
        <v>27.345503999999998</v>
      </c>
      <c r="L567" s="165">
        <v>27.374438999999999</v>
      </c>
      <c r="M567" s="165">
        <v>27.075443999999997</v>
      </c>
      <c r="N567" s="165">
        <v>27.276702999999998</v>
      </c>
      <c r="O567" s="165">
        <v>26.456877999999996</v>
      </c>
      <c r="P567" s="165">
        <v>26.790594999999996</v>
      </c>
      <c r="Q567" s="165">
        <v>27.518471000000002</v>
      </c>
      <c r="R567" s="165">
        <v>27.970499999999998</v>
      </c>
      <c r="S567" s="165">
        <v>28.692588999999998</v>
      </c>
      <c r="T567" s="165">
        <v>27.239408999999998</v>
      </c>
      <c r="U567" s="165">
        <v>27.051009999999998</v>
      </c>
      <c r="V567" s="165">
        <v>27.198899999999998</v>
      </c>
      <c r="W567" s="165">
        <v>27.604633</v>
      </c>
      <c r="X567" s="165">
        <v>27.985931999999998</v>
      </c>
      <c r="Y567" s="166">
        <v>28.169186999999997</v>
      </c>
      <c r="Z567" s="276"/>
      <c r="AA567" s="276"/>
      <c r="AB567" s="276"/>
      <c r="AC567" s="276"/>
    </row>
    <row r="568" spans="1:29" s="146" customFormat="1" ht="18.75" customHeight="1" outlineLevel="1" thickBot="1" x14ac:dyDescent="0.25">
      <c r="A568" s="289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  <c r="AA568" s="276"/>
      <c r="AB568" s="276"/>
      <c r="AC568" s="276"/>
    </row>
    <row r="569" spans="1:29" s="146" customFormat="1" ht="18.75" customHeight="1" thickBot="1" x14ac:dyDescent="0.25">
      <c r="A569" s="290">
        <v>18</v>
      </c>
      <c r="B569" s="172">
        <v>1339.6095833741483</v>
      </c>
      <c r="C569" s="172">
        <v>1322.4956393741484</v>
      </c>
      <c r="D569" s="172">
        <v>1322.4211383741483</v>
      </c>
      <c r="E569" s="172">
        <v>1327.2104883741481</v>
      </c>
      <c r="F569" s="172">
        <v>1336.8636893741484</v>
      </c>
      <c r="G569" s="172">
        <v>1355.6060123741483</v>
      </c>
      <c r="H569" s="172">
        <v>1348.7093483741485</v>
      </c>
      <c r="I569" s="172">
        <v>1324.1985193741482</v>
      </c>
      <c r="J569" s="172">
        <v>1347.7089063741485</v>
      </c>
      <c r="K569" s="172">
        <v>1349.6033603741485</v>
      </c>
      <c r="L569" s="172">
        <v>1331.5421893741484</v>
      </c>
      <c r="M569" s="172">
        <v>1334.5648013741484</v>
      </c>
      <c r="N569" s="172">
        <v>1339.1838633741481</v>
      </c>
      <c r="O569" s="172">
        <v>1307.9466583741482</v>
      </c>
      <c r="P569" s="172">
        <v>1311.4694913741482</v>
      </c>
      <c r="Q569" s="172">
        <v>1327.1253443741482</v>
      </c>
      <c r="R569" s="172">
        <v>1358.2561193741483</v>
      </c>
      <c r="S569" s="172">
        <v>1361.0126563741485</v>
      </c>
      <c r="T569" s="172">
        <v>1330.6801063741484</v>
      </c>
      <c r="U569" s="172">
        <v>1331.7656923741483</v>
      </c>
      <c r="V569" s="172">
        <v>1348.3900583741483</v>
      </c>
      <c r="W569" s="172">
        <v>1348.4326303741482</v>
      </c>
      <c r="X569" s="172">
        <v>1347.6982633741482</v>
      </c>
      <c r="Y569" s="172">
        <v>1342.6960533741483</v>
      </c>
      <c r="Z569" s="276"/>
      <c r="AA569" s="276"/>
      <c r="AB569" s="276"/>
      <c r="AC569" s="276"/>
    </row>
    <row r="570" spans="1:29" s="146" customFormat="1" ht="18.75" customHeight="1" outlineLevel="1" x14ac:dyDescent="0.2">
      <c r="A570" s="28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  <c r="Z570" s="276"/>
      <c r="AA570" s="276"/>
      <c r="AB570" s="276"/>
      <c r="AC570" s="276"/>
    </row>
    <row r="571" spans="1:29" s="146" customFormat="1" ht="18.75" customHeight="1" outlineLevel="1" x14ac:dyDescent="0.2">
      <c r="A571" s="282" t="s">
        <v>8</v>
      </c>
      <c r="B571" s="164">
        <v>840.08</v>
      </c>
      <c r="C571" s="165">
        <v>840.08</v>
      </c>
      <c r="D571" s="165">
        <v>840.08</v>
      </c>
      <c r="E571" s="165">
        <v>840.08</v>
      </c>
      <c r="F571" s="165">
        <v>840.08</v>
      </c>
      <c r="G571" s="165">
        <v>840.08</v>
      </c>
      <c r="H571" s="165">
        <v>840.08</v>
      </c>
      <c r="I571" s="165">
        <v>840.08</v>
      </c>
      <c r="J571" s="165">
        <v>840.08</v>
      </c>
      <c r="K571" s="165">
        <v>840.08</v>
      </c>
      <c r="L571" s="165">
        <v>840.08</v>
      </c>
      <c r="M571" s="165">
        <v>840.08</v>
      </c>
      <c r="N571" s="165">
        <v>840.08</v>
      </c>
      <c r="O571" s="165">
        <v>840.08</v>
      </c>
      <c r="P571" s="165">
        <v>840.08</v>
      </c>
      <c r="Q571" s="165">
        <v>840.08</v>
      </c>
      <c r="R571" s="165">
        <v>840.08</v>
      </c>
      <c r="S571" s="165">
        <v>840.08</v>
      </c>
      <c r="T571" s="165">
        <v>840.08</v>
      </c>
      <c r="U571" s="165">
        <v>840.08</v>
      </c>
      <c r="V571" s="165">
        <v>840.08</v>
      </c>
      <c r="W571" s="165">
        <v>840.08</v>
      </c>
      <c r="X571" s="165">
        <v>840.08</v>
      </c>
      <c r="Y571" s="166">
        <v>840.08</v>
      </c>
      <c r="Z571" s="276"/>
      <c r="AA571" s="276"/>
      <c r="AB571" s="276"/>
      <c r="AC571" s="276"/>
    </row>
    <row r="572" spans="1:29" s="146" customFormat="1" ht="18.75" customHeight="1" outlineLevel="1" x14ac:dyDescent="0.2">
      <c r="A572" s="283" t="s">
        <v>9</v>
      </c>
      <c r="B572" s="164">
        <v>29.958655999999998</v>
      </c>
      <c r="C572" s="165">
        <v>28.924711999999996</v>
      </c>
      <c r="D572" s="165">
        <v>28.920210999999998</v>
      </c>
      <c r="E572" s="165">
        <v>29.209560999999997</v>
      </c>
      <c r="F572" s="165">
        <v>29.792761999999996</v>
      </c>
      <c r="G572" s="165">
        <v>30.925084999999996</v>
      </c>
      <c r="H572" s="165">
        <v>30.508420999999998</v>
      </c>
      <c r="I572" s="165">
        <v>29.027591999999999</v>
      </c>
      <c r="J572" s="165">
        <v>30.447978999999997</v>
      </c>
      <c r="K572" s="165">
        <v>30.562432999999999</v>
      </c>
      <c r="L572" s="165">
        <v>29.471261999999996</v>
      </c>
      <c r="M572" s="165">
        <v>29.653873999999998</v>
      </c>
      <c r="N572" s="165">
        <v>29.932935999999998</v>
      </c>
      <c r="O572" s="165">
        <v>28.045731</v>
      </c>
      <c r="P572" s="165">
        <v>28.258564</v>
      </c>
      <c r="Q572" s="165">
        <v>29.204416999999999</v>
      </c>
      <c r="R572" s="165">
        <v>31.085191999999999</v>
      </c>
      <c r="S572" s="165">
        <v>31.251728999999997</v>
      </c>
      <c r="T572" s="165">
        <v>29.419178999999996</v>
      </c>
      <c r="U572" s="165">
        <v>29.484764999999999</v>
      </c>
      <c r="V572" s="165">
        <v>30.489131</v>
      </c>
      <c r="W572" s="165">
        <v>30.491702999999998</v>
      </c>
      <c r="X572" s="165">
        <v>30.447335999999996</v>
      </c>
      <c r="Y572" s="166">
        <v>30.145125999999998</v>
      </c>
      <c r="Z572" s="276"/>
      <c r="AA572" s="276"/>
      <c r="AB572" s="276"/>
      <c r="AC572" s="276"/>
    </row>
    <row r="573" spans="1:29" s="146" customFormat="1" ht="18.75" customHeight="1" outlineLevel="1" thickBot="1" x14ac:dyDescent="0.25">
      <c r="A573" s="284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  <c r="AA573" s="276"/>
      <c r="AB573" s="276"/>
      <c r="AC573" s="276"/>
    </row>
    <row r="574" spans="1:29" s="146" customFormat="1" ht="18.75" customHeight="1" thickBot="1" x14ac:dyDescent="0.25">
      <c r="A574" s="285">
        <v>19</v>
      </c>
      <c r="B574" s="172">
        <v>1441.3140913741483</v>
      </c>
      <c r="C574" s="172">
        <v>1410.4706773741482</v>
      </c>
      <c r="D574" s="172">
        <v>1403.0099343741485</v>
      </c>
      <c r="E574" s="172">
        <v>1414.2382993741483</v>
      </c>
      <c r="F574" s="172">
        <v>1426.7225383741481</v>
      </c>
      <c r="G574" s="172">
        <v>1445.6351493741481</v>
      </c>
      <c r="H574" s="172">
        <v>1435.0985793741484</v>
      </c>
      <c r="I574" s="172">
        <v>1427.8719823741483</v>
      </c>
      <c r="J574" s="172">
        <v>1436.4821693741483</v>
      </c>
      <c r="K574" s="172">
        <v>1439.6857123741486</v>
      </c>
      <c r="L574" s="172">
        <v>1444.2941313741485</v>
      </c>
      <c r="M574" s="172">
        <v>1448.5939033741483</v>
      </c>
      <c r="N574" s="172">
        <v>1424.4875083741483</v>
      </c>
      <c r="O574" s="172">
        <v>1402.4671413741482</v>
      </c>
      <c r="P574" s="172">
        <v>1405.7558283741485</v>
      </c>
      <c r="Q574" s="172">
        <v>1420.0493773741482</v>
      </c>
      <c r="R574" s="172">
        <v>1431.7034623741486</v>
      </c>
      <c r="S574" s="172">
        <v>1458.3854633741482</v>
      </c>
      <c r="T574" s="172">
        <v>1423.0081313741484</v>
      </c>
      <c r="U574" s="172">
        <v>1413.6529343741483</v>
      </c>
      <c r="V574" s="172">
        <v>1431.4054583741483</v>
      </c>
      <c r="W574" s="172">
        <v>1432.7996913741483</v>
      </c>
      <c r="X574" s="172">
        <v>1441.7504543741484</v>
      </c>
      <c r="Y574" s="172">
        <v>1439.4515663741483</v>
      </c>
      <c r="Z574" s="276"/>
      <c r="AA574" s="276"/>
      <c r="AB574" s="276"/>
      <c r="AC574" s="276"/>
    </row>
    <row r="575" spans="1:29" s="146" customFormat="1" ht="18.75" customHeight="1" outlineLevel="1" x14ac:dyDescent="0.2">
      <c r="A575" s="286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  <c r="Z575" s="276"/>
      <c r="AA575" s="276"/>
      <c r="AB575" s="276"/>
      <c r="AC575" s="276"/>
    </row>
    <row r="576" spans="1:29" s="146" customFormat="1" ht="18.75" customHeight="1" outlineLevel="1" x14ac:dyDescent="0.2">
      <c r="A576" s="287" t="s">
        <v>8</v>
      </c>
      <c r="B576" s="164">
        <v>840.08</v>
      </c>
      <c r="C576" s="165">
        <v>840.08</v>
      </c>
      <c r="D576" s="165">
        <v>840.08</v>
      </c>
      <c r="E576" s="165">
        <v>840.08</v>
      </c>
      <c r="F576" s="165">
        <v>840.08</v>
      </c>
      <c r="G576" s="165">
        <v>840.08</v>
      </c>
      <c r="H576" s="165">
        <v>840.08</v>
      </c>
      <c r="I576" s="165">
        <v>840.08</v>
      </c>
      <c r="J576" s="165">
        <v>840.08</v>
      </c>
      <c r="K576" s="165">
        <v>840.08</v>
      </c>
      <c r="L576" s="165">
        <v>840.08</v>
      </c>
      <c r="M576" s="165">
        <v>840.08</v>
      </c>
      <c r="N576" s="165">
        <v>840.08</v>
      </c>
      <c r="O576" s="165">
        <v>840.08</v>
      </c>
      <c r="P576" s="165">
        <v>840.08</v>
      </c>
      <c r="Q576" s="165">
        <v>840.08</v>
      </c>
      <c r="R576" s="165">
        <v>840.08</v>
      </c>
      <c r="S576" s="165">
        <v>840.08</v>
      </c>
      <c r="T576" s="165">
        <v>840.08</v>
      </c>
      <c r="U576" s="165">
        <v>840.08</v>
      </c>
      <c r="V576" s="165">
        <v>840.08</v>
      </c>
      <c r="W576" s="165">
        <v>840.08</v>
      </c>
      <c r="X576" s="165">
        <v>840.08</v>
      </c>
      <c r="Y576" s="166">
        <v>840.08</v>
      </c>
      <c r="Z576" s="276"/>
      <c r="AA576" s="276"/>
      <c r="AB576" s="276"/>
      <c r="AC576" s="276"/>
    </row>
    <row r="577" spans="1:29" s="146" customFormat="1" ht="18.75" customHeight="1" outlineLevel="1" x14ac:dyDescent="0.2">
      <c r="A577" s="288" t="s">
        <v>9</v>
      </c>
      <c r="B577" s="164">
        <v>36.103164</v>
      </c>
      <c r="C577" s="165">
        <v>34.239750000000001</v>
      </c>
      <c r="D577" s="165">
        <v>33.789006999999998</v>
      </c>
      <c r="E577" s="165">
        <v>34.467371999999997</v>
      </c>
      <c r="F577" s="165">
        <v>35.221610999999996</v>
      </c>
      <c r="G577" s="165">
        <v>36.364221999999998</v>
      </c>
      <c r="H577" s="165">
        <v>35.727651999999999</v>
      </c>
      <c r="I577" s="165">
        <v>35.291055</v>
      </c>
      <c r="J577" s="165">
        <v>35.811242</v>
      </c>
      <c r="K577" s="165">
        <v>36.004784999999998</v>
      </c>
      <c r="L577" s="165">
        <v>36.283203999999998</v>
      </c>
      <c r="M577" s="165">
        <v>36.542976000000003</v>
      </c>
      <c r="N577" s="165">
        <v>35.086580999999995</v>
      </c>
      <c r="O577" s="165">
        <v>33.756214</v>
      </c>
      <c r="P577" s="165">
        <v>33.954901</v>
      </c>
      <c r="Q577" s="165">
        <v>34.818449999999999</v>
      </c>
      <c r="R577" s="165">
        <v>35.522534999999998</v>
      </c>
      <c r="S577" s="165">
        <v>37.134535999999997</v>
      </c>
      <c r="T577" s="165">
        <v>34.997203999999996</v>
      </c>
      <c r="U577" s="165">
        <v>34.432006999999999</v>
      </c>
      <c r="V577" s="165">
        <v>35.504530999999993</v>
      </c>
      <c r="W577" s="165">
        <v>35.588763999999998</v>
      </c>
      <c r="X577" s="165">
        <v>36.129526999999996</v>
      </c>
      <c r="Y577" s="166">
        <v>35.990639000000002</v>
      </c>
      <c r="Z577" s="276"/>
      <c r="AA577" s="276"/>
      <c r="AB577" s="276"/>
      <c r="AC577" s="276"/>
    </row>
    <row r="578" spans="1:29" s="146" customFormat="1" ht="18.75" customHeight="1" outlineLevel="1" thickBot="1" x14ac:dyDescent="0.25">
      <c r="A578" s="289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  <c r="AA578" s="276"/>
      <c r="AB578" s="276"/>
      <c r="AC578" s="276"/>
    </row>
    <row r="579" spans="1:29" s="146" customFormat="1" ht="18.75" customHeight="1" thickBot="1" x14ac:dyDescent="0.25">
      <c r="A579" s="280">
        <v>20</v>
      </c>
      <c r="B579" s="172">
        <v>1438.7810573741483</v>
      </c>
      <c r="C579" s="172">
        <v>1408.3314343741486</v>
      </c>
      <c r="D579" s="172">
        <v>1401.4134843741485</v>
      </c>
      <c r="E579" s="172">
        <v>1408.5868663741483</v>
      </c>
      <c r="F579" s="172">
        <v>1419.5491563741484</v>
      </c>
      <c r="G579" s="172">
        <v>1439.1642053741482</v>
      </c>
      <c r="H579" s="172">
        <v>1436.5140983741485</v>
      </c>
      <c r="I579" s="172">
        <v>1432.5336163741483</v>
      </c>
      <c r="J579" s="172">
        <v>1442.4103203741483</v>
      </c>
      <c r="K579" s="172">
        <v>1439.6750693741483</v>
      </c>
      <c r="L579" s="172">
        <v>1443.2191883741482</v>
      </c>
      <c r="M579" s="172">
        <v>1444.4218473741482</v>
      </c>
      <c r="N579" s="172">
        <v>1444.8794963741484</v>
      </c>
      <c r="O579" s="172">
        <v>1417.8782053741484</v>
      </c>
      <c r="P579" s="172">
        <v>1397.3372153741484</v>
      </c>
      <c r="Q579" s="172">
        <v>1415.3877433741484</v>
      </c>
      <c r="R579" s="172">
        <v>1450.4670713741484</v>
      </c>
      <c r="S579" s="172">
        <v>1453.9366893741483</v>
      </c>
      <c r="T579" s="172">
        <v>1419.7407303741481</v>
      </c>
      <c r="U579" s="172">
        <v>1416.8564773741482</v>
      </c>
      <c r="V579" s="172">
        <v>1437.2591083741484</v>
      </c>
      <c r="W579" s="172">
        <v>1438.3340513741482</v>
      </c>
      <c r="X579" s="172">
        <v>1446.0182973741482</v>
      </c>
      <c r="Y579" s="172">
        <v>1445.3797173741484</v>
      </c>
      <c r="Z579" s="276"/>
      <c r="AA579" s="276"/>
      <c r="AB579" s="276"/>
      <c r="AC579" s="276"/>
    </row>
    <row r="580" spans="1:29" s="146" customFormat="1" ht="18.75" customHeight="1" outlineLevel="1" x14ac:dyDescent="0.2">
      <c r="A580" s="286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  <c r="Z580" s="276"/>
      <c r="AA580" s="276"/>
      <c r="AB580" s="276"/>
      <c r="AC580" s="276"/>
    </row>
    <row r="581" spans="1:29" s="146" customFormat="1" ht="18.75" customHeight="1" outlineLevel="1" x14ac:dyDescent="0.2">
      <c r="A581" s="287" t="s">
        <v>8</v>
      </c>
      <c r="B581" s="164">
        <v>840.08</v>
      </c>
      <c r="C581" s="165">
        <v>840.08</v>
      </c>
      <c r="D581" s="165">
        <v>840.08</v>
      </c>
      <c r="E581" s="165">
        <v>840.08</v>
      </c>
      <c r="F581" s="165">
        <v>840.08</v>
      </c>
      <c r="G581" s="165">
        <v>840.08</v>
      </c>
      <c r="H581" s="165">
        <v>840.08</v>
      </c>
      <c r="I581" s="165">
        <v>840.08</v>
      </c>
      <c r="J581" s="165">
        <v>840.08</v>
      </c>
      <c r="K581" s="165">
        <v>840.08</v>
      </c>
      <c r="L581" s="165">
        <v>840.08</v>
      </c>
      <c r="M581" s="165">
        <v>840.08</v>
      </c>
      <c r="N581" s="165">
        <v>840.08</v>
      </c>
      <c r="O581" s="165">
        <v>840.08</v>
      </c>
      <c r="P581" s="165">
        <v>840.08</v>
      </c>
      <c r="Q581" s="165">
        <v>840.08</v>
      </c>
      <c r="R581" s="165">
        <v>840.08</v>
      </c>
      <c r="S581" s="165">
        <v>840.08</v>
      </c>
      <c r="T581" s="165">
        <v>840.08</v>
      </c>
      <c r="U581" s="165">
        <v>840.08</v>
      </c>
      <c r="V581" s="165">
        <v>840.08</v>
      </c>
      <c r="W581" s="165">
        <v>840.08</v>
      </c>
      <c r="X581" s="165">
        <v>840.08</v>
      </c>
      <c r="Y581" s="166">
        <v>840.08</v>
      </c>
      <c r="Z581" s="276"/>
      <c r="AA581" s="276"/>
      <c r="AB581" s="276"/>
      <c r="AC581" s="276"/>
    </row>
    <row r="582" spans="1:29" s="146" customFormat="1" ht="18.75" customHeight="1" outlineLevel="1" x14ac:dyDescent="0.2">
      <c r="A582" s="288" t="s">
        <v>9</v>
      </c>
      <c r="B582" s="164">
        <v>35.950130000000001</v>
      </c>
      <c r="C582" s="165">
        <v>34.110506999999998</v>
      </c>
      <c r="D582" s="165">
        <v>33.692557000000001</v>
      </c>
      <c r="E582" s="165">
        <v>34.125939000000002</v>
      </c>
      <c r="F582" s="165">
        <v>34.788228999999994</v>
      </c>
      <c r="G582" s="165">
        <v>35.973278000000001</v>
      </c>
      <c r="H582" s="165">
        <v>35.813170999999997</v>
      </c>
      <c r="I582" s="165">
        <v>35.572688999999997</v>
      </c>
      <c r="J582" s="165">
        <v>36.169392999999999</v>
      </c>
      <c r="K582" s="165">
        <v>36.004142000000002</v>
      </c>
      <c r="L582" s="165">
        <v>36.218260999999998</v>
      </c>
      <c r="M582" s="165">
        <v>36.29092</v>
      </c>
      <c r="N582" s="165">
        <v>36.318569000000004</v>
      </c>
      <c r="O582" s="165">
        <v>34.687277999999999</v>
      </c>
      <c r="P582" s="165">
        <v>33.446287999999996</v>
      </c>
      <c r="Q582" s="165">
        <v>34.536815999999995</v>
      </c>
      <c r="R582" s="165">
        <v>36.656143999999998</v>
      </c>
      <c r="S582" s="165">
        <v>36.865761999999997</v>
      </c>
      <c r="T582" s="165">
        <v>34.799802999999997</v>
      </c>
      <c r="U582" s="165">
        <v>34.625549999999997</v>
      </c>
      <c r="V582" s="165">
        <v>35.858180999999995</v>
      </c>
      <c r="W582" s="165">
        <v>35.923123999999994</v>
      </c>
      <c r="X582" s="165">
        <v>36.387369999999997</v>
      </c>
      <c r="Y582" s="166">
        <v>36.348789999999994</v>
      </c>
      <c r="Z582" s="276"/>
      <c r="AA582" s="276"/>
      <c r="AB582" s="276"/>
      <c r="AC582" s="276"/>
    </row>
    <row r="583" spans="1:29" s="146" customFormat="1" ht="18.75" customHeight="1" outlineLevel="1" thickBot="1" x14ac:dyDescent="0.25">
      <c r="A583" s="289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  <c r="AA583" s="276"/>
      <c r="AB583" s="276"/>
      <c r="AC583" s="276"/>
    </row>
    <row r="584" spans="1:29" s="146" customFormat="1" ht="18.75" customHeight="1" thickBot="1" x14ac:dyDescent="0.25">
      <c r="A584" s="291">
        <v>21</v>
      </c>
      <c r="B584" s="172">
        <v>1550.7134883741483</v>
      </c>
      <c r="C584" s="172">
        <v>1511.6749643741484</v>
      </c>
      <c r="D584" s="172">
        <v>1503.4479253741483</v>
      </c>
      <c r="E584" s="172">
        <v>1521.2643073741483</v>
      </c>
      <c r="F584" s="172">
        <v>1559.3343183741483</v>
      </c>
      <c r="G584" s="172">
        <v>1561.9418533741484</v>
      </c>
      <c r="H584" s="172">
        <v>1553.9276743741482</v>
      </c>
      <c r="I584" s="172">
        <v>1540.3046343741485</v>
      </c>
      <c r="J584" s="172">
        <v>1555.7689133741483</v>
      </c>
      <c r="K584" s="172">
        <v>1556.2052763741483</v>
      </c>
      <c r="L584" s="172">
        <v>1552.5440843741485</v>
      </c>
      <c r="M584" s="172">
        <v>1560.0367563741484</v>
      </c>
      <c r="N584" s="172">
        <v>1562.3995023741481</v>
      </c>
      <c r="O584" s="172">
        <v>1533.9294773741483</v>
      </c>
      <c r="P584" s="172">
        <v>1536.3560813741485</v>
      </c>
      <c r="Q584" s="172">
        <v>1553.0549483741486</v>
      </c>
      <c r="R584" s="172">
        <v>1575.8309683741484</v>
      </c>
      <c r="S584" s="172">
        <v>1581.0034663741483</v>
      </c>
      <c r="T584" s="172">
        <v>1563.1125833741482</v>
      </c>
      <c r="U584" s="172">
        <v>1523.1906903741483</v>
      </c>
      <c r="V584" s="172">
        <v>1544.8917673741485</v>
      </c>
      <c r="W584" s="172">
        <v>1544.3702603741481</v>
      </c>
      <c r="X584" s="172">
        <v>1538.0483183741483</v>
      </c>
      <c r="Y584" s="172">
        <v>1550.8199183741483</v>
      </c>
      <c r="Z584" s="276"/>
      <c r="AA584" s="276"/>
      <c r="AB584" s="276"/>
      <c r="AC584" s="276"/>
    </row>
    <row r="585" spans="1:29" s="146" customFormat="1" ht="18.75" customHeight="1" outlineLevel="1" x14ac:dyDescent="0.2">
      <c r="A585" s="286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  <c r="Z585" s="276"/>
      <c r="AA585" s="276"/>
      <c r="AB585" s="276"/>
      <c r="AC585" s="276"/>
    </row>
    <row r="586" spans="1:29" s="146" customFormat="1" ht="18.75" customHeight="1" outlineLevel="1" x14ac:dyDescent="0.2">
      <c r="A586" s="287" t="s">
        <v>8</v>
      </c>
      <c r="B586" s="164">
        <v>840.08</v>
      </c>
      <c r="C586" s="165">
        <v>840.08</v>
      </c>
      <c r="D586" s="165">
        <v>840.08</v>
      </c>
      <c r="E586" s="165">
        <v>840.08</v>
      </c>
      <c r="F586" s="165">
        <v>840.08</v>
      </c>
      <c r="G586" s="165">
        <v>840.08</v>
      </c>
      <c r="H586" s="165">
        <v>840.08</v>
      </c>
      <c r="I586" s="165">
        <v>840.08</v>
      </c>
      <c r="J586" s="165">
        <v>840.08</v>
      </c>
      <c r="K586" s="165">
        <v>840.08</v>
      </c>
      <c r="L586" s="165">
        <v>840.08</v>
      </c>
      <c r="M586" s="165">
        <v>840.08</v>
      </c>
      <c r="N586" s="165">
        <v>840.08</v>
      </c>
      <c r="O586" s="165">
        <v>840.08</v>
      </c>
      <c r="P586" s="165">
        <v>840.08</v>
      </c>
      <c r="Q586" s="165">
        <v>840.08</v>
      </c>
      <c r="R586" s="165">
        <v>840.08</v>
      </c>
      <c r="S586" s="165">
        <v>840.08</v>
      </c>
      <c r="T586" s="165">
        <v>840.08</v>
      </c>
      <c r="U586" s="165">
        <v>840.08</v>
      </c>
      <c r="V586" s="165">
        <v>840.08</v>
      </c>
      <c r="W586" s="165">
        <v>840.08</v>
      </c>
      <c r="X586" s="165">
        <v>840.08</v>
      </c>
      <c r="Y586" s="166">
        <v>840.08</v>
      </c>
      <c r="Z586" s="276"/>
      <c r="AA586" s="276"/>
      <c r="AB586" s="276"/>
      <c r="AC586" s="276"/>
    </row>
    <row r="587" spans="1:29" s="146" customFormat="1" ht="18.75" customHeight="1" outlineLevel="1" x14ac:dyDescent="0.2">
      <c r="A587" s="288" t="s">
        <v>9</v>
      </c>
      <c r="B587" s="164">
        <v>42.712560999999994</v>
      </c>
      <c r="C587" s="165">
        <v>40.354036999999998</v>
      </c>
      <c r="D587" s="165">
        <v>39.856997999999997</v>
      </c>
      <c r="E587" s="165">
        <v>40.93338</v>
      </c>
      <c r="F587" s="165">
        <v>43.233390999999997</v>
      </c>
      <c r="G587" s="165">
        <v>43.390926</v>
      </c>
      <c r="H587" s="165">
        <v>42.906746999999996</v>
      </c>
      <c r="I587" s="165">
        <v>42.083706999999997</v>
      </c>
      <c r="J587" s="165">
        <v>43.017985999999993</v>
      </c>
      <c r="K587" s="165">
        <v>43.044348999999997</v>
      </c>
      <c r="L587" s="165">
        <v>42.823156999999995</v>
      </c>
      <c r="M587" s="165">
        <v>43.275828999999995</v>
      </c>
      <c r="N587" s="165">
        <v>43.418574999999997</v>
      </c>
      <c r="O587" s="165">
        <v>41.698549999999997</v>
      </c>
      <c r="P587" s="165">
        <v>41.845153999999994</v>
      </c>
      <c r="Q587" s="165">
        <v>42.854020999999996</v>
      </c>
      <c r="R587" s="165">
        <v>44.230041</v>
      </c>
      <c r="S587" s="165">
        <v>44.542538999999998</v>
      </c>
      <c r="T587" s="165">
        <v>43.461655999999998</v>
      </c>
      <c r="U587" s="165">
        <v>41.049762999999999</v>
      </c>
      <c r="V587" s="165">
        <v>42.360839999999996</v>
      </c>
      <c r="W587" s="165">
        <v>42.329332999999991</v>
      </c>
      <c r="X587" s="165">
        <v>41.947390999999996</v>
      </c>
      <c r="Y587" s="166">
        <v>42.718990999999995</v>
      </c>
      <c r="Z587" s="276"/>
      <c r="AA587" s="276"/>
      <c r="AB587" s="276"/>
      <c r="AC587" s="276"/>
    </row>
    <row r="588" spans="1:29" s="146" customFormat="1" ht="18.75" customHeight="1" outlineLevel="1" thickBot="1" x14ac:dyDescent="0.25">
      <c r="A588" s="289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  <c r="AA588" s="276"/>
      <c r="AB588" s="276"/>
      <c r="AC588" s="276"/>
    </row>
    <row r="589" spans="1:29" s="146" customFormat="1" ht="18.75" customHeight="1" thickBot="1" x14ac:dyDescent="0.25">
      <c r="A589" s="280">
        <v>22</v>
      </c>
      <c r="B589" s="172">
        <v>1537.6119553741482</v>
      </c>
      <c r="C589" s="172">
        <v>1497.0089103741482</v>
      </c>
      <c r="D589" s="172">
        <v>1493.7521523741482</v>
      </c>
      <c r="E589" s="172">
        <v>1504.6931563741484</v>
      </c>
      <c r="F589" s="172">
        <v>1547.1480833741482</v>
      </c>
      <c r="G589" s="172">
        <v>1543.7955383741482</v>
      </c>
      <c r="H589" s="172">
        <v>1543.5613923741485</v>
      </c>
      <c r="I589" s="172">
        <v>1533.6314733741485</v>
      </c>
      <c r="J589" s="172">
        <v>1542.9334553741483</v>
      </c>
      <c r="K589" s="172">
        <v>1553.9063883741483</v>
      </c>
      <c r="L589" s="172">
        <v>1553.0123763741483</v>
      </c>
      <c r="M589" s="172">
        <v>1562.3356443741484</v>
      </c>
      <c r="N589" s="172">
        <v>1558.8447403741484</v>
      </c>
      <c r="O589" s="172">
        <v>1525.5960083741484</v>
      </c>
      <c r="P589" s="172">
        <v>1535.9516473741483</v>
      </c>
      <c r="Q589" s="172">
        <v>1553.5125973741483</v>
      </c>
      <c r="R589" s="172">
        <v>1563.4105873741485</v>
      </c>
      <c r="S589" s="172">
        <v>1573.4788653741482</v>
      </c>
      <c r="T589" s="172">
        <v>1547.7334483741486</v>
      </c>
      <c r="U589" s="172">
        <v>1504.8208723741484</v>
      </c>
      <c r="V589" s="172">
        <v>1510.0465853741482</v>
      </c>
      <c r="W589" s="172">
        <v>1520.7534433741484</v>
      </c>
      <c r="X589" s="172">
        <v>1530.2469993741481</v>
      </c>
      <c r="Y589" s="172">
        <v>1548.6700323741484</v>
      </c>
      <c r="Z589" s="276"/>
      <c r="AA589" s="276"/>
      <c r="AB589" s="276"/>
      <c r="AC589" s="276"/>
    </row>
    <row r="590" spans="1:29" s="146" customFormat="1" ht="18.75" customHeight="1" outlineLevel="1" x14ac:dyDescent="0.2">
      <c r="A590" s="286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  <c r="Z590" s="276"/>
      <c r="AA590" s="276"/>
      <c r="AB590" s="276"/>
      <c r="AC590" s="276"/>
    </row>
    <row r="591" spans="1:29" s="146" customFormat="1" ht="18.75" customHeight="1" outlineLevel="1" x14ac:dyDescent="0.2">
      <c r="A591" s="287" t="s">
        <v>8</v>
      </c>
      <c r="B591" s="164">
        <v>840.08</v>
      </c>
      <c r="C591" s="165">
        <v>840.08</v>
      </c>
      <c r="D591" s="165">
        <v>840.08</v>
      </c>
      <c r="E591" s="165">
        <v>840.08</v>
      </c>
      <c r="F591" s="165">
        <v>840.08</v>
      </c>
      <c r="G591" s="165">
        <v>840.08</v>
      </c>
      <c r="H591" s="165">
        <v>840.08</v>
      </c>
      <c r="I591" s="165">
        <v>840.08</v>
      </c>
      <c r="J591" s="165">
        <v>840.08</v>
      </c>
      <c r="K591" s="165">
        <v>840.08</v>
      </c>
      <c r="L591" s="165">
        <v>840.08</v>
      </c>
      <c r="M591" s="165">
        <v>840.08</v>
      </c>
      <c r="N591" s="165">
        <v>840.08</v>
      </c>
      <c r="O591" s="165">
        <v>840.08</v>
      </c>
      <c r="P591" s="165">
        <v>840.08</v>
      </c>
      <c r="Q591" s="165">
        <v>840.08</v>
      </c>
      <c r="R591" s="165">
        <v>840.08</v>
      </c>
      <c r="S591" s="165">
        <v>840.08</v>
      </c>
      <c r="T591" s="165">
        <v>840.08</v>
      </c>
      <c r="U591" s="165">
        <v>840.08</v>
      </c>
      <c r="V591" s="165">
        <v>840.08</v>
      </c>
      <c r="W591" s="165">
        <v>840.08</v>
      </c>
      <c r="X591" s="165">
        <v>840.08</v>
      </c>
      <c r="Y591" s="166">
        <v>840.08</v>
      </c>
      <c r="Z591" s="276"/>
      <c r="AA591" s="276"/>
      <c r="AB591" s="276"/>
      <c r="AC591" s="276"/>
    </row>
    <row r="592" spans="1:29" s="146" customFormat="1" ht="18.75" customHeight="1" outlineLevel="1" x14ac:dyDescent="0.2">
      <c r="A592" s="288" t="s">
        <v>9</v>
      </c>
      <c r="B592" s="164">
        <v>41.921028</v>
      </c>
      <c r="C592" s="165">
        <v>39.467982999999997</v>
      </c>
      <c r="D592" s="165">
        <v>39.271224999999994</v>
      </c>
      <c r="E592" s="165">
        <v>39.932228999999992</v>
      </c>
      <c r="F592" s="165">
        <v>42.497155999999997</v>
      </c>
      <c r="G592" s="165">
        <v>42.294610999999996</v>
      </c>
      <c r="H592" s="165">
        <v>42.280464999999992</v>
      </c>
      <c r="I592" s="165">
        <v>41.680546</v>
      </c>
      <c r="J592" s="165">
        <v>42.242528</v>
      </c>
      <c r="K592" s="165">
        <v>42.905460999999995</v>
      </c>
      <c r="L592" s="165">
        <v>42.851448999999995</v>
      </c>
      <c r="M592" s="165">
        <v>43.414717000000003</v>
      </c>
      <c r="N592" s="165">
        <v>43.203812999999997</v>
      </c>
      <c r="O592" s="165">
        <v>41.195080999999995</v>
      </c>
      <c r="P592" s="165">
        <v>41.820719999999994</v>
      </c>
      <c r="Q592" s="165">
        <v>42.881669999999993</v>
      </c>
      <c r="R592" s="165">
        <v>43.479660000000003</v>
      </c>
      <c r="S592" s="165">
        <v>44.087937999999994</v>
      </c>
      <c r="T592" s="165">
        <v>42.532521000000003</v>
      </c>
      <c r="U592" s="165">
        <v>39.939944999999994</v>
      </c>
      <c r="V592" s="165">
        <v>40.255657999999997</v>
      </c>
      <c r="W592" s="165">
        <v>40.902515999999999</v>
      </c>
      <c r="X592" s="165">
        <v>41.476071999999995</v>
      </c>
      <c r="Y592" s="166">
        <v>42.589104999999996</v>
      </c>
      <c r="Z592" s="276"/>
      <c r="AA592" s="276"/>
      <c r="AB592" s="276"/>
      <c r="AC592" s="276"/>
    </row>
    <row r="593" spans="1:29" s="146" customFormat="1" ht="18.75" customHeight="1" outlineLevel="1" thickBot="1" x14ac:dyDescent="0.25">
      <c r="A593" s="289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  <c r="AA593" s="276"/>
      <c r="AB593" s="276"/>
      <c r="AC593" s="276"/>
    </row>
    <row r="594" spans="1:29" s="146" customFormat="1" ht="18.75" customHeight="1" thickBot="1" x14ac:dyDescent="0.25">
      <c r="A594" s="291">
        <v>23</v>
      </c>
      <c r="B594" s="172">
        <v>1535.8345743741481</v>
      </c>
      <c r="C594" s="172">
        <v>1517.1241803741482</v>
      </c>
      <c r="D594" s="172">
        <v>1523.3929073741483</v>
      </c>
      <c r="E594" s="172">
        <v>1531.3325853741483</v>
      </c>
      <c r="F594" s="172">
        <v>1535.6536433741483</v>
      </c>
      <c r="G594" s="172">
        <v>1538.3356793741484</v>
      </c>
      <c r="H594" s="172">
        <v>1534.8979903741483</v>
      </c>
      <c r="I594" s="172">
        <v>1527.1711723741482</v>
      </c>
      <c r="J594" s="172">
        <v>1538.0589613741483</v>
      </c>
      <c r="K594" s="172">
        <v>1539.3786933741483</v>
      </c>
      <c r="L594" s="172">
        <v>1542.9653843741485</v>
      </c>
      <c r="M594" s="172">
        <v>1541.9010843741485</v>
      </c>
      <c r="N594" s="172">
        <v>1537.2500933741483</v>
      </c>
      <c r="O594" s="172">
        <v>1516.5068863741483</v>
      </c>
      <c r="P594" s="172">
        <v>1519.4762833741484</v>
      </c>
      <c r="Q594" s="172">
        <v>1532.6629603741483</v>
      </c>
      <c r="R594" s="172">
        <v>1550.1387663741482</v>
      </c>
      <c r="S594" s="172">
        <v>1544.0616133741482</v>
      </c>
      <c r="T594" s="172">
        <v>1532.1308103741483</v>
      </c>
      <c r="U594" s="172">
        <v>1529.8212793741484</v>
      </c>
      <c r="V594" s="172">
        <v>1522.8075423741484</v>
      </c>
      <c r="W594" s="172">
        <v>1532.7693903741483</v>
      </c>
      <c r="X594" s="172">
        <v>1533.3760413741481</v>
      </c>
      <c r="Y594" s="172">
        <v>1537.1010913741482</v>
      </c>
      <c r="Z594" s="276"/>
      <c r="AA594" s="276"/>
      <c r="AB594" s="276"/>
      <c r="AC594" s="276"/>
    </row>
    <row r="595" spans="1:29" s="146" customFormat="1" ht="18.75" customHeight="1" outlineLevel="1" x14ac:dyDescent="0.2">
      <c r="A595" s="286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  <c r="Z595" s="276"/>
      <c r="AA595" s="276"/>
      <c r="AB595" s="276"/>
      <c r="AC595" s="276"/>
    </row>
    <row r="596" spans="1:29" s="146" customFormat="1" ht="18.75" customHeight="1" outlineLevel="1" x14ac:dyDescent="0.2">
      <c r="A596" s="287" t="s">
        <v>8</v>
      </c>
      <c r="B596" s="164">
        <v>840.08</v>
      </c>
      <c r="C596" s="165">
        <v>840.08</v>
      </c>
      <c r="D596" s="165">
        <v>840.08</v>
      </c>
      <c r="E596" s="165">
        <v>840.08</v>
      </c>
      <c r="F596" s="165">
        <v>840.08</v>
      </c>
      <c r="G596" s="165">
        <v>840.08</v>
      </c>
      <c r="H596" s="165">
        <v>840.08</v>
      </c>
      <c r="I596" s="165">
        <v>840.08</v>
      </c>
      <c r="J596" s="165">
        <v>840.08</v>
      </c>
      <c r="K596" s="165">
        <v>840.08</v>
      </c>
      <c r="L596" s="165">
        <v>840.08</v>
      </c>
      <c r="M596" s="165">
        <v>840.08</v>
      </c>
      <c r="N596" s="165">
        <v>840.08</v>
      </c>
      <c r="O596" s="165">
        <v>840.08</v>
      </c>
      <c r="P596" s="165">
        <v>840.08</v>
      </c>
      <c r="Q596" s="165">
        <v>840.08</v>
      </c>
      <c r="R596" s="165">
        <v>840.08</v>
      </c>
      <c r="S596" s="165">
        <v>840.08</v>
      </c>
      <c r="T596" s="165">
        <v>840.08</v>
      </c>
      <c r="U596" s="165">
        <v>840.08</v>
      </c>
      <c r="V596" s="165">
        <v>840.08</v>
      </c>
      <c r="W596" s="165">
        <v>840.08</v>
      </c>
      <c r="X596" s="165">
        <v>840.08</v>
      </c>
      <c r="Y596" s="166">
        <v>840.08</v>
      </c>
      <c r="Z596" s="276"/>
      <c r="AA596" s="276"/>
      <c r="AB596" s="276"/>
      <c r="AC596" s="276"/>
    </row>
    <row r="597" spans="1:29" s="146" customFormat="1" ht="18.75" customHeight="1" outlineLevel="1" x14ac:dyDescent="0.2">
      <c r="A597" s="288" t="s">
        <v>9</v>
      </c>
      <c r="B597" s="164">
        <v>41.813646999999996</v>
      </c>
      <c r="C597" s="165">
        <v>40.683253000000001</v>
      </c>
      <c r="D597" s="165">
        <v>41.061979999999998</v>
      </c>
      <c r="E597" s="165">
        <v>41.541657999999991</v>
      </c>
      <c r="F597" s="165">
        <v>41.802715999999997</v>
      </c>
      <c r="G597" s="165">
        <v>41.964751999999997</v>
      </c>
      <c r="H597" s="165">
        <v>41.757062999999995</v>
      </c>
      <c r="I597" s="165">
        <v>41.290244999999999</v>
      </c>
      <c r="J597" s="165">
        <v>41.948034</v>
      </c>
      <c r="K597" s="165">
        <v>42.027766</v>
      </c>
      <c r="L597" s="165">
        <v>42.244456999999997</v>
      </c>
      <c r="M597" s="165">
        <v>42.180157000000001</v>
      </c>
      <c r="N597" s="165">
        <v>41.899166000000001</v>
      </c>
      <c r="O597" s="165">
        <v>40.645958999999998</v>
      </c>
      <c r="P597" s="165">
        <v>40.825355999999992</v>
      </c>
      <c r="Q597" s="165">
        <v>41.622032999999995</v>
      </c>
      <c r="R597" s="165">
        <v>42.677838999999999</v>
      </c>
      <c r="S597" s="165">
        <v>42.310685999999997</v>
      </c>
      <c r="T597" s="165">
        <v>41.589882999999993</v>
      </c>
      <c r="U597" s="165">
        <v>41.450351999999995</v>
      </c>
      <c r="V597" s="165">
        <v>41.026614999999993</v>
      </c>
      <c r="W597" s="165">
        <v>41.628462999999996</v>
      </c>
      <c r="X597" s="165">
        <v>41.665113999999996</v>
      </c>
      <c r="Y597" s="166">
        <v>41.890163999999999</v>
      </c>
      <c r="Z597" s="276"/>
      <c r="AA597" s="276"/>
      <c r="AB597" s="276"/>
      <c r="AC597" s="276"/>
    </row>
    <row r="598" spans="1:29" s="146" customFormat="1" ht="18.75" customHeight="1" outlineLevel="1" thickBot="1" x14ac:dyDescent="0.25">
      <c r="A598" s="289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  <c r="AA598" s="276"/>
      <c r="AB598" s="276"/>
      <c r="AC598" s="276"/>
    </row>
    <row r="599" spans="1:29" s="146" customFormat="1" ht="18.75" customHeight="1" thickBot="1" x14ac:dyDescent="0.25">
      <c r="A599" s="292">
        <v>24</v>
      </c>
      <c r="B599" s="172">
        <v>1616.9874493741481</v>
      </c>
      <c r="C599" s="172">
        <v>1588.6664263741484</v>
      </c>
      <c r="D599" s="172">
        <v>1583.2810683741484</v>
      </c>
      <c r="E599" s="172">
        <v>1597.0105383741482</v>
      </c>
      <c r="F599" s="172">
        <v>1601.3954543741484</v>
      </c>
      <c r="G599" s="172">
        <v>1617.5195993741481</v>
      </c>
      <c r="H599" s="172">
        <v>1619.2650513741482</v>
      </c>
      <c r="I599" s="172">
        <v>1608.5262643741485</v>
      </c>
      <c r="J599" s="172">
        <v>1613.9009793741484</v>
      </c>
      <c r="K599" s="172">
        <v>1623.1816753741484</v>
      </c>
      <c r="L599" s="172">
        <v>1628.0987413741482</v>
      </c>
      <c r="M599" s="172">
        <v>1630.8446353741481</v>
      </c>
      <c r="N599" s="172">
        <v>1624.6078373741484</v>
      </c>
      <c r="O599" s="172">
        <v>1600.8739473741482</v>
      </c>
      <c r="P599" s="172">
        <v>1601.0442353741482</v>
      </c>
      <c r="Q599" s="172">
        <v>1618.5200413741481</v>
      </c>
      <c r="R599" s="172">
        <v>1635.2934093741485</v>
      </c>
      <c r="S599" s="172">
        <v>1630.9936373741484</v>
      </c>
      <c r="T599" s="172">
        <v>1601.3422393741484</v>
      </c>
      <c r="U599" s="172">
        <v>1599.9054343741484</v>
      </c>
      <c r="V599" s="172">
        <v>1608.3134043741484</v>
      </c>
      <c r="W599" s="172">
        <v>1617.4238123741486</v>
      </c>
      <c r="X599" s="172">
        <v>1623.2774623741484</v>
      </c>
      <c r="Y599" s="172">
        <v>1623.1497463741484</v>
      </c>
      <c r="Z599" s="276"/>
      <c r="AA599" s="276"/>
      <c r="AB599" s="276"/>
      <c r="AC599" s="276"/>
    </row>
    <row r="600" spans="1:29" s="146" customFormat="1" ht="18.75" customHeight="1" outlineLevel="1" x14ac:dyDescent="0.2">
      <c r="A600" s="286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  <c r="Z600" s="276"/>
      <c r="AA600" s="276"/>
      <c r="AB600" s="276"/>
      <c r="AC600" s="276"/>
    </row>
    <row r="601" spans="1:29" s="146" customFormat="1" ht="18.75" customHeight="1" outlineLevel="1" x14ac:dyDescent="0.2">
      <c r="A601" s="287" t="s">
        <v>8</v>
      </c>
      <c r="B601" s="164">
        <v>840.08</v>
      </c>
      <c r="C601" s="165">
        <v>840.08</v>
      </c>
      <c r="D601" s="165">
        <v>840.08</v>
      </c>
      <c r="E601" s="165">
        <v>840.08</v>
      </c>
      <c r="F601" s="165">
        <v>840.08</v>
      </c>
      <c r="G601" s="165">
        <v>840.08</v>
      </c>
      <c r="H601" s="165">
        <v>840.08</v>
      </c>
      <c r="I601" s="165">
        <v>840.08</v>
      </c>
      <c r="J601" s="165">
        <v>840.08</v>
      </c>
      <c r="K601" s="165">
        <v>840.08</v>
      </c>
      <c r="L601" s="165">
        <v>840.08</v>
      </c>
      <c r="M601" s="165">
        <v>840.08</v>
      </c>
      <c r="N601" s="165">
        <v>840.08</v>
      </c>
      <c r="O601" s="165">
        <v>840.08</v>
      </c>
      <c r="P601" s="165">
        <v>840.08</v>
      </c>
      <c r="Q601" s="165">
        <v>840.08</v>
      </c>
      <c r="R601" s="165">
        <v>840.08</v>
      </c>
      <c r="S601" s="165">
        <v>840.08</v>
      </c>
      <c r="T601" s="165">
        <v>840.08</v>
      </c>
      <c r="U601" s="165">
        <v>840.08</v>
      </c>
      <c r="V601" s="165">
        <v>840.08</v>
      </c>
      <c r="W601" s="165">
        <v>840.08</v>
      </c>
      <c r="X601" s="165">
        <v>840.08</v>
      </c>
      <c r="Y601" s="166">
        <v>840.08</v>
      </c>
      <c r="Z601" s="276"/>
      <c r="AA601" s="276"/>
      <c r="AB601" s="276"/>
      <c r="AC601" s="276"/>
    </row>
    <row r="602" spans="1:29" s="146" customFormat="1" ht="18.75" customHeight="1" outlineLevel="1" x14ac:dyDescent="0.2">
      <c r="A602" s="288" t="s">
        <v>9</v>
      </c>
      <c r="B602" s="164">
        <v>46.716521999999998</v>
      </c>
      <c r="C602" s="165">
        <v>45.005498999999993</v>
      </c>
      <c r="D602" s="165">
        <v>44.680140999999999</v>
      </c>
      <c r="E602" s="165">
        <v>45.509610999999992</v>
      </c>
      <c r="F602" s="165">
        <v>45.774526999999999</v>
      </c>
      <c r="G602" s="165">
        <v>46.748671999999992</v>
      </c>
      <c r="H602" s="165">
        <v>46.854123999999992</v>
      </c>
      <c r="I602" s="165">
        <v>46.205337</v>
      </c>
      <c r="J602" s="165">
        <v>46.530051999999998</v>
      </c>
      <c r="K602" s="165">
        <v>47.090747999999998</v>
      </c>
      <c r="L602" s="165">
        <v>47.387813999999999</v>
      </c>
      <c r="M602" s="165">
        <v>47.553707999999993</v>
      </c>
      <c r="N602" s="165">
        <v>47.176909999999999</v>
      </c>
      <c r="O602" s="165">
        <v>45.743019999999994</v>
      </c>
      <c r="P602" s="165">
        <v>45.753307999999997</v>
      </c>
      <c r="Q602" s="165">
        <v>46.809114000000001</v>
      </c>
      <c r="R602" s="165">
        <v>47.822482000000001</v>
      </c>
      <c r="S602" s="165">
        <v>47.562710000000003</v>
      </c>
      <c r="T602" s="165">
        <v>45.771312000000002</v>
      </c>
      <c r="U602" s="165">
        <v>45.684506999999996</v>
      </c>
      <c r="V602" s="165">
        <v>46.192476999999997</v>
      </c>
      <c r="W602" s="165">
        <v>46.742885000000001</v>
      </c>
      <c r="X602" s="165">
        <v>47.096535000000003</v>
      </c>
      <c r="Y602" s="166">
        <v>47.088819000000001</v>
      </c>
      <c r="Z602" s="276"/>
      <c r="AA602" s="276"/>
      <c r="AB602" s="276"/>
      <c r="AC602" s="276"/>
    </row>
    <row r="603" spans="1:29" s="146" customFormat="1" ht="18.75" customHeight="1" outlineLevel="1" thickBot="1" x14ac:dyDescent="0.25">
      <c r="A603" s="289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  <c r="AA603" s="276"/>
      <c r="AB603" s="276"/>
      <c r="AC603" s="276"/>
    </row>
    <row r="604" spans="1:29" s="146" customFormat="1" ht="18.75" customHeight="1" thickBot="1" x14ac:dyDescent="0.25">
      <c r="A604" s="280">
        <v>25</v>
      </c>
      <c r="B604" s="172">
        <v>1521.1578773741483</v>
      </c>
      <c r="C604" s="172">
        <v>1506.4492513741484</v>
      </c>
      <c r="D604" s="172">
        <v>1497.7964923741483</v>
      </c>
      <c r="E604" s="172">
        <v>1551.8416463741485</v>
      </c>
      <c r="F604" s="172">
        <v>1560.3666893741483</v>
      </c>
      <c r="G604" s="172">
        <v>1564.0598103741481</v>
      </c>
      <c r="H604" s="172">
        <v>1559.1321013741483</v>
      </c>
      <c r="I604" s="172">
        <v>1544.0083983741486</v>
      </c>
      <c r="J604" s="172">
        <v>1561.7609223741483</v>
      </c>
      <c r="K604" s="172">
        <v>1577.7041363741482</v>
      </c>
      <c r="L604" s="172">
        <v>1576.3844043741483</v>
      </c>
      <c r="M604" s="172">
        <v>1576.7569093741486</v>
      </c>
      <c r="N604" s="172">
        <v>1571.0309753741483</v>
      </c>
      <c r="O604" s="172">
        <v>1533.0461083741484</v>
      </c>
      <c r="P604" s="172">
        <v>1538.7613993741481</v>
      </c>
      <c r="Q604" s="172">
        <v>1565.3263273741481</v>
      </c>
      <c r="R604" s="172">
        <v>1591.0185293741483</v>
      </c>
      <c r="S604" s="172">
        <v>1575.1817453741485</v>
      </c>
      <c r="T604" s="172">
        <v>1571.1267623741485</v>
      </c>
      <c r="U604" s="172">
        <v>1534.9831343741484</v>
      </c>
      <c r="V604" s="172">
        <v>1545.9667103741481</v>
      </c>
      <c r="W604" s="172">
        <v>1545.8496373741484</v>
      </c>
      <c r="X604" s="172">
        <v>1566.0074793741483</v>
      </c>
      <c r="Y604" s="172">
        <v>1567.4123553741483</v>
      </c>
      <c r="Z604" s="276"/>
      <c r="AA604" s="276"/>
      <c r="AB604" s="276"/>
      <c r="AC604" s="276"/>
    </row>
    <row r="605" spans="1:29" s="146" customFormat="1" ht="18.75" customHeight="1" outlineLevel="1" x14ac:dyDescent="0.2">
      <c r="A605" s="286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  <c r="Z605" s="276"/>
      <c r="AA605" s="276"/>
      <c r="AB605" s="276"/>
      <c r="AC605" s="276"/>
    </row>
    <row r="606" spans="1:29" s="146" customFormat="1" ht="18.75" customHeight="1" outlineLevel="1" x14ac:dyDescent="0.2">
      <c r="A606" s="287" t="s">
        <v>8</v>
      </c>
      <c r="B606" s="164">
        <v>840.08</v>
      </c>
      <c r="C606" s="165">
        <v>840.08</v>
      </c>
      <c r="D606" s="165">
        <v>840.08</v>
      </c>
      <c r="E606" s="165">
        <v>840.08</v>
      </c>
      <c r="F606" s="165">
        <v>840.08</v>
      </c>
      <c r="G606" s="165">
        <v>840.08</v>
      </c>
      <c r="H606" s="165">
        <v>840.08</v>
      </c>
      <c r="I606" s="165">
        <v>840.08</v>
      </c>
      <c r="J606" s="165">
        <v>840.08</v>
      </c>
      <c r="K606" s="165">
        <v>840.08</v>
      </c>
      <c r="L606" s="165">
        <v>840.08</v>
      </c>
      <c r="M606" s="165">
        <v>840.08</v>
      </c>
      <c r="N606" s="165">
        <v>840.08</v>
      </c>
      <c r="O606" s="165">
        <v>840.08</v>
      </c>
      <c r="P606" s="165">
        <v>840.08</v>
      </c>
      <c r="Q606" s="165">
        <v>840.08</v>
      </c>
      <c r="R606" s="165">
        <v>840.08</v>
      </c>
      <c r="S606" s="165">
        <v>840.08</v>
      </c>
      <c r="T606" s="165">
        <v>840.08</v>
      </c>
      <c r="U606" s="165">
        <v>840.08</v>
      </c>
      <c r="V606" s="165">
        <v>840.08</v>
      </c>
      <c r="W606" s="165">
        <v>840.08</v>
      </c>
      <c r="X606" s="165">
        <v>840.08</v>
      </c>
      <c r="Y606" s="166">
        <v>840.08</v>
      </c>
      <c r="Z606" s="276"/>
      <c r="AA606" s="276"/>
      <c r="AB606" s="276"/>
      <c r="AC606" s="276"/>
    </row>
    <row r="607" spans="1:29" s="146" customFormat="1" ht="18.75" customHeight="1" outlineLevel="1" x14ac:dyDescent="0.2">
      <c r="A607" s="288" t="s">
        <v>9</v>
      </c>
      <c r="B607" s="164">
        <v>40.926949999999998</v>
      </c>
      <c r="C607" s="165">
        <v>40.038323999999996</v>
      </c>
      <c r="D607" s="165">
        <v>39.515564999999995</v>
      </c>
      <c r="E607" s="165">
        <v>42.780718999999998</v>
      </c>
      <c r="F607" s="165">
        <v>43.295761999999996</v>
      </c>
      <c r="G607" s="165">
        <v>43.518882999999995</v>
      </c>
      <c r="H607" s="165">
        <v>43.221173999999991</v>
      </c>
      <c r="I607" s="165">
        <v>42.307471</v>
      </c>
      <c r="J607" s="165">
        <v>43.379994999999994</v>
      </c>
      <c r="K607" s="165">
        <v>44.343208999999995</v>
      </c>
      <c r="L607" s="165">
        <v>44.263476999999995</v>
      </c>
      <c r="M607" s="165">
        <v>44.285981999999997</v>
      </c>
      <c r="N607" s="165">
        <v>43.940047999999997</v>
      </c>
      <c r="O607" s="165">
        <v>41.645180999999994</v>
      </c>
      <c r="P607" s="165">
        <v>41.990471999999997</v>
      </c>
      <c r="Q607" s="165">
        <v>43.595399999999998</v>
      </c>
      <c r="R607" s="165">
        <v>45.147601999999999</v>
      </c>
      <c r="S607" s="165">
        <v>44.190818</v>
      </c>
      <c r="T607" s="165">
        <v>43.945835000000002</v>
      </c>
      <c r="U607" s="165">
        <v>41.762206999999997</v>
      </c>
      <c r="V607" s="165">
        <v>42.425782999999996</v>
      </c>
      <c r="W607" s="165">
        <v>42.418709999999997</v>
      </c>
      <c r="X607" s="165">
        <v>43.636551999999995</v>
      </c>
      <c r="Y607" s="166">
        <v>43.721428000000003</v>
      </c>
      <c r="Z607" s="276"/>
      <c r="AA607" s="276"/>
      <c r="AB607" s="276"/>
      <c r="AC607" s="276"/>
    </row>
    <row r="608" spans="1:29" s="146" customFormat="1" ht="18.75" customHeight="1" outlineLevel="1" thickBot="1" x14ac:dyDescent="0.25">
      <c r="A608" s="289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  <c r="AA608" s="276"/>
      <c r="AB608" s="276"/>
      <c r="AC608" s="276"/>
    </row>
    <row r="609" spans="1:29" s="146" customFormat="1" ht="18.75" customHeight="1" thickBot="1" x14ac:dyDescent="0.25">
      <c r="A609" s="290">
        <v>26</v>
      </c>
      <c r="B609" s="172">
        <v>1522.5414673741484</v>
      </c>
      <c r="C609" s="172">
        <v>1421.0604623741485</v>
      </c>
      <c r="D609" s="172">
        <v>1301.6779313741483</v>
      </c>
      <c r="E609" s="172">
        <v>1225.1334753741482</v>
      </c>
      <c r="F609" s="172">
        <v>845.28480537414839</v>
      </c>
      <c r="G609" s="172">
        <v>843.92250137414828</v>
      </c>
      <c r="H609" s="172">
        <v>1560.9201253741483</v>
      </c>
      <c r="I609" s="172">
        <v>1863.4580433741482</v>
      </c>
      <c r="J609" s="172">
        <v>1919.4827953741485</v>
      </c>
      <c r="K609" s="172">
        <v>1979.8392483741484</v>
      </c>
      <c r="L609" s="172">
        <v>2010.4059443741482</v>
      </c>
      <c r="M609" s="172">
        <v>1998.9115043741485</v>
      </c>
      <c r="N609" s="172">
        <v>1992.0893413741483</v>
      </c>
      <c r="O609" s="172">
        <v>2000.0247621741485</v>
      </c>
      <c r="P609" s="172">
        <v>1989.7265953741485</v>
      </c>
      <c r="Q609" s="172">
        <v>1968.0925692741482</v>
      </c>
      <c r="R609" s="172">
        <v>1972.0485723741483</v>
      </c>
      <c r="S609" s="172">
        <v>1964.2578963741482</v>
      </c>
      <c r="T609" s="172">
        <v>1975.3691883741483</v>
      </c>
      <c r="U609" s="172">
        <v>1974.7093223741483</v>
      </c>
      <c r="V609" s="172">
        <v>1944.1319833741484</v>
      </c>
      <c r="W609" s="172">
        <v>1900.3253953741485</v>
      </c>
      <c r="X609" s="172">
        <v>1819.0895049741484</v>
      </c>
      <c r="Y609" s="172">
        <v>1640.2530473741483</v>
      </c>
      <c r="Z609" s="276"/>
      <c r="AA609" s="276"/>
      <c r="AB609" s="276"/>
      <c r="AC609" s="276"/>
    </row>
    <row r="610" spans="1:29" s="146" customFormat="1" ht="18.75" customHeight="1" outlineLevel="1" x14ac:dyDescent="0.2">
      <c r="A610" s="281" t="s">
        <v>7</v>
      </c>
      <c r="B610" s="164">
        <v>637.79999999999995</v>
      </c>
      <c r="C610" s="203">
        <v>542.45000000000005</v>
      </c>
      <c r="D610" s="203">
        <v>430.28</v>
      </c>
      <c r="E610" s="204">
        <v>358.36</v>
      </c>
      <c r="F610" s="203">
        <v>1.46</v>
      </c>
      <c r="G610" s="203">
        <v>0.18</v>
      </c>
      <c r="H610" s="203">
        <v>673.86</v>
      </c>
      <c r="I610" s="203">
        <v>958.12</v>
      </c>
      <c r="J610" s="205">
        <v>1010.76</v>
      </c>
      <c r="K610" s="203">
        <v>1067.47</v>
      </c>
      <c r="L610" s="203">
        <v>1096.19</v>
      </c>
      <c r="M610" s="203">
        <v>1085.3900000000001</v>
      </c>
      <c r="N610" s="203">
        <v>1078.98</v>
      </c>
      <c r="O610" s="203">
        <v>1086.4359999999999</v>
      </c>
      <c r="P610" s="203">
        <v>1076.76</v>
      </c>
      <c r="Q610" s="203">
        <v>1056.433</v>
      </c>
      <c r="R610" s="203">
        <v>1060.1500000000001</v>
      </c>
      <c r="S610" s="203">
        <v>1052.83</v>
      </c>
      <c r="T610" s="203">
        <v>1063.27</v>
      </c>
      <c r="U610" s="203">
        <v>1062.6500000000001</v>
      </c>
      <c r="V610" s="203">
        <v>1033.92</v>
      </c>
      <c r="W610" s="203">
        <v>992.76</v>
      </c>
      <c r="X610" s="203">
        <v>916.43200000000002</v>
      </c>
      <c r="Y610" s="206">
        <v>748.4</v>
      </c>
      <c r="Z610" s="276"/>
      <c r="AA610" s="276"/>
      <c r="AB610" s="276"/>
      <c r="AC610" s="276"/>
    </row>
    <row r="611" spans="1:29" s="146" customFormat="1" ht="18.75" customHeight="1" outlineLevel="1" x14ac:dyDescent="0.2">
      <c r="A611" s="282" t="s">
        <v>8</v>
      </c>
      <c r="B611" s="164">
        <v>840.08</v>
      </c>
      <c r="C611" s="165">
        <v>840.08</v>
      </c>
      <c r="D611" s="165">
        <v>840.08</v>
      </c>
      <c r="E611" s="165">
        <v>840.08</v>
      </c>
      <c r="F611" s="165">
        <v>840.08</v>
      </c>
      <c r="G611" s="165">
        <v>840.08</v>
      </c>
      <c r="H611" s="165">
        <v>840.08</v>
      </c>
      <c r="I611" s="165">
        <v>840.08</v>
      </c>
      <c r="J611" s="165">
        <v>840.08</v>
      </c>
      <c r="K611" s="165">
        <v>840.08</v>
      </c>
      <c r="L611" s="165">
        <v>840.08</v>
      </c>
      <c r="M611" s="165">
        <v>840.08</v>
      </c>
      <c r="N611" s="165">
        <v>840.08</v>
      </c>
      <c r="O611" s="165">
        <v>840.08</v>
      </c>
      <c r="P611" s="165">
        <v>840.08</v>
      </c>
      <c r="Q611" s="165">
        <v>840.08</v>
      </c>
      <c r="R611" s="165">
        <v>840.08</v>
      </c>
      <c r="S611" s="165">
        <v>840.08</v>
      </c>
      <c r="T611" s="165">
        <v>840.08</v>
      </c>
      <c r="U611" s="165">
        <v>840.08</v>
      </c>
      <c r="V611" s="165">
        <v>840.08</v>
      </c>
      <c r="W611" s="165">
        <v>840.08</v>
      </c>
      <c r="X611" s="165">
        <v>840.08</v>
      </c>
      <c r="Y611" s="166">
        <v>840.08</v>
      </c>
      <c r="Z611" s="276"/>
      <c r="AA611" s="276"/>
      <c r="AB611" s="276"/>
      <c r="AC611" s="276"/>
    </row>
    <row r="612" spans="1:29" s="146" customFormat="1" ht="18.75" customHeight="1" outlineLevel="1" x14ac:dyDescent="0.2">
      <c r="A612" s="283" t="s">
        <v>9</v>
      </c>
      <c r="B612" s="164">
        <v>41.010539999999992</v>
      </c>
      <c r="C612" s="165">
        <v>34.879535000000004</v>
      </c>
      <c r="D612" s="165">
        <v>27.667003999999995</v>
      </c>
      <c r="E612" s="165">
        <v>23.042548</v>
      </c>
      <c r="F612" s="165">
        <v>9.3877999999999989E-2</v>
      </c>
      <c r="G612" s="165">
        <v>1.1573999999999999E-2</v>
      </c>
      <c r="H612" s="165">
        <v>43.329197999999998</v>
      </c>
      <c r="I612" s="165">
        <v>61.607115999999998</v>
      </c>
      <c r="J612" s="165">
        <v>64.991867999999997</v>
      </c>
      <c r="K612" s="165">
        <v>68.638320999999991</v>
      </c>
      <c r="L612" s="165">
        <v>70.485016999999999</v>
      </c>
      <c r="M612" s="165">
        <v>69.790576999999999</v>
      </c>
      <c r="N612" s="165">
        <v>69.378413999999992</v>
      </c>
      <c r="O612" s="165">
        <v>69.857834799999992</v>
      </c>
      <c r="P612" s="165">
        <v>69.23566799999999</v>
      </c>
      <c r="Q612" s="165">
        <v>67.928641900000002</v>
      </c>
      <c r="R612" s="165">
        <v>68.167645000000007</v>
      </c>
      <c r="S612" s="165">
        <v>67.696968999999996</v>
      </c>
      <c r="T612" s="165">
        <v>68.36826099999999</v>
      </c>
      <c r="U612" s="165">
        <v>68.328395</v>
      </c>
      <c r="V612" s="165">
        <v>66.481055999999995</v>
      </c>
      <c r="W612" s="165">
        <v>63.834467999999994</v>
      </c>
      <c r="X612" s="165">
        <v>58.926577599999995</v>
      </c>
      <c r="Y612" s="166">
        <v>48.122119999999995</v>
      </c>
      <c r="Z612" s="276"/>
      <c r="AA612" s="276"/>
      <c r="AB612" s="276"/>
      <c r="AC612" s="276"/>
    </row>
    <row r="613" spans="1:29" s="146" customFormat="1" ht="18.75" customHeight="1" outlineLevel="1" thickBot="1" x14ac:dyDescent="0.25">
      <c r="A613" s="284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  <c r="AA613" s="276"/>
      <c r="AB613" s="276"/>
      <c r="AC613" s="276"/>
    </row>
    <row r="614" spans="1:29" s="146" customFormat="1" ht="18.75" customHeight="1" thickBot="1" x14ac:dyDescent="0.25">
      <c r="A614" s="285">
        <v>27</v>
      </c>
      <c r="B614" s="172">
        <v>1538.1547483741485</v>
      </c>
      <c r="C614" s="172">
        <v>1499.4887293741483</v>
      </c>
      <c r="D614" s="172">
        <v>1513.0159823741483</v>
      </c>
      <c r="E614" s="172">
        <v>1528.9485533741483</v>
      </c>
      <c r="F614" s="172">
        <v>1544.7108363741484</v>
      </c>
      <c r="G614" s="172">
        <v>1537.3884523741483</v>
      </c>
      <c r="H614" s="172">
        <v>1535.0363493741481</v>
      </c>
      <c r="I614" s="172">
        <v>1525.6279373741486</v>
      </c>
      <c r="J614" s="172">
        <v>1532.5139583741484</v>
      </c>
      <c r="K614" s="172">
        <v>1535.1959943741483</v>
      </c>
      <c r="L614" s="172">
        <v>1539.8682713741484</v>
      </c>
      <c r="M614" s="172">
        <v>1538.7188273741483</v>
      </c>
      <c r="N614" s="172">
        <v>1521.7964573741483</v>
      </c>
      <c r="O614" s="172">
        <v>1498.4137863741482</v>
      </c>
      <c r="P614" s="172">
        <v>1499.9463783741485</v>
      </c>
      <c r="Q614" s="172">
        <v>1527.9055393741485</v>
      </c>
      <c r="R614" s="172">
        <v>1555.3538363741484</v>
      </c>
      <c r="S614" s="172">
        <v>1544.4021893741483</v>
      </c>
      <c r="T614" s="172">
        <v>1532.2904553741482</v>
      </c>
      <c r="U614" s="172">
        <v>1505.4594523741482</v>
      </c>
      <c r="V614" s="172">
        <v>1513.8567793741483</v>
      </c>
      <c r="W614" s="172">
        <v>1514.7827203741485</v>
      </c>
      <c r="X614" s="172">
        <v>1524.9042133741482</v>
      </c>
      <c r="Y614" s="172">
        <v>1525.3618623741486</v>
      </c>
      <c r="Z614" s="276"/>
      <c r="AA614" s="276"/>
      <c r="AB614" s="276"/>
      <c r="AC614" s="276"/>
    </row>
    <row r="615" spans="1:29" s="146" customFormat="1" ht="18.75" customHeight="1" outlineLevel="1" x14ac:dyDescent="0.2">
      <c r="A615" s="28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  <c r="Z615" s="276"/>
      <c r="AA615" s="276"/>
      <c r="AB615" s="276"/>
      <c r="AC615" s="276"/>
    </row>
    <row r="616" spans="1:29" s="146" customFormat="1" ht="18.75" customHeight="1" outlineLevel="1" x14ac:dyDescent="0.2">
      <c r="A616" s="282" t="s">
        <v>8</v>
      </c>
      <c r="B616" s="164">
        <v>840.08</v>
      </c>
      <c r="C616" s="165">
        <v>840.08</v>
      </c>
      <c r="D616" s="165">
        <v>840.08</v>
      </c>
      <c r="E616" s="165">
        <v>840.08</v>
      </c>
      <c r="F616" s="165">
        <v>840.08</v>
      </c>
      <c r="G616" s="165">
        <v>840.08</v>
      </c>
      <c r="H616" s="165">
        <v>840.08</v>
      </c>
      <c r="I616" s="165">
        <v>840.08</v>
      </c>
      <c r="J616" s="165">
        <v>840.08</v>
      </c>
      <c r="K616" s="165">
        <v>840.08</v>
      </c>
      <c r="L616" s="165">
        <v>840.08</v>
      </c>
      <c r="M616" s="165">
        <v>840.08</v>
      </c>
      <c r="N616" s="165">
        <v>840.08</v>
      </c>
      <c r="O616" s="165">
        <v>840.08</v>
      </c>
      <c r="P616" s="165">
        <v>840.08</v>
      </c>
      <c r="Q616" s="165">
        <v>840.08</v>
      </c>
      <c r="R616" s="165">
        <v>840.08</v>
      </c>
      <c r="S616" s="165">
        <v>840.08</v>
      </c>
      <c r="T616" s="165">
        <v>840.08</v>
      </c>
      <c r="U616" s="165">
        <v>840.08</v>
      </c>
      <c r="V616" s="165">
        <v>840.08</v>
      </c>
      <c r="W616" s="165">
        <v>840.08</v>
      </c>
      <c r="X616" s="165">
        <v>840.08</v>
      </c>
      <c r="Y616" s="166">
        <v>840.08</v>
      </c>
      <c r="Z616" s="276"/>
      <c r="AA616" s="276"/>
      <c r="AB616" s="276"/>
      <c r="AC616" s="276"/>
    </row>
    <row r="617" spans="1:29" s="146" customFormat="1" ht="18.75" customHeight="1" outlineLevel="1" x14ac:dyDescent="0.2">
      <c r="A617" s="283" t="s">
        <v>9</v>
      </c>
      <c r="B617" s="164">
        <v>41.953820999999998</v>
      </c>
      <c r="C617" s="165">
        <v>39.617801999999998</v>
      </c>
      <c r="D617" s="165">
        <v>40.435054999999998</v>
      </c>
      <c r="E617" s="165">
        <v>41.397626000000002</v>
      </c>
      <c r="F617" s="165">
        <v>42.349908999999997</v>
      </c>
      <c r="G617" s="165">
        <v>41.907525</v>
      </c>
      <c r="H617" s="165">
        <v>41.765421999999994</v>
      </c>
      <c r="I617" s="165">
        <v>41.197009999999999</v>
      </c>
      <c r="J617" s="165">
        <v>41.613030999999992</v>
      </c>
      <c r="K617" s="165">
        <v>41.775067</v>
      </c>
      <c r="L617" s="165">
        <v>42.057344000000001</v>
      </c>
      <c r="M617" s="165">
        <v>41.987899999999996</v>
      </c>
      <c r="N617" s="165">
        <v>40.965530000000001</v>
      </c>
      <c r="O617" s="165">
        <v>39.552858999999998</v>
      </c>
      <c r="P617" s="165">
        <v>39.645451000000001</v>
      </c>
      <c r="Q617" s="165">
        <v>41.334612</v>
      </c>
      <c r="R617" s="165">
        <v>42.992908999999997</v>
      </c>
      <c r="S617" s="165">
        <v>42.331262000000002</v>
      </c>
      <c r="T617" s="165">
        <v>41.599527999999999</v>
      </c>
      <c r="U617" s="165">
        <v>39.978524999999998</v>
      </c>
      <c r="V617" s="165">
        <v>40.485851999999994</v>
      </c>
      <c r="W617" s="165">
        <v>40.541792999999998</v>
      </c>
      <c r="X617" s="165">
        <v>41.153285999999994</v>
      </c>
      <c r="Y617" s="166">
        <v>41.180934999999998</v>
      </c>
      <c r="Z617" s="276"/>
      <c r="AA617" s="276"/>
      <c r="AB617" s="276"/>
      <c r="AC617" s="276"/>
    </row>
    <row r="618" spans="1:29" s="146" customFormat="1" ht="18.75" customHeight="1" outlineLevel="1" thickBot="1" x14ac:dyDescent="0.25">
      <c r="A618" s="284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  <c r="AA618" s="276"/>
      <c r="AB618" s="276"/>
      <c r="AC618" s="276"/>
    </row>
    <row r="619" spans="1:29" s="146" customFormat="1" ht="18.75" customHeight="1" thickBot="1" x14ac:dyDescent="0.25">
      <c r="A619" s="292">
        <v>28</v>
      </c>
      <c r="B619" s="172">
        <v>1534.3445543741484</v>
      </c>
      <c r="C619" s="172">
        <v>1498.1370683741484</v>
      </c>
      <c r="D619" s="172">
        <v>1501.5960433741484</v>
      </c>
      <c r="E619" s="172">
        <v>1526.4261623741486</v>
      </c>
      <c r="F619" s="172">
        <v>1538.3356793741484</v>
      </c>
      <c r="G619" s="172">
        <v>1532.2585263741482</v>
      </c>
      <c r="H619" s="172">
        <v>1525.7130813741485</v>
      </c>
      <c r="I619" s="172">
        <v>1515.1232963741484</v>
      </c>
      <c r="J619" s="172">
        <v>1517.3689693741483</v>
      </c>
      <c r="K619" s="172">
        <v>1525.5002213741484</v>
      </c>
      <c r="L619" s="172">
        <v>1533.1418953741484</v>
      </c>
      <c r="M619" s="172">
        <v>1536.0367913741482</v>
      </c>
      <c r="N619" s="172">
        <v>1534.8873473741482</v>
      </c>
      <c r="O619" s="172">
        <v>1508.0989163741483</v>
      </c>
      <c r="P619" s="172">
        <v>1514.2292843741484</v>
      </c>
      <c r="Q619" s="172">
        <v>1534.8128463741484</v>
      </c>
      <c r="R619" s="172">
        <v>1566.3267693741482</v>
      </c>
      <c r="S619" s="172">
        <v>1551.9374333741482</v>
      </c>
      <c r="T619" s="172">
        <v>1538.5166103741481</v>
      </c>
      <c r="U619" s="172">
        <v>1535.7175013741482</v>
      </c>
      <c r="V619" s="172">
        <v>1522.1902483741485</v>
      </c>
      <c r="W619" s="172">
        <v>1523.4141933741482</v>
      </c>
      <c r="X619" s="172">
        <v>1532.8971063741485</v>
      </c>
      <c r="Y619" s="172">
        <v>1531.8753783741483</v>
      </c>
      <c r="Z619" s="276"/>
      <c r="AA619" s="276"/>
      <c r="AB619" s="276"/>
      <c r="AC619" s="276"/>
    </row>
    <row r="620" spans="1:29" s="146" customFormat="1" ht="18.75" customHeight="1" outlineLevel="1" x14ac:dyDescent="0.2">
      <c r="A620" s="286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  <c r="Z620" s="276"/>
      <c r="AA620" s="276"/>
      <c r="AB620" s="276"/>
      <c r="AC620" s="276"/>
    </row>
    <row r="621" spans="1:29" s="146" customFormat="1" ht="18.75" customHeight="1" outlineLevel="1" x14ac:dyDescent="0.2">
      <c r="A621" s="287" t="s">
        <v>8</v>
      </c>
      <c r="B621" s="164">
        <v>840.08</v>
      </c>
      <c r="C621" s="165">
        <v>840.08</v>
      </c>
      <c r="D621" s="165">
        <v>840.08</v>
      </c>
      <c r="E621" s="165">
        <v>840.08</v>
      </c>
      <c r="F621" s="165">
        <v>840.08</v>
      </c>
      <c r="G621" s="165">
        <v>840.08</v>
      </c>
      <c r="H621" s="165">
        <v>840.08</v>
      </c>
      <c r="I621" s="165">
        <v>840.08</v>
      </c>
      <c r="J621" s="165">
        <v>840.08</v>
      </c>
      <c r="K621" s="165">
        <v>840.08</v>
      </c>
      <c r="L621" s="165">
        <v>840.08</v>
      </c>
      <c r="M621" s="165">
        <v>840.08</v>
      </c>
      <c r="N621" s="165">
        <v>840.08</v>
      </c>
      <c r="O621" s="165">
        <v>840.08</v>
      </c>
      <c r="P621" s="165">
        <v>840.08</v>
      </c>
      <c r="Q621" s="165">
        <v>840.08</v>
      </c>
      <c r="R621" s="165">
        <v>840.08</v>
      </c>
      <c r="S621" s="165">
        <v>840.08</v>
      </c>
      <c r="T621" s="165">
        <v>840.08</v>
      </c>
      <c r="U621" s="165">
        <v>840.08</v>
      </c>
      <c r="V621" s="165">
        <v>840.08</v>
      </c>
      <c r="W621" s="165">
        <v>840.08</v>
      </c>
      <c r="X621" s="165">
        <v>840.08</v>
      </c>
      <c r="Y621" s="166">
        <v>840.08</v>
      </c>
      <c r="Z621" s="276"/>
      <c r="AA621" s="276"/>
      <c r="AB621" s="276"/>
      <c r="AC621" s="276"/>
    </row>
    <row r="622" spans="1:29" s="146" customFormat="1" ht="18.75" customHeight="1" outlineLevel="1" x14ac:dyDescent="0.2">
      <c r="A622" s="288" t="s">
        <v>9</v>
      </c>
      <c r="B622" s="164">
        <v>41.723626999999993</v>
      </c>
      <c r="C622" s="165">
        <v>39.536141000000001</v>
      </c>
      <c r="D622" s="165">
        <v>39.745115999999996</v>
      </c>
      <c r="E622" s="165">
        <v>41.245235000000001</v>
      </c>
      <c r="F622" s="165">
        <v>41.964751999999997</v>
      </c>
      <c r="G622" s="165">
        <v>41.597598999999995</v>
      </c>
      <c r="H622" s="165">
        <v>41.202153999999993</v>
      </c>
      <c r="I622" s="165">
        <v>40.562368999999997</v>
      </c>
      <c r="J622" s="165">
        <v>40.698042000000001</v>
      </c>
      <c r="K622" s="165">
        <v>41.189293999999997</v>
      </c>
      <c r="L622" s="165">
        <v>41.650967999999999</v>
      </c>
      <c r="M622" s="165">
        <v>41.825863999999996</v>
      </c>
      <c r="N622" s="165">
        <v>41.756419999999999</v>
      </c>
      <c r="O622" s="165">
        <v>40.137988999999997</v>
      </c>
      <c r="P622" s="165">
        <v>40.508356999999997</v>
      </c>
      <c r="Q622" s="165">
        <v>41.751919000000001</v>
      </c>
      <c r="R622" s="165">
        <v>43.655842</v>
      </c>
      <c r="S622" s="165">
        <v>42.786505999999996</v>
      </c>
      <c r="T622" s="165">
        <v>41.975682999999997</v>
      </c>
      <c r="U622" s="165">
        <v>41.806573999999998</v>
      </c>
      <c r="V622" s="165">
        <v>40.989320999999997</v>
      </c>
      <c r="W622" s="165">
        <v>41.063265999999999</v>
      </c>
      <c r="X622" s="165">
        <v>41.636178999999998</v>
      </c>
      <c r="Y622" s="166">
        <v>41.574451000000003</v>
      </c>
      <c r="Z622" s="276"/>
      <c r="AA622" s="276"/>
      <c r="AB622" s="276"/>
      <c r="AC622" s="276"/>
    </row>
    <row r="623" spans="1:29" s="146" customFormat="1" ht="18.75" customHeight="1" outlineLevel="1" thickBot="1" x14ac:dyDescent="0.25">
      <c r="A623" s="289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  <c r="AA623" s="276"/>
      <c r="AB623" s="276"/>
      <c r="AC623" s="276"/>
    </row>
    <row r="624" spans="1:29" s="146" customFormat="1" ht="18.75" customHeight="1" thickBot="1" x14ac:dyDescent="0.25">
      <c r="A624" s="280">
        <v>29</v>
      </c>
      <c r="B624" s="172">
        <v>1396.4964183741483</v>
      </c>
      <c r="C624" s="172">
        <v>1374.8059843741485</v>
      </c>
      <c r="D624" s="172">
        <v>1366.4618723741482</v>
      </c>
      <c r="E624" s="172">
        <v>1396.4219173741485</v>
      </c>
      <c r="F624" s="172">
        <v>1409.3957343741486</v>
      </c>
      <c r="G624" s="172">
        <v>1408.7677973741484</v>
      </c>
      <c r="H624" s="172">
        <v>1398.4015153741484</v>
      </c>
      <c r="I624" s="172">
        <v>1387.3860103741483</v>
      </c>
      <c r="J624" s="172">
        <v>1394.8680393741483</v>
      </c>
      <c r="K624" s="172">
        <v>1401.3496263741483</v>
      </c>
      <c r="L624" s="172">
        <v>1395.1660433741483</v>
      </c>
      <c r="M624" s="172">
        <v>1398.8804503741483</v>
      </c>
      <c r="N624" s="172">
        <v>1397.7735783741484</v>
      </c>
      <c r="O624" s="172">
        <v>1371.1980073741483</v>
      </c>
      <c r="P624" s="172">
        <v>1379.1270423741485</v>
      </c>
      <c r="Q624" s="172">
        <v>1414.4298733741484</v>
      </c>
      <c r="R624" s="172">
        <v>1425.6369523741482</v>
      </c>
      <c r="S624" s="172">
        <v>1419.9429473741484</v>
      </c>
      <c r="T624" s="172">
        <v>1404.9576033741484</v>
      </c>
      <c r="U624" s="172">
        <v>1400.7855473741483</v>
      </c>
      <c r="V624" s="172">
        <v>1396.0600553741483</v>
      </c>
      <c r="W624" s="172">
        <v>1394.5061773741481</v>
      </c>
      <c r="X624" s="172">
        <v>1353.5625563741485</v>
      </c>
      <c r="Y624" s="172">
        <v>1370.5381413741482</v>
      </c>
      <c r="Z624" s="276"/>
      <c r="AA624" s="276"/>
      <c r="AB624" s="276"/>
      <c r="AC624" s="276"/>
    </row>
    <row r="625" spans="1:29" s="146" customFormat="1" ht="18.75" customHeight="1" outlineLevel="1" x14ac:dyDescent="0.2">
      <c r="A625" s="286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  <c r="Z625" s="276"/>
      <c r="AA625" s="276"/>
      <c r="AB625" s="276"/>
      <c r="AC625" s="276"/>
    </row>
    <row r="626" spans="1:29" s="146" customFormat="1" ht="18.75" customHeight="1" outlineLevel="1" x14ac:dyDescent="0.2">
      <c r="A626" s="287" t="s">
        <v>8</v>
      </c>
      <c r="B626" s="164">
        <v>840.08</v>
      </c>
      <c r="C626" s="165">
        <v>840.08</v>
      </c>
      <c r="D626" s="165">
        <v>840.08</v>
      </c>
      <c r="E626" s="165">
        <v>840.08</v>
      </c>
      <c r="F626" s="165">
        <v>840.08</v>
      </c>
      <c r="G626" s="165">
        <v>840.08</v>
      </c>
      <c r="H626" s="165">
        <v>840.08</v>
      </c>
      <c r="I626" s="165">
        <v>840.08</v>
      </c>
      <c r="J626" s="165">
        <v>840.08</v>
      </c>
      <c r="K626" s="165">
        <v>840.08</v>
      </c>
      <c r="L626" s="165">
        <v>840.08</v>
      </c>
      <c r="M626" s="165">
        <v>840.08</v>
      </c>
      <c r="N626" s="165">
        <v>840.08</v>
      </c>
      <c r="O626" s="165">
        <v>840.08</v>
      </c>
      <c r="P626" s="165">
        <v>840.08</v>
      </c>
      <c r="Q626" s="165">
        <v>840.08</v>
      </c>
      <c r="R626" s="165">
        <v>840.08</v>
      </c>
      <c r="S626" s="165">
        <v>840.08</v>
      </c>
      <c r="T626" s="165">
        <v>840.08</v>
      </c>
      <c r="U626" s="165">
        <v>840.08</v>
      </c>
      <c r="V626" s="165">
        <v>840.08</v>
      </c>
      <c r="W626" s="165">
        <v>840.08</v>
      </c>
      <c r="X626" s="165">
        <v>840.08</v>
      </c>
      <c r="Y626" s="166">
        <v>840.08</v>
      </c>
      <c r="Z626" s="276"/>
      <c r="AA626" s="276"/>
      <c r="AB626" s="276"/>
      <c r="AC626" s="276"/>
    </row>
    <row r="627" spans="1:29" s="146" customFormat="1" ht="18.75" customHeight="1" outlineLevel="1" x14ac:dyDescent="0.2">
      <c r="A627" s="288" t="s">
        <v>9</v>
      </c>
      <c r="B627" s="164">
        <v>33.395491</v>
      </c>
      <c r="C627" s="165">
        <v>32.085056999999999</v>
      </c>
      <c r="D627" s="165">
        <v>31.580944999999996</v>
      </c>
      <c r="E627" s="165">
        <v>33.390989999999995</v>
      </c>
      <c r="F627" s="165">
        <v>34.174807000000001</v>
      </c>
      <c r="G627" s="165">
        <v>34.136869999999995</v>
      </c>
      <c r="H627" s="165">
        <v>33.510587999999998</v>
      </c>
      <c r="I627" s="165">
        <v>32.845082999999995</v>
      </c>
      <c r="J627" s="165">
        <v>33.297111999999998</v>
      </c>
      <c r="K627" s="165">
        <v>33.688698999999993</v>
      </c>
      <c r="L627" s="165">
        <v>33.315115999999996</v>
      </c>
      <c r="M627" s="165">
        <v>33.539522999999996</v>
      </c>
      <c r="N627" s="165">
        <v>33.472650999999999</v>
      </c>
      <c r="O627" s="165">
        <v>31.867079999999998</v>
      </c>
      <c r="P627" s="165">
        <v>32.346114999999998</v>
      </c>
      <c r="Q627" s="165">
        <v>34.478946000000001</v>
      </c>
      <c r="R627" s="165">
        <v>35.156025</v>
      </c>
      <c r="S627" s="165">
        <v>34.812019999999997</v>
      </c>
      <c r="T627" s="165">
        <v>33.906676000000004</v>
      </c>
      <c r="U627" s="165">
        <v>33.654619999999994</v>
      </c>
      <c r="V627" s="165">
        <v>33.369128000000003</v>
      </c>
      <c r="W627" s="165">
        <v>33.27525</v>
      </c>
      <c r="X627" s="165">
        <v>30.801628999999995</v>
      </c>
      <c r="Y627" s="166">
        <v>31.827213999999998</v>
      </c>
      <c r="Z627" s="276"/>
      <c r="AA627" s="276"/>
      <c r="AB627" s="276"/>
      <c r="AC627" s="276"/>
    </row>
    <row r="628" spans="1:29" s="146" customFormat="1" ht="18.75" customHeight="1" outlineLevel="1" thickBot="1" x14ac:dyDescent="0.25">
      <c r="A628" s="289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  <c r="AA628" s="276"/>
      <c r="AB628" s="276"/>
      <c r="AC628" s="276"/>
    </row>
    <row r="629" spans="1:29" s="146" customFormat="1" ht="18.75" customHeight="1" thickBot="1" x14ac:dyDescent="0.25">
      <c r="A629" s="290">
        <v>30</v>
      </c>
      <c r="B629" s="172">
        <v>1614.1670543741484</v>
      </c>
      <c r="C629" s="172">
        <v>1581.5569023741482</v>
      </c>
      <c r="D629" s="172">
        <v>1583.2597823741482</v>
      </c>
      <c r="E629" s="172">
        <v>1590.2948053741482</v>
      </c>
      <c r="F629" s="172">
        <v>1613.3794723741482</v>
      </c>
      <c r="G629" s="172">
        <v>1615.7741473741482</v>
      </c>
      <c r="H629" s="172">
        <v>1656.1749753741483</v>
      </c>
      <c r="I629" s="172">
        <v>1642.0623573741484</v>
      </c>
      <c r="J629" s="172">
        <v>1655.3767503741483</v>
      </c>
      <c r="K629" s="172">
        <v>1657.8246403741482</v>
      </c>
      <c r="L629" s="172">
        <v>1659.6233073741485</v>
      </c>
      <c r="M629" s="172">
        <v>1624.2353323741484</v>
      </c>
      <c r="N629" s="172">
        <v>1608.4091913741483</v>
      </c>
      <c r="O629" s="172">
        <v>1624.2353323741484</v>
      </c>
      <c r="P629" s="172">
        <v>1636.2832083741482</v>
      </c>
      <c r="Q629" s="172">
        <v>1670.6281693741482</v>
      </c>
      <c r="R629" s="172">
        <v>1684.7727163741483</v>
      </c>
      <c r="S629" s="172">
        <v>1661.0707553741483</v>
      </c>
      <c r="T629" s="172">
        <v>1630.9404223741483</v>
      </c>
      <c r="U629" s="172">
        <v>1618.6690433741483</v>
      </c>
      <c r="V629" s="172">
        <v>1614.6353463741484</v>
      </c>
      <c r="W629" s="172">
        <v>1622.3302353741481</v>
      </c>
      <c r="X629" s="172">
        <v>1619.8184873741484</v>
      </c>
      <c r="Y629" s="172">
        <v>1612.7515353741483</v>
      </c>
      <c r="Z629" s="276"/>
      <c r="AA629" s="276"/>
      <c r="AB629" s="276"/>
      <c r="AC629" s="276"/>
    </row>
    <row r="630" spans="1:29" s="146" customFormat="1" ht="18.75" customHeight="1" outlineLevel="1" x14ac:dyDescent="0.2">
      <c r="A630" s="28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  <c r="Z630" s="276"/>
      <c r="AA630" s="276"/>
      <c r="AB630" s="276"/>
      <c r="AC630" s="276"/>
    </row>
    <row r="631" spans="1:29" s="146" customFormat="1" ht="18.75" customHeight="1" outlineLevel="1" x14ac:dyDescent="0.2">
      <c r="A631" s="282" t="s">
        <v>8</v>
      </c>
      <c r="B631" s="164">
        <v>840.08</v>
      </c>
      <c r="C631" s="165">
        <v>840.08</v>
      </c>
      <c r="D631" s="165">
        <v>840.08</v>
      </c>
      <c r="E631" s="165">
        <v>840.08</v>
      </c>
      <c r="F631" s="165">
        <v>840.08</v>
      </c>
      <c r="G631" s="165">
        <v>840.08</v>
      </c>
      <c r="H631" s="165">
        <v>840.08</v>
      </c>
      <c r="I631" s="165">
        <v>840.08</v>
      </c>
      <c r="J631" s="165">
        <v>840.08</v>
      </c>
      <c r="K631" s="165">
        <v>840.08</v>
      </c>
      <c r="L631" s="165">
        <v>840.08</v>
      </c>
      <c r="M631" s="165">
        <v>840.08</v>
      </c>
      <c r="N631" s="165">
        <v>840.08</v>
      </c>
      <c r="O631" s="165">
        <v>840.08</v>
      </c>
      <c r="P631" s="165">
        <v>840.08</v>
      </c>
      <c r="Q631" s="165">
        <v>840.08</v>
      </c>
      <c r="R631" s="165">
        <v>840.08</v>
      </c>
      <c r="S631" s="165">
        <v>840.08</v>
      </c>
      <c r="T631" s="165">
        <v>840.08</v>
      </c>
      <c r="U631" s="165">
        <v>840.08</v>
      </c>
      <c r="V631" s="165">
        <v>840.08</v>
      </c>
      <c r="W631" s="165">
        <v>840.08</v>
      </c>
      <c r="X631" s="165">
        <v>840.08</v>
      </c>
      <c r="Y631" s="166">
        <v>840.08</v>
      </c>
      <c r="Z631" s="276"/>
      <c r="AA631" s="276"/>
      <c r="AB631" s="276"/>
      <c r="AC631" s="276"/>
    </row>
    <row r="632" spans="1:29" s="146" customFormat="1" ht="18.75" customHeight="1" outlineLevel="1" x14ac:dyDescent="0.2">
      <c r="A632" s="283" t="s">
        <v>9</v>
      </c>
      <c r="B632" s="164">
        <v>46.546126999999998</v>
      </c>
      <c r="C632" s="165">
        <v>44.575975</v>
      </c>
      <c r="D632" s="165">
        <v>44.678854999999999</v>
      </c>
      <c r="E632" s="165">
        <v>45.103878000000002</v>
      </c>
      <c r="F632" s="165">
        <v>46.498544999999993</v>
      </c>
      <c r="G632" s="165">
        <v>46.643219999999992</v>
      </c>
      <c r="H632" s="165">
        <v>49.084047999999996</v>
      </c>
      <c r="I632" s="165">
        <v>48.231429999999996</v>
      </c>
      <c r="J632" s="165">
        <v>49.035823000000001</v>
      </c>
      <c r="K632" s="165">
        <v>49.183712999999997</v>
      </c>
      <c r="L632" s="165">
        <v>49.292380000000001</v>
      </c>
      <c r="M632" s="165">
        <v>47.154404999999997</v>
      </c>
      <c r="N632" s="165">
        <v>46.198264000000002</v>
      </c>
      <c r="O632" s="165">
        <v>47.154404999999997</v>
      </c>
      <c r="P632" s="165">
        <v>47.882280999999992</v>
      </c>
      <c r="Q632" s="165">
        <v>49.957242000000001</v>
      </c>
      <c r="R632" s="165">
        <v>50.811788999999997</v>
      </c>
      <c r="S632" s="165">
        <v>49.379827999999996</v>
      </c>
      <c r="T632" s="165">
        <v>47.559494999999998</v>
      </c>
      <c r="U632" s="165">
        <v>46.818115999999996</v>
      </c>
      <c r="V632" s="165">
        <v>46.574418999999999</v>
      </c>
      <c r="W632" s="165">
        <v>47.039307999999991</v>
      </c>
      <c r="X632" s="165">
        <v>46.887560000000001</v>
      </c>
      <c r="Y632" s="166">
        <v>46.460607999999993</v>
      </c>
      <c r="Z632" s="276"/>
      <c r="AA632" s="276"/>
      <c r="AB632" s="276"/>
      <c r="AC632" s="276"/>
    </row>
    <row r="633" spans="1:29" s="146" customFormat="1" ht="18.75" customHeight="1" outlineLevel="1" thickBot="1" x14ac:dyDescent="0.25">
      <c r="A633" s="284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  <c r="AA633" s="276"/>
      <c r="AB633" s="276"/>
      <c r="AC633" s="276"/>
    </row>
    <row r="634" spans="1:29" s="146" customFormat="1" ht="18.75" customHeight="1" thickBot="1" x14ac:dyDescent="0.25">
      <c r="A634" s="285">
        <v>31</v>
      </c>
      <c r="B634" s="172">
        <v>1520.3702953741483</v>
      </c>
      <c r="C634" s="172">
        <v>1485.2377523741482</v>
      </c>
      <c r="D634" s="172">
        <v>1493.3796473741484</v>
      </c>
      <c r="E634" s="172">
        <v>1499.8080193741482</v>
      </c>
      <c r="F634" s="172">
        <v>1522.9565443741483</v>
      </c>
      <c r="G634" s="172">
        <v>1512.6009053741482</v>
      </c>
      <c r="H634" s="172">
        <v>1554.8216863741484</v>
      </c>
      <c r="I634" s="172">
        <v>1551.6607153741484</v>
      </c>
      <c r="J634" s="172">
        <v>1546.1902133741482</v>
      </c>
      <c r="K634" s="172">
        <v>1557.7485113741484</v>
      </c>
      <c r="L634" s="172">
        <v>1555.0984043741482</v>
      </c>
      <c r="M634" s="172">
        <v>1521.3281653741483</v>
      </c>
      <c r="N634" s="172">
        <v>1506.2896063741484</v>
      </c>
      <c r="O634" s="172">
        <v>1525.7982253741484</v>
      </c>
      <c r="P634" s="172">
        <v>1533.6846883741482</v>
      </c>
      <c r="Q634" s="172">
        <v>1575.2030313741484</v>
      </c>
      <c r="R634" s="172">
        <v>1610.9209393741485</v>
      </c>
      <c r="S634" s="172">
        <v>1608.8136253741484</v>
      </c>
      <c r="T634" s="172">
        <v>1512.3986883741482</v>
      </c>
      <c r="U634" s="172">
        <v>1497.4665593741486</v>
      </c>
      <c r="V634" s="172">
        <v>1508.4714213741483</v>
      </c>
      <c r="W634" s="172">
        <v>1512.4731893741484</v>
      </c>
      <c r="X634" s="172">
        <v>1511.2811733741485</v>
      </c>
      <c r="Y634" s="172">
        <v>1509.0142143741484</v>
      </c>
      <c r="Z634" s="276"/>
      <c r="AA634" s="276"/>
      <c r="AB634" s="276"/>
      <c r="AC634" s="276"/>
    </row>
    <row r="635" spans="1:29" s="146" customFormat="1" ht="18.75" customHeight="1" outlineLevel="1" x14ac:dyDescent="0.2">
      <c r="A635" s="286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  <c r="Z635" s="276"/>
      <c r="AA635" s="276"/>
      <c r="AB635" s="276"/>
      <c r="AC635" s="276"/>
    </row>
    <row r="636" spans="1:29" s="146" customFormat="1" ht="18.75" customHeight="1" outlineLevel="1" x14ac:dyDescent="0.2">
      <c r="A636" s="287" t="s">
        <v>8</v>
      </c>
      <c r="B636" s="164">
        <v>840.08</v>
      </c>
      <c r="C636" s="165">
        <v>840.08</v>
      </c>
      <c r="D636" s="165">
        <v>840.08</v>
      </c>
      <c r="E636" s="165">
        <v>840.08</v>
      </c>
      <c r="F636" s="165">
        <v>840.08</v>
      </c>
      <c r="G636" s="165">
        <v>840.08</v>
      </c>
      <c r="H636" s="165">
        <v>840.08</v>
      </c>
      <c r="I636" s="165">
        <v>840.08</v>
      </c>
      <c r="J636" s="165">
        <v>840.08</v>
      </c>
      <c r="K636" s="165">
        <v>840.08</v>
      </c>
      <c r="L636" s="165">
        <v>840.08</v>
      </c>
      <c r="M636" s="165">
        <v>840.08</v>
      </c>
      <c r="N636" s="165">
        <v>840.08</v>
      </c>
      <c r="O636" s="165">
        <v>840.08</v>
      </c>
      <c r="P636" s="165">
        <v>840.08</v>
      </c>
      <c r="Q636" s="165">
        <v>840.08</v>
      </c>
      <c r="R636" s="165">
        <v>840.08</v>
      </c>
      <c r="S636" s="165">
        <v>840.08</v>
      </c>
      <c r="T636" s="165">
        <v>840.08</v>
      </c>
      <c r="U636" s="165">
        <v>840.08</v>
      </c>
      <c r="V636" s="165">
        <v>840.08</v>
      </c>
      <c r="W636" s="165">
        <v>840.08</v>
      </c>
      <c r="X636" s="165">
        <v>840.08</v>
      </c>
      <c r="Y636" s="166">
        <v>840.08</v>
      </c>
      <c r="Z636" s="276"/>
      <c r="AA636" s="276"/>
      <c r="AB636" s="276"/>
      <c r="AC636" s="276"/>
    </row>
    <row r="637" spans="1:29" s="146" customFormat="1" ht="18.75" customHeight="1" outlineLevel="1" x14ac:dyDescent="0.2">
      <c r="A637" s="288" t="s">
        <v>9</v>
      </c>
      <c r="B637" s="164">
        <v>40.879367999999999</v>
      </c>
      <c r="C637" s="165">
        <v>38.756824999999999</v>
      </c>
      <c r="D637" s="165">
        <v>39.248719999999999</v>
      </c>
      <c r="E637" s="165">
        <v>39.637092000000003</v>
      </c>
      <c r="F637" s="165">
        <v>41.035617000000002</v>
      </c>
      <c r="G637" s="165">
        <v>40.409978000000002</v>
      </c>
      <c r="H637" s="165">
        <v>42.960758999999996</v>
      </c>
      <c r="I637" s="165">
        <v>42.769787999999998</v>
      </c>
      <c r="J637" s="165">
        <v>42.439285999999996</v>
      </c>
      <c r="K637" s="165">
        <v>43.137583999999997</v>
      </c>
      <c r="L637" s="165">
        <v>42.977476999999993</v>
      </c>
      <c r="M637" s="165">
        <v>40.937237999999994</v>
      </c>
      <c r="N637" s="165">
        <v>40.028678999999997</v>
      </c>
      <c r="O637" s="165">
        <v>41.207298000000002</v>
      </c>
      <c r="P637" s="165">
        <v>41.683760999999997</v>
      </c>
      <c r="Q637" s="165">
        <v>44.192103999999993</v>
      </c>
      <c r="R637" s="165">
        <v>46.350012</v>
      </c>
      <c r="S637" s="165">
        <v>46.222698000000001</v>
      </c>
      <c r="T637" s="165">
        <v>40.397760999999996</v>
      </c>
      <c r="U637" s="165">
        <v>39.495632000000001</v>
      </c>
      <c r="V637" s="165">
        <v>40.160494</v>
      </c>
      <c r="W637" s="165">
        <v>40.402262</v>
      </c>
      <c r="X637" s="165">
        <v>40.330246000000002</v>
      </c>
      <c r="Y637" s="166">
        <v>40.193286999999998</v>
      </c>
      <c r="Z637" s="276"/>
      <c r="AA637" s="276"/>
      <c r="AB637" s="276"/>
      <c r="AC637" s="276"/>
    </row>
    <row r="638" spans="1:29" s="146" customFormat="1" ht="18.75" customHeight="1" outlineLevel="1" thickBot="1" x14ac:dyDescent="0.25">
      <c r="A638" s="289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  <c r="AA638" s="276"/>
      <c r="AB638" s="276"/>
      <c r="AC638" s="276"/>
    </row>
    <row r="639" spans="1:29" x14ac:dyDescent="0.2">
      <c r="A639" s="293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</row>
    <row r="640" spans="1:29" s="231" customFormat="1" ht="15.75" x14ac:dyDescent="0.25">
      <c r="A640" s="279" t="s">
        <v>76</v>
      </c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78"/>
      <c r="AA640" s="278"/>
      <c r="AB640" s="278"/>
      <c r="AC640" s="278"/>
    </row>
    <row r="641" spans="1:29" ht="15" thickBot="1" x14ac:dyDescent="0.25"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</row>
    <row r="642" spans="1:29" s="146" customFormat="1" ht="32.25" customHeight="1" thickBot="1" x14ac:dyDescent="0.25">
      <c r="A642" s="142" t="s">
        <v>43</v>
      </c>
      <c r="B642" s="190" t="s">
        <v>72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  <c r="Z642" s="276"/>
      <c r="AA642" s="276"/>
      <c r="AB642" s="276"/>
      <c r="AC642" s="276"/>
    </row>
    <row r="643" spans="1:29" s="146" customFormat="1" ht="35.25" customHeight="1" thickBot="1" x14ac:dyDescent="0.25">
      <c r="A643" s="147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  <c r="Z643" s="276"/>
      <c r="AA643" s="276"/>
      <c r="AB643" s="276"/>
      <c r="AC643" s="276"/>
    </row>
    <row r="644" spans="1:29" s="146" customFormat="1" ht="18.75" customHeight="1" thickBot="1" x14ac:dyDescent="0.25">
      <c r="A644" s="294">
        <v>1</v>
      </c>
      <c r="B644" s="172">
        <v>562.78093237414828</v>
      </c>
      <c r="C644" s="173">
        <v>538.65325137414834</v>
      </c>
      <c r="D644" s="173">
        <v>531.95880437414826</v>
      </c>
      <c r="E644" s="174">
        <v>540.50513337414827</v>
      </c>
      <c r="F644" s="174">
        <v>573.08335637414825</v>
      </c>
      <c r="G644" s="174">
        <v>575.32902937414826</v>
      </c>
      <c r="H644" s="174">
        <v>568.7516553741483</v>
      </c>
      <c r="I644" s="174">
        <v>541.95258137414828</v>
      </c>
      <c r="J644" s="174">
        <v>569.29444837414837</v>
      </c>
      <c r="K644" s="175">
        <v>572.81728137414825</v>
      </c>
      <c r="L644" s="174">
        <v>555.38404737414828</v>
      </c>
      <c r="M644" s="176">
        <v>554.09624437414834</v>
      </c>
      <c r="N644" s="175">
        <v>552.26564837414833</v>
      </c>
      <c r="O644" s="174">
        <v>533.59782637414833</v>
      </c>
      <c r="P644" s="176">
        <v>541.32464437414831</v>
      </c>
      <c r="Q644" s="177">
        <v>555.00089937414828</v>
      </c>
      <c r="R644" s="174">
        <v>556.93792537414834</v>
      </c>
      <c r="S644" s="177">
        <v>557.4807183741483</v>
      </c>
      <c r="T644" s="174">
        <v>674.62821937414833</v>
      </c>
      <c r="U644" s="173">
        <v>553.62795237414832</v>
      </c>
      <c r="V644" s="173">
        <v>556.93792537414834</v>
      </c>
      <c r="W644" s="173">
        <v>558.18315637414821</v>
      </c>
      <c r="X644" s="173">
        <v>557.05499837414834</v>
      </c>
      <c r="Y644" s="178">
        <v>561.4186283741484</v>
      </c>
      <c r="Z644" s="276"/>
      <c r="AA644" s="276"/>
      <c r="AB644" s="276"/>
      <c r="AC644" s="276"/>
    </row>
    <row r="645" spans="1:29" s="146" customFormat="1" ht="18.75" customHeight="1" outlineLevel="1" x14ac:dyDescent="0.2">
      <c r="A645" s="299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  <c r="Z645" s="276"/>
      <c r="AA645" s="276"/>
      <c r="AB645" s="276"/>
      <c r="AC645" s="276"/>
    </row>
    <row r="646" spans="1:29" s="146" customFormat="1" ht="18.75" customHeight="1" outlineLevel="1" x14ac:dyDescent="0.2">
      <c r="A646" s="283" t="s">
        <v>9</v>
      </c>
      <c r="B646" s="164">
        <v>33.780005000000003</v>
      </c>
      <c r="C646" s="164">
        <v>32.322324000000002</v>
      </c>
      <c r="D646" s="164">
        <v>31.917876999999997</v>
      </c>
      <c r="E646" s="164">
        <v>32.434205999999996</v>
      </c>
      <c r="F646" s="164">
        <v>34.402428999999998</v>
      </c>
      <c r="G646" s="164">
        <v>34.538101999999995</v>
      </c>
      <c r="H646" s="164">
        <v>34.140728000000003</v>
      </c>
      <c r="I646" s="164">
        <v>32.521653999999998</v>
      </c>
      <c r="J646" s="164">
        <v>34.173521000000001</v>
      </c>
      <c r="K646" s="164">
        <v>34.386353999999997</v>
      </c>
      <c r="L646" s="164">
        <v>33.333119999999994</v>
      </c>
      <c r="M646" s="164">
        <v>33.255316999999998</v>
      </c>
      <c r="N646" s="164">
        <v>33.144720999999997</v>
      </c>
      <c r="O646" s="164">
        <v>32.016898999999995</v>
      </c>
      <c r="P646" s="164">
        <v>32.483716999999999</v>
      </c>
      <c r="Q646" s="164">
        <v>33.309971999999995</v>
      </c>
      <c r="R646" s="164">
        <v>33.426997999999998</v>
      </c>
      <c r="S646" s="164">
        <v>33.459790999999996</v>
      </c>
      <c r="T646" s="164">
        <v>40.537292000000001</v>
      </c>
      <c r="U646" s="164">
        <v>33.227024999999998</v>
      </c>
      <c r="V646" s="164">
        <v>33.426997999999998</v>
      </c>
      <c r="W646" s="164">
        <v>33.502228999999993</v>
      </c>
      <c r="X646" s="164">
        <v>33.434071000000003</v>
      </c>
      <c r="Y646" s="164">
        <v>33.697701000000002</v>
      </c>
      <c r="Z646" s="276"/>
      <c r="AA646" s="276"/>
      <c r="AB646" s="276"/>
      <c r="AC646" s="276"/>
    </row>
    <row r="647" spans="1:29" s="146" customFormat="1" ht="18.75" customHeight="1" outlineLevel="1" thickBot="1" x14ac:dyDescent="0.25">
      <c r="A647" s="284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  <c r="Z647" s="276"/>
      <c r="AA647" s="276"/>
      <c r="AB647" s="276"/>
      <c r="AC647" s="276"/>
    </row>
    <row r="648" spans="1:29" s="146" customFormat="1" ht="18.75" customHeight="1" thickBot="1" x14ac:dyDescent="0.25">
      <c r="A648" s="285">
        <v>2</v>
      </c>
      <c r="B648" s="172">
        <v>683.82377137414835</v>
      </c>
      <c r="C648" s="173">
        <v>682.41889537414829</v>
      </c>
      <c r="D648" s="173">
        <v>677.25704037414823</v>
      </c>
      <c r="E648" s="174">
        <v>658.71693437414831</v>
      </c>
      <c r="F648" s="174">
        <v>658.14221237414836</v>
      </c>
      <c r="G648" s="174">
        <v>678.85349037414824</v>
      </c>
      <c r="H648" s="174">
        <v>673.74485037414831</v>
      </c>
      <c r="I648" s="174">
        <v>680.31158137414832</v>
      </c>
      <c r="J648" s="174">
        <v>672.72312237414826</v>
      </c>
      <c r="K648" s="175">
        <v>681.92931737414824</v>
      </c>
      <c r="L648" s="174">
        <v>690.72043537414822</v>
      </c>
      <c r="M648" s="176">
        <v>688.41090437414823</v>
      </c>
      <c r="N648" s="175">
        <v>691.78473537414823</v>
      </c>
      <c r="O648" s="174">
        <v>664.33643837414832</v>
      </c>
      <c r="P648" s="176">
        <v>649.77681437414833</v>
      </c>
      <c r="Q648" s="177">
        <v>665.02823337414827</v>
      </c>
      <c r="R648" s="174">
        <v>697.39359637414839</v>
      </c>
      <c r="S648" s="177">
        <v>696.42508337414824</v>
      </c>
      <c r="T648" s="174">
        <v>704.00289937414823</v>
      </c>
      <c r="U648" s="173">
        <v>682.24860737414826</v>
      </c>
      <c r="V648" s="173">
        <v>687.13374437414836</v>
      </c>
      <c r="W648" s="173">
        <v>696.06322137414838</v>
      </c>
      <c r="X648" s="173">
        <v>693.51954437414838</v>
      </c>
      <c r="Y648" s="178">
        <v>686.98474237414825</v>
      </c>
      <c r="Z648" s="276"/>
      <c r="AA648" s="276"/>
      <c r="AB648" s="276"/>
      <c r="AC648" s="276"/>
    </row>
    <row r="649" spans="1:29" s="146" customFormat="1" ht="18.75" customHeight="1" outlineLevel="1" x14ac:dyDescent="0.2">
      <c r="A649" s="299" t="s">
        <v>7</v>
      </c>
      <c r="B649" s="162">
        <v>639.08000000000004</v>
      </c>
      <c r="C649" s="162">
        <v>637.76</v>
      </c>
      <c r="D649" s="162">
        <v>632.91</v>
      </c>
      <c r="E649" s="162">
        <v>615.49</v>
      </c>
      <c r="F649" s="162">
        <v>614.95000000000005</v>
      </c>
      <c r="G649" s="162">
        <v>634.41</v>
      </c>
      <c r="H649" s="162">
        <v>629.61</v>
      </c>
      <c r="I649" s="162">
        <v>635.78</v>
      </c>
      <c r="J649" s="162">
        <v>628.65</v>
      </c>
      <c r="K649" s="162">
        <v>637.29999999999995</v>
      </c>
      <c r="L649" s="162">
        <v>645.55999999999995</v>
      </c>
      <c r="M649" s="162">
        <v>643.39</v>
      </c>
      <c r="N649" s="162">
        <v>646.55999999999995</v>
      </c>
      <c r="O649" s="162">
        <v>620.77</v>
      </c>
      <c r="P649" s="162">
        <v>607.09</v>
      </c>
      <c r="Q649" s="162">
        <v>621.41999999999996</v>
      </c>
      <c r="R649" s="162">
        <v>651.83000000000004</v>
      </c>
      <c r="S649" s="162">
        <v>650.91999999999996</v>
      </c>
      <c r="T649" s="162">
        <v>658.04</v>
      </c>
      <c r="U649" s="162">
        <v>637.6</v>
      </c>
      <c r="V649" s="162">
        <v>642.19000000000005</v>
      </c>
      <c r="W649" s="162">
        <v>650.58000000000004</v>
      </c>
      <c r="X649" s="162">
        <v>648.19000000000005</v>
      </c>
      <c r="Y649" s="162">
        <v>642.04999999999995</v>
      </c>
      <c r="Z649" s="276"/>
      <c r="AA649" s="276"/>
      <c r="AB649" s="276"/>
      <c r="AC649" s="276"/>
    </row>
    <row r="650" spans="1:29" s="146" customFormat="1" ht="18.75" customHeight="1" outlineLevel="1" x14ac:dyDescent="0.2">
      <c r="A650" s="283" t="s">
        <v>9</v>
      </c>
      <c r="B650" s="164">
        <v>41.092843999999999</v>
      </c>
      <c r="C650" s="165">
        <v>41.007967999999998</v>
      </c>
      <c r="D650" s="165">
        <v>40.696112999999997</v>
      </c>
      <c r="E650" s="165">
        <v>39.576006999999997</v>
      </c>
      <c r="F650" s="165">
        <v>39.541285000000002</v>
      </c>
      <c r="G650" s="165">
        <v>40.792562999999994</v>
      </c>
      <c r="H650" s="165">
        <v>40.483922999999997</v>
      </c>
      <c r="I650" s="165">
        <v>40.880653999999993</v>
      </c>
      <c r="J650" s="165">
        <v>40.422194999999995</v>
      </c>
      <c r="K650" s="165">
        <v>40.978389999999997</v>
      </c>
      <c r="L650" s="165">
        <v>41.509507999999997</v>
      </c>
      <c r="M650" s="165">
        <v>41.369976999999999</v>
      </c>
      <c r="N650" s="165">
        <v>41.573807999999993</v>
      </c>
      <c r="O650" s="165">
        <v>39.915510999999995</v>
      </c>
      <c r="P650" s="165">
        <v>39.035887000000002</v>
      </c>
      <c r="Q650" s="165">
        <v>39.957305999999996</v>
      </c>
      <c r="R650" s="165">
        <v>41.912669000000001</v>
      </c>
      <c r="S650" s="165">
        <v>41.854155999999996</v>
      </c>
      <c r="T650" s="165">
        <v>42.311971999999997</v>
      </c>
      <c r="U650" s="165">
        <v>40.997679999999995</v>
      </c>
      <c r="V650" s="165">
        <v>41.292816999999999</v>
      </c>
      <c r="W650" s="165">
        <v>41.832293999999997</v>
      </c>
      <c r="X650" s="165">
        <v>41.678617000000003</v>
      </c>
      <c r="Y650" s="166">
        <v>41.283814999999997</v>
      </c>
      <c r="Z650" s="276"/>
      <c r="AA650" s="276"/>
      <c r="AB650" s="276"/>
      <c r="AC650" s="276"/>
    </row>
    <row r="651" spans="1:29" s="146" customFormat="1" ht="18.75" customHeight="1" outlineLevel="1" thickBot="1" x14ac:dyDescent="0.25">
      <c r="A651" s="284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  <c r="Z651" s="276"/>
      <c r="AA651" s="276"/>
      <c r="AB651" s="276"/>
      <c r="AC651" s="276"/>
    </row>
    <row r="652" spans="1:29" s="146" customFormat="1" ht="18.75" customHeight="1" thickBot="1" x14ac:dyDescent="0.25">
      <c r="A652" s="280">
        <v>3</v>
      </c>
      <c r="B652" s="172">
        <v>676.98032237414827</v>
      </c>
      <c r="C652" s="173">
        <v>656.86505237414826</v>
      </c>
      <c r="D652" s="173">
        <v>657.1204843741483</v>
      </c>
      <c r="E652" s="174">
        <v>648.42515337414829</v>
      </c>
      <c r="F652" s="174">
        <v>649.29787937414824</v>
      </c>
      <c r="G652" s="174">
        <v>669.7537253741483</v>
      </c>
      <c r="H652" s="174">
        <v>671.63753637414834</v>
      </c>
      <c r="I652" s="174">
        <v>664.26193737414837</v>
      </c>
      <c r="J652" s="174">
        <v>672.61669237414822</v>
      </c>
      <c r="K652" s="175">
        <v>678.76834637414834</v>
      </c>
      <c r="L652" s="174">
        <v>676.81003437414824</v>
      </c>
      <c r="M652" s="176">
        <v>671.46724837414831</v>
      </c>
      <c r="N652" s="175">
        <v>680.27965237414833</v>
      </c>
      <c r="O652" s="174">
        <v>656.18390037414827</v>
      </c>
      <c r="P652" s="176">
        <v>660.38788537414825</v>
      </c>
      <c r="Q652" s="177">
        <v>675.07522537414832</v>
      </c>
      <c r="R652" s="174">
        <v>685.53729437414836</v>
      </c>
      <c r="S652" s="177">
        <v>702.73638237414832</v>
      </c>
      <c r="T652" s="174">
        <v>703.66232337414829</v>
      </c>
      <c r="U652" s="173">
        <v>681.29073737414831</v>
      </c>
      <c r="V652" s="173">
        <v>684.78164137414831</v>
      </c>
      <c r="W652" s="173">
        <v>694.49870037414826</v>
      </c>
      <c r="X652" s="173">
        <v>690.09249837414836</v>
      </c>
      <c r="Y652" s="178">
        <v>687.44239137414831</v>
      </c>
      <c r="Z652" s="276"/>
      <c r="AA652" s="276"/>
      <c r="AB652" s="276"/>
      <c r="AC652" s="276"/>
    </row>
    <row r="653" spans="1:29" s="146" customFormat="1" ht="18.75" customHeight="1" outlineLevel="1" x14ac:dyDescent="0.2">
      <c r="A653" s="281" t="s">
        <v>7</v>
      </c>
      <c r="B653" s="162">
        <v>632.65</v>
      </c>
      <c r="C653" s="162">
        <v>613.75</v>
      </c>
      <c r="D653" s="162">
        <v>613.99</v>
      </c>
      <c r="E653" s="162">
        <v>605.82000000000005</v>
      </c>
      <c r="F653" s="162">
        <v>606.64</v>
      </c>
      <c r="G653" s="162">
        <v>625.86</v>
      </c>
      <c r="H653" s="162">
        <v>627.63</v>
      </c>
      <c r="I653" s="162">
        <v>620.70000000000005</v>
      </c>
      <c r="J653" s="162">
        <v>628.54999999999995</v>
      </c>
      <c r="K653" s="162">
        <v>634.33000000000004</v>
      </c>
      <c r="L653" s="162">
        <v>632.49</v>
      </c>
      <c r="M653" s="162">
        <v>627.47</v>
      </c>
      <c r="N653" s="162">
        <v>635.75</v>
      </c>
      <c r="O653" s="162">
        <v>613.11</v>
      </c>
      <c r="P653" s="162">
        <v>617.05999999999995</v>
      </c>
      <c r="Q653" s="162">
        <v>630.86</v>
      </c>
      <c r="R653" s="162">
        <v>640.69000000000005</v>
      </c>
      <c r="S653" s="162">
        <v>656.85</v>
      </c>
      <c r="T653" s="162">
        <v>657.72</v>
      </c>
      <c r="U653" s="162">
        <v>636.70000000000005</v>
      </c>
      <c r="V653" s="162">
        <v>639.98</v>
      </c>
      <c r="W653" s="162">
        <v>649.11</v>
      </c>
      <c r="X653" s="162">
        <v>644.97</v>
      </c>
      <c r="Y653" s="162">
        <v>642.48</v>
      </c>
      <c r="Z653" s="276"/>
      <c r="AA653" s="276"/>
      <c r="AB653" s="276"/>
      <c r="AC653" s="276"/>
    </row>
    <row r="654" spans="1:29" s="146" customFormat="1" ht="18.75" customHeight="1" outlineLevel="1" x14ac:dyDescent="0.2">
      <c r="A654" s="287" t="s">
        <v>9</v>
      </c>
      <c r="B654" s="164">
        <v>40.679395</v>
      </c>
      <c r="C654" s="165">
        <v>39.464124999999996</v>
      </c>
      <c r="D654" s="165">
        <v>39.479557</v>
      </c>
      <c r="E654" s="165">
        <v>38.954225999999998</v>
      </c>
      <c r="F654" s="165">
        <v>39.006951999999998</v>
      </c>
      <c r="G654" s="165">
        <v>40.242798000000001</v>
      </c>
      <c r="H654" s="165">
        <v>40.356608999999999</v>
      </c>
      <c r="I654" s="165">
        <v>39.911009999999997</v>
      </c>
      <c r="J654" s="165">
        <v>40.415764999999993</v>
      </c>
      <c r="K654" s="165">
        <v>40.787419</v>
      </c>
      <c r="L654" s="165">
        <v>40.669106999999997</v>
      </c>
      <c r="M654" s="165">
        <v>40.346320999999996</v>
      </c>
      <c r="N654" s="165">
        <v>40.878724999999996</v>
      </c>
      <c r="O654" s="165">
        <v>39.422972999999999</v>
      </c>
      <c r="P654" s="165">
        <v>39.676957999999992</v>
      </c>
      <c r="Q654" s="165">
        <v>40.564298000000001</v>
      </c>
      <c r="R654" s="165">
        <v>41.196367000000002</v>
      </c>
      <c r="S654" s="165">
        <v>42.235455000000002</v>
      </c>
      <c r="T654" s="165">
        <v>42.291395999999999</v>
      </c>
      <c r="U654" s="165">
        <v>40.939810000000001</v>
      </c>
      <c r="V654" s="165">
        <v>41.150714000000001</v>
      </c>
      <c r="W654" s="165">
        <v>41.737772999999997</v>
      </c>
      <c r="X654" s="165">
        <v>41.471570999999997</v>
      </c>
      <c r="Y654" s="166">
        <v>41.311464000000001</v>
      </c>
      <c r="Z654" s="276"/>
      <c r="AA654" s="276"/>
      <c r="AB654" s="276"/>
      <c r="AC654" s="276"/>
    </row>
    <row r="655" spans="1:29" s="146" customFormat="1" ht="18.75" customHeight="1" outlineLevel="1" thickBot="1" x14ac:dyDescent="0.25">
      <c r="A655" s="284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  <c r="Z655" s="276"/>
      <c r="AA655" s="276"/>
      <c r="AB655" s="276"/>
      <c r="AC655" s="276"/>
    </row>
    <row r="656" spans="1:29" s="146" customFormat="1" ht="18.75" customHeight="1" thickBot="1" x14ac:dyDescent="0.25">
      <c r="A656" s="285">
        <v>4</v>
      </c>
      <c r="B656" s="172">
        <v>504.2550753741483</v>
      </c>
      <c r="C656" s="173">
        <v>472.28350337414827</v>
      </c>
      <c r="D656" s="173">
        <v>469.06931737414828</v>
      </c>
      <c r="E656" s="174">
        <v>475.5296183741483</v>
      </c>
      <c r="F656" s="174">
        <v>513.7486313741482</v>
      </c>
      <c r="G656" s="174">
        <v>525.69007737414825</v>
      </c>
      <c r="H656" s="174">
        <v>519.59163837414826</v>
      </c>
      <c r="I656" s="174">
        <v>507.53311937414827</v>
      </c>
      <c r="J656" s="174">
        <v>507.61826337414828</v>
      </c>
      <c r="K656" s="175">
        <v>514.52557037414829</v>
      </c>
      <c r="L656" s="174">
        <v>515.89851737414835</v>
      </c>
      <c r="M656" s="176">
        <v>512.32246937414823</v>
      </c>
      <c r="N656" s="175">
        <v>508.28877237414827</v>
      </c>
      <c r="O656" s="174">
        <v>484.05466137414828</v>
      </c>
      <c r="P656" s="176">
        <v>486.05554537414827</v>
      </c>
      <c r="Q656" s="177">
        <v>502.42447937414829</v>
      </c>
      <c r="R656" s="174">
        <v>521.14551637414831</v>
      </c>
      <c r="S656" s="177">
        <v>514.39785437414821</v>
      </c>
      <c r="T656" s="174">
        <v>530.91579037414829</v>
      </c>
      <c r="U656" s="173">
        <v>500.31716537414832</v>
      </c>
      <c r="V656" s="173">
        <v>503.9890003741483</v>
      </c>
      <c r="W656" s="173">
        <v>507.18190037414831</v>
      </c>
      <c r="X656" s="173">
        <v>501.08346137414827</v>
      </c>
      <c r="Y656" s="178">
        <v>511.62003137414825</v>
      </c>
      <c r="Z656" s="276"/>
      <c r="AA656" s="276"/>
      <c r="AB656" s="276"/>
      <c r="AC656" s="276"/>
    </row>
    <row r="657" spans="1:29" s="146" customFormat="1" ht="18.75" customHeight="1" outlineLevel="1" x14ac:dyDescent="0.2">
      <c r="A657" s="299" t="s">
        <v>7</v>
      </c>
      <c r="B657" s="179">
        <v>470.36</v>
      </c>
      <c r="C657" s="179">
        <v>440.32</v>
      </c>
      <c r="D657" s="179">
        <v>437.3</v>
      </c>
      <c r="E657" s="179">
        <v>443.37</v>
      </c>
      <c r="F657" s="179">
        <v>479.28</v>
      </c>
      <c r="G657" s="179">
        <v>490.5</v>
      </c>
      <c r="H657" s="179">
        <v>484.77</v>
      </c>
      <c r="I657" s="179">
        <v>473.44</v>
      </c>
      <c r="J657" s="179">
        <v>473.52</v>
      </c>
      <c r="K657" s="179">
        <v>480.01</v>
      </c>
      <c r="L657" s="179">
        <v>481.3</v>
      </c>
      <c r="M657" s="179">
        <v>477.94</v>
      </c>
      <c r="N657" s="179">
        <v>474.15</v>
      </c>
      <c r="O657" s="179">
        <v>451.38</v>
      </c>
      <c r="P657" s="179">
        <v>453.26</v>
      </c>
      <c r="Q657" s="179">
        <v>468.64</v>
      </c>
      <c r="R657" s="179">
        <v>486.23</v>
      </c>
      <c r="S657" s="179">
        <v>479.89</v>
      </c>
      <c r="T657" s="179">
        <v>495.41</v>
      </c>
      <c r="U657" s="179">
        <v>466.66</v>
      </c>
      <c r="V657" s="179">
        <v>470.11</v>
      </c>
      <c r="W657" s="179">
        <v>473.11</v>
      </c>
      <c r="X657" s="179">
        <v>467.38</v>
      </c>
      <c r="Y657" s="179">
        <v>477.28</v>
      </c>
      <c r="Z657" s="276"/>
      <c r="AA657" s="276"/>
      <c r="AB657" s="276"/>
      <c r="AC657" s="276"/>
    </row>
    <row r="658" spans="1:29" s="146" customFormat="1" ht="18.75" customHeight="1" outlineLevel="1" x14ac:dyDescent="0.2">
      <c r="A658" s="283" t="s">
        <v>9</v>
      </c>
      <c r="B658" s="164">
        <v>30.244147999999999</v>
      </c>
      <c r="C658" s="165">
        <v>28.312575999999996</v>
      </c>
      <c r="D658" s="165">
        <v>28.118389999999998</v>
      </c>
      <c r="E658" s="165">
        <v>28.508690999999999</v>
      </c>
      <c r="F658" s="165">
        <v>30.817703999999996</v>
      </c>
      <c r="G658" s="165">
        <v>31.539149999999999</v>
      </c>
      <c r="H658" s="165">
        <v>31.170710999999997</v>
      </c>
      <c r="I658" s="165">
        <v>30.442191999999999</v>
      </c>
      <c r="J658" s="165">
        <v>30.447335999999996</v>
      </c>
      <c r="K658" s="165">
        <v>30.864642999999997</v>
      </c>
      <c r="L658" s="165">
        <v>30.947589999999998</v>
      </c>
      <c r="M658" s="165">
        <v>30.731541999999997</v>
      </c>
      <c r="N658" s="165">
        <v>30.487844999999997</v>
      </c>
      <c r="O658" s="165">
        <v>29.023733999999997</v>
      </c>
      <c r="P658" s="165">
        <v>29.144617999999998</v>
      </c>
      <c r="Q658" s="165">
        <v>30.133551999999998</v>
      </c>
      <c r="R658" s="165">
        <v>31.264589000000001</v>
      </c>
      <c r="S658" s="165">
        <v>30.856926999999999</v>
      </c>
      <c r="T658" s="165">
        <v>31.854862999999998</v>
      </c>
      <c r="U658" s="165">
        <v>30.006238</v>
      </c>
      <c r="V658" s="165">
        <v>30.228072999999998</v>
      </c>
      <c r="W658" s="165">
        <v>30.420973</v>
      </c>
      <c r="X658" s="165">
        <v>30.052533999999998</v>
      </c>
      <c r="Y658" s="166">
        <v>30.689103999999997</v>
      </c>
      <c r="Z658" s="276"/>
      <c r="AA658" s="276"/>
      <c r="AB658" s="276"/>
      <c r="AC658" s="276"/>
    </row>
    <row r="659" spans="1:29" s="146" customFormat="1" ht="18.75" customHeight="1" outlineLevel="1" thickBot="1" x14ac:dyDescent="0.25">
      <c r="A659" s="284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  <c r="AA659" s="276"/>
      <c r="AB659" s="276"/>
      <c r="AC659" s="276"/>
    </row>
    <row r="660" spans="1:29" s="146" customFormat="1" ht="18.75" customHeight="1" thickBot="1" x14ac:dyDescent="0.25">
      <c r="A660" s="280">
        <v>5</v>
      </c>
      <c r="B660" s="207">
        <v>585.48245137414824</v>
      </c>
      <c r="C660" s="208">
        <v>550.38183737414829</v>
      </c>
      <c r="D660" s="208">
        <v>543.77253437414834</v>
      </c>
      <c r="E660" s="208">
        <v>544.75169037414832</v>
      </c>
      <c r="F660" s="208">
        <v>574.36051637414835</v>
      </c>
      <c r="G660" s="208">
        <v>583.69442737414829</v>
      </c>
      <c r="H660" s="208">
        <v>581.58711337414832</v>
      </c>
      <c r="I660" s="208">
        <v>563.35565437414823</v>
      </c>
      <c r="J660" s="208">
        <v>566.23990737414829</v>
      </c>
      <c r="K660" s="209">
        <v>570.0820303741483</v>
      </c>
      <c r="L660" s="208">
        <v>569.82659837414838</v>
      </c>
      <c r="M660" s="210">
        <v>583.87535837414828</v>
      </c>
      <c r="N660" s="209">
        <v>579.36272637414822</v>
      </c>
      <c r="O660" s="208">
        <v>545.06033737414828</v>
      </c>
      <c r="P660" s="210">
        <v>550.99913137414831</v>
      </c>
      <c r="Q660" s="211">
        <v>572.2425593741483</v>
      </c>
      <c r="R660" s="208">
        <v>592.63454737414827</v>
      </c>
      <c r="S660" s="211">
        <v>583.30063637414833</v>
      </c>
      <c r="T660" s="208">
        <v>553.62795237414832</v>
      </c>
      <c r="U660" s="208">
        <v>548.66831437414828</v>
      </c>
      <c r="V660" s="208">
        <v>558.0128683741483</v>
      </c>
      <c r="W660" s="208">
        <v>569.34766337414828</v>
      </c>
      <c r="X660" s="208">
        <v>566.37826637414832</v>
      </c>
      <c r="Y660" s="212">
        <v>569.60309537414832</v>
      </c>
      <c r="Z660" s="276"/>
      <c r="AA660" s="276"/>
      <c r="AB660" s="276"/>
      <c r="AC660" s="276"/>
    </row>
    <row r="661" spans="1:29" s="146" customFormat="1" ht="18.75" customHeight="1" outlineLevel="1" x14ac:dyDescent="0.2">
      <c r="A661" s="283" t="s">
        <v>7</v>
      </c>
      <c r="B661" s="179">
        <v>546.67999999999995</v>
      </c>
      <c r="C661" s="179">
        <v>513.70000000000005</v>
      </c>
      <c r="D661" s="179">
        <v>507.49</v>
      </c>
      <c r="E661" s="179">
        <v>508.41</v>
      </c>
      <c r="F661" s="179">
        <v>536.23</v>
      </c>
      <c r="G661" s="179">
        <v>545</v>
      </c>
      <c r="H661" s="179">
        <v>543.02</v>
      </c>
      <c r="I661" s="179">
        <v>525.89</v>
      </c>
      <c r="J661" s="179">
        <v>528.6</v>
      </c>
      <c r="K661" s="179">
        <v>532.21</v>
      </c>
      <c r="L661" s="179">
        <v>531.97</v>
      </c>
      <c r="M661" s="179">
        <v>545.16999999999996</v>
      </c>
      <c r="N661" s="179">
        <v>540.92999999999995</v>
      </c>
      <c r="O661" s="179">
        <v>508.7</v>
      </c>
      <c r="P661" s="179">
        <v>514.28</v>
      </c>
      <c r="Q661" s="179">
        <v>534.24</v>
      </c>
      <c r="R661" s="179">
        <v>553.4</v>
      </c>
      <c r="S661" s="179">
        <v>544.63</v>
      </c>
      <c r="T661" s="179">
        <v>516.75</v>
      </c>
      <c r="U661" s="179">
        <v>512.09</v>
      </c>
      <c r="V661" s="179">
        <v>520.87</v>
      </c>
      <c r="W661" s="179">
        <v>531.52</v>
      </c>
      <c r="X661" s="179">
        <v>528.73</v>
      </c>
      <c r="Y661" s="179">
        <v>531.76</v>
      </c>
      <c r="Z661" s="276"/>
      <c r="AA661" s="276"/>
      <c r="AB661" s="276"/>
      <c r="AC661" s="276"/>
    </row>
    <row r="662" spans="1:29" s="146" customFormat="1" ht="18.75" customHeight="1" outlineLevel="1" x14ac:dyDescent="0.2">
      <c r="A662" s="287" t="s">
        <v>9</v>
      </c>
      <c r="B662" s="164">
        <v>35.151523999999995</v>
      </c>
      <c r="C662" s="165">
        <v>33.030909999999999</v>
      </c>
      <c r="D662" s="165">
        <v>32.631606999999995</v>
      </c>
      <c r="E662" s="165">
        <v>32.690762999999997</v>
      </c>
      <c r="F662" s="165">
        <v>34.479588999999997</v>
      </c>
      <c r="G662" s="165">
        <v>35.043499999999995</v>
      </c>
      <c r="H662" s="165">
        <v>34.916185999999996</v>
      </c>
      <c r="I662" s="165">
        <v>33.814726999999998</v>
      </c>
      <c r="J662" s="165">
        <v>33.988979999999998</v>
      </c>
      <c r="K662" s="165">
        <v>34.221102999999999</v>
      </c>
      <c r="L662" s="165">
        <v>34.205671000000002</v>
      </c>
      <c r="M662" s="165">
        <v>35.054430999999994</v>
      </c>
      <c r="N662" s="165">
        <v>34.781798999999992</v>
      </c>
      <c r="O662" s="165">
        <v>32.709409999999998</v>
      </c>
      <c r="P662" s="165">
        <v>33.068203999999994</v>
      </c>
      <c r="Q662" s="165">
        <v>34.351631999999995</v>
      </c>
      <c r="R662" s="165">
        <v>35.583619999999996</v>
      </c>
      <c r="S662" s="165">
        <v>35.019708999999999</v>
      </c>
      <c r="T662" s="165">
        <v>33.227024999999998</v>
      </c>
      <c r="U662" s="165">
        <v>32.927387000000003</v>
      </c>
      <c r="V662" s="165">
        <v>33.491940999999997</v>
      </c>
      <c r="W662" s="165">
        <v>34.176735999999998</v>
      </c>
      <c r="X662" s="165">
        <v>33.997338999999997</v>
      </c>
      <c r="Y662" s="166">
        <v>34.192167999999995</v>
      </c>
      <c r="Z662" s="276"/>
      <c r="AA662" s="276"/>
      <c r="AB662" s="276"/>
      <c r="AC662" s="276"/>
    </row>
    <row r="663" spans="1:29" s="146" customFormat="1" ht="18.75" customHeight="1" outlineLevel="1" thickBot="1" x14ac:dyDescent="0.25">
      <c r="A663" s="284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  <c r="Z663" s="276"/>
      <c r="AA663" s="276"/>
      <c r="AB663" s="276"/>
      <c r="AC663" s="276"/>
    </row>
    <row r="664" spans="1:29" s="146" customFormat="1" ht="18.75" customHeight="1" thickBot="1" x14ac:dyDescent="0.25">
      <c r="A664" s="300">
        <v>6</v>
      </c>
      <c r="B664" s="155">
        <v>573.7857943741484</v>
      </c>
      <c r="C664" s="156">
        <v>538.63196537414831</v>
      </c>
      <c r="D664" s="156">
        <v>532.11844937414833</v>
      </c>
      <c r="E664" s="156">
        <v>543.99603737414827</v>
      </c>
      <c r="F664" s="156">
        <v>578.64964537414824</v>
      </c>
      <c r="G664" s="156">
        <v>579.87359037414831</v>
      </c>
      <c r="H664" s="156">
        <v>590.7933083741483</v>
      </c>
      <c r="I664" s="156">
        <v>573.82836637414835</v>
      </c>
      <c r="J664" s="156">
        <v>588.99464137414827</v>
      </c>
      <c r="K664" s="157">
        <v>595.79551837414829</v>
      </c>
      <c r="L664" s="156">
        <v>591.67667737414831</v>
      </c>
      <c r="M664" s="158">
        <v>574.26472937414826</v>
      </c>
      <c r="N664" s="157">
        <v>571.98712737414826</v>
      </c>
      <c r="O664" s="156">
        <v>540.65413537414827</v>
      </c>
      <c r="P664" s="158">
        <v>544.18761137414833</v>
      </c>
      <c r="Q664" s="159">
        <v>565.27139437414837</v>
      </c>
      <c r="R664" s="156">
        <v>579.9055193741483</v>
      </c>
      <c r="S664" s="159">
        <v>582.64077037414825</v>
      </c>
      <c r="T664" s="156">
        <v>575.10552637414821</v>
      </c>
      <c r="U664" s="156">
        <v>545.93306337414833</v>
      </c>
      <c r="V664" s="156">
        <v>554.75611037414819</v>
      </c>
      <c r="W664" s="156">
        <v>565.88868837414827</v>
      </c>
      <c r="X664" s="156">
        <v>570.74189637414838</v>
      </c>
      <c r="Y664" s="234">
        <v>574.7862363741483</v>
      </c>
      <c r="Z664" s="276"/>
      <c r="AA664" s="276"/>
      <c r="AB664" s="276"/>
      <c r="AC664" s="276"/>
    </row>
    <row r="665" spans="1:29" s="146" customFormat="1" ht="18.75" customHeight="1" outlineLevel="1" x14ac:dyDescent="0.2">
      <c r="A665" s="281" t="s">
        <v>7</v>
      </c>
      <c r="B665" s="179">
        <v>535.69000000000005</v>
      </c>
      <c r="C665" s="179">
        <v>502.66</v>
      </c>
      <c r="D665" s="179">
        <v>496.54</v>
      </c>
      <c r="E665" s="179">
        <v>507.7</v>
      </c>
      <c r="F665" s="179">
        <v>540.26</v>
      </c>
      <c r="G665" s="179">
        <v>541.41</v>
      </c>
      <c r="H665" s="179">
        <v>551.66999999999996</v>
      </c>
      <c r="I665" s="179">
        <v>535.73</v>
      </c>
      <c r="J665" s="179">
        <v>549.98</v>
      </c>
      <c r="K665" s="179">
        <v>556.37</v>
      </c>
      <c r="L665" s="179">
        <v>552.5</v>
      </c>
      <c r="M665" s="179">
        <v>536.14</v>
      </c>
      <c r="N665" s="179">
        <v>534</v>
      </c>
      <c r="O665" s="179">
        <v>504.56</v>
      </c>
      <c r="P665" s="179">
        <v>507.88</v>
      </c>
      <c r="Q665" s="179">
        <v>527.69000000000005</v>
      </c>
      <c r="R665" s="179">
        <v>541.44000000000005</v>
      </c>
      <c r="S665" s="179">
        <v>544.01</v>
      </c>
      <c r="T665" s="179">
        <v>536.92999999999995</v>
      </c>
      <c r="U665" s="179">
        <v>509.52</v>
      </c>
      <c r="V665" s="179">
        <v>517.80999999999995</v>
      </c>
      <c r="W665" s="179">
        <v>528.27</v>
      </c>
      <c r="X665" s="179">
        <v>532.83000000000004</v>
      </c>
      <c r="Y665" s="179">
        <v>536.63</v>
      </c>
      <c r="Z665" s="276"/>
      <c r="AA665" s="276"/>
      <c r="AB665" s="276"/>
      <c r="AC665" s="276"/>
    </row>
    <row r="666" spans="1:29" s="146" customFormat="1" ht="18.75" customHeight="1" outlineLevel="1" x14ac:dyDescent="0.2">
      <c r="A666" s="287" t="s">
        <v>9</v>
      </c>
      <c r="B666" s="164">
        <v>34.444867000000002</v>
      </c>
      <c r="C666" s="165">
        <v>32.321038000000001</v>
      </c>
      <c r="D666" s="165">
        <v>31.927522</v>
      </c>
      <c r="E666" s="165">
        <v>32.645109999999995</v>
      </c>
      <c r="F666" s="165">
        <v>34.738717999999999</v>
      </c>
      <c r="G666" s="165">
        <v>34.812662999999993</v>
      </c>
      <c r="H666" s="165">
        <v>35.472380999999999</v>
      </c>
      <c r="I666" s="165">
        <v>34.447438999999996</v>
      </c>
      <c r="J666" s="165">
        <v>35.363714000000002</v>
      </c>
      <c r="K666" s="165">
        <v>35.774591000000001</v>
      </c>
      <c r="L666" s="165">
        <v>35.525749999999995</v>
      </c>
      <c r="M666" s="165">
        <v>34.473801999999999</v>
      </c>
      <c r="N666" s="165">
        <v>34.336199999999998</v>
      </c>
      <c r="O666" s="165">
        <v>32.443207999999998</v>
      </c>
      <c r="P666" s="165">
        <v>32.656683999999998</v>
      </c>
      <c r="Q666" s="165">
        <v>33.930467</v>
      </c>
      <c r="R666" s="165">
        <v>34.814592000000005</v>
      </c>
      <c r="S666" s="165">
        <v>34.979842999999995</v>
      </c>
      <c r="T666" s="165">
        <v>34.524598999999995</v>
      </c>
      <c r="U666" s="165">
        <v>32.762135999999998</v>
      </c>
      <c r="V666" s="165">
        <v>33.295182999999994</v>
      </c>
      <c r="W666" s="165">
        <v>33.967760999999996</v>
      </c>
      <c r="X666" s="165">
        <v>34.260969000000003</v>
      </c>
      <c r="Y666" s="166">
        <v>34.505308999999997</v>
      </c>
      <c r="Z666" s="276"/>
      <c r="AA666" s="276"/>
      <c r="AB666" s="276"/>
      <c r="AC666" s="276"/>
    </row>
    <row r="667" spans="1:29" s="146" customFormat="1" ht="18.75" customHeight="1" outlineLevel="1" thickBot="1" x14ac:dyDescent="0.25">
      <c r="A667" s="284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  <c r="Z667" s="276"/>
      <c r="AA667" s="276"/>
      <c r="AB667" s="276"/>
      <c r="AC667" s="276"/>
    </row>
    <row r="668" spans="1:29" s="146" customFormat="1" ht="18.75" customHeight="1" thickBot="1" x14ac:dyDescent="0.25">
      <c r="A668" s="280">
        <v>7</v>
      </c>
      <c r="B668" s="172">
        <v>559.71574837414835</v>
      </c>
      <c r="C668" s="173">
        <v>537.83374037414831</v>
      </c>
      <c r="D668" s="173">
        <v>527.98896537414828</v>
      </c>
      <c r="E668" s="174">
        <v>528.23375437414825</v>
      </c>
      <c r="F668" s="174">
        <v>554.6071083741482</v>
      </c>
      <c r="G668" s="174">
        <v>569.93302837414831</v>
      </c>
      <c r="H668" s="174">
        <v>563.56851437414832</v>
      </c>
      <c r="I668" s="174">
        <v>555.29890337414838</v>
      </c>
      <c r="J668" s="174">
        <v>562.16363837414826</v>
      </c>
      <c r="K668" s="175">
        <v>568.29400637414824</v>
      </c>
      <c r="L668" s="174">
        <v>569.10287437414831</v>
      </c>
      <c r="M668" s="176">
        <v>572.16805837414825</v>
      </c>
      <c r="N668" s="175">
        <v>563.46208437414828</v>
      </c>
      <c r="O668" s="174">
        <v>531.74594437414828</v>
      </c>
      <c r="P668" s="176">
        <v>537.48252137414829</v>
      </c>
      <c r="Q668" s="177">
        <v>558.65144837414834</v>
      </c>
      <c r="R668" s="174">
        <v>573.56229137414834</v>
      </c>
      <c r="S668" s="177">
        <v>581.34232437414823</v>
      </c>
      <c r="T668" s="174">
        <v>568.09178937414833</v>
      </c>
      <c r="U668" s="173">
        <v>543.33617137414831</v>
      </c>
      <c r="V668" s="173">
        <v>551.78671337414823</v>
      </c>
      <c r="W668" s="173">
        <v>559.92860837414821</v>
      </c>
      <c r="X668" s="173">
        <v>560.95033637414826</v>
      </c>
      <c r="Y668" s="178">
        <v>559.66253337414821</v>
      </c>
      <c r="Z668" s="276"/>
      <c r="AA668" s="276"/>
      <c r="AB668" s="276"/>
      <c r="AC668" s="276"/>
    </row>
    <row r="669" spans="1:29" s="146" customFormat="1" ht="18.75" customHeight="1" outlineLevel="1" x14ac:dyDescent="0.2">
      <c r="A669" s="281" t="s">
        <v>7</v>
      </c>
      <c r="B669" s="179">
        <v>522.47</v>
      </c>
      <c r="C669" s="179">
        <v>501.91</v>
      </c>
      <c r="D669" s="179">
        <v>492.66</v>
      </c>
      <c r="E669" s="179">
        <v>492.89</v>
      </c>
      <c r="F669" s="179">
        <v>517.66999999999996</v>
      </c>
      <c r="G669" s="179">
        <v>532.07000000000005</v>
      </c>
      <c r="H669" s="179">
        <v>526.09</v>
      </c>
      <c r="I669" s="179">
        <v>518.32000000000005</v>
      </c>
      <c r="J669" s="179">
        <v>524.77</v>
      </c>
      <c r="K669" s="179">
        <v>530.53</v>
      </c>
      <c r="L669" s="179">
        <v>531.29</v>
      </c>
      <c r="M669" s="179">
        <v>534.16999999999996</v>
      </c>
      <c r="N669" s="179">
        <v>525.99</v>
      </c>
      <c r="O669" s="179">
        <v>496.19</v>
      </c>
      <c r="P669" s="179">
        <v>501.58</v>
      </c>
      <c r="Q669" s="179">
        <v>521.47</v>
      </c>
      <c r="R669" s="179">
        <v>535.48</v>
      </c>
      <c r="S669" s="179">
        <v>542.79</v>
      </c>
      <c r="T669" s="179">
        <v>530.34</v>
      </c>
      <c r="U669" s="179">
        <v>507.08</v>
      </c>
      <c r="V669" s="179">
        <v>515.02</v>
      </c>
      <c r="W669" s="179">
        <v>522.66999999999996</v>
      </c>
      <c r="X669" s="179">
        <v>523.63</v>
      </c>
      <c r="Y669" s="179">
        <v>522.41999999999996</v>
      </c>
      <c r="Z669" s="276"/>
      <c r="AA669" s="276"/>
      <c r="AB669" s="276"/>
      <c r="AC669" s="276"/>
    </row>
    <row r="670" spans="1:29" s="146" customFormat="1" ht="18.75" customHeight="1" outlineLevel="1" x14ac:dyDescent="0.2">
      <c r="A670" s="287" t="s">
        <v>9</v>
      </c>
      <c r="B670" s="164">
        <v>33.594821000000003</v>
      </c>
      <c r="C670" s="165">
        <v>32.272812999999999</v>
      </c>
      <c r="D670" s="165">
        <v>31.678038000000001</v>
      </c>
      <c r="E670" s="165">
        <v>31.692826999999998</v>
      </c>
      <c r="F670" s="165">
        <v>33.286180999999992</v>
      </c>
      <c r="G670" s="165">
        <v>34.212101000000004</v>
      </c>
      <c r="H670" s="165">
        <v>33.827587000000001</v>
      </c>
      <c r="I670" s="165">
        <v>33.327976</v>
      </c>
      <c r="J670" s="165">
        <v>33.742711</v>
      </c>
      <c r="K670" s="165">
        <v>34.113078999999999</v>
      </c>
      <c r="L670" s="165">
        <v>34.161946999999998</v>
      </c>
      <c r="M670" s="165">
        <v>34.347130999999997</v>
      </c>
      <c r="N670" s="165">
        <v>33.821156999999999</v>
      </c>
      <c r="O670" s="165">
        <v>31.905016999999997</v>
      </c>
      <c r="P670" s="165">
        <v>32.251593999999997</v>
      </c>
      <c r="Q670" s="165">
        <v>33.530521</v>
      </c>
      <c r="R670" s="165">
        <v>34.431364000000002</v>
      </c>
      <c r="S670" s="165">
        <v>34.901396999999996</v>
      </c>
      <c r="T670" s="165">
        <v>34.100861999999999</v>
      </c>
      <c r="U670" s="165">
        <v>32.605243999999999</v>
      </c>
      <c r="V670" s="165">
        <v>33.115786</v>
      </c>
      <c r="W670" s="165">
        <v>33.607680999999992</v>
      </c>
      <c r="X670" s="165">
        <v>33.669408999999995</v>
      </c>
      <c r="Y670" s="166">
        <v>33.591605999999999</v>
      </c>
      <c r="Z670" s="276"/>
      <c r="AA670" s="276"/>
      <c r="AB670" s="276"/>
      <c r="AC670" s="276"/>
    </row>
    <row r="671" spans="1:29" s="146" customFormat="1" ht="18.75" customHeight="1" outlineLevel="1" thickBot="1" x14ac:dyDescent="0.25">
      <c r="A671" s="284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  <c r="Z671" s="276"/>
      <c r="AA671" s="276"/>
      <c r="AB671" s="276"/>
      <c r="AC671" s="276"/>
    </row>
    <row r="672" spans="1:29" s="146" customFormat="1" ht="18.75" customHeight="1" thickBot="1" x14ac:dyDescent="0.25">
      <c r="A672" s="285">
        <v>8</v>
      </c>
      <c r="B672" s="172">
        <v>563.01507837414829</v>
      </c>
      <c r="C672" s="173">
        <v>537.08873037414833</v>
      </c>
      <c r="D672" s="173">
        <v>554.31974737414828</v>
      </c>
      <c r="E672" s="174">
        <v>553.29801937414834</v>
      </c>
      <c r="F672" s="174">
        <v>565.49489737414831</v>
      </c>
      <c r="G672" s="174">
        <v>582.35340937414833</v>
      </c>
      <c r="H672" s="174">
        <v>575.55253237414831</v>
      </c>
      <c r="I672" s="174">
        <v>554.61775137414827</v>
      </c>
      <c r="J672" s="174">
        <v>575.36095837414825</v>
      </c>
      <c r="K672" s="175">
        <v>566.08026237414833</v>
      </c>
      <c r="L672" s="174">
        <v>566.55919737414831</v>
      </c>
      <c r="M672" s="176">
        <v>572.34898937414835</v>
      </c>
      <c r="N672" s="175">
        <v>571.31661837414833</v>
      </c>
      <c r="O672" s="174">
        <v>539.55790637414827</v>
      </c>
      <c r="P672" s="176">
        <v>541.86743737414827</v>
      </c>
      <c r="Q672" s="177">
        <v>556.07584237414824</v>
      </c>
      <c r="R672" s="174">
        <v>571.12504437414839</v>
      </c>
      <c r="S672" s="177">
        <v>561.31219837414835</v>
      </c>
      <c r="T672" s="174">
        <v>559.58803237414827</v>
      </c>
      <c r="U672" s="173">
        <v>552.41465037414832</v>
      </c>
      <c r="V672" s="173">
        <v>563.32372537414835</v>
      </c>
      <c r="W672" s="173">
        <v>567.57028237414829</v>
      </c>
      <c r="X672" s="173">
        <v>569.2838053741483</v>
      </c>
      <c r="Y672" s="178">
        <v>571.80619637414839</v>
      </c>
      <c r="Z672" s="276"/>
      <c r="AA672" s="276"/>
      <c r="AB672" s="276"/>
      <c r="AC672" s="276"/>
    </row>
    <row r="673" spans="1:29" s="146" customFormat="1" ht="18.75" customHeight="1" outlineLevel="1" x14ac:dyDescent="0.2">
      <c r="A673" s="281" t="s">
        <v>7</v>
      </c>
      <c r="B673" s="179">
        <v>525.57000000000005</v>
      </c>
      <c r="C673" s="179">
        <v>501.21</v>
      </c>
      <c r="D673" s="179">
        <v>517.4</v>
      </c>
      <c r="E673" s="179">
        <v>516.44000000000005</v>
      </c>
      <c r="F673" s="179">
        <v>527.9</v>
      </c>
      <c r="G673" s="179">
        <v>543.74</v>
      </c>
      <c r="H673" s="179">
        <v>537.35</v>
      </c>
      <c r="I673" s="179">
        <v>517.67999999999995</v>
      </c>
      <c r="J673" s="179">
        <v>537.16999999999996</v>
      </c>
      <c r="K673" s="179">
        <v>528.45000000000005</v>
      </c>
      <c r="L673" s="179">
        <v>528.9</v>
      </c>
      <c r="M673" s="179">
        <v>534.34</v>
      </c>
      <c r="N673" s="179">
        <v>533.37</v>
      </c>
      <c r="O673" s="179">
        <v>503.53</v>
      </c>
      <c r="P673" s="179">
        <v>505.7</v>
      </c>
      <c r="Q673" s="179">
        <v>519.04999999999995</v>
      </c>
      <c r="R673" s="179">
        <v>533.19000000000005</v>
      </c>
      <c r="S673" s="179">
        <v>523.97</v>
      </c>
      <c r="T673" s="179">
        <v>522.35</v>
      </c>
      <c r="U673" s="179">
        <v>515.61</v>
      </c>
      <c r="V673" s="179">
        <v>525.86</v>
      </c>
      <c r="W673" s="179">
        <v>529.85</v>
      </c>
      <c r="X673" s="179">
        <v>531.46</v>
      </c>
      <c r="Y673" s="179">
        <v>533.83000000000004</v>
      </c>
      <c r="Z673" s="276"/>
      <c r="AA673" s="276"/>
      <c r="AB673" s="276"/>
      <c r="AC673" s="276"/>
    </row>
    <row r="674" spans="1:29" s="146" customFormat="1" ht="18.75" customHeight="1" outlineLevel="1" x14ac:dyDescent="0.2">
      <c r="A674" s="287" t="s">
        <v>9</v>
      </c>
      <c r="B674" s="164">
        <v>33.794150999999999</v>
      </c>
      <c r="C674" s="165">
        <v>32.227802999999994</v>
      </c>
      <c r="D674" s="165">
        <v>33.268819999999998</v>
      </c>
      <c r="E674" s="165">
        <v>33.207092000000003</v>
      </c>
      <c r="F674" s="165">
        <v>33.943969999999993</v>
      </c>
      <c r="G674" s="165">
        <v>34.962482000000001</v>
      </c>
      <c r="H674" s="165">
        <v>34.551605000000002</v>
      </c>
      <c r="I674" s="165">
        <v>33.286823999999996</v>
      </c>
      <c r="J674" s="165">
        <v>34.540030999999992</v>
      </c>
      <c r="K674" s="165">
        <v>33.979334999999999</v>
      </c>
      <c r="L674" s="165">
        <v>34.008269999999996</v>
      </c>
      <c r="M674" s="165">
        <v>34.358061999999997</v>
      </c>
      <c r="N674" s="165">
        <v>34.295690999999998</v>
      </c>
      <c r="O674" s="165">
        <v>32.376978999999999</v>
      </c>
      <c r="P674" s="165">
        <v>32.516509999999997</v>
      </c>
      <c r="Q674" s="165">
        <v>33.374914999999994</v>
      </c>
      <c r="R674" s="165">
        <v>34.284117000000002</v>
      </c>
      <c r="S674" s="165">
        <v>33.691271</v>
      </c>
      <c r="T674" s="165">
        <v>33.587105000000001</v>
      </c>
      <c r="U674" s="165">
        <v>33.153722999999999</v>
      </c>
      <c r="V674" s="165">
        <v>33.812798000000001</v>
      </c>
      <c r="W674" s="165">
        <v>34.069355000000002</v>
      </c>
      <c r="X674" s="165">
        <v>34.172877999999997</v>
      </c>
      <c r="Y674" s="166">
        <v>34.325268999999999</v>
      </c>
      <c r="Z674" s="276"/>
      <c r="AA674" s="276"/>
      <c r="AB674" s="276"/>
      <c r="AC674" s="276"/>
    </row>
    <row r="675" spans="1:29" s="146" customFormat="1" ht="18.75" customHeight="1" outlineLevel="1" thickBot="1" x14ac:dyDescent="0.25">
      <c r="A675" s="284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  <c r="Z675" s="276"/>
      <c r="AA675" s="276"/>
      <c r="AB675" s="276"/>
      <c r="AC675" s="276"/>
    </row>
    <row r="676" spans="1:29" s="146" customFormat="1" ht="18.75" customHeight="1" thickBot="1" x14ac:dyDescent="0.25">
      <c r="A676" s="280">
        <v>9</v>
      </c>
      <c r="B676" s="172">
        <v>623.06288437414833</v>
      </c>
      <c r="C676" s="173">
        <v>605.27843137414823</v>
      </c>
      <c r="D676" s="173">
        <v>601.3830933741483</v>
      </c>
      <c r="E676" s="174">
        <v>574.08379837414827</v>
      </c>
      <c r="F676" s="174">
        <v>604.39506237414832</v>
      </c>
      <c r="G676" s="174">
        <v>600.7338703741483</v>
      </c>
      <c r="H676" s="174">
        <v>616.80480037414827</v>
      </c>
      <c r="I676" s="174">
        <v>596.37024037414824</v>
      </c>
      <c r="J676" s="174">
        <v>605.0229993741483</v>
      </c>
      <c r="K676" s="175">
        <v>609.08862537414825</v>
      </c>
      <c r="L676" s="174">
        <v>609.56756037414823</v>
      </c>
      <c r="M676" s="176">
        <v>607.26867237414831</v>
      </c>
      <c r="N676" s="175">
        <v>609.69527637414819</v>
      </c>
      <c r="O676" s="174">
        <v>584.74808437414833</v>
      </c>
      <c r="P676" s="176">
        <v>592.23011337414823</v>
      </c>
      <c r="Q676" s="177">
        <v>607.3006013741483</v>
      </c>
      <c r="R676" s="174">
        <v>617.11344737414822</v>
      </c>
      <c r="S676" s="177">
        <v>615.79371537414829</v>
      </c>
      <c r="T676" s="174">
        <v>608.60969037414827</v>
      </c>
      <c r="U676" s="173">
        <v>603.61812337414835</v>
      </c>
      <c r="V676" s="173">
        <v>616.26200737414831</v>
      </c>
      <c r="W676" s="173">
        <v>624.74447837414834</v>
      </c>
      <c r="X676" s="173">
        <v>627.67130337414835</v>
      </c>
      <c r="Y676" s="178">
        <v>625.34048637414833</v>
      </c>
      <c r="Z676" s="276"/>
      <c r="AA676" s="276"/>
      <c r="AB676" s="276"/>
      <c r="AC676" s="276"/>
    </row>
    <row r="677" spans="1:29" s="146" customFormat="1" ht="18.75" customHeight="1" outlineLevel="1" x14ac:dyDescent="0.2">
      <c r="A677" s="299" t="s">
        <v>7</v>
      </c>
      <c r="B677" s="179">
        <v>581.99</v>
      </c>
      <c r="C677" s="179">
        <v>565.28</v>
      </c>
      <c r="D677" s="179">
        <v>561.62</v>
      </c>
      <c r="E677" s="179">
        <v>535.97</v>
      </c>
      <c r="F677" s="179">
        <v>564.45000000000005</v>
      </c>
      <c r="G677" s="179">
        <v>561.01</v>
      </c>
      <c r="H677" s="179">
        <v>576.11</v>
      </c>
      <c r="I677" s="179">
        <v>556.91</v>
      </c>
      <c r="J677" s="179">
        <v>565.04</v>
      </c>
      <c r="K677" s="179">
        <v>568.86</v>
      </c>
      <c r="L677" s="179">
        <v>569.30999999999995</v>
      </c>
      <c r="M677" s="179">
        <v>567.15</v>
      </c>
      <c r="N677" s="179">
        <v>569.42999999999995</v>
      </c>
      <c r="O677" s="179">
        <v>545.99</v>
      </c>
      <c r="P677" s="179">
        <v>553.02</v>
      </c>
      <c r="Q677" s="179">
        <v>567.17999999999995</v>
      </c>
      <c r="R677" s="179">
        <v>576.4</v>
      </c>
      <c r="S677" s="179">
        <v>575.16</v>
      </c>
      <c r="T677" s="179">
        <v>568.41</v>
      </c>
      <c r="U677" s="179">
        <v>563.72</v>
      </c>
      <c r="V677" s="179">
        <v>575.6</v>
      </c>
      <c r="W677" s="179">
        <v>583.57000000000005</v>
      </c>
      <c r="X677" s="179">
        <v>586.32000000000005</v>
      </c>
      <c r="Y677" s="179">
        <v>584.13</v>
      </c>
      <c r="Z677" s="276"/>
      <c r="AA677" s="276"/>
      <c r="AB677" s="276"/>
      <c r="AC677" s="276"/>
    </row>
    <row r="678" spans="1:29" s="146" customFormat="1" ht="18.75" customHeight="1" outlineLevel="1" x14ac:dyDescent="0.2">
      <c r="A678" s="283" t="s">
        <v>9</v>
      </c>
      <c r="B678" s="164">
        <v>37.421956999999999</v>
      </c>
      <c r="C678" s="165">
        <v>36.347503999999994</v>
      </c>
      <c r="D678" s="165">
        <v>36.112165999999995</v>
      </c>
      <c r="E678" s="165">
        <v>34.462871</v>
      </c>
      <c r="F678" s="165">
        <v>36.294134999999997</v>
      </c>
      <c r="G678" s="165">
        <v>36.072942999999995</v>
      </c>
      <c r="H678" s="165">
        <v>37.043872999999998</v>
      </c>
      <c r="I678" s="165">
        <v>35.809312999999996</v>
      </c>
      <c r="J678" s="165">
        <v>36.332071999999997</v>
      </c>
      <c r="K678" s="165">
        <v>36.577697999999998</v>
      </c>
      <c r="L678" s="165">
        <v>36.606632999999995</v>
      </c>
      <c r="M678" s="165">
        <v>36.467744999999994</v>
      </c>
      <c r="N678" s="165">
        <v>36.614348999999997</v>
      </c>
      <c r="O678" s="165">
        <v>35.107157000000001</v>
      </c>
      <c r="P678" s="165">
        <v>35.559185999999997</v>
      </c>
      <c r="Q678" s="165">
        <v>36.469673999999998</v>
      </c>
      <c r="R678" s="165">
        <v>37.062519999999999</v>
      </c>
      <c r="S678" s="165">
        <v>36.982787999999992</v>
      </c>
      <c r="T678" s="165">
        <v>36.548762999999994</v>
      </c>
      <c r="U678" s="165">
        <v>36.247196000000002</v>
      </c>
      <c r="V678" s="165">
        <v>37.01108</v>
      </c>
      <c r="W678" s="165">
        <v>37.523550999999998</v>
      </c>
      <c r="X678" s="165">
        <v>37.700375999999999</v>
      </c>
      <c r="Y678" s="166">
        <v>37.559559</v>
      </c>
      <c r="Z678" s="276"/>
      <c r="AA678" s="276"/>
      <c r="AB678" s="276"/>
      <c r="AC678" s="276"/>
    </row>
    <row r="679" spans="1:29" s="146" customFormat="1" ht="18.75" customHeight="1" outlineLevel="1" thickBot="1" x14ac:dyDescent="0.25">
      <c r="A679" s="284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  <c r="AA679" s="276"/>
      <c r="AB679" s="276"/>
      <c r="AC679" s="276"/>
    </row>
    <row r="680" spans="1:29" s="146" customFormat="1" ht="18.75" customHeight="1" thickBot="1" x14ac:dyDescent="0.25">
      <c r="A680" s="285">
        <v>10</v>
      </c>
      <c r="B680" s="172">
        <v>634.49346637414828</v>
      </c>
      <c r="C680" s="173">
        <v>622.13694337414825</v>
      </c>
      <c r="D680" s="173">
        <v>610.63186037414823</v>
      </c>
      <c r="E680" s="174">
        <v>601.87267137414835</v>
      </c>
      <c r="F680" s="174">
        <v>580.72503037414833</v>
      </c>
      <c r="G680" s="174">
        <v>606.60880637414823</v>
      </c>
      <c r="H680" s="174">
        <v>619.03983037414832</v>
      </c>
      <c r="I680" s="174">
        <v>599.33963737414831</v>
      </c>
      <c r="J680" s="174">
        <v>604.6079223741483</v>
      </c>
      <c r="K680" s="175">
        <v>627.02208037414835</v>
      </c>
      <c r="L680" s="174">
        <v>610.62121737414827</v>
      </c>
      <c r="M680" s="176">
        <v>610.98307937414825</v>
      </c>
      <c r="N680" s="175">
        <v>611.0575803741483</v>
      </c>
      <c r="O680" s="174">
        <v>594.53964437414834</v>
      </c>
      <c r="P680" s="176">
        <v>590.31437337414832</v>
      </c>
      <c r="Q680" s="177">
        <v>603.22433237414828</v>
      </c>
      <c r="R680" s="174">
        <v>631.57728437414835</v>
      </c>
      <c r="S680" s="177">
        <v>632.79058637414823</v>
      </c>
      <c r="T680" s="174">
        <v>610.6744323741483</v>
      </c>
      <c r="U680" s="173">
        <v>614.76134437414839</v>
      </c>
      <c r="V680" s="173">
        <v>620.07220137414822</v>
      </c>
      <c r="W680" s="173">
        <v>624.08461237414838</v>
      </c>
      <c r="X680" s="173">
        <v>628.04380837414828</v>
      </c>
      <c r="Y680" s="178">
        <v>631.66242837414836</v>
      </c>
      <c r="Z680" s="276"/>
      <c r="AA680" s="276"/>
      <c r="AB680" s="276"/>
      <c r="AC680" s="276"/>
    </row>
    <row r="681" spans="1:29" s="146" customFormat="1" ht="18.75" customHeight="1" outlineLevel="1" x14ac:dyDescent="0.2">
      <c r="A681" s="281" t="s">
        <v>7</v>
      </c>
      <c r="B681" s="179">
        <v>592.73</v>
      </c>
      <c r="C681" s="179">
        <v>581.12</v>
      </c>
      <c r="D681" s="179">
        <v>570.30999999999995</v>
      </c>
      <c r="E681" s="179">
        <v>562.08000000000004</v>
      </c>
      <c r="F681" s="179">
        <v>542.21</v>
      </c>
      <c r="G681" s="179">
        <v>566.53</v>
      </c>
      <c r="H681" s="179">
        <v>578.21</v>
      </c>
      <c r="I681" s="179">
        <v>559.70000000000005</v>
      </c>
      <c r="J681" s="179">
        <v>564.65</v>
      </c>
      <c r="K681" s="179">
        <v>585.71</v>
      </c>
      <c r="L681" s="179">
        <v>570.29999999999995</v>
      </c>
      <c r="M681" s="179">
        <v>570.64</v>
      </c>
      <c r="N681" s="179">
        <v>570.71</v>
      </c>
      <c r="O681" s="179">
        <v>555.19000000000005</v>
      </c>
      <c r="P681" s="179">
        <v>551.22</v>
      </c>
      <c r="Q681" s="179">
        <v>563.35</v>
      </c>
      <c r="R681" s="179">
        <v>589.99</v>
      </c>
      <c r="S681" s="179">
        <v>591.13</v>
      </c>
      <c r="T681" s="179">
        <v>570.35</v>
      </c>
      <c r="U681" s="179">
        <v>574.19000000000005</v>
      </c>
      <c r="V681" s="179">
        <v>579.17999999999995</v>
      </c>
      <c r="W681" s="179">
        <v>582.95000000000005</v>
      </c>
      <c r="X681" s="179">
        <v>586.66999999999996</v>
      </c>
      <c r="Y681" s="179">
        <v>590.07000000000005</v>
      </c>
      <c r="Z681" s="276"/>
      <c r="AA681" s="276"/>
      <c r="AB681" s="276"/>
      <c r="AC681" s="276"/>
    </row>
    <row r="682" spans="1:29" s="146" customFormat="1" ht="18.75" customHeight="1" outlineLevel="1" x14ac:dyDescent="0.2">
      <c r="A682" s="287" t="s">
        <v>9</v>
      </c>
      <c r="B682" s="164">
        <v>38.112538999999998</v>
      </c>
      <c r="C682" s="165">
        <v>37.366015999999995</v>
      </c>
      <c r="D682" s="165">
        <v>36.670932999999991</v>
      </c>
      <c r="E682" s="165">
        <v>36.141744000000003</v>
      </c>
      <c r="F682" s="165">
        <v>34.864103</v>
      </c>
      <c r="G682" s="165">
        <v>36.427878999999997</v>
      </c>
      <c r="H682" s="165">
        <v>37.178902999999998</v>
      </c>
      <c r="I682" s="165">
        <v>35.988709999999998</v>
      </c>
      <c r="J682" s="165">
        <v>36.306994999999993</v>
      </c>
      <c r="K682" s="165">
        <v>37.661152999999999</v>
      </c>
      <c r="L682" s="165">
        <v>36.670289999999994</v>
      </c>
      <c r="M682" s="165">
        <v>36.692152</v>
      </c>
      <c r="N682" s="165">
        <v>36.696652999999998</v>
      </c>
      <c r="O682" s="165">
        <v>35.698717000000002</v>
      </c>
      <c r="P682" s="165">
        <v>35.443446000000002</v>
      </c>
      <c r="Q682" s="165">
        <v>36.223405</v>
      </c>
      <c r="R682" s="165">
        <v>37.936357000000001</v>
      </c>
      <c r="S682" s="165">
        <v>38.009658999999999</v>
      </c>
      <c r="T682" s="165">
        <v>36.673504999999999</v>
      </c>
      <c r="U682" s="165">
        <v>36.920417</v>
      </c>
      <c r="V682" s="165">
        <v>37.241273999999997</v>
      </c>
      <c r="W682" s="165">
        <v>37.483685000000001</v>
      </c>
      <c r="X682" s="165">
        <v>37.722880999999994</v>
      </c>
      <c r="Y682" s="166">
        <v>37.941501000000002</v>
      </c>
      <c r="Z682" s="276"/>
      <c r="AA682" s="276"/>
      <c r="AB682" s="276"/>
      <c r="AC682" s="276"/>
    </row>
    <row r="683" spans="1:29" s="146" customFormat="1" ht="18.75" customHeight="1" outlineLevel="1" thickBot="1" x14ac:dyDescent="0.25">
      <c r="A683" s="284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  <c r="Z683" s="276"/>
      <c r="AA683" s="276"/>
      <c r="AB683" s="276"/>
      <c r="AC683" s="276"/>
    </row>
    <row r="684" spans="1:29" s="146" customFormat="1" ht="18.75" customHeight="1" thickBot="1" x14ac:dyDescent="0.25">
      <c r="A684" s="280">
        <v>11</v>
      </c>
      <c r="B684" s="172">
        <v>525.30692937414824</v>
      </c>
      <c r="C684" s="173">
        <v>516.27102237414829</v>
      </c>
      <c r="D684" s="173">
        <v>486.7579833741483</v>
      </c>
      <c r="E684" s="174">
        <v>509.80007837414826</v>
      </c>
      <c r="F684" s="174">
        <v>538.62132237414824</v>
      </c>
      <c r="G684" s="174">
        <v>555.19247337414834</v>
      </c>
      <c r="H684" s="174">
        <v>547.82751737414833</v>
      </c>
      <c r="I684" s="174">
        <v>545.9117773741483</v>
      </c>
      <c r="J684" s="174">
        <v>558.32151537414825</v>
      </c>
      <c r="K684" s="175">
        <v>565.90997437414831</v>
      </c>
      <c r="L684" s="174">
        <v>564.12195037414835</v>
      </c>
      <c r="M684" s="176">
        <v>546.84836137414834</v>
      </c>
      <c r="N684" s="175">
        <v>538.97254137414836</v>
      </c>
      <c r="O684" s="174">
        <v>522.83775337414829</v>
      </c>
      <c r="P684" s="176">
        <v>527.31845637414824</v>
      </c>
      <c r="Q684" s="177">
        <v>542.94238037414823</v>
      </c>
      <c r="R684" s="174">
        <v>568.43236537414828</v>
      </c>
      <c r="S684" s="177">
        <v>570.0501013741482</v>
      </c>
      <c r="T684" s="174">
        <v>539.80269537414824</v>
      </c>
      <c r="U684" s="173">
        <v>531.50115537414831</v>
      </c>
      <c r="V684" s="173">
        <v>545.30512637414836</v>
      </c>
      <c r="W684" s="173">
        <v>549.82840137414826</v>
      </c>
      <c r="X684" s="173">
        <v>549.53039737414827</v>
      </c>
      <c r="Y684" s="178">
        <v>521.26258937414832</v>
      </c>
      <c r="Z684" s="276"/>
      <c r="AA684" s="276"/>
      <c r="AB684" s="276"/>
      <c r="AC684" s="276"/>
    </row>
    <row r="685" spans="1:29" s="146" customFormat="1" ht="18.75" customHeight="1" outlineLevel="1" x14ac:dyDescent="0.2">
      <c r="A685" s="281" t="s">
        <v>7</v>
      </c>
      <c r="B685" s="179">
        <v>490.14</v>
      </c>
      <c r="C685" s="179">
        <v>481.65</v>
      </c>
      <c r="D685" s="179">
        <v>453.92</v>
      </c>
      <c r="E685" s="179">
        <v>475.57</v>
      </c>
      <c r="F685" s="179">
        <v>502.65</v>
      </c>
      <c r="G685" s="179">
        <v>518.22</v>
      </c>
      <c r="H685" s="179">
        <v>511.3</v>
      </c>
      <c r="I685" s="179">
        <v>509.5</v>
      </c>
      <c r="J685" s="179">
        <v>521.16</v>
      </c>
      <c r="K685" s="179">
        <v>528.29</v>
      </c>
      <c r="L685" s="179">
        <v>526.61</v>
      </c>
      <c r="M685" s="179">
        <v>510.38</v>
      </c>
      <c r="N685" s="179">
        <v>502.98</v>
      </c>
      <c r="O685" s="179">
        <v>487.82</v>
      </c>
      <c r="P685" s="179">
        <v>492.03</v>
      </c>
      <c r="Q685" s="179">
        <v>506.71</v>
      </c>
      <c r="R685" s="179">
        <v>530.66</v>
      </c>
      <c r="S685" s="179">
        <v>532.17999999999995</v>
      </c>
      <c r="T685" s="179">
        <v>503.76</v>
      </c>
      <c r="U685" s="179">
        <v>495.96</v>
      </c>
      <c r="V685" s="179">
        <v>508.93</v>
      </c>
      <c r="W685" s="179">
        <v>513.17999999999995</v>
      </c>
      <c r="X685" s="179">
        <v>512.9</v>
      </c>
      <c r="Y685" s="179">
        <v>486.34</v>
      </c>
      <c r="Z685" s="276"/>
      <c r="AA685" s="276"/>
      <c r="AB685" s="276"/>
      <c r="AC685" s="276"/>
    </row>
    <row r="686" spans="1:29" s="146" customFormat="1" ht="18.75" customHeight="1" outlineLevel="1" x14ac:dyDescent="0.2">
      <c r="A686" s="287" t="s">
        <v>9</v>
      </c>
      <c r="B686" s="164">
        <v>31.516001999999997</v>
      </c>
      <c r="C686" s="165">
        <v>30.970094999999997</v>
      </c>
      <c r="D686" s="165">
        <v>29.187055999999998</v>
      </c>
      <c r="E686" s="165">
        <v>30.579150999999996</v>
      </c>
      <c r="F686" s="165">
        <v>32.320394999999998</v>
      </c>
      <c r="G686" s="165">
        <v>33.321545999999998</v>
      </c>
      <c r="H686" s="165">
        <v>32.87659</v>
      </c>
      <c r="I686" s="165">
        <v>32.760849999999998</v>
      </c>
      <c r="J686" s="165">
        <v>33.510587999999998</v>
      </c>
      <c r="K686" s="165">
        <v>33.969046999999996</v>
      </c>
      <c r="L686" s="165">
        <v>33.861022999999996</v>
      </c>
      <c r="M686" s="165">
        <v>32.817433999999999</v>
      </c>
      <c r="N686" s="165">
        <v>32.341614</v>
      </c>
      <c r="O686" s="165">
        <v>31.366825999999996</v>
      </c>
      <c r="P686" s="165">
        <v>31.637528999999997</v>
      </c>
      <c r="Q686" s="165">
        <v>32.581452999999996</v>
      </c>
      <c r="R686" s="165">
        <v>34.121437999999998</v>
      </c>
      <c r="S686" s="165">
        <v>34.219173999999995</v>
      </c>
      <c r="T686" s="165">
        <v>32.391767999999999</v>
      </c>
      <c r="U686" s="165">
        <v>31.890227999999997</v>
      </c>
      <c r="V686" s="165">
        <v>32.724198999999999</v>
      </c>
      <c r="W686" s="165">
        <v>32.997473999999997</v>
      </c>
      <c r="X686" s="165">
        <v>32.979469999999999</v>
      </c>
      <c r="Y686" s="166">
        <v>31.271661999999996</v>
      </c>
      <c r="Z686" s="276"/>
      <c r="AA686" s="276"/>
      <c r="AB686" s="276"/>
      <c r="AC686" s="276"/>
    </row>
    <row r="687" spans="1:29" s="146" customFormat="1" ht="18.75" customHeight="1" outlineLevel="1" thickBot="1" x14ac:dyDescent="0.25">
      <c r="A687" s="284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  <c r="Z687" s="276"/>
      <c r="AA687" s="276"/>
      <c r="AB687" s="276"/>
      <c r="AC687" s="276"/>
    </row>
    <row r="688" spans="1:29" s="146" customFormat="1" ht="18.75" customHeight="1" thickBot="1" x14ac:dyDescent="0.25">
      <c r="A688" s="285">
        <v>12</v>
      </c>
      <c r="B688" s="172">
        <v>571.66783737414835</v>
      </c>
      <c r="C688" s="173">
        <v>547.10379337414827</v>
      </c>
      <c r="D688" s="173">
        <v>551.62706837414828</v>
      </c>
      <c r="E688" s="174">
        <v>575.29710037414827</v>
      </c>
      <c r="F688" s="174">
        <v>595.13565237414832</v>
      </c>
      <c r="G688" s="174">
        <v>595.41237037414828</v>
      </c>
      <c r="H688" s="174">
        <v>588.14320137414825</v>
      </c>
      <c r="I688" s="174">
        <v>578.24521137414831</v>
      </c>
      <c r="J688" s="174">
        <v>581.36361037414827</v>
      </c>
      <c r="K688" s="175">
        <v>596.89174737414828</v>
      </c>
      <c r="L688" s="174">
        <v>591.77246437414829</v>
      </c>
      <c r="M688" s="176">
        <v>593.17734037414823</v>
      </c>
      <c r="N688" s="175">
        <v>591.38931637414828</v>
      </c>
      <c r="O688" s="174">
        <v>554.57517937414832</v>
      </c>
      <c r="P688" s="176">
        <v>566.36762337414837</v>
      </c>
      <c r="Q688" s="177">
        <v>570.10331637414833</v>
      </c>
      <c r="R688" s="174">
        <v>604.6079223741483</v>
      </c>
      <c r="S688" s="177">
        <v>602.35160637414822</v>
      </c>
      <c r="T688" s="174">
        <v>594.79507637414827</v>
      </c>
      <c r="U688" s="173">
        <v>571.4443343741483</v>
      </c>
      <c r="V688" s="173">
        <v>577.35119937414822</v>
      </c>
      <c r="W688" s="173">
        <v>584.37557937414829</v>
      </c>
      <c r="X688" s="173">
        <v>591.77246437414829</v>
      </c>
      <c r="Y688" s="178">
        <v>568.64522537414837</v>
      </c>
      <c r="Z688" s="276"/>
      <c r="AA688" s="276"/>
      <c r="AB688" s="276"/>
      <c r="AC688" s="276"/>
    </row>
    <row r="689" spans="1:29" s="146" customFormat="1" ht="18.75" customHeight="1" outlineLevel="1" x14ac:dyDescent="0.2">
      <c r="A689" s="281" t="s">
        <v>7</v>
      </c>
      <c r="B689" s="179">
        <v>533.70000000000005</v>
      </c>
      <c r="C689" s="179">
        <v>510.62</v>
      </c>
      <c r="D689" s="179">
        <v>514.87</v>
      </c>
      <c r="E689" s="179">
        <v>537.11</v>
      </c>
      <c r="F689" s="179">
        <v>555.75</v>
      </c>
      <c r="G689" s="179">
        <v>556.01</v>
      </c>
      <c r="H689" s="179">
        <v>549.17999999999995</v>
      </c>
      <c r="I689" s="179">
        <v>539.88</v>
      </c>
      <c r="J689" s="179">
        <v>542.80999999999995</v>
      </c>
      <c r="K689" s="179">
        <v>557.4</v>
      </c>
      <c r="L689" s="179">
        <v>552.59</v>
      </c>
      <c r="M689" s="179">
        <v>553.91</v>
      </c>
      <c r="N689" s="179">
        <v>552.23</v>
      </c>
      <c r="O689" s="179">
        <v>517.64</v>
      </c>
      <c r="P689" s="179">
        <v>528.72</v>
      </c>
      <c r="Q689" s="179">
        <v>532.23</v>
      </c>
      <c r="R689" s="179">
        <v>564.65</v>
      </c>
      <c r="S689" s="179">
        <v>562.53</v>
      </c>
      <c r="T689" s="179">
        <v>555.42999999999995</v>
      </c>
      <c r="U689" s="179">
        <v>533.49</v>
      </c>
      <c r="V689" s="179">
        <v>539.04</v>
      </c>
      <c r="W689" s="179">
        <v>545.64</v>
      </c>
      <c r="X689" s="179">
        <v>552.59</v>
      </c>
      <c r="Y689" s="179">
        <v>530.86</v>
      </c>
      <c r="Z689" s="276"/>
      <c r="AA689" s="276"/>
      <c r="AB689" s="276"/>
      <c r="AC689" s="276"/>
    </row>
    <row r="690" spans="1:29" s="146" customFormat="1" ht="18.75" customHeight="1" outlineLevel="1" x14ac:dyDescent="0.2">
      <c r="A690" s="287" t="s">
        <v>9</v>
      </c>
      <c r="B690" s="164">
        <v>34.31691</v>
      </c>
      <c r="C690" s="165">
        <v>32.832865999999996</v>
      </c>
      <c r="D690" s="165">
        <v>33.106141000000001</v>
      </c>
      <c r="E690" s="165">
        <v>34.536172999999998</v>
      </c>
      <c r="F690" s="165">
        <v>35.734724999999997</v>
      </c>
      <c r="G690" s="165">
        <v>35.751442999999995</v>
      </c>
      <c r="H690" s="165">
        <v>35.312273999999995</v>
      </c>
      <c r="I690" s="165">
        <v>34.714283999999999</v>
      </c>
      <c r="J690" s="165">
        <v>34.902682999999996</v>
      </c>
      <c r="K690" s="165">
        <v>35.840819999999994</v>
      </c>
      <c r="L690" s="165">
        <v>35.531537</v>
      </c>
      <c r="M690" s="165">
        <v>35.616412999999994</v>
      </c>
      <c r="N690" s="165">
        <v>35.508389000000001</v>
      </c>
      <c r="O690" s="165">
        <v>33.284251999999995</v>
      </c>
      <c r="P690" s="165">
        <v>33.996696</v>
      </c>
      <c r="Q690" s="165">
        <v>34.222389</v>
      </c>
      <c r="R690" s="165">
        <v>36.306994999999993</v>
      </c>
      <c r="S690" s="165">
        <v>36.170678999999993</v>
      </c>
      <c r="T690" s="165">
        <v>35.714148999999992</v>
      </c>
      <c r="U690" s="165">
        <v>34.303407</v>
      </c>
      <c r="V690" s="165">
        <v>34.660271999999992</v>
      </c>
      <c r="W690" s="165">
        <v>35.084651999999998</v>
      </c>
      <c r="X690" s="165">
        <v>35.531537</v>
      </c>
      <c r="Y690" s="166">
        <v>34.134298000000001</v>
      </c>
      <c r="Z690" s="276"/>
      <c r="AA690" s="276"/>
      <c r="AB690" s="276"/>
      <c r="AC690" s="276"/>
    </row>
    <row r="691" spans="1:29" s="146" customFormat="1" ht="18.75" customHeight="1" outlineLevel="1" thickBot="1" x14ac:dyDescent="0.25">
      <c r="A691" s="284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  <c r="Z691" s="276"/>
      <c r="AA691" s="276"/>
      <c r="AB691" s="276"/>
      <c r="AC691" s="276"/>
    </row>
    <row r="692" spans="1:29" s="146" customFormat="1" ht="18.75" customHeight="1" thickBot="1" x14ac:dyDescent="0.25">
      <c r="A692" s="280">
        <v>13</v>
      </c>
      <c r="B692" s="172">
        <v>520.47500737414828</v>
      </c>
      <c r="C692" s="173">
        <v>492.93092337414834</v>
      </c>
      <c r="D692" s="173">
        <v>493.75043437414831</v>
      </c>
      <c r="E692" s="174">
        <v>501.07281837414831</v>
      </c>
      <c r="F692" s="174">
        <v>519.24041937414825</v>
      </c>
      <c r="G692" s="174">
        <v>516.67545637414821</v>
      </c>
      <c r="H692" s="174">
        <v>512.13089537414828</v>
      </c>
      <c r="I692" s="174">
        <v>504.35086237414828</v>
      </c>
      <c r="J692" s="174">
        <v>508.58677637414831</v>
      </c>
      <c r="K692" s="175">
        <v>517.31403637414826</v>
      </c>
      <c r="L692" s="174">
        <v>522.14595837414834</v>
      </c>
      <c r="M692" s="176">
        <v>520.13443137414822</v>
      </c>
      <c r="N692" s="175">
        <v>521.29451837414831</v>
      </c>
      <c r="O692" s="174">
        <v>490.12117137414828</v>
      </c>
      <c r="P692" s="176">
        <v>490.83425237414832</v>
      </c>
      <c r="Q692" s="177">
        <v>503.3823493741483</v>
      </c>
      <c r="R692" s="174">
        <v>540.35613137414828</v>
      </c>
      <c r="S692" s="177">
        <v>541.72907837414823</v>
      </c>
      <c r="T692" s="174">
        <v>508.54420437414831</v>
      </c>
      <c r="U692" s="173">
        <v>504.0209293741483</v>
      </c>
      <c r="V692" s="173">
        <v>514.91936137414825</v>
      </c>
      <c r="W692" s="173">
        <v>521.94374137414832</v>
      </c>
      <c r="X692" s="173">
        <v>522.13531537414838</v>
      </c>
      <c r="Y692" s="178">
        <v>529.39384137414834</v>
      </c>
      <c r="Z692" s="276"/>
      <c r="AA692" s="276"/>
      <c r="AB692" s="276"/>
      <c r="AC692" s="276"/>
    </row>
    <row r="693" spans="1:29" s="146" customFormat="1" ht="18.75" customHeight="1" outlineLevel="1" x14ac:dyDescent="0.2">
      <c r="A693" s="299" t="s">
        <v>7</v>
      </c>
      <c r="B693" s="179">
        <v>485.6</v>
      </c>
      <c r="C693" s="179">
        <v>459.72</v>
      </c>
      <c r="D693" s="179">
        <v>460.49</v>
      </c>
      <c r="E693" s="179">
        <v>467.37</v>
      </c>
      <c r="F693" s="179">
        <v>484.44</v>
      </c>
      <c r="G693" s="179">
        <v>482.03</v>
      </c>
      <c r="H693" s="179">
        <v>477.76</v>
      </c>
      <c r="I693" s="179">
        <v>470.45</v>
      </c>
      <c r="J693" s="179">
        <v>474.43</v>
      </c>
      <c r="K693" s="179">
        <v>482.63</v>
      </c>
      <c r="L693" s="179">
        <v>487.17</v>
      </c>
      <c r="M693" s="179">
        <v>485.28</v>
      </c>
      <c r="N693" s="179">
        <v>486.37</v>
      </c>
      <c r="O693" s="179">
        <v>457.08</v>
      </c>
      <c r="P693" s="179">
        <v>457.75</v>
      </c>
      <c r="Q693" s="179">
        <v>469.54</v>
      </c>
      <c r="R693" s="179">
        <v>504.28</v>
      </c>
      <c r="S693" s="179">
        <v>505.57</v>
      </c>
      <c r="T693" s="179">
        <v>474.39</v>
      </c>
      <c r="U693" s="179">
        <v>470.14</v>
      </c>
      <c r="V693" s="179">
        <v>480.38</v>
      </c>
      <c r="W693" s="179">
        <v>486.98</v>
      </c>
      <c r="X693" s="179">
        <v>487.16</v>
      </c>
      <c r="Y693" s="179">
        <v>493.98</v>
      </c>
      <c r="Z693" s="276"/>
      <c r="AA693" s="276"/>
      <c r="AB693" s="276"/>
      <c r="AC693" s="276"/>
    </row>
    <row r="694" spans="1:29" s="146" customFormat="1" ht="18.75" customHeight="1" outlineLevel="1" x14ac:dyDescent="0.2">
      <c r="A694" s="283" t="s">
        <v>9</v>
      </c>
      <c r="B694" s="164">
        <v>31.224080000000001</v>
      </c>
      <c r="C694" s="165">
        <v>29.559995999999998</v>
      </c>
      <c r="D694" s="165">
        <v>29.609506999999997</v>
      </c>
      <c r="E694" s="165">
        <v>30.051890999999998</v>
      </c>
      <c r="F694" s="165">
        <v>31.149491999999999</v>
      </c>
      <c r="G694" s="165">
        <v>30.994528999999996</v>
      </c>
      <c r="H694" s="165">
        <v>30.719967999999998</v>
      </c>
      <c r="I694" s="165">
        <v>30.249934999999997</v>
      </c>
      <c r="J694" s="165">
        <v>30.505848999999998</v>
      </c>
      <c r="K694" s="165">
        <v>31.033108999999996</v>
      </c>
      <c r="L694" s="165">
        <v>31.325030999999999</v>
      </c>
      <c r="M694" s="165">
        <v>31.203503999999995</v>
      </c>
      <c r="N694" s="165">
        <v>31.273591</v>
      </c>
      <c r="O694" s="165">
        <v>29.390243999999996</v>
      </c>
      <c r="P694" s="165">
        <v>29.433325</v>
      </c>
      <c r="Q694" s="165">
        <v>30.191421999999999</v>
      </c>
      <c r="R694" s="165">
        <v>32.425203999999994</v>
      </c>
      <c r="S694" s="165">
        <v>32.508150999999998</v>
      </c>
      <c r="T694" s="165">
        <v>30.503276999999997</v>
      </c>
      <c r="U694" s="165">
        <v>30.230001999999999</v>
      </c>
      <c r="V694" s="165">
        <v>30.888433999999997</v>
      </c>
      <c r="W694" s="165">
        <v>31.312813999999999</v>
      </c>
      <c r="X694" s="165">
        <v>31.324387999999999</v>
      </c>
      <c r="Y694" s="166">
        <v>31.762913999999999</v>
      </c>
      <c r="Z694" s="276"/>
      <c r="AA694" s="276"/>
      <c r="AB694" s="276"/>
      <c r="AC694" s="276"/>
    </row>
    <row r="695" spans="1:29" s="146" customFormat="1" ht="18.75" customHeight="1" outlineLevel="1" thickBot="1" x14ac:dyDescent="0.25">
      <c r="A695" s="284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  <c r="Z695" s="276"/>
      <c r="AA695" s="276"/>
      <c r="AB695" s="276"/>
      <c r="AC695" s="276"/>
    </row>
    <row r="696" spans="1:29" s="146" customFormat="1" ht="18.75" customHeight="1" thickBot="1" x14ac:dyDescent="0.25">
      <c r="A696" s="285">
        <v>14</v>
      </c>
      <c r="B696" s="172">
        <v>540.95213937414826</v>
      </c>
      <c r="C696" s="173">
        <v>505.44709137414833</v>
      </c>
      <c r="D696" s="173">
        <v>504.97879937414831</v>
      </c>
      <c r="E696" s="174">
        <v>507.7779083741483</v>
      </c>
      <c r="F696" s="174">
        <v>541.69714937414835</v>
      </c>
      <c r="G696" s="174">
        <v>542.9530233741483</v>
      </c>
      <c r="H696" s="174">
        <v>536.95037137414829</v>
      </c>
      <c r="I696" s="174">
        <v>526.23287037414832</v>
      </c>
      <c r="J696" s="174">
        <v>529.39384137414834</v>
      </c>
      <c r="K696" s="175">
        <v>535.79028437414831</v>
      </c>
      <c r="L696" s="174">
        <v>534.35347937414826</v>
      </c>
      <c r="M696" s="176">
        <v>539.53662037414824</v>
      </c>
      <c r="N696" s="175">
        <v>537.09937337414829</v>
      </c>
      <c r="O696" s="174">
        <v>504.09543037414829</v>
      </c>
      <c r="P696" s="176">
        <v>514.03599237414824</v>
      </c>
      <c r="Q696" s="177">
        <v>531.90558937414824</v>
      </c>
      <c r="R696" s="174">
        <v>557.27850137414828</v>
      </c>
      <c r="S696" s="177">
        <v>560.19468337414821</v>
      </c>
      <c r="T696" s="174">
        <v>551.90378637414824</v>
      </c>
      <c r="U696" s="173">
        <v>534.1086903741483</v>
      </c>
      <c r="V696" s="173">
        <v>544.91133537414828</v>
      </c>
      <c r="W696" s="173">
        <v>547.87008937414828</v>
      </c>
      <c r="X696" s="173">
        <v>541.95258137414828</v>
      </c>
      <c r="Y696" s="178">
        <v>543.05945337414823</v>
      </c>
      <c r="Z696" s="276"/>
      <c r="AA696" s="276"/>
      <c r="AB696" s="276"/>
      <c r="AC696" s="276"/>
    </row>
    <row r="697" spans="1:29" s="146" customFormat="1" ht="18.75" customHeight="1" outlineLevel="1" x14ac:dyDescent="0.2">
      <c r="A697" s="281" t="s">
        <v>7</v>
      </c>
      <c r="B697" s="179">
        <v>504.84</v>
      </c>
      <c r="C697" s="179">
        <v>471.48</v>
      </c>
      <c r="D697" s="179">
        <v>471.04</v>
      </c>
      <c r="E697" s="179">
        <v>473.67</v>
      </c>
      <c r="F697" s="179">
        <v>505.54</v>
      </c>
      <c r="G697" s="179">
        <v>506.72</v>
      </c>
      <c r="H697" s="179">
        <v>501.08</v>
      </c>
      <c r="I697" s="179">
        <v>491.01</v>
      </c>
      <c r="J697" s="179">
        <v>493.98</v>
      </c>
      <c r="K697" s="179">
        <v>499.99</v>
      </c>
      <c r="L697" s="179">
        <v>498.64</v>
      </c>
      <c r="M697" s="179">
        <v>503.51</v>
      </c>
      <c r="N697" s="179">
        <v>501.22</v>
      </c>
      <c r="O697" s="179">
        <v>470.21</v>
      </c>
      <c r="P697" s="179">
        <v>479.55</v>
      </c>
      <c r="Q697" s="179">
        <v>496.34</v>
      </c>
      <c r="R697" s="179">
        <v>520.17999999999995</v>
      </c>
      <c r="S697" s="179">
        <v>522.91999999999996</v>
      </c>
      <c r="T697" s="179">
        <v>515.13</v>
      </c>
      <c r="U697" s="179">
        <v>498.41</v>
      </c>
      <c r="V697" s="179">
        <v>508.56</v>
      </c>
      <c r="W697" s="179">
        <v>511.34</v>
      </c>
      <c r="X697" s="179">
        <v>505.78</v>
      </c>
      <c r="Y697" s="179">
        <v>506.82</v>
      </c>
      <c r="Z697" s="276"/>
      <c r="AA697" s="276"/>
      <c r="AB697" s="276"/>
      <c r="AC697" s="276"/>
    </row>
    <row r="698" spans="1:29" s="146" customFormat="1" ht="18.75" customHeight="1" outlineLevel="1" x14ac:dyDescent="0.2">
      <c r="A698" s="287" t="s">
        <v>9</v>
      </c>
      <c r="B698" s="164">
        <v>32.461211999999996</v>
      </c>
      <c r="C698" s="165">
        <v>30.316164000000001</v>
      </c>
      <c r="D698" s="165">
        <v>30.287872</v>
      </c>
      <c r="E698" s="165">
        <v>30.456980999999999</v>
      </c>
      <c r="F698" s="165">
        <v>32.506222000000001</v>
      </c>
      <c r="G698" s="165">
        <v>32.582096</v>
      </c>
      <c r="H698" s="165">
        <v>32.219443999999996</v>
      </c>
      <c r="I698" s="165">
        <v>31.571942999999997</v>
      </c>
      <c r="J698" s="165">
        <v>31.762913999999999</v>
      </c>
      <c r="K698" s="165">
        <v>32.149357000000002</v>
      </c>
      <c r="L698" s="165">
        <v>32.062551999999997</v>
      </c>
      <c r="M698" s="165">
        <v>32.375692999999998</v>
      </c>
      <c r="N698" s="165">
        <v>32.228445999999998</v>
      </c>
      <c r="O698" s="165">
        <v>30.234502999999997</v>
      </c>
      <c r="P698" s="165">
        <v>30.835065</v>
      </c>
      <c r="Q698" s="165">
        <v>31.914661999999996</v>
      </c>
      <c r="R698" s="165">
        <v>33.447573999999996</v>
      </c>
      <c r="S698" s="165">
        <v>33.623755999999993</v>
      </c>
      <c r="T698" s="165">
        <v>33.122858999999998</v>
      </c>
      <c r="U698" s="165">
        <v>32.047762999999996</v>
      </c>
      <c r="V698" s="165">
        <v>32.700407999999996</v>
      </c>
      <c r="W698" s="165">
        <v>32.879161999999994</v>
      </c>
      <c r="X698" s="165">
        <v>32.521653999999998</v>
      </c>
      <c r="Y698" s="166">
        <v>32.588525999999995</v>
      </c>
      <c r="Z698" s="276"/>
      <c r="AA698" s="276"/>
      <c r="AB698" s="276"/>
      <c r="AC698" s="276"/>
    </row>
    <row r="699" spans="1:29" s="146" customFormat="1" ht="18.75" customHeight="1" outlineLevel="1" thickBot="1" x14ac:dyDescent="0.25">
      <c r="A699" s="284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  <c r="AA699" s="276"/>
      <c r="AB699" s="276"/>
      <c r="AC699" s="276"/>
    </row>
    <row r="700" spans="1:29" s="146" customFormat="1" ht="18.75" customHeight="1" thickBot="1" x14ac:dyDescent="0.25">
      <c r="A700" s="280">
        <v>15</v>
      </c>
      <c r="B700" s="172">
        <v>3.6509273741482882</v>
      </c>
      <c r="C700" s="173">
        <v>3.6509273741482882</v>
      </c>
      <c r="D700" s="173">
        <v>3.6509273741482882</v>
      </c>
      <c r="E700" s="174">
        <v>3.6509273741482882</v>
      </c>
      <c r="F700" s="174">
        <v>3.6509273741482882</v>
      </c>
      <c r="G700" s="174">
        <v>3.6509273741482882</v>
      </c>
      <c r="H700" s="174">
        <v>3.6509273741482882</v>
      </c>
      <c r="I700" s="174">
        <v>3.6509273741482882</v>
      </c>
      <c r="J700" s="174">
        <v>3.6509273741482882</v>
      </c>
      <c r="K700" s="175">
        <v>3.6509273741482882</v>
      </c>
      <c r="L700" s="174">
        <v>3.6509273741482882</v>
      </c>
      <c r="M700" s="176">
        <v>3.6509273741482882</v>
      </c>
      <c r="N700" s="175">
        <v>3.6509273741482882</v>
      </c>
      <c r="O700" s="174">
        <v>3.6509273741482882</v>
      </c>
      <c r="P700" s="176">
        <v>3.6509273741482882</v>
      </c>
      <c r="Q700" s="177">
        <v>3.6509273741482882</v>
      </c>
      <c r="R700" s="174">
        <v>3.6509273741482882</v>
      </c>
      <c r="S700" s="177">
        <v>3.6509273741482882</v>
      </c>
      <c r="T700" s="174">
        <v>3.6509273741482882</v>
      </c>
      <c r="U700" s="173">
        <v>3.6509273741482882</v>
      </c>
      <c r="V700" s="173">
        <v>3.6509273741482882</v>
      </c>
      <c r="W700" s="173">
        <v>3.6509273741482882</v>
      </c>
      <c r="X700" s="173">
        <v>3.6509273741482882</v>
      </c>
      <c r="Y700" s="178">
        <v>3.6509273741482882</v>
      </c>
      <c r="Z700" s="276"/>
      <c r="AA700" s="276"/>
      <c r="AB700" s="276"/>
      <c r="AC700" s="276"/>
    </row>
    <row r="701" spans="1:29" s="146" customFormat="1" ht="18.75" customHeight="1" outlineLevel="1" x14ac:dyDescent="0.2">
      <c r="A701" s="299" t="s">
        <v>7</v>
      </c>
      <c r="B701" s="179">
        <v>0</v>
      </c>
      <c r="C701" s="179">
        <v>0</v>
      </c>
      <c r="D701" s="179">
        <v>0</v>
      </c>
      <c r="E701" s="179">
        <v>0</v>
      </c>
      <c r="F701" s="179">
        <v>0</v>
      </c>
      <c r="G701" s="179">
        <v>0</v>
      </c>
      <c r="H701" s="179">
        <v>0</v>
      </c>
      <c r="I701" s="179">
        <v>0</v>
      </c>
      <c r="J701" s="179">
        <v>0</v>
      </c>
      <c r="K701" s="179">
        <v>0</v>
      </c>
      <c r="L701" s="179">
        <v>0</v>
      </c>
      <c r="M701" s="179">
        <v>0</v>
      </c>
      <c r="N701" s="179">
        <v>0</v>
      </c>
      <c r="O701" s="179">
        <v>0</v>
      </c>
      <c r="P701" s="179">
        <v>0</v>
      </c>
      <c r="Q701" s="179">
        <v>0</v>
      </c>
      <c r="R701" s="179">
        <v>0</v>
      </c>
      <c r="S701" s="179">
        <v>0</v>
      </c>
      <c r="T701" s="179">
        <v>0</v>
      </c>
      <c r="U701" s="179">
        <v>0</v>
      </c>
      <c r="V701" s="179">
        <v>0</v>
      </c>
      <c r="W701" s="179">
        <v>0</v>
      </c>
      <c r="X701" s="179">
        <v>0</v>
      </c>
      <c r="Y701" s="179">
        <v>0</v>
      </c>
      <c r="Z701" s="276"/>
      <c r="AA701" s="276"/>
      <c r="AB701" s="276"/>
      <c r="AC701" s="276"/>
    </row>
    <row r="702" spans="1:29" s="146" customFormat="1" ht="18.75" customHeight="1" outlineLevel="1" x14ac:dyDescent="0.2">
      <c r="A702" s="283" t="s">
        <v>9</v>
      </c>
      <c r="B702" s="164">
        <v>0</v>
      </c>
      <c r="C702" s="165">
        <v>0</v>
      </c>
      <c r="D702" s="165">
        <v>0</v>
      </c>
      <c r="E702" s="165">
        <v>0</v>
      </c>
      <c r="F702" s="165">
        <v>0</v>
      </c>
      <c r="G702" s="165">
        <v>0</v>
      </c>
      <c r="H702" s="165">
        <v>0</v>
      </c>
      <c r="I702" s="165">
        <v>0</v>
      </c>
      <c r="J702" s="165">
        <v>0</v>
      </c>
      <c r="K702" s="165">
        <v>0</v>
      </c>
      <c r="L702" s="165">
        <v>0</v>
      </c>
      <c r="M702" s="165">
        <v>0</v>
      </c>
      <c r="N702" s="165">
        <v>0</v>
      </c>
      <c r="O702" s="165">
        <v>0</v>
      </c>
      <c r="P702" s="165">
        <v>0</v>
      </c>
      <c r="Q702" s="165">
        <v>0</v>
      </c>
      <c r="R702" s="165">
        <v>0</v>
      </c>
      <c r="S702" s="165">
        <v>0</v>
      </c>
      <c r="T702" s="165">
        <v>0</v>
      </c>
      <c r="U702" s="165">
        <v>0</v>
      </c>
      <c r="V702" s="165">
        <v>0</v>
      </c>
      <c r="W702" s="165">
        <v>0</v>
      </c>
      <c r="X702" s="165">
        <v>0</v>
      </c>
      <c r="Y702" s="166">
        <v>0</v>
      </c>
      <c r="Z702" s="276"/>
      <c r="AA702" s="276"/>
      <c r="AB702" s="276"/>
      <c r="AC702" s="276"/>
    </row>
    <row r="703" spans="1:29" s="146" customFormat="1" ht="18.75" customHeight="1" outlineLevel="1" thickBot="1" x14ac:dyDescent="0.25">
      <c r="A703" s="284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  <c r="Z703" s="276"/>
      <c r="AA703" s="276"/>
      <c r="AB703" s="276"/>
      <c r="AC703" s="276"/>
    </row>
    <row r="704" spans="1:29" s="146" customFormat="1" ht="18.75" customHeight="1" thickBot="1" x14ac:dyDescent="0.25">
      <c r="A704" s="285">
        <v>16</v>
      </c>
      <c r="B704" s="172">
        <v>680.2583663741483</v>
      </c>
      <c r="C704" s="173">
        <v>650.2876783741483</v>
      </c>
      <c r="D704" s="173">
        <v>650.06417537414836</v>
      </c>
      <c r="E704" s="174">
        <v>656.7373363741483</v>
      </c>
      <c r="F704" s="174">
        <v>668.94485737414834</v>
      </c>
      <c r="G704" s="174">
        <v>671.22245937414834</v>
      </c>
      <c r="H704" s="174">
        <v>662.78256037414826</v>
      </c>
      <c r="I704" s="174">
        <v>670.65838037414835</v>
      </c>
      <c r="J704" s="174">
        <v>664.05972037414824</v>
      </c>
      <c r="K704" s="175">
        <v>660.57945937414831</v>
      </c>
      <c r="L704" s="174">
        <v>663.28278137414827</v>
      </c>
      <c r="M704" s="176">
        <v>665.56038337414827</v>
      </c>
      <c r="N704" s="175">
        <v>662.43134137414836</v>
      </c>
      <c r="O704" s="174">
        <v>639.42117537414833</v>
      </c>
      <c r="P704" s="176">
        <v>644.49788637414827</v>
      </c>
      <c r="Q704" s="177">
        <v>659.63223237414832</v>
      </c>
      <c r="R704" s="174">
        <v>676.88453537414819</v>
      </c>
      <c r="S704" s="177">
        <v>694.80734737414832</v>
      </c>
      <c r="T704" s="174">
        <v>665.54974037414831</v>
      </c>
      <c r="U704" s="173">
        <v>662.25041037414826</v>
      </c>
      <c r="V704" s="173">
        <v>669.56215137414824</v>
      </c>
      <c r="W704" s="173">
        <v>677.16125337414837</v>
      </c>
      <c r="X704" s="173">
        <v>679.51335637414832</v>
      </c>
      <c r="Y704" s="178">
        <v>676.27788437414824</v>
      </c>
      <c r="Z704" s="276"/>
      <c r="AA704" s="276"/>
      <c r="AB704" s="276"/>
      <c r="AC704" s="276"/>
    </row>
    <row r="705" spans="1:29" s="146" customFormat="1" ht="18.75" customHeight="1" outlineLevel="1" x14ac:dyDescent="0.2">
      <c r="A705" s="299" t="s">
        <v>7</v>
      </c>
      <c r="B705" s="179">
        <v>635.73</v>
      </c>
      <c r="C705" s="179">
        <v>607.57000000000005</v>
      </c>
      <c r="D705" s="179">
        <v>607.36</v>
      </c>
      <c r="E705" s="179">
        <v>613.63</v>
      </c>
      <c r="F705" s="179">
        <v>625.1</v>
      </c>
      <c r="G705" s="179">
        <v>627.24</v>
      </c>
      <c r="H705" s="179">
        <v>619.30999999999995</v>
      </c>
      <c r="I705" s="179">
        <v>626.71</v>
      </c>
      <c r="J705" s="179">
        <v>620.51</v>
      </c>
      <c r="K705" s="179">
        <v>617.24</v>
      </c>
      <c r="L705" s="179">
        <v>619.78</v>
      </c>
      <c r="M705" s="179">
        <v>621.91999999999996</v>
      </c>
      <c r="N705" s="179">
        <v>618.98</v>
      </c>
      <c r="O705" s="179">
        <v>597.36</v>
      </c>
      <c r="P705" s="179">
        <v>602.13</v>
      </c>
      <c r="Q705" s="179">
        <v>616.35</v>
      </c>
      <c r="R705" s="179">
        <v>632.55999999999995</v>
      </c>
      <c r="S705" s="179">
        <v>649.4</v>
      </c>
      <c r="T705" s="179">
        <v>621.91</v>
      </c>
      <c r="U705" s="179">
        <v>618.80999999999995</v>
      </c>
      <c r="V705" s="179">
        <v>625.67999999999995</v>
      </c>
      <c r="W705" s="179">
        <v>632.82000000000005</v>
      </c>
      <c r="X705" s="179">
        <v>635.03</v>
      </c>
      <c r="Y705" s="179">
        <v>631.99</v>
      </c>
      <c r="Z705" s="276"/>
      <c r="AA705" s="276"/>
      <c r="AB705" s="276"/>
      <c r="AC705" s="276"/>
    </row>
    <row r="706" spans="1:29" s="146" customFormat="1" ht="18.75" customHeight="1" outlineLevel="1" x14ac:dyDescent="0.2">
      <c r="A706" s="288" t="s">
        <v>9</v>
      </c>
      <c r="B706" s="164">
        <v>40.877438999999995</v>
      </c>
      <c r="C706" s="165">
        <v>39.066751000000004</v>
      </c>
      <c r="D706" s="165">
        <v>39.053247999999996</v>
      </c>
      <c r="E706" s="165">
        <v>39.456409000000001</v>
      </c>
      <c r="F706" s="165">
        <v>40.193930000000002</v>
      </c>
      <c r="G706" s="165">
        <v>40.331531999999996</v>
      </c>
      <c r="H706" s="165">
        <v>39.821632999999991</v>
      </c>
      <c r="I706" s="165">
        <v>40.297452999999997</v>
      </c>
      <c r="J706" s="165">
        <v>39.898792999999998</v>
      </c>
      <c r="K706" s="165">
        <v>39.688531999999995</v>
      </c>
      <c r="L706" s="165">
        <v>39.851853999999996</v>
      </c>
      <c r="M706" s="165">
        <v>39.989455999999997</v>
      </c>
      <c r="N706" s="165">
        <v>39.800413999999996</v>
      </c>
      <c r="O706" s="165">
        <v>38.410247999999996</v>
      </c>
      <c r="P706" s="165">
        <v>38.716958999999996</v>
      </c>
      <c r="Q706" s="165">
        <v>39.631304999999998</v>
      </c>
      <c r="R706" s="165">
        <v>40.673607999999994</v>
      </c>
      <c r="S706" s="165">
        <v>41.756419999999999</v>
      </c>
      <c r="T706" s="165">
        <v>39.988812999999993</v>
      </c>
      <c r="U706" s="165">
        <v>39.789482999999997</v>
      </c>
      <c r="V706" s="165">
        <v>40.231223999999997</v>
      </c>
      <c r="W706" s="165">
        <v>40.690325999999999</v>
      </c>
      <c r="X706" s="165">
        <v>40.832428999999998</v>
      </c>
      <c r="Y706" s="166">
        <v>40.636956999999995</v>
      </c>
      <c r="Z706" s="276"/>
      <c r="AA706" s="276"/>
      <c r="AB706" s="276"/>
      <c r="AC706" s="276"/>
    </row>
    <row r="707" spans="1:29" s="146" customFormat="1" ht="18.75" customHeight="1" outlineLevel="1" thickBot="1" x14ac:dyDescent="0.25">
      <c r="A707" s="289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  <c r="Z707" s="276"/>
      <c r="AA707" s="276"/>
      <c r="AB707" s="276"/>
      <c r="AC707" s="276"/>
    </row>
    <row r="708" spans="1:29" s="146" customFormat="1" ht="18.75" customHeight="1" thickBot="1" x14ac:dyDescent="0.25">
      <c r="A708" s="280">
        <v>17</v>
      </c>
      <c r="B708" s="172">
        <v>463.95003437414829</v>
      </c>
      <c r="C708" s="173">
        <v>444.66491837414833</v>
      </c>
      <c r="D708" s="173">
        <v>445.23964037414834</v>
      </c>
      <c r="E708" s="174">
        <v>448.56025637414825</v>
      </c>
      <c r="F708" s="174">
        <v>458.96911037414827</v>
      </c>
      <c r="G708" s="174">
        <v>457.79838037414828</v>
      </c>
      <c r="H708" s="174">
        <v>457.19172937414828</v>
      </c>
      <c r="I708" s="174">
        <v>450.77400037414833</v>
      </c>
      <c r="J708" s="174">
        <v>451.78508537414831</v>
      </c>
      <c r="K708" s="175">
        <v>456.27643137414827</v>
      </c>
      <c r="L708" s="174">
        <v>456.75536637414831</v>
      </c>
      <c r="M708" s="176">
        <v>451.80637137414828</v>
      </c>
      <c r="N708" s="175">
        <v>455.13763037414827</v>
      </c>
      <c r="O708" s="174">
        <v>441.56780537414829</v>
      </c>
      <c r="P708" s="176">
        <v>447.09152237414827</v>
      </c>
      <c r="Q708" s="177">
        <v>459.1393983741483</v>
      </c>
      <c r="R708" s="174">
        <v>466.62142737414831</v>
      </c>
      <c r="S708" s="177">
        <v>478.57351637414831</v>
      </c>
      <c r="T708" s="174">
        <v>454.52033637414831</v>
      </c>
      <c r="U708" s="173">
        <v>451.4019373741483</v>
      </c>
      <c r="V708" s="173">
        <v>453.84982737414828</v>
      </c>
      <c r="W708" s="173">
        <v>460.56556037414828</v>
      </c>
      <c r="X708" s="173">
        <v>466.8768593741483</v>
      </c>
      <c r="Y708" s="178">
        <v>469.91011437414829</v>
      </c>
      <c r="Z708" s="276"/>
      <c r="AA708" s="276"/>
      <c r="AB708" s="276"/>
      <c r="AC708" s="276"/>
    </row>
    <row r="709" spans="1:29" s="146" customFormat="1" ht="18.75" customHeight="1" outlineLevel="1" x14ac:dyDescent="0.2">
      <c r="A709" s="299" t="s">
        <v>7</v>
      </c>
      <c r="B709" s="179">
        <v>432.49</v>
      </c>
      <c r="C709" s="179">
        <v>414.37</v>
      </c>
      <c r="D709" s="179">
        <v>414.91</v>
      </c>
      <c r="E709" s="179">
        <v>418.03</v>
      </c>
      <c r="F709" s="179">
        <v>427.81</v>
      </c>
      <c r="G709" s="179">
        <v>426.71</v>
      </c>
      <c r="H709" s="179">
        <v>426.14</v>
      </c>
      <c r="I709" s="179">
        <v>420.11</v>
      </c>
      <c r="J709" s="179">
        <v>421.06</v>
      </c>
      <c r="K709" s="179">
        <v>425.28</v>
      </c>
      <c r="L709" s="179">
        <v>425.73</v>
      </c>
      <c r="M709" s="179">
        <v>421.08</v>
      </c>
      <c r="N709" s="179">
        <v>424.21</v>
      </c>
      <c r="O709" s="179">
        <v>411.46</v>
      </c>
      <c r="P709" s="179">
        <v>416.65</v>
      </c>
      <c r="Q709" s="179">
        <v>427.97</v>
      </c>
      <c r="R709" s="179">
        <v>435</v>
      </c>
      <c r="S709" s="179">
        <v>446.23</v>
      </c>
      <c r="T709" s="179">
        <v>423.63</v>
      </c>
      <c r="U709" s="179">
        <v>420.7</v>
      </c>
      <c r="V709" s="179">
        <v>423</v>
      </c>
      <c r="W709" s="179">
        <v>429.31</v>
      </c>
      <c r="X709" s="179">
        <v>435.24</v>
      </c>
      <c r="Y709" s="179">
        <v>438.09</v>
      </c>
      <c r="Z709" s="276"/>
      <c r="AA709" s="276"/>
      <c r="AB709" s="276"/>
      <c r="AC709" s="276"/>
    </row>
    <row r="710" spans="1:29" s="146" customFormat="1" ht="18.75" customHeight="1" outlineLevel="1" x14ac:dyDescent="0.2">
      <c r="A710" s="288" t="s">
        <v>9</v>
      </c>
      <c r="B710" s="164">
        <v>27.809106999999997</v>
      </c>
      <c r="C710" s="165">
        <v>26.643991</v>
      </c>
      <c r="D710" s="165">
        <v>26.678712999999998</v>
      </c>
      <c r="E710" s="165">
        <v>26.879328999999995</v>
      </c>
      <c r="F710" s="165">
        <v>27.508182999999999</v>
      </c>
      <c r="G710" s="165">
        <v>27.437452999999998</v>
      </c>
      <c r="H710" s="165">
        <v>27.400801999999999</v>
      </c>
      <c r="I710" s="165">
        <v>27.013072999999999</v>
      </c>
      <c r="J710" s="165">
        <v>27.074157999999997</v>
      </c>
      <c r="K710" s="165">
        <v>27.345503999999998</v>
      </c>
      <c r="L710" s="165">
        <v>27.374438999999999</v>
      </c>
      <c r="M710" s="165">
        <v>27.075443999999997</v>
      </c>
      <c r="N710" s="165">
        <v>27.276702999999998</v>
      </c>
      <c r="O710" s="165">
        <v>26.456877999999996</v>
      </c>
      <c r="P710" s="165">
        <v>26.790594999999996</v>
      </c>
      <c r="Q710" s="165">
        <v>27.518471000000002</v>
      </c>
      <c r="R710" s="165">
        <v>27.970499999999998</v>
      </c>
      <c r="S710" s="165">
        <v>28.692588999999998</v>
      </c>
      <c r="T710" s="165">
        <v>27.239408999999998</v>
      </c>
      <c r="U710" s="165">
        <v>27.051009999999998</v>
      </c>
      <c r="V710" s="165">
        <v>27.198899999999998</v>
      </c>
      <c r="W710" s="165">
        <v>27.604633</v>
      </c>
      <c r="X710" s="165">
        <v>27.985931999999998</v>
      </c>
      <c r="Y710" s="166">
        <v>28.169186999999997</v>
      </c>
      <c r="Z710" s="276"/>
      <c r="AA710" s="276"/>
      <c r="AB710" s="276"/>
      <c r="AC710" s="276"/>
    </row>
    <row r="711" spans="1:29" s="146" customFormat="1" ht="18.75" customHeight="1" outlineLevel="1" thickBot="1" x14ac:dyDescent="0.25">
      <c r="A711" s="289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  <c r="Z711" s="276"/>
      <c r="AA711" s="276"/>
      <c r="AB711" s="276"/>
      <c r="AC711" s="276"/>
    </row>
    <row r="712" spans="1:29" s="146" customFormat="1" ht="18.75" customHeight="1" thickBot="1" x14ac:dyDescent="0.25">
      <c r="A712" s="290">
        <v>18</v>
      </c>
      <c r="B712" s="172">
        <v>499.52958337414833</v>
      </c>
      <c r="C712" s="173">
        <v>482.41563937414827</v>
      </c>
      <c r="D712" s="173">
        <v>482.34113837414827</v>
      </c>
      <c r="E712" s="174">
        <v>487.13048837414829</v>
      </c>
      <c r="F712" s="174">
        <v>496.78368937414825</v>
      </c>
      <c r="G712" s="174">
        <v>515.52601237414831</v>
      </c>
      <c r="H712" s="174">
        <v>508.62934837414832</v>
      </c>
      <c r="I712" s="174">
        <v>484.11851937414826</v>
      </c>
      <c r="J712" s="174">
        <v>507.62890637414824</v>
      </c>
      <c r="K712" s="175">
        <v>509.5233603741483</v>
      </c>
      <c r="L712" s="174">
        <v>491.46218937414824</v>
      </c>
      <c r="M712" s="176">
        <v>494.48480137414828</v>
      </c>
      <c r="N712" s="175">
        <v>499.10386337414826</v>
      </c>
      <c r="O712" s="174">
        <v>467.8666583741483</v>
      </c>
      <c r="P712" s="176">
        <v>471.38949137414829</v>
      </c>
      <c r="Q712" s="177">
        <v>487.04534437414827</v>
      </c>
      <c r="R712" s="174">
        <v>518.17611937414824</v>
      </c>
      <c r="S712" s="177">
        <v>520.93265637414822</v>
      </c>
      <c r="T712" s="174">
        <v>490.60010637414825</v>
      </c>
      <c r="U712" s="173">
        <v>491.68569237414829</v>
      </c>
      <c r="V712" s="173">
        <v>508.3100583741483</v>
      </c>
      <c r="W712" s="173">
        <v>508.35263037414825</v>
      </c>
      <c r="X712" s="173">
        <v>507.61826337414828</v>
      </c>
      <c r="Y712" s="178">
        <v>502.61605337414829</v>
      </c>
      <c r="Z712" s="276"/>
      <c r="AA712" s="276"/>
      <c r="AB712" s="276"/>
      <c r="AC712" s="276"/>
    </row>
    <row r="713" spans="1:29" s="146" customFormat="1" ht="18.75" customHeight="1" outlineLevel="1" x14ac:dyDescent="0.2">
      <c r="A713" s="281" t="s">
        <v>7</v>
      </c>
      <c r="B713" s="179">
        <v>465.92</v>
      </c>
      <c r="C713" s="179">
        <v>449.84</v>
      </c>
      <c r="D713" s="179">
        <v>449.77</v>
      </c>
      <c r="E713" s="179">
        <v>454.27</v>
      </c>
      <c r="F713" s="179">
        <v>463.34</v>
      </c>
      <c r="G713" s="179">
        <v>480.95</v>
      </c>
      <c r="H713" s="179">
        <v>474.47</v>
      </c>
      <c r="I713" s="179">
        <v>451.44</v>
      </c>
      <c r="J713" s="179">
        <v>473.53</v>
      </c>
      <c r="K713" s="179">
        <v>475.31</v>
      </c>
      <c r="L713" s="179">
        <v>458.34</v>
      </c>
      <c r="M713" s="179">
        <v>461.18</v>
      </c>
      <c r="N713" s="179">
        <v>465.52</v>
      </c>
      <c r="O713" s="179">
        <v>436.17</v>
      </c>
      <c r="P713" s="179">
        <v>439.48</v>
      </c>
      <c r="Q713" s="179">
        <v>454.19</v>
      </c>
      <c r="R713" s="179">
        <v>483.44</v>
      </c>
      <c r="S713" s="179">
        <v>486.03</v>
      </c>
      <c r="T713" s="179">
        <v>457.53</v>
      </c>
      <c r="U713" s="179">
        <v>458.55</v>
      </c>
      <c r="V713" s="179">
        <v>474.17</v>
      </c>
      <c r="W713" s="179">
        <v>474.21</v>
      </c>
      <c r="X713" s="179">
        <v>473.52</v>
      </c>
      <c r="Y713" s="179">
        <v>468.82</v>
      </c>
      <c r="Z713" s="276"/>
      <c r="AA713" s="276"/>
      <c r="AB713" s="276"/>
      <c r="AC713" s="276"/>
    </row>
    <row r="714" spans="1:29" s="146" customFormat="1" ht="18.75" customHeight="1" outlineLevel="1" x14ac:dyDescent="0.2">
      <c r="A714" s="287" t="s">
        <v>9</v>
      </c>
      <c r="B714" s="164">
        <v>29.958655999999998</v>
      </c>
      <c r="C714" s="165">
        <v>28.924711999999996</v>
      </c>
      <c r="D714" s="165">
        <v>28.920210999999998</v>
      </c>
      <c r="E714" s="165">
        <v>29.209560999999997</v>
      </c>
      <c r="F714" s="165">
        <v>29.792761999999996</v>
      </c>
      <c r="G714" s="165">
        <v>30.925084999999996</v>
      </c>
      <c r="H714" s="165">
        <v>30.508420999999998</v>
      </c>
      <c r="I714" s="165">
        <v>29.027591999999999</v>
      </c>
      <c r="J714" s="165">
        <v>30.447978999999997</v>
      </c>
      <c r="K714" s="165">
        <v>30.562432999999999</v>
      </c>
      <c r="L714" s="165">
        <v>29.471261999999996</v>
      </c>
      <c r="M714" s="165">
        <v>29.653873999999998</v>
      </c>
      <c r="N714" s="165">
        <v>29.932935999999998</v>
      </c>
      <c r="O714" s="165">
        <v>28.045731</v>
      </c>
      <c r="P714" s="165">
        <v>28.258564</v>
      </c>
      <c r="Q714" s="165">
        <v>29.204416999999999</v>
      </c>
      <c r="R714" s="165">
        <v>31.085191999999999</v>
      </c>
      <c r="S714" s="165">
        <v>31.251728999999997</v>
      </c>
      <c r="T714" s="165">
        <v>29.419178999999996</v>
      </c>
      <c r="U714" s="165">
        <v>29.484764999999999</v>
      </c>
      <c r="V714" s="165">
        <v>30.489131</v>
      </c>
      <c r="W714" s="165">
        <v>30.491702999999998</v>
      </c>
      <c r="X714" s="165">
        <v>30.447335999999996</v>
      </c>
      <c r="Y714" s="166">
        <v>30.145125999999998</v>
      </c>
      <c r="Z714" s="276"/>
      <c r="AA714" s="276"/>
      <c r="AB714" s="276"/>
      <c r="AC714" s="276"/>
    </row>
    <row r="715" spans="1:29" s="146" customFormat="1" ht="18.75" customHeight="1" outlineLevel="1" thickBot="1" x14ac:dyDescent="0.25">
      <c r="A715" s="284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  <c r="Z715" s="276"/>
      <c r="AA715" s="276"/>
      <c r="AB715" s="276"/>
      <c r="AC715" s="276"/>
    </row>
    <row r="716" spans="1:29" s="146" customFormat="1" ht="18.75" customHeight="1" thickBot="1" x14ac:dyDescent="0.25">
      <c r="A716" s="285">
        <v>19</v>
      </c>
      <c r="B716" s="172">
        <v>601.23409137414831</v>
      </c>
      <c r="C716" s="173">
        <v>570.39067737414825</v>
      </c>
      <c r="D716" s="173">
        <v>562.92993437414827</v>
      </c>
      <c r="E716" s="174">
        <v>574.15829937414821</v>
      </c>
      <c r="F716" s="174">
        <v>586.64253837414822</v>
      </c>
      <c r="G716" s="174">
        <v>605.5551493741483</v>
      </c>
      <c r="H716" s="174">
        <v>595.01857937414832</v>
      </c>
      <c r="I716" s="174">
        <v>587.79198237414835</v>
      </c>
      <c r="J716" s="174">
        <v>596.40216937414834</v>
      </c>
      <c r="K716" s="175">
        <v>599.60571237414831</v>
      </c>
      <c r="L716" s="174">
        <v>604.21413137414822</v>
      </c>
      <c r="M716" s="176">
        <v>608.5139033741483</v>
      </c>
      <c r="N716" s="175">
        <v>584.40750837414828</v>
      </c>
      <c r="O716" s="174">
        <v>562.38714137414831</v>
      </c>
      <c r="P716" s="176">
        <v>565.6758283741483</v>
      </c>
      <c r="Q716" s="177">
        <v>579.96937737414828</v>
      </c>
      <c r="R716" s="174">
        <v>591.62346237414829</v>
      </c>
      <c r="S716" s="177">
        <v>618.3054633741483</v>
      </c>
      <c r="T716" s="174">
        <v>582.92813137414828</v>
      </c>
      <c r="U716" s="173">
        <v>573.5729343741483</v>
      </c>
      <c r="V716" s="173">
        <v>591.3254583741483</v>
      </c>
      <c r="W716" s="173">
        <v>592.71969137414828</v>
      </c>
      <c r="X716" s="173">
        <v>601.67045437414822</v>
      </c>
      <c r="Y716" s="178">
        <v>599.3715663741483</v>
      </c>
      <c r="Z716" s="276"/>
      <c r="AA716" s="276"/>
      <c r="AB716" s="276"/>
      <c r="AC716" s="276"/>
    </row>
    <row r="717" spans="1:29" s="146" customFormat="1" ht="18.75" customHeight="1" outlineLevel="1" x14ac:dyDescent="0.2">
      <c r="A717" s="286" t="s">
        <v>7</v>
      </c>
      <c r="B717" s="179">
        <v>561.48</v>
      </c>
      <c r="C717" s="179">
        <v>532.5</v>
      </c>
      <c r="D717" s="179">
        <v>525.49</v>
      </c>
      <c r="E717" s="179">
        <v>536.04</v>
      </c>
      <c r="F717" s="179">
        <v>547.77</v>
      </c>
      <c r="G717" s="179">
        <v>565.54</v>
      </c>
      <c r="H717" s="179">
        <v>555.64</v>
      </c>
      <c r="I717" s="179">
        <v>548.85</v>
      </c>
      <c r="J717" s="179">
        <v>556.94000000000005</v>
      </c>
      <c r="K717" s="179">
        <v>559.95000000000005</v>
      </c>
      <c r="L717" s="179">
        <v>564.28</v>
      </c>
      <c r="M717" s="179">
        <v>568.32000000000005</v>
      </c>
      <c r="N717" s="179">
        <v>545.66999999999996</v>
      </c>
      <c r="O717" s="179">
        <v>524.98</v>
      </c>
      <c r="P717" s="179">
        <v>528.07000000000005</v>
      </c>
      <c r="Q717" s="179">
        <v>541.5</v>
      </c>
      <c r="R717" s="179">
        <v>552.45000000000005</v>
      </c>
      <c r="S717" s="179">
        <v>577.52</v>
      </c>
      <c r="T717" s="179">
        <v>544.28</v>
      </c>
      <c r="U717" s="179">
        <v>535.49</v>
      </c>
      <c r="V717" s="179">
        <v>552.16999999999996</v>
      </c>
      <c r="W717" s="179">
        <v>553.48</v>
      </c>
      <c r="X717" s="179">
        <v>561.89</v>
      </c>
      <c r="Y717" s="179">
        <v>559.73</v>
      </c>
      <c r="Z717" s="276"/>
      <c r="AA717" s="276"/>
      <c r="AB717" s="276"/>
      <c r="AC717" s="276"/>
    </row>
    <row r="718" spans="1:29" s="146" customFormat="1" ht="18.75" customHeight="1" outlineLevel="1" x14ac:dyDescent="0.2">
      <c r="A718" s="287" t="s">
        <v>9</v>
      </c>
      <c r="B718" s="164">
        <v>36.103164</v>
      </c>
      <c r="C718" s="165">
        <v>34.239750000000001</v>
      </c>
      <c r="D718" s="165">
        <v>33.789006999999998</v>
      </c>
      <c r="E718" s="165">
        <v>34.467371999999997</v>
      </c>
      <c r="F718" s="165">
        <v>35.221610999999996</v>
      </c>
      <c r="G718" s="165">
        <v>36.364221999999998</v>
      </c>
      <c r="H718" s="165">
        <v>35.727651999999999</v>
      </c>
      <c r="I718" s="165">
        <v>35.291055</v>
      </c>
      <c r="J718" s="165">
        <v>35.811242</v>
      </c>
      <c r="K718" s="165">
        <v>36.004784999999998</v>
      </c>
      <c r="L718" s="165">
        <v>36.283203999999998</v>
      </c>
      <c r="M718" s="165">
        <v>36.542976000000003</v>
      </c>
      <c r="N718" s="165">
        <v>35.086580999999995</v>
      </c>
      <c r="O718" s="165">
        <v>33.756214</v>
      </c>
      <c r="P718" s="165">
        <v>33.954901</v>
      </c>
      <c r="Q718" s="165">
        <v>34.818449999999999</v>
      </c>
      <c r="R718" s="165">
        <v>35.522534999999998</v>
      </c>
      <c r="S718" s="165">
        <v>37.134535999999997</v>
      </c>
      <c r="T718" s="165">
        <v>34.997203999999996</v>
      </c>
      <c r="U718" s="165">
        <v>34.432006999999999</v>
      </c>
      <c r="V718" s="165">
        <v>35.504530999999993</v>
      </c>
      <c r="W718" s="165">
        <v>35.588763999999998</v>
      </c>
      <c r="X718" s="165">
        <v>36.129526999999996</v>
      </c>
      <c r="Y718" s="166">
        <v>35.990639000000002</v>
      </c>
      <c r="Z718" s="276"/>
      <c r="AA718" s="276"/>
      <c r="AB718" s="276"/>
      <c r="AC718" s="276"/>
    </row>
    <row r="719" spans="1:29" s="146" customFormat="1" ht="18.75" customHeight="1" outlineLevel="1" thickBot="1" x14ac:dyDescent="0.25">
      <c r="A719" s="289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  <c r="AA719" s="276"/>
      <c r="AB719" s="276"/>
      <c r="AC719" s="276"/>
    </row>
    <row r="720" spans="1:29" s="146" customFormat="1" ht="18.75" customHeight="1" thickBot="1" x14ac:dyDescent="0.25">
      <c r="A720" s="280">
        <v>20</v>
      </c>
      <c r="B720" s="172">
        <v>598.70105737414838</v>
      </c>
      <c r="C720" s="173">
        <v>568.25143437414829</v>
      </c>
      <c r="D720" s="173">
        <v>561.33348437414827</v>
      </c>
      <c r="E720" s="174">
        <v>568.50686637414833</v>
      </c>
      <c r="F720" s="174">
        <v>579.46915637414827</v>
      </c>
      <c r="G720" s="174">
        <v>599.08420537414838</v>
      </c>
      <c r="H720" s="174">
        <v>596.43409837414833</v>
      </c>
      <c r="I720" s="174">
        <v>592.45361637414828</v>
      </c>
      <c r="J720" s="174">
        <v>602.3303203741483</v>
      </c>
      <c r="K720" s="175">
        <v>599.59506937414835</v>
      </c>
      <c r="L720" s="174">
        <v>603.13918837414826</v>
      </c>
      <c r="M720" s="176">
        <v>604.3418473741483</v>
      </c>
      <c r="N720" s="175">
        <v>604.79949637414836</v>
      </c>
      <c r="O720" s="174">
        <v>577.79820537414832</v>
      </c>
      <c r="P720" s="176">
        <v>557.25721537414825</v>
      </c>
      <c r="Q720" s="177">
        <v>575.30774337414834</v>
      </c>
      <c r="R720" s="174">
        <v>610.38707137414838</v>
      </c>
      <c r="S720" s="177">
        <v>613.85668937414835</v>
      </c>
      <c r="T720" s="174">
        <v>579.66073037414833</v>
      </c>
      <c r="U720" s="173">
        <v>576.77647737414827</v>
      </c>
      <c r="V720" s="173">
        <v>597.1791083741482</v>
      </c>
      <c r="W720" s="173">
        <v>598.25405137414828</v>
      </c>
      <c r="X720" s="173">
        <v>605.93829737414831</v>
      </c>
      <c r="Y720" s="178">
        <v>605.29971737414826</v>
      </c>
      <c r="Z720" s="276"/>
      <c r="AA720" s="276"/>
      <c r="AB720" s="276"/>
      <c r="AC720" s="276"/>
    </row>
    <row r="721" spans="1:29" s="146" customFormat="1" ht="18.75" customHeight="1" outlineLevel="1" x14ac:dyDescent="0.2">
      <c r="A721" s="299" t="s">
        <v>7</v>
      </c>
      <c r="B721" s="179">
        <v>559.1</v>
      </c>
      <c r="C721" s="179">
        <v>530.49</v>
      </c>
      <c r="D721" s="179">
        <v>523.99</v>
      </c>
      <c r="E721" s="179">
        <v>530.73</v>
      </c>
      <c r="F721" s="179">
        <v>541.03</v>
      </c>
      <c r="G721" s="179">
        <v>559.46</v>
      </c>
      <c r="H721" s="179">
        <v>556.97</v>
      </c>
      <c r="I721" s="179">
        <v>553.23</v>
      </c>
      <c r="J721" s="179">
        <v>562.51</v>
      </c>
      <c r="K721" s="179">
        <v>559.94000000000005</v>
      </c>
      <c r="L721" s="179">
        <v>563.27</v>
      </c>
      <c r="M721" s="179">
        <v>564.4</v>
      </c>
      <c r="N721" s="179">
        <v>564.83000000000004</v>
      </c>
      <c r="O721" s="179">
        <v>539.46</v>
      </c>
      <c r="P721" s="179">
        <v>520.16</v>
      </c>
      <c r="Q721" s="179">
        <v>537.12</v>
      </c>
      <c r="R721" s="179">
        <v>570.08000000000004</v>
      </c>
      <c r="S721" s="179">
        <v>573.34</v>
      </c>
      <c r="T721" s="179">
        <v>541.21</v>
      </c>
      <c r="U721" s="179">
        <v>538.5</v>
      </c>
      <c r="V721" s="179">
        <v>557.66999999999996</v>
      </c>
      <c r="W721" s="179">
        <v>558.67999999999995</v>
      </c>
      <c r="X721" s="179">
        <v>565.9</v>
      </c>
      <c r="Y721" s="179">
        <v>565.29999999999995</v>
      </c>
      <c r="Z721" s="276"/>
      <c r="AA721" s="276"/>
      <c r="AB721" s="276"/>
      <c r="AC721" s="276"/>
    </row>
    <row r="722" spans="1:29" s="146" customFormat="1" ht="18.75" customHeight="1" outlineLevel="1" x14ac:dyDescent="0.2">
      <c r="A722" s="288" t="s">
        <v>9</v>
      </c>
      <c r="B722" s="164">
        <v>35.950130000000001</v>
      </c>
      <c r="C722" s="165">
        <v>34.110506999999998</v>
      </c>
      <c r="D722" s="165">
        <v>33.692557000000001</v>
      </c>
      <c r="E722" s="165">
        <v>34.125939000000002</v>
      </c>
      <c r="F722" s="165">
        <v>34.788228999999994</v>
      </c>
      <c r="G722" s="165">
        <v>35.973278000000001</v>
      </c>
      <c r="H722" s="165">
        <v>35.813170999999997</v>
      </c>
      <c r="I722" s="165">
        <v>35.572688999999997</v>
      </c>
      <c r="J722" s="165">
        <v>36.169392999999999</v>
      </c>
      <c r="K722" s="165">
        <v>36.004142000000002</v>
      </c>
      <c r="L722" s="165">
        <v>36.218260999999998</v>
      </c>
      <c r="M722" s="165">
        <v>36.29092</v>
      </c>
      <c r="N722" s="165">
        <v>36.318569000000004</v>
      </c>
      <c r="O722" s="165">
        <v>34.687277999999999</v>
      </c>
      <c r="P722" s="165">
        <v>33.446287999999996</v>
      </c>
      <c r="Q722" s="165">
        <v>34.536815999999995</v>
      </c>
      <c r="R722" s="165">
        <v>36.656143999999998</v>
      </c>
      <c r="S722" s="165">
        <v>36.865761999999997</v>
      </c>
      <c r="T722" s="165">
        <v>34.799802999999997</v>
      </c>
      <c r="U722" s="165">
        <v>34.625549999999997</v>
      </c>
      <c r="V722" s="165">
        <v>35.858180999999995</v>
      </c>
      <c r="W722" s="165">
        <v>35.923123999999994</v>
      </c>
      <c r="X722" s="165">
        <v>36.387369999999997</v>
      </c>
      <c r="Y722" s="166">
        <v>36.348789999999994</v>
      </c>
      <c r="Z722" s="276"/>
      <c r="AA722" s="276"/>
      <c r="AB722" s="276"/>
      <c r="AC722" s="276"/>
    </row>
    <row r="723" spans="1:29" s="146" customFormat="1" ht="18.75" customHeight="1" outlineLevel="1" thickBot="1" x14ac:dyDescent="0.25">
      <c r="A723" s="289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  <c r="Z723" s="276"/>
      <c r="AA723" s="276"/>
      <c r="AB723" s="276"/>
      <c r="AC723" s="276"/>
    </row>
    <row r="724" spans="1:29" s="146" customFormat="1" ht="18.75" customHeight="1" thickBot="1" x14ac:dyDescent="0.25">
      <c r="A724" s="291">
        <v>21</v>
      </c>
      <c r="B724" s="172">
        <v>710.63348837414833</v>
      </c>
      <c r="C724" s="173">
        <v>671.59496437414828</v>
      </c>
      <c r="D724" s="173">
        <v>663.36792537414829</v>
      </c>
      <c r="E724" s="174">
        <v>681.18430737414837</v>
      </c>
      <c r="F724" s="174">
        <v>719.25431837414828</v>
      </c>
      <c r="G724" s="174">
        <v>721.86185337414838</v>
      </c>
      <c r="H724" s="174">
        <v>713.84767437414826</v>
      </c>
      <c r="I724" s="174">
        <v>700.22463437414831</v>
      </c>
      <c r="J724" s="174">
        <v>715.68891337414823</v>
      </c>
      <c r="K724" s="175">
        <v>716.12527637414826</v>
      </c>
      <c r="L724" s="174">
        <v>712.46408437414834</v>
      </c>
      <c r="M724" s="176">
        <v>719.95675637414831</v>
      </c>
      <c r="N724" s="175">
        <v>722.31950237414833</v>
      </c>
      <c r="O724" s="174">
        <v>693.84947737414825</v>
      </c>
      <c r="P724" s="176">
        <v>696.27608137414825</v>
      </c>
      <c r="Q724" s="177">
        <v>712.97494837414831</v>
      </c>
      <c r="R724" s="174">
        <v>735.75096837414833</v>
      </c>
      <c r="S724" s="177">
        <v>740.92346637414835</v>
      </c>
      <c r="T724" s="174">
        <v>723.0325833741482</v>
      </c>
      <c r="U724" s="173">
        <v>683.11069037414825</v>
      </c>
      <c r="V724" s="173">
        <v>704.8117673741483</v>
      </c>
      <c r="W724" s="173">
        <v>704.29026037414826</v>
      </c>
      <c r="X724" s="173">
        <v>697.96831837414834</v>
      </c>
      <c r="Y724" s="178">
        <v>710.73991837414826</v>
      </c>
      <c r="Z724" s="276"/>
      <c r="AA724" s="276"/>
      <c r="AB724" s="276"/>
      <c r="AC724" s="276"/>
    </row>
    <row r="725" spans="1:29" s="146" customFormat="1" ht="18.75" customHeight="1" outlineLevel="1" x14ac:dyDescent="0.2">
      <c r="A725" s="299" t="s">
        <v>7</v>
      </c>
      <c r="B725" s="179">
        <v>664.27</v>
      </c>
      <c r="C725" s="179">
        <v>627.59</v>
      </c>
      <c r="D725" s="179">
        <v>619.86</v>
      </c>
      <c r="E725" s="179">
        <v>636.6</v>
      </c>
      <c r="F725" s="179">
        <v>672.37</v>
      </c>
      <c r="G725" s="179">
        <v>674.82</v>
      </c>
      <c r="H725" s="179">
        <v>667.29</v>
      </c>
      <c r="I725" s="179">
        <v>654.49</v>
      </c>
      <c r="J725" s="179">
        <v>669.02</v>
      </c>
      <c r="K725" s="179">
        <v>669.43</v>
      </c>
      <c r="L725" s="179">
        <v>665.99</v>
      </c>
      <c r="M725" s="179">
        <v>673.03</v>
      </c>
      <c r="N725" s="179">
        <v>675.25</v>
      </c>
      <c r="O725" s="179">
        <v>648.5</v>
      </c>
      <c r="P725" s="179">
        <v>650.78</v>
      </c>
      <c r="Q725" s="179">
        <v>666.47</v>
      </c>
      <c r="R725" s="179">
        <v>687.87</v>
      </c>
      <c r="S725" s="179">
        <v>692.73</v>
      </c>
      <c r="T725" s="179">
        <v>675.92</v>
      </c>
      <c r="U725" s="179">
        <v>638.41</v>
      </c>
      <c r="V725" s="179">
        <v>658.8</v>
      </c>
      <c r="W725" s="179">
        <v>658.31</v>
      </c>
      <c r="X725" s="179">
        <v>652.37</v>
      </c>
      <c r="Y725" s="179">
        <v>664.37</v>
      </c>
      <c r="Z725" s="276"/>
      <c r="AA725" s="276"/>
      <c r="AB725" s="276"/>
      <c r="AC725" s="276"/>
    </row>
    <row r="726" spans="1:29" s="146" customFormat="1" ht="18.75" customHeight="1" outlineLevel="1" x14ac:dyDescent="0.2">
      <c r="A726" s="288" t="s">
        <v>9</v>
      </c>
      <c r="B726" s="164">
        <v>42.712560999999994</v>
      </c>
      <c r="C726" s="165">
        <v>40.354036999999998</v>
      </c>
      <c r="D726" s="165">
        <v>39.856997999999997</v>
      </c>
      <c r="E726" s="165">
        <v>40.93338</v>
      </c>
      <c r="F726" s="165">
        <v>43.233390999999997</v>
      </c>
      <c r="G726" s="165">
        <v>43.390926</v>
      </c>
      <c r="H726" s="165">
        <v>42.906746999999996</v>
      </c>
      <c r="I726" s="165">
        <v>42.083706999999997</v>
      </c>
      <c r="J726" s="165">
        <v>43.017985999999993</v>
      </c>
      <c r="K726" s="165">
        <v>43.044348999999997</v>
      </c>
      <c r="L726" s="165">
        <v>42.823156999999995</v>
      </c>
      <c r="M726" s="165">
        <v>43.275828999999995</v>
      </c>
      <c r="N726" s="165">
        <v>43.418574999999997</v>
      </c>
      <c r="O726" s="165">
        <v>41.698549999999997</v>
      </c>
      <c r="P726" s="165">
        <v>41.845153999999994</v>
      </c>
      <c r="Q726" s="165">
        <v>42.854020999999996</v>
      </c>
      <c r="R726" s="165">
        <v>44.230041</v>
      </c>
      <c r="S726" s="165">
        <v>44.542538999999998</v>
      </c>
      <c r="T726" s="165">
        <v>43.461655999999998</v>
      </c>
      <c r="U726" s="165">
        <v>41.049762999999999</v>
      </c>
      <c r="V726" s="165">
        <v>42.360839999999996</v>
      </c>
      <c r="W726" s="165">
        <v>42.329332999999991</v>
      </c>
      <c r="X726" s="165">
        <v>41.947390999999996</v>
      </c>
      <c r="Y726" s="166">
        <v>42.718990999999995</v>
      </c>
      <c r="Z726" s="276"/>
      <c r="AA726" s="276"/>
      <c r="AB726" s="276"/>
      <c r="AC726" s="276"/>
    </row>
    <row r="727" spans="1:29" s="146" customFormat="1" ht="18.75" customHeight="1" outlineLevel="1" thickBot="1" x14ac:dyDescent="0.25">
      <c r="A727" s="289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  <c r="Z727" s="276"/>
      <c r="AA727" s="276"/>
      <c r="AB727" s="276"/>
      <c r="AC727" s="276"/>
    </row>
    <row r="728" spans="1:29" s="146" customFormat="1" ht="18.75" customHeight="1" thickBot="1" x14ac:dyDescent="0.25">
      <c r="A728" s="280">
        <v>22</v>
      </c>
      <c r="B728" s="172">
        <v>697.53195537414831</v>
      </c>
      <c r="C728" s="173">
        <v>656.92891037414824</v>
      </c>
      <c r="D728" s="173">
        <v>653.67215237414825</v>
      </c>
      <c r="E728" s="174">
        <v>664.61315637414828</v>
      </c>
      <c r="F728" s="174">
        <v>707.06808337414827</v>
      </c>
      <c r="G728" s="174">
        <v>703.71553837414831</v>
      </c>
      <c r="H728" s="174">
        <v>703.4813923741483</v>
      </c>
      <c r="I728" s="174">
        <v>693.55147337414837</v>
      </c>
      <c r="J728" s="174">
        <v>702.85345537414833</v>
      </c>
      <c r="K728" s="175">
        <v>713.82638837414822</v>
      </c>
      <c r="L728" s="174">
        <v>712.93237637414825</v>
      </c>
      <c r="M728" s="176">
        <v>722.25564437414835</v>
      </c>
      <c r="N728" s="175">
        <v>718.76474037414823</v>
      </c>
      <c r="O728" s="174">
        <v>685.51600837414821</v>
      </c>
      <c r="P728" s="176">
        <v>695.87164737414832</v>
      </c>
      <c r="Q728" s="177">
        <v>713.43259737414826</v>
      </c>
      <c r="R728" s="174">
        <v>723.33058737414831</v>
      </c>
      <c r="S728" s="177">
        <v>733.39886537414827</v>
      </c>
      <c r="T728" s="174">
        <v>707.6534483741483</v>
      </c>
      <c r="U728" s="173">
        <v>664.74087237414824</v>
      </c>
      <c r="V728" s="173">
        <v>669.96658537414828</v>
      </c>
      <c r="W728" s="173">
        <v>680.67344337414829</v>
      </c>
      <c r="X728" s="173">
        <v>690.1669993741483</v>
      </c>
      <c r="Y728" s="178">
        <v>708.59003237414834</v>
      </c>
      <c r="Z728" s="276"/>
      <c r="AA728" s="276"/>
      <c r="AB728" s="276"/>
      <c r="AC728" s="276"/>
    </row>
    <row r="729" spans="1:29" s="146" customFormat="1" ht="18.75" customHeight="1" outlineLevel="1" x14ac:dyDescent="0.2">
      <c r="A729" s="286" t="s">
        <v>7</v>
      </c>
      <c r="B729" s="179">
        <v>651.96</v>
      </c>
      <c r="C729" s="179">
        <v>613.80999999999995</v>
      </c>
      <c r="D729" s="179">
        <v>610.75</v>
      </c>
      <c r="E729" s="179">
        <v>621.03</v>
      </c>
      <c r="F729" s="179">
        <v>660.92</v>
      </c>
      <c r="G729" s="179">
        <v>657.77</v>
      </c>
      <c r="H729" s="179">
        <v>657.55</v>
      </c>
      <c r="I729" s="179">
        <v>648.22</v>
      </c>
      <c r="J729" s="179">
        <v>656.96</v>
      </c>
      <c r="K729" s="179">
        <v>667.27</v>
      </c>
      <c r="L729" s="179">
        <v>666.43</v>
      </c>
      <c r="M729" s="179">
        <v>675.19</v>
      </c>
      <c r="N729" s="179">
        <v>671.91</v>
      </c>
      <c r="O729" s="179">
        <v>640.66999999999996</v>
      </c>
      <c r="P729" s="179">
        <v>650.4</v>
      </c>
      <c r="Q729" s="179">
        <v>666.9</v>
      </c>
      <c r="R729" s="179">
        <v>676.2</v>
      </c>
      <c r="S729" s="179">
        <v>685.66</v>
      </c>
      <c r="T729" s="179">
        <v>661.47</v>
      </c>
      <c r="U729" s="179">
        <v>621.15</v>
      </c>
      <c r="V729" s="179">
        <v>626.05999999999995</v>
      </c>
      <c r="W729" s="179">
        <v>636.12</v>
      </c>
      <c r="X729" s="179">
        <v>645.04</v>
      </c>
      <c r="Y729" s="179">
        <v>662.35</v>
      </c>
      <c r="Z729" s="276"/>
      <c r="AA729" s="276"/>
      <c r="AB729" s="276"/>
      <c r="AC729" s="276"/>
    </row>
    <row r="730" spans="1:29" s="146" customFormat="1" ht="18.75" customHeight="1" outlineLevel="1" x14ac:dyDescent="0.2">
      <c r="A730" s="287" t="s">
        <v>9</v>
      </c>
      <c r="B730" s="164">
        <v>41.921028</v>
      </c>
      <c r="C730" s="165">
        <v>39.467982999999997</v>
      </c>
      <c r="D730" s="165">
        <v>39.271224999999994</v>
      </c>
      <c r="E730" s="165">
        <v>39.932228999999992</v>
      </c>
      <c r="F730" s="165">
        <v>42.497155999999997</v>
      </c>
      <c r="G730" s="165">
        <v>42.294610999999996</v>
      </c>
      <c r="H730" s="165">
        <v>42.280464999999992</v>
      </c>
      <c r="I730" s="165">
        <v>41.680546</v>
      </c>
      <c r="J730" s="165">
        <v>42.242528</v>
      </c>
      <c r="K730" s="165">
        <v>42.905460999999995</v>
      </c>
      <c r="L730" s="165">
        <v>42.851448999999995</v>
      </c>
      <c r="M730" s="165">
        <v>43.414717000000003</v>
      </c>
      <c r="N730" s="165">
        <v>43.203812999999997</v>
      </c>
      <c r="O730" s="165">
        <v>41.195080999999995</v>
      </c>
      <c r="P730" s="165">
        <v>41.820719999999994</v>
      </c>
      <c r="Q730" s="165">
        <v>42.881669999999993</v>
      </c>
      <c r="R730" s="165">
        <v>43.479660000000003</v>
      </c>
      <c r="S730" s="165">
        <v>44.087937999999994</v>
      </c>
      <c r="T730" s="165">
        <v>42.532521000000003</v>
      </c>
      <c r="U730" s="165">
        <v>39.939944999999994</v>
      </c>
      <c r="V730" s="165">
        <v>40.255657999999997</v>
      </c>
      <c r="W730" s="165">
        <v>40.902515999999999</v>
      </c>
      <c r="X730" s="165">
        <v>41.476071999999995</v>
      </c>
      <c r="Y730" s="166">
        <v>42.589104999999996</v>
      </c>
      <c r="Z730" s="276"/>
      <c r="AA730" s="276"/>
      <c r="AB730" s="276"/>
      <c r="AC730" s="276"/>
    </row>
    <row r="731" spans="1:29" s="146" customFormat="1" ht="18.75" customHeight="1" outlineLevel="1" thickBot="1" x14ac:dyDescent="0.25">
      <c r="A731" s="289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  <c r="Z731" s="276"/>
      <c r="AA731" s="276"/>
      <c r="AB731" s="276"/>
      <c r="AC731" s="276"/>
    </row>
    <row r="732" spans="1:29" s="146" customFormat="1" ht="18.75" customHeight="1" thickBot="1" x14ac:dyDescent="0.25">
      <c r="A732" s="291">
        <v>23</v>
      </c>
      <c r="B732" s="172">
        <v>695.75457437414821</v>
      </c>
      <c r="C732" s="173">
        <v>677.04418037414837</v>
      </c>
      <c r="D732" s="173">
        <v>683.31290737414827</v>
      </c>
      <c r="E732" s="174">
        <v>691.25258537414823</v>
      </c>
      <c r="F732" s="174">
        <v>695.57364337414833</v>
      </c>
      <c r="G732" s="174">
        <v>698.25567937414826</v>
      </c>
      <c r="H732" s="174">
        <v>694.81799037414828</v>
      </c>
      <c r="I732" s="174">
        <v>687.0911723741483</v>
      </c>
      <c r="J732" s="174">
        <v>697.9789613741483</v>
      </c>
      <c r="K732" s="175">
        <v>699.29869337414834</v>
      </c>
      <c r="L732" s="174">
        <v>702.88538437414832</v>
      </c>
      <c r="M732" s="176">
        <v>701.82108437414831</v>
      </c>
      <c r="N732" s="175">
        <v>697.17009337414834</v>
      </c>
      <c r="O732" s="174">
        <v>676.42688637414824</v>
      </c>
      <c r="P732" s="176">
        <v>679.3962833741482</v>
      </c>
      <c r="Q732" s="177">
        <v>692.58296037414823</v>
      </c>
      <c r="R732" s="174">
        <v>710.05876637414826</v>
      </c>
      <c r="S732" s="177">
        <v>703.98161337414831</v>
      </c>
      <c r="T732" s="174">
        <v>692.05081037414823</v>
      </c>
      <c r="U732" s="173">
        <v>689.74127937414823</v>
      </c>
      <c r="V732" s="173">
        <v>682.72754237414824</v>
      </c>
      <c r="W732" s="173">
        <v>692.68939037414827</v>
      </c>
      <c r="X732" s="173">
        <v>693.29604137414833</v>
      </c>
      <c r="Y732" s="178">
        <v>697.02109137414834</v>
      </c>
      <c r="Z732" s="276"/>
      <c r="AA732" s="276"/>
      <c r="AB732" s="276"/>
      <c r="AC732" s="276"/>
    </row>
    <row r="733" spans="1:29" s="146" customFormat="1" ht="18.75" customHeight="1" outlineLevel="1" x14ac:dyDescent="0.2">
      <c r="A733" s="286" t="s">
        <v>7</v>
      </c>
      <c r="B733" s="179">
        <v>650.29</v>
      </c>
      <c r="C733" s="179">
        <v>632.71</v>
      </c>
      <c r="D733" s="179">
        <v>638.6</v>
      </c>
      <c r="E733" s="179">
        <v>646.05999999999995</v>
      </c>
      <c r="F733" s="179">
        <v>650.12</v>
      </c>
      <c r="G733" s="179">
        <v>652.64</v>
      </c>
      <c r="H733" s="179">
        <v>649.41</v>
      </c>
      <c r="I733" s="179">
        <v>642.15</v>
      </c>
      <c r="J733" s="179">
        <v>652.38</v>
      </c>
      <c r="K733" s="179">
        <v>653.62</v>
      </c>
      <c r="L733" s="179">
        <v>656.99</v>
      </c>
      <c r="M733" s="179">
        <v>655.99</v>
      </c>
      <c r="N733" s="179">
        <v>651.62</v>
      </c>
      <c r="O733" s="179">
        <v>632.13</v>
      </c>
      <c r="P733" s="179">
        <v>634.91999999999996</v>
      </c>
      <c r="Q733" s="179">
        <v>647.30999999999995</v>
      </c>
      <c r="R733" s="179">
        <v>663.73</v>
      </c>
      <c r="S733" s="179">
        <v>658.02</v>
      </c>
      <c r="T733" s="179">
        <v>646.80999999999995</v>
      </c>
      <c r="U733" s="179">
        <v>644.64</v>
      </c>
      <c r="V733" s="179">
        <v>638.04999999999995</v>
      </c>
      <c r="W733" s="179">
        <v>647.41</v>
      </c>
      <c r="X733" s="179">
        <v>647.98</v>
      </c>
      <c r="Y733" s="179">
        <v>651.48</v>
      </c>
      <c r="Z733" s="276"/>
      <c r="AA733" s="276"/>
      <c r="AB733" s="276"/>
      <c r="AC733" s="276"/>
    </row>
    <row r="734" spans="1:29" s="146" customFormat="1" ht="18.75" customHeight="1" outlineLevel="1" x14ac:dyDescent="0.2">
      <c r="A734" s="287" t="s">
        <v>9</v>
      </c>
      <c r="B734" s="164">
        <v>41.813646999999996</v>
      </c>
      <c r="C734" s="165">
        <v>40.683253000000001</v>
      </c>
      <c r="D734" s="165">
        <v>41.061979999999998</v>
      </c>
      <c r="E734" s="165">
        <v>41.541657999999991</v>
      </c>
      <c r="F734" s="165">
        <v>41.802715999999997</v>
      </c>
      <c r="G734" s="165">
        <v>41.964751999999997</v>
      </c>
      <c r="H734" s="165">
        <v>41.757062999999995</v>
      </c>
      <c r="I734" s="165">
        <v>41.290244999999999</v>
      </c>
      <c r="J734" s="165">
        <v>41.948034</v>
      </c>
      <c r="K734" s="165">
        <v>42.027766</v>
      </c>
      <c r="L734" s="165">
        <v>42.244456999999997</v>
      </c>
      <c r="M734" s="165">
        <v>42.180157000000001</v>
      </c>
      <c r="N734" s="165">
        <v>41.899166000000001</v>
      </c>
      <c r="O734" s="165">
        <v>40.645958999999998</v>
      </c>
      <c r="P734" s="165">
        <v>40.825355999999992</v>
      </c>
      <c r="Q734" s="165">
        <v>41.622032999999995</v>
      </c>
      <c r="R734" s="165">
        <v>42.677838999999999</v>
      </c>
      <c r="S734" s="165">
        <v>42.310685999999997</v>
      </c>
      <c r="T734" s="165">
        <v>41.589882999999993</v>
      </c>
      <c r="U734" s="165">
        <v>41.450351999999995</v>
      </c>
      <c r="V734" s="165">
        <v>41.026614999999993</v>
      </c>
      <c r="W734" s="165">
        <v>41.628462999999996</v>
      </c>
      <c r="X734" s="165">
        <v>41.665113999999996</v>
      </c>
      <c r="Y734" s="166">
        <v>41.890163999999999</v>
      </c>
      <c r="Z734" s="276"/>
      <c r="AA734" s="276"/>
      <c r="AB734" s="276"/>
      <c r="AC734" s="276"/>
    </row>
    <row r="735" spans="1:29" s="146" customFormat="1" ht="18.75" customHeight="1" outlineLevel="1" thickBot="1" x14ac:dyDescent="0.25">
      <c r="A735" s="289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  <c r="Z735" s="276"/>
      <c r="AA735" s="276"/>
      <c r="AB735" s="276"/>
      <c r="AC735" s="276"/>
    </row>
    <row r="736" spans="1:29" s="146" customFormat="1" ht="18.75" customHeight="1" thickBot="1" x14ac:dyDescent="0.25">
      <c r="A736" s="292">
        <v>24</v>
      </c>
      <c r="B736" s="172">
        <v>776.9074493741482</v>
      </c>
      <c r="C736" s="173">
        <v>748.58642637414823</v>
      </c>
      <c r="D736" s="173">
        <v>743.20106837414835</v>
      </c>
      <c r="E736" s="174">
        <v>756.93053837414823</v>
      </c>
      <c r="F736" s="174">
        <v>761.31545437414832</v>
      </c>
      <c r="G736" s="174">
        <v>777.4395993741482</v>
      </c>
      <c r="H736" s="174">
        <v>779.1850513741482</v>
      </c>
      <c r="I736" s="174">
        <v>768.44626437414831</v>
      </c>
      <c r="J736" s="174">
        <v>773.82097937414824</v>
      </c>
      <c r="K736" s="175">
        <v>783.10167537414827</v>
      </c>
      <c r="L736" s="174">
        <v>788.01874137414836</v>
      </c>
      <c r="M736" s="176">
        <v>790.76463537414827</v>
      </c>
      <c r="N736" s="175">
        <v>784.52783737414836</v>
      </c>
      <c r="O736" s="174">
        <v>760.79394737414827</v>
      </c>
      <c r="P736" s="176">
        <v>760.96423537414819</v>
      </c>
      <c r="Q736" s="177">
        <v>778.44004137414834</v>
      </c>
      <c r="R736" s="174">
        <v>795.21340937414834</v>
      </c>
      <c r="S736" s="177">
        <v>790.91363737414838</v>
      </c>
      <c r="T736" s="174">
        <v>761.26223937414829</v>
      </c>
      <c r="U736" s="173">
        <v>759.82543437414824</v>
      </c>
      <c r="V736" s="173">
        <v>768.23340437414822</v>
      </c>
      <c r="W736" s="173">
        <v>777.34381237414834</v>
      </c>
      <c r="X736" s="173">
        <v>783.19746237414836</v>
      </c>
      <c r="Y736" s="178">
        <v>783.06974637414828</v>
      </c>
      <c r="Z736" s="276"/>
      <c r="AA736" s="276"/>
      <c r="AB736" s="276"/>
      <c r="AC736" s="276"/>
    </row>
    <row r="737" spans="1:29" s="146" customFormat="1" ht="18.75" customHeight="1" outlineLevel="1" x14ac:dyDescent="0.2">
      <c r="A737" s="286" t="s">
        <v>7</v>
      </c>
      <c r="B737" s="179">
        <v>726.54</v>
      </c>
      <c r="C737" s="179">
        <v>699.93</v>
      </c>
      <c r="D737" s="179">
        <v>694.87</v>
      </c>
      <c r="E737" s="179">
        <v>707.77</v>
      </c>
      <c r="F737" s="179">
        <v>711.89</v>
      </c>
      <c r="G737" s="179">
        <v>727.04</v>
      </c>
      <c r="H737" s="179">
        <v>728.68</v>
      </c>
      <c r="I737" s="179">
        <v>718.59</v>
      </c>
      <c r="J737" s="179">
        <v>723.64</v>
      </c>
      <c r="K737" s="179">
        <v>732.36</v>
      </c>
      <c r="L737" s="179">
        <v>736.98</v>
      </c>
      <c r="M737" s="179">
        <v>739.56</v>
      </c>
      <c r="N737" s="179">
        <v>733.7</v>
      </c>
      <c r="O737" s="179">
        <v>711.4</v>
      </c>
      <c r="P737" s="179">
        <v>711.56</v>
      </c>
      <c r="Q737" s="179">
        <v>727.98</v>
      </c>
      <c r="R737" s="179">
        <v>743.74</v>
      </c>
      <c r="S737" s="179">
        <v>739.7</v>
      </c>
      <c r="T737" s="179">
        <v>711.84</v>
      </c>
      <c r="U737" s="179">
        <v>710.49</v>
      </c>
      <c r="V737" s="179">
        <v>718.39</v>
      </c>
      <c r="W737" s="179">
        <v>726.95</v>
      </c>
      <c r="X737" s="179">
        <v>732.45</v>
      </c>
      <c r="Y737" s="179">
        <v>732.33</v>
      </c>
      <c r="Z737" s="276"/>
      <c r="AA737" s="276"/>
      <c r="AB737" s="276"/>
      <c r="AC737" s="276"/>
    </row>
    <row r="738" spans="1:29" s="146" customFormat="1" ht="18.75" customHeight="1" outlineLevel="1" x14ac:dyDescent="0.2">
      <c r="A738" s="287" t="s">
        <v>9</v>
      </c>
      <c r="B738" s="164">
        <v>46.716521999999998</v>
      </c>
      <c r="C738" s="165">
        <v>45.005498999999993</v>
      </c>
      <c r="D738" s="165">
        <v>44.680140999999999</v>
      </c>
      <c r="E738" s="165">
        <v>45.509610999999992</v>
      </c>
      <c r="F738" s="165">
        <v>45.774526999999999</v>
      </c>
      <c r="G738" s="165">
        <v>46.748671999999992</v>
      </c>
      <c r="H738" s="165">
        <v>46.854123999999992</v>
      </c>
      <c r="I738" s="165">
        <v>46.205337</v>
      </c>
      <c r="J738" s="165">
        <v>46.530051999999998</v>
      </c>
      <c r="K738" s="165">
        <v>47.090747999999998</v>
      </c>
      <c r="L738" s="165">
        <v>47.387813999999999</v>
      </c>
      <c r="M738" s="165">
        <v>47.553707999999993</v>
      </c>
      <c r="N738" s="165">
        <v>47.176909999999999</v>
      </c>
      <c r="O738" s="165">
        <v>45.743019999999994</v>
      </c>
      <c r="P738" s="165">
        <v>45.753307999999997</v>
      </c>
      <c r="Q738" s="165">
        <v>46.809114000000001</v>
      </c>
      <c r="R738" s="165">
        <v>47.822482000000001</v>
      </c>
      <c r="S738" s="165">
        <v>47.562710000000003</v>
      </c>
      <c r="T738" s="165">
        <v>45.771312000000002</v>
      </c>
      <c r="U738" s="165">
        <v>45.684506999999996</v>
      </c>
      <c r="V738" s="165">
        <v>46.192476999999997</v>
      </c>
      <c r="W738" s="165">
        <v>46.742885000000001</v>
      </c>
      <c r="X738" s="165">
        <v>47.096535000000003</v>
      </c>
      <c r="Y738" s="166">
        <v>47.088819000000001</v>
      </c>
      <c r="Z738" s="276"/>
      <c r="AA738" s="276"/>
      <c r="AB738" s="276"/>
      <c r="AC738" s="276"/>
    </row>
    <row r="739" spans="1:29" s="146" customFormat="1" ht="18.75" customHeight="1" outlineLevel="1" thickBot="1" x14ac:dyDescent="0.25">
      <c r="A739" s="289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  <c r="AA739" s="276"/>
      <c r="AB739" s="276"/>
      <c r="AC739" s="276"/>
    </row>
    <row r="740" spans="1:29" s="146" customFormat="1" ht="18.75" customHeight="1" thickBot="1" x14ac:dyDescent="0.25">
      <c r="A740" s="280">
        <v>25</v>
      </c>
      <c r="B740" s="172">
        <v>719.87800000000004</v>
      </c>
      <c r="C740" s="173">
        <v>664.08799999999997</v>
      </c>
      <c r="D740" s="173">
        <v>508.32799999999997</v>
      </c>
      <c r="E740" s="174">
        <v>81.908000000000001</v>
      </c>
      <c r="F740" s="174">
        <v>86.578000000000003</v>
      </c>
      <c r="G740" s="174">
        <v>82.988</v>
      </c>
      <c r="H740" s="174">
        <v>81.908000000000001</v>
      </c>
      <c r="I740" s="174">
        <v>621.678</v>
      </c>
      <c r="J740" s="174">
        <v>747.93799999999999</v>
      </c>
      <c r="K740" s="175">
        <v>847.35800000000006</v>
      </c>
      <c r="L740" s="174">
        <v>898.88800000000003</v>
      </c>
      <c r="M740" s="176">
        <v>915.41800000000001</v>
      </c>
      <c r="N740" s="175">
        <v>919.91800000000001</v>
      </c>
      <c r="O740" s="174">
        <v>934.43799999999999</v>
      </c>
      <c r="P740" s="176">
        <v>938.47800000000007</v>
      </c>
      <c r="Q740" s="177">
        <v>978.25800000000004</v>
      </c>
      <c r="R740" s="174">
        <v>989.72800000000007</v>
      </c>
      <c r="S740" s="177">
        <v>1033.828</v>
      </c>
      <c r="T740" s="174">
        <v>1044.288</v>
      </c>
      <c r="U740" s="173">
        <v>1039.1679999999999</v>
      </c>
      <c r="V740" s="173">
        <v>1040.838</v>
      </c>
      <c r="W740" s="173">
        <v>982.84800000000007</v>
      </c>
      <c r="X740" s="173">
        <v>917.88800000000003</v>
      </c>
      <c r="Y740" s="178">
        <v>774.61800000000005</v>
      </c>
      <c r="Z740" s="276"/>
      <c r="AA740" s="276"/>
      <c r="AB740" s="276"/>
      <c r="AC740" s="276"/>
    </row>
    <row r="741" spans="1:29" s="146" customFormat="1" ht="18.75" customHeight="1" outlineLevel="1" x14ac:dyDescent="0.2">
      <c r="A741" s="286" t="s">
        <v>7</v>
      </c>
      <c r="B741" s="179">
        <v>636.5</v>
      </c>
      <c r="C741" s="179">
        <v>622.67999999999995</v>
      </c>
      <c r="D741" s="179">
        <v>614.54999999999995</v>
      </c>
      <c r="E741" s="179">
        <v>665.33</v>
      </c>
      <c r="F741" s="179">
        <v>673.34</v>
      </c>
      <c r="G741" s="179">
        <v>676.81</v>
      </c>
      <c r="H741" s="179">
        <v>672.18</v>
      </c>
      <c r="I741" s="179">
        <v>657.97</v>
      </c>
      <c r="J741" s="179">
        <v>674.65</v>
      </c>
      <c r="K741" s="179">
        <v>689.63</v>
      </c>
      <c r="L741" s="179">
        <v>688.39</v>
      </c>
      <c r="M741" s="179">
        <v>688.74</v>
      </c>
      <c r="N741" s="179">
        <v>683.36</v>
      </c>
      <c r="O741" s="179">
        <v>647.66999999999996</v>
      </c>
      <c r="P741" s="179">
        <v>653.04</v>
      </c>
      <c r="Q741" s="179">
        <v>678</v>
      </c>
      <c r="R741" s="179">
        <v>702.14</v>
      </c>
      <c r="S741" s="179">
        <v>687.26</v>
      </c>
      <c r="T741" s="179">
        <v>683.45</v>
      </c>
      <c r="U741" s="179">
        <v>649.49</v>
      </c>
      <c r="V741" s="179">
        <v>659.81</v>
      </c>
      <c r="W741" s="179">
        <v>659.7</v>
      </c>
      <c r="X741" s="179">
        <v>678.64</v>
      </c>
      <c r="Y741" s="179">
        <v>679.96</v>
      </c>
      <c r="Z741" s="276"/>
      <c r="AA741" s="276"/>
      <c r="AB741" s="276"/>
      <c r="AC741" s="276"/>
    </row>
    <row r="742" spans="1:29" s="146" customFormat="1" ht="18.75" customHeight="1" outlineLevel="1" x14ac:dyDescent="0.2">
      <c r="A742" s="287" t="s">
        <v>9</v>
      </c>
      <c r="B742" s="164">
        <v>40.926949999999998</v>
      </c>
      <c r="C742" s="165">
        <v>40.038323999999996</v>
      </c>
      <c r="D742" s="165">
        <v>39.515564999999995</v>
      </c>
      <c r="E742" s="165">
        <v>42.780718999999998</v>
      </c>
      <c r="F742" s="165">
        <v>43.295761999999996</v>
      </c>
      <c r="G742" s="165">
        <v>43.518882999999995</v>
      </c>
      <c r="H742" s="165">
        <v>43.221173999999991</v>
      </c>
      <c r="I742" s="165">
        <v>42.307471</v>
      </c>
      <c r="J742" s="165">
        <v>43.379994999999994</v>
      </c>
      <c r="K742" s="165">
        <v>44.343208999999995</v>
      </c>
      <c r="L742" s="165">
        <v>44.263476999999995</v>
      </c>
      <c r="M742" s="165">
        <v>44.285981999999997</v>
      </c>
      <c r="N742" s="165">
        <v>43.940047999999997</v>
      </c>
      <c r="O742" s="165">
        <v>41.645180999999994</v>
      </c>
      <c r="P742" s="165">
        <v>41.990471999999997</v>
      </c>
      <c r="Q742" s="165">
        <v>43.595399999999998</v>
      </c>
      <c r="R742" s="165">
        <v>45.147601999999999</v>
      </c>
      <c r="S742" s="165">
        <v>44.190818</v>
      </c>
      <c r="T742" s="165">
        <v>43.945835000000002</v>
      </c>
      <c r="U742" s="165">
        <v>41.762206999999997</v>
      </c>
      <c r="V742" s="165">
        <v>42.425782999999996</v>
      </c>
      <c r="W742" s="165">
        <v>42.418709999999997</v>
      </c>
      <c r="X742" s="165">
        <v>43.636551999999995</v>
      </c>
      <c r="Y742" s="166">
        <v>43.721428000000003</v>
      </c>
      <c r="Z742" s="276"/>
      <c r="AA742" s="276"/>
      <c r="AB742" s="276"/>
      <c r="AC742" s="276"/>
    </row>
    <row r="743" spans="1:29" s="146" customFormat="1" ht="18.75" customHeight="1" outlineLevel="1" thickBot="1" x14ac:dyDescent="0.25">
      <c r="A743" s="289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  <c r="Z743" s="276"/>
      <c r="AA743" s="276"/>
      <c r="AB743" s="276"/>
      <c r="AC743" s="276"/>
    </row>
    <row r="744" spans="1:29" s="146" customFormat="1" ht="18.75" customHeight="1" thickBot="1" x14ac:dyDescent="0.25">
      <c r="A744" s="290">
        <v>26</v>
      </c>
      <c r="B744" s="172">
        <v>516.73931437414831</v>
      </c>
      <c r="C744" s="173">
        <v>493.76107737414827</v>
      </c>
      <c r="D744" s="173">
        <v>487.90742737414831</v>
      </c>
      <c r="E744" s="174">
        <v>512.70561737414823</v>
      </c>
      <c r="F744" s="174">
        <v>530.80936037414824</v>
      </c>
      <c r="G744" s="174">
        <v>523.35926037414833</v>
      </c>
      <c r="H744" s="174">
        <v>513.06747937414821</v>
      </c>
      <c r="I744" s="174">
        <v>509.24664237414828</v>
      </c>
      <c r="J744" s="174">
        <v>512.12025237414832</v>
      </c>
      <c r="K744" s="175">
        <v>517.52689637414824</v>
      </c>
      <c r="L744" s="174">
        <v>519.69806837414831</v>
      </c>
      <c r="M744" s="176">
        <v>524.20005737414829</v>
      </c>
      <c r="N744" s="175">
        <v>525.90293737414822</v>
      </c>
      <c r="O744" s="174">
        <v>500.78545737414834</v>
      </c>
      <c r="P744" s="176">
        <v>505.4258053741483</v>
      </c>
      <c r="Q744" s="177">
        <v>529.36191237414823</v>
      </c>
      <c r="R744" s="174">
        <v>552.95744337414828</v>
      </c>
      <c r="S744" s="177">
        <v>538.56810737414833</v>
      </c>
      <c r="T744" s="174">
        <v>523.81690937414828</v>
      </c>
      <c r="U744" s="173">
        <v>521.48609237414826</v>
      </c>
      <c r="V744" s="173">
        <v>514.12113637414825</v>
      </c>
      <c r="W744" s="173">
        <v>515.36636737414824</v>
      </c>
      <c r="X744" s="173">
        <v>520.77301137414827</v>
      </c>
      <c r="Y744" s="178">
        <v>518.72955537414828</v>
      </c>
      <c r="Z744" s="276"/>
      <c r="AA744" s="276"/>
      <c r="AB744" s="276"/>
      <c r="AC744" s="276"/>
    </row>
    <row r="745" spans="1:29" s="146" customFormat="1" ht="18.75" customHeight="1" outlineLevel="1" x14ac:dyDescent="0.2">
      <c r="A745" s="281" t="s">
        <v>7</v>
      </c>
      <c r="B745" s="179">
        <v>482.09</v>
      </c>
      <c r="C745" s="179">
        <v>460.5</v>
      </c>
      <c r="D745" s="179">
        <v>455</v>
      </c>
      <c r="E745" s="179">
        <v>478.3</v>
      </c>
      <c r="F745" s="179">
        <v>495.31</v>
      </c>
      <c r="G745" s="179">
        <v>488.31</v>
      </c>
      <c r="H745" s="179">
        <v>478.64</v>
      </c>
      <c r="I745" s="179">
        <v>475.05</v>
      </c>
      <c r="J745" s="179">
        <v>477.75</v>
      </c>
      <c r="K745" s="179">
        <v>482.83</v>
      </c>
      <c r="L745" s="179">
        <v>484.87</v>
      </c>
      <c r="M745" s="179">
        <v>489.1</v>
      </c>
      <c r="N745" s="179">
        <v>490.7</v>
      </c>
      <c r="O745" s="179">
        <v>467.1</v>
      </c>
      <c r="P745" s="179">
        <v>471.46</v>
      </c>
      <c r="Q745" s="179">
        <v>493.95</v>
      </c>
      <c r="R745" s="179">
        <v>516.12</v>
      </c>
      <c r="S745" s="179">
        <v>502.6</v>
      </c>
      <c r="T745" s="179">
        <v>488.74</v>
      </c>
      <c r="U745" s="179">
        <v>486.55</v>
      </c>
      <c r="V745" s="179">
        <v>479.63</v>
      </c>
      <c r="W745" s="179">
        <v>480.8</v>
      </c>
      <c r="X745" s="179">
        <v>485.88</v>
      </c>
      <c r="Y745" s="179">
        <v>483.96</v>
      </c>
      <c r="Z745" s="276"/>
      <c r="AA745" s="276"/>
      <c r="AB745" s="276"/>
      <c r="AC745" s="276"/>
    </row>
    <row r="746" spans="1:29" s="146" customFormat="1" ht="18.75" customHeight="1" outlineLevel="1" x14ac:dyDescent="0.2">
      <c r="A746" s="287" t="s">
        <v>9</v>
      </c>
      <c r="B746" s="164">
        <v>30.998386999999997</v>
      </c>
      <c r="C746" s="165">
        <v>29.610149999999997</v>
      </c>
      <c r="D746" s="165">
        <v>29.256499999999999</v>
      </c>
      <c r="E746" s="165">
        <v>30.75469</v>
      </c>
      <c r="F746" s="165">
        <v>31.848432999999996</v>
      </c>
      <c r="G746" s="165">
        <v>31.398332999999997</v>
      </c>
      <c r="H746" s="165">
        <v>30.776551999999999</v>
      </c>
      <c r="I746" s="165">
        <v>30.545714999999998</v>
      </c>
      <c r="J746" s="165">
        <v>30.719324999999998</v>
      </c>
      <c r="K746" s="165">
        <v>31.045968999999996</v>
      </c>
      <c r="L746" s="165">
        <v>31.177140999999999</v>
      </c>
      <c r="M746" s="165">
        <v>31.44913</v>
      </c>
      <c r="N746" s="165">
        <v>31.552009999999996</v>
      </c>
      <c r="O746" s="165">
        <v>30.03453</v>
      </c>
      <c r="P746" s="165">
        <v>30.314877999999997</v>
      </c>
      <c r="Q746" s="165">
        <v>31.760984999999998</v>
      </c>
      <c r="R746" s="165">
        <v>33.186515999999997</v>
      </c>
      <c r="S746" s="165">
        <v>32.31718</v>
      </c>
      <c r="T746" s="165">
        <v>31.425981999999998</v>
      </c>
      <c r="U746" s="165">
        <v>31.285164999999999</v>
      </c>
      <c r="V746" s="165">
        <v>30.840208999999998</v>
      </c>
      <c r="W746" s="165">
        <v>30.91544</v>
      </c>
      <c r="X746" s="165">
        <v>31.242083999999998</v>
      </c>
      <c r="Y746" s="166">
        <v>31.118627999999998</v>
      </c>
      <c r="Z746" s="276"/>
      <c r="AA746" s="276"/>
      <c r="AB746" s="276"/>
      <c r="AC746" s="276"/>
    </row>
    <row r="747" spans="1:29" s="146" customFormat="1" ht="18.75" customHeight="1" outlineLevel="1" thickBot="1" x14ac:dyDescent="0.25">
      <c r="A747" s="284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  <c r="Z747" s="276"/>
      <c r="AA747" s="276"/>
      <c r="AB747" s="276"/>
      <c r="AC747" s="276"/>
    </row>
    <row r="748" spans="1:29" s="146" customFormat="1" ht="18.75" customHeight="1" thickBot="1" x14ac:dyDescent="0.25">
      <c r="A748" s="285">
        <v>27</v>
      </c>
      <c r="B748" s="172">
        <v>698.07474837414827</v>
      </c>
      <c r="C748" s="173">
        <v>659.40872937414827</v>
      </c>
      <c r="D748" s="173">
        <v>672.93598237414835</v>
      </c>
      <c r="E748" s="174">
        <v>688.86855337414841</v>
      </c>
      <c r="F748" s="174">
        <v>704.63083637414832</v>
      </c>
      <c r="G748" s="174">
        <v>697.30845237414826</v>
      </c>
      <c r="H748" s="174">
        <v>694.9563493741482</v>
      </c>
      <c r="I748" s="174">
        <v>685.54793737414832</v>
      </c>
      <c r="J748" s="174">
        <v>692.43395837414823</v>
      </c>
      <c r="K748" s="175">
        <v>695.11599437414839</v>
      </c>
      <c r="L748" s="174">
        <v>699.78827137414828</v>
      </c>
      <c r="M748" s="176">
        <v>698.63882737414826</v>
      </c>
      <c r="N748" s="175">
        <v>681.71645737414838</v>
      </c>
      <c r="O748" s="174">
        <v>658.3337863741483</v>
      </c>
      <c r="P748" s="176">
        <v>659.86637837414833</v>
      </c>
      <c r="Q748" s="177">
        <v>687.82553937414832</v>
      </c>
      <c r="R748" s="174">
        <v>715.27383637414823</v>
      </c>
      <c r="S748" s="177">
        <v>704.32218937414837</v>
      </c>
      <c r="T748" s="174">
        <v>692.2104553741483</v>
      </c>
      <c r="U748" s="173">
        <v>665.37945237414829</v>
      </c>
      <c r="V748" s="173">
        <v>673.7767793741483</v>
      </c>
      <c r="W748" s="173">
        <v>674.70272037414827</v>
      </c>
      <c r="X748" s="173">
        <v>684.82421337414826</v>
      </c>
      <c r="Y748" s="178">
        <v>685.28186237414832</v>
      </c>
      <c r="Z748" s="276"/>
      <c r="AA748" s="276"/>
      <c r="AB748" s="276"/>
      <c r="AC748" s="276"/>
    </row>
    <row r="749" spans="1:29" s="146" customFormat="1" ht="18.75" customHeight="1" outlineLevel="1" x14ac:dyDescent="0.2">
      <c r="A749" s="281" t="s">
        <v>7</v>
      </c>
      <c r="B749" s="179">
        <v>652.47</v>
      </c>
      <c r="C749" s="179">
        <v>616.14</v>
      </c>
      <c r="D749" s="179">
        <v>628.85</v>
      </c>
      <c r="E749" s="179">
        <v>643.82000000000005</v>
      </c>
      <c r="F749" s="179">
        <v>658.63</v>
      </c>
      <c r="G749" s="179">
        <v>651.75</v>
      </c>
      <c r="H749" s="179">
        <v>649.54</v>
      </c>
      <c r="I749" s="179">
        <v>640.70000000000005</v>
      </c>
      <c r="J749" s="179">
        <v>647.16999999999996</v>
      </c>
      <c r="K749" s="179">
        <v>649.69000000000005</v>
      </c>
      <c r="L749" s="179">
        <v>654.08000000000004</v>
      </c>
      <c r="M749" s="179">
        <v>653</v>
      </c>
      <c r="N749" s="179">
        <v>637.1</v>
      </c>
      <c r="O749" s="179">
        <v>615.13</v>
      </c>
      <c r="P749" s="179">
        <v>616.57000000000005</v>
      </c>
      <c r="Q749" s="179">
        <v>642.84</v>
      </c>
      <c r="R749" s="179">
        <v>668.63</v>
      </c>
      <c r="S749" s="179">
        <v>658.34</v>
      </c>
      <c r="T749" s="179">
        <v>646.96</v>
      </c>
      <c r="U749" s="179">
        <v>621.75</v>
      </c>
      <c r="V749" s="179">
        <v>629.64</v>
      </c>
      <c r="W749" s="179">
        <v>630.51</v>
      </c>
      <c r="X749" s="179">
        <v>640.02</v>
      </c>
      <c r="Y749" s="179">
        <v>640.45000000000005</v>
      </c>
      <c r="Z749" s="276"/>
      <c r="AA749" s="276"/>
      <c r="AB749" s="276"/>
      <c r="AC749" s="276"/>
    </row>
    <row r="750" spans="1:29" s="146" customFormat="1" ht="18.75" customHeight="1" outlineLevel="1" x14ac:dyDescent="0.2">
      <c r="A750" s="287" t="s">
        <v>9</v>
      </c>
      <c r="B750" s="164">
        <v>41.953820999999998</v>
      </c>
      <c r="C750" s="165">
        <v>39.617801999999998</v>
      </c>
      <c r="D750" s="165">
        <v>40.435054999999998</v>
      </c>
      <c r="E750" s="165">
        <v>41.397626000000002</v>
      </c>
      <c r="F750" s="165">
        <v>42.349908999999997</v>
      </c>
      <c r="G750" s="165">
        <v>41.907525</v>
      </c>
      <c r="H750" s="165">
        <v>41.765421999999994</v>
      </c>
      <c r="I750" s="165">
        <v>41.197009999999999</v>
      </c>
      <c r="J750" s="165">
        <v>41.613030999999992</v>
      </c>
      <c r="K750" s="165">
        <v>41.775067</v>
      </c>
      <c r="L750" s="165">
        <v>42.057344000000001</v>
      </c>
      <c r="M750" s="165">
        <v>41.987899999999996</v>
      </c>
      <c r="N750" s="165">
        <v>40.965530000000001</v>
      </c>
      <c r="O750" s="165">
        <v>39.552858999999998</v>
      </c>
      <c r="P750" s="165">
        <v>39.645451000000001</v>
      </c>
      <c r="Q750" s="165">
        <v>41.334612</v>
      </c>
      <c r="R750" s="165">
        <v>42.992908999999997</v>
      </c>
      <c r="S750" s="165">
        <v>42.331262000000002</v>
      </c>
      <c r="T750" s="165">
        <v>41.599527999999999</v>
      </c>
      <c r="U750" s="165">
        <v>39.978524999999998</v>
      </c>
      <c r="V750" s="165">
        <v>40.485851999999994</v>
      </c>
      <c r="W750" s="165">
        <v>40.541792999999998</v>
      </c>
      <c r="X750" s="165">
        <v>41.153285999999994</v>
      </c>
      <c r="Y750" s="166">
        <v>41.180934999999998</v>
      </c>
      <c r="Z750" s="276"/>
      <c r="AA750" s="276"/>
      <c r="AB750" s="276"/>
      <c r="AC750" s="276"/>
    </row>
    <row r="751" spans="1:29" s="146" customFormat="1" ht="18.75" customHeight="1" outlineLevel="1" thickBot="1" x14ac:dyDescent="0.25">
      <c r="A751" s="284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  <c r="Z751" s="276"/>
      <c r="AA751" s="276"/>
      <c r="AB751" s="276"/>
      <c r="AC751" s="276"/>
    </row>
    <row r="752" spans="1:29" s="146" customFormat="1" ht="18.75" customHeight="1" thickBot="1" x14ac:dyDescent="0.25">
      <c r="A752" s="292">
        <v>28</v>
      </c>
      <c r="B752" s="172">
        <v>750.428</v>
      </c>
      <c r="C752" s="173">
        <v>678.50800000000004</v>
      </c>
      <c r="D752" s="173">
        <v>591.61800000000005</v>
      </c>
      <c r="E752" s="174">
        <v>521.74800000000005</v>
      </c>
      <c r="F752" s="174">
        <v>619.82799999999997</v>
      </c>
      <c r="G752" s="174">
        <v>653.678</v>
      </c>
      <c r="H752" s="174">
        <v>814.048</v>
      </c>
      <c r="I752" s="174">
        <v>1044.7280000000001</v>
      </c>
      <c r="J752" s="174">
        <v>1169.2079999999999</v>
      </c>
      <c r="K752" s="175">
        <v>1232.4479999999999</v>
      </c>
      <c r="L752" s="174">
        <v>1268.078</v>
      </c>
      <c r="M752" s="176">
        <v>1254.8879999999999</v>
      </c>
      <c r="N752" s="175">
        <v>1245.578</v>
      </c>
      <c r="O752" s="174">
        <v>1256.4328</v>
      </c>
      <c r="P752" s="176">
        <v>1253.548</v>
      </c>
      <c r="Q752" s="177">
        <v>1239.3879999999999</v>
      </c>
      <c r="R752" s="174">
        <v>1242.6979999999999</v>
      </c>
      <c r="S752" s="177">
        <v>1239.068</v>
      </c>
      <c r="T752" s="174">
        <v>1245.9979999999998</v>
      </c>
      <c r="U752" s="173">
        <v>1248.7079999999999</v>
      </c>
      <c r="V752" s="173">
        <v>1224.098</v>
      </c>
      <c r="W752" s="173">
        <v>1147.6879999999999</v>
      </c>
      <c r="X752" s="173">
        <v>1009.078</v>
      </c>
      <c r="Y752" s="178">
        <v>827.73800000000006</v>
      </c>
      <c r="Z752" s="276"/>
      <c r="AA752" s="276"/>
      <c r="AB752" s="276"/>
      <c r="AC752" s="276"/>
    </row>
    <row r="753" spans="1:29" s="146" customFormat="1" ht="18.75" customHeight="1" outlineLevel="1" x14ac:dyDescent="0.2">
      <c r="A753" s="286" t="s">
        <v>7</v>
      </c>
      <c r="B753" s="179">
        <v>648.89</v>
      </c>
      <c r="C753" s="179">
        <v>614.87</v>
      </c>
      <c r="D753" s="179">
        <v>618.12</v>
      </c>
      <c r="E753" s="179">
        <v>641.45000000000005</v>
      </c>
      <c r="F753" s="179">
        <v>652.64</v>
      </c>
      <c r="G753" s="179">
        <v>646.92999999999995</v>
      </c>
      <c r="H753" s="179">
        <v>640.78</v>
      </c>
      <c r="I753" s="179">
        <v>630.83000000000004</v>
      </c>
      <c r="J753" s="179">
        <v>632.94000000000005</v>
      </c>
      <c r="K753" s="179">
        <v>640.58000000000004</v>
      </c>
      <c r="L753" s="179">
        <v>647.76</v>
      </c>
      <c r="M753" s="179">
        <v>650.48</v>
      </c>
      <c r="N753" s="179">
        <v>649.4</v>
      </c>
      <c r="O753" s="179">
        <v>624.23</v>
      </c>
      <c r="P753" s="179">
        <v>629.99</v>
      </c>
      <c r="Q753" s="179">
        <v>649.33000000000004</v>
      </c>
      <c r="R753" s="179">
        <v>678.94</v>
      </c>
      <c r="S753" s="179">
        <v>665.42</v>
      </c>
      <c r="T753" s="179">
        <v>652.80999999999995</v>
      </c>
      <c r="U753" s="179">
        <v>650.17999999999995</v>
      </c>
      <c r="V753" s="179">
        <v>637.47</v>
      </c>
      <c r="W753" s="179">
        <v>638.62</v>
      </c>
      <c r="X753" s="179">
        <v>647.53</v>
      </c>
      <c r="Y753" s="179">
        <v>646.57000000000005</v>
      </c>
      <c r="Z753" s="276"/>
      <c r="AA753" s="276"/>
      <c r="AB753" s="276"/>
      <c r="AC753" s="276"/>
    </row>
    <row r="754" spans="1:29" s="146" customFormat="1" ht="18.75" customHeight="1" outlineLevel="1" x14ac:dyDescent="0.2">
      <c r="A754" s="287" t="s">
        <v>9</v>
      </c>
      <c r="B754" s="164">
        <v>41.723626999999993</v>
      </c>
      <c r="C754" s="165">
        <v>39.536141000000001</v>
      </c>
      <c r="D754" s="165">
        <v>39.745115999999996</v>
      </c>
      <c r="E754" s="165">
        <v>41.245235000000001</v>
      </c>
      <c r="F754" s="165">
        <v>41.964751999999997</v>
      </c>
      <c r="G754" s="165">
        <v>41.597598999999995</v>
      </c>
      <c r="H754" s="165">
        <v>41.202153999999993</v>
      </c>
      <c r="I754" s="165">
        <v>40.562368999999997</v>
      </c>
      <c r="J754" s="165">
        <v>40.698042000000001</v>
      </c>
      <c r="K754" s="165">
        <v>41.189293999999997</v>
      </c>
      <c r="L754" s="165">
        <v>41.650967999999999</v>
      </c>
      <c r="M754" s="165">
        <v>41.825863999999996</v>
      </c>
      <c r="N754" s="165">
        <v>41.756419999999999</v>
      </c>
      <c r="O754" s="165">
        <v>40.137988999999997</v>
      </c>
      <c r="P754" s="165">
        <v>40.508356999999997</v>
      </c>
      <c r="Q754" s="165">
        <v>41.751919000000001</v>
      </c>
      <c r="R754" s="165">
        <v>43.655842</v>
      </c>
      <c r="S754" s="165">
        <v>42.786505999999996</v>
      </c>
      <c r="T754" s="165">
        <v>41.975682999999997</v>
      </c>
      <c r="U754" s="165">
        <v>41.806573999999998</v>
      </c>
      <c r="V754" s="165">
        <v>40.989320999999997</v>
      </c>
      <c r="W754" s="165">
        <v>41.063265999999999</v>
      </c>
      <c r="X754" s="165">
        <v>41.636178999999998</v>
      </c>
      <c r="Y754" s="166">
        <v>41.574451000000003</v>
      </c>
      <c r="Z754" s="276"/>
      <c r="AA754" s="276"/>
      <c r="AB754" s="276"/>
      <c r="AC754" s="276"/>
    </row>
    <row r="755" spans="1:29" s="146" customFormat="1" ht="18.75" customHeight="1" outlineLevel="1" thickBot="1" x14ac:dyDescent="0.25">
      <c r="A755" s="289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  <c r="Z755" s="276"/>
      <c r="AA755" s="276"/>
      <c r="AB755" s="276"/>
      <c r="AC755" s="276"/>
    </row>
    <row r="756" spans="1:29" s="146" customFormat="1" ht="18.75" customHeight="1" thickBot="1" x14ac:dyDescent="0.25">
      <c r="A756" s="280">
        <v>29</v>
      </c>
      <c r="B756" s="172">
        <v>556.41641837414829</v>
      </c>
      <c r="C756" s="173">
        <v>534.72598437414831</v>
      </c>
      <c r="D756" s="173">
        <v>526.38187237414832</v>
      </c>
      <c r="E756" s="174">
        <v>556.34191737414824</v>
      </c>
      <c r="F756" s="174">
        <v>569.31573437414829</v>
      </c>
      <c r="G756" s="174">
        <v>568.68779737414832</v>
      </c>
      <c r="H756" s="174">
        <v>558.32151537414825</v>
      </c>
      <c r="I756" s="174">
        <v>547.30601037414829</v>
      </c>
      <c r="J756" s="174">
        <v>554.7880393741483</v>
      </c>
      <c r="K756" s="175">
        <v>561.26962637414829</v>
      </c>
      <c r="L756" s="174">
        <v>555.08604337414829</v>
      </c>
      <c r="M756" s="176">
        <v>558.80045037414834</v>
      </c>
      <c r="N756" s="175">
        <v>557.69357837414839</v>
      </c>
      <c r="O756" s="174">
        <v>531.11800737414831</v>
      </c>
      <c r="P756" s="176">
        <v>539.0470423741483</v>
      </c>
      <c r="Q756" s="177">
        <v>574.34987337414827</v>
      </c>
      <c r="R756" s="174">
        <v>585.5569523741483</v>
      </c>
      <c r="S756" s="177">
        <v>579.86294737414823</v>
      </c>
      <c r="T756" s="174">
        <v>564.87760337414829</v>
      </c>
      <c r="U756" s="173">
        <v>560.7055473741483</v>
      </c>
      <c r="V756" s="173">
        <v>555.98005537414838</v>
      </c>
      <c r="W756" s="173">
        <v>554.42617737414832</v>
      </c>
      <c r="X756" s="173">
        <v>513.4825563741482</v>
      </c>
      <c r="Y756" s="178">
        <v>530.45814137414834</v>
      </c>
      <c r="Z756" s="276"/>
      <c r="AA756" s="276"/>
      <c r="AB756" s="276"/>
      <c r="AC756" s="276"/>
    </row>
    <row r="757" spans="1:29" s="146" customFormat="1" ht="18.75" customHeight="1" outlineLevel="1" x14ac:dyDescent="0.2">
      <c r="A757" s="286" t="s">
        <v>7</v>
      </c>
      <c r="B757" s="179">
        <v>519.37</v>
      </c>
      <c r="C757" s="179">
        <v>498.99</v>
      </c>
      <c r="D757" s="179">
        <v>491.15</v>
      </c>
      <c r="E757" s="179">
        <v>519.29999999999995</v>
      </c>
      <c r="F757" s="179">
        <v>531.49</v>
      </c>
      <c r="G757" s="179">
        <v>530.9</v>
      </c>
      <c r="H757" s="179">
        <v>521.16</v>
      </c>
      <c r="I757" s="179">
        <v>510.81</v>
      </c>
      <c r="J757" s="179">
        <v>517.84</v>
      </c>
      <c r="K757" s="179">
        <v>523.92999999999995</v>
      </c>
      <c r="L757" s="179">
        <v>518.12</v>
      </c>
      <c r="M757" s="179">
        <v>521.61</v>
      </c>
      <c r="N757" s="179">
        <v>520.57000000000005</v>
      </c>
      <c r="O757" s="179">
        <v>495.6</v>
      </c>
      <c r="P757" s="179">
        <v>503.05</v>
      </c>
      <c r="Q757" s="179">
        <v>536.22</v>
      </c>
      <c r="R757" s="179">
        <v>546.75</v>
      </c>
      <c r="S757" s="179">
        <v>541.4</v>
      </c>
      <c r="T757" s="179">
        <v>527.32000000000005</v>
      </c>
      <c r="U757" s="179">
        <v>523.4</v>
      </c>
      <c r="V757" s="179">
        <v>518.96</v>
      </c>
      <c r="W757" s="179">
        <v>517.5</v>
      </c>
      <c r="X757" s="179">
        <v>479.03</v>
      </c>
      <c r="Y757" s="179">
        <v>494.98</v>
      </c>
      <c r="Z757" s="276"/>
      <c r="AA757" s="276"/>
      <c r="AB757" s="276"/>
      <c r="AC757" s="276"/>
    </row>
    <row r="758" spans="1:29" s="146" customFormat="1" ht="18.75" customHeight="1" outlineLevel="1" x14ac:dyDescent="0.2">
      <c r="A758" s="287" t="s">
        <v>9</v>
      </c>
      <c r="B758" s="164">
        <v>33.395491</v>
      </c>
      <c r="C758" s="165">
        <v>32.085056999999999</v>
      </c>
      <c r="D758" s="165">
        <v>31.580944999999996</v>
      </c>
      <c r="E758" s="165">
        <v>33.390989999999995</v>
      </c>
      <c r="F758" s="165">
        <v>34.174807000000001</v>
      </c>
      <c r="G758" s="165">
        <v>34.136869999999995</v>
      </c>
      <c r="H758" s="165">
        <v>33.510587999999998</v>
      </c>
      <c r="I758" s="165">
        <v>32.845082999999995</v>
      </c>
      <c r="J758" s="165">
        <v>33.297111999999998</v>
      </c>
      <c r="K758" s="165">
        <v>33.688698999999993</v>
      </c>
      <c r="L758" s="165">
        <v>33.315115999999996</v>
      </c>
      <c r="M758" s="165">
        <v>33.539522999999996</v>
      </c>
      <c r="N758" s="165">
        <v>33.472650999999999</v>
      </c>
      <c r="O758" s="165">
        <v>31.867079999999998</v>
      </c>
      <c r="P758" s="165">
        <v>32.346114999999998</v>
      </c>
      <c r="Q758" s="165">
        <v>34.478946000000001</v>
      </c>
      <c r="R758" s="165">
        <v>35.156025</v>
      </c>
      <c r="S758" s="165">
        <v>34.812019999999997</v>
      </c>
      <c r="T758" s="165">
        <v>33.906676000000004</v>
      </c>
      <c r="U758" s="165">
        <v>33.654619999999994</v>
      </c>
      <c r="V758" s="165">
        <v>33.369128000000003</v>
      </c>
      <c r="W758" s="165">
        <v>33.27525</v>
      </c>
      <c r="X758" s="165">
        <v>30.801628999999995</v>
      </c>
      <c r="Y758" s="166">
        <v>31.827213999999998</v>
      </c>
      <c r="Z758" s="276"/>
      <c r="AA758" s="276"/>
      <c r="AB758" s="276"/>
      <c r="AC758" s="276"/>
    </row>
    <row r="759" spans="1:29" s="146" customFormat="1" ht="18.75" customHeight="1" outlineLevel="1" thickBot="1" x14ac:dyDescent="0.25">
      <c r="A759" s="289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  <c r="AA759" s="276"/>
      <c r="AB759" s="276"/>
      <c r="AC759" s="276"/>
    </row>
    <row r="760" spans="1:29" s="146" customFormat="1" ht="18.75" customHeight="1" thickBot="1" x14ac:dyDescent="0.25">
      <c r="A760" s="290">
        <v>30</v>
      </c>
      <c r="B760" s="172">
        <v>774.08705437414824</v>
      </c>
      <c r="C760" s="173">
        <v>741.47690237414827</v>
      </c>
      <c r="D760" s="173">
        <v>743.17978237414832</v>
      </c>
      <c r="E760" s="174">
        <v>750.21480537414834</v>
      </c>
      <c r="F760" s="174">
        <v>773.29947237414831</v>
      </c>
      <c r="G760" s="174">
        <v>775.69414737414832</v>
      </c>
      <c r="H760" s="174">
        <v>816.09497537414836</v>
      </c>
      <c r="I760" s="174">
        <v>801.98235737414836</v>
      </c>
      <c r="J760" s="174">
        <v>815.29675037414836</v>
      </c>
      <c r="K760" s="175">
        <v>817.74464037414828</v>
      </c>
      <c r="L760" s="174">
        <v>819.5433073741483</v>
      </c>
      <c r="M760" s="176">
        <v>784.15533237414832</v>
      </c>
      <c r="N760" s="175">
        <v>768.32919137414831</v>
      </c>
      <c r="O760" s="174">
        <v>784.15533237414832</v>
      </c>
      <c r="P760" s="176">
        <v>796.20320837414829</v>
      </c>
      <c r="Q760" s="177">
        <v>830.5481693741483</v>
      </c>
      <c r="R760" s="174">
        <v>844.69271637414829</v>
      </c>
      <c r="S760" s="177">
        <v>820.99075537414831</v>
      </c>
      <c r="T760" s="174">
        <v>790.86042237414824</v>
      </c>
      <c r="U760" s="173">
        <v>778.58904337414833</v>
      </c>
      <c r="V760" s="173">
        <v>774.55534637414837</v>
      </c>
      <c r="W760" s="173">
        <v>782.25023537414825</v>
      </c>
      <c r="X760" s="173">
        <v>779.73848737414835</v>
      </c>
      <c r="Y760" s="178">
        <v>772.67153537414822</v>
      </c>
      <c r="Z760" s="276"/>
      <c r="AA760" s="276"/>
      <c r="AB760" s="276"/>
      <c r="AC760" s="276"/>
    </row>
    <row r="761" spans="1:29" s="146" customFormat="1" ht="18.75" customHeight="1" outlineLevel="1" x14ac:dyDescent="0.2">
      <c r="A761" s="299" t="s">
        <v>7</v>
      </c>
      <c r="B761" s="179">
        <v>723.89</v>
      </c>
      <c r="C761" s="179">
        <v>693.25</v>
      </c>
      <c r="D761" s="179">
        <v>694.85</v>
      </c>
      <c r="E761" s="179">
        <v>701.46</v>
      </c>
      <c r="F761" s="179">
        <v>723.15</v>
      </c>
      <c r="G761" s="179">
        <v>725.4</v>
      </c>
      <c r="H761" s="179">
        <v>763.36</v>
      </c>
      <c r="I761" s="179">
        <v>750.1</v>
      </c>
      <c r="J761" s="179">
        <v>762.61</v>
      </c>
      <c r="K761" s="179">
        <v>764.91</v>
      </c>
      <c r="L761" s="179">
        <v>766.6</v>
      </c>
      <c r="M761" s="179">
        <v>733.35</v>
      </c>
      <c r="N761" s="179">
        <v>718.48</v>
      </c>
      <c r="O761" s="179">
        <v>733.35</v>
      </c>
      <c r="P761" s="179">
        <v>744.67</v>
      </c>
      <c r="Q761" s="179">
        <v>776.94</v>
      </c>
      <c r="R761" s="179">
        <v>790.23</v>
      </c>
      <c r="S761" s="179">
        <v>767.96</v>
      </c>
      <c r="T761" s="179">
        <v>739.65</v>
      </c>
      <c r="U761" s="179">
        <v>728.12</v>
      </c>
      <c r="V761" s="179">
        <v>724.33</v>
      </c>
      <c r="W761" s="179">
        <v>731.56</v>
      </c>
      <c r="X761" s="179">
        <v>729.2</v>
      </c>
      <c r="Y761" s="179">
        <v>722.56</v>
      </c>
      <c r="Z761" s="276"/>
      <c r="AA761" s="276"/>
      <c r="AB761" s="276"/>
      <c r="AC761" s="276"/>
    </row>
    <row r="762" spans="1:29" s="146" customFormat="1" ht="18.75" customHeight="1" outlineLevel="1" x14ac:dyDescent="0.2">
      <c r="A762" s="283" t="s">
        <v>9</v>
      </c>
      <c r="B762" s="164">
        <v>46.546126999999998</v>
      </c>
      <c r="C762" s="165">
        <v>44.575975</v>
      </c>
      <c r="D762" s="165">
        <v>44.678854999999999</v>
      </c>
      <c r="E762" s="165">
        <v>45.103878000000002</v>
      </c>
      <c r="F762" s="165">
        <v>46.498544999999993</v>
      </c>
      <c r="G762" s="165">
        <v>46.643219999999992</v>
      </c>
      <c r="H762" s="165">
        <v>49.084047999999996</v>
      </c>
      <c r="I762" s="165">
        <v>48.231429999999996</v>
      </c>
      <c r="J762" s="165">
        <v>49.035823000000001</v>
      </c>
      <c r="K762" s="165">
        <v>49.183712999999997</v>
      </c>
      <c r="L762" s="165">
        <v>49.292380000000001</v>
      </c>
      <c r="M762" s="165">
        <v>47.154404999999997</v>
      </c>
      <c r="N762" s="165">
        <v>46.198264000000002</v>
      </c>
      <c r="O762" s="165">
        <v>47.154404999999997</v>
      </c>
      <c r="P762" s="165">
        <v>47.882280999999992</v>
      </c>
      <c r="Q762" s="165">
        <v>49.957242000000001</v>
      </c>
      <c r="R762" s="165">
        <v>50.811788999999997</v>
      </c>
      <c r="S762" s="165">
        <v>49.379827999999996</v>
      </c>
      <c r="T762" s="165">
        <v>47.559494999999998</v>
      </c>
      <c r="U762" s="165">
        <v>46.818115999999996</v>
      </c>
      <c r="V762" s="165">
        <v>46.574418999999999</v>
      </c>
      <c r="W762" s="165">
        <v>47.039307999999991</v>
      </c>
      <c r="X762" s="165">
        <v>46.887560000000001</v>
      </c>
      <c r="Y762" s="166">
        <v>46.460607999999993</v>
      </c>
      <c r="Z762" s="276"/>
      <c r="AA762" s="276"/>
      <c r="AB762" s="276"/>
      <c r="AC762" s="276"/>
    </row>
    <row r="763" spans="1:29" s="146" customFormat="1" ht="18.75" customHeight="1" outlineLevel="1" thickBot="1" x14ac:dyDescent="0.25">
      <c r="A763" s="284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  <c r="Z763" s="276"/>
      <c r="AA763" s="276"/>
      <c r="AB763" s="276"/>
      <c r="AC763" s="276"/>
    </row>
    <row r="764" spans="1:29" s="146" customFormat="1" ht="18.75" customHeight="1" thickBot="1" x14ac:dyDescent="0.25">
      <c r="A764" s="285">
        <v>31</v>
      </c>
      <c r="B764" s="172">
        <v>680.29029537414829</v>
      </c>
      <c r="C764" s="173">
        <v>645.15775237414834</v>
      </c>
      <c r="D764" s="208">
        <v>653.29964737414832</v>
      </c>
      <c r="E764" s="174">
        <v>659.7280193741484</v>
      </c>
      <c r="F764" s="174">
        <v>682.87654437414835</v>
      </c>
      <c r="G764" s="174">
        <v>672.52090537414836</v>
      </c>
      <c r="H764" s="174">
        <v>714.74168637414823</v>
      </c>
      <c r="I764" s="174">
        <v>711.58071537414821</v>
      </c>
      <c r="J764" s="174">
        <v>706.11021337414832</v>
      </c>
      <c r="K764" s="175">
        <v>717.66851137414824</v>
      </c>
      <c r="L764" s="174">
        <v>715.0184043741483</v>
      </c>
      <c r="M764" s="176">
        <v>681.24816537414824</v>
      </c>
      <c r="N764" s="175">
        <v>666.20960637414828</v>
      </c>
      <c r="O764" s="174">
        <v>685.71822537414835</v>
      </c>
      <c r="P764" s="176">
        <v>693.60468837414828</v>
      </c>
      <c r="Q764" s="177">
        <v>735.12303137414824</v>
      </c>
      <c r="R764" s="174">
        <v>770.84093937414832</v>
      </c>
      <c r="S764" s="177">
        <v>768.73362537414835</v>
      </c>
      <c r="T764" s="174">
        <v>672.31868837414822</v>
      </c>
      <c r="U764" s="173">
        <v>657.38655937414831</v>
      </c>
      <c r="V764" s="173">
        <v>668.39142137414831</v>
      </c>
      <c r="W764" s="173">
        <v>672.39318937414828</v>
      </c>
      <c r="X764" s="173">
        <v>671.20117337414831</v>
      </c>
      <c r="Y764" s="235">
        <v>668.93421437414827</v>
      </c>
      <c r="Z764" s="276"/>
      <c r="AA764" s="276"/>
      <c r="AB764" s="276"/>
      <c r="AC764" s="276"/>
    </row>
    <row r="765" spans="1:29" s="146" customFormat="1" ht="18.75" customHeight="1" outlineLevel="1" x14ac:dyDescent="0.2">
      <c r="A765" s="286" t="s">
        <v>7</v>
      </c>
      <c r="B765" s="179">
        <v>635.76</v>
      </c>
      <c r="C765" s="179">
        <v>602.75</v>
      </c>
      <c r="D765" s="179">
        <v>610.4</v>
      </c>
      <c r="E765" s="179">
        <v>616.44000000000005</v>
      </c>
      <c r="F765" s="179">
        <v>638.19000000000005</v>
      </c>
      <c r="G765" s="179">
        <v>628.46</v>
      </c>
      <c r="H765" s="179">
        <v>668.13</v>
      </c>
      <c r="I765" s="179">
        <v>665.16</v>
      </c>
      <c r="J765" s="179">
        <v>660.02</v>
      </c>
      <c r="K765" s="179">
        <v>670.88</v>
      </c>
      <c r="L765" s="179">
        <v>668.39</v>
      </c>
      <c r="M765" s="179">
        <v>636.66</v>
      </c>
      <c r="N765" s="179">
        <v>622.53</v>
      </c>
      <c r="O765" s="179">
        <v>640.86</v>
      </c>
      <c r="P765" s="179">
        <v>648.27</v>
      </c>
      <c r="Q765" s="179">
        <v>687.28</v>
      </c>
      <c r="R765" s="179">
        <v>720.84</v>
      </c>
      <c r="S765" s="179">
        <v>718.86</v>
      </c>
      <c r="T765" s="179">
        <v>628.27</v>
      </c>
      <c r="U765" s="179">
        <v>614.24</v>
      </c>
      <c r="V765" s="179">
        <v>624.58000000000004</v>
      </c>
      <c r="W765" s="179">
        <v>628.34</v>
      </c>
      <c r="X765" s="179">
        <v>627.22</v>
      </c>
      <c r="Y765" s="179">
        <v>625.09</v>
      </c>
      <c r="Z765" s="276"/>
      <c r="AA765" s="276"/>
      <c r="AB765" s="276"/>
      <c r="AC765" s="276"/>
    </row>
    <row r="766" spans="1:29" s="146" customFormat="1" ht="18.75" customHeight="1" outlineLevel="1" x14ac:dyDescent="0.2">
      <c r="A766" s="287" t="s">
        <v>9</v>
      </c>
      <c r="B766" s="164">
        <v>40.879367999999999</v>
      </c>
      <c r="C766" s="165">
        <v>38.756824999999999</v>
      </c>
      <c r="D766" s="165">
        <v>39.248719999999999</v>
      </c>
      <c r="E766" s="165">
        <v>39.637092000000003</v>
      </c>
      <c r="F766" s="165">
        <v>41.035617000000002</v>
      </c>
      <c r="G766" s="165">
        <v>40.409978000000002</v>
      </c>
      <c r="H766" s="165">
        <v>42.960758999999996</v>
      </c>
      <c r="I766" s="165">
        <v>42.769787999999998</v>
      </c>
      <c r="J766" s="165">
        <v>42.439285999999996</v>
      </c>
      <c r="K766" s="165">
        <v>43.137583999999997</v>
      </c>
      <c r="L766" s="165">
        <v>42.977476999999993</v>
      </c>
      <c r="M766" s="165">
        <v>40.937237999999994</v>
      </c>
      <c r="N766" s="165">
        <v>40.028678999999997</v>
      </c>
      <c r="O766" s="165">
        <v>41.207298000000002</v>
      </c>
      <c r="P766" s="165">
        <v>41.683760999999997</v>
      </c>
      <c r="Q766" s="165">
        <v>44.192103999999993</v>
      </c>
      <c r="R766" s="165">
        <v>46.350012</v>
      </c>
      <c r="S766" s="165">
        <v>46.222698000000001</v>
      </c>
      <c r="T766" s="165">
        <v>40.397760999999996</v>
      </c>
      <c r="U766" s="165">
        <v>39.495632000000001</v>
      </c>
      <c r="V766" s="165">
        <v>40.160494</v>
      </c>
      <c r="W766" s="165">
        <v>40.402262</v>
      </c>
      <c r="X766" s="165">
        <v>40.330246000000002</v>
      </c>
      <c r="Y766" s="166">
        <v>40.193286999999998</v>
      </c>
      <c r="Z766" s="276"/>
      <c r="AA766" s="276"/>
      <c r="AB766" s="276"/>
      <c r="AC766" s="276"/>
    </row>
    <row r="767" spans="1:29" s="146" customFormat="1" ht="18.75" customHeight="1" outlineLevel="1" thickBot="1" x14ac:dyDescent="0.25">
      <c r="A767" s="289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  <c r="Z767" s="276"/>
      <c r="AA767" s="276"/>
      <c r="AB767" s="276"/>
      <c r="AC767" s="276"/>
    </row>
    <row r="768" spans="1:29" x14ac:dyDescent="0.2">
      <c r="A768" s="293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188"/>
      <c r="AA768" s="188"/>
      <c r="AB768" s="188"/>
      <c r="AC768" s="188"/>
    </row>
    <row r="769" spans="1:29" ht="15" thickBot="1" x14ac:dyDescent="0.25">
      <c r="A769" s="21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</row>
    <row r="770" spans="1:29" s="146" customFormat="1" ht="31.5" customHeight="1" thickBot="1" x14ac:dyDescent="0.25">
      <c r="A770" s="142" t="s">
        <v>43</v>
      </c>
      <c r="B770" s="190" t="s">
        <v>77</v>
      </c>
      <c r="C770" s="191"/>
      <c r="D770" s="191"/>
      <c r="E770" s="191"/>
      <c r="F770" s="191"/>
      <c r="G770" s="191"/>
      <c r="H770" s="191"/>
      <c r="I770" s="191"/>
      <c r="J770" s="191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2"/>
      <c r="Z770" s="276"/>
      <c r="AA770" s="276"/>
      <c r="AB770" s="276"/>
      <c r="AC770" s="276"/>
    </row>
    <row r="771" spans="1:29" s="146" customFormat="1" ht="35.25" customHeight="1" thickBot="1" x14ac:dyDescent="0.25">
      <c r="A771" s="147"/>
      <c r="B771" s="194" t="s">
        <v>42</v>
      </c>
      <c r="C771" s="195" t="s">
        <v>41</v>
      </c>
      <c r="D771" s="196" t="s">
        <v>40</v>
      </c>
      <c r="E771" s="195" t="s">
        <v>39</v>
      </c>
      <c r="F771" s="195" t="s">
        <v>38</v>
      </c>
      <c r="G771" s="195" t="s">
        <v>37</v>
      </c>
      <c r="H771" s="195" t="s">
        <v>36</v>
      </c>
      <c r="I771" s="195" t="s">
        <v>35</v>
      </c>
      <c r="J771" s="195" t="s">
        <v>34</v>
      </c>
      <c r="K771" s="197" t="s">
        <v>33</v>
      </c>
      <c r="L771" s="195" t="s">
        <v>32</v>
      </c>
      <c r="M771" s="198" t="s">
        <v>31</v>
      </c>
      <c r="N771" s="197" t="s">
        <v>30</v>
      </c>
      <c r="O771" s="195" t="s">
        <v>29</v>
      </c>
      <c r="P771" s="198" t="s">
        <v>28</v>
      </c>
      <c r="Q771" s="196" t="s">
        <v>27</v>
      </c>
      <c r="R771" s="195" t="s">
        <v>26</v>
      </c>
      <c r="S771" s="196" t="s">
        <v>25</v>
      </c>
      <c r="T771" s="195" t="s">
        <v>24</v>
      </c>
      <c r="U771" s="196" t="s">
        <v>23</v>
      </c>
      <c r="V771" s="195" t="s">
        <v>22</v>
      </c>
      <c r="W771" s="196" t="s">
        <v>21</v>
      </c>
      <c r="X771" s="195" t="s">
        <v>20</v>
      </c>
      <c r="Y771" s="199" t="s">
        <v>19</v>
      </c>
      <c r="Z771" s="276"/>
      <c r="AA771" s="276"/>
      <c r="AB771" s="276"/>
      <c r="AC771" s="276"/>
    </row>
    <row r="772" spans="1:29" s="146" customFormat="1" ht="18.75" customHeight="1" thickBot="1" x14ac:dyDescent="0.25">
      <c r="A772" s="294">
        <v>1</v>
      </c>
      <c r="B772" s="179">
        <v>42.79</v>
      </c>
      <c r="C772" s="179">
        <v>0</v>
      </c>
      <c r="D772" s="179">
        <v>89.18</v>
      </c>
      <c r="E772" s="179">
        <v>119.34</v>
      </c>
      <c r="F772" s="179">
        <v>64.760000000000005</v>
      </c>
      <c r="G772" s="179">
        <v>91.61</v>
      </c>
      <c r="H772" s="179">
        <v>69.28</v>
      </c>
      <c r="I772" s="179">
        <v>83.2</v>
      </c>
      <c r="J772" s="179">
        <v>32.83</v>
      </c>
      <c r="K772" s="179">
        <v>14.86</v>
      </c>
      <c r="L772" s="179">
        <v>41.86</v>
      </c>
      <c r="M772" s="179">
        <v>33.200000000000003</v>
      </c>
      <c r="N772" s="179">
        <v>29.39</v>
      </c>
      <c r="O772" s="179">
        <v>30.26</v>
      </c>
      <c r="P772" s="179">
        <v>33.33</v>
      </c>
      <c r="Q772" s="179">
        <v>0</v>
      </c>
      <c r="R772" s="179">
        <v>41.48</v>
      </c>
      <c r="S772" s="179">
        <v>104.1</v>
      </c>
      <c r="T772" s="179">
        <v>0.01</v>
      </c>
      <c r="U772" s="179">
        <v>139.43</v>
      </c>
      <c r="V772" s="179">
        <v>158.18</v>
      </c>
      <c r="W772" s="179">
        <v>145.5</v>
      </c>
      <c r="X772" s="179">
        <v>101.7</v>
      </c>
      <c r="Y772" s="179">
        <v>50.26</v>
      </c>
      <c r="Z772" s="276"/>
      <c r="AA772" s="276"/>
      <c r="AB772" s="276"/>
      <c r="AC772" s="276"/>
    </row>
    <row r="773" spans="1:29" s="146" customFormat="1" ht="18.75" customHeight="1" thickBot="1" x14ac:dyDescent="0.25">
      <c r="A773" s="285">
        <v>2</v>
      </c>
      <c r="B773" s="179">
        <v>0</v>
      </c>
      <c r="C773" s="179">
        <v>0</v>
      </c>
      <c r="D773" s="179">
        <v>0.01</v>
      </c>
      <c r="E773" s="179">
        <v>0</v>
      </c>
      <c r="F773" s="179">
        <v>0</v>
      </c>
      <c r="G773" s="179">
        <v>0</v>
      </c>
      <c r="H773" s="179">
        <v>0</v>
      </c>
      <c r="I773" s="179">
        <v>0</v>
      </c>
      <c r="J773" s="179">
        <v>0</v>
      </c>
      <c r="K773" s="179">
        <v>0</v>
      </c>
      <c r="L773" s="179">
        <v>0</v>
      </c>
      <c r="M773" s="179">
        <v>0</v>
      </c>
      <c r="N773" s="179">
        <v>0</v>
      </c>
      <c r="O773" s="179">
        <v>0</v>
      </c>
      <c r="P773" s="179">
        <v>0</v>
      </c>
      <c r="Q773" s="179">
        <v>0</v>
      </c>
      <c r="R773" s="179">
        <v>0</v>
      </c>
      <c r="S773" s="179">
        <v>0</v>
      </c>
      <c r="T773" s="179">
        <v>0</v>
      </c>
      <c r="U773" s="179">
        <v>0</v>
      </c>
      <c r="V773" s="179">
        <v>0</v>
      </c>
      <c r="W773" s="179">
        <v>0</v>
      </c>
      <c r="X773" s="179">
        <v>0</v>
      </c>
      <c r="Y773" s="179">
        <v>0</v>
      </c>
      <c r="Z773" s="276"/>
      <c r="AA773" s="276"/>
      <c r="AB773" s="276"/>
      <c r="AC773" s="276"/>
    </row>
    <row r="774" spans="1:29" s="146" customFormat="1" ht="18.75" customHeight="1" thickBot="1" x14ac:dyDescent="0.25">
      <c r="A774" s="280">
        <v>3</v>
      </c>
      <c r="B774" s="179">
        <v>0</v>
      </c>
      <c r="C774" s="179">
        <v>0</v>
      </c>
      <c r="D774" s="179">
        <v>0</v>
      </c>
      <c r="E774" s="179">
        <v>0</v>
      </c>
      <c r="F774" s="179">
        <v>0</v>
      </c>
      <c r="G774" s="179">
        <v>0.01</v>
      </c>
      <c r="H774" s="179">
        <v>0</v>
      </c>
      <c r="I774" s="179">
        <v>0.01</v>
      </c>
      <c r="J774" s="179">
        <v>0.01</v>
      </c>
      <c r="K774" s="179">
        <v>0</v>
      </c>
      <c r="L774" s="179">
        <v>0</v>
      </c>
      <c r="M774" s="179">
        <v>0</v>
      </c>
      <c r="N774" s="179">
        <v>0.01</v>
      </c>
      <c r="O774" s="179">
        <v>0</v>
      </c>
      <c r="P774" s="179">
        <v>0</v>
      </c>
      <c r="Q774" s="179">
        <v>0</v>
      </c>
      <c r="R774" s="179">
        <v>0</v>
      </c>
      <c r="S774" s="179">
        <v>0</v>
      </c>
      <c r="T774" s="179">
        <v>0</v>
      </c>
      <c r="U774" s="179">
        <v>0</v>
      </c>
      <c r="V774" s="179">
        <v>0.01</v>
      </c>
      <c r="W774" s="179">
        <v>0</v>
      </c>
      <c r="X774" s="179">
        <v>0</v>
      </c>
      <c r="Y774" s="179">
        <v>0</v>
      </c>
      <c r="Z774" s="276"/>
      <c r="AA774" s="276"/>
      <c r="AB774" s="276"/>
      <c r="AC774" s="276"/>
    </row>
    <row r="775" spans="1:29" s="146" customFormat="1" ht="18.75" customHeight="1" thickBot="1" x14ac:dyDescent="0.25">
      <c r="A775" s="285">
        <v>4</v>
      </c>
      <c r="B775" s="179">
        <v>0</v>
      </c>
      <c r="C775" s="179">
        <v>0</v>
      </c>
      <c r="D775" s="179">
        <v>0</v>
      </c>
      <c r="E775" s="179">
        <v>0</v>
      </c>
      <c r="F775" s="179">
        <v>0</v>
      </c>
      <c r="G775" s="179">
        <v>0</v>
      </c>
      <c r="H775" s="179">
        <v>0</v>
      </c>
      <c r="I775" s="179">
        <v>0.01</v>
      </c>
      <c r="J775" s="179">
        <v>0</v>
      </c>
      <c r="K775" s="179">
        <v>0</v>
      </c>
      <c r="L775" s="179">
        <v>0.01</v>
      </c>
      <c r="M775" s="179">
        <v>0</v>
      </c>
      <c r="N775" s="179">
        <v>0</v>
      </c>
      <c r="O775" s="179">
        <v>0.01</v>
      </c>
      <c r="P775" s="179">
        <v>0</v>
      </c>
      <c r="Q775" s="179">
        <v>0</v>
      </c>
      <c r="R775" s="179">
        <v>0.01</v>
      </c>
      <c r="S775" s="179">
        <v>0</v>
      </c>
      <c r="T775" s="179">
        <v>0</v>
      </c>
      <c r="U775" s="179">
        <v>0.01</v>
      </c>
      <c r="V775" s="179">
        <v>0</v>
      </c>
      <c r="W775" s="179">
        <v>0</v>
      </c>
      <c r="X775" s="179">
        <v>0.01</v>
      </c>
      <c r="Y775" s="179">
        <v>0</v>
      </c>
      <c r="Z775" s="276"/>
      <c r="AA775" s="276"/>
      <c r="AB775" s="276"/>
      <c r="AC775" s="276"/>
    </row>
    <row r="776" spans="1:29" s="146" customFormat="1" ht="18.75" customHeight="1" thickBot="1" x14ac:dyDescent="0.25">
      <c r="A776" s="280">
        <v>5</v>
      </c>
      <c r="B776" s="179">
        <v>0</v>
      </c>
      <c r="C776" s="179">
        <v>0</v>
      </c>
      <c r="D776" s="179">
        <v>0</v>
      </c>
      <c r="E776" s="179">
        <v>0</v>
      </c>
      <c r="F776" s="179">
        <v>0</v>
      </c>
      <c r="G776" s="179">
        <v>4.13</v>
      </c>
      <c r="H776" s="179">
        <v>0.01</v>
      </c>
      <c r="I776" s="179">
        <v>5.93</v>
      </c>
      <c r="J776" s="179">
        <v>0</v>
      </c>
      <c r="K776" s="179">
        <v>1.57</v>
      </c>
      <c r="L776" s="179">
        <v>0.01</v>
      </c>
      <c r="M776" s="179">
        <v>0</v>
      </c>
      <c r="N776" s="179">
        <v>0</v>
      </c>
      <c r="O776" s="179">
        <v>0</v>
      </c>
      <c r="P776" s="179">
        <v>0</v>
      </c>
      <c r="Q776" s="179">
        <v>0.01</v>
      </c>
      <c r="R776" s="179">
        <v>0</v>
      </c>
      <c r="S776" s="179">
        <v>0.01</v>
      </c>
      <c r="T776" s="179">
        <v>0</v>
      </c>
      <c r="U776" s="179">
        <v>0</v>
      </c>
      <c r="V776" s="179">
        <v>0</v>
      </c>
      <c r="W776" s="179">
        <v>0</v>
      </c>
      <c r="X776" s="179">
        <v>0</v>
      </c>
      <c r="Y776" s="179">
        <v>0</v>
      </c>
      <c r="Z776" s="276"/>
      <c r="AA776" s="276"/>
      <c r="AB776" s="276"/>
      <c r="AC776" s="276"/>
    </row>
    <row r="777" spans="1:29" s="146" customFormat="1" ht="18.75" customHeight="1" thickBot="1" x14ac:dyDescent="0.25">
      <c r="A777" s="285">
        <v>6</v>
      </c>
      <c r="B777" s="179">
        <v>0</v>
      </c>
      <c r="C777" s="179">
        <v>0</v>
      </c>
      <c r="D777" s="179">
        <v>0</v>
      </c>
      <c r="E777" s="179">
        <v>0.01</v>
      </c>
      <c r="F777" s="179">
        <v>0</v>
      </c>
      <c r="G777" s="179">
        <v>0</v>
      </c>
      <c r="H777" s="179">
        <v>0</v>
      </c>
      <c r="I777" s="179">
        <v>0</v>
      </c>
      <c r="J777" s="179">
        <v>0</v>
      </c>
      <c r="K777" s="179">
        <v>0</v>
      </c>
      <c r="L777" s="179">
        <v>0</v>
      </c>
      <c r="M777" s="179">
        <v>0</v>
      </c>
      <c r="N777" s="179">
        <v>0.01</v>
      </c>
      <c r="O777" s="179">
        <v>0</v>
      </c>
      <c r="P777" s="179">
        <v>0.01</v>
      </c>
      <c r="Q777" s="179">
        <v>0.01</v>
      </c>
      <c r="R777" s="179">
        <v>0</v>
      </c>
      <c r="S777" s="179">
        <v>0</v>
      </c>
      <c r="T777" s="179">
        <v>0</v>
      </c>
      <c r="U777" s="179">
        <v>0</v>
      </c>
      <c r="V777" s="179">
        <v>0</v>
      </c>
      <c r="W777" s="179">
        <v>11.58</v>
      </c>
      <c r="X777" s="179">
        <v>0</v>
      </c>
      <c r="Y777" s="179">
        <v>0</v>
      </c>
      <c r="Z777" s="276"/>
      <c r="AA777" s="276"/>
      <c r="AB777" s="276"/>
      <c r="AC777" s="276"/>
    </row>
    <row r="778" spans="1:29" s="146" customFormat="1" ht="18.75" customHeight="1" thickBot="1" x14ac:dyDescent="0.25">
      <c r="A778" s="280">
        <v>7</v>
      </c>
      <c r="B778" s="179">
        <v>0</v>
      </c>
      <c r="C778" s="179">
        <v>0.01</v>
      </c>
      <c r="D778" s="179">
        <v>0</v>
      </c>
      <c r="E778" s="179">
        <v>0</v>
      </c>
      <c r="F778" s="179">
        <v>0</v>
      </c>
      <c r="G778" s="179">
        <v>0.01</v>
      </c>
      <c r="H778" s="179">
        <v>0.01</v>
      </c>
      <c r="I778" s="179">
        <v>0.01</v>
      </c>
      <c r="J778" s="179">
        <v>0</v>
      </c>
      <c r="K778" s="179">
        <v>0.01</v>
      </c>
      <c r="L778" s="179">
        <v>0</v>
      </c>
      <c r="M778" s="179">
        <v>0</v>
      </c>
      <c r="N778" s="179">
        <v>0.01</v>
      </c>
      <c r="O778" s="179">
        <v>0</v>
      </c>
      <c r="P778" s="179">
        <v>0.01</v>
      </c>
      <c r="Q778" s="179">
        <v>0</v>
      </c>
      <c r="R778" s="179">
        <v>0</v>
      </c>
      <c r="S778" s="179">
        <v>0</v>
      </c>
      <c r="T778" s="179">
        <v>0.01</v>
      </c>
      <c r="U778" s="179">
        <v>0.01</v>
      </c>
      <c r="V778" s="179">
        <v>0</v>
      </c>
      <c r="W778" s="179">
        <v>0</v>
      </c>
      <c r="X778" s="179">
        <v>0</v>
      </c>
      <c r="Y778" s="179">
        <v>0</v>
      </c>
      <c r="Z778" s="276"/>
      <c r="AA778" s="276"/>
      <c r="AB778" s="276"/>
      <c r="AC778" s="276"/>
    </row>
    <row r="779" spans="1:29" s="146" customFormat="1" ht="18.75" customHeight="1" thickBot="1" x14ac:dyDescent="0.25">
      <c r="A779" s="285">
        <v>8</v>
      </c>
      <c r="B779" s="179">
        <v>0</v>
      </c>
      <c r="C779" s="179">
        <v>0</v>
      </c>
      <c r="D779" s="179">
        <v>0.01</v>
      </c>
      <c r="E779" s="179">
        <v>0</v>
      </c>
      <c r="F779" s="179">
        <v>0.01</v>
      </c>
      <c r="G779" s="179">
        <v>0.01</v>
      </c>
      <c r="H779" s="179">
        <v>0.01</v>
      </c>
      <c r="I779" s="179">
        <v>0.01</v>
      </c>
      <c r="J779" s="179">
        <v>0</v>
      </c>
      <c r="K779" s="179">
        <v>0</v>
      </c>
      <c r="L779" s="179">
        <v>0.01</v>
      </c>
      <c r="M779" s="179">
        <v>0</v>
      </c>
      <c r="N779" s="179">
        <v>0.01</v>
      </c>
      <c r="O779" s="179">
        <v>0</v>
      </c>
      <c r="P779" s="179">
        <v>0.01</v>
      </c>
      <c r="Q779" s="179">
        <v>0</v>
      </c>
      <c r="R779" s="179">
        <v>0</v>
      </c>
      <c r="S779" s="179">
        <v>0</v>
      </c>
      <c r="T779" s="179">
        <v>0</v>
      </c>
      <c r="U779" s="179">
        <v>0</v>
      </c>
      <c r="V779" s="179">
        <v>0</v>
      </c>
      <c r="W779" s="179">
        <v>0</v>
      </c>
      <c r="X779" s="179">
        <v>0</v>
      </c>
      <c r="Y779" s="179">
        <v>0</v>
      </c>
      <c r="Z779" s="276"/>
      <c r="AA779" s="276"/>
      <c r="AB779" s="276"/>
      <c r="AC779" s="276"/>
    </row>
    <row r="780" spans="1:29" s="146" customFormat="1" ht="18.75" customHeight="1" thickBot="1" x14ac:dyDescent="0.25">
      <c r="A780" s="280">
        <v>9</v>
      </c>
      <c r="B780" s="179">
        <v>0</v>
      </c>
      <c r="C780" s="179">
        <v>0</v>
      </c>
      <c r="D780" s="179">
        <v>0</v>
      </c>
      <c r="E780" s="179">
        <v>0</v>
      </c>
      <c r="F780" s="179">
        <v>0</v>
      </c>
      <c r="G780" s="179">
        <v>0</v>
      </c>
      <c r="H780" s="179">
        <v>0</v>
      </c>
      <c r="I780" s="179">
        <v>0</v>
      </c>
      <c r="J780" s="179">
        <v>0</v>
      </c>
      <c r="K780" s="179">
        <v>0</v>
      </c>
      <c r="L780" s="179">
        <v>0</v>
      </c>
      <c r="M780" s="179">
        <v>0</v>
      </c>
      <c r="N780" s="179">
        <v>0</v>
      </c>
      <c r="O780" s="179">
        <v>0</v>
      </c>
      <c r="P780" s="179">
        <v>0</v>
      </c>
      <c r="Q780" s="179">
        <v>0</v>
      </c>
      <c r="R780" s="179">
        <v>0.01</v>
      </c>
      <c r="S780" s="179">
        <v>0.01</v>
      </c>
      <c r="T780" s="179">
        <v>0</v>
      </c>
      <c r="U780" s="179">
        <v>0</v>
      </c>
      <c r="V780" s="179">
        <v>0.01</v>
      </c>
      <c r="W780" s="179">
        <v>0</v>
      </c>
      <c r="X780" s="179">
        <v>0</v>
      </c>
      <c r="Y780" s="179">
        <v>0</v>
      </c>
      <c r="Z780" s="276"/>
      <c r="AA780" s="276"/>
      <c r="AB780" s="276"/>
      <c r="AC780" s="276"/>
    </row>
    <row r="781" spans="1:29" s="146" customFormat="1" ht="18.75" customHeight="1" thickBot="1" x14ac:dyDescent="0.25">
      <c r="A781" s="285">
        <v>10</v>
      </c>
      <c r="B781" s="179">
        <v>0.01</v>
      </c>
      <c r="C781" s="179">
        <v>0.01</v>
      </c>
      <c r="D781" s="179">
        <v>0</v>
      </c>
      <c r="E781" s="179">
        <v>0</v>
      </c>
      <c r="F781" s="179">
        <v>0</v>
      </c>
      <c r="G781" s="179">
        <v>0</v>
      </c>
      <c r="H781" s="179">
        <v>0</v>
      </c>
      <c r="I781" s="179">
        <v>0</v>
      </c>
      <c r="J781" s="179">
        <v>0</v>
      </c>
      <c r="K781" s="179">
        <v>0</v>
      </c>
      <c r="L781" s="179">
        <v>0</v>
      </c>
      <c r="M781" s="179">
        <v>0</v>
      </c>
      <c r="N781" s="179">
        <v>0</v>
      </c>
      <c r="O781" s="179">
        <v>0</v>
      </c>
      <c r="P781" s="179">
        <v>0</v>
      </c>
      <c r="Q781" s="179">
        <v>0</v>
      </c>
      <c r="R781" s="179">
        <v>0</v>
      </c>
      <c r="S781" s="179">
        <v>0</v>
      </c>
      <c r="T781" s="179">
        <v>0</v>
      </c>
      <c r="U781" s="179">
        <v>0</v>
      </c>
      <c r="V781" s="179">
        <v>0</v>
      </c>
      <c r="W781" s="179">
        <v>0</v>
      </c>
      <c r="X781" s="179">
        <v>0</v>
      </c>
      <c r="Y781" s="179">
        <v>0</v>
      </c>
      <c r="Z781" s="276"/>
      <c r="AA781" s="276"/>
      <c r="AB781" s="276"/>
      <c r="AC781" s="276"/>
    </row>
    <row r="782" spans="1:29" s="146" customFormat="1" ht="18.75" customHeight="1" thickBot="1" x14ac:dyDescent="0.25">
      <c r="A782" s="280">
        <v>11</v>
      </c>
      <c r="B782" s="179">
        <v>0</v>
      </c>
      <c r="C782" s="179">
        <v>0</v>
      </c>
      <c r="D782" s="179">
        <v>0</v>
      </c>
      <c r="E782" s="179">
        <v>0</v>
      </c>
      <c r="F782" s="179">
        <v>0</v>
      </c>
      <c r="G782" s="179">
        <v>0</v>
      </c>
      <c r="H782" s="179">
        <v>0</v>
      </c>
      <c r="I782" s="179">
        <v>0</v>
      </c>
      <c r="J782" s="179">
        <v>0</v>
      </c>
      <c r="K782" s="179">
        <v>0</v>
      </c>
      <c r="L782" s="179">
        <v>0</v>
      </c>
      <c r="M782" s="179">
        <v>0</v>
      </c>
      <c r="N782" s="179">
        <v>0</v>
      </c>
      <c r="O782" s="179">
        <v>0</v>
      </c>
      <c r="P782" s="179">
        <v>0</v>
      </c>
      <c r="Q782" s="179">
        <v>0</v>
      </c>
      <c r="R782" s="179">
        <v>0</v>
      </c>
      <c r="S782" s="179">
        <v>0</v>
      </c>
      <c r="T782" s="179">
        <v>0</v>
      </c>
      <c r="U782" s="179">
        <v>0</v>
      </c>
      <c r="V782" s="179">
        <v>0</v>
      </c>
      <c r="W782" s="179">
        <v>0</v>
      </c>
      <c r="X782" s="179">
        <v>0</v>
      </c>
      <c r="Y782" s="179">
        <v>0</v>
      </c>
      <c r="Z782" s="276"/>
      <c r="AA782" s="276"/>
      <c r="AB782" s="276"/>
      <c r="AC782" s="276"/>
    </row>
    <row r="783" spans="1:29" s="146" customFormat="1" ht="18.75" customHeight="1" thickBot="1" x14ac:dyDescent="0.25">
      <c r="A783" s="285">
        <v>12</v>
      </c>
      <c r="B783" s="179">
        <v>0</v>
      </c>
      <c r="C783" s="179">
        <v>0</v>
      </c>
      <c r="D783" s="179">
        <v>0</v>
      </c>
      <c r="E783" s="179">
        <v>0</v>
      </c>
      <c r="F783" s="179">
        <v>0</v>
      </c>
      <c r="G783" s="179">
        <v>0</v>
      </c>
      <c r="H783" s="179">
        <v>0</v>
      </c>
      <c r="I783" s="179">
        <v>0</v>
      </c>
      <c r="J783" s="179">
        <v>0</v>
      </c>
      <c r="K783" s="179">
        <v>0</v>
      </c>
      <c r="L783" s="179">
        <v>0</v>
      </c>
      <c r="M783" s="179">
        <v>0.01</v>
      </c>
      <c r="N783" s="179">
        <v>0</v>
      </c>
      <c r="O783" s="179">
        <v>0.01</v>
      </c>
      <c r="P783" s="179">
        <v>0</v>
      </c>
      <c r="Q783" s="179">
        <v>0</v>
      </c>
      <c r="R783" s="179">
        <v>0</v>
      </c>
      <c r="S783" s="179">
        <v>0</v>
      </c>
      <c r="T783" s="179">
        <v>0</v>
      </c>
      <c r="U783" s="179">
        <v>0</v>
      </c>
      <c r="V783" s="179">
        <v>0.01</v>
      </c>
      <c r="W783" s="179">
        <v>0</v>
      </c>
      <c r="X783" s="179">
        <v>0</v>
      </c>
      <c r="Y783" s="179">
        <v>0</v>
      </c>
      <c r="Z783" s="276"/>
      <c r="AA783" s="276"/>
      <c r="AB783" s="276"/>
      <c r="AC783" s="276"/>
    </row>
    <row r="784" spans="1:29" s="146" customFormat="1" ht="18.75" customHeight="1" thickBot="1" x14ac:dyDescent="0.25">
      <c r="A784" s="280">
        <v>13</v>
      </c>
      <c r="B784" s="179">
        <v>0</v>
      </c>
      <c r="C784" s="179">
        <v>0</v>
      </c>
      <c r="D784" s="179">
        <v>0</v>
      </c>
      <c r="E784" s="179">
        <v>0</v>
      </c>
      <c r="F784" s="179">
        <v>40.69</v>
      </c>
      <c r="G784" s="179">
        <v>31.11</v>
      </c>
      <c r="H784" s="179">
        <v>0.37</v>
      </c>
      <c r="I784" s="179">
        <v>0</v>
      </c>
      <c r="J784" s="179">
        <v>0.01</v>
      </c>
      <c r="K784" s="179">
        <v>48.43</v>
      </c>
      <c r="L784" s="179">
        <v>11.36</v>
      </c>
      <c r="M784" s="179">
        <v>0</v>
      </c>
      <c r="N784" s="179">
        <v>0</v>
      </c>
      <c r="O784" s="179">
        <v>0</v>
      </c>
      <c r="P784" s="179">
        <v>0</v>
      </c>
      <c r="Q784" s="179">
        <v>0.01</v>
      </c>
      <c r="R784" s="179">
        <v>0.01</v>
      </c>
      <c r="S784" s="179">
        <v>0</v>
      </c>
      <c r="T784" s="179">
        <v>0</v>
      </c>
      <c r="U784" s="179">
        <v>0</v>
      </c>
      <c r="V784" s="179">
        <v>0</v>
      </c>
      <c r="W784" s="179">
        <v>0</v>
      </c>
      <c r="X784" s="179">
        <v>0</v>
      </c>
      <c r="Y784" s="179">
        <v>0</v>
      </c>
      <c r="Z784" s="276"/>
      <c r="AA784" s="276"/>
      <c r="AB784" s="276"/>
      <c r="AC784" s="276"/>
    </row>
    <row r="785" spans="1:29" s="146" customFormat="1" ht="18.75" customHeight="1" thickBot="1" x14ac:dyDescent="0.25">
      <c r="A785" s="295">
        <v>14</v>
      </c>
      <c r="B785" s="179">
        <v>40.54</v>
      </c>
      <c r="C785" s="179">
        <v>0</v>
      </c>
      <c r="D785" s="179">
        <v>0</v>
      </c>
      <c r="E785" s="179">
        <v>0</v>
      </c>
      <c r="F785" s="179">
        <v>0.01</v>
      </c>
      <c r="G785" s="179">
        <v>0</v>
      </c>
      <c r="H785" s="179">
        <v>0</v>
      </c>
      <c r="I785" s="179">
        <v>0</v>
      </c>
      <c r="J785" s="179">
        <v>0</v>
      </c>
      <c r="K785" s="179">
        <v>0</v>
      </c>
      <c r="L785" s="179">
        <v>0.01</v>
      </c>
      <c r="M785" s="179">
        <v>35.31</v>
      </c>
      <c r="N785" s="179">
        <v>0</v>
      </c>
      <c r="O785" s="179">
        <v>28.16</v>
      </c>
      <c r="P785" s="179">
        <v>0.01</v>
      </c>
      <c r="Q785" s="179">
        <v>64.8</v>
      </c>
      <c r="R785" s="179">
        <v>143.94</v>
      </c>
      <c r="S785" s="179">
        <v>160.16999999999999</v>
      </c>
      <c r="T785" s="179">
        <v>193.59</v>
      </c>
      <c r="U785" s="179">
        <v>0</v>
      </c>
      <c r="V785" s="179">
        <v>62.28</v>
      </c>
      <c r="W785" s="179">
        <v>58.11</v>
      </c>
      <c r="X785" s="179">
        <v>177.67</v>
      </c>
      <c r="Y785" s="179">
        <v>177.43</v>
      </c>
      <c r="Z785" s="276"/>
      <c r="AA785" s="276"/>
      <c r="AB785" s="276"/>
      <c r="AC785" s="276"/>
    </row>
    <row r="786" spans="1:29" s="146" customFormat="1" ht="18.75" customHeight="1" thickBot="1" x14ac:dyDescent="0.25">
      <c r="A786" s="280">
        <v>15</v>
      </c>
      <c r="B786" s="179">
        <v>469.87</v>
      </c>
      <c r="C786" s="179">
        <v>780.6</v>
      </c>
      <c r="D786" s="179">
        <v>847.21</v>
      </c>
      <c r="E786" s="179">
        <v>821.21</v>
      </c>
      <c r="F786" s="179">
        <v>849.95</v>
      </c>
      <c r="G786" s="179">
        <v>852.6</v>
      </c>
      <c r="H786" s="179">
        <v>741.84</v>
      </c>
      <c r="I786" s="179">
        <v>759.55</v>
      </c>
      <c r="J786" s="179">
        <v>768.15</v>
      </c>
      <c r="K786" s="179">
        <v>788.01</v>
      </c>
      <c r="L786" s="179">
        <v>17.16</v>
      </c>
      <c r="M786" s="179">
        <v>0</v>
      </c>
      <c r="N786" s="179">
        <v>0</v>
      </c>
      <c r="O786" s="179">
        <v>0</v>
      </c>
      <c r="P786" s="179">
        <v>0</v>
      </c>
      <c r="Q786" s="179">
        <v>0</v>
      </c>
      <c r="R786" s="179">
        <v>581.91</v>
      </c>
      <c r="S786" s="179">
        <v>582.38</v>
      </c>
      <c r="T786" s="179">
        <v>733.76</v>
      </c>
      <c r="U786" s="179">
        <v>773.33</v>
      </c>
      <c r="V786" s="179">
        <v>756.46</v>
      </c>
      <c r="W786" s="179">
        <v>755.17</v>
      </c>
      <c r="X786" s="179">
        <v>635.32000000000005</v>
      </c>
      <c r="Y786" s="179">
        <v>548.12</v>
      </c>
      <c r="Z786" s="276"/>
      <c r="AA786" s="276"/>
      <c r="AB786" s="276"/>
      <c r="AC786" s="276"/>
    </row>
    <row r="787" spans="1:29" s="146" customFormat="1" ht="18.75" customHeight="1" thickBot="1" x14ac:dyDescent="0.25">
      <c r="A787" s="285">
        <v>16</v>
      </c>
      <c r="B787" s="179">
        <v>0</v>
      </c>
      <c r="C787" s="179">
        <v>0</v>
      </c>
      <c r="D787" s="179">
        <v>0</v>
      </c>
      <c r="E787" s="179">
        <v>0</v>
      </c>
      <c r="F787" s="179">
        <v>0.01</v>
      </c>
      <c r="G787" s="179">
        <v>0</v>
      </c>
      <c r="H787" s="179">
        <v>5.0599999999999996</v>
      </c>
      <c r="I787" s="179">
        <v>0</v>
      </c>
      <c r="J787" s="179">
        <v>0</v>
      </c>
      <c r="K787" s="179">
        <v>0</v>
      </c>
      <c r="L787" s="179">
        <v>0</v>
      </c>
      <c r="M787" s="179">
        <v>0</v>
      </c>
      <c r="N787" s="179">
        <v>0</v>
      </c>
      <c r="O787" s="179">
        <v>0</v>
      </c>
      <c r="P787" s="179">
        <v>31.12</v>
      </c>
      <c r="Q787" s="179">
        <v>0</v>
      </c>
      <c r="R787" s="179">
        <v>0</v>
      </c>
      <c r="S787" s="179">
        <v>10</v>
      </c>
      <c r="T787" s="179">
        <v>0</v>
      </c>
      <c r="U787" s="179">
        <v>0</v>
      </c>
      <c r="V787" s="179">
        <v>0.01</v>
      </c>
      <c r="W787" s="179">
        <v>0</v>
      </c>
      <c r="X787" s="179">
        <v>0</v>
      </c>
      <c r="Y787" s="179">
        <v>0</v>
      </c>
      <c r="Z787" s="276"/>
      <c r="AA787" s="276"/>
      <c r="AB787" s="276"/>
      <c r="AC787" s="276"/>
    </row>
    <row r="788" spans="1:29" s="146" customFormat="1" ht="18.75" customHeight="1" thickBot="1" x14ac:dyDescent="0.25">
      <c r="A788" s="280">
        <v>17</v>
      </c>
      <c r="B788" s="179">
        <v>0</v>
      </c>
      <c r="C788" s="179">
        <v>0</v>
      </c>
      <c r="D788" s="179">
        <v>9.31</v>
      </c>
      <c r="E788" s="179">
        <v>76.709999999999994</v>
      </c>
      <c r="F788" s="179">
        <v>201.64</v>
      </c>
      <c r="G788" s="179">
        <v>178.11</v>
      </c>
      <c r="H788" s="179">
        <v>0</v>
      </c>
      <c r="I788" s="179">
        <v>1.82</v>
      </c>
      <c r="J788" s="179">
        <v>0</v>
      </c>
      <c r="K788" s="179">
        <v>0</v>
      </c>
      <c r="L788" s="179">
        <v>0</v>
      </c>
      <c r="M788" s="179">
        <v>0</v>
      </c>
      <c r="N788" s="179">
        <v>0</v>
      </c>
      <c r="O788" s="179">
        <v>0</v>
      </c>
      <c r="P788" s="179">
        <v>0</v>
      </c>
      <c r="Q788" s="179">
        <v>0</v>
      </c>
      <c r="R788" s="179">
        <v>0</v>
      </c>
      <c r="S788" s="179">
        <v>0</v>
      </c>
      <c r="T788" s="179">
        <v>0</v>
      </c>
      <c r="U788" s="179">
        <v>0</v>
      </c>
      <c r="V788" s="179">
        <v>0</v>
      </c>
      <c r="W788" s="179">
        <v>0</v>
      </c>
      <c r="X788" s="179">
        <v>0</v>
      </c>
      <c r="Y788" s="179">
        <v>0</v>
      </c>
      <c r="Z788" s="276"/>
      <c r="AA788" s="276"/>
      <c r="AB788" s="276"/>
      <c r="AC788" s="276"/>
    </row>
    <row r="789" spans="1:29" s="146" customFormat="1" ht="18.75" customHeight="1" thickBot="1" x14ac:dyDescent="0.25">
      <c r="A789" s="290">
        <v>18</v>
      </c>
      <c r="B789" s="179">
        <v>0</v>
      </c>
      <c r="C789" s="179">
        <v>0</v>
      </c>
      <c r="D789" s="179">
        <v>0</v>
      </c>
      <c r="E789" s="179">
        <v>0</v>
      </c>
      <c r="F789" s="179">
        <v>0</v>
      </c>
      <c r="G789" s="179">
        <v>0</v>
      </c>
      <c r="H789" s="179">
        <v>0</v>
      </c>
      <c r="I789" s="179">
        <v>0</v>
      </c>
      <c r="J789" s="179">
        <v>0</v>
      </c>
      <c r="K789" s="179">
        <v>0</v>
      </c>
      <c r="L789" s="179">
        <v>0</v>
      </c>
      <c r="M789" s="179">
        <v>0</v>
      </c>
      <c r="N789" s="179">
        <v>0</v>
      </c>
      <c r="O789" s="179">
        <v>0</v>
      </c>
      <c r="P789" s="179">
        <v>0.01</v>
      </c>
      <c r="Q789" s="179">
        <v>0.01</v>
      </c>
      <c r="R789" s="179">
        <v>0</v>
      </c>
      <c r="S789" s="179">
        <v>0</v>
      </c>
      <c r="T789" s="179">
        <v>0.01</v>
      </c>
      <c r="U789" s="179">
        <v>0</v>
      </c>
      <c r="V789" s="179">
        <v>0</v>
      </c>
      <c r="W789" s="179">
        <v>0</v>
      </c>
      <c r="X789" s="179">
        <v>0</v>
      </c>
      <c r="Y789" s="179">
        <v>0</v>
      </c>
      <c r="Z789" s="276"/>
      <c r="AA789" s="276"/>
      <c r="AB789" s="276"/>
      <c r="AC789" s="276"/>
    </row>
    <row r="790" spans="1:29" s="146" customFormat="1" ht="18.75" customHeight="1" thickBot="1" x14ac:dyDescent="0.25">
      <c r="A790" s="285">
        <v>19</v>
      </c>
      <c r="B790" s="179">
        <v>0</v>
      </c>
      <c r="C790" s="179">
        <v>0</v>
      </c>
      <c r="D790" s="179">
        <v>0</v>
      </c>
      <c r="E790" s="179">
        <v>0</v>
      </c>
      <c r="F790" s="179">
        <v>0.01</v>
      </c>
      <c r="G790" s="179">
        <v>0</v>
      </c>
      <c r="H790" s="179">
        <v>0</v>
      </c>
      <c r="I790" s="179">
        <v>0.01</v>
      </c>
      <c r="J790" s="179">
        <v>0</v>
      </c>
      <c r="K790" s="179">
        <v>0</v>
      </c>
      <c r="L790" s="179">
        <v>0.01</v>
      </c>
      <c r="M790" s="179">
        <v>0</v>
      </c>
      <c r="N790" s="179">
        <v>0</v>
      </c>
      <c r="O790" s="179">
        <v>0</v>
      </c>
      <c r="P790" s="179">
        <v>0</v>
      </c>
      <c r="Q790" s="179">
        <v>0.01</v>
      </c>
      <c r="R790" s="179">
        <v>0.01</v>
      </c>
      <c r="S790" s="179">
        <v>0</v>
      </c>
      <c r="T790" s="179">
        <v>0</v>
      </c>
      <c r="U790" s="179">
        <v>0.01</v>
      </c>
      <c r="V790" s="179">
        <v>0</v>
      </c>
      <c r="W790" s="179">
        <v>0</v>
      </c>
      <c r="X790" s="179">
        <v>0</v>
      </c>
      <c r="Y790" s="179">
        <v>0</v>
      </c>
      <c r="Z790" s="276"/>
      <c r="AA790" s="276"/>
      <c r="AB790" s="276"/>
      <c r="AC790" s="276"/>
    </row>
    <row r="791" spans="1:29" s="146" customFormat="1" ht="18.75" customHeight="1" thickBot="1" x14ac:dyDescent="0.25">
      <c r="A791" s="280">
        <v>20</v>
      </c>
      <c r="B791" s="179">
        <v>0</v>
      </c>
      <c r="C791" s="179">
        <v>0</v>
      </c>
      <c r="D791" s="179">
        <v>0</v>
      </c>
      <c r="E791" s="179">
        <v>14.4</v>
      </c>
      <c r="F791" s="179">
        <v>0</v>
      </c>
      <c r="G791" s="179">
        <v>0</v>
      </c>
      <c r="H791" s="179">
        <v>0</v>
      </c>
      <c r="I791" s="179">
        <v>1.0900000000000001</v>
      </c>
      <c r="J791" s="179">
        <v>0.01</v>
      </c>
      <c r="K791" s="179">
        <v>0</v>
      </c>
      <c r="L791" s="179">
        <v>0</v>
      </c>
      <c r="M791" s="179">
        <v>0</v>
      </c>
      <c r="N791" s="179">
        <v>0</v>
      </c>
      <c r="O791" s="179">
        <v>0.01</v>
      </c>
      <c r="P791" s="179">
        <v>0</v>
      </c>
      <c r="Q791" s="179">
        <v>6.3</v>
      </c>
      <c r="R791" s="179">
        <v>0</v>
      </c>
      <c r="S791" s="179">
        <v>0</v>
      </c>
      <c r="T791" s="179">
        <v>0</v>
      </c>
      <c r="U791" s="179">
        <v>0</v>
      </c>
      <c r="V791" s="179">
        <v>0</v>
      </c>
      <c r="W791" s="179">
        <v>0</v>
      </c>
      <c r="X791" s="179">
        <v>0</v>
      </c>
      <c r="Y791" s="179">
        <v>0</v>
      </c>
      <c r="Z791" s="276"/>
      <c r="AA791" s="276"/>
      <c r="AB791" s="276"/>
      <c r="AC791" s="276"/>
    </row>
    <row r="792" spans="1:29" s="146" customFormat="1" ht="18.75" customHeight="1" thickBot="1" x14ac:dyDescent="0.25">
      <c r="A792" s="291">
        <v>21</v>
      </c>
      <c r="B792" s="179">
        <v>0</v>
      </c>
      <c r="C792" s="179">
        <v>0</v>
      </c>
      <c r="D792" s="179">
        <v>0</v>
      </c>
      <c r="E792" s="179">
        <v>0</v>
      </c>
      <c r="F792" s="179">
        <v>0</v>
      </c>
      <c r="G792" s="179">
        <v>0</v>
      </c>
      <c r="H792" s="179">
        <v>0</v>
      </c>
      <c r="I792" s="179">
        <v>0</v>
      </c>
      <c r="J792" s="179">
        <v>0</v>
      </c>
      <c r="K792" s="179">
        <v>0</v>
      </c>
      <c r="L792" s="179">
        <v>0</v>
      </c>
      <c r="M792" s="179">
        <v>0.01</v>
      </c>
      <c r="N792" s="179">
        <v>0</v>
      </c>
      <c r="O792" s="179">
        <v>0.01</v>
      </c>
      <c r="P792" s="179">
        <v>0.01</v>
      </c>
      <c r="Q792" s="179">
        <v>6.65</v>
      </c>
      <c r="R792" s="179">
        <v>41.44</v>
      </c>
      <c r="S792" s="179">
        <v>0</v>
      </c>
      <c r="T792" s="179">
        <v>47.5</v>
      </c>
      <c r="U792" s="179">
        <v>62.55</v>
      </c>
      <c r="V792" s="179">
        <v>18.27</v>
      </c>
      <c r="W792" s="179">
        <v>8.84</v>
      </c>
      <c r="X792" s="179">
        <v>0</v>
      </c>
      <c r="Y792" s="179">
        <v>0</v>
      </c>
      <c r="Z792" s="276"/>
      <c r="AA792" s="276"/>
      <c r="AB792" s="276"/>
      <c r="AC792" s="276"/>
    </row>
    <row r="793" spans="1:29" s="146" customFormat="1" ht="18.75" customHeight="1" thickBot="1" x14ac:dyDescent="0.25">
      <c r="A793" s="280">
        <v>22</v>
      </c>
      <c r="B793" s="179">
        <v>10.7</v>
      </c>
      <c r="C793" s="179">
        <v>15.85</v>
      </c>
      <c r="D793" s="179">
        <v>31.23</v>
      </c>
      <c r="E793" s="179">
        <v>32.71</v>
      </c>
      <c r="F793" s="179">
        <v>31.23</v>
      </c>
      <c r="G793" s="179">
        <v>123.43</v>
      </c>
      <c r="H793" s="179">
        <v>15.79</v>
      </c>
      <c r="I793" s="179">
        <v>6.54</v>
      </c>
      <c r="J793" s="179">
        <v>33.72</v>
      </c>
      <c r="K793" s="179">
        <v>38.96</v>
      </c>
      <c r="L793" s="179">
        <v>21.18</v>
      </c>
      <c r="M793" s="179">
        <v>3.67</v>
      </c>
      <c r="N793" s="179">
        <v>0</v>
      </c>
      <c r="O793" s="179">
        <v>0</v>
      </c>
      <c r="P793" s="179">
        <v>6.3</v>
      </c>
      <c r="Q793" s="179">
        <v>0</v>
      </c>
      <c r="R793" s="179">
        <v>21.86</v>
      </c>
      <c r="S793" s="179">
        <v>0</v>
      </c>
      <c r="T793" s="179">
        <v>0</v>
      </c>
      <c r="U793" s="179">
        <v>24.09</v>
      </c>
      <c r="V793" s="179">
        <v>29.86</v>
      </c>
      <c r="W793" s="179">
        <v>24.31</v>
      </c>
      <c r="X793" s="179">
        <v>13.78</v>
      </c>
      <c r="Y793" s="179">
        <v>0</v>
      </c>
      <c r="Z793" s="276"/>
      <c r="AA793" s="276"/>
      <c r="AB793" s="276"/>
      <c r="AC793" s="276"/>
    </row>
    <row r="794" spans="1:29" s="146" customFormat="1" ht="18.75" customHeight="1" thickBot="1" x14ac:dyDescent="0.25">
      <c r="A794" s="291">
        <v>23</v>
      </c>
      <c r="B794" s="179">
        <v>0</v>
      </c>
      <c r="C794" s="179">
        <v>0</v>
      </c>
      <c r="D794" s="179">
        <v>0.01</v>
      </c>
      <c r="E794" s="179">
        <v>0</v>
      </c>
      <c r="F794" s="179">
        <v>0</v>
      </c>
      <c r="G794" s="179">
        <v>0</v>
      </c>
      <c r="H794" s="179">
        <v>0</v>
      </c>
      <c r="I794" s="179">
        <v>0</v>
      </c>
      <c r="J794" s="179">
        <v>0</v>
      </c>
      <c r="K794" s="179">
        <v>0</v>
      </c>
      <c r="L794" s="179">
        <v>0</v>
      </c>
      <c r="M794" s="179">
        <v>0</v>
      </c>
      <c r="N794" s="179">
        <v>0</v>
      </c>
      <c r="O794" s="179">
        <v>0</v>
      </c>
      <c r="P794" s="179">
        <v>0</v>
      </c>
      <c r="Q794" s="179">
        <v>0</v>
      </c>
      <c r="R794" s="179">
        <v>0</v>
      </c>
      <c r="S794" s="179">
        <v>0</v>
      </c>
      <c r="T794" s="179">
        <v>0</v>
      </c>
      <c r="U794" s="179">
        <v>0</v>
      </c>
      <c r="V794" s="179">
        <v>0.01</v>
      </c>
      <c r="W794" s="179">
        <v>0.01</v>
      </c>
      <c r="X794" s="179">
        <v>0.01</v>
      </c>
      <c r="Y794" s="179">
        <v>0</v>
      </c>
      <c r="Z794" s="276"/>
      <c r="AA794" s="276"/>
      <c r="AB794" s="276"/>
      <c r="AC794" s="276"/>
    </row>
    <row r="795" spans="1:29" s="146" customFormat="1" ht="18.75" customHeight="1" thickBot="1" x14ac:dyDescent="0.25">
      <c r="A795" s="292">
        <v>24</v>
      </c>
      <c r="B795" s="179">
        <v>0</v>
      </c>
      <c r="C795" s="179">
        <v>0</v>
      </c>
      <c r="D795" s="179">
        <v>0.01</v>
      </c>
      <c r="E795" s="179">
        <v>0</v>
      </c>
      <c r="F795" s="179">
        <v>0.01</v>
      </c>
      <c r="G795" s="179">
        <v>0</v>
      </c>
      <c r="H795" s="179">
        <v>0</v>
      </c>
      <c r="I795" s="179">
        <v>0</v>
      </c>
      <c r="J795" s="179">
        <v>0</v>
      </c>
      <c r="K795" s="179">
        <v>0</v>
      </c>
      <c r="L795" s="179">
        <v>0</v>
      </c>
      <c r="M795" s="179">
        <v>0</v>
      </c>
      <c r="N795" s="179">
        <v>0.01</v>
      </c>
      <c r="O795" s="179">
        <v>0</v>
      </c>
      <c r="P795" s="179">
        <v>0</v>
      </c>
      <c r="Q795" s="179">
        <v>0</v>
      </c>
      <c r="R795" s="179">
        <v>0</v>
      </c>
      <c r="S795" s="179">
        <v>16.489999999999998</v>
      </c>
      <c r="T795" s="179">
        <v>0</v>
      </c>
      <c r="U795" s="179">
        <v>0</v>
      </c>
      <c r="V795" s="179">
        <v>0.01</v>
      </c>
      <c r="W795" s="179">
        <v>0</v>
      </c>
      <c r="X795" s="179">
        <v>0</v>
      </c>
      <c r="Y795" s="179">
        <v>0</v>
      </c>
      <c r="Z795" s="276"/>
      <c r="AA795" s="276"/>
      <c r="AB795" s="276"/>
      <c r="AC795" s="276"/>
    </row>
    <row r="796" spans="1:29" s="146" customFormat="1" ht="18.75" customHeight="1" thickBot="1" x14ac:dyDescent="0.25">
      <c r="A796" s="280">
        <v>25</v>
      </c>
      <c r="B796" s="179">
        <v>0</v>
      </c>
      <c r="C796" s="179">
        <v>0</v>
      </c>
      <c r="D796" s="179">
        <v>0</v>
      </c>
      <c r="E796" s="179">
        <v>0</v>
      </c>
      <c r="F796" s="179">
        <v>0</v>
      </c>
      <c r="G796" s="179">
        <v>0</v>
      </c>
      <c r="H796" s="179">
        <v>0</v>
      </c>
      <c r="I796" s="179">
        <v>0.01</v>
      </c>
      <c r="J796" s="179">
        <v>0.01</v>
      </c>
      <c r="K796" s="179">
        <v>0</v>
      </c>
      <c r="L796" s="179">
        <v>0</v>
      </c>
      <c r="M796" s="179">
        <v>0</v>
      </c>
      <c r="N796" s="179">
        <v>0</v>
      </c>
      <c r="O796" s="179">
        <v>0.01</v>
      </c>
      <c r="P796" s="179">
        <v>0.01</v>
      </c>
      <c r="Q796" s="179">
        <v>0</v>
      </c>
      <c r="R796" s="179">
        <v>0.01</v>
      </c>
      <c r="S796" s="179">
        <v>0</v>
      </c>
      <c r="T796" s="179">
        <v>0</v>
      </c>
      <c r="U796" s="179">
        <v>0</v>
      </c>
      <c r="V796" s="179">
        <v>0</v>
      </c>
      <c r="W796" s="179">
        <v>0</v>
      </c>
      <c r="X796" s="179">
        <v>0</v>
      </c>
      <c r="Y796" s="179">
        <v>0</v>
      </c>
      <c r="Z796" s="276"/>
      <c r="AA796" s="276"/>
      <c r="AB796" s="276"/>
      <c r="AC796" s="276"/>
    </row>
    <row r="797" spans="1:29" s="146" customFormat="1" ht="18.75" customHeight="1" thickBot="1" x14ac:dyDescent="0.25">
      <c r="A797" s="290">
        <v>26</v>
      </c>
      <c r="B797" s="179">
        <v>0</v>
      </c>
      <c r="C797" s="179">
        <v>0</v>
      </c>
      <c r="D797" s="179">
        <v>0</v>
      </c>
      <c r="E797" s="179">
        <v>0</v>
      </c>
      <c r="F797" s="179">
        <v>0</v>
      </c>
      <c r="G797" s="179">
        <v>0</v>
      </c>
      <c r="H797" s="179">
        <v>0</v>
      </c>
      <c r="I797" s="179">
        <v>0</v>
      </c>
      <c r="J797" s="179">
        <v>0</v>
      </c>
      <c r="K797" s="179">
        <v>0</v>
      </c>
      <c r="L797" s="179">
        <v>0</v>
      </c>
      <c r="M797" s="179">
        <v>0</v>
      </c>
      <c r="N797" s="179">
        <v>0</v>
      </c>
      <c r="O797" s="179">
        <v>0</v>
      </c>
      <c r="P797" s="179">
        <v>0</v>
      </c>
      <c r="Q797" s="179">
        <v>0</v>
      </c>
      <c r="R797" s="179">
        <v>0</v>
      </c>
      <c r="S797" s="179">
        <v>0</v>
      </c>
      <c r="T797" s="179">
        <v>0</v>
      </c>
      <c r="U797" s="179">
        <v>0</v>
      </c>
      <c r="V797" s="179">
        <v>0</v>
      </c>
      <c r="W797" s="179">
        <v>0</v>
      </c>
      <c r="X797" s="179">
        <v>0</v>
      </c>
      <c r="Y797" s="179">
        <v>0</v>
      </c>
      <c r="Z797" s="276"/>
      <c r="AA797" s="276"/>
      <c r="AB797" s="276"/>
      <c r="AC797" s="276"/>
    </row>
    <row r="798" spans="1:29" s="146" customFormat="1" ht="18.75" customHeight="1" thickBot="1" x14ac:dyDescent="0.25">
      <c r="A798" s="285">
        <v>27</v>
      </c>
      <c r="B798" s="179">
        <v>0</v>
      </c>
      <c r="C798" s="179">
        <v>0</v>
      </c>
      <c r="D798" s="179">
        <v>0</v>
      </c>
      <c r="E798" s="179">
        <v>0</v>
      </c>
      <c r="F798" s="179">
        <v>0</v>
      </c>
      <c r="G798" s="179">
        <v>0</v>
      </c>
      <c r="H798" s="179">
        <v>0</v>
      </c>
      <c r="I798" s="179">
        <v>0</v>
      </c>
      <c r="J798" s="179">
        <v>0</v>
      </c>
      <c r="K798" s="179">
        <v>0</v>
      </c>
      <c r="L798" s="179">
        <v>0</v>
      </c>
      <c r="M798" s="179">
        <v>0</v>
      </c>
      <c r="N798" s="179">
        <v>0.01</v>
      </c>
      <c r="O798" s="179">
        <v>0.01</v>
      </c>
      <c r="P798" s="179">
        <v>0.01</v>
      </c>
      <c r="Q798" s="179">
        <v>0</v>
      </c>
      <c r="R798" s="179">
        <v>0</v>
      </c>
      <c r="S798" s="179">
        <v>0.01</v>
      </c>
      <c r="T798" s="179">
        <v>0.01</v>
      </c>
      <c r="U798" s="179">
        <v>0</v>
      </c>
      <c r="V798" s="179">
        <v>0</v>
      </c>
      <c r="W798" s="179">
        <v>0</v>
      </c>
      <c r="X798" s="179">
        <v>0.11</v>
      </c>
      <c r="Y798" s="179">
        <v>0</v>
      </c>
      <c r="Z798" s="276"/>
      <c r="AA798" s="276"/>
      <c r="AB798" s="276"/>
      <c r="AC798" s="276"/>
    </row>
    <row r="799" spans="1:29" s="146" customFormat="1" ht="18.75" customHeight="1" thickBot="1" x14ac:dyDescent="0.25">
      <c r="A799" s="292">
        <v>28</v>
      </c>
      <c r="B799" s="179">
        <v>0</v>
      </c>
      <c r="C799" s="179">
        <v>0</v>
      </c>
      <c r="D799" s="179">
        <v>35.96</v>
      </c>
      <c r="E799" s="179">
        <v>28.76</v>
      </c>
      <c r="F799" s="179">
        <v>2.64</v>
      </c>
      <c r="G799" s="179">
        <v>27.54</v>
      </c>
      <c r="H799" s="179">
        <v>30.06</v>
      </c>
      <c r="I799" s="179">
        <v>0.01</v>
      </c>
      <c r="J799" s="179">
        <v>0.01</v>
      </c>
      <c r="K799" s="179">
        <v>0</v>
      </c>
      <c r="L799" s="179">
        <v>0</v>
      </c>
      <c r="M799" s="179">
        <v>0</v>
      </c>
      <c r="N799" s="179">
        <v>0</v>
      </c>
      <c r="O799" s="179">
        <v>0</v>
      </c>
      <c r="P799" s="179">
        <v>0</v>
      </c>
      <c r="Q799" s="179">
        <v>0.01</v>
      </c>
      <c r="R799" s="179">
        <v>0</v>
      </c>
      <c r="S799" s="179">
        <v>18.510000000000002</v>
      </c>
      <c r="T799" s="179">
        <v>56.13</v>
      </c>
      <c r="U799" s="179">
        <v>66.790000000000006</v>
      </c>
      <c r="V799" s="179">
        <v>51.92</v>
      </c>
      <c r="W799" s="179">
        <v>54.72</v>
      </c>
      <c r="X799" s="179">
        <v>51.75</v>
      </c>
      <c r="Y799" s="179">
        <v>0</v>
      </c>
      <c r="Z799" s="276"/>
      <c r="AA799" s="276"/>
      <c r="AB799" s="276"/>
      <c r="AC799" s="276"/>
    </row>
    <row r="800" spans="1:29" s="146" customFormat="1" ht="18.75" customHeight="1" thickBot="1" x14ac:dyDescent="0.25">
      <c r="A800" s="280">
        <v>29</v>
      </c>
      <c r="B800" s="179">
        <v>0</v>
      </c>
      <c r="C800" s="179">
        <v>0</v>
      </c>
      <c r="D800" s="179">
        <v>0</v>
      </c>
      <c r="E800" s="179">
        <v>88.87</v>
      </c>
      <c r="F800" s="179">
        <v>0</v>
      </c>
      <c r="G800" s="179">
        <v>0</v>
      </c>
      <c r="H800" s="179">
        <v>0</v>
      </c>
      <c r="I800" s="179">
        <v>0</v>
      </c>
      <c r="J800" s="179">
        <v>0</v>
      </c>
      <c r="K800" s="179">
        <v>101.13</v>
      </c>
      <c r="L800" s="179">
        <v>75.319999999999993</v>
      </c>
      <c r="M800" s="179">
        <v>87.49</v>
      </c>
      <c r="N800" s="179">
        <v>147.47</v>
      </c>
      <c r="O800" s="179">
        <v>143.41</v>
      </c>
      <c r="P800" s="179">
        <v>124.69</v>
      </c>
      <c r="Q800" s="179">
        <v>171.97</v>
      </c>
      <c r="R800" s="179">
        <v>184.7</v>
      </c>
      <c r="S800" s="179">
        <v>160.11000000000001</v>
      </c>
      <c r="T800" s="179">
        <v>23.86</v>
      </c>
      <c r="U800" s="179">
        <v>0</v>
      </c>
      <c r="V800" s="179">
        <v>52.87</v>
      </c>
      <c r="W800" s="179">
        <v>59.9</v>
      </c>
      <c r="X800" s="179">
        <v>0</v>
      </c>
      <c r="Y800" s="179">
        <v>0</v>
      </c>
      <c r="Z800" s="276"/>
      <c r="AA800" s="276"/>
      <c r="AB800" s="276"/>
      <c r="AC800" s="276"/>
    </row>
    <row r="801" spans="1:29" s="146" customFormat="1" ht="18.75" customHeight="1" thickBot="1" x14ac:dyDescent="0.25">
      <c r="A801" s="290">
        <v>30</v>
      </c>
      <c r="B801" s="179">
        <v>0</v>
      </c>
      <c r="C801" s="179">
        <v>0.01</v>
      </c>
      <c r="D801" s="179">
        <v>0</v>
      </c>
      <c r="E801" s="179">
        <v>0</v>
      </c>
      <c r="F801" s="179">
        <v>41.68</v>
      </c>
      <c r="G801" s="179">
        <v>50.21</v>
      </c>
      <c r="H801" s="179">
        <v>31.31</v>
      </c>
      <c r="I801" s="179">
        <v>45.08</v>
      </c>
      <c r="J801" s="179">
        <v>277.76</v>
      </c>
      <c r="K801" s="179">
        <v>365.35</v>
      </c>
      <c r="L801" s="179">
        <v>280.01</v>
      </c>
      <c r="M801" s="179">
        <v>217.11</v>
      </c>
      <c r="N801" s="179">
        <v>169.37</v>
      </c>
      <c r="O801" s="179">
        <v>20.420000000000002</v>
      </c>
      <c r="P801" s="179">
        <v>276.01</v>
      </c>
      <c r="Q801" s="179">
        <v>283.22000000000003</v>
      </c>
      <c r="R801" s="179">
        <v>69.63</v>
      </c>
      <c r="S801" s="179">
        <v>213.6</v>
      </c>
      <c r="T801" s="179">
        <v>0.01</v>
      </c>
      <c r="U801" s="179">
        <v>13.45</v>
      </c>
      <c r="V801" s="179">
        <v>0</v>
      </c>
      <c r="W801" s="179">
        <v>0</v>
      </c>
      <c r="X801" s="179">
        <v>0.01</v>
      </c>
      <c r="Y801" s="179">
        <v>0</v>
      </c>
      <c r="Z801" s="276"/>
      <c r="AA801" s="276"/>
      <c r="AB801" s="276"/>
      <c r="AC801" s="276"/>
    </row>
    <row r="802" spans="1:29" s="146" customFormat="1" ht="18.75" customHeight="1" thickBot="1" x14ac:dyDescent="0.25">
      <c r="A802" s="280">
        <v>31</v>
      </c>
      <c r="B802" s="179">
        <v>0.01</v>
      </c>
      <c r="C802" s="179">
        <v>0</v>
      </c>
      <c r="D802" s="179">
        <v>0</v>
      </c>
      <c r="E802" s="179">
        <v>0</v>
      </c>
      <c r="F802" s="179">
        <v>31.51</v>
      </c>
      <c r="G802" s="179">
        <v>60.17</v>
      </c>
      <c r="H802" s="179">
        <v>11.48</v>
      </c>
      <c r="I802" s="179">
        <v>15.61</v>
      </c>
      <c r="J802" s="179">
        <v>18.96</v>
      </c>
      <c r="K802" s="179">
        <v>0</v>
      </c>
      <c r="L802" s="179">
        <v>0</v>
      </c>
      <c r="M802" s="179">
        <v>33.76</v>
      </c>
      <c r="N802" s="179">
        <v>32.24</v>
      </c>
      <c r="O802" s="179">
        <v>8.2799999999999994</v>
      </c>
      <c r="P802" s="179">
        <v>27.13</v>
      </c>
      <c r="Q802" s="179">
        <v>30.22</v>
      </c>
      <c r="R802" s="179">
        <v>0</v>
      </c>
      <c r="S802" s="179">
        <v>0</v>
      </c>
      <c r="T802" s="179">
        <v>0</v>
      </c>
      <c r="U802" s="179">
        <v>0</v>
      </c>
      <c r="V802" s="179">
        <v>0</v>
      </c>
      <c r="W802" s="179">
        <v>0</v>
      </c>
      <c r="X802" s="179">
        <v>0</v>
      </c>
      <c r="Y802" s="179">
        <v>0</v>
      </c>
      <c r="Z802" s="276"/>
      <c r="AA802" s="276"/>
      <c r="AB802" s="276"/>
      <c r="AC802" s="276"/>
    </row>
    <row r="803" spans="1:29" x14ac:dyDescent="0.2">
      <c r="A803" s="293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</row>
    <row r="804" spans="1:29" ht="15" thickBot="1" x14ac:dyDescent="0.25">
      <c r="A804" s="243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</row>
    <row r="805" spans="1:29" s="146" customFormat="1" ht="31.5" customHeight="1" thickBot="1" x14ac:dyDescent="0.25">
      <c r="A805" s="142" t="s">
        <v>43</v>
      </c>
      <c r="B805" s="240" t="s">
        <v>73</v>
      </c>
      <c r="C805" s="191"/>
      <c r="D805" s="191"/>
      <c r="E805" s="191"/>
      <c r="F805" s="191"/>
      <c r="G805" s="191"/>
      <c r="H805" s="191"/>
      <c r="I805" s="191"/>
      <c r="J805" s="191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2"/>
      <c r="Z805" s="276"/>
      <c r="AA805" s="276"/>
      <c r="AB805" s="276"/>
      <c r="AC805" s="276"/>
    </row>
    <row r="806" spans="1:29" s="146" customFormat="1" ht="35.25" customHeight="1" thickBot="1" x14ac:dyDescent="0.25">
      <c r="A806" s="301"/>
      <c r="B806" s="233" t="s">
        <v>42</v>
      </c>
      <c r="C806" s="220" t="s">
        <v>41</v>
      </c>
      <c r="D806" s="221" t="s">
        <v>40</v>
      </c>
      <c r="E806" s="220" t="s">
        <v>39</v>
      </c>
      <c r="F806" s="223" t="s">
        <v>38</v>
      </c>
      <c r="G806" s="220" t="s">
        <v>37</v>
      </c>
      <c r="H806" s="220" t="s">
        <v>36</v>
      </c>
      <c r="I806" s="220" t="s">
        <v>35</v>
      </c>
      <c r="J806" s="220" t="s">
        <v>34</v>
      </c>
      <c r="K806" s="222" t="s">
        <v>33</v>
      </c>
      <c r="L806" s="220" t="s">
        <v>32</v>
      </c>
      <c r="M806" s="223" t="s">
        <v>31</v>
      </c>
      <c r="N806" s="222" t="s">
        <v>30</v>
      </c>
      <c r="O806" s="220" t="s">
        <v>29</v>
      </c>
      <c r="P806" s="223" t="s">
        <v>28</v>
      </c>
      <c r="Q806" s="221" t="s">
        <v>27</v>
      </c>
      <c r="R806" s="220" t="s">
        <v>26</v>
      </c>
      <c r="S806" s="221" t="s">
        <v>25</v>
      </c>
      <c r="T806" s="220" t="s">
        <v>24</v>
      </c>
      <c r="U806" s="221" t="s">
        <v>23</v>
      </c>
      <c r="V806" s="220" t="s">
        <v>22</v>
      </c>
      <c r="W806" s="221" t="s">
        <v>21</v>
      </c>
      <c r="X806" s="220" t="s">
        <v>20</v>
      </c>
      <c r="Y806" s="224" t="s">
        <v>19</v>
      </c>
      <c r="Z806" s="276"/>
      <c r="AA806" s="276"/>
      <c r="AB806" s="276"/>
      <c r="AC806" s="276"/>
    </row>
    <row r="807" spans="1:29" s="146" customFormat="1" ht="18.75" customHeight="1" thickBot="1" x14ac:dyDescent="0.25">
      <c r="A807" s="280">
        <v>1</v>
      </c>
      <c r="B807" s="179">
        <v>0</v>
      </c>
      <c r="C807" s="179">
        <v>2.15</v>
      </c>
      <c r="D807" s="179">
        <v>0</v>
      </c>
      <c r="E807" s="179">
        <v>0</v>
      </c>
      <c r="F807" s="179">
        <v>0</v>
      </c>
      <c r="G807" s="179">
        <v>0</v>
      </c>
      <c r="H807" s="179">
        <v>0</v>
      </c>
      <c r="I807" s="179">
        <v>0</v>
      </c>
      <c r="J807" s="179">
        <v>0</v>
      </c>
      <c r="K807" s="179">
        <v>0</v>
      </c>
      <c r="L807" s="179">
        <v>0</v>
      </c>
      <c r="M807" s="179">
        <v>0</v>
      </c>
      <c r="N807" s="179">
        <v>0</v>
      </c>
      <c r="O807" s="179">
        <v>0</v>
      </c>
      <c r="P807" s="179">
        <v>0</v>
      </c>
      <c r="Q807" s="179">
        <v>19.809999999999999</v>
      </c>
      <c r="R807" s="179">
        <v>0</v>
      </c>
      <c r="S807" s="179">
        <v>0</v>
      </c>
      <c r="T807" s="179">
        <v>6.72</v>
      </c>
      <c r="U807" s="179">
        <v>0</v>
      </c>
      <c r="V807" s="179">
        <v>0</v>
      </c>
      <c r="W807" s="179">
        <v>0</v>
      </c>
      <c r="X807" s="179">
        <v>0</v>
      </c>
      <c r="Y807" s="179">
        <v>0</v>
      </c>
      <c r="Z807" s="276"/>
      <c r="AA807" s="276"/>
      <c r="AB807" s="276"/>
      <c r="AC807" s="276"/>
    </row>
    <row r="808" spans="1:29" s="146" customFormat="1" ht="18.75" customHeight="1" thickBot="1" x14ac:dyDescent="0.25">
      <c r="A808" s="280">
        <v>2</v>
      </c>
      <c r="B808" s="179">
        <v>8.75</v>
      </c>
      <c r="C808" s="179">
        <v>186.48</v>
      </c>
      <c r="D808" s="179">
        <v>129.87</v>
      </c>
      <c r="E808" s="179">
        <v>234.58</v>
      </c>
      <c r="F808" s="179">
        <v>229.76</v>
      </c>
      <c r="G808" s="179">
        <v>31.77</v>
      </c>
      <c r="H808" s="179">
        <v>23.41</v>
      </c>
      <c r="I808" s="179">
        <v>383.55</v>
      </c>
      <c r="J808" s="179">
        <v>181.56</v>
      </c>
      <c r="K808" s="179">
        <v>475.03</v>
      </c>
      <c r="L808" s="179">
        <v>674.41</v>
      </c>
      <c r="M808" s="179">
        <v>483.81</v>
      </c>
      <c r="N808" s="179">
        <v>671.33</v>
      </c>
      <c r="O808" s="179">
        <v>271.42</v>
      </c>
      <c r="P808" s="179">
        <v>235.25</v>
      </c>
      <c r="Q808" s="179">
        <v>354.74</v>
      </c>
      <c r="R808" s="179">
        <v>685.05</v>
      </c>
      <c r="S808" s="179">
        <v>683.97</v>
      </c>
      <c r="T808" s="179">
        <v>688.1</v>
      </c>
      <c r="U808" s="179">
        <v>664.66</v>
      </c>
      <c r="V808" s="179">
        <v>669.06</v>
      </c>
      <c r="W808" s="179">
        <v>675.72</v>
      </c>
      <c r="X808" s="179">
        <v>672.89</v>
      </c>
      <c r="Y808" s="179">
        <v>666.74</v>
      </c>
      <c r="Z808" s="276"/>
      <c r="AA808" s="276"/>
      <c r="AB808" s="276"/>
      <c r="AC808" s="276"/>
    </row>
    <row r="809" spans="1:29" s="146" customFormat="1" ht="18.75" customHeight="1" thickBot="1" x14ac:dyDescent="0.25">
      <c r="A809" s="280">
        <v>3</v>
      </c>
      <c r="B809" s="179">
        <v>656.65</v>
      </c>
      <c r="C809" s="179">
        <v>636.86</v>
      </c>
      <c r="D809" s="179">
        <v>638.79</v>
      </c>
      <c r="E809" s="179">
        <v>635.17999999999995</v>
      </c>
      <c r="F809" s="179">
        <v>638.64</v>
      </c>
      <c r="G809" s="179">
        <v>658.39</v>
      </c>
      <c r="H809" s="179">
        <v>245.19</v>
      </c>
      <c r="I809" s="179">
        <v>654.45000000000005</v>
      </c>
      <c r="J809" s="179">
        <v>125.91</v>
      </c>
      <c r="K809" s="179">
        <v>129.88</v>
      </c>
      <c r="L809" s="179">
        <v>178.52</v>
      </c>
      <c r="M809" s="179">
        <v>117.02</v>
      </c>
      <c r="N809" s="179">
        <v>249.55</v>
      </c>
      <c r="O809" s="179">
        <v>639.33000000000004</v>
      </c>
      <c r="P809" s="179">
        <v>639.02</v>
      </c>
      <c r="Q809" s="179">
        <v>653.44000000000005</v>
      </c>
      <c r="R809" s="179">
        <v>190.34</v>
      </c>
      <c r="S809" s="179">
        <v>249.68</v>
      </c>
      <c r="T809" s="179">
        <v>168.82</v>
      </c>
      <c r="U809" s="179">
        <v>168.82</v>
      </c>
      <c r="V809" s="179">
        <v>120.91</v>
      </c>
      <c r="W809" s="179">
        <v>123.85</v>
      </c>
      <c r="X809" s="179">
        <v>126.04</v>
      </c>
      <c r="Y809" s="179">
        <v>121.81</v>
      </c>
      <c r="Z809" s="276"/>
      <c r="AA809" s="276"/>
      <c r="AB809" s="276"/>
      <c r="AC809" s="276"/>
    </row>
    <row r="810" spans="1:29" s="146" customFormat="1" ht="18.75" customHeight="1" thickBot="1" x14ac:dyDescent="0.25">
      <c r="A810" s="280">
        <v>4</v>
      </c>
      <c r="B810" s="179">
        <v>203.99</v>
      </c>
      <c r="C810" s="179">
        <v>178.7</v>
      </c>
      <c r="D810" s="179">
        <v>178.44</v>
      </c>
      <c r="E810" s="179">
        <v>471.15</v>
      </c>
      <c r="F810" s="179">
        <v>508.39</v>
      </c>
      <c r="G810" s="179">
        <v>519.62</v>
      </c>
      <c r="H810" s="179">
        <v>513.37</v>
      </c>
      <c r="I810" s="179">
        <v>501.48</v>
      </c>
      <c r="J810" s="179">
        <v>197.62</v>
      </c>
      <c r="K810" s="179">
        <v>69.61</v>
      </c>
      <c r="L810" s="179">
        <v>509.67</v>
      </c>
      <c r="M810" s="179">
        <v>506.21</v>
      </c>
      <c r="N810" s="179">
        <v>67.430000000000007</v>
      </c>
      <c r="O810" s="179">
        <v>58.51</v>
      </c>
      <c r="P810" s="179">
        <v>49.64</v>
      </c>
      <c r="Q810" s="179">
        <v>497.47</v>
      </c>
      <c r="R810" s="179">
        <v>516.12</v>
      </c>
      <c r="S810" s="179">
        <v>509.05</v>
      </c>
      <c r="T810" s="179">
        <v>71.400000000000006</v>
      </c>
      <c r="U810" s="179">
        <v>489.55</v>
      </c>
      <c r="V810" s="179">
        <v>50.6</v>
      </c>
      <c r="W810" s="179">
        <v>194.85</v>
      </c>
      <c r="X810" s="179">
        <v>205.54</v>
      </c>
      <c r="Y810" s="179">
        <v>52.1</v>
      </c>
      <c r="Z810" s="276"/>
      <c r="AA810" s="276"/>
      <c r="AB810" s="276"/>
      <c r="AC810" s="276"/>
    </row>
    <row r="811" spans="1:29" s="146" customFormat="1" ht="18.75" customHeight="1" thickBot="1" x14ac:dyDescent="0.25">
      <c r="A811" s="280">
        <v>5</v>
      </c>
      <c r="B811" s="179">
        <v>117.17</v>
      </c>
      <c r="C811" s="179">
        <v>35.700000000000003</v>
      </c>
      <c r="D811" s="179">
        <v>103.08</v>
      </c>
      <c r="E811" s="179">
        <v>39.83</v>
      </c>
      <c r="F811" s="179">
        <v>568.04999999999995</v>
      </c>
      <c r="G811" s="179">
        <v>0</v>
      </c>
      <c r="H811" s="179">
        <v>5.95</v>
      </c>
      <c r="I811" s="179">
        <v>0</v>
      </c>
      <c r="J811" s="179">
        <v>48.83</v>
      </c>
      <c r="K811" s="179">
        <v>0</v>
      </c>
      <c r="L811" s="179">
        <v>123.64</v>
      </c>
      <c r="M811" s="179">
        <v>125.11</v>
      </c>
      <c r="N811" s="179">
        <v>62.45</v>
      </c>
      <c r="O811" s="179">
        <v>53.23</v>
      </c>
      <c r="P811" s="179">
        <v>52.45</v>
      </c>
      <c r="Q811" s="179">
        <v>53.19</v>
      </c>
      <c r="R811" s="179">
        <v>125.64</v>
      </c>
      <c r="S811" s="179">
        <v>122.87</v>
      </c>
      <c r="T811" s="179">
        <v>533.6</v>
      </c>
      <c r="U811" s="179">
        <v>539.77</v>
      </c>
      <c r="V811" s="179">
        <v>111.63</v>
      </c>
      <c r="W811" s="179">
        <v>555.91999999999996</v>
      </c>
      <c r="X811" s="179">
        <v>29.35</v>
      </c>
      <c r="Y811" s="179">
        <v>244.6</v>
      </c>
      <c r="Z811" s="276"/>
      <c r="AA811" s="276"/>
      <c r="AB811" s="276"/>
      <c r="AC811" s="276"/>
    </row>
    <row r="812" spans="1:29" s="146" customFormat="1" ht="18.75" customHeight="1" thickBot="1" x14ac:dyDescent="0.25">
      <c r="A812" s="280">
        <v>6</v>
      </c>
      <c r="B812" s="179">
        <v>32.6</v>
      </c>
      <c r="C812" s="179">
        <v>18.510000000000002</v>
      </c>
      <c r="D812" s="179">
        <v>519.66</v>
      </c>
      <c r="E812" s="179">
        <v>537.04</v>
      </c>
      <c r="F812" s="179">
        <v>572.76</v>
      </c>
      <c r="G812" s="179">
        <v>574.01</v>
      </c>
      <c r="H812" s="179">
        <v>584.87</v>
      </c>
      <c r="I812" s="179">
        <v>269.29000000000002</v>
      </c>
      <c r="J812" s="179">
        <v>296.54000000000002</v>
      </c>
      <c r="K812" s="179">
        <v>154.93</v>
      </c>
      <c r="L812" s="179">
        <v>64.95</v>
      </c>
      <c r="M812" s="179">
        <v>110.39</v>
      </c>
      <c r="N812" s="179">
        <v>565.34</v>
      </c>
      <c r="O812" s="179">
        <v>120.46</v>
      </c>
      <c r="P812" s="179">
        <v>95.42</v>
      </c>
      <c r="Q812" s="179">
        <v>105.82</v>
      </c>
      <c r="R812" s="179">
        <v>575.04999999999995</v>
      </c>
      <c r="S812" s="179">
        <v>276.22000000000003</v>
      </c>
      <c r="T812" s="179">
        <v>554.35</v>
      </c>
      <c r="U812" s="179">
        <v>537.34</v>
      </c>
      <c r="V812" s="179">
        <v>87.96</v>
      </c>
      <c r="W812" s="179">
        <v>0</v>
      </c>
      <c r="X812" s="179">
        <v>102.85</v>
      </c>
      <c r="Y812" s="179">
        <v>559.19000000000005</v>
      </c>
      <c r="Z812" s="276"/>
      <c r="AA812" s="276"/>
      <c r="AB812" s="276"/>
      <c r="AC812" s="276"/>
    </row>
    <row r="813" spans="1:29" s="146" customFormat="1" ht="18.75" customHeight="1" thickBot="1" x14ac:dyDescent="0.25">
      <c r="A813" s="280">
        <v>7</v>
      </c>
      <c r="B813" s="179">
        <v>544.44000000000005</v>
      </c>
      <c r="C813" s="179">
        <v>523.04</v>
      </c>
      <c r="D813" s="179">
        <v>515.66999999999996</v>
      </c>
      <c r="E813" s="179">
        <v>520.24</v>
      </c>
      <c r="F813" s="179">
        <v>547.54</v>
      </c>
      <c r="G813" s="179">
        <v>563.47</v>
      </c>
      <c r="H813" s="179">
        <v>556.83000000000004</v>
      </c>
      <c r="I813" s="179">
        <v>548.65</v>
      </c>
      <c r="J813" s="179">
        <v>555.54</v>
      </c>
      <c r="K813" s="179">
        <v>560.99</v>
      </c>
      <c r="L813" s="179">
        <v>111.75</v>
      </c>
      <c r="M813" s="179">
        <v>564.65</v>
      </c>
      <c r="N813" s="179">
        <v>275.93</v>
      </c>
      <c r="O813" s="179">
        <v>527.6</v>
      </c>
      <c r="P813" s="179">
        <v>533.54</v>
      </c>
      <c r="Q813" s="179">
        <v>554.46</v>
      </c>
      <c r="R813" s="179">
        <v>569.47</v>
      </c>
      <c r="S813" s="179">
        <v>577.72</v>
      </c>
      <c r="T813" s="179">
        <v>560.98</v>
      </c>
      <c r="U813" s="179">
        <v>535.36</v>
      </c>
      <c r="V813" s="179">
        <v>540.88</v>
      </c>
      <c r="W813" s="179">
        <v>547.45000000000005</v>
      </c>
      <c r="X813" s="179">
        <v>547.21</v>
      </c>
      <c r="Y813" s="179">
        <v>544.89</v>
      </c>
      <c r="Z813" s="276"/>
      <c r="AA813" s="276"/>
      <c r="AB813" s="276"/>
      <c r="AC813" s="276"/>
    </row>
    <row r="814" spans="1:29" s="146" customFormat="1" ht="18.75" customHeight="1" thickBot="1" x14ac:dyDescent="0.25">
      <c r="A814" s="280">
        <v>8</v>
      </c>
      <c r="B814" s="179">
        <v>19.97</v>
      </c>
      <c r="C814" s="179">
        <v>13.76</v>
      </c>
      <c r="D814" s="179">
        <v>94.98</v>
      </c>
      <c r="E814" s="179">
        <v>261.94</v>
      </c>
      <c r="F814" s="179">
        <v>549.6</v>
      </c>
      <c r="G814" s="179">
        <v>131.91</v>
      </c>
      <c r="H814" s="179">
        <v>274.95</v>
      </c>
      <c r="I814" s="179">
        <v>538.14</v>
      </c>
      <c r="J814" s="179">
        <v>142.22</v>
      </c>
      <c r="K814" s="179">
        <v>134.58000000000001</v>
      </c>
      <c r="L814" s="179">
        <v>252.49</v>
      </c>
      <c r="M814" s="179">
        <v>137.26</v>
      </c>
      <c r="N814" s="179">
        <v>133.43</v>
      </c>
      <c r="O814" s="179">
        <v>128.34</v>
      </c>
      <c r="P814" s="179">
        <v>112.69</v>
      </c>
      <c r="Q814" s="179">
        <v>119.87</v>
      </c>
      <c r="R814" s="179">
        <v>130.68</v>
      </c>
      <c r="S814" s="179">
        <v>117.51</v>
      </c>
      <c r="T814" s="179">
        <v>139.02000000000001</v>
      </c>
      <c r="U814" s="179">
        <v>254.05</v>
      </c>
      <c r="V814" s="179">
        <v>121.74</v>
      </c>
      <c r="W814" s="179">
        <v>543.72</v>
      </c>
      <c r="X814" s="179">
        <v>544.67999999999995</v>
      </c>
      <c r="Y814" s="179">
        <v>549.69000000000005</v>
      </c>
      <c r="Z814" s="276"/>
      <c r="AA814" s="276"/>
      <c r="AB814" s="276"/>
      <c r="AC814" s="276"/>
    </row>
    <row r="815" spans="1:29" s="146" customFormat="1" ht="18.75" customHeight="1" thickBot="1" x14ac:dyDescent="0.25">
      <c r="A815" s="280">
        <v>9</v>
      </c>
      <c r="B815" s="179">
        <v>299.64</v>
      </c>
      <c r="C815" s="179">
        <v>142.44</v>
      </c>
      <c r="D815" s="179">
        <v>587.54999999999995</v>
      </c>
      <c r="E815" s="179">
        <v>565.64</v>
      </c>
      <c r="F815" s="179">
        <v>1.4</v>
      </c>
      <c r="G815" s="179">
        <v>143.54</v>
      </c>
      <c r="H815" s="179">
        <v>51.3</v>
      </c>
      <c r="I815" s="179">
        <v>167.97</v>
      </c>
      <c r="J815" s="179">
        <v>162.16</v>
      </c>
      <c r="K815" s="179">
        <v>163.29</v>
      </c>
      <c r="L815" s="179">
        <v>101.82</v>
      </c>
      <c r="M815" s="179">
        <v>99.24</v>
      </c>
      <c r="N815" s="179">
        <v>58.85</v>
      </c>
      <c r="O815" s="179">
        <v>44.12</v>
      </c>
      <c r="P815" s="179">
        <v>155.9</v>
      </c>
      <c r="Q815" s="179">
        <v>160.03</v>
      </c>
      <c r="R815" s="179">
        <v>105.05</v>
      </c>
      <c r="S815" s="179">
        <v>93.81</v>
      </c>
      <c r="T815" s="179">
        <v>164.4</v>
      </c>
      <c r="U815" s="179">
        <v>164.03</v>
      </c>
      <c r="V815" s="179">
        <v>160.59</v>
      </c>
      <c r="W815" s="179">
        <v>162.30000000000001</v>
      </c>
      <c r="X815" s="179">
        <v>162.28</v>
      </c>
      <c r="Y815" s="179">
        <v>154.57</v>
      </c>
      <c r="Z815" s="276"/>
      <c r="AA815" s="276"/>
      <c r="AB815" s="276"/>
      <c r="AC815" s="276"/>
    </row>
    <row r="816" spans="1:29" s="146" customFormat="1" ht="18.75" customHeight="1" thickBot="1" x14ac:dyDescent="0.25">
      <c r="A816" s="280">
        <v>10</v>
      </c>
      <c r="B816" s="179">
        <v>123.88</v>
      </c>
      <c r="C816" s="179">
        <v>131.66999999999999</v>
      </c>
      <c r="D816" s="179">
        <v>136.9</v>
      </c>
      <c r="E816" s="179">
        <v>132.66</v>
      </c>
      <c r="F816" s="179">
        <v>91.9</v>
      </c>
      <c r="G816" s="179">
        <v>53.48</v>
      </c>
      <c r="H816" s="179">
        <v>181.69</v>
      </c>
      <c r="I816" s="179">
        <v>161.65</v>
      </c>
      <c r="J816" s="179">
        <v>170.08</v>
      </c>
      <c r="K816" s="179">
        <v>191.16</v>
      </c>
      <c r="L816" s="179">
        <v>176.28</v>
      </c>
      <c r="M816" s="179">
        <v>69.08</v>
      </c>
      <c r="N816" s="179">
        <v>73.81</v>
      </c>
      <c r="O816" s="179">
        <v>174.35</v>
      </c>
      <c r="P816" s="179">
        <v>154.9</v>
      </c>
      <c r="Q816" s="179">
        <v>61.81</v>
      </c>
      <c r="R816" s="179">
        <v>175.92</v>
      </c>
      <c r="S816" s="179">
        <v>324.25</v>
      </c>
      <c r="T816" s="179">
        <v>323.95999999999998</v>
      </c>
      <c r="U816" s="179">
        <v>173.31</v>
      </c>
      <c r="V816" s="179">
        <v>506.68</v>
      </c>
      <c r="W816" s="179">
        <v>184.6</v>
      </c>
      <c r="X816" s="179">
        <v>172.3</v>
      </c>
      <c r="Y816" s="179">
        <v>94.37</v>
      </c>
      <c r="Z816" s="276"/>
      <c r="AA816" s="276"/>
      <c r="AB816" s="276"/>
      <c r="AC816" s="276"/>
    </row>
    <row r="817" spans="1:29" s="146" customFormat="1" ht="18.75" customHeight="1" thickBot="1" x14ac:dyDescent="0.25">
      <c r="A817" s="280">
        <v>11</v>
      </c>
      <c r="B817" s="179">
        <v>220.19</v>
      </c>
      <c r="C817" s="179">
        <v>59.29</v>
      </c>
      <c r="D817" s="179">
        <v>476.69</v>
      </c>
      <c r="E817" s="179">
        <v>501.47</v>
      </c>
      <c r="F817" s="179">
        <v>81.09</v>
      </c>
      <c r="G817" s="179">
        <v>25.86</v>
      </c>
      <c r="H817" s="179">
        <v>92.63</v>
      </c>
      <c r="I817" s="179">
        <v>18.68</v>
      </c>
      <c r="J817" s="179">
        <v>553.57000000000005</v>
      </c>
      <c r="K817" s="179">
        <v>105.56</v>
      </c>
      <c r="L817" s="179">
        <v>559.22</v>
      </c>
      <c r="M817" s="179">
        <v>541.36</v>
      </c>
      <c r="N817" s="179">
        <v>533.36</v>
      </c>
      <c r="O817" s="179">
        <v>518.4</v>
      </c>
      <c r="P817" s="179">
        <v>523.11</v>
      </c>
      <c r="Q817" s="179">
        <v>538.69000000000005</v>
      </c>
      <c r="R817" s="179">
        <v>564.61</v>
      </c>
      <c r="S817" s="179">
        <v>566.30999999999995</v>
      </c>
      <c r="T817" s="179">
        <v>533.86</v>
      </c>
      <c r="U817" s="179">
        <v>523.76</v>
      </c>
      <c r="V817" s="179">
        <v>89.77</v>
      </c>
      <c r="W817" s="179">
        <v>177.15</v>
      </c>
      <c r="X817" s="179">
        <v>79.790000000000006</v>
      </c>
      <c r="Y817" s="179">
        <v>196.38</v>
      </c>
      <c r="Z817" s="276"/>
      <c r="AA817" s="276"/>
      <c r="AB817" s="276"/>
      <c r="AC817" s="276"/>
    </row>
    <row r="818" spans="1:29" s="146" customFormat="1" ht="18.75" customHeight="1" thickBot="1" x14ac:dyDescent="0.25">
      <c r="A818" s="280">
        <v>12</v>
      </c>
      <c r="B818" s="179">
        <v>60.47</v>
      </c>
      <c r="C818" s="179">
        <v>83.01</v>
      </c>
      <c r="D818" s="179">
        <v>80.38</v>
      </c>
      <c r="E818" s="179">
        <v>263.64</v>
      </c>
      <c r="F818" s="179">
        <v>589.71</v>
      </c>
      <c r="G818" s="179">
        <v>128.32</v>
      </c>
      <c r="H818" s="179">
        <v>570.36</v>
      </c>
      <c r="I818" s="179">
        <v>559.91</v>
      </c>
      <c r="J818" s="179">
        <v>575.79</v>
      </c>
      <c r="K818" s="179">
        <v>591.44000000000005</v>
      </c>
      <c r="L818" s="179">
        <v>123.03</v>
      </c>
      <c r="M818" s="179">
        <v>129.38</v>
      </c>
      <c r="N818" s="179">
        <v>127.75</v>
      </c>
      <c r="O818" s="179">
        <v>253.39</v>
      </c>
      <c r="P818" s="179">
        <v>560.64</v>
      </c>
      <c r="Q818" s="179">
        <v>120.04</v>
      </c>
      <c r="R818" s="179">
        <v>63.42</v>
      </c>
      <c r="S818" s="179">
        <v>13.67</v>
      </c>
      <c r="T818" s="179">
        <v>121.31</v>
      </c>
      <c r="U818" s="179">
        <v>252.36</v>
      </c>
      <c r="V818" s="179">
        <v>365.2</v>
      </c>
      <c r="W818" s="179">
        <v>116.04</v>
      </c>
      <c r="X818" s="179">
        <v>124.25</v>
      </c>
      <c r="Y818" s="179">
        <v>233.54</v>
      </c>
      <c r="Z818" s="276"/>
      <c r="AA818" s="276"/>
      <c r="AB818" s="276"/>
      <c r="AC818" s="276"/>
    </row>
    <row r="819" spans="1:29" s="146" customFormat="1" ht="18.75" customHeight="1" thickBot="1" x14ac:dyDescent="0.25">
      <c r="A819" s="280">
        <v>13</v>
      </c>
      <c r="B819" s="179">
        <v>59.64</v>
      </c>
      <c r="C819" s="179">
        <v>129.53</v>
      </c>
      <c r="D819" s="179">
        <v>43.49</v>
      </c>
      <c r="E819" s="179">
        <v>49.95</v>
      </c>
      <c r="F819" s="179">
        <v>0</v>
      </c>
      <c r="G819" s="179">
        <v>0</v>
      </c>
      <c r="H819" s="179">
        <v>0</v>
      </c>
      <c r="I819" s="179">
        <v>50.3</v>
      </c>
      <c r="J819" s="179">
        <v>196.83</v>
      </c>
      <c r="K819" s="179">
        <v>0</v>
      </c>
      <c r="L819" s="179">
        <v>0</v>
      </c>
      <c r="M819" s="179">
        <v>62.38</v>
      </c>
      <c r="N819" s="179">
        <v>77.69</v>
      </c>
      <c r="O819" s="179">
        <v>468.53</v>
      </c>
      <c r="P819" s="179">
        <v>58.47</v>
      </c>
      <c r="Q819" s="179">
        <v>185.09</v>
      </c>
      <c r="R819" s="179">
        <v>203.53</v>
      </c>
      <c r="S819" s="179">
        <v>67.010000000000005</v>
      </c>
      <c r="T819" s="179">
        <v>488.35</v>
      </c>
      <c r="U819" s="179">
        <v>494.82</v>
      </c>
      <c r="V819" s="179">
        <v>503.74</v>
      </c>
      <c r="W819" s="179">
        <v>193.89</v>
      </c>
      <c r="X819" s="179">
        <v>60.5</v>
      </c>
      <c r="Y819" s="179">
        <v>513.74</v>
      </c>
      <c r="Z819" s="276"/>
      <c r="AA819" s="276"/>
      <c r="AB819" s="276"/>
      <c r="AC819" s="276"/>
    </row>
    <row r="820" spans="1:29" s="146" customFormat="1" ht="18.75" customHeight="1" thickBot="1" x14ac:dyDescent="0.25">
      <c r="A820" s="280">
        <v>14</v>
      </c>
      <c r="B820" s="179">
        <v>0</v>
      </c>
      <c r="C820" s="179">
        <v>57.21</v>
      </c>
      <c r="D820" s="179">
        <v>183.92</v>
      </c>
      <c r="E820" s="179">
        <v>500.28</v>
      </c>
      <c r="F820" s="179">
        <v>534.47</v>
      </c>
      <c r="G820" s="179">
        <v>536.55999999999995</v>
      </c>
      <c r="H820" s="179">
        <v>530.76</v>
      </c>
      <c r="I820" s="179">
        <v>520.04999999999995</v>
      </c>
      <c r="J820" s="179">
        <v>228.18</v>
      </c>
      <c r="K820" s="179">
        <v>71.739999999999995</v>
      </c>
      <c r="L820" s="179">
        <v>67.5</v>
      </c>
      <c r="M820" s="179">
        <v>0</v>
      </c>
      <c r="N820" s="179">
        <v>64.34</v>
      </c>
      <c r="O820" s="179">
        <v>0</v>
      </c>
      <c r="P820" s="179">
        <v>38.44</v>
      </c>
      <c r="Q820" s="179">
        <v>0</v>
      </c>
      <c r="R820" s="179">
        <v>0</v>
      </c>
      <c r="S820" s="179">
        <v>0</v>
      </c>
      <c r="T820" s="179">
        <v>0</v>
      </c>
      <c r="U820" s="179">
        <v>2.9</v>
      </c>
      <c r="V820" s="179">
        <v>0</v>
      </c>
      <c r="W820" s="179">
        <v>0</v>
      </c>
      <c r="X820" s="179">
        <v>0</v>
      </c>
      <c r="Y820" s="179">
        <v>0</v>
      </c>
      <c r="Z820" s="276"/>
      <c r="AA820" s="276"/>
      <c r="AB820" s="276"/>
      <c r="AC820" s="276"/>
    </row>
    <row r="821" spans="1:29" s="146" customFormat="1" ht="18.75" customHeight="1" thickBot="1" x14ac:dyDescent="0.25">
      <c r="A821" s="280">
        <v>15</v>
      </c>
      <c r="B821" s="179">
        <v>0</v>
      </c>
      <c r="C821" s="179">
        <v>0</v>
      </c>
      <c r="D821" s="179">
        <v>0</v>
      </c>
      <c r="E821" s="179">
        <v>0</v>
      </c>
      <c r="F821" s="179">
        <v>0</v>
      </c>
      <c r="G821" s="179">
        <v>0</v>
      </c>
      <c r="H821" s="179">
        <v>0</v>
      </c>
      <c r="I821" s="179">
        <v>0</v>
      </c>
      <c r="J821" s="179">
        <v>0</v>
      </c>
      <c r="K821" s="179">
        <v>0</v>
      </c>
      <c r="L821" s="179">
        <v>0</v>
      </c>
      <c r="M821" s="179">
        <v>0</v>
      </c>
      <c r="N821" s="179">
        <v>0</v>
      </c>
      <c r="O821" s="179">
        <v>0</v>
      </c>
      <c r="P821" s="179">
        <v>0</v>
      </c>
      <c r="Q821" s="179">
        <v>0</v>
      </c>
      <c r="R821" s="179">
        <v>0</v>
      </c>
      <c r="S821" s="179">
        <v>0</v>
      </c>
      <c r="T821" s="179">
        <v>0</v>
      </c>
      <c r="U821" s="179">
        <v>0</v>
      </c>
      <c r="V821" s="179">
        <v>0</v>
      </c>
      <c r="W821" s="179">
        <v>0</v>
      </c>
      <c r="X821" s="179">
        <v>0</v>
      </c>
      <c r="Y821" s="179">
        <v>0</v>
      </c>
      <c r="Z821" s="276"/>
      <c r="AA821" s="276"/>
      <c r="AB821" s="276"/>
      <c r="AC821" s="276"/>
    </row>
    <row r="822" spans="1:29" s="146" customFormat="1" ht="18.75" customHeight="1" thickBot="1" x14ac:dyDescent="0.25">
      <c r="A822" s="280">
        <v>16</v>
      </c>
      <c r="B822" s="179">
        <v>209.02</v>
      </c>
      <c r="C822" s="179">
        <v>190.66</v>
      </c>
      <c r="D822" s="179">
        <v>195.24</v>
      </c>
      <c r="E822" s="179">
        <v>205.24</v>
      </c>
      <c r="F822" s="179">
        <v>130.4</v>
      </c>
      <c r="G822" s="179">
        <v>124.26</v>
      </c>
      <c r="H822" s="179">
        <v>0</v>
      </c>
      <c r="I822" s="179">
        <v>7.86</v>
      </c>
      <c r="J822" s="179">
        <v>70.17</v>
      </c>
      <c r="K822" s="179">
        <v>190.21</v>
      </c>
      <c r="L822" s="179">
        <v>71.69</v>
      </c>
      <c r="M822" s="179">
        <v>170.23</v>
      </c>
      <c r="N822" s="179">
        <v>143.76</v>
      </c>
      <c r="O822" s="179">
        <v>136.66</v>
      </c>
      <c r="P822" s="179">
        <v>0</v>
      </c>
      <c r="Q822" s="179">
        <v>42.85</v>
      </c>
      <c r="R822" s="179">
        <v>67.540000000000006</v>
      </c>
      <c r="S822" s="179">
        <v>0</v>
      </c>
      <c r="T822" s="179">
        <v>139.94999999999999</v>
      </c>
      <c r="U822" s="179">
        <v>197.83</v>
      </c>
      <c r="V822" s="179">
        <v>198.53</v>
      </c>
      <c r="W822" s="179">
        <v>202.44</v>
      </c>
      <c r="X822" s="179">
        <v>131.22999999999999</v>
      </c>
      <c r="Y822" s="179">
        <v>344.59</v>
      </c>
      <c r="Z822" s="276"/>
      <c r="AA822" s="276"/>
      <c r="AB822" s="276"/>
      <c r="AC822" s="276"/>
    </row>
    <row r="823" spans="1:29" s="146" customFormat="1" ht="18.75" customHeight="1" thickBot="1" x14ac:dyDescent="0.25">
      <c r="A823" s="280">
        <v>17</v>
      </c>
      <c r="B823" s="179">
        <v>159.18</v>
      </c>
      <c r="C823" s="179">
        <v>138.84</v>
      </c>
      <c r="D823" s="179">
        <v>0</v>
      </c>
      <c r="E823" s="179">
        <v>0</v>
      </c>
      <c r="F823" s="179">
        <v>0</v>
      </c>
      <c r="G823" s="179">
        <v>0</v>
      </c>
      <c r="H823" s="179">
        <v>2.71</v>
      </c>
      <c r="I823" s="179">
        <v>0</v>
      </c>
      <c r="J823" s="179">
        <v>441.95</v>
      </c>
      <c r="K823" s="179">
        <v>445.34</v>
      </c>
      <c r="L823" s="179">
        <v>151.26</v>
      </c>
      <c r="M823" s="179">
        <v>142.46</v>
      </c>
      <c r="N823" s="179">
        <v>151.84</v>
      </c>
      <c r="O823" s="179">
        <v>431.74</v>
      </c>
      <c r="P823" s="179">
        <v>133.62</v>
      </c>
      <c r="Q823" s="179">
        <v>138.43</v>
      </c>
      <c r="R823" s="179">
        <v>156.69</v>
      </c>
      <c r="S823" s="179">
        <v>144.91</v>
      </c>
      <c r="T823" s="179">
        <v>443.65</v>
      </c>
      <c r="U823" s="179">
        <v>439.17</v>
      </c>
      <c r="V823" s="179">
        <v>441.33</v>
      </c>
      <c r="W823" s="179">
        <v>446.51</v>
      </c>
      <c r="X823" s="179">
        <v>451.52</v>
      </c>
      <c r="Y823" s="179">
        <v>452.5</v>
      </c>
      <c r="Z823" s="276"/>
      <c r="AA823" s="276"/>
      <c r="AB823" s="276"/>
      <c r="AC823" s="276"/>
    </row>
    <row r="824" spans="1:29" s="146" customFormat="1" ht="18.75" customHeight="1" thickBot="1" x14ac:dyDescent="0.25">
      <c r="A824" s="280">
        <v>18</v>
      </c>
      <c r="B824" s="179">
        <v>485.86</v>
      </c>
      <c r="C824" s="179">
        <v>470.81</v>
      </c>
      <c r="D824" s="179">
        <v>185.49</v>
      </c>
      <c r="E824" s="179">
        <v>480.86</v>
      </c>
      <c r="F824" s="179">
        <v>213.3</v>
      </c>
      <c r="G824" s="179">
        <v>511.29</v>
      </c>
      <c r="H824" s="179">
        <v>504.57</v>
      </c>
      <c r="I824" s="179">
        <v>480.8</v>
      </c>
      <c r="J824" s="179">
        <v>233.25</v>
      </c>
      <c r="K824" s="179">
        <v>204.68</v>
      </c>
      <c r="L824" s="179">
        <v>196.95</v>
      </c>
      <c r="M824" s="179">
        <v>195.49</v>
      </c>
      <c r="N824" s="179">
        <v>76.12</v>
      </c>
      <c r="O824" s="179">
        <v>189.24</v>
      </c>
      <c r="P824" s="179">
        <v>183.85</v>
      </c>
      <c r="Q824" s="179">
        <v>483.75</v>
      </c>
      <c r="R824" s="179">
        <v>514.11</v>
      </c>
      <c r="S824" s="179">
        <v>516.59</v>
      </c>
      <c r="T824" s="179">
        <v>225.31</v>
      </c>
      <c r="U824" s="179">
        <v>205.61</v>
      </c>
      <c r="V824" s="179">
        <v>203.86</v>
      </c>
      <c r="W824" s="179">
        <v>51.69</v>
      </c>
      <c r="X824" s="179">
        <v>49.67</v>
      </c>
      <c r="Y824" s="179">
        <v>43.33</v>
      </c>
      <c r="Z824" s="276"/>
      <c r="AA824" s="276"/>
      <c r="AB824" s="276"/>
      <c r="AC824" s="276"/>
    </row>
    <row r="825" spans="1:29" s="146" customFormat="1" ht="18.75" customHeight="1" thickBot="1" x14ac:dyDescent="0.25">
      <c r="A825" s="280">
        <v>19</v>
      </c>
      <c r="B825" s="179">
        <v>151.16</v>
      </c>
      <c r="C825" s="179">
        <v>561.41</v>
      </c>
      <c r="D825" s="179">
        <v>558.13</v>
      </c>
      <c r="E825" s="179">
        <v>284.33</v>
      </c>
      <c r="F825" s="179">
        <v>160.51</v>
      </c>
      <c r="G825" s="179">
        <v>181.48</v>
      </c>
      <c r="H825" s="179">
        <v>156.29</v>
      </c>
      <c r="I825" s="179">
        <v>155.44</v>
      </c>
      <c r="J825" s="179">
        <v>195.69</v>
      </c>
      <c r="K825" s="179">
        <v>157.09</v>
      </c>
      <c r="L825" s="179">
        <v>597.72</v>
      </c>
      <c r="M825" s="179">
        <v>602.77</v>
      </c>
      <c r="N825" s="179">
        <v>579.9</v>
      </c>
      <c r="O825" s="179">
        <v>558.27</v>
      </c>
      <c r="P825" s="179">
        <v>561.79</v>
      </c>
      <c r="Q825" s="179">
        <v>145.28</v>
      </c>
      <c r="R825" s="179">
        <v>152.68</v>
      </c>
      <c r="S825" s="179">
        <v>166.67</v>
      </c>
      <c r="T825" s="179">
        <v>576.53</v>
      </c>
      <c r="U825" s="179">
        <v>566.65</v>
      </c>
      <c r="V825" s="179">
        <v>581.59</v>
      </c>
      <c r="W825" s="179">
        <v>582.94000000000005</v>
      </c>
      <c r="X825" s="179">
        <v>299.99</v>
      </c>
      <c r="Y825" s="179">
        <v>587.22</v>
      </c>
      <c r="Z825" s="276"/>
      <c r="AA825" s="276"/>
      <c r="AB825" s="276"/>
      <c r="AC825" s="276"/>
    </row>
    <row r="826" spans="1:29" s="146" customFormat="1" ht="18.75" customHeight="1" thickBot="1" x14ac:dyDescent="0.25">
      <c r="A826" s="280">
        <v>20</v>
      </c>
      <c r="B826" s="179">
        <v>147.80000000000001</v>
      </c>
      <c r="C826" s="179">
        <v>149.22999999999999</v>
      </c>
      <c r="D826" s="179">
        <v>135.96</v>
      </c>
      <c r="E826" s="179">
        <v>0</v>
      </c>
      <c r="F826" s="179">
        <v>150</v>
      </c>
      <c r="G826" s="179">
        <v>159.19</v>
      </c>
      <c r="H826" s="179">
        <v>163.41999999999999</v>
      </c>
      <c r="I826" s="179">
        <v>0</v>
      </c>
      <c r="J826" s="179">
        <v>5.04</v>
      </c>
      <c r="K826" s="179">
        <v>162.21</v>
      </c>
      <c r="L826" s="179">
        <v>4.9400000000000004</v>
      </c>
      <c r="M826" s="179">
        <v>92.26</v>
      </c>
      <c r="N826" s="179">
        <v>164.3</v>
      </c>
      <c r="O826" s="179">
        <v>3.79</v>
      </c>
      <c r="P826" s="179">
        <v>553.94000000000005</v>
      </c>
      <c r="Q826" s="179">
        <v>0</v>
      </c>
      <c r="R826" s="179">
        <v>10.28</v>
      </c>
      <c r="S826" s="179">
        <v>161.66999999999999</v>
      </c>
      <c r="T826" s="179">
        <v>152.26</v>
      </c>
      <c r="U826" s="179">
        <v>180.28</v>
      </c>
      <c r="V826" s="179">
        <v>69.72</v>
      </c>
      <c r="W826" s="179">
        <v>146.25</v>
      </c>
      <c r="X826" s="179">
        <v>154.55000000000001</v>
      </c>
      <c r="Y826" s="179">
        <v>140.22</v>
      </c>
      <c r="Z826" s="276"/>
      <c r="AA826" s="276"/>
      <c r="AB826" s="276"/>
      <c r="AC826" s="276"/>
    </row>
    <row r="827" spans="1:29" s="146" customFormat="1" ht="18.75" customHeight="1" thickBot="1" x14ac:dyDescent="0.25">
      <c r="A827" s="280">
        <v>21</v>
      </c>
      <c r="B827" s="179">
        <v>249.78</v>
      </c>
      <c r="C827" s="179">
        <v>69.930000000000007</v>
      </c>
      <c r="D827" s="179">
        <v>14.94</v>
      </c>
      <c r="E827" s="179">
        <v>10.34</v>
      </c>
      <c r="F827" s="179">
        <v>83.83</v>
      </c>
      <c r="G827" s="179">
        <v>49.3</v>
      </c>
      <c r="H827" s="179">
        <v>1.93</v>
      </c>
      <c r="I827" s="179">
        <v>11.41</v>
      </c>
      <c r="J827" s="179">
        <v>17.13</v>
      </c>
      <c r="K827" s="179">
        <v>20.329999999999998</v>
      </c>
      <c r="L827" s="179">
        <v>14.12</v>
      </c>
      <c r="M827" s="179">
        <v>12.74</v>
      </c>
      <c r="N827" s="179">
        <v>27.57</v>
      </c>
      <c r="O827" s="179">
        <v>21.11</v>
      </c>
      <c r="P827" s="179">
        <v>0.54</v>
      </c>
      <c r="Q827" s="179">
        <v>0</v>
      </c>
      <c r="R827" s="179">
        <v>0</v>
      </c>
      <c r="S827" s="179">
        <v>23.14</v>
      </c>
      <c r="T827" s="179">
        <v>0</v>
      </c>
      <c r="U827" s="179">
        <v>0</v>
      </c>
      <c r="V827" s="179">
        <v>0</v>
      </c>
      <c r="W827" s="179">
        <v>0</v>
      </c>
      <c r="X827" s="179">
        <v>2.13</v>
      </c>
      <c r="Y827" s="179">
        <v>10.35</v>
      </c>
      <c r="Z827" s="276"/>
      <c r="AA827" s="276"/>
      <c r="AB827" s="276"/>
      <c r="AC827" s="276"/>
    </row>
    <row r="828" spans="1:29" s="146" customFormat="1" ht="18.75" customHeight="1" thickBot="1" x14ac:dyDescent="0.25">
      <c r="A828" s="280">
        <v>22</v>
      </c>
      <c r="B828" s="179">
        <v>0</v>
      </c>
      <c r="C828" s="179">
        <v>0</v>
      </c>
      <c r="D828" s="179">
        <v>0</v>
      </c>
      <c r="E828" s="179">
        <v>0</v>
      </c>
      <c r="F828" s="179">
        <v>0</v>
      </c>
      <c r="G828" s="179">
        <v>0</v>
      </c>
      <c r="H828" s="179">
        <v>0</v>
      </c>
      <c r="I828" s="179">
        <v>0</v>
      </c>
      <c r="J828" s="179">
        <v>0</v>
      </c>
      <c r="K828" s="179">
        <v>0</v>
      </c>
      <c r="L828" s="179">
        <v>0</v>
      </c>
      <c r="M828" s="179">
        <v>0</v>
      </c>
      <c r="N828" s="179">
        <v>9.44</v>
      </c>
      <c r="O828" s="179">
        <v>3.38</v>
      </c>
      <c r="P828" s="179">
        <v>0</v>
      </c>
      <c r="Q828" s="179">
        <v>2.61</v>
      </c>
      <c r="R828" s="179">
        <v>0</v>
      </c>
      <c r="S828" s="179">
        <v>18.66</v>
      </c>
      <c r="T828" s="179">
        <v>28.96</v>
      </c>
      <c r="U828" s="179">
        <v>0</v>
      </c>
      <c r="V828" s="179">
        <v>0</v>
      </c>
      <c r="W828" s="179">
        <v>0</v>
      </c>
      <c r="X828" s="179">
        <v>0</v>
      </c>
      <c r="Y828" s="179">
        <v>16.739999999999998</v>
      </c>
      <c r="Z828" s="276"/>
      <c r="AA828" s="276"/>
      <c r="AB828" s="276"/>
      <c r="AC828" s="276"/>
    </row>
    <row r="829" spans="1:29" s="146" customFormat="1" ht="18.75" customHeight="1" thickBot="1" x14ac:dyDescent="0.25">
      <c r="A829" s="280">
        <v>23</v>
      </c>
      <c r="B829" s="179">
        <v>672.98</v>
      </c>
      <c r="C829" s="179">
        <v>654.89</v>
      </c>
      <c r="D829" s="179">
        <v>216.43</v>
      </c>
      <c r="E829" s="179">
        <v>216.43</v>
      </c>
      <c r="F829" s="179">
        <v>224.14</v>
      </c>
      <c r="G829" s="179">
        <v>225.57</v>
      </c>
      <c r="H829" s="179">
        <v>72.47</v>
      </c>
      <c r="I829" s="179">
        <v>70.88</v>
      </c>
      <c r="J829" s="179">
        <v>33.659999999999997</v>
      </c>
      <c r="K829" s="179">
        <v>26.5</v>
      </c>
      <c r="L829" s="179">
        <v>235.77</v>
      </c>
      <c r="M829" s="179">
        <v>222.75</v>
      </c>
      <c r="N829" s="179">
        <v>77.88</v>
      </c>
      <c r="O829" s="179">
        <v>65.34</v>
      </c>
      <c r="P829" s="179">
        <v>52.61</v>
      </c>
      <c r="Q829" s="179">
        <v>64.56</v>
      </c>
      <c r="R829" s="179">
        <v>75.56</v>
      </c>
      <c r="S829" s="179">
        <v>40.39</v>
      </c>
      <c r="T829" s="179">
        <v>230.94</v>
      </c>
      <c r="U829" s="179">
        <v>221</v>
      </c>
      <c r="V829" s="179">
        <v>385.07</v>
      </c>
      <c r="W829" s="179">
        <v>665.72</v>
      </c>
      <c r="X829" s="179">
        <v>665.24</v>
      </c>
      <c r="Y829" s="179">
        <v>370.07</v>
      </c>
      <c r="Z829" s="276"/>
      <c r="AA829" s="276"/>
      <c r="AB829" s="276"/>
      <c r="AC829" s="276"/>
    </row>
    <row r="830" spans="1:29" s="146" customFormat="1" ht="18.75" customHeight="1" thickBot="1" x14ac:dyDescent="0.25">
      <c r="A830" s="280">
        <v>24</v>
      </c>
      <c r="B830" s="179">
        <v>111.38</v>
      </c>
      <c r="C830" s="179">
        <v>101.05</v>
      </c>
      <c r="D830" s="179">
        <v>88.86</v>
      </c>
      <c r="E830" s="179">
        <v>37.15</v>
      </c>
      <c r="F830" s="179">
        <v>4.1100000000000003</v>
      </c>
      <c r="G830" s="179">
        <v>21.14</v>
      </c>
      <c r="H830" s="179">
        <v>35.9</v>
      </c>
      <c r="I830" s="179">
        <v>16.940000000000001</v>
      </c>
      <c r="J830" s="179">
        <v>37.99</v>
      </c>
      <c r="K830" s="179">
        <v>14.17</v>
      </c>
      <c r="L830" s="179">
        <v>29.49</v>
      </c>
      <c r="M830" s="179">
        <v>32.590000000000003</v>
      </c>
      <c r="N830" s="179">
        <v>41.49</v>
      </c>
      <c r="O830" s="179">
        <v>29.56</v>
      </c>
      <c r="P830" s="179">
        <v>23.62</v>
      </c>
      <c r="Q830" s="179">
        <v>18.96</v>
      </c>
      <c r="R830" s="179">
        <v>12.71</v>
      </c>
      <c r="S830" s="179">
        <v>0</v>
      </c>
      <c r="T830" s="179">
        <v>0.53</v>
      </c>
      <c r="U830" s="179">
        <v>49.7</v>
      </c>
      <c r="V830" s="179">
        <v>48.91</v>
      </c>
      <c r="W830" s="179">
        <v>48.18</v>
      </c>
      <c r="X830" s="179">
        <v>71.069999999999993</v>
      </c>
      <c r="Y830" s="179">
        <v>114.75</v>
      </c>
      <c r="Z830" s="276"/>
      <c r="AA830" s="276"/>
      <c r="AB830" s="276"/>
      <c r="AC830" s="276"/>
    </row>
    <row r="831" spans="1:29" s="146" customFormat="1" ht="18.75" customHeight="1" thickBot="1" x14ac:dyDescent="0.25">
      <c r="A831" s="280">
        <v>25</v>
      </c>
      <c r="B831" s="179">
        <v>659.34</v>
      </c>
      <c r="C831" s="179">
        <v>646</v>
      </c>
      <c r="D831" s="179">
        <v>644.42999999999995</v>
      </c>
      <c r="E831" s="179">
        <v>697.47</v>
      </c>
      <c r="F831" s="179">
        <v>234.33</v>
      </c>
      <c r="G831" s="179">
        <v>256.35000000000002</v>
      </c>
      <c r="H831" s="179">
        <v>252.33</v>
      </c>
      <c r="I831" s="179">
        <v>674.91</v>
      </c>
      <c r="J831" s="179">
        <v>710.21</v>
      </c>
      <c r="K831" s="179">
        <v>404.97</v>
      </c>
      <c r="L831" s="179">
        <v>723.83</v>
      </c>
      <c r="M831" s="179">
        <v>722.08</v>
      </c>
      <c r="N831" s="179">
        <v>709.82</v>
      </c>
      <c r="O831" s="179">
        <v>679.89</v>
      </c>
      <c r="P831" s="179">
        <v>679.72</v>
      </c>
      <c r="Q831" s="179">
        <v>405.02</v>
      </c>
      <c r="R831" s="179">
        <v>733.28</v>
      </c>
      <c r="S831" s="179">
        <v>723.78</v>
      </c>
      <c r="T831" s="179">
        <v>717.7</v>
      </c>
      <c r="U831" s="179">
        <v>679.62</v>
      </c>
      <c r="V831" s="179">
        <v>690.57</v>
      </c>
      <c r="W831" s="179">
        <v>683.05</v>
      </c>
      <c r="X831" s="179">
        <v>383.33</v>
      </c>
      <c r="Y831" s="179">
        <v>647.48</v>
      </c>
      <c r="Z831" s="276"/>
      <c r="AA831" s="276"/>
      <c r="AB831" s="276"/>
      <c r="AC831" s="276"/>
    </row>
    <row r="832" spans="1:29" s="146" customFormat="1" ht="18.75" customHeight="1" thickBot="1" x14ac:dyDescent="0.25">
      <c r="A832" s="280">
        <v>26</v>
      </c>
      <c r="B832" s="179">
        <v>28.26</v>
      </c>
      <c r="C832" s="179">
        <v>175.93</v>
      </c>
      <c r="D832" s="179">
        <v>172.38</v>
      </c>
      <c r="E832" s="179">
        <v>194.05</v>
      </c>
      <c r="F832" s="179">
        <v>33</v>
      </c>
      <c r="G832" s="179">
        <v>514.77</v>
      </c>
      <c r="H832" s="179">
        <v>198.35</v>
      </c>
      <c r="I832" s="179">
        <v>500.67</v>
      </c>
      <c r="J832" s="179">
        <v>504.74</v>
      </c>
      <c r="K832" s="179">
        <v>510.2</v>
      </c>
      <c r="L832" s="179">
        <v>512.03</v>
      </c>
      <c r="M832" s="179">
        <v>516.5</v>
      </c>
      <c r="N832" s="179">
        <v>209.73</v>
      </c>
      <c r="O832" s="179">
        <v>181.8</v>
      </c>
      <c r="P832" s="179">
        <v>497.82</v>
      </c>
      <c r="Q832" s="179">
        <v>192.98</v>
      </c>
      <c r="R832" s="179">
        <v>72.86</v>
      </c>
      <c r="S832" s="179">
        <v>530.63</v>
      </c>
      <c r="T832" s="179">
        <v>513.89</v>
      </c>
      <c r="U832" s="179">
        <v>509.72</v>
      </c>
      <c r="V832" s="179">
        <v>501.65</v>
      </c>
      <c r="W832" s="179">
        <v>502.81</v>
      </c>
      <c r="X832" s="179">
        <v>505.64</v>
      </c>
      <c r="Y832" s="179">
        <v>185</v>
      </c>
      <c r="Z832" s="276"/>
      <c r="AA832" s="276"/>
      <c r="AB832" s="276"/>
      <c r="AC832" s="276"/>
    </row>
    <row r="833" spans="1:29" s="146" customFormat="1" ht="18.75" customHeight="1" thickBot="1" x14ac:dyDescent="0.25">
      <c r="A833" s="280">
        <v>27</v>
      </c>
      <c r="B833" s="179">
        <v>676.88</v>
      </c>
      <c r="C833" s="179">
        <v>640.98</v>
      </c>
      <c r="D833" s="179">
        <v>200.98</v>
      </c>
      <c r="E833" s="179">
        <v>49.95</v>
      </c>
      <c r="F833" s="179">
        <v>221.82</v>
      </c>
      <c r="G833" s="179">
        <v>215.22</v>
      </c>
      <c r="H833" s="179">
        <v>221.58</v>
      </c>
      <c r="I833" s="179">
        <v>213.62</v>
      </c>
      <c r="J833" s="179">
        <v>54.77</v>
      </c>
      <c r="K833" s="179">
        <v>29.73</v>
      </c>
      <c r="L833" s="179">
        <v>171.68</v>
      </c>
      <c r="M833" s="179">
        <v>226.64</v>
      </c>
      <c r="N833" s="179">
        <v>166.96</v>
      </c>
      <c r="O833" s="179">
        <v>204.44</v>
      </c>
      <c r="P833" s="179">
        <v>197.39</v>
      </c>
      <c r="Q833" s="179">
        <v>207.1</v>
      </c>
      <c r="R833" s="179">
        <v>702.85</v>
      </c>
      <c r="S833" s="179">
        <v>206.46</v>
      </c>
      <c r="T833" s="179">
        <v>216.7</v>
      </c>
      <c r="U833" s="179">
        <v>199.19</v>
      </c>
      <c r="V833" s="179">
        <v>94.06</v>
      </c>
      <c r="W833" s="179">
        <v>45.31</v>
      </c>
      <c r="X833" s="179">
        <v>0</v>
      </c>
      <c r="Y833" s="179">
        <v>187.43</v>
      </c>
      <c r="Z833" s="276"/>
      <c r="AA833" s="276"/>
      <c r="AB833" s="276"/>
      <c r="AC833" s="276"/>
    </row>
    <row r="834" spans="1:29" s="146" customFormat="1" ht="18.75" customHeight="1" thickBot="1" x14ac:dyDescent="0.25">
      <c r="A834" s="280">
        <v>28</v>
      </c>
      <c r="B834" s="179">
        <v>13.09</v>
      </c>
      <c r="C834" s="179">
        <v>10.71</v>
      </c>
      <c r="D834" s="179">
        <v>0</v>
      </c>
      <c r="E834" s="179">
        <v>0</v>
      </c>
      <c r="F834" s="179">
        <v>0</v>
      </c>
      <c r="G834" s="179">
        <v>0</v>
      </c>
      <c r="H834" s="179">
        <v>0</v>
      </c>
      <c r="I834" s="179">
        <v>39.380000000000003</v>
      </c>
      <c r="J834" s="179">
        <v>36.56</v>
      </c>
      <c r="K834" s="179">
        <v>11.44</v>
      </c>
      <c r="L834" s="179">
        <v>11.65</v>
      </c>
      <c r="M834" s="179">
        <v>5.47</v>
      </c>
      <c r="N834" s="179">
        <v>21.63</v>
      </c>
      <c r="O834" s="179">
        <v>24.66</v>
      </c>
      <c r="P834" s="179">
        <v>15.17</v>
      </c>
      <c r="Q834" s="179">
        <v>14.34</v>
      </c>
      <c r="R834" s="179">
        <v>25.23</v>
      </c>
      <c r="S834" s="179">
        <v>0</v>
      </c>
      <c r="T834" s="179">
        <v>0</v>
      </c>
      <c r="U834" s="179">
        <v>0</v>
      </c>
      <c r="V834" s="179">
        <v>0</v>
      </c>
      <c r="W834" s="179">
        <v>0</v>
      </c>
      <c r="X834" s="179">
        <v>0</v>
      </c>
      <c r="Y834" s="179">
        <v>8.73</v>
      </c>
      <c r="Z834" s="276"/>
      <c r="AA834" s="276"/>
      <c r="AB834" s="276"/>
      <c r="AC834" s="276"/>
    </row>
    <row r="835" spans="1:29" s="146" customFormat="1" ht="18.75" customHeight="1" thickBot="1" x14ac:dyDescent="0.25">
      <c r="A835" s="280">
        <v>29</v>
      </c>
      <c r="B835" s="179">
        <v>67.7</v>
      </c>
      <c r="C835" s="179">
        <v>78.069999999999993</v>
      </c>
      <c r="D835" s="179">
        <v>21.94</v>
      </c>
      <c r="E835" s="179">
        <v>0</v>
      </c>
      <c r="F835" s="179">
        <v>92.09</v>
      </c>
      <c r="G835" s="179">
        <v>87.04</v>
      </c>
      <c r="H835" s="179">
        <v>122.63</v>
      </c>
      <c r="I835" s="179">
        <v>116.93</v>
      </c>
      <c r="J835" s="179">
        <v>79.34</v>
      </c>
      <c r="K835" s="179">
        <v>0</v>
      </c>
      <c r="L835" s="179">
        <v>0</v>
      </c>
      <c r="M835" s="179">
        <v>0</v>
      </c>
      <c r="N835" s="179">
        <v>0</v>
      </c>
      <c r="O835" s="179">
        <v>0</v>
      </c>
      <c r="P835" s="179">
        <v>0</v>
      </c>
      <c r="Q835" s="179">
        <v>0</v>
      </c>
      <c r="R835" s="179">
        <v>0</v>
      </c>
      <c r="S835" s="179">
        <v>0</v>
      </c>
      <c r="T835" s="179">
        <v>0</v>
      </c>
      <c r="U835" s="179">
        <v>58.41</v>
      </c>
      <c r="V835" s="179">
        <v>0</v>
      </c>
      <c r="W835" s="179">
        <v>0</v>
      </c>
      <c r="X835" s="179">
        <v>178.98</v>
      </c>
      <c r="Y835" s="179">
        <v>513.86</v>
      </c>
      <c r="Z835" s="276"/>
      <c r="AA835" s="276"/>
      <c r="AB835" s="276"/>
      <c r="AC835" s="276"/>
    </row>
    <row r="836" spans="1:29" s="146" customFormat="1" ht="18.75" customHeight="1" thickBot="1" x14ac:dyDescent="0.25">
      <c r="A836" s="280">
        <v>30</v>
      </c>
      <c r="B836" s="179">
        <v>42.51</v>
      </c>
      <c r="C836" s="179">
        <v>46.83</v>
      </c>
      <c r="D836" s="179">
        <v>3.39</v>
      </c>
      <c r="E836" s="179">
        <v>8.02</v>
      </c>
      <c r="F836" s="179">
        <v>0</v>
      </c>
      <c r="G836" s="179">
        <v>0</v>
      </c>
      <c r="H836" s="179">
        <v>0.01</v>
      </c>
      <c r="I836" s="179">
        <v>0.01</v>
      </c>
      <c r="J836" s="179">
        <v>0</v>
      </c>
      <c r="K836" s="179">
        <v>0</v>
      </c>
      <c r="L836" s="179">
        <v>0</v>
      </c>
      <c r="M836" s="179">
        <v>0</v>
      </c>
      <c r="N836" s="179">
        <v>0.01</v>
      </c>
      <c r="O836" s="179">
        <v>0.01</v>
      </c>
      <c r="P836" s="179">
        <v>0</v>
      </c>
      <c r="Q836" s="179">
        <v>0.01</v>
      </c>
      <c r="R836" s="179">
        <v>0</v>
      </c>
      <c r="S836" s="179">
        <v>0</v>
      </c>
      <c r="T836" s="179">
        <v>4.3</v>
      </c>
      <c r="U836" s="179">
        <v>0</v>
      </c>
      <c r="V836" s="179">
        <v>14.29</v>
      </c>
      <c r="W836" s="179">
        <v>25.14</v>
      </c>
      <c r="X836" s="179">
        <v>245.04</v>
      </c>
      <c r="Y836" s="179">
        <v>237.53</v>
      </c>
      <c r="Z836" s="276"/>
      <c r="AA836" s="276"/>
      <c r="AB836" s="276"/>
      <c r="AC836" s="276"/>
    </row>
    <row r="837" spans="1:29" s="146" customFormat="1" ht="18.75" customHeight="1" thickBot="1" x14ac:dyDescent="0.25">
      <c r="A837" s="280">
        <v>31</v>
      </c>
      <c r="B837" s="179">
        <v>152</v>
      </c>
      <c r="C837" s="179">
        <v>141.86000000000001</v>
      </c>
      <c r="D837" s="179">
        <v>636.22</v>
      </c>
      <c r="E837" s="179">
        <v>336.76</v>
      </c>
      <c r="F837" s="179">
        <v>0</v>
      </c>
      <c r="G837" s="179">
        <v>0</v>
      </c>
      <c r="H837" s="179">
        <v>0.01</v>
      </c>
      <c r="I837" s="179">
        <v>0</v>
      </c>
      <c r="J837" s="179">
        <v>0</v>
      </c>
      <c r="K837" s="179">
        <v>4.41</v>
      </c>
      <c r="L837" s="179">
        <v>2.5099999999999998</v>
      </c>
      <c r="M837" s="179">
        <v>0</v>
      </c>
      <c r="N837" s="179">
        <v>0</v>
      </c>
      <c r="O837" s="179">
        <v>0</v>
      </c>
      <c r="P837" s="179">
        <v>0.01</v>
      </c>
      <c r="Q837" s="179">
        <v>0</v>
      </c>
      <c r="R837" s="179">
        <v>21.19</v>
      </c>
      <c r="S837" s="179">
        <v>1.1299999999999999</v>
      </c>
      <c r="T837" s="179">
        <v>37.22</v>
      </c>
      <c r="U837" s="179">
        <v>89.12</v>
      </c>
      <c r="V837" s="179">
        <v>100.34</v>
      </c>
      <c r="W837" s="179">
        <v>159.02000000000001</v>
      </c>
      <c r="X837" s="179">
        <v>148.66</v>
      </c>
      <c r="Y837" s="179">
        <v>157.22</v>
      </c>
      <c r="Z837" s="276"/>
      <c r="AA837" s="276"/>
      <c r="AB837" s="276"/>
      <c r="AC837" s="276"/>
    </row>
    <row r="838" spans="1:29" x14ac:dyDescent="0.2">
      <c r="A838" s="243"/>
      <c r="B838" s="188"/>
      <c r="C838" s="188"/>
      <c r="D838" s="188"/>
      <c r="E838" s="188"/>
      <c r="F838" s="188"/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</row>
    <row r="839" spans="1:29" ht="15" thickBot="1" x14ac:dyDescent="0.25">
      <c r="A839" s="243"/>
    </row>
    <row r="840" spans="1:29" s="146" customFormat="1" ht="36" customHeight="1" thickBot="1" x14ac:dyDescent="0.25">
      <c r="A840" s="244" t="s">
        <v>59</v>
      </c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302"/>
      <c r="N840" s="246" t="s">
        <v>62</v>
      </c>
      <c r="O840" s="246"/>
      <c r="P840" s="246"/>
      <c r="Q840" s="246"/>
    </row>
    <row r="841" spans="1:29" s="146" customFormat="1" ht="33.75" customHeight="1" thickBot="1" x14ac:dyDescent="0.25">
      <c r="A841" s="247" t="s">
        <v>60</v>
      </c>
      <c r="B841" s="248"/>
      <c r="C841" s="248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9">
        <v>-2.57</v>
      </c>
      <c r="O841" s="249"/>
      <c r="P841" s="249"/>
      <c r="Q841" s="249"/>
    </row>
    <row r="842" spans="1:29" s="146" customFormat="1" ht="33.75" customHeight="1" thickBot="1" x14ac:dyDescent="0.25">
      <c r="A842" s="247" t="s">
        <v>61</v>
      </c>
      <c r="B842" s="248"/>
      <c r="C842" s="248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9">
        <v>236.23</v>
      </c>
      <c r="O842" s="249"/>
      <c r="P842" s="249"/>
      <c r="Q842" s="249"/>
    </row>
    <row r="845" spans="1:29" s="141" customFormat="1" ht="15.75" x14ac:dyDescent="0.25">
      <c r="A845" s="140" t="s">
        <v>66</v>
      </c>
    </row>
    <row r="846" spans="1:29" ht="15" thickBot="1" x14ac:dyDescent="0.25"/>
    <row r="847" spans="1:29" ht="30.75" customHeight="1" thickBot="1" x14ac:dyDescent="0.25">
      <c r="A847" s="246" t="s">
        <v>44</v>
      </c>
      <c r="B847" s="246"/>
      <c r="C847" s="246"/>
      <c r="D847" s="246"/>
      <c r="E847" s="246"/>
      <c r="F847" s="246" t="s">
        <v>64</v>
      </c>
      <c r="G847" s="246"/>
      <c r="H847" s="246"/>
      <c r="I847" s="246"/>
      <c r="J847" s="246"/>
      <c r="K847" s="246"/>
      <c r="L847" s="246"/>
      <c r="M847" s="246"/>
      <c r="U847" s="146"/>
      <c r="V847" s="146"/>
      <c r="W847" s="146"/>
      <c r="X847" s="146"/>
      <c r="Y847" s="146"/>
    </row>
    <row r="848" spans="1:29" ht="30.75" customHeight="1" thickBot="1" x14ac:dyDescent="0.25">
      <c r="A848" s="246"/>
      <c r="B848" s="246"/>
      <c r="C848" s="246"/>
      <c r="D848" s="246"/>
      <c r="E848" s="246"/>
      <c r="F848" s="246" t="s">
        <v>17</v>
      </c>
      <c r="G848" s="246"/>
      <c r="H848" s="246"/>
      <c r="I848" s="246"/>
      <c r="J848" s="246"/>
      <c r="K848" s="246"/>
      <c r="L848" s="246"/>
      <c r="M848" s="246"/>
      <c r="U848" s="146"/>
      <c r="V848" s="146"/>
      <c r="W848" s="146"/>
      <c r="X848" s="146"/>
      <c r="Y848" s="146"/>
    </row>
    <row r="849" spans="1:25" ht="27" customHeight="1" thickBot="1" x14ac:dyDescent="0.25">
      <c r="A849" s="246"/>
      <c r="B849" s="246"/>
      <c r="C849" s="246"/>
      <c r="D849" s="246"/>
      <c r="E849" s="246"/>
      <c r="F849" s="251" t="s">
        <v>3</v>
      </c>
      <c r="G849" s="252"/>
      <c r="H849" s="252" t="s">
        <v>16</v>
      </c>
      <c r="I849" s="252"/>
      <c r="J849" s="252" t="s">
        <v>15</v>
      </c>
      <c r="K849" s="252"/>
      <c r="L849" s="252" t="s">
        <v>4</v>
      </c>
      <c r="M849" s="253"/>
      <c r="U849" s="146"/>
      <c r="V849" s="146"/>
      <c r="W849" s="146"/>
      <c r="X849" s="146"/>
      <c r="Y849" s="146"/>
    </row>
    <row r="850" spans="1:25" ht="24" customHeight="1" thickBot="1" x14ac:dyDescent="0.25">
      <c r="A850" s="254" t="s">
        <v>82</v>
      </c>
      <c r="B850" s="254"/>
      <c r="C850" s="254"/>
      <c r="D850" s="254"/>
      <c r="E850" s="254"/>
      <c r="F850" s="255">
        <v>258486.18</v>
      </c>
      <c r="G850" s="256"/>
      <c r="H850" s="257">
        <v>258486.18</v>
      </c>
      <c r="I850" s="257"/>
      <c r="J850" s="257">
        <v>258486.18</v>
      </c>
      <c r="K850" s="257"/>
      <c r="L850" s="257">
        <v>258486.18</v>
      </c>
      <c r="M850" s="258"/>
      <c r="U850" s="146"/>
      <c r="V850" s="146"/>
      <c r="W850" s="146"/>
      <c r="X850" s="146"/>
      <c r="Y850" s="146"/>
    </row>
    <row r="851" spans="1:25" ht="18.75" customHeight="1" outlineLevel="1" thickBot="1" x14ac:dyDescent="0.25">
      <c r="A851" s="259" t="s">
        <v>7</v>
      </c>
      <c r="B851" s="259"/>
      <c r="C851" s="259"/>
      <c r="D851" s="259"/>
      <c r="E851" s="259"/>
      <c r="F851" s="260">
        <v>258486.18</v>
      </c>
      <c r="G851" s="261"/>
      <c r="H851" s="262">
        <v>258486.18</v>
      </c>
      <c r="I851" s="261"/>
      <c r="J851" s="262">
        <v>258486.18</v>
      </c>
      <c r="K851" s="261"/>
      <c r="L851" s="262">
        <v>258486.18</v>
      </c>
      <c r="M851" s="261"/>
      <c r="N851" s="264"/>
      <c r="U851" s="146"/>
      <c r="V851" s="146"/>
      <c r="W851" s="146"/>
      <c r="X851" s="146"/>
      <c r="Y851" s="146"/>
    </row>
    <row r="852" spans="1:25" ht="18.75" customHeight="1" outlineLevel="1" thickBot="1" x14ac:dyDescent="0.25">
      <c r="A852" s="303" t="s">
        <v>7</v>
      </c>
      <c r="B852" s="303"/>
      <c r="C852" s="303"/>
      <c r="D852" s="303"/>
      <c r="E852" s="303"/>
      <c r="F852" s="260">
        <v>258486.18</v>
      </c>
      <c r="G852" s="261"/>
      <c r="H852" s="262">
        <v>258486.18</v>
      </c>
      <c r="I852" s="261"/>
      <c r="J852" s="262">
        <v>258486.18</v>
      </c>
      <c r="K852" s="261"/>
      <c r="L852" s="262">
        <v>258486.18</v>
      </c>
      <c r="M852" s="261"/>
    </row>
    <row r="853" spans="1:25" ht="24" customHeight="1" thickBot="1" x14ac:dyDescent="0.25">
      <c r="A853" s="254" t="s">
        <v>18</v>
      </c>
      <c r="B853" s="254"/>
      <c r="C853" s="254"/>
      <c r="D853" s="254"/>
      <c r="E853" s="254"/>
      <c r="F853" s="255">
        <v>258486.18</v>
      </c>
      <c r="G853" s="256"/>
      <c r="H853" s="255">
        <v>258486.18</v>
      </c>
      <c r="I853" s="256"/>
      <c r="J853" s="255">
        <v>258486.18</v>
      </c>
      <c r="K853" s="256"/>
      <c r="L853" s="255">
        <v>258486.18</v>
      </c>
      <c r="M853" s="256"/>
      <c r="U853" s="146"/>
      <c r="V853" s="146"/>
      <c r="W853" s="146"/>
      <c r="X853" s="146"/>
      <c r="Y853" s="146"/>
    </row>
    <row r="854" spans="1:25" ht="18.75" customHeight="1" outlineLevel="1" thickBot="1" x14ac:dyDescent="0.25">
      <c r="A854" s="304" t="s">
        <v>7</v>
      </c>
      <c r="B854" s="304"/>
      <c r="C854" s="304"/>
      <c r="D854" s="304"/>
      <c r="E854" s="304"/>
      <c r="F854" s="305">
        <v>258486.18</v>
      </c>
      <c r="G854" s="306"/>
      <c r="H854" s="305">
        <v>258486.18</v>
      </c>
      <c r="I854" s="306"/>
      <c r="J854" s="305">
        <v>258486.18</v>
      </c>
      <c r="K854" s="306"/>
      <c r="L854" s="305">
        <v>258486.18</v>
      </c>
      <c r="M854" s="306"/>
      <c r="U854" s="146"/>
      <c r="V854" s="146"/>
      <c r="W854" s="146"/>
      <c r="X854" s="146"/>
      <c r="Y854" s="146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36"/>
  <sheetViews>
    <sheetView zoomScale="84" zoomScaleNormal="84" workbookViewId="0">
      <selection sqref="A1:XFD1048576"/>
    </sheetView>
  </sheetViews>
  <sheetFormatPr defaultRowHeight="12.75" x14ac:dyDescent="0.2"/>
  <cols>
    <col min="1" max="1" width="9.140625" style="48"/>
    <col min="2" max="2" width="70.5703125" style="48" customWidth="1"/>
    <col min="3" max="3" width="13.28515625" style="48" customWidth="1"/>
    <col min="4" max="4" width="18.85546875" style="48" customWidth="1"/>
    <col min="5" max="5" width="15.140625" style="48" customWidth="1"/>
    <col min="6" max="243" width="9.140625" style="48"/>
    <col min="244" max="244" width="11.7109375" style="48" customWidth="1"/>
    <col min="245" max="245" width="79.5703125" style="48" customWidth="1"/>
    <col min="246" max="246" width="13.28515625" style="48" customWidth="1"/>
    <col min="247" max="258" width="17.42578125" style="48" customWidth="1"/>
    <col min="259" max="499" width="9.140625" style="48"/>
    <col min="500" max="500" width="11.7109375" style="48" customWidth="1"/>
    <col min="501" max="501" width="79.5703125" style="48" customWidth="1"/>
    <col min="502" max="502" width="13.28515625" style="48" customWidth="1"/>
    <col min="503" max="514" width="17.42578125" style="48" customWidth="1"/>
    <col min="515" max="755" width="9.140625" style="48"/>
    <col min="756" max="756" width="11.7109375" style="48" customWidth="1"/>
    <col min="757" max="757" width="79.5703125" style="48" customWidth="1"/>
    <col min="758" max="758" width="13.28515625" style="48" customWidth="1"/>
    <col min="759" max="770" width="17.42578125" style="48" customWidth="1"/>
    <col min="771" max="1011" width="9.140625" style="48"/>
    <col min="1012" max="1012" width="11.7109375" style="48" customWidth="1"/>
    <col min="1013" max="1013" width="79.5703125" style="48" customWidth="1"/>
    <col min="1014" max="1014" width="13.28515625" style="48" customWidth="1"/>
    <col min="1015" max="1026" width="17.42578125" style="48" customWidth="1"/>
    <col min="1027" max="1267" width="9.140625" style="48"/>
    <col min="1268" max="1268" width="11.7109375" style="48" customWidth="1"/>
    <col min="1269" max="1269" width="79.5703125" style="48" customWidth="1"/>
    <col min="1270" max="1270" width="13.28515625" style="48" customWidth="1"/>
    <col min="1271" max="1282" width="17.42578125" style="48" customWidth="1"/>
    <col min="1283" max="1523" width="9.140625" style="48"/>
    <col min="1524" max="1524" width="11.7109375" style="48" customWidth="1"/>
    <col min="1525" max="1525" width="79.5703125" style="48" customWidth="1"/>
    <col min="1526" max="1526" width="13.28515625" style="48" customWidth="1"/>
    <col min="1527" max="1538" width="17.42578125" style="48" customWidth="1"/>
    <col min="1539" max="1779" width="9.140625" style="48"/>
    <col min="1780" max="1780" width="11.7109375" style="48" customWidth="1"/>
    <col min="1781" max="1781" width="79.5703125" style="48" customWidth="1"/>
    <col min="1782" max="1782" width="13.28515625" style="48" customWidth="1"/>
    <col min="1783" max="1794" width="17.42578125" style="48" customWidth="1"/>
    <col min="1795" max="2035" width="9.140625" style="48"/>
    <col min="2036" max="2036" width="11.7109375" style="48" customWidth="1"/>
    <col min="2037" max="2037" width="79.5703125" style="48" customWidth="1"/>
    <col min="2038" max="2038" width="13.28515625" style="48" customWidth="1"/>
    <col min="2039" max="2050" width="17.42578125" style="48" customWidth="1"/>
    <col min="2051" max="2291" width="9.140625" style="48"/>
    <col min="2292" max="2292" width="11.7109375" style="48" customWidth="1"/>
    <col min="2293" max="2293" width="79.5703125" style="48" customWidth="1"/>
    <col min="2294" max="2294" width="13.28515625" style="48" customWidth="1"/>
    <col min="2295" max="2306" width="17.42578125" style="48" customWidth="1"/>
    <col min="2307" max="2547" width="9.140625" style="48"/>
    <col min="2548" max="2548" width="11.7109375" style="48" customWidth="1"/>
    <col min="2549" max="2549" width="79.5703125" style="48" customWidth="1"/>
    <col min="2550" max="2550" width="13.28515625" style="48" customWidth="1"/>
    <col min="2551" max="2562" width="17.42578125" style="48" customWidth="1"/>
    <col min="2563" max="2803" width="9.140625" style="48"/>
    <col min="2804" max="2804" width="11.7109375" style="48" customWidth="1"/>
    <col min="2805" max="2805" width="79.5703125" style="48" customWidth="1"/>
    <col min="2806" max="2806" width="13.28515625" style="48" customWidth="1"/>
    <col min="2807" max="2818" width="17.42578125" style="48" customWidth="1"/>
    <col min="2819" max="3059" width="9.140625" style="48"/>
    <col min="3060" max="3060" width="11.7109375" style="48" customWidth="1"/>
    <col min="3061" max="3061" width="79.5703125" style="48" customWidth="1"/>
    <col min="3062" max="3062" width="13.28515625" style="48" customWidth="1"/>
    <col min="3063" max="3074" width="17.42578125" style="48" customWidth="1"/>
    <col min="3075" max="3315" width="9.140625" style="48"/>
    <col min="3316" max="3316" width="11.7109375" style="48" customWidth="1"/>
    <col min="3317" max="3317" width="79.5703125" style="48" customWidth="1"/>
    <col min="3318" max="3318" width="13.28515625" style="48" customWidth="1"/>
    <col min="3319" max="3330" width="17.42578125" style="48" customWidth="1"/>
    <col min="3331" max="3571" width="9.140625" style="48"/>
    <col min="3572" max="3572" width="11.7109375" style="48" customWidth="1"/>
    <col min="3573" max="3573" width="79.5703125" style="48" customWidth="1"/>
    <col min="3574" max="3574" width="13.28515625" style="48" customWidth="1"/>
    <col min="3575" max="3586" width="17.42578125" style="48" customWidth="1"/>
    <col min="3587" max="3827" width="9.140625" style="48"/>
    <col min="3828" max="3828" width="11.7109375" style="48" customWidth="1"/>
    <col min="3829" max="3829" width="79.5703125" style="48" customWidth="1"/>
    <col min="3830" max="3830" width="13.28515625" style="48" customWidth="1"/>
    <col min="3831" max="3842" width="17.42578125" style="48" customWidth="1"/>
    <col min="3843" max="4083" width="9.140625" style="48"/>
    <col min="4084" max="4084" width="11.7109375" style="48" customWidth="1"/>
    <col min="4085" max="4085" width="79.5703125" style="48" customWidth="1"/>
    <col min="4086" max="4086" width="13.28515625" style="48" customWidth="1"/>
    <col min="4087" max="4098" width="17.42578125" style="48" customWidth="1"/>
    <col min="4099" max="4339" width="9.140625" style="48"/>
    <col min="4340" max="4340" width="11.7109375" style="48" customWidth="1"/>
    <col min="4341" max="4341" width="79.5703125" style="48" customWidth="1"/>
    <col min="4342" max="4342" width="13.28515625" style="48" customWidth="1"/>
    <col min="4343" max="4354" width="17.42578125" style="48" customWidth="1"/>
    <col min="4355" max="4595" width="9.140625" style="48"/>
    <col min="4596" max="4596" width="11.7109375" style="48" customWidth="1"/>
    <col min="4597" max="4597" width="79.5703125" style="48" customWidth="1"/>
    <col min="4598" max="4598" width="13.28515625" style="48" customWidth="1"/>
    <col min="4599" max="4610" width="17.42578125" style="48" customWidth="1"/>
    <col min="4611" max="4851" width="9.140625" style="48"/>
    <col min="4852" max="4852" width="11.7109375" style="48" customWidth="1"/>
    <col min="4853" max="4853" width="79.5703125" style="48" customWidth="1"/>
    <col min="4854" max="4854" width="13.28515625" style="48" customWidth="1"/>
    <col min="4855" max="4866" width="17.42578125" style="48" customWidth="1"/>
    <col min="4867" max="5107" width="9.140625" style="48"/>
    <col min="5108" max="5108" width="11.7109375" style="48" customWidth="1"/>
    <col min="5109" max="5109" width="79.5703125" style="48" customWidth="1"/>
    <col min="5110" max="5110" width="13.28515625" style="48" customWidth="1"/>
    <col min="5111" max="5122" width="17.42578125" style="48" customWidth="1"/>
    <col min="5123" max="5363" width="9.140625" style="48"/>
    <col min="5364" max="5364" width="11.7109375" style="48" customWidth="1"/>
    <col min="5365" max="5365" width="79.5703125" style="48" customWidth="1"/>
    <col min="5366" max="5366" width="13.28515625" style="48" customWidth="1"/>
    <col min="5367" max="5378" width="17.42578125" style="48" customWidth="1"/>
    <col min="5379" max="5619" width="9.140625" style="48"/>
    <col min="5620" max="5620" width="11.7109375" style="48" customWidth="1"/>
    <col min="5621" max="5621" width="79.5703125" style="48" customWidth="1"/>
    <col min="5622" max="5622" width="13.28515625" style="48" customWidth="1"/>
    <col min="5623" max="5634" width="17.42578125" style="48" customWidth="1"/>
    <col min="5635" max="5875" width="9.140625" style="48"/>
    <col min="5876" max="5876" width="11.7109375" style="48" customWidth="1"/>
    <col min="5877" max="5877" width="79.5703125" style="48" customWidth="1"/>
    <col min="5878" max="5878" width="13.28515625" style="48" customWidth="1"/>
    <col min="5879" max="5890" width="17.42578125" style="48" customWidth="1"/>
    <col min="5891" max="6131" width="9.140625" style="48"/>
    <col min="6132" max="6132" width="11.7109375" style="48" customWidth="1"/>
    <col min="6133" max="6133" width="79.5703125" style="48" customWidth="1"/>
    <col min="6134" max="6134" width="13.28515625" style="48" customWidth="1"/>
    <col min="6135" max="6146" width="17.42578125" style="48" customWidth="1"/>
    <col min="6147" max="6387" width="9.140625" style="48"/>
    <col min="6388" max="6388" width="11.7109375" style="48" customWidth="1"/>
    <col min="6389" max="6389" width="79.5703125" style="48" customWidth="1"/>
    <col min="6390" max="6390" width="13.28515625" style="48" customWidth="1"/>
    <col min="6391" max="6402" width="17.42578125" style="48" customWidth="1"/>
    <col min="6403" max="6643" width="9.140625" style="48"/>
    <col min="6644" max="6644" width="11.7109375" style="48" customWidth="1"/>
    <col min="6645" max="6645" width="79.5703125" style="48" customWidth="1"/>
    <col min="6646" max="6646" width="13.28515625" style="48" customWidth="1"/>
    <col min="6647" max="6658" width="17.42578125" style="48" customWidth="1"/>
    <col min="6659" max="6899" width="9.140625" style="48"/>
    <col min="6900" max="6900" width="11.7109375" style="48" customWidth="1"/>
    <col min="6901" max="6901" width="79.5703125" style="48" customWidth="1"/>
    <col min="6902" max="6902" width="13.28515625" style="48" customWidth="1"/>
    <col min="6903" max="6914" width="17.42578125" style="48" customWidth="1"/>
    <col min="6915" max="7155" width="9.140625" style="48"/>
    <col min="7156" max="7156" width="11.7109375" style="48" customWidth="1"/>
    <col min="7157" max="7157" width="79.5703125" style="48" customWidth="1"/>
    <col min="7158" max="7158" width="13.28515625" style="48" customWidth="1"/>
    <col min="7159" max="7170" width="17.42578125" style="48" customWidth="1"/>
    <col min="7171" max="7411" width="9.140625" style="48"/>
    <col min="7412" max="7412" width="11.7109375" style="48" customWidth="1"/>
    <col min="7413" max="7413" width="79.5703125" style="48" customWidth="1"/>
    <col min="7414" max="7414" width="13.28515625" style="48" customWidth="1"/>
    <col min="7415" max="7426" width="17.42578125" style="48" customWidth="1"/>
    <col min="7427" max="7667" width="9.140625" style="48"/>
    <col min="7668" max="7668" width="11.7109375" style="48" customWidth="1"/>
    <col min="7669" max="7669" width="79.5703125" style="48" customWidth="1"/>
    <col min="7670" max="7670" width="13.28515625" style="48" customWidth="1"/>
    <col min="7671" max="7682" width="17.42578125" style="48" customWidth="1"/>
    <col min="7683" max="7923" width="9.140625" style="48"/>
    <col min="7924" max="7924" width="11.7109375" style="48" customWidth="1"/>
    <col min="7925" max="7925" width="79.5703125" style="48" customWidth="1"/>
    <col min="7926" max="7926" width="13.28515625" style="48" customWidth="1"/>
    <col min="7927" max="7938" width="17.42578125" style="48" customWidth="1"/>
    <col min="7939" max="8179" width="9.140625" style="48"/>
    <col min="8180" max="8180" width="11.7109375" style="48" customWidth="1"/>
    <col min="8181" max="8181" width="79.5703125" style="48" customWidth="1"/>
    <col min="8182" max="8182" width="13.28515625" style="48" customWidth="1"/>
    <col min="8183" max="8194" width="17.42578125" style="48" customWidth="1"/>
    <col min="8195" max="8435" width="9.140625" style="48"/>
    <col min="8436" max="8436" width="11.7109375" style="48" customWidth="1"/>
    <col min="8437" max="8437" width="79.5703125" style="48" customWidth="1"/>
    <col min="8438" max="8438" width="13.28515625" style="48" customWidth="1"/>
    <col min="8439" max="8450" width="17.42578125" style="48" customWidth="1"/>
    <col min="8451" max="8691" width="9.140625" style="48"/>
    <col min="8692" max="8692" width="11.7109375" style="48" customWidth="1"/>
    <col min="8693" max="8693" width="79.5703125" style="48" customWidth="1"/>
    <col min="8694" max="8694" width="13.28515625" style="48" customWidth="1"/>
    <col min="8695" max="8706" width="17.42578125" style="48" customWidth="1"/>
    <col min="8707" max="8947" width="9.140625" style="48"/>
    <col min="8948" max="8948" width="11.7109375" style="48" customWidth="1"/>
    <col min="8949" max="8949" width="79.5703125" style="48" customWidth="1"/>
    <col min="8950" max="8950" width="13.28515625" style="48" customWidth="1"/>
    <col min="8951" max="8962" width="17.42578125" style="48" customWidth="1"/>
    <col min="8963" max="9203" width="9.140625" style="48"/>
    <col min="9204" max="9204" width="11.7109375" style="48" customWidth="1"/>
    <col min="9205" max="9205" width="79.5703125" style="48" customWidth="1"/>
    <col min="9206" max="9206" width="13.28515625" style="48" customWidth="1"/>
    <col min="9207" max="9218" width="17.42578125" style="48" customWidth="1"/>
    <col min="9219" max="9459" width="9.140625" style="48"/>
    <col min="9460" max="9460" width="11.7109375" style="48" customWidth="1"/>
    <col min="9461" max="9461" width="79.5703125" style="48" customWidth="1"/>
    <col min="9462" max="9462" width="13.28515625" style="48" customWidth="1"/>
    <col min="9463" max="9474" width="17.42578125" style="48" customWidth="1"/>
    <col min="9475" max="9715" width="9.140625" style="48"/>
    <col min="9716" max="9716" width="11.7109375" style="48" customWidth="1"/>
    <col min="9717" max="9717" width="79.5703125" style="48" customWidth="1"/>
    <col min="9718" max="9718" width="13.28515625" style="48" customWidth="1"/>
    <col min="9719" max="9730" width="17.42578125" style="48" customWidth="1"/>
    <col min="9731" max="9971" width="9.140625" style="48"/>
    <col min="9972" max="9972" width="11.7109375" style="48" customWidth="1"/>
    <col min="9973" max="9973" width="79.5703125" style="48" customWidth="1"/>
    <col min="9974" max="9974" width="13.28515625" style="48" customWidth="1"/>
    <col min="9975" max="9986" width="17.42578125" style="48" customWidth="1"/>
    <col min="9987" max="10227" width="9.140625" style="48"/>
    <col min="10228" max="10228" width="11.7109375" style="48" customWidth="1"/>
    <col min="10229" max="10229" width="79.5703125" style="48" customWidth="1"/>
    <col min="10230" max="10230" width="13.28515625" style="48" customWidth="1"/>
    <col min="10231" max="10242" width="17.42578125" style="48" customWidth="1"/>
    <col min="10243" max="10483" width="9.140625" style="48"/>
    <col min="10484" max="10484" width="11.7109375" style="48" customWidth="1"/>
    <col min="10485" max="10485" width="79.5703125" style="48" customWidth="1"/>
    <col min="10486" max="10486" width="13.28515625" style="48" customWidth="1"/>
    <col min="10487" max="10498" width="17.42578125" style="48" customWidth="1"/>
    <col min="10499" max="10739" width="9.140625" style="48"/>
    <col min="10740" max="10740" width="11.7109375" style="48" customWidth="1"/>
    <col min="10741" max="10741" width="79.5703125" style="48" customWidth="1"/>
    <col min="10742" max="10742" width="13.28515625" style="48" customWidth="1"/>
    <col min="10743" max="10754" width="17.42578125" style="48" customWidth="1"/>
    <col min="10755" max="10995" width="9.140625" style="48"/>
    <col min="10996" max="10996" width="11.7109375" style="48" customWidth="1"/>
    <col min="10997" max="10997" width="79.5703125" style="48" customWidth="1"/>
    <col min="10998" max="10998" width="13.28515625" style="48" customWidth="1"/>
    <col min="10999" max="11010" width="17.42578125" style="48" customWidth="1"/>
    <col min="11011" max="11251" width="9.140625" style="48"/>
    <col min="11252" max="11252" width="11.7109375" style="48" customWidth="1"/>
    <col min="11253" max="11253" width="79.5703125" style="48" customWidth="1"/>
    <col min="11254" max="11254" width="13.28515625" style="48" customWidth="1"/>
    <col min="11255" max="11266" width="17.42578125" style="48" customWidth="1"/>
    <col min="11267" max="11507" width="9.140625" style="48"/>
    <col min="11508" max="11508" width="11.7109375" style="48" customWidth="1"/>
    <col min="11509" max="11509" width="79.5703125" style="48" customWidth="1"/>
    <col min="11510" max="11510" width="13.28515625" style="48" customWidth="1"/>
    <col min="11511" max="11522" width="17.42578125" style="48" customWidth="1"/>
    <col min="11523" max="11763" width="9.140625" style="48"/>
    <col min="11764" max="11764" width="11.7109375" style="48" customWidth="1"/>
    <col min="11765" max="11765" width="79.5703125" style="48" customWidth="1"/>
    <col min="11766" max="11766" width="13.28515625" style="48" customWidth="1"/>
    <col min="11767" max="11778" width="17.42578125" style="48" customWidth="1"/>
    <col min="11779" max="12019" width="9.140625" style="48"/>
    <col min="12020" max="12020" width="11.7109375" style="48" customWidth="1"/>
    <col min="12021" max="12021" width="79.5703125" style="48" customWidth="1"/>
    <col min="12022" max="12022" width="13.28515625" style="48" customWidth="1"/>
    <col min="12023" max="12034" width="17.42578125" style="48" customWidth="1"/>
    <col min="12035" max="12275" width="9.140625" style="48"/>
    <col min="12276" max="12276" width="11.7109375" style="48" customWidth="1"/>
    <col min="12277" max="12277" width="79.5703125" style="48" customWidth="1"/>
    <col min="12278" max="12278" width="13.28515625" style="48" customWidth="1"/>
    <col min="12279" max="12290" width="17.42578125" style="48" customWidth="1"/>
    <col min="12291" max="12531" width="9.140625" style="48"/>
    <col min="12532" max="12532" width="11.7109375" style="48" customWidth="1"/>
    <col min="12533" max="12533" width="79.5703125" style="48" customWidth="1"/>
    <col min="12534" max="12534" width="13.28515625" style="48" customWidth="1"/>
    <col min="12535" max="12546" width="17.42578125" style="48" customWidth="1"/>
    <col min="12547" max="12787" width="9.140625" style="48"/>
    <col min="12788" max="12788" width="11.7109375" style="48" customWidth="1"/>
    <col min="12789" max="12789" width="79.5703125" style="48" customWidth="1"/>
    <col min="12790" max="12790" width="13.28515625" style="48" customWidth="1"/>
    <col min="12791" max="12802" width="17.42578125" style="48" customWidth="1"/>
    <col min="12803" max="13043" width="9.140625" style="48"/>
    <col min="13044" max="13044" width="11.7109375" style="48" customWidth="1"/>
    <col min="13045" max="13045" width="79.5703125" style="48" customWidth="1"/>
    <col min="13046" max="13046" width="13.28515625" style="48" customWidth="1"/>
    <col min="13047" max="13058" width="17.42578125" style="48" customWidth="1"/>
    <col min="13059" max="13299" width="9.140625" style="48"/>
    <col min="13300" max="13300" width="11.7109375" style="48" customWidth="1"/>
    <col min="13301" max="13301" width="79.5703125" style="48" customWidth="1"/>
    <col min="13302" max="13302" width="13.28515625" style="48" customWidth="1"/>
    <col min="13303" max="13314" width="17.42578125" style="48" customWidth="1"/>
    <col min="13315" max="13555" width="9.140625" style="48"/>
    <col min="13556" max="13556" width="11.7109375" style="48" customWidth="1"/>
    <col min="13557" max="13557" width="79.5703125" style="48" customWidth="1"/>
    <col min="13558" max="13558" width="13.28515625" style="48" customWidth="1"/>
    <col min="13559" max="13570" width="17.42578125" style="48" customWidth="1"/>
    <col min="13571" max="13811" width="9.140625" style="48"/>
    <col min="13812" max="13812" width="11.7109375" style="48" customWidth="1"/>
    <col min="13813" max="13813" width="79.5703125" style="48" customWidth="1"/>
    <col min="13814" max="13814" width="13.28515625" style="48" customWidth="1"/>
    <col min="13815" max="13826" width="17.42578125" style="48" customWidth="1"/>
    <col min="13827" max="14067" width="9.140625" style="48"/>
    <col min="14068" max="14068" width="11.7109375" style="48" customWidth="1"/>
    <col min="14069" max="14069" width="79.5703125" style="48" customWidth="1"/>
    <col min="14070" max="14070" width="13.28515625" style="48" customWidth="1"/>
    <col min="14071" max="14082" width="17.42578125" style="48" customWidth="1"/>
    <col min="14083" max="14323" width="9.140625" style="48"/>
    <col min="14324" max="14324" width="11.7109375" style="48" customWidth="1"/>
    <col min="14325" max="14325" width="79.5703125" style="48" customWidth="1"/>
    <col min="14326" max="14326" width="13.28515625" style="48" customWidth="1"/>
    <col min="14327" max="14338" width="17.42578125" style="48" customWidth="1"/>
    <col min="14339" max="14579" width="9.140625" style="48"/>
    <col min="14580" max="14580" width="11.7109375" style="48" customWidth="1"/>
    <col min="14581" max="14581" width="79.5703125" style="48" customWidth="1"/>
    <col min="14582" max="14582" width="13.28515625" style="48" customWidth="1"/>
    <col min="14583" max="14594" width="17.42578125" style="48" customWidth="1"/>
    <col min="14595" max="14835" width="9.140625" style="48"/>
    <col min="14836" max="14836" width="11.7109375" style="48" customWidth="1"/>
    <col min="14837" max="14837" width="79.5703125" style="48" customWidth="1"/>
    <col min="14838" max="14838" width="13.28515625" style="48" customWidth="1"/>
    <col min="14839" max="14850" width="17.42578125" style="48" customWidth="1"/>
    <col min="14851" max="15091" width="9.140625" style="48"/>
    <col min="15092" max="15092" width="11.7109375" style="48" customWidth="1"/>
    <col min="15093" max="15093" width="79.5703125" style="48" customWidth="1"/>
    <col min="15094" max="15094" width="13.28515625" style="48" customWidth="1"/>
    <col min="15095" max="15106" width="17.42578125" style="48" customWidth="1"/>
    <col min="15107" max="15347" width="9.140625" style="48"/>
    <col min="15348" max="15348" width="11.7109375" style="48" customWidth="1"/>
    <col min="15349" max="15349" width="79.5703125" style="48" customWidth="1"/>
    <col min="15350" max="15350" width="13.28515625" style="48" customWidth="1"/>
    <col min="15351" max="15362" width="17.42578125" style="48" customWidth="1"/>
    <col min="15363" max="15603" width="9.140625" style="48"/>
    <col min="15604" max="15604" width="11.7109375" style="48" customWidth="1"/>
    <col min="15605" max="15605" width="79.5703125" style="48" customWidth="1"/>
    <col min="15606" max="15606" width="13.28515625" style="48" customWidth="1"/>
    <col min="15607" max="15618" width="17.42578125" style="48" customWidth="1"/>
    <col min="15619" max="15859" width="9.140625" style="48"/>
    <col min="15860" max="15860" width="11.7109375" style="48" customWidth="1"/>
    <col min="15861" max="15861" width="79.5703125" style="48" customWidth="1"/>
    <col min="15862" max="15862" width="13.28515625" style="48" customWidth="1"/>
    <col min="15863" max="15874" width="17.42578125" style="48" customWidth="1"/>
    <col min="15875" max="16115" width="9.140625" style="48"/>
    <col min="16116" max="16116" width="11.7109375" style="48" customWidth="1"/>
    <col min="16117" max="16117" width="79.5703125" style="48" customWidth="1"/>
    <col min="16118" max="16118" width="13.28515625" style="48" customWidth="1"/>
    <col min="16119" max="16130" width="17.42578125" style="48" customWidth="1"/>
    <col min="16131" max="16384" width="9.140625" style="48"/>
  </cols>
  <sheetData>
    <row r="1" spans="2:7" ht="54.75" customHeight="1" x14ac:dyDescent="0.2"/>
    <row r="2" spans="2:7" ht="45" x14ac:dyDescent="0.2">
      <c r="B2" s="49" t="s">
        <v>162</v>
      </c>
      <c r="C2" s="50" t="s">
        <v>163</v>
      </c>
      <c r="D2" s="586">
        <v>848.97965588250963</v>
      </c>
    </row>
    <row r="3" spans="2:7" ht="28.5" customHeight="1" x14ac:dyDescent="0.2">
      <c r="B3" s="120" t="s">
        <v>210</v>
      </c>
      <c r="C3" s="121"/>
      <c r="D3" s="122"/>
    </row>
    <row r="4" spans="2:7" ht="24.75" customHeight="1" x14ac:dyDescent="0.2">
      <c r="B4" s="51" t="s">
        <v>164</v>
      </c>
      <c r="C4" s="52" t="s">
        <v>165</v>
      </c>
      <c r="D4" s="35">
        <v>575.02</v>
      </c>
    </row>
    <row r="5" spans="2:7" ht="24.75" customHeight="1" x14ac:dyDescent="0.2">
      <c r="B5" s="51" t="s">
        <v>166</v>
      </c>
      <c r="C5" s="52" t="s">
        <v>167</v>
      </c>
      <c r="D5" s="35">
        <v>258486.18</v>
      </c>
    </row>
    <row r="6" spans="2:7" ht="27.75" customHeight="1" x14ac:dyDescent="0.2">
      <c r="B6" s="53" t="s">
        <v>211</v>
      </c>
      <c r="C6" s="54"/>
      <c r="D6" s="54">
        <v>1.0598619078300807E-3</v>
      </c>
    </row>
    <row r="7" spans="2:7" ht="24.75" customHeight="1" x14ac:dyDescent="0.2">
      <c r="B7" s="51" t="s">
        <v>202</v>
      </c>
      <c r="C7" s="52" t="s">
        <v>160</v>
      </c>
      <c r="D7" s="587">
        <v>98.247</v>
      </c>
    </row>
    <row r="8" spans="2:7" ht="24.75" customHeight="1" x14ac:dyDescent="0.2">
      <c r="B8" s="51" t="s">
        <v>203</v>
      </c>
      <c r="C8" s="52" t="s">
        <v>160</v>
      </c>
      <c r="D8" s="35">
        <v>0</v>
      </c>
      <c r="E8" s="57"/>
      <c r="F8" s="57"/>
      <c r="G8" s="57"/>
    </row>
    <row r="9" spans="2:7" ht="24.75" customHeight="1" x14ac:dyDescent="0.2">
      <c r="B9" s="51" t="s">
        <v>204</v>
      </c>
      <c r="C9" s="52" t="s">
        <v>160</v>
      </c>
      <c r="D9" s="35">
        <v>72.607119999999995</v>
      </c>
      <c r="E9" s="57"/>
      <c r="F9" s="57"/>
      <c r="G9" s="57"/>
    </row>
    <row r="10" spans="2:7" ht="24.75" customHeight="1" x14ac:dyDescent="0.2">
      <c r="B10" s="51" t="s">
        <v>205</v>
      </c>
      <c r="C10" s="52" t="s">
        <v>160</v>
      </c>
      <c r="D10" s="35">
        <v>12.5236806</v>
      </c>
      <c r="E10" s="57"/>
      <c r="F10" s="57"/>
      <c r="G10" s="57"/>
    </row>
    <row r="11" spans="2:7" ht="24.75" customHeight="1" x14ac:dyDescent="0.2">
      <c r="B11" s="51" t="s">
        <v>206</v>
      </c>
      <c r="C11" s="52" t="s">
        <v>161</v>
      </c>
      <c r="D11" s="35">
        <v>69491.963000000003</v>
      </c>
      <c r="E11" s="57"/>
      <c r="F11" s="57"/>
      <c r="G11" s="57"/>
    </row>
    <row r="12" spans="2:7" ht="24.75" customHeight="1" x14ac:dyDescent="0.2">
      <c r="B12" s="51" t="s">
        <v>207</v>
      </c>
      <c r="C12" s="52" t="s">
        <v>161</v>
      </c>
      <c r="D12" s="35">
        <v>0</v>
      </c>
      <c r="E12" s="57"/>
      <c r="F12" s="57"/>
      <c r="G12" s="57"/>
    </row>
    <row r="13" spans="2:7" ht="24.75" customHeight="1" x14ac:dyDescent="0.2">
      <c r="B13" s="51" t="s">
        <v>208</v>
      </c>
      <c r="C13" s="52" t="s">
        <v>161</v>
      </c>
      <c r="D13" s="35">
        <v>52302.97148</v>
      </c>
      <c r="E13" s="57"/>
      <c r="F13" s="57"/>
      <c r="G13" s="57"/>
    </row>
    <row r="14" spans="2:7" ht="24.75" customHeight="1" x14ac:dyDescent="0.2">
      <c r="B14" s="51" t="s">
        <v>209</v>
      </c>
      <c r="C14" s="52" t="s">
        <v>161</v>
      </c>
      <c r="D14" s="35">
        <v>4813.6062899999997</v>
      </c>
      <c r="E14" s="588"/>
      <c r="F14" s="588"/>
      <c r="G14" s="588"/>
    </row>
    <row r="15" spans="2:7" ht="12.75" customHeight="1" x14ac:dyDescent="0.2">
      <c r="B15" s="55"/>
      <c r="C15" s="56"/>
      <c r="D15" s="37"/>
      <c r="E15" s="588"/>
      <c r="F15" s="588"/>
      <c r="G15" s="588"/>
    </row>
    <row r="16" spans="2:7" ht="27.75" customHeight="1" x14ac:dyDescent="0.2">
      <c r="B16" s="123" t="s">
        <v>129</v>
      </c>
      <c r="C16" s="123"/>
      <c r="D16" s="123"/>
      <c r="E16" s="588"/>
      <c r="F16" s="588"/>
      <c r="G16" s="588"/>
    </row>
    <row r="17" spans="2:7" x14ac:dyDescent="0.2">
      <c r="B17" s="57"/>
      <c r="C17" s="57"/>
      <c r="D17" s="57"/>
      <c r="E17" s="57"/>
      <c r="F17" s="57"/>
      <c r="G17" s="57"/>
    </row>
    <row r="18" spans="2:7" ht="15" customHeight="1" x14ac:dyDescent="0.2">
      <c r="B18" s="58" t="s">
        <v>128</v>
      </c>
      <c r="C18" s="59"/>
      <c r="D18" s="36">
        <v>3.6509273741482882</v>
      </c>
      <c r="F18" s="57"/>
      <c r="G18" s="57"/>
    </row>
    <row r="19" spans="2:7" x14ac:dyDescent="0.2">
      <c r="B19" s="57"/>
      <c r="C19" s="57"/>
      <c r="D19" s="57"/>
      <c r="E19" s="23"/>
      <c r="F19" s="57"/>
      <c r="G19" s="57"/>
    </row>
    <row r="20" spans="2:7" x14ac:dyDescent="0.2">
      <c r="B20" s="57"/>
      <c r="C20" s="57"/>
      <c r="D20" s="57"/>
      <c r="E20" s="23"/>
      <c r="F20" s="57"/>
      <c r="G20" s="57"/>
    </row>
    <row r="21" spans="2:7" x14ac:dyDescent="0.2">
      <c r="B21" s="57"/>
      <c r="C21" s="57"/>
      <c r="D21" s="23"/>
      <c r="E21" s="57"/>
      <c r="F21" s="57"/>
    </row>
    <row r="22" spans="2:7" ht="12.75" customHeight="1" x14ac:dyDescent="0.2">
      <c r="B22" s="589"/>
      <c r="C22" s="589"/>
      <c r="D22" s="589"/>
      <c r="E22" s="589"/>
      <c r="F22" s="590"/>
    </row>
    <row r="23" spans="2:7" x14ac:dyDescent="0.2">
      <c r="B23" s="589"/>
      <c r="C23" s="589"/>
      <c r="D23" s="589"/>
      <c r="E23" s="589"/>
      <c r="F23" s="590"/>
    </row>
    <row r="24" spans="2:7" x14ac:dyDescent="0.2">
      <c r="B24" s="590"/>
      <c r="C24" s="590"/>
      <c r="D24" s="590"/>
      <c r="E24" s="590"/>
      <c r="F24" s="590"/>
    </row>
    <row r="25" spans="2:7" x14ac:dyDescent="0.2">
      <c r="B25" s="57"/>
      <c r="C25" s="57"/>
      <c r="D25" s="57"/>
      <c r="E25" s="57"/>
      <c r="F25" s="57"/>
    </row>
    <row r="26" spans="2:7" x14ac:dyDescent="0.2">
      <c r="B26" s="57"/>
      <c r="C26" s="57"/>
      <c r="D26" s="57"/>
      <c r="E26" s="57"/>
      <c r="F26" s="57"/>
    </row>
    <row r="27" spans="2:7" x14ac:dyDescent="0.2">
      <c r="B27" s="57"/>
      <c r="C27" s="57"/>
      <c r="D27" s="57"/>
      <c r="E27" s="57"/>
      <c r="F27" s="57"/>
    </row>
    <row r="28" spans="2:7" hidden="1" x14ac:dyDescent="0.2">
      <c r="B28" s="591"/>
      <c r="C28" s="591"/>
      <c r="D28" s="591"/>
      <c r="E28" s="591"/>
      <c r="F28" s="591"/>
    </row>
    <row r="29" spans="2:7" hidden="1" x14ac:dyDescent="0.2">
      <c r="B29" s="591"/>
      <c r="C29" s="591"/>
      <c r="D29" s="591"/>
      <c r="E29" s="591"/>
      <c r="F29" s="591"/>
    </row>
    <row r="30" spans="2:7" hidden="1" x14ac:dyDescent="0.2">
      <c r="D30" s="48" t="s">
        <v>201</v>
      </c>
    </row>
    <row r="31" spans="2:7" hidden="1" x14ac:dyDescent="0.2"/>
    <row r="32" spans="2:7" hidden="1" x14ac:dyDescent="0.2"/>
    <row r="33" hidden="1" x14ac:dyDescent="0.2"/>
    <row r="34" hidden="1" x14ac:dyDescent="0.2"/>
    <row r="35" hidden="1" x14ac:dyDescent="0.2"/>
    <row r="36" hidden="1" x14ac:dyDescent="0.2"/>
  </sheetData>
  <mergeCells count="3">
    <mergeCell ref="B3:D3"/>
    <mergeCell ref="B22:E23"/>
    <mergeCell ref="B16:D16"/>
  </mergeCells>
  <pageMargins left="0.31496062992125984" right="0" top="0.55118110236220474" bottom="0.74803149606299213" header="0.31496062992125984" footer="0.31496062992125984"/>
  <pageSetup paperSize="9" scale="2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23.7109375" style="138" customWidth="1"/>
    <col min="2" max="2" width="10.42578125" style="138" customWidth="1"/>
    <col min="3" max="3" width="10.42578125" style="138" bestFit="1" customWidth="1"/>
    <col min="4" max="4" width="10" style="138" customWidth="1"/>
    <col min="5" max="8" width="10.42578125" style="138" bestFit="1" customWidth="1"/>
    <col min="9" max="11" width="10" style="138" customWidth="1"/>
    <col min="12" max="25" width="10.140625" style="138" customWidth="1"/>
    <col min="26" max="26" width="3.5703125" style="138" customWidth="1"/>
    <col min="27" max="16384" width="9.140625" style="138"/>
  </cols>
  <sheetData>
    <row r="2" spans="1:25" s="137" customFormat="1" ht="16.5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5" ht="15" customHeight="1" x14ac:dyDescent="0.2">
      <c r="A4" s="139" t="s">
        <v>172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5" s="141" customFormat="1" ht="15.75" x14ac:dyDescent="0.25">
      <c r="A6" s="140" t="s">
        <v>101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" thickBot="1" x14ac:dyDescent="0.25"/>
    <row r="8" spans="1:25" s="146" customFormat="1" ht="1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s="146" customFormat="1" ht="26.25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5" s="146" customFormat="1" ht="15" thickBot="1" x14ac:dyDescent="0.25">
      <c r="A10" s="154">
        <v>1</v>
      </c>
      <c r="B10" s="155">
        <v>681.3537423741484</v>
      </c>
      <c r="C10" s="156">
        <v>654.12933937414834</v>
      </c>
      <c r="D10" s="156">
        <v>646.57567837414831</v>
      </c>
      <c r="E10" s="156">
        <v>656.21890537414833</v>
      </c>
      <c r="F10" s="156">
        <v>692.97845437414821</v>
      </c>
      <c r="G10" s="156">
        <v>695.51235337414835</v>
      </c>
      <c r="H10" s="156">
        <v>688.09079137414824</v>
      </c>
      <c r="I10" s="156">
        <v>657.85212937414826</v>
      </c>
      <c r="J10" s="156">
        <v>688.7032503741483</v>
      </c>
      <c r="K10" s="157">
        <v>692.67822937414826</v>
      </c>
      <c r="L10" s="156">
        <v>673.00748737414835</v>
      </c>
      <c r="M10" s="158">
        <v>671.55439837414826</v>
      </c>
      <c r="N10" s="157">
        <v>669.48885037414823</v>
      </c>
      <c r="O10" s="156">
        <v>648.42506437414829</v>
      </c>
      <c r="P10" s="158">
        <v>657.14359837414827</v>
      </c>
      <c r="Q10" s="159">
        <v>672.57516337414813</v>
      </c>
      <c r="R10" s="156">
        <v>674.7608013741484</v>
      </c>
      <c r="S10" s="159">
        <v>675.37326037414834</v>
      </c>
      <c r="T10" s="156">
        <v>807.55632337414829</v>
      </c>
      <c r="U10" s="156">
        <v>671.02600237414822</v>
      </c>
      <c r="V10" s="156">
        <v>674.7608013741484</v>
      </c>
      <c r="W10" s="156">
        <v>676.16585437414824</v>
      </c>
      <c r="X10" s="156">
        <v>674.89290037414821</v>
      </c>
      <c r="Y10" s="160">
        <v>679.8165903741484</v>
      </c>
    </row>
    <row r="11" spans="1:25" s="146" customFormat="1" ht="25.5" x14ac:dyDescent="0.2">
      <c r="A11" s="161" t="s">
        <v>7</v>
      </c>
      <c r="B11" s="162">
        <v>525.35</v>
      </c>
      <c r="C11" s="162">
        <v>502.68</v>
      </c>
      <c r="D11" s="162">
        <v>496.39</v>
      </c>
      <c r="E11" s="162">
        <v>504.42</v>
      </c>
      <c r="F11" s="162">
        <v>535.03</v>
      </c>
      <c r="G11" s="162">
        <v>537.14</v>
      </c>
      <c r="H11" s="162">
        <v>530.96</v>
      </c>
      <c r="I11" s="162">
        <v>505.78</v>
      </c>
      <c r="J11" s="162">
        <v>531.47</v>
      </c>
      <c r="K11" s="162">
        <v>534.78</v>
      </c>
      <c r="L11" s="162">
        <v>518.4</v>
      </c>
      <c r="M11" s="162">
        <v>517.19000000000005</v>
      </c>
      <c r="N11" s="162">
        <v>515.47</v>
      </c>
      <c r="O11" s="162">
        <v>497.93</v>
      </c>
      <c r="P11" s="162">
        <v>505.19</v>
      </c>
      <c r="Q11" s="162">
        <v>518.04</v>
      </c>
      <c r="R11" s="162">
        <v>519.86</v>
      </c>
      <c r="S11" s="162">
        <v>520.37</v>
      </c>
      <c r="T11" s="162">
        <v>630.44000000000005</v>
      </c>
      <c r="U11" s="162">
        <v>516.75</v>
      </c>
      <c r="V11" s="162">
        <v>519.86</v>
      </c>
      <c r="W11" s="162">
        <v>521.03</v>
      </c>
      <c r="X11" s="162">
        <v>519.97</v>
      </c>
      <c r="Y11" s="162">
        <v>524.07000000000005</v>
      </c>
    </row>
    <row r="12" spans="1:25" s="146" customFormat="1" x14ac:dyDescent="0.2">
      <c r="A12" s="163" t="s">
        <v>8</v>
      </c>
      <c r="B12" s="164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6">
        <v>46.81</v>
      </c>
    </row>
    <row r="13" spans="1:25" s="146" customFormat="1" ht="25.5" x14ac:dyDescent="0.2">
      <c r="A13" s="167" t="s">
        <v>9</v>
      </c>
      <c r="B13" s="164">
        <v>105.542815</v>
      </c>
      <c r="C13" s="164">
        <v>100.988412</v>
      </c>
      <c r="D13" s="164">
        <v>99.724750999999998</v>
      </c>
      <c r="E13" s="164">
        <v>101.33797800000001</v>
      </c>
      <c r="F13" s="164">
        <v>107.48752699999999</v>
      </c>
      <c r="G13" s="164">
        <v>107.91142599999999</v>
      </c>
      <c r="H13" s="164">
        <v>106.669864</v>
      </c>
      <c r="I13" s="164">
        <v>101.61120199999999</v>
      </c>
      <c r="J13" s="164">
        <v>106.772323</v>
      </c>
      <c r="K13" s="164">
        <v>107.43730199999999</v>
      </c>
      <c r="L13" s="164">
        <v>104.14655999999999</v>
      </c>
      <c r="M13" s="164">
        <v>103.90347100000001</v>
      </c>
      <c r="N13" s="164">
        <v>103.557923</v>
      </c>
      <c r="O13" s="164">
        <v>100.034137</v>
      </c>
      <c r="P13" s="164">
        <v>101.492671</v>
      </c>
      <c r="Q13" s="164">
        <v>104.07423599999998</v>
      </c>
      <c r="R13" s="164">
        <v>104.439874</v>
      </c>
      <c r="S13" s="164">
        <v>104.542333</v>
      </c>
      <c r="T13" s="164">
        <v>126.65539600000001</v>
      </c>
      <c r="U13" s="164">
        <v>103.81507499999999</v>
      </c>
      <c r="V13" s="164">
        <v>104.439874</v>
      </c>
      <c r="W13" s="164">
        <v>104.674927</v>
      </c>
      <c r="X13" s="164">
        <v>104.461973</v>
      </c>
      <c r="Y13" s="164">
        <v>105.28566300000001</v>
      </c>
    </row>
    <row r="14" spans="1:25" s="146" customFormat="1" ht="1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5" s="146" customFormat="1" ht="15" thickBot="1" x14ac:dyDescent="0.25">
      <c r="A15" s="171">
        <v>2</v>
      </c>
      <c r="B15" s="172">
        <v>817.93209937414838</v>
      </c>
      <c r="C15" s="173">
        <v>816.34691137414825</v>
      </c>
      <c r="D15" s="173">
        <v>810.52254637414831</v>
      </c>
      <c r="E15" s="174">
        <v>789.60286837414822</v>
      </c>
      <c r="F15" s="174">
        <v>788.95438237414828</v>
      </c>
      <c r="G15" s="174">
        <v>812.32389637414826</v>
      </c>
      <c r="H15" s="174">
        <v>806.55957637414838</v>
      </c>
      <c r="I15" s="174">
        <v>813.96912937414822</v>
      </c>
      <c r="J15" s="174">
        <v>805.40671237414836</v>
      </c>
      <c r="K15" s="175">
        <v>815.79449737414825</v>
      </c>
      <c r="L15" s="174">
        <v>825.71393137414816</v>
      </c>
      <c r="M15" s="176">
        <v>823.10797837414839</v>
      </c>
      <c r="N15" s="175">
        <v>826.91483137414821</v>
      </c>
      <c r="O15" s="174">
        <v>795.94362037414817</v>
      </c>
      <c r="P15" s="176">
        <v>779.51530837414839</v>
      </c>
      <c r="Q15" s="177">
        <v>796.72420537414826</v>
      </c>
      <c r="R15" s="174">
        <v>833.24357437414847</v>
      </c>
      <c r="S15" s="177">
        <v>832.15075537414828</v>
      </c>
      <c r="T15" s="174">
        <v>840.70116337414822</v>
      </c>
      <c r="U15" s="173">
        <v>816.15476737414838</v>
      </c>
      <c r="V15" s="173">
        <v>821.66689837414833</v>
      </c>
      <c r="W15" s="173">
        <v>831.74244937414846</v>
      </c>
      <c r="X15" s="173">
        <v>828.87229837414827</v>
      </c>
      <c r="Y15" s="178">
        <v>821.49877237414819</v>
      </c>
    </row>
    <row r="16" spans="1:25" s="146" customFormat="1" ht="25.5" x14ac:dyDescent="0.2">
      <c r="A16" s="16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</row>
    <row r="17" spans="1:25" s="146" customFormat="1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</row>
    <row r="18" spans="1:25" s="146" customFormat="1" ht="25.5" x14ac:dyDescent="0.2">
      <c r="A18" s="167" t="s">
        <v>9</v>
      </c>
      <c r="B18" s="164">
        <v>128.39117200000001</v>
      </c>
      <c r="C18" s="165">
        <v>128.12598399999999</v>
      </c>
      <c r="D18" s="165">
        <v>127.151619</v>
      </c>
      <c r="E18" s="165">
        <v>123.65194099999999</v>
      </c>
      <c r="F18" s="165">
        <v>123.54345500000001</v>
      </c>
      <c r="G18" s="165">
        <v>127.452969</v>
      </c>
      <c r="H18" s="165">
        <v>126.488649</v>
      </c>
      <c r="I18" s="165">
        <v>127.728202</v>
      </c>
      <c r="J18" s="165">
        <v>126.295785</v>
      </c>
      <c r="K18" s="165">
        <v>128.03357</v>
      </c>
      <c r="L18" s="165">
        <v>129.69300399999997</v>
      </c>
      <c r="M18" s="165">
        <v>129.25705099999999</v>
      </c>
      <c r="N18" s="165">
        <v>129.89390399999999</v>
      </c>
      <c r="O18" s="165">
        <v>124.71269299999999</v>
      </c>
      <c r="P18" s="165">
        <v>121.964381</v>
      </c>
      <c r="Q18" s="165">
        <v>124.84327799999998</v>
      </c>
      <c r="R18" s="165">
        <v>130.95264700000001</v>
      </c>
      <c r="S18" s="165">
        <v>130.76982799999999</v>
      </c>
      <c r="T18" s="165">
        <v>132.20023599999999</v>
      </c>
      <c r="U18" s="165">
        <v>128.09384</v>
      </c>
      <c r="V18" s="165">
        <v>129.01597100000001</v>
      </c>
      <c r="W18" s="165">
        <v>130.70152200000001</v>
      </c>
      <c r="X18" s="165">
        <v>130.221371</v>
      </c>
      <c r="Y18" s="166">
        <v>128.98784499999999</v>
      </c>
    </row>
    <row r="19" spans="1:25" s="146" customFormat="1" ht="1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146" customFormat="1" ht="15" thickBot="1" x14ac:dyDescent="0.25">
      <c r="A20" s="154">
        <v>3</v>
      </c>
      <c r="B20" s="172">
        <v>810.21031237414832</v>
      </c>
      <c r="C20" s="173">
        <v>787.51330237414822</v>
      </c>
      <c r="D20" s="173">
        <v>787.80151837414826</v>
      </c>
      <c r="E20" s="174">
        <v>777.99016537414843</v>
      </c>
      <c r="F20" s="174">
        <v>778.97490337414831</v>
      </c>
      <c r="G20" s="174">
        <v>802.05620137414837</v>
      </c>
      <c r="H20" s="174">
        <v>804.18179437414835</v>
      </c>
      <c r="I20" s="174">
        <v>795.85955737414827</v>
      </c>
      <c r="J20" s="174">
        <v>805.28662237414824</v>
      </c>
      <c r="K20" s="175">
        <v>812.22782437414844</v>
      </c>
      <c r="L20" s="174">
        <v>810.01816837414822</v>
      </c>
      <c r="M20" s="176">
        <v>803.98965037414825</v>
      </c>
      <c r="N20" s="175">
        <v>813.93310237414823</v>
      </c>
      <c r="O20" s="174">
        <v>786.7447263741484</v>
      </c>
      <c r="P20" s="176">
        <v>791.48828137414819</v>
      </c>
      <c r="Q20" s="177">
        <v>808.06070137414838</v>
      </c>
      <c r="R20" s="174">
        <v>819.86554837414826</v>
      </c>
      <c r="S20" s="177">
        <v>839.27209237414831</v>
      </c>
      <c r="T20" s="174">
        <v>840.31687537414825</v>
      </c>
      <c r="U20" s="173">
        <v>815.07395737414834</v>
      </c>
      <c r="V20" s="173">
        <v>819.01290937414819</v>
      </c>
      <c r="W20" s="173">
        <v>829.97712637414838</v>
      </c>
      <c r="X20" s="173">
        <v>825.00540037414828</v>
      </c>
      <c r="Y20" s="178">
        <v>822.0151593741482</v>
      </c>
    </row>
    <row r="21" spans="1:25" s="146" customFormat="1" ht="25.5" x14ac:dyDescent="0.2">
      <c r="A21" s="16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</row>
    <row r="22" spans="1:25" s="146" customFormat="1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</row>
    <row r="23" spans="1:25" s="146" customFormat="1" ht="25.5" x14ac:dyDescent="0.2">
      <c r="A23" s="167" t="s">
        <v>9</v>
      </c>
      <c r="B23" s="164">
        <v>127.099385</v>
      </c>
      <c r="C23" s="165">
        <v>123.302375</v>
      </c>
      <c r="D23" s="165">
        <v>123.35059099999999</v>
      </c>
      <c r="E23" s="165">
        <v>121.70923800000001</v>
      </c>
      <c r="F23" s="165">
        <v>121.873976</v>
      </c>
      <c r="G23" s="165">
        <v>125.735274</v>
      </c>
      <c r="H23" s="165">
        <v>126.090867</v>
      </c>
      <c r="I23" s="165">
        <v>124.69863000000001</v>
      </c>
      <c r="J23" s="165">
        <v>126.27569499999998</v>
      </c>
      <c r="K23" s="165">
        <v>127.436897</v>
      </c>
      <c r="L23" s="165">
        <v>127.067241</v>
      </c>
      <c r="M23" s="165">
        <v>126.058723</v>
      </c>
      <c r="N23" s="165">
        <v>127.72217499999999</v>
      </c>
      <c r="O23" s="165">
        <v>123.173799</v>
      </c>
      <c r="P23" s="165">
        <v>123.96735399999999</v>
      </c>
      <c r="Q23" s="165">
        <v>126.739774</v>
      </c>
      <c r="R23" s="165">
        <v>128.71462099999999</v>
      </c>
      <c r="S23" s="165">
        <v>131.96116499999999</v>
      </c>
      <c r="T23" s="165">
        <v>132.13594800000001</v>
      </c>
      <c r="U23" s="165">
        <v>127.91303000000001</v>
      </c>
      <c r="V23" s="165">
        <v>128.57198199999999</v>
      </c>
      <c r="W23" s="165">
        <v>130.40619899999999</v>
      </c>
      <c r="X23" s="165">
        <v>129.57447300000001</v>
      </c>
      <c r="Y23" s="166">
        <v>129.07423199999999</v>
      </c>
    </row>
    <row r="24" spans="1:25" s="146" customFormat="1" ht="1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146" customFormat="1" ht="15" thickBot="1" x14ac:dyDescent="0.25">
      <c r="A25" s="171">
        <v>4</v>
      </c>
      <c r="B25" s="172">
        <v>615.31625137414835</v>
      </c>
      <c r="C25" s="173">
        <v>579.24121537414828</v>
      </c>
      <c r="D25" s="173">
        <v>575.6144973741483</v>
      </c>
      <c r="E25" s="174">
        <v>582.90396037414826</v>
      </c>
      <c r="F25" s="174">
        <v>626.02827937414827</v>
      </c>
      <c r="G25" s="174">
        <v>639.50237737414818</v>
      </c>
      <c r="H25" s="174">
        <v>632.62122037414827</v>
      </c>
      <c r="I25" s="174">
        <v>619.01502337414831</v>
      </c>
      <c r="J25" s="174">
        <v>619.11109537414825</v>
      </c>
      <c r="K25" s="175">
        <v>626.90493637414818</v>
      </c>
      <c r="L25" s="174">
        <v>628.45409737414832</v>
      </c>
      <c r="M25" s="176">
        <v>624.4190733741483</v>
      </c>
      <c r="N25" s="175">
        <v>619.86766237414827</v>
      </c>
      <c r="O25" s="174">
        <v>592.52316937414832</v>
      </c>
      <c r="P25" s="176">
        <v>594.78086137414834</v>
      </c>
      <c r="Q25" s="177">
        <v>613.25070337414832</v>
      </c>
      <c r="R25" s="174">
        <v>634.3745343741482</v>
      </c>
      <c r="S25" s="177">
        <v>626.76082837414833</v>
      </c>
      <c r="T25" s="174">
        <v>645.39879637414833</v>
      </c>
      <c r="U25" s="173">
        <v>610.87292137414829</v>
      </c>
      <c r="V25" s="173">
        <v>615.0160263741484</v>
      </c>
      <c r="W25" s="173">
        <v>618.61872637414831</v>
      </c>
      <c r="X25" s="173">
        <v>611.73756937414839</v>
      </c>
      <c r="Y25" s="178">
        <v>623.62647937414818</v>
      </c>
    </row>
    <row r="26" spans="1:25" s="146" customFormat="1" ht="25.5" x14ac:dyDescent="0.2">
      <c r="A26" s="16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</row>
    <row r="27" spans="1:25" s="146" customFormat="1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</row>
    <row r="28" spans="1:25" s="146" customFormat="1" ht="25.5" x14ac:dyDescent="0.2">
      <c r="A28" s="167" t="s">
        <v>9</v>
      </c>
      <c r="B28" s="164">
        <v>94.495323999999997</v>
      </c>
      <c r="C28" s="165">
        <v>88.460287999999991</v>
      </c>
      <c r="D28" s="165">
        <v>87.853570000000005</v>
      </c>
      <c r="E28" s="165">
        <v>89.073032999999995</v>
      </c>
      <c r="F28" s="165">
        <v>96.287351999999998</v>
      </c>
      <c r="G28" s="165">
        <v>98.541449999999998</v>
      </c>
      <c r="H28" s="165">
        <v>97.390293</v>
      </c>
      <c r="I28" s="165">
        <v>95.114096000000004</v>
      </c>
      <c r="J28" s="165">
        <v>95.130167999999998</v>
      </c>
      <c r="K28" s="165">
        <v>96.434008999999989</v>
      </c>
      <c r="L28" s="165">
        <v>96.693169999999995</v>
      </c>
      <c r="M28" s="165">
        <v>96.018146000000002</v>
      </c>
      <c r="N28" s="165">
        <v>95.256734999999992</v>
      </c>
      <c r="O28" s="165">
        <v>90.682242000000002</v>
      </c>
      <c r="P28" s="165">
        <v>91.059933999999998</v>
      </c>
      <c r="Q28" s="165">
        <v>94.149775999999989</v>
      </c>
      <c r="R28" s="165">
        <v>97.683606999999995</v>
      </c>
      <c r="S28" s="165">
        <v>96.409900999999991</v>
      </c>
      <c r="T28" s="165">
        <v>99.52786900000001</v>
      </c>
      <c r="U28" s="165">
        <v>93.751993999999996</v>
      </c>
      <c r="V28" s="165">
        <v>94.445098999999999</v>
      </c>
      <c r="W28" s="165">
        <v>95.047798999999998</v>
      </c>
      <c r="X28" s="165">
        <v>93.896642</v>
      </c>
      <c r="Y28" s="166">
        <v>95.88555199999999</v>
      </c>
    </row>
    <row r="29" spans="1:25" s="146" customFormat="1" ht="1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146" customFormat="1" ht="15" thickBot="1" x14ac:dyDescent="0.25">
      <c r="A30" s="154">
        <v>5</v>
      </c>
      <c r="B30" s="172">
        <v>706.96893937414825</v>
      </c>
      <c r="C30" s="173">
        <v>667.36325737414825</v>
      </c>
      <c r="D30" s="173">
        <v>659.90566837414826</v>
      </c>
      <c r="E30" s="174">
        <v>661.01049637414837</v>
      </c>
      <c r="F30" s="174">
        <v>694.41953437414827</v>
      </c>
      <c r="G30" s="174">
        <v>704.95142737414824</v>
      </c>
      <c r="H30" s="174">
        <v>702.57364537414821</v>
      </c>
      <c r="I30" s="174">
        <v>682.00222837414833</v>
      </c>
      <c r="J30" s="174">
        <v>685.25666737414838</v>
      </c>
      <c r="K30" s="175">
        <v>689.59191637414824</v>
      </c>
      <c r="L30" s="174">
        <v>689.30370037414832</v>
      </c>
      <c r="M30" s="176">
        <v>705.15558037414826</v>
      </c>
      <c r="N30" s="175">
        <v>700.06376437414826</v>
      </c>
      <c r="O30" s="174">
        <v>661.35875737414824</v>
      </c>
      <c r="P30" s="176">
        <v>668.05977937414821</v>
      </c>
      <c r="Q30" s="177">
        <v>692.02974337414821</v>
      </c>
      <c r="R30" s="174">
        <v>715.03898737414829</v>
      </c>
      <c r="S30" s="177">
        <v>704.50709437414832</v>
      </c>
      <c r="T30" s="174">
        <v>671.02600237414822</v>
      </c>
      <c r="U30" s="173">
        <v>665.42980837414837</v>
      </c>
      <c r="V30" s="173">
        <v>675.97371037414837</v>
      </c>
      <c r="W30" s="173">
        <v>688.76329537414824</v>
      </c>
      <c r="X30" s="173">
        <v>685.41278437414826</v>
      </c>
      <c r="Y30" s="178">
        <v>689.05151137414828</v>
      </c>
    </row>
    <row r="31" spans="1:25" s="146" customFormat="1" ht="25.5" x14ac:dyDescent="0.2">
      <c r="A31" s="16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</row>
    <row r="32" spans="1:25" s="146" customFormat="1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</row>
    <row r="33" spans="1:25" s="146" customFormat="1" ht="25.5" x14ac:dyDescent="0.2">
      <c r="A33" s="167" t="s">
        <v>9</v>
      </c>
      <c r="B33" s="164">
        <v>109.82801199999999</v>
      </c>
      <c r="C33" s="165">
        <v>103.20233</v>
      </c>
      <c r="D33" s="165">
        <v>101.954741</v>
      </c>
      <c r="E33" s="165">
        <v>102.13956900000001</v>
      </c>
      <c r="F33" s="165">
        <v>107.728607</v>
      </c>
      <c r="G33" s="165">
        <v>109.4905</v>
      </c>
      <c r="H33" s="165">
        <v>109.09271799999999</v>
      </c>
      <c r="I33" s="165">
        <v>105.65130099999999</v>
      </c>
      <c r="J33" s="165">
        <v>106.19574</v>
      </c>
      <c r="K33" s="165">
        <v>106.92098900000001</v>
      </c>
      <c r="L33" s="165">
        <v>106.87277300000001</v>
      </c>
      <c r="M33" s="165">
        <v>109.52465299999999</v>
      </c>
      <c r="N33" s="165">
        <v>108.67283699999999</v>
      </c>
      <c r="O33" s="165">
        <v>102.19783</v>
      </c>
      <c r="P33" s="165">
        <v>103.31885199999999</v>
      </c>
      <c r="Q33" s="165">
        <v>107.328816</v>
      </c>
      <c r="R33" s="165">
        <v>111.17805999999999</v>
      </c>
      <c r="S33" s="165">
        <v>109.416167</v>
      </c>
      <c r="T33" s="165">
        <v>103.81507499999999</v>
      </c>
      <c r="U33" s="165">
        <v>102.87888100000001</v>
      </c>
      <c r="V33" s="165">
        <v>104.64278299999999</v>
      </c>
      <c r="W33" s="165">
        <v>106.78236799999999</v>
      </c>
      <c r="X33" s="165">
        <v>106.221857</v>
      </c>
      <c r="Y33" s="166">
        <v>106.830584</v>
      </c>
    </row>
    <row r="34" spans="1:25" s="146" customFormat="1" ht="1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146" customFormat="1" ht="15" thickBot="1" x14ac:dyDescent="0.25">
      <c r="A35" s="171">
        <v>6</v>
      </c>
      <c r="B35" s="172">
        <v>693.77104837414834</v>
      </c>
      <c r="C35" s="173">
        <v>654.10532137414839</v>
      </c>
      <c r="D35" s="173">
        <v>646.75581337414837</v>
      </c>
      <c r="E35" s="174">
        <v>660.15785737414831</v>
      </c>
      <c r="F35" s="174">
        <v>699.25916137414822</v>
      </c>
      <c r="G35" s="174">
        <v>700.64019637414833</v>
      </c>
      <c r="H35" s="174">
        <v>712.96143037414834</v>
      </c>
      <c r="I35" s="174">
        <v>693.81908437414825</v>
      </c>
      <c r="J35" s="174">
        <v>710.93190937414829</v>
      </c>
      <c r="K35" s="175">
        <v>718.60566037414833</v>
      </c>
      <c r="L35" s="174">
        <v>713.95817737414825</v>
      </c>
      <c r="M35" s="176">
        <v>694.3114533741483</v>
      </c>
      <c r="N35" s="175">
        <v>691.74152737414829</v>
      </c>
      <c r="O35" s="174">
        <v>656.38703137414825</v>
      </c>
      <c r="P35" s="176">
        <v>660.37401937414836</v>
      </c>
      <c r="Q35" s="177">
        <v>684.1638483741483</v>
      </c>
      <c r="R35" s="174">
        <v>700.67622337414832</v>
      </c>
      <c r="S35" s="177">
        <v>703.76253637414823</v>
      </c>
      <c r="T35" s="174">
        <v>695.2601643741483</v>
      </c>
      <c r="U35" s="173">
        <v>662.34349537414823</v>
      </c>
      <c r="V35" s="173">
        <v>672.29895637414813</v>
      </c>
      <c r="W35" s="173">
        <v>684.86037037414826</v>
      </c>
      <c r="X35" s="173">
        <v>690.33647437414834</v>
      </c>
      <c r="Y35" s="178">
        <v>694.89989437414829</v>
      </c>
    </row>
    <row r="36" spans="1:25" s="146" customFormat="1" ht="25.5" x14ac:dyDescent="0.2">
      <c r="A36" s="16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</row>
    <row r="37" spans="1:25" s="146" customFormat="1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</row>
    <row r="38" spans="1:25" s="146" customFormat="1" ht="25.5" x14ac:dyDescent="0.2">
      <c r="A38" s="167" t="s">
        <v>9</v>
      </c>
      <c r="B38" s="164">
        <v>107.62012100000001</v>
      </c>
      <c r="C38" s="165">
        <v>100.98439400000001</v>
      </c>
      <c r="D38" s="165">
        <v>99.754885999999999</v>
      </c>
      <c r="E38" s="165">
        <v>101.99692999999999</v>
      </c>
      <c r="F38" s="165">
        <v>108.53823399999999</v>
      </c>
      <c r="G38" s="165">
        <v>108.76926899999999</v>
      </c>
      <c r="H38" s="165">
        <v>110.83050299999999</v>
      </c>
      <c r="I38" s="165">
        <v>107.628157</v>
      </c>
      <c r="J38" s="165">
        <v>110.490982</v>
      </c>
      <c r="K38" s="165">
        <v>111.774733</v>
      </c>
      <c r="L38" s="165">
        <v>110.99724999999999</v>
      </c>
      <c r="M38" s="165">
        <v>107.710526</v>
      </c>
      <c r="N38" s="165">
        <v>107.28059999999999</v>
      </c>
      <c r="O38" s="165">
        <v>101.36610399999999</v>
      </c>
      <c r="P38" s="165">
        <v>102.033092</v>
      </c>
      <c r="Q38" s="165">
        <v>106.01292100000001</v>
      </c>
      <c r="R38" s="165">
        <v>108.77529600000001</v>
      </c>
      <c r="S38" s="165">
        <v>109.29160899999999</v>
      </c>
      <c r="T38" s="165">
        <v>107.86923699999998</v>
      </c>
      <c r="U38" s="165">
        <v>102.362568</v>
      </c>
      <c r="V38" s="165">
        <v>104.02802899999999</v>
      </c>
      <c r="W38" s="165">
        <v>106.12944299999999</v>
      </c>
      <c r="X38" s="165">
        <v>107.045547</v>
      </c>
      <c r="Y38" s="166">
        <v>107.808967</v>
      </c>
    </row>
    <row r="39" spans="1:25" s="146" customFormat="1" ht="1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146" customFormat="1" ht="15" thickBot="1" x14ac:dyDescent="0.25">
      <c r="A40" s="154">
        <v>7</v>
      </c>
      <c r="B40" s="172">
        <v>677.89515037414822</v>
      </c>
      <c r="C40" s="173">
        <v>653.2046463741483</v>
      </c>
      <c r="D40" s="173">
        <v>642.09632137414837</v>
      </c>
      <c r="E40" s="174">
        <v>642.37252837414837</v>
      </c>
      <c r="F40" s="174">
        <v>672.13083037414833</v>
      </c>
      <c r="G40" s="174">
        <v>689.42379037414844</v>
      </c>
      <c r="H40" s="174">
        <v>682.24240837414845</v>
      </c>
      <c r="I40" s="174">
        <v>672.91141537414842</v>
      </c>
      <c r="J40" s="174">
        <v>680.65722037414821</v>
      </c>
      <c r="K40" s="175">
        <v>687.57440437414823</v>
      </c>
      <c r="L40" s="174">
        <v>688.48708837414824</v>
      </c>
      <c r="M40" s="176">
        <v>691.94568037414831</v>
      </c>
      <c r="N40" s="175">
        <v>682.12231837414822</v>
      </c>
      <c r="O40" s="174">
        <v>646.3354983741483</v>
      </c>
      <c r="P40" s="176">
        <v>652.80834937414829</v>
      </c>
      <c r="Q40" s="177">
        <v>676.69425037414828</v>
      </c>
      <c r="R40" s="174">
        <v>693.51885937414829</v>
      </c>
      <c r="S40" s="177">
        <v>702.29743837414821</v>
      </c>
      <c r="T40" s="174">
        <v>687.34623337414837</v>
      </c>
      <c r="U40" s="173">
        <v>659.41329937414832</v>
      </c>
      <c r="V40" s="173">
        <v>668.94844537414826</v>
      </c>
      <c r="W40" s="173">
        <v>678.13533037414834</v>
      </c>
      <c r="X40" s="173">
        <v>679.28819437414836</v>
      </c>
      <c r="Y40" s="178">
        <v>677.83510537414827</v>
      </c>
    </row>
    <row r="41" spans="1:25" s="146" customFormat="1" ht="25.5" x14ac:dyDescent="0.2">
      <c r="A41" s="16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</row>
    <row r="42" spans="1:25" s="146" customFormat="1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</row>
    <row r="43" spans="1:25" s="146" customFormat="1" ht="25.5" x14ac:dyDescent="0.2">
      <c r="A43" s="167" t="s">
        <v>9</v>
      </c>
      <c r="B43" s="164">
        <v>104.964223</v>
      </c>
      <c r="C43" s="165">
        <v>100.833719</v>
      </c>
      <c r="D43" s="165">
        <v>98.975394000000009</v>
      </c>
      <c r="E43" s="165">
        <v>99.02160099999999</v>
      </c>
      <c r="F43" s="165">
        <v>103.99990299999999</v>
      </c>
      <c r="G43" s="165">
        <v>106.89286300000001</v>
      </c>
      <c r="H43" s="165">
        <v>105.69148100000001</v>
      </c>
      <c r="I43" s="165">
        <v>104.13048800000001</v>
      </c>
      <c r="J43" s="165">
        <v>105.42629299999999</v>
      </c>
      <c r="K43" s="165">
        <v>106.58347699999999</v>
      </c>
      <c r="L43" s="165">
        <v>106.736161</v>
      </c>
      <c r="M43" s="165">
        <v>107.314753</v>
      </c>
      <c r="N43" s="165">
        <v>105.671391</v>
      </c>
      <c r="O43" s="165">
        <v>99.684570999999991</v>
      </c>
      <c r="P43" s="165">
        <v>100.767422</v>
      </c>
      <c r="Q43" s="165">
        <v>104.763323</v>
      </c>
      <c r="R43" s="165">
        <v>107.577932</v>
      </c>
      <c r="S43" s="165">
        <v>109.046511</v>
      </c>
      <c r="T43" s="165">
        <v>106.54530600000001</v>
      </c>
      <c r="U43" s="165">
        <v>101.872372</v>
      </c>
      <c r="V43" s="165">
        <v>103.467518</v>
      </c>
      <c r="W43" s="165">
        <v>105.004403</v>
      </c>
      <c r="X43" s="165">
        <v>105.197267</v>
      </c>
      <c r="Y43" s="166">
        <v>104.95417799999998</v>
      </c>
    </row>
    <row r="44" spans="1:25" s="146" customFormat="1" ht="1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146" customFormat="1" ht="15" thickBot="1" x14ac:dyDescent="0.25">
      <c r="A45" s="171">
        <v>8</v>
      </c>
      <c r="B45" s="172">
        <v>681.61794037414847</v>
      </c>
      <c r="C45" s="173">
        <v>652.36401637414826</v>
      </c>
      <c r="D45" s="173">
        <v>671.80658737414831</v>
      </c>
      <c r="E45" s="174">
        <v>670.65372337414829</v>
      </c>
      <c r="F45" s="174">
        <v>684.41603737414835</v>
      </c>
      <c r="G45" s="174">
        <v>703.4382933741482</v>
      </c>
      <c r="H45" s="174">
        <v>695.76454237414839</v>
      </c>
      <c r="I45" s="174">
        <v>672.14283937414825</v>
      </c>
      <c r="J45" s="174">
        <v>695.54838037414834</v>
      </c>
      <c r="K45" s="175">
        <v>685.07653237414831</v>
      </c>
      <c r="L45" s="174">
        <v>685.61693737414828</v>
      </c>
      <c r="M45" s="176">
        <v>692.14983337414833</v>
      </c>
      <c r="N45" s="175">
        <v>690.98496037414839</v>
      </c>
      <c r="O45" s="174">
        <v>655.15010437414821</v>
      </c>
      <c r="P45" s="176">
        <v>657.75605737414833</v>
      </c>
      <c r="Q45" s="177">
        <v>673.78807237414821</v>
      </c>
      <c r="R45" s="174">
        <v>690.76879837414833</v>
      </c>
      <c r="S45" s="177">
        <v>679.69650037414829</v>
      </c>
      <c r="T45" s="174">
        <v>677.75104237414837</v>
      </c>
      <c r="U45" s="173">
        <v>669.65697637414837</v>
      </c>
      <c r="V45" s="173">
        <v>681.96620137414834</v>
      </c>
      <c r="W45" s="173">
        <v>686.75779237414838</v>
      </c>
      <c r="X45" s="173">
        <v>688.69124137414826</v>
      </c>
      <c r="Y45" s="178">
        <v>691.53737437414838</v>
      </c>
    </row>
    <row r="46" spans="1:25" s="146" customFormat="1" ht="25.5" x14ac:dyDescent="0.2">
      <c r="A46" s="16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</row>
    <row r="47" spans="1:25" s="146" customFormat="1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</row>
    <row r="48" spans="1:25" s="146" customFormat="1" ht="25.5" x14ac:dyDescent="0.2">
      <c r="A48" s="167" t="s">
        <v>9</v>
      </c>
      <c r="B48" s="164">
        <v>105.58701300000001</v>
      </c>
      <c r="C48" s="165">
        <v>100.693089</v>
      </c>
      <c r="D48" s="165">
        <v>103.94565999999999</v>
      </c>
      <c r="E48" s="165">
        <v>103.752796</v>
      </c>
      <c r="F48" s="165">
        <v>106.05511</v>
      </c>
      <c r="G48" s="165">
        <v>109.23736599999999</v>
      </c>
      <c r="H48" s="165">
        <v>107.953615</v>
      </c>
      <c r="I48" s="165">
        <v>104.00191199999999</v>
      </c>
      <c r="J48" s="165">
        <v>107.91745299999999</v>
      </c>
      <c r="K48" s="165">
        <v>106.16560500000001</v>
      </c>
      <c r="L48" s="165">
        <v>106.25600999999999</v>
      </c>
      <c r="M48" s="165">
        <v>107.348906</v>
      </c>
      <c r="N48" s="165">
        <v>107.154033</v>
      </c>
      <c r="O48" s="165">
        <v>101.15917699999999</v>
      </c>
      <c r="P48" s="165">
        <v>101.59513</v>
      </c>
      <c r="Q48" s="165">
        <v>104.27714499999999</v>
      </c>
      <c r="R48" s="165">
        <v>107.11787100000001</v>
      </c>
      <c r="S48" s="165">
        <v>105.265573</v>
      </c>
      <c r="T48" s="165">
        <v>104.94011500000001</v>
      </c>
      <c r="U48" s="165">
        <v>103.586049</v>
      </c>
      <c r="V48" s="165">
        <v>105.645274</v>
      </c>
      <c r="W48" s="165">
        <v>106.446865</v>
      </c>
      <c r="X48" s="165">
        <v>106.770314</v>
      </c>
      <c r="Y48" s="166">
        <v>107.246447</v>
      </c>
    </row>
    <row r="49" spans="1:25" s="146" customFormat="1" ht="1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146" customFormat="1" ht="15" thickBot="1" x14ac:dyDescent="0.25">
      <c r="A50" s="154">
        <v>9</v>
      </c>
      <c r="B50" s="172">
        <v>749.37271837414823</v>
      </c>
      <c r="C50" s="173">
        <v>729.30567937414821</v>
      </c>
      <c r="D50" s="173">
        <v>724.9103853741484</v>
      </c>
      <c r="E50" s="174">
        <v>694.10730037414828</v>
      </c>
      <c r="F50" s="174">
        <v>728.3089323741483</v>
      </c>
      <c r="G50" s="174">
        <v>724.17783637414823</v>
      </c>
      <c r="H50" s="174">
        <v>742.31142637414837</v>
      </c>
      <c r="I50" s="174">
        <v>719.25414637414838</v>
      </c>
      <c r="J50" s="174">
        <v>729.01746337414818</v>
      </c>
      <c r="K50" s="175">
        <v>733.60490137414831</v>
      </c>
      <c r="L50" s="174">
        <v>734.14530637414816</v>
      </c>
      <c r="M50" s="176">
        <v>731.55136237414831</v>
      </c>
      <c r="N50" s="175">
        <v>734.28941437414824</v>
      </c>
      <c r="O50" s="174">
        <v>706.14031837414825</v>
      </c>
      <c r="P50" s="176">
        <v>714.58264537414823</v>
      </c>
      <c r="Q50" s="177">
        <v>731.5873893741483</v>
      </c>
      <c r="R50" s="174">
        <v>742.65968737414835</v>
      </c>
      <c r="S50" s="177">
        <v>741.17057137414827</v>
      </c>
      <c r="T50" s="174">
        <v>733.06449637414835</v>
      </c>
      <c r="U50" s="173">
        <v>727.43227537414828</v>
      </c>
      <c r="V50" s="173">
        <v>741.69896737414842</v>
      </c>
      <c r="W50" s="173">
        <v>751.27014037414847</v>
      </c>
      <c r="X50" s="173">
        <v>754.57261537414843</v>
      </c>
      <c r="Y50" s="178">
        <v>751.94264437414836</v>
      </c>
    </row>
    <row r="51" spans="1:25" s="146" customFormat="1" ht="25.5" x14ac:dyDescent="0.2">
      <c r="A51" s="16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</row>
    <row r="52" spans="1:25" s="146" customFormat="1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</row>
    <row r="53" spans="1:25" s="146" customFormat="1" ht="25.5" x14ac:dyDescent="0.2">
      <c r="A53" s="167" t="s">
        <v>9</v>
      </c>
      <c r="B53" s="164">
        <v>116.921791</v>
      </c>
      <c r="C53" s="165">
        <v>113.564752</v>
      </c>
      <c r="D53" s="165">
        <v>112.829458</v>
      </c>
      <c r="E53" s="165">
        <v>107.676373</v>
      </c>
      <c r="F53" s="165">
        <v>113.39800500000001</v>
      </c>
      <c r="G53" s="165">
        <v>112.706909</v>
      </c>
      <c r="H53" s="165">
        <v>115.740499</v>
      </c>
      <c r="I53" s="165">
        <v>111.883219</v>
      </c>
      <c r="J53" s="165">
        <v>113.51653599999999</v>
      </c>
      <c r="K53" s="165">
        <v>114.283974</v>
      </c>
      <c r="L53" s="165">
        <v>114.37437899999999</v>
      </c>
      <c r="M53" s="165">
        <v>113.94043499999999</v>
      </c>
      <c r="N53" s="165">
        <v>114.39848699999999</v>
      </c>
      <c r="O53" s="165">
        <v>109.689391</v>
      </c>
      <c r="P53" s="165">
        <v>111.10171799999999</v>
      </c>
      <c r="Q53" s="165">
        <v>113.94646199999998</v>
      </c>
      <c r="R53" s="165">
        <v>115.79875999999999</v>
      </c>
      <c r="S53" s="165">
        <v>115.54964399999999</v>
      </c>
      <c r="T53" s="165">
        <v>114.193569</v>
      </c>
      <c r="U53" s="165">
        <v>113.25134800000001</v>
      </c>
      <c r="V53" s="165">
        <v>115.63804</v>
      </c>
      <c r="W53" s="165">
        <v>117.23921300000001</v>
      </c>
      <c r="X53" s="165">
        <v>117.79168800000001</v>
      </c>
      <c r="Y53" s="166">
        <v>117.35171699999999</v>
      </c>
    </row>
    <row r="54" spans="1:25" s="146" customFormat="1" ht="1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146" customFormat="1" ht="15" thickBot="1" x14ac:dyDescent="0.25">
      <c r="A55" s="171">
        <v>10</v>
      </c>
      <c r="B55" s="172">
        <v>762.27038437414831</v>
      </c>
      <c r="C55" s="173">
        <v>748.32793537414841</v>
      </c>
      <c r="D55" s="173">
        <v>735.34620637414821</v>
      </c>
      <c r="E55" s="174">
        <v>725.4627993741484</v>
      </c>
      <c r="F55" s="174">
        <v>701.60091637414826</v>
      </c>
      <c r="G55" s="174">
        <v>730.80680437414821</v>
      </c>
      <c r="H55" s="174">
        <v>744.83331637414824</v>
      </c>
      <c r="I55" s="174">
        <v>722.60465737414825</v>
      </c>
      <c r="J55" s="174">
        <v>728.54911237414831</v>
      </c>
      <c r="K55" s="175">
        <v>753.84006637414825</v>
      </c>
      <c r="L55" s="174">
        <v>735.33419737414818</v>
      </c>
      <c r="M55" s="176">
        <v>735.74250337414833</v>
      </c>
      <c r="N55" s="175">
        <v>735.82656637414834</v>
      </c>
      <c r="O55" s="174">
        <v>717.18859837414834</v>
      </c>
      <c r="P55" s="176">
        <v>712.42102537414826</v>
      </c>
      <c r="Q55" s="177">
        <v>726.98794237414836</v>
      </c>
      <c r="R55" s="174">
        <v>758.97991837414827</v>
      </c>
      <c r="S55" s="177">
        <v>760.34894437414835</v>
      </c>
      <c r="T55" s="174">
        <v>735.39424237414835</v>
      </c>
      <c r="U55" s="173">
        <v>740.00569837414832</v>
      </c>
      <c r="V55" s="173">
        <v>745.9981893741483</v>
      </c>
      <c r="W55" s="173">
        <v>750.52558237414826</v>
      </c>
      <c r="X55" s="173">
        <v>754.99293037414827</v>
      </c>
      <c r="Y55" s="178">
        <v>759.07599037414843</v>
      </c>
    </row>
    <row r="56" spans="1:25" s="146" customFormat="1" ht="25.5" x14ac:dyDescent="0.2">
      <c r="A56" s="16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</row>
    <row r="57" spans="1:25" s="146" customFormat="1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</row>
    <row r="58" spans="1:25" s="146" customFormat="1" ht="25.5" x14ac:dyDescent="0.2">
      <c r="A58" s="167" t="s">
        <v>9</v>
      </c>
      <c r="B58" s="164">
        <v>119.079457</v>
      </c>
      <c r="C58" s="165">
        <v>116.74700799999999</v>
      </c>
      <c r="D58" s="165">
        <v>114.57527899999998</v>
      </c>
      <c r="E58" s="165">
        <v>112.92187200000001</v>
      </c>
      <c r="F58" s="165">
        <v>108.92998900000001</v>
      </c>
      <c r="G58" s="165">
        <v>113.81587699999999</v>
      </c>
      <c r="H58" s="165">
        <v>116.162389</v>
      </c>
      <c r="I58" s="165">
        <v>112.44373</v>
      </c>
      <c r="J58" s="165">
        <v>113.43818499999999</v>
      </c>
      <c r="K58" s="165">
        <v>117.669139</v>
      </c>
      <c r="L58" s="165">
        <v>114.57326999999999</v>
      </c>
      <c r="M58" s="165">
        <v>114.641576</v>
      </c>
      <c r="N58" s="165">
        <v>114.65563900000001</v>
      </c>
      <c r="O58" s="165">
        <v>111.537671</v>
      </c>
      <c r="P58" s="165">
        <v>110.740098</v>
      </c>
      <c r="Q58" s="165">
        <v>113.177015</v>
      </c>
      <c r="R58" s="165">
        <v>118.528991</v>
      </c>
      <c r="S58" s="165">
        <v>118.758017</v>
      </c>
      <c r="T58" s="165">
        <v>114.583315</v>
      </c>
      <c r="U58" s="165">
        <v>115.35477100000001</v>
      </c>
      <c r="V58" s="165">
        <v>116.35726199999999</v>
      </c>
      <c r="W58" s="165">
        <v>117.11465500000001</v>
      </c>
      <c r="X58" s="165">
        <v>117.86200299999999</v>
      </c>
      <c r="Y58" s="166">
        <v>118.54506300000001</v>
      </c>
    </row>
    <row r="59" spans="1:25" s="146" customFormat="1" ht="1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146" customFormat="1" ht="15" thickBot="1" x14ac:dyDescent="0.25">
      <c r="A60" s="154">
        <v>11</v>
      </c>
      <c r="B60" s="172">
        <v>639.0700533741483</v>
      </c>
      <c r="C60" s="173">
        <v>628.87441237414828</v>
      </c>
      <c r="D60" s="173">
        <v>595.57345537414835</v>
      </c>
      <c r="E60" s="174">
        <v>621.57294037414829</v>
      </c>
      <c r="F60" s="174">
        <v>654.09331237414835</v>
      </c>
      <c r="G60" s="174">
        <v>672.7913253741483</v>
      </c>
      <c r="H60" s="174">
        <v>664.48109737414825</v>
      </c>
      <c r="I60" s="174">
        <v>662.31947737414828</v>
      </c>
      <c r="J60" s="174">
        <v>676.32197137414835</v>
      </c>
      <c r="K60" s="175">
        <v>684.88438837414822</v>
      </c>
      <c r="L60" s="174">
        <v>682.86687637414843</v>
      </c>
      <c r="M60" s="176">
        <v>663.37626937414836</v>
      </c>
      <c r="N60" s="175">
        <v>654.48960937414824</v>
      </c>
      <c r="O60" s="174">
        <v>636.28396537414824</v>
      </c>
      <c r="P60" s="176">
        <v>641.33975437414824</v>
      </c>
      <c r="Q60" s="177">
        <v>658.96896637414829</v>
      </c>
      <c r="R60" s="174">
        <v>687.73052137414834</v>
      </c>
      <c r="S60" s="177">
        <v>689.55588937414825</v>
      </c>
      <c r="T60" s="174">
        <v>655.42631137414821</v>
      </c>
      <c r="U60" s="173">
        <v>646.0592913741483</v>
      </c>
      <c r="V60" s="173">
        <v>661.63496437414835</v>
      </c>
      <c r="W60" s="173">
        <v>666.73878937414827</v>
      </c>
      <c r="X60" s="173">
        <v>666.40253737414832</v>
      </c>
      <c r="Y60" s="178">
        <v>634.50663337414824</v>
      </c>
    </row>
    <row r="61" spans="1:25" s="146" customFormat="1" ht="25.5" x14ac:dyDescent="0.2">
      <c r="A61" s="16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</row>
    <row r="62" spans="1:25" s="146" customFormat="1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</row>
    <row r="63" spans="1:25" s="146" customFormat="1" ht="25.5" x14ac:dyDescent="0.2">
      <c r="A63" s="167" t="s">
        <v>9</v>
      </c>
      <c r="B63" s="164">
        <v>98.469125999999989</v>
      </c>
      <c r="C63" s="165">
        <v>96.763484999999989</v>
      </c>
      <c r="D63" s="165">
        <v>91.192527999999996</v>
      </c>
      <c r="E63" s="165">
        <v>95.542012999999997</v>
      </c>
      <c r="F63" s="165">
        <v>100.98238499999999</v>
      </c>
      <c r="G63" s="165">
        <v>104.110398</v>
      </c>
      <c r="H63" s="165">
        <v>102.72017</v>
      </c>
      <c r="I63" s="165">
        <v>102.35854999999999</v>
      </c>
      <c r="J63" s="165">
        <v>104.701044</v>
      </c>
      <c r="K63" s="165">
        <v>106.133461</v>
      </c>
      <c r="L63" s="165">
        <v>105.79594900000001</v>
      </c>
      <c r="M63" s="165">
        <v>102.535342</v>
      </c>
      <c r="N63" s="165">
        <v>101.048682</v>
      </c>
      <c r="O63" s="165">
        <v>98.003037999999989</v>
      </c>
      <c r="P63" s="165">
        <v>98.848826999999986</v>
      </c>
      <c r="Q63" s="165">
        <v>101.79803899999999</v>
      </c>
      <c r="R63" s="165">
        <v>106.60959399999999</v>
      </c>
      <c r="S63" s="165">
        <v>106.91496199999999</v>
      </c>
      <c r="T63" s="165">
        <v>101.205384</v>
      </c>
      <c r="U63" s="165">
        <v>99.638363999999996</v>
      </c>
      <c r="V63" s="165">
        <v>102.24403700000001</v>
      </c>
      <c r="W63" s="165">
        <v>103.09786199999999</v>
      </c>
      <c r="X63" s="165">
        <v>103.04160999999999</v>
      </c>
      <c r="Y63" s="166">
        <v>97.705705999999992</v>
      </c>
    </row>
    <row r="64" spans="1:25" s="146" customFormat="1" ht="1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146" customFormat="1" ht="15" thickBot="1" x14ac:dyDescent="0.25">
      <c r="A65" s="171">
        <v>12</v>
      </c>
      <c r="B65" s="172">
        <v>691.38125737414828</v>
      </c>
      <c r="C65" s="173">
        <v>663.6644853741484</v>
      </c>
      <c r="D65" s="173">
        <v>668.76831037414831</v>
      </c>
      <c r="E65" s="174">
        <v>695.47632637414836</v>
      </c>
      <c r="F65" s="174">
        <v>717.86110237414823</v>
      </c>
      <c r="G65" s="174">
        <v>718.17333637414822</v>
      </c>
      <c r="H65" s="174">
        <v>709.97118937414825</v>
      </c>
      <c r="I65" s="174">
        <v>698.80281937414838</v>
      </c>
      <c r="J65" s="174">
        <v>702.32145637414817</v>
      </c>
      <c r="K65" s="175">
        <v>719.84258737414837</v>
      </c>
      <c r="L65" s="174">
        <v>714.06625837414845</v>
      </c>
      <c r="M65" s="176">
        <v>715.65144637414835</v>
      </c>
      <c r="N65" s="175">
        <v>713.63393437414823</v>
      </c>
      <c r="O65" s="174">
        <v>672.09480337414834</v>
      </c>
      <c r="P65" s="176">
        <v>685.40077537414822</v>
      </c>
      <c r="Q65" s="177">
        <v>689.61593437414831</v>
      </c>
      <c r="R65" s="174">
        <v>728.54911237414831</v>
      </c>
      <c r="S65" s="177">
        <v>726.00320437414825</v>
      </c>
      <c r="T65" s="174">
        <v>717.47681437414826</v>
      </c>
      <c r="U65" s="173">
        <v>691.12906837414823</v>
      </c>
      <c r="V65" s="173">
        <v>697.79406337414821</v>
      </c>
      <c r="W65" s="173">
        <v>705.72000337414829</v>
      </c>
      <c r="X65" s="173">
        <v>714.06625837414845</v>
      </c>
      <c r="Y65" s="178">
        <v>687.97070137414835</v>
      </c>
    </row>
    <row r="66" spans="1:25" s="146" customFormat="1" ht="25.5" x14ac:dyDescent="0.2">
      <c r="A66" s="16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</row>
    <row r="67" spans="1:25" s="146" customFormat="1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</row>
    <row r="68" spans="1:25" s="146" customFormat="1" ht="25.5" x14ac:dyDescent="0.2">
      <c r="A68" s="167" t="s">
        <v>9</v>
      </c>
      <c r="B68" s="164">
        <v>107.22033</v>
      </c>
      <c r="C68" s="165">
        <v>102.583558</v>
      </c>
      <c r="D68" s="165">
        <v>103.437383</v>
      </c>
      <c r="E68" s="165">
        <v>107.905399</v>
      </c>
      <c r="F68" s="165">
        <v>111.650175</v>
      </c>
      <c r="G68" s="165">
        <v>111.70240899999999</v>
      </c>
      <c r="H68" s="165">
        <v>110.33026199999999</v>
      </c>
      <c r="I68" s="165">
        <v>108.46189199999999</v>
      </c>
      <c r="J68" s="165">
        <v>109.05052899999998</v>
      </c>
      <c r="K68" s="165">
        <v>111.98165999999999</v>
      </c>
      <c r="L68" s="165">
        <v>111.015331</v>
      </c>
      <c r="M68" s="165">
        <v>111.28051899999998</v>
      </c>
      <c r="N68" s="165">
        <v>110.94300699999999</v>
      </c>
      <c r="O68" s="165">
        <v>103.993876</v>
      </c>
      <c r="P68" s="165">
        <v>106.219848</v>
      </c>
      <c r="Q68" s="165">
        <v>106.92500700000001</v>
      </c>
      <c r="R68" s="165">
        <v>113.43818499999999</v>
      </c>
      <c r="S68" s="165">
        <v>113.012277</v>
      </c>
      <c r="T68" s="165">
        <v>111.58588699999999</v>
      </c>
      <c r="U68" s="165">
        <v>107.178141</v>
      </c>
      <c r="V68" s="165">
        <v>108.29313599999999</v>
      </c>
      <c r="W68" s="165">
        <v>109.61907599999999</v>
      </c>
      <c r="X68" s="165">
        <v>111.015331</v>
      </c>
      <c r="Y68" s="166">
        <v>106.64977399999999</v>
      </c>
    </row>
    <row r="69" spans="1:25" s="146" customFormat="1" ht="1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146" customFormat="1" ht="15" thickBot="1" x14ac:dyDescent="0.25">
      <c r="A70" s="154">
        <v>13</v>
      </c>
      <c r="B70" s="172">
        <v>633.61796737414841</v>
      </c>
      <c r="C70" s="173">
        <v>602.53867537414828</v>
      </c>
      <c r="D70" s="173">
        <v>603.46336837414833</v>
      </c>
      <c r="E70" s="174">
        <v>611.72556037414836</v>
      </c>
      <c r="F70" s="174">
        <v>632.22492337414826</v>
      </c>
      <c r="G70" s="174">
        <v>629.33075437414823</v>
      </c>
      <c r="H70" s="174">
        <v>624.20291137414824</v>
      </c>
      <c r="I70" s="174">
        <v>615.42433237414832</v>
      </c>
      <c r="J70" s="174">
        <v>620.20391437414833</v>
      </c>
      <c r="K70" s="175">
        <v>630.05129437414837</v>
      </c>
      <c r="L70" s="174">
        <v>635.50338037414826</v>
      </c>
      <c r="M70" s="176">
        <v>633.23367937414821</v>
      </c>
      <c r="N70" s="175">
        <v>634.54266037414834</v>
      </c>
      <c r="O70" s="174">
        <v>599.36829937414825</v>
      </c>
      <c r="P70" s="176">
        <v>600.17290237414829</v>
      </c>
      <c r="Q70" s="177">
        <v>614.33151337414836</v>
      </c>
      <c r="R70" s="174">
        <v>656.05077937414819</v>
      </c>
      <c r="S70" s="177">
        <v>657.59994037414833</v>
      </c>
      <c r="T70" s="174">
        <v>620.1558783741483</v>
      </c>
      <c r="U70" s="173">
        <v>615.05205337414827</v>
      </c>
      <c r="V70" s="173">
        <v>627.34926937414832</v>
      </c>
      <c r="W70" s="173">
        <v>635.27520937414829</v>
      </c>
      <c r="X70" s="173">
        <v>635.49137137414834</v>
      </c>
      <c r="Y70" s="178">
        <v>643.68150937414828</v>
      </c>
    </row>
    <row r="71" spans="1:25" s="146" customFormat="1" ht="25.5" x14ac:dyDescent="0.2">
      <c r="A71" s="16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</row>
    <row r="72" spans="1:25" s="146" customFormat="1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</row>
    <row r="73" spans="1:25" s="146" customFormat="1" ht="25.5" x14ac:dyDescent="0.2">
      <c r="A73" s="167" t="s">
        <v>9</v>
      </c>
      <c r="B73" s="164">
        <v>97.557040000000001</v>
      </c>
      <c r="C73" s="165">
        <v>92.357748000000001</v>
      </c>
      <c r="D73" s="165">
        <v>92.512440999999995</v>
      </c>
      <c r="E73" s="165">
        <v>93.894632999999999</v>
      </c>
      <c r="F73" s="165">
        <v>97.323995999999994</v>
      </c>
      <c r="G73" s="165">
        <v>96.839826999999985</v>
      </c>
      <c r="H73" s="165">
        <v>95.981983999999997</v>
      </c>
      <c r="I73" s="165">
        <v>94.513404999999992</v>
      </c>
      <c r="J73" s="165">
        <v>95.312986999999993</v>
      </c>
      <c r="K73" s="165">
        <v>96.960366999999991</v>
      </c>
      <c r="L73" s="165">
        <v>97.872453000000007</v>
      </c>
      <c r="M73" s="165">
        <v>97.492751999999996</v>
      </c>
      <c r="N73" s="165">
        <v>97.711732999999995</v>
      </c>
      <c r="O73" s="165">
        <v>91.827371999999997</v>
      </c>
      <c r="P73" s="165">
        <v>91.961974999999995</v>
      </c>
      <c r="Q73" s="165">
        <v>94.330585999999997</v>
      </c>
      <c r="R73" s="165">
        <v>101.30985199999999</v>
      </c>
      <c r="S73" s="165">
        <v>101.569013</v>
      </c>
      <c r="T73" s="165">
        <v>95.304950999999988</v>
      </c>
      <c r="U73" s="165">
        <v>94.451125999999988</v>
      </c>
      <c r="V73" s="165">
        <v>96.508341999999999</v>
      </c>
      <c r="W73" s="165">
        <v>97.834282000000002</v>
      </c>
      <c r="X73" s="165">
        <v>97.870444000000006</v>
      </c>
      <c r="Y73" s="166">
        <v>99.240582000000003</v>
      </c>
    </row>
    <row r="74" spans="1:25" s="146" customFormat="1" ht="1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146" customFormat="1" ht="15" thickBot="1" x14ac:dyDescent="0.25">
      <c r="A75" s="171">
        <v>14</v>
      </c>
      <c r="B75" s="172">
        <v>656.72328337414831</v>
      </c>
      <c r="C75" s="173">
        <v>616.66125937414824</v>
      </c>
      <c r="D75" s="173">
        <v>616.13286337414831</v>
      </c>
      <c r="E75" s="174">
        <v>619.29123037414831</v>
      </c>
      <c r="F75" s="174">
        <v>657.56391337414834</v>
      </c>
      <c r="G75" s="174">
        <v>658.98097537414833</v>
      </c>
      <c r="H75" s="174">
        <v>652.20789937414827</v>
      </c>
      <c r="I75" s="174">
        <v>640.11483637414824</v>
      </c>
      <c r="J75" s="174">
        <v>643.68150937414828</v>
      </c>
      <c r="K75" s="175">
        <v>650.89891837414825</v>
      </c>
      <c r="L75" s="174">
        <v>649.27770337414836</v>
      </c>
      <c r="M75" s="176">
        <v>655.12608637414826</v>
      </c>
      <c r="N75" s="175">
        <v>652.3760253741483</v>
      </c>
      <c r="O75" s="174">
        <v>615.13611637414829</v>
      </c>
      <c r="P75" s="176">
        <v>626.35252237414829</v>
      </c>
      <c r="Q75" s="177">
        <v>646.51563337414825</v>
      </c>
      <c r="R75" s="174">
        <v>675.14508937414826</v>
      </c>
      <c r="S75" s="177">
        <v>678.43555537414829</v>
      </c>
      <c r="T75" s="174">
        <v>669.0805443741483</v>
      </c>
      <c r="U75" s="173">
        <v>649.00149637414836</v>
      </c>
      <c r="V75" s="173">
        <v>661.19063137414832</v>
      </c>
      <c r="W75" s="173">
        <v>664.52913337414827</v>
      </c>
      <c r="X75" s="173">
        <v>657.85212937414826</v>
      </c>
      <c r="Y75" s="178">
        <v>659.10106537414833</v>
      </c>
    </row>
    <row r="76" spans="1:25" s="146" customFormat="1" ht="25.5" x14ac:dyDescent="0.2">
      <c r="A76" s="16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</row>
    <row r="77" spans="1:25" s="146" customFormat="1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</row>
    <row r="78" spans="1:25" s="146" customFormat="1" ht="25.5" x14ac:dyDescent="0.2">
      <c r="A78" s="167" t="s">
        <v>9</v>
      </c>
      <c r="B78" s="164">
        <v>101.42235599999999</v>
      </c>
      <c r="C78" s="165">
        <v>94.720331999999999</v>
      </c>
      <c r="D78" s="165">
        <v>94.631935999999996</v>
      </c>
      <c r="E78" s="165">
        <v>95.160302999999999</v>
      </c>
      <c r="F78" s="165">
        <v>101.562986</v>
      </c>
      <c r="G78" s="165">
        <v>101.800048</v>
      </c>
      <c r="H78" s="165">
        <v>100.666972</v>
      </c>
      <c r="I78" s="165">
        <v>98.643908999999994</v>
      </c>
      <c r="J78" s="165">
        <v>99.240582000000003</v>
      </c>
      <c r="K78" s="165">
        <v>100.447991</v>
      </c>
      <c r="L78" s="165">
        <v>100.17677599999999</v>
      </c>
      <c r="M78" s="165">
        <v>101.155159</v>
      </c>
      <c r="N78" s="165">
        <v>100.695098</v>
      </c>
      <c r="O78" s="165">
        <v>94.465188999999995</v>
      </c>
      <c r="P78" s="165">
        <v>96.341594999999998</v>
      </c>
      <c r="Q78" s="165">
        <v>99.714705999999993</v>
      </c>
      <c r="R78" s="165">
        <v>104.50416199999999</v>
      </c>
      <c r="S78" s="165">
        <v>105.05462799999999</v>
      </c>
      <c r="T78" s="165">
        <v>103.489617</v>
      </c>
      <c r="U78" s="165">
        <v>100.13056900000001</v>
      </c>
      <c r="V78" s="165">
        <v>102.169704</v>
      </c>
      <c r="W78" s="165">
        <v>102.72820599999999</v>
      </c>
      <c r="X78" s="165">
        <v>101.61120199999999</v>
      </c>
      <c r="Y78" s="166">
        <v>101.820138</v>
      </c>
    </row>
    <row r="79" spans="1:25" s="146" customFormat="1" ht="1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146" customFormat="1" ht="15" thickBot="1" x14ac:dyDescent="0.25">
      <c r="A80" s="154">
        <v>15</v>
      </c>
      <c r="B80" s="172">
        <v>50.460927374148291</v>
      </c>
      <c r="C80" s="173">
        <v>50.460927374148291</v>
      </c>
      <c r="D80" s="173">
        <v>50.460927374148291</v>
      </c>
      <c r="E80" s="174">
        <v>50.460927374148291</v>
      </c>
      <c r="F80" s="174">
        <v>50.460927374148291</v>
      </c>
      <c r="G80" s="174">
        <v>50.460927374148291</v>
      </c>
      <c r="H80" s="174">
        <v>50.460927374148291</v>
      </c>
      <c r="I80" s="174">
        <v>50.460927374148291</v>
      </c>
      <c r="J80" s="174">
        <v>50.460927374148291</v>
      </c>
      <c r="K80" s="175">
        <v>50.460927374148291</v>
      </c>
      <c r="L80" s="174">
        <v>50.460927374148291</v>
      </c>
      <c r="M80" s="176">
        <v>50.460927374148291</v>
      </c>
      <c r="N80" s="175">
        <v>50.460927374148291</v>
      </c>
      <c r="O80" s="174">
        <v>50.460927374148291</v>
      </c>
      <c r="P80" s="176">
        <v>50.460927374148291</v>
      </c>
      <c r="Q80" s="177">
        <v>50.460927374148291</v>
      </c>
      <c r="R80" s="174">
        <v>50.460927374148291</v>
      </c>
      <c r="S80" s="177">
        <v>50.460927374148291</v>
      </c>
      <c r="T80" s="174">
        <v>50.460927374148291</v>
      </c>
      <c r="U80" s="173">
        <v>50.460927374148291</v>
      </c>
      <c r="V80" s="173">
        <v>50.460927374148291</v>
      </c>
      <c r="W80" s="173">
        <v>50.460927374148291</v>
      </c>
      <c r="X80" s="173">
        <v>50.460927374148291</v>
      </c>
      <c r="Y80" s="178">
        <v>50.460927374148291</v>
      </c>
    </row>
    <row r="81" spans="1:25" s="146" customFormat="1" ht="25.5" x14ac:dyDescent="0.2">
      <c r="A81" s="16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</row>
    <row r="82" spans="1:25" s="146" customFormat="1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</row>
    <row r="83" spans="1:25" s="146" customFormat="1" ht="25.5" x14ac:dyDescent="0.2">
      <c r="A83" s="167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</row>
    <row r="84" spans="1:25" s="146" customFormat="1" ht="1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146" customFormat="1" ht="15" thickBot="1" x14ac:dyDescent="0.25">
      <c r="A85" s="171">
        <v>16</v>
      </c>
      <c r="B85" s="172">
        <v>813.90908437414828</v>
      </c>
      <c r="C85" s="173">
        <v>780.09174037414846</v>
      </c>
      <c r="D85" s="173">
        <v>779.83955137414841</v>
      </c>
      <c r="E85" s="174">
        <v>787.36919437414838</v>
      </c>
      <c r="F85" s="174">
        <v>801.14351737414836</v>
      </c>
      <c r="G85" s="174">
        <v>803.71344337414826</v>
      </c>
      <c r="H85" s="174">
        <v>794.19030637414812</v>
      </c>
      <c r="I85" s="174">
        <v>803.07696637414824</v>
      </c>
      <c r="J85" s="174">
        <v>795.63138637414818</v>
      </c>
      <c r="K85" s="175">
        <v>791.70444337414824</v>
      </c>
      <c r="L85" s="174">
        <v>794.75472937414816</v>
      </c>
      <c r="M85" s="176">
        <v>797.32465537414828</v>
      </c>
      <c r="N85" s="175">
        <v>793.79400937414823</v>
      </c>
      <c r="O85" s="174">
        <v>767.8305513741484</v>
      </c>
      <c r="P85" s="176">
        <v>773.55884437414829</v>
      </c>
      <c r="Q85" s="177">
        <v>790.63564237414835</v>
      </c>
      <c r="R85" s="174">
        <v>810.10223137414823</v>
      </c>
      <c r="S85" s="177">
        <v>830.32538737414836</v>
      </c>
      <c r="T85" s="174">
        <v>797.31264637414836</v>
      </c>
      <c r="U85" s="173">
        <v>793.58985637414821</v>
      </c>
      <c r="V85" s="173">
        <v>801.84003937414832</v>
      </c>
      <c r="W85" s="173">
        <v>810.41446537414845</v>
      </c>
      <c r="X85" s="173">
        <v>813.06845437414825</v>
      </c>
      <c r="Y85" s="178">
        <v>809.41771837414831</v>
      </c>
    </row>
    <row r="86" spans="1:25" s="146" customFormat="1" ht="25.5" x14ac:dyDescent="0.2">
      <c r="A86" s="180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</row>
    <row r="87" spans="1:25" s="146" customFormat="1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</row>
    <row r="88" spans="1:25" s="146" customFormat="1" ht="25.5" x14ac:dyDescent="0.2">
      <c r="A88" s="182" t="s">
        <v>9</v>
      </c>
      <c r="B88" s="164">
        <v>127.71815700000001</v>
      </c>
      <c r="C88" s="165">
        <v>122.06081300000001</v>
      </c>
      <c r="D88" s="165">
        <v>122.018624</v>
      </c>
      <c r="E88" s="165">
        <v>123.278267</v>
      </c>
      <c r="F88" s="165">
        <v>125.58259</v>
      </c>
      <c r="G88" s="165">
        <v>126.01251600000001</v>
      </c>
      <c r="H88" s="165">
        <v>124.41937899999999</v>
      </c>
      <c r="I88" s="165">
        <v>125.90603900000001</v>
      </c>
      <c r="J88" s="165">
        <v>124.66045899999999</v>
      </c>
      <c r="K88" s="165">
        <v>124.003516</v>
      </c>
      <c r="L88" s="165">
        <v>124.513802</v>
      </c>
      <c r="M88" s="165">
        <v>124.94372799999999</v>
      </c>
      <c r="N88" s="165">
        <v>124.353082</v>
      </c>
      <c r="O88" s="165">
        <v>120.009624</v>
      </c>
      <c r="P88" s="165">
        <v>120.967917</v>
      </c>
      <c r="Q88" s="165">
        <v>123.824715</v>
      </c>
      <c r="R88" s="165">
        <v>127.08130399999999</v>
      </c>
      <c r="S88" s="165">
        <v>130.46446</v>
      </c>
      <c r="T88" s="165">
        <v>124.94171899999999</v>
      </c>
      <c r="U88" s="165">
        <v>124.31892899999998</v>
      </c>
      <c r="V88" s="165">
        <v>125.69911199999999</v>
      </c>
      <c r="W88" s="165">
        <v>127.133538</v>
      </c>
      <c r="X88" s="165">
        <v>127.57752699999999</v>
      </c>
      <c r="Y88" s="166">
        <v>126.966791</v>
      </c>
    </row>
    <row r="89" spans="1:25" s="146" customFormat="1" ht="1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146" customFormat="1" ht="15" thickBot="1" x14ac:dyDescent="0.25">
      <c r="A90" s="154">
        <v>17</v>
      </c>
      <c r="B90" s="172">
        <v>569.83816837414827</v>
      </c>
      <c r="C90" s="173">
        <v>548.07786037414826</v>
      </c>
      <c r="D90" s="173">
        <v>548.72634637414831</v>
      </c>
      <c r="E90" s="174">
        <v>552.47315437414829</v>
      </c>
      <c r="F90" s="174">
        <v>564.21795637414834</v>
      </c>
      <c r="G90" s="174">
        <v>562.89696637414829</v>
      </c>
      <c r="H90" s="174">
        <v>562.21245337414825</v>
      </c>
      <c r="I90" s="174">
        <v>554.97102637414832</v>
      </c>
      <c r="J90" s="174">
        <v>556.11188137414831</v>
      </c>
      <c r="K90" s="175">
        <v>561.17967937414824</v>
      </c>
      <c r="L90" s="174">
        <v>561.72008437414831</v>
      </c>
      <c r="M90" s="176">
        <v>556.13589937414827</v>
      </c>
      <c r="N90" s="175">
        <v>559.89471637414829</v>
      </c>
      <c r="O90" s="174">
        <v>544.58324137414832</v>
      </c>
      <c r="P90" s="176">
        <v>550.8159123741483</v>
      </c>
      <c r="Q90" s="177">
        <v>564.41010037414833</v>
      </c>
      <c r="R90" s="174">
        <v>572.85242737414831</v>
      </c>
      <c r="S90" s="177">
        <v>586.33853437414837</v>
      </c>
      <c r="T90" s="174">
        <v>559.19819437414833</v>
      </c>
      <c r="U90" s="173">
        <v>555.67955737414832</v>
      </c>
      <c r="V90" s="173">
        <v>558.44162737414831</v>
      </c>
      <c r="W90" s="173">
        <v>566.0193063741483</v>
      </c>
      <c r="X90" s="173">
        <v>573.14064337414834</v>
      </c>
      <c r="Y90" s="178">
        <v>576.5632083741483</v>
      </c>
    </row>
    <row r="91" spans="1:25" s="146" customFormat="1" ht="25.5" x14ac:dyDescent="0.2">
      <c r="A91" s="180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</row>
    <row r="92" spans="1:25" s="146" customFormat="1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</row>
    <row r="93" spans="1:25" s="146" customFormat="1" ht="25.5" x14ac:dyDescent="0.2">
      <c r="A93" s="182" t="s">
        <v>9</v>
      </c>
      <c r="B93" s="164">
        <v>86.887241000000003</v>
      </c>
      <c r="C93" s="165">
        <v>83.246932999999999</v>
      </c>
      <c r="D93" s="165">
        <v>83.355418999999998</v>
      </c>
      <c r="E93" s="165">
        <v>83.982226999999995</v>
      </c>
      <c r="F93" s="165">
        <v>85.947029000000001</v>
      </c>
      <c r="G93" s="165">
        <v>85.726039</v>
      </c>
      <c r="H93" s="165">
        <v>85.611525999999998</v>
      </c>
      <c r="I93" s="165">
        <v>84.400098999999997</v>
      </c>
      <c r="J93" s="165">
        <v>84.590953999999996</v>
      </c>
      <c r="K93" s="165">
        <v>85.438751999999994</v>
      </c>
      <c r="L93" s="165">
        <v>85.529156999999998</v>
      </c>
      <c r="M93" s="165">
        <v>84.594971999999999</v>
      </c>
      <c r="N93" s="165">
        <v>85.223788999999996</v>
      </c>
      <c r="O93" s="165">
        <v>82.662313999999995</v>
      </c>
      <c r="P93" s="165">
        <v>83.704984999999994</v>
      </c>
      <c r="Q93" s="165">
        <v>85.979173000000003</v>
      </c>
      <c r="R93" s="165">
        <v>87.391499999999994</v>
      </c>
      <c r="S93" s="165">
        <v>89.647607000000008</v>
      </c>
      <c r="T93" s="165">
        <v>85.107266999999993</v>
      </c>
      <c r="U93" s="165">
        <v>84.518630000000002</v>
      </c>
      <c r="V93" s="165">
        <v>84.980699999999999</v>
      </c>
      <c r="W93" s="165">
        <v>86.248379</v>
      </c>
      <c r="X93" s="165">
        <v>87.439716000000004</v>
      </c>
      <c r="Y93" s="166">
        <v>88.012280999999987</v>
      </c>
    </row>
    <row r="94" spans="1:25" s="146" customFormat="1" ht="1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146" customFormat="1" ht="15" thickBot="1" x14ac:dyDescent="0.25">
      <c r="A95" s="184">
        <v>18</v>
      </c>
      <c r="B95" s="172">
        <v>609.98425537414835</v>
      </c>
      <c r="C95" s="173">
        <v>590.67378337414823</v>
      </c>
      <c r="D95" s="173">
        <v>590.58972037414833</v>
      </c>
      <c r="E95" s="174">
        <v>595.99377037414831</v>
      </c>
      <c r="F95" s="174">
        <v>606.88593337414829</v>
      </c>
      <c r="G95" s="174">
        <v>628.03378237414825</v>
      </c>
      <c r="H95" s="174">
        <v>620.25195037414824</v>
      </c>
      <c r="I95" s="174">
        <v>592.5952233741483</v>
      </c>
      <c r="J95" s="174">
        <v>619.12310437414817</v>
      </c>
      <c r="K95" s="175">
        <v>621.2607063741483</v>
      </c>
      <c r="L95" s="174">
        <v>600.88143337414829</v>
      </c>
      <c r="M95" s="176">
        <v>604.29198937414833</v>
      </c>
      <c r="N95" s="175">
        <v>609.50389537414821</v>
      </c>
      <c r="O95" s="174">
        <v>574.25748037414837</v>
      </c>
      <c r="P95" s="176">
        <v>578.23245937414833</v>
      </c>
      <c r="Q95" s="177">
        <v>595.89769837414826</v>
      </c>
      <c r="R95" s="174">
        <v>631.02402337414833</v>
      </c>
      <c r="S95" s="177">
        <v>634.13435437414819</v>
      </c>
      <c r="T95" s="174">
        <v>599.90870437414821</v>
      </c>
      <c r="U95" s="173">
        <v>601.13362237414833</v>
      </c>
      <c r="V95" s="173">
        <v>619.89168037414834</v>
      </c>
      <c r="W95" s="173">
        <v>619.93971637414825</v>
      </c>
      <c r="X95" s="173">
        <v>619.11109537414825</v>
      </c>
      <c r="Y95" s="178">
        <v>613.46686537414826</v>
      </c>
    </row>
    <row r="96" spans="1:25" s="146" customFormat="1" ht="25.5" x14ac:dyDescent="0.2">
      <c r="A96" s="16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</row>
    <row r="97" spans="1:25" s="146" customFormat="1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</row>
    <row r="98" spans="1:25" s="146" customFormat="1" ht="25.5" x14ac:dyDescent="0.2">
      <c r="A98" s="167" t="s">
        <v>9</v>
      </c>
      <c r="B98" s="164">
        <v>93.603328000000005</v>
      </c>
      <c r="C98" s="165">
        <v>90.372855999999999</v>
      </c>
      <c r="D98" s="165">
        <v>90.358792999999991</v>
      </c>
      <c r="E98" s="165">
        <v>91.26284299999999</v>
      </c>
      <c r="F98" s="165">
        <v>93.085005999999993</v>
      </c>
      <c r="G98" s="165">
        <v>96.622855000000001</v>
      </c>
      <c r="H98" s="165">
        <v>95.321022999999997</v>
      </c>
      <c r="I98" s="165">
        <v>90.694295999999994</v>
      </c>
      <c r="J98" s="165">
        <v>95.132176999999999</v>
      </c>
      <c r="K98" s="165">
        <v>95.489778999999999</v>
      </c>
      <c r="L98" s="165">
        <v>92.080506</v>
      </c>
      <c r="M98" s="165">
        <v>92.651061999999996</v>
      </c>
      <c r="N98" s="165">
        <v>93.522967999999992</v>
      </c>
      <c r="O98" s="165">
        <v>87.626553000000001</v>
      </c>
      <c r="P98" s="165">
        <v>88.291532000000004</v>
      </c>
      <c r="Q98" s="165">
        <v>91.246770999999995</v>
      </c>
      <c r="R98" s="165">
        <v>97.123096000000004</v>
      </c>
      <c r="S98" s="165">
        <v>97.643426999999988</v>
      </c>
      <c r="T98" s="165">
        <v>91.917776999999987</v>
      </c>
      <c r="U98" s="165">
        <v>92.122694999999993</v>
      </c>
      <c r="V98" s="165">
        <v>95.260752999999994</v>
      </c>
      <c r="W98" s="165">
        <v>95.268788999999998</v>
      </c>
      <c r="X98" s="165">
        <v>95.130167999999998</v>
      </c>
      <c r="Y98" s="166">
        <v>94.185937999999993</v>
      </c>
    </row>
    <row r="99" spans="1:25" s="146" customFormat="1" ht="1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146" customFormat="1" ht="15" thickBot="1" x14ac:dyDescent="0.25">
      <c r="A100" s="171">
        <v>19</v>
      </c>
      <c r="B100" s="172">
        <v>724.74225937414826</v>
      </c>
      <c r="C100" s="173">
        <v>689.94017737414822</v>
      </c>
      <c r="D100" s="173">
        <v>681.5218683741482</v>
      </c>
      <c r="E100" s="174">
        <v>694.19136337414818</v>
      </c>
      <c r="F100" s="174">
        <v>708.27792037414827</v>
      </c>
      <c r="G100" s="174">
        <v>729.6179133741482</v>
      </c>
      <c r="H100" s="174">
        <v>717.72900337414831</v>
      </c>
      <c r="I100" s="174">
        <v>709.57489237414836</v>
      </c>
      <c r="J100" s="174">
        <v>719.29017337414825</v>
      </c>
      <c r="K100" s="175">
        <v>722.90488237414831</v>
      </c>
      <c r="L100" s="174">
        <v>728.10477937414817</v>
      </c>
      <c r="M100" s="176">
        <v>732.95641537414838</v>
      </c>
      <c r="N100" s="175">
        <v>705.75603037414828</v>
      </c>
      <c r="O100" s="174">
        <v>680.90940937414825</v>
      </c>
      <c r="P100" s="176">
        <v>684.62019037414836</v>
      </c>
      <c r="Q100" s="177">
        <v>700.7482773741483</v>
      </c>
      <c r="R100" s="174">
        <v>713.8981323741483</v>
      </c>
      <c r="S100" s="177">
        <v>744.00469537414824</v>
      </c>
      <c r="T100" s="174">
        <v>704.08677937414825</v>
      </c>
      <c r="U100" s="173">
        <v>693.53086837414821</v>
      </c>
      <c r="V100" s="173">
        <v>713.56188037414836</v>
      </c>
      <c r="W100" s="173">
        <v>715.13505937414823</v>
      </c>
      <c r="X100" s="173">
        <v>725.23462837414831</v>
      </c>
      <c r="Y100" s="178">
        <v>722.64068437414824</v>
      </c>
    </row>
    <row r="101" spans="1:25" s="146" customFormat="1" ht="25.5" x14ac:dyDescent="0.2">
      <c r="A101" s="180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</row>
    <row r="102" spans="1:25" s="146" customFormat="1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</row>
    <row r="103" spans="1:25" s="146" customFormat="1" ht="25.5" x14ac:dyDescent="0.2">
      <c r="A103" s="182" t="s">
        <v>9</v>
      </c>
      <c r="B103" s="164">
        <v>112.801332</v>
      </c>
      <c r="C103" s="165">
        <v>106.97924999999999</v>
      </c>
      <c r="D103" s="165">
        <v>105.570941</v>
      </c>
      <c r="E103" s="165">
        <v>107.69043599999999</v>
      </c>
      <c r="F103" s="165">
        <v>110.046993</v>
      </c>
      <c r="G103" s="165">
        <v>113.61698599999998</v>
      </c>
      <c r="H103" s="165">
        <v>111.62807599999999</v>
      </c>
      <c r="I103" s="165">
        <v>110.263965</v>
      </c>
      <c r="J103" s="165">
        <v>111.88924600000001</v>
      </c>
      <c r="K103" s="165">
        <v>112.493955</v>
      </c>
      <c r="L103" s="165">
        <v>113.36385199999999</v>
      </c>
      <c r="M103" s="165">
        <v>114.175488</v>
      </c>
      <c r="N103" s="165">
        <v>109.625103</v>
      </c>
      <c r="O103" s="165">
        <v>105.46848199999999</v>
      </c>
      <c r="P103" s="165">
        <v>106.089263</v>
      </c>
      <c r="Q103" s="165">
        <v>108.78735</v>
      </c>
      <c r="R103" s="165">
        <v>110.987205</v>
      </c>
      <c r="S103" s="165">
        <v>116.02376799999999</v>
      </c>
      <c r="T103" s="165">
        <v>109.34585199999999</v>
      </c>
      <c r="U103" s="165">
        <v>107.57994100000001</v>
      </c>
      <c r="V103" s="165">
        <v>110.93095299999999</v>
      </c>
      <c r="W103" s="165">
        <v>111.194132</v>
      </c>
      <c r="X103" s="165">
        <v>112.88370099999999</v>
      </c>
      <c r="Y103" s="166">
        <v>112.44975700000001</v>
      </c>
    </row>
    <row r="104" spans="1:25" s="146" customFormat="1" ht="1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146" customFormat="1" ht="15" thickBot="1" x14ac:dyDescent="0.25">
      <c r="A105" s="154">
        <v>20</v>
      </c>
      <c r="B105" s="172">
        <v>721.88411737414833</v>
      </c>
      <c r="C105" s="173">
        <v>687.52636837414821</v>
      </c>
      <c r="D105" s="173">
        <v>679.72051837414824</v>
      </c>
      <c r="E105" s="174">
        <v>687.81458437414824</v>
      </c>
      <c r="F105" s="174">
        <v>700.18385437414827</v>
      </c>
      <c r="G105" s="174">
        <v>722.31644137414833</v>
      </c>
      <c r="H105" s="174">
        <v>719.32620037414824</v>
      </c>
      <c r="I105" s="174">
        <v>714.83483437414827</v>
      </c>
      <c r="J105" s="174">
        <v>725.97918637414818</v>
      </c>
      <c r="K105" s="175">
        <v>722.89287337414828</v>
      </c>
      <c r="L105" s="174">
        <v>726.8918703741482</v>
      </c>
      <c r="M105" s="176">
        <v>728.24888737414835</v>
      </c>
      <c r="N105" s="175">
        <v>728.76527437414836</v>
      </c>
      <c r="O105" s="174">
        <v>698.2984413741483</v>
      </c>
      <c r="P105" s="176">
        <v>675.1210713741483</v>
      </c>
      <c r="Q105" s="177">
        <v>695.48833537414839</v>
      </c>
      <c r="R105" s="174">
        <v>735.06999937414844</v>
      </c>
      <c r="S105" s="177">
        <v>738.98493337414834</v>
      </c>
      <c r="T105" s="174">
        <v>700.40001637414832</v>
      </c>
      <c r="U105" s="173">
        <v>697.14557737414827</v>
      </c>
      <c r="V105" s="173">
        <v>720.16683037414828</v>
      </c>
      <c r="W105" s="173">
        <v>721.37973937414824</v>
      </c>
      <c r="X105" s="173">
        <v>730.05023737414831</v>
      </c>
      <c r="Y105" s="178">
        <v>729.32969737414817</v>
      </c>
    </row>
    <row r="106" spans="1:25" s="146" customFormat="1" ht="25.5" x14ac:dyDescent="0.2">
      <c r="A106" s="180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</row>
    <row r="107" spans="1:25" s="146" customFormat="1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</row>
    <row r="108" spans="1:25" s="146" customFormat="1" ht="25.5" x14ac:dyDescent="0.2">
      <c r="A108" s="182" t="s">
        <v>9</v>
      </c>
      <c r="B108" s="164">
        <v>112.32319</v>
      </c>
      <c r="C108" s="165">
        <v>106.575441</v>
      </c>
      <c r="D108" s="165">
        <v>105.26959100000001</v>
      </c>
      <c r="E108" s="165">
        <v>106.62365699999999</v>
      </c>
      <c r="F108" s="165">
        <v>108.692927</v>
      </c>
      <c r="G108" s="165">
        <v>112.39551400000001</v>
      </c>
      <c r="H108" s="165">
        <v>111.895273</v>
      </c>
      <c r="I108" s="165">
        <v>111.143907</v>
      </c>
      <c r="J108" s="165">
        <v>113.008259</v>
      </c>
      <c r="K108" s="165">
        <v>112.49194600000001</v>
      </c>
      <c r="L108" s="165">
        <v>113.16094299999999</v>
      </c>
      <c r="M108" s="165">
        <v>113.38795999999999</v>
      </c>
      <c r="N108" s="165">
        <v>113.47434700000001</v>
      </c>
      <c r="O108" s="165">
        <v>108.37751400000001</v>
      </c>
      <c r="P108" s="165">
        <v>104.50014399999999</v>
      </c>
      <c r="Q108" s="165">
        <v>107.907408</v>
      </c>
      <c r="R108" s="165">
        <v>114.529072</v>
      </c>
      <c r="S108" s="165">
        <v>115.18400600000001</v>
      </c>
      <c r="T108" s="165">
        <v>108.729089</v>
      </c>
      <c r="U108" s="165">
        <v>108.18464999999999</v>
      </c>
      <c r="V108" s="165">
        <v>112.03590299999999</v>
      </c>
      <c r="W108" s="165">
        <v>112.23881199999998</v>
      </c>
      <c r="X108" s="165">
        <v>113.68930999999999</v>
      </c>
      <c r="Y108" s="166">
        <v>113.56876999999999</v>
      </c>
    </row>
    <row r="109" spans="1:25" s="146" customFormat="1" ht="1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146" customFormat="1" ht="15" thickBot="1" x14ac:dyDescent="0.25">
      <c r="A110" s="185">
        <v>21</v>
      </c>
      <c r="B110" s="172">
        <v>848.18277037414828</v>
      </c>
      <c r="C110" s="173">
        <v>804.13375837414833</v>
      </c>
      <c r="D110" s="173">
        <v>794.85080137414843</v>
      </c>
      <c r="E110" s="174">
        <v>814.95386737414833</v>
      </c>
      <c r="F110" s="174">
        <v>857.91006037414832</v>
      </c>
      <c r="G110" s="174">
        <v>860.85226537414837</v>
      </c>
      <c r="H110" s="174">
        <v>851.80948837414826</v>
      </c>
      <c r="I110" s="174">
        <v>836.43796837414823</v>
      </c>
      <c r="J110" s="174">
        <v>853.88704537414822</v>
      </c>
      <c r="K110" s="175">
        <v>854.37941437414827</v>
      </c>
      <c r="L110" s="174">
        <v>850.24831837414831</v>
      </c>
      <c r="M110" s="176">
        <v>858.70265437414821</v>
      </c>
      <c r="N110" s="175">
        <v>861.36865237414827</v>
      </c>
      <c r="O110" s="174">
        <v>829.24457737414821</v>
      </c>
      <c r="P110" s="176">
        <v>831.98262937414825</v>
      </c>
      <c r="Q110" s="177">
        <v>850.82475037414827</v>
      </c>
      <c r="R110" s="174">
        <v>876.52401037414836</v>
      </c>
      <c r="S110" s="177">
        <v>882.36038437414823</v>
      </c>
      <c r="T110" s="174">
        <v>862.17325537414831</v>
      </c>
      <c r="U110" s="173">
        <v>817.12749637414834</v>
      </c>
      <c r="V110" s="173">
        <v>841.61384737414824</v>
      </c>
      <c r="W110" s="173">
        <v>841.02540637414813</v>
      </c>
      <c r="X110" s="173">
        <v>833.89206037414829</v>
      </c>
      <c r="Y110" s="178">
        <v>848.30286037414839</v>
      </c>
    </row>
    <row r="111" spans="1:25" s="146" customFormat="1" ht="25.5" x14ac:dyDescent="0.2">
      <c r="A111" s="180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</row>
    <row r="112" spans="1:25" s="146" customFormat="1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</row>
    <row r="113" spans="1:25" s="146" customFormat="1" ht="25.5" x14ac:dyDescent="0.2">
      <c r="A113" s="182" t="s">
        <v>9</v>
      </c>
      <c r="B113" s="164">
        <v>133.451843</v>
      </c>
      <c r="C113" s="165">
        <v>126.082831</v>
      </c>
      <c r="D113" s="165">
        <v>124.52987400000001</v>
      </c>
      <c r="E113" s="165">
        <v>127.89294</v>
      </c>
      <c r="F113" s="165">
        <v>135.07913299999998</v>
      </c>
      <c r="G113" s="165">
        <v>135.571338</v>
      </c>
      <c r="H113" s="165">
        <v>134.058561</v>
      </c>
      <c r="I113" s="165">
        <v>131.487041</v>
      </c>
      <c r="J113" s="165">
        <v>134.40611799999999</v>
      </c>
      <c r="K113" s="165">
        <v>134.48848699999999</v>
      </c>
      <c r="L113" s="165">
        <v>133.797391</v>
      </c>
      <c r="M113" s="165">
        <v>135.211727</v>
      </c>
      <c r="N113" s="165">
        <v>135.657725</v>
      </c>
      <c r="O113" s="165">
        <v>130.28364999999999</v>
      </c>
      <c r="P113" s="165">
        <v>130.741702</v>
      </c>
      <c r="Q113" s="165">
        <v>133.893823</v>
      </c>
      <c r="R113" s="165">
        <v>138.193083</v>
      </c>
      <c r="S113" s="165">
        <v>139.16945699999999</v>
      </c>
      <c r="T113" s="165">
        <v>135.792328</v>
      </c>
      <c r="U113" s="165">
        <v>128.25656899999998</v>
      </c>
      <c r="V113" s="165">
        <v>132.35291999999998</v>
      </c>
      <c r="W113" s="165">
        <v>132.25447899999998</v>
      </c>
      <c r="X113" s="165">
        <v>131.06113299999998</v>
      </c>
      <c r="Y113" s="166">
        <v>133.47193300000001</v>
      </c>
    </row>
    <row r="114" spans="1:25" s="146" customFormat="1" ht="1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146" customFormat="1" ht="15" thickBot="1" x14ac:dyDescent="0.25">
      <c r="A115" s="154">
        <v>22</v>
      </c>
      <c r="B115" s="172">
        <v>833.39969137414823</v>
      </c>
      <c r="C115" s="173">
        <v>787.5853563741482</v>
      </c>
      <c r="D115" s="173">
        <v>783.9106023741482</v>
      </c>
      <c r="E115" s="174">
        <v>796.25585437414816</v>
      </c>
      <c r="F115" s="174">
        <v>844.15975537414829</v>
      </c>
      <c r="G115" s="174">
        <v>840.3769203741482</v>
      </c>
      <c r="H115" s="174">
        <v>840.11272237414823</v>
      </c>
      <c r="I115" s="174">
        <v>828.90832537414826</v>
      </c>
      <c r="J115" s="174">
        <v>839.40419137414824</v>
      </c>
      <c r="K115" s="175">
        <v>851.78547037414819</v>
      </c>
      <c r="L115" s="174">
        <v>850.77671437414824</v>
      </c>
      <c r="M115" s="176">
        <v>861.29659837414829</v>
      </c>
      <c r="N115" s="175">
        <v>857.35764637414832</v>
      </c>
      <c r="O115" s="174">
        <v>819.84153037414831</v>
      </c>
      <c r="P115" s="176">
        <v>831.5262873741483</v>
      </c>
      <c r="Q115" s="177">
        <v>851.34113737414827</v>
      </c>
      <c r="R115" s="174">
        <v>862.50950737414826</v>
      </c>
      <c r="S115" s="177">
        <v>873.87002137414834</v>
      </c>
      <c r="T115" s="174">
        <v>844.82025037414826</v>
      </c>
      <c r="U115" s="173">
        <v>796.39996237414834</v>
      </c>
      <c r="V115" s="173">
        <v>802.29638137414815</v>
      </c>
      <c r="W115" s="173">
        <v>814.37743537414838</v>
      </c>
      <c r="X115" s="173">
        <v>825.08946337414818</v>
      </c>
      <c r="Y115" s="178">
        <v>845.87704237414835</v>
      </c>
    </row>
    <row r="116" spans="1:25" s="146" customFormat="1" ht="25.5" x14ac:dyDescent="0.2">
      <c r="A116" s="180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</row>
    <row r="117" spans="1:25" s="146" customFormat="1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</row>
    <row r="118" spans="1:25" s="146" customFormat="1" ht="25.5" x14ac:dyDescent="0.2">
      <c r="A118" s="182" t="s">
        <v>9</v>
      </c>
      <c r="B118" s="164">
        <v>130.97876400000001</v>
      </c>
      <c r="C118" s="165">
        <v>123.31442899999999</v>
      </c>
      <c r="D118" s="165">
        <v>122.699675</v>
      </c>
      <c r="E118" s="165">
        <v>124.76492699999999</v>
      </c>
      <c r="F118" s="165">
        <v>132.77882799999998</v>
      </c>
      <c r="G118" s="165">
        <v>132.145993</v>
      </c>
      <c r="H118" s="165">
        <v>132.10179499999998</v>
      </c>
      <c r="I118" s="165">
        <v>130.22739799999999</v>
      </c>
      <c r="J118" s="165">
        <v>131.98326399999999</v>
      </c>
      <c r="K118" s="165">
        <v>134.054543</v>
      </c>
      <c r="L118" s="165">
        <v>133.88578699999999</v>
      </c>
      <c r="M118" s="165">
        <v>135.64567100000002</v>
      </c>
      <c r="N118" s="165">
        <v>134.98671899999999</v>
      </c>
      <c r="O118" s="165">
        <v>128.71060299999999</v>
      </c>
      <c r="P118" s="165">
        <v>130.66535999999999</v>
      </c>
      <c r="Q118" s="165">
        <v>133.98021</v>
      </c>
      <c r="R118" s="165">
        <v>135.84858</v>
      </c>
      <c r="S118" s="165">
        <v>137.74909399999999</v>
      </c>
      <c r="T118" s="165">
        <v>132.88932299999999</v>
      </c>
      <c r="U118" s="165">
        <v>124.789035</v>
      </c>
      <c r="V118" s="165">
        <v>125.77545399999998</v>
      </c>
      <c r="W118" s="165">
        <v>127.796508</v>
      </c>
      <c r="X118" s="165">
        <v>129.58853599999998</v>
      </c>
      <c r="Y118" s="166">
        <v>133.066115</v>
      </c>
    </row>
    <row r="119" spans="1:25" s="146" customFormat="1" ht="1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146" customFormat="1" ht="15" thickBot="1" x14ac:dyDescent="0.25">
      <c r="A120" s="185">
        <v>23</v>
      </c>
      <c r="B120" s="172">
        <v>831.39418837414814</v>
      </c>
      <c r="C120" s="173">
        <v>810.2823663741483</v>
      </c>
      <c r="D120" s="173">
        <v>817.35566737414842</v>
      </c>
      <c r="E120" s="174">
        <v>826.31438137414818</v>
      </c>
      <c r="F120" s="174">
        <v>831.19003537414835</v>
      </c>
      <c r="G120" s="174">
        <v>834.21630337414831</v>
      </c>
      <c r="H120" s="174">
        <v>830.33739637414828</v>
      </c>
      <c r="I120" s="174">
        <v>821.61886237414831</v>
      </c>
      <c r="J120" s="174">
        <v>833.90406937414832</v>
      </c>
      <c r="K120" s="175">
        <v>835.39318537414829</v>
      </c>
      <c r="L120" s="174">
        <v>839.44021837414823</v>
      </c>
      <c r="M120" s="176">
        <v>838.2393183741483</v>
      </c>
      <c r="N120" s="175">
        <v>832.99138537414842</v>
      </c>
      <c r="O120" s="174">
        <v>809.58584437414834</v>
      </c>
      <c r="P120" s="176">
        <v>812.93635537414832</v>
      </c>
      <c r="Q120" s="177">
        <v>827.81550637414819</v>
      </c>
      <c r="R120" s="174">
        <v>847.53428437414823</v>
      </c>
      <c r="S120" s="177">
        <v>840.67714537414827</v>
      </c>
      <c r="T120" s="174">
        <v>827.21505637414816</v>
      </c>
      <c r="U120" s="173">
        <v>824.60910337414839</v>
      </c>
      <c r="V120" s="173">
        <v>816.69517237414811</v>
      </c>
      <c r="W120" s="173">
        <v>827.9355963741483</v>
      </c>
      <c r="X120" s="173">
        <v>828.62010937414823</v>
      </c>
      <c r="Y120" s="178">
        <v>832.82325937414828</v>
      </c>
    </row>
    <row r="121" spans="1:25" s="146" customFormat="1" ht="25.5" x14ac:dyDescent="0.2">
      <c r="A121" s="180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</row>
    <row r="122" spans="1:25" s="146" customFormat="1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</row>
    <row r="123" spans="1:25" s="146" customFormat="1" ht="25.5" x14ac:dyDescent="0.2">
      <c r="A123" s="182" t="s">
        <v>9</v>
      </c>
      <c r="B123" s="164">
        <v>130.643261</v>
      </c>
      <c r="C123" s="165">
        <v>127.111439</v>
      </c>
      <c r="D123" s="165">
        <v>128.29473999999999</v>
      </c>
      <c r="E123" s="165">
        <v>129.793454</v>
      </c>
      <c r="F123" s="165">
        <v>130.60910799999999</v>
      </c>
      <c r="G123" s="165">
        <v>131.115376</v>
      </c>
      <c r="H123" s="165">
        <v>130.46646899999999</v>
      </c>
      <c r="I123" s="165">
        <v>129.007935</v>
      </c>
      <c r="J123" s="165">
        <v>131.063142</v>
      </c>
      <c r="K123" s="165">
        <v>131.31225799999999</v>
      </c>
      <c r="L123" s="165">
        <v>131.98929100000001</v>
      </c>
      <c r="M123" s="165">
        <v>131.78839099999999</v>
      </c>
      <c r="N123" s="165">
        <v>130.91045800000001</v>
      </c>
      <c r="O123" s="165">
        <v>126.994917</v>
      </c>
      <c r="P123" s="165">
        <v>127.55542799999999</v>
      </c>
      <c r="Q123" s="165">
        <v>130.044579</v>
      </c>
      <c r="R123" s="165">
        <v>133.343357</v>
      </c>
      <c r="S123" s="165">
        <v>132.19621799999999</v>
      </c>
      <c r="T123" s="165">
        <v>129.94412899999998</v>
      </c>
      <c r="U123" s="165">
        <v>129.50817599999999</v>
      </c>
      <c r="V123" s="165">
        <v>128.18424499999998</v>
      </c>
      <c r="W123" s="165">
        <v>130.06466899999998</v>
      </c>
      <c r="X123" s="165">
        <v>130.179182</v>
      </c>
      <c r="Y123" s="166">
        <v>130.88233199999999</v>
      </c>
    </row>
    <row r="124" spans="1:25" s="146" customFormat="1" ht="1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146" customFormat="1" ht="15" thickBot="1" x14ac:dyDescent="0.25">
      <c r="A125" s="186">
        <v>24</v>
      </c>
      <c r="B125" s="172">
        <v>922.96281337414825</v>
      </c>
      <c r="C125" s="173">
        <v>891.00686437414834</v>
      </c>
      <c r="D125" s="173">
        <v>884.93031037414835</v>
      </c>
      <c r="E125" s="174">
        <v>900.42192037414816</v>
      </c>
      <c r="F125" s="174">
        <v>905.36962837414831</v>
      </c>
      <c r="G125" s="174">
        <v>923.56326337414816</v>
      </c>
      <c r="H125" s="174">
        <v>925.53273937414826</v>
      </c>
      <c r="I125" s="174">
        <v>913.41565837414839</v>
      </c>
      <c r="J125" s="174">
        <v>919.48020337414835</v>
      </c>
      <c r="K125" s="175">
        <v>929.95205137414837</v>
      </c>
      <c r="L125" s="174">
        <v>935.5002093741482</v>
      </c>
      <c r="M125" s="176">
        <v>938.59853137414814</v>
      </c>
      <c r="N125" s="175">
        <v>931.56125737414823</v>
      </c>
      <c r="O125" s="174">
        <v>904.78118737414832</v>
      </c>
      <c r="P125" s="176">
        <v>904.97333137414819</v>
      </c>
      <c r="Q125" s="177">
        <v>924.69210937414823</v>
      </c>
      <c r="R125" s="174">
        <v>943.61829337414827</v>
      </c>
      <c r="S125" s="177">
        <v>938.76665737414828</v>
      </c>
      <c r="T125" s="174">
        <v>905.30958337414836</v>
      </c>
      <c r="U125" s="173">
        <v>903.68836837414824</v>
      </c>
      <c r="V125" s="173">
        <v>913.17547837414827</v>
      </c>
      <c r="W125" s="173">
        <v>923.45518237414831</v>
      </c>
      <c r="X125" s="173">
        <v>930.06013237414822</v>
      </c>
      <c r="Y125" s="178">
        <v>929.91602437414838</v>
      </c>
    </row>
    <row r="126" spans="1:25" s="146" customFormat="1" ht="25.5" x14ac:dyDescent="0.2">
      <c r="A126" s="180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</row>
    <row r="127" spans="1:25" s="146" customFormat="1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</row>
    <row r="128" spans="1:25" s="146" customFormat="1" ht="25.5" x14ac:dyDescent="0.2">
      <c r="A128" s="182" t="s">
        <v>9</v>
      </c>
      <c r="B128" s="164">
        <v>145.96188599999999</v>
      </c>
      <c r="C128" s="165">
        <v>140.61593699999997</v>
      </c>
      <c r="D128" s="165">
        <v>139.59938299999999</v>
      </c>
      <c r="E128" s="165">
        <v>142.19099299999999</v>
      </c>
      <c r="F128" s="165">
        <v>143.01870099999999</v>
      </c>
      <c r="G128" s="165">
        <v>146.06233599999999</v>
      </c>
      <c r="H128" s="165">
        <v>146.39181199999999</v>
      </c>
      <c r="I128" s="165">
        <v>144.36473100000001</v>
      </c>
      <c r="J128" s="165">
        <v>145.379276</v>
      </c>
      <c r="K128" s="165">
        <v>147.131124</v>
      </c>
      <c r="L128" s="165">
        <v>148.059282</v>
      </c>
      <c r="M128" s="165">
        <v>148.57760399999998</v>
      </c>
      <c r="N128" s="165">
        <v>147.40033</v>
      </c>
      <c r="O128" s="165">
        <v>142.92025999999998</v>
      </c>
      <c r="P128" s="165">
        <v>142.95240399999997</v>
      </c>
      <c r="Q128" s="165">
        <v>146.251182</v>
      </c>
      <c r="R128" s="165">
        <v>149.41736599999999</v>
      </c>
      <c r="S128" s="165">
        <v>148.60572999999999</v>
      </c>
      <c r="T128" s="165">
        <v>143.008656</v>
      </c>
      <c r="U128" s="165">
        <v>142.73744099999999</v>
      </c>
      <c r="V128" s="165">
        <v>144.32455099999999</v>
      </c>
      <c r="W128" s="165">
        <v>146.04425499999999</v>
      </c>
      <c r="X128" s="165">
        <v>147.14920499999999</v>
      </c>
      <c r="Y128" s="166">
        <v>147.12509700000001</v>
      </c>
    </row>
    <row r="129" spans="1:25" s="146" customFormat="1" ht="1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146" customFormat="1" ht="15" thickBot="1" x14ac:dyDescent="0.25">
      <c r="A130" s="154">
        <v>25</v>
      </c>
      <c r="B130" s="172">
        <v>814.83377737414821</v>
      </c>
      <c r="C130" s="173">
        <v>798.23733937414829</v>
      </c>
      <c r="D130" s="173">
        <v>788.47402237414815</v>
      </c>
      <c r="E130" s="174">
        <v>849.45572437414842</v>
      </c>
      <c r="F130" s="174">
        <v>859.07493337414837</v>
      </c>
      <c r="G130" s="174">
        <v>863.24205637414821</v>
      </c>
      <c r="H130" s="174">
        <v>857.68188937414834</v>
      </c>
      <c r="I130" s="174">
        <v>840.61710037414832</v>
      </c>
      <c r="J130" s="174">
        <v>860.64811237414835</v>
      </c>
      <c r="K130" s="175">
        <v>878.63759437414831</v>
      </c>
      <c r="L130" s="174">
        <v>877.14847837414834</v>
      </c>
      <c r="M130" s="176">
        <v>877.5687933741483</v>
      </c>
      <c r="N130" s="175">
        <v>871.10795137414834</v>
      </c>
      <c r="O130" s="174">
        <v>828.24783037414829</v>
      </c>
      <c r="P130" s="176">
        <v>834.69666337414822</v>
      </c>
      <c r="Q130" s="177">
        <v>864.67112737414823</v>
      </c>
      <c r="R130" s="174">
        <v>893.66085337414836</v>
      </c>
      <c r="S130" s="177">
        <v>875.79146137414818</v>
      </c>
      <c r="T130" s="174">
        <v>871.21603237414831</v>
      </c>
      <c r="U130" s="173">
        <v>830.43346837414822</v>
      </c>
      <c r="V130" s="173">
        <v>842.8267563741482</v>
      </c>
      <c r="W130" s="173">
        <v>842.69465737414828</v>
      </c>
      <c r="X130" s="173">
        <v>865.43970337414839</v>
      </c>
      <c r="Y130" s="178">
        <v>867.0248913741483</v>
      </c>
    </row>
    <row r="131" spans="1:25" s="146" customFormat="1" ht="25.5" x14ac:dyDescent="0.2">
      <c r="A131" s="180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</row>
    <row r="132" spans="1:25" s="146" customFormat="1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</row>
    <row r="133" spans="1:25" s="146" customFormat="1" ht="25.5" x14ac:dyDescent="0.2">
      <c r="A133" s="182" t="s">
        <v>9</v>
      </c>
      <c r="B133" s="164">
        <v>127.87285</v>
      </c>
      <c r="C133" s="165">
        <v>125.09641199999999</v>
      </c>
      <c r="D133" s="165">
        <v>123.46309499999998</v>
      </c>
      <c r="E133" s="165">
        <v>133.66479699999999</v>
      </c>
      <c r="F133" s="165">
        <v>135.27400600000001</v>
      </c>
      <c r="G133" s="165">
        <v>135.97112899999999</v>
      </c>
      <c r="H133" s="165">
        <v>135.04096199999998</v>
      </c>
      <c r="I133" s="165">
        <v>132.186173</v>
      </c>
      <c r="J133" s="165">
        <v>135.53718499999999</v>
      </c>
      <c r="K133" s="165">
        <v>138.54666699999999</v>
      </c>
      <c r="L133" s="165">
        <v>138.297551</v>
      </c>
      <c r="M133" s="165">
        <v>138.36786599999999</v>
      </c>
      <c r="N133" s="165">
        <v>137.287024</v>
      </c>
      <c r="O133" s="165">
        <v>130.11690299999998</v>
      </c>
      <c r="P133" s="165">
        <v>131.19573599999998</v>
      </c>
      <c r="Q133" s="165">
        <v>136.21019999999999</v>
      </c>
      <c r="R133" s="165">
        <v>141.05992599999999</v>
      </c>
      <c r="S133" s="165">
        <v>138.07053399999998</v>
      </c>
      <c r="T133" s="165">
        <v>137.305105</v>
      </c>
      <c r="U133" s="165">
        <v>130.482541</v>
      </c>
      <c r="V133" s="165">
        <v>132.55582899999999</v>
      </c>
      <c r="W133" s="165">
        <v>132.53373000000002</v>
      </c>
      <c r="X133" s="165">
        <v>136.338776</v>
      </c>
      <c r="Y133" s="166">
        <v>136.60396399999999</v>
      </c>
    </row>
    <row r="134" spans="1:25" s="146" customFormat="1" ht="1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146" customFormat="1" ht="15" thickBot="1" x14ac:dyDescent="0.25">
      <c r="A135" s="184">
        <v>26</v>
      </c>
      <c r="B135" s="172">
        <v>629.40280837414821</v>
      </c>
      <c r="C135" s="173">
        <v>603.47537737414825</v>
      </c>
      <c r="D135" s="173">
        <v>596.87042737414833</v>
      </c>
      <c r="E135" s="174">
        <v>624.85139737414829</v>
      </c>
      <c r="F135" s="174">
        <v>645.27870637414833</v>
      </c>
      <c r="G135" s="174">
        <v>636.87240637414834</v>
      </c>
      <c r="H135" s="174">
        <v>625.25970337414833</v>
      </c>
      <c r="I135" s="174">
        <v>620.94847237414831</v>
      </c>
      <c r="J135" s="174">
        <v>624.19090237414821</v>
      </c>
      <c r="K135" s="175">
        <v>630.29147437414827</v>
      </c>
      <c r="L135" s="174">
        <v>632.74131037414838</v>
      </c>
      <c r="M135" s="176">
        <v>637.82111737414834</v>
      </c>
      <c r="N135" s="175">
        <v>639.7425573741483</v>
      </c>
      <c r="O135" s="174">
        <v>611.40131737414833</v>
      </c>
      <c r="P135" s="176">
        <v>616.63724137414829</v>
      </c>
      <c r="Q135" s="177">
        <v>643.64548237414829</v>
      </c>
      <c r="R135" s="174">
        <v>670.26943537414832</v>
      </c>
      <c r="S135" s="177">
        <v>654.03326737414841</v>
      </c>
      <c r="T135" s="174">
        <v>637.38879337414824</v>
      </c>
      <c r="U135" s="173">
        <v>634.75882237414828</v>
      </c>
      <c r="V135" s="173">
        <v>626.44859437414834</v>
      </c>
      <c r="W135" s="173">
        <v>627.8536473741483</v>
      </c>
      <c r="X135" s="173">
        <v>633.95421937414835</v>
      </c>
      <c r="Y135" s="178">
        <v>631.64849137414831</v>
      </c>
    </row>
    <row r="136" spans="1:25" s="146" customFormat="1" ht="25.5" x14ac:dyDescent="0.2">
      <c r="A136" s="16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</row>
    <row r="137" spans="1:25" s="146" customFormat="1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</row>
    <row r="138" spans="1:25" s="146" customFormat="1" ht="25.5" x14ac:dyDescent="0.2">
      <c r="A138" s="167" t="s">
        <v>9</v>
      </c>
      <c r="B138" s="164">
        <v>96.851880999999992</v>
      </c>
      <c r="C138" s="165">
        <v>92.514449999999997</v>
      </c>
      <c r="D138" s="165">
        <v>91.409499999999994</v>
      </c>
      <c r="E138" s="165">
        <v>96.090469999999996</v>
      </c>
      <c r="F138" s="165">
        <v>99.507778999999999</v>
      </c>
      <c r="G138" s="165">
        <v>98.101478999999998</v>
      </c>
      <c r="H138" s="165">
        <v>96.158775999999989</v>
      </c>
      <c r="I138" s="165">
        <v>95.437545</v>
      </c>
      <c r="J138" s="165">
        <v>95.979974999999996</v>
      </c>
      <c r="K138" s="165">
        <v>97.000546999999997</v>
      </c>
      <c r="L138" s="165">
        <v>97.410382999999996</v>
      </c>
      <c r="M138" s="165">
        <v>98.260190000000009</v>
      </c>
      <c r="N138" s="165">
        <v>98.58162999999999</v>
      </c>
      <c r="O138" s="165">
        <v>93.840389999999999</v>
      </c>
      <c r="P138" s="165">
        <v>94.716313999999997</v>
      </c>
      <c r="Q138" s="165">
        <v>99.234555</v>
      </c>
      <c r="R138" s="165">
        <v>103.688508</v>
      </c>
      <c r="S138" s="165">
        <v>100.97234</v>
      </c>
      <c r="T138" s="165">
        <v>98.187866</v>
      </c>
      <c r="U138" s="165">
        <v>97.747895</v>
      </c>
      <c r="V138" s="165">
        <v>96.357666999999992</v>
      </c>
      <c r="W138" s="165">
        <v>96.59272</v>
      </c>
      <c r="X138" s="165">
        <v>97.613292000000001</v>
      </c>
      <c r="Y138" s="166">
        <v>97.227563999999987</v>
      </c>
    </row>
    <row r="139" spans="1:25" s="146" customFormat="1" ht="1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146" customFormat="1" ht="15" thickBot="1" x14ac:dyDescent="0.25">
      <c r="A140" s="171">
        <v>27</v>
      </c>
      <c r="B140" s="172">
        <v>834.01215037414829</v>
      </c>
      <c r="C140" s="173">
        <v>790.3834533741483</v>
      </c>
      <c r="D140" s="173">
        <v>805.64689237414836</v>
      </c>
      <c r="E140" s="174">
        <v>823.6243653741484</v>
      </c>
      <c r="F140" s="174">
        <v>841.40969437414833</v>
      </c>
      <c r="G140" s="174">
        <v>833.14750237414819</v>
      </c>
      <c r="H140" s="174">
        <v>830.49351337414816</v>
      </c>
      <c r="I140" s="174">
        <v>819.8775573741483</v>
      </c>
      <c r="J140" s="174">
        <v>827.64738037414827</v>
      </c>
      <c r="K140" s="175">
        <v>830.67364837414834</v>
      </c>
      <c r="L140" s="174">
        <v>835.9455993741484</v>
      </c>
      <c r="M140" s="176">
        <v>834.64862737414819</v>
      </c>
      <c r="N140" s="175">
        <v>815.55431737414835</v>
      </c>
      <c r="O140" s="174">
        <v>789.17054437414834</v>
      </c>
      <c r="P140" s="176">
        <v>790.89984037414843</v>
      </c>
      <c r="Q140" s="177">
        <v>822.44748337414842</v>
      </c>
      <c r="R140" s="174">
        <v>853.41869437414834</v>
      </c>
      <c r="S140" s="177">
        <v>841.06143337414835</v>
      </c>
      <c r="T140" s="174">
        <v>827.39519137414823</v>
      </c>
      <c r="U140" s="173">
        <v>797.12050237414826</v>
      </c>
      <c r="V140" s="173">
        <v>806.59560337414837</v>
      </c>
      <c r="W140" s="173">
        <v>807.64038637414819</v>
      </c>
      <c r="X140" s="173">
        <v>819.06094537414822</v>
      </c>
      <c r="Y140" s="178">
        <v>819.57733237414823</v>
      </c>
    </row>
    <row r="141" spans="1:25" s="146" customFormat="1" ht="25.5" x14ac:dyDescent="0.2">
      <c r="A141" s="16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</row>
    <row r="142" spans="1:25" s="146" customFormat="1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</row>
    <row r="143" spans="1:25" s="146" customFormat="1" ht="25.5" x14ac:dyDescent="0.2">
      <c r="A143" s="167" t="s">
        <v>9</v>
      </c>
      <c r="B143" s="164">
        <v>131.08122299999999</v>
      </c>
      <c r="C143" s="165">
        <v>123.78252599999999</v>
      </c>
      <c r="D143" s="165">
        <v>126.335965</v>
      </c>
      <c r="E143" s="165">
        <v>129.34343800000002</v>
      </c>
      <c r="F143" s="165">
        <v>132.31876700000001</v>
      </c>
      <c r="G143" s="165">
        <v>130.936575</v>
      </c>
      <c r="H143" s="165">
        <v>130.49258599999999</v>
      </c>
      <c r="I143" s="165">
        <v>128.71663000000001</v>
      </c>
      <c r="J143" s="165">
        <v>130.01645299999998</v>
      </c>
      <c r="K143" s="165">
        <v>130.52272100000002</v>
      </c>
      <c r="L143" s="165">
        <v>131.40467200000001</v>
      </c>
      <c r="M143" s="165">
        <v>131.18770000000001</v>
      </c>
      <c r="N143" s="165">
        <v>127.99339000000001</v>
      </c>
      <c r="O143" s="165">
        <v>123.579617</v>
      </c>
      <c r="P143" s="165">
        <v>123.86891300000001</v>
      </c>
      <c r="Q143" s="165">
        <v>129.146556</v>
      </c>
      <c r="R143" s="165">
        <v>134.32776699999999</v>
      </c>
      <c r="S143" s="165">
        <v>132.26050599999999</v>
      </c>
      <c r="T143" s="165">
        <v>129.97426400000001</v>
      </c>
      <c r="U143" s="165">
        <v>124.909575</v>
      </c>
      <c r="V143" s="165">
        <v>126.494676</v>
      </c>
      <c r="W143" s="165">
        <v>126.66945899999999</v>
      </c>
      <c r="X143" s="165">
        <v>128.580018</v>
      </c>
      <c r="Y143" s="166">
        <v>128.666405</v>
      </c>
    </row>
    <row r="144" spans="1:25" s="146" customFormat="1" ht="1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146" customFormat="1" ht="15" thickBot="1" x14ac:dyDescent="0.25">
      <c r="A145" s="186">
        <v>28</v>
      </c>
      <c r="B145" s="172">
        <v>829.71292837414831</v>
      </c>
      <c r="C145" s="173">
        <v>788.85831037414835</v>
      </c>
      <c r="D145" s="173">
        <v>792.76123537414833</v>
      </c>
      <c r="E145" s="174">
        <v>820.77823237414827</v>
      </c>
      <c r="F145" s="174">
        <v>834.21630337414831</v>
      </c>
      <c r="G145" s="174">
        <v>827.35916437414835</v>
      </c>
      <c r="H145" s="174">
        <v>819.97362937414823</v>
      </c>
      <c r="I145" s="174">
        <v>808.02467437414839</v>
      </c>
      <c r="J145" s="174">
        <v>810.5585733741483</v>
      </c>
      <c r="K145" s="175">
        <v>819.73344937414845</v>
      </c>
      <c r="L145" s="174">
        <v>828.35591137414826</v>
      </c>
      <c r="M145" s="176">
        <v>831.62235937414823</v>
      </c>
      <c r="N145" s="175">
        <v>830.32538737414836</v>
      </c>
      <c r="O145" s="174">
        <v>800.09873437414831</v>
      </c>
      <c r="P145" s="176">
        <v>807.01591837414821</v>
      </c>
      <c r="Q145" s="177">
        <v>830.24132437414846</v>
      </c>
      <c r="R145" s="174">
        <v>865.79997337414829</v>
      </c>
      <c r="S145" s="177">
        <v>849.56380537414827</v>
      </c>
      <c r="T145" s="174">
        <v>834.42045637414822</v>
      </c>
      <c r="U145" s="173">
        <v>831.26208937414833</v>
      </c>
      <c r="V145" s="173">
        <v>815.99865037414827</v>
      </c>
      <c r="W145" s="173">
        <v>817.37968537414838</v>
      </c>
      <c r="X145" s="173">
        <v>828.07970437414815</v>
      </c>
      <c r="Y145" s="178">
        <v>826.92684037414847</v>
      </c>
    </row>
    <row r="146" spans="1:25" s="146" customFormat="1" ht="25.5" x14ac:dyDescent="0.2">
      <c r="A146" s="180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</row>
    <row r="147" spans="1:25" s="146" customFormat="1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</row>
    <row r="148" spans="1:25" s="146" customFormat="1" ht="25.5" x14ac:dyDescent="0.2">
      <c r="A148" s="182" t="s">
        <v>9</v>
      </c>
      <c r="B148" s="164">
        <v>130.36200099999999</v>
      </c>
      <c r="C148" s="165">
        <v>123.527383</v>
      </c>
      <c r="D148" s="165">
        <v>124.180308</v>
      </c>
      <c r="E148" s="165">
        <v>128.86730500000002</v>
      </c>
      <c r="F148" s="165">
        <v>131.115376</v>
      </c>
      <c r="G148" s="165">
        <v>129.96823699999999</v>
      </c>
      <c r="H148" s="165">
        <v>128.73270199999999</v>
      </c>
      <c r="I148" s="165">
        <v>126.73374700000001</v>
      </c>
      <c r="J148" s="165">
        <v>127.15764600000001</v>
      </c>
      <c r="K148" s="165">
        <v>128.692522</v>
      </c>
      <c r="L148" s="165">
        <v>130.134984</v>
      </c>
      <c r="M148" s="165">
        <v>130.681432</v>
      </c>
      <c r="N148" s="165">
        <v>130.46446</v>
      </c>
      <c r="O148" s="165">
        <v>125.40780700000001</v>
      </c>
      <c r="P148" s="165">
        <v>126.56499099999999</v>
      </c>
      <c r="Q148" s="165">
        <v>130.45039700000001</v>
      </c>
      <c r="R148" s="165">
        <v>136.399046</v>
      </c>
      <c r="S148" s="165">
        <v>133.68287799999999</v>
      </c>
      <c r="T148" s="165">
        <v>131.14952899999997</v>
      </c>
      <c r="U148" s="165">
        <v>130.621162</v>
      </c>
      <c r="V148" s="165">
        <v>128.067723</v>
      </c>
      <c r="W148" s="165">
        <v>128.29875799999999</v>
      </c>
      <c r="X148" s="165">
        <v>130.08877699999999</v>
      </c>
      <c r="Y148" s="166">
        <v>129.89591300000001</v>
      </c>
    </row>
    <row r="149" spans="1:25" s="146" customFormat="1" ht="1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146" customFormat="1" ht="15" thickBot="1" x14ac:dyDescent="0.25">
      <c r="A150" s="154">
        <v>29</v>
      </c>
      <c r="B150" s="172">
        <v>674.17236037414841</v>
      </c>
      <c r="C150" s="173">
        <v>649.69801837414821</v>
      </c>
      <c r="D150" s="173">
        <v>640.28296237414838</v>
      </c>
      <c r="E150" s="174">
        <v>674.08829737414817</v>
      </c>
      <c r="F150" s="174">
        <v>688.72726837414825</v>
      </c>
      <c r="G150" s="174">
        <v>688.01873737414837</v>
      </c>
      <c r="H150" s="174">
        <v>676.32197137414835</v>
      </c>
      <c r="I150" s="174">
        <v>663.89265637414826</v>
      </c>
      <c r="J150" s="174">
        <v>672.33498337414835</v>
      </c>
      <c r="K150" s="175">
        <v>679.64846437414826</v>
      </c>
      <c r="L150" s="174">
        <v>672.67123537414841</v>
      </c>
      <c r="M150" s="176">
        <v>676.86237637414843</v>
      </c>
      <c r="N150" s="175">
        <v>675.61344037414847</v>
      </c>
      <c r="O150" s="174">
        <v>645.62696737414842</v>
      </c>
      <c r="P150" s="176">
        <v>654.57367237414837</v>
      </c>
      <c r="Q150" s="177">
        <v>694.40752537414824</v>
      </c>
      <c r="R150" s="174">
        <v>707.05300237414826</v>
      </c>
      <c r="S150" s="177">
        <v>700.6281873741483</v>
      </c>
      <c r="T150" s="174">
        <v>683.71951537414839</v>
      </c>
      <c r="U150" s="173">
        <v>679.01198737414836</v>
      </c>
      <c r="V150" s="173">
        <v>673.67999137414824</v>
      </c>
      <c r="W150" s="173">
        <v>671.9266773741482</v>
      </c>
      <c r="X150" s="173">
        <v>625.7280543741482</v>
      </c>
      <c r="Y150" s="178">
        <v>644.88240937414821</v>
      </c>
    </row>
    <row r="151" spans="1:25" s="146" customFormat="1" ht="25.5" x14ac:dyDescent="0.2">
      <c r="A151" s="180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</row>
    <row r="152" spans="1:25" s="146" customFormat="1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</row>
    <row r="153" spans="1:25" s="146" customFormat="1" ht="25.5" x14ac:dyDescent="0.2">
      <c r="A153" s="182" t="s">
        <v>9</v>
      </c>
      <c r="B153" s="164">
        <v>104.34143299999999</v>
      </c>
      <c r="C153" s="165">
        <v>100.247091</v>
      </c>
      <c r="D153" s="165">
        <v>98.672034999999994</v>
      </c>
      <c r="E153" s="165">
        <v>104.32736999999999</v>
      </c>
      <c r="F153" s="165">
        <v>106.776341</v>
      </c>
      <c r="G153" s="165">
        <v>106.65781</v>
      </c>
      <c r="H153" s="165">
        <v>104.701044</v>
      </c>
      <c r="I153" s="165">
        <v>102.621729</v>
      </c>
      <c r="J153" s="165">
        <v>104.03405600000001</v>
      </c>
      <c r="K153" s="165">
        <v>105.25753699999999</v>
      </c>
      <c r="L153" s="165">
        <v>104.09030799999999</v>
      </c>
      <c r="M153" s="165">
        <v>104.791449</v>
      </c>
      <c r="N153" s="165">
        <v>104.58251300000001</v>
      </c>
      <c r="O153" s="165">
        <v>99.566040000000001</v>
      </c>
      <c r="P153" s="165">
        <v>101.06274500000001</v>
      </c>
      <c r="Q153" s="165">
        <v>107.72659800000001</v>
      </c>
      <c r="R153" s="165">
        <v>109.84207499999999</v>
      </c>
      <c r="S153" s="165">
        <v>108.76725999999999</v>
      </c>
      <c r="T153" s="165">
        <v>105.93858800000001</v>
      </c>
      <c r="U153" s="165">
        <v>105.15105999999999</v>
      </c>
      <c r="V153" s="165">
        <v>104.25906400000001</v>
      </c>
      <c r="W153" s="165">
        <v>103.96575</v>
      </c>
      <c r="X153" s="165">
        <v>96.237126999999987</v>
      </c>
      <c r="Y153" s="166">
        <v>99.441482000000008</v>
      </c>
    </row>
    <row r="154" spans="1:25" s="146" customFormat="1" ht="1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146" customFormat="1" ht="15" thickBot="1" x14ac:dyDescent="0.25">
      <c r="A155" s="184">
        <v>30</v>
      </c>
      <c r="B155" s="172">
        <v>919.7804283741483</v>
      </c>
      <c r="C155" s="173">
        <v>882.9848523741482</v>
      </c>
      <c r="D155" s="173">
        <v>884.90629237414839</v>
      </c>
      <c r="E155" s="174">
        <v>892.84424137414828</v>
      </c>
      <c r="F155" s="174">
        <v>918.89176237414836</v>
      </c>
      <c r="G155" s="174">
        <v>921.59378737414829</v>
      </c>
      <c r="H155" s="174">
        <v>967.17995137414835</v>
      </c>
      <c r="I155" s="174">
        <v>951.25601737414831</v>
      </c>
      <c r="J155" s="174">
        <v>966.27927637414837</v>
      </c>
      <c r="K155" s="175">
        <v>969.04134637414836</v>
      </c>
      <c r="L155" s="174">
        <v>971.07086737414841</v>
      </c>
      <c r="M155" s="176">
        <v>931.14094237414838</v>
      </c>
      <c r="N155" s="175">
        <v>913.28355937414824</v>
      </c>
      <c r="O155" s="174">
        <v>931.14094237414838</v>
      </c>
      <c r="P155" s="176">
        <v>944.7351303741483</v>
      </c>
      <c r="Q155" s="177">
        <v>983.48817337414835</v>
      </c>
      <c r="R155" s="174">
        <v>999.44813437414825</v>
      </c>
      <c r="S155" s="177">
        <v>972.70409137414822</v>
      </c>
      <c r="T155" s="174">
        <v>938.70661237414834</v>
      </c>
      <c r="U155" s="173">
        <v>924.86023537414837</v>
      </c>
      <c r="V155" s="173">
        <v>920.30882437414834</v>
      </c>
      <c r="W155" s="173">
        <v>928.9913313741481</v>
      </c>
      <c r="X155" s="173">
        <v>926.15720737414836</v>
      </c>
      <c r="Y155" s="178">
        <v>918.18323137414814</v>
      </c>
    </row>
    <row r="156" spans="1:25" s="146" customFormat="1" ht="25.5" x14ac:dyDescent="0.2">
      <c r="A156" s="16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</row>
    <row r="157" spans="1:25" s="146" customFormat="1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</row>
    <row r="158" spans="1:25" s="146" customFormat="1" ht="25.5" x14ac:dyDescent="0.2">
      <c r="A158" s="167" t="s">
        <v>9</v>
      </c>
      <c r="B158" s="164">
        <v>145.42950099999999</v>
      </c>
      <c r="C158" s="165">
        <v>139.27392499999999</v>
      </c>
      <c r="D158" s="165">
        <v>139.59536500000002</v>
      </c>
      <c r="E158" s="165">
        <v>140.923314</v>
      </c>
      <c r="F158" s="165">
        <v>145.280835</v>
      </c>
      <c r="G158" s="165">
        <v>145.73285999999999</v>
      </c>
      <c r="H158" s="165">
        <v>153.35902400000001</v>
      </c>
      <c r="I158" s="165">
        <v>150.69508999999999</v>
      </c>
      <c r="J158" s="165">
        <v>153.208349</v>
      </c>
      <c r="K158" s="165">
        <v>153.67041899999998</v>
      </c>
      <c r="L158" s="165">
        <v>154.00994</v>
      </c>
      <c r="M158" s="165">
        <v>147.330015</v>
      </c>
      <c r="N158" s="165">
        <v>144.34263200000001</v>
      </c>
      <c r="O158" s="165">
        <v>147.330015</v>
      </c>
      <c r="P158" s="165">
        <v>149.60420299999998</v>
      </c>
      <c r="Q158" s="165">
        <v>156.08724599999999</v>
      </c>
      <c r="R158" s="165">
        <v>158.75720699999999</v>
      </c>
      <c r="S158" s="165">
        <v>154.283164</v>
      </c>
      <c r="T158" s="165">
        <v>148.595685</v>
      </c>
      <c r="U158" s="165">
        <v>146.27930799999999</v>
      </c>
      <c r="V158" s="165">
        <v>145.517897</v>
      </c>
      <c r="W158" s="165">
        <v>146.97040399999997</v>
      </c>
      <c r="X158" s="165">
        <v>146.49628000000001</v>
      </c>
      <c r="Y158" s="166">
        <v>145.16230399999998</v>
      </c>
    </row>
    <row r="159" spans="1:25" s="146" customFormat="1" ht="1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146" customFormat="1" ht="15" thickBot="1" x14ac:dyDescent="0.25">
      <c r="A160" s="171">
        <v>31</v>
      </c>
      <c r="B160" s="172">
        <v>813.94511137414827</v>
      </c>
      <c r="C160" s="173">
        <v>774.30340237414828</v>
      </c>
      <c r="D160" s="173">
        <v>783.49028737414835</v>
      </c>
      <c r="E160" s="174">
        <v>790.74372337414832</v>
      </c>
      <c r="F160" s="174">
        <v>816.86329837414837</v>
      </c>
      <c r="G160" s="174">
        <v>805.17854137414827</v>
      </c>
      <c r="H160" s="174">
        <v>852.81824437414832</v>
      </c>
      <c r="I160" s="174">
        <v>849.25157137414828</v>
      </c>
      <c r="J160" s="174">
        <v>843.07894537414825</v>
      </c>
      <c r="K160" s="175">
        <v>856.12071937414839</v>
      </c>
      <c r="L160" s="174">
        <v>853.13047837414831</v>
      </c>
      <c r="M160" s="176">
        <v>815.02592137414831</v>
      </c>
      <c r="N160" s="175">
        <v>798.05720437414823</v>
      </c>
      <c r="O160" s="174">
        <v>820.06970137414839</v>
      </c>
      <c r="P160" s="176">
        <v>828.96837037414821</v>
      </c>
      <c r="Q160" s="177">
        <v>875.81547937414825</v>
      </c>
      <c r="R160" s="174">
        <v>916.11768337414833</v>
      </c>
      <c r="S160" s="177">
        <v>913.7399013741483</v>
      </c>
      <c r="T160" s="174">
        <v>804.95037037414818</v>
      </c>
      <c r="U160" s="173">
        <v>788.10174337414821</v>
      </c>
      <c r="V160" s="173">
        <v>800.51904937414838</v>
      </c>
      <c r="W160" s="173">
        <v>805.03443337414842</v>
      </c>
      <c r="X160" s="173">
        <v>803.6894253741483</v>
      </c>
      <c r="Y160" s="178">
        <v>801.13150837414844</v>
      </c>
    </row>
    <row r="161" spans="1:25" s="146" customFormat="1" ht="25.5" x14ac:dyDescent="0.2">
      <c r="A161" s="180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</row>
    <row r="162" spans="1:25" s="146" customFormat="1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</row>
    <row r="163" spans="1:25" s="146" customFormat="1" ht="25.5" x14ac:dyDescent="0.2">
      <c r="A163" s="182" t="s">
        <v>9</v>
      </c>
      <c r="B163" s="164">
        <v>127.72418399999999</v>
      </c>
      <c r="C163" s="165">
        <v>121.09247499999999</v>
      </c>
      <c r="D163" s="165">
        <v>122.62935999999999</v>
      </c>
      <c r="E163" s="165">
        <v>123.84279600000001</v>
      </c>
      <c r="F163" s="165">
        <v>128.21237100000002</v>
      </c>
      <c r="G163" s="165">
        <v>126.257614</v>
      </c>
      <c r="H163" s="165">
        <v>134.227317</v>
      </c>
      <c r="I163" s="165">
        <v>133.63064399999999</v>
      </c>
      <c r="J163" s="165">
        <v>132.598018</v>
      </c>
      <c r="K163" s="165">
        <v>134.77979199999999</v>
      </c>
      <c r="L163" s="165">
        <v>134.279551</v>
      </c>
      <c r="M163" s="165">
        <v>127.90499399999999</v>
      </c>
      <c r="N163" s="165">
        <v>125.06627699999999</v>
      </c>
      <c r="O163" s="165">
        <v>128.748774</v>
      </c>
      <c r="P163" s="165">
        <v>130.23744299999998</v>
      </c>
      <c r="Q163" s="165">
        <v>138.07455199999998</v>
      </c>
      <c r="R163" s="165">
        <v>144.816756</v>
      </c>
      <c r="S163" s="165">
        <v>144.41897399999999</v>
      </c>
      <c r="T163" s="165">
        <v>126.219443</v>
      </c>
      <c r="U163" s="165">
        <v>123.40081599999999</v>
      </c>
      <c r="V163" s="165">
        <v>125.478122</v>
      </c>
      <c r="W163" s="165">
        <v>126.23350600000001</v>
      </c>
      <c r="X163" s="165">
        <v>126.008498</v>
      </c>
      <c r="Y163" s="166">
        <v>125.58058100000001</v>
      </c>
    </row>
    <row r="164" spans="1:25" s="146" customFormat="1" ht="1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</row>
    <row r="166" spans="1:25" s="146" customFormat="1" ht="15" customHeight="1" thickBot="1" x14ac:dyDescent="0.25">
      <c r="A166" s="189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</row>
    <row r="167" spans="1:25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146" customFormat="1" ht="15" thickBot="1" x14ac:dyDescent="0.25">
      <c r="A168" s="200">
        <v>1</v>
      </c>
      <c r="B168" s="172">
        <v>705.79374237414834</v>
      </c>
      <c r="C168" s="173">
        <v>678.5693393741484</v>
      </c>
      <c r="D168" s="173">
        <v>671.01567837414825</v>
      </c>
      <c r="E168" s="174">
        <v>680.65890537414839</v>
      </c>
      <c r="F168" s="174">
        <v>717.41845437414827</v>
      </c>
      <c r="G168" s="174">
        <v>719.95235337414829</v>
      </c>
      <c r="H168" s="174">
        <v>712.53079137414829</v>
      </c>
      <c r="I168" s="174">
        <v>682.29212937414832</v>
      </c>
      <c r="J168" s="174">
        <v>713.14325037414835</v>
      </c>
      <c r="K168" s="175">
        <v>717.11822937414831</v>
      </c>
      <c r="L168" s="174">
        <v>697.4474873741483</v>
      </c>
      <c r="M168" s="176">
        <v>695.99439837414832</v>
      </c>
      <c r="N168" s="175">
        <v>693.92885037414828</v>
      </c>
      <c r="O168" s="174">
        <v>672.86506437414835</v>
      </c>
      <c r="P168" s="176">
        <v>681.58359837414832</v>
      </c>
      <c r="Q168" s="177">
        <v>697.01516337414819</v>
      </c>
      <c r="R168" s="174">
        <v>699.20080137414834</v>
      </c>
      <c r="S168" s="177">
        <v>699.81326037414829</v>
      </c>
      <c r="T168" s="174">
        <v>831.99632337414835</v>
      </c>
      <c r="U168" s="173">
        <v>695.46600237414827</v>
      </c>
      <c r="V168" s="173">
        <v>699.20080137414834</v>
      </c>
      <c r="W168" s="173">
        <v>700.60585437414829</v>
      </c>
      <c r="X168" s="173">
        <v>699.33290037414827</v>
      </c>
      <c r="Y168" s="178">
        <v>704.25659037414835</v>
      </c>
    </row>
    <row r="169" spans="1:25" s="146" customFormat="1" ht="25.5" x14ac:dyDescent="0.2">
      <c r="A169" s="161" t="s">
        <v>7</v>
      </c>
      <c r="B169" s="179">
        <v>525.35</v>
      </c>
      <c r="C169" s="179">
        <v>502.68</v>
      </c>
      <c r="D169" s="179">
        <v>496.39</v>
      </c>
      <c r="E169" s="179">
        <v>504.42</v>
      </c>
      <c r="F169" s="179">
        <v>535.03</v>
      </c>
      <c r="G169" s="179">
        <v>537.14</v>
      </c>
      <c r="H169" s="179">
        <v>530.96</v>
      </c>
      <c r="I169" s="179">
        <v>505.78</v>
      </c>
      <c r="J169" s="179">
        <v>531.47</v>
      </c>
      <c r="K169" s="179">
        <v>534.78</v>
      </c>
      <c r="L169" s="179">
        <v>518.4</v>
      </c>
      <c r="M169" s="179">
        <v>517.19000000000005</v>
      </c>
      <c r="N169" s="179">
        <v>515.47</v>
      </c>
      <c r="O169" s="179">
        <v>497.93</v>
      </c>
      <c r="P169" s="179">
        <v>505.19</v>
      </c>
      <c r="Q169" s="179">
        <v>518.04</v>
      </c>
      <c r="R169" s="179">
        <v>519.86</v>
      </c>
      <c r="S169" s="179">
        <v>520.37</v>
      </c>
      <c r="T169" s="179">
        <v>630.44000000000005</v>
      </c>
      <c r="U169" s="179">
        <v>516.75</v>
      </c>
      <c r="V169" s="179">
        <v>519.86</v>
      </c>
      <c r="W169" s="179">
        <v>521.03</v>
      </c>
      <c r="X169" s="179">
        <v>519.97</v>
      </c>
      <c r="Y169" s="179">
        <v>524.07000000000005</v>
      </c>
    </row>
    <row r="170" spans="1:25" s="146" customFormat="1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</row>
    <row r="171" spans="1:25" s="146" customFormat="1" ht="25.5" x14ac:dyDescent="0.2">
      <c r="A171" s="167" t="s">
        <v>9</v>
      </c>
      <c r="B171" s="164">
        <v>105.542815</v>
      </c>
      <c r="C171" s="165">
        <v>100.988412</v>
      </c>
      <c r="D171" s="165">
        <v>99.724750999999998</v>
      </c>
      <c r="E171" s="165">
        <v>101.33797800000001</v>
      </c>
      <c r="F171" s="165">
        <v>107.48752699999999</v>
      </c>
      <c r="G171" s="165">
        <v>107.91142599999999</v>
      </c>
      <c r="H171" s="165">
        <v>106.669864</v>
      </c>
      <c r="I171" s="165">
        <v>101.61120199999999</v>
      </c>
      <c r="J171" s="165">
        <v>106.772323</v>
      </c>
      <c r="K171" s="165">
        <v>107.43730199999999</v>
      </c>
      <c r="L171" s="165">
        <v>104.14655999999999</v>
      </c>
      <c r="M171" s="165">
        <v>103.90347100000001</v>
      </c>
      <c r="N171" s="165">
        <v>103.557923</v>
      </c>
      <c r="O171" s="165">
        <v>100.034137</v>
      </c>
      <c r="P171" s="165">
        <v>101.492671</v>
      </c>
      <c r="Q171" s="165">
        <v>104.07423599999998</v>
      </c>
      <c r="R171" s="165">
        <v>104.439874</v>
      </c>
      <c r="S171" s="165">
        <v>104.542333</v>
      </c>
      <c r="T171" s="165">
        <v>126.65539600000001</v>
      </c>
      <c r="U171" s="165">
        <v>103.81507499999999</v>
      </c>
      <c r="V171" s="165">
        <v>104.439874</v>
      </c>
      <c r="W171" s="165">
        <v>104.674927</v>
      </c>
      <c r="X171" s="165">
        <v>104.461973</v>
      </c>
      <c r="Y171" s="166">
        <v>105.28566300000001</v>
      </c>
    </row>
    <row r="172" spans="1:25" s="146" customFormat="1" ht="1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171">
        <v>2</v>
      </c>
      <c r="B173" s="172">
        <v>842.37209937414832</v>
      </c>
      <c r="C173" s="173">
        <v>840.7869113741483</v>
      </c>
      <c r="D173" s="173">
        <v>834.96254637414825</v>
      </c>
      <c r="E173" s="174">
        <v>814.04286837414827</v>
      </c>
      <c r="F173" s="174">
        <v>813.39438237414834</v>
      </c>
      <c r="G173" s="174">
        <v>836.76389637414832</v>
      </c>
      <c r="H173" s="174">
        <v>830.99957637414832</v>
      </c>
      <c r="I173" s="174">
        <v>838.40912937414828</v>
      </c>
      <c r="J173" s="174">
        <v>829.8467123741483</v>
      </c>
      <c r="K173" s="175">
        <v>840.2344973741483</v>
      </c>
      <c r="L173" s="174">
        <v>850.15393137414821</v>
      </c>
      <c r="M173" s="176">
        <v>847.54797837414822</v>
      </c>
      <c r="N173" s="175">
        <v>851.35483137414826</v>
      </c>
      <c r="O173" s="174">
        <v>820.38362037414822</v>
      </c>
      <c r="P173" s="176">
        <v>803.95530837414833</v>
      </c>
      <c r="Q173" s="177">
        <v>821.1642053741482</v>
      </c>
      <c r="R173" s="174">
        <v>857.68357437414829</v>
      </c>
      <c r="S173" s="177">
        <v>856.59075537414822</v>
      </c>
      <c r="T173" s="174">
        <v>865.14116337414828</v>
      </c>
      <c r="U173" s="173">
        <v>840.59476737414832</v>
      </c>
      <c r="V173" s="173">
        <v>846.10689837414839</v>
      </c>
      <c r="W173" s="173">
        <v>856.18244937414829</v>
      </c>
      <c r="X173" s="173">
        <v>853.31229837414833</v>
      </c>
      <c r="Y173" s="178">
        <v>845.93877237414824</v>
      </c>
    </row>
    <row r="174" spans="1:25" s="146" customFormat="1" ht="25.5" x14ac:dyDescent="0.2">
      <c r="A174" s="161" t="s">
        <v>7</v>
      </c>
      <c r="B174" s="179">
        <v>639.08000000000004</v>
      </c>
      <c r="C174" s="179">
        <v>637.76</v>
      </c>
      <c r="D174" s="179">
        <v>632.91</v>
      </c>
      <c r="E174" s="179">
        <v>615.49</v>
      </c>
      <c r="F174" s="179">
        <v>614.95000000000005</v>
      </c>
      <c r="G174" s="179">
        <v>634.41</v>
      </c>
      <c r="H174" s="179">
        <v>629.61</v>
      </c>
      <c r="I174" s="179">
        <v>635.78</v>
      </c>
      <c r="J174" s="179">
        <v>628.65</v>
      </c>
      <c r="K174" s="179">
        <v>637.29999999999995</v>
      </c>
      <c r="L174" s="179">
        <v>645.55999999999995</v>
      </c>
      <c r="M174" s="179">
        <v>643.39</v>
      </c>
      <c r="N174" s="179">
        <v>646.55999999999995</v>
      </c>
      <c r="O174" s="179">
        <v>620.77</v>
      </c>
      <c r="P174" s="179">
        <v>607.09</v>
      </c>
      <c r="Q174" s="179">
        <v>621.41999999999996</v>
      </c>
      <c r="R174" s="179">
        <v>651.83000000000004</v>
      </c>
      <c r="S174" s="179">
        <v>650.91999999999996</v>
      </c>
      <c r="T174" s="179">
        <v>658.04</v>
      </c>
      <c r="U174" s="179">
        <v>637.6</v>
      </c>
      <c r="V174" s="179">
        <v>642.19000000000005</v>
      </c>
      <c r="W174" s="179">
        <v>650.58000000000004</v>
      </c>
      <c r="X174" s="179">
        <v>648.19000000000005</v>
      </c>
      <c r="Y174" s="179">
        <v>642.04999999999995</v>
      </c>
    </row>
    <row r="175" spans="1:25" s="146" customFormat="1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</row>
    <row r="176" spans="1:25" s="146" customFormat="1" ht="25.5" x14ac:dyDescent="0.2">
      <c r="A176" s="167" t="s">
        <v>9</v>
      </c>
      <c r="B176" s="164">
        <v>128.39117200000001</v>
      </c>
      <c r="C176" s="165">
        <v>128.12598399999999</v>
      </c>
      <c r="D176" s="165">
        <v>127.151619</v>
      </c>
      <c r="E176" s="165">
        <v>123.65194099999999</v>
      </c>
      <c r="F176" s="165">
        <v>123.54345500000001</v>
      </c>
      <c r="G176" s="165">
        <v>127.452969</v>
      </c>
      <c r="H176" s="165">
        <v>126.488649</v>
      </c>
      <c r="I176" s="165">
        <v>127.728202</v>
      </c>
      <c r="J176" s="165">
        <v>126.295785</v>
      </c>
      <c r="K176" s="165">
        <v>128.03357</v>
      </c>
      <c r="L176" s="165">
        <v>129.69300399999997</v>
      </c>
      <c r="M176" s="165">
        <v>129.25705099999999</v>
      </c>
      <c r="N176" s="165">
        <v>129.89390399999999</v>
      </c>
      <c r="O176" s="165">
        <v>124.71269299999999</v>
      </c>
      <c r="P176" s="165">
        <v>121.964381</v>
      </c>
      <c r="Q176" s="165">
        <v>124.84327799999998</v>
      </c>
      <c r="R176" s="165">
        <v>130.95264700000001</v>
      </c>
      <c r="S176" s="165">
        <v>130.76982799999999</v>
      </c>
      <c r="T176" s="165">
        <v>132.20023599999999</v>
      </c>
      <c r="U176" s="165">
        <v>128.09384</v>
      </c>
      <c r="V176" s="165">
        <v>129.01597100000001</v>
      </c>
      <c r="W176" s="165">
        <v>130.70152200000001</v>
      </c>
      <c r="X176" s="165">
        <v>130.221371</v>
      </c>
      <c r="Y176" s="166">
        <v>128.98784499999999</v>
      </c>
    </row>
    <row r="177" spans="1:25" s="146" customFormat="1" ht="1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</row>
    <row r="178" spans="1:25" s="146" customFormat="1" ht="15" thickBot="1" x14ac:dyDescent="0.25">
      <c r="A178" s="154">
        <v>3</v>
      </c>
      <c r="B178" s="172">
        <v>834.65031237414826</v>
      </c>
      <c r="C178" s="173">
        <v>811.95330237414828</v>
      </c>
      <c r="D178" s="173">
        <v>812.24151837414831</v>
      </c>
      <c r="E178" s="174">
        <v>802.43016537414837</v>
      </c>
      <c r="F178" s="174">
        <v>803.41490337414825</v>
      </c>
      <c r="G178" s="174">
        <v>826.49620137414831</v>
      </c>
      <c r="H178" s="174">
        <v>828.62179437414829</v>
      </c>
      <c r="I178" s="174">
        <v>820.29955737414832</v>
      </c>
      <c r="J178" s="174">
        <v>829.72662237414829</v>
      </c>
      <c r="K178" s="175">
        <v>836.66782437414838</v>
      </c>
      <c r="L178" s="174">
        <v>834.45816837414827</v>
      </c>
      <c r="M178" s="176">
        <v>828.42965037414831</v>
      </c>
      <c r="N178" s="175">
        <v>838.37310237414829</v>
      </c>
      <c r="O178" s="174">
        <v>811.18472637414834</v>
      </c>
      <c r="P178" s="176">
        <v>815.92828137414824</v>
      </c>
      <c r="Q178" s="177">
        <v>832.50070137414832</v>
      </c>
      <c r="R178" s="174">
        <v>844.30554837414832</v>
      </c>
      <c r="S178" s="177">
        <v>863.71209237414837</v>
      </c>
      <c r="T178" s="174">
        <v>864.75687537414831</v>
      </c>
      <c r="U178" s="173">
        <v>839.51395737414839</v>
      </c>
      <c r="V178" s="173">
        <v>843.45290937414825</v>
      </c>
      <c r="W178" s="173">
        <v>854.41712637414832</v>
      </c>
      <c r="X178" s="173">
        <v>849.44540037414833</v>
      </c>
      <c r="Y178" s="178">
        <v>846.45515937414825</v>
      </c>
    </row>
    <row r="179" spans="1:25" s="146" customFormat="1" ht="25.5" x14ac:dyDescent="0.2">
      <c r="A179" s="161" t="s">
        <v>7</v>
      </c>
      <c r="B179" s="179">
        <v>632.65</v>
      </c>
      <c r="C179" s="179">
        <v>613.75</v>
      </c>
      <c r="D179" s="179">
        <v>613.99</v>
      </c>
      <c r="E179" s="179">
        <v>605.82000000000005</v>
      </c>
      <c r="F179" s="179">
        <v>606.64</v>
      </c>
      <c r="G179" s="179">
        <v>625.86</v>
      </c>
      <c r="H179" s="179">
        <v>627.63</v>
      </c>
      <c r="I179" s="179">
        <v>620.70000000000005</v>
      </c>
      <c r="J179" s="179">
        <v>628.54999999999995</v>
      </c>
      <c r="K179" s="179">
        <v>634.33000000000004</v>
      </c>
      <c r="L179" s="179">
        <v>632.49</v>
      </c>
      <c r="M179" s="179">
        <v>627.47</v>
      </c>
      <c r="N179" s="179">
        <v>635.75</v>
      </c>
      <c r="O179" s="179">
        <v>613.11</v>
      </c>
      <c r="P179" s="179">
        <v>617.05999999999995</v>
      </c>
      <c r="Q179" s="179">
        <v>630.86</v>
      </c>
      <c r="R179" s="179">
        <v>640.69000000000005</v>
      </c>
      <c r="S179" s="179">
        <v>656.85</v>
      </c>
      <c r="T179" s="179">
        <v>657.72</v>
      </c>
      <c r="U179" s="179">
        <v>636.70000000000005</v>
      </c>
      <c r="V179" s="179">
        <v>639.98</v>
      </c>
      <c r="W179" s="179">
        <v>649.11</v>
      </c>
      <c r="X179" s="179">
        <v>644.97</v>
      </c>
      <c r="Y179" s="179">
        <v>642.48</v>
      </c>
    </row>
    <row r="180" spans="1:25" s="146" customFormat="1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</row>
    <row r="181" spans="1:25" s="146" customFormat="1" ht="25.5" x14ac:dyDescent="0.2">
      <c r="A181" s="167" t="s">
        <v>9</v>
      </c>
      <c r="B181" s="164">
        <v>127.099385</v>
      </c>
      <c r="C181" s="165">
        <v>123.302375</v>
      </c>
      <c r="D181" s="165">
        <v>123.35059099999999</v>
      </c>
      <c r="E181" s="165">
        <v>121.70923800000001</v>
      </c>
      <c r="F181" s="165">
        <v>121.873976</v>
      </c>
      <c r="G181" s="165">
        <v>125.735274</v>
      </c>
      <c r="H181" s="165">
        <v>126.090867</v>
      </c>
      <c r="I181" s="165">
        <v>124.69863000000001</v>
      </c>
      <c r="J181" s="165">
        <v>126.27569499999998</v>
      </c>
      <c r="K181" s="165">
        <v>127.436897</v>
      </c>
      <c r="L181" s="165">
        <v>127.067241</v>
      </c>
      <c r="M181" s="165">
        <v>126.058723</v>
      </c>
      <c r="N181" s="165">
        <v>127.72217499999999</v>
      </c>
      <c r="O181" s="165">
        <v>123.173799</v>
      </c>
      <c r="P181" s="165">
        <v>123.96735399999999</v>
      </c>
      <c r="Q181" s="165">
        <v>126.739774</v>
      </c>
      <c r="R181" s="165">
        <v>128.71462099999999</v>
      </c>
      <c r="S181" s="165">
        <v>131.96116499999999</v>
      </c>
      <c r="T181" s="165">
        <v>132.13594800000001</v>
      </c>
      <c r="U181" s="165">
        <v>127.91303000000001</v>
      </c>
      <c r="V181" s="165">
        <v>128.57198199999999</v>
      </c>
      <c r="W181" s="165">
        <v>130.40619899999999</v>
      </c>
      <c r="X181" s="165">
        <v>129.57447300000001</v>
      </c>
      <c r="Y181" s="166">
        <v>129.07423199999999</v>
      </c>
    </row>
    <row r="182" spans="1:25" s="146" customFormat="1" ht="1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01">
        <v>4</v>
      </c>
      <c r="B183" s="172">
        <v>639.75625137414829</v>
      </c>
      <c r="C183" s="173">
        <v>603.68121537414822</v>
      </c>
      <c r="D183" s="173">
        <v>600.05449737414835</v>
      </c>
      <c r="E183" s="174">
        <v>607.34396037414831</v>
      </c>
      <c r="F183" s="174">
        <v>650.46827937414832</v>
      </c>
      <c r="G183" s="174">
        <v>663.94237737414824</v>
      </c>
      <c r="H183" s="174">
        <v>657.06122037414832</v>
      </c>
      <c r="I183" s="174">
        <v>643.45502337414837</v>
      </c>
      <c r="J183" s="174">
        <v>643.5510953741483</v>
      </c>
      <c r="K183" s="175">
        <v>651.34493637414823</v>
      </c>
      <c r="L183" s="174">
        <v>652.89409737414826</v>
      </c>
      <c r="M183" s="176">
        <v>648.85907337414835</v>
      </c>
      <c r="N183" s="175">
        <v>644.30766237414832</v>
      </c>
      <c r="O183" s="174">
        <v>616.96316937414826</v>
      </c>
      <c r="P183" s="176">
        <v>619.22086137414828</v>
      </c>
      <c r="Q183" s="177">
        <v>637.69070337414826</v>
      </c>
      <c r="R183" s="174">
        <v>658.81453437414825</v>
      </c>
      <c r="S183" s="177">
        <v>651.20082837414827</v>
      </c>
      <c r="T183" s="174">
        <v>669.83879637414839</v>
      </c>
      <c r="U183" s="173">
        <v>635.31292137414835</v>
      </c>
      <c r="V183" s="173">
        <v>639.45602637414834</v>
      </c>
      <c r="W183" s="173">
        <v>643.05872637414836</v>
      </c>
      <c r="X183" s="173">
        <v>636.17756937414833</v>
      </c>
      <c r="Y183" s="178">
        <v>648.06647937414823</v>
      </c>
    </row>
    <row r="184" spans="1:25" s="146" customFormat="1" ht="25.5" x14ac:dyDescent="0.2">
      <c r="A184" s="167" t="s">
        <v>7</v>
      </c>
      <c r="B184" s="179">
        <v>470.36</v>
      </c>
      <c r="C184" s="179">
        <v>440.32</v>
      </c>
      <c r="D184" s="179">
        <v>437.3</v>
      </c>
      <c r="E184" s="179">
        <v>443.37</v>
      </c>
      <c r="F184" s="179">
        <v>479.28</v>
      </c>
      <c r="G184" s="179">
        <v>490.5</v>
      </c>
      <c r="H184" s="179">
        <v>484.77</v>
      </c>
      <c r="I184" s="179">
        <v>473.44</v>
      </c>
      <c r="J184" s="179">
        <v>473.52</v>
      </c>
      <c r="K184" s="179">
        <v>480.01</v>
      </c>
      <c r="L184" s="179">
        <v>481.3</v>
      </c>
      <c r="M184" s="179">
        <v>477.94</v>
      </c>
      <c r="N184" s="179">
        <v>474.15</v>
      </c>
      <c r="O184" s="179">
        <v>451.38</v>
      </c>
      <c r="P184" s="179">
        <v>453.26</v>
      </c>
      <c r="Q184" s="179">
        <v>468.64</v>
      </c>
      <c r="R184" s="179">
        <v>486.23</v>
      </c>
      <c r="S184" s="179">
        <v>479.89</v>
      </c>
      <c r="T184" s="179">
        <v>495.41</v>
      </c>
      <c r="U184" s="179">
        <v>466.66</v>
      </c>
      <c r="V184" s="179">
        <v>470.11</v>
      </c>
      <c r="W184" s="179">
        <v>473.11</v>
      </c>
      <c r="X184" s="179">
        <v>467.38</v>
      </c>
      <c r="Y184" s="179">
        <v>477.28</v>
      </c>
    </row>
    <row r="185" spans="1:25" s="146" customFormat="1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</row>
    <row r="186" spans="1:25" s="146" customFormat="1" ht="25.5" x14ac:dyDescent="0.2">
      <c r="A186" s="167" t="s">
        <v>9</v>
      </c>
      <c r="B186" s="164">
        <v>94.495323999999997</v>
      </c>
      <c r="C186" s="165">
        <v>88.460287999999991</v>
      </c>
      <c r="D186" s="165">
        <v>87.853570000000005</v>
      </c>
      <c r="E186" s="165">
        <v>89.073032999999995</v>
      </c>
      <c r="F186" s="165">
        <v>96.287351999999998</v>
      </c>
      <c r="G186" s="165">
        <v>98.541449999999998</v>
      </c>
      <c r="H186" s="165">
        <v>97.390293</v>
      </c>
      <c r="I186" s="165">
        <v>95.114096000000004</v>
      </c>
      <c r="J186" s="165">
        <v>95.130167999999998</v>
      </c>
      <c r="K186" s="165">
        <v>96.434008999999989</v>
      </c>
      <c r="L186" s="165">
        <v>96.693169999999995</v>
      </c>
      <c r="M186" s="165">
        <v>96.018146000000002</v>
      </c>
      <c r="N186" s="165">
        <v>95.256734999999992</v>
      </c>
      <c r="O186" s="165">
        <v>90.682242000000002</v>
      </c>
      <c r="P186" s="165">
        <v>91.059933999999998</v>
      </c>
      <c r="Q186" s="165">
        <v>94.149775999999989</v>
      </c>
      <c r="R186" s="165">
        <v>97.683606999999995</v>
      </c>
      <c r="S186" s="165">
        <v>96.409900999999991</v>
      </c>
      <c r="T186" s="165">
        <v>99.52786900000001</v>
      </c>
      <c r="U186" s="165">
        <v>93.751993999999996</v>
      </c>
      <c r="V186" s="165">
        <v>94.445098999999999</v>
      </c>
      <c r="W186" s="165">
        <v>95.047798999999998</v>
      </c>
      <c r="X186" s="165">
        <v>93.896642</v>
      </c>
      <c r="Y186" s="166">
        <v>95.88555199999999</v>
      </c>
    </row>
    <row r="187" spans="1:25" s="146" customFormat="1" ht="1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154">
        <v>5</v>
      </c>
      <c r="B188" s="172">
        <v>731.40893937414819</v>
      </c>
      <c r="C188" s="173">
        <v>691.8032573741483</v>
      </c>
      <c r="D188" s="173">
        <v>684.34566837414832</v>
      </c>
      <c r="E188" s="174">
        <v>685.45049637414843</v>
      </c>
      <c r="F188" s="174">
        <v>718.85953437414832</v>
      </c>
      <c r="G188" s="174">
        <v>729.39142737414829</v>
      </c>
      <c r="H188" s="174">
        <v>727.01364537414827</v>
      </c>
      <c r="I188" s="174">
        <v>706.44222837414827</v>
      </c>
      <c r="J188" s="174">
        <v>709.69666737414832</v>
      </c>
      <c r="K188" s="175">
        <v>714.0319163741483</v>
      </c>
      <c r="L188" s="174">
        <v>713.74370037414837</v>
      </c>
      <c r="M188" s="176">
        <v>729.5955803741482</v>
      </c>
      <c r="N188" s="175">
        <v>724.5037643741482</v>
      </c>
      <c r="O188" s="174">
        <v>685.79875737414829</v>
      </c>
      <c r="P188" s="176">
        <v>692.49977937414826</v>
      </c>
      <c r="Q188" s="177">
        <v>716.46974337414827</v>
      </c>
      <c r="R188" s="174">
        <v>739.47898737414823</v>
      </c>
      <c r="S188" s="177">
        <v>728.94709437414826</v>
      </c>
      <c r="T188" s="174">
        <v>695.46600237414827</v>
      </c>
      <c r="U188" s="173">
        <v>689.86980837414831</v>
      </c>
      <c r="V188" s="173">
        <v>700.41371037414831</v>
      </c>
      <c r="W188" s="173">
        <v>713.2032953741483</v>
      </c>
      <c r="X188" s="173">
        <v>709.85278437414831</v>
      </c>
      <c r="Y188" s="178">
        <v>713.49151137414833</v>
      </c>
    </row>
    <row r="189" spans="1:25" s="146" customFormat="1" ht="25.5" x14ac:dyDescent="0.2">
      <c r="A189" s="161" t="s">
        <v>7</v>
      </c>
      <c r="B189" s="179">
        <v>546.67999999999995</v>
      </c>
      <c r="C189" s="179">
        <v>513.70000000000005</v>
      </c>
      <c r="D189" s="179">
        <v>507.49</v>
      </c>
      <c r="E189" s="179">
        <v>508.41</v>
      </c>
      <c r="F189" s="179">
        <v>536.23</v>
      </c>
      <c r="G189" s="179">
        <v>545</v>
      </c>
      <c r="H189" s="179">
        <v>543.02</v>
      </c>
      <c r="I189" s="179">
        <v>525.89</v>
      </c>
      <c r="J189" s="179">
        <v>528.6</v>
      </c>
      <c r="K189" s="179">
        <v>532.21</v>
      </c>
      <c r="L189" s="179">
        <v>531.97</v>
      </c>
      <c r="M189" s="179">
        <v>545.16999999999996</v>
      </c>
      <c r="N189" s="179">
        <v>540.92999999999995</v>
      </c>
      <c r="O189" s="179">
        <v>508.7</v>
      </c>
      <c r="P189" s="179">
        <v>514.28</v>
      </c>
      <c r="Q189" s="179">
        <v>534.24</v>
      </c>
      <c r="R189" s="179">
        <v>553.4</v>
      </c>
      <c r="S189" s="179">
        <v>544.63</v>
      </c>
      <c r="T189" s="179">
        <v>516.75</v>
      </c>
      <c r="U189" s="179">
        <v>512.09</v>
      </c>
      <c r="V189" s="179">
        <v>520.87</v>
      </c>
      <c r="W189" s="179">
        <v>531.52</v>
      </c>
      <c r="X189" s="179">
        <v>528.73</v>
      </c>
      <c r="Y189" s="179">
        <v>531.76</v>
      </c>
    </row>
    <row r="190" spans="1:25" s="146" customFormat="1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</row>
    <row r="191" spans="1:25" s="146" customFormat="1" ht="25.5" x14ac:dyDescent="0.2">
      <c r="A191" s="167" t="s">
        <v>9</v>
      </c>
      <c r="B191" s="164">
        <v>109.82801199999999</v>
      </c>
      <c r="C191" s="165">
        <v>103.20233</v>
      </c>
      <c r="D191" s="165">
        <v>101.954741</v>
      </c>
      <c r="E191" s="165">
        <v>102.13956900000001</v>
      </c>
      <c r="F191" s="165">
        <v>107.728607</v>
      </c>
      <c r="G191" s="165">
        <v>109.4905</v>
      </c>
      <c r="H191" s="165">
        <v>109.09271799999999</v>
      </c>
      <c r="I191" s="165">
        <v>105.65130099999999</v>
      </c>
      <c r="J191" s="165">
        <v>106.19574</v>
      </c>
      <c r="K191" s="165">
        <v>106.92098900000001</v>
      </c>
      <c r="L191" s="165">
        <v>106.87277300000001</v>
      </c>
      <c r="M191" s="165">
        <v>109.52465299999999</v>
      </c>
      <c r="N191" s="165">
        <v>108.67283699999999</v>
      </c>
      <c r="O191" s="165">
        <v>102.19783</v>
      </c>
      <c r="P191" s="165">
        <v>103.31885199999999</v>
      </c>
      <c r="Q191" s="165">
        <v>107.328816</v>
      </c>
      <c r="R191" s="165">
        <v>111.17805999999999</v>
      </c>
      <c r="S191" s="165">
        <v>109.416167</v>
      </c>
      <c r="T191" s="165">
        <v>103.81507499999999</v>
      </c>
      <c r="U191" s="165">
        <v>102.87888100000001</v>
      </c>
      <c r="V191" s="165">
        <v>104.64278299999999</v>
      </c>
      <c r="W191" s="165">
        <v>106.78236799999999</v>
      </c>
      <c r="X191" s="165">
        <v>106.221857</v>
      </c>
      <c r="Y191" s="166">
        <v>106.830584</v>
      </c>
    </row>
    <row r="192" spans="1:25" s="146" customFormat="1" ht="1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171">
        <v>6</v>
      </c>
      <c r="B193" s="172">
        <v>718.21104837414839</v>
      </c>
      <c r="C193" s="173">
        <v>678.54532137414844</v>
      </c>
      <c r="D193" s="173">
        <v>671.1958133741482</v>
      </c>
      <c r="E193" s="174">
        <v>684.59785737414836</v>
      </c>
      <c r="F193" s="174">
        <v>723.69916137414828</v>
      </c>
      <c r="G193" s="174">
        <v>725.08019637414827</v>
      </c>
      <c r="H193" s="174">
        <v>737.40143037414828</v>
      </c>
      <c r="I193" s="174">
        <v>718.2590843741483</v>
      </c>
      <c r="J193" s="174">
        <v>735.37190937414834</v>
      </c>
      <c r="K193" s="175">
        <v>743.04566037414827</v>
      </c>
      <c r="L193" s="174">
        <v>738.3981773741483</v>
      </c>
      <c r="M193" s="176">
        <v>718.75145337414824</v>
      </c>
      <c r="N193" s="175">
        <v>716.18152737414835</v>
      </c>
      <c r="O193" s="174">
        <v>680.82703137414819</v>
      </c>
      <c r="P193" s="176">
        <v>684.8140193741483</v>
      </c>
      <c r="Q193" s="177">
        <v>708.60384837414836</v>
      </c>
      <c r="R193" s="174">
        <v>725.11622337414838</v>
      </c>
      <c r="S193" s="177">
        <v>728.20253637414828</v>
      </c>
      <c r="T193" s="174">
        <v>719.70016437414824</v>
      </c>
      <c r="U193" s="173">
        <v>686.78349537414829</v>
      </c>
      <c r="V193" s="173">
        <v>696.73895637414819</v>
      </c>
      <c r="W193" s="173">
        <v>709.30037037414832</v>
      </c>
      <c r="X193" s="173">
        <v>714.77647437414839</v>
      </c>
      <c r="Y193" s="178">
        <v>719.33989437414834</v>
      </c>
    </row>
    <row r="194" spans="1:25" s="146" customFormat="1" ht="25.5" x14ac:dyDescent="0.2">
      <c r="A194" s="161" t="s">
        <v>7</v>
      </c>
      <c r="B194" s="179">
        <v>535.69000000000005</v>
      </c>
      <c r="C194" s="179">
        <v>502.66</v>
      </c>
      <c r="D194" s="179">
        <v>496.54</v>
      </c>
      <c r="E194" s="179">
        <v>507.7</v>
      </c>
      <c r="F194" s="179">
        <v>540.26</v>
      </c>
      <c r="G194" s="179">
        <v>541.41</v>
      </c>
      <c r="H194" s="179">
        <v>551.66999999999996</v>
      </c>
      <c r="I194" s="179">
        <v>535.73</v>
      </c>
      <c r="J194" s="179">
        <v>549.98</v>
      </c>
      <c r="K194" s="179">
        <v>556.37</v>
      </c>
      <c r="L194" s="179">
        <v>552.5</v>
      </c>
      <c r="M194" s="179">
        <v>536.14</v>
      </c>
      <c r="N194" s="179">
        <v>534</v>
      </c>
      <c r="O194" s="179">
        <v>504.56</v>
      </c>
      <c r="P194" s="179">
        <v>507.88</v>
      </c>
      <c r="Q194" s="179">
        <v>527.69000000000005</v>
      </c>
      <c r="R194" s="179">
        <v>541.44000000000005</v>
      </c>
      <c r="S194" s="179">
        <v>544.01</v>
      </c>
      <c r="T194" s="179">
        <v>536.92999999999995</v>
      </c>
      <c r="U194" s="179">
        <v>509.52</v>
      </c>
      <c r="V194" s="179">
        <v>517.80999999999995</v>
      </c>
      <c r="W194" s="179">
        <v>528.27</v>
      </c>
      <c r="X194" s="179">
        <v>532.83000000000004</v>
      </c>
      <c r="Y194" s="179">
        <v>536.63</v>
      </c>
    </row>
    <row r="195" spans="1:25" s="146" customFormat="1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</row>
    <row r="196" spans="1:25" s="146" customFormat="1" ht="25.5" x14ac:dyDescent="0.2">
      <c r="A196" s="167" t="s">
        <v>9</v>
      </c>
      <c r="B196" s="164">
        <v>107.62012100000001</v>
      </c>
      <c r="C196" s="165">
        <v>100.98439400000001</v>
      </c>
      <c r="D196" s="165">
        <v>99.754885999999999</v>
      </c>
      <c r="E196" s="165">
        <v>101.99692999999999</v>
      </c>
      <c r="F196" s="165">
        <v>108.53823399999999</v>
      </c>
      <c r="G196" s="165">
        <v>108.76926899999999</v>
      </c>
      <c r="H196" s="165">
        <v>110.83050299999999</v>
      </c>
      <c r="I196" s="165">
        <v>107.628157</v>
      </c>
      <c r="J196" s="165">
        <v>110.490982</v>
      </c>
      <c r="K196" s="165">
        <v>111.774733</v>
      </c>
      <c r="L196" s="165">
        <v>110.99724999999999</v>
      </c>
      <c r="M196" s="165">
        <v>107.710526</v>
      </c>
      <c r="N196" s="165">
        <v>107.28059999999999</v>
      </c>
      <c r="O196" s="165">
        <v>101.36610399999999</v>
      </c>
      <c r="P196" s="165">
        <v>102.033092</v>
      </c>
      <c r="Q196" s="165">
        <v>106.01292100000001</v>
      </c>
      <c r="R196" s="165">
        <v>108.77529600000001</v>
      </c>
      <c r="S196" s="165">
        <v>109.29160899999999</v>
      </c>
      <c r="T196" s="165">
        <v>107.86923699999998</v>
      </c>
      <c r="U196" s="165">
        <v>102.362568</v>
      </c>
      <c r="V196" s="165">
        <v>104.02802899999999</v>
      </c>
      <c r="W196" s="165">
        <v>106.12944299999999</v>
      </c>
      <c r="X196" s="165">
        <v>107.045547</v>
      </c>
      <c r="Y196" s="166">
        <v>107.808967</v>
      </c>
    </row>
    <row r="197" spans="1:25" s="146" customFormat="1" ht="1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154">
        <v>7</v>
      </c>
      <c r="B198" s="172">
        <v>702.33515037414827</v>
      </c>
      <c r="C198" s="173">
        <v>677.64464637414835</v>
      </c>
      <c r="D198" s="173">
        <v>666.53632137414843</v>
      </c>
      <c r="E198" s="174">
        <v>666.81252837414831</v>
      </c>
      <c r="F198" s="174">
        <v>696.57083037414827</v>
      </c>
      <c r="G198" s="174">
        <v>713.86379037414838</v>
      </c>
      <c r="H198" s="174">
        <v>706.68240837414828</v>
      </c>
      <c r="I198" s="174">
        <v>697.35141537414836</v>
      </c>
      <c r="J198" s="174">
        <v>705.09722037414826</v>
      </c>
      <c r="K198" s="175">
        <v>712.01440437414828</v>
      </c>
      <c r="L198" s="174">
        <v>712.9270883741483</v>
      </c>
      <c r="M198" s="176">
        <v>716.38568037414825</v>
      </c>
      <c r="N198" s="175">
        <v>706.56231837414828</v>
      </c>
      <c r="O198" s="174">
        <v>670.77549837414836</v>
      </c>
      <c r="P198" s="176">
        <v>677.24834937414823</v>
      </c>
      <c r="Q198" s="177">
        <v>701.13425037414834</v>
      </c>
      <c r="R198" s="174">
        <v>717.95885937414835</v>
      </c>
      <c r="S198" s="177">
        <v>726.73743837414827</v>
      </c>
      <c r="T198" s="174">
        <v>711.78623337414831</v>
      </c>
      <c r="U198" s="173">
        <v>683.85329937414826</v>
      </c>
      <c r="V198" s="173">
        <v>693.38844537414832</v>
      </c>
      <c r="W198" s="173">
        <v>702.57533037414828</v>
      </c>
      <c r="X198" s="173">
        <v>703.7281943741483</v>
      </c>
      <c r="Y198" s="178">
        <v>702.27510537414821</v>
      </c>
    </row>
    <row r="199" spans="1:25" s="146" customFormat="1" ht="25.5" x14ac:dyDescent="0.2">
      <c r="A199" s="161" t="s">
        <v>7</v>
      </c>
      <c r="B199" s="179">
        <v>522.47</v>
      </c>
      <c r="C199" s="179">
        <v>501.91</v>
      </c>
      <c r="D199" s="179">
        <v>492.66</v>
      </c>
      <c r="E199" s="179">
        <v>492.89</v>
      </c>
      <c r="F199" s="179">
        <v>517.66999999999996</v>
      </c>
      <c r="G199" s="179">
        <v>532.07000000000005</v>
      </c>
      <c r="H199" s="179">
        <v>526.09</v>
      </c>
      <c r="I199" s="179">
        <v>518.32000000000005</v>
      </c>
      <c r="J199" s="179">
        <v>524.77</v>
      </c>
      <c r="K199" s="179">
        <v>530.53</v>
      </c>
      <c r="L199" s="179">
        <v>531.29</v>
      </c>
      <c r="M199" s="179">
        <v>534.16999999999996</v>
      </c>
      <c r="N199" s="179">
        <v>525.99</v>
      </c>
      <c r="O199" s="179">
        <v>496.19</v>
      </c>
      <c r="P199" s="179">
        <v>501.58</v>
      </c>
      <c r="Q199" s="179">
        <v>521.47</v>
      </c>
      <c r="R199" s="179">
        <v>535.48</v>
      </c>
      <c r="S199" s="179">
        <v>542.79</v>
      </c>
      <c r="T199" s="179">
        <v>530.34</v>
      </c>
      <c r="U199" s="179">
        <v>507.08</v>
      </c>
      <c r="V199" s="179">
        <v>515.02</v>
      </c>
      <c r="W199" s="179">
        <v>522.66999999999996</v>
      </c>
      <c r="X199" s="179">
        <v>523.63</v>
      </c>
      <c r="Y199" s="179">
        <v>522.41999999999996</v>
      </c>
    </row>
    <row r="200" spans="1:25" s="146" customFormat="1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</row>
    <row r="201" spans="1:25" s="146" customFormat="1" ht="25.5" x14ac:dyDescent="0.2">
      <c r="A201" s="167" t="s">
        <v>9</v>
      </c>
      <c r="B201" s="164">
        <v>104.964223</v>
      </c>
      <c r="C201" s="165">
        <v>100.833719</v>
      </c>
      <c r="D201" s="165">
        <v>98.975394000000009</v>
      </c>
      <c r="E201" s="165">
        <v>99.02160099999999</v>
      </c>
      <c r="F201" s="165">
        <v>103.99990299999999</v>
      </c>
      <c r="G201" s="165">
        <v>106.89286300000001</v>
      </c>
      <c r="H201" s="165">
        <v>105.69148100000001</v>
      </c>
      <c r="I201" s="165">
        <v>104.13048800000001</v>
      </c>
      <c r="J201" s="165">
        <v>105.42629299999999</v>
      </c>
      <c r="K201" s="165">
        <v>106.58347699999999</v>
      </c>
      <c r="L201" s="165">
        <v>106.736161</v>
      </c>
      <c r="M201" s="165">
        <v>107.314753</v>
      </c>
      <c r="N201" s="165">
        <v>105.671391</v>
      </c>
      <c r="O201" s="165">
        <v>99.684570999999991</v>
      </c>
      <c r="P201" s="165">
        <v>100.767422</v>
      </c>
      <c r="Q201" s="165">
        <v>104.763323</v>
      </c>
      <c r="R201" s="165">
        <v>107.577932</v>
      </c>
      <c r="S201" s="165">
        <v>109.046511</v>
      </c>
      <c r="T201" s="165">
        <v>106.54530600000001</v>
      </c>
      <c r="U201" s="165">
        <v>101.872372</v>
      </c>
      <c r="V201" s="165">
        <v>103.467518</v>
      </c>
      <c r="W201" s="165">
        <v>105.004403</v>
      </c>
      <c r="X201" s="165">
        <v>105.197267</v>
      </c>
      <c r="Y201" s="166">
        <v>104.95417799999998</v>
      </c>
    </row>
    <row r="202" spans="1:25" s="146" customFormat="1" ht="1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171">
        <v>8</v>
      </c>
      <c r="B203" s="172">
        <v>706.0579403741483</v>
      </c>
      <c r="C203" s="173">
        <v>676.80401637414832</v>
      </c>
      <c r="D203" s="173">
        <v>696.24658737414825</v>
      </c>
      <c r="E203" s="174">
        <v>695.09372337414834</v>
      </c>
      <c r="F203" s="174">
        <v>708.85603737414829</v>
      </c>
      <c r="G203" s="174">
        <v>727.87829337414826</v>
      </c>
      <c r="H203" s="174">
        <v>720.20454237414833</v>
      </c>
      <c r="I203" s="174">
        <v>696.58283937414819</v>
      </c>
      <c r="J203" s="174">
        <v>719.98838037414828</v>
      </c>
      <c r="K203" s="175">
        <v>709.51653237414837</v>
      </c>
      <c r="L203" s="174">
        <v>710.05693737414822</v>
      </c>
      <c r="M203" s="176">
        <v>716.58983337414838</v>
      </c>
      <c r="N203" s="175">
        <v>715.42496037414833</v>
      </c>
      <c r="O203" s="174">
        <v>679.59010437414827</v>
      </c>
      <c r="P203" s="176">
        <v>682.19605737414838</v>
      </c>
      <c r="Q203" s="177">
        <v>698.22807237414827</v>
      </c>
      <c r="R203" s="174">
        <v>715.20879837414839</v>
      </c>
      <c r="S203" s="177">
        <v>704.13650037414834</v>
      </c>
      <c r="T203" s="174">
        <v>702.19104237414831</v>
      </c>
      <c r="U203" s="173">
        <v>694.09697637414831</v>
      </c>
      <c r="V203" s="173">
        <v>706.40620137414828</v>
      </c>
      <c r="W203" s="173">
        <v>711.19779237414832</v>
      </c>
      <c r="X203" s="173">
        <v>713.13124137414832</v>
      </c>
      <c r="Y203" s="178">
        <v>715.97737437414833</v>
      </c>
    </row>
    <row r="204" spans="1:25" s="146" customFormat="1" ht="25.5" x14ac:dyDescent="0.2">
      <c r="A204" s="161" t="s">
        <v>7</v>
      </c>
      <c r="B204" s="179">
        <v>525.57000000000005</v>
      </c>
      <c r="C204" s="179">
        <v>501.21</v>
      </c>
      <c r="D204" s="179">
        <v>517.4</v>
      </c>
      <c r="E204" s="179">
        <v>516.44000000000005</v>
      </c>
      <c r="F204" s="179">
        <v>527.9</v>
      </c>
      <c r="G204" s="179">
        <v>543.74</v>
      </c>
      <c r="H204" s="179">
        <v>537.35</v>
      </c>
      <c r="I204" s="179">
        <v>517.67999999999995</v>
      </c>
      <c r="J204" s="179">
        <v>537.16999999999996</v>
      </c>
      <c r="K204" s="179">
        <v>528.45000000000005</v>
      </c>
      <c r="L204" s="179">
        <v>528.9</v>
      </c>
      <c r="M204" s="179">
        <v>534.34</v>
      </c>
      <c r="N204" s="179">
        <v>533.37</v>
      </c>
      <c r="O204" s="179">
        <v>503.53</v>
      </c>
      <c r="P204" s="179">
        <v>505.7</v>
      </c>
      <c r="Q204" s="179">
        <v>519.04999999999995</v>
      </c>
      <c r="R204" s="179">
        <v>533.19000000000005</v>
      </c>
      <c r="S204" s="179">
        <v>523.97</v>
      </c>
      <c r="T204" s="179">
        <v>522.35</v>
      </c>
      <c r="U204" s="179">
        <v>515.61</v>
      </c>
      <c r="V204" s="179">
        <v>525.86</v>
      </c>
      <c r="W204" s="179">
        <v>529.85</v>
      </c>
      <c r="X204" s="179">
        <v>531.46</v>
      </c>
      <c r="Y204" s="179">
        <v>533.83000000000004</v>
      </c>
    </row>
    <row r="205" spans="1:25" s="146" customFormat="1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</row>
    <row r="206" spans="1:25" s="146" customFormat="1" ht="25.5" x14ac:dyDescent="0.2">
      <c r="A206" s="167" t="s">
        <v>9</v>
      </c>
      <c r="B206" s="164">
        <v>105.58701300000001</v>
      </c>
      <c r="C206" s="165">
        <v>100.693089</v>
      </c>
      <c r="D206" s="165">
        <v>103.94565999999999</v>
      </c>
      <c r="E206" s="165">
        <v>103.752796</v>
      </c>
      <c r="F206" s="165">
        <v>106.05511</v>
      </c>
      <c r="G206" s="165">
        <v>109.23736599999999</v>
      </c>
      <c r="H206" s="165">
        <v>107.953615</v>
      </c>
      <c r="I206" s="165">
        <v>104.00191199999999</v>
      </c>
      <c r="J206" s="165">
        <v>107.91745299999999</v>
      </c>
      <c r="K206" s="165">
        <v>106.16560500000001</v>
      </c>
      <c r="L206" s="165">
        <v>106.25600999999999</v>
      </c>
      <c r="M206" s="165">
        <v>107.348906</v>
      </c>
      <c r="N206" s="165">
        <v>107.154033</v>
      </c>
      <c r="O206" s="165">
        <v>101.15917699999999</v>
      </c>
      <c r="P206" s="165">
        <v>101.59513</v>
      </c>
      <c r="Q206" s="165">
        <v>104.27714499999999</v>
      </c>
      <c r="R206" s="165">
        <v>107.11787100000001</v>
      </c>
      <c r="S206" s="165">
        <v>105.265573</v>
      </c>
      <c r="T206" s="165">
        <v>104.94011500000001</v>
      </c>
      <c r="U206" s="165">
        <v>103.586049</v>
      </c>
      <c r="V206" s="165">
        <v>105.645274</v>
      </c>
      <c r="W206" s="165">
        <v>106.446865</v>
      </c>
      <c r="X206" s="165">
        <v>106.770314</v>
      </c>
      <c r="Y206" s="166">
        <v>107.246447</v>
      </c>
    </row>
    <row r="207" spans="1:25" s="146" customFormat="1" ht="1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154">
        <v>9</v>
      </c>
      <c r="B208" s="172">
        <v>773.81271837414829</v>
      </c>
      <c r="C208" s="173">
        <v>753.74567937414827</v>
      </c>
      <c r="D208" s="173">
        <v>749.35038537414835</v>
      </c>
      <c r="E208" s="174">
        <v>718.54730037414834</v>
      </c>
      <c r="F208" s="174">
        <v>752.74893237414835</v>
      </c>
      <c r="G208" s="174">
        <v>748.61783637414828</v>
      </c>
      <c r="H208" s="174">
        <v>766.75142637414831</v>
      </c>
      <c r="I208" s="174">
        <v>743.6941463741482</v>
      </c>
      <c r="J208" s="174">
        <v>753.45746337414823</v>
      </c>
      <c r="K208" s="175">
        <v>758.04490137414837</v>
      </c>
      <c r="L208" s="174">
        <v>758.58530637414822</v>
      </c>
      <c r="M208" s="176">
        <v>755.99136237414825</v>
      </c>
      <c r="N208" s="175">
        <v>758.72941437414829</v>
      </c>
      <c r="O208" s="174">
        <v>730.58031837414831</v>
      </c>
      <c r="P208" s="176">
        <v>739.02264537414828</v>
      </c>
      <c r="Q208" s="177">
        <v>756.02738937414824</v>
      </c>
      <c r="R208" s="174">
        <v>767.09968737414829</v>
      </c>
      <c r="S208" s="177">
        <v>765.61057137414821</v>
      </c>
      <c r="T208" s="174">
        <v>757.50449637414829</v>
      </c>
      <c r="U208" s="173">
        <v>751.87227537414833</v>
      </c>
      <c r="V208" s="173">
        <v>766.13896737414836</v>
      </c>
      <c r="W208" s="173">
        <v>775.7101403741483</v>
      </c>
      <c r="X208" s="173">
        <v>779.01261537414837</v>
      </c>
      <c r="Y208" s="178">
        <v>776.3826443741483</v>
      </c>
    </row>
    <row r="209" spans="1:25" s="146" customFormat="1" ht="25.5" x14ac:dyDescent="0.2">
      <c r="A209" s="161" t="s">
        <v>7</v>
      </c>
      <c r="B209" s="179">
        <v>581.99</v>
      </c>
      <c r="C209" s="179">
        <v>565.28</v>
      </c>
      <c r="D209" s="179">
        <v>561.62</v>
      </c>
      <c r="E209" s="179">
        <v>535.97</v>
      </c>
      <c r="F209" s="179">
        <v>564.45000000000005</v>
      </c>
      <c r="G209" s="179">
        <v>561.01</v>
      </c>
      <c r="H209" s="179">
        <v>576.11</v>
      </c>
      <c r="I209" s="179">
        <v>556.91</v>
      </c>
      <c r="J209" s="179">
        <v>565.04</v>
      </c>
      <c r="K209" s="179">
        <v>568.86</v>
      </c>
      <c r="L209" s="179">
        <v>569.30999999999995</v>
      </c>
      <c r="M209" s="179">
        <v>567.15</v>
      </c>
      <c r="N209" s="179">
        <v>569.42999999999995</v>
      </c>
      <c r="O209" s="179">
        <v>545.99</v>
      </c>
      <c r="P209" s="179">
        <v>553.02</v>
      </c>
      <c r="Q209" s="179">
        <v>567.17999999999995</v>
      </c>
      <c r="R209" s="179">
        <v>576.4</v>
      </c>
      <c r="S209" s="179">
        <v>575.16</v>
      </c>
      <c r="T209" s="179">
        <v>568.41</v>
      </c>
      <c r="U209" s="179">
        <v>563.72</v>
      </c>
      <c r="V209" s="179">
        <v>575.6</v>
      </c>
      <c r="W209" s="179">
        <v>583.57000000000005</v>
      </c>
      <c r="X209" s="179">
        <v>586.32000000000005</v>
      </c>
      <c r="Y209" s="179">
        <v>584.13</v>
      </c>
    </row>
    <row r="210" spans="1:25" s="146" customFormat="1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</row>
    <row r="211" spans="1:25" s="146" customFormat="1" ht="25.5" x14ac:dyDescent="0.2">
      <c r="A211" s="167" t="s">
        <v>9</v>
      </c>
      <c r="B211" s="164">
        <v>116.921791</v>
      </c>
      <c r="C211" s="165">
        <v>113.564752</v>
      </c>
      <c r="D211" s="165">
        <v>112.829458</v>
      </c>
      <c r="E211" s="165">
        <v>107.676373</v>
      </c>
      <c r="F211" s="165">
        <v>113.39800500000001</v>
      </c>
      <c r="G211" s="165">
        <v>112.706909</v>
      </c>
      <c r="H211" s="165">
        <v>115.740499</v>
      </c>
      <c r="I211" s="165">
        <v>111.883219</v>
      </c>
      <c r="J211" s="165">
        <v>113.51653599999999</v>
      </c>
      <c r="K211" s="165">
        <v>114.283974</v>
      </c>
      <c r="L211" s="165">
        <v>114.37437899999999</v>
      </c>
      <c r="M211" s="165">
        <v>113.94043499999999</v>
      </c>
      <c r="N211" s="165">
        <v>114.39848699999999</v>
      </c>
      <c r="O211" s="165">
        <v>109.689391</v>
      </c>
      <c r="P211" s="165">
        <v>111.10171799999999</v>
      </c>
      <c r="Q211" s="165">
        <v>113.94646199999998</v>
      </c>
      <c r="R211" s="165">
        <v>115.79875999999999</v>
      </c>
      <c r="S211" s="165">
        <v>115.54964399999999</v>
      </c>
      <c r="T211" s="165">
        <v>114.193569</v>
      </c>
      <c r="U211" s="165">
        <v>113.25134800000001</v>
      </c>
      <c r="V211" s="165">
        <v>115.63804</v>
      </c>
      <c r="W211" s="165">
        <v>117.23921300000001</v>
      </c>
      <c r="X211" s="165">
        <v>117.79168800000001</v>
      </c>
      <c r="Y211" s="166">
        <v>117.35171699999999</v>
      </c>
    </row>
    <row r="212" spans="1:25" s="146" customFormat="1" ht="1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171">
        <v>10</v>
      </c>
      <c r="B213" s="172">
        <v>786.71038437414836</v>
      </c>
      <c r="C213" s="173">
        <v>772.76793537414824</v>
      </c>
      <c r="D213" s="173">
        <v>759.78620637414826</v>
      </c>
      <c r="E213" s="174">
        <v>749.90279937414834</v>
      </c>
      <c r="F213" s="174">
        <v>726.04091637414831</v>
      </c>
      <c r="G213" s="174">
        <v>755.24680437414827</v>
      </c>
      <c r="H213" s="174">
        <v>769.27331637414829</v>
      </c>
      <c r="I213" s="174">
        <v>747.0446573741483</v>
      </c>
      <c r="J213" s="174">
        <v>752.98911237414825</v>
      </c>
      <c r="K213" s="175">
        <v>778.2800663741483</v>
      </c>
      <c r="L213" s="174">
        <v>759.77419737414823</v>
      </c>
      <c r="M213" s="176">
        <v>760.18250337414827</v>
      </c>
      <c r="N213" s="175">
        <v>760.2665663741484</v>
      </c>
      <c r="O213" s="174">
        <v>741.6285983741484</v>
      </c>
      <c r="P213" s="176">
        <v>736.86102537414831</v>
      </c>
      <c r="Q213" s="177">
        <v>751.4279423741483</v>
      </c>
      <c r="R213" s="174">
        <v>783.41991837414832</v>
      </c>
      <c r="S213" s="177">
        <v>784.78894437414829</v>
      </c>
      <c r="T213" s="174">
        <v>759.83424237414829</v>
      </c>
      <c r="U213" s="173">
        <v>764.44569837414838</v>
      </c>
      <c r="V213" s="173">
        <v>770.43818937414824</v>
      </c>
      <c r="W213" s="173">
        <v>774.96558237414831</v>
      </c>
      <c r="X213" s="173">
        <v>779.43293037414821</v>
      </c>
      <c r="Y213" s="178">
        <v>783.51599037414837</v>
      </c>
    </row>
    <row r="214" spans="1:25" s="146" customFormat="1" ht="25.5" x14ac:dyDescent="0.2">
      <c r="A214" s="161" t="s">
        <v>7</v>
      </c>
      <c r="B214" s="179">
        <v>592.73</v>
      </c>
      <c r="C214" s="179">
        <v>581.12</v>
      </c>
      <c r="D214" s="179">
        <v>570.30999999999995</v>
      </c>
      <c r="E214" s="179">
        <v>562.08000000000004</v>
      </c>
      <c r="F214" s="179">
        <v>542.21</v>
      </c>
      <c r="G214" s="179">
        <v>566.53</v>
      </c>
      <c r="H214" s="179">
        <v>578.21</v>
      </c>
      <c r="I214" s="179">
        <v>559.70000000000005</v>
      </c>
      <c r="J214" s="179">
        <v>564.65</v>
      </c>
      <c r="K214" s="179">
        <v>585.71</v>
      </c>
      <c r="L214" s="179">
        <v>570.29999999999995</v>
      </c>
      <c r="M214" s="179">
        <v>570.64</v>
      </c>
      <c r="N214" s="179">
        <v>570.71</v>
      </c>
      <c r="O214" s="179">
        <v>555.19000000000005</v>
      </c>
      <c r="P214" s="179">
        <v>551.22</v>
      </c>
      <c r="Q214" s="179">
        <v>563.35</v>
      </c>
      <c r="R214" s="179">
        <v>589.99</v>
      </c>
      <c r="S214" s="179">
        <v>591.13</v>
      </c>
      <c r="T214" s="179">
        <v>570.35</v>
      </c>
      <c r="U214" s="179">
        <v>574.19000000000005</v>
      </c>
      <c r="V214" s="179">
        <v>579.17999999999995</v>
      </c>
      <c r="W214" s="179">
        <v>582.95000000000005</v>
      </c>
      <c r="X214" s="179">
        <v>586.66999999999996</v>
      </c>
      <c r="Y214" s="179">
        <v>590.07000000000005</v>
      </c>
    </row>
    <row r="215" spans="1:25" s="146" customFormat="1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</row>
    <row r="216" spans="1:25" s="146" customFormat="1" ht="25.5" x14ac:dyDescent="0.2">
      <c r="A216" s="167" t="s">
        <v>9</v>
      </c>
      <c r="B216" s="164">
        <v>119.079457</v>
      </c>
      <c r="C216" s="165">
        <v>116.74700799999999</v>
      </c>
      <c r="D216" s="165">
        <v>114.57527899999998</v>
      </c>
      <c r="E216" s="165">
        <v>112.92187200000001</v>
      </c>
      <c r="F216" s="165">
        <v>108.92998900000001</v>
      </c>
      <c r="G216" s="165">
        <v>113.81587699999999</v>
      </c>
      <c r="H216" s="165">
        <v>116.162389</v>
      </c>
      <c r="I216" s="165">
        <v>112.44373</v>
      </c>
      <c r="J216" s="165">
        <v>113.43818499999999</v>
      </c>
      <c r="K216" s="165">
        <v>117.669139</v>
      </c>
      <c r="L216" s="165">
        <v>114.57326999999999</v>
      </c>
      <c r="M216" s="165">
        <v>114.641576</v>
      </c>
      <c r="N216" s="165">
        <v>114.65563900000001</v>
      </c>
      <c r="O216" s="165">
        <v>111.537671</v>
      </c>
      <c r="P216" s="165">
        <v>110.740098</v>
      </c>
      <c r="Q216" s="165">
        <v>113.177015</v>
      </c>
      <c r="R216" s="165">
        <v>118.528991</v>
      </c>
      <c r="S216" s="165">
        <v>118.758017</v>
      </c>
      <c r="T216" s="165">
        <v>114.583315</v>
      </c>
      <c r="U216" s="165">
        <v>115.35477100000001</v>
      </c>
      <c r="V216" s="165">
        <v>116.35726199999999</v>
      </c>
      <c r="W216" s="165">
        <v>117.11465500000001</v>
      </c>
      <c r="X216" s="165">
        <v>117.86200299999999</v>
      </c>
      <c r="Y216" s="166">
        <v>118.54506300000001</v>
      </c>
    </row>
    <row r="217" spans="1:25" s="146" customFormat="1" ht="1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154">
        <v>11</v>
      </c>
      <c r="B218" s="172">
        <v>663.51005337414824</v>
      </c>
      <c r="C218" s="173">
        <v>653.31441237414822</v>
      </c>
      <c r="D218" s="173">
        <v>620.01345537414841</v>
      </c>
      <c r="E218" s="174">
        <v>646.01294037414823</v>
      </c>
      <c r="F218" s="174">
        <v>678.5333123741483</v>
      </c>
      <c r="G218" s="174">
        <v>697.23132537414835</v>
      </c>
      <c r="H218" s="174">
        <v>688.9210973741483</v>
      </c>
      <c r="I218" s="174">
        <v>686.75947737414833</v>
      </c>
      <c r="J218" s="174">
        <v>700.76197137414829</v>
      </c>
      <c r="K218" s="175">
        <v>709.32438837414827</v>
      </c>
      <c r="L218" s="174">
        <v>707.30687637414826</v>
      </c>
      <c r="M218" s="176">
        <v>687.81626937414831</v>
      </c>
      <c r="N218" s="175">
        <v>678.9296093741483</v>
      </c>
      <c r="O218" s="174">
        <v>660.72396537414818</v>
      </c>
      <c r="P218" s="176">
        <v>665.7797543741483</v>
      </c>
      <c r="Q218" s="177">
        <v>683.40896637414835</v>
      </c>
      <c r="R218" s="174">
        <v>712.17052137414828</v>
      </c>
      <c r="S218" s="177">
        <v>713.99588937414819</v>
      </c>
      <c r="T218" s="174">
        <v>679.86631137414827</v>
      </c>
      <c r="U218" s="173">
        <v>670.49929137414836</v>
      </c>
      <c r="V218" s="173">
        <v>686.07496437414841</v>
      </c>
      <c r="W218" s="173">
        <v>691.17878937414821</v>
      </c>
      <c r="X218" s="173">
        <v>690.84253737414826</v>
      </c>
      <c r="Y218" s="178">
        <v>658.94663337414818</v>
      </c>
    </row>
    <row r="219" spans="1:25" s="146" customFormat="1" ht="25.5" x14ac:dyDescent="0.2">
      <c r="A219" s="161" t="s">
        <v>7</v>
      </c>
      <c r="B219" s="179">
        <v>490.14</v>
      </c>
      <c r="C219" s="179">
        <v>481.65</v>
      </c>
      <c r="D219" s="179">
        <v>453.92</v>
      </c>
      <c r="E219" s="179">
        <v>475.57</v>
      </c>
      <c r="F219" s="179">
        <v>502.65</v>
      </c>
      <c r="G219" s="179">
        <v>518.22</v>
      </c>
      <c r="H219" s="179">
        <v>511.3</v>
      </c>
      <c r="I219" s="179">
        <v>509.5</v>
      </c>
      <c r="J219" s="179">
        <v>521.16</v>
      </c>
      <c r="K219" s="179">
        <v>528.29</v>
      </c>
      <c r="L219" s="179">
        <v>526.61</v>
      </c>
      <c r="M219" s="179">
        <v>510.38</v>
      </c>
      <c r="N219" s="179">
        <v>502.98</v>
      </c>
      <c r="O219" s="179">
        <v>487.82</v>
      </c>
      <c r="P219" s="179">
        <v>492.03</v>
      </c>
      <c r="Q219" s="179">
        <v>506.71</v>
      </c>
      <c r="R219" s="179">
        <v>530.66</v>
      </c>
      <c r="S219" s="179">
        <v>532.17999999999995</v>
      </c>
      <c r="T219" s="179">
        <v>503.76</v>
      </c>
      <c r="U219" s="179">
        <v>495.96</v>
      </c>
      <c r="V219" s="179">
        <v>508.93</v>
      </c>
      <c r="W219" s="179">
        <v>513.17999999999995</v>
      </c>
      <c r="X219" s="179">
        <v>512.9</v>
      </c>
      <c r="Y219" s="179">
        <v>486.34</v>
      </c>
    </row>
    <row r="220" spans="1:25" s="146" customFormat="1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</row>
    <row r="221" spans="1:25" s="146" customFormat="1" ht="25.5" x14ac:dyDescent="0.2">
      <c r="A221" s="167" t="s">
        <v>9</v>
      </c>
      <c r="B221" s="164">
        <v>98.469125999999989</v>
      </c>
      <c r="C221" s="165">
        <v>96.763484999999989</v>
      </c>
      <c r="D221" s="165">
        <v>91.192527999999996</v>
      </c>
      <c r="E221" s="165">
        <v>95.542012999999997</v>
      </c>
      <c r="F221" s="165">
        <v>100.98238499999999</v>
      </c>
      <c r="G221" s="165">
        <v>104.110398</v>
      </c>
      <c r="H221" s="165">
        <v>102.72017</v>
      </c>
      <c r="I221" s="165">
        <v>102.35854999999999</v>
      </c>
      <c r="J221" s="165">
        <v>104.701044</v>
      </c>
      <c r="K221" s="165">
        <v>106.133461</v>
      </c>
      <c r="L221" s="165">
        <v>105.79594900000001</v>
      </c>
      <c r="M221" s="165">
        <v>102.535342</v>
      </c>
      <c r="N221" s="165">
        <v>101.048682</v>
      </c>
      <c r="O221" s="165">
        <v>98.003037999999989</v>
      </c>
      <c r="P221" s="165">
        <v>98.848826999999986</v>
      </c>
      <c r="Q221" s="165">
        <v>101.79803899999999</v>
      </c>
      <c r="R221" s="165">
        <v>106.60959399999999</v>
      </c>
      <c r="S221" s="165">
        <v>106.91496199999999</v>
      </c>
      <c r="T221" s="165">
        <v>101.205384</v>
      </c>
      <c r="U221" s="165">
        <v>99.638363999999996</v>
      </c>
      <c r="V221" s="165">
        <v>102.24403700000001</v>
      </c>
      <c r="W221" s="165">
        <v>103.09786199999999</v>
      </c>
      <c r="X221" s="165">
        <v>103.04160999999999</v>
      </c>
      <c r="Y221" s="166">
        <v>97.705705999999992</v>
      </c>
    </row>
    <row r="222" spans="1:25" s="146" customFormat="1" ht="1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171">
        <v>12</v>
      </c>
      <c r="B223" s="172">
        <v>715.82125737414833</v>
      </c>
      <c r="C223" s="173">
        <v>688.10448537414834</v>
      </c>
      <c r="D223" s="173">
        <v>693.20831037414825</v>
      </c>
      <c r="E223" s="174">
        <v>719.9163263741483</v>
      </c>
      <c r="F223" s="174">
        <v>742.30110237414829</v>
      </c>
      <c r="G223" s="174">
        <v>742.61333637414828</v>
      </c>
      <c r="H223" s="174">
        <v>734.41118937414819</v>
      </c>
      <c r="I223" s="174">
        <v>723.24281937414833</v>
      </c>
      <c r="J223" s="174">
        <v>726.76145637414822</v>
      </c>
      <c r="K223" s="175">
        <v>744.28258737414831</v>
      </c>
      <c r="L223" s="174">
        <v>738.50625837414827</v>
      </c>
      <c r="M223" s="176">
        <v>740.09144637414829</v>
      </c>
      <c r="N223" s="175">
        <v>738.07393437414828</v>
      </c>
      <c r="O223" s="174">
        <v>696.53480337414828</v>
      </c>
      <c r="P223" s="176">
        <v>709.84077537414828</v>
      </c>
      <c r="Q223" s="177">
        <v>714.05593437414836</v>
      </c>
      <c r="R223" s="174">
        <v>752.98911237414825</v>
      </c>
      <c r="S223" s="177">
        <v>750.44320437414831</v>
      </c>
      <c r="T223" s="174">
        <v>741.9168143741482</v>
      </c>
      <c r="U223" s="173">
        <v>715.56906837414829</v>
      </c>
      <c r="V223" s="173">
        <v>722.23406337414826</v>
      </c>
      <c r="W223" s="173">
        <v>730.16000337414823</v>
      </c>
      <c r="X223" s="173">
        <v>738.50625837414827</v>
      </c>
      <c r="Y223" s="178">
        <v>712.41070137414829</v>
      </c>
    </row>
    <row r="224" spans="1:25" s="146" customFormat="1" ht="25.5" x14ac:dyDescent="0.2">
      <c r="A224" s="161" t="s">
        <v>7</v>
      </c>
      <c r="B224" s="179">
        <v>533.70000000000005</v>
      </c>
      <c r="C224" s="179">
        <v>510.62</v>
      </c>
      <c r="D224" s="179">
        <v>514.87</v>
      </c>
      <c r="E224" s="179">
        <v>537.11</v>
      </c>
      <c r="F224" s="179">
        <v>555.75</v>
      </c>
      <c r="G224" s="179">
        <v>556.01</v>
      </c>
      <c r="H224" s="179">
        <v>549.17999999999995</v>
      </c>
      <c r="I224" s="179">
        <v>539.88</v>
      </c>
      <c r="J224" s="179">
        <v>542.80999999999995</v>
      </c>
      <c r="K224" s="179">
        <v>557.4</v>
      </c>
      <c r="L224" s="179">
        <v>552.59</v>
      </c>
      <c r="M224" s="179">
        <v>553.91</v>
      </c>
      <c r="N224" s="179">
        <v>552.23</v>
      </c>
      <c r="O224" s="179">
        <v>517.64</v>
      </c>
      <c r="P224" s="179">
        <v>528.72</v>
      </c>
      <c r="Q224" s="179">
        <v>532.23</v>
      </c>
      <c r="R224" s="179">
        <v>564.65</v>
      </c>
      <c r="S224" s="179">
        <v>562.53</v>
      </c>
      <c r="T224" s="179">
        <v>555.42999999999995</v>
      </c>
      <c r="U224" s="179">
        <v>533.49</v>
      </c>
      <c r="V224" s="179">
        <v>539.04</v>
      </c>
      <c r="W224" s="179">
        <v>545.64</v>
      </c>
      <c r="X224" s="179">
        <v>552.59</v>
      </c>
      <c r="Y224" s="179">
        <v>530.86</v>
      </c>
    </row>
    <row r="225" spans="1:25" s="146" customFormat="1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</row>
    <row r="226" spans="1:25" s="146" customFormat="1" ht="25.5" x14ac:dyDescent="0.2">
      <c r="A226" s="167" t="s">
        <v>9</v>
      </c>
      <c r="B226" s="164">
        <v>107.22033</v>
      </c>
      <c r="C226" s="165">
        <v>102.583558</v>
      </c>
      <c r="D226" s="165">
        <v>103.437383</v>
      </c>
      <c r="E226" s="165">
        <v>107.905399</v>
      </c>
      <c r="F226" s="165">
        <v>111.650175</v>
      </c>
      <c r="G226" s="165">
        <v>111.70240899999999</v>
      </c>
      <c r="H226" s="165">
        <v>110.33026199999999</v>
      </c>
      <c r="I226" s="165">
        <v>108.46189199999999</v>
      </c>
      <c r="J226" s="165">
        <v>109.05052899999998</v>
      </c>
      <c r="K226" s="165">
        <v>111.98165999999999</v>
      </c>
      <c r="L226" s="165">
        <v>111.015331</v>
      </c>
      <c r="M226" s="165">
        <v>111.28051899999998</v>
      </c>
      <c r="N226" s="165">
        <v>110.94300699999999</v>
      </c>
      <c r="O226" s="165">
        <v>103.993876</v>
      </c>
      <c r="P226" s="165">
        <v>106.219848</v>
      </c>
      <c r="Q226" s="165">
        <v>106.92500700000001</v>
      </c>
      <c r="R226" s="165">
        <v>113.43818499999999</v>
      </c>
      <c r="S226" s="165">
        <v>113.012277</v>
      </c>
      <c r="T226" s="165">
        <v>111.58588699999999</v>
      </c>
      <c r="U226" s="165">
        <v>107.178141</v>
      </c>
      <c r="V226" s="165">
        <v>108.29313599999999</v>
      </c>
      <c r="W226" s="165">
        <v>109.61907599999999</v>
      </c>
      <c r="X226" s="165">
        <v>111.015331</v>
      </c>
      <c r="Y226" s="166">
        <v>106.64977399999999</v>
      </c>
    </row>
    <row r="227" spans="1:25" s="146" customFormat="1" ht="1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154">
        <v>13</v>
      </c>
      <c r="B228" s="172">
        <v>658.05796737414835</v>
      </c>
      <c r="C228" s="173">
        <v>626.97867537414834</v>
      </c>
      <c r="D228" s="173">
        <v>627.90336837414827</v>
      </c>
      <c r="E228" s="174">
        <v>636.1655603741483</v>
      </c>
      <c r="F228" s="174">
        <v>656.66492337414832</v>
      </c>
      <c r="G228" s="174">
        <v>653.77075437414828</v>
      </c>
      <c r="H228" s="174">
        <v>648.6429113741483</v>
      </c>
      <c r="I228" s="174">
        <v>639.86433237414838</v>
      </c>
      <c r="J228" s="174">
        <v>644.64391437414838</v>
      </c>
      <c r="K228" s="175">
        <v>654.49129437414831</v>
      </c>
      <c r="L228" s="174">
        <v>659.94338037414832</v>
      </c>
      <c r="M228" s="176">
        <v>657.67367937414826</v>
      </c>
      <c r="N228" s="175">
        <v>658.98266037414828</v>
      </c>
      <c r="O228" s="174">
        <v>623.80829937414819</v>
      </c>
      <c r="P228" s="176">
        <v>624.61290237414823</v>
      </c>
      <c r="Q228" s="177">
        <v>638.7715133741483</v>
      </c>
      <c r="R228" s="174">
        <v>680.49077937414825</v>
      </c>
      <c r="S228" s="177">
        <v>682.03994037414827</v>
      </c>
      <c r="T228" s="174">
        <v>644.59587837414824</v>
      </c>
      <c r="U228" s="173">
        <v>639.49205337414833</v>
      </c>
      <c r="V228" s="173">
        <v>651.78926937414826</v>
      </c>
      <c r="W228" s="173">
        <v>659.71520937414834</v>
      </c>
      <c r="X228" s="173">
        <v>659.9313713741484</v>
      </c>
      <c r="Y228" s="178">
        <v>668.12150937414833</v>
      </c>
    </row>
    <row r="229" spans="1:25" s="146" customFormat="1" ht="25.5" x14ac:dyDescent="0.2">
      <c r="A229" s="161" t="s">
        <v>7</v>
      </c>
      <c r="B229" s="179">
        <v>485.6</v>
      </c>
      <c r="C229" s="179">
        <v>459.72</v>
      </c>
      <c r="D229" s="179">
        <v>460.49</v>
      </c>
      <c r="E229" s="179">
        <v>467.37</v>
      </c>
      <c r="F229" s="179">
        <v>484.44</v>
      </c>
      <c r="G229" s="179">
        <v>482.03</v>
      </c>
      <c r="H229" s="179">
        <v>477.76</v>
      </c>
      <c r="I229" s="179">
        <v>470.45</v>
      </c>
      <c r="J229" s="179">
        <v>474.43</v>
      </c>
      <c r="K229" s="179">
        <v>482.63</v>
      </c>
      <c r="L229" s="179">
        <v>487.17</v>
      </c>
      <c r="M229" s="179">
        <v>485.28</v>
      </c>
      <c r="N229" s="179">
        <v>486.37</v>
      </c>
      <c r="O229" s="179">
        <v>457.08</v>
      </c>
      <c r="P229" s="179">
        <v>457.75</v>
      </c>
      <c r="Q229" s="179">
        <v>469.54</v>
      </c>
      <c r="R229" s="179">
        <v>504.28</v>
      </c>
      <c r="S229" s="179">
        <v>505.57</v>
      </c>
      <c r="T229" s="179">
        <v>474.39</v>
      </c>
      <c r="U229" s="179">
        <v>470.14</v>
      </c>
      <c r="V229" s="179">
        <v>480.38</v>
      </c>
      <c r="W229" s="179">
        <v>486.98</v>
      </c>
      <c r="X229" s="179">
        <v>487.16</v>
      </c>
      <c r="Y229" s="179">
        <v>493.98</v>
      </c>
    </row>
    <row r="230" spans="1:25" s="146" customFormat="1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</row>
    <row r="231" spans="1:25" s="146" customFormat="1" ht="25.5" x14ac:dyDescent="0.2">
      <c r="A231" s="167" t="s">
        <v>9</v>
      </c>
      <c r="B231" s="164">
        <v>97.557040000000001</v>
      </c>
      <c r="C231" s="165">
        <v>92.357748000000001</v>
      </c>
      <c r="D231" s="165">
        <v>92.512440999999995</v>
      </c>
      <c r="E231" s="165">
        <v>93.894632999999999</v>
      </c>
      <c r="F231" s="165">
        <v>97.323995999999994</v>
      </c>
      <c r="G231" s="165">
        <v>96.839826999999985</v>
      </c>
      <c r="H231" s="165">
        <v>95.981983999999997</v>
      </c>
      <c r="I231" s="165">
        <v>94.513404999999992</v>
      </c>
      <c r="J231" s="165">
        <v>95.312986999999993</v>
      </c>
      <c r="K231" s="165">
        <v>96.960366999999991</v>
      </c>
      <c r="L231" s="165">
        <v>97.872453000000007</v>
      </c>
      <c r="M231" s="165">
        <v>97.492751999999996</v>
      </c>
      <c r="N231" s="165">
        <v>97.711732999999995</v>
      </c>
      <c r="O231" s="165">
        <v>91.827371999999997</v>
      </c>
      <c r="P231" s="165">
        <v>91.961974999999995</v>
      </c>
      <c r="Q231" s="165">
        <v>94.330585999999997</v>
      </c>
      <c r="R231" s="165">
        <v>101.30985199999999</v>
      </c>
      <c r="S231" s="165">
        <v>101.569013</v>
      </c>
      <c r="T231" s="165">
        <v>95.304950999999988</v>
      </c>
      <c r="U231" s="165">
        <v>94.451125999999988</v>
      </c>
      <c r="V231" s="165">
        <v>96.508341999999999</v>
      </c>
      <c r="W231" s="165">
        <v>97.834282000000002</v>
      </c>
      <c r="X231" s="165">
        <v>97.870444000000006</v>
      </c>
      <c r="Y231" s="166">
        <v>99.240582000000003</v>
      </c>
    </row>
    <row r="232" spans="1:25" s="146" customFormat="1" ht="1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171">
        <v>14</v>
      </c>
      <c r="B233" s="172">
        <v>681.16328337414825</v>
      </c>
      <c r="C233" s="173">
        <v>641.1012593741483</v>
      </c>
      <c r="D233" s="173">
        <v>640.57286337414826</v>
      </c>
      <c r="E233" s="174">
        <v>643.73123037414837</v>
      </c>
      <c r="F233" s="174">
        <v>682.00391337414828</v>
      </c>
      <c r="G233" s="174">
        <v>683.42097537414838</v>
      </c>
      <c r="H233" s="174">
        <v>676.64789937414821</v>
      </c>
      <c r="I233" s="174">
        <v>664.55483637414829</v>
      </c>
      <c r="J233" s="174">
        <v>668.12150937414833</v>
      </c>
      <c r="K233" s="175">
        <v>675.33891837414831</v>
      </c>
      <c r="L233" s="174">
        <v>673.7177033741483</v>
      </c>
      <c r="M233" s="176">
        <v>679.56608637414831</v>
      </c>
      <c r="N233" s="175">
        <v>676.81602537414835</v>
      </c>
      <c r="O233" s="174">
        <v>639.57611637414834</v>
      </c>
      <c r="P233" s="176">
        <v>650.79252237414823</v>
      </c>
      <c r="Q233" s="177">
        <v>670.95563337414819</v>
      </c>
      <c r="R233" s="174">
        <v>699.5850893741482</v>
      </c>
      <c r="S233" s="177">
        <v>702.87555537414823</v>
      </c>
      <c r="T233" s="174">
        <v>693.52054437414824</v>
      </c>
      <c r="U233" s="173">
        <v>673.44149637414841</v>
      </c>
      <c r="V233" s="173">
        <v>685.63063137414827</v>
      </c>
      <c r="W233" s="173">
        <v>688.96913337414821</v>
      </c>
      <c r="X233" s="173">
        <v>682.29212937414832</v>
      </c>
      <c r="Y233" s="178">
        <v>683.54106537414827</v>
      </c>
    </row>
    <row r="234" spans="1:25" s="146" customFormat="1" ht="25.5" x14ac:dyDescent="0.2">
      <c r="A234" s="161" t="s">
        <v>7</v>
      </c>
      <c r="B234" s="179">
        <v>504.84</v>
      </c>
      <c r="C234" s="179">
        <v>471.48</v>
      </c>
      <c r="D234" s="179">
        <v>471.04</v>
      </c>
      <c r="E234" s="179">
        <v>473.67</v>
      </c>
      <c r="F234" s="179">
        <v>505.54</v>
      </c>
      <c r="G234" s="179">
        <v>506.72</v>
      </c>
      <c r="H234" s="179">
        <v>501.08</v>
      </c>
      <c r="I234" s="179">
        <v>491.01</v>
      </c>
      <c r="J234" s="179">
        <v>493.98</v>
      </c>
      <c r="K234" s="179">
        <v>499.99</v>
      </c>
      <c r="L234" s="179">
        <v>498.64</v>
      </c>
      <c r="M234" s="179">
        <v>503.51</v>
      </c>
      <c r="N234" s="179">
        <v>501.22</v>
      </c>
      <c r="O234" s="179">
        <v>470.21</v>
      </c>
      <c r="P234" s="179">
        <v>479.55</v>
      </c>
      <c r="Q234" s="179">
        <v>496.34</v>
      </c>
      <c r="R234" s="179">
        <v>520.17999999999995</v>
      </c>
      <c r="S234" s="179">
        <v>522.91999999999996</v>
      </c>
      <c r="T234" s="179">
        <v>515.13</v>
      </c>
      <c r="U234" s="179">
        <v>498.41</v>
      </c>
      <c r="V234" s="179">
        <v>508.56</v>
      </c>
      <c r="W234" s="179">
        <v>511.34</v>
      </c>
      <c r="X234" s="179">
        <v>505.78</v>
      </c>
      <c r="Y234" s="179">
        <v>506.82</v>
      </c>
    </row>
    <row r="235" spans="1:25" s="146" customFormat="1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</row>
    <row r="236" spans="1:25" s="146" customFormat="1" ht="25.5" x14ac:dyDescent="0.2">
      <c r="A236" s="167" t="s">
        <v>9</v>
      </c>
      <c r="B236" s="164">
        <v>101.42235599999999</v>
      </c>
      <c r="C236" s="165">
        <v>94.720331999999999</v>
      </c>
      <c r="D236" s="165">
        <v>94.631935999999996</v>
      </c>
      <c r="E236" s="165">
        <v>95.160302999999999</v>
      </c>
      <c r="F236" s="165">
        <v>101.562986</v>
      </c>
      <c r="G236" s="165">
        <v>101.800048</v>
      </c>
      <c r="H236" s="165">
        <v>100.666972</v>
      </c>
      <c r="I236" s="165">
        <v>98.643908999999994</v>
      </c>
      <c r="J236" s="165">
        <v>99.240582000000003</v>
      </c>
      <c r="K236" s="165">
        <v>100.447991</v>
      </c>
      <c r="L236" s="165">
        <v>100.17677599999999</v>
      </c>
      <c r="M236" s="165">
        <v>101.155159</v>
      </c>
      <c r="N236" s="165">
        <v>100.695098</v>
      </c>
      <c r="O236" s="165">
        <v>94.465188999999995</v>
      </c>
      <c r="P236" s="165">
        <v>96.341594999999998</v>
      </c>
      <c r="Q236" s="165">
        <v>99.714705999999993</v>
      </c>
      <c r="R236" s="165">
        <v>104.50416199999999</v>
      </c>
      <c r="S236" s="165">
        <v>105.05462799999999</v>
      </c>
      <c r="T236" s="165">
        <v>103.489617</v>
      </c>
      <c r="U236" s="165">
        <v>100.13056900000001</v>
      </c>
      <c r="V236" s="165">
        <v>102.169704</v>
      </c>
      <c r="W236" s="165">
        <v>102.72820599999999</v>
      </c>
      <c r="X236" s="165">
        <v>101.61120199999999</v>
      </c>
      <c r="Y236" s="166">
        <v>101.820138</v>
      </c>
    </row>
    <row r="237" spans="1:25" s="146" customFormat="1" ht="1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154">
        <v>15</v>
      </c>
      <c r="B238" s="172">
        <v>74.900927374148282</v>
      </c>
      <c r="C238" s="173">
        <v>74.900927374148282</v>
      </c>
      <c r="D238" s="173">
        <v>74.900927374148282</v>
      </c>
      <c r="E238" s="174">
        <v>74.900927374148282</v>
      </c>
      <c r="F238" s="174">
        <v>74.900927374148282</v>
      </c>
      <c r="G238" s="174">
        <v>74.900927374148282</v>
      </c>
      <c r="H238" s="174">
        <v>74.900927374148282</v>
      </c>
      <c r="I238" s="174">
        <v>74.900927374148282</v>
      </c>
      <c r="J238" s="174">
        <v>74.900927374148282</v>
      </c>
      <c r="K238" s="175">
        <v>74.900927374148282</v>
      </c>
      <c r="L238" s="174">
        <v>74.900927374148282</v>
      </c>
      <c r="M238" s="176">
        <v>74.900927374148282</v>
      </c>
      <c r="N238" s="175">
        <v>74.900927374148282</v>
      </c>
      <c r="O238" s="174">
        <v>74.900927374148282</v>
      </c>
      <c r="P238" s="176">
        <v>74.900927374148282</v>
      </c>
      <c r="Q238" s="177">
        <v>74.900927374148282</v>
      </c>
      <c r="R238" s="174">
        <v>74.900927374148282</v>
      </c>
      <c r="S238" s="177">
        <v>74.900927374148282</v>
      </c>
      <c r="T238" s="174">
        <v>74.900927374148282</v>
      </c>
      <c r="U238" s="173">
        <v>74.900927374148282</v>
      </c>
      <c r="V238" s="173">
        <v>74.900927374148282</v>
      </c>
      <c r="W238" s="173">
        <v>74.900927374148282</v>
      </c>
      <c r="X238" s="173">
        <v>74.900927374148282</v>
      </c>
      <c r="Y238" s="178">
        <v>74.900927374148282</v>
      </c>
    </row>
    <row r="239" spans="1:25" s="146" customFormat="1" ht="25.5" x14ac:dyDescent="0.2">
      <c r="A239" s="161" t="s">
        <v>7</v>
      </c>
      <c r="B239" s="179">
        <v>0</v>
      </c>
      <c r="C239" s="179">
        <v>0</v>
      </c>
      <c r="D239" s="179">
        <v>0</v>
      </c>
      <c r="E239" s="179">
        <v>0</v>
      </c>
      <c r="F239" s="179">
        <v>0</v>
      </c>
      <c r="G239" s="179">
        <v>0</v>
      </c>
      <c r="H239" s="179">
        <v>0</v>
      </c>
      <c r="I239" s="179">
        <v>0</v>
      </c>
      <c r="J239" s="179">
        <v>0</v>
      </c>
      <c r="K239" s="179">
        <v>0</v>
      </c>
      <c r="L239" s="179">
        <v>0</v>
      </c>
      <c r="M239" s="179">
        <v>0</v>
      </c>
      <c r="N239" s="179">
        <v>0</v>
      </c>
      <c r="O239" s="179">
        <v>0</v>
      </c>
      <c r="P239" s="179">
        <v>0</v>
      </c>
      <c r="Q239" s="179">
        <v>0</v>
      </c>
      <c r="R239" s="179">
        <v>0</v>
      </c>
      <c r="S239" s="179">
        <v>0</v>
      </c>
      <c r="T239" s="179">
        <v>0</v>
      </c>
      <c r="U239" s="179">
        <v>0</v>
      </c>
      <c r="V239" s="179">
        <v>0</v>
      </c>
      <c r="W239" s="179">
        <v>0</v>
      </c>
      <c r="X239" s="179">
        <v>0</v>
      </c>
      <c r="Y239" s="179">
        <v>0</v>
      </c>
    </row>
    <row r="240" spans="1:25" s="146" customFormat="1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</row>
    <row r="241" spans="1:25" s="146" customFormat="1" ht="25.5" x14ac:dyDescent="0.2">
      <c r="A241" s="167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</row>
    <row r="242" spans="1:25" s="146" customFormat="1" ht="1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171">
        <v>16</v>
      </c>
      <c r="B243" s="172">
        <v>838.34908437414833</v>
      </c>
      <c r="C243" s="173">
        <v>804.5317403741484</v>
      </c>
      <c r="D243" s="173">
        <v>804.27955137414835</v>
      </c>
      <c r="E243" s="174">
        <v>811.80919437414832</v>
      </c>
      <c r="F243" s="174">
        <v>825.5835173741483</v>
      </c>
      <c r="G243" s="174">
        <v>828.15344337414831</v>
      </c>
      <c r="H243" s="174">
        <v>818.63030637414818</v>
      </c>
      <c r="I243" s="174">
        <v>827.5169663741483</v>
      </c>
      <c r="J243" s="174">
        <v>820.07138637414823</v>
      </c>
      <c r="K243" s="175">
        <v>816.1444433741483</v>
      </c>
      <c r="L243" s="174">
        <v>819.19472937414821</v>
      </c>
      <c r="M243" s="176">
        <v>821.76465537414822</v>
      </c>
      <c r="N243" s="175">
        <v>818.23400937414829</v>
      </c>
      <c r="O243" s="174">
        <v>792.27055137414834</v>
      </c>
      <c r="P243" s="176">
        <v>797.99884437414835</v>
      </c>
      <c r="Q243" s="177">
        <v>815.07564237414829</v>
      </c>
      <c r="R243" s="174">
        <v>834.54223137414829</v>
      </c>
      <c r="S243" s="177">
        <v>854.7653873741483</v>
      </c>
      <c r="T243" s="174">
        <v>821.7526463741483</v>
      </c>
      <c r="U243" s="173">
        <v>818.02985637414827</v>
      </c>
      <c r="V243" s="173">
        <v>826.28003937414826</v>
      </c>
      <c r="W243" s="173">
        <v>834.85446537414839</v>
      </c>
      <c r="X243" s="173">
        <v>837.5084543741483</v>
      </c>
      <c r="Y243" s="178">
        <v>833.85771837414836</v>
      </c>
    </row>
    <row r="244" spans="1:25" s="146" customFormat="1" ht="25.5" x14ac:dyDescent="0.2">
      <c r="A244" s="180" t="s">
        <v>7</v>
      </c>
      <c r="B244" s="179">
        <v>635.73</v>
      </c>
      <c r="C244" s="179">
        <v>607.57000000000005</v>
      </c>
      <c r="D244" s="179">
        <v>607.36</v>
      </c>
      <c r="E244" s="179">
        <v>613.63</v>
      </c>
      <c r="F244" s="179">
        <v>625.1</v>
      </c>
      <c r="G244" s="179">
        <v>627.24</v>
      </c>
      <c r="H244" s="179">
        <v>619.30999999999995</v>
      </c>
      <c r="I244" s="179">
        <v>626.71</v>
      </c>
      <c r="J244" s="179">
        <v>620.51</v>
      </c>
      <c r="K244" s="179">
        <v>617.24</v>
      </c>
      <c r="L244" s="179">
        <v>619.78</v>
      </c>
      <c r="M244" s="179">
        <v>621.91999999999996</v>
      </c>
      <c r="N244" s="179">
        <v>618.98</v>
      </c>
      <c r="O244" s="179">
        <v>597.36</v>
      </c>
      <c r="P244" s="179">
        <v>602.13</v>
      </c>
      <c r="Q244" s="179">
        <v>616.35</v>
      </c>
      <c r="R244" s="179">
        <v>632.55999999999995</v>
      </c>
      <c r="S244" s="179">
        <v>649.4</v>
      </c>
      <c r="T244" s="179">
        <v>621.91</v>
      </c>
      <c r="U244" s="179">
        <v>618.80999999999995</v>
      </c>
      <c r="V244" s="179">
        <v>625.67999999999995</v>
      </c>
      <c r="W244" s="179">
        <v>632.82000000000005</v>
      </c>
      <c r="X244" s="179">
        <v>635.03</v>
      </c>
      <c r="Y244" s="179">
        <v>631.99</v>
      </c>
    </row>
    <row r="245" spans="1:25" s="146" customFormat="1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</row>
    <row r="246" spans="1:25" s="146" customFormat="1" ht="25.5" x14ac:dyDescent="0.2">
      <c r="A246" s="182" t="s">
        <v>9</v>
      </c>
      <c r="B246" s="164">
        <v>127.71815700000001</v>
      </c>
      <c r="C246" s="165">
        <v>122.06081300000001</v>
      </c>
      <c r="D246" s="165">
        <v>122.018624</v>
      </c>
      <c r="E246" s="165">
        <v>123.278267</v>
      </c>
      <c r="F246" s="165">
        <v>125.58259</v>
      </c>
      <c r="G246" s="165">
        <v>126.01251600000001</v>
      </c>
      <c r="H246" s="165">
        <v>124.41937899999999</v>
      </c>
      <c r="I246" s="165">
        <v>125.90603900000001</v>
      </c>
      <c r="J246" s="165">
        <v>124.66045899999999</v>
      </c>
      <c r="K246" s="165">
        <v>124.003516</v>
      </c>
      <c r="L246" s="165">
        <v>124.513802</v>
      </c>
      <c r="M246" s="165">
        <v>124.94372799999999</v>
      </c>
      <c r="N246" s="165">
        <v>124.353082</v>
      </c>
      <c r="O246" s="165">
        <v>120.009624</v>
      </c>
      <c r="P246" s="165">
        <v>120.967917</v>
      </c>
      <c r="Q246" s="165">
        <v>123.824715</v>
      </c>
      <c r="R246" s="165">
        <v>127.08130399999999</v>
      </c>
      <c r="S246" s="165">
        <v>130.46446</v>
      </c>
      <c r="T246" s="165">
        <v>124.94171899999999</v>
      </c>
      <c r="U246" s="165">
        <v>124.31892899999998</v>
      </c>
      <c r="V246" s="165">
        <v>125.69911199999999</v>
      </c>
      <c r="W246" s="165">
        <v>127.133538</v>
      </c>
      <c r="X246" s="165">
        <v>127.57752699999999</v>
      </c>
      <c r="Y246" s="166">
        <v>126.966791</v>
      </c>
    </row>
    <row r="247" spans="1:25" s="146" customFormat="1" ht="1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154">
        <v>17</v>
      </c>
      <c r="B248" s="172">
        <v>594.27816837414832</v>
      </c>
      <c r="C248" s="173">
        <v>572.51786037414831</v>
      </c>
      <c r="D248" s="173">
        <v>573.16634637414836</v>
      </c>
      <c r="E248" s="174">
        <v>576.91315437414823</v>
      </c>
      <c r="F248" s="174">
        <v>588.65795637414828</v>
      </c>
      <c r="G248" s="174">
        <v>587.33696637414823</v>
      </c>
      <c r="H248" s="174">
        <v>586.65245337414831</v>
      </c>
      <c r="I248" s="174">
        <v>579.41102637414826</v>
      </c>
      <c r="J248" s="174">
        <v>580.55188137414825</v>
      </c>
      <c r="K248" s="175">
        <v>585.61967937414829</v>
      </c>
      <c r="L248" s="174">
        <v>586.16008437414825</v>
      </c>
      <c r="M248" s="176">
        <v>580.57589937414832</v>
      </c>
      <c r="N248" s="175">
        <v>584.33471637414823</v>
      </c>
      <c r="O248" s="174">
        <v>569.02324137414826</v>
      </c>
      <c r="P248" s="176">
        <v>575.25591237414824</v>
      </c>
      <c r="Q248" s="177">
        <v>588.85010037414827</v>
      </c>
      <c r="R248" s="174">
        <v>597.29242737414825</v>
      </c>
      <c r="S248" s="177">
        <v>610.77853437414831</v>
      </c>
      <c r="T248" s="174">
        <v>583.63819437414827</v>
      </c>
      <c r="U248" s="173">
        <v>580.11955737414826</v>
      </c>
      <c r="V248" s="173">
        <v>582.88162737414825</v>
      </c>
      <c r="W248" s="173">
        <v>590.45930637414835</v>
      </c>
      <c r="X248" s="173">
        <v>597.58064337414828</v>
      </c>
      <c r="Y248" s="178">
        <v>601.00320837414824</v>
      </c>
    </row>
    <row r="249" spans="1:25" s="146" customFormat="1" ht="25.5" x14ac:dyDescent="0.2">
      <c r="A249" s="180" t="s">
        <v>7</v>
      </c>
      <c r="B249" s="179">
        <v>432.49</v>
      </c>
      <c r="C249" s="179">
        <v>414.37</v>
      </c>
      <c r="D249" s="179">
        <v>414.91</v>
      </c>
      <c r="E249" s="179">
        <v>418.03</v>
      </c>
      <c r="F249" s="179">
        <v>427.81</v>
      </c>
      <c r="G249" s="179">
        <v>426.71</v>
      </c>
      <c r="H249" s="179">
        <v>426.14</v>
      </c>
      <c r="I249" s="179">
        <v>420.11</v>
      </c>
      <c r="J249" s="179">
        <v>421.06</v>
      </c>
      <c r="K249" s="179">
        <v>425.28</v>
      </c>
      <c r="L249" s="179">
        <v>425.73</v>
      </c>
      <c r="M249" s="179">
        <v>421.08</v>
      </c>
      <c r="N249" s="179">
        <v>424.21</v>
      </c>
      <c r="O249" s="179">
        <v>411.46</v>
      </c>
      <c r="P249" s="179">
        <v>416.65</v>
      </c>
      <c r="Q249" s="179">
        <v>427.97</v>
      </c>
      <c r="R249" s="179">
        <v>435</v>
      </c>
      <c r="S249" s="179">
        <v>446.23</v>
      </c>
      <c r="T249" s="179">
        <v>423.63</v>
      </c>
      <c r="U249" s="179">
        <v>420.7</v>
      </c>
      <c r="V249" s="179">
        <v>423</v>
      </c>
      <c r="W249" s="179">
        <v>429.31</v>
      </c>
      <c r="X249" s="179">
        <v>435.24</v>
      </c>
      <c r="Y249" s="179">
        <v>438.09</v>
      </c>
    </row>
    <row r="250" spans="1:25" s="146" customFormat="1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</row>
    <row r="251" spans="1:25" s="146" customFormat="1" ht="25.5" x14ac:dyDescent="0.2">
      <c r="A251" s="182" t="s">
        <v>9</v>
      </c>
      <c r="B251" s="164">
        <v>86.887241000000003</v>
      </c>
      <c r="C251" s="165">
        <v>83.246932999999999</v>
      </c>
      <c r="D251" s="165">
        <v>83.355418999999998</v>
      </c>
      <c r="E251" s="165">
        <v>83.982226999999995</v>
      </c>
      <c r="F251" s="165">
        <v>85.947029000000001</v>
      </c>
      <c r="G251" s="165">
        <v>85.726039</v>
      </c>
      <c r="H251" s="165">
        <v>85.611525999999998</v>
      </c>
      <c r="I251" s="165">
        <v>84.400098999999997</v>
      </c>
      <c r="J251" s="165">
        <v>84.590953999999996</v>
      </c>
      <c r="K251" s="165">
        <v>85.438751999999994</v>
      </c>
      <c r="L251" s="165">
        <v>85.529156999999998</v>
      </c>
      <c r="M251" s="165">
        <v>84.594971999999999</v>
      </c>
      <c r="N251" s="165">
        <v>85.223788999999996</v>
      </c>
      <c r="O251" s="165">
        <v>82.662313999999995</v>
      </c>
      <c r="P251" s="165">
        <v>83.704984999999994</v>
      </c>
      <c r="Q251" s="165">
        <v>85.979173000000003</v>
      </c>
      <c r="R251" s="165">
        <v>87.391499999999994</v>
      </c>
      <c r="S251" s="165">
        <v>89.647607000000008</v>
      </c>
      <c r="T251" s="165">
        <v>85.107266999999993</v>
      </c>
      <c r="U251" s="165">
        <v>84.518630000000002</v>
      </c>
      <c r="V251" s="165">
        <v>84.980699999999999</v>
      </c>
      <c r="W251" s="165">
        <v>86.248379</v>
      </c>
      <c r="X251" s="165">
        <v>87.439716000000004</v>
      </c>
      <c r="Y251" s="166">
        <v>88.012280999999987</v>
      </c>
    </row>
    <row r="252" spans="1:25" s="146" customFormat="1" ht="1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184">
        <v>18</v>
      </c>
      <c r="B253" s="172">
        <v>634.4242553741484</v>
      </c>
      <c r="C253" s="173">
        <v>615.11378337414817</v>
      </c>
      <c r="D253" s="173">
        <v>615.02972037414827</v>
      </c>
      <c r="E253" s="174">
        <v>620.43377037414825</v>
      </c>
      <c r="F253" s="174">
        <v>631.32593337414824</v>
      </c>
      <c r="G253" s="174">
        <v>652.4737823741483</v>
      </c>
      <c r="H253" s="174">
        <v>644.69195037414829</v>
      </c>
      <c r="I253" s="174">
        <v>617.03522337414836</v>
      </c>
      <c r="J253" s="174">
        <v>643.56310437414822</v>
      </c>
      <c r="K253" s="175">
        <v>645.70070637414824</v>
      </c>
      <c r="L253" s="174">
        <v>625.32143337414823</v>
      </c>
      <c r="M253" s="176">
        <v>628.73198937414838</v>
      </c>
      <c r="N253" s="175">
        <v>633.94389537414827</v>
      </c>
      <c r="O253" s="174">
        <v>598.69748037414831</v>
      </c>
      <c r="P253" s="176">
        <v>602.67245937414827</v>
      </c>
      <c r="Q253" s="177">
        <v>620.33769837414832</v>
      </c>
      <c r="R253" s="174">
        <v>655.46402337414838</v>
      </c>
      <c r="S253" s="177">
        <v>658.57435437414824</v>
      </c>
      <c r="T253" s="174">
        <v>624.34870437414827</v>
      </c>
      <c r="U253" s="173">
        <v>625.57362237414827</v>
      </c>
      <c r="V253" s="173">
        <v>644.33168037414839</v>
      </c>
      <c r="W253" s="173">
        <v>644.3797163741483</v>
      </c>
      <c r="X253" s="173">
        <v>643.5510953741483</v>
      </c>
      <c r="Y253" s="178">
        <v>637.9068653741482</v>
      </c>
    </row>
    <row r="254" spans="1:25" s="146" customFormat="1" ht="25.5" x14ac:dyDescent="0.2">
      <c r="A254" s="161" t="s">
        <v>7</v>
      </c>
      <c r="B254" s="179">
        <v>465.92</v>
      </c>
      <c r="C254" s="179">
        <v>449.84</v>
      </c>
      <c r="D254" s="179">
        <v>449.77</v>
      </c>
      <c r="E254" s="179">
        <v>454.27</v>
      </c>
      <c r="F254" s="179">
        <v>463.34</v>
      </c>
      <c r="G254" s="179">
        <v>480.95</v>
      </c>
      <c r="H254" s="179">
        <v>474.47</v>
      </c>
      <c r="I254" s="179">
        <v>451.44</v>
      </c>
      <c r="J254" s="179">
        <v>473.53</v>
      </c>
      <c r="K254" s="179">
        <v>475.31</v>
      </c>
      <c r="L254" s="179">
        <v>458.34</v>
      </c>
      <c r="M254" s="179">
        <v>461.18</v>
      </c>
      <c r="N254" s="179">
        <v>465.52</v>
      </c>
      <c r="O254" s="179">
        <v>436.17</v>
      </c>
      <c r="P254" s="179">
        <v>439.48</v>
      </c>
      <c r="Q254" s="179">
        <v>454.19</v>
      </c>
      <c r="R254" s="179">
        <v>483.44</v>
      </c>
      <c r="S254" s="179">
        <v>486.03</v>
      </c>
      <c r="T254" s="179">
        <v>457.53</v>
      </c>
      <c r="U254" s="179">
        <v>458.55</v>
      </c>
      <c r="V254" s="179">
        <v>474.17</v>
      </c>
      <c r="W254" s="179">
        <v>474.21</v>
      </c>
      <c r="X254" s="179">
        <v>473.52</v>
      </c>
      <c r="Y254" s="179">
        <v>468.82</v>
      </c>
    </row>
    <row r="255" spans="1:25" s="146" customFormat="1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</row>
    <row r="256" spans="1:25" s="146" customFormat="1" ht="25.5" x14ac:dyDescent="0.2">
      <c r="A256" s="167" t="s">
        <v>9</v>
      </c>
      <c r="B256" s="164">
        <v>93.603328000000005</v>
      </c>
      <c r="C256" s="165">
        <v>90.372855999999999</v>
      </c>
      <c r="D256" s="165">
        <v>90.358792999999991</v>
      </c>
      <c r="E256" s="165">
        <v>91.26284299999999</v>
      </c>
      <c r="F256" s="165">
        <v>93.085005999999993</v>
      </c>
      <c r="G256" s="165">
        <v>96.622855000000001</v>
      </c>
      <c r="H256" s="165">
        <v>95.321022999999997</v>
      </c>
      <c r="I256" s="165">
        <v>90.694295999999994</v>
      </c>
      <c r="J256" s="165">
        <v>95.132176999999999</v>
      </c>
      <c r="K256" s="165">
        <v>95.489778999999999</v>
      </c>
      <c r="L256" s="165">
        <v>92.080506</v>
      </c>
      <c r="M256" s="165">
        <v>92.651061999999996</v>
      </c>
      <c r="N256" s="165">
        <v>93.522967999999992</v>
      </c>
      <c r="O256" s="165">
        <v>87.626553000000001</v>
      </c>
      <c r="P256" s="165">
        <v>88.291532000000004</v>
      </c>
      <c r="Q256" s="165">
        <v>91.246770999999995</v>
      </c>
      <c r="R256" s="165">
        <v>97.123096000000004</v>
      </c>
      <c r="S256" s="165">
        <v>97.643426999999988</v>
      </c>
      <c r="T256" s="165">
        <v>91.917776999999987</v>
      </c>
      <c r="U256" s="165">
        <v>92.122694999999993</v>
      </c>
      <c r="V256" s="165">
        <v>95.260752999999994</v>
      </c>
      <c r="W256" s="165">
        <v>95.268788999999998</v>
      </c>
      <c r="X256" s="165">
        <v>95.130167999999998</v>
      </c>
      <c r="Y256" s="166">
        <v>94.185937999999993</v>
      </c>
    </row>
    <row r="257" spans="1:25" s="146" customFormat="1" ht="1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171">
        <v>19</v>
      </c>
      <c r="B258" s="172">
        <v>749.18225937414832</v>
      </c>
      <c r="C258" s="173">
        <v>714.38017737414827</v>
      </c>
      <c r="D258" s="173">
        <v>705.96186837414825</v>
      </c>
      <c r="E258" s="174">
        <v>718.63136337414824</v>
      </c>
      <c r="F258" s="174">
        <v>732.71792037414832</v>
      </c>
      <c r="G258" s="174">
        <v>754.05791337414826</v>
      </c>
      <c r="H258" s="174">
        <v>742.16900337414825</v>
      </c>
      <c r="I258" s="174">
        <v>734.0148923741483</v>
      </c>
      <c r="J258" s="174">
        <v>743.73017337414831</v>
      </c>
      <c r="K258" s="175">
        <v>747.34488237414837</v>
      </c>
      <c r="L258" s="174">
        <v>752.54477937414822</v>
      </c>
      <c r="M258" s="176">
        <v>757.39641537414832</v>
      </c>
      <c r="N258" s="175">
        <v>730.19603037414822</v>
      </c>
      <c r="O258" s="174">
        <v>705.34940937414831</v>
      </c>
      <c r="P258" s="176">
        <v>709.06019037414831</v>
      </c>
      <c r="Q258" s="177">
        <v>725.18827737414836</v>
      </c>
      <c r="R258" s="174">
        <v>738.33813237414836</v>
      </c>
      <c r="S258" s="177">
        <v>768.4446953741483</v>
      </c>
      <c r="T258" s="174">
        <v>728.5267793741483</v>
      </c>
      <c r="U258" s="173">
        <v>717.97086837414827</v>
      </c>
      <c r="V258" s="173">
        <v>738.00188037414819</v>
      </c>
      <c r="W258" s="173">
        <v>739.57505937414828</v>
      </c>
      <c r="X258" s="173">
        <v>749.67462837414826</v>
      </c>
      <c r="Y258" s="178">
        <v>747.08068437414829</v>
      </c>
    </row>
    <row r="259" spans="1:25" s="146" customFormat="1" ht="25.5" x14ac:dyDescent="0.2">
      <c r="A259" s="180" t="s">
        <v>7</v>
      </c>
      <c r="B259" s="179">
        <v>561.48</v>
      </c>
      <c r="C259" s="179">
        <v>532.5</v>
      </c>
      <c r="D259" s="179">
        <v>525.49</v>
      </c>
      <c r="E259" s="179">
        <v>536.04</v>
      </c>
      <c r="F259" s="179">
        <v>547.77</v>
      </c>
      <c r="G259" s="179">
        <v>565.54</v>
      </c>
      <c r="H259" s="179">
        <v>555.64</v>
      </c>
      <c r="I259" s="179">
        <v>548.85</v>
      </c>
      <c r="J259" s="179">
        <v>556.94000000000005</v>
      </c>
      <c r="K259" s="179">
        <v>559.95000000000005</v>
      </c>
      <c r="L259" s="179">
        <v>564.28</v>
      </c>
      <c r="M259" s="179">
        <v>568.32000000000005</v>
      </c>
      <c r="N259" s="179">
        <v>545.66999999999996</v>
      </c>
      <c r="O259" s="179">
        <v>524.98</v>
      </c>
      <c r="P259" s="179">
        <v>528.07000000000005</v>
      </c>
      <c r="Q259" s="179">
        <v>541.5</v>
      </c>
      <c r="R259" s="179">
        <v>552.45000000000005</v>
      </c>
      <c r="S259" s="179">
        <v>577.52</v>
      </c>
      <c r="T259" s="179">
        <v>544.28</v>
      </c>
      <c r="U259" s="179">
        <v>535.49</v>
      </c>
      <c r="V259" s="179">
        <v>552.16999999999996</v>
      </c>
      <c r="W259" s="179">
        <v>553.48</v>
      </c>
      <c r="X259" s="179">
        <v>561.89</v>
      </c>
      <c r="Y259" s="179">
        <v>559.73</v>
      </c>
    </row>
    <row r="260" spans="1:25" s="146" customFormat="1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</row>
    <row r="261" spans="1:25" s="146" customFormat="1" ht="25.5" x14ac:dyDescent="0.2">
      <c r="A261" s="182" t="s">
        <v>9</v>
      </c>
      <c r="B261" s="164">
        <v>112.801332</v>
      </c>
      <c r="C261" s="165">
        <v>106.97924999999999</v>
      </c>
      <c r="D261" s="165">
        <v>105.570941</v>
      </c>
      <c r="E261" s="165">
        <v>107.69043599999999</v>
      </c>
      <c r="F261" s="165">
        <v>110.046993</v>
      </c>
      <c r="G261" s="165">
        <v>113.61698599999998</v>
      </c>
      <c r="H261" s="165">
        <v>111.62807599999999</v>
      </c>
      <c r="I261" s="165">
        <v>110.263965</v>
      </c>
      <c r="J261" s="165">
        <v>111.88924600000001</v>
      </c>
      <c r="K261" s="165">
        <v>112.493955</v>
      </c>
      <c r="L261" s="165">
        <v>113.36385199999999</v>
      </c>
      <c r="M261" s="165">
        <v>114.175488</v>
      </c>
      <c r="N261" s="165">
        <v>109.625103</v>
      </c>
      <c r="O261" s="165">
        <v>105.46848199999999</v>
      </c>
      <c r="P261" s="165">
        <v>106.089263</v>
      </c>
      <c r="Q261" s="165">
        <v>108.78735</v>
      </c>
      <c r="R261" s="165">
        <v>110.987205</v>
      </c>
      <c r="S261" s="165">
        <v>116.02376799999999</v>
      </c>
      <c r="T261" s="165">
        <v>109.34585199999999</v>
      </c>
      <c r="U261" s="165">
        <v>107.57994100000001</v>
      </c>
      <c r="V261" s="165">
        <v>110.93095299999999</v>
      </c>
      <c r="W261" s="165">
        <v>111.194132</v>
      </c>
      <c r="X261" s="165">
        <v>112.88370099999999</v>
      </c>
      <c r="Y261" s="166">
        <v>112.44975700000001</v>
      </c>
    </row>
    <row r="262" spans="1:25" s="146" customFormat="1" ht="1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154">
        <v>20</v>
      </c>
      <c r="B263" s="172">
        <v>746.32411737414827</v>
      </c>
      <c r="C263" s="173">
        <v>711.96636837414826</v>
      </c>
      <c r="D263" s="173">
        <v>704.1605183741483</v>
      </c>
      <c r="E263" s="174">
        <v>712.25458437414829</v>
      </c>
      <c r="F263" s="174">
        <v>724.62385437414832</v>
      </c>
      <c r="G263" s="174">
        <v>746.75644137414838</v>
      </c>
      <c r="H263" s="174">
        <v>743.7662003741483</v>
      </c>
      <c r="I263" s="174">
        <v>739.27483437414833</v>
      </c>
      <c r="J263" s="174">
        <v>750.41918637414824</v>
      </c>
      <c r="K263" s="175">
        <v>747.33287337414833</v>
      </c>
      <c r="L263" s="174">
        <v>751.33187037414825</v>
      </c>
      <c r="M263" s="176">
        <v>752.68888737414829</v>
      </c>
      <c r="N263" s="175">
        <v>753.2052743741483</v>
      </c>
      <c r="O263" s="174">
        <v>722.73844137414835</v>
      </c>
      <c r="P263" s="176">
        <v>699.56107137414824</v>
      </c>
      <c r="Q263" s="177">
        <v>719.92833537414833</v>
      </c>
      <c r="R263" s="174">
        <v>759.50999937414838</v>
      </c>
      <c r="S263" s="177">
        <v>763.4249333741484</v>
      </c>
      <c r="T263" s="174">
        <v>724.84001637414838</v>
      </c>
      <c r="U263" s="173">
        <v>721.58557737414833</v>
      </c>
      <c r="V263" s="173">
        <v>744.60683037414822</v>
      </c>
      <c r="W263" s="173">
        <v>745.81973937414818</v>
      </c>
      <c r="X263" s="173">
        <v>754.49023737414825</v>
      </c>
      <c r="Y263" s="178">
        <v>753.76969737414822</v>
      </c>
    </row>
    <row r="264" spans="1:25" s="146" customFormat="1" ht="25.5" x14ac:dyDescent="0.2">
      <c r="A264" s="180" t="s">
        <v>7</v>
      </c>
      <c r="B264" s="179">
        <v>559.1</v>
      </c>
      <c r="C264" s="179">
        <v>530.49</v>
      </c>
      <c r="D264" s="179">
        <v>523.99</v>
      </c>
      <c r="E264" s="179">
        <v>530.73</v>
      </c>
      <c r="F264" s="179">
        <v>541.03</v>
      </c>
      <c r="G264" s="179">
        <v>559.46</v>
      </c>
      <c r="H264" s="179">
        <v>556.97</v>
      </c>
      <c r="I264" s="179">
        <v>553.23</v>
      </c>
      <c r="J264" s="179">
        <v>562.51</v>
      </c>
      <c r="K264" s="179">
        <v>559.94000000000005</v>
      </c>
      <c r="L264" s="179">
        <v>563.27</v>
      </c>
      <c r="M264" s="179">
        <v>564.4</v>
      </c>
      <c r="N264" s="179">
        <v>564.83000000000004</v>
      </c>
      <c r="O264" s="179">
        <v>539.46</v>
      </c>
      <c r="P264" s="179">
        <v>520.16</v>
      </c>
      <c r="Q264" s="179">
        <v>537.12</v>
      </c>
      <c r="R264" s="179">
        <v>570.08000000000004</v>
      </c>
      <c r="S264" s="179">
        <v>573.34</v>
      </c>
      <c r="T264" s="179">
        <v>541.21</v>
      </c>
      <c r="U264" s="179">
        <v>538.5</v>
      </c>
      <c r="V264" s="179">
        <v>557.66999999999996</v>
      </c>
      <c r="W264" s="179">
        <v>558.67999999999995</v>
      </c>
      <c r="X264" s="179">
        <v>565.9</v>
      </c>
      <c r="Y264" s="179">
        <v>565.29999999999995</v>
      </c>
    </row>
    <row r="265" spans="1:25" s="146" customFormat="1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</row>
    <row r="266" spans="1:25" s="146" customFormat="1" ht="25.5" x14ac:dyDescent="0.2">
      <c r="A266" s="182" t="s">
        <v>9</v>
      </c>
      <c r="B266" s="164">
        <v>112.32319</v>
      </c>
      <c r="C266" s="165">
        <v>106.575441</v>
      </c>
      <c r="D266" s="165">
        <v>105.26959100000001</v>
      </c>
      <c r="E266" s="165">
        <v>106.62365699999999</v>
      </c>
      <c r="F266" s="165">
        <v>108.692927</v>
      </c>
      <c r="G266" s="165">
        <v>112.39551400000001</v>
      </c>
      <c r="H266" s="165">
        <v>111.895273</v>
      </c>
      <c r="I266" s="165">
        <v>111.143907</v>
      </c>
      <c r="J266" s="165">
        <v>113.008259</v>
      </c>
      <c r="K266" s="165">
        <v>112.49194600000001</v>
      </c>
      <c r="L266" s="165">
        <v>113.16094299999999</v>
      </c>
      <c r="M266" s="165">
        <v>113.38795999999999</v>
      </c>
      <c r="N266" s="165">
        <v>113.47434700000001</v>
      </c>
      <c r="O266" s="165">
        <v>108.37751400000001</v>
      </c>
      <c r="P266" s="165">
        <v>104.50014399999999</v>
      </c>
      <c r="Q266" s="165">
        <v>107.907408</v>
      </c>
      <c r="R266" s="165">
        <v>114.529072</v>
      </c>
      <c r="S266" s="165">
        <v>115.18400600000001</v>
      </c>
      <c r="T266" s="165">
        <v>108.729089</v>
      </c>
      <c r="U266" s="165">
        <v>108.18464999999999</v>
      </c>
      <c r="V266" s="165">
        <v>112.03590299999999</v>
      </c>
      <c r="W266" s="165">
        <v>112.23881199999998</v>
      </c>
      <c r="X266" s="165">
        <v>113.68930999999999</v>
      </c>
      <c r="Y266" s="166">
        <v>113.56876999999999</v>
      </c>
    </row>
    <row r="267" spans="1:25" s="146" customFormat="1" ht="1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185">
        <v>21</v>
      </c>
      <c r="B268" s="172">
        <v>872.62277037414833</v>
      </c>
      <c r="C268" s="173">
        <v>828.57375837414838</v>
      </c>
      <c r="D268" s="173">
        <v>819.29080137414826</v>
      </c>
      <c r="E268" s="174">
        <v>839.39386737414827</v>
      </c>
      <c r="F268" s="174">
        <v>882.35006037414826</v>
      </c>
      <c r="G268" s="174">
        <v>885.29226537414831</v>
      </c>
      <c r="H268" s="174">
        <v>876.24948837414831</v>
      </c>
      <c r="I268" s="174">
        <v>860.87796837414828</v>
      </c>
      <c r="J268" s="174">
        <v>878.32704537414827</v>
      </c>
      <c r="K268" s="175">
        <v>878.81941437414821</v>
      </c>
      <c r="L268" s="174">
        <v>874.68831837414837</v>
      </c>
      <c r="M268" s="176">
        <v>883.14265437414826</v>
      </c>
      <c r="N268" s="175">
        <v>885.80865237414832</v>
      </c>
      <c r="O268" s="174">
        <v>853.68457737414826</v>
      </c>
      <c r="P268" s="176">
        <v>856.4226293741483</v>
      </c>
      <c r="Q268" s="177">
        <v>875.26475037414832</v>
      </c>
      <c r="R268" s="174">
        <v>900.9640103741483</v>
      </c>
      <c r="S268" s="177">
        <v>906.80038437414828</v>
      </c>
      <c r="T268" s="174">
        <v>886.61325537414825</v>
      </c>
      <c r="U268" s="173">
        <v>841.56749637414828</v>
      </c>
      <c r="V268" s="173">
        <v>866.05384737414829</v>
      </c>
      <c r="W268" s="173">
        <v>865.46540637414819</v>
      </c>
      <c r="X268" s="173">
        <v>858.33206037414834</v>
      </c>
      <c r="Y268" s="178">
        <v>872.74286037414834</v>
      </c>
    </row>
    <row r="269" spans="1:25" s="146" customFormat="1" ht="25.5" x14ac:dyDescent="0.2">
      <c r="A269" s="180" t="s">
        <v>7</v>
      </c>
      <c r="B269" s="179">
        <v>664.27</v>
      </c>
      <c r="C269" s="179">
        <v>627.59</v>
      </c>
      <c r="D269" s="179">
        <v>619.86</v>
      </c>
      <c r="E269" s="179">
        <v>636.6</v>
      </c>
      <c r="F269" s="179">
        <v>672.37</v>
      </c>
      <c r="G269" s="179">
        <v>674.82</v>
      </c>
      <c r="H269" s="179">
        <v>667.29</v>
      </c>
      <c r="I269" s="179">
        <v>654.49</v>
      </c>
      <c r="J269" s="179">
        <v>669.02</v>
      </c>
      <c r="K269" s="179">
        <v>669.43</v>
      </c>
      <c r="L269" s="179">
        <v>665.99</v>
      </c>
      <c r="M269" s="179">
        <v>673.03</v>
      </c>
      <c r="N269" s="179">
        <v>675.25</v>
      </c>
      <c r="O269" s="179">
        <v>648.5</v>
      </c>
      <c r="P269" s="179">
        <v>650.78</v>
      </c>
      <c r="Q269" s="179">
        <v>666.47</v>
      </c>
      <c r="R269" s="179">
        <v>687.87</v>
      </c>
      <c r="S269" s="179">
        <v>692.73</v>
      </c>
      <c r="T269" s="179">
        <v>675.92</v>
      </c>
      <c r="U269" s="179">
        <v>638.41</v>
      </c>
      <c r="V269" s="179">
        <v>658.8</v>
      </c>
      <c r="W269" s="179">
        <v>658.31</v>
      </c>
      <c r="X269" s="179">
        <v>652.37</v>
      </c>
      <c r="Y269" s="179">
        <v>664.37</v>
      </c>
    </row>
    <row r="270" spans="1:25" s="146" customFormat="1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</row>
    <row r="271" spans="1:25" s="146" customFormat="1" ht="25.5" x14ac:dyDescent="0.2">
      <c r="A271" s="182" t="s">
        <v>9</v>
      </c>
      <c r="B271" s="164">
        <v>133.451843</v>
      </c>
      <c r="C271" s="165">
        <v>126.082831</v>
      </c>
      <c r="D271" s="165">
        <v>124.52987400000001</v>
      </c>
      <c r="E271" s="165">
        <v>127.89294</v>
      </c>
      <c r="F271" s="165">
        <v>135.07913299999998</v>
      </c>
      <c r="G271" s="165">
        <v>135.571338</v>
      </c>
      <c r="H271" s="165">
        <v>134.058561</v>
      </c>
      <c r="I271" s="165">
        <v>131.487041</v>
      </c>
      <c r="J271" s="165">
        <v>134.40611799999999</v>
      </c>
      <c r="K271" s="165">
        <v>134.48848699999999</v>
      </c>
      <c r="L271" s="165">
        <v>133.797391</v>
      </c>
      <c r="M271" s="165">
        <v>135.211727</v>
      </c>
      <c r="N271" s="165">
        <v>135.657725</v>
      </c>
      <c r="O271" s="165">
        <v>130.28364999999999</v>
      </c>
      <c r="P271" s="165">
        <v>130.741702</v>
      </c>
      <c r="Q271" s="165">
        <v>133.893823</v>
      </c>
      <c r="R271" s="165">
        <v>138.193083</v>
      </c>
      <c r="S271" s="165">
        <v>139.16945699999999</v>
      </c>
      <c r="T271" s="165">
        <v>135.792328</v>
      </c>
      <c r="U271" s="165">
        <v>128.25656899999998</v>
      </c>
      <c r="V271" s="165">
        <v>132.35291999999998</v>
      </c>
      <c r="W271" s="165">
        <v>132.25447899999998</v>
      </c>
      <c r="X271" s="165">
        <v>131.06113299999998</v>
      </c>
      <c r="Y271" s="166">
        <v>133.47193300000001</v>
      </c>
    </row>
    <row r="272" spans="1:25" s="146" customFormat="1" ht="1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154">
        <v>22</v>
      </c>
      <c r="B273" s="172">
        <v>857.83969137414829</v>
      </c>
      <c r="C273" s="173">
        <v>812.02535637414826</v>
      </c>
      <c r="D273" s="173">
        <v>808.35060237414825</v>
      </c>
      <c r="E273" s="174">
        <v>820.69585437414821</v>
      </c>
      <c r="F273" s="174">
        <v>868.59975537414823</v>
      </c>
      <c r="G273" s="174">
        <v>864.81692037414825</v>
      </c>
      <c r="H273" s="174">
        <v>864.55272237414829</v>
      </c>
      <c r="I273" s="174">
        <v>853.34832537414832</v>
      </c>
      <c r="J273" s="174">
        <v>863.84419137414829</v>
      </c>
      <c r="K273" s="175">
        <v>876.22547037414824</v>
      </c>
      <c r="L273" s="174">
        <v>875.2167143741483</v>
      </c>
      <c r="M273" s="176">
        <v>885.73659837414834</v>
      </c>
      <c r="N273" s="175">
        <v>881.79764637414826</v>
      </c>
      <c r="O273" s="174">
        <v>844.28153037414825</v>
      </c>
      <c r="P273" s="176">
        <v>855.96628737414824</v>
      </c>
      <c r="Q273" s="177">
        <v>875.78113737414833</v>
      </c>
      <c r="R273" s="174">
        <v>886.94950737414831</v>
      </c>
      <c r="S273" s="177">
        <v>898.31002137414828</v>
      </c>
      <c r="T273" s="174">
        <v>869.26025037414831</v>
      </c>
      <c r="U273" s="173">
        <v>820.83996237414829</v>
      </c>
      <c r="V273" s="173">
        <v>826.73638137414821</v>
      </c>
      <c r="W273" s="173">
        <v>838.81743537414832</v>
      </c>
      <c r="X273" s="173">
        <v>849.52946337414824</v>
      </c>
      <c r="Y273" s="178">
        <v>870.31704237414829</v>
      </c>
    </row>
    <row r="274" spans="1:25" s="146" customFormat="1" ht="25.5" x14ac:dyDescent="0.2">
      <c r="A274" s="180" t="s">
        <v>7</v>
      </c>
      <c r="B274" s="179">
        <v>651.96</v>
      </c>
      <c r="C274" s="179">
        <v>613.80999999999995</v>
      </c>
      <c r="D274" s="179">
        <v>610.75</v>
      </c>
      <c r="E274" s="179">
        <v>621.03</v>
      </c>
      <c r="F274" s="179">
        <v>660.92</v>
      </c>
      <c r="G274" s="179">
        <v>657.77</v>
      </c>
      <c r="H274" s="179">
        <v>657.55</v>
      </c>
      <c r="I274" s="179">
        <v>648.22</v>
      </c>
      <c r="J274" s="179">
        <v>656.96</v>
      </c>
      <c r="K274" s="179">
        <v>667.27</v>
      </c>
      <c r="L274" s="179">
        <v>666.43</v>
      </c>
      <c r="M274" s="179">
        <v>675.19</v>
      </c>
      <c r="N274" s="179">
        <v>671.91</v>
      </c>
      <c r="O274" s="179">
        <v>640.66999999999996</v>
      </c>
      <c r="P274" s="179">
        <v>650.4</v>
      </c>
      <c r="Q274" s="179">
        <v>666.9</v>
      </c>
      <c r="R274" s="179">
        <v>676.2</v>
      </c>
      <c r="S274" s="179">
        <v>685.66</v>
      </c>
      <c r="T274" s="179">
        <v>661.47</v>
      </c>
      <c r="U274" s="179">
        <v>621.15</v>
      </c>
      <c r="V274" s="179">
        <v>626.05999999999995</v>
      </c>
      <c r="W274" s="179">
        <v>636.12</v>
      </c>
      <c r="X274" s="179">
        <v>645.04</v>
      </c>
      <c r="Y274" s="179">
        <v>662.35</v>
      </c>
    </row>
    <row r="275" spans="1:25" s="146" customFormat="1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</row>
    <row r="276" spans="1:25" s="146" customFormat="1" ht="25.5" x14ac:dyDescent="0.2">
      <c r="A276" s="182" t="s">
        <v>9</v>
      </c>
      <c r="B276" s="164">
        <v>130.97876400000001</v>
      </c>
      <c r="C276" s="165">
        <v>123.31442899999999</v>
      </c>
      <c r="D276" s="165">
        <v>122.699675</v>
      </c>
      <c r="E276" s="165">
        <v>124.76492699999999</v>
      </c>
      <c r="F276" s="165">
        <v>132.77882799999998</v>
      </c>
      <c r="G276" s="165">
        <v>132.145993</v>
      </c>
      <c r="H276" s="165">
        <v>132.10179499999998</v>
      </c>
      <c r="I276" s="165">
        <v>130.22739799999999</v>
      </c>
      <c r="J276" s="165">
        <v>131.98326399999999</v>
      </c>
      <c r="K276" s="165">
        <v>134.054543</v>
      </c>
      <c r="L276" s="165">
        <v>133.88578699999999</v>
      </c>
      <c r="M276" s="165">
        <v>135.64567100000002</v>
      </c>
      <c r="N276" s="165">
        <v>134.98671899999999</v>
      </c>
      <c r="O276" s="165">
        <v>128.71060299999999</v>
      </c>
      <c r="P276" s="165">
        <v>130.66535999999999</v>
      </c>
      <c r="Q276" s="165">
        <v>133.98021</v>
      </c>
      <c r="R276" s="165">
        <v>135.84858</v>
      </c>
      <c r="S276" s="165">
        <v>137.74909399999999</v>
      </c>
      <c r="T276" s="165">
        <v>132.88932299999999</v>
      </c>
      <c r="U276" s="165">
        <v>124.789035</v>
      </c>
      <c r="V276" s="165">
        <v>125.77545399999998</v>
      </c>
      <c r="W276" s="165">
        <v>127.796508</v>
      </c>
      <c r="X276" s="165">
        <v>129.58853599999998</v>
      </c>
      <c r="Y276" s="166">
        <v>133.066115</v>
      </c>
    </row>
    <row r="277" spans="1:25" s="146" customFormat="1" ht="1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185">
        <v>23</v>
      </c>
      <c r="B278" s="172">
        <v>855.8341883741482</v>
      </c>
      <c r="C278" s="173">
        <v>834.72236637414835</v>
      </c>
      <c r="D278" s="173">
        <v>841.79566737414825</v>
      </c>
      <c r="E278" s="174">
        <v>850.75438137414824</v>
      </c>
      <c r="F278" s="174">
        <v>855.63003537414829</v>
      </c>
      <c r="G278" s="174">
        <v>858.65630337414825</v>
      </c>
      <c r="H278" s="174">
        <v>854.77739637414822</v>
      </c>
      <c r="I278" s="174">
        <v>846.05886237414825</v>
      </c>
      <c r="J278" s="174">
        <v>858.34406937414826</v>
      </c>
      <c r="K278" s="175">
        <v>859.83318537414834</v>
      </c>
      <c r="L278" s="174">
        <v>863.88021837414828</v>
      </c>
      <c r="M278" s="176">
        <v>862.67931837414835</v>
      </c>
      <c r="N278" s="175">
        <v>857.43138537414825</v>
      </c>
      <c r="O278" s="174">
        <v>834.02584437414828</v>
      </c>
      <c r="P278" s="176">
        <v>837.37635537414826</v>
      </c>
      <c r="Q278" s="177">
        <v>852.25550637414824</v>
      </c>
      <c r="R278" s="174">
        <v>871.97428437414828</v>
      </c>
      <c r="S278" s="177">
        <v>865.11714537414832</v>
      </c>
      <c r="T278" s="174">
        <v>851.65505637414822</v>
      </c>
      <c r="U278" s="173">
        <v>849.04910337414822</v>
      </c>
      <c r="V278" s="173">
        <v>841.13517237414817</v>
      </c>
      <c r="W278" s="173">
        <v>852.37559637414824</v>
      </c>
      <c r="X278" s="173">
        <v>853.06010937414828</v>
      </c>
      <c r="Y278" s="178">
        <v>857.26325937414833</v>
      </c>
    </row>
    <row r="279" spans="1:25" s="146" customFormat="1" ht="25.5" x14ac:dyDescent="0.2">
      <c r="A279" s="180" t="s">
        <v>7</v>
      </c>
      <c r="B279" s="179">
        <v>650.29</v>
      </c>
      <c r="C279" s="179">
        <v>632.71</v>
      </c>
      <c r="D279" s="179">
        <v>638.6</v>
      </c>
      <c r="E279" s="179">
        <v>646.05999999999995</v>
      </c>
      <c r="F279" s="179">
        <v>650.12</v>
      </c>
      <c r="G279" s="179">
        <v>652.64</v>
      </c>
      <c r="H279" s="179">
        <v>649.41</v>
      </c>
      <c r="I279" s="179">
        <v>642.15</v>
      </c>
      <c r="J279" s="179">
        <v>652.38</v>
      </c>
      <c r="K279" s="179">
        <v>653.62</v>
      </c>
      <c r="L279" s="179">
        <v>656.99</v>
      </c>
      <c r="M279" s="179">
        <v>655.99</v>
      </c>
      <c r="N279" s="179">
        <v>651.62</v>
      </c>
      <c r="O279" s="179">
        <v>632.13</v>
      </c>
      <c r="P279" s="179">
        <v>634.91999999999996</v>
      </c>
      <c r="Q279" s="179">
        <v>647.30999999999995</v>
      </c>
      <c r="R279" s="179">
        <v>663.73</v>
      </c>
      <c r="S279" s="179">
        <v>658.02</v>
      </c>
      <c r="T279" s="179">
        <v>646.80999999999995</v>
      </c>
      <c r="U279" s="179">
        <v>644.64</v>
      </c>
      <c r="V279" s="179">
        <v>638.04999999999995</v>
      </c>
      <c r="W279" s="179">
        <v>647.41</v>
      </c>
      <c r="X279" s="179">
        <v>647.98</v>
      </c>
      <c r="Y279" s="179">
        <v>651.48</v>
      </c>
    </row>
    <row r="280" spans="1:25" s="146" customFormat="1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</row>
    <row r="281" spans="1:25" s="146" customFormat="1" ht="25.5" x14ac:dyDescent="0.2">
      <c r="A281" s="182" t="s">
        <v>9</v>
      </c>
      <c r="B281" s="164">
        <v>130.643261</v>
      </c>
      <c r="C281" s="165">
        <v>127.111439</v>
      </c>
      <c r="D281" s="165">
        <v>128.29473999999999</v>
      </c>
      <c r="E281" s="165">
        <v>129.793454</v>
      </c>
      <c r="F281" s="165">
        <v>130.60910799999999</v>
      </c>
      <c r="G281" s="165">
        <v>131.115376</v>
      </c>
      <c r="H281" s="165">
        <v>130.46646899999999</v>
      </c>
      <c r="I281" s="165">
        <v>129.007935</v>
      </c>
      <c r="J281" s="165">
        <v>131.063142</v>
      </c>
      <c r="K281" s="165">
        <v>131.31225799999999</v>
      </c>
      <c r="L281" s="165">
        <v>131.98929100000001</v>
      </c>
      <c r="M281" s="165">
        <v>131.78839099999999</v>
      </c>
      <c r="N281" s="165">
        <v>130.91045800000001</v>
      </c>
      <c r="O281" s="165">
        <v>126.994917</v>
      </c>
      <c r="P281" s="165">
        <v>127.55542799999999</v>
      </c>
      <c r="Q281" s="165">
        <v>130.044579</v>
      </c>
      <c r="R281" s="165">
        <v>133.343357</v>
      </c>
      <c r="S281" s="165">
        <v>132.19621799999999</v>
      </c>
      <c r="T281" s="165">
        <v>129.94412899999998</v>
      </c>
      <c r="U281" s="165">
        <v>129.50817599999999</v>
      </c>
      <c r="V281" s="165">
        <v>128.18424499999998</v>
      </c>
      <c r="W281" s="165">
        <v>130.06466899999998</v>
      </c>
      <c r="X281" s="165">
        <v>130.179182</v>
      </c>
      <c r="Y281" s="166">
        <v>130.88233199999999</v>
      </c>
    </row>
    <row r="282" spans="1:25" s="146" customFormat="1" ht="1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186">
        <v>24</v>
      </c>
      <c r="B283" s="172">
        <v>947.40281337414831</v>
      </c>
      <c r="C283" s="173">
        <v>915.44686437414816</v>
      </c>
      <c r="D283" s="173">
        <v>909.37031037414829</v>
      </c>
      <c r="E283" s="174">
        <v>924.86192037414821</v>
      </c>
      <c r="F283" s="174">
        <v>929.80962837414825</v>
      </c>
      <c r="G283" s="174">
        <v>948.00326337414822</v>
      </c>
      <c r="H283" s="174">
        <v>949.9727393741482</v>
      </c>
      <c r="I283" s="174">
        <v>937.85565837414833</v>
      </c>
      <c r="J283" s="174">
        <v>943.92020337414829</v>
      </c>
      <c r="K283" s="175">
        <v>954.39205137414831</v>
      </c>
      <c r="L283" s="174">
        <v>959.94020937414825</v>
      </c>
      <c r="M283" s="176">
        <v>963.03853137414819</v>
      </c>
      <c r="N283" s="175">
        <v>956.00125737414828</v>
      </c>
      <c r="O283" s="174">
        <v>929.22118737414826</v>
      </c>
      <c r="P283" s="176">
        <v>929.41333137414824</v>
      </c>
      <c r="Q283" s="177">
        <v>949.13210937414829</v>
      </c>
      <c r="R283" s="174">
        <v>968.05829337414832</v>
      </c>
      <c r="S283" s="177">
        <v>963.20665737414834</v>
      </c>
      <c r="T283" s="174">
        <v>929.7495833741483</v>
      </c>
      <c r="U283" s="173">
        <v>928.12836837414829</v>
      </c>
      <c r="V283" s="173">
        <v>937.61547837414832</v>
      </c>
      <c r="W283" s="173">
        <v>947.89518237414836</v>
      </c>
      <c r="X283" s="173">
        <v>954.50013237414828</v>
      </c>
      <c r="Y283" s="178">
        <v>954.35602437414832</v>
      </c>
    </row>
    <row r="284" spans="1:25" s="146" customFormat="1" ht="25.5" x14ac:dyDescent="0.2">
      <c r="A284" s="180" t="s">
        <v>7</v>
      </c>
      <c r="B284" s="179">
        <v>726.54</v>
      </c>
      <c r="C284" s="179">
        <v>699.93</v>
      </c>
      <c r="D284" s="179">
        <v>694.87</v>
      </c>
      <c r="E284" s="179">
        <v>707.77</v>
      </c>
      <c r="F284" s="179">
        <v>711.89</v>
      </c>
      <c r="G284" s="179">
        <v>727.04</v>
      </c>
      <c r="H284" s="179">
        <v>728.68</v>
      </c>
      <c r="I284" s="179">
        <v>718.59</v>
      </c>
      <c r="J284" s="179">
        <v>723.64</v>
      </c>
      <c r="K284" s="179">
        <v>732.36</v>
      </c>
      <c r="L284" s="179">
        <v>736.98</v>
      </c>
      <c r="M284" s="179">
        <v>739.56</v>
      </c>
      <c r="N284" s="179">
        <v>733.7</v>
      </c>
      <c r="O284" s="179">
        <v>711.4</v>
      </c>
      <c r="P284" s="179">
        <v>711.56</v>
      </c>
      <c r="Q284" s="179">
        <v>727.98</v>
      </c>
      <c r="R284" s="179">
        <v>743.74</v>
      </c>
      <c r="S284" s="179">
        <v>739.7</v>
      </c>
      <c r="T284" s="179">
        <v>711.84</v>
      </c>
      <c r="U284" s="179">
        <v>710.49</v>
      </c>
      <c r="V284" s="179">
        <v>718.39</v>
      </c>
      <c r="W284" s="179">
        <v>726.95</v>
      </c>
      <c r="X284" s="179">
        <v>732.45</v>
      </c>
      <c r="Y284" s="179">
        <v>732.33</v>
      </c>
    </row>
    <row r="285" spans="1:25" s="146" customFormat="1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</row>
    <row r="286" spans="1:25" s="146" customFormat="1" ht="25.5" x14ac:dyDescent="0.2">
      <c r="A286" s="182" t="s">
        <v>9</v>
      </c>
      <c r="B286" s="164">
        <v>145.96188599999999</v>
      </c>
      <c r="C286" s="165">
        <v>140.61593699999997</v>
      </c>
      <c r="D286" s="165">
        <v>139.59938299999999</v>
      </c>
      <c r="E286" s="165">
        <v>142.19099299999999</v>
      </c>
      <c r="F286" s="165">
        <v>143.01870099999999</v>
      </c>
      <c r="G286" s="165">
        <v>146.06233599999999</v>
      </c>
      <c r="H286" s="165">
        <v>146.39181199999999</v>
      </c>
      <c r="I286" s="165">
        <v>144.36473100000001</v>
      </c>
      <c r="J286" s="165">
        <v>145.379276</v>
      </c>
      <c r="K286" s="165">
        <v>147.131124</v>
      </c>
      <c r="L286" s="165">
        <v>148.059282</v>
      </c>
      <c r="M286" s="165">
        <v>148.57760399999998</v>
      </c>
      <c r="N286" s="165">
        <v>147.40033</v>
      </c>
      <c r="O286" s="165">
        <v>142.92025999999998</v>
      </c>
      <c r="P286" s="165">
        <v>142.95240399999997</v>
      </c>
      <c r="Q286" s="165">
        <v>146.251182</v>
      </c>
      <c r="R286" s="165">
        <v>149.41736599999999</v>
      </c>
      <c r="S286" s="165">
        <v>148.60572999999999</v>
      </c>
      <c r="T286" s="165">
        <v>143.008656</v>
      </c>
      <c r="U286" s="165">
        <v>142.73744099999999</v>
      </c>
      <c r="V286" s="165">
        <v>144.32455099999999</v>
      </c>
      <c r="W286" s="165">
        <v>146.04425499999999</v>
      </c>
      <c r="X286" s="165">
        <v>147.14920499999999</v>
      </c>
      <c r="Y286" s="166">
        <v>147.12509700000001</v>
      </c>
    </row>
    <row r="287" spans="1:25" s="146" customFormat="1" ht="1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154">
        <v>25</v>
      </c>
      <c r="B288" s="172">
        <v>839.27377737414827</v>
      </c>
      <c r="C288" s="173">
        <v>822.67733937414823</v>
      </c>
      <c r="D288" s="173">
        <v>812.9140223741482</v>
      </c>
      <c r="E288" s="174">
        <v>873.89572437414836</v>
      </c>
      <c r="F288" s="174">
        <v>883.51493337414831</v>
      </c>
      <c r="G288" s="174">
        <v>887.68205637414826</v>
      </c>
      <c r="H288" s="174">
        <v>882.12188937414817</v>
      </c>
      <c r="I288" s="174">
        <v>865.05710037414838</v>
      </c>
      <c r="J288" s="174">
        <v>885.0881123741483</v>
      </c>
      <c r="K288" s="175">
        <v>903.07759437414825</v>
      </c>
      <c r="L288" s="174">
        <v>901.58847837414828</v>
      </c>
      <c r="M288" s="176">
        <v>902.00879337414835</v>
      </c>
      <c r="N288" s="175">
        <v>895.54795137414828</v>
      </c>
      <c r="O288" s="174">
        <v>852.68783037414823</v>
      </c>
      <c r="P288" s="176">
        <v>859.13666337414827</v>
      </c>
      <c r="Q288" s="177">
        <v>889.11112737414828</v>
      </c>
      <c r="R288" s="174">
        <v>918.1008533741483</v>
      </c>
      <c r="S288" s="177">
        <v>900.23146137414824</v>
      </c>
      <c r="T288" s="174">
        <v>895.65603237414837</v>
      </c>
      <c r="U288" s="173">
        <v>854.87346837414827</v>
      </c>
      <c r="V288" s="173">
        <v>867.26675637414826</v>
      </c>
      <c r="W288" s="173">
        <v>867.13465737414833</v>
      </c>
      <c r="X288" s="173">
        <v>889.87970337414822</v>
      </c>
      <c r="Y288" s="178">
        <v>891.46489137414835</v>
      </c>
    </row>
    <row r="289" spans="1:25" s="146" customFormat="1" ht="25.5" x14ac:dyDescent="0.2">
      <c r="A289" s="180" t="s">
        <v>7</v>
      </c>
      <c r="B289" s="179">
        <v>636.5</v>
      </c>
      <c r="C289" s="179">
        <v>622.67999999999995</v>
      </c>
      <c r="D289" s="179">
        <v>614.54999999999995</v>
      </c>
      <c r="E289" s="179">
        <v>665.33</v>
      </c>
      <c r="F289" s="179">
        <v>673.34</v>
      </c>
      <c r="G289" s="179">
        <v>676.81</v>
      </c>
      <c r="H289" s="179">
        <v>672.18</v>
      </c>
      <c r="I289" s="179">
        <v>657.97</v>
      </c>
      <c r="J289" s="179">
        <v>674.65</v>
      </c>
      <c r="K289" s="179">
        <v>689.63</v>
      </c>
      <c r="L289" s="179">
        <v>688.39</v>
      </c>
      <c r="M289" s="179">
        <v>688.74</v>
      </c>
      <c r="N289" s="179">
        <v>683.36</v>
      </c>
      <c r="O289" s="179">
        <v>647.66999999999996</v>
      </c>
      <c r="P289" s="179">
        <v>653.04</v>
      </c>
      <c r="Q289" s="179">
        <v>678</v>
      </c>
      <c r="R289" s="179">
        <v>702.14</v>
      </c>
      <c r="S289" s="179">
        <v>687.26</v>
      </c>
      <c r="T289" s="179">
        <v>683.45</v>
      </c>
      <c r="U289" s="179">
        <v>649.49</v>
      </c>
      <c r="V289" s="179">
        <v>659.81</v>
      </c>
      <c r="W289" s="179">
        <v>659.7</v>
      </c>
      <c r="X289" s="179">
        <v>678.64</v>
      </c>
      <c r="Y289" s="179">
        <v>679.96</v>
      </c>
    </row>
    <row r="290" spans="1:25" s="146" customFormat="1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</row>
    <row r="291" spans="1:25" s="146" customFormat="1" ht="25.5" x14ac:dyDescent="0.2">
      <c r="A291" s="182" t="s">
        <v>9</v>
      </c>
      <c r="B291" s="164">
        <v>127.87285</v>
      </c>
      <c r="C291" s="165">
        <v>125.09641199999999</v>
      </c>
      <c r="D291" s="165">
        <v>123.46309499999998</v>
      </c>
      <c r="E291" s="165">
        <v>133.66479699999999</v>
      </c>
      <c r="F291" s="165">
        <v>135.27400600000001</v>
      </c>
      <c r="G291" s="165">
        <v>135.97112899999999</v>
      </c>
      <c r="H291" s="165">
        <v>135.04096199999998</v>
      </c>
      <c r="I291" s="165">
        <v>132.186173</v>
      </c>
      <c r="J291" s="165">
        <v>135.53718499999999</v>
      </c>
      <c r="K291" s="165">
        <v>138.54666699999999</v>
      </c>
      <c r="L291" s="165">
        <v>138.297551</v>
      </c>
      <c r="M291" s="165">
        <v>138.36786599999999</v>
      </c>
      <c r="N291" s="165">
        <v>137.287024</v>
      </c>
      <c r="O291" s="165">
        <v>130.11690299999998</v>
      </c>
      <c r="P291" s="165">
        <v>131.19573599999998</v>
      </c>
      <c r="Q291" s="165">
        <v>136.21019999999999</v>
      </c>
      <c r="R291" s="165">
        <v>141.05992599999999</v>
      </c>
      <c r="S291" s="165">
        <v>138.07053399999998</v>
      </c>
      <c r="T291" s="165">
        <v>137.305105</v>
      </c>
      <c r="U291" s="165">
        <v>130.482541</v>
      </c>
      <c r="V291" s="165">
        <v>132.55582899999999</v>
      </c>
      <c r="W291" s="165">
        <v>132.53373000000002</v>
      </c>
      <c r="X291" s="165">
        <v>136.338776</v>
      </c>
      <c r="Y291" s="166">
        <v>136.60396399999999</v>
      </c>
    </row>
    <row r="292" spans="1:25" s="146" customFormat="1" ht="1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184">
        <v>26</v>
      </c>
      <c r="B293" s="172">
        <v>653.84280837414826</v>
      </c>
      <c r="C293" s="173">
        <v>627.91537737414831</v>
      </c>
      <c r="D293" s="173">
        <v>621.31042737414828</v>
      </c>
      <c r="E293" s="174">
        <v>649.29139737414823</v>
      </c>
      <c r="F293" s="174">
        <v>669.71870637414827</v>
      </c>
      <c r="G293" s="174">
        <v>661.31240637414828</v>
      </c>
      <c r="H293" s="174">
        <v>649.69970337414827</v>
      </c>
      <c r="I293" s="174">
        <v>645.38847237414825</v>
      </c>
      <c r="J293" s="174">
        <v>648.63090237414826</v>
      </c>
      <c r="K293" s="175">
        <v>654.73147437414821</v>
      </c>
      <c r="L293" s="174">
        <v>657.18131037414832</v>
      </c>
      <c r="M293" s="176">
        <v>662.26111737414828</v>
      </c>
      <c r="N293" s="175">
        <v>664.18255737414836</v>
      </c>
      <c r="O293" s="174">
        <v>635.84131737414828</v>
      </c>
      <c r="P293" s="176">
        <v>641.07724137414834</v>
      </c>
      <c r="Q293" s="177">
        <v>668.08548237414834</v>
      </c>
      <c r="R293" s="174">
        <v>694.70943537414826</v>
      </c>
      <c r="S293" s="177">
        <v>678.47326737414835</v>
      </c>
      <c r="T293" s="174">
        <v>661.82879337414829</v>
      </c>
      <c r="U293" s="173">
        <v>659.19882237414822</v>
      </c>
      <c r="V293" s="173">
        <v>650.88859437414828</v>
      </c>
      <c r="W293" s="173">
        <v>652.29364737414824</v>
      </c>
      <c r="X293" s="173">
        <v>658.39421937414829</v>
      </c>
      <c r="Y293" s="178">
        <v>656.08849137414836</v>
      </c>
    </row>
    <row r="294" spans="1:25" s="146" customFormat="1" ht="25.5" x14ac:dyDescent="0.2">
      <c r="A294" s="161" t="s">
        <v>7</v>
      </c>
      <c r="B294" s="179">
        <v>482.09</v>
      </c>
      <c r="C294" s="179">
        <v>460.5</v>
      </c>
      <c r="D294" s="179">
        <v>455</v>
      </c>
      <c r="E294" s="179">
        <v>478.3</v>
      </c>
      <c r="F294" s="179">
        <v>495.31</v>
      </c>
      <c r="G294" s="179">
        <v>488.31</v>
      </c>
      <c r="H294" s="179">
        <v>478.64</v>
      </c>
      <c r="I294" s="179">
        <v>475.05</v>
      </c>
      <c r="J294" s="179">
        <v>477.75</v>
      </c>
      <c r="K294" s="179">
        <v>482.83</v>
      </c>
      <c r="L294" s="179">
        <v>484.87</v>
      </c>
      <c r="M294" s="179">
        <v>489.1</v>
      </c>
      <c r="N294" s="179">
        <v>490.7</v>
      </c>
      <c r="O294" s="179">
        <v>467.1</v>
      </c>
      <c r="P294" s="179">
        <v>471.46</v>
      </c>
      <c r="Q294" s="179">
        <v>493.95</v>
      </c>
      <c r="R294" s="179">
        <v>516.12</v>
      </c>
      <c r="S294" s="179">
        <v>502.6</v>
      </c>
      <c r="T294" s="179">
        <v>488.74</v>
      </c>
      <c r="U294" s="179">
        <v>486.55</v>
      </c>
      <c r="V294" s="179">
        <v>479.63</v>
      </c>
      <c r="W294" s="179">
        <v>480.8</v>
      </c>
      <c r="X294" s="179">
        <v>485.88</v>
      </c>
      <c r="Y294" s="179">
        <v>483.96</v>
      </c>
    </row>
    <row r="295" spans="1:25" s="146" customFormat="1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</row>
    <row r="296" spans="1:25" s="146" customFormat="1" ht="25.5" x14ac:dyDescent="0.2">
      <c r="A296" s="167" t="s">
        <v>9</v>
      </c>
      <c r="B296" s="164">
        <v>96.851880999999992</v>
      </c>
      <c r="C296" s="165">
        <v>92.514449999999997</v>
      </c>
      <c r="D296" s="165">
        <v>91.409499999999994</v>
      </c>
      <c r="E296" s="165">
        <v>96.090469999999996</v>
      </c>
      <c r="F296" s="165">
        <v>99.507778999999999</v>
      </c>
      <c r="G296" s="165">
        <v>98.101478999999998</v>
      </c>
      <c r="H296" s="165">
        <v>96.158775999999989</v>
      </c>
      <c r="I296" s="165">
        <v>95.437545</v>
      </c>
      <c r="J296" s="165">
        <v>95.979974999999996</v>
      </c>
      <c r="K296" s="165">
        <v>97.000546999999997</v>
      </c>
      <c r="L296" s="165">
        <v>97.410382999999996</v>
      </c>
      <c r="M296" s="165">
        <v>98.260190000000009</v>
      </c>
      <c r="N296" s="165">
        <v>98.58162999999999</v>
      </c>
      <c r="O296" s="165">
        <v>93.840389999999999</v>
      </c>
      <c r="P296" s="165">
        <v>94.716313999999997</v>
      </c>
      <c r="Q296" s="165">
        <v>99.234555</v>
      </c>
      <c r="R296" s="165">
        <v>103.688508</v>
      </c>
      <c r="S296" s="165">
        <v>100.97234</v>
      </c>
      <c r="T296" s="165">
        <v>98.187866</v>
      </c>
      <c r="U296" s="165">
        <v>97.747895</v>
      </c>
      <c r="V296" s="165">
        <v>96.357666999999992</v>
      </c>
      <c r="W296" s="165">
        <v>96.59272</v>
      </c>
      <c r="X296" s="165">
        <v>97.613292000000001</v>
      </c>
      <c r="Y296" s="166">
        <v>97.227563999999987</v>
      </c>
    </row>
    <row r="297" spans="1:25" s="146" customFormat="1" ht="1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171">
        <v>27</v>
      </c>
      <c r="B298" s="172">
        <v>858.45215037414835</v>
      </c>
      <c r="C298" s="173">
        <v>814.82345337414824</v>
      </c>
      <c r="D298" s="173">
        <v>830.08689237414831</v>
      </c>
      <c r="E298" s="174">
        <v>848.06436537414834</v>
      </c>
      <c r="F298" s="174">
        <v>865.84969437414827</v>
      </c>
      <c r="G298" s="174">
        <v>857.58750237414824</v>
      </c>
      <c r="H298" s="174">
        <v>854.93351337414822</v>
      </c>
      <c r="I298" s="174">
        <v>844.31755737414835</v>
      </c>
      <c r="J298" s="174">
        <v>852.08738037414821</v>
      </c>
      <c r="K298" s="175">
        <v>855.1136483741484</v>
      </c>
      <c r="L298" s="174">
        <v>860.38559937414834</v>
      </c>
      <c r="M298" s="176">
        <v>859.08862737414825</v>
      </c>
      <c r="N298" s="175">
        <v>839.9943173741483</v>
      </c>
      <c r="O298" s="174">
        <v>813.61054437414828</v>
      </c>
      <c r="P298" s="176">
        <v>815.33984037414837</v>
      </c>
      <c r="Q298" s="177">
        <v>846.88748337414836</v>
      </c>
      <c r="R298" s="174">
        <v>877.85869437414829</v>
      </c>
      <c r="S298" s="177">
        <v>865.50143337414829</v>
      </c>
      <c r="T298" s="174">
        <v>851.83519137414828</v>
      </c>
      <c r="U298" s="173">
        <v>821.56050237414831</v>
      </c>
      <c r="V298" s="173">
        <v>831.03560337414831</v>
      </c>
      <c r="W298" s="173">
        <v>832.08038637414825</v>
      </c>
      <c r="X298" s="173">
        <v>843.50094537414827</v>
      </c>
      <c r="Y298" s="178">
        <v>844.01733237414828</v>
      </c>
    </row>
    <row r="299" spans="1:25" s="146" customFormat="1" ht="25.5" x14ac:dyDescent="0.2">
      <c r="A299" s="161" t="s">
        <v>7</v>
      </c>
      <c r="B299" s="179">
        <v>652.47</v>
      </c>
      <c r="C299" s="179">
        <v>616.14</v>
      </c>
      <c r="D299" s="179">
        <v>628.85</v>
      </c>
      <c r="E299" s="179">
        <v>643.82000000000005</v>
      </c>
      <c r="F299" s="179">
        <v>658.63</v>
      </c>
      <c r="G299" s="179">
        <v>651.75</v>
      </c>
      <c r="H299" s="179">
        <v>649.54</v>
      </c>
      <c r="I299" s="179">
        <v>640.70000000000005</v>
      </c>
      <c r="J299" s="179">
        <v>647.16999999999996</v>
      </c>
      <c r="K299" s="179">
        <v>649.69000000000005</v>
      </c>
      <c r="L299" s="179">
        <v>654.08000000000004</v>
      </c>
      <c r="M299" s="179">
        <v>653</v>
      </c>
      <c r="N299" s="179">
        <v>637.1</v>
      </c>
      <c r="O299" s="179">
        <v>615.13</v>
      </c>
      <c r="P299" s="179">
        <v>616.57000000000005</v>
      </c>
      <c r="Q299" s="179">
        <v>642.84</v>
      </c>
      <c r="R299" s="179">
        <v>668.63</v>
      </c>
      <c r="S299" s="179">
        <v>658.34</v>
      </c>
      <c r="T299" s="179">
        <v>646.96</v>
      </c>
      <c r="U299" s="179">
        <v>621.75</v>
      </c>
      <c r="V299" s="179">
        <v>629.64</v>
      </c>
      <c r="W299" s="179">
        <v>630.51</v>
      </c>
      <c r="X299" s="179">
        <v>640.02</v>
      </c>
      <c r="Y299" s="179">
        <v>640.45000000000005</v>
      </c>
    </row>
    <row r="300" spans="1:25" s="146" customFormat="1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</row>
    <row r="301" spans="1:25" s="146" customFormat="1" ht="25.5" x14ac:dyDescent="0.2">
      <c r="A301" s="167" t="s">
        <v>9</v>
      </c>
      <c r="B301" s="164">
        <v>131.08122299999999</v>
      </c>
      <c r="C301" s="165">
        <v>123.78252599999999</v>
      </c>
      <c r="D301" s="165">
        <v>126.335965</v>
      </c>
      <c r="E301" s="165">
        <v>129.34343800000002</v>
      </c>
      <c r="F301" s="165">
        <v>132.31876700000001</v>
      </c>
      <c r="G301" s="165">
        <v>130.936575</v>
      </c>
      <c r="H301" s="165">
        <v>130.49258599999999</v>
      </c>
      <c r="I301" s="165">
        <v>128.71663000000001</v>
      </c>
      <c r="J301" s="165">
        <v>130.01645299999998</v>
      </c>
      <c r="K301" s="165">
        <v>130.52272100000002</v>
      </c>
      <c r="L301" s="165">
        <v>131.40467200000001</v>
      </c>
      <c r="M301" s="165">
        <v>131.18770000000001</v>
      </c>
      <c r="N301" s="165">
        <v>127.99339000000001</v>
      </c>
      <c r="O301" s="165">
        <v>123.579617</v>
      </c>
      <c r="P301" s="165">
        <v>123.86891300000001</v>
      </c>
      <c r="Q301" s="165">
        <v>129.146556</v>
      </c>
      <c r="R301" s="165">
        <v>134.32776699999999</v>
      </c>
      <c r="S301" s="165">
        <v>132.26050599999999</v>
      </c>
      <c r="T301" s="165">
        <v>129.97426400000001</v>
      </c>
      <c r="U301" s="165">
        <v>124.909575</v>
      </c>
      <c r="V301" s="165">
        <v>126.494676</v>
      </c>
      <c r="W301" s="165">
        <v>126.66945899999999</v>
      </c>
      <c r="X301" s="165">
        <v>128.580018</v>
      </c>
      <c r="Y301" s="166">
        <v>128.666405</v>
      </c>
    </row>
    <row r="302" spans="1:25" s="146" customFormat="1" ht="1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186">
        <v>28</v>
      </c>
      <c r="B303" s="172">
        <v>854.15292837414825</v>
      </c>
      <c r="C303" s="173">
        <v>813.29831037414829</v>
      </c>
      <c r="D303" s="173">
        <v>817.20123537414827</v>
      </c>
      <c r="E303" s="174">
        <v>845.21823237414833</v>
      </c>
      <c r="F303" s="174">
        <v>858.65630337414825</v>
      </c>
      <c r="G303" s="174">
        <v>851.79916437414818</v>
      </c>
      <c r="H303" s="174">
        <v>844.41362937414829</v>
      </c>
      <c r="I303" s="174">
        <v>832.46467437414833</v>
      </c>
      <c r="J303" s="174">
        <v>834.99857337414835</v>
      </c>
      <c r="K303" s="175">
        <v>844.17344937414828</v>
      </c>
      <c r="L303" s="174">
        <v>852.79591137414832</v>
      </c>
      <c r="M303" s="176">
        <v>856.06235937414829</v>
      </c>
      <c r="N303" s="175">
        <v>854.7653873741483</v>
      </c>
      <c r="O303" s="174">
        <v>824.53873437414836</v>
      </c>
      <c r="P303" s="176">
        <v>831.45591837414827</v>
      </c>
      <c r="Q303" s="177">
        <v>854.68132437414829</v>
      </c>
      <c r="R303" s="174">
        <v>890.23997337414835</v>
      </c>
      <c r="S303" s="177">
        <v>874.00380537414821</v>
      </c>
      <c r="T303" s="174">
        <v>858.86045637414827</v>
      </c>
      <c r="U303" s="173">
        <v>855.70208937414827</v>
      </c>
      <c r="V303" s="173">
        <v>840.43865037414832</v>
      </c>
      <c r="W303" s="173">
        <v>841.81968537414832</v>
      </c>
      <c r="X303" s="173">
        <v>852.5197043741482</v>
      </c>
      <c r="Y303" s="178">
        <v>851.3668403741483</v>
      </c>
    </row>
    <row r="304" spans="1:25" s="146" customFormat="1" ht="25.5" x14ac:dyDescent="0.2">
      <c r="A304" s="180" t="s">
        <v>7</v>
      </c>
      <c r="B304" s="179">
        <v>648.89</v>
      </c>
      <c r="C304" s="179">
        <v>614.87</v>
      </c>
      <c r="D304" s="179">
        <v>618.12</v>
      </c>
      <c r="E304" s="179">
        <v>641.45000000000005</v>
      </c>
      <c r="F304" s="179">
        <v>652.64</v>
      </c>
      <c r="G304" s="179">
        <v>646.92999999999995</v>
      </c>
      <c r="H304" s="179">
        <v>640.78</v>
      </c>
      <c r="I304" s="179">
        <v>630.83000000000004</v>
      </c>
      <c r="J304" s="179">
        <v>632.94000000000005</v>
      </c>
      <c r="K304" s="179">
        <v>640.58000000000004</v>
      </c>
      <c r="L304" s="179">
        <v>647.76</v>
      </c>
      <c r="M304" s="179">
        <v>650.48</v>
      </c>
      <c r="N304" s="179">
        <v>649.4</v>
      </c>
      <c r="O304" s="179">
        <v>624.23</v>
      </c>
      <c r="P304" s="179">
        <v>629.99</v>
      </c>
      <c r="Q304" s="179">
        <v>649.33000000000004</v>
      </c>
      <c r="R304" s="179">
        <v>678.94</v>
      </c>
      <c r="S304" s="179">
        <v>665.42</v>
      </c>
      <c r="T304" s="179">
        <v>652.80999999999995</v>
      </c>
      <c r="U304" s="179">
        <v>650.17999999999995</v>
      </c>
      <c r="V304" s="179">
        <v>637.47</v>
      </c>
      <c r="W304" s="179">
        <v>638.62</v>
      </c>
      <c r="X304" s="179">
        <v>647.53</v>
      </c>
      <c r="Y304" s="179">
        <v>646.57000000000005</v>
      </c>
    </row>
    <row r="305" spans="1:25" s="146" customFormat="1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</row>
    <row r="306" spans="1:25" s="146" customFormat="1" ht="25.5" x14ac:dyDescent="0.2">
      <c r="A306" s="182" t="s">
        <v>9</v>
      </c>
      <c r="B306" s="164">
        <v>130.36200099999999</v>
      </c>
      <c r="C306" s="165">
        <v>123.527383</v>
      </c>
      <c r="D306" s="165">
        <v>124.180308</v>
      </c>
      <c r="E306" s="165">
        <v>128.86730500000002</v>
      </c>
      <c r="F306" s="165">
        <v>131.115376</v>
      </c>
      <c r="G306" s="165">
        <v>129.96823699999999</v>
      </c>
      <c r="H306" s="165">
        <v>128.73270199999999</v>
      </c>
      <c r="I306" s="165">
        <v>126.73374700000001</v>
      </c>
      <c r="J306" s="165">
        <v>127.15764600000001</v>
      </c>
      <c r="K306" s="165">
        <v>128.692522</v>
      </c>
      <c r="L306" s="165">
        <v>130.134984</v>
      </c>
      <c r="M306" s="165">
        <v>130.681432</v>
      </c>
      <c r="N306" s="165">
        <v>130.46446</v>
      </c>
      <c r="O306" s="165">
        <v>125.40780700000001</v>
      </c>
      <c r="P306" s="165">
        <v>126.56499099999999</v>
      </c>
      <c r="Q306" s="165">
        <v>130.45039700000001</v>
      </c>
      <c r="R306" s="165">
        <v>136.399046</v>
      </c>
      <c r="S306" s="165">
        <v>133.68287799999999</v>
      </c>
      <c r="T306" s="165">
        <v>131.14952899999997</v>
      </c>
      <c r="U306" s="165">
        <v>130.621162</v>
      </c>
      <c r="V306" s="165">
        <v>128.067723</v>
      </c>
      <c r="W306" s="165">
        <v>128.29875799999999</v>
      </c>
      <c r="X306" s="165">
        <v>130.08877699999999</v>
      </c>
      <c r="Y306" s="166">
        <v>129.89591300000001</v>
      </c>
    </row>
    <row r="307" spans="1:25" s="146" customFormat="1" ht="1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154">
        <v>29</v>
      </c>
      <c r="B308" s="172">
        <v>698.61236037414824</v>
      </c>
      <c r="C308" s="173">
        <v>674.13801837414826</v>
      </c>
      <c r="D308" s="173">
        <v>664.72296237414821</v>
      </c>
      <c r="E308" s="174">
        <v>698.52829737414822</v>
      </c>
      <c r="F308" s="174">
        <v>713.16726837414831</v>
      </c>
      <c r="G308" s="174">
        <v>712.45873737414831</v>
      </c>
      <c r="H308" s="174">
        <v>700.76197137414829</v>
      </c>
      <c r="I308" s="174">
        <v>688.3326563741482</v>
      </c>
      <c r="J308" s="174">
        <v>696.77498337414829</v>
      </c>
      <c r="K308" s="175">
        <v>704.0884643741482</v>
      </c>
      <c r="L308" s="174">
        <v>697.11123537414824</v>
      </c>
      <c r="M308" s="176">
        <v>701.30237637414825</v>
      </c>
      <c r="N308" s="175">
        <v>700.05344037414829</v>
      </c>
      <c r="O308" s="174">
        <v>670.06696737414836</v>
      </c>
      <c r="P308" s="176">
        <v>679.0136723741482</v>
      </c>
      <c r="Q308" s="177">
        <v>718.84752537414829</v>
      </c>
      <c r="R308" s="174">
        <v>731.49300237414832</v>
      </c>
      <c r="S308" s="177">
        <v>725.06818737414824</v>
      </c>
      <c r="T308" s="174">
        <v>708.15951537414833</v>
      </c>
      <c r="U308" s="173">
        <v>703.4519873741483</v>
      </c>
      <c r="V308" s="173">
        <v>698.1199913741483</v>
      </c>
      <c r="W308" s="173">
        <v>696.36667737414825</v>
      </c>
      <c r="X308" s="173">
        <v>650.16805437414826</v>
      </c>
      <c r="Y308" s="178">
        <v>669.32240937414826</v>
      </c>
    </row>
    <row r="309" spans="1:25" s="146" customFormat="1" ht="25.5" x14ac:dyDescent="0.2">
      <c r="A309" s="180" t="s">
        <v>7</v>
      </c>
      <c r="B309" s="179">
        <v>519.37</v>
      </c>
      <c r="C309" s="179">
        <v>498.99</v>
      </c>
      <c r="D309" s="179">
        <v>491.15</v>
      </c>
      <c r="E309" s="179">
        <v>519.29999999999995</v>
      </c>
      <c r="F309" s="179">
        <v>531.49</v>
      </c>
      <c r="G309" s="179">
        <v>530.9</v>
      </c>
      <c r="H309" s="179">
        <v>521.16</v>
      </c>
      <c r="I309" s="179">
        <v>510.81</v>
      </c>
      <c r="J309" s="179">
        <v>517.84</v>
      </c>
      <c r="K309" s="179">
        <v>523.92999999999995</v>
      </c>
      <c r="L309" s="179">
        <v>518.12</v>
      </c>
      <c r="M309" s="179">
        <v>521.61</v>
      </c>
      <c r="N309" s="179">
        <v>520.57000000000005</v>
      </c>
      <c r="O309" s="179">
        <v>495.6</v>
      </c>
      <c r="P309" s="179">
        <v>503.05</v>
      </c>
      <c r="Q309" s="179">
        <v>536.22</v>
      </c>
      <c r="R309" s="179">
        <v>546.75</v>
      </c>
      <c r="S309" s="179">
        <v>541.4</v>
      </c>
      <c r="T309" s="179">
        <v>527.32000000000005</v>
      </c>
      <c r="U309" s="179">
        <v>523.4</v>
      </c>
      <c r="V309" s="179">
        <v>518.96</v>
      </c>
      <c r="W309" s="179">
        <v>517.5</v>
      </c>
      <c r="X309" s="179">
        <v>479.03</v>
      </c>
      <c r="Y309" s="179">
        <v>494.98</v>
      </c>
    </row>
    <row r="310" spans="1:25" s="146" customFormat="1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</row>
    <row r="311" spans="1:25" s="146" customFormat="1" ht="25.5" x14ac:dyDescent="0.2">
      <c r="A311" s="182" t="s">
        <v>9</v>
      </c>
      <c r="B311" s="164">
        <v>104.34143299999999</v>
      </c>
      <c r="C311" s="165">
        <v>100.247091</v>
      </c>
      <c r="D311" s="165">
        <v>98.672034999999994</v>
      </c>
      <c r="E311" s="165">
        <v>104.32736999999999</v>
      </c>
      <c r="F311" s="165">
        <v>106.776341</v>
      </c>
      <c r="G311" s="165">
        <v>106.65781</v>
      </c>
      <c r="H311" s="165">
        <v>104.701044</v>
      </c>
      <c r="I311" s="165">
        <v>102.621729</v>
      </c>
      <c r="J311" s="165">
        <v>104.03405600000001</v>
      </c>
      <c r="K311" s="165">
        <v>105.25753699999999</v>
      </c>
      <c r="L311" s="165">
        <v>104.09030799999999</v>
      </c>
      <c r="M311" s="165">
        <v>104.791449</v>
      </c>
      <c r="N311" s="165">
        <v>104.58251300000001</v>
      </c>
      <c r="O311" s="165">
        <v>99.566040000000001</v>
      </c>
      <c r="P311" s="165">
        <v>101.06274500000001</v>
      </c>
      <c r="Q311" s="165">
        <v>107.72659800000001</v>
      </c>
      <c r="R311" s="165">
        <v>109.84207499999999</v>
      </c>
      <c r="S311" s="165">
        <v>108.76725999999999</v>
      </c>
      <c r="T311" s="165">
        <v>105.93858800000001</v>
      </c>
      <c r="U311" s="165">
        <v>105.15105999999999</v>
      </c>
      <c r="V311" s="165">
        <v>104.25906400000001</v>
      </c>
      <c r="W311" s="165">
        <v>103.96575</v>
      </c>
      <c r="X311" s="165">
        <v>96.237126999999987</v>
      </c>
      <c r="Y311" s="166">
        <v>99.441482000000008</v>
      </c>
    </row>
    <row r="312" spans="1:25" s="146" customFormat="1" ht="1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184">
        <v>30</v>
      </c>
      <c r="B313" s="172">
        <v>944.22042837414824</v>
      </c>
      <c r="C313" s="173">
        <v>907.42485237414826</v>
      </c>
      <c r="D313" s="173">
        <v>909.34629237414833</v>
      </c>
      <c r="E313" s="174">
        <v>917.28424137414834</v>
      </c>
      <c r="F313" s="174">
        <v>943.3317623741483</v>
      </c>
      <c r="G313" s="174">
        <v>946.03378737414823</v>
      </c>
      <c r="H313" s="174">
        <v>991.61995137414829</v>
      </c>
      <c r="I313" s="174">
        <v>975.69601737414837</v>
      </c>
      <c r="J313" s="174">
        <v>990.71927637414831</v>
      </c>
      <c r="K313" s="175">
        <v>993.48134637414819</v>
      </c>
      <c r="L313" s="174">
        <v>995.51086737414835</v>
      </c>
      <c r="M313" s="176">
        <v>955.58094237414832</v>
      </c>
      <c r="N313" s="175">
        <v>937.72355937414829</v>
      </c>
      <c r="O313" s="174">
        <v>955.58094237414832</v>
      </c>
      <c r="P313" s="176">
        <v>969.17513037414824</v>
      </c>
      <c r="Q313" s="177">
        <v>1007.9281733741484</v>
      </c>
      <c r="R313" s="174">
        <v>1023.8881343741483</v>
      </c>
      <c r="S313" s="177">
        <v>997.14409137414827</v>
      </c>
      <c r="T313" s="174">
        <v>963.14661237414828</v>
      </c>
      <c r="U313" s="173">
        <v>949.30023537414831</v>
      </c>
      <c r="V313" s="173">
        <v>944.7488243741484</v>
      </c>
      <c r="W313" s="173">
        <v>953.43133137414816</v>
      </c>
      <c r="X313" s="173">
        <v>950.59720737414841</v>
      </c>
      <c r="Y313" s="178">
        <v>942.62323137414819</v>
      </c>
    </row>
    <row r="314" spans="1:25" s="146" customFormat="1" ht="25.5" x14ac:dyDescent="0.2">
      <c r="A314" s="161" t="s">
        <v>7</v>
      </c>
      <c r="B314" s="179">
        <v>723.89</v>
      </c>
      <c r="C314" s="179">
        <v>693.25</v>
      </c>
      <c r="D314" s="179">
        <v>694.85</v>
      </c>
      <c r="E314" s="179">
        <v>701.46</v>
      </c>
      <c r="F314" s="179">
        <v>723.15</v>
      </c>
      <c r="G314" s="179">
        <v>725.4</v>
      </c>
      <c r="H314" s="179">
        <v>763.36</v>
      </c>
      <c r="I314" s="179">
        <v>750.1</v>
      </c>
      <c r="J314" s="179">
        <v>762.61</v>
      </c>
      <c r="K314" s="179">
        <v>764.91</v>
      </c>
      <c r="L314" s="179">
        <v>766.6</v>
      </c>
      <c r="M314" s="179">
        <v>733.35</v>
      </c>
      <c r="N314" s="179">
        <v>718.48</v>
      </c>
      <c r="O314" s="179">
        <v>733.35</v>
      </c>
      <c r="P314" s="179">
        <v>744.67</v>
      </c>
      <c r="Q314" s="179">
        <v>776.94</v>
      </c>
      <c r="R314" s="179">
        <v>790.23</v>
      </c>
      <c r="S314" s="179">
        <v>767.96</v>
      </c>
      <c r="T314" s="179">
        <v>739.65</v>
      </c>
      <c r="U314" s="179">
        <v>728.12</v>
      </c>
      <c r="V314" s="179">
        <v>724.33</v>
      </c>
      <c r="W314" s="179">
        <v>731.56</v>
      </c>
      <c r="X314" s="179">
        <v>729.2</v>
      </c>
      <c r="Y314" s="179">
        <v>722.56</v>
      </c>
    </row>
    <row r="315" spans="1:25" s="146" customFormat="1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</row>
    <row r="316" spans="1:25" s="146" customFormat="1" ht="25.5" x14ac:dyDescent="0.2">
      <c r="A316" s="167" t="s">
        <v>9</v>
      </c>
      <c r="B316" s="164">
        <v>145.42950099999999</v>
      </c>
      <c r="C316" s="165">
        <v>139.27392499999999</v>
      </c>
      <c r="D316" s="165">
        <v>139.59536500000002</v>
      </c>
      <c r="E316" s="165">
        <v>140.923314</v>
      </c>
      <c r="F316" s="165">
        <v>145.280835</v>
      </c>
      <c r="G316" s="165">
        <v>145.73285999999999</v>
      </c>
      <c r="H316" s="165">
        <v>153.35902400000001</v>
      </c>
      <c r="I316" s="165">
        <v>150.69508999999999</v>
      </c>
      <c r="J316" s="165">
        <v>153.208349</v>
      </c>
      <c r="K316" s="165">
        <v>153.67041899999998</v>
      </c>
      <c r="L316" s="165">
        <v>154.00994</v>
      </c>
      <c r="M316" s="165">
        <v>147.330015</v>
      </c>
      <c r="N316" s="165">
        <v>144.34263200000001</v>
      </c>
      <c r="O316" s="165">
        <v>147.330015</v>
      </c>
      <c r="P316" s="165">
        <v>149.60420299999998</v>
      </c>
      <c r="Q316" s="165">
        <v>156.08724599999999</v>
      </c>
      <c r="R316" s="165">
        <v>158.75720699999999</v>
      </c>
      <c r="S316" s="165">
        <v>154.283164</v>
      </c>
      <c r="T316" s="165">
        <v>148.595685</v>
      </c>
      <c r="U316" s="165">
        <v>146.27930799999999</v>
      </c>
      <c r="V316" s="165">
        <v>145.517897</v>
      </c>
      <c r="W316" s="165">
        <v>146.97040399999997</v>
      </c>
      <c r="X316" s="165">
        <v>146.49628000000001</v>
      </c>
      <c r="Y316" s="166">
        <v>145.16230399999998</v>
      </c>
    </row>
    <row r="317" spans="1:25" s="146" customFormat="1" ht="1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171">
        <v>31</v>
      </c>
      <c r="B318" s="172">
        <v>838.38511137414832</v>
      </c>
      <c r="C318" s="173">
        <v>798.74340237414833</v>
      </c>
      <c r="D318" s="173">
        <v>807.93028737414829</v>
      </c>
      <c r="E318" s="174">
        <v>815.18372337414837</v>
      </c>
      <c r="F318" s="174">
        <v>841.30329837414843</v>
      </c>
      <c r="G318" s="174">
        <v>829.61854137414832</v>
      </c>
      <c r="H318" s="174">
        <v>877.25824437414826</v>
      </c>
      <c r="I318" s="174">
        <v>873.69157137414823</v>
      </c>
      <c r="J318" s="174">
        <v>867.5189453741483</v>
      </c>
      <c r="K318" s="175">
        <v>880.56071937414822</v>
      </c>
      <c r="L318" s="174">
        <v>877.57047837414825</v>
      </c>
      <c r="M318" s="176">
        <v>839.46592137414825</v>
      </c>
      <c r="N318" s="175">
        <v>822.49720437414828</v>
      </c>
      <c r="O318" s="174">
        <v>844.50970137414834</v>
      </c>
      <c r="P318" s="176">
        <v>853.40837037414826</v>
      </c>
      <c r="Q318" s="177">
        <v>900.25547937414831</v>
      </c>
      <c r="R318" s="174">
        <v>940.55768337414838</v>
      </c>
      <c r="S318" s="177">
        <v>938.17990137414836</v>
      </c>
      <c r="T318" s="174">
        <v>829.39037037414823</v>
      </c>
      <c r="U318" s="173">
        <v>812.54174337414827</v>
      </c>
      <c r="V318" s="173">
        <v>824.95904937414832</v>
      </c>
      <c r="W318" s="173">
        <v>829.47443337414836</v>
      </c>
      <c r="X318" s="173">
        <v>828.12942537414835</v>
      </c>
      <c r="Y318" s="178">
        <v>825.57150837414838</v>
      </c>
    </row>
    <row r="319" spans="1:25" s="146" customFormat="1" ht="25.5" x14ac:dyDescent="0.2">
      <c r="A319" s="180" t="s">
        <v>7</v>
      </c>
      <c r="B319" s="179">
        <v>635.76</v>
      </c>
      <c r="C319" s="179">
        <v>602.75</v>
      </c>
      <c r="D319" s="179">
        <v>610.4</v>
      </c>
      <c r="E319" s="179">
        <v>616.44000000000005</v>
      </c>
      <c r="F319" s="179">
        <v>638.19000000000005</v>
      </c>
      <c r="G319" s="179">
        <v>628.46</v>
      </c>
      <c r="H319" s="179">
        <v>668.13</v>
      </c>
      <c r="I319" s="179">
        <v>665.16</v>
      </c>
      <c r="J319" s="179">
        <v>660.02</v>
      </c>
      <c r="K319" s="179">
        <v>670.88</v>
      </c>
      <c r="L319" s="179">
        <v>668.39</v>
      </c>
      <c r="M319" s="179">
        <v>636.66</v>
      </c>
      <c r="N319" s="179">
        <v>622.53</v>
      </c>
      <c r="O319" s="179">
        <v>640.86</v>
      </c>
      <c r="P319" s="179">
        <v>648.27</v>
      </c>
      <c r="Q319" s="179">
        <v>687.28</v>
      </c>
      <c r="R319" s="179">
        <v>720.84</v>
      </c>
      <c r="S319" s="179">
        <v>718.86</v>
      </c>
      <c r="T319" s="179">
        <v>628.27</v>
      </c>
      <c r="U319" s="179">
        <v>614.24</v>
      </c>
      <c r="V319" s="179">
        <v>624.58000000000004</v>
      </c>
      <c r="W319" s="179">
        <v>628.34</v>
      </c>
      <c r="X319" s="179">
        <v>627.22</v>
      </c>
      <c r="Y319" s="179">
        <v>625.09</v>
      </c>
    </row>
    <row r="320" spans="1:25" s="146" customFormat="1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</row>
    <row r="321" spans="1:25" s="146" customFormat="1" ht="25.5" x14ac:dyDescent="0.2">
      <c r="A321" s="182" t="s">
        <v>9</v>
      </c>
      <c r="B321" s="164">
        <v>127.72418399999999</v>
      </c>
      <c r="C321" s="165">
        <v>121.09247499999999</v>
      </c>
      <c r="D321" s="165">
        <v>122.62935999999999</v>
      </c>
      <c r="E321" s="165">
        <v>123.84279600000001</v>
      </c>
      <c r="F321" s="165">
        <v>128.21237100000002</v>
      </c>
      <c r="G321" s="165">
        <v>126.257614</v>
      </c>
      <c r="H321" s="165">
        <v>134.227317</v>
      </c>
      <c r="I321" s="165">
        <v>133.63064399999999</v>
      </c>
      <c r="J321" s="165">
        <v>132.598018</v>
      </c>
      <c r="K321" s="165">
        <v>134.77979199999999</v>
      </c>
      <c r="L321" s="165">
        <v>134.279551</v>
      </c>
      <c r="M321" s="165">
        <v>127.90499399999999</v>
      </c>
      <c r="N321" s="165">
        <v>125.06627699999999</v>
      </c>
      <c r="O321" s="165">
        <v>128.748774</v>
      </c>
      <c r="P321" s="165">
        <v>130.23744299999998</v>
      </c>
      <c r="Q321" s="165">
        <v>138.07455199999998</v>
      </c>
      <c r="R321" s="165">
        <v>144.816756</v>
      </c>
      <c r="S321" s="165">
        <v>144.41897399999999</v>
      </c>
      <c r="T321" s="165">
        <v>126.219443</v>
      </c>
      <c r="U321" s="165">
        <v>123.40081599999999</v>
      </c>
      <c r="V321" s="165">
        <v>125.478122</v>
      </c>
      <c r="W321" s="165">
        <v>126.23350600000001</v>
      </c>
      <c r="X321" s="165">
        <v>126.008498</v>
      </c>
      <c r="Y321" s="166">
        <v>125.58058100000001</v>
      </c>
    </row>
    <row r="322" spans="1:25" s="146" customFormat="1" ht="1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15" customHeight="1" thickBot="1" x14ac:dyDescent="0.25">
      <c r="A324" s="189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146" customFormat="1" ht="15" thickBot="1" x14ac:dyDescent="0.25">
      <c r="A326" s="200">
        <v>1</v>
      </c>
      <c r="B326" s="172">
        <v>734.32374237414831</v>
      </c>
      <c r="C326" s="173">
        <v>707.09933937414837</v>
      </c>
      <c r="D326" s="173">
        <v>699.54567837414822</v>
      </c>
      <c r="E326" s="174">
        <v>709.18890537414836</v>
      </c>
      <c r="F326" s="174">
        <v>745.94845437414824</v>
      </c>
      <c r="G326" s="174">
        <v>748.48235337414826</v>
      </c>
      <c r="H326" s="174">
        <v>741.06079137414827</v>
      </c>
      <c r="I326" s="174">
        <v>710.82212937414829</v>
      </c>
      <c r="J326" s="174">
        <v>741.67325037414832</v>
      </c>
      <c r="K326" s="175">
        <v>745.64822937414829</v>
      </c>
      <c r="L326" s="174">
        <v>725.97748737414827</v>
      </c>
      <c r="M326" s="176">
        <v>724.52439837414829</v>
      </c>
      <c r="N326" s="175">
        <v>722.45885037414826</v>
      </c>
      <c r="O326" s="174">
        <v>701.39506437414832</v>
      </c>
      <c r="P326" s="176">
        <v>710.1135983741483</v>
      </c>
      <c r="Q326" s="177">
        <v>725.54516337414816</v>
      </c>
      <c r="R326" s="174">
        <v>727.73080137414831</v>
      </c>
      <c r="S326" s="177">
        <v>728.34326037414826</v>
      </c>
      <c r="T326" s="174">
        <v>860.52632337414832</v>
      </c>
      <c r="U326" s="173">
        <v>723.99600237414825</v>
      </c>
      <c r="V326" s="173">
        <v>727.73080137414831</v>
      </c>
      <c r="W326" s="173">
        <v>729.13585437414827</v>
      </c>
      <c r="X326" s="173">
        <v>727.86290037414824</v>
      </c>
      <c r="Y326" s="178">
        <v>732.78659037414832</v>
      </c>
    </row>
    <row r="327" spans="1:25" s="146" customFormat="1" ht="25.5" x14ac:dyDescent="0.2">
      <c r="A327" s="16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</row>
    <row r="328" spans="1:25" s="146" customFormat="1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</row>
    <row r="329" spans="1:25" s="146" customFormat="1" ht="25.5" x14ac:dyDescent="0.2">
      <c r="A329" s="167" t="s">
        <v>9</v>
      </c>
      <c r="B329" s="164">
        <v>105.542815</v>
      </c>
      <c r="C329" s="165">
        <v>100.988412</v>
      </c>
      <c r="D329" s="165">
        <v>99.724750999999998</v>
      </c>
      <c r="E329" s="165">
        <v>101.33797800000001</v>
      </c>
      <c r="F329" s="165">
        <v>107.48752699999999</v>
      </c>
      <c r="G329" s="165">
        <v>107.91142599999999</v>
      </c>
      <c r="H329" s="165">
        <v>106.669864</v>
      </c>
      <c r="I329" s="165">
        <v>101.61120199999999</v>
      </c>
      <c r="J329" s="165">
        <v>106.772323</v>
      </c>
      <c r="K329" s="165">
        <v>107.43730199999999</v>
      </c>
      <c r="L329" s="165">
        <v>104.14655999999999</v>
      </c>
      <c r="M329" s="165">
        <v>103.90347100000001</v>
      </c>
      <c r="N329" s="165">
        <v>103.557923</v>
      </c>
      <c r="O329" s="165">
        <v>100.034137</v>
      </c>
      <c r="P329" s="165">
        <v>101.492671</v>
      </c>
      <c r="Q329" s="165">
        <v>104.07423599999998</v>
      </c>
      <c r="R329" s="165">
        <v>104.439874</v>
      </c>
      <c r="S329" s="165">
        <v>104.542333</v>
      </c>
      <c r="T329" s="165">
        <v>126.65539600000001</v>
      </c>
      <c r="U329" s="165">
        <v>103.81507499999999</v>
      </c>
      <c r="V329" s="165">
        <v>104.439874</v>
      </c>
      <c r="W329" s="165">
        <v>104.674927</v>
      </c>
      <c r="X329" s="165">
        <v>104.461973</v>
      </c>
      <c r="Y329" s="166">
        <v>105.28566300000001</v>
      </c>
    </row>
    <row r="330" spans="1:25" s="146" customFormat="1" ht="1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171">
        <v>2</v>
      </c>
      <c r="B331" s="172">
        <v>870.90209937414829</v>
      </c>
      <c r="C331" s="173">
        <v>869.31691137414828</v>
      </c>
      <c r="D331" s="173">
        <v>863.49254637414822</v>
      </c>
      <c r="E331" s="174">
        <v>842.57286837414824</v>
      </c>
      <c r="F331" s="174">
        <v>841.92438237414831</v>
      </c>
      <c r="G331" s="174">
        <v>865.29389637414829</v>
      </c>
      <c r="H331" s="174">
        <v>859.52957637414829</v>
      </c>
      <c r="I331" s="174">
        <v>866.93912937414825</v>
      </c>
      <c r="J331" s="174">
        <v>858.37671237414827</v>
      </c>
      <c r="K331" s="175">
        <v>868.76449737414828</v>
      </c>
      <c r="L331" s="174">
        <v>878.68393137414819</v>
      </c>
      <c r="M331" s="176">
        <v>876.07797837414819</v>
      </c>
      <c r="N331" s="175">
        <v>879.88483137414823</v>
      </c>
      <c r="O331" s="174">
        <v>848.91362037414819</v>
      </c>
      <c r="P331" s="176">
        <v>832.4853083741483</v>
      </c>
      <c r="Q331" s="177">
        <v>849.69420537414817</v>
      </c>
      <c r="R331" s="174">
        <v>886.21357437414827</v>
      </c>
      <c r="S331" s="177">
        <v>885.12075537414819</v>
      </c>
      <c r="T331" s="174">
        <v>893.67116337414825</v>
      </c>
      <c r="U331" s="173">
        <v>869.12476737414829</v>
      </c>
      <c r="V331" s="173">
        <v>874.63689837414836</v>
      </c>
      <c r="W331" s="173">
        <v>884.71244937414826</v>
      </c>
      <c r="X331" s="173">
        <v>881.8422983741483</v>
      </c>
      <c r="Y331" s="178">
        <v>874.46877237414822</v>
      </c>
    </row>
    <row r="332" spans="1:25" s="146" customFormat="1" ht="25.5" x14ac:dyDescent="0.2">
      <c r="A332" s="16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</row>
    <row r="333" spans="1:25" s="146" customFormat="1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</row>
    <row r="334" spans="1:25" s="146" customFormat="1" ht="25.5" x14ac:dyDescent="0.2">
      <c r="A334" s="167" t="s">
        <v>9</v>
      </c>
      <c r="B334" s="164">
        <v>128.39117200000001</v>
      </c>
      <c r="C334" s="165">
        <v>128.12598399999999</v>
      </c>
      <c r="D334" s="165">
        <v>127.151619</v>
      </c>
      <c r="E334" s="165">
        <v>123.65194099999999</v>
      </c>
      <c r="F334" s="165">
        <v>123.54345500000001</v>
      </c>
      <c r="G334" s="165">
        <v>127.452969</v>
      </c>
      <c r="H334" s="165">
        <v>126.488649</v>
      </c>
      <c r="I334" s="165">
        <v>127.728202</v>
      </c>
      <c r="J334" s="165">
        <v>126.295785</v>
      </c>
      <c r="K334" s="165">
        <v>128.03357</v>
      </c>
      <c r="L334" s="165">
        <v>129.69300399999997</v>
      </c>
      <c r="M334" s="165">
        <v>129.25705099999999</v>
      </c>
      <c r="N334" s="165">
        <v>129.89390399999999</v>
      </c>
      <c r="O334" s="165">
        <v>124.71269299999999</v>
      </c>
      <c r="P334" s="165">
        <v>121.964381</v>
      </c>
      <c r="Q334" s="165">
        <v>124.84327799999998</v>
      </c>
      <c r="R334" s="165">
        <v>130.95264700000001</v>
      </c>
      <c r="S334" s="165">
        <v>130.76982799999999</v>
      </c>
      <c r="T334" s="165">
        <v>132.20023599999999</v>
      </c>
      <c r="U334" s="165">
        <v>128.09384</v>
      </c>
      <c r="V334" s="165">
        <v>129.01597100000001</v>
      </c>
      <c r="W334" s="165">
        <v>130.70152200000001</v>
      </c>
      <c r="X334" s="165">
        <v>130.221371</v>
      </c>
      <c r="Y334" s="166">
        <v>128.98784499999999</v>
      </c>
    </row>
    <row r="335" spans="1:25" s="146" customFormat="1" ht="1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154">
        <v>3</v>
      </c>
      <c r="B336" s="172">
        <v>863.18031237414823</v>
      </c>
      <c r="C336" s="173">
        <v>840.48330237414825</v>
      </c>
      <c r="D336" s="173">
        <v>840.77151837414829</v>
      </c>
      <c r="E336" s="174">
        <v>830.96016537414835</v>
      </c>
      <c r="F336" s="174">
        <v>831.94490337414823</v>
      </c>
      <c r="G336" s="174">
        <v>855.02620137414829</v>
      </c>
      <c r="H336" s="174">
        <v>857.15179437414827</v>
      </c>
      <c r="I336" s="174">
        <v>848.82955737414829</v>
      </c>
      <c r="J336" s="174">
        <v>858.25662237414826</v>
      </c>
      <c r="K336" s="175">
        <v>865.19782437414835</v>
      </c>
      <c r="L336" s="174">
        <v>862.98816837414824</v>
      </c>
      <c r="M336" s="176">
        <v>856.95965037414828</v>
      </c>
      <c r="N336" s="175">
        <v>866.90310237414826</v>
      </c>
      <c r="O336" s="174">
        <v>839.71472637414831</v>
      </c>
      <c r="P336" s="176">
        <v>844.45828137414821</v>
      </c>
      <c r="Q336" s="177">
        <v>861.03070137414829</v>
      </c>
      <c r="R336" s="174">
        <v>872.83554837414829</v>
      </c>
      <c r="S336" s="177">
        <v>892.24209237414834</v>
      </c>
      <c r="T336" s="174">
        <v>893.28687537414828</v>
      </c>
      <c r="U336" s="173">
        <v>868.04395737414836</v>
      </c>
      <c r="V336" s="173">
        <v>871.98290937414822</v>
      </c>
      <c r="W336" s="173">
        <v>882.9471263741483</v>
      </c>
      <c r="X336" s="173">
        <v>877.97540037414831</v>
      </c>
      <c r="Y336" s="178">
        <v>874.98515937414822</v>
      </c>
    </row>
    <row r="337" spans="1:25" s="146" customFormat="1" ht="25.5" x14ac:dyDescent="0.2">
      <c r="A337" s="16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</row>
    <row r="338" spans="1:25" s="146" customFormat="1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</row>
    <row r="339" spans="1:25" s="146" customFormat="1" ht="25.5" x14ac:dyDescent="0.2">
      <c r="A339" s="167" t="s">
        <v>9</v>
      </c>
      <c r="B339" s="164">
        <v>127.099385</v>
      </c>
      <c r="C339" s="165">
        <v>123.302375</v>
      </c>
      <c r="D339" s="165">
        <v>123.35059099999999</v>
      </c>
      <c r="E339" s="165">
        <v>121.70923800000001</v>
      </c>
      <c r="F339" s="165">
        <v>121.873976</v>
      </c>
      <c r="G339" s="165">
        <v>125.735274</v>
      </c>
      <c r="H339" s="165">
        <v>126.090867</v>
      </c>
      <c r="I339" s="165">
        <v>124.69863000000001</v>
      </c>
      <c r="J339" s="165">
        <v>126.27569499999998</v>
      </c>
      <c r="K339" s="165">
        <v>127.436897</v>
      </c>
      <c r="L339" s="165">
        <v>127.067241</v>
      </c>
      <c r="M339" s="165">
        <v>126.058723</v>
      </c>
      <c r="N339" s="165">
        <v>127.72217499999999</v>
      </c>
      <c r="O339" s="165">
        <v>123.173799</v>
      </c>
      <c r="P339" s="165">
        <v>123.96735399999999</v>
      </c>
      <c r="Q339" s="165">
        <v>126.739774</v>
      </c>
      <c r="R339" s="165">
        <v>128.71462099999999</v>
      </c>
      <c r="S339" s="165">
        <v>131.96116499999999</v>
      </c>
      <c r="T339" s="165">
        <v>132.13594800000001</v>
      </c>
      <c r="U339" s="165">
        <v>127.91303000000001</v>
      </c>
      <c r="V339" s="165">
        <v>128.57198199999999</v>
      </c>
      <c r="W339" s="165">
        <v>130.40619899999999</v>
      </c>
      <c r="X339" s="165">
        <v>129.57447300000001</v>
      </c>
      <c r="Y339" s="166">
        <v>129.07423199999999</v>
      </c>
    </row>
    <row r="340" spans="1:25" s="146" customFormat="1" ht="1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01">
        <v>4</v>
      </c>
      <c r="B341" s="207">
        <v>668.28625137414826</v>
      </c>
      <c r="C341" s="208">
        <v>632.21121537414831</v>
      </c>
      <c r="D341" s="208">
        <v>628.58449737414833</v>
      </c>
      <c r="E341" s="208">
        <v>635.87396037414828</v>
      </c>
      <c r="F341" s="208">
        <v>678.9982793741483</v>
      </c>
      <c r="G341" s="208">
        <v>692.47237737414821</v>
      </c>
      <c r="H341" s="208">
        <v>685.59122037414829</v>
      </c>
      <c r="I341" s="208">
        <v>671.98502337414834</v>
      </c>
      <c r="J341" s="208">
        <v>672.08109537414828</v>
      </c>
      <c r="K341" s="209">
        <v>679.87493637414821</v>
      </c>
      <c r="L341" s="208">
        <v>681.42409737414835</v>
      </c>
      <c r="M341" s="210">
        <v>677.38907337414832</v>
      </c>
      <c r="N341" s="209">
        <v>672.83766237414829</v>
      </c>
      <c r="O341" s="208">
        <v>645.49316937414824</v>
      </c>
      <c r="P341" s="210">
        <v>647.75086137414826</v>
      </c>
      <c r="Q341" s="211">
        <v>666.22070337414823</v>
      </c>
      <c r="R341" s="208">
        <v>687.34453437414822</v>
      </c>
      <c r="S341" s="211">
        <v>679.73082837414825</v>
      </c>
      <c r="T341" s="208">
        <v>698.36879637414836</v>
      </c>
      <c r="U341" s="208">
        <v>663.84292137414832</v>
      </c>
      <c r="V341" s="208">
        <v>667.98602637414831</v>
      </c>
      <c r="W341" s="208">
        <v>671.58872637414834</v>
      </c>
      <c r="X341" s="208">
        <v>664.70756937414831</v>
      </c>
      <c r="Y341" s="212">
        <v>676.5964793741482</v>
      </c>
    </row>
    <row r="342" spans="1:25" s="146" customFormat="1" ht="25.5" x14ac:dyDescent="0.2">
      <c r="A342" s="167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</row>
    <row r="343" spans="1:25" s="146" customFormat="1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</row>
    <row r="344" spans="1:25" s="146" customFormat="1" ht="25.5" x14ac:dyDescent="0.2">
      <c r="A344" s="167" t="s">
        <v>9</v>
      </c>
      <c r="B344" s="164">
        <v>94.495323999999997</v>
      </c>
      <c r="C344" s="165">
        <v>88.460287999999991</v>
      </c>
      <c r="D344" s="165">
        <v>87.853570000000005</v>
      </c>
      <c r="E344" s="165">
        <v>89.073032999999995</v>
      </c>
      <c r="F344" s="165">
        <v>96.287351999999998</v>
      </c>
      <c r="G344" s="165">
        <v>98.541449999999998</v>
      </c>
      <c r="H344" s="165">
        <v>97.390293</v>
      </c>
      <c r="I344" s="165">
        <v>95.114096000000004</v>
      </c>
      <c r="J344" s="165">
        <v>95.130167999999998</v>
      </c>
      <c r="K344" s="165">
        <v>96.434008999999989</v>
      </c>
      <c r="L344" s="165">
        <v>96.693169999999995</v>
      </c>
      <c r="M344" s="165">
        <v>96.018146000000002</v>
      </c>
      <c r="N344" s="165">
        <v>95.256734999999992</v>
      </c>
      <c r="O344" s="165">
        <v>90.682242000000002</v>
      </c>
      <c r="P344" s="165">
        <v>91.059933999999998</v>
      </c>
      <c r="Q344" s="165">
        <v>94.149775999999989</v>
      </c>
      <c r="R344" s="165">
        <v>97.683606999999995</v>
      </c>
      <c r="S344" s="165">
        <v>96.409900999999991</v>
      </c>
      <c r="T344" s="165">
        <v>99.52786900000001</v>
      </c>
      <c r="U344" s="165">
        <v>93.751993999999996</v>
      </c>
      <c r="V344" s="165">
        <v>94.445098999999999</v>
      </c>
      <c r="W344" s="165">
        <v>95.047798999999998</v>
      </c>
      <c r="X344" s="165">
        <v>93.896642</v>
      </c>
      <c r="Y344" s="166">
        <v>95.88555199999999</v>
      </c>
    </row>
    <row r="345" spans="1:25" s="146" customFormat="1" ht="1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154">
        <v>5</v>
      </c>
      <c r="B346" s="155">
        <v>759.93893937414816</v>
      </c>
      <c r="C346" s="156">
        <v>720.33325737414827</v>
      </c>
      <c r="D346" s="156">
        <v>712.87566837414829</v>
      </c>
      <c r="E346" s="156">
        <v>713.9804963741484</v>
      </c>
      <c r="F346" s="156">
        <v>747.3895343741483</v>
      </c>
      <c r="G346" s="156">
        <v>757.92142737414827</v>
      </c>
      <c r="H346" s="156">
        <v>755.54364537414824</v>
      </c>
      <c r="I346" s="156">
        <v>734.97222837414824</v>
      </c>
      <c r="J346" s="156">
        <v>738.22666737414829</v>
      </c>
      <c r="K346" s="157">
        <v>742.56191637414827</v>
      </c>
      <c r="L346" s="156">
        <v>742.27370037414835</v>
      </c>
      <c r="M346" s="158">
        <v>758.12558037414817</v>
      </c>
      <c r="N346" s="157">
        <v>753.03376437414818</v>
      </c>
      <c r="O346" s="156">
        <v>714.32875737414827</v>
      </c>
      <c r="P346" s="158">
        <v>721.02977937414823</v>
      </c>
      <c r="Q346" s="159">
        <v>744.99974337414824</v>
      </c>
      <c r="R346" s="156">
        <v>768.00898737414821</v>
      </c>
      <c r="S346" s="159">
        <v>757.47709437414824</v>
      </c>
      <c r="T346" s="156">
        <v>723.99600237414825</v>
      </c>
      <c r="U346" s="156">
        <v>718.39980837414828</v>
      </c>
      <c r="V346" s="156">
        <v>728.94371037414828</v>
      </c>
      <c r="W346" s="156">
        <v>741.73329537414827</v>
      </c>
      <c r="X346" s="156">
        <v>738.38278437414829</v>
      </c>
      <c r="Y346" s="160">
        <v>742.0215113741483</v>
      </c>
    </row>
    <row r="347" spans="1:25" s="146" customFormat="1" ht="25.5" x14ac:dyDescent="0.2">
      <c r="A347" s="16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</row>
    <row r="348" spans="1:25" s="146" customFormat="1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</row>
    <row r="349" spans="1:25" s="146" customFormat="1" ht="25.5" x14ac:dyDescent="0.2">
      <c r="A349" s="167" t="s">
        <v>9</v>
      </c>
      <c r="B349" s="164">
        <v>109.82801199999999</v>
      </c>
      <c r="C349" s="165">
        <v>103.20233</v>
      </c>
      <c r="D349" s="165">
        <v>101.954741</v>
      </c>
      <c r="E349" s="165">
        <v>102.13956900000001</v>
      </c>
      <c r="F349" s="165">
        <v>107.728607</v>
      </c>
      <c r="G349" s="165">
        <v>109.4905</v>
      </c>
      <c r="H349" s="165">
        <v>109.09271799999999</v>
      </c>
      <c r="I349" s="165">
        <v>105.65130099999999</v>
      </c>
      <c r="J349" s="165">
        <v>106.19574</v>
      </c>
      <c r="K349" s="165">
        <v>106.92098900000001</v>
      </c>
      <c r="L349" s="165">
        <v>106.87277300000001</v>
      </c>
      <c r="M349" s="165">
        <v>109.52465299999999</v>
      </c>
      <c r="N349" s="165">
        <v>108.67283699999999</v>
      </c>
      <c r="O349" s="165">
        <v>102.19783</v>
      </c>
      <c r="P349" s="165">
        <v>103.31885199999999</v>
      </c>
      <c r="Q349" s="165">
        <v>107.328816</v>
      </c>
      <c r="R349" s="165">
        <v>111.17805999999999</v>
      </c>
      <c r="S349" s="165">
        <v>109.416167</v>
      </c>
      <c r="T349" s="165">
        <v>103.81507499999999</v>
      </c>
      <c r="U349" s="165">
        <v>102.87888100000001</v>
      </c>
      <c r="V349" s="165">
        <v>104.64278299999999</v>
      </c>
      <c r="W349" s="165">
        <v>106.78236799999999</v>
      </c>
      <c r="X349" s="165">
        <v>106.221857</v>
      </c>
      <c r="Y349" s="166">
        <v>106.830584</v>
      </c>
    </row>
    <row r="350" spans="1:25" s="146" customFormat="1" ht="1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171">
        <v>6</v>
      </c>
      <c r="B351" s="172">
        <v>746.74104837414836</v>
      </c>
      <c r="C351" s="173">
        <v>707.07532137414842</v>
      </c>
      <c r="D351" s="173">
        <v>699.7258133741484</v>
      </c>
      <c r="E351" s="174">
        <v>713.12785737414833</v>
      </c>
      <c r="F351" s="174">
        <v>752.22916137414825</v>
      </c>
      <c r="G351" s="174">
        <v>753.61019637414825</v>
      </c>
      <c r="H351" s="174">
        <v>765.93143037414825</v>
      </c>
      <c r="I351" s="174">
        <v>746.78908437414827</v>
      </c>
      <c r="J351" s="174">
        <v>763.90190937414832</v>
      </c>
      <c r="K351" s="175">
        <v>771.57566037414824</v>
      </c>
      <c r="L351" s="174">
        <v>766.92817737414828</v>
      </c>
      <c r="M351" s="176">
        <v>747.28145337414821</v>
      </c>
      <c r="N351" s="175">
        <v>744.71152737414832</v>
      </c>
      <c r="O351" s="174">
        <v>709.35703137414828</v>
      </c>
      <c r="P351" s="176">
        <v>713.34401937414827</v>
      </c>
      <c r="Q351" s="177">
        <v>737.13384837414833</v>
      </c>
      <c r="R351" s="174">
        <v>753.64622337414835</v>
      </c>
      <c r="S351" s="177">
        <v>756.73253637414825</v>
      </c>
      <c r="T351" s="174">
        <v>748.23016437414822</v>
      </c>
      <c r="U351" s="173">
        <v>715.31349537414826</v>
      </c>
      <c r="V351" s="173">
        <v>725.26895637414816</v>
      </c>
      <c r="W351" s="173">
        <v>737.83037037414829</v>
      </c>
      <c r="X351" s="173">
        <v>743.30647437414837</v>
      </c>
      <c r="Y351" s="178">
        <v>747.86989437414832</v>
      </c>
    </row>
    <row r="352" spans="1:25" s="146" customFormat="1" ht="25.5" x14ac:dyDescent="0.2">
      <c r="A352" s="16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</row>
    <row r="353" spans="1:25" s="146" customFormat="1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</row>
    <row r="354" spans="1:25" s="146" customFormat="1" ht="25.5" x14ac:dyDescent="0.2">
      <c r="A354" s="167" t="s">
        <v>9</v>
      </c>
      <c r="B354" s="164">
        <v>107.62012100000001</v>
      </c>
      <c r="C354" s="165">
        <v>100.98439400000001</v>
      </c>
      <c r="D354" s="165">
        <v>99.754885999999999</v>
      </c>
      <c r="E354" s="165">
        <v>101.99692999999999</v>
      </c>
      <c r="F354" s="165">
        <v>108.53823399999999</v>
      </c>
      <c r="G354" s="165">
        <v>108.76926899999999</v>
      </c>
      <c r="H354" s="165">
        <v>110.83050299999999</v>
      </c>
      <c r="I354" s="165">
        <v>107.628157</v>
      </c>
      <c r="J354" s="165">
        <v>110.490982</v>
      </c>
      <c r="K354" s="165">
        <v>111.774733</v>
      </c>
      <c r="L354" s="165">
        <v>110.99724999999999</v>
      </c>
      <c r="M354" s="165">
        <v>107.710526</v>
      </c>
      <c r="N354" s="165">
        <v>107.28059999999999</v>
      </c>
      <c r="O354" s="165">
        <v>101.36610399999999</v>
      </c>
      <c r="P354" s="165">
        <v>102.033092</v>
      </c>
      <c r="Q354" s="165">
        <v>106.01292100000001</v>
      </c>
      <c r="R354" s="165">
        <v>108.77529600000001</v>
      </c>
      <c r="S354" s="165">
        <v>109.29160899999999</v>
      </c>
      <c r="T354" s="165">
        <v>107.86923699999998</v>
      </c>
      <c r="U354" s="165">
        <v>102.362568</v>
      </c>
      <c r="V354" s="165">
        <v>104.02802899999999</v>
      </c>
      <c r="W354" s="165">
        <v>106.12944299999999</v>
      </c>
      <c r="X354" s="165">
        <v>107.045547</v>
      </c>
      <c r="Y354" s="166">
        <v>107.808967</v>
      </c>
    </row>
    <row r="355" spans="1:25" s="146" customFormat="1" ht="1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154">
        <v>7</v>
      </c>
      <c r="B356" s="172">
        <v>730.86515037414824</v>
      </c>
      <c r="C356" s="173">
        <v>706.17464637414832</v>
      </c>
      <c r="D356" s="173">
        <v>695.0663213741484</v>
      </c>
      <c r="E356" s="174">
        <v>695.34252837414829</v>
      </c>
      <c r="F356" s="174">
        <v>725.10083037414825</v>
      </c>
      <c r="G356" s="174">
        <v>742.39379037414835</v>
      </c>
      <c r="H356" s="174">
        <v>735.21240837414825</v>
      </c>
      <c r="I356" s="174">
        <v>725.88141537414833</v>
      </c>
      <c r="J356" s="174">
        <v>733.62722037414824</v>
      </c>
      <c r="K356" s="175">
        <v>740.54440437414826</v>
      </c>
      <c r="L356" s="174">
        <v>741.45708837414827</v>
      </c>
      <c r="M356" s="176">
        <v>744.91568037414822</v>
      </c>
      <c r="N356" s="175">
        <v>735.09231837414825</v>
      </c>
      <c r="O356" s="174">
        <v>699.30549837414833</v>
      </c>
      <c r="P356" s="176">
        <v>705.77834937414832</v>
      </c>
      <c r="Q356" s="177">
        <v>729.66425037414831</v>
      </c>
      <c r="R356" s="174">
        <v>746.48885937414832</v>
      </c>
      <c r="S356" s="177">
        <v>755.26743837414824</v>
      </c>
      <c r="T356" s="174">
        <v>740.31623337414828</v>
      </c>
      <c r="U356" s="173">
        <v>712.38329937414835</v>
      </c>
      <c r="V356" s="173">
        <v>721.91844537414829</v>
      </c>
      <c r="W356" s="173">
        <v>731.10533037414825</v>
      </c>
      <c r="X356" s="173">
        <v>732.25819437414827</v>
      </c>
      <c r="Y356" s="178">
        <v>730.80510537414818</v>
      </c>
    </row>
    <row r="357" spans="1:25" s="146" customFormat="1" ht="25.5" x14ac:dyDescent="0.2">
      <c r="A357" s="16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</row>
    <row r="358" spans="1:25" s="146" customFormat="1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</row>
    <row r="359" spans="1:25" s="146" customFormat="1" ht="25.5" x14ac:dyDescent="0.2">
      <c r="A359" s="167" t="s">
        <v>9</v>
      </c>
      <c r="B359" s="164">
        <v>104.964223</v>
      </c>
      <c r="C359" s="165">
        <v>100.833719</v>
      </c>
      <c r="D359" s="165">
        <v>98.975394000000009</v>
      </c>
      <c r="E359" s="165">
        <v>99.02160099999999</v>
      </c>
      <c r="F359" s="165">
        <v>103.99990299999999</v>
      </c>
      <c r="G359" s="165">
        <v>106.89286300000001</v>
      </c>
      <c r="H359" s="165">
        <v>105.69148100000001</v>
      </c>
      <c r="I359" s="165">
        <v>104.13048800000001</v>
      </c>
      <c r="J359" s="165">
        <v>105.42629299999999</v>
      </c>
      <c r="K359" s="165">
        <v>106.58347699999999</v>
      </c>
      <c r="L359" s="165">
        <v>106.736161</v>
      </c>
      <c r="M359" s="165">
        <v>107.314753</v>
      </c>
      <c r="N359" s="165">
        <v>105.671391</v>
      </c>
      <c r="O359" s="165">
        <v>99.684570999999991</v>
      </c>
      <c r="P359" s="165">
        <v>100.767422</v>
      </c>
      <c r="Q359" s="165">
        <v>104.763323</v>
      </c>
      <c r="R359" s="165">
        <v>107.577932</v>
      </c>
      <c r="S359" s="165">
        <v>109.046511</v>
      </c>
      <c r="T359" s="165">
        <v>106.54530600000001</v>
      </c>
      <c r="U359" s="165">
        <v>101.872372</v>
      </c>
      <c r="V359" s="165">
        <v>103.467518</v>
      </c>
      <c r="W359" s="165">
        <v>105.004403</v>
      </c>
      <c r="X359" s="165">
        <v>105.197267</v>
      </c>
      <c r="Y359" s="166">
        <v>104.95417799999998</v>
      </c>
    </row>
    <row r="360" spans="1:25" s="146" customFormat="1" ht="1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171">
        <v>8</v>
      </c>
      <c r="B361" s="172">
        <v>734.58794037414827</v>
      </c>
      <c r="C361" s="173">
        <v>705.33401637414829</v>
      </c>
      <c r="D361" s="173">
        <v>724.77658737414822</v>
      </c>
      <c r="E361" s="174">
        <v>723.62372337414831</v>
      </c>
      <c r="F361" s="174">
        <v>737.38603737414826</v>
      </c>
      <c r="G361" s="174">
        <v>756.40829337414823</v>
      </c>
      <c r="H361" s="174">
        <v>748.7345423741483</v>
      </c>
      <c r="I361" s="174">
        <v>725.11283937414817</v>
      </c>
      <c r="J361" s="174">
        <v>748.51838037414825</v>
      </c>
      <c r="K361" s="175">
        <v>738.04653237414834</v>
      </c>
      <c r="L361" s="174">
        <v>738.58693737414819</v>
      </c>
      <c r="M361" s="176">
        <v>745.11983337414836</v>
      </c>
      <c r="N361" s="175">
        <v>743.9549603741483</v>
      </c>
      <c r="O361" s="174">
        <v>708.12010437414824</v>
      </c>
      <c r="P361" s="176">
        <v>710.72605737414835</v>
      </c>
      <c r="Q361" s="177">
        <v>726.75807237414824</v>
      </c>
      <c r="R361" s="174">
        <v>743.73879837414836</v>
      </c>
      <c r="S361" s="177">
        <v>732.66650037414831</v>
      </c>
      <c r="T361" s="174">
        <v>730.72104237414828</v>
      </c>
      <c r="U361" s="173">
        <v>722.62697637414828</v>
      </c>
      <c r="V361" s="173">
        <v>734.93620137414825</v>
      </c>
      <c r="W361" s="173">
        <v>739.72779237414829</v>
      </c>
      <c r="X361" s="173">
        <v>741.66124137414829</v>
      </c>
      <c r="Y361" s="178">
        <v>744.5073743741483</v>
      </c>
    </row>
    <row r="362" spans="1:25" s="146" customFormat="1" ht="25.5" x14ac:dyDescent="0.2">
      <c r="A362" s="16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</row>
    <row r="363" spans="1:25" s="146" customFormat="1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</row>
    <row r="364" spans="1:25" s="146" customFormat="1" ht="25.5" x14ac:dyDescent="0.2">
      <c r="A364" s="167" t="s">
        <v>9</v>
      </c>
      <c r="B364" s="164">
        <v>105.58701300000001</v>
      </c>
      <c r="C364" s="165">
        <v>100.693089</v>
      </c>
      <c r="D364" s="165">
        <v>103.94565999999999</v>
      </c>
      <c r="E364" s="165">
        <v>103.752796</v>
      </c>
      <c r="F364" s="165">
        <v>106.05511</v>
      </c>
      <c r="G364" s="165">
        <v>109.23736599999999</v>
      </c>
      <c r="H364" s="165">
        <v>107.953615</v>
      </c>
      <c r="I364" s="165">
        <v>104.00191199999999</v>
      </c>
      <c r="J364" s="165">
        <v>107.91745299999999</v>
      </c>
      <c r="K364" s="165">
        <v>106.16560500000001</v>
      </c>
      <c r="L364" s="165">
        <v>106.25600999999999</v>
      </c>
      <c r="M364" s="165">
        <v>107.348906</v>
      </c>
      <c r="N364" s="165">
        <v>107.154033</v>
      </c>
      <c r="O364" s="165">
        <v>101.15917699999999</v>
      </c>
      <c r="P364" s="165">
        <v>101.59513</v>
      </c>
      <c r="Q364" s="165">
        <v>104.27714499999999</v>
      </c>
      <c r="R364" s="165">
        <v>107.11787100000001</v>
      </c>
      <c r="S364" s="165">
        <v>105.265573</v>
      </c>
      <c r="T364" s="165">
        <v>104.94011500000001</v>
      </c>
      <c r="U364" s="165">
        <v>103.586049</v>
      </c>
      <c r="V364" s="165">
        <v>105.645274</v>
      </c>
      <c r="W364" s="165">
        <v>106.446865</v>
      </c>
      <c r="X364" s="165">
        <v>106.770314</v>
      </c>
      <c r="Y364" s="166">
        <v>107.246447</v>
      </c>
    </row>
    <row r="365" spans="1:25" s="146" customFormat="1" ht="1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154">
        <v>9</v>
      </c>
      <c r="B366" s="172">
        <v>802.34271837414826</v>
      </c>
      <c r="C366" s="173">
        <v>782.27567937414824</v>
      </c>
      <c r="D366" s="173">
        <v>777.88038537414832</v>
      </c>
      <c r="E366" s="174">
        <v>747.07730037414831</v>
      </c>
      <c r="F366" s="174">
        <v>781.27893237414833</v>
      </c>
      <c r="G366" s="174">
        <v>777.14783637414826</v>
      </c>
      <c r="H366" s="174">
        <v>795.28142637414828</v>
      </c>
      <c r="I366" s="174">
        <v>772.22414637414818</v>
      </c>
      <c r="J366" s="174">
        <v>781.98746337414821</v>
      </c>
      <c r="K366" s="175">
        <v>786.57490137414834</v>
      </c>
      <c r="L366" s="174">
        <v>787.11530637414819</v>
      </c>
      <c r="M366" s="176">
        <v>784.52136237414823</v>
      </c>
      <c r="N366" s="175">
        <v>787.25941437414826</v>
      </c>
      <c r="O366" s="174">
        <v>759.11031837414828</v>
      </c>
      <c r="P366" s="176">
        <v>767.55264537414826</v>
      </c>
      <c r="Q366" s="177">
        <v>784.55738937414822</v>
      </c>
      <c r="R366" s="174">
        <v>795.62968737414826</v>
      </c>
      <c r="S366" s="177">
        <v>794.14057137414818</v>
      </c>
      <c r="T366" s="174">
        <v>786.03449637414826</v>
      </c>
      <c r="U366" s="173">
        <v>780.4022753741483</v>
      </c>
      <c r="V366" s="173">
        <v>794.66896737414834</v>
      </c>
      <c r="W366" s="173">
        <v>804.24014037414827</v>
      </c>
      <c r="X366" s="173">
        <v>807.54261537414834</v>
      </c>
      <c r="Y366" s="178">
        <v>804.91264437414827</v>
      </c>
    </row>
    <row r="367" spans="1:25" s="146" customFormat="1" ht="25.5" x14ac:dyDescent="0.2">
      <c r="A367" s="16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</row>
    <row r="368" spans="1:25" s="146" customFormat="1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</row>
    <row r="369" spans="1:25" s="146" customFormat="1" ht="25.5" x14ac:dyDescent="0.2">
      <c r="A369" s="167" t="s">
        <v>9</v>
      </c>
      <c r="B369" s="164">
        <v>116.921791</v>
      </c>
      <c r="C369" s="165">
        <v>113.564752</v>
      </c>
      <c r="D369" s="165">
        <v>112.829458</v>
      </c>
      <c r="E369" s="165">
        <v>107.676373</v>
      </c>
      <c r="F369" s="165">
        <v>113.39800500000001</v>
      </c>
      <c r="G369" s="165">
        <v>112.706909</v>
      </c>
      <c r="H369" s="165">
        <v>115.740499</v>
      </c>
      <c r="I369" s="165">
        <v>111.883219</v>
      </c>
      <c r="J369" s="165">
        <v>113.51653599999999</v>
      </c>
      <c r="K369" s="165">
        <v>114.283974</v>
      </c>
      <c r="L369" s="165">
        <v>114.37437899999999</v>
      </c>
      <c r="M369" s="165">
        <v>113.94043499999999</v>
      </c>
      <c r="N369" s="165">
        <v>114.39848699999999</v>
      </c>
      <c r="O369" s="165">
        <v>109.689391</v>
      </c>
      <c r="P369" s="165">
        <v>111.10171799999999</v>
      </c>
      <c r="Q369" s="165">
        <v>113.94646199999998</v>
      </c>
      <c r="R369" s="165">
        <v>115.79875999999999</v>
      </c>
      <c r="S369" s="165">
        <v>115.54964399999999</v>
      </c>
      <c r="T369" s="165">
        <v>114.193569</v>
      </c>
      <c r="U369" s="165">
        <v>113.25134800000001</v>
      </c>
      <c r="V369" s="165">
        <v>115.63804</v>
      </c>
      <c r="W369" s="165">
        <v>117.23921300000001</v>
      </c>
      <c r="X369" s="165">
        <v>117.79168800000001</v>
      </c>
      <c r="Y369" s="166">
        <v>117.35171699999999</v>
      </c>
    </row>
    <row r="370" spans="1:25" s="146" customFormat="1" ht="1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171">
        <v>10</v>
      </c>
      <c r="B371" s="172">
        <v>815.24038437414833</v>
      </c>
      <c r="C371" s="173">
        <v>801.29793537414821</v>
      </c>
      <c r="D371" s="173">
        <v>788.31620637414824</v>
      </c>
      <c r="E371" s="174">
        <v>778.43279937414832</v>
      </c>
      <c r="F371" s="174">
        <v>754.57091637414828</v>
      </c>
      <c r="G371" s="174">
        <v>783.77680437414824</v>
      </c>
      <c r="H371" s="174">
        <v>797.80331637414827</v>
      </c>
      <c r="I371" s="174">
        <v>775.57465737414827</v>
      </c>
      <c r="J371" s="174">
        <v>781.51911237414822</v>
      </c>
      <c r="K371" s="175">
        <v>806.81006637414828</v>
      </c>
      <c r="L371" s="174">
        <v>788.3041973741482</v>
      </c>
      <c r="M371" s="176">
        <v>788.71250337414824</v>
      </c>
      <c r="N371" s="175">
        <v>788.79656637414837</v>
      </c>
      <c r="O371" s="174">
        <v>770.15859837414837</v>
      </c>
      <c r="P371" s="176">
        <v>765.39102537414828</v>
      </c>
      <c r="Q371" s="177">
        <v>779.95794237414827</v>
      </c>
      <c r="R371" s="174">
        <v>811.9499183741483</v>
      </c>
      <c r="S371" s="177">
        <v>813.31894437414826</v>
      </c>
      <c r="T371" s="174">
        <v>788.36424237414826</v>
      </c>
      <c r="U371" s="173">
        <v>792.97569837414835</v>
      </c>
      <c r="V371" s="173">
        <v>798.96818937414821</v>
      </c>
      <c r="W371" s="173">
        <v>803.49558237414828</v>
      </c>
      <c r="X371" s="173">
        <v>807.96293037414819</v>
      </c>
      <c r="Y371" s="178">
        <v>812.04599037414835</v>
      </c>
    </row>
    <row r="372" spans="1:25" s="146" customFormat="1" ht="25.5" x14ac:dyDescent="0.2">
      <c r="A372" s="16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</row>
    <row r="373" spans="1:25" s="146" customFormat="1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</row>
    <row r="374" spans="1:25" s="146" customFormat="1" ht="25.5" x14ac:dyDescent="0.2">
      <c r="A374" s="167" t="s">
        <v>9</v>
      </c>
      <c r="B374" s="164">
        <v>119.079457</v>
      </c>
      <c r="C374" s="165">
        <v>116.74700799999999</v>
      </c>
      <c r="D374" s="165">
        <v>114.57527899999998</v>
      </c>
      <c r="E374" s="165">
        <v>112.92187200000001</v>
      </c>
      <c r="F374" s="165">
        <v>108.92998900000001</v>
      </c>
      <c r="G374" s="165">
        <v>113.81587699999999</v>
      </c>
      <c r="H374" s="165">
        <v>116.162389</v>
      </c>
      <c r="I374" s="165">
        <v>112.44373</v>
      </c>
      <c r="J374" s="165">
        <v>113.43818499999999</v>
      </c>
      <c r="K374" s="165">
        <v>117.669139</v>
      </c>
      <c r="L374" s="165">
        <v>114.57326999999999</v>
      </c>
      <c r="M374" s="165">
        <v>114.641576</v>
      </c>
      <c r="N374" s="165">
        <v>114.65563900000001</v>
      </c>
      <c r="O374" s="165">
        <v>111.537671</v>
      </c>
      <c r="P374" s="165">
        <v>110.740098</v>
      </c>
      <c r="Q374" s="165">
        <v>113.177015</v>
      </c>
      <c r="R374" s="165">
        <v>118.528991</v>
      </c>
      <c r="S374" s="165">
        <v>118.758017</v>
      </c>
      <c r="T374" s="165">
        <v>114.583315</v>
      </c>
      <c r="U374" s="165">
        <v>115.35477100000001</v>
      </c>
      <c r="V374" s="165">
        <v>116.35726199999999</v>
      </c>
      <c r="W374" s="165">
        <v>117.11465500000001</v>
      </c>
      <c r="X374" s="165">
        <v>117.86200299999999</v>
      </c>
      <c r="Y374" s="166">
        <v>118.54506300000001</v>
      </c>
    </row>
    <row r="375" spans="1:25" s="146" customFormat="1" ht="1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154">
        <v>11</v>
      </c>
      <c r="B376" s="172">
        <v>692.04005337414821</v>
      </c>
      <c r="C376" s="173">
        <v>681.84441237414819</v>
      </c>
      <c r="D376" s="173">
        <v>648.54345537414838</v>
      </c>
      <c r="E376" s="174">
        <v>674.54294037414832</v>
      </c>
      <c r="F376" s="174">
        <v>707.06331237414827</v>
      </c>
      <c r="G376" s="174">
        <v>725.76132537414833</v>
      </c>
      <c r="H376" s="174">
        <v>717.45109737414828</v>
      </c>
      <c r="I376" s="174">
        <v>715.2894773741483</v>
      </c>
      <c r="J376" s="174">
        <v>729.29197137414826</v>
      </c>
      <c r="K376" s="175">
        <v>737.85438837414824</v>
      </c>
      <c r="L376" s="174">
        <v>735.83687637414823</v>
      </c>
      <c r="M376" s="176">
        <v>716.34626937414828</v>
      </c>
      <c r="N376" s="175">
        <v>707.45960937414827</v>
      </c>
      <c r="O376" s="174">
        <v>689.25396537414827</v>
      </c>
      <c r="P376" s="176">
        <v>694.30975437414827</v>
      </c>
      <c r="Q376" s="177">
        <v>711.93896637414832</v>
      </c>
      <c r="R376" s="174">
        <v>740.70052137414825</v>
      </c>
      <c r="S376" s="177">
        <v>742.52588937414816</v>
      </c>
      <c r="T376" s="174">
        <v>708.39631137414824</v>
      </c>
      <c r="U376" s="173">
        <v>699.02929137414833</v>
      </c>
      <c r="V376" s="173">
        <v>714.60496437414838</v>
      </c>
      <c r="W376" s="173">
        <v>719.70878937414818</v>
      </c>
      <c r="X376" s="173">
        <v>719.37253737414824</v>
      </c>
      <c r="Y376" s="178">
        <v>687.47663337414826</v>
      </c>
    </row>
    <row r="377" spans="1:25" s="146" customFormat="1" ht="25.5" x14ac:dyDescent="0.2">
      <c r="A377" s="16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</row>
    <row r="378" spans="1:25" s="146" customFormat="1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</row>
    <row r="379" spans="1:25" s="146" customFormat="1" ht="25.5" x14ac:dyDescent="0.2">
      <c r="A379" s="167" t="s">
        <v>9</v>
      </c>
      <c r="B379" s="164">
        <v>98.469125999999989</v>
      </c>
      <c r="C379" s="165">
        <v>96.763484999999989</v>
      </c>
      <c r="D379" s="165">
        <v>91.192527999999996</v>
      </c>
      <c r="E379" s="165">
        <v>95.542012999999997</v>
      </c>
      <c r="F379" s="165">
        <v>100.98238499999999</v>
      </c>
      <c r="G379" s="165">
        <v>104.110398</v>
      </c>
      <c r="H379" s="165">
        <v>102.72017</v>
      </c>
      <c r="I379" s="165">
        <v>102.35854999999999</v>
      </c>
      <c r="J379" s="165">
        <v>104.701044</v>
      </c>
      <c r="K379" s="165">
        <v>106.133461</v>
      </c>
      <c r="L379" s="165">
        <v>105.79594900000001</v>
      </c>
      <c r="M379" s="165">
        <v>102.535342</v>
      </c>
      <c r="N379" s="165">
        <v>101.048682</v>
      </c>
      <c r="O379" s="165">
        <v>98.003037999999989</v>
      </c>
      <c r="P379" s="165">
        <v>98.848826999999986</v>
      </c>
      <c r="Q379" s="165">
        <v>101.79803899999999</v>
      </c>
      <c r="R379" s="165">
        <v>106.60959399999999</v>
      </c>
      <c r="S379" s="165">
        <v>106.91496199999999</v>
      </c>
      <c r="T379" s="165">
        <v>101.205384</v>
      </c>
      <c r="U379" s="165">
        <v>99.638363999999996</v>
      </c>
      <c r="V379" s="165">
        <v>102.24403700000001</v>
      </c>
      <c r="W379" s="165">
        <v>103.09786199999999</v>
      </c>
      <c r="X379" s="165">
        <v>103.04160999999999</v>
      </c>
      <c r="Y379" s="166">
        <v>97.705705999999992</v>
      </c>
    </row>
    <row r="380" spans="1:25" s="146" customFormat="1" ht="1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171">
        <v>12</v>
      </c>
      <c r="B381" s="172">
        <v>744.3512573741483</v>
      </c>
      <c r="C381" s="173">
        <v>716.63448537414831</v>
      </c>
      <c r="D381" s="173">
        <v>721.73831037414823</v>
      </c>
      <c r="E381" s="174">
        <v>748.44632637414827</v>
      </c>
      <c r="F381" s="174">
        <v>770.83110237414826</v>
      </c>
      <c r="G381" s="174">
        <v>771.14333637414825</v>
      </c>
      <c r="H381" s="174">
        <v>762.94118937414817</v>
      </c>
      <c r="I381" s="174">
        <v>751.7728193741483</v>
      </c>
      <c r="J381" s="174">
        <v>755.2914563741482</v>
      </c>
      <c r="K381" s="175">
        <v>772.81258737414828</v>
      </c>
      <c r="L381" s="174">
        <v>767.03625837414825</v>
      </c>
      <c r="M381" s="176">
        <v>768.62144637414826</v>
      </c>
      <c r="N381" s="175">
        <v>766.60393437414825</v>
      </c>
      <c r="O381" s="174">
        <v>725.06480337414825</v>
      </c>
      <c r="P381" s="176">
        <v>738.37077537414825</v>
      </c>
      <c r="Q381" s="177">
        <v>742.58593437414834</v>
      </c>
      <c r="R381" s="174">
        <v>781.51911237414822</v>
      </c>
      <c r="S381" s="177">
        <v>778.97320437414828</v>
      </c>
      <c r="T381" s="174">
        <v>770.44681437414818</v>
      </c>
      <c r="U381" s="173">
        <v>744.09906837414826</v>
      </c>
      <c r="V381" s="173">
        <v>750.76406337414824</v>
      </c>
      <c r="W381" s="173">
        <v>758.6900033741482</v>
      </c>
      <c r="X381" s="173">
        <v>767.03625837414825</v>
      </c>
      <c r="Y381" s="178">
        <v>740.94070137414826</v>
      </c>
    </row>
    <row r="382" spans="1:25" s="146" customFormat="1" ht="25.5" x14ac:dyDescent="0.2">
      <c r="A382" s="16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</row>
    <row r="383" spans="1:25" s="146" customFormat="1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</row>
    <row r="384" spans="1:25" s="146" customFormat="1" ht="25.5" x14ac:dyDescent="0.2">
      <c r="A384" s="167" t="s">
        <v>9</v>
      </c>
      <c r="B384" s="164">
        <v>107.22033</v>
      </c>
      <c r="C384" s="165">
        <v>102.583558</v>
      </c>
      <c r="D384" s="165">
        <v>103.437383</v>
      </c>
      <c r="E384" s="165">
        <v>107.905399</v>
      </c>
      <c r="F384" s="165">
        <v>111.650175</v>
      </c>
      <c r="G384" s="165">
        <v>111.70240899999999</v>
      </c>
      <c r="H384" s="165">
        <v>110.33026199999999</v>
      </c>
      <c r="I384" s="165">
        <v>108.46189199999999</v>
      </c>
      <c r="J384" s="165">
        <v>109.05052899999998</v>
      </c>
      <c r="K384" s="165">
        <v>111.98165999999999</v>
      </c>
      <c r="L384" s="165">
        <v>111.015331</v>
      </c>
      <c r="M384" s="165">
        <v>111.28051899999998</v>
      </c>
      <c r="N384" s="165">
        <v>110.94300699999999</v>
      </c>
      <c r="O384" s="165">
        <v>103.993876</v>
      </c>
      <c r="P384" s="165">
        <v>106.219848</v>
      </c>
      <c r="Q384" s="165">
        <v>106.92500700000001</v>
      </c>
      <c r="R384" s="165">
        <v>113.43818499999999</v>
      </c>
      <c r="S384" s="165">
        <v>113.012277</v>
      </c>
      <c r="T384" s="165">
        <v>111.58588699999999</v>
      </c>
      <c r="U384" s="165">
        <v>107.178141</v>
      </c>
      <c r="V384" s="165">
        <v>108.29313599999999</v>
      </c>
      <c r="W384" s="165">
        <v>109.61907599999999</v>
      </c>
      <c r="X384" s="165">
        <v>111.015331</v>
      </c>
      <c r="Y384" s="166">
        <v>106.64977399999999</v>
      </c>
    </row>
    <row r="385" spans="1:25" s="146" customFormat="1" ht="1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154">
        <v>13</v>
      </c>
      <c r="B386" s="172">
        <v>686.58796737414832</v>
      </c>
      <c r="C386" s="173">
        <v>655.50867537414831</v>
      </c>
      <c r="D386" s="173">
        <v>656.43336837414824</v>
      </c>
      <c r="E386" s="174">
        <v>664.69556037414827</v>
      </c>
      <c r="F386" s="174">
        <v>685.19492337414829</v>
      </c>
      <c r="G386" s="174">
        <v>682.30075437414826</v>
      </c>
      <c r="H386" s="174">
        <v>677.17291137414827</v>
      </c>
      <c r="I386" s="174">
        <v>668.39433237414835</v>
      </c>
      <c r="J386" s="174">
        <v>673.17391437414835</v>
      </c>
      <c r="K386" s="175">
        <v>683.02129437414828</v>
      </c>
      <c r="L386" s="174">
        <v>688.47338037414829</v>
      </c>
      <c r="M386" s="176">
        <v>686.20367937414824</v>
      </c>
      <c r="N386" s="175">
        <v>687.51266037414825</v>
      </c>
      <c r="O386" s="174">
        <v>652.33829937414828</v>
      </c>
      <c r="P386" s="176">
        <v>653.14290237414821</v>
      </c>
      <c r="Q386" s="177">
        <v>667.30151337414839</v>
      </c>
      <c r="R386" s="174">
        <v>709.02077937414822</v>
      </c>
      <c r="S386" s="177">
        <v>710.56994037414836</v>
      </c>
      <c r="T386" s="174">
        <v>673.12587837414821</v>
      </c>
      <c r="U386" s="173">
        <v>668.0220533741483</v>
      </c>
      <c r="V386" s="173">
        <v>680.31926937414823</v>
      </c>
      <c r="W386" s="173">
        <v>688.24520937414832</v>
      </c>
      <c r="X386" s="173">
        <v>688.46137137414837</v>
      </c>
      <c r="Y386" s="178">
        <v>696.6515093741483</v>
      </c>
    </row>
    <row r="387" spans="1:25" s="146" customFormat="1" ht="25.5" x14ac:dyDescent="0.2">
      <c r="A387" s="16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</row>
    <row r="388" spans="1:25" s="146" customFormat="1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</row>
    <row r="389" spans="1:25" s="146" customFormat="1" ht="25.5" x14ac:dyDescent="0.2">
      <c r="A389" s="167" t="s">
        <v>9</v>
      </c>
      <c r="B389" s="164">
        <v>97.557040000000001</v>
      </c>
      <c r="C389" s="165">
        <v>92.357748000000001</v>
      </c>
      <c r="D389" s="165">
        <v>92.512440999999995</v>
      </c>
      <c r="E389" s="165">
        <v>93.894632999999999</v>
      </c>
      <c r="F389" s="165">
        <v>97.323995999999994</v>
      </c>
      <c r="G389" s="165">
        <v>96.839826999999985</v>
      </c>
      <c r="H389" s="165">
        <v>95.981983999999997</v>
      </c>
      <c r="I389" s="165">
        <v>94.513404999999992</v>
      </c>
      <c r="J389" s="165">
        <v>95.312986999999993</v>
      </c>
      <c r="K389" s="165">
        <v>96.960366999999991</v>
      </c>
      <c r="L389" s="165">
        <v>97.872453000000007</v>
      </c>
      <c r="M389" s="165">
        <v>97.492751999999996</v>
      </c>
      <c r="N389" s="165">
        <v>97.711732999999995</v>
      </c>
      <c r="O389" s="165">
        <v>91.827371999999997</v>
      </c>
      <c r="P389" s="165">
        <v>91.961974999999995</v>
      </c>
      <c r="Q389" s="165">
        <v>94.330585999999997</v>
      </c>
      <c r="R389" s="165">
        <v>101.30985199999999</v>
      </c>
      <c r="S389" s="165">
        <v>101.569013</v>
      </c>
      <c r="T389" s="165">
        <v>95.304950999999988</v>
      </c>
      <c r="U389" s="165">
        <v>94.451125999999988</v>
      </c>
      <c r="V389" s="165">
        <v>96.508341999999999</v>
      </c>
      <c r="W389" s="165">
        <v>97.834282000000002</v>
      </c>
      <c r="X389" s="165">
        <v>97.870444000000006</v>
      </c>
      <c r="Y389" s="166">
        <v>99.240582000000003</v>
      </c>
    </row>
    <row r="390" spans="1:25" s="146" customFormat="1" ht="1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171">
        <v>14</v>
      </c>
      <c r="B391" s="172">
        <v>709.69328337414834</v>
      </c>
      <c r="C391" s="173">
        <v>669.63125937414827</v>
      </c>
      <c r="D391" s="173">
        <v>669.10286337414834</v>
      </c>
      <c r="E391" s="174">
        <v>672.26123037414834</v>
      </c>
      <c r="F391" s="174">
        <v>710.53391337414837</v>
      </c>
      <c r="G391" s="174">
        <v>711.95097537414836</v>
      </c>
      <c r="H391" s="174">
        <v>705.1778993741483</v>
      </c>
      <c r="I391" s="174">
        <v>693.08483637414827</v>
      </c>
      <c r="J391" s="174">
        <v>696.6515093741483</v>
      </c>
      <c r="K391" s="175">
        <v>703.86891837414828</v>
      </c>
      <c r="L391" s="174">
        <v>702.24770337414827</v>
      </c>
      <c r="M391" s="176">
        <v>708.09608637414829</v>
      </c>
      <c r="N391" s="175">
        <v>705.34602537414833</v>
      </c>
      <c r="O391" s="174">
        <v>668.10611637414831</v>
      </c>
      <c r="P391" s="176">
        <v>679.32252237414832</v>
      </c>
      <c r="Q391" s="177">
        <v>699.48563337414828</v>
      </c>
      <c r="R391" s="174">
        <v>728.11508937414817</v>
      </c>
      <c r="S391" s="177">
        <v>731.40555537414821</v>
      </c>
      <c r="T391" s="174">
        <v>722.05054437414822</v>
      </c>
      <c r="U391" s="173">
        <v>701.97149637414839</v>
      </c>
      <c r="V391" s="173">
        <v>714.16063137414835</v>
      </c>
      <c r="W391" s="173">
        <v>717.4991333741483</v>
      </c>
      <c r="X391" s="173">
        <v>710.82212937414829</v>
      </c>
      <c r="Y391" s="178">
        <v>712.07106537414836</v>
      </c>
    </row>
    <row r="392" spans="1:25" s="146" customFormat="1" ht="25.5" x14ac:dyDescent="0.2">
      <c r="A392" s="16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</row>
    <row r="393" spans="1:25" s="146" customFormat="1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</row>
    <row r="394" spans="1:25" s="146" customFormat="1" ht="25.5" x14ac:dyDescent="0.2">
      <c r="A394" s="167" t="s">
        <v>9</v>
      </c>
      <c r="B394" s="164">
        <v>101.42235599999999</v>
      </c>
      <c r="C394" s="165">
        <v>94.720331999999999</v>
      </c>
      <c r="D394" s="165">
        <v>94.631935999999996</v>
      </c>
      <c r="E394" s="165">
        <v>95.160302999999999</v>
      </c>
      <c r="F394" s="165">
        <v>101.562986</v>
      </c>
      <c r="G394" s="165">
        <v>101.800048</v>
      </c>
      <c r="H394" s="165">
        <v>100.666972</v>
      </c>
      <c r="I394" s="165">
        <v>98.643908999999994</v>
      </c>
      <c r="J394" s="165">
        <v>99.240582000000003</v>
      </c>
      <c r="K394" s="165">
        <v>100.447991</v>
      </c>
      <c r="L394" s="165">
        <v>100.17677599999999</v>
      </c>
      <c r="M394" s="165">
        <v>101.155159</v>
      </c>
      <c r="N394" s="165">
        <v>100.695098</v>
      </c>
      <c r="O394" s="165">
        <v>94.465188999999995</v>
      </c>
      <c r="P394" s="165">
        <v>96.341594999999998</v>
      </c>
      <c r="Q394" s="165">
        <v>99.714705999999993</v>
      </c>
      <c r="R394" s="165">
        <v>104.50416199999999</v>
      </c>
      <c r="S394" s="165">
        <v>105.05462799999999</v>
      </c>
      <c r="T394" s="165">
        <v>103.489617</v>
      </c>
      <c r="U394" s="165">
        <v>100.13056900000001</v>
      </c>
      <c r="V394" s="165">
        <v>102.169704</v>
      </c>
      <c r="W394" s="165">
        <v>102.72820599999999</v>
      </c>
      <c r="X394" s="165">
        <v>101.61120199999999</v>
      </c>
      <c r="Y394" s="166">
        <v>101.820138</v>
      </c>
    </row>
    <row r="395" spans="1:25" s="146" customFormat="1" ht="1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154">
        <v>15</v>
      </c>
      <c r="B396" s="172">
        <v>103.43092737414828</v>
      </c>
      <c r="C396" s="173">
        <v>103.43092737414828</v>
      </c>
      <c r="D396" s="173">
        <v>103.43092737414828</v>
      </c>
      <c r="E396" s="174">
        <v>103.43092737414828</v>
      </c>
      <c r="F396" s="174">
        <v>103.43092737414828</v>
      </c>
      <c r="G396" s="174">
        <v>103.43092737414828</v>
      </c>
      <c r="H396" s="174">
        <v>103.43092737414828</v>
      </c>
      <c r="I396" s="174">
        <v>103.43092737414828</v>
      </c>
      <c r="J396" s="174">
        <v>103.43092737414828</v>
      </c>
      <c r="K396" s="175">
        <v>103.43092737414828</v>
      </c>
      <c r="L396" s="174">
        <v>103.43092737414828</v>
      </c>
      <c r="M396" s="176">
        <v>103.43092737414828</v>
      </c>
      <c r="N396" s="175">
        <v>103.43092737414828</v>
      </c>
      <c r="O396" s="174">
        <v>103.43092737414828</v>
      </c>
      <c r="P396" s="176">
        <v>103.43092737414828</v>
      </c>
      <c r="Q396" s="177">
        <v>103.43092737414828</v>
      </c>
      <c r="R396" s="174">
        <v>103.43092737414828</v>
      </c>
      <c r="S396" s="177">
        <v>103.43092737414828</v>
      </c>
      <c r="T396" s="174">
        <v>103.43092737414828</v>
      </c>
      <c r="U396" s="173">
        <v>103.43092737414828</v>
      </c>
      <c r="V396" s="173">
        <v>103.43092737414828</v>
      </c>
      <c r="W396" s="173">
        <v>103.43092737414828</v>
      </c>
      <c r="X396" s="173">
        <v>103.43092737414828</v>
      </c>
      <c r="Y396" s="178">
        <v>103.43092737414828</v>
      </c>
    </row>
    <row r="397" spans="1:25" s="146" customFormat="1" ht="25.5" x14ac:dyDescent="0.2">
      <c r="A397" s="16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</row>
    <row r="398" spans="1:25" s="146" customFormat="1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</row>
    <row r="399" spans="1:25" s="146" customFormat="1" ht="25.5" x14ac:dyDescent="0.2">
      <c r="A399" s="167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</row>
    <row r="400" spans="1:25" s="146" customFormat="1" ht="1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171">
        <v>16</v>
      </c>
      <c r="B401" s="172">
        <v>866.87908437414831</v>
      </c>
      <c r="C401" s="173">
        <v>833.06174037414837</v>
      </c>
      <c r="D401" s="173">
        <v>832.80955137414833</v>
      </c>
      <c r="E401" s="174">
        <v>840.33919437414829</v>
      </c>
      <c r="F401" s="174">
        <v>854.11351737414827</v>
      </c>
      <c r="G401" s="174">
        <v>856.68344337414828</v>
      </c>
      <c r="H401" s="174">
        <v>847.16030637414815</v>
      </c>
      <c r="I401" s="174">
        <v>856.04696637414827</v>
      </c>
      <c r="J401" s="174">
        <v>848.60138637414821</v>
      </c>
      <c r="K401" s="175">
        <v>844.67444337414827</v>
      </c>
      <c r="L401" s="174">
        <v>847.72472937414818</v>
      </c>
      <c r="M401" s="176">
        <v>850.29465537414819</v>
      </c>
      <c r="N401" s="175">
        <v>846.76400937414826</v>
      </c>
      <c r="O401" s="174">
        <v>820.80055137414831</v>
      </c>
      <c r="P401" s="176">
        <v>826.52884437414832</v>
      </c>
      <c r="Q401" s="177">
        <v>843.60564237414826</v>
      </c>
      <c r="R401" s="174">
        <v>863.07223137414826</v>
      </c>
      <c r="S401" s="177">
        <v>883.29538737414828</v>
      </c>
      <c r="T401" s="174">
        <v>850.28264637414827</v>
      </c>
      <c r="U401" s="173">
        <v>846.55985637414824</v>
      </c>
      <c r="V401" s="173">
        <v>854.81003937414823</v>
      </c>
      <c r="W401" s="173">
        <v>863.38446537414836</v>
      </c>
      <c r="X401" s="173">
        <v>866.03845437414827</v>
      </c>
      <c r="Y401" s="178">
        <v>862.38771837414833</v>
      </c>
    </row>
    <row r="402" spans="1:25" s="146" customFormat="1" ht="25.5" x14ac:dyDescent="0.2">
      <c r="A402" s="180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</row>
    <row r="403" spans="1:25" s="146" customFormat="1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</row>
    <row r="404" spans="1:25" s="146" customFormat="1" ht="25.5" x14ac:dyDescent="0.2">
      <c r="A404" s="182" t="s">
        <v>9</v>
      </c>
      <c r="B404" s="164">
        <v>127.71815700000001</v>
      </c>
      <c r="C404" s="165">
        <v>122.06081300000001</v>
      </c>
      <c r="D404" s="165">
        <v>122.018624</v>
      </c>
      <c r="E404" s="165">
        <v>123.278267</v>
      </c>
      <c r="F404" s="165">
        <v>125.58259</v>
      </c>
      <c r="G404" s="165">
        <v>126.01251600000001</v>
      </c>
      <c r="H404" s="165">
        <v>124.41937899999999</v>
      </c>
      <c r="I404" s="165">
        <v>125.90603900000001</v>
      </c>
      <c r="J404" s="165">
        <v>124.66045899999999</v>
      </c>
      <c r="K404" s="165">
        <v>124.003516</v>
      </c>
      <c r="L404" s="165">
        <v>124.513802</v>
      </c>
      <c r="M404" s="165">
        <v>124.94372799999999</v>
      </c>
      <c r="N404" s="165">
        <v>124.353082</v>
      </c>
      <c r="O404" s="165">
        <v>120.009624</v>
      </c>
      <c r="P404" s="165">
        <v>120.967917</v>
      </c>
      <c r="Q404" s="165">
        <v>123.824715</v>
      </c>
      <c r="R404" s="165">
        <v>127.08130399999999</v>
      </c>
      <c r="S404" s="165">
        <v>130.46446</v>
      </c>
      <c r="T404" s="165">
        <v>124.94171899999999</v>
      </c>
      <c r="U404" s="165">
        <v>124.31892899999998</v>
      </c>
      <c r="V404" s="165">
        <v>125.69911199999999</v>
      </c>
      <c r="W404" s="165">
        <v>127.133538</v>
      </c>
      <c r="X404" s="165">
        <v>127.57752699999999</v>
      </c>
      <c r="Y404" s="166">
        <v>126.966791</v>
      </c>
    </row>
    <row r="405" spans="1:25" s="146" customFormat="1" ht="1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154">
        <v>17</v>
      </c>
      <c r="B406" s="172">
        <v>622.80816837414829</v>
      </c>
      <c r="C406" s="173">
        <v>601.04786037414829</v>
      </c>
      <c r="D406" s="173">
        <v>601.69634637414833</v>
      </c>
      <c r="E406" s="174">
        <v>605.44315437414821</v>
      </c>
      <c r="F406" s="174">
        <v>617.18795637414837</v>
      </c>
      <c r="G406" s="174">
        <v>615.86696637414832</v>
      </c>
      <c r="H406" s="174">
        <v>615.18245337414828</v>
      </c>
      <c r="I406" s="174">
        <v>607.94102637414824</v>
      </c>
      <c r="J406" s="174">
        <v>609.08188137414834</v>
      </c>
      <c r="K406" s="175">
        <v>614.14967937414826</v>
      </c>
      <c r="L406" s="174">
        <v>614.69008437414823</v>
      </c>
      <c r="M406" s="176">
        <v>609.10589937414829</v>
      </c>
      <c r="N406" s="175">
        <v>612.86471637414832</v>
      </c>
      <c r="O406" s="174">
        <v>597.55324137414834</v>
      </c>
      <c r="P406" s="176">
        <v>603.78591237414821</v>
      </c>
      <c r="Q406" s="177">
        <v>617.38010037414824</v>
      </c>
      <c r="R406" s="174">
        <v>625.82242737414822</v>
      </c>
      <c r="S406" s="177">
        <v>639.30853437414828</v>
      </c>
      <c r="T406" s="174">
        <v>612.16819437414824</v>
      </c>
      <c r="U406" s="173">
        <v>608.64955737414834</v>
      </c>
      <c r="V406" s="173">
        <v>611.41162737414822</v>
      </c>
      <c r="W406" s="173">
        <v>618.98930637414833</v>
      </c>
      <c r="X406" s="173">
        <v>626.11064337414825</v>
      </c>
      <c r="Y406" s="178">
        <v>629.53320837414833</v>
      </c>
    </row>
    <row r="407" spans="1:25" s="146" customFormat="1" ht="25.5" x14ac:dyDescent="0.2">
      <c r="A407" s="180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</row>
    <row r="408" spans="1:25" s="146" customFormat="1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</row>
    <row r="409" spans="1:25" s="146" customFormat="1" ht="25.5" x14ac:dyDescent="0.2">
      <c r="A409" s="182" t="s">
        <v>9</v>
      </c>
      <c r="B409" s="164">
        <v>86.887241000000003</v>
      </c>
      <c r="C409" s="165">
        <v>83.246932999999999</v>
      </c>
      <c r="D409" s="165">
        <v>83.355418999999998</v>
      </c>
      <c r="E409" s="165">
        <v>83.982226999999995</v>
      </c>
      <c r="F409" s="165">
        <v>85.947029000000001</v>
      </c>
      <c r="G409" s="165">
        <v>85.726039</v>
      </c>
      <c r="H409" s="165">
        <v>85.611525999999998</v>
      </c>
      <c r="I409" s="165">
        <v>84.400098999999997</v>
      </c>
      <c r="J409" s="165">
        <v>84.590953999999996</v>
      </c>
      <c r="K409" s="165">
        <v>85.438751999999994</v>
      </c>
      <c r="L409" s="165">
        <v>85.529156999999998</v>
      </c>
      <c r="M409" s="165">
        <v>84.594971999999999</v>
      </c>
      <c r="N409" s="165">
        <v>85.223788999999996</v>
      </c>
      <c r="O409" s="165">
        <v>82.662313999999995</v>
      </c>
      <c r="P409" s="165">
        <v>83.704984999999994</v>
      </c>
      <c r="Q409" s="165">
        <v>85.979173000000003</v>
      </c>
      <c r="R409" s="165">
        <v>87.391499999999994</v>
      </c>
      <c r="S409" s="165">
        <v>89.647607000000008</v>
      </c>
      <c r="T409" s="165">
        <v>85.107266999999993</v>
      </c>
      <c r="U409" s="165">
        <v>84.518630000000002</v>
      </c>
      <c r="V409" s="165">
        <v>84.980699999999999</v>
      </c>
      <c r="W409" s="165">
        <v>86.248379</v>
      </c>
      <c r="X409" s="165">
        <v>87.439716000000004</v>
      </c>
      <c r="Y409" s="166">
        <v>88.012280999999987</v>
      </c>
    </row>
    <row r="410" spans="1:25" s="146" customFormat="1" ht="1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184">
        <v>18</v>
      </c>
      <c r="B411" s="172">
        <v>662.95425537414837</v>
      </c>
      <c r="C411" s="173">
        <v>643.64378337414826</v>
      </c>
      <c r="D411" s="173">
        <v>643.55972037414824</v>
      </c>
      <c r="E411" s="174">
        <v>648.96377037414823</v>
      </c>
      <c r="F411" s="174">
        <v>659.85593337414832</v>
      </c>
      <c r="G411" s="174">
        <v>681.00378237414827</v>
      </c>
      <c r="H411" s="174">
        <v>673.22195037414826</v>
      </c>
      <c r="I411" s="174">
        <v>645.56522337414833</v>
      </c>
      <c r="J411" s="174">
        <v>672.0931043741482</v>
      </c>
      <c r="K411" s="175">
        <v>674.23070637414833</v>
      </c>
      <c r="L411" s="174">
        <v>653.85143337414831</v>
      </c>
      <c r="M411" s="176">
        <v>657.26198937414836</v>
      </c>
      <c r="N411" s="175">
        <v>662.47389537414824</v>
      </c>
      <c r="O411" s="174">
        <v>627.2274803741484</v>
      </c>
      <c r="P411" s="176">
        <v>631.20245937414825</v>
      </c>
      <c r="Q411" s="177">
        <v>648.86769837414829</v>
      </c>
      <c r="R411" s="174">
        <v>683.99402337414836</v>
      </c>
      <c r="S411" s="177">
        <v>687.10435437414822</v>
      </c>
      <c r="T411" s="174">
        <v>652.87870437414824</v>
      </c>
      <c r="U411" s="173">
        <v>654.10362237414836</v>
      </c>
      <c r="V411" s="173">
        <v>672.86168037414836</v>
      </c>
      <c r="W411" s="173">
        <v>672.90971637414827</v>
      </c>
      <c r="X411" s="173">
        <v>672.08109537414828</v>
      </c>
      <c r="Y411" s="178">
        <v>666.43686537414828</v>
      </c>
    </row>
    <row r="412" spans="1:25" s="146" customFormat="1" ht="25.5" x14ac:dyDescent="0.2">
      <c r="A412" s="16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</row>
    <row r="413" spans="1:25" s="146" customFormat="1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</row>
    <row r="414" spans="1:25" s="146" customFormat="1" ht="25.5" x14ac:dyDescent="0.2">
      <c r="A414" s="167" t="s">
        <v>9</v>
      </c>
      <c r="B414" s="164">
        <v>93.603328000000005</v>
      </c>
      <c r="C414" s="165">
        <v>90.372855999999999</v>
      </c>
      <c r="D414" s="165">
        <v>90.358792999999991</v>
      </c>
      <c r="E414" s="165">
        <v>91.26284299999999</v>
      </c>
      <c r="F414" s="165">
        <v>93.085005999999993</v>
      </c>
      <c r="G414" s="165">
        <v>96.622855000000001</v>
      </c>
      <c r="H414" s="165">
        <v>95.321022999999997</v>
      </c>
      <c r="I414" s="165">
        <v>90.694295999999994</v>
      </c>
      <c r="J414" s="165">
        <v>95.132176999999999</v>
      </c>
      <c r="K414" s="165">
        <v>95.489778999999999</v>
      </c>
      <c r="L414" s="165">
        <v>92.080506</v>
      </c>
      <c r="M414" s="165">
        <v>92.651061999999996</v>
      </c>
      <c r="N414" s="165">
        <v>93.522967999999992</v>
      </c>
      <c r="O414" s="165">
        <v>87.626553000000001</v>
      </c>
      <c r="P414" s="165">
        <v>88.291532000000004</v>
      </c>
      <c r="Q414" s="165">
        <v>91.246770999999995</v>
      </c>
      <c r="R414" s="165">
        <v>97.123096000000004</v>
      </c>
      <c r="S414" s="165">
        <v>97.643426999999988</v>
      </c>
      <c r="T414" s="165">
        <v>91.917776999999987</v>
      </c>
      <c r="U414" s="165">
        <v>92.122694999999993</v>
      </c>
      <c r="V414" s="165">
        <v>95.260752999999994</v>
      </c>
      <c r="W414" s="165">
        <v>95.268788999999998</v>
      </c>
      <c r="X414" s="165">
        <v>95.130167999999998</v>
      </c>
      <c r="Y414" s="166">
        <v>94.185937999999993</v>
      </c>
    </row>
    <row r="415" spans="1:25" s="146" customFormat="1" ht="1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171">
        <v>19</v>
      </c>
      <c r="B416" s="172">
        <v>777.71225937414829</v>
      </c>
      <c r="C416" s="173">
        <v>742.91017737414825</v>
      </c>
      <c r="D416" s="173">
        <v>734.49186837414823</v>
      </c>
      <c r="E416" s="174">
        <v>747.16136337414821</v>
      </c>
      <c r="F416" s="174">
        <v>761.24792037414829</v>
      </c>
      <c r="G416" s="174">
        <v>782.58791337414823</v>
      </c>
      <c r="H416" s="174">
        <v>770.69900337414822</v>
      </c>
      <c r="I416" s="174">
        <v>762.54489237414828</v>
      </c>
      <c r="J416" s="174">
        <v>772.26017337414828</v>
      </c>
      <c r="K416" s="175">
        <v>775.87488237414834</v>
      </c>
      <c r="L416" s="174">
        <v>781.07477937414819</v>
      </c>
      <c r="M416" s="176">
        <v>785.92641537414829</v>
      </c>
      <c r="N416" s="175">
        <v>758.72603037414819</v>
      </c>
      <c r="O416" s="174">
        <v>733.87940937414828</v>
      </c>
      <c r="P416" s="176">
        <v>737.59019037414828</v>
      </c>
      <c r="Q416" s="177">
        <v>753.71827737414833</v>
      </c>
      <c r="R416" s="174">
        <v>766.86813237414833</v>
      </c>
      <c r="S416" s="177">
        <v>796.97469537414827</v>
      </c>
      <c r="T416" s="174">
        <v>757.05677937414828</v>
      </c>
      <c r="U416" s="173">
        <v>746.50086837414824</v>
      </c>
      <c r="V416" s="173">
        <v>766.53188037414816</v>
      </c>
      <c r="W416" s="173">
        <v>768.10505937414825</v>
      </c>
      <c r="X416" s="173">
        <v>778.20462837414823</v>
      </c>
      <c r="Y416" s="178">
        <v>775.61068437414826</v>
      </c>
    </row>
    <row r="417" spans="1:25" s="146" customFormat="1" ht="25.5" x14ac:dyDescent="0.2">
      <c r="A417" s="180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</row>
    <row r="418" spans="1:25" s="146" customFormat="1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</row>
    <row r="419" spans="1:25" s="146" customFormat="1" ht="25.5" x14ac:dyDescent="0.2">
      <c r="A419" s="182" t="s">
        <v>9</v>
      </c>
      <c r="B419" s="164">
        <v>112.801332</v>
      </c>
      <c r="C419" s="165">
        <v>106.97924999999999</v>
      </c>
      <c r="D419" s="165">
        <v>105.570941</v>
      </c>
      <c r="E419" s="165">
        <v>107.69043599999999</v>
      </c>
      <c r="F419" s="165">
        <v>110.046993</v>
      </c>
      <c r="G419" s="165">
        <v>113.61698599999998</v>
      </c>
      <c r="H419" s="165">
        <v>111.62807599999999</v>
      </c>
      <c r="I419" s="165">
        <v>110.263965</v>
      </c>
      <c r="J419" s="165">
        <v>111.88924600000001</v>
      </c>
      <c r="K419" s="165">
        <v>112.493955</v>
      </c>
      <c r="L419" s="165">
        <v>113.36385199999999</v>
      </c>
      <c r="M419" s="165">
        <v>114.175488</v>
      </c>
      <c r="N419" s="165">
        <v>109.625103</v>
      </c>
      <c r="O419" s="165">
        <v>105.46848199999999</v>
      </c>
      <c r="P419" s="165">
        <v>106.089263</v>
      </c>
      <c r="Q419" s="165">
        <v>108.78735</v>
      </c>
      <c r="R419" s="165">
        <v>110.987205</v>
      </c>
      <c r="S419" s="165">
        <v>116.02376799999999</v>
      </c>
      <c r="T419" s="165">
        <v>109.34585199999999</v>
      </c>
      <c r="U419" s="165">
        <v>107.57994100000001</v>
      </c>
      <c r="V419" s="165">
        <v>110.93095299999999</v>
      </c>
      <c r="W419" s="165">
        <v>111.194132</v>
      </c>
      <c r="X419" s="165">
        <v>112.88370099999999</v>
      </c>
      <c r="Y419" s="166">
        <v>112.44975700000001</v>
      </c>
    </row>
    <row r="420" spans="1:25" s="146" customFormat="1" ht="1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154">
        <v>20</v>
      </c>
      <c r="B421" s="172">
        <v>774.85411737414825</v>
      </c>
      <c r="C421" s="173">
        <v>740.49636837414823</v>
      </c>
      <c r="D421" s="173">
        <v>732.69051837414827</v>
      </c>
      <c r="E421" s="174">
        <v>740.78458437414827</v>
      </c>
      <c r="F421" s="174">
        <v>753.1538543741483</v>
      </c>
      <c r="G421" s="174">
        <v>775.28644137414835</v>
      </c>
      <c r="H421" s="174">
        <v>772.29620037414827</v>
      </c>
      <c r="I421" s="174">
        <v>767.8048343741483</v>
      </c>
      <c r="J421" s="174">
        <v>778.94918637414821</v>
      </c>
      <c r="K421" s="175">
        <v>775.86287337414831</v>
      </c>
      <c r="L421" s="174">
        <v>779.86187037414822</v>
      </c>
      <c r="M421" s="176">
        <v>781.21888737414827</v>
      </c>
      <c r="N421" s="175">
        <v>781.73527437414828</v>
      </c>
      <c r="O421" s="174">
        <v>751.26844137414832</v>
      </c>
      <c r="P421" s="176">
        <v>728.09107137414821</v>
      </c>
      <c r="Q421" s="177">
        <v>748.45833537414831</v>
      </c>
      <c r="R421" s="174">
        <v>788.03999937414835</v>
      </c>
      <c r="S421" s="177">
        <v>791.95493337414837</v>
      </c>
      <c r="T421" s="174">
        <v>753.37001637414835</v>
      </c>
      <c r="U421" s="173">
        <v>750.1155773741483</v>
      </c>
      <c r="V421" s="173">
        <v>773.13683037414819</v>
      </c>
      <c r="W421" s="173">
        <v>774.34973937414816</v>
      </c>
      <c r="X421" s="173">
        <v>783.02023737414822</v>
      </c>
      <c r="Y421" s="178">
        <v>782.2996973741482</v>
      </c>
    </row>
    <row r="422" spans="1:25" s="146" customFormat="1" ht="25.5" x14ac:dyDescent="0.2">
      <c r="A422" s="180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</row>
    <row r="423" spans="1:25" s="146" customFormat="1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</row>
    <row r="424" spans="1:25" s="146" customFormat="1" ht="25.5" x14ac:dyDescent="0.2">
      <c r="A424" s="182" t="s">
        <v>9</v>
      </c>
      <c r="B424" s="164">
        <v>112.32319</v>
      </c>
      <c r="C424" s="165">
        <v>106.575441</v>
      </c>
      <c r="D424" s="165">
        <v>105.26959100000001</v>
      </c>
      <c r="E424" s="165">
        <v>106.62365699999999</v>
      </c>
      <c r="F424" s="165">
        <v>108.692927</v>
      </c>
      <c r="G424" s="165">
        <v>112.39551400000001</v>
      </c>
      <c r="H424" s="165">
        <v>111.895273</v>
      </c>
      <c r="I424" s="165">
        <v>111.143907</v>
      </c>
      <c r="J424" s="165">
        <v>113.008259</v>
      </c>
      <c r="K424" s="165">
        <v>112.49194600000001</v>
      </c>
      <c r="L424" s="165">
        <v>113.16094299999999</v>
      </c>
      <c r="M424" s="165">
        <v>113.38795999999999</v>
      </c>
      <c r="N424" s="165">
        <v>113.47434700000001</v>
      </c>
      <c r="O424" s="165">
        <v>108.37751400000001</v>
      </c>
      <c r="P424" s="165">
        <v>104.50014399999999</v>
      </c>
      <c r="Q424" s="165">
        <v>107.907408</v>
      </c>
      <c r="R424" s="165">
        <v>114.529072</v>
      </c>
      <c r="S424" s="165">
        <v>115.18400600000001</v>
      </c>
      <c r="T424" s="165">
        <v>108.729089</v>
      </c>
      <c r="U424" s="165">
        <v>108.18464999999999</v>
      </c>
      <c r="V424" s="165">
        <v>112.03590299999999</v>
      </c>
      <c r="W424" s="165">
        <v>112.23881199999998</v>
      </c>
      <c r="X424" s="165">
        <v>113.68930999999999</v>
      </c>
      <c r="Y424" s="166">
        <v>113.56876999999999</v>
      </c>
    </row>
    <row r="425" spans="1:25" s="146" customFormat="1" ht="1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185">
        <v>21</v>
      </c>
      <c r="B426" s="172">
        <v>901.1527703741483</v>
      </c>
      <c r="C426" s="173">
        <v>857.10375837414836</v>
      </c>
      <c r="D426" s="173">
        <v>847.82080137414823</v>
      </c>
      <c r="E426" s="174">
        <v>867.92386737414824</v>
      </c>
      <c r="F426" s="174">
        <v>910.88006037414823</v>
      </c>
      <c r="G426" s="174">
        <v>913.82226537414829</v>
      </c>
      <c r="H426" s="174">
        <v>904.77948837414829</v>
      </c>
      <c r="I426" s="174">
        <v>889.40796837414825</v>
      </c>
      <c r="J426" s="174">
        <v>906.85704537414824</v>
      </c>
      <c r="K426" s="175">
        <v>907.34941437414818</v>
      </c>
      <c r="L426" s="174">
        <v>903.21831837414834</v>
      </c>
      <c r="M426" s="176">
        <v>911.67265437414824</v>
      </c>
      <c r="N426" s="175">
        <v>914.3386523741483</v>
      </c>
      <c r="O426" s="174">
        <v>882.21457737414823</v>
      </c>
      <c r="P426" s="176">
        <v>884.95262937414827</v>
      </c>
      <c r="Q426" s="177">
        <v>903.79475037414829</v>
      </c>
      <c r="R426" s="174">
        <v>929.49401037414827</v>
      </c>
      <c r="S426" s="177">
        <v>935.33038437414825</v>
      </c>
      <c r="T426" s="174">
        <v>915.14325537414823</v>
      </c>
      <c r="U426" s="173">
        <v>870.09749637414825</v>
      </c>
      <c r="V426" s="173">
        <v>894.58384737414826</v>
      </c>
      <c r="W426" s="173">
        <v>893.99540637414816</v>
      </c>
      <c r="X426" s="173">
        <v>886.86206037414831</v>
      </c>
      <c r="Y426" s="178">
        <v>901.27286037414831</v>
      </c>
    </row>
    <row r="427" spans="1:25" s="146" customFormat="1" ht="25.5" x14ac:dyDescent="0.2">
      <c r="A427" s="180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</row>
    <row r="428" spans="1:25" s="146" customFormat="1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</row>
    <row r="429" spans="1:25" s="146" customFormat="1" ht="25.5" x14ac:dyDescent="0.2">
      <c r="A429" s="182" t="s">
        <v>9</v>
      </c>
      <c r="B429" s="164">
        <v>133.451843</v>
      </c>
      <c r="C429" s="165">
        <v>126.082831</v>
      </c>
      <c r="D429" s="165">
        <v>124.52987400000001</v>
      </c>
      <c r="E429" s="165">
        <v>127.89294</v>
      </c>
      <c r="F429" s="165">
        <v>135.07913299999998</v>
      </c>
      <c r="G429" s="165">
        <v>135.571338</v>
      </c>
      <c r="H429" s="165">
        <v>134.058561</v>
      </c>
      <c r="I429" s="165">
        <v>131.487041</v>
      </c>
      <c r="J429" s="165">
        <v>134.40611799999999</v>
      </c>
      <c r="K429" s="165">
        <v>134.48848699999999</v>
      </c>
      <c r="L429" s="165">
        <v>133.797391</v>
      </c>
      <c r="M429" s="165">
        <v>135.211727</v>
      </c>
      <c r="N429" s="165">
        <v>135.657725</v>
      </c>
      <c r="O429" s="165">
        <v>130.28364999999999</v>
      </c>
      <c r="P429" s="165">
        <v>130.741702</v>
      </c>
      <c r="Q429" s="165">
        <v>133.893823</v>
      </c>
      <c r="R429" s="165">
        <v>138.193083</v>
      </c>
      <c r="S429" s="165">
        <v>139.16945699999999</v>
      </c>
      <c r="T429" s="165">
        <v>135.792328</v>
      </c>
      <c r="U429" s="165">
        <v>128.25656899999998</v>
      </c>
      <c r="V429" s="165">
        <v>132.35291999999998</v>
      </c>
      <c r="W429" s="165">
        <v>132.25447899999998</v>
      </c>
      <c r="X429" s="165">
        <v>131.06113299999998</v>
      </c>
      <c r="Y429" s="166">
        <v>133.47193300000001</v>
      </c>
    </row>
    <row r="430" spans="1:25" s="146" customFormat="1" ht="1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154">
        <v>22</v>
      </c>
      <c r="B431" s="172">
        <v>886.36969137414826</v>
      </c>
      <c r="C431" s="173">
        <v>840.55535637414823</v>
      </c>
      <c r="D431" s="173">
        <v>836.88060237414822</v>
      </c>
      <c r="E431" s="174">
        <v>849.22585437414818</v>
      </c>
      <c r="F431" s="174">
        <v>897.1297553741482</v>
      </c>
      <c r="G431" s="174">
        <v>893.34692037414823</v>
      </c>
      <c r="H431" s="174">
        <v>893.08272237414826</v>
      </c>
      <c r="I431" s="174">
        <v>881.87832537414829</v>
      </c>
      <c r="J431" s="174">
        <v>892.37419137414827</v>
      </c>
      <c r="K431" s="175">
        <v>904.75547037414822</v>
      </c>
      <c r="L431" s="174">
        <v>903.74671437414827</v>
      </c>
      <c r="M431" s="176">
        <v>914.26659837414832</v>
      </c>
      <c r="N431" s="175">
        <v>910.32764637414823</v>
      </c>
      <c r="O431" s="174">
        <v>872.81153037414822</v>
      </c>
      <c r="P431" s="176">
        <v>884.49628737414821</v>
      </c>
      <c r="Q431" s="177">
        <v>904.3111373741483</v>
      </c>
      <c r="R431" s="174">
        <v>915.47950737414828</v>
      </c>
      <c r="S431" s="177">
        <v>926.84002137414825</v>
      </c>
      <c r="T431" s="174">
        <v>897.79025037414829</v>
      </c>
      <c r="U431" s="173">
        <v>849.36996237414826</v>
      </c>
      <c r="V431" s="173">
        <v>855.26638137414818</v>
      </c>
      <c r="W431" s="173">
        <v>867.34743537414829</v>
      </c>
      <c r="X431" s="173">
        <v>878.05946337414821</v>
      </c>
      <c r="Y431" s="178">
        <v>898.84704237414826</v>
      </c>
    </row>
    <row r="432" spans="1:25" s="146" customFormat="1" ht="25.5" x14ac:dyDescent="0.2">
      <c r="A432" s="180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</row>
    <row r="433" spans="1:25" s="146" customFormat="1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</row>
    <row r="434" spans="1:25" s="146" customFormat="1" ht="25.5" x14ac:dyDescent="0.2">
      <c r="A434" s="182" t="s">
        <v>9</v>
      </c>
      <c r="B434" s="164">
        <v>130.97876400000001</v>
      </c>
      <c r="C434" s="165">
        <v>123.31442899999999</v>
      </c>
      <c r="D434" s="165">
        <v>122.699675</v>
      </c>
      <c r="E434" s="165">
        <v>124.76492699999999</v>
      </c>
      <c r="F434" s="165">
        <v>132.77882799999998</v>
      </c>
      <c r="G434" s="165">
        <v>132.145993</v>
      </c>
      <c r="H434" s="165">
        <v>132.10179499999998</v>
      </c>
      <c r="I434" s="165">
        <v>130.22739799999999</v>
      </c>
      <c r="J434" s="165">
        <v>131.98326399999999</v>
      </c>
      <c r="K434" s="165">
        <v>134.054543</v>
      </c>
      <c r="L434" s="165">
        <v>133.88578699999999</v>
      </c>
      <c r="M434" s="165">
        <v>135.64567100000002</v>
      </c>
      <c r="N434" s="165">
        <v>134.98671899999999</v>
      </c>
      <c r="O434" s="165">
        <v>128.71060299999999</v>
      </c>
      <c r="P434" s="165">
        <v>130.66535999999999</v>
      </c>
      <c r="Q434" s="165">
        <v>133.98021</v>
      </c>
      <c r="R434" s="165">
        <v>135.84858</v>
      </c>
      <c r="S434" s="165">
        <v>137.74909399999999</v>
      </c>
      <c r="T434" s="165">
        <v>132.88932299999999</v>
      </c>
      <c r="U434" s="165">
        <v>124.789035</v>
      </c>
      <c r="V434" s="165">
        <v>125.77545399999998</v>
      </c>
      <c r="W434" s="165">
        <v>127.796508</v>
      </c>
      <c r="X434" s="165">
        <v>129.58853599999998</v>
      </c>
      <c r="Y434" s="166">
        <v>133.066115</v>
      </c>
    </row>
    <row r="435" spans="1:25" s="146" customFormat="1" ht="1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185">
        <v>23</v>
      </c>
      <c r="B436" s="172">
        <v>884.36418837414817</v>
      </c>
      <c r="C436" s="173">
        <v>863.25236637414832</v>
      </c>
      <c r="D436" s="173">
        <v>870.32566737414822</v>
      </c>
      <c r="E436" s="174">
        <v>879.28438137414821</v>
      </c>
      <c r="F436" s="174">
        <v>884.16003537414826</v>
      </c>
      <c r="G436" s="174">
        <v>887.18630337414822</v>
      </c>
      <c r="H436" s="174">
        <v>883.3073963741482</v>
      </c>
      <c r="I436" s="174">
        <v>874.58886237414822</v>
      </c>
      <c r="J436" s="174">
        <v>886.87406937414823</v>
      </c>
      <c r="K436" s="175">
        <v>888.36318537414832</v>
      </c>
      <c r="L436" s="174">
        <v>892.41021837414826</v>
      </c>
      <c r="M436" s="176">
        <v>891.20931837414832</v>
      </c>
      <c r="N436" s="175">
        <v>885.96138537414822</v>
      </c>
      <c r="O436" s="174">
        <v>862.55584437414825</v>
      </c>
      <c r="P436" s="176">
        <v>865.90635537414823</v>
      </c>
      <c r="Q436" s="177">
        <v>880.78550637414821</v>
      </c>
      <c r="R436" s="174">
        <v>900.50428437414826</v>
      </c>
      <c r="S436" s="177">
        <v>893.64714537414829</v>
      </c>
      <c r="T436" s="174">
        <v>880.18505637414819</v>
      </c>
      <c r="U436" s="173">
        <v>877.57910337414819</v>
      </c>
      <c r="V436" s="173">
        <v>869.66517237414814</v>
      </c>
      <c r="W436" s="173">
        <v>880.90559637414822</v>
      </c>
      <c r="X436" s="173">
        <v>881.59010937414826</v>
      </c>
      <c r="Y436" s="178">
        <v>885.79325937414831</v>
      </c>
    </row>
    <row r="437" spans="1:25" s="146" customFormat="1" ht="25.5" x14ac:dyDescent="0.2">
      <c r="A437" s="180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</row>
    <row r="438" spans="1:25" s="146" customFormat="1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</row>
    <row r="439" spans="1:25" s="146" customFormat="1" ht="25.5" x14ac:dyDescent="0.2">
      <c r="A439" s="182" t="s">
        <v>9</v>
      </c>
      <c r="B439" s="164">
        <v>130.643261</v>
      </c>
      <c r="C439" s="165">
        <v>127.111439</v>
      </c>
      <c r="D439" s="165">
        <v>128.29473999999999</v>
      </c>
      <c r="E439" s="165">
        <v>129.793454</v>
      </c>
      <c r="F439" s="165">
        <v>130.60910799999999</v>
      </c>
      <c r="G439" s="165">
        <v>131.115376</v>
      </c>
      <c r="H439" s="165">
        <v>130.46646899999999</v>
      </c>
      <c r="I439" s="165">
        <v>129.007935</v>
      </c>
      <c r="J439" s="165">
        <v>131.063142</v>
      </c>
      <c r="K439" s="165">
        <v>131.31225799999999</v>
      </c>
      <c r="L439" s="165">
        <v>131.98929100000001</v>
      </c>
      <c r="M439" s="165">
        <v>131.78839099999999</v>
      </c>
      <c r="N439" s="165">
        <v>130.91045800000001</v>
      </c>
      <c r="O439" s="165">
        <v>126.994917</v>
      </c>
      <c r="P439" s="165">
        <v>127.55542799999999</v>
      </c>
      <c r="Q439" s="165">
        <v>130.044579</v>
      </c>
      <c r="R439" s="165">
        <v>133.343357</v>
      </c>
      <c r="S439" s="165">
        <v>132.19621799999999</v>
      </c>
      <c r="T439" s="165">
        <v>129.94412899999998</v>
      </c>
      <c r="U439" s="165">
        <v>129.50817599999999</v>
      </c>
      <c r="V439" s="165">
        <v>128.18424499999998</v>
      </c>
      <c r="W439" s="165">
        <v>130.06466899999998</v>
      </c>
      <c r="X439" s="165">
        <v>130.179182</v>
      </c>
      <c r="Y439" s="166">
        <v>130.88233199999999</v>
      </c>
    </row>
    <row r="440" spans="1:25" s="146" customFormat="1" ht="1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186">
        <v>24</v>
      </c>
      <c r="B441" s="172">
        <v>975.93281337414828</v>
      </c>
      <c r="C441" s="173">
        <v>943.97686437414814</v>
      </c>
      <c r="D441" s="173">
        <v>937.90031037414826</v>
      </c>
      <c r="E441" s="174">
        <v>953.39192037414819</v>
      </c>
      <c r="F441" s="174">
        <v>958.33962837414822</v>
      </c>
      <c r="G441" s="174">
        <v>976.53326337414819</v>
      </c>
      <c r="H441" s="174">
        <v>978.50273937414818</v>
      </c>
      <c r="I441" s="174">
        <v>966.38565837414831</v>
      </c>
      <c r="J441" s="174">
        <v>972.45020337414826</v>
      </c>
      <c r="K441" s="175">
        <v>982.92205137414828</v>
      </c>
      <c r="L441" s="174">
        <v>988.47020937414823</v>
      </c>
      <c r="M441" s="176">
        <v>991.56853137414817</v>
      </c>
      <c r="N441" s="175">
        <v>984.53125737414825</v>
      </c>
      <c r="O441" s="174">
        <v>957.75118737414823</v>
      </c>
      <c r="P441" s="176">
        <v>957.94333137414822</v>
      </c>
      <c r="Q441" s="177">
        <v>977.66210937414826</v>
      </c>
      <c r="R441" s="174">
        <v>996.58829337414829</v>
      </c>
      <c r="S441" s="177">
        <v>991.73665737414831</v>
      </c>
      <c r="T441" s="174">
        <v>958.27958337414827</v>
      </c>
      <c r="U441" s="173">
        <v>956.65836837414827</v>
      </c>
      <c r="V441" s="173">
        <v>966.1454783741483</v>
      </c>
      <c r="W441" s="173">
        <v>976.42518237414833</v>
      </c>
      <c r="X441" s="173">
        <v>983.03013237414825</v>
      </c>
      <c r="Y441" s="178">
        <v>982.88602437414829</v>
      </c>
    </row>
    <row r="442" spans="1:25" s="146" customFormat="1" ht="25.5" x14ac:dyDescent="0.2">
      <c r="A442" s="180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</row>
    <row r="443" spans="1:25" s="146" customFormat="1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</row>
    <row r="444" spans="1:25" s="146" customFormat="1" ht="25.5" x14ac:dyDescent="0.2">
      <c r="A444" s="182" t="s">
        <v>9</v>
      </c>
      <c r="B444" s="164">
        <v>145.96188599999999</v>
      </c>
      <c r="C444" s="165">
        <v>140.61593699999997</v>
      </c>
      <c r="D444" s="165">
        <v>139.59938299999999</v>
      </c>
      <c r="E444" s="165">
        <v>142.19099299999999</v>
      </c>
      <c r="F444" s="165">
        <v>143.01870099999999</v>
      </c>
      <c r="G444" s="165">
        <v>146.06233599999999</v>
      </c>
      <c r="H444" s="165">
        <v>146.39181199999999</v>
      </c>
      <c r="I444" s="165">
        <v>144.36473100000001</v>
      </c>
      <c r="J444" s="165">
        <v>145.379276</v>
      </c>
      <c r="K444" s="165">
        <v>147.131124</v>
      </c>
      <c r="L444" s="165">
        <v>148.059282</v>
      </c>
      <c r="M444" s="165">
        <v>148.57760399999998</v>
      </c>
      <c r="N444" s="165">
        <v>147.40033</v>
      </c>
      <c r="O444" s="165">
        <v>142.92025999999998</v>
      </c>
      <c r="P444" s="165">
        <v>142.95240399999997</v>
      </c>
      <c r="Q444" s="165">
        <v>146.251182</v>
      </c>
      <c r="R444" s="165">
        <v>149.41736599999999</v>
      </c>
      <c r="S444" s="165">
        <v>148.60572999999999</v>
      </c>
      <c r="T444" s="165">
        <v>143.008656</v>
      </c>
      <c r="U444" s="165">
        <v>142.73744099999999</v>
      </c>
      <c r="V444" s="165">
        <v>144.32455099999999</v>
      </c>
      <c r="W444" s="165">
        <v>146.04425499999999</v>
      </c>
      <c r="X444" s="165">
        <v>147.14920499999999</v>
      </c>
      <c r="Y444" s="166">
        <v>147.12509700000001</v>
      </c>
    </row>
    <row r="445" spans="1:25" s="146" customFormat="1" ht="1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154">
        <v>25</v>
      </c>
      <c r="B446" s="172">
        <v>867.80377737414824</v>
      </c>
      <c r="C446" s="173">
        <v>851.20733937414821</v>
      </c>
      <c r="D446" s="173">
        <v>841.44402237414818</v>
      </c>
      <c r="E446" s="174">
        <v>902.42572437414833</v>
      </c>
      <c r="F446" s="174">
        <v>912.04493337414829</v>
      </c>
      <c r="G446" s="174">
        <v>916.21205637414823</v>
      </c>
      <c r="H446" s="174">
        <v>910.65188937414814</v>
      </c>
      <c r="I446" s="174">
        <v>893.58710037414835</v>
      </c>
      <c r="J446" s="174">
        <v>913.61811237414827</v>
      </c>
      <c r="K446" s="175">
        <v>931.60759437414822</v>
      </c>
      <c r="L446" s="174">
        <v>930.11847837414825</v>
      </c>
      <c r="M446" s="176">
        <v>930.53879337414833</v>
      </c>
      <c r="N446" s="175">
        <v>924.07795137414826</v>
      </c>
      <c r="O446" s="174">
        <v>881.21783037414821</v>
      </c>
      <c r="P446" s="176">
        <v>887.66666337414824</v>
      </c>
      <c r="Q446" s="177">
        <v>917.64112737414825</v>
      </c>
      <c r="R446" s="174">
        <v>946.63085337414827</v>
      </c>
      <c r="S446" s="177">
        <v>928.76146137414821</v>
      </c>
      <c r="T446" s="174">
        <v>924.18603237414834</v>
      </c>
      <c r="U446" s="173">
        <v>883.40346837414825</v>
      </c>
      <c r="V446" s="173">
        <v>895.79675637414823</v>
      </c>
      <c r="W446" s="173">
        <v>895.66465737414831</v>
      </c>
      <c r="X446" s="173">
        <v>918.40970337414819</v>
      </c>
      <c r="Y446" s="178">
        <v>919.99489137414832</v>
      </c>
    </row>
    <row r="447" spans="1:25" s="146" customFormat="1" ht="25.5" x14ac:dyDescent="0.2">
      <c r="A447" s="180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</row>
    <row r="448" spans="1:25" s="146" customFormat="1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</row>
    <row r="449" spans="1:25" s="146" customFormat="1" ht="25.5" x14ac:dyDescent="0.2">
      <c r="A449" s="182" t="s">
        <v>9</v>
      </c>
      <c r="B449" s="164">
        <v>127.87285</v>
      </c>
      <c r="C449" s="165">
        <v>125.09641199999999</v>
      </c>
      <c r="D449" s="165">
        <v>123.46309499999998</v>
      </c>
      <c r="E449" s="165">
        <v>133.66479699999999</v>
      </c>
      <c r="F449" s="165">
        <v>135.27400600000001</v>
      </c>
      <c r="G449" s="165">
        <v>135.97112899999999</v>
      </c>
      <c r="H449" s="165">
        <v>135.04096199999998</v>
      </c>
      <c r="I449" s="165">
        <v>132.186173</v>
      </c>
      <c r="J449" s="165">
        <v>135.53718499999999</v>
      </c>
      <c r="K449" s="165">
        <v>138.54666699999999</v>
      </c>
      <c r="L449" s="165">
        <v>138.297551</v>
      </c>
      <c r="M449" s="165">
        <v>138.36786599999999</v>
      </c>
      <c r="N449" s="165">
        <v>137.287024</v>
      </c>
      <c r="O449" s="165">
        <v>130.11690299999998</v>
      </c>
      <c r="P449" s="165">
        <v>131.19573599999998</v>
      </c>
      <c r="Q449" s="165">
        <v>136.21019999999999</v>
      </c>
      <c r="R449" s="165">
        <v>141.05992599999999</v>
      </c>
      <c r="S449" s="165">
        <v>138.07053399999998</v>
      </c>
      <c r="T449" s="165">
        <v>137.305105</v>
      </c>
      <c r="U449" s="165">
        <v>130.482541</v>
      </c>
      <c r="V449" s="165">
        <v>132.55582899999999</v>
      </c>
      <c r="W449" s="165">
        <v>132.53373000000002</v>
      </c>
      <c r="X449" s="165">
        <v>136.338776</v>
      </c>
      <c r="Y449" s="166">
        <v>136.60396399999999</v>
      </c>
    </row>
    <row r="450" spans="1:25" s="146" customFormat="1" ht="1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184">
        <v>26</v>
      </c>
      <c r="B451" s="172">
        <v>682.37280837414824</v>
      </c>
      <c r="C451" s="173">
        <v>656.44537737414828</v>
      </c>
      <c r="D451" s="173">
        <v>649.84042737414825</v>
      </c>
      <c r="E451" s="174">
        <v>677.82139737414832</v>
      </c>
      <c r="F451" s="174">
        <v>698.24870637414836</v>
      </c>
      <c r="G451" s="174">
        <v>689.84240637414837</v>
      </c>
      <c r="H451" s="174">
        <v>678.22970337414824</v>
      </c>
      <c r="I451" s="174">
        <v>673.91847237414834</v>
      </c>
      <c r="J451" s="174">
        <v>677.16090237414824</v>
      </c>
      <c r="K451" s="175">
        <v>683.26147437414829</v>
      </c>
      <c r="L451" s="174">
        <v>685.7113103741483</v>
      </c>
      <c r="M451" s="176">
        <v>690.79111737414826</v>
      </c>
      <c r="N451" s="175">
        <v>692.71255737414833</v>
      </c>
      <c r="O451" s="174">
        <v>664.37131737414825</v>
      </c>
      <c r="P451" s="176">
        <v>669.60724137414832</v>
      </c>
      <c r="Q451" s="177">
        <v>696.61548237414831</v>
      </c>
      <c r="R451" s="174">
        <v>723.23943537414823</v>
      </c>
      <c r="S451" s="177">
        <v>707.00326737414832</v>
      </c>
      <c r="T451" s="174">
        <v>690.35879337414826</v>
      </c>
      <c r="U451" s="173">
        <v>687.72882237414831</v>
      </c>
      <c r="V451" s="173">
        <v>679.41859437414826</v>
      </c>
      <c r="W451" s="173">
        <v>680.82364737414832</v>
      </c>
      <c r="X451" s="173">
        <v>686.92421937414827</v>
      </c>
      <c r="Y451" s="178">
        <v>684.61849137414833</v>
      </c>
    </row>
    <row r="452" spans="1:25" s="146" customFormat="1" ht="25.5" x14ac:dyDescent="0.2">
      <c r="A452" s="16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</row>
    <row r="453" spans="1:25" s="146" customFormat="1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</row>
    <row r="454" spans="1:25" s="146" customFormat="1" ht="25.5" x14ac:dyDescent="0.2">
      <c r="A454" s="167" t="s">
        <v>9</v>
      </c>
      <c r="B454" s="164">
        <v>96.851880999999992</v>
      </c>
      <c r="C454" s="165">
        <v>92.514449999999997</v>
      </c>
      <c r="D454" s="165">
        <v>91.409499999999994</v>
      </c>
      <c r="E454" s="165">
        <v>96.090469999999996</v>
      </c>
      <c r="F454" s="165">
        <v>99.507778999999999</v>
      </c>
      <c r="G454" s="165">
        <v>98.101478999999998</v>
      </c>
      <c r="H454" s="165">
        <v>96.158775999999989</v>
      </c>
      <c r="I454" s="165">
        <v>95.437545</v>
      </c>
      <c r="J454" s="165">
        <v>95.979974999999996</v>
      </c>
      <c r="K454" s="165">
        <v>97.000546999999997</v>
      </c>
      <c r="L454" s="165">
        <v>97.410382999999996</v>
      </c>
      <c r="M454" s="165">
        <v>98.260190000000009</v>
      </c>
      <c r="N454" s="165">
        <v>98.58162999999999</v>
      </c>
      <c r="O454" s="165">
        <v>93.840389999999999</v>
      </c>
      <c r="P454" s="165">
        <v>94.716313999999997</v>
      </c>
      <c r="Q454" s="165">
        <v>99.234555</v>
      </c>
      <c r="R454" s="165">
        <v>103.688508</v>
      </c>
      <c r="S454" s="165">
        <v>100.97234</v>
      </c>
      <c r="T454" s="165">
        <v>98.187866</v>
      </c>
      <c r="U454" s="165">
        <v>97.747895</v>
      </c>
      <c r="V454" s="165">
        <v>96.357666999999992</v>
      </c>
      <c r="W454" s="165">
        <v>96.59272</v>
      </c>
      <c r="X454" s="165">
        <v>97.613292000000001</v>
      </c>
      <c r="Y454" s="166">
        <v>97.227563999999987</v>
      </c>
    </row>
    <row r="455" spans="1:25" s="146" customFormat="1" ht="1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171">
        <v>27</v>
      </c>
      <c r="B456" s="172">
        <v>886.98215037414832</v>
      </c>
      <c r="C456" s="173">
        <v>843.35345337414822</v>
      </c>
      <c r="D456" s="173">
        <v>858.61689237414828</v>
      </c>
      <c r="E456" s="174">
        <v>876.59436537414831</v>
      </c>
      <c r="F456" s="174">
        <v>894.37969437414824</v>
      </c>
      <c r="G456" s="174">
        <v>886.11750237414822</v>
      </c>
      <c r="H456" s="174">
        <v>883.46351337414819</v>
      </c>
      <c r="I456" s="174">
        <v>872.84755737414832</v>
      </c>
      <c r="J456" s="174">
        <v>880.61738037414818</v>
      </c>
      <c r="K456" s="175">
        <v>883.64364837414837</v>
      </c>
      <c r="L456" s="174">
        <v>888.91559937414831</v>
      </c>
      <c r="M456" s="176">
        <v>887.61862737414822</v>
      </c>
      <c r="N456" s="175">
        <v>868.52431737414827</v>
      </c>
      <c r="O456" s="174">
        <v>842.14054437414825</v>
      </c>
      <c r="P456" s="176">
        <v>843.86984037414834</v>
      </c>
      <c r="Q456" s="177">
        <v>875.41748337414833</v>
      </c>
      <c r="R456" s="174">
        <v>906.38869437414826</v>
      </c>
      <c r="S456" s="177">
        <v>894.03143337414826</v>
      </c>
      <c r="T456" s="174">
        <v>880.36519137414825</v>
      </c>
      <c r="U456" s="173">
        <v>850.09050237414829</v>
      </c>
      <c r="V456" s="173">
        <v>859.56560337414828</v>
      </c>
      <c r="W456" s="173">
        <v>860.61038637414822</v>
      </c>
      <c r="X456" s="173">
        <v>872.03094537414825</v>
      </c>
      <c r="Y456" s="178">
        <v>872.54733237414825</v>
      </c>
    </row>
    <row r="457" spans="1:25" s="146" customFormat="1" ht="25.5" x14ac:dyDescent="0.2">
      <c r="A457" s="16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</row>
    <row r="458" spans="1:25" s="146" customFormat="1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</row>
    <row r="459" spans="1:25" s="146" customFormat="1" ht="25.5" x14ac:dyDescent="0.2">
      <c r="A459" s="167" t="s">
        <v>9</v>
      </c>
      <c r="B459" s="164">
        <v>131.08122299999999</v>
      </c>
      <c r="C459" s="165">
        <v>123.78252599999999</v>
      </c>
      <c r="D459" s="165">
        <v>126.335965</v>
      </c>
      <c r="E459" s="165">
        <v>129.34343800000002</v>
      </c>
      <c r="F459" s="165">
        <v>132.31876700000001</v>
      </c>
      <c r="G459" s="165">
        <v>130.936575</v>
      </c>
      <c r="H459" s="165">
        <v>130.49258599999999</v>
      </c>
      <c r="I459" s="165">
        <v>128.71663000000001</v>
      </c>
      <c r="J459" s="165">
        <v>130.01645299999998</v>
      </c>
      <c r="K459" s="165">
        <v>130.52272100000002</v>
      </c>
      <c r="L459" s="165">
        <v>131.40467200000001</v>
      </c>
      <c r="M459" s="165">
        <v>131.18770000000001</v>
      </c>
      <c r="N459" s="165">
        <v>127.99339000000001</v>
      </c>
      <c r="O459" s="165">
        <v>123.579617</v>
      </c>
      <c r="P459" s="165">
        <v>123.86891300000001</v>
      </c>
      <c r="Q459" s="165">
        <v>129.146556</v>
      </c>
      <c r="R459" s="165">
        <v>134.32776699999999</v>
      </c>
      <c r="S459" s="165">
        <v>132.26050599999999</v>
      </c>
      <c r="T459" s="165">
        <v>129.97426400000001</v>
      </c>
      <c r="U459" s="165">
        <v>124.909575</v>
      </c>
      <c r="V459" s="165">
        <v>126.494676</v>
      </c>
      <c r="W459" s="165">
        <v>126.66945899999999</v>
      </c>
      <c r="X459" s="165">
        <v>128.580018</v>
      </c>
      <c r="Y459" s="166">
        <v>128.666405</v>
      </c>
    </row>
    <row r="460" spans="1:25" s="146" customFormat="1" ht="1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186">
        <v>28</v>
      </c>
      <c r="B461" s="172">
        <v>882.68292837414822</v>
      </c>
      <c r="C461" s="173">
        <v>841.82831037414826</v>
      </c>
      <c r="D461" s="173">
        <v>845.73123537414824</v>
      </c>
      <c r="E461" s="174">
        <v>873.7482323741483</v>
      </c>
      <c r="F461" s="174">
        <v>887.18630337414822</v>
      </c>
      <c r="G461" s="174">
        <v>880.32916437414815</v>
      </c>
      <c r="H461" s="174">
        <v>872.94362937414826</v>
      </c>
      <c r="I461" s="174">
        <v>860.9946743741483</v>
      </c>
      <c r="J461" s="174">
        <v>863.52857337414832</v>
      </c>
      <c r="K461" s="175">
        <v>872.70344937414825</v>
      </c>
      <c r="L461" s="174">
        <v>881.32591137414829</v>
      </c>
      <c r="M461" s="176">
        <v>884.59235937414826</v>
      </c>
      <c r="N461" s="175">
        <v>883.29538737414828</v>
      </c>
      <c r="O461" s="174">
        <v>853.06873437414833</v>
      </c>
      <c r="P461" s="176">
        <v>859.98591837414824</v>
      </c>
      <c r="Q461" s="177">
        <v>883.21132437414826</v>
      </c>
      <c r="R461" s="174">
        <v>918.76997337414832</v>
      </c>
      <c r="S461" s="177">
        <v>902.53380537414819</v>
      </c>
      <c r="T461" s="174">
        <v>887.39045637414824</v>
      </c>
      <c r="U461" s="173">
        <v>884.23208937414825</v>
      </c>
      <c r="V461" s="173">
        <v>868.9686503741483</v>
      </c>
      <c r="W461" s="173">
        <v>870.34968537414829</v>
      </c>
      <c r="X461" s="173">
        <v>881.04970437414818</v>
      </c>
      <c r="Y461" s="178">
        <v>879.89684037414827</v>
      </c>
    </row>
    <row r="462" spans="1:25" s="146" customFormat="1" ht="25.5" x14ac:dyDescent="0.2">
      <c r="A462" s="180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</row>
    <row r="463" spans="1:25" s="146" customFormat="1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</row>
    <row r="464" spans="1:25" s="146" customFormat="1" ht="25.5" x14ac:dyDescent="0.2">
      <c r="A464" s="182" t="s">
        <v>9</v>
      </c>
      <c r="B464" s="164">
        <v>130.36200099999999</v>
      </c>
      <c r="C464" s="165">
        <v>123.527383</v>
      </c>
      <c r="D464" s="165">
        <v>124.180308</v>
      </c>
      <c r="E464" s="165">
        <v>128.86730500000002</v>
      </c>
      <c r="F464" s="165">
        <v>131.115376</v>
      </c>
      <c r="G464" s="165">
        <v>129.96823699999999</v>
      </c>
      <c r="H464" s="165">
        <v>128.73270199999999</v>
      </c>
      <c r="I464" s="165">
        <v>126.73374700000001</v>
      </c>
      <c r="J464" s="165">
        <v>127.15764600000001</v>
      </c>
      <c r="K464" s="165">
        <v>128.692522</v>
      </c>
      <c r="L464" s="165">
        <v>130.134984</v>
      </c>
      <c r="M464" s="165">
        <v>130.681432</v>
      </c>
      <c r="N464" s="165">
        <v>130.46446</v>
      </c>
      <c r="O464" s="165">
        <v>125.40780700000001</v>
      </c>
      <c r="P464" s="165">
        <v>126.56499099999999</v>
      </c>
      <c r="Q464" s="165">
        <v>130.45039700000001</v>
      </c>
      <c r="R464" s="165">
        <v>136.399046</v>
      </c>
      <c r="S464" s="165">
        <v>133.68287799999999</v>
      </c>
      <c r="T464" s="165">
        <v>131.14952899999997</v>
      </c>
      <c r="U464" s="165">
        <v>130.621162</v>
      </c>
      <c r="V464" s="165">
        <v>128.067723</v>
      </c>
      <c r="W464" s="165">
        <v>128.29875799999999</v>
      </c>
      <c r="X464" s="165">
        <v>130.08877699999999</v>
      </c>
      <c r="Y464" s="166">
        <v>129.89591300000001</v>
      </c>
    </row>
    <row r="465" spans="1:25" s="146" customFormat="1" ht="1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154">
        <v>29</v>
      </c>
      <c r="B466" s="172">
        <v>727.14236037414821</v>
      </c>
      <c r="C466" s="173">
        <v>702.66801837414823</v>
      </c>
      <c r="D466" s="173">
        <v>693.25296237414818</v>
      </c>
      <c r="E466" s="174">
        <v>727.0582973741482</v>
      </c>
      <c r="F466" s="174">
        <v>741.69726837414828</v>
      </c>
      <c r="G466" s="174">
        <v>740.98873737414829</v>
      </c>
      <c r="H466" s="174">
        <v>729.29197137414826</v>
      </c>
      <c r="I466" s="174">
        <v>716.86265637414829</v>
      </c>
      <c r="J466" s="174">
        <v>725.30498337414826</v>
      </c>
      <c r="K466" s="175">
        <v>732.61846437414818</v>
      </c>
      <c r="L466" s="174">
        <v>725.64123537414821</v>
      </c>
      <c r="M466" s="176">
        <v>729.83237637414823</v>
      </c>
      <c r="N466" s="175">
        <v>728.58344037414827</v>
      </c>
      <c r="O466" s="174">
        <v>698.59696737414833</v>
      </c>
      <c r="P466" s="176">
        <v>707.5436723741484</v>
      </c>
      <c r="Q466" s="177">
        <v>747.37752537414826</v>
      </c>
      <c r="R466" s="174">
        <v>760.02300237414829</v>
      </c>
      <c r="S466" s="177">
        <v>753.59818737414821</v>
      </c>
      <c r="T466" s="174">
        <v>736.6895153741483</v>
      </c>
      <c r="U466" s="173">
        <v>731.98198737414828</v>
      </c>
      <c r="V466" s="173">
        <v>726.64999137414827</v>
      </c>
      <c r="W466" s="173">
        <v>724.89667737414823</v>
      </c>
      <c r="X466" s="173">
        <v>678.69805437414823</v>
      </c>
      <c r="Y466" s="178">
        <v>697.85240937414824</v>
      </c>
    </row>
    <row r="467" spans="1:25" s="146" customFormat="1" ht="25.5" x14ac:dyDescent="0.2">
      <c r="A467" s="180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</row>
    <row r="468" spans="1:25" s="146" customFormat="1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</row>
    <row r="469" spans="1:25" s="146" customFormat="1" ht="25.5" x14ac:dyDescent="0.2">
      <c r="A469" s="182" t="s">
        <v>9</v>
      </c>
      <c r="B469" s="164">
        <v>104.34143299999999</v>
      </c>
      <c r="C469" s="165">
        <v>100.247091</v>
      </c>
      <c r="D469" s="165">
        <v>98.672034999999994</v>
      </c>
      <c r="E469" s="165">
        <v>104.32736999999999</v>
      </c>
      <c r="F469" s="165">
        <v>106.776341</v>
      </c>
      <c r="G469" s="165">
        <v>106.65781</v>
      </c>
      <c r="H469" s="165">
        <v>104.701044</v>
      </c>
      <c r="I469" s="165">
        <v>102.621729</v>
      </c>
      <c r="J469" s="165">
        <v>104.03405600000001</v>
      </c>
      <c r="K469" s="165">
        <v>105.25753699999999</v>
      </c>
      <c r="L469" s="165">
        <v>104.09030799999999</v>
      </c>
      <c r="M469" s="165">
        <v>104.791449</v>
      </c>
      <c r="N469" s="165">
        <v>104.58251300000001</v>
      </c>
      <c r="O469" s="165">
        <v>99.566040000000001</v>
      </c>
      <c r="P469" s="165">
        <v>101.06274500000001</v>
      </c>
      <c r="Q469" s="165">
        <v>107.72659800000001</v>
      </c>
      <c r="R469" s="165">
        <v>109.84207499999999</v>
      </c>
      <c r="S469" s="165">
        <v>108.76725999999999</v>
      </c>
      <c r="T469" s="165">
        <v>105.93858800000001</v>
      </c>
      <c r="U469" s="165">
        <v>105.15105999999999</v>
      </c>
      <c r="V469" s="165">
        <v>104.25906400000001</v>
      </c>
      <c r="W469" s="165">
        <v>103.96575</v>
      </c>
      <c r="X469" s="165">
        <v>96.237126999999987</v>
      </c>
      <c r="Y469" s="166">
        <v>99.441482000000008</v>
      </c>
    </row>
    <row r="470" spans="1:25" s="146" customFormat="1" ht="1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184">
        <v>30</v>
      </c>
      <c r="B471" s="172">
        <v>972.75042837414821</v>
      </c>
      <c r="C471" s="173">
        <v>935.95485237414823</v>
      </c>
      <c r="D471" s="173">
        <v>937.87629237414831</v>
      </c>
      <c r="E471" s="174">
        <v>945.81424137414831</v>
      </c>
      <c r="F471" s="174">
        <v>971.86176237414827</v>
      </c>
      <c r="G471" s="174">
        <v>974.56378737414821</v>
      </c>
      <c r="H471" s="174">
        <v>1020.1499513741483</v>
      </c>
      <c r="I471" s="174">
        <v>1004.2260173741483</v>
      </c>
      <c r="J471" s="174">
        <v>1019.2492763741483</v>
      </c>
      <c r="K471" s="175">
        <v>1022.0113463741482</v>
      </c>
      <c r="L471" s="174">
        <v>1024.0408673741483</v>
      </c>
      <c r="M471" s="176">
        <v>984.11094237414829</v>
      </c>
      <c r="N471" s="175">
        <v>966.25355937414827</v>
      </c>
      <c r="O471" s="174">
        <v>984.11094237414829</v>
      </c>
      <c r="P471" s="176">
        <v>997.70513037414821</v>
      </c>
      <c r="Q471" s="177">
        <v>1036.4581733741484</v>
      </c>
      <c r="R471" s="174">
        <v>1052.4181343741482</v>
      </c>
      <c r="S471" s="177">
        <v>1025.6740913741482</v>
      </c>
      <c r="T471" s="174">
        <v>991.67661237414825</v>
      </c>
      <c r="U471" s="173">
        <v>977.83023537414829</v>
      </c>
      <c r="V471" s="173">
        <v>973.27882437414837</v>
      </c>
      <c r="W471" s="173">
        <v>981.96133137414813</v>
      </c>
      <c r="X471" s="173">
        <v>979.12720737414838</v>
      </c>
      <c r="Y471" s="178">
        <v>971.15323137414816</v>
      </c>
    </row>
    <row r="472" spans="1:25" s="146" customFormat="1" ht="25.5" x14ac:dyDescent="0.2">
      <c r="A472" s="16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</row>
    <row r="473" spans="1:25" s="146" customFormat="1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</row>
    <row r="474" spans="1:25" s="146" customFormat="1" ht="25.5" x14ac:dyDescent="0.2">
      <c r="A474" s="167" t="s">
        <v>9</v>
      </c>
      <c r="B474" s="164">
        <v>145.42950099999999</v>
      </c>
      <c r="C474" s="165">
        <v>139.27392499999999</v>
      </c>
      <c r="D474" s="165">
        <v>139.59536500000002</v>
      </c>
      <c r="E474" s="165">
        <v>140.923314</v>
      </c>
      <c r="F474" s="165">
        <v>145.280835</v>
      </c>
      <c r="G474" s="165">
        <v>145.73285999999999</v>
      </c>
      <c r="H474" s="165">
        <v>153.35902400000001</v>
      </c>
      <c r="I474" s="165">
        <v>150.69508999999999</v>
      </c>
      <c r="J474" s="165">
        <v>153.208349</v>
      </c>
      <c r="K474" s="165">
        <v>153.67041899999998</v>
      </c>
      <c r="L474" s="165">
        <v>154.00994</v>
      </c>
      <c r="M474" s="165">
        <v>147.330015</v>
      </c>
      <c r="N474" s="165">
        <v>144.34263200000001</v>
      </c>
      <c r="O474" s="165">
        <v>147.330015</v>
      </c>
      <c r="P474" s="165">
        <v>149.60420299999998</v>
      </c>
      <c r="Q474" s="165">
        <v>156.08724599999999</v>
      </c>
      <c r="R474" s="165">
        <v>158.75720699999999</v>
      </c>
      <c r="S474" s="165">
        <v>154.283164</v>
      </c>
      <c r="T474" s="165">
        <v>148.595685</v>
      </c>
      <c r="U474" s="165">
        <v>146.27930799999999</v>
      </c>
      <c r="V474" s="165">
        <v>145.517897</v>
      </c>
      <c r="W474" s="165">
        <v>146.97040399999997</v>
      </c>
      <c r="X474" s="165">
        <v>146.49628000000001</v>
      </c>
      <c r="Y474" s="166">
        <v>145.16230399999998</v>
      </c>
    </row>
    <row r="475" spans="1:25" s="146" customFormat="1" ht="1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171">
        <v>31</v>
      </c>
      <c r="B476" s="172">
        <v>866.9151113741483</v>
      </c>
      <c r="C476" s="173">
        <v>827.2734023741483</v>
      </c>
      <c r="D476" s="173">
        <v>836.46028737414827</v>
      </c>
      <c r="E476" s="174">
        <v>843.71372337414834</v>
      </c>
      <c r="F476" s="174">
        <v>869.8332983741484</v>
      </c>
      <c r="G476" s="174">
        <v>858.14854137414829</v>
      </c>
      <c r="H476" s="174">
        <v>905.78824437414823</v>
      </c>
      <c r="I476" s="174">
        <v>902.2215713741482</v>
      </c>
      <c r="J476" s="174">
        <v>896.04894537414827</v>
      </c>
      <c r="K476" s="175">
        <v>909.09071937414819</v>
      </c>
      <c r="L476" s="174">
        <v>906.10047837414822</v>
      </c>
      <c r="M476" s="176">
        <v>867.99592137414822</v>
      </c>
      <c r="N476" s="175">
        <v>851.02720437414825</v>
      </c>
      <c r="O476" s="174">
        <v>873.03970137414831</v>
      </c>
      <c r="P476" s="176">
        <v>881.93837037414823</v>
      </c>
      <c r="Q476" s="177">
        <v>928.78547937414828</v>
      </c>
      <c r="R476" s="174">
        <v>969.08768337414836</v>
      </c>
      <c r="S476" s="177">
        <v>966.70990137414833</v>
      </c>
      <c r="T476" s="174">
        <v>857.92037037414821</v>
      </c>
      <c r="U476" s="173">
        <v>841.07174337414824</v>
      </c>
      <c r="V476" s="173">
        <v>853.48904937414829</v>
      </c>
      <c r="W476" s="173">
        <v>858.00443337414833</v>
      </c>
      <c r="X476" s="173">
        <v>856.65942537414833</v>
      </c>
      <c r="Y476" s="178">
        <v>854.10150837414835</v>
      </c>
    </row>
    <row r="477" spans="1:25" s="146" customFormat="1" ht="25.5" x14ac:dyDescent="0.2">
      <c r="A477" s="180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</row>
    <row r="478" spans="1:25" s="146" customFormat="1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</row>
    <row r="479" spans="1:25" s="146" customFormat="1" ht="25.5" x14ac:dyDescent="0.2">
      <c r="A479" s="182" t="s">
        <v>9</v>
      </c>
      <c r="B479" s="164">
        <v>127.72418399999999</v>
      </c>
      <c r="C479" s="165">
        <v>121.09247499999999</v>
      </c>
      <c r="D479" s="165">
        <v>122.62935999999999</v>
      </c>
      <c r="E479" s="165">
        <v>123.84279600000001</v>
      </c>
      <c r="F479" s="165">
        <v>128.21237100000002</v>
      </c>
      <c r="G479" s="165">
        <v>126.257614</v>
      </c>
      <c r="H479" s="165">
        <v>134.227317</v>
      </c>
      <c r="I479" s="165">
        <v>133.63064399999999</v>
      </c>
      <c r="J479" s="165">
        <v>132.598018</v>
      </c>
      <c r="K479" s="165">
        <v>134.77979199999999</v>
      </c>
      <c r="L479" s="165">
        <v>134.279551</v>
      </c>
      <c r="M479" s="165">
        <v>127.90499399999999</v>
      </c>
      <c r="N479" s="165">
        <v>125.06627699999999</v>
      </c>
      <c r="O479" s="165">
        <v>128.748774</v>
      </c>
      <c r="P479" s="165">
        <v>130.23744299999998</v>
      </c>
      <c r="Q479" s="165">
        <v>138.07455199999998</v>
      </c>
      <c r="R479" s="165">
        <v>144.816756</v>
      </c>
      <c r="S479" s="165">
        <v>144.41897399999999</v>
      </c>
      <c r="T479" s="165">
        <v>126.219443</v>
      </c>
      <c r="U479" s="165">
        <v>123.40081599999999</v>
      </c>
      <c r="V479" s="165">
        <v>125.478122</v>
      </c>
      <c r="W479" s="165">
        <v>126.23350600000001</v>
      </c>
      <c r="X479" s="165">
        <v>126.008498</v>
      </c>
      <c r="Y479" s="166">
        <v>125.58058100000001</v>
      </c>
    </row>
    <row r="480" spans="1:25" s="146" customFormat="1" ht="1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7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18"/>
    </row>
    <row r="482" spans="1:27" s="146" customFormat="1" ht="30.75" customHeight="1" thickBot="1" x14ac:dyDescent="0.25">
      <c r="A482" s="189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7" s="146" customFormat="1" ht="35.25" customHeight="1" thickBot="1" x14ac:dyDescent="0.25">
      <c r="A483" s="219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</row>
    <row r="484" spans="1:27" s="146" customFormat="1" ht="18.75" customHeight="1" thickBot="1" x14ac:dyDescent="0.25">
      <c r="A484" s="200">
        <v>1</v>
      </c>
      <c r="B484" s="172">
        <v>829.59374237414841</v>
      </c>
      <c r="C484" s="173">
        <v>802.36933937414835</v>
      </c>
      <c r="D484" s="173">
        <v>794.81567837414832</v>
      </c>
      <c r="E484" s="174">
        <v>804.45890537414834</v>
      </c>
      <c r="F484" s="174">
        <v>841.21845437414822</v>
      </c>
      <c r="G484" s="174">
        <v>843.75235337414836</v>
      </c>
      <c r="H484" s="174">
        <v>836.33079137414825</v>
      </c>
      <c r="I484" s="174">
        <v>806.09212937414827</v>
      </c>
      <c r="J484" s="174">
        <v>836.94325037414831</v>
      </c>
      <c r="K484" s="175">
        <v>840.91822937414827</v>
      </c>
      <c r="L484" s="174">
        <v>821.24748737414836</v>
      </c>
      <c r="M484" s="176">
        <v>819.79439837414827</v>
      </c>
      <c r="N484" s="175">
        <v>817.72885037414824</v>
      </c>
      <c r="O484" s="174">
        <v>796.6650643741483</v>
      </c>
      <c r="P484" s="176">
        <v>805.38359837414828</v>
      </c>
      <c r="Q484" s="177">
        <v>820.81516337414814</v>
      </c>
      <c r="R484" s="174">
        <v>823.00080137414841</v>
      </c>
      <c r="S484" s="177">
        <v>823.61326037414835</v>
      </c>
      <c r="T484" s="174">
        <v>955.7963233741483</v>
      </c>
      <c r="U484" s="173">
        <v>819.26600237414823</v>
      </c>
      <c r="V484" s="173">
        <v>823.00080137414841</v>
      </c>
      <c r="W484" s="173">
        <v>824.40585437414825</v>
      </c>
      <c r="X484" s="173">
        <v>823.13290037414822</v>
      </c>
      <c r="Y484" s="178">
        <v>828.05659037414841</v>
      </c>
      <c r="AA484" s="225"/>
    </row>
    <row r="485" spans="1:27" s="146" customFormat="1" ht="18.75" customHeight="1" outlineLevel="1" x14ac:dyDescent="0.2">
      <c r="A485" s="16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</row>
    <row r="486" spans="1:27" s="146" customFormat="1" ht="18.75" customHeight="1" outlineLevel="1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</row>
    <row r="487" spans="1:27" s="146" customFormat="1" ht="18.75" customHeight="1" outlineLevel="1" x14ac:dyDescent="0.2">
      <c r="A487" s="167" t="s">
        <v>9</v>
      </c>
      <c r="B487" s="164">
        <v>105.542815</v>
      </c>
      <c r="C487" s="165">
        <v>100.988412</v>
      </c>
      <c r="D487" s="165">
        <v>99.724750999999998</v>
      </c>
      <c r="E487" s="165">
        <v>101.33797800000001</v>
      </c>
      <c r="F487" s="165">
        <v>107.48752699999999</v>
      </c>
      <c r="G487" s="165">
        <v>107.91142599999999</v>
      </c>
      <c r="H487" s="165">
        <v>106.669864</v>
      </c>
      <c r="I487" s="165">
        <v>101.61120199999999</v>
      </c>
      <c r="J487" s="165">
        <v>106.772323</v>
      </c>
      <c r="K487" s="165">
        <v>107.43730199999999</v>
      </c>
      <c r="L487" s="165">
        <v>104.14655999999999</v>
      </c>
      <c r="M487" s="165">
        <v>103.90347100000001</v>
      </c>
      <c r="N487" s="165">
        <v>103.557923</v>
      </c>
      <c r="O487" s="165">
        <v>100.034137</v>
      </c>
      <c r="P487" s="165">
        <v>101.492671</v>
      </c>
      <c r="Q487" s="165">
        <v>104.07423599999998</v>
      </c>
      <c r="R487" s="165">
        <v>104.439874</v>
      </c>
      <c r="S487" s="165">
        <v>104.542333</v>
      </c>
      <c r="T487" s="165">
        <v>126.65539600000001</v>
      </c>
      <c r="U487" s="165">
        <v>103.81507499999999</v>
      </c>
      <c r="V487" s="165">
        <v>104.439874</v>
      </c>
      <c r="W487" s="165">
        <v>104.674927</v>
      </c>
      <c r="X487" s="165">
        <v>104.461973</v>
      </c>
      <c r="Y487" s="166">
        <v>105.28566300000001</v>
      </c>
    </row>
    <row r="488" spans="1:27" s="146" customFormat="1" ht="18.75" customHeight="1" outlineLevel="1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7" s="146" customFormat="1" ht="18.75" customHeight="1" thickBot="1" x14ac:dyDescent="0.25">
      <c r="A489" s="171">
        <v>2</v>
      </c>
      <c r="B489" s="172">
        <v>966.17209937414839</v>
      </c>
      <c r="C489" s="173">
        <v>964.58691137414826</v>
      </c>
      <c r="D489" s="173">
        <v>958.76254637414831</v>
      </c>
      <c r="E489" s="174">
        <v>937.84286837414822</v>
      </c>
      <c r="F489" s="174">
        <v>937.19438237414829</v>
      </c>
      <c r="G489" s="174">
        <v>960.56389637414827</v>
      </c>
      <c r="H489" s="174">
        <v>954.79957637414839</v>
      </c>
      <c r="I489" s="174">
        <v>962.20912937414823</v>
      </c>
      <c r="J489" s="174">
        <v>953.64671237414836</v>
      </c>
      <c r="K489" s="175">
        <v>964.03449737414826</v>
      </c>
      <c r="L489" s="174">
        <v>973.95393137414817</v>
      </c>
      <c r="M489" s="176">
        <v>971.3479783741484</v>
      </c>
      <c r="N489" s="175">
        <v>975.15483137414822</v>
      </c>
      <c r="O489" s="174">
        <v>944.18362037414818</v>
      </c>
      <c r="P489" s="176">
        <v>927.7553083741484</v>
      </c>
      <c r="Q489" s="177">
        <v>944.96420537414826</v>
      </c>
      <c r="R489" s="174">
        <v>981.48357437414847</v>
      </c>
      <c r="S489" s="177">
        <v>980.39075537414828</v>
      </c>
      <c r="T489" s="174">
        <v>988.94116337414823</v>
      </c>
      <c r="U489" s="173">
        <v>964.39476737414839</v>
      </c>
      <c r="V489" s="173">
        <v>969.90689837414834</v>
      </c>
      <c r="W489" s="173">
        <v>979.98244937414847</v>
      </c>
      <c r="X489" s="173">
        <v>977.11229837414828</v>
      </c>
      <c r="Y489" s="178">
        <v>969.7387723741482</v>
      </c>
    </row>
    <row r="490" spans="1:27" s="146" customFormat="1" ht="18.75" customHeight="1" outlineLevel="1" x14ac:dyDescent="0.2">
      <c r="A490" s="16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</row>
    <row r="491" spans="1:27" s="146" customFormat="1" ht="18.75" customHeight="1" outlineLevel="1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</row>
    <row r="492" spans="1:27" s="146" customFormat="1" ht="18.75" customHeight="1" outlineLevel="1" x14ac:dyDescent="0.2">
      <c r="A492" s="167" t="s">
        <v>9</v>
      </c>
      <c r="B492" s="164">
        <v>128.39117200000001</v>
      </c>
      <c r="C492" s="165">
        <v>128.12598399999999</v>
      </c>
      <c r="D492" s="165">
        <v>127.151619</v>
      </c>
      <c r="E492" s="165">
        <v>123.65194099999999</v>
      </c>
      <c r="F492" s="165">
        <v>123.54345500000001</v>
      </c>
      <c r="G492" s="165">
        <v>127.452969</v>
      </c>
      <c r="H492" s="165">
        <v>126.488649</v>
      </c>
      <c r="I492" s="165">
        <v>127.728202</v>
      </c>
      <c r="J492" s="165">
        <v>126.295785</v>
      </c>
      <c r="K492" s="165">
        <v>128.03357</v>
      </c>
      <c r="L492" s="165">
        <v>129.69300399999997</v>
      </c>
      <c r="M492" s="165">
        <v>129.25705099999999</v>
      </c>
      <c r="N492" s="165">
        <v>129.89390399999999</v>
      </c>
      <c r="O492" s="165">
        <v>124.71269299999999</v>
      </c>
      <c r="P492" s="165">
        <v>121.964381</v>
      </c>
      <c r="Q492" s="165">
        <v>124.84327799999998</v>
      </c>
      <c r="R492" s="165">
        <v>130.95264700000001</v>
      </c>
      <c r="S492" s="165">
        <v>130.76982799999999</v>
      </c>
      <c r="T492" s="165">
        <v>132.20023599999999</v>
      </c>
      <c r="U492" s="165">
        <v>128.09384</v>
      </c>
      <c r="V492" s="165">
        <v>129.01597100000001</v>
      </c>
      <c r="W492" s="165">
        <v>130.70152200000001</v>
      </c>
      <c r="X492" s="165">
        <v>130.221371</v>
      </c>
      <c r="Y492" s="166">
        <v>128.98784499999999</v>
      </c>
    </row>
    <row r="493" spans="1:27" s="146" customFormat="1" ht="18.75" customHeight="1" outlineLevel="1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7" s="146" customFormat="1" ht="18.75" customHeight="1" thickBot="1" x14ac:dyDescent="0.25">
      <c r="A494" s="154">
        <v>3</v>
      </c>
      <c r="B494" s="172">
        <v>958.45031237414833</v>
      </c>
      <c r="C494" s="173">
        <v>935.75330237414823</v>
      </c>
      <c r="D494" s="173">
        <v>936.04151837414827</v>
      </c>
      <c r="E494" s="174">
        <v>926.23016537414844</v>
      </c>
      <c r="F494" s="174">
        <v>927.21490337414832</v>
      </c>
      <c r="G494" s="174">
        <v>950.29620137414838</v>
      </c>
      <c r="H494" s="174">
        <v>952.42179437414836</v>
      </c>
      <c r="I494" s="174">
        <v>944.09955737414828</v>
      </c>
      <c r="J494" s="174">
        <v>953.52662237414825</v>
      </c>
      <c r="K494" s="175">
        <v>960.46782437414845</v>
      </c>
      <c r="L494" s="174">
        <v>958.25816837414823</v>
      </c>
      <c r="M494" s="176">
        <v>952.22965037414826</v>
      </c>
      <c r="N494" s="175">
        <v>962.17310237414824</v>
      </c>
      <c r="O494" s="174">
        <v>934.98472637414841</v>
      </c>
      <c r="P494" s="176">
        <v>939.7282813741482</v>
      </c>
      <c r="Q494" s="177">
        <v>956.30070137414839</v>
      </c>
      <c r="R494" s="174">
        <v>968.10554837414827</v>
      </c>
      <c r="S494" s="177">
        <v>987.51209237414832</v>
      </c>
      <c r="T494" s="174">
        <v>988.55687537414826</v>
      </c>
      <c r="U494" s="173">
        <v>963.31395737414834</v>
      </c>
      <c r="V494" s="173">
        <v>967.2529093741482</v>
      </c>
      <c r="W494" s="173">
        <v>978.21712637414839</v>
      </c>
      <c r="X494" s="173">
        <v>973.24540037414829</v>
      </c>
      <c r="Y494" s="178">
        <v>970.25515937414821</v>
      </c>
    </row>
    <row r="495" spans="1:27" s="146" customFormat="1" ht="18.75" customHeight="1" outlineLevel="1" x14ac:dyDescent="0.2">
      <c r="A495" s="16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</row>
    <row r="496" spans="1:27" s="146" customFormat="1" ht="18.75" customHeight="1" outlineLevel="1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</row>
    <row r="497" spans="1:25" s="146" customFormat="1" ht="25.5" x14ac:dyDescent="0.2">
      <c r="A497" s="167" t="s">
        <v>9</v>
      </c>
      <c r="B497" s="164">
        <v>127.099385</v>
      </c>
      <c r="C497" s="165">
        <v>123.302375</v>
      </c>
      <c r="D497" s="165">
        <v>123.35059099999999</v>
      </c>
      <c r="E497" s="165">
        <v>121.70923800000001</v>
      </c>
      <c r="F497" s="165">
        <v>121.873976</v>
      </c>
      <c r="G497" s="165">
        <v>125.735274</v>
      </c>
      <c r="H497" s="165">
        <v>126.090867</v>
      </c>
      <c r="I497" s="165">
        <v>124.69863000000001</v>
      </c>
      <c r="J497" s="165">
        <v>126.27569499999998</v>
      </c>
      <c r="K497" s="165">
        <v>127.436897</v>
      </c>
      <c r="L497" s="165">
        <v>127.067241</v>
      </c>
      <c r="M497" s="165">
        <v>126.058723</v>
      </c>
      <c r="N497" s="165">
        <v>127.72217499999999</v>
      </c>
      <c r="O497" s="165">
        <v>123.173799</v>
      </c>
      <c r="P497" s="165">
        <v>123.96735399999999</v>
      </c>
      <c r="Q497" s="165">
        <v>126.739774</v>
      </c>
      <c r="R497" s="165">
        <v>128.71462099999999</v>
      </c>
      <c r="S497" s="165">
        <v>131.96116499999999</v>
      </c>
      <c r="T497" s="165">
        <v>132.13594800000001</v>
      </c>
      <c r="U497" s="165">
        <v>127.91303000000001</v>
      </c>
      <c r="V497" s="165">
        <v>128.57198199999999</v>
      </c>
      <c r="W497" s="165">
        <v>130.40619899999999</v>
      </c>
      <c r="X497" s="165">
        <v>129.57447300000001</v>
      </c>
      <c r="Y497" s="166">
        <v>129.07423199999999</v>
      </c>
    </row>
    <row r="498" spans="1:25" s="146" customFormat="1" ht="1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01">
        <v>4</v>
      </c>
      <c r="B499" s="207">
        <v>763.55625137414836</v>
      </c>
      <c r="C499" s="208">
        <v>727.48121537414829</v>
      </c>
      <c r="D499" s="208">
        <v>723.85449737414831</v>
      </c>
      <c r="E499" s="208">
        <v>731.14396037414838</v>
      </c>
      <c r="F499" s="208">
        <v>774.26827937414828</v>
      </c>
      <c r="G499" s="208">
        <v>787.74237737414819</v>
      </c>
      <c r="H499" s="208">
        <v>780.86122037414827</v>
      </c>
      <c r="I499" s="208">
        <v>767.25502337414832</v>
      </c>
      <c r="J499" s="208">
        <v>767.35109537414826</v>
      </c>
      <c r="K499" s="209">
        <v>775.14493637414819</v>
      </c>
      <c r="L499" s="208">
        <v>776.69409737414833</v>
      </c>
      <c r="M499" s="210">
        <v>772.65907337414831</v>
      </c>
      <c r="N499" s="209">
        <v>768.10766237414828</v>
      </c>
      <c r="O499" s="208">
        <v>740.76316937414833</v>
      </c>
      <c r="P499" s="210">
        <v>743.02086137414824</v>
      </c>
      <c r="Q499" s="211">
        <v>761.49070337414832</v>
      </c>
      <c r="R499" s="208">
        <v>782.61453437414821</v>
      </c>
      <c r="S499" s="211">
        <v>775.00082837414834</v>
      </c>
      <c r="T499" s="208">
        <v>793.63879637414834</v>
      </c>
      <c r="U499" s="208">
        <v>759.1129213741483</v>
      </c>
      <c r="V499" s="208">
        <v>763.25602637414841</v>
      </c>
      <c r="W499" s="208">
        <v>766.85872637414832</v>
      </c>
      <c r="X499" s="208">
        <v>759.9775693741484</v>
      </c>
      <c r="Y499" s="212">
        <v>771.86647937414818</v>
      </c>
    </row>
    <row r="500" spans="1:25" s="146" customFormat="1" ht="25.5" x14ac:dyDescent="0.2">
      <c r="A500" s="167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</row>
    <row r="501" spans="1:25" s="146" customFormat="1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</row>
    <row r="502" spans="1:25" s="146" customFormat="1" ht="25.5" x14ac:dyDescent="0.2">
      <c r="A502" s="167" t="s">
        <v>9</v>
      </c>
      <c r="B502" s="164">
        <v>94.495323999999997</v>
      </c>
      <c r="C502" s="165">
        <v>88.460287999999991</v>
      </c>
      <c r="D502" s="165">
        <v>87.853570000000005</v>
      </c>
      <c r="E502" s="165">
        <v>89.073032999999995</v>
      </c>
      <c r="F502" s="165">
        <v>96.287351999999998</v>
      </c>
      <c r="G502" s="165">
        <v>98.541449999999998</v>
      </c>
      <c r="H502" s="165">
        <v>97.390293</v>
      </c>
      <c r="I502" s="165">
        <v>95.114096000000004</v>
      </c>
      <c r="J502" s="165">
        <v>95.130167999999998</v>
      </c>
      <c r="K502" s="165">
        <v>96.434008999999989</v>
      </c>
      <c r="L502" s="165">
        <v>96.693169999999995</v>
      </c>
      <c r="M502" s="165">
        <v>96.018146000000002</v>
      </c>
      <c r="N502" s="165">
        <v>95.256734999999992</v>
      </c>
      <c r="O502" s="165">
        <v>90.682242000000002</v>
      </c>
      <c r="P502" s="165">
        <v>91.059933999999998</v>
      </c>
      <c r="Q502" s="165">
        <v>94.149775999999989</v>
      </c>
      <c r="R502" s="165">
        <v>97.683606999999995</v>
      </c>
      <c r="S502" s="165">
        <v>96.409900999999991</v>
      </c>
      <c r="T502" s="165">
        <v>99.52786900000001</v>
      </c>
      <c r="U502" s="165">
        <v>93.751993999999996</v>
      </c>
      <c r="V502" s="165">
        <v>94.445098999999999</v>
      </c>
      <c r="W502" s="165">
        <v>95.047798999999998</v>
      </c>
      <c r="X502" s="165">
        <v>93.896642</v>
      </c>
      <c r="Y502" s="166">
        <v>95.88555199999999</v>
      </c>
    </row>
    <row r="503" spans="1:25" s="146" customFormat="1" ht="1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154">
        <v>5</v>
      </c>
      <c r="B504" s="155">
        <v>855.20893937414826</v>
      </c>
      <c r="C504" s="156">
        <v>815.60325737414826</v>
      </c>
      <c r="D504" s="156">
        <v>808.14566837414827</v>
      </c>
      <c r="E504" s="156">
        <v>809.25049637414838</v>
      </c>
      <c r="F504" s="156">
        <v>842.65953437414828</v>
      </c>
      <c r="G504" s="156">
        <v>853.19142737414825</v>
      </c>
      <c r="H504" s="156">
        <v>850.81364537414822</v>
      </c>
      <c r="I504" s="156">
        <v>830.24222837414834</v>
      </c>
      <c r="J504" s="156">
        <v>833.49666737414839</v>
      </c>
      <c r="K504" s="157">
        <v>837.83191637414825</v>
      </c>
      <c r="L504" s="156">
        <v>837.54370037414833</v>
      </c>
      <c r="M504" s="158">
        <v>853.39558037414827</v>
      </c>
      <c r="N504" s="157">
        <v>848.30376437414827</v>
      </c>
      <c r="O504" s="156">
        <v>809.59875737414825</v>
      </c>
      <c r="P504" s="158">
        <v>816.29977937414822</v>
      </c>
      <c r="Q504" s="159">
        <v>840.26974337414822</v>
      </c>
      <c r="R504" s="156">
        <v>863.2789873741483</v>
      </c>
      <c r="S504" s="159">
        <v>852.74709437414833</v>
      </c>
      <c r="T504" s="156">
        <v>819.26600237414823</v>
      </c>
      <c r="U504" s="156">
        <v>813.66980837414837</v>
      </c>
      <c r="V504" s="156">
        <v>824.21371037414838</v>
      </c>
      <c r="W504" s="156">
        <v>837.00329537414825</v>
      </c>
      <c r="X504" s="156">
        <v>833.65278437414827</v>
      </c>
      <c r="Y504" s="160">
        <v>837.29151137414829</v>
      </c>
    </row>
    <row r="505" spans="1:25" s="146" customFormat="1" ht="25.5" x14ac:dyDescent="0.2">
      <c r="A505" s="16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</row>
    <row r="506" spans="1:25" s="146" customFormat="1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</row>
    <row r="507" spans="1:25" s="146" customFormat="1" ht="25.5" x14ac:dyDescent="0.2">
      <c r="A507" s="167" t="s">
        <v>9</v>
      </c>
      <c r="B507" s="164">
        <v>109.82801199999999</v>
      </c>
      <c r="C507" s="165">
        <v>103.20233</v>
      </c>
      <c r="D507" s="165">
        <v>101.954741</v>
      </c>
      <c r="E507" s="165">
        <v>102.13956900000001</v>
      </c>
      <c r="F507" s="165">
        <v>107.728607</v>
      </c>
      <c r="G507" s="165">
        <v>109.4905</v>
      </c>
      <c r="H507" s="165">
        <v>109.09271799999999</v>
      </c>
      <c r="I507" s="165">
        <v>105.65130099999999</v>
      </c>
      <c r="J507" s="165">
        <v>106.19574</v>
      </c>
      <c r="K507" s="165">
        <v>106.92098900000001</v>
      </c>
      <c r="L507" s="165">
        <v>106.87277300000001</v>
      </c>
      <c r="M507" s="165">
        <v>109.52465299999999</v>
      </c>
      <c r="N507" s="165">
        <v>108.67283699999999</v>
      </c>
      <c r="O507" s="165">
        <v>102.19783</v>
      </c>
      <c r="P507" s="165">
        <v>103.31885199999999</v>
      </c>
      <c r="Q507" s="165">
        <v>107.328816</v>
      </c>
      <c r="R507" s="165">
        <v>111.17805999999999</v>
      </c>
      <c r="S507" s="165">
        <v>109.416167</v>
      </c>
      <c r="T507" s="165">
        <v>103.81507499999999</v>
      </c>
      <c r="U507" s="165">
        <v>102.87888100000001</v>
      </c>
      <c r="V507" s="165">
        <v>104.64278299999999</v>
      </c>
      <c r="W507" s="165">
        <v>106.78236799999999</v>
      </c>
      <c r="X507" s="165">
        <v>106.221857</v>
      </c>
      <c r="Y507" s="166">
        <v>106.830584</v>
      </c>
    </row>
    <row r="508" spans="1:25" s="146" customFormat="1" ht="1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171">
        <v>6</v>
      </c>
      <c r="B509" s="172">
        <v>842.01104837414834</v>
      </c>
      <c r="C509" s="173">
        <v>802.3453213741484</v>
      </c>
      <c r="D509" s="173">
        <v>794.99581337414838</v>
      </c>
      <c r="E509" s="174">
        <v>808.39785737414832</v>
      </c>
      <c r="F509" s="174">
        <v>847.49916137414823</v>
      </c>
      <c r="G509" s="174">
        <v>848.88019637414834</v>
      </c>
      <c r="H509" s="174">
        <v>861.20143037414834</v>
      </c>
      <c r="I509" s="174">
        <v>842.05908437414826</v>
      </c>
      <c r="J509" s="174">
        <v>859.1719093741483</v>
      </c>
      <c r="K509" s="175">
        <v>866.84566037414834</v>
      </c>
      <c r="L509" s="174">
        <v>862.19817737414826</v>
      </c>
      <c r="M509" s="176">
        <v>842.55145337414831</v>
      </c>
      <c r="N509" s="175">
        <v>839.9815273741483</v>
      </c>
      <c r="O509" s="174">
        <v>804.62703137414826</v>
      </c>
      <c r="P509" s="176">
        <v>808.61401937414837</v>
      </c>
      <c r="Q509" s="177">
        <v>832.40384837414831</v>
      </c>
      <c r="R509" s="174">
        <v>848.91622337414833</v>
      </c>
      <c r="S509" s="177">
        <v>852.00253637414824</v>
      </c>
      <c r="T509" s="174">
        <v>843.50016437414831</v>
      </c>
      <c r="U509" s="173">
        <v>810.58349537414824</v>
      </c>
      <c r="V509" s="173">
        <v>820.53895637414814</v>
      </c>
      <c r="W509" s="173">
        <v>833.10037037414827</v>
      </c>
      <c r="X509" s="173">
        <v>838.57647437414835</v>
      </c>
      <c r="Y509" s="178">
        <v>843.1398943741483</v>
      </c>
    </row>
    <row r="510" spans="1:25" s="146" customFormat="1" ht="25.5" x14ac:dyDescent="0.2">
      <c r="A510" s="16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</row>
    <row r="511" spans="1:25" s="146" customFormat="1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</row>
    <row r="512" spans="1:25" s="146" customFormat="1" ht="25.5" x14ac:dyDescent="0.2">
      <c r="A512" s="167" t="s">
        <v>9</v>
      </c>
      <c r="B512" s="164">
        <v>107.62012100000001</v>
      </c>
      <c r="C512" s="165">
        <v>100.98439400000001</v>
      </c>
      <c r="D512" s="165">
        <v>99.754885999999999</v>
      </c>
      <c r="E512" s="165">
        <v>101.99692999999999</v>
      </c>
      <c r="F512" s="165">
        <v>108.53823399999999</v>
      </c>
      <c r="G512" s="165">
        <v>108.76926899999999</v>
      </c>
      <c r="H512" s="165">
        <v>110.83050299999999</v>
      </c>
      <c r="I512" s="165">
        <v>107.628157</v>
      </c>
      <c r="J512" s="165">
        <v>110.490982</v>
      </c>
      <c r="K512" s="165">
        <v>111.774733</v>
      </c>
      <c r="L512" s="165">
        <v>110.99724999999999</v>
      </c>
      <c r="M512" s="165">
        <v>107.710526</v>
      </c>
      <c r="N512" s="165">
        <v>107.28059999999999</v>
      </c>
      <c r="O512" s="165">
        <v>101.36610399999999</v>
      </c>
      <c r="P512" s="165">
        <v>102.033092</v>
      </c>
      <c r="Q512" s="165">
        <v>106.01292100000001</v>
      </c>
      <c r="R512" s="165">
        <v>108.77529600000001</v>
      </c>
      <c r="S512" s="165">
        <v>109.29160899999999</v>
      </c>
      <c r="T512" s="165">
        <v>107.86923699999998</v>
      </c>
      <c r="U512" s="165">
        <v>102.362568</v>
      </c>
      <c r="V512" s="165">
        <v>104.02802899999999</v>
      </c>
      <c r="W512" s="165">
        <v>106.12944299999999</v>
      </c>
      <c r="X512" s="165">
        <v>107.045547</v>
      </c>
      <c r="Y512" s="166">
        <v>107.808967</v>
      </c>
    </row>
    <row r="513" spans="1:25" s="146" customFormat="1" ht="1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5" thickBot="1" x14ac:dyDescent="0.25">
      <c r="A514" s="154">
        <v>7</v>
      </c>
      <c r="B514" s="172">
        <v>826.13515037414822</v>
      </c>
      <c r="C514" s="173">
        <v>801.44464637414831</v>
      </c>
      <c r="D514" s="173">
        <v>790.33632137414838</v>
      </c>
      <c r="E514" s="174">
        <v>790.61252837414838</v>
      </c>
      <c r="F514" s="174">
        <v>820.37083037414834</v>
      </c>
      <c r="G514" s="174">
        <v>837.66379037414845</v>
      </c>
      <c r="H514" s="174">
        <v>830.48240837414846</v>
      </c>
      <c r="I514" s="174">
        <v>821.15141537414843</v>
      </c>
      <c r="J514" s="174">
        <v>828.89722037414822</v>
      </c>
      <c r="K514" s="175">
        <v>835.81440437414824</v>
      </c>
      <c r="L514" s="174">
        <v>836.72708837414825</v>
      </c>
      <c r="M514" s="176">
        <v>840.18568037414832</v>
      </c>
      <c r="N514" s="175">
        <v>830.36231837414823</v>
      </c>
      <c r="O514" s="174">
        <v>794.57549837414831</v>
      </c>
      <c r="P514" s="176">
        <v>801.0483493741483</v>
      </c>
      <c r="Q514" s="177">
        <v>824.93425037414829</v>
      </c>
      <c r="R514" s="174">
        <v>841.7588593741483</v>
      </c>
      <c r="S514" s="177">
        <v>850.53743837414822</v>
      </c>
      <c r="T514" s="174">
        <v>835.58623337414838</v>
      </c>
      <c r="U514" s="173">
        <v>807.65329937414833</v>
      </c>
      <c r="V514" s="173">
        <v>817.18844537414827</v>
      </c>
      <c r="W514" s="173">
        <v>826.37533037414835</v>
      </c>
      <c r="X514" s="173">
        <v>827.52819437414837</v>
      </c>
      <c r="Y514" s="178">
        <v>826.07510537414828</v>
      </c>
    </row>
    <row r="515" spans="1:25" s="146" customFormat="1" ht="25.5" x14ac:dyDescent="0.2">
      <c r="A515" s="16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</row>
    <row r="516" spans="1:25" s="146" customFormat="1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</row>
    <row r="517" spans="1:25" s="146" customFormat="1" ht="25.5" x14ac:dyDescent="0.2">
      <c r="A517" s="167" t="s">
        <v>9</v>
      </c>
      <c r="B517" s="164">
        <v>104.964223</v>
      </c>
      <c r="C517" s="165">
        <v>100.833719</v>
      </c>
      <c r="D517" s="165">
        <v>98.975394000000009</v>
      </c>
      <c r="E517" s="165">
        <v>99.02160099999999</v>
      </c>
      <c r="F517" s="165">
        <v>103.99990299999999</v>
      </c>
      <c r="G517" s="165">
        <v>106.89286300000001</v>
      </c>
      <c r="H517" s="165">
        <v>105.69148100000001</v>
      </c>
      <c r="I517" s="165">
        <v>104.13048800000001</v>
      </c>
      <c r="J517" s="165">
        <v>105.42629299999999</v>
      </c>
      <c r="K517" s="165">
        <v>106.58347699999999</v>
      </c>
      <c r="L517" s="165">
        <v>106.736161</v>
      </c>
      <c r="M517" s="165">
        <v>107.314753</v>
      </c>
      <c r="N517" s="165">
        <v>105.671391</v>
      </c>
      <c r="O517" s="165">
        <v>99.684570999999991</v>
      </c>
      <c r="P517" s="165">
        <v>100.767422</v>
      </c>
      <c r="Q517" s="165">
        <v>104.763323</v>
      </c>
      <c r="R517" s="165">
        <v>107.577932</v>
      </c>
      <c r="S517" s="165">
        <v>109.046511</v>
      </c>
      <c r="T517" s="165">
        <v>106.54530600000001</v>
      </c>
      <c r="U517" s="165">
        <v>101.872372</v>
      </c>
      <c r="V517" s="165">
        <v>103.467518</v>
      </c>
      <c r="W517" s="165">
        <v>105.004403</v>
      </c>
      <c r="X517" s="165">
        <v>105.197267</v>
      </c>
      <c r="Y517" s="166">
        <v>104.95417799999998</v>
      </c>
    </row>
    <row r="518" spans="1:25" s="146" customFormat="1" ht="1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5" thickBot="1" x14ac:dyDescent="0.25">
      <c r="A519" s="171">
        <v>8</v>
      </c>
      <c r="B519" s="172">
        <v>829.85794037414848</v>
      </c>
      <c r="C519" s="173">
        <v>800.60401637414827</v>
      </c>
      <c r="D519" s="173">
        <v>820.04658737414832</v>
      </c>
      <c r="E519" s="174">
        <v>818.89372337414829</v>
      </c>
      <c r="F519" s="174">
        <v>832.65603737414835</v>
      </c>
      <c r="G519" s="174">
        <v>851.67829337414821</v>
      </c>
      <c r="H519" s="174">
        <v>844.0045423741484</v>
      </c>
      <c r="I519" s="174">
        <v>820.38283937414826</v>
      </c>
      <c r="J519" s="174">
        <v>843.78838037414835</v>
      </c>
      <c r="K519" s="175">
        <v>833.31653237414832</v>
      </c>
      <c r="L519" s="174">
        <v>833.85693737414829</v>
      </c>
      <c r="M519" s="176">
        <v>840.38983337414834</v>
      </c>
      <c r="N519" s="175">
        <v>839.2249603741484</v>
      </c>
      <c r="O519" s="174">
        <v>803.39010437414822</v>
      </c>
      <c r="P519" s="176">
        <v>805.99605737414834</v>
      </c>
      <c r="Q519" s="177">
        <v>822.02807237414822</v>
      </c>
      <c r="R519" s="174">
        <v>839.00879837414834</v>
      </c>
      <c r="S519" s="177">
        <v>827.9365003741483</v>
      </c>
      <c r="T519" s="174">
        <v>825.99104237414838</v>
      </c>
      <c r="U519" s="173">
        <v>817.89697637414838</v>
      </c>
      <c r="V519" s="173">
        <v>830.20620137414835</v>
      </c>
      <c r="W519" s="173">
        <v>834.99779237414839</v>
      </c>
      <c r="X519" s="173">
        <v>836.93124137414827</v>
      </c>
      <c r="Y519" s="178">
        <v>839.77737437414839</v>
      </c>
    </row>
    <row r="520" spans="1:25" s="146" customFormat="1" ht="25.5" x14ac:dyDescent="0.2">
      <c r="A520" s="16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</row>
    <row r="521" spans="1:25" s="146" customFormat="1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</row>
    <row r="522" spans="1:25" s="146" customFormat="1" ht="25.5" x14ac:dyDescent="0.2">
      <c r="A522" s="167" t="s">
        <v>9</v>
      </c>
      <c r="B522" s="164">
        <v>105.58701300000001</v>
      </c>
      <c r="C522" s="165">
        <v>100.693089</v>
      </c>
      <c r="D522" s="165">
        <v>103.94565999999999</v>
      </c>
      <c r="E522" s="165">
        <v>103.752796</v>
      </c>
      <c r="F522" s="165">
        <v>106.05511</v>
      </c>
      <c r="G522" s="165">
        <v>109.23736599999999</v>
      </c>
      <c r="H522" s="165">
        <v>107.953615</v>
      </c>
      <c r="I522" s="165">
        <v>104.00191199999999</v>
      </c>
      <c r="J522" s="165">
        <v>107.91745299999999</v>
      </c>
      <c r="K522" s="165">
        <v>106.16560500000001</v>
      </c>
      <c r="L522" s="165">
        <v>106.25600999999999</v>
      </c>
      <c r="M522" s="165">
        <v>107.348906</v>
      </c>
      <c r="N522" s="165">
        <v>107.154033</v>
      </c>
      <c r="O522" s="165">
        <v>101.15917699999999</v>
      </c>
      <c r="P522" s="165">
        <v>101.59513</v>
      </c>
      <c r="Q522" s="165">
        <v>104.27714499999999</v>
      </c>
      <c r="R522" s="165">
        <v>107.11787100000001</v>
      </c>
      <c r="S522" s="165">
        <v>105.265573</v>
      </c>
      <c r="T522" s="165">
        <v>104.94011500000001</v>
      </c>
      <c r="U522" s="165">
        <v>103.586049</v>
      </c>
      <c r="V522" s="165">
        <v>105.645274</v>
      </c>
      <c r="W522" s="165">
        <v>106.446865</v>
      </c>
      <c r="X522" s="165">
        <v>106.770314</v>
      </c>
      <c r="Y522" s="166">
        <v>107.246447</v>
      </c>
    </row>
    <row r="523" spans="1:25" s="146" customFormat="1" ht="1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5" thickBot="1" x14ac:dyDescent="0.25">
      <c r="A524" s="154">
        <v>9</v>
      </c>
      <c r="B524" s="172">
        <v>897.61271837414824</v>
      </c>
      <c r="C524" s="173">
        <v>877.54567937414822</v>
      </c>
      <c r="D524" s="173">
        <v>873.15038537414841</v>
      </c>
      <c r="E524" s="174">
        <v>842.34730037414829</v>
      </c>
      <c r="F524" s="174">
        <v>876.54893237414831</v>
      </c>
      <c r="G524" s="174">
        <v>872.41783637414824</v>
      </c>
      <c r="H524" s="174">
        <v>890.55142637414838</v>
      </c>
      <c r="I524" s="174">
        <v>867.49414637414839</v>
      </c>
      <c r="J524" s="174">
        <v>877.25746337414819</v>
      </c>
      <c r="K524" s="175">
        <v>881.84490137414832</v>
      </c>
      <c r="L524" s="174">
        <v>882.38530637414817</v>
      </c>
      <c r="M524" s="176">
        <v>879.79136237414832</v>
      </c>
      <c r="N524" s="175">
        <v>882.52941437414825</v>
      </c>
      <c r="O524" s="174">
        <v>854.38031837414826</v>
      </c>
      <c r="P524" s="176">
        <v>862.82264537414824</v>
      </c>
      <c r="Q524" s="177">
        <v>879.82738937414831</v>
      </c>
      <c r="R524" s="174">
        <v>890.89968737414836</v>
      </c>
      <c r="S524" s="177">
        <v>889.41057137414828</v>
      </c>
      <c r="T524" s="174">
        <v>881.30449637414836</v>
      </c>
      <c r="U524" s="173">
        <v>875.67227537414828</v>
      </c>
      <c r="V524" s="173">
        <v>889.93896737414843</v>
      </c>
      <c r="W524" s="173">
        <v>899.51014037414848</v>
      </c>
      <c r="X524" s="173">
        <v>902.81261537414844</v>
      </c>
      <c r="Y524" s="178">
        <v>900.18264437414837</v>
      </c>
    </row>
    <row r="525" spans="1:25" s="146" customFormat="1" ht="25.5" x14ac:dyDescent="0.2">
      <c r="A525" s="16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</row>
    <row r="526" spans="1:25" s="146" customFormat="1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</row>
    <row r="527" spans="1:25" s="146" customFormat="1" ht="25.5" x14ac:dyDescent="0.2">
      <c r="A527" s="167" t="s">
        <v>9</v>
      </c>
      <c r="B527" s="164">
        <v>116.921791</v>
      </c>
      <c r="C527" s="165">
        <v>113.564752</v>
      </c>
      <c r="D527" s="165">
        <v>112.829458</v>
      </c>
      <c r="E527" s="165">
        <v>107.676373</v>
      </c>
      <c r="F527" s="165">
        <v>113.39800500000001</v>
      </c>
      <c r="G527" s="165">
        <v>112.706909</v>
      </c>
      <c r="H527" s="165">
        <v>115.740499</v>
      </c>
      <c r="I527" s="165">
        <v>111.883219</v>
      </c>
      <c r="J527" s="165">
        <v>113.51653599999999</v>
      </c>
      <c r="K527" s="165">
        <v>114.283974</v>
      </c>
      <c r="L527" s="165">
        <v>114.37437899999999</v>
      </c>
      <c r="M527" s="165">
        <v>113.94043499999999</v>
      </c>
      <c r="N527" s="165">
        <v>114.39848699999999</v>
      </c>
      <c r="O527" s="165">
        <v>109.689391</v>
      </c>
      <c r="P527" s="165">
        <v>111.10171799999999</v>
      </c>
      <c r="Q527" s="165">
        <v>113.94646199999998</v>
      </c>
      <c r="R527" s="165">
        <v>115.79875999999999</v>
      </c>
      <c r="S527" s="165">
        <v>115.54964399999999</v>
      </c>
      <c r="T527" s="165">
        <v>114.193569</v>
      </c>
      <c r="U527" s="165">
        <v>113.25134800000001</v>
      </c>
      <c r="V527" s="165">
        <v>115.63804</v>
      </c>
      <c r="W527" s="165">
        <v>117.23921300000001</v>
      </c>
      <c r="X527" s="165">
        <v>117.79168800000001</v>
      </c>
      <c r="Y527" s="166">
        <v>117.35171699999999</v>
      </c>
    </row>
    <row r="528" spans="1:25" s="146" customFormat="1" ht="1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171">
        <v>10</v>
      </c>
      <c r="B529" s="172">
        <v>910.51038437414832</v>
      </c>
      <c r="C529" s="173">
        <v>896.56793537414842</v>
      </c>
      <c r="D529" s="173">
        <v>883.58620637414822</v>
      </c>
      <c r="E529" s="174">
        <v>873.70279937414841</v>
      </c>
      <c r="F529" s="174">
        <v>849.84091637414826</v>
      </c>
      <c r="G529" s="174">
        <v>879.04680437414822</v>
      </c>
      <c r="H529" s="174">
        <v>893.07331637414825</v>
      </c>
      <c r="I529" s="174">
        <v>870.84465737414826</v>
      </c>
      <c r="J529" s="174">
        <v>876.78911237414832</v>
      </c>
      <c r="K529" s="175">
        <v>902.08006637414826</v>
      </c>
      <c r="L529" s="174">
        <v>883.57419737414818</v>
      </c>
      <c r="M529" s="176">
        <v>883.98250337414834</v>
      </c>
      <c r="N529" s="175">
        <v>884.06656637414835</v>
      </c>
      <c r="O529" s="174">
        <v>865.42859837414835</v>
      </c>
      <c r="P529" s="176">
        <v>860.66102537414827</v>
      </c>
      <c r="Q529" s="177">
        <v>875.22794237414837</v>
      </c>
      <c r="R529" s="174">
        <v>907.21991837414828</v>
      </c>
      <c r="S529" s="177">
        <v>908.58894437414835</v>
      </c>
      <c r="T529" s="174">
        <v>883.63424237414836</v>
      </c>
      <c r="U529" s="173">
        <v>888.24569837414833</v>
      </c>
      <c r="V529" s="173">
        <v>894.23818937414831</v>
      </c>
      <c r="W529" s="173">
        <v>898.76558237414827</v>
      </c>
      <c r="X529" s="173">
        <v>903.23293037414828</v>
      </c>
      <c r="Y529" s="178">
        <v>907.31599037414844</v>
      </c>
    </row>
    <row r="530" spans="1:25" s="146" customFormat="1" ht="25.5" x14ac:dyDescent="0.2">
      <c r="A530" s="16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</row>
    <row r="531" spans="1:25" s="146" customFormat="1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</row>
    <row r="532" spans="1:25" s="146" customFormat="1" ht="25.5" x14ac:dyDescent="0.2">
      <c r="A532" s="167" t="s">
        <v>9</v>
      </c>
      <c r="B532" s="164">
        <v>119.079457</v>
      </c>
      <c r="C532" s="165">
        <v>116.74700799999999</v>
      </c>
      <c r="D532" s="165">
        <v>114.57527899999998</v>
      </c>
      <c r="E532" s="165">
        <v>112.92187200000001</v>
      </c>
      <c r="F532" s="165">
        <v>108.92998900000001</v>
      </c>
      <c r="G532" s="165">
        <v>113.81587699999999</v>
      </c>
      <c r="H532" s="165">
        <v>116.162389</v>
      </c>
      <c r="I532" s="165">
        <v>112.44373</v>
      </c>
      <c r="J532" s="165">
        <v>113.43818499999999</v>
      </c>
      <c r="K532" s="165">
        <v>117.669139</v>
      </c>
      <c r="L532" s="165">
        <v>114.57326999999999</v>
      </c>
      <c r="M532" s="165">
        <v>114.641576</v>
      </c>
      <c r="N532" s="165">
        <v>114.65563900000001</v>
      </c>
      <c r="O532" s="165">
        <v>111.537671</v>
      </c>
      <c r="P532" s="165">
        <v>110.740098</v>
      </c>
      <c r="Q532" s="165">
        <v>113.177015</v>
      </c>
      <c r="R532" s="165">
        <v>118.528991</v>
      </c>
      <c r="S532" s="165">
        <v>118.758017</v>
      </c>
      <c r="T532" s="165">
        <v>114.583315</v>
      </c>
      <c r="U532" s="165">
        <v>115.35477100000001</v>
      </c>
      <c r="V532" s="165">
        <v>116.35726199999999</v>
      </c>
      <c r="W532" s="165">
        <v>117.11465500000001</v>
      </c>
      <c r="X532" s="165">
        <v>117.86200299999999</v>
      </c>
      <c r="Y532" s="166">
        <v>118.54506300000001</v>
      </c>
    </row>
    <row r="533" spans="1:25" s="146" customFormat="1" ht="1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154">
        <v>11</v>
      </c>
      <c r="B534" s="172">
        <v>787.31005337414831</v>
      </c>
      <c r="C534" s="173">
        <v>777.11441237414829</v>
      </c>
      <c r="D534" s="173">
        <v>743.81345537414836</v>
      </c>
      <c r="E534" s="174">
        <v>769.8129403741483</v>
      </c>
      <c r="F534" s="174">
        <v>802.33331237414836</v>
      </c>
      <c r="G534" s="174">
        <v>821.03132537414831</v>
      </c>
      <c r="H534" s="174">
        <v>812.72109737414826</v>
      </c>
      <c r="I534" s="174">
        <v>810.55947737414829</v>
      </c>
      <c r="J534" s="174">
        <v>824.56197137414836</v>
      </c>
      <c r="K534" s="175">
        <v>833.12438837414823</v>
      </c>
      <c r="L534" s="174">
        <v>831.10687637414844</v>
      </c>
      <c r="M534" s="176">
        <v>811.61626937414837</v>
      </c>
      <c r="N534" s="175">
        <v>802.72960937414825</v>
      </c>
      <c r="O534" s="174">
        <v>784.52396537414825</v>
      </c>
      <c r="P534" s="176">
        <v>789.57975437414825</v>
      </c>
      <c r="Q534" s="177">
        <v>807.2089663741483</v>
      </c>
      <c r="R534" s="174">
        <v>835.97052137414835</v>
      </c>
      <c r="S534" s="177">
        <v>837.79588937414826</v>
      </c>
      <c r="T534" s="174">
        <v>803.66631137414822</v>
      </c>
      <c r="U534" s="173">
        <v>794.29929137414831</v>
      </c>
      <c r="V534" s="173">
        <v>809.87496437414836</v>
      </c>
      <c r="W534" s="173">
        <v>814.97878937414828</v>
      </c>
      <c r="X534" s="173">
        <v>814.64253737414833</v>
      </c>
      <c r="Y534" s="178">
        <v>782.74663337414825</v>
      </c>
    </row>
    <row r="535" spans="1:25" s="146" customFormat="1" ht="25.5" x14ac:dyDescent="0.2">
      <c r="A535" s="16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</row>
    <row r="536" spans="1:25" s="146" customFormat="1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</row>
    <row r="537" spans="1:25" s="146" customFormat="1" ht="25.5" x14ac:dyDescent="0.2">
      <c r="A537" s="167" t="s">
        <v>9</v>
      </c>
      <c r="B537" s="164">
        <v>98.469125999999989</v>
      </c>
      <c r="C537" s="165">
        <v>96.763484999999989</v>
      </c>
      <c r="D537" s="165">
        <v>91.192527999999996</v>
      </c>
      <c r="E537" s="165">
        <v>95.542012999999997</v>
      </c>
      <c r="F537" s="165">
        <v>100.98238499999999</v>
      </c>
      <c r="G537" s="165">
        <v>104.110398</v>
      </c>
      <c r="H537" s="165">
        <v>102.72017</v>
      </c>
      <c r="I537" s="165">
        <v>102.35854999999999</v>
      </c>
      <c r="J537" s="165">
        <v>104.701044</v>
      </c>
      <c r="K537" s="165">
        <v>106.133461</v>
      </c>
      <c r="L537" s="165">
        <v>105.79594900000001</v>
      </c>
      <c r="M537" s="165">
        <v>102.535342</v>
      </c>
      <c r="N537" s="165">
        <v>101.048682</v>
      </c>
      <c r="O537" s="165">
        <v>98.003037999999989</v>
      </c>
      <c r="P537" s="165">
        <v>98.848826999999986</v>
      </c>
      <c r="Q537" s="165">
        <v>101.79803899999999</v>
      </c>
      <c r="R537" s="165">
        <v>106.60959399999999</v>
      </c>
      <c r="S537" s="165">
        <v>106.91496199999999</v>
      </c>
      <c r="T537" s="165">
        <v>101.205384</v>
      </c>
      <c r="U537" s="165">
        <v>99.638363999999996</v>
      </c>
      <c r="V537" s="165">
        <v>102.24403700000001</v>
      </c>
      <c r="W537" s="165">
        <v>103.09786199999999</v>
      </c>
      <c r="X537" s="165">
        <v>103.04160999999999</v>
      </c>
      <c r="Y537" s="166">
        <v>97.705705999999992</v>
      </c>
    </row>
    <row r="538" spans="1:25" s="146" customFormat="1" ht="1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171">
        <v>12</v>
      </c>
      <c r="B539" s="172">
        <v>839.62125737414829</v>
      </c>
      <c r="C539" s="173">
        <v>811.90448537414841</v>
      </c>
      <c r="D539" s="173">
        <v>817.00831037414832</v>
      </c>
      <c r="E539" s="174">
        <v>843.71632637414837</v>
      </c>
      <c r="F539" s="174">
        <v>866.10110237414824</v>
      </c>
      <c r="G539" s="174">
        <v>866.41333637414823</v>
      </c>
      <c r="H539" s="174">
        <v>858.21118937414826</v>
      </c>
      <c r="I539" s="174">
        <v>847.04281937414839</v>
      </c>
      <c r="J539" s="174">
        <v>850.56145637414818</v>
      </c>
      <c r="K539" s="175">
        <v>868.08258737414837</v>
      </c>
      <c r="L539" s="174">
        <v>862.30625837414846</v>
      </c>
      <c r="M539" s="176">
        <v>863.89144637414836</v>
      </c>
      <c r="N539" s="175">
        <v>861.87393437414823</v>
      </c>
      <c r="O539" s="174">
        <v>820.33480337414835</v>
      </c>
      <c r="P539" s="176">
        <v>833.64077537414823</v>
      </c>
      <c r="Q539" s="177">
        <v>837.85593437414832</v>
      </c>
      <c r="R539" s="174">
        <v>876.78911237414832</v>
      </c>
      <c r="S539" s="177">
        <v>874.24320437414826</v>
      </c>
      <c r="T539" s="174">
        <v>865.71681437414827</v>
      </c>
      <c r="U539" s="173">
        <v>839.36906837414824</v>
      </c>
      <c r="V539" s="173">
        <v>846.03406337414822</v>
      </c>
      <c r="W539" s="173">
        <v>853.9600033741483</v>
      </c>
      <c r="X539" s="173">
        <v>862.30625837414846</v>
      </c>
      <c r="Y539" s="178">
        <v>836.21070137414836</v>
      </c>
    </row>
    <row r="540" spans="1:25" s="146" customFormat="1" ht="25.5" x14ac:dyDescent="0.2">
      <c r="A540" s="16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</row>
    <row r="541" spans="1:25" s="146" customFormat="1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</row>
    <row r="542" spans="1:25" s="146" customFormat="1" ht="25.5" x14ac:dyDescent="0.2">
      <c r="A542" s="167" t="s">
        <v>9</v>
      </c>
      <c r="B542" s="164">
        <v>107.22033</v>
      </c>
      <c r="C542" s="165">
        <v>102.583558</v>
      </c>
      <c r="D542" s="165">
        <v>103.437383</v>
      </c>
      <c r="E542" s="165">
        <v>107.905399</v>
      </c>
      <c r="F542" s="165">
        <v>111.650175</v>
      </c>
      <c r="G542" s="165">
        <v>111.70240899999999</v>
      </c>
      <c r="H542" s="165">
        <v>110.33026199999999</v>
      </c>
      <c r="I542" s="165">
        <v>108.46189199999999</v>
      </c>
      <c r="J542" s="165">
        <v>109.05052899999998</v>
      </c>
      <c r="K542" s="165">
        <v>111.98165999999999</v>
      </c>
      <c r="L542" s="165">
        <v>111.015331</v>
      </c>
      <c r="M542" s="165">
        <v>111.28051899999998</v>
      </c>
      <c r="N542" s="165">
        <v>110.94300699999999</v>
      </c>
      <c r="O542" s="165">
        <v>103.993876</v>
      </c>
      <c r="P542" s="165">
        <v>106.219848</v>
      </c>
      <c r="Q542" s="165">
        <v>106.92500700000001</v>
      </c>
      <c r="R542" s="165">
        <v>113.43818499999999</v>
      </c>
      <c r="S542" s="165">
        <v>113.012277</v>
      </c>
      <c r="T542" s="165">
        <v>111.58588699999999</v>
      </c>
      <c r="U542" s="165">
        <v>107.178141</v>
      </c>
      <c r="V542" s="165">
        <v>108.29313599999999</v>
      </c>
      <c r="W542" s="165">
        <v>109.61907599999999</v>
      </c>
      <c r="X542" s="165">
        <v>111.015331</v>
      </c>
      <c r="Y542" s="166">
        <v>106.64977399999999</v>
      </c>
    </row>
    <row r="543" spans="1:25" s="146" customFormat="1" ht="1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154">
        <v>13</v>
      </c>
      <c r="B544" s="172">
        <v>781.85796737414842</v>
      </c>
      <c r="C544" s="173">
        <v>750.77867537414829</v>
      </c>
      <c r="D544" s="173">
        <v>751.70336837414823</v>
      </c>
      <c r="E544" s="174">
        <v>759.96556037414837</v>
      </c>
      <c r="F544" s="174">
        <v>780.46492337414827</v>
      </c>
      <c r="G544" s="174">
        <v>777.57075437414824</v>
      </c>
      <c r="H544" s="174">
        <v>772.44291137414825</v>
      </c>
      <c r="I544" s="174">
        <v>763.66433237414833</v>
      </c>
      <c r="J544" s="174">
        <v>768.44391437414833</v>
      </c>
      <c r="K544" s="175">
        <v>778.29129437414838</v>
      </c>
      <c r="L544" s="174">
        <v>783.74338037414827</v>
      </c>
      <c r="M544" s="176">
        <v>781.47367937414822</v>
      </c>
      <c r="N544" s="175">
        <v>782.78266037414835</v>
      </c>
      <c r="O544" s="174">
        <v>747.60829937414826</v>
      </c>
      <c r="P544" s="176">
        <v>748.41290237414819</v>
      </c>
      <c r="Q544" s="177">
        <v>762.57151337414837</v>
      </c>
      <c r="R544" s="174">
        <v>804.2907793741482</v>
      </c>
      <c r="S544" s="177">
        <v>805.83994037414834</v>
      </c>
      <c r="T544" s="174">
        <v>768.39587837414831</v>
      </c>
      <c r="U544" s="173">
        <v>763.29205337414828</v>
      </c>
      <c r="V544" s="173">
        <v>775.58926937414833</v>
      </c>
      <c r="W544" s="173">
        <v>783.5152093741483</v>
      </c>
      <c r="X544" s="173">
        <v>783.73137137414835</v>
      </c>
      <c r="Y544" s="178">
        <v>791.92150937414829</v>
      </c>
    </row>
    <row r="545" spans="1:25" s="146" customFormat="1" ht="25.5" x14ac:dyDescent="0.2">
      <c r="A545" s="16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</row>
    <row r="546" spans="1:25" s="146" customFormat="1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</row>
    <row r="547" spans="1:25" s="146" customFormat="1" ht="25.5" x14ac:dyDescent="0.2">
      <c r="A547" s="167" t="s">
        <v>9</v>
      </c>
      <c r="B547" s="164">
        <v>97.557040000000001</v>
      </c>
      <c r="C547" s="165">
        <v>92.357748000000001</v>
      </c>
      <c r="D547" s="165">
        <v>92.512440999999995</v>
      </c>
      <c r="E547" s="165">
        <v>93.894632999999999</v>
      </c>
      <c r="F547" s="165">
        <v>97.323995999999994</v>
      </c>
      <c r="G547" s="165">
        <v>96.839826999999985</v>
      </c>
      <c r="H547" s="165">
        <v>95.981983999999997</v>
      </c>
      <c r="I547" s="165">
        <v>94.513404999999992</v>
      </c>
      <c r="J547" s="165">
        <v>95.312986999999993</v>
      </c>
      <c r="K547" s="165">
        <v>96.960366999999991</v>
      </c>
      <c r="L547" s="165">
        <v>97.872453000000007</v>
      </c>
      <c r="M547" s="165">
        <v>97.492751999999996</v>
      </c>
      <c r="N547" s="165">
        <v>97.711732999999995</v>
      </c>
      <c r="O547" s="165">
        <v>91.827371999999997</v>
      </c>
      <c r="P547" s="165">
        <v>91.961974999999995</v>
      </c>
      <c r="Q547" s="165">
        <v>94.330585999999997</v>
      </c>
      <c r="R547" s="165">
        <v>101.30985199999999</v>
      </c>
      <c r="S547" s="165">
        <v>101.569013</v>
      </c>
      <c r="T547" s="165">
        <v>95.304950999999988</v>
      </c>
      <c r="U547" s="165">
        <v>94.451125999999988</v>
      </c>
      <c r="V547" s="165">
        <v>96.508341999999999</v>
      </c>
      <c r="W547" s="165">
        <v>97.834282000000002</v>
      </c>
      <c r="X547" s="165">
        <v>97.870444000000006</v>
      </c>
      <c r="Y547" s="166">
        <v>99.240582000000003</v>
      </c>
    </row>
    <row r="548" spans="1:25" s="146" customFormat="1" ht="1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171">
        <v>14</v>
      </c>
      <c r="B549" s="172">
        <v>804.96328337414832</v>
      </c>
      <c r="C549" s="173">
        <v>764.90125937414825</v>
      </c>
      <c r="D549" s="173">
        <v>764.37286337414832</v>
      </c>
      <c r="E549" s="174">
        <v>767.53123037414832</v>
      </c>
      <c r="F549" s="174">
        <v>805.80391337414835</v>
      </c>
      <c r="G549" s="174">
        <v>807.22097537414834</v>
      </c>
      <c r="H549" s="174">
        <v>800.44789937414828</v>
      </c>
      <c r="I549" s="174">
        <v>788.35483637414825</v>
      </c>
      <c r="J549" s="174">
        <v>791.92150937414829</v>
      </c>
      <c r="K549" s="175">
        <v>799.13891837414826</v>
      </c>
      <c r="L549" s="174">
        <v>797.51770337414837</v>
      </c>
      <c r="M549" s="176">
        <v>803.36608637414827</v>
      </c>
      <c r="N549" s="175">
        <v>800.61602537414831</v>
      </c>
      <c r="O549" s="174">
        <v>763.3761163741483</v>
      </c>
      <c r="P549" s="176">
        <v>774.5925223741483</v>
      </c>
      <c r="Q549" s="177">
        <v>794.75563337414826</v>
      </c>
      <c r="R549" s="174">
        <v>823.38508937414827</v>
      </c>
      <c r="S549" s="177">
        <v>826.6755553741483</v>
      </c>
      <c r="T549" s="174">
        <v>817.32054437414831</v>
      </c>
      <c r="U549" s="173">
        <v>797.24149637414837</v>
      </c>
      <c r="V549" s="173">
        <v>809.43063137414833</v>
      </c>
      <c r="W549" s="173">
        <v>812.76913337414828</v>
      </c>
      <c r="X549" s="173">
        <v>806.09212937414827</v>
      </c>
      <c r="Y549" s="178">
        <v>807.34106537414834</v>
      </c>
    </row>
    <row r="550" spans="1:25" s="146" customFormat="1" ht="25.5" x14ac:dyDescent="0.2">
      <c r="A550" s="16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</row>
    <row r="551" spans="1:25" s="146" customFormat="1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</row>
    <row r="552" spans="1:25" s="146" customFormat="1" ht="25.5" x14ac:dyDescent="0.2">
      <c r="A552" s="167" t="s">
        <v>9</v>
      </c>
      <c r="B552" s="164">
        <v>101.42235599999999</v>
      </c>
      <c r="C552" s="165">
        <v>94.720331999999999</v>
      </c>
      <c r="D552" s="165">
        <v>94.631935999999996</v>
      </c>
      <c r="E552" s="165">
        <v>95.160302999999999</v>
      </c>
      <c r="F552" s="165">
        <v>101.562986</v>
      </c>
      <c r="G552" s="165">
        <v>101.800048</v>
      </c>
      <c r="H552" s="165">
        <v>100.666972</v>
      </c>
      <c r="I552" s="165">
        <v>98.643908999999994</v>
      </c>
      <c r="J552" s="165">
        <v>99.240582000000003</v>
      </c>
      <c r="K552" s="165">
        <v>100.447991</v>
      </c>
      <c r="L552" s="165">
        <v>100.17677599999999</v>
      </c>
      <c r="M552" s="165">
        <v>101.155159</v>
      </c>
      <c r="N552" s="165">
        <v>100.695098</v>
      </c>
      <c r="O552" s="165">
        <v>94.465188999999995</v>
      </c>
      <c r="P552" s="165">
        <v>96.341594999999998</v>
      </c>
      <c r="Q552" s="165">
        <v>99.714705999999993</v>
      </c>
      <c r="R552" s="165">
        <v>104.50416199999999</v>
      </c>
      <c r="S552" s="165">
        <v>105.05462799999999</v>
      </c>
      <c r="T552" s="165">
        <v>103.489617</v>
      </c>
      <c r="U552" s="165">
        <v>100.13056900000001</v>
      </c>
      <c r="V552" s="165">
        <v>102.169704</v>
      </c>
      <c r="W552" s="165">
        <v>102.72820599999999</v>
      </c>
      <c r="X552" s="165">
        <v>101.61120199999999</v>
      </c>
      <c r="Y552" s="166">
        <v>101.820138</v>
      </c>
    </row>
    <row r="553" spans="1:25" s="146" customFormat="1" ht="1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154">
        <v>15</v>
      </c>
      <c r="B554" s="172">
        <v>198.70092737414831</v>
      </c>
      <c r="C554" s="173">
        <v>198.70092737414831</v>
      </c>
      <c r="D554" s="173">
        <v>198.70092737414831</v>
      </c>
      <c r="E554" s="174">
        <v>198.70092737414831</v>
      </c>
      <c r="F554" s="174">
        <v>198.70092737414831</v>
      </c>
      <c r="G554" s="174">
        <v>198.70092737414831</v>
      </c>
      <c r="H554" s="174">
        <v>198.70092737414831</v>
      </c>
      <c r="I554" s="174">
        <v>198.70092737414831</v>
      </c>
      <c r="J554" s="174">
        <v>198.70092737414831</v>
      </c>
      <c r="K554" s="175">
        <v>198.70092737414831</v>
      </c>
      <c r="L554" s="174">
        <v>198.70092737414831</v>
      </c>
      <c r="M554" s="176">
        <v>198.70092737414831</v>
      </c>
      <c r="N554" s="175">
        <v>198.70092737414831</v>
      </c>
      <c r="O554" s="174">
        <v>198.70092737414831</v>
      </c>
      <c r="P554" s="176">
        <v>198.70092737414831</v>
      </c>
      <c r="Q554" s="177">
        <v>198.70092737414831</v>
      </c>
      <c r="R554" s="174">
        <v>198.70092737414831</v>
      </c>
      <c r="S554" s="177">
        <v>198.70092737414831</v>
      </c>
      <c r="T554" s="174">
        <v>198.70092737414831</v>
      </c>
      <c r="U554" s="173">
        <v>198.70092737414831</v>
      </c>
      <c r="V554" s="173">
        <v>198.70092737414831</v>
      </c>
      <c r="W554" s="173">
        <v>198.70092737414831</v>
      </c>
      <c r="X554" s="173">
        <v>198.70092737414831</v>
      </c>
      <c r="Y554" s="178">
        <v>198.70092737414831</v>
      </c>
    </row>
    <row r="555" spans="1:25" s="146" customFormat="1" ht="25.5" x14ac:dyDescent="0.2">
      <c r="A555" s="16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</row>
    <row r="556" spans="1:25" s="146" customFormat="1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</row>
    <row r="557" spans="1:25" s="146" customFormat="1" ht="25.5" x14ac:dyDescent="0.2">
      <c r="A557" s="167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</row>
    <row r="558" spans="1:25" s="146" customFormat="1" ht="1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171">
        <v>16</v>
      </c>
      <c r="B559" s="172">
        <v>962.14908437414829</v>
      </c>
      <c r="C559" s="173">
        <v>928.33174037414847</v>
      </c>
      <c r="D559" s="173">
        <v>928.07955137414842</v>
      </c>
      <c r="E559" s="174">
        <v>935.60919437414839</v>
      </c>
      <c r="F559" s="174">
        <v>949.38351737414837</v>
      </c>
      <c r="G559" s="174">
        <v>951.95344337414826</v>
      </c>
      <c r="H559" s="174">
        <v>942.43030637414813</v>
      </c>
      <c r="I559" s="174">
        <v>951.31696637414825</v>
      </c>
      <c r="J559" s="174">
        <v>943.87138637414819</v>
      </c>
      <c r="K559" s="175">
        <v>939.94444337414825</v>
      </c>
      <c r="L559" s="174">
        <v>942.99472937414816</v>
      </c>
      <c r="M559" s="176">
        <v>945.56465537414829</v>
      </c>
      <c r="N559" s="175">
        <v>942.03400937414824</v>
      </c>
      <c r="O559" s="174">
        <v>916.07055137414841</v>
      </c>
      <c r="P559" s="176">
        <v>921.7988443741483</v>
      </c>
      <c r="Q559" s="177">
        <v>938.87564237414836</v>
      </c>
      <c r="R559" s="174">
        <v>958.34223137414824</v>
      </c>
      <c r="S559" s="177">
        <v>978.56538737414837</v>
      </c>
      <c r="T559" s="174">
        <v>945.55264637414837</v>
      </c>
      <c r="U559" s="173">
        <v>941.82985637414822</v>
      </c>
      <c r="V559" s="173">
        <v>950.08003937414833</v>
      </c>
      <c r="W559" s="173">
        <v>958.65446537414846</v>
      </c>
      <c r="X559" s="173">
        <v>961.30845437414825</v>
      </c>
      <c r="Y559" s="178">
        <v>957.65771837414832</v>
      </c>
    </row>
    <row r="560" spans="1:25" s="146" customFormat="1" ht="25.5" x14ac:dyDescent="0.2">
      <c r="A560" s="180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</row>
    <row r="561" spans="1:25" s="146" customFormat="1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</row>
    <row r="562" spans="1:25" s="146" customFormat="1" ht="25.5" x14ac:dyDescent="0.2">
      <c r="A562" s="182" t="s">
        <v>9</v>
      </c>
      <c r="B562" s="164">
        <v>127.71815700000001</v>
      </c>
      <c r="C562" s="165">
        <v>122.06081300000001</v>
      </c>
      <c r="D562" s="165">
        <v>122.018624</v>
      </c>
      <c r="E562" s="165">
        <v>123.278267</v>
      </c>
      <c r="F562" s="165">
        <v>125.58259</v>
      </c>
      <c r="G562" s="165">
        <v>126.01251600000001</v>
      </c>
      <c r="H562" s="165">
        <v>124.41937899999999</v>
      </c>
      <c r="I562" s="165">
        <v>125.90603900000001</v>
      </c>
      <c r="J562" s="165">
        <v>124.66045899999999</v>
      </c>
      <c r="K562" s="165">
        <v>124.003516</v>
      </c>
      <c r="L562" s="165">
        <v>124.513802</v>
      </c>
      <c r="M562" s="165">
        <v>124.94372799999999</v>
      </c>
      <c r="N562" s="165">
        <v>124.353082</v>
      </c>
      <c r="O562" s="165">
        <v>120.009624</v>
      </c>
      <c r="P562" s="165">
        <v>120.967917</v>
      </c>
      <c r="Q562" s="165">
        <v>123.824715</v>
      </c>
      <c r="R562" s="165">
        <v>127.08130399999999</v>
      </c>
      <c r="S562" s="165">
        <v>130.46446</v>
      </c>
      <c r="T562" s="165">
        <v>124.94171899999999</v>
      </c>
      <c r="U562" s="165">
        <v>124.31892899999998</v>
      </c>
      <c r="V562" s="165">
        <v>125.69911199999999</v>
      </c>
      <c r="W562" s="165">
        <v>127.133538</v>
      </c>
      <c r="X562" s="165">
        <v>127.57752699999999</v>
      </c>
      <c r="Y562" s="166">
        <v>126.966791</v>
      </c>
    </row>
    <row r="563" spans="1:25" s="146" customFormat="1" ht="1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154">
        <v>17</v>
      </c>
      <c r="B564" s="172">
        <v>718.07816837414828</v>
      </c>
      <c r="C564" s="173">
        <v>696.31786037414838</v>
      </c>
      <c r="D564" s="173">
        <v>696.96634637414832</v>
      </c>
      <c r="E564" s="174">
        <v>700.71315437414819</v>
      </c>
      <c r="F564" s="174">
        <v>712.45795637414835</v>
      </c>
      <c r="G564" s="174">
        <v>711.1369663741483</v>
      </c>
      <c r="H564" s="174">
        <v>710.45245337414838</v>
      </c>
      <c r="I564" s="174">
        <v>703.21102637414833</v>
      </c>
      <c r="J564" s="174">
        <v>704.35188137414832</v>
      </c>
      <c r="K564" s="175">
        <v>709.41967937414825</v>
      </c>
      <c r="L564" s="174">
        <v>709.96008437414821</v>
      </c>
      <c r="M564" s="176">
        <v>704.37589937414828</v>
      </c>
      <c r="N564" s="175">
        <v>708.1347163741483</v>
      </c>
      <c r="O564" s="174">
        <v>692.82324137414832</v>
      </c>
      <c r="P564" s="176">
        <v>699.05591237414831</v>
      </c>
      <c r="Q564" s="177">
        <v>712.65010037414822</v>
      </c>
      <c r="R564" s="174">
        <v>721.0924273741482</v>
      </c>
      <c r="S564" s="177">
        <v>734.57853437414826</v>
      </c>
      <c r="T564" s="174">
        <v>707.43819437414834</v>
      </c>
      <c r="U564" s="173">
        <v>703.91955737414833</v>
      </c>
      <c r="V564" s="173">
        <v>706.68162737414821</v>
      </c>
      <c r="W564" s="173">
        <v>714.25930637414831</v>
      </c>
      <c r="X564" s="173">
        <v>721.38064337414824</v>
      </c>
      <c r="Y564" s="178">
        <v>724.80320837414831</v>
      </c>
    </row>
    <row r="565" spans="1:25" s="146" customFormat="1" ht="25.5" x14ac:dyDescent="0.2">
      <c r="A565" s="180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</row>
    <row r="566" spans="1:25" s="146" customFormat="1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</row>
    <row r="567" spans="1:25" s="146" customFormat="1" ht="25.5" x14ac:dyDescent="0.2">
      <c r="A567" s="182" t="s">
        <v>9</v>
      </c>
      <c r="B567" s="164">
        <v>86.887241000000003</v>
      </c>
      <c r="C567" s="165">
        <v>83.246932999999999</v>
      </c>
      <c r="D567" s="165">
        <v>83.355418999999998</v>
      </c>
      <c r="E567" s="165">
        <v>83.982226999999995</v>
      </c>
      <c r="F567" s="165">
        <v>85.947029000000001</v>
      </c>
      <c r="G567" s="165">
        <v>85.726039</v>
      </c>
      <c r="H567" s="165">
        <v>85.611525999999998</v>
      </c>
      <c r="I567" s="165">
        <v>84.400098999999997</v>
      </c>
      <c r="J567" s="165">
        <v>84.590953999999996</v>
      </c>
      <c r="K567" s="165">
        <v>85.438751999999994</v>
      </c>
      <c r="L567" s="165">
        <v>85.529156999999998</v>
      </c>
      <c r="M567" s="165">
        <v>84.594971999999999</v>
      </c>
      <c r="N567" s="165">
        <v>85.223788999999996</v>
      </c>
      <c r="O567" s="165">
        <v>82.662313999999995</v>
      </c>
      <c r="P567" s="165">
        <v>83.704984999999994</v>
      </c>
      <c r="Q567" s="165">
        <v>85.979173000000003</v>
      </c>
      <c r="R567" s="165">
        <v>87.391499999999994</v>
      </c>
      <c r="S567" s="165">
        <v>89.647607000000008</v>
      </c>
      <c r="T567" s="165">
        <v>85.107266999999993</v>
      </c>
      <c r="U567" s="165">
        <v>84.518630000000002</v>
      </c>
      <c r="V567" s="165">
        <v>84.980699999999999</v>
      </c>
      <c r="W567" s="165">
        <v>86.248379</v>
      </c>
      <c r="X567" s="165">
        <v>87.439716000000004</v>
      </c>
      <c r="Y567" s="166">
        <v>88.012280999999987</v>
      </c>
    </row>
    <row r="568" spans="1:25" s="146" customFormat="1" ht="1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184">
        <v>18</v>
      </c>
      <c r="B569" s="172">
        <v>758.22425537414836</v>
      </c>
      <c r="C569" s="173">
        <v>738.91378337414824</v>
      </c>
      <c r="D569" s="173">
        <v>738.82972037414822</v>
      </c>
      <c r="E569" s="174">
        <v>744.23377037414821</v>
      </c>
      <c r="F569" s="174">
        <v>755.1259333741483</v>
      </c>
      <c r="G569" s="174">
        <v>776.27378237414825</v>
      </c>
      <c r="H569" s="174">
        <v>768.49195037414825</v>
      </c>
      <c r="I569" s="174">
        <v>740.83522337414831</v>
      </c>
      <c r="J569" s="174">
        <v>767.36310437414818</v>
      </c>
      <c r="K569" s="175">
        <v>769.50070637414831</v>
      </c>
      <c r="L569" s="174">
        <v>749.1214333741483</v>
      </c>
      <c r="M569" s="176">
        <v>752.53198937414834</v>
      </c>
      <c r="N569" s="175">
        <v>757.74389537414822</v>
      </c>
      <c r="O569" s="174">
        <v>722.49748037414838</v>
      </c>
      <c r="P569" s="176">
        <v>726.47245937414823</v>
      </c>
      <c r="Q569" s="177">
        <v>744.13769837414827</v>
      </c>
      <c r="R569" s="174">
        <v>779.26402337414834</v>
      </c>
      <c r="S569" s="177">
        <v>782.3743543741482</v>
      </c>
      <c r="T569" s="174">
        <v>748.14870437414822</v>
      </c>
      <c r="U569" s="173">
        <v>749.37362237414834</v>
      </c>
      <c r="V569" s="173">
        <v>768.13168037414835</v>
      </c>
      <c r="W569" s="173">
        <v>768.17971637414826</v>
      </c>
      <c r="X569" s="173">
        <v>767.35109537414826</v>
      </c>
      <c r="Y569" s="178">
        <v>761.70686537414826</v>
      </c>
    </row>
    <row r="570" spans="1:25" s="146" customFormat="1" ht="25.5" x14ac:dyDescent="0.2">
      <c r="A570" s="16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</row>
    <row r="571" spans="1:25" s="146" customFormat="1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</row>
    <row r="572" spans="1:25" s="146" customFormat="1" ht="25.5" x14ac:dyDescent="0.2">
      <c r="A572" s="167" t="s">
        <v>9</v>
      </c>
      <c r="B572" s="164">
        <v>93.603328000000005</v>
      </c>
      <c r="C572" s="165">
        <v>90.372855999999999</v>
      </c>
      <c r="D572" s="165">
        <v>90.358792999999991</v>
      </c>
      <c r="E572" s="165">
        <v>91.26284299999999</v>
      </c>
      <c r="F572" s="165">
        <v>93.085005999999993</v>
      </c>
      <c r="G572" s="165">
        <v>96.622855000000001</v>
      </c>
      <c r="H572" s="165">
        <v>95.321022999999997</v>
      </c>
      <c r="I572" s="165">
        <v>90.694295999999994</v>
      </c>
      <c r="J572" s="165">
        <v>95.132176999999999</v>
      </c>
      <c r="K572" s="165">
        <v>95.489778999999999</v>
      </c>
      <c r="L572" s="165">
        <v>92.080506</v>
      </c>
      <c r="M572" s="165">
        <v>92.651061999999996</v>
      </c>
      <c r="N572" s="165">
        <v>93.522967999999992</v>
      </c>
      <c r="O572" s="165">
        <v>87.626553000000001</v>
      </c>
      <c r="P572" s="165">
        <v>88.291532000000004</v>
      </c>
      <c r="Q572" s="165">
        <v>91.246770999999995</v>
      </c>
      <c r="R572" s="165">
        <v>97.123096000000004</v>
      </c>
      <c r="S572" s="165">
        <v>97.643426999999988</v>
      </c>
      <c r="T572" s="165">
        <v>91.917776999999987</v>
      </c>
      <c r="U572" s="165">
        <v>92.122694999999993</v>
      </c>
      <c r="V572" s="165">
        <v>95.260752999999994</v>
      </c>
      <c r="W572" s="165">
        <v>95.268788999999998</v>
      </c>
      <c r="X572" s="165">
        <v>95.130167999999998</v>
      </c>
      <c r="Y572" s="166">
        <v>94.185937999999993</v>
      </c>
    </row>
    <row r="573" spans="1:25" s="146" customFormat="1" ht="1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171">
        <v>19</v>
      </c>
      <c r="B574" s="172">
        <v>872.98225937414827</v>
      </c>
      <c r="C574" s="173">
        <v>838.18017737414823</v>
      </c>
      <c r="D574" s="173">
        <v>829.76186837414821</v>
      </c>
      <c r="E574" s="174">
        <v>842.43136337414819</v>
      </c>
      <c r="F574" s="174">
        <v>856.51792037414828</v>
      </c>
      <c r="G574" s="174">
        <v>877.85791337414821</v>
      </c>
      <c r="H574" s="174">
        <v>865.96900337414831</v>
      </c>
      <c r="I574" s="174">
        <v>857.81489237414837</v>
      </c>
      <c r="J574" s="174">
        <v>867.53017337414826</v>
      </c>
      <c r="K574" s="175">
        <v>871.14488237414832</v>
      </c>
      <c r="L574" s="174">
        <v>876.34477937414817</v>
      </c>
      <c r="M574" s="176">
        <v>881.19641537414839</v>
      </c>
      <c r="N574" s="175">
        <v>853.99603037414829</v>
      </c>
      <c r="O574" s="174">
        <v>829.14940937414826</v>
      </c>
      <c r="P574" s="176">
        <v>832.86019037414837</v>
      </c>
      <c r="Q574" s="177">
        <v>848.98827737414831</v>
      </c>
      <c r="R574" s="174">
        <v>862.13813237414831</v>
      </c>
      <c r="S574" s="177">
        <v>892.24469537414825</v>
      </c>
      <c r="T574" s="174">
        <v>852.32677937414826</v>
      </c>
      <c r="U574" s="173">
        <v>841.77086837414822</v>
      </c>
      <c r="V574" s="173">
        <v>861.80188037414837</v>
      </c>
      <c r="W574" s="173">
        <v>863.37505937414824</v>
      </c>
      <c r="X574" s="173">
        <v>873.47462837414832</v>
      </c>
      <c r="Y574" s="178">
        <v>870.88068437414825</v>
      </c>
    </row>
    <row r="575" spans="1:25" s="146" customFormat="1" ht="25.5" x14ac:dyDescent="0.2">
      <c r="A575" s="180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</row>
    <row r="576" spans="1:25" s="146" customFormat="1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</row>
    <row r="577" spans="1:25" s="146" customFormat="1" ht="25.5" x14ac:dyDescent="0.2">
      <c r="A577" s="182" t="s">
        <v>9</v>
      </c>
      <c r="B577" s="164">
        <v>112.801332</v>
      </c>
      <c r="C577" s="165">
        <v>106.97924999999999</v>
      </c>
      <c r="D577" s="165">
        <v>105.570941</v>
      </c>
      <c r="E577" s="165">
        <v>107.69043599999999</v>
      </c>
      <c r="F577" s="165">
        <v>110.046993</v>
      </c>
      <c r="G577" s="165">
        <v>113.61698599999998</v>
      </c>
      <c r="H577" s="165">
        <v>111.62807599999999</v>
      </c>
      <c r="I577" s="165">
        <v>110.263965</v>
      </c>
      <c r="J577" s="165">
        <v>111.88924600000001</v>
      </c>
      <c r="K577" s="165">
        <v>112.493955</v>
      </c>
      <c r="L577" s="165">
        <v>113.36385199999999</v>
      </c>
      <c r="M577" s="165">
        <v>114.175488</v>
      </c>
      <c r="N577" s="165">
        <v>109.625103</v>
      </c>
      <c r="O577" s="165">
        <v>105.46848199999999</v>
      </c>
      <c r="P577" s="165">
        <v>106.089263</v>
      </c>
      <c r="Q577" s="165">
        <v>108.78735</v>
      </c>
      <c r="R577" s="165">
        <v>110.987205</v>
      </c>
      <c r="S577" s="165">
        <v>116.02376799999999</v>
      </c>
      <c r="T577" s="165">
        <v>109.34585199999999</v>
      </c>
      <c r="U577" s="165">
        <v>107.57994100000001</v>
      </c>
      <c r="V577" s="165">
        <v>110.93095299999999</v>
      </c>
      <c r="W577" s="165">
        <v>111.194132</v>
      </c>
      <c r="X577" s="165">
        <v>112.88370099999999</v>
      </c>
      <c r="Y577" s="166">
        <v>112.44975700000001</v>
      </c>
    </row>
    <row r="578" spans="1:25" s="146" customFormat="1" ht="1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154">
        <v>20</v>
      </c>
      <c r="B579" s="172">
        <v>870.12411737414834</v>
      </c>
      <c r="C579" s="173">
        <v>835.76636837414821</v>
      </c>
      <c r="D579" s="173">
        <v>827.96051837414825</v>
      </c>
      <c r="E579" s="174">
        <v>836.05458437414825</v>
      </c>
      <c r="F579" s="174">
        <v>848.42385437414828</v>
      </c>
      <c r="G579" s="174">
        <v>870.55644137414833</v>
      </c>
      <c r="H579" s="174">
        <v>867.56620037414825</v>
      </c>
      <c r="I579" s="174">
        <v>863.07483437414828</v>
      </c>
      <c r="J579" s="174">
        <v>874.21918637414819</v>
      </c>
      <c r="K579" s="175">
        <v>871.13287337414829</v>
      </c>
      <c r="L579" s="174">
        <v>875.13187037414821</v>
      </c>
      <c r="M579" s="176">
        <v>876.48888737414836</v>
      </c>
      <c r="N579" s="175">
        <v>877.00527437414837</v>
      </c>
      <c r="O579" s="174">
        <v>846.53844137414831</v>
      </c>
      <c r="P579" s="176">
        <v>823.36107137414831</v>
      </c>
      <c r="Q579" s="177">
        <v>843.7283353741484</v>
      </c>
      <c r="R579" s="174">
        <v>883.30999937414845</v>
      </c>
      <c r="S579" s="177">
        <v>887.22493337414835</v>
      </c>
      <c r="T579" s="174">
        <v>848.64001637414833</v>
      </c>
      <c r="U579" s="173">
        <v>845.38557737414828</v>
      </c>
      <c r="V579" s="173">
        <v>868.40683037414829</v>
      </c>
      <c r="W579" s="173">
        <v>869.61973937414825</v>
      </c>
      <c r="X579" s="173">
        <v>878.29023737414832</v>
      </c>
      <c r="Y579" s="178">
        <v>877.56969737414818</v>
      </c>
    </row>
    <row r="580" spans="1:25" s="146" customFormat="1" ht="25.5" x14ac:dyDescent="0.2">
      <c r="A580" s="180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</row>
    <row r="581" spans="1:25" s="146" customFormat="1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</row>
    <row r="582" spans="1:25" s="146" customFormat="1" ht="25.5" x14ac:dyDescent="0.2">
      <c r="A582" s="182" t="s">
        <v>9</v>
      </c>
      <c r="B582" s="164">
        <v>112.32319</v>
      </c>
      <c r="C582" s="165">
        <v>106.575441</v>
      </c>
      <c r="D582" s="165">
        <v>105.26959100000001</v>
      </c>
      <c r="E582" s="165">
        <v>106.62365699999999</v>
      </c>
      <c r="F582" s="165">
        <v>108.692927</v>
      </c>
      <c r="G582" s="165">
        <v>112.39551400000001</v>
      </c>
      <c r="H582" s="165">
        <v>111.895273</v>
      </c>
      <c r="I582" s="165">
        <v>111.143907</v>
      </c>
      <c r="J582" s="165">
        <v>113.008259</v>
      </c>
      <c r="K582" s="165">
        <v>112.49194600000001</v>
      </c>
      <c r="L582" s="165">
        <v>113.16094299999999</v>
      </c>
      <c r="M582" s="165">
        <v>113.38795999999999</v>
      </c>
      <c r="N582" s="165">
        <v>113.47434700000001</v>
      </c>
      <c r="O582" s="165">
        <v>108.37751400000001</v>
      </c>
      <c r="P582" s="165">
        <v>104.50014399999999</v>
      </c>
      <c r="Q582" s="165">
        <v>107.907408</v>
      </c>
      <c r="R582" s="165">
        <v>114.529072</v>
      </c>
      <c r="S582" s="165">
        <v>115.18400600000001</v>
      </c>
      <c r="T582" s="165">
        <v>108.729089</v>
      </c>
      <c r="U582" s="165">
        <v>108.18464999999999</v>
      </c>
      <c r="V582" s="165">
        <v>112.03590299999999</v>
      </c>
      <c r="W582" s="165">
        <v>112.23881199999998</v>
      </c>
      <c r="X582" s="165">
        <v>113.68930999999999</v>
      </c>
      <c r="Y582" s="166">
        <v>113.56876999999999</v>
      </c>
    </row>
    <row r="583" spans="1:25" s="146" customFormat="1" ht="1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185">
        <v>21</v>
      </c>
      <c r="B584" s="172">
        <v>996.42277037414829</v>
      </c>
      <c r="C584" s="173">
        <v>952.37375837414834</v>
      </c>
      <c r="D584" s="173">
        <v>943.09080137414844</v>
      </c>
      <c r="E584" s="174">
        <v>963.19386737414834</v>
      </c>
      <c r="F584" s="174">
        <v>1006.1500603741483</v>
      </c>
      <c r="G584" s="174">
        <v>1009.0922653741484</v>
      </c>
      <c r="H584" s="174">
        <v>1000.0494883741483</v>
      </c>
      <c r="I584" s="174">
        <v>984.67796837414824</v>
      </c>
      <c r="J584" s="174">
        <v>1002.1270453741482</v>
      </c>
      <c r="K584" s="175">
        <v>1002.6194143741483</v>
      </c>
      <c r="L584" s="174">
        <v>998.48831837414832</v>
      </c>
      <c r="M584" s="176">
        <v>1006.9426543741482</v>
      </c>
      <c r="N584" s="175">
        <v>1009.6086523741483</v>
      </c>
      <c r="O584" s="174">
        <v>977.48457737414822</v>
      </c>
      <c r="P584" s="176">
        <v>980.22262937414826</v>
      </c>
      <c r="Q584" s="177">
        <v>999.06475037414828</v>
      </c>
      <c r="R584" s="174">
        <v>1024.7640103741483</v>
      </c>
      <c r="S584" s="177">
        <v>1030.6003843741482</v>
      </c>
      <c r="T584" s="174">
        <v>1010.4132553741483</v>
      </c>
      <c r="U584" s="173">
        <v>965.36749637414835</v>
      </c>
      <c r="V584" s="173">
        <v>989.85384737414824</v>
      </c>
      <c r="W584" s="173">
        <v>989.26540637414814</v>
      </c>
      <c r="X584" s="173">
        <v>982.1320603741483</v>
      </c>
      <c r="Y584" s="178">
        <v>996.5428603741484</v>
      </c>
    </row>
    <row r="585" spans="1:25" s="146" customFormat="1" ht="25.5" x14ac:dyDescent="0.2">
      <c r="A585" s="180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</row>
    <row r="586" spans="1:25" s="146" customFormat="1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</row>
    <row r="587" spans="1:25" s="146" customFormat="1" ht="25.5" x14ac:dyDescent="0.2">
      <c r="A587" s="182" t="s">
        <v>9</v>
      </c>
      <c r="B587" s="164">
        <v>133.451843</v>
      </c>
      <c r="C587" s="165">
        <v>126.082831</v>
      </c>
      <c r="D587" s="165">
        <v>124.52987400000001</v>
      </c>
      <c r="E587" s="165">
        <v>127.89294</v>
      </c>
      <c r="F587" s="165">
        <v>135.07913299999998</v>
      </c>
      <c r="G587" s="165">
        <v>135.571338</v>
      </c>
      <c r="H587" s="165">
        <v>134.058561</v>
      </c>
      <c r="I587" s="165">
        <v>131.487041</v>
      </c>
      <c r="J587" s="165">
        <v>134.40611799999999</v>
      </c>
      <c r="K587" s="165">
        <v>134.48848699999999</v>
      </c>
      <c r="L587" s="165">
        <v>133.797391</v>
      </c>
      <c r="M587" s="165">
        <v>135.211727</v>
      </c>
      <c r="N587" s="165">
        <v>135.657725</v>
      </c>
      <c r="O587" s="165">
        <v>130.28364999999999</v>
      </c>
      <c r="P587" s="165">
        <v>130.741702</v>
      </c>
      <c r="Q587" s="165">
        <v>133.893823</v>
      </c>
      <c r="R587" s="165">
        <v>138.193083</v>
      </c>
      <c r="S587" s="165">
        <v>139.16945699999999</v>
      </c>
      <c r="T587" s="165">
        <v>135.792328</v>
      </c>
      <c r="U587" s="165">
        <v>128.25656899999998</v>
      </c>
      <c r="V587" s="165">
        <v>132.35291999999998</v>
      </c>
      <c r="W587" s="165">
        <v>132.25447899999998</v>
      </c>
      <c r="X587" s="165">
        <v>131.06113299999998</v>
      </c>
      <c r="Y587" s="166">
        <v>133.47193300000001</v>
      </c>
    </row>
    <row r="588" spans="1:25" s="146" customFormat="1" ht="1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154">
        <v>22</v>
      </c>
      <c r="B589" s="172">
        <v>981.63969137414824</v>
      </c>
      <c r="C589" s="173">
        <v>935.82535637414821</v>
      </c>
      <c r="D589" s="173">
        <v>932.15060237414821</v>
      </c>
      <c r="E589" s="174">
        <v>944.49585437414817</v>
      </c>
      <c r="F589" s="174">
        <v>992.3997553741483</v>
      </c>
      <c r="G589" s="174">
        <v>988.61692037414821</v>
      </c>
      <c r="H589" s="174">
        <v>988.35272237414824</v>
      </c>
      <c r="I589" s="174">
        <v>977.14832537414827</v>
      </c>
      <c r="J589" s="174">
        <v>987.64419137414825</v>
      </c>
      <c r="K589" s="175">
        <v>1000.0254703741482</v>
      </c>
      <c r="L589" s="174">
        <v>999.01671437414825</v>
      </c>
      <c r="M589" s="176">
        <v>1009.5365983741483</v>
      </c>
      <c r="N589" s="175">
        <v>1005.5976463741483</v>
      </c>
      <c r="O589" s="174">
        <v>968.08153037414831</v>
      </c>
      <c r="P589" s="176">
        <v>979.76628737414831</v>
      </c>
      <c r="Q589" s="177">
        <v>999.58113737414828</v>
      </c>
      <c r="R589" s="174">
        <v>1010.7495073741483</v>
      </c>
      <c r="S589" s="177">
        <v>1022.1100213741483</v>
      </c>
      <c r="T589" s="174">
        <v>993.06025037414827</v>
      </c>
      <c r="U589" s="173">
        <v>944.63996237414835</v>
      </c>
      <c r="V589" s="173">
        <v>950.53638137414816</v>
      </c>
      <c r="W589" s="173">
        <v>962.61743537414839</v>
      </c>
      <c r="X589" s="173">
        <v>973.32946337414819</v>
      </c>
      <c r="Y589" s="178">
        <v>994.11704237414835</v>
      </c>
    </row>
    <row r="590" spans="1:25" s="146" customFormat="1" ht="25.5" x14ac:dyDescent="0.2">
      <c r="A590" s="180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</row>
    <row r="591" spans="1:25" s="146" customFormat="1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</row>
    <row r="592" spans="1:25" s="146" customFormat="1" ht="25.5" x14ac:dyDescent="0.2">
      <c r="A592" s="182" t="s">
        <v>9</v>
      </c>
      <c r="B592" s="164">
        <v>130.97876400000001</v>
      </c>
      <c r="C592" s="165">
        <v>123.31442899999999</v>
      </c>
      <c r="D592" s="165">
        <v>122.699675</v>
      </c>
      <c r="E592" s="165">
        <v>124.76492699999999</v>
      </c>
      <c r="F592" s="165">
        <v>132.77882799999998</v>
      </c>
      <c r="G592" s="165">
        <v>132.145993</v>
      </c>
      <c r="H592" s="165">
        <v>132.10179499999998</v>
      </c>
      <c r="I592" s="165">
        <v>130.22739799999999</v>
      </c>
      <c r="J592" s="165">
        <v>131.98326399999999</v>
      </c>
      <c r="K592" s="165">
        <v>134.054543</v>
      </c>
      <c r="L592" s="165">
        <v>133.88578699999999</v>
      </c>
      <c r="M592" s="165">
        <v>135.64567100000002</v>
      </c>
      <c r="N592" s="165">
        <v>134.98671899999999</v>
      </c>
      <c r="O592" s="165">
        <v>128.71060299999999</v>
      </c>
      <c r="P592" s="165">
        <v>130.66535999999999</v>
      </c>
      <c r="Q592" s="165">
        <v>133.98021</v>
      </c>
      <c r="R592" s="165">
        <v>135.84858</v>
      </c>
      <c r="S592" s="165">
        <v>137.74909399999999</v>
      </c>
      <c r="T592" s="165">
        <v>132.88932299999999</v>
      </c>
      <c r="U592" s="165">
        <v>124.789035</v>
      </c>
      <c r="V592" s="165">
        <v>125.77545399999998</v>
      </c>
      <c r="W592" s="165">
        <v>127.796508</v>
      </c>
      <c r="X592" s="165">
        <v>129.58853599999998</v>
      </c>
      <c r="Y592" s="166">
        <v>133.066115</v>
      </c>
    </row>
    <row r="593" spans="1:25" s="146" customFormat="1" ht="1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185">
        <v>23</v>
      </c>
      <c r="B594" s="172">
        <v>979.63418837414815</v>
      </c>
      <c r="C594" s="173">
        <v>958.52236637414831</v>
      </c>
      <c r="D594" s="173">
        <v>965.59566737414843</v>
      </c>
      <c r="E594" s="174">
        <v>974.55438137414819</v>
      </c>
      <c r="F594" s="174">
        <v>979.43003537414836</v>
      </c>
      <c r="G594" s="174">
        <v>982.45630337414832</v>
      </c>
      <c r="H594" s="174">
        <v>978.57739637414829</v>
      </c>
      <c r="I594" s="174">
        <v>969.85886237414832</v>
      </c>
      <c r="J594" s="174">
        <v>982.14406937414833</v>
      </c>
      <c r="K594" s="175">
        <v>983.6331853741483</v>
      </c>
      <c r="L594" s="174">
        <v>987.68021837414824</v>
      </c>
      <c r="M594" s="176">
        <v>986.47931837414831</v>
      </c>
      <c r="N594" s="175">
        <v>981.23138537414843</v>
      </c>
      <c r="O594" s="174">
        <v>957.82584437414835</v>
      </c>
      <c r="P594" s="176">
        <v>961.17635537414833</v>
      </c>
      <c r="Q594" s="177">
        <v>976.05550637414819</v>
      </c>
      <c r="R594" s="174">
        <v>995.77428437414824</v>
      </c>
      <c r="S594" s="177">
        <v>988.91714537414828</v>
      </c>
      <c r="T594" s="174">
        <v>975.45505637414817</v>
      </c>
      <c r="U594" s="173">
        <v>972.8491033741484</v>
      </c>
      <c r="V594" s="173">
        <v>964.93517237414812</v>
      </c>
      <c r="W594" s="173">
        <v>976.17559637414831</v>
      </c>
      <c r="X594" s="173">
        <v>976.86010937414824</v>
      </c>
      <c r="Y594" s="178">
        <v>981.06325937414829</v>
      </c>
    </row>
    <row r="595" spans="1:25" s="146" customFormat="1" ht="25.5" x14ac:dyDescent="0.2">
      <c r="A595" s="180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</row>
    <row r="596" spans="1:25" s="146" customFormat="1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</row>
    <row r="597" spans="1:25" s="146" customFormat="1" ht="25.5" x14ac:dyDescent="0.2">
      <c r="A597" s="182" t="s">
        <v>9</v>
      </c>
      <c r="B597" s="164">
        <v>130.643261</v>
      </c>
      <c r="C597" s="165">
        <v>127.111439</v>
      </c>
      <c r="D597" s="165">
        <v>128.29473999999999</v>
      </c>
      <c r="E597" s="165">
        <v>129.793454</v>
      </c>
      <c r="F597" s="165">
        <v>130.60910799999999</v>
      </c>
      <c r="G597" s="165">
        <v>131.115376</v>
      </c>
      <c r="H597" s="165">
        <v>130.46646899999999</v>
      </c>
      <c r="I597" s="165">
        <v>129.007935</v>
      </c>
      <c r="J597" s="165">
        <v>131.063142</v>
      </c>
      <c r="K597" s="165">
        <v>131.31225799999999</v>
      </c>
      <c r="L597" s="165">
        <v>131.98929100000001</v>
      </c>
      <c r="M597" s="165">
        <v>131.78839099999999</v>
      </c>
      <c r="N597" s="165">
        <v>130.91045800000001</v>
      </c>
      <c r="O597" s="165">
        <v>126.994917</v>
      </c>
      <c r="P597" s="165">
        <v>127.55542799999999</v>
      </c>
      <c r="Q597" s="165">
        <v>130.044579</v>
      </c>
      <c r="R597" s="165">
        <v>133.343357</v>
      </c>
      <c r="S597" s="165">
        <v>132.19621799999999</v>
      </c>
      <c r="T597" s="165">
        <v>129.94412899999998</v>
      </c>
      <c r="U597" s="165">
        <v>129.50817599999999</v>
      </c>
      <c r="V597" s="165">
        <v>128.18424499999998</v>
      </c>
      <c r="W597" s="165">
        <v>130.06466899999998</v>
      </c>
      <c r="X597" s="165">
        <v>130.179182</v>
      </c>
      <c r="Y597" s="166">
        <v>130.88233199999999</v>
      </c>
    </row>
    <row r="598" spans="1:25" s="146" customFormat="1" ht="1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186">
        <v>24</v>
      </c>
      <c r="B599" s="172">
        <v>1071.2028133741483</v>
      </c>
      <c r="C599" s="173">
        <v>1039.2468643741483</v>
      </c>
      <c r="D599" s="173">
        <v>1033.1703103741484</v>
      </c>
      <c r="E599" s="174">
        <v>1048.6619203741482</v>
      </c>
      <c r="F599" s="174">
        <v>1053.6096283741483</v>
      </c>
      <c r="G599" s="174">
        <v>1071.8032633741482</v>
      </c>
      <c r="H599" s="174">
        <v>1073.7727393741484</v>
      </c>
      <c r="I599" s="174">
        <v>1061.6556583741483</v>
      </c>
      <c r="J599" s="174">
        <v>1067.7202033741485</v>
      </c>
      <c r="K599" s="175">
        <v>1078.1920513741484</v>
      </c>
      <c r="L599" s="174">
        <v>1083.7402093741482</v>
      </c>
      <c r="M599" s="176">
        <v>1086.8385313741483</v>
      </c>
      <c r="N599" s="175">
        <v>1079.8012573741482</v>
      </c>
      <c r="O599" s="174">
        <v>1053.0211873741484</v>
      </c>
      <c r="P599" s="176">
        <v>1053.2133313741481</v>
      </c>
      <c r="Q599" s="177">
        <v>1072.9321093741482</v>
      </c>
      <c r="R599" s="174">
        <v>1091.8582933741482</v>
      </c>
      <c r="S599" s="177">
        <v>1087.0066573741483</v>
      </c>
      <c r="T599" s="174">
        <v>1053.5495833741484</v>
      </c>
      <c r="U599" s="173">
        <v>1051.9283683741482</v>
      </c>
      <c r="V599" s="173">
        <v>1061.4154783741483</v>
      </c>
      <c r="W599" s="173">
        <v>1071.6951823741483</v>
      </c>
      <c r="X599" s="173">
        <v>1078.3001323741482</v>
      </c>
      <c r="Y599" s="178">
        <v>1078.1560243741485</v>
      </c>
    </row>
    <row r="600" spans="1:25" s="146" customFormat="1" ht="25.5" x14ac:dyDescent="0.2">
      <c r="A600" s="180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</row>
    <row r="601" spans="1:25" s="146" customFormat="1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</row>
    <row r="602" spans="1:25" s="146" customFormat="1" ht="25.5" x14ac:dyDescent="0.2">
      <c r="A602" s="182" t="s">
        <v>9</v>
      </c>
      <c r="B602" s="164">
        <v>145.96188599999999</v>
      </c>
      <c r="C602" s="165">
        <v>140.61593699999997</v>
      </c>
      <c r="D602" s="165">
        <v>139.59938299999999</v>
      </c>
      <c r="E602" s="165">
        <v>142.19099299999999</v>
      </c>
      <c r="F602" s="165">
        <v>143.01870099999999</v>
      </c>
      <c r="G602" s="165">
        <v>146.06233599999999</v>
      </c>
      <c r="H602" s="165">
        <v>146.39181199999999</v>
      </c>
      <c r="I602" s="165">
        <v>144.36473100000001</v>
      </c>
      <c r="J602" s="165">
        <v>145.379276</v>
      </c>
      <c r="K602" s="165">
        <v>147.131124</v>
      </c>
      <c r="L602" s="165">
        <v>148.059282</v>
      </c>
      <c r="M602" s="165">
        <v>148.57760399999998</v>
      </c>
      <c r="N602" s="165">
        <v>147.40033</v>
      </c>
      <c r="O602" s="165">
        <v>142.92025999999998</v>
      </c>
      <c r="P602" s="165">
        <v>142.95240399999997</v>
      </c>
      <c r="Q602" s="165">
        <v>146.251182</v>
      </c>
      <c r="R602" s="165">
        <v>149.41736599999999</v>
      </c>
      <c r="S602" s="165">
        <v>148.60572999999999</v>
      </c>
      <c r="T602" s="165">
        <v>143.008656</v>
      </c>
      <c r="U602" s="165">
        <v>142.73744099999999</v>
      </c>
      <c r="V602" s="165">
        <v>144.32455099999999</v>
      </c>
      <c r="W602" s="165">
        <v>146.04425499999999</v>
      </c>
      <c r="X602" s="165">
        <v>147.14920499999999</v>
      </c>
      <c r="Y602" s="166">
        <v>147.12509700000001</v>
      </c>
    </row>
    <row r="603" spans="1:25" s="146" customFormat="1" ht="1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154">
        <v>25</v>
      </c>
      <c r="B604" s="172">
        <v>963.07377737414822</v>
      </c>
      <c r="C604" s="173">
        <v>946.4773393741483</v>
      </c>
      <c r="D604" s="173">
        <v>936.71402237414816</v>
      </c>
      <c r="E604" s="174">
        <v>997.69572437414843</v>
      </c>
      <c r="F604" s="174">
        <v>1007.3149333741484</v>
      </c>
      <c r="G604" s="174">
        <v>1011.4820563741482</v>
      </c>
      <c r="H604" s="174">
        <v>1005.9218893741483</v>
      </c>
      <c r="I604" s="174">
        <v>988.85710037414833</v>
      </c>
      <c r="J604" s="174">
        <v>1008.8881123741484</v>
      </c>
      <c r="K604" s="175">
        <v>1026.8775943741482</v>
      </c>
      <c r="L604" s="174">
        <v>1025.3884783741482</v>
      </c>
      <c r="M604" s="176">
        <v>1025.8087933741483</v>
      </c>
      <c r="N604" s="175">
        <v>1019.3479513741484</v>
      </c>
      <c r="O604" s="174">
        <v>976.4878303741483</v>
      </c>
      <c r="P604" s="176">
        <v>982.93666337414822</v>
      </c>
      <c r="Q604" s="177">
        <v>1012.9111273741482</v>
      </c>
      <c r="R604" s="174">
        <v>1041.9008533741483</v>
      </c>
      <c r="S604" s="177">
        <v>1024.0314613741482</v>
      </c>
      <c r="T604" s="174">
        <v>1019.4560323741483</v>
      </c>
      <c r="U604" s="173">
        <v>978.67346837414823</v>
      </c>
      <c r="V604" s="173">
        <v>991.06675637414821</v>
      </c>
      <c r="W604" s="173">
        <v>990.93465737414829</v>
      </c>
      <c r="X604" s="173">
        <v>1013.6797033741484</v>
      </c>
      <c r="Y604" s="178">
        <v>1015.2648913741483</v>
      </c>
    </row>
    <row r="605" spans="1:25" s="146" customFormat="1" ht="25.5" x14ac:dyDescent="0.2">
      <c r="A605" s="180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</row>
    <row r="606" spans="1:25" s="146" customFormat="1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</row>
    <row r="607" spans="1:25" s="146" customFormat="1" ht="25.5" x14ac:dyDescent="0.2">
      <c r="A607" s="182" t="s">
        <v>9</v>
      </c>
      <c r="B607" s="164">
        <v>127.87285</v>
      </c>
      <c r="C607" s="165">
        <v>125.09641199999999</v>
      </c>
      <c r="D607" s="165">
        <v>123.46309499999998</v>
      </c>
      <c r="E607" s="165">
        <v>133.66479699999999</v>
      </c>
      <c r="F607" s="165">
        <v>135.27400600000001</v>
      </c>
      <c r="G607" s="165">
        <v>135.97112899999999</v>
      </c>
      <c r="H607" s="165">
        <v>135.04096199999998</v>
      </c>
      <c r="I607" s="165">
        <v>132.186173</v>
      </c>
      <c r="J607" s="165">
        <v>135.53718499999999</v>
      </c>
      <c r="K607" s="165">
        <v>138.54666699999999</v>
      </c>
      <c r="L607" s="165">
        <v>138.297551</v>
      </c>
      <c r="M607" s="165">
        <v>138.36786599999999</v>
      </c>
      <c r="N607" s="165">
        <v>137.287024</v>
      </c>
      <c r="O607" s="165">
        <v>130.11690299999998</v>
      </c>
      <c r="P607" s="165">
        <v>131.19573599999998</v>
      </c>
      <c r="Q607" s="165">
        <v>136.21019999999999</v>
      </c>
      <c r="R607" s="165">
        <v>141.05992599999999</v>
      </c>
      <c r="S607" s="165">
        <v>138.07053399999998</v>
      </c>
      <c r="T607" s="165">
        <v>137.305105</v>
      </c>
      <c r="U607" s="165">
        <v>130.482541</v>
      </c>
      <c r="V607" s="165">
        <v>132.55582899999999</v>
      </c>
      <c r="W607" s="165">
        <v>132.53373000000002</v>
      </c>
      <c r="X607" s="165">
        <v>136.338776</v>
      </c>
      <c r="Y607" s="166">
        <v>136.60396399999999</v>
      </c>
    </row>
    <row r="608" spans="1:25" s="146" customFormat="1" ht="1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184">
        <v>26</v>
      </c>
      <c r="B609" s="172">
        <v>777.64280837414822</v>
      </c>
      <c r="C609" s="173">
        <v>751.71537737414826</v>
      </c>
      <c r="D609" s="173">
        <v>745.11042737414823</v>
      </c>
      <c r="E609" s="174">
        <v>773.0913973741483</v>
      </c>
      <c r="F609" s="174">
        <v>793.51870637414834</v>
      </c>
      <c r="G609" s="174">
        <v>785.11240637414835</v>
      </c>
      <c r="H609" s="174">
        <v>773.49970337414834</v>
      </c>
      <c r="I609" s="174">
        <v>769.18847237414832</v>
      </c>
      <c r="J609" s="174">
        <v>772.43090237414822</v>
      </c>
      <c r="K609" s="175">
        <v>778.53147437414827</v>
      </c>
      <c r="L609" s="174">
        <v>780.98131037414839</v>
      </c>
      <c r="M609" s="176">
        <v>786.06111737414835</v>
      </c>
      <c r="N609" s="175">
        <v>787.98255737414831</v>
      </c>
      <c r="O609" s="174">
        <v>759.64131737414834</v>
      </c>
      <c r="P609" s="176">
        <v>764.8772413741483</v>
      </c>
      <c r="Q609" s="177">
        <v>791.8854823741483</v>
      </c>
      <c r="R609" s="174">
        <v>818.50943537414832</v>
      </c>
      <c r="S609" s="177">
        <v>802.27326737414842</v>
      </c>
      <c r="T609" s="174">
        <v>785.62879337414824</v>
      </c>
      <c r="U609" s="173">
        <v>782.99882237414829</v>
      </c>
      <c r="V609" s="173">
        <v>774.68859437414835</v>
      </c>
      <c r="W609" s="173">
        <v>776.0936473741483</v>
      </c>
      <c r="X609" s="173">
        <v>782.19421937414836</v>
      </c>
      <c r="Y609" s="178">
        <v>779.88849137414832</v>
      </c>
    </row>
    <row r="610" spans="1:25" s="146" customFormat="1" ht="25.5" x14ac:dyDescent="0.2">
      <c r="A610" s="161" t="s">
        <v>7</v>
      </c>
      <c r="B610" s="164">
        <v>482.09</v>
      </c>
      <c r="C610" s="203">
        <v>460.5</v>
      </c>
      <c r="D610" s="203">
        <v>455</v>
      </c>
      <c r="E610" s="204">
        <v>478.3</v>
      </c>
      <c r="F610" s="203">
        <v>495.31</v>
      </c>
      <c r="G610" s="203">
        <v>488.31</v>
      </c>
      <c r="H610" s="203">
        <v>478.64</v>
      </c>
      <c r="I610" s="203">
        <v>475.05</v>
      </c>
      <c r="J610" s="205">
        <v>477.75</v>
      </c>
      <c r="K610" s="203">
        <v>482.83</v>
      </c>
      <c r="L610" s="203">
        <v>484.87</v>
      </c>
      <c r="M610" s="203">
        <v>489.1</v>
      </c>
      <c r="N610" s="203">
        <v>490.7</v>
      </c>
      <c r="O610" s="203">
        <v>467.1</v>
      </c>
      <c r="P610" s="203">
        <v>471.46</v>
      </c>
      <c r="Q610" s="203">
        <v>493.95</v>
      </c>
      <c r="R610" s="203">
        <v>516.12</v>
      </c>
      <c r="S610" s="203">
        <v>502.6</v>
      </c>
      <c r="T610" s="203">
        <v>488.74</v>
      </c>
      <c r="U610" s="203">
        <v>486.55</v>
      </c>
      <c r="V610" s="203">
        <v>479.63</v>
      </c>
      <c r="W610" s="203">
        <v>480.8</v>
      </c>
      <c r="X610" s="203">
        <v>485.88</v>
      </c>
      <c r="Y610" s="206">
        <v>483.96</v>
      </c>
    </row>
    <row r="611" spans="1:25" s="146" customFormat="1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</row>
    <row r="612" spans="1:25" s="146" customFormat="1" ht="25.5" x14ac:dyDescent="0.2">
      <c r="A612" s="167" t="s">
        <v>9</v>
      </c>
      <c r="B612" s="164">
        <v>96.851880999999992</v>
      </c>
      <c r="C612" s="165">
        <v>92.514449999999997</v>
      </c>
      <c r="D612" s="165">
        <v>91.409499999999994</v>
      </c>
      <c r="E612" s="165">
        <v>96.090469999999996</v>
      </c>
      <c r="F612" s="165">
        <v>99.507778999999999</v>
      </c>
      <c r="G612" s="165">
        <v>98.101478999999998</v>
      </c>
      <c r="H612" s="165">
        <v>96.158775999999989</v>
      </c>
      <c r="I612" s="165">
        <v>95.437545</v>
      </c>
      <c r="J612" s="165">
        <v>95.979974999999996</v>
      </c>
      <c r="K612" s="165">
        <v>97.000546999999997</v>
      </c>
      <c r="L612" s="165">
        <v>97.410382999999996</v>
      </c>
      <c r="M612" s="165">
        <v>98.260190000000009</v>
      </c>
      <c r="N612" s="165">
        <v>98.58162999999999</v>
      </c>
      <c r="O612" s="165">
        <v>93.840389999999999</v>
      </c>
      <c r="P612" s="165">
        <v>94.716313999999997</v>
      </c>
      <c r="Q612" s="165">
        <v>99.234555</v>
      </c>
      <c r="R612" s="165">
        <v>103.688508</v>
      </c>
      <c r="S612" s="165">
        <v>100.97234</v>
      </c>
      <c r="T612" s="165">
        <v>98.187866</v>
      </c>
      <c r="U612" s="165">
        <v>97.747895</v>
      </c>
      <c r="V612" s="165">
        <v>96.357666999999992</v>
      </c>
      <c r="W612" s="165">
        <v>96.59272</v>
      </c>
      <c r="X612" s="165">
        <v>97.613292000000001</v>
      </c>
      <c r="Y612" s="166">
        <v>97.227563999999987</v>
      </c>
    </row>
    <row r="613" spans="1:25" s="146" customFormat="1" ht="1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171">
        <v>27</v>
      </c>
      <c r="B614" s="172">
        <v>982.2521503741483</v>
      </c>
      <c r="C614" s="173">
        <v>938.62345337414831</v>
      </c>
      <c r="D614" s="173">
        <v>953.88689237414837</v>
      </c>
      <c r="E614" s="174">
        <v>971.86436537414841</v>
      </c>
      <c r="F614" s="174">
        <v>989.64969437414834</v>
      </c>
      <c r="G614" s="174">
        <v>981.3875023741482</v>
      </c>
      <c r="H614" s="174">
        <v>978.73351337414817</v>
      </c>
      <c r="I614" s="174">
        <v>968.1175573741483</v>
      </c>
      <c r="J614" s="174">
        <v>975.88738037414828</v>
      </c>
      <c r="K614" s="175">
        <v>978.91364837414835</v>
      </c>
      <c r="L614" s="174">
        <v>984.18559937414841</v>
      </c>
      <c r="M614" s="176">
        <v>982.8886273741482</v>
      </c>
      <c r="N614" s="175">
        <v>963.79431737414836</v>
      </c>
      <c r="O614" s="174">
        <v>937.41054437414834</v>
      </c>
      <c r="P614" s="176">
        <v>939.13984037414843</v>
      </c>
      <c r="Q614" s="177">
        <v>970.68748337414843</v>
      </c>
      <c r="R614" s="174">
        <v>1001.6586943741484</v>
      </c>
      <c r="S614" s="177">
        <v>989.30143337414836</v>
      </c>
      <c r="T614" s="174">
        <v>975.63519137414823</v>
      </c>
      <c r="U614" s="173">
        <v>945.36050237414827</v>
      </c>
      <c r="V614" s="173">
        <v>954.83560337414838</v>
      </c>
      <c r="W614" s="173">
        <v>955.8803863741482</v>
      </c>
      <c r="X614" s="173">
        <v>967.30094537414823</v>
      </c>
      <c r="Y614" s="178">
        <v>967.81733237414824</v>
      </c>
    </row>
    <row r="615" spans="1:25" s="146" customFormat="1" ht="25.5" x14ac:dyDescent="0.2">
      <c r="A615" s="16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</row>
    <row r="616" spans="1:25" s="146" customFormat="1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</row>
    <row r="617" spans="1:25" s="146" customFormat="1" ht="25.5" x14ac:dyDescent="0.2">
      <c r="A617" s="167" t="s">
        <v>9</v>
      </c>
      <c r="B617" s="164">
        <v>131.08122299999999</v>
      </c>
      <c r="C617" s="165">
        <v>123.78252599999999</v>
      </c>
      <c r="D617" s="165">
        <v>126.335965</v>
      </c>
      <c r="E617" s="165">
        <v>129.34343800000002</v>
      </c>
      <c r="F617" s="165">
        <v>132.31876700000001</v>
      </c>
      <c r="G617" s="165">
        <v>130.936575</v>
      </c>
      <c r="H617" s="165">
        <v>130.49258599999999</v>
      </c>
      <c r="I617" s="165">
        <v>128.71663000000001</v>
      </c>
      <c r="J617" s="165">
        <v>130.01645299999998</v>
      </c>
      <c r="K617" s="165">
        <v>130.52272100000002</v>
      </c>
      <c r="L617" s="165">
        <v>131.40467200000001</v>
      </c>
      <c r="M617" s="165">
        <v>131.18770000000001</v>
      </c>
      <c r="N617" s="165">
        <v>127.99339000000001</v>
      </c>
      <c r="O617" s="165">
        <v>123.579617</v>
      </c>
      <c r="P617" s="165">
        <v>123.86891300000001</v>
      </c>
      <c r="Q617" s="165">
        <v>129.146556</v>
      </c>
      <c r="R617" s="165">
        <v>134.32776699999999</v>
      </c>
      <c r="S617" s="165">
        <v>132.26050599999999</v>
      </c>
      <c r="T617" s="165">
        <v>129.97426400000001</v>
      </c>
      <c r="U617" s="165">
        <v>124.909575</v>
      </c>
      <c r="V617" s="165">
        <v>126.494676</v>
      </c>
      <c r="W617" s="165">
        <v>126.66945899999999</v>
      </c>
      <c r="X617" s="165">
        <v>128.580018</v>
      </c>
      <c r="Y617" s="166">
        <v>128.666405</v>
      </c>
    </row>
    <row r="618" spans="1:25" s="146" customFormat="1" ht="1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186">
        <v>28</v>
      </c>
      <c r="B619" s="172">
        <v>977.95292837414831</v>
      </c>
      <c r="C619" s="173">
        <v>937.09831037414835</v>
      </c>
      <c r="D619" s="173">
        <v>941.00123537414834</v>
      </c>
      <c r="E619" s="174">
        <v>969.01823237414828</v>
      </c>
      <c r="F619" s="174">
        <v>982.45630337414832</v>
      </c>
      <c r="G619" s="174">
        <v>975.59916437414836</v>
      </c>
      <c r="H619" s="174">
        <v>968.21362937414824</v>
      </c>
      <c r="I619" s="174">
        <v>956.2646743741484</v>
      </c>
      <c r="J619" s="174">
        <v>958.7985733741483</v>
      </c>
      <c r="K619" s="175">
        <v>967.97344937414846</v>
      </c>
      <c r="L619" s="174">
        <v>976.59591137414827</v>
      </c>
      <c r="M619" s="176">
        <v>979.86235937414824</v>
      </c>
      <c r="N619" s="175">
        <v>978.56538737414837</v>
      </c>
      <c r="O619" s="174">
        <v>948.33873437414832</v>
      </c>
      <c r="P619" s="176">
        <v>955.25591837414822</v>
      </c>
      <c r="Q619" s="177">
        <v>978.48132437414847</v>
      </c>
      <c r="R619" s="174">
        <v>1014.0399733741483</v>
      </c>
      <c r="S619" s="177">
        <v>997.80380537414828</v>
      </c>
      <c r="T619" s="174">
        <v>982.66045637414823</v>
      </c>
      <c r="U619" s="173">
        <v>979.50208937414834</v>
      </c>
      <c r="V619" s="173">
        <v>964.23865037414828</v>
      </c>
      <c r="W619" s="173">
        <v>965.61968537414839</v>
      </c>
      <c r="X619" s="173">
        <v>976.31970437414816</v>
      </c>
      <c r="Y619" s="178">
        <v>975.16684037414848</v>
      </c>
    </row>
    <row r="620" spans="1:25" s="146" customFormat="1" ht="25.5" x14ac:dyDescent="0.2">
      <c r="A620" s="180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</row>
    <row r="621" spans="1:25" s="146" customFormat="1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</row>
    <row r="622" spans="1:25" s="146" customFormat="1" ht="25.5" x14ac:dyDescent="0.2">
      <c r="A622" s="182" t="s">
        <v>9</v>
      </c>
      <c r="B622" s="164">
        <v>130.36200099999999</v>
      </c>
      <c r="C622" s="165">
        <v>123.527383</v>
      </c>
      <c r="D622" s="165">
        <v>124.180308</v>
      </c>
      <c r="E622" s="165">
        <v>128.86730500000002</v>
      </c>
      <c r="F622" s="165">
        <v>131.115376</v>
      </c>
      <c r="G622" s="165">
        <v>129.96823699999999</v>
      </c>
      <c r="H622" s="165">
        <v>128.73270199999999</v>
      </c>
      <c r="I622" s="165">
        <v>126.73374700000001</v>
      </c>
      <c r="J622" s="165">
        <v>127.15764600000001</v>
      </c>
      <c r="K622" s="165">
        <v>128.692522</v>
      </c>
      <c r="L622" s="165">
        <v>130.134984</v>
      </c>
      <c r="M622" s="165">
        <v>130.681432</v>
      </c>
      <c r="N622" s="165">
        <v>130.46446</v>
      </c>
      <c r="O622" s="165">
        <v>125.40780700000001</v>
      </c>
      <c r="P622" s="165">
        <v>126.56499099999999</v>
      </c>
      <c r="Q622" s="165">
        <v>130.45039700000001</v>
      </c>
      <c r="R622" s="165">
        <v>136.399046</v>
      </c>
      <c r="S622" s="165">
        <v>133.68287799999999</v>
      </c>
      <c r="T622" s="165">
        <v>131.14952899999997</v>
      </c>
      <c r="U622" s="165">
        <v>130.621162</v>
      </c>
      <c r="V622" s="165">
        <v>128.067723</v>
      </c>
      <c r="W622" s="165">
        <v>128.29875799999999</v>
      </c>
      <c r="X622" s="165">
        <v>130.08877699999999</v>
      </c>
      <c r="Y622" s="166">
        <v>129.89591300000001</v>
      </c>
    </row>
    <row r="623" spans="1:25" s="146" customFormat="1" ht="1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154">
        <v>29</v>
      </c>
      <c r="B624" s="172">
        <v>822.41236037414842</v>
      </c>
      <c r="C624" s="173">
        <v>797.93801837414821</v>
      </c>
      <c r="D624" s="173">
        <v>788.52296237414839</v>
      </c>
      <c r="E624" s="174">
        <v>822.32829737414818</v>
      </c>
      <c r="F624" s="174">
        <v>836.96726837414826</v>
      </c>
      <c r="G624" s="174">
        <v>836.25873737414838</v>
      </c>
      <c r="H624" s="174">
        <v>824.56197137414836</v>
      </c>
      <c r="I624" s="174">
        <v>812.13265637414827</v>
      </c>
      <c r="J624" s="174">
        <v>820.57498337414836</v>
      </c>
      <c r="K624" s="175">
        <v>827.88846437414827</v>
      </c>
      <c r="L624" s="174">
        <v>820.91123537414842</v>
      </c>
      <c r="M624" s="176">
        <v>825.10237637414843</v>
      </c>
      <c r="N624" s="175">
        <v>823.85344037414848</v>
      </c>
      <c r="O624" s="174">
        <v>793.86696737414843</v>
      </c>
      <c r="P624" s="176">
        <v>802.81367237414838</v>
      </c>
      <c r="Q624" s="177">
        <v>842.64752537414824</v>
      </c>
      <c r="R624" s="174">
        <v>855.29300237414827</v>
      </c>
      <c r="S624" s="177">
        <v>848.86818737414831</v>
      </c>
      <c r="T624" s="174">
        <v>831.9595153741484</v>
      </c>
      <c r="U624" s="173">
        <v>827.25198737414837</v>
      </c>
      <c r="V624" s="173">
        <v>821.91999137414825</v>
      </c>
      <c r="W624" s="173">
        <v>820.16667737414821</v>
      </c>
      <c r="X624" s="173">
        <v>773.96805437414821</v>
      </c>
      <c r="Y624" s="178">
        <v>793.12240937414822</v>
      </c>
    </row>
    <row r="625" spans="1:27" s="146" customFormat="1" ht="18.75" customHeight="1" outlineLevel="1" x14ac:dyDescent="0.2">
      <c r="A625" s="180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</row>
    <row r="626" spans="1:27" s="146" customFormat="1" ht="18.75" customHeight="1" outlineLevel="1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</row>
    <row r="627" spans="1:27" s="146" customFormat="1" ht="18.75" customHeight="1" outlineLevel="1" x14ac:dyDescent="0.2">
      <c r="A627" s="182" t="s">
        <v>9</v>
      </c>
      <c r="B627" s="164">
        <v>104.34143299999999</v>
      </c>
      <c r="C627" s="165">
        <v>100.247091</v>
      </c>
      <c r="D627" s="165">
        <v>98.672034999999994</v>
      </c>
      <c r="E627" s="165">
        <v>104.32736999999999</v>
      </c>
      <c r="F627" s="165">
        <v>106.776341</v>
      </c>
      <c r="G627" s="165">
        <v>106.65781</v>
      </c>
      <c r="H627" s="165">
        <v>104.701044</v>
      </c>
      <c r="I627" s="165">
        <v>102.621729</v>
      </c>
      <c r="J627" s="165">
        <v>104.03405600000001</v>
      </c>
      <c r="K627" s="165">
        <v>105.25753699999999</v>
      </c>
      <c r="L627" s="165">
        <v>104.09030799999999</v>
      </c>
      <c r="M627" s="165">
        <v>104.791449</v>
      </c>
      <c r="N627" s="165">
        <v>104.58251300000001</v>
      </c>
      <c r="O627" s="165">
        <v>99.566040000000001</v>
      </c>
      <c r="P627" s="165">
        <v>101.06274500000001</v>
      </c>
      <c r="Q627" s="165">
        <v>107.72659800000001</v>
      </c>
      <c r="R627" s="165">
        <v>109.84207499999999</v>
      </c>
      <c r="S627" s="165">
        <v>108.76725999999999</v>
      </c>
      <c r="T627" s="165">
        <v>105.93858800000001</v>
      </c>
      <c r="U627" s="165">
        <v>105.15105999999999</v>
      </c>
      <c r="V627" s="165">
        <v>104.25906400000001</v>
      </c>
      <c r="W627" s="165">
        <v>103.96575</v>
      </c>
      <c r="X627" s="165">
        <v>96.237126999999987</v>
      </c>
      <c r="Y627" s="166">
        <v>99.441482000000008</v>
      </c>
    </row>
    <row r="628" spans="1:27" s="146" customFormat="1" ht="18.75" customHeight="1" outlineLevel="1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7" s="146" customFormat="1" ht="18.75" customHeight="1" thickBot="1" x14ac:dyDescent="0.25">
      <c r="A629" s="184">
        <v>30</v>
      </c>
      <c r="B629" s="172">
        <v>1068.0204283741484</v>
      </c>
      <c r="C629" s="173">
        <v>1031.2248523741482</v>
      </c>
      <c r="D629" s="173">
        <v>1033.1462923741485</v>
      </c>
      <c r="E629" s="174">
        <v>1041.0842413741482</v>
      </c>
      <c r="F629" s="174">
        <v>1067.1317623741484</v>
      </c>
      <c r="G629" s="174">
        <v>1069.8337873741484</v>
      </c>
      <c r="H629" s="174">
        <v>1115.4199513741485</v>
      </c>
      <c r="I629" s="174">
        <v>1099.4960173741483</v>
      </c>
      <c r="J629" s="174">
        <v>1114.5192763741484</v>
      </c>
      <c r="K629" s="175">
        <v>1117.2813463741484</v>
      </c>
      <c r="L629" s="174">
        <v>1119.3108673741483</v>
      </c>
      <c r="M629" s="176">
        <v>1079.3809423741484</v>
      </c>
      <c r="N629" s="175">
        <v>1061.5235593741484</v>
      </c>
      <c r="O629" s="174">
        <v>1079.3809423741484</v>
      </c>
      <c r="P629" s="176">
        <v>1092.9751303741484</v>
      </c>
      <c r="Q629" s="177">
        <v>1131.7281733741484</v>
      </c>
      <c r="R629" s="174">
        <v>1147.6881343741481</v>
      </c>
      <c r="S629" s="177">
        <v>1120.9440913741482</v>
      </c>
      <c r="T629" s="174">
        <v>1086.9466123741483</v>
      </c>
      <c r="U629" s="173">
        <v>1073.1002353741483</v>
      </c>
      <c r="V629" s="173">
        <v>1068.5488243741484</v>
      </c>
      <c r="W629" s="173">
        <v>1077.2313313741481</v>
      </c>
      <c r="X629" s="173">
        <v>1074.3972073741484</v>
      </c>
      <c r="Y629" s="178">
        <v>1066.4232313741481</v>
      </c>
    </row>
    <row r="630" spans="1:27" s="146" customFormat="1" ht="18.75" customHeight="1" outlineLevel="1" x14ac:dyDescent="0.2">
      <c r="A630" s="16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</row>
    <row r="631" spans="1:27" s="146" customFormat="1" ht="18.75" customHeight="1" outlineLevel="1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</row>
    <row r="632" spans="1:27" s="146" customFormat="1" ht="18.75" customHeight="1" outlineLevel="1" x14ac:dyDescent="0.2">
      <c r="A632" s="167" t="s">
        <v>9</v>
      </c>
      <c r="B632" s="164">
        <v>145.42950099999999</v>
      </c>
      <c r="C632" s="165">
        <v>139.27392499999999</v>
      </c>
      <c r="D632" s="165">
        <v>139.59536500000002</v>
      </c>
      <c r="E632" s="165">
        <v>140.923314</v>
      </c>
      <c r="F632" s="165">
        <v>145.280835</v>
      </c>
      <c r="G632" s="165">
        <v>145.73285999999999</v>
      </c>
      <c r="H632" s="165">
        <v>153.35902400000001</v>
      </c>
      <c r="I632" s="165">
        <v>150.69508999999999</v>
      </c>
      <c r="J632" s="165">
        <v>153.208349</v>
      </c>
      <c r="K632" s="165">
        <v>153.67041899999998</v>
      </c>
      <c r="L632" s="165">
        <v>154.00994</v>
      </c>
      <c r="M632" s="165">
        <v>147.330015</v>
      </c>
      <c r="N632" s="165">
        <v>144.34263200000001</v>
      </c>
      <c r="O632" s="165">
        <v>147.330015</v>
      </c>
      <c r="P632" s="165">
        <v>149.60420299999998</v>
      </c>
      <c r="Q632" s="165">
        <v>156.08724599999999</v>
      </c>
      <c r="R632" s="165">
        <v>158.75720699999999</v>
      </c>
      <c r="S632" s="165">
        <v>154.283164</v>
      </c>
      <c r="T632" s="165">
        <v>148.595685</v>
      </c>
      <c r="U632" s="165">
        <v>146.27930799999999</v>
      </c>
      <c r="V632" s="165">
        <v>145.517897</v>
      </c>
      <c r="W632" s="165">
        <v>146.97040399999997</v>
      </c>
      <c r="X632" s="165">
        <v>146.49628000000001</v>
      </c>
      <c r="Y632" s="166">
        <v>145.16230399999998</v>
      </c>
    </row>
    <row r="633" spans="1:27" s="146" customFormat="1" ht="18.75" customHeight="1" outlineLevel="1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7" s="146" customFormat="1" ht="18.75" customHeight="1" thickBot="1" x14ac:dyDescent="0.25">
      <c r="A634" s="171">
        <v>31</v>
      </c>
      <c r="B634" s="172">
        <v>962.18511137414828</v>
      </c>
      <c r="C634" s="173">
        <v>922.54340237414829</v>
      </c>
      <c r="D634" s="173">
        <v>931.73028737414836</v>
      </c>
      <c r="E634" s="174">
        <v>938.98372337414833</v>
      </c>
      <c r="F634" s="174">
        <v>965.10329837414838</v>
      </c>
      <c r="G634" s="174">
        <v>953.41854137414828</v>
      </c>
      <c r="H634" s="174">
        <v>1001.0582443741483</v>
      </c>
      <c r="I634" s="174">
        <v>997.49157137414829</v>
      </c>
      <c r="J634" s="174">
        <v>991.31894537414826</v>
      </c>
      <c r="K634" s="175">
        <v>1004.3607193741484</v>
      </c>
      <c r="L634" s="174">
        <v>1001.3704783741483</v>
      </c>
      <c r="M634" s="176">
        <v>963.26592137414832</v>
      </c>
      <c r="N634" s="175">
        <v>946.29720437414824</v>
      </c>
      <c r="O634" s="174">
        <v>968.3097013741484</v>
      </c>
      <c r="P634" s="176">
        <v>977.20837037414822</v>
      </c>
      <c r="Q634" s="177">
        <v>1024.0554793741483</v>
      </c>
      <c r="R634" s="174">
        <v>1064.3576833741483</v>
      </c>
      <c r="S634" s="177">
        <v>1061.9799013741483</v>
      </c>
      <c r="T634" s="174">
        <v>953.19037037414819</v>
      </c>
      <c r="U634" s="173">
        <v>936.34174337414822</v>
      </c>
      <c r="V634" s="173">
        <v>948.75904937414839</v>
      </c>
      <c r="W634" s="173">
        <v>953.27443337414843</v>
      </c>
      <c r="X634" s="173">
        <v>951.92942537414831</v>
      </c>
      <c r="Y634" s="178">
        <v>949.37150837414845</v>
      </c>
    </row>
    <row r="635" spans="1:27" s="146" customFormat="1" ht="18.75" customHeight="1" outlineLevel="1" x14ac:dyDescent="0.2">
      <c r="A635" s="180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</row>
    <row r="636" spans="1:27" s="146" customFormat="1" ht="18.75" customHeight="1" outlineLevel="1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</row>
    <row r="637" spans="1:27" s="146" customFormat="1" ht="18.75" customHeight="1" outlineLevel="1" x14ac:dyDescent="0.2">
      <c r="A637" s="182" t="s">
        <v>9</v>
      </c>
      <c r="B637" s="164">
        <v>127.72418399999999</v>
      </c>
      <c r="C637" s="165">
        <v>121.09247499999999</v>
      </c>
      <c r="D637" s="165">
        <v>122.62935999999999</v>
      </c>
      <c r="E637" s="165">
        <v>123.84279600000001</v>
      </c>
      <c r="F637" s="165">
        <v>128.21237100000002</v>
      </c>
      <c r="G637" s="165">
        <v>126.257614</v>
      </c>
      <c r="H637" s="165">
        <v>134.227317</v>
      </c>
      <c r="I637" s="165">
        <v>133.63064399999999</v>
      </c>
      <c r="J637" s="165">
        <v>132.598018</v>
      </c>
      <c r="K637" s="165">
        <v>134.77979199999999</v>
      </c>
      <c r="L637" s="165">
        <v>134.279551</v>
      </c>
      <c r="M637" s="165">
        <v>127.90499399999999</v>
      </c>
      <c r="N637" s="165">
        <v>125.06627699999999</v>
      </c>
      <c r="O637" s="165">
        <v>128.748774</v>
      </c>
      <c r="P637" s="165">
        <v>130.23744299999998</v>
      </c>
      <c r="Q637" s="165">
        <v>138.07455199999998</v>
      </c>
      <c r="R637" s="165">
        <v>144.816756</v>
      </c>
      <c r="S637" s="165">
        <v>144.41897399999999</v>
      </c>
      <c r="T637" s="165">
        <v>126.219443</v>
      </c>
      <c r="U637" s="165">
        <v>123.40081599999999</v>
      </c>
      <c r="V637" s="165">
        <v>125.478122</v>
      </c>
      <c r="W637" s="165">
        <v>126.23350600000001</v>
      </c>
      <c r="X637" s="165">
        <v>126.008498</v>
      </c>
      <c r="Y637" s="166">
        <v>125.58058100000001</v>
      </c>
    </row>
    <row r="638" spans="1:27" s="146" customFormat="1" ht="18.75" customHeight="1" outlineLevel="1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AA638" s="225"/>
    </row>
    <row r="639" spans="1:27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7" x14ac:dyDescent="0.2">
      <c r="A640" s="226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</row>
    <row r="641" spans="1:25" s="141" customFormat="1" ht="16.5" thickBot="1" x14ac:dyDescent="0.3">
      <c r="A641" s="228" t="s">
        <v>103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</row>
    <row r="642" spans="1:25" s="146" customFormat="1" ht="15" customHeight="1" thickBot="1" x14ac:dyDescent="0.25">
      <c r="A642" s="189" t="s">
        <v>43</v>
      </c>
      <c r="B642" s="190" t="s">
        <v>102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</row>
    <row r="643" spans="1:25" s="146" customFormat="1" ht="26.25" thickBot="1" x14ac:dyDescent="0.25">
      <c r="A643" s="219"/>
      <c r="B643" s="201" t="s">
        <v>42</v>
      </c>
      <c r="C643" s="220" t="s">
        <v>41</v>
      </c>
      <c r="D643" s="221" t="s">
        <v>40</v>
      </c>
      <c r="E643" s="220" t="s">
        <v>39</v>
      </c>
      <c r="F643" s="220" t="s">
        <v>38</v>
      </c>
      <c r="G643" s="220" t="s">
        <v>37</v>
      </c>
      <c r="H643" s="220" t="s">
        <v>36</v>
      </c>
      <c r="I643" s="220" t="s">
        <v>35</v>
      </c>
      <c r="J643" s="220" t="s">
        <v>34</v>
      </c>
      <c r="K643" s="222" t="s">
        <v>33</v>
      </c>
      <c r="L643" s="220" t="s">
        <v>32</v>
      </c>
      <c r="M643" s="223" t="s">
        <v>31</v>
      </c>
      <c r="N643" s="222" t="s">
        <v>30</v>
      </c>
      <c r="O643" s="220" t="s">
        <v>29</v>
      </c>
      <c r="P643" s="223" t="s">
        <v>28</v>
      </c>
      <c r="Q643" s="221" t="s">
        <v>27</v>
      </c>
      <c r="R643" s="220" t="s">
        <v>26</v>
      </c>
      <c r="S643" s="221" t="s">
        <v>25</v>
      </c>
      <c r="T643" s="220" t="s">
        <v>24</v>
      </c>
      <c r="U643" s="221" t="s">
        <v>23</v>
      </c>
      <c r="V643" s="220" t="s">
        <v>22</v>
      </c>
      <c r="W643" s="221" t="s">
        <v>21</v>
      </c>
      <c r="X643" s="220" t="s">
        <v>20</v>
      </c>
      <c r="Y643" s="224" t="s">
        <v>19</v>
      </c>
    </row>
    <row r="644" spans="1:25" s="146" customFormat="1" ht="15" thickBot="1" x14ac:dyDescent="0.25">
      <c r="A644" s="200">
        <v>1</v>
      </c>
      <c r="B644" s="172">
        <v>724.05092737414839</v>
      </c>
      <c r="C644" s="173">
        <v>701.38092737414831</v>
      </c>
      <c r="D644" s="173">
        <v>695.09092737414835</v>
      </c>
      <c r="E644" s="174">
        <v>703.12092737414832</v>
      </c>
      <c r="F644" s="174">
        <v>733.73092737414822</v>
      </c>
      <c r="G644" s="174">
        <v>735.84092737414835</v>
      </c>
      <c r="H644" s="174">
        <v>729.66092737414829</v>
      </c>
      <c r="I644" s="174">
        <v>704.48092737414822</v>
      </c>
      <c r="J644" s="174">
        <v>730.17092737414828</v>
      </c>
      <c r="K644" s="175">
        <v>733.48092737414822</v>
      </c>
      <c r="L644" s="174">
        <v>717.10092737414834</v>
      </c>
      <c r="M644" s="176">
        <v>715.8909273741483</v>
      </c>
      <c r="N644" s="175">
        <v>714.17092737414828</v>
      </c>
      <c r="O644" s="174">
        <v>696.63092737414831</v>
      </c>
      <c r="P644" s="176">
        <v>703.8909273741483</v>
      </c>
      <c r="Q644" s="177">
        <v>716.74092737414821</v>
      </c>
      <c r="R644" s="174">
        <v>718.56092737414838</v>
      </c>
      <c r="S644" s="177">
        <v>719.07092737414837</v>
      </c>
      <c r="T644" s="174">
        <v>829.1409273741483</v>
      </c>
      <c r="U644" s="173">
        <v>715.45092737414825</v>
      </c>
      <c r="V644" s="173">
        <v>718.56092737414838</v>
      </c>
      <c r="W644" s="173">
        <v>719.73092737414822</v>
      </c>
      <c r="X644" s="173">
        <v>718.67092737414828</v>
      </c>
      <c r="Y644" s="178">
        <v>722.77092737414841</v>
      </c>
    </row>
    <row r="645" spans="1:25" s="146" customFormat="1" ht="25.5" x14ac:dyDescent="0.2">
      <c r="A645" s="161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</row>
    <row r="646" spans="1:25" s="146" customFormat="1" x14ac:dyDescent="0.2">
      <c r="A646" s="163" t="s">
        <v>8</v>
      </c>
      <c r="B646" s="164">
        <v>195.05</v>
      </c>
      <c r="C646" s="165">
        <v>195.05</v>
      </c>
      <c r="D646" s="165">
        <v>195.05</v>
      </c>
      <c r="E646" s="165">
        <v>195.05</v>
      </c>
      <c r="F646" s="165">
        <v>195.05</v>
      </c>
      <c r="G646" s="165">
        <v>195.05</v>
      </c>
      <c r="H646" s="165">
        <v>195.05</v>
      </c>
      <c r="I646" s="165">
        <v>195.05</v>
      </c>
      <c r="J646" s="165">
        <v>195.05</v>
      </c>
      <c r="K646" s="165">
        <v>195.05</v>
      </c>
      <c r="L646" s="165">
        <v>195.05</v>
      </c>
      <c r="M646" s="165">
        <v>195.05</v>
      </c>
      <c r="N646" s="165">
        <v>195.05</v>
      </c>
      <c r="O646" s="165">
        <v>195.05</v>
      </c>
      <c r="P646" s="165">
        <v>195.05</v>
      </c>
      <c r="Q646" s="165">
        <v>195.05</v>
      </c>
      <c r="R646" s="165">
        <v>195.05</v>
      </c>
      <c r="S646" s="165">
        <v>195.05</v>
      </c>
      <c r="T646" s="165">
        <v>195.05</v>
      </c>
      <c r="U646" s="165">
        <v>195.05</v>
      </c>
      <c r="V646" s="165">
        <v>195.05</v>
      </c>
      <c r="W646" s="165">
        <v>195.05</v>
      </c>
      <c r="X646" s="165">
        <v>195.05</v>
      </c>
      <c r="Y646" s="166">
        <v>195.05</v>
      </c>
    </row>
    <row r="647" spans="1:25" s="146" customFormat="1" ht="25.5" x14ac:dyDescent="0.2">
      <c r="A647" s="167" t="s">
        <v>9</v>
      </c>
      <c r="B647" s="164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6"/>
    </row>
    <row r="648" spans="1:25" s="146" customFormat="1" ht="15" thickBot="1" x14ac:dyDescent="0.25">
      <c r="A648" s="168" t="s">
        <v>127</v>
      </c>
      <c r="B648" s="169">
        <v>3.6509273741482882</v>
      </c>
      <c r="C648" s="169">
        <v>3.6509273741482882</v>
      </c>
      <c r="D648" s="169">
        <v>3.6509273741482882</v>
      </c>
      <c r="E648" s="169">
        <v>3.6509273741482882</v>
      </c>
      <c r="F648" s="169">
        <v>3.6509273741482882</v>
      </c>
      <c r="G648" s="169">
        <v>3.6509273741482882</v>
      </c>
      <c r="H648" s="169">
        <v>3.6509273741482882</v>
      </c>
      <c r="I648" s="169">
        <v>3.6509273741482882</v>
      </c>
      <c r="J648" s="169">
        <v>3.6509273741482882</v>
      </c>
      <c r="K648" s="169">
        <v>3.6509273741482882</v>
      </c>
      <c r="L648" s="169">
        <v>3.6509273741482882</v>
      </c>
      <c r="M648" s="169">
        <v>3.6509273741482882</v>
      </c>
      <c r="N648" s="169">
        <v>3.6509273741482882</v>
      </c>
      <c r="O648" s="169">
        <v>3.6509273741482882</v>
      </c>
      <c r="P648" s="169">
        <v>3.6509273741482882</v>
      </c>
      <c r="Q648" s="169">
        <v>3.6509273741482882</v>
      </c>
      <c r="R648" s="169">
        <v>3.6509273741482882</v>
      </c>
      <c r="S648" s="169">
        <v>3.6509273741482882</v>
      </c>
      <c r="T648" s="169">
        <v>3.6509273741482882</v>
      </c>
      <c r="U648" s="169">
        <v>3.6509273741482882</v>
      </c>
      <c r="V648" s="169">
        <v>3.6509273741482882</v>
      </c>
      <c r="W648" s="169">
        <v>3.6509273741482882</v>
      </c>
      <c r="X648" s="169">
        <v>3.6509273741482882</v>
      </c>
      <c r="Y648" s="169">
        <v>3.6509273741482882</v>
      </c>
    </row>
    <row r="649" spans="1:25" s="146" customFormat="1" ht="15" thickBot="1" x14ac:dyDescent="0.25">
      <c r="A649" s="171">
        <v>2</v>
      </c>
      <c r="B649" s="172">
        <v>837.7809273741484</v>
      </c>
      <c r="C649" s="173">
        <v>836.46092737414824</v>
      </c>
      <c r="D649" s="173">
        <v>831.61092737414833</v>
      </c>
      <c r="E649" s="174">
        <v>814.19092737414826</v>
      </c>
      <c r="F649" s="174">
        <v>813.6509273741483</v>
      </c>
      <c r="G649" s="174">
        <v>833.11092737414833</v>
      </c>
      <c r="H649" s="174">
        <v>828.31092737414838</v>
      </c>
      <c r="I649" s="174">
        <v>834.48092737414822</v>
      </c>
      <c r="J649" s="174">
        <v>827.35092737414834</v>
      </c>
      <c r="K649" s="175">
        <v>836.0009273741482</v>
      </c>
      <c r="L649" s="174">
        <v>844.2609273741482</v>
      </c>
      <c r="M649" s="176">
        <v>842.09092737414835</v>
      </c>
      <c r="N649" s="175">
        <v>845.2609273741482</v>
      </c>
      <c r="O649" s="174">
        <v>819.47092737414823</v>
      </c>
      <c r="P649" s="176">
        <v>805.7909273741484</v>
      </c>
      <c r="Q649" s="177">
        <v>820.12092737414832</v>
      </c>
      <c r="R649" s="174">
        <v>850.5309273741484</v>
      </c>
      <c r="S649" s="177">
        <v>849.62092737414832</v>
      </c>
      <c r="T649" s="174">
        <v>856.74092737414821</v>
      </c>
      <c r="U649" s="173">
        <v>836.30092737414839</v>
      </c>
      <c r="V649" s="173">
        <v>840.8909273741483</v>
      </c>
      <c r="W649" s="173">
        <v>849.2809273741484</v>
      </c>
      <c r="X649" s="173">
        <v>846.8909273741483</v>
      </c>
      <c r="Y649" s="178">
        <v>840.7509273741482</v>
      </c>
    </row>
    <row r="650" spans="1:25" s="146" customFormat="1" ht="25.5" x14ac:dyDescent="0.2">
      <c r="A650" s="161" t="s">
        <v>7</v>
      </c>
      <c r="B650" s="162">
        <v>639.08000000000004</v>
      </c>
      <c r="C650" s="203">
        <v>637.76</v>
      </c>
      <c r="D650" s="203">
        <v>632.91</v>
      </c>
      <c r="E650" s="204">
        <v>615.49</v>
      </c>
      <c r="F650" s="203">
        <v>614.95000000000005</v>
      </c>
      <c r="G650" s="203">
        <v>634.41</v>
      </c>
      <c r="H650" s="203">
        <v>629.61</v>
      </c>
      <c r="I650" s="203">
        <v>635.78</v>
      </c>
      <c r="J650" s="205">
        <v>628.65</v>
      </c>
      <c r="K650" s="203">
        <v>637.29999999999995</v>
      </c>
      <c r="L650" s="203">
        <v>645.55999999999995</v>
      </c>
      <c r="M650" s="203">
        <v>643.39</v>
      </c>
      <c r="N650" s="203">
        <v>646.55999999999995</v>
      </c>
      <c r="O650" s="203">
        <v>620.77</v>
      </c>
      <c r="P650" s="203">
        <v>607.09</v>
      </c>
      <c r="Q650" s="203">
        <v>621.41999999999996</v>
      </c>
      <c r="R650" s="203">
        <v>651.83000000000004</v>
      </c>
      <c r="S650" s="203">
        <v>650.91999999999996</v>
      </c>
      <c r="T650" s="203">
        <v>658.04</v>
      </c>
      <c r="U650" s="203">
        <v>637.6</v>
      </c>
      <c r="V650" s="203">
        <v>642.19000000000005</v>
      </c>
      <c r="W650" s="203">
        <v>650.58000000000004</v>
      </c>
      <c r="X650" s="203">
        <v>648.19000000000005</v>
      </c>
      <c r="Y650" s="206">
        <v>642.04999999999995</v>
      </c>
    </row>
    <row r="651" spans="1:25" s="146" customFormat="1" x14ac:dyDescent="0.2">
      <c r="A651" s="163" t="s">
        <v>8</v>
      </c>
      <c r="B651" s="164">
        <v>195.05</v>
      </c>
      <c r="C651" s="165">
        <v>195.05</v>
      </c>
      <c r="D651" s="165">
        <v>195.05</v>
      </c>
      <c r="E651" s="165">
        <v>195.05</v>
      </c>
      <c r="F651" s="165">
        <v>195.05</v>
      </c>
      <c r="G651" s="165">
        <v>195.05</v>
      </c>
      <c r="H651" s="165">
        <v>195.05</v>
      </c>
      <c r="I651" s="165">
        <v>195.05</v>
      </c>
      <c r="J651" s="165">
        <v>195.05</v>
      </c>
      <c r="K651" s="165">
        <v>195.05</v>
      </c>
      <c r="L651" s="165">
        <v>195.05</v>
      </c>
      <c r="M651" s="165">
        <v>195.05</v>
      </c>
      <c r="N651" s="165">
        <v>195.05</v>
      </c>
      <c r="O651" s="165">
        <v>195.05</v>
      </c>
      <c r="P651" s="165">
        <v>195.05</v>
      </c>
      <c r="Q651" s="165">
        <v>195.05</v>
      </c>
      <c r="R651" s="165">
        <v>195.05</v>
      </c>
      <c r="S651" s="165">
        <v>195.05</v>
      </c>
      <c r="T651" s="165">
        <v>195.05</v>
      </c>
      <c r="U651" s="165">
        <v>195.05</v>
      </c>
      <c r="V651" s="165">
        <v>195.05</v>
      </c>
      <c r="W651" s="165">
        <v>195.05</v>
      </c>
      <c r="X651" s="165">
        <v>195.05</v>
      </c>
      <c r="Y651" s="166">
        <v>195.05</v>
      </c>
    </row>
    <row r="652" spans="1:25" s="146" customFormat="1" ht="25.5" x14ac:dyDescent="0.2">
      <c r="A652" s="167" t="s">
        <v>9</v>
      </c>
      <c r="B652" s="164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6"/>
    </row>
    <row r="653" spans="1:25" s="146" customFormat="1" ht="15" thickBot="1" x14ac:dyDescent="0.25">
      <c r="A653" s="168" t="s">
        <v>127</v>
      </c>
      <c r="B653" s="169">
        <v>3.6509273741482882</v>
      </c>
      <c r="C653" s="169">
        <v>3.6509273741482882</v>
      </c>
      <c r="D653" s="169">
        <v>3.6509273741482882</v>
      </c>
      <c r="E653" s="169">
        <v>3.6509273741482882</v>
      </c>
      <c r="F653" s="169">
        <v>3.6509273741482882</v>
      </c>
      <c r="G653" s="169">
        <v>3.6509273741482882</v>
      </c>
      <c r="H653" s="169">
        <v>3.6509273741482882</v>
      </c>
      <c r="I653" s="169">
        <v>3.6509273741482882</v>
      </c>
      <c r="J653" s="169">
        <v>3.6509273741482882</v>
      </c>
      <c r="K653" s="169">
        <v>3.6509273741482882</v>
      </c>
      <c r="L653" s="169">
        <v>3.6509273741482882</v>
      </c>
      <c r="M653" s="169">
        <v>3.6509273741482882</v>
      </c>
      <c r="N653" s="169">
        <v>3.6509273741482882</v>
      </c>
      <c r="O653" s="169">
        <v>3.6509273741482882</v>
      </c>
      <c r="P653" s="169">
        <v>3.6509273741482882</v>
      </c>
      <c r="Q653" s="169">
        <v>3.6509273741482882</v>
      </c>
      <c r="R653" s="169">
        <v>3.6509273741482882</v>
      </c>
      <c r="S653" s="169">
        <v>3.6509273741482882</v>
      </c>
      <c r="T653" s="169">
        <v>3.6509273741482882</v>
      </c>
      <c r="U653" s="169">
        <v>3.6509273741482882</v>
      </c>
      <c r="V653" s="169">
        <v>3.6509273741482882</v>
      </c>
      <c r="W653" s="169">
        <v>3.6509273741482882</v>
      </c>
      <c r="X653" s="169">
        <v>3.6509273741482882</v>
      </c>
      <c r="Y653" s="169">
        <v>3.6509273741482882</v>
      </c>
    </row>
    <row r="654" spans="1:25" s="146" customFormat="1" ht="15" thickBot="1" x14ac:dyDescent="0.25">
      <c r="A654" s="154">
        <v>3</v>
      </c>
      <c r="B654" s="172">
        <v>831.35092737414834</v>
      </c>
      <c r="C654" s="173">
        <v>812.45092737414825</v>
      </c>
      <c r="D654" s="173">
        <v>812.69092737414826</v>
      </c>
      <c r="E654" s="174">
        <v>804.52092737414841</v>
      </c>
      <c r="F654" s="174">
        <v>805.34092737414835</v>
      </c>
      <c r="G654" s="174">
        <v>824.56092737414838</v>
      </c>
      <c r="H654" s="174">
        <v>826.33092737414836</v>
      </c>
      <c r="I654" s="174">
        <v>819.4009273741483</v>
      </c>
      <c r="J654" s="174">
        <v>827.2509273741482</v>
      </c>
      <c r="K654" s="175">
        <v>833.0309273741484</v>
      </c>
      <c r="L654" s="174">
        <v>831.19092737414826</v>
      </c>
      <c r="M654" s="176">
        <v>826.17092737414828</v>
      </c>
      <c r="N654" s="175">
        <v>834.45092737414825</v>
      </c>
      <c r="O654" s="174">
        <v>811.81092737414838</v>
      </c>
      <c r="P654" s="176">
        <v>815.7609273741482</v>
      </c>
      <c r="Q654" s="177">
        <v>829.56092737414838</v>
      </c>
      <c r="R654" s="174">
        <v>839.3909273741483</v>
      </c>
      <c r="S654" s="177">
        <v>855.55092737414839</v>
      </c>
      <c r="T654" s="174">
        <v>856.42092737414828</v>
      </c>
      <c r="U654" s="173">
        <v>835.4009273741483</v>
      </c>
      <c r="V654" s="173">
        <v>838.68092737414827</v>
      </c>
      <c r="W654" s="173">
        <v>847.81092737414838</v>
      </c>
      <c r="X654" s="173">
        <v>843.67092737414828</v>
      </c>
      <c r="Y654" s="178">
        <v>841.18092737414827</v>
      </c>
    </row>
    <row r="655" spans="1:25" s="146" customFormat="1" ht="25.5" x14ac:dyDescent="0.2">
      <c r="A655" s="161" t="s">
        <v>7</v>
      </c>
      <c r="B655" s="162">
        <v>632.65</v>
      </c>
      <c r="C655" s="203">
        <v>613.75</v>
      </c>
      <c r="D655" s="203">
        <v>613.99</v>
      </c>
      <c r="E655" s="204">
        <v>605.82000000000005</v>
      </c>
      <c r="F655" s="203">
        <v>606.64</v>
      </c>
      <c r="G655" s="203">
        <v>625.86</v>
      </c>
      <c r="H655" s="203">
        <v>627.63</v>
      </c>
      <c r="I655" s="203">
        <v>620.70000000000005</v>
      </c>
      <c r="J655" s="205">
        <v>628.54999999999995</v>
      </c>
      <c r="K655" s="203">
        <v>634.33000000000004</v>
      </c>
      <c r="L655" s="203">
        <v>632.49</v>
      </c>
      <c r="M655" s="203">
        <v>627.47</v>
      </c>
      <c r="N655" s="203">
        <v>635.75</v>
      </c>
      <c r="O655" s="203">
        <v>613.11</v>
      </c>
      <c r="P655" s="203">
        <v>617.05999999999995</v>
      </c>
      <c r="Q655" s="203">
        <v>630.86</v>
      </c>
      <c r="R655" s="203">
        <v>640.69000000000005</v>
      </c>
      <c r="S655" s="203">
        <v>656.85</v>
      </c>
      <c r="T655" s="203">
        <v>657.72</v>
      </c>
      <c r="U655" s="203">
        <v>636.70000000000005</v>
      </c>
      <c r="V655" s="203">
        <v>639.98</v>
      </c>
      <c r="W655" s="203">
        <v>649.11</v>
      </c>
      <c r="X655" s="203">
        <v>644.97</v>
      </c>
      <c r="Y655" s="206">
        <v>642.48</v>
      </c>
    </row>
    <row r="656" spans="1:25" s="146" customFormat="1" x14ac:dyDescent="0.2">
      <c r="A656" s="163" t="s">
        <v>8</v>
      </c>
      <c r="B656" s="164">
        <v>195.05</v>
      </c>
      <c r="C656" s="165">
        <v>195.05</v>
      </c>
      <c r="D656" s="165">
        <v>195.05</v>
      </c>
      <c r="E656" s="165">
        <v>195.05</v>
      </c>
      <c r="F656" s="165">
        <v>195.05</v>
      </c>
      <c r="G656" s="165">
        <v>195.05</v>
      </c>
      <c r="H656" s="165">
        <v>195.05</v>
      </c>
      <c r="I656" s="165">
        <v>195.05</v>
      </c>
      <c r="J656" s="165">
        <v>195.05</v>
      </c>
      <c r="K656" s="165">
        <v>195.05</v>
      </c>
      <c r="L656" s="165">
        <v>195.05</v>
      </c>
      <c r="M656" s="165">
        <v>195.05</v>
      </c>
      <c r="N656" s="165">
        <v>195.05</v>
      </c>
      <c r="O656" s="165">
        <v>195.05</v>
      </c>
      <c r="P656" s="165">
        <v>195.05</v>
      </c>
      <c r="Q656" s="165">
        <v>195.05</v>
      </c>
      <c r="R656" s="165">
        <v>195.05</v>
      </c>
      <c r="S656" s="165">
        <v>195.05</v>
      </c>
      <c r="T656" s="165">
        <v>195.05</v>
      </c>
      <c r="U656" s="165">
        <v>195.05</v>
      </c>
      <c r="V656" s="165">
        <v>195.05</v>
      </c>
      <c r="W656" s="165">
        <v>195.05</v>
      </c>
      <c r="X656" s="165">
        <v>195.05</v>
      </c>
      <c r="Y656" s="166">
        <v>195.05</v>
      </c>
    </row>
    <row r="657" spans="1:25" s="146" customFormat="1" ht="25.5" x14ac:dyDescent="0.2">
      <c r="A657" s="167" t="s">
        <v>9</v>
      </c>
      <c r="B657" s="164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6"/>
    </row>
    <row r="658" spans="1:25" s="146" customFormat="1" ht="15" thickBot="1" x14ac:dyDescent="0.25">
      <c r="A658" s="168" t="s">
        <v>127</v>
      </c>
      <c r="B658" s="169">
        <v>3.6509273741482882</v>
      </c>
      <c r="C658" s="169">
        <v>3.6509273741482882</v>
      </c>
      <c r="D658" s="169">
        <v>3.6509273741482882</v>
      </c>
      <c r="E658" s="169">
        <v>3.6509273741482882</v>
      </c>
      <c r="F658" s="169">
        <v>3.6509273741482882</v>
      </c>
      <c r="G658" s="169">
        <v>3.6509273741482882</v>
      </c>
      <c r="H658" s="169">
        <v>3.6509273741482882</v>
      </c>
      <c r="I658" s="169">
        <v>3.6509273741482882</v>
      </c>
      <c r="J658" s="169">
        <v>3.6509273741482882</v>
      </c>
      <c r="K658" s="169">
        <v>3.6509273741482882</v>
      </c>
      <c r="L658" s="169">
        <v>3.6509273741482882</v>
      </c>
      <c r="M658" s="169">
        <v>3.6509273741482882</v>
      </c>
      <c r="N658" s="169">
        <v>3.6509273741482882</v>
      </c>
      <c r="O658" s="169">
        <v>3.6509273741482882</v>
      </c>
      <c r="P658" s="169">
        <v>3.6509273741482882</v>
      </c>
      <c r="Q658" s="169">
        <v>3.6509273741482882</v>
      </c>
      <c r="R658" s="169">
        <v>3.6509273741482882</v>
      </c>
      <c r="S658" s="169">
        <v>3.6509273741482882</v>
      </c>
      <c r="T658" s="169">
        <v>3.6509273741482882</v>
      </c>
      <c r="U658" s="169">
        <v>3.6509273741482882</v>
      </c>
      <c r="V658" s="169">
        <v>3.6509273741482882</v>
      </c>
      <c r="W658" s="169">
        <v>3.6509273741482882</v>
      </c>
      <c r="X658" s="169">
        <v>3.6509273741482882</v>
      </c>
      <c r="Y658" s="169">
        <v>3.6509273741482882</v>
      </c>
    </row>
    <row r="659" spans="1:25" s="146" customFormat="1" ht="15" thickBot="1" x14ac:dyDescent="0.25">
      <c r="A659" s="201">
        <v>4</v>
      </c>
      <c r="B659" s="207">
        <v>669.06092737414838</v>
      </c>
      <c r="C659" s="208">
        <v>639.0209273741483</v>
      </c>
      <c r="D659" s="208">
        <v>636.00092737414832</v>
      </c>
      <c r="E659" s="208">
        <v>642.07092737414837</v>
      </c>
      <c r="F659" s="208">
        <v>677.98092737414822</v>
      </c>
      <c r="G659" s="208">
        <v>689.20092737414825</v>
      </c>
      <c r="H659" s="208">
        <v>683.47092737414823</v>
      </c>
      <c r="I659" s="208">
        <v>672.1409273741483</v>
      </c>
      <c r="J659" s="208">
        <v>672.22092737414823</v>
      </c>
      <c r="K659" s="209">
        <v>678.71092737414824</v>
      </c>
      <c r="L659" s="208">
        <v>680.00092737414832</v>
      </c>
      <c r="M659" s="210">
        <v>676.6409273741483</v>
      </c>
      <c r="N659" s="209">
        <v>672.85092737414834</v>
      </c>
      <c r="O659" s="208">
        <v>650.08092737414836</v>
      </c>
      <c r="P659" s="210">
        <v>651.96092737414824</v>
      </c>
      <c r="Q659" s="211">
        <v>667.34092737414835</v>
      </c>
      <c r="R659" s="208">
        <v>684.93092737414827</v>
      </c>
      <c r="S659" s="211">
        <v>678.59092737414835</v>
      </c>
      <c r="T659" s="208">
        <v>694.11092737414833</v>
      </c>
      <c r="U659" s="208">
        <v>665.36092737414833</v>
      </c>
      <c r="V659" s="208">
        <v>668.81092737414838</v>
      </c>
      <c r="W659" s="208">
        <v>671.81092737414838</v>
      </c>
      <c r="X659" s="208">
        <v>666.08092737414836</v>
      </c>
      <c r="Y659" s="212">
        <v>675.98092737414822</v>
      </c>
    </row>
    <row r="660" spans="1:25" s="146" customFormat="1" ht="25.5" x14ac:dyDescent="0.2">
      <c r="A660" s="167" t="s">
        <v>7</v>
      </c>
      <c r="B660" s="213">
        <v>470.36</v>
      </c>
      <c r="C660" s="214">
        <v>440.32</v>
      </c>
      <c r="D660" s="214">
        <v>437.3</v>
      </c>
      <c r="E660" s="215">
        <v>443.37</v>
      </c>
      <c r="F660" s="214">
        <v>479.28</v>
      </c>
      <c r="G660" s="214">
        <v>490.5</v>
      </c>
      <c r="H660" s="214">
        <v>484.77</v>
      </c>
      <c r="I660" s="214">
        <v>473.44</v>
      </c>
      <c r="J660" s="216">
        <v>473.52</v>
      </c>
      <c r="K660" s="214">
        <v>480.01</v>
      </c>
      <c r="L660" s="214">
        <v>481.3</v>
      </c>
      <c r="M660" s="214">
        <v>477.94</v>
      </c>
      <c r="N660" s="214">
        <v>474.15</v>
      </c>
      <c r="O660" s="214">
        <v>451.38</v>
      </c>
      <c r="P660" s="214">
        <v>453.26</v>
      </c>
      <c r="Q660" s="214">
        <v>468.64</v>
      </c>
      <c r="R660" s="214">
        <v>486.23</v>
      </c>
      <c r="S660" s="214">
        <v>479.89</v>
      </c>
      <c r="T660" s="214">
        <v>495.41</v>
      </c>
      <c r="U660" s="214">
        <v>466.66</v>
      </c>
      <c r="V660" s="214">
        <v>470.11</v>
      </c>
      <c r="W660" s="214">
        <v>473.11</v>
      </c>
      <c r="X660" s="214">
        <v>467.38</v>
      </c>
      <c r="Y660" s="217">
        <v>477.28</v>
      </c>
    </row>
    <row r="661" spans="1:25" s="146" customFormat="1" x14ac:dyDescent="0.2">
      <c r="A661" s="163" t="s">
        <v>8</v>
      </c>
      <c r="B661" s="164">
        <v>195.05</v>
      </c>
      <c r="C661" s="165">
        <v>195.05</v>
      </c>
      <c r="D661" s="165">
        <v>195.05</v>
      </c>
      <c r="E661" s="165">
        <v>195.05</v>
      </c>
      <c r="F661" s="165">
        <v>195.05</v>
      </c>
      <c r="G661" s="165">
        <v>195.05</v>
      </c>
      <c r="H661" s="165">
        <v>195.05</v>
      </c>
      <c r="I661" s="165">
        <v>195.05</v>
      </c>
      <c r="J661" s="165">
        <v>195.05</v>
      </c>
      <c r="K661" s="165">
        <v>195.05</v>
      </c>
      <c r="L661" s="165">
        <v>195.05</v>
      </c>
      <c r="M661" s="165">
        <v>195.05</v>
      </c>
      <c r="N661" s="165">
        <v>195.05</v>
      </c>
      <c r="O661" s="165">
        <v>195.05</v>
      </c>
      <c r="P661" s="165">
        <v>195.05</v>
      </c>
      <c r="Q661" s="165">
        <v>195.05</v>
      </c>
      <c r="R661" s="165">
        <v>195.05</v>
      </c>
      <c r="S661" s="165">
        <v>195.05</v>
      </c>
      <c r="T661" s="165">
        <v>195.05</v>
      </c>
      <c r="U661" s="165">
        <v>195.05</v>
      </c>
      <c r="V661" s="165">
        <v>195.05</v>
      </c>
      <c r="W661" s="165">
        <v>195.05</v>
      </c>
      <c r="X661" s="165">
        <v>195.05</v>
      </c>
      <c r="Y661" s="166">
        <v>195.05</v>
      </c>
    </row>
    <row r="662" spans="1:25" s="146" customFormat="1" ht="25.5" x14ac:dyDescent="0.2">
      <c r="A662" s="167" t="s">
        <v>9</v>
      </c>
      <c r="B662" s="164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6"/>
    </row>
    <row r="663" spans="1:25" s="146" customFormat="1" ht="15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</row>
    <row r="664" spans="1:25" s="146" customFormat="1" ht="15" thickBot="1" x14ac:dyDescent="0.25">
      <c r="A664" s="154">
        <v>5</v>
      </c>
      <c r="B664" s="155">
        <v>745.38092737414831</v>
      </c>
      <c r="C664" s="156">
        <v>712.4009273741483</v>
      </c>
      <c r="D664" s="156">
        <v>706.19092737414826</v>
      </c>
      <c r="E664" s="156">
        <v>707.11092737414833</v>
      </c>
      <c r="F664" s="156">
        <v>734.93092737414827</v>
      </c>
      <c r="G664" s="156">
        <v>743.70092737414825</v>
      </c>
      <c r="H664" s="156">
        <v>741.72092737414823</v>
      </c>
      <c r="I664" s="156">
        <v>724.59092737414835</v>
      </c>
      <c r="J664" s="156">
        <v>727.30092737414839</v>
      </c>
      <c r="K664" s="157">
        <v>730.91092737414829</v>
      </c>
      <c r="L664" s="156">
        <v>730.67092737414828</v>
      </c>
      <c r="M664" s="158">
        <v>743.87092737414832</v>
      </c>
      <c r="N664" s="157">
        <v>739.63092737414831</v>
      </c>
      <c r="O664" s="156">
        <v>707.4009273741483</v>
      </c>
      <c r="P664" s="158">
        <v>712.98092737414822</v>
      </c>
      <c r="Q664" s="159">
        <v>732.94092737414826</v>
      </c>
      <c r="R664" s="156">
        <v>752.10092737414834</v>
      </c>
      <c r="S664" s="159">
        <v>743.33092737414836</v>
      </c>
      <c r="T664" s="156">
        <v>715.45092737414825</v>
      </c>
      <c r="U664" s="156">
        <v>710.7909273741484</v>
      </c>
      <c r="V664" s="156">
        <v>719.57092737414837</v>
      </c>
      <c r="W664" s="156">
        <v>730.22092737414823</v>
      </c>
      <c r="X664" s="156">
        <v>727.43092737414827</v>
      </c>
      <c r="Y664" s="160">
        <v>730.46092737414824</v>
      </c>
    </row>
    <row r="665" spans="1:25" s="146" customFormat="1" ht="25.5" x14ac:dyDescent="0.2">
      <c r="A665" s="161" t="s">
        <v>7</v>
      </c>
      <c r="B665" s="164">
        <v>546.67999999999995</v>
      </c>
      <c r="C665" s="203">
        <v>513.70000000000005</v>
      </c>
      <c r="D665" s="203">
        <v>507.49</v>
      </c>
      <c r="E665" s="204">
        <v>508.41</v>
      </c>
      <c r="F665" s="203">
        <v>536.23</v>
      </c>
      <c r="G665" s="203">
        <v>545</v>
      </c>
      <c r="H665" s="203">
        <v>543.02</v>
      </c>
      <c r="I665" s="203">
        <v>525.89</v>
      </c>
      <c r="J665" s="205">
        <v>528.6</v>
      </c>
      <c r="K665" s="203">
        <v>532.21</v>
      </c>
      <c r="L665" s="203">
        <v>531.97</v>
      </c>
      <c r="M665" s="203">
        <v>545.16999999999996</v>
      </c>
      <c r="N665" s="203">
        <v>540.92999999999995</v>
      </c>
      <c r="O665" s="203">
        <v>508.7</v>
      </c>
      <c r="P665" s="203">
        <v>514.28</v>
      </c>
      <c r="Q665" s="203">
        <v>534.24</v>
      </c>
      <c r="R665" s="203">
        <v>553.4</v>
      </c>
      <c r="S665" s="203">
        <v>544.63</v>
      </c>
      <c r="T665" s="203">
        <v>516.75</v>
      </c>
      <c r="U665" s="203">
        <v>512.09</v>
      </c>
      <c r="V665" s="203">
        <v>520.87</v>
      </c>
      <c r="W665" s="203">
        <v>531.52</v>
      </c>
      <c r="X665" s="203">
        <v>528.73</v>
      </c>
      <c r="Y665" s="206">
        <v>531.76</v>
      </c>
    </row>
    <row r="666" spans="1:25" s="146" customFormat="1" x14ac:dyDescent="0.2">
      <c r="A666" s="163" t="s">
        <v>8</v>
      </c>
      <c r="B666" s="164">
        <v>195.05</v>
      </c>
      <c r="C666" s="165">
        <v>195.05</v>
      </c>
      <c r="D666" s="165">
        <v>195.05</v>
      </c>
      <c r="E666" s="165">
        <v>195.05</v>
      </c>
      <c r="F666" s="165">
        <v>195.05</v>
      </c>
      <c r="G666" s="165">
        <v>195.05</v>
      </c>
      <c r="H666" s="165">
        <v>195.05</v>
      </c>
      <c r="I666" s="165">
        <v>195.05</v>
      </c>
      <c r="J666" s="165">
        <v>195.05</v>
      </c>
      <c r="K666" s="165">
        <v>195.05</v>
      </c>
      <c r="L666" s="165">
        <v>195.05</v>
      </c>
      <c r="M666" s="165">
        <v>195.05</v>
      </c>
      <c r="N666" s="165">
        <v>195.05</v>
      </c>
      <c r="O666" s="165">
        <v>195.05</v>
      </c>
      <c r="P666" s="165">
        <v>195.05</v>
      </c>
      <c r="Q666" s="165">
        <v>195.05</v>
      </c>
      <c r="R666" s="165">
        <v>195.05</v>
      </c>
      <c r="S666" s="165">
        <v>195.05</v>
      </c>
      <c r="T666" s="165">
        <v>195.05</v>
      </c>
      <c r="U666" s="165">
        <v>195.05</v>
      </c>
      <c r="V666" s="165">
        <v>195.05</v>
      </c>
      <c r="W666" s="165">
        <v>195.05</v>
      </c>
      <c r="X666" s="165">
        <v>195.05</v>
      </c>
      <c r="Y666" s="166">
        <v>195.05</v>
      </c>
    </row>
    <row r="667" spans="1:25" s="146" customFormat="1" ht="25.5" x14ac:dyDescent="0.2">
      <c r="A667" s="167" t="s">
        <v>9</v>
      </c>
      <c r="B667" s="164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6"/>
    </row>
    <row r="668" spans="1:25" s="146" customFormat="1" ht="15" thickBot="1" x14ac:dyDescent="0.25">
      <c r="A668" s="168" t="s">
        <v>127</v>
      </c>
      <c r="B668" s="169">
        <v>3.6509273741482882</v>
      </c>
      <c r="C668" s="169">
        <v>3.6509273741482882</v>
      </c>
      <c r="D668" s="169">
        <v>3.6509273741482882</v>
      </c>
      <c r="E668" s="169">
        <v>3.6509273741482882</v>
      </c>
      <c r="F668" s="169">
        <v>3.6509273741482882</v>
      </c>
      <c r="G668" s="169">
        <v>3.6509273741482882</v>
      </c>
      <c r="H668" s="169">
        <v>3.6509273741482882</v>
      </c>
      <c r="I668" s="169">
        <v>3.6509273741482882</v>
      </c>
      <c r="J668" s="169">
        <v>3.6509273741482882</v>
      </c>
      <c r="K668" s="169">
        <v>3.6509273741482882</v>
      </c>
      <c r="L668" s="169">
        <v>3.6509273741482882</v>
      </c>
      <c r="M668" s="169">
        <v>3.6509273741482882</v>
      </c>
      <c r="N668" s="169">
        <v>3.6509273741482882</v>
      </c>
      <c r="O668" s="169">
        <v>3.6509273741482882</v>
      </c>
      <c r="P668" s="169">
        <v>3.6509273741482882</v>
      </c>
      <c r="Q668" s="169">
        <v>3.6509273741482882</v>
      </c>
      <c r="R668" s="169">
        <v>3.6509273741482882</v>
      </c>
      <c r="S668" s="169">
        <v>3.6509273741482882</v>
      </c>
      <c r="T668" s="169">
        <v>3.6509273741482882</v>
      </c>
      <c r="U668" s="169">
        <v>3.6509273741482882</v>
      </c>
      <c r="V668" s="169">
        <v>3.6509273741482882</v>
      </c>
      <c r="W668" s="169">
        <v>3.6509273741482882</v>
      </c>
      <c r="X668" s="169">
        <v>3.6509273741482882</v>
      </c>
      <c r="Y668" s="169">
        <v>3.6509273741482882</v>
      </c>
    </row>
    <row r="669" spans="1:25" s="146" customFormat="1" ht="15" thickBot="1" x14ac:dyDescent="0.25">
      <c r="A669" s="171">
        <v>6</v>
      </c>
      <c r="B669" s="172">
        <v>734.3909273741483</v>
      </c>
      <c r="C669" s="173">
        <v>701.36092737414833</v>
      </c>
      <c r="D669" s="173">
        <v>695.24092737414833</v>
      </c>
      <c r="E669" s="174">
        <v>706.4009273741483</v>
      </c>
      <c r="F669" s="174">
        <v>738.96092737414824</v>
      </c>
      <c r="G669" s="174">
        <v>740.11092737414833</v>
      </c>
      <c r="H669" s="174">
        <v>750.37092737414832</v>
      </c>
      <c r="I669" s="174">
        <v>734.43092737414827</v>
      </c>
      <c r="J669" s="174">
        <v>748.68092737414827</v>
      </c>
      <c r="K669" s="175">
        <v>755.07092737414837</v>
      </c>
      <c r="L669" s="174">
        <v>751.20092737414825</v>
      </c>
      <c r="M669" s="176">
        <v>734.84092737414835</v>
      </c>
      <c r="N669" s="175">
        <v>732.70092737414825</v>
      </c>
      <c r="O669" s="174">
        <v>703.26092737414831</v>
      </c>
      <c r="P669" s="176">
        <v>706.58092737414836</v>
      </c>
      <c r="Q669" s="177">
        <v>726.3909273741483</v>
      </c>
      <c r="R669" s="174">
        <v>740.1409273741483</v>
      </c>
      <c r="S669" s="177">
        <v>742.71092737414824</v>
      </c>
      <c r="T669" s="174">
        <v>735.63092737414831</v>
      </c>
      <c r="U669" s="173">
        <v>708.22092737414823</v>
      </c>
      <c r="V669" s="173">
        <v>716.5109273741482</v>
      </c>
      <c r="W669" s="173">
        <v>726.97092737414823</v>
      </c>
      <c r="X669" s="173">
        <v>731.5309273741484</v>
      </c>
      <c r="Y669" s="178">
        <v>735.33092737414836</v>
      </c>
    </row>
    <row r="670" spans="1:25" s="146" customFormat="1" ht="25.5" x14ac:dyDescent="0.2">
      <c r="A670" s="161" t="s">
        <v>7</v>
      </c>
      <c r="B670" s="164">
        <v>535.69000000000005</v>
      </c>
      <c r="C670" s="203">
        <v>502.66</v>
      </c>
      <c r="D670" s="203">
        <v>496.54</v>
      </c>
      <c r="E670" s="204">
        <v>507.7</v>
      </c>
      <c r="F670" s="203">
        <v>540.26</v>
      </c>
      <c r="G670" s="203">
        <v>541.41</v>
      </c>
      <c r="H670" s="203">
        <v>551.66999999999996</v>
      </c>
      <c r="I670" s="203">
        <v>535.73</v>
      </c>
      <c r="J670" s="205">
        <v>549.98</v>
      </c>
      <c r="K670" s="203">
        <v>556.37</v>
      </c>
      <c r="L670" s="203">
        <v>552.5</v>
      </c>
      <c r="M670" s="203">
        <v>536.14</v>
      </c>
      <c r="N670" s="203">
        <v>534</v>
      </c>
      <c r="O670" s="203">
        <v>504.56</v>
      </c>
      <c r="P670" s="203">
        <v>507.88</v>
      </c>
      <c r="Q670" s="203">
        <v>527.69000000000005</v>
      </c>
      <c r="R670" s="203">
        <v>541.44000000000005</v>
      </c>
      <c r="S670" s="203">
        <v>544.01</v>
      </c>
      <c r="T670" s="203">
        <v>536.92999999999995</v>
      </c>
      <c r="U670" s="203">
        <v>509.52</v>
      </c>
      <c r="V670" s="203">
        <v>517.80999999999995</v>
      </c>
      <c r="W670" s="203">
        <v>528.27</v>
      </c>
      <c r="X670" s="203">
        <v>532.83000000000004</v>
      </c>
      <c r="Y670" s="206">
        <v>536.63</v>
      </c>
    </row>
    <row r="671" spans="1:25" s="146" customFormat="1" x14ac:dyDescent="0.2">
      <c r="A671" s="163" t="s">
        <v>8</v>
      </c>
      <c r="B671" s="164">
        <v>195.05</v>
      </c>
      <c r="C671" s="165">
        <v>195.05</v>
      </c>
      <c r="D671" s="165">
        <v>195.05</v>
      </c>
      <c r="E671" s="165">
        <v>195.05</v>
      </c>
      <c r="F671" s="165">
        <v>195.05</v>
      </c>
      <c r="G671" s="165">
        <v>195.05</v>
      </c>
      <c r="H671" s="165">
        <v>195.05</v>
      </c>
      <c r="I671" s="165">
        <v>195.05</v>
      </c>
      <c r="J671" s="165">
        <v>195.05</v>
      </c>
      <c r="K671" s="165">
        <v>195.05</v>
      </c>
      <c r="L671" s="165">
        <v>195.05</v>
      </c>
      <c r="M671" s="165">
        <v>195.05</v>
      </c>
      <c r="N671" s="165">
        <v>195.05</v>
      </c>
      <c r="O671" s="165">
        <v>195.05</v>
      </c>
      <c r="P671" s="165">
        <v>195.05</v>
      </c>
      <c r="Q671" s="165">
        <v>195.05</v>
      </c>
      <c r="R671" s="165">
        <v>195.05</v>
      </c>
      <c r="S671" s="165">
        <v>195.05</v>
      </c>
      <c r="T671" s="165">
        <v>195.05</v>
      </c>
      <c r="U671" s="165">
        <v>195.05</v>
      </c>
      <c r="V671" s="165">
        <v>195.05</v>
      </c>
      <c r="W671" s="165">
        <v>195.05</v>
      </c>
      <c r="X671" s="165">
        <v>195.05</v>
      </c>
      <c r="Y671" s="166">
        <v>195.05</v>
      </c>
    </row>
    <row r="672" spans="1:25" s="146" customFormat="1" ht="25.5" x14ac:dyDescent="0.2">
      <c r="A672" s="167" t="s">
        <v>9</v>
      </c>
      <c r="B672" s="164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6"/>
    </row>
    <row r="673" spans="1:25" s="146" customFormat="1" ht="15" thickBot="1" x14ac:dyDescent="0.25">
      <c r="A673" s="168" t="s">
        <v>127</v>
      </c>
      <c r="B673" s="169">
        <v>3.6509273741482882</v>
      </c>
      <c r="C673" s="169">
        <v>3.6509273741482882</v>
      </c>
      <c r="D673" s="169">
        <v>3.6509273741482882</v>
      </c>
      <c r="E673" s="169">
        <v>3.6509273741482882</v>
      </c>
      <c r="F673" s="169">
        <v>3.6509273741482882</v>
      </c>
      <c r="G673" s="169">
        <v>3.6509273741482882</v>
      </c>
      <c r="H673" s="169">
        <v>3.6509273741482882</v>
      </c>
      <c r="I673" s="169">
        <v>3.6509273741482882</v>
      </c>
      <c r="J673" s="169">
        <v>3.6509273741482882</v>
      </c>
      <c r="K673" s="169">
        <v>3.6509273741482882</v>
      </c>
      <c r="L673" s="169">
        <v>3.6509273741482882</v>
      </c>
      <c r="M673" s="169">
        <v>3.6509273741482882</v>
      </c>
      <c r="N673" s="169">
        <v>3.6509273741482882</v>
      </c>
      <c r="O673" s="169">
        <v>3.6509273741482882</v>
      </c>
      <c r="P673" s="169">
        <v>3.6509273741482882</v>
      </c>
      <c r="Q673" s="169">
        <v>3.6509273741482882</v>
      </c>
      <c r="R673" s="169">
        <v>3.6509273741482882</v>
      </c>
      <c r="S673" s="169">
        <v>3.6509273741482882</v>
      </c>
      <c r="T673" s="169">
        <v>3.6509273741482882</v>
      </c>
      <c r="U673" s="169">
        <v>3.6509273741482882</v>
      </c>
      <c r="V673" s="169">
        <v>3.6509273741482882</v>
      </c>
      <c r="W673" s="169">
        <v>3.6509273741482882</v>
      </c>
      <c r="X673" s="169">
        <v>3.6509273741482882</v>
      </c>
      <c r="Y673" s="169">
        <v>3.6509273741482882</v>
      </c>
    </row>
    <row r="674" spans="1:25" s="146" customFormat="1" ht="15" thickBot="1" x14ac:dyDescent="0.25">
      <c r="A674" s="154">
        <v>7</v>
      </c>
      <c r="B674" s="172">
        <v>721.17092737414828</v>
      </c>
      <c r="C674" s="173">
        <v>700.61092737414833</v>
      </c>
      <c r="D674" s="173">
        <v>691.36092737414833</v>
      </c>
      <c r="E674" s="174">
        <v>691.59092737414835</v>
      </c>
      <c r="F674" s="174">
        <v>716.37092737414832</v>
      </c>
      <c r="G674" s="174">
        <v>730.77092737414841</v>
      </c>
      <c r="H674" s="174">
        <v>724.7909273741484</v>
      </c>
      <c r="I674" s="174">
        <v>717.02092737414841</v>
      </c>
      <c r="J674" s="174">
        <v>723.47092737414823</v>
      </c>
      <c r="K674" s="175">
        <v>729.23092737414822</v>
      </c>
      <c r="L674" s="174">
        <v>729.99092737414821</v>
      </c>
      <c r="M674" s="176">
        <v>732.87092737414832</v>
      </c>
      <c r="N674" s="175">
        <v>724.69092737414826</v>
      </c>
      <c r="O674" s="174">
        <v>694.8909273741483</v>
      </c>
      <c r="P674" s="176">
        <v>700.28092737414829</v>
      </c>
      <c r="Q674" s="177">
        <v>720.17092737414828</v>
      </c>
      <c r="R674" s="174">
        <v>734.18092737414827</v>
      </c>
      <c r="S674" s="177">
        <v>741.49092737414821</v>
      </c>
      <c r="T674" s="174">
        <v>729.0409273741484</v>
      </c>
      <c r="U674" s="173">
        <v>705.78092737414829</v>
      </c>
      <c r="V674" s="173">
        <v>713.72092737414823</v>
      </c>
      <c r="W674" s="173">
        <v>721.37092737414832</v>
      </c>
      <c r="X674" s="173">
        <v>722.33092737414836</v>
      </c>
      <c r="Y674" s="178">
        <v>721.12092737414832</v>
      </c>
    </row>
    <row r="675" spans="1:25" s="146" customFormat="1" ht="25.5" x14ac:dyDescent="0.2">
      <c r="A675" s="161" t="s">
        <v>7</v>
      </c>
      <c r="B675" s="164">
        <v>522.47</v>
      </c>
      <c r="C675" s="203">
        <v>501.91</v>
      </c>
      <c r="D675" s="203">
        <v>492.66</v>
      </c>
      <c r="E675" s="204">
        <v>492.89</v>
      </c>
      <c r="F675" s="203">
        <v>517.66999999999996</v>
      </c>
      <c r="G675" s="203">
        <v>532.07000000000005</v>
      </c>
      <c r="H675" s="203">
        <v>526.09</v>
      </c>
      <c r="I675" s="203">
        <v>518.32000000000005</v>
      </c>
      <c r="J675" s="205">
        <v>524.77</v>
      </c>
      <c r="K675" s="203">
        <v>530.53</v>
      </c>
      <c r="L675" s="203">
        <v>531.29</v>
      </c>
      <c r="M675" s="203">
        <v>534.16999999999996</v>
      </c>
      <c r="N675" s="203">
        <v>525.99</v>
      </c>
      <c r="O675" s="203">
        <v>496.19</v>
      </c>
      <c r="P675" s="203">
        <v>501.58</v>
      </c>
      <c r="Q675" s="203">
        <v>521.47</v>
      </c>
      <c r="R675" s="203">
        <v>535.48</v>
      </c>
      <c r="S675" s="203">
        <v>542.79</v>
      </c>
      <c r="T675" s="203">
        <v>530.34</v>
      </c>
      <c r="U675" s="203">
        <v>507.08</v>
      </c>
      <c r="V675" s="203">
        <v>515.02</v>
      </c>
      <c r="W675" s="203">
        <v>522.66999999999996</v>
      </c>
      <c r="X675" s="203">
        <v>523.63</v>
      </c>
      <c r="Y675" s="206">
        <v>522.41999999999996</v>
      </c>
    </row>
    <row r="676" spans="1:25" s="146" customFormat="1" x14ac:dyDescent="0.2">
      <c r="A676" s="163" t="s">
        <v>8</v>
      </c>
      <c r="B676" s="164">
        <v>195.05</v>
      </c>
      <c r="C676" s="165">
        <v>195.05</v>
      </c>
      <c r="D676" s="165">
        <v>195.05</v>
      </c>
      <c r="E676" s="165">
        <v>195.05</v>
      </c>
      <c r="F676" s="165">
        <v>195.05</v>
      </c>
      <c r="G676" s="165">
        <v>195.05</v>
      </c>
      <c r="H676" s="165">
        <v>195.05</v>
      </c>
      <c r="I676" s="165">
        <v>195.05</v>
      </c>
      <c r="J676" s="165">
        <v>195.05</v>
      </c>
      <c r="K676" s="165">
        <v>195.05</v>
      </c>
      <c r="L676" s="165">
        <v>195.05</v>
      </c>
      <c r="M676" s="165">
        <v>195.05</v>
      </c>
      <c r="N676" s="165">
        <v>195.05</v>
      </c>
      <c r="O676" s="165">
        <v>195.05</v>
      </c>
      <c r="P676" s="165">
        <v>195.05</v>
      </c>
      <c r="Q676" s="165">
        <v>195.05</v>
      </c>
      <c r="R676" s="165">
        <v>195.05</v>
      </c>
      <c r="S676" s="165">
        <v>195.05</v>
      </c>
      <c r="T676" s="165">
        <v>195.05</v>
      </c>
      <c r="U676" s="165">
        <v>195.05</v>
      </c>
      <c r="V676" s="165">
        <v>195.05</v>
      </c>
      <c r="W676" s="165">
        <v>195.05</v>
      </c>
      <c r="X676" s="165">
        <v>195.05</v>
      </c>
      <c r="Y676" s="166">
        <v>195.05</v>
      </c>
    </row>
    <row r="677" spans="1:25" s="146" customFormat="1" ht="25.5" x14ac:dyDescent="0.2">
      <c r="A677" s="167" t="s">
        <v>9</v>
      </c>
      <c r="B677" s="164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6"/>
    </row>
    <row r="678" spans="1:25" s="146" customFormat="1" ht="15" thickBot="1" x14ac:dyDescent="0.25">
      <c r="A678" s="168" t="s">
        <v>127</v>
      </c>
      <c r="B678" s="169">
        <v>3.6509273741482882</v>
      </c>
      <c r="C678" s="169">
        <v>3.6509273741482882</v>
      </c>
      <c r="D678" s="169">
        <v>3.6509273741482882</v>
      </c>
      <c r="E678" s="169">
        <v>3.6509273741482882</v>
      </c>
      <c r="F678" s="169">
        <v>3.6509273741482882</v>
      </c>
      <c r="G678" s="169">
        <v>3.6509273741482882</v>
      </c>
      <c r="H678" s="169">
        <v>3.6509273741482882</v>
      </c>
      <c r="I678" s="169">
        <v>3.6509273741482882</v>
      </c>
      <c r="J678" s="169">
        <v>3.6509273741482882</v>
      </c>
      <c r="K678" s="169">
        <v>3.6509273741482882</v>
      </c>
      <c r="L678" s="169">
        <v>3.6509273741482882</v>
      </c>
      <c r="M678" s="169">
        <v>3.6509273741482882</v>
      </c>
      <c r="N678" s="169">
        <v>3.6509273741482882</v>
      </c>
      <c r="O678" s="169">
        <v>3.6509273741482882</v>
      </c>
      <c r="P678" s="169">
        <v>3.6509273741482882</v>
      </c>
      <c r="Q678" s="169">
        <v>3.6509273741482882</v>
      </c>
      <c r="R678" s="169">
        <v>3.6509273741482882</v>
      </c>
      <c r="S678" s="169">
        <v>3.6509273741482882</v>
      </c>
      <c r="T678" s="169">
        <v>3.6509273741482882</v>
      </c>
      <c r="U678" s="169">
        <v>3.6509273741482882</v>
      </c>
      <c r="V678" s="169">
        <v>3.6509273741482882</v>
      </c>
      <c r="W678" s="169">
        <v>3.6509273741482882</v>
      </c>
      <c r="X678" s="169">
        <v>3.6509273741482882</v>
      </c>
      <c r="Y678" s="169">
        <v>3.6509273741482882</v>
      </c>
    </row>
    <row r="679" spans="1:25" s="146" customFormat="1" ht="15" thickBot="1" x14ac:dyDescent="0.25">
      <c r="A679" s="171">
        <v>8</v>
      </c>
      <c r="B679" s="172">
        <v>724.27092737414841</v>
      </c>
      <c r="C679" s="173">
        <v>699.91092737414829</v>
      </c>
      <c r="D679" s="173">
        <v>716.10092737414834</v>
      </c>
      <c r="E679" s="174">
        <v>715.1409273741483</v>
      </c>
      <c r="F679" s="174">
        <v>726.60092737414834</v>
      </c>
      <c r="G679" s="174">
        <v>742.44092737414826</v>
      </c>
      <c r="H679" s="174">
        <v>736.05092737414839</v>
      </c>
      <c r="I679" s="174">
        <v>716.38092737414831</v>
      </c>
      <c r="J679" s="174">
        <v>735.87092737414832</v>
      </c>
      <c r="K679" s="175">
        <v>727.1509273741483</v>
      </c>
      <c r="L679" s="174">
        <v>727.60092737414834</v>
      </c>
      <c r="M679" s="176">
        <v>733.0409273741484</v>
      </c>
      <c r="N679" s="175">
        <v>732.07092737414837</v>
      </c>
      <c r="O679" s="174">
        <v>702.23092737414822</v>
      </c>
      <c r="P679" s="176">
        <v>704.4009273741483</v>
      </c>
      <c r="Q679" s="177">
        <v>717.7509273741482</v>
      </c>
      <c r="R679" s="174">
        <v>731.8909273741483</v>
      </c>
      <c r="S679" s="177">
        <v>722.67092737414828</v>
      </c>
      <c r="T679" s="174">
        <v>721.05092737414839</v>
      </c>
      <c r="U679" s="173">
        <v>714.31092737414838</v>
      </c>
      <c r="V679" s="173">
        <v>724.56092737414838</v>
      </c>
      <c r="W679" s="173">
        <v>728.55092737414839</v>
      </c>
      <c r="X679" s="173">
        <v>730.16092737414829</v>
      </c>
      <c r="Y679" s="178">
        <v>732.5309273741484</v>
      </c>
    </row>
    <row r="680" spans="1:25" s="146" customFormat="1" ht="25.5" x14ac:dyDescent="0.2">
      <c r="A680" s="161" t="s">
        <v>7</v>
      </c>
      <c r="B680" s="164">
        <v>525.57000000000005</v>
      </c>
      <c r="C680" s="203">
        <v>501.21</v>
      </c>
      <c r="D680" s="203">
        <v>517.4</v>
      </c>
      <c r="E680" s="204">
        <v>516.44000000000005</v>
      </c>
      <c r="F680" s="203">
        <v>527.9</v>
      </c>
      <c r="G680" s="203">
        <v>543.74</v>
      </c>
      <c r="H680" s="203">
        <v>537.35</v>
      </c>
      <c r="I680" s="203">
        <v>517.67999999999995</v>
      </c>
      <c r="J680" s="205">
        <v>537.16999999999996</v>
      </c>
      <c r="K680" s="203">
        <v>528.45000000000005</v>
      </c>
      <c r="L680" s="203">
        <v>528.9</v>
      </c>
      <c r="M680" s="203">
        <v>534.34</v>
      </c>
      <c r="N680" s="203">
        <v>533.37</v>
      </c>
      <c r="O680" s="203">
        <v>503.53</v>
      </c>
      <c r="P680" s="203">
        <v>505.7</v>
      </c>
      <c r="Q680" s="203">
        <v>519.04999999999995</v>
      </c>
      <c r="R680" s="203">
        <v>533.19000000000005</v>
      </c>
      <c r="S680" s="203">
        <v>523.97</v>
      </c>
      <c r="T680" s="203">
        <v>522.35</v>
      </c>
      <c r="U680" s="203">
        <v>515.61</v>
      </c>
      <c r="V680" s="203">
        <v>525.86</v>
      </c>
      <c r="W680" s="203">
        <v>529.85</v>
      </c>
      <c r="X680" s="203">
        <v>531.46</v>
      </c>
      <c r="Y680" s="206">
        <v>533.83000000000004</v>
      </c>
    </row>
    <row r="681" spans="1:25" s="146" customFormat="1" x14ac:dyDescent="0.2">
      <c r="A681" s="163" t="s">
        <v>8</v>
      </c>
      <c r="B681" s="164">
        <v>195.05</v>
      </c>
      <c r="C681" s="165">
        <v>195.05</v>
      </c>
      <c r="D681" s="165">
        <v>195.05</v>
      </c>
      <c r="E681" s="165">
        <v>195.05</v>
      </c>
      <c r="F681" s="165">
        <v>195.05</v>
      </c>
      <c r="G681" s="165">
        <v>195.05</v>
      </c>
      <c r="H681" s="165">
        <v>195.05</v>
      </c>
      <c r="I681" s="165">
        <v>195.05</v>
      </c>
      <c r="J681" s="165">
        <v>195.05</v>
      </c>
      <c r="K681" s="165">
        <v>195.05</v>
      </c>
      <c r="L681" s="165">
        <v>195.05</v>
      </c>
      <c r="M681" s="165">
        <v>195.05</v>
      </c>
      <c r="N681" s="165">
        <v>195.05</v>
      </c>
      <c r="O681" s="165">
        <v>195.05</v>
      </c>
      <c r="P681" s="165">
        <v>195.05</v>
      </c>
      <c r="Q681" s="165">
        <v>195.05</v>
      </c>
      <c r="R681" s="165">
        <v>195.05</v>
      </c>
      <c r="S681" s="165">
        <v>195.05</v>
      </c>
      <c r="T681" s="165">
        <v>195.05</v>
      </c>
      <c r="U681" s="165">
        <v>195.05</v>
      </c>
      <c r="V681" s="165">
        <v>195.05</v>
      </c>
      <c r="W681" s="165">
        <v>195.05</v>
      </c>
      <c r="X681" s="165">
        <v>195.05</v>
      </c>
      <c r="Y681" s="166">
        <v>195.05</v>
      </c>
    </row>
    <row r="682" spans="1:25" s="146" customFormat="1" ht="25.5" x14ac:dyDescent="0.2">
      <c r="A682" s="167" t="s">
        <v>9</v>
      </c>
      <c r="B682" s="164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6"/>
    </row>
    <row r="683" spans="1:25" s="146" customFormat="1" ht="15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</row>
    <row r="684" spans="1:25" s="146" customFormat="1" ht="15" thickBot="1" x14ac:dyDescent="0.25">
      <c r="A684" s="154">
        <v>9</v>
      </c>
      <c r="B684" s="172">
        <v>780.69092737414826</v>
      </c>
      <c r="C684" s="173">
        <v>763.98092737414822</v>
      </c>
      <c r="D684" s="173">
        <v>760.32092737414837</v>
      </c>
      <c r="E684" s="174">
        <v>734.67092737414828</v>
      </c>
      <c r="F684" s="174">
        <v>763.1509273741483</v>
      </c>
      <c r="G684" s="174">
        <v>759.71092737414824</v>
      </c>
      <c r="H684" s="174">
        <v>774.81092737414838</v>
      </c>
      <c r="I684" s="174">
        <v>755.61092737414833</v>
      </c>
      <c r="J684" s="174">
        <v>763.74092737414821</v>
      </c>
      <c r="K684" s="175">
        <v>767.56092737414838</v>
      </c>
      <c r="L684" s="174">
        <v>768.0109273741482</v>
      </c>
      <c r="M684" s="176">
        <v>765.85092737414834</v>
      </c>
      <c r="N684" s="175">
        <v>768.13092737414831</v>
      </c>
      <c r="O684" s="174">
        <v>744.69092737414826</v>
      </c>
      <c r="P684" s="176">
        <v>751.72092737414823</v>
      </c>
      <c r="Q684" s="177">
        <v>765.88092737414831</v>
      </c>
      <c r="R684" s="174">
        <v>775.10092737414834</v>
      </c>
      <c r="S684" s="177">
        <v>773.86092737414833</v>
      </c>
      <c r="T684" s="174">
        <v>767.11092737414833</v>
      </c>
      <c r="U684" s="173">
        <v>762.42092737414828</v>
      </c>
      <c r="V684" s="173">
        <v>774.30092737414839</v>
      </c>
      <c r="W684" s="173">
        <v>782.27092737414841</v>
      </c>
      <c r="X684" s="173">
        <v>785.02092737414841</v>
      </c>
      <c r="Y684" s="178">
        <v>782.83092737414836</v>
      </c>
    </row>
    <row r="685" spans="1:25" s="146" customFormat="1" ht="25.5" x14ac:dyDescent="0.2">
      <c r="A685" s="161" t="s">
        <v>7</v>
      </c>
      <c r="B685" s="164">
        <v>581.99</v>
      </c>
      <c r="C685" s="203">
        <v>565.28</v>
      </c>
      <c r="D685" s="203">
        <v>561.62</v>
      </c>
      <c r="E685" s="204">
        <v>535.97</v>
      </c>
      <c r="F685" s="203">
        <v>564.45000000000005</v>
      </c>
      <c r="G685" s="203">
        <v>561.01</v>
      </c>
      <c r="H685" s="203">
        <v>576.11</v>
      </c>
      <c r="I685" s="203">
        <v>556.91</v>
      </c>
      <c r="J685" s="205">
        <v>565.04</v>
      </c>
      <c r="K685" s="203">
        <v>568.86</v>
      </c>
      <c r="L685" s="203">
        <v>569.30999999999995</v>
      </c>
      <c r="M685" s="203">
        <v>567.15</v>
      </c>
      <c r="N685" s="203">
        <v>569.42999999999995</v>
      </c>
      <c r="O685" s="203">
        <v>545.99</v>
      </c>
      <c r="P685" s="203">
        <v>553.02</v>
      </c>
      <c r="Q685" s="203">
        <v>567.17999999999995</v>
      </c>
      <c r="R685" s="203">
        <v>576.4</v>
      </c>
      <c r="S685" s="203">
        <v>575.16</v>
      </c>
      <c r="T685" s="203">
        <v>568.41</v>
      </c>
      <c r="U685" s="203">
        <v>563.72</v>
      </c>
      <c r="V685" s="203">
        <v>575.6</v>
      </c>
      <c r="W685" s="203">
        <v>583.57000000000005</v>
      </c>
      <c r="X685" s="203">
        <v>586.32000000000005</v>
      </c>
      <c r="Y685" s="206">
        <v>584.13</v>
      </c>
    </row>
    <row r="686" spans="1:25" s="146" customFormat="1" x14ac:dyDescent="0.2">
      <c r="A686" s="163" t="s">
        <v>8</v>
      </c>
      <c r="B686" s="164">
        <v>195.05</v>
      </c>
      <c r="C686" s="165">
        <v>195.05</v>
      </c>
      <c r="D686" s="165">
        <v>195.05</v>
      </c>
      <c r="E686" s="165">
        <v>195.05</v>
      </c>
      <c r="F686" s="165">
        <v>195.05</v>
      </c>
      <c r="G686" s="165">
        <v>195.05</v>
      </c>
      <c r="H686" s="165">
        <v>195.05</v>
      </c>
      <c r="I686" s="165">
        <v>195.05</v>
      </c>
      <c r="J686" s="165">
        <v>195.05</v>
      </c>
      <c r="K686" s="165">
        <v>195.05</v>
      </c>
      <c r="L686" s="165">
        <v>195.05</v>
      </c>
      <c r="M686" s="165">
        <v>195.05</v>
      </c>
      <c r="N686" s="165">
        <v>195.05</v>
      </c>
      <c r="O686" s="165">
        <v>195.05</v>
      </c>
      <c r="P686" s="165">
        <v>195.05</v>
      </c>
      <c r="Q686" s="165">
        <v>195.05</v>
      </c>
      <c r="R686" s="165">
        <v>195.05</v>
      </c>
      <c r="S686" s="165">
        <v>195.05</v>
      </c>
      <c r="T686" s="165">
        <v>195.05</v>
      </c>
      <c r="U686" s="165">
        <v>195.05</v>
      </c>
      <c r="V686" s="165">
        <v>195.05</v>
      </c>
      <c r="W686" s="165">
        <v>195.05</v>
      </c>
      <c r="X686" s="165">
        <v>195.05</v>
      </c>
      <c r="Y686" s="166">
        <v>195.05</v>
      </c>
    </row>
    <row r="687" spans="1:25" s="146" customFormat="1" ht="25.5" x14ac:dyDescent="0.2">
      <c r="A687" s="167" t="s">
        <v>9</v>
      </c>
      <c r="B687" s="164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6"/>
    </row>
    <row r="688" spans="1:25" s="146" customFormat="1" ht="15" thickBot="1" x14ac:dyDescent="0.25">
      <c r="A688" s="168" t="s">
        <v>127</v>
      </c>
      <c r="B688" s="169">
        <v>3.6509273741482882</v>
      </c>
      <c r="C688" s="169">
        <v>3.6509273741482882</v>
      </c>
      <c r="D688" s="169">
        <v>3.6509273741482882</v>
      </c>
      <c r="E688" s="169">
        <v>3.6509273741482882</v>
      </c>
      <c r="F688" s="169">
        <v>3.6509273741482882</v>
      </c>
      <c r="G688" s="169">
        <v>3.6509273741482882</v>
      </c>
      <c r="H688" s="169">
        <v>3.6509273741482882</v>
      </c>
      <c r="I688" s="169">
        <v>3.6509273741482882</v>
      </c>
      <c r="J688" s="169">
        <v>3.6509273741482882</v>
      </c>
      <c r="K688" s="169">
        <v>3.6509273741482882</v>
      </c>
      <c r="L688" s="169">
        <v>3.6509273741482882</v>
      </c>
      <c r="M688" s="169">
        <v>3.6509273741482882</v>
      </c>
      <c r="N688" s="169">
        <v>3.6509273741482882</v>
      </c>
      <c r="O688" s="169">
        <v>3.6509273741482882</v>
      </c>
      <c r="P688" s="169">
        <v>3.6509273741482882</v>
      </c>
      <c r="Q688" s="169">
        <v>3.6509273741482882</v>
      </c>
      <c r="R688" s="169">
        <v>3.6509273741482882</v>
      </c>
      <c r="S688" s="169">
        <v>3.6509273741482882</v>
      </c>
      <c r="T688" s="169">
        <v>3.6509273741482882</v>
      </c>
      <c r="U688" s="169">
        <v>3.6509273741482882</v>
      </c>
      <c r="V688" s="169">
        <v>3.6509273741482882</v>
      </c>
      <c r="W688" s="169">
        <v>3.6509273741482882</v>
      </c>
      <c r="X688" s="169">
        <v>3.6509273741482882</v>
      </c>
      <c r="Y688" s="169">
        <v>3.6509273741482882</v>
      </c>
    </row>
    <row r="689" spans="1:25" s="146" customFormat="1" ht="15" thickBot="1" x14ac:dyDescent="0.25">
      <c r="A689" s="171">
        <v>10</v>
      </c>
      <c r="B689" s="172">
        <v>968.07092737414837</v>
      </c>
      <c r="C689" s="173">
        <v>860.31092737414838</v>
      </c>
      <c r="D689" s="173">
        <v>805.13092737414831</v>
      </c>
      <c r="E689" s="174">
        <v>802.3909273741483</v>
      </c>
      <c r="F689" s="174">
        <v>812.22092737414823</v>
      </c>
      <c r="G689" s="174">
        <v>805.88092737414831</v>
      </c>
      <c r="H689" s="174">
        <v>914.66092737414829</v>
      </c>
      <c r="I689" s="174">
        <v>1006.9709273741482</v>
      </c>
      <c r="J689" s="174">
        <v>1128.1309273741483</v>
      </c>
      <c r="K689" s="175">
        <v>1163.3009273741484</v>
      </c>
      <c r="L689" s="174">
        <v>1179.1109273741483</v>
      </c>
      <c r="M689" s="176">
        <v>1182.6509273741483</v>
      </c>
      <c r="N689" s="175">
        <v>1173.5009273741482</v>
      </c>
      <c r="O689" s="174">
        <v>1175.1329273741483</v>
      </c>
      <c r="P689" s="176">
        <v>1172.8009273741484</v>
      </c>
      <c r="Q689" s="177">
        <v>1176.7009273741483</v>
      </c>
      <c r="R689" s="174">
        <v>1168.7609273741482</v>
      </c>
      <c r="S689" s="177">
        <v>1199.0209273741484</v>
      </c>
      <c r="T689" s="174">
        <v>1212.6009273741483</v>
      </c>
      <c r="U689" s="173">
        <v>1191.7009273741483</v>
      </c>
      <c r="V689" s="173">
        <v>1192.1809273741483</v>
      </c>
      <c r="W689" s="173">
        <v>1162.1209273741483</v>
      </c>
      <c r="X689" s="173">
        <v>1057.1609273741483</v>
      </c>
      <c r="Y689" s="178">
        <v>962.67092737414828</v>
      </c>
    </row>
    <row r="690" spans="1:25" s="146" customFormat="1" ht="25.5" x14ac:dyDescent="0.2">
      <c r="A690" s="161" t="s">
        <v>7</v>
      </c>
      <c r="B690" s="164">
        <v>769.37</v>
      </c>
      <c r="C690" s="203">
        <v>661.61</v>
      </c>
      <c r="D690" s="203">
        <v>606.42999999999995</v>
      </c>
      <c r="E690" s="204">
        <v>603.69000000000005</v>
      </c>
      <c r="F690" s="203">
        <v>613.52</v>
      </c>
      <c r="G690" s="203">
        <v>607.17999999999995</v>
      </c>
      <c r="H690" s="203">
        <v>715.96</v>
      </c>
      <c r="I690" s="203">
        <v>808.27</v>
      </c>
      <c r="J690" s="205">
        <v>929.43</v>
      </c>
      <c r="K690" s="203">
        <v>964.6</v>
      </c>
      <c r="L690" s="203">
        <v>980.41</v>
      </c>
      <c r="M690" s="203">
        <v>983.95</v>
      </c>
      <c r="N690" s="203">
        <v>974.8</v>
      </c>
      <c r="O690" s="203">
        <v>976.43200000000002</v>
      </c>
      <c r="P690" s="203">
        <v>974.1</v>
      </c>
      <c r="Q690" s="203">
        <v>978</v>
      </c>
      <c r="R690" s="203">
        <v>970.06</v>
      </c>
      <c r="S690" s="203">
        <v>1000.32</v>
      </c>
      <c r="T690" s="203">
        <v>1013.9</v>
      </c>
      <c r="U690" s="203">
        <v>993</v>
      </c>
      <c r="V690" s="203">
        <v>993.48</v>
      </c>
      <c r="W690" s="203">
        <v>963.42</v>
      </c>
      <c r="X690" s="203">
        <v>858.46</v>
      </c>
      <c r="Y690" s="206">
        <v>763.97</v>
      </c>
    </row>
    <row r="691" spans="1:25" s="146" customFormat="1" x14ac:dyDescent="0.2">
      <c r="A691" s="163" t="s">
        <v>8</v>
      </c>
      <c r="B691" s="164">
        <v>195.05</v>
      </c>
      <c r="C691" s="165">
        <v>195.05</v>
      </c>
      <c r="D691" s="165">
        <v>195.05</v>
      </c>
      <c r="E691" s="165">
        <v>195.05</v>
      </c>
      <c r="F691" s="165">
        <v>195.05</v>
      </c>
      <c r="G691" s="165">
        <v>195.05</v>
      </c>
      <c r="H691" s="165">
        <v>195.05</v>
      </c>
      <c r="I691" s="165">
        <v>195.05</v>
      </c>
      <c r="J691" s="165">
        <v>195.05</v>
      </c>
      <c r="K691" s="165">
        <v>195.05</v>
      </c>
      <c r="L691" s="165">
        <v>195.05</v>
      </c>
      <c r="M691" s="165">
        <v>195.05</v>
      </c>
      <c r="N691" s="165">
        <v>195.05</v>
      </c>
      <c r="O691" s="165">
        <v>195.05</v>
      </c>
      <c r="P691" s="165">
        <v>195.05</v>
      </c>
      <c r="Q691" s="165">
        <v>195.05</v>
      </c>
      <c r="R691" s="165">
        <v>195.05</v>
      </c>
      <c r="S691" s="165">
        <v>195.05</v>
      </c>
      <c r="T691" s="165">
        <v>195.05</v>
      </c>
      <c r="U691" s="165">
        <v>195.05</v>
      </c>
      <c r="V691" s="165">
        <v>195.05</v>
      </c>
      <c r="W691" s="165">
        <v>195.05</v>
      </c>
      <c r="X691" s="165">
        <v>195.05</v>
      </c>
      <c r="Y691" s="166">
        <v>195.05</v>
      </c>
    </row>
    <row r="692" spans="1:25" s="146" customFormat="1" ht="25.5" x14ac:dyDescent="0.2">
      <c r="A692" s="167" t="s">
        <v>9</v>
      </c>
      <c r="B692" s="164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6"/>
    </row>
    <row r="693" spans="1:25" s="146" customFormat="1" ht="15" thickBot="1" x14ac:dyDescent="0.25">
      <c r="A693" s="168" t="s">
        <v>127</v>
      </c>
      <c r="B693" s="169">
        <v>3.6509273741482882</v>
      </c>
      <c r="C693" s="169">
        <v>3.6509273741482882</v>
      </c>
      <c r="D693" s="169">
        <v>3.6509273741482882</v>
      </c>
      <c r="E693" s="169">
        <v>3.6509273741482882</v>
      </c>
      <c r="F693" s="169">
        <v>3.6509273741482882</v>
      </c>
      <c r="G693" s="169">
        <v>3.6509273741482882</v>
      </c>
      <c r="H693" s="169">
        <v>3.6509273741482882</v>
      </c>
      <c r="I693" s="169">
        <v>3.6509273741482882</v>
      </c>
      <c r="J693" s="169">
        <v>3.6509273741482882</v>
      </c>
      <c r="K693" s="169">
        <v>3.6509273741482882</v>
      </c>
      <c r="L693" s="169">
        <v>3.6509273741482882</v>
      </c>
      <c r="M693" s="169">
        <v>3.6509273741482882</v>
      </c>
      <c r="N693" s="169">
        <v>3.6509273741482882</v>
      </c>
      <c r="O693" s="169">
        <v>3.6509273741482882</v>
      </c>
      <c r="P693" s="169">
        <v>3.6509273741482882</v>
      </c>
      <c r="Q693" s="169">
        <v>3.6509273741482882</v>
      </c>
      <c r="R693" s="169">
        <v>3.6509273741482882</v>
      </c>
      <c r="S693" s="169">
        <v>3.6509273741482882</v>
      </c>
      <c r="T693" s="169">
        <v>3.6509273741482882</v>
      </c>
      <c r="U693" s="169">
        <v>3.6509273741482882</v>
      </c>
      <c r="V693" s="169">
        <v>3.6509273741482882</v>
      </c>
      <c r="W693" s="169">
        <v>3.6509273741482882</v>
      </c>
      <c r="X693" s="169">
        <v>3.6509273741482882</v>
      </c>
      <c r="Y693" s="169">
        <v>3.6509273741482882</v>
      </c>
    </row>
    <row r="694" spans="1:25" s="146" customFormat="1" ht="15" thickBot="1" x14ac:dyDescent="0.25">
      <c r="A694" s="154">
        <v>11</v>
      </c>
      <c r="B694" s="172">
        <v>688.84092737414835</v>
      </c>
      <c r="C694" s="173">
        <v>680.35092737414834</v>
      </c>
      <c r="D694" s="173">
        <v>652.62092737414832</v>
      </c>
      <c r="E694" s="174">
        <v>674.2709273741483</v>
      </c>
      <c r="F694" s="174">
        <v>701.35092737414834</v>
      </c>
      <c r="G694" s="174">
        <v>716.92092737414828</v>
      </c>
      <c r="H694" s="174">
        <v>710.00092737414832</v>
      </c>
      <c r="I694" s="174">
        <v>708.20092737414825</v>
      </c>
      <c r="J694" s="174">
        <v>719.86092737414833</v>
      </c>
      <c r="K694" s="175">
        <v>726.99092737414821</v>
      </c>
      <c r="L694" s="174">
        <v>725.31092737414838</v>
      </c>
      <c r="M694" s="176">
        <v>709.08092737414836</v>
      </c>
      <c r="N694" s="175">
        <v>701.68092737414827</v>
      </c>
      <c r="O694" s="174">
        <v>686.5209273741483</v>
      </c>
      <c r="P694" s="176">
        <v>690.73092737414822</v>
      </c>
      <c r="Q694" s="177">
        <v>705.41092737414829</v>
      </c>
      <c r="R694" s="174">
        <v>729.36092737414833</v>
      </c>
      <c r="S694" s="177">
        <v>730.88092737414831</v>
      </c>
      <c r="T694" s="174">
        <v>702.46092737414824</v>
      </c>
      <c r="U694" s="173">
        <v>694.66092737414829</v>
      </c>
      <c r="V694" s="173">
        <v>707.63092737414831</v>
      </c>
      <c r="W694" s="173">
        <v>711.88092737414831</v>
      </c>
      <c r="X694" s="173">
        <v>711.60092737414834</v>
      </c>
      <c r="Y694" s="178">
        <v>685.04092737414828</v>
      </c>
    </row>
    <row r="695" spans="1:25" s="146" customFormat="1" ht="25.5" x14ac:dyDescent="0.2">
      <c r="A695" s="161" t="s">
        <v>7</v>
      </c>
      <c r="B695" s="164">
        <v>490.14</v>
      </c>
      <c r="C695" s="203">
        <v>481.65</v>
      </c>
      <c r="D695" s="203">
        <v>453.92</v>
      </c>
      <c r="E695" s="204">
        <v>475.57</v>
      </c>
      <c r="F695" s="203">
        <v>502.65</v>
      </c>
      <c r="G695" s="203">
        <v>518.22</v>
      </c>
      <c r="H695" s="203">
        <v>511.3</v>
      </c>
      <c r="I695" s="203">
        <v>509.5</v>
      </c>
      <c r="J695" s="205">
        <v>521.16</v>
      </c>
      <c r="K695" s="203">
        <v>528.29</v>
      </c>
      <c r="L695" s="203">
        <v>526.61</v>
      </c>
      <c r="M695" s="203">
        <v>510.38</v>
      </c>
      <c r="N695" s="203">
        <v>502.98</v>
      </c>
      <c r="O695" s="203">
        <v>487.82</v>
      </c>
      <c r="P695" s="203">
        <v>492.03</v>
      </c>
      <c r="Q695" s="203">
        <v>506.71</v>
      </c>
      <c r="R695" s="203">
        <v>530.66</v>
      </c>
      <c r="S695" s="203">
        <v>532.17999999999995</v>
      </c>
      <c r="T695" s="203">
        <v>503.76</v>
      </c>
      <c r="U695" s="203">
        <v>495.96</v>
      </c>
      <c r="V695" s="203">
        <v>508.93</v>
      </c>
      <c r="W695" s="203">
        <v>513.17999999999995</v>
      </c>
      <c r="X695" s="203">
        <v>512.9</v>
      </c>
      <c r="Y695" s="206">
        <v>486.34</v>
      </c>
    </row>
    <row r="696" spans="1:25" s="146" customFormat="1" x14ac:dyDescent="0.2">
      <c r="A696" s="163" t="s">
        <v>8</v>
      </c>
      <c r="B696" s="164">
        <v>195.05</v>
      </c>
      <c r="C696" s="165">
        <v>195.05</v>
      </c>
      <c r="D696" s="165">
        <v>195.05</v>
      </c>
      <c r="E696" s="165">
        <v>195.05</v>
      </c>
      <c r="F696" s="165">
        <v>195.05</v>
      </c>
      <c r="G696" s="165">
        <v>195.05</v>
      </c>
      <c r="H696" s="165">
        <v>195.05</v>
      </c>
      <c r="I696" s="165">
        <v>195.05</v>
      </c>
      <c r="J696" s="165">
        <v>195.05</v>
      </c>
      <c r="K696" s="165">
        <v>195.05</v>
      </c>
      <c r="L696" s="165">
        <v>195.05</v>
      </c>
      <c r="M696" s="165">
        <v>195.05</v>
      </c>
      <c r="N696" s="165">
        <v>195.05</v>
      </c>
      <c r="O696" s="165">
        <v>195.05</v>
      </c>
      <c r="P696" s="165">
        <v>195.05</v>
      </c>
      <c r="Q696" s="165">
        <v>195.05</v>
      </c>
      <c r="R696" s="165">
        <v>195.05</v>
      </c>
      <c r="S696" s="165">
        <v>195.05</v>
      </c>
      <c r="T696" s="165">
        <v>195.05</v>
      </c>
      <c r="U696" s="165">
        <v>195.05</v>
      </c>
      <c r="V696" s="165">
        <v>195.05</v>
      </c>
      <c r="W696" s="165">
        <v>195.05</v>
      </c>
      <c r="X696" s="165">
        <v>195.05</v>
      </c>
      <c r="Y696" s="166">
        <v>195.05</v>
      </c>
    </row>
    <row r="697" spans="1:25" s="146" customFormat="1" ht="25.5" x14ac:dyDescent="0.2">
      <c r="A697" s="167" t="s">
        <v>9</v>
      </c>
      <c r="B697" s="164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6"/>
    </row>
    <row r="698" spans="1:25" s="146" customFormat="1" ht="15" thickBot="1" x14ac:dyDescent="0.25">
      <c r="A698" s="168" t="s">
        <v>127</v>
      </c>
      <c r="B698" s="169">
        <v>3.6509273741482882</v>
      </c>
      <c r="C698" s="169">
        <v>3.6509273741482882</v>
      </c>
      <c r="D698" s="169">
        <v>3.6509273741482882</v>
      </c>
      <c r="E698" s="169">
        <v>3.6509273741482882</v>
      </c>
      <c r="F698" s="169">
        <v>3.6509273741482882</v>
      </c>
      <c r="G698" s="169">
        <v>3.6509273741482882</v>
      </c>
      <c r="H698" s="169">
        <v>3.6509273741482882</v>
      </c>
      <c r="I698" s="169">
        <v>3.6509273741482882</v>
      </c>
      <c r="J698" s="169">
        <v>3.6509273741482882</v>
      </c>
      <c r="K698" s="169">
        <v>3.6509273741482882</v>
      </c>
      <c r="L698" s="169">
        <v>3.6509273741482882</v>
      </c>
      <c r="M698" s="169">
        <v>3.6509273741482882</v>
      </c>
      <c r="N698" s="169">
        <v>3.6509273741482882</v>
      </c>
      <c r="O698" s="169">
        <v>3.6509273741482882</v>
      </c>
      <c r="P698" s="169">
        <v>3.6509273741482882</v>
      </c>
      <c r="Q698" s="169">
        <v>3.6509273741482882</v>
      </c>
      <c r="R698" s="169">
        <v>3.6509273741482882</v>
      </c>
      <c r="S698" s="169">
        <v>3.6509273741482882</v>
      </c>
      <c r="T698" s="169">
        <v>3.6509273741482882</v>
      </c>
      <c r="U698" s="169">
        <v>3.6509273741482882</v>
      </c>
      <c r="V698" s="169">
        <v>3.6509273741482882</v>
      </c>
      <c r="W698" s="169">
        <v>3.6509273741482882</v>
      </c>
      <c r="X698" s="169">
        <v>3.6509273741482882</v>
      </c>
      <c r="Y698" s="169">
        <v>3.6509273741482882</v>
      </c>
    </row>
    <row r="699" spans="1:25" s="146" customFormat="1" ht="15" thickBot="1" x14ac:dyDescent="0.25">
      <c r="A699" s="171">
        <v>12</v>
      </c>
      <c r="B699" s="172">
        <v>732.4009273741483</v>
      </c>
      <c r="C699" s="173">
        <v>709.32092737414837</v>
      </c>
      <c r="D699" s="173">
        <v>713.57092737414837</v>
      </c>
      <c r="E699" s="174">
        <v>735.81092737414838</v>
      </c>
      <c r="F699" s="174">
        <v>754.45092737414825</v>
      </c>
      <c r="G699" s="174">
        <v>754.71092737414824</v>
      </c>
      <c r="H699" s="174">
        <v>747.88092737414831</v>
      </c>
      <c r="I699" s="174">
        <v>738.58092737414836</v>
      </c>
      <c r="J699" s="174">
        <v>741.5109273741482</v>
      </c>
      <c r="K699" s="175">
        <v>756.10092737414834</v>
      </c>
      <c r="L699" s="174">
        <v>751.2909273741484</v>
      </c>
      <c r="M699" s="176">
        <v>752.61092737414833</v>
      </c>
      <c r="N699" s="175">
        <v>750.93092737414827</v>
      </c>
      <c r="O699" s="174">
        <v>716.34092737414835</v>
      </c>
      <c r="P699" s="176">
        <v>727.42092737414828</v>
      </c>
      <c r="Q699" s="177">
        <v>730.93092737414827</v>
      </c>
      <c r="R699" s="174">
        <v>763.35092737414834</v>
      </c>
      <c r="S699" s="177">
        <v>761.23092737414822</v>
      </c>
      <c r="T699" s="174">
        <v>754.13092737414831</v>
      </c>
      <c r="U699" s="173">
        <v>732.19092737414826</v>
      </c>
      <c r="V699" s="173">
        <v>737.74092737414821</v>
      </c>
      <c r="W699" s="173">
        <v>744.34092737414835</v>
      </c>
      <c r="X699" s="173">
        <v>751.2909273741484</v>
      </c>
      <c r="Y699" s="178">
        <v>729.56092737414838</v>
      </c>
    </row>
    <row r="700" spans="1:25" s="146" customFormat="1" ht="25.5" x14ac:dyDescent="0.2">
      <c r="A700" s="161" t="s">
        <v>7</v>
      </c>
      <c r="B700" s="164">
        <v>533.70000000000005</v>
      </c>
      <c r="C700" s="203">
        <v>510.62</v>
      </c>
      <c r="D700" s="203">
        <v>514.87</v>
      </c>
      <c r="E700" s="204">
        <v>537.11</v>
      </c>
      <c r="F700" s="203">
        <v>555.75</v>
      </c>
      <c r="G700" s="203">
        <v>556.01</v>
      </c>
      <c r="H700" s="203">
        <v>549.17999999999995</v>
      </c>
      <c r="I700" s="203">
        <v>539.88</v>
      </c>
      <c r="J700" s="205">
        <v>542.80999999999995</v>
      </c>
      <c r="K700" s="203">
        <v>557.4</v>
      </c>
      <c r="L700" s="203">
        <v>552.59</v>
      </c>
      <c r="M700" s="203">
        <v>553.91</v>
      </c>
      <c r="N700" s="203">
        <v>552.23</v>
      </c>
      <c r="O700" s="203">
        <v>517.64</v>
      </c>
      <c r="P700" s="203">
        <v>528.72</v>
      </c>
      <c r="Q700" s="203">
        <v>532.23</v>
      </c>
      <c r="R700" s="203">
        <v>564.65</v>
      </c>
      <c r="S700" s="203">
        <v>562.53</v>
      </c>
      <c r="T700" s="203">
        <v>555.42999999999995</v>
      </c>
      <c r="U700" s="203">
        <v>533.49</v>
      </c>
      <c r="V700" s="203">
        <v>539.04</v>
      </c>
      <c r="W700" s="203">
        <v>545.64</v>
      </c>
      <c r="X700" s="203">
        <v>552.59</v>
      </c>
      <c r="Y700" s="206">
        <v>530.86</v>
      </c>
    </row>
    <row r="701" spans="1:25" s="146" customFormat="1" x14ac:dyDescent="0.2">
      <c r="A701" s="163" t="s">
        <v>8</v>
      </c>
      <c r="B701" s="164">
        <v>195.05</v>
      </c>
      <c r="C701" s="165">
        <v>195.05</v>
      </c>
      <c r="D701" s="165">
        <v>195.05</v>
      </c>
      <c r="E701" s="165">
        <v>195.05</v>
      </c>
      <c r="F701" s="165">
        <v>195.05</v>
      </c>
      <c r="G701" s="165">
        <v>195.05</v>
      </c>
      <c r="H701" s="165">
        <v>195.05</v>
      </c>
      <c r="I701" s="165">
        <v>195.05</v>
      </c>
      <c r="J701" s="165">
        <v>195.05</v>
      </c>
      <c r="K701" s="165">
        <v>195.05</v>
      </c>
      <c r="L701" s="165">
        <v>195.05</v>
      </c>
      <c r="M701" s="165">
        <v>195.05</v>
      </c>
      <c r="N701" s="165">
        <v>195.05</v>
      </c>
      <c r="O701" s="165">
        <v>195.05</v>
      </c>
      <c r="P701" s="165">
        <v>195.05</v>
      </c>
      <c r="Q701" s="165">
        <v>195.05</v>
      </c>
      <c r="R701" s="165">
        <v>195.05</v>
      </c>
      <c r="S701" s="165">
        <v>195.05</v>
      </c>
      <c r="T701" s="165">
        <v>195.05</v>
      </c>
      <c r="U701" s="165">
        <v>195.05</v>
      </c>
      <c r="V701" s="165">
        <v>195.05</v>
      </c>
      <c r="W701" s="165">
        <v>195.05</v>
      </c>
      <c r="X701" s="165">
        <v>195.05</v>
      </c>
      <c r="Y701" s="166">
        <v>195.05</v>
      </c>
    </row>
    <row r="702" spans="1:25" s="146" customFormat="1" ht="25.5" x14ac:dyDescent="0.2">
      <c r="A702" s="167" t="s">
        <v>9</v>
      </c>
      <c r="B702" s="164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6"/>
    </row>
    <row r="703" spans="1:25" s="146" customFormat="1" ht="15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</row>
    <row r="704" spans="1:25" s="146" customFormat="1" ht="15" thickBot="1" x14ac:dyDescent="0.25">
      <c r="A704" s="154">
        <v>13</v>
      </c>
      <c r="B704" s="172">
        <v>684.30092737414839</v>
      </c>
      <c r="C704" s="173">
        <v>658.42092737414828</v>
      </c>
      <c r="D704" s="173">
        <v>659.19092737414826</v>
      </c>
      <c r="E704" s="174">
        <v>666.07092737414837</v>
      </c>
      <c r="F704" s="174">
        <v>683.1409273741483</v>
      </c>
      <c r="G704" s="174">
        <v>680.73092737414822</v>
      </c>
      <c r="H704" s="174">
        <v>676.46092737414824</v>
      </c>
      <c r="I704" s="174">
        <v>669.1509273741483</v>
      </c>
      <c r="J704" s="174">
        <v>673.13092737414831</v>
      </c>
      <c r="K704" s="175">
        <v>681.33092737414836</v>
      </c>
      <c r="L704" s="174">
        <v>685.87092737414832</v>
      </c>
      <c r="M704" s="176">
        <v>683.98092737414822</v>
      </c>
      <c r="N704" s="175">
        <v>685.07092737414837</v>
      </c>
      <c r="O704" s="174">
        <v>655.78092737414829</v>
      </c>
      <c r="P704" s="176">
        <v>656.45092737414825</v>
      </c>
      <c r="Q704" s="177">
        <v>668.24092737414833</v>
      </c>
      <c r="R704" s="174">
        <v>702.98092737414822</v>
      </c>
      <c r="S704" s="177">
        <v>704.2709273741483</v>
      </c>
      <c r="T704" s="174">
        <v>673.09092737414835</v>
      </c>
      <c r="U704" s="173">
        <v>668.84092737414835</v>
      </c>
      <c r="V704" s="173">
        <v>679.08092737414836</v>
      </c>
      <c r="W704" s="173">
        <v>685.68092737414827</v>
      </c>
      <c r="X704" s="173">
        <v>685.86092737414833</v>
      </c>
      <c r="Y704" s="178">
        <v>692.68092737414827</v>
      </c>
    </row>
    <row r="705" spans="1:25" s="146" customFormat="1" ht="25.5" x14ac:dyDescent="0.2">
      <c r="A705" s="161" t="s">
        <v>7</v>
      </c>
      <c r="B705" s="164">
        <v>485.6</v>
      </c>
      <c r="C705" s="203">
        <v>459.72</v>
      </c>
      <c r="D705" s="203">
        <v>460.49</v>
      </c>
      <c r="E705" s="204">
        <v>467.37</v>
      </c>
      <c r="F705" s="203">
        <v>484.44</v>
      </c>
      <c r="G705" s="203">
        <v>482.03</v>
      </c>
      <c r="H705" s="203">
        <v>477.76</v>
      </c>
      <c r="I705" s="203">
        <v>470.45</v>
      </c>
      <c r="J705" s="205">
        <v>474.43</v>
      </c>
      <c r="K705" s="203">
        <v>482.63</v>
      </c>
      <c r="L705" s="203">
        <v>487.17</v>
      </c>
      <c r="M705" s="203">
        <v>485.28</v>
      </c>
      <c r="N705" s="203">
        <v>486.37</v>
      </c>
      <c r="O705" s="203">
        <v>457.08</v>
      </c>
      <c r="P705" s="203">
        <v>457.75</v>
      </c>
      <c r="Q705" s="203">
        <v>469.54</v>
      </c>
      <c r="R705" s="203">
        <v>504.28</v>
      </c>
      <c r="S705" s="203">
        <v>505.57</v>
      </c>
      <c r="T705" s="203">
        <v>474.39</v>
      </c>
      <c r="U705" s="203">
        <v>470.14</v>
      </c>
      <c r="V705" s="203">
        <v>480.38</v>
      </c>
      <c r="W705" s="203">
        <v>486.98</v>
      </c>
      <c r="X705" s="203">
        <v>487.16</v>
      </c>
      <c r="Y705" s="206">
        <v>493.98</v>
      </c>
    </row>
    <row r="706" spans="1:25" s="146" customFormat="1" x14ac:dyDescent="0.2">
      <c r="A706" s="163" t="s">
        <v>8</v>
      </c>
      <c r="B706" s="164">
        <v>195.05</v>
      </c>
      <c r="C706" s="165">
        <v>195.05</v>
      </c>
      <c r="D706" s="165">
        <v>195.05</v>
      </c>
      <c r="E706" s="165">
        <v>195.05</v>
      </c>
      <c r="F706" s="165">
        <v>195.05</v>
      </c>
      <c r="G706" s="165">
        <v>195.05</v>
      </c>
      <c r="H706" s="165">
        <v>195.05</v>
      </c>
      <c r="I706" s="165">
        <v>195.05</v>
      </c>
      <c r="J706" s="165">
        <v>195.05</v>
      </c>
      <c r="K706" s="165">
        <v>195.05</v>
      </c>
      <c r="L706" s="165">
        <v>195.05</v>
      </c>
      <c r="M706" s="165">
        <v>195.05</v>
      </c>
      <c r="N706" s="165">
        <v>195.05</v>
      </c>
      <c r="O706" s="165">
        <v>195.05</v>
      </c>
      <c r="P706" s="165">
        <v>195.05</v>
      </c>
      <c r="Q706" s="165">
        <v>195.05</v>
      </c>
      <c r="R706" s="165">
        <v>195.05</v>
      </c>
      <c r="S706" s="165">
        <v>195.05</v>
      </c>
      <c r="T706" s="165">
        <v>195.05</v>
      </c>
      <c r="U706" s="165">
        <v>195.05</v>
      </c>
      <c r="V706" s="165">
        <v>195.05</v>
      </c>
      <c r="W706" s="165">
        <v>195.05</v>
      </c>
      <c r="X706" s="165">
        <v>195.05</v>
      </c>
      <c r="Y706" s="166">
        <v>195.05</v>
      </c>
    </row>
    <row r="707" spans="1:25" s="146" customFormat="1" ht="25.5" x14ac:dyDescent="0.2">
      <c r="A707" s="167" t="s">
        <v>9</v>
      </c>
      <c r="B707" s="164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6"/>
    </row>
    <row r="708" spans="1:25" s="146" customFormat="1" ht="15" thickBot="1" x14ac:dyDescent="0.25">
      <c r="A708" s="168" t="s">
        <v>127</v>
      </c>
      <c r="B708" s="169">
        <v>3.6509273741482882</v>
      </c>
      <c r="C708" s="169">
        <v>3.6509273741482882</v>
      </c>
      <c r="D708" s="169">
        <v>3.6509273741482882</v>
      </c>
      <c r="E708" s="169">
        <v>3.6509273741482882</v>
      </c>
      <c r="F708" s="169">
        <v>3.6509273741482882</v>
      </c>
      <c r="G708" s="169">
        <v>3.6509273741482882</v>
      </c>
      <c r="H708" s="169">
        <v>3.6509273741482882</v>
      </c>
      <c r="I708" s="169">
        <v>3.6509273741482882</v>
      </c>
      <c r="J708" s="169">
        <v>3.6509273741482882</v>
      </c>
      <c r="K708" s="169">
        <v>3.6509273741482882</v>
      </c>
      <c r="L708" s="169">
        <v>3.6509273741482882</v>
      </c>
      <c r="M708" s="169">
        <v>3.6509273741482882</v>
      </c>
      <c r="N708" s="169">
        <v>3.6509273741482882</v>
      </c>
      <c r="O708" s="169">
        <v>3.6509273741482882</v>
      </c>
      <c r="P708" s="169">
        <v>3.6509273741482882</v>
      </c>
      <c r="Q708" s="169">
        <v>3.6509273741482882</v>
      </c>
      <c r="R708" s="169">
        <v>3.6509273741482882</v>
      </c>
      <c r="S708" s="169">
        <v>3.6509273741482882</v>
      </c>
      <c r="T708" s="169">
        <v>3.6509273741482882</v>
      </c>
      <c r="U708" s="169">
        <v>3.6509273741482882</v>
      </c>
      <c r="V708" s="169">
        <v>3.6509273741482882</v>
      </c>
      <c r="W708" s="169">
        <v>3.6509273741482882</v>
      </c>
      <c r="X708" s="169">
        <v>3.6509273741482882</v>
      </c>
      <c r="Y708" s="169">
        <v>3.6509273741482882</v>
      </c>
    </row>
    <row r="709" spans="1:25" s="146" customFormat="1" ht="15" thickBot="1" x14ac:dyDescent="0.25">
      <c r="A709" s="171">
        <v>14</v>
      </c>
      <c r="B709" s="172">
        <v>703.54092737414828</v>
      </c>
      <c r="C709" s="173">
        <v>670.18092737414827</v>
      </c>
      <c r="D709" s="173">
        <v>669.74092737414833</v>
      </c>
      <c r="E709" s="174">
        <v>672.37092737414832</v>
      </c>
      <c r="F709" s="174">
        <v>704.24092737414833</v>
      </c>
      <c r="G709" s="174">
        <v>705.42092737414828</v>
      </c>
      <c r="H709" s="174">
        <v>699.78092737414829</v>
      </c>
      <c r="I709" s="174">
        <v>689.71092737414824</v>
      </c>
      <c r="J709" s="174">
        <v>692.68092737414827</v>
      </c>
      <c r="K709" s="175">
        <v>698.69092737414826</v>
      </c>
      <c r="L709" s="174">
        <v>697.34092737414835</v>
      </c>
      <c r="M709" s="176">
        <v>702.21092737414824</v>
      </c>
      <c r="N709" s="175">
        <v>699.92092737414828</v>
      </c>
      <c r="O709" s="174">
        <v>668.91092737414829</v>
      </c>
      <c r="P709" s="176">
        <v>678.25092737414832</v>
      </c>
      <c r="Q709" s="177">
        <v>695.04092737414828</v>
      </c>
      <c r="R709" s="174">
        <v>718.88092737414831</v>
      </c>
      <c r="S709" s="177">
        <v>721.62092737414832</v>
      </c>
      <c r="T709" s="174">
        <v>713.83092737414836</v>
      </c>
      <c r="U709" s="173">
        <v>697.11092737414833</v>
      </c>
      <c r="V709" s="173">
        <v>707.26092737414831</v>
      </c>
      <c r="W709" s="173">
        <v>710.04092737414828</v>
      </c>
      <c r="X709" s="173">
        <v>704.48092737414822</v>
      </c>
      <c r="Y709" s="178">
        <v>705.5209273741483</v>
      </c>
    </row>
    <row r="710" spans="1:25" s="146" customFormat="1" ht="25.5" x14ac:dyDescent="0.2">
      <c r="A710" s="161" t="s">
        <v>7</v>
      </c>
      <c r="B710" s="164">
        <v>504.84</v>
      </c>
      <c r="C710" s="203">
        <v>471.48</v>
      </c>
      <c r="D710" s="203">
        <v>471.04</v>
      </c>
      <c r="E710" s="204">
        <v>473.67</v>
      </c>
      <c r="F710" s="203">
        <v>505.54</v>
      </c>
      <c r="G710" s="203">
        <v>506.72</v>
      </c>
      <c r="H710" s="203">
        <v>501.08</v>
      </c>
      <c r="I710" s="203">
        <v>491.01</v>
      </c>
      <c r="J710" s="205">
        <v>493.98</v>
      </c>
      <c r="K710" s="203">
        <v>499.99</v>
      </c>
      <c r="L710" s="203">
        <v>498.64</v>
      </c>
      <c r="M710" s="203">
        <v>503.51</v>
      </c>
      <c r="N710" s="203">
        <v>501.22</v>
      </c>
      <c r="O710" s="203">
        <v>470.21</v>
      </c>
      <c r="P710" s="203">
        <v>479.55</v>
      </c>
      <c r="Q710" s="203">
        <v>496.34</v>
      </c>
      <c r="R710" s="203">
        <v>520.17999999999995</v>
      </c>
      <c r="S710" s="203">
        <v>522.91999999999996</v>
      </c>
      <c r="T710" s="203">
        <v>515.13</v>
      </c>
      <c r="U710" s="203">
        <v>498.41</v>
      </c>
      <c r="V710" s="203">
        <v>508.56</v>
      </c>
      <c r="W710" s="203">
        <v>511.34</v>
      </c>
      <c r="X710" s="203">
        <v>505.78</v>
      </c>
      <c r="Y710" s="206">
        <v>506.82</v>
      </c>
    </row>
    <row r="711" spans="1:25" s="146" customFormat="1" x14ac:dyDescent="0.2">
      <c r="A711" s="163" t="s">
        <v>8</v>
      </c>
      <c r="B711" s="164">
        <v>195.05</v>
      </c>
      <c r="C711" s="165">
        <v>195.05</v>
      </c>
      <c r="D711" s="165">
        <v>195.05</v>
      </c>
      <c r="E711" s="165">
        <v>195.05</v>
      </c>
      <c r="F711" s="165">
        <v>195.05</v>
      </c>
      <c r="G711" s="165">
        <v>195.05</v>
      </c>
      <c r="H711" s="165">
        <v>195.05</v>
      </c>
      <c r="I711" s="165">
        <v>195.05</v>
      </c>
      <c r="J711" s="165">
        <v>195.05</v>
      </c>
      <c r="K711" s="165">
        <v>195.05</v>
      </c>
      <c r="L711" s="165">
        <v>195.05</v>
      </c>
      <c r="M711" s="165">
        <v>195.05</v>
      </c>
      <c r="N711" s="165">
        <v>195.05</v>
      </c>
      <c r="O711" s="165">
        <v>195.05</v>
      </c>
      <c r="P711" s="165">
        <v>195.05</v>
      </c>
      <c r="Q711" s="165">
        <v>195.05</v>
      </c>
      <c r="R711" s="165">
        <v>195.05</v>
      </c>
      <c r="S711" s="165">
        <v>195.05</v>
      </c>
      <c r="T711" s="165">
        <v>195.05</v>
      </c>
      <c r="U711" s="165">
        <v>195.05</v>
      </c>
      <c r="V711" s="165">
        <v>195.05</v>
      </c>
      <c r="W711" s="165">
        <v>195.05</v>
      </c>
      <c r="X711" s="165">
        <v>195.05</v>
      </c>
      <c r="Y711" s="166">
        <v>195.05</v>
      </c>
    </row>
    <row r="712" spans="1:25" s="146" customFormat="1" ht="25.5" x14ac:dyDescent="0.2">
      <c r="A712" s="167" t="s">
        <v>9</v>
      </c>
      <c r="B712" s="164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6"/>
    </row>
    <row r="713" spans="1:25" s="146" customFormat="1" ht="15" thickBot="1" x14ac:dyDescent="0.25">
      <c r="A713" s="168" t="s">
        <v>127</v>
      </c>
      <c r="B713" s="169">
        <v>3.6509273741482882</v>
      </c>
      <c r="C713" s="169">
        <v>3.6509273741482882</v>
      </c>
      <c r="D713" s="169">
        <v>3.6509273741482882</v>
      </c>
      <c r="E713" s="169">
        <v>3.6509273741482882</v>
      </c>
      <c r="F713" s="169">
        <v>3.6509273741482882</v>
      </c>
      <c r="G713" s="169">
        <v>3.6509273741482882</v>
      </c>
      <c r="H713" s="169">
        <v>3.6509273741482882</v>
      </c>
      <c r="I713" s="169">
        <v>3.6509273741482882</v>
      </c>
      <c r="J713" s="169">
        <v>3.6509273741482882</v>
      </c>
      <c r="K713" s="169">
        <v>3.6509273741482882</v>
      </c>
      <c r="L713" s="169">
        <v>3.6509273741482882</v>
      </c>
      <c r="M713" s="169">
        <v>3.6509273741482882</v>
      </c>
      <c r="N713" s="169">
        <v>3.6509273741482882</v>
      </c>
      <c r="O713" s="169">
        <v>3.6509273741482882</v>
      </c>
      <c r="P713" s="169">
        <v>3.6509273741482882</v>
      </c>
      <c r="Q713" s="169">
        <v>3.6509273741482882</v>
      </c>
      <c r="R713" s="169">
        <v>3.6509273741482882</v>
      </c>
      <c r="S713" s="169">
        <v>3.6509273741482882</v>
      </c>
      <c r="T713" s="169">
        <v>3.6509273741482882</v>
      </c>
      <c r="U713" s="169">
        <v>3.6509273741482882</v>
      </c>
      <c r="V713" s="169">
        <v>3.6509273741482882</v>
      </c>
      <c r="W713" s="169">
        <v>3.6509273741482882</v>
      </c>
      <c r="X713" s="169">
        <v>3.6509273741482882</v>
      </c>
      <c r="Y713" s="169">
        <v>3.6509273741482882</v>
      </c>
    </row>
    <row r="714" spans="1:25" s="146" customFormat="1" ht="15" thickBot="1" x14ac:dyDescent="0.25">
      <c r="A714" s="154">
        <v>15</v>
      </c>
      <c r="B714" s="172">
        <v>198.70092737414831</v>
      </c>
      <c r="C714" s="173">
        <v>198.70092737414831</v>
      </c>
      <c r="D714" s="173">
        <v>198.70092737414831</v>
      </c>
      <c r="E714" s="174">
        <v>198.70092737414831</v>
      </c>
      <c r="F714" s="174">
        <v>198.70092737414831</v>
      </c>
      <c r="G714" s="174">
        <v>198.70092737414831</v>
      </c>
      <c r="H714" s="174">
        <v>198.70092737414831</v>
      </c>
      <c r="I714" s="174">
        <v>198.70092737414831</v>
      </c>
      <c r="J714" s="174">
        <v>198.70092737414831</v>
      </c>
      <c r="K714" s="175">
        <v>198.70092737414831</v>
      </c>
      <c r="L714" s="174">
        <v>198.70092737414831</v>
      </c>
      <c r="M714" s="176">
        <v>198.70092737414831</v>
      </c>
      <c r="N714" s="175">
        <v>198.70092737414831</v>
      </c>
      <c r="O714" s="174">
        <v>198.70092737414831</v>
      </c>
      <c r="P714" s="176">
        <v>198.70092737414831</v>
      </c>
      <c r="Q714" s="177">
        <v>198.70092737414831</v>
      </c>
      <c r="R714" s="174">
        <v>198.70092737414831</v>
      </c>
      <c r="S714" s="177">
        <v>198.70092737414831</v>
      </c>
      <c r="T714" s="174">
        <v>198.70092737414831</v>
      </c>
      <c r="U714" s="173">
        <v>198.70092737414831</v>
      </c>
      <c r="V714" s="173">
        <v>198.70092737414831</v>
      </c>
      <c r="W714" s="173">
        <v>198.70092737414831</v>
      </c>
      <c r="X714" s="173">
        <v>198.70092737414831</v>
      </c>
      <c r="Y714" s="178">
        <v>198.70092737414831</v>
      </c>
    </row>
    <row r="715" spans="1:25" s="146" customFormat="1" ht="25.5" x14ac:dyDescent="0.2">
      <c r="A715" s="161" t="s">
        <v>7</v>
      </c>
      <c r="B715" s="164">
        <v>0</v>
      </c>
      <c r="C715" s="203">
        <v>0</v>
      </c>
      <c r="D715" s="203">
        <v>0</v>
      </c>
      <c r="E715" s="204">
        <v>0</v>
      </c>
      <c r="F715" s="203">
        <v>0</v>
      </c>
      <c r="G715" s="203">
        <v>0</v>
      </c>
      <c r="H715" s="203">
        <v>0</v>
      </c>
      <c r="I715" s="203">
        <v>0</v>
      </c>
      <c r="J715" s="205">
        <v>0</v>
      </c>
      <c r="K715" s="203">
        <v>0</v>
      </c>
      <c r="L715" s="203">
        <v>0</v>
      </c>
      <c r="M715" s="203">
        <v>0</v>
      </c>
      <c r="N715" s="203">
        <v>0</v>
      </c>
      <c r="O715" s="203">
        <v>0</v>
      </c>
      <c r="P715" s="203">
        <v>0</v>
      </c>
      <c r="Q715" s="203">
        <v>0</v>
      </c>
      <c r="R715" s="203">
        <v>0</v>
      </c>
      <c r="S715" s="203">
        <v>0</v>
      </c>
      <c r="T715" s="203">
        <v>0</v>
      </c>
      <c r="U715" s="203">
        <v>0</v>
      </c>
      <c r="V715" s="203">
        <v>0</v>
      </c>
      <c r="W715" s="203">
        <v>0</v>
      </c>
      <c r="X715" s="203">
        <v>0</v>
      </c>
      <c r="Y715" s="206">
        <v>0</v>
      </c>
    </row>
    <row r="716" spans="1:25" s="146" customFormat="1" x14ac:dyDescent="0.2">
      <c r="A716" s="163" t="s">
        <v>8</v>
      </c>
      <c r="B716" s="164">
        <v>195.05</v>
      </c>
      <c r="C716" s="165">
        <v>195.05</v>
      </c>
      <c r="D716" s="165">
        <v>195.05</v>
      </c>
      <c r="E716" s="165">
        <v>195.05</v>
      </c>
      <c r="F716" s="165">
        <v>195.05</v>
      </c>
      <c r="G716" s="165">
        <v>195.05</v>
      </c>
      <c r="H716" s="165">
        <v>195.05</v>
      </c>
      <c r="I716" s="165">
        <v>195.05</v>
      </c>
      <c r="J716" s="165">
        <v>195.05</v>
      </c>
      <c r="K716" s="165">
        <v>195.05</v>
      </c>
      <c r="L716" s="165">
        <v>195.05</v>
      </c>
      <c r="M716" s="165">
        <v>195.05</v>
      </c>
      <c r="N716" s="165">
        <v>195.05</v>
      </c>
      <c r="O716" s="165">
        <v>195.05</v>
      </c>
      <c r="P716" s="165">
        <v>195.05</v>
      </c>
      <c r="Q716" s="165">
        <v>195.05</v>
      </c>
      <c r="R716" s="165">
        <v>195.05</v>
      </c>
      <c r="S716" s="165">
        <v>195.05</v>
      </c>
      <c r="T716" s="165">
        <v>195.05</v>
      </c>
      <c r="U716" s="165">
        <v>195.05</v>
      </c>
      <c r="V716" s="165">
        <v>195.05</v>
      </c>
      <c r="W716" s="165">
        <v>195.05</v>
      </c>
      <c r="X716" s="165">
        <v>195.05</v>
      </c>
      <c r="Y716" s="166">
        <v>195.05</v>
      </c>
    </row>
    <row r="717" spans="1:25" s="146" customFormat="1" ht="25.5" x14ac:dyDescent="0.2">
      <c r="A717" s="167" t="s">
        <v>9</v>
      </c>
      <c r="B717" s="164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6"/>
    </row>
    <row r="718" spans="1:25" s="146" customFormat="1" ht="15" thickBot="1" x14ac:dyDescent="0.25">
      <c r="A718" s="168" t="s">
        <v>127</v>
      </c>
      <c r="B718" s="169">
        <v>3.6509273741482882</v>
      </c>
      <c r="C718" s="169">
        <v>3.6509273741482882</v>
      </c>
      <c r="D718" s="169">
        <v>3.6509273741482882</v>
      </c>
      <c r="E718" s="169">
        <v>3.6509273741482882</v>
      </c>
      <c r="F718" s="169">
        <v>3.6509273741482882</v>
      </c>
      <c r="G718" s="169">
        <v>3.6509273741482882</v>
      </c>
      <c r="H718" s="169">
        <v>3.6509273741482882</v>
      </c>
      <c r="I718" s="169">
        <v>3.6509273741482882</v>
      </c>
      <c r="J718" s="169">
        <v>3.6509273741482882</v>
      </c>
      <c r="K718" s="169">
        <v>3.6509273741482882</v>
      </c>
      <c r="L718" s="169">
        <v>3.6509273741482882</v>
      </c>
      <c r="M718" s="169">
        <v>3.6509273741482882</v>
      </c>
      <c r="N718" s="169">
        <v>3.6509273741482882</v>
      </c>
      <c r="O718" s="169">
        <v>3.6509273741482882</v>
      </c>
      <c r="P718" s="169">
        <v>3.6509273741482882</v>
      </c>
      <c r="Q718" s="169">
        <v>3.6509273741482882</v>
      </c>
      <c r="R718" s="169">
        <v>3.6509273741482882</v>
      </c>
      <c r="S718" s="169">
        <v>3.6509273741482882</v>
      </c>
      <c r="T718" s="169">
        <v>3.6509273741482882</v>
      </c>
      <c r="U718" s="169">
        <v>3.6509273741482882</v>
      </c>
      <c r="V718" s="169">
        <v>3.6509273741482882</v>
      </c>
      <c r="W718" s="169">
        <v>3.6509273741482882</v>
      </c>
      <c r="X718" s="169">
        <v>3.6509273741482882</v>
      </c>
      <c r="Y718" s="169">
        <v>3.6509273741482882</v>
      </c>
    </row>
    <row r="719" spans="1:25" s="146" customFormat="1" ht="15" thickBot="1" x14ac:dyDescent="0.25">
      <c r="A719" s="171">
        <v>16</v>
      </c>
      <c r="B719" s="172">
        <v>834.43092737414827</v>
      </c>
      <c r="C719" s="173">
        <v>806.27092737414841</v>
      </c>
      <c r="D719" s="173">
        <v>806.06092737414838</v>
      </c>
      <c r="E719" s="174">
        <v>812.33092737414836</v>
      </c>
      <c r="F719" s="174">
        <v>823.80092737414839</v>
      </c>
      <c r="G719" s="174">
        <v>825.94092737414826</v>
      </c>
      <c r="H719" s="174">
        <v>818.0109273741482</v>
      </c>
      <c r="I719" s="174">
        <v>825.41092737414829</v>
      </c>
      <c r="J719" s="174">
        <v>819.21092737414824</v>
      </c>
      <c r="K719" s="175">
        <v>815.94092737414826</v>
      </c>
      <c r="L719" s="174">
        <v>818.48092737414822</v>
      </c>
      <c r="M719" s="176">
        <v>820.62092737414832</v>
      </c>
      <c r="N719" s="175">
        <v>817.68092737414827</v>
      </c>
      <c r="O719" s="174">
        <v>796.06092737414838</v>
      </c>
      <c r="P719" s="176">
        <v>800.83092737414836</v>
      </c>
      <c r="Q719" s="177">
        <v>815.05092737414839</v>
      </c>
      <c r="R719" s="174">
        <v>831.2609273741482</v>
      </c>
      <c r="S719" s="177">
        <v>848.10092737414834</v>
      </c>
      <c r="T719" s="174">
        <v>820.61092737414833</v>
      </c>
      <c r="U719" s="173">
        <v>817.5109273741482</v>
      </c>
      <c r="V719" s="173">
        <v>824.38092737414831</v>
      </c>
      <c r="W719" s="173">
        <v>831.52092737414841</v>
      </c>
      <c r="X719" s="173">
        <v>833.73092737414822</v>
      </c>
      <c r="Y719" s="178">
        <v>830.69092737414826</v>
      </c>
    </row>
    <row r="720" spans="1:25" s="146" customFormat="1" ht="25.5" x14ac:dyDescent="0.2">
      <c r="A720" s="180" t="s">
        <v>7</v>
      </c>
      <c r="B720" s="164">
        <v>635.73</v>
      </c>
      <c r="C720" s="203">
        <v>607.57000000000005</v>
      </c>
      <c r="D720" s="203">
        <v>607.36</v>
      </c>
      <c r="E720" s="204">
        <v>613.63</v>
      </c>
      <c r="F720" s="203">
        <v>625.1</v>
      </c>
      <c r="G720" s="203">
        <v>627.24</v>
      </c>
      <c r="H720" s="203">
        <v>619.30999999999995</v>
      </c>
      <c r="I720" s="203">
        <v>626.71</v>
      </c>
      <c r="J720" s="205">
        <v>620.51</v>
      </c>
      <c r="K720" s="203">
        <v>617.24</v>
      </c>
      <c r="L720" s="203">
        <v>619.78</v>
      </c>
      <c r="M720" s="203">
        <v>621.91999999999996</v>
      </c>
      <c r="N720" s="203">
        <v>618.98</v>
      </c>
      <c r="O720" s="203">
        <v>597.36</v>
      </c>
      <c r="P720" s="203">
        <v>602.13</v>
      </c>
      <c r="Q720" s="203">
        <v>616.35</v>
      </c>
      <c r="R720" s="203">
        <v>632.55999999999995</v>
      </c>
      <c r="S720" s="203">
        <v>649.4</v>
      </c>
      <c r="T720" s="203">
        <v>621.91</v>
      </c>
      <c r="U720" s="203">
        <v>618.80999999999995</v>
      </c>
      <c r="V720" s="203">
        <v>625.67999999999995</v>
      </c>
      <c r="W720" s="203">
        <v>632.82000000000005</v>
      </c>
      <c r="X720" s="203">
        <v>635.03</v>
      </c>
      <c r="Y720" s="206">
        <v>631.99</v>
      </c>
    </row>
    <row r="721" spans="1:25" s="146" customFormat="1" x14ac:dyDescent="0.2">
      <c r="A721" s="181" t="s">
        <v>8</v>
      </c>
      <c r="B721" s="164">
        <v>195.05</v>
      </c>
      <c r="C721" s="165">
        <v>195.05</v>
      </c>
      <c r="D721" s="165">
        <v>195.05</v>
      </c>
      <c r="E721" s="165">
        <v>195.05</v>
      </c>
      <c r="F721" s="165">
        <v>195.05</v>
      </c>
      <c r="G721" s="165">
        <v>195.05</v>
      </c>
      <c r="H721" s="165">
        <v>195.05</v>
      </c>
      <c r="I721" s="165">
        <v>195.05</v>
      </c>
      <c r="J721" s="165">
        <v>195.05</v>
      </c>
      <c r="K721" s="165">
        <v>195.05</v>
      </c>
      <c r="L721" s="165">
        <v>195.05</v>
      </c>
      <c r="M721" s="165">
        <v>195.05</v>
      </c>
      <c r="N721" s="165">
        <v>195.05</v>
      </c>
      <c r="O721" s="165">
        <v>195.05</v>
      </c>
      <c r="P721" s="165">
        <v>195.05</v>
      </c>
      <c r="Q721" s="165">
        <v>195.05</v>
      </c>
      <c r="R721" s="165">
        <v>195.05</v>
      </c>
      <c r="S721" s="165">
        <v>195.05</v>
      </c>
      <c r="T721" s="165">
        <v>195.05</v>
      </c>
      <c r="U721" s="165">
        <v>195.05</v>
      </c>
      <c r="V721" s="165">
        <v>195.05</v>
      </c>
      <c r="W721" s="165">
        <v>195.05</v>
      </c>
      <c r="X721" s="165">
        <v>195.05</v>
      </c>
      <c r="Y721" s="166">
        <v>195.05</v>
      </c>
    </row>
    <row r="722" spans="1:25" s="146" customFormat="1" ht="25.5" x14ac:dyDescent="0.2">
      <c r="A722" s="182" t="s">
        <v>9</v>
      </c>
      <c r="B722" s="164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6"/>
    </row>
    <row r="723" spans="1:25" s="146" customFormat="1" ht="15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</row>
    <row r="724" spans="1:25" s="146" customFormat="1" ht="15" thickBot="1" x14ac:dyDescent="0.25">
      <c r="A724" s="154">
        <v>17</v>
      </c>
      <c r="B724" s="172">
        <v>631.19092737414826</v>
      </c>
      <c r="C724" s="173">
        <v>613.07092737414837</v>
      </c>
      <c r="D724" s="173">
        <v>613.61092737414833</v>
      </c>
      <c r="E724" s="174">
        <v>616.73092737414822</v>
      </c>
      <c r="F724" s="174">
        <v>626.51092737414831</v>
      </c>
      <c r="G724" s="174">
        <v>625.41092737414829</v>
      </c>
      <c r="H724" s="174">
        <v>624.84092737414835</v>
      </c>
      <c r="I724" s="174">
        <v>618.81092737414838</v>
      </c>
      <c r="J724" s="174">
        <v>619.76092737414831</v>
      </c>
      <c r="K724" s="175">
        <v>623.98092737414822</v>
      </c>
      <c r="L724" s="174">
        <v>624.43092737414827</v>
      </c>
      <c r="M724" s="176">
        <v>619.78092737414829</v>
      </c>
      <c r="N724" s="175">
        <v>622.91092737414829</v>
      </c>
      <c r="O724" s="174">
        <v>610.16092737414829</v>
      </c>
      <c r="P724" s="176">
        <v>615.35092737414834</v>
      </c>
      <c r="Q724" s="177">
        <v>626.67092737414828</v>
      </c>
      <c r="R724" s="174">
        <v>633.70092737414825</v>
      </c>
      <c r="S724" s="177">
        <v>644.93092737414827</v>
      </c>
      <c r="T724" s="174">
        <v>622.33092737414836</v>
      </c>
      <c r="U724" s="173">
        <v>619.4009273741483</v>
      </c>
      <c r="V724" s="173">
        <v>621.70092737414825</v>
      </c>
      <c r="W724" s="173">
        <v>628.01092737414831</v>
      </c>
      <c r="X724" s="173">
        <v>633.94092737414826</v>
      </c>
      <c r="Y724" s="178">
        <v>636.79092737414828</v>
      </c>
    </row>
    <row r="725" spans="1:25" s="146" customFormat="1" ht="25.5" x14ac:dyDescent="0.2">
      <c r="A725" s="180" t="s">
        <v>7</v>
      </c>
      <c r="B725" s="164">
        <v>432.49</v>
      </c>
      <c r="C725" s="203">
        <v>414.37</v>
      </c>
      <c r="D725" s="203">
        <v>414.91</v>
      </c>
      <c r="E725" s="204">
        <v>418.03</v>
      </c>
      <c r="F725" s="203">
        <v>427.81</v>
      </c>
      <c r="G725" s="203">
        <v>426.71</v>
      </c>
      <c r="H725" s="203">
        <v>426.14</v>
      </c>
      <c r="I725" s="203">
        <v>420.11</v>
      </c>
      <c r="J725" s="205">
        <v>421.06</v>
      </c>
      <c r="K725" s="203">
        <v>425.28</v>
      </c>
      <c r="L725" s="203">
        <v>425.73</v>
      </c>
      <c r="M725" s="203">
        <v>421.08</v>
      </c>
      <c r="N725" s="203">
        <v>424.21</v>
      </c>
      <c r="O725" s="203">
        <v>411.46</v>
      </c>
      <c r="P725" s="203">
        <v>416.65</v>
      </c>
      <c r="Q725" s="203">
        <v>427.97</v>
      </c>
      <c r="R725" s="203">
        <v>435</v>
      </c>
      <c r="S725" s="203">
        <v>446.23</v>
      </c>
      <c r="T725" s="203">
        <v>423.63</v>
      </c>
      <c r="U725" s="203">
        <v>420.7</v>
      </c>
      <c r="V725" s="203">
        <v>423</v>
      </c>
      <c r="W725" s="203">
        <v>429.31</v>
      </c>
      <c r="X725" s="203">
        <v>435.24</v>
      </c>
      <c r="Y725" s="206">
        <v>438.09</v>
      </c>
    </row>
    <row r="726" spans="1:25" s="146" customFormat="1" x14ac:dyDescent="0.2">
      <c r="A726" s="181" t="s">
        <v>8</v>
      </c>
      <c r="B726" s="164">
        <v>195.05</v>
      </c>
      <c r="C726" s="165">
        <v>195.05</v>
      </c>
      <c r="D726" s="165">
        <v>195.05</v>
      </c>
      <c r="E726" s="165">
        <v>195.05</v>
      </c>
      <c r="F726" s="165">
        <v>195.05</v>
      </c>
      <c r="G726" s="165">
        <v>195.05</v>
      </c>
      <c r="H726" s="165">
        <v>195.05</v>
      </c>
      <c r="I726" s="165">
        <v>195.05</v>
      </c>
      <c r="J726" s="165">
        <v>195.05</v>
      </c>
      <c r="K726" s="165">
        <v>195.05</v>
      </c>
      <c r="L726" s="165">
        <v>195.05</v>
      </c>
      <c r="M726" s="165">
        <v>195.05</v>
      </c>
      <c r="N726" s="165">
        <v>195.05</v>
      </c>
      <c r="O726" s="165">
        <v>195.05</v>
      </c>
      <c r="P726" s="165">
        <v>195.05</v>
      </c>
      <c r="Q726" s="165">
        <v>195.05</v>
      </c>
      <c r="R726" s="165">
        <v>195.05</v>
      </c>
      <c r="S726" s="165">
        <v>195.05</v>
      </c>
      <c r="T726" s="165">
        <v>195.05</v>
      </c>
      <c r="U726" s="165">
        <v>195.05</v>
      </c>
      <c r="V726" s="165">
        <v>195.05</v>
      </c>
      <c r="W726" s="165">
        <v>195.05</v>
      </c>
      <c r="X726" s="165">
        <v>195.05</v>
      </c>
      <c r="Y726" s="166">
        <v>195.05</v>
      </c>
    </row>
    <row r="727" spans="1:25" s="146" customFormat="1" ht="25.5" x14ac:dyDescent="0.2">
      <c r="A727" s="182" t="s">
        <v>9</v>
      </c>
      <c r="B727" s="164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6"/>
    </row>
    <row r="728" spans="1:25" s="146" customFormat="1" ht="15" thickBot="1" x14ac:dyDescent="0.25">
      <c r="A728" s="183" t="s">
        <v>127</v>
      </c>
      <c r="B728" s="169">
        <v>3.6509273741482882</v>
      </c>
      <c r="C728" s="169">
        <v>3.6509273741482882</v>
      </c>
      <c r="D728" s="169">
        <v>3.6509273741482882</v>
      </c>
      <c r="E728" s="169">
        <v>3.6509273741482882</v>
      </c>
      <c r="F728" s="169">
        <v>3.6509273741482882</v>
      </c>
      <c r="G728" s="169">
        <v>3.6509273741482882</v>
      </c>
      <c r="H728" s="169">
        <v>3.6509273741482882</v>
      </c>
      <c r="I728" s="169">
        <v>3.6509273741482882</v>
      </c>
      <c r="J728" s="169">
        <v>3.6509273741482882</v>
      </c>
      <c r="K728" s="169">
        <v>3.6509273741482882</v>
      </c>
      <c r="L728" s="169">
        <v>3.6509273741482882</v>
      </c>
      <c r="M728" s="169">
        <v>3.6509273741482882</v>
      </c>
      <c r="N728" s="169">
        <v>3.6509273741482882</v>
      </c>
      <c r="O728" s="169">
        <v>3.6509273741482882</v>
      </c>
      <c r="P728" s="169">
        <v>3.6509273741482882</v>
      </c>
      <c r="Q728" s="169">
        <v>3.6509273741482882</v>
      </c>
      <c r="R728" s="169">
        <v>3.6509273741482882</v>
      </c>
      <c r="S728" s="169">
        <v>3.6509273741482882</v>
      </c>
      <c r="T728" s="169">
        <v>3.6509273741482882</v>
      </c>
      <c r="U728" s="169">
        <v>3.6509273741482882</v>
      </c>
      <c r="V728" s="169">
        <v>3.6509273741482882</v>
      </c>
      <c r="W728" s="169">
        <v>3.6509273741482882</v>
      </c>
      <c r="X728" s="169">
        <v>3.6509273741482882</v>
      </c>
      <c r="Y728" s="169">
        <v>3.6509273741482882</v>
      </c>
    </row>
    <row r="729" spans="1:25" s="146" customFormat="1" ht="15" thickBot="1" x14ac:dyDescent="0.25">
      <c r="A729" s="184">
        <v>18</v>
      </c>
      <c r="B729" s="172">
        <v>664.62092737414832</v>
      </c>
      <c r="C729" s="173">
        <v>648.54092737414828</v>
      </c>
      <c r="D729" s="173">
        <v>648.47092737414823</v>
      </c>
      <c r="E729" s="174">
        <v>652.97092737414823</v>
      </c>
      <c r="F729" s="174">
        <v>662.04092737414828</v>
      </c>
      <c r="G729" s="174">
        <v>679.6509273741483</v>
      </c>
      <c r="H729" s="174">
        <v>673.17092737414828</v>
      </c>
      <c r="I729" s="174">
        <v>650.1409273741483</v>
      </c>
      <c r="J729" s="174">
        <v>672.23092737414822</v>
      </c>
      <c r="K729" s="175">
        <v>674.01092737414831</v>
      </c>
      <c r="L729" s="174">
        <v>657.04092737414828</v>
      </c>
      <c r="M729" s="176">
        <v>659.88092737414831</v>
      </c>
      <c r="N729" s="175">
        <v>664.22092737414823</v>
      </c>
      <c r="O729" s="174">
        <v>634.87092737414832</v>
      </c>
      <c r="P729" s="176">
        <v>638.18092737414827</v>
      </c>
      <c r="Q729" s="177">
        <v>652.8909273741483</v>
      </c>
      <c r="R729" s="174">
        <v>682.1409273741483</v>
      </c>
      <c r="S729" s="177">
        <v>684.73092737414822</v>
      </c>
      <c r="T729" s="174">
        <v>656.23092737414822</v>
      </c>
      <c r="U729" s="173">
        <v>657.25092737414832</v>
      </c>
      <c r="V729" s="173">
        <v>672.87092737414832</v>
      </c>
      <c r="W729" s="173">
        <v>672.91092737414829</v>
      </c>
      <c r="X729" s="173">
        <v>672.22092737414823</v>
      </c>
      <c r="Y729" s="178">
        <v>667.5209273741483</v>
      </c>
    </row>
    <row r="730" spans="1:25" s="146" customFormat="1" ht="25.5" x14ac:dyDescent="0.2">
      <c r="A730" s="161" t="s">
        <v>7</v>
      </c>
      <c r="B730" s="164">
        <v>465.92</v>
      </c>
      <c r="C730" s="203">
        <v>449.84</v>
      </c>
      <c r="D730" s="203">
        <v>449.77</v>
      </c>
      <c r="E730" s="204">
        <v>454.27</v>
      </c>
      <c r="F730" s="203">
        <v>463.34</v>
      </c>
      <c r="G730" s="203">
        <v>480.95</v>
      </c>
      <c r="H730" s="203">
        <v>474.47</v>
      </c>
      <c r="I730" s="203">
        <v>451.44</v>
      </c>
      <c r="J730" s="205">
        <v>473.53</v>
      </c>
      <c r="K730" s="203">
        <v>475.31</v>
      </c>
      <c r="L730" s="203">
        <v>458.34</v>
      </c>
      <c r="M730" s="203">
        <v>461.18</v>
      </c>
      <c r="N730" s="203">
        <v>465.52</v>
      </c>
      <c r="O730" s="203">
        <v>436.17</v>
      </c>
      <c r="P730" s="203">
        <v>439.48</v>
      </c>
      <c r="Q730" s="203">
        <v>454.19</v>
      </c>
      <c r="R730" s="203">
        <v>483.44</v>
      </c>
      <c r="S730" s="203">
        <v>486.03</v>
      </c>
      <c r="T730" s="203">
        <v>457.53</v>
      </c>
      <c r="U730" s="203">
        <v>458.55</v>
      </c>
      <c r="V730" s="203">
        <v>474.17</v>
      </c>
      <c r="W730" s="203">
        <v>474.21</v>
      </c>
      <c r="X730" s="203">
        <v>473.52</v>
      </c>
      <c r="Y730" s="206">
        <v>468.82</v>
      </c>
    </row>
    <row r="731" spans="1:25" s="146" customFormat="1" x14ac:dyDescent="0.2">
      <c r="A731" s="163" t="s">
        <v>8</v>
      </c>
      <c r="B731" s="164">
        <v>195.05</v>
      </c>
      <c r="C731" s="165">
        <v>195.05</v>
      </c>
      <c r="D731" s="165">
        <v>195.05</v>
      </c>
      <c r="E731" s="165">
        <v>195.05</v>
      </c>
      <c r="F731" s="165">
        <v>195.05</v>
      </c>
      <c r="G731" s="165">
        <v>195.05</v>
      </c>
      <c r="H731" s="165">
        <v>195.05</v>
      </c>
      <c r="I731" s="165">
        <v>195.05</v>
      </c>
      <c r="J731" s="165">
        <v>195.05</v>
      </c>
      <c r="K731" s="165">
        <v>195.05</v>
      </c>
      <c r="L731" s="165">
        <v>195.05</v>
      </c>
      <c r="M731" s="165">
        <v>195.05</v>
      </c>
      <c r="N731" s="165">
        <v>195.05</v>
      </c>
      <c r="O731" s="165">
        <v>195.05</v>
      </c>
      <c r="P731" s="165">
        <v>195.05</v>
      </c>
      <c r="Q731" s="165">
        <v>195.05</v>
      </c>
      <c r="R731" s="165">
        <v>195.05</v>
      </c>
      <c r="S731" s="165">
        <v>195.05</v>
      </c>
      <c r="T731" s="165">
        <v>195.05</v>
      </c>
      <c r="U731" s="165">
        <v>195.05</v>
      </c>
      <c r="V731" s="165">
        <v>195.05</v>
      </c>
      <c r="W731" s="165">
        <v>195.05</v>
      </c>
      <c r="X731" s="165">
        <v>195.05</v>
      </c>
      <c r="Y731" s="166">
        <v>195.05</v>
      </c>
    </row>
    <row r="732" spans="1:25" s="146" customFormat="1" ht="25.5" x14ac:dyDescent="0.2">
      <c r="A732" s="167" t="s">
        <v>9</v>
      </c>
      <c r="B732" s="164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6"/>
    </row>
    <row r="733" spans="1:25" s="146" customFormat="1" ht="15" thickBot="1" x14ac:dyDescent="0.25">
      <c r="A733" s="168" t="s">
        <v>127</v>
      </c>
      <c r="B733" s="169">
        <v>3.6509273741482882</v>
      </c>
      <c r="C733" s="169">
        <v>3.6509273741482882</v>
      </c>
      <c r="D733" s="169">
        <v>3.6509273741482882</v>
      </c>
      <c r="E733" s="169">
        <v>3.6509273741482882</v>
      </c>
      <c r="F733" s="169">
        <v>3.6509273741482882</v>
      </c>
      <c r="G733" s="169">
        <v>3.6509273741482882</v>
      </c>
      <c r="H733" s="169">
        <v>3.6509273741482882</v>
      </c>
      <c r="I733" s="169">
        <v>3.6509273741482882</v>
      </c>
      <c r="J733" s="169">
        <v>3.6509273741482882</v>
      </c>
      <c r="K733" s="169">
        <v>3.6509273741482882</v>
      </c>
      <c r="L733" s="169">
        <v>3.6509273741482882</v>
      </c>
      <c r="M733" s="169">
        <v>3.6509273741482882</v>
      </c>
      <c r="N733" s="169">
        <v>3.6509273741482882</v>
      </c>
      <c r="O733" s="169">
        <v>3.6509273741482882</v>
      </c>
      <c r="P733" s="169">
        <v>3.6509273741482882</v>
      </c>
      <c r="Q733" s="169">
        <v>3.6509273741482882</v>
      </c>
      <c r="R733" s="169">
        <v>3.6509273741482882</v>
      </c>
      <c r="S733" s="169">
        <v>3.6509273741482882</v>
      </c>
      <c r="T733" s="169">
        <v>3.6509273741482882</v>
      </c>
      <c r="U733" s="169">
        <v>3.6509273741482882</v>
      </c>
      <c r="V733" s="169">
        <v>3.6509273741482882</v>
      </c>
      <c r="W733" s="169">
        <v>3.6509273741482882</v>
      </c>
      <c r="X733" s="169">
        <v>3.6509273741482882</v>
      </c>
      <c r="Y733" s="169">
        <v>3.6509273741482882</v>
      </c>
    </row>
    <row r="734" spans="1:25" s="146" customFormat="1" ht="15" thickBot="1" x14ac:dyDescent="0.25">
      <c r="A734" s="171">
        <v>19</v>
      </c>
      <c r="B734" s="172">
        <v>760.18092737414827</v>
      </c>
      <c r="C734" s="173">
        <v>731.20092737414825</v>
      </c>
      <c r="D734" s="173">
        <v>724.19092737414826</v>
      </c>
      <c r="E734" s="174">
        <v>734.74092737414821</v>
      </c>
      <c r="F734" s="174">
        <v>746.47092737414823</v>
      </c>
      <c r="G734" s="174">
        <v>764.24092737414821</v>
      </c>
      <c r="H734" s="174">
        <v>754.34092737414835</v>
      </c>
      <c r="I734" s="174">
        <v>747.55092737414839</v>
      </c>
      <c r="J734" s="174">
        <v>755.6409273741483</v>
      </c>
      <c r="K734" s="175">
        <v>758.6509273741483</v>
      </c>
      <c r="L734" s="174">
        <v>762.98092737414822</v>
      </c>
      <c r="M734" s="176">
        <v>767.02092737414841</v>
      </c>
      <c r="N734" s="175">
        <v>744.37092737414832</v>
      </c>
      <c r="O734" s="174">
        <v>723.68092737414827</v>
      </c>
      <c r="P734" s="176">
        <v>726.77092737414841</v>
      </c>
      <c r="Q734" s="177">
        <v>740.20092737414825</v>
      </c>
      <c r="R734" s="174">
        <v>751.1509273741483</v>
      </c>
      <c r="S734" s="177">
        <v>776.22092737414823</v>
      </c>
      <c r="T734" s="174">
        <v>742.98092737414822</v>
      </c>
      <c r="U734" s="173">
        <v>734.19092737414826</v>
      </c>
      <c r="V734" s="173">
        <v>750.87092737414832</v>
      </c>
      <c r="W734" s="173">
        <v>752.18092737414827</v>
      </c>
      <c r="X734" s="173">
        <v>760.59092737414835</v>
      </c>
      <c r="Y734" s="178">
        <v>758.43092737414827</v>
      </c>
    </row>
    <row r="735" spans="1:25" s="146" customFormat="1" ht="25.5" x14ac:dyDescent="0.2">
      <c r="A735" s="180" t="s">
        <v>7</v>
      </c>
      <c r="B735" s="164">
        <v>561.48</v>
      </c>
      <c r="C735" s="203">
        <v>532.5</v>
      </c>
      <c r="D735" s="203">
        <v>525.49</v>
      </c>
      <c r="E735" s="204">
        <v>536.04</v>
      </c>
      <c r="F735" s="203">
        <v>547.77</v>
      </c>
      <c r="G735" s="203">
        <v>565.54</v>
      </c>
      <c r="H735" s="203">
        <v>555.64</v>
      </c>
      <c r="I735" s="203">
        <v>548.85</v>
      </c>
      <c r="J735" s="205">
        <v>556.94000000000005</v>
      </c>
      <c r="K735" s="203">
        <v>559.95000000000005</v>
      </c>
      <c r="L735" s="203">
        <v>564.28</v>
      </c>
      <c r="M735" s="203">
        <v>568.32000000000005</v>
      </c>
      <c r="N735" s="203">
        <v>545.66999999999996</v>
      </c>
      <c r="O735" s="203">
        <v>524.98</v>
      </c>
      <c r="P735" s="203">
        <v>528.07000000000005</v>
      </c>
      <c r="Q735" s="203">
        <v>541.5</v>
      </c>
      <c r="R735" s="203">
        <v>552.45000000000005</v>
      </c>
      <c r="S735" s="203">
        <v>577.52</v>
      </c>
      <c r="T735" s="203">
        <v>544.28</v>
      </c>
      <c r="U735" s="203">
        <v>535.49</v>
      </c>
      <c r="V735" s="203">
        <v>552.16999999999996</v>
      </c>
      <c r="W735" s="203">
        <v>553.48</v>
      </c>
      <c r="X735" s="203">
        <v>561.89</v>
      </c>
      <c r="Y735" s="206">
        <v>559.73</v>
      </c>
    </row>
    <row r="736" spans="1:25" s="146" customFormat="1" x14ac:dyDescent="0.2">
      <c r="A736" s="181" t="s">
        <v>8</v>
      </c>
      <c r="B736" s="164">
        <v>195.05</v>
      </c>
      <c r="C736" s="165">
        <v>195.05</v>
      </c>
      <c r="D736" s="165">
        <v>195.05</v>
      </c>
      <c r="E736" s="165">
        <v>195.05</v>
      </c>
      <c r="F736" s="165">
        <v>195.05</v>
      </c>
      <c r="G736" s="165">
        <v>195.05</v>
      </c>
      <c r="H736" s="165">
        <v>195.05</v>
      </c>
      <c r="I736" s="165">
        <v>195.05</v>
      </c>
      <c r="J736" s="165">
        <v>195.05</v>
      </c>
      <c r="K736" s="165">
        <v>195.05</v>
      </c>
      <c r="L736" s="165">
        <v>195.05</v>
      </c>
      <c r="M736" s="165">
        <v>195.05</v>
      </c>
      <c r="N736" s="165">
        <v>195.05</v>
      </c>
      <c r="O736" s="165">
        <v>195.05</v>
      </c>
      <c r="P736" s="165">
        <v>195.05</v>
      </c>
      <c r="Q736" s="165">
        <v>195.05</v>
      </c>
      <c r="R736" s="165">
        <v>195.05</v>
      </c>
      <c r="S736" s="165">
        <v>195.05</v>
      </c>
      <c r="T736" s="165">
        <v>195.05</v>
      </c>
      <c r="U736" s="165">
        <v>195.05</v>
      </c>
      <c r="V736" s="165">
        <v>195.05</v>
      </c>
      <c r="W736" s="165">
        <v>195.05</v>
      </c>
      <c r="X736" s="165">
        <v>195.05</v>
      </c>
      <c r="Y736" s="166">
        <v>195.05</v>
      </c>
    </row>
    <row r="737" spans="1:25" s="146" customFormat="1" ht="25.5" x14ac:dyDescent="0.2">
      <c r="A737" s="182" t="s">
        <v>9</v>
      </c>
      <c r="B737" s="164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6"/>
    </row>
    <row r="738" spans="1:25" s="146" customFormat="1" ht="15" thickBot="1" x14ac:dyDescent="0.25">
      <c r="A738" s="183" t="s">
        <v>127</v>
      </c>
      <c r="B738" s="169">
        <v>3.6509273741482882</v>
      </c>
      <c r="C738" s="169">
        <v>3.6509273741482882</v>
      </c>
      <c r="D738" s="169">
        <v>3.6509273741482882</v>
      </c>
      <c r="E738" s="169">
        <v>3.6509273741482882</v>
      </c>
      <c r="F738" s="169">
        <v>3.6509273741482882</v>
      </c>
      <c r="G738" s="169">
        <v>3.6509273741482882</v>
      </c>
      <c r="H738" s="169">
        <v>3.6509273741482882</v>
      </c>
      <c r="I738" s="169">
        <v>3.6509273741482882</v>
      </c>
      <c r="J738" s="169">
        <v>3.6509273741482882</v>
      </c>
      <c r="K738" s="169">
        <v>3.6509273741482882</v>
      </c>
      <c r="L738" s="169">
        <v>3.6509273741482882</v>
      </c>
      <c r="M738" s="169">
        <v>3.6509273741482882</v>
      </c>
      <c r="N738" s="169">
        <v>3.6509273741482882</v>
      </c>
      <c r="O738" s="169">
        <v>3.6509273741482882</v>
      </c>
      <c r="P738" s="169">
        <v>3.6509273741482882</v>
      </c>
      <c r="Q738" s="169">
        <v>3.6509273741482882</v>
      </c>
      <c r="R738" s="169">
        <v>3.6509273741482882</v>
      </c>
      <c r="S738" s="169">
        <v>3.6509273741482882</v>
      </c>
      <c r="T738" s="169">
        <v>3.6509273741482882</v>
      </c>
      <c r="U738" s="169">
        <v>3.6509273741482882</v>
      </c>
      <c r="V738" s="169">
        <v>3.6509273741482882</v>
      </c>
      <c r="W738" s="169">
        <v>3.6509273741482882</v>
      </c>
      <c r="X738" s="169">
        <v>3.6509273741482882</v>
      </c>
      <c r="Y738" s="169">
        <v>3.6509273741482882</v>
      </c>
    </row>
    <row r="739" spans="1:25" s="146" customFormat="1" ht="15" thickBot="1" x14ac:dyDescent="0.25">
      <c r="A739" s="154">
        <v>20</v>
      </c>
      <c r="B739" s="172">
        <v>757.80092737414839</v>
      </c>
      <c r="C739" s="173">
        <v>729.19092737414826</v>
      </c>
      <c r="D739" s="173">
        <v>722.69092737414826</v>
      </c>
      <c r="E739" s="174">
        <v>729.43092737414827</v>
      </c>
      <c r="F739" s="174">
        <v>739.73092737414822</v>
      </c>
      <c r="G739" s="174">
        <v>758.16092737414829</v>
      </c>
      <c r="H739" s="174">
        <v>755.67092737414828</v>
      </c>
      <c r="I739" s="174">
        <v>751.93092737414827</v>
      </c>
      <c r="J739" s="174">
        <v>761.21092737414824</v>
      </c>
      <c r="K739" s="175">
        <v>758.6409273741483</v>
      </c>
      <c r="L739" s="174">
        <v>761.97092737414823</v>
      </c>
      <c r="M739" s="176">
        <v>763.10092737414834</v>
      </c>
      <c r="N739" s="175">
        <v>763.5309273741484</v>
      </c>
      <c r="O739" s="174">
        <v>738.16092737414829</v>
      </c>
      <c r="P739" s="176">
        <v>718.86092737414833</v>
      </c>
      <c r="Q739" s="177">
        <v>735.82092737414837</v>
      </c>
      <c r="R739" s="174">
        <v>768.7809273741484</v>
      </c>
      <c r="S739" s="177">
        <v>772.0409273741484</v>
      </c>
      <c r="T739" s="174">
        <v>739.91092737414829</v>
      </c>
      <c r="U739" s="173">
        <v>737.20092737414825</v>
      </c>
      <c r="V739" s="173">
        <v>756.37092737414832</v>
      </c>
      <c r="W739" s="173">
        <v>757.38092737414831</v>
      </c>
      <c r="X739" s="173">
        <v>764.60092737414834</v>
      </c>
      <c r="Y739" s="178">
        <v>764.0009273741482</v>
      </c>
    </row>
    <row r="740" spans="1:25" s="146" customFormat="1" ht="25.5" x14ac:dyDescent="0.2">
      <c r="A740" s="180" t="s">
        <v>7</v>
      </c>
      <c r="B740" s="164">
        <v>559.1</v>
      </c>
      <c r="C740" s="203">
        <v>530.49</v>
      </c>
      <c r="D740" s="203">
        <v>523.99</v>
      </c>
      <c r="E740" s="204">
        <v>530.73</v>
      </c>
      <c r="F740" s="203">
        <v>541.03</v>
      </c>
      <c r="G740" s="203">
        <v>559.46</v>
      </c>
      <c r="H740" s="203">
        <v>556.97</v>
      </c>
      <c r="I740" s="203">
        <v>553.23</v>
      </c>
      <c r="J740" s="205">
        <v>562.51</v>
      </c>
      <c r="K740" s="203">
        <v>559.94000000000005</v>
      </c>
      <c r="L740" s="203">
        <v>563.27</v>
      </c>
      <c r="M740" s="203">
        <v>564.4</v>
      </c>
      <c r="N740" s="203">
        <v>564.83000000000004</v>
      </c>
      <c r="O740" s="203">
        <v>539.46</v>
      </c>
      <c r="P740" s="203">
        <v>520.16</v>
      </c>
      <c r="Q740" s="203">
        <v>537.12</v>
      </c>
      <c r="R740" s="203">
        <v>570.08000000000004</v>
      </c>
      <c r="S740" s="203">
        <v>573.34</v>
      </c>
      <c r="T740" s="203">
        <v>541.21</v>
      </c>
      <c r="U740" s="203">
        <v>538.5</v>
      </c>
      <c r="V740" s="203">
        <v>557.66999999999996</v>
      </c>
      <c r="W740" s="203">
        <v>558.67999999999995</v>
      </c>
      <c r="X740" s="203">
        <v>565.9</v>
      </c>
      <c r="Y740" s="206">
        <v>565.29999999999995</v>
      </c>
    </row>
    <row r="741" spans="1:25" s="146" customFormat="1" x14ac:dyDescent="0.2">
      <c r="A741" s="181" t="s">
        <v>8</v>
      </c>
      <c r="B741" s="164">
        <v>195.05</v>
      </c>
      <c r="C741" s="165">
        <v>195.05</v>
      </c>
      <c r="D741" s="165">
        <v>195.05</v>
      </c>
      <c r="E741" s="165">
        <v>195.05</v>
      </c>
      <c r="F741" s="165">
        <v>195.05</v>
      </c>
      <c r="G741" s="165">
        <v>195.05</v>
      </c>
      <c r="H741" s="165">
        <v>195.05</v>
      </c>
      <c r="I741" s="165">
        <v>195.05</v>
      </c>
      <c r="J741" s="165">
        <v>195.05</v>
      </c>
      <c r="K741" s="165">
        <v>195.05</v>
      </c>
      <c r="L741" s="165">
        <v>195.05</v>
      </c>
      <c r="M741" s="165">
        <v>195.05</v>
      </c>
      <c r="N741" s="165">
        <v>195.05</v>
      </c>
      <c r="O741" s="165">
        <v>195.05</v>
      </c>
      <c r="P741" s="165">
        <v>195.05</v>
      </c>
      <c r="Q741" s="165">
        <v>195.05</v>
      </c>
      <c r="R741" s="165">
        <v>195.05</v>
      </c>
      <c r="S741" s="165">
        <v>195.05</v>
      </c>
      <c r="T741" s="165">
        <v>195.05</v>
      </c>
      <c r="U741" s="165">
        <v>195.05</v>
      </c>
      <c r="V741" s="165">
        <v>195.05</v>
      </c>
      <c r="W741" s="165">
        <v>195.05</v>
      </c>
      <c r="X741" s="165">
        <v>195.05</v>
      </c>
      <c r="Y741" s="166">
        <v>195.05</v>
      </c>
    </row>
    <row r="742" spans="1:25" s="146" customFormat="1" ht="25.5" x14ac:dyDescent="0.2">
      <c r="A742" s="182" t="s">
        <v>9</v>
      </c>
      <c r="B742" s="164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6"/>
    </row>
    <row r="743" spans="1:25" s="146" customFormat="1" ht="15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</row>
    <row r="744" spans="1:25" s="146" customFormat="1" ht="15" thickBot="1" x14ac:dyDescent="0.25">
      <c r="A744" s="185">
        <v>21</v>
      </c>
      <c r="B744" s="172">
        <v>862.97092737414823</v>
      </c>
      <c r="C744" s="173">
        <v>826.2909273741484</v>
      </c>
      <c r="D744" s="173">
        <v>818.56092737414838</v>
      </c>
      <c r="E744" s="174">
        <v>835.30092737414839</v>
      </c>
      <c r="F744" s="174">
        <v>871.07092737414837</v>
      </c>
      <c r="G744" s="174">
        <v>873.52092737414841</v>
      </c>
      <c r="H744" s="174">
        <v>865.99092737414821</v>
      </c>
      <c r="I744" s="174">
        <v>853.19092737414826</v>
      </c>
      <c r="J744" s="174">
        <v>867.72092737414823</v>
      </c>
      <c r="K744" s="175">
        <v>868.13092737414831</v>
      </c>
      <c r="L744" s="174">
        <v>864.69092737414826</v>
      </c>
      <c r="M744" s="176">
        <v>871.73092737414822</v>
      </c>
      <c r="N744" s="175">
        <v>873.95092737414825</v>
      </c>
      <c r="O744" s="174">
        <v>847.20092737414825</v>
      </c>
      <c r="P744" s="176">
        <v>849.48092737414822</v>
      </c>
      <c r="Q744" s="177">
        <v>865.17092737414828</v>
      </c>
      <c r="R744" s="174">
        <v>886.57092737414837</v>
      </c>
      <c r="S744" s="177">
        <v>891.43092737414827</v>
      </c>
      <c r="T744" s="174">
        <v>874.62092737414832</v>
      </c>
      <c r="U744" s="173">
        <v>837.11092737414833</v>
      </c>
      <c r="V744" s="173">
        <v>857.5009273741482</v>
      </c>
      <c r="W744" s="173">
        <v>857.0109273741482</v>
      </c>
      <c r="X744" s="173">
        <v>851.07092737414837</v>
      </c>
      <c r="Y744" s="178">
        <v>863.07092737414837</v>
      </c>
    </row>
    <row r="745" spans="1:25" s="146" customFormat="1" ht="25.5" x14ac:dyDescent="0.2">
      <c r="A745" s="180" t="s">
        <v>7</v>
      </c>
      <c r="B745" s="164">
        <v>664.27</v>
      </c>
      <c r="C745" s="203">
        <v>627.59</v>
      </c>
      <c r="D745" s="203">
        <v>619.86</v>
      </c>
      <c r="E745" s="204">
        <v>636.6</v>
      </c>
      <c r="F745" s="203">
        <v>672.37</v>
      </c>
      <c r="G745" s="203">
        <v>674.82</v>
      </c>
      <c r="H745" s="203">
        <v>667.29</v>
      </c>
      <c r="I745" s="203">
        <v>654.49</v>
      </c>
      <c r="J745" s="205">
        <v>669.02</v>
      </c>
      <c r="K745" s="203">
        <v>669.43</v>
      </c>
      <c r="L745" s="203">
        <v>665.99</v>
      </c>
      <c r="M745" s="203">
        <v>673.03</v>
      </c>
      <c r="N745" s="203">
        <v>675.25</v>
      </c>
      <c r="O745" s="203">
        <v>648.5</v>
      </c>
      <c r="P745" s="203">
        <v>650.78</v>
      </c>
      <c r="Q745" s="203">
        <v>666.47</v>
      </c>
      <c r="R745" s="203">
        <v>687.87</v>
      </c>
      <c r="S745" s="203">
        <v>692.73</v>
      </c>
      <c r="T745" s="203">
        <v>675.92</v>
      </c>
      <c r="U745" s="203">
        <v>638.41</v>
      </c>
      <c r="V745" s="203">
        <v>658.8</v>
      </c>
      <c r="W745" s="203">
        <v>658.31</v>
      </c>
      <c r="X745" s="203">
        <v>652.37</v>
      </c>
      <c r="Y745" s="206">
        <v>664.37</v>
      </c>
    </row>
    <row r="746" spans="1:25" s="146" customFormat="1" x14ac:dyDescent="0.2">
      <c r="A746" s="181" t="s">
        <v>8</v>
      </c>
      <c r="B746" s="164">
        <v>195.05</v>
      </c>
      <c r="C746" s="165">
        <v>195.05</v>
      </c>
      <c r="D746" s="165">
        <v>195.05</v>
      </c>
      <c r="E746" s="165">
        <v>195.05</v>
      </c>
      <c r="F746" s="165">
        <v>195.05</v>
      </c>
      <c r="G746" s="165">
        <v>195.05</v>
      </c>
      <c r="H746" s="165">
        <v>195.05</v>
      </c>
      <c r="I746" s="165">
        <v>195.05</v>
      </c>
      <c r="J746" s="165">
        <v>195.05</v>
      </c>
      <c r="K746" s="165">
        <v>195.05</v>
      </c>
      <c r="L746" s="165">
        <v>195.05</v>
      </c>
      <c r="M746" s="165">
        <v>195.05</v>
      </c>
      <c r="N746" s="165">
        <v>195.05</v>
      </c>
      <c r="O746" s="165">
        <v>195.05</v>
      </c>
      <c r="P746" s="165">
        <v>195.05</v>
      </c>
      <c r="Q746" s="165">
        <v>195.05</v>
      </c>
      <c r="R746" s="165">
        <v>195.05</v>
      </c>
      <c r="S746" s="165">
        <v>195.05</v>
      </c>
      <c r="T746" s="165">
        <v>195.05</v>
      </c>
      <c r="U746" s="165">
        <v>195.05</v>
      </c>
      <c r="V746" s="165">
        <v>195.05</v>
      </c>
      <c r="W746" s="165">
        <v>195.05</v>
      </c>
      <c r="X746" s="165">
        <v>195.05</v>
      </c>
      <c r="Y746" s="166">
        <v>195.05</v>
      </c>
    </row>
    <row r="747" spans="1:25" s="146" customFormat="1" ht="25.5" x14ac:dyDescent="0.2">
      <c r="A747" s="182" t="s">
        <v>9</v>
      </c>
      <c r="B747" s="164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6"/>
    </row>
    <row r="748" spans="1:25" s="146" customFormat="1" ht="15" thickBot="1" x14ac:dyDescent="0.25">
      <c r="A748" s="183" t="s">
        <v>127</v>
      </c>
      <c r="B748" s="169">
        <v>3.6509273741482882</v>
      </c>
      <c r="C748" s="169">
        <v>3.6509273741482882</v>
      </c>
      <c r="D748" s="169">
        <v>3.6509273741482882</v>
      </c>
      <c r="E748" s="169">
        <v>3.6509273741482882</v>
      </c>
      <c r="F748" s="169">
        <v>3.6509273741482882</v>
      </c>
      <c r="G748" s="169">
        <v>3.6509273741482882</v>
      </c>
      <c r="H748" s="169">
        <v>3.6509273741482882</v>
      </c>
      <c r="I748" s="169">
        <v>3.6509273741482882</v>
      </c>
      <c r="J748" s="169">
        <v>3.6509273741482882</v>
      </c>
      <c r="K748" s="169">
        <v>3.6509273741482882</v>
      </c>
      <c r="L748" s="169">
        <v>3.6509273741482882</v>
      </c>
      <c r="M748" s="169">
        <v>3.6509273741482882</v>
      </c>
      <c r="N748" s="169">
        <v>3.6509273741482882</v>
      </c>
      <c r="O748" s="169">
        <v>3.6509273741482882</v>
      </c>
      <c r="P748" s="169">
        <v>3.6509273741482882</v>
      </c>
      <c r="Q748" s="169">
        <v>3.6509273741482882</v>
      </c>
      <c r="R748" s="169">
        <v>3.6509273741482882</v>
      </c>
      <c r="S748" s="169">
        <v>3.6509273741482882</v>
      </c>
      <c r="T748" s="169">
        <v>3.6509273741482882</v>
      </c>
      <c r="U748" s="169">
        <v>3.6509273741482882</v>
      </c>
      <c r="V748" s="169">
        <v>3.6509273741482882</v>
      </c>
      <c r="W748" s="169">
        <v>3.6509273741482882</v>
      </c>
      <c r="X748" s="169">
        <v>3.6509273741482882</v>
      </c>
      <c r="Y748" s="169">
        <v>3.6509273741482882</v>
      </c>
    </row>
    <row r="749" spans="1:25" s="146" customFormat="1" ht="15" thickBot="1" x14ac:dyDescent="0.25">
      <c r="A749" s="154">
        <v>22</v>
      </c>
      <c r="B749" s="172">
        <v>850.66092737414829</v>
      </c>
      <c r="C749" s="173">
        <v>812.5109273741482</v>
      </c>
      <c r="D749" s="173">
        <v>809.45092737414825</v>
      </c>
      <c r="E749" s="174">
        <v>819.73092737414822</v>
      </c>
      <c r="F749" s="174">
        <v>859.62092737414832</v>
      </c>
      <c r="G749" s="174">
        <v>856.47092737414823</v>
      </c>
      <c r="H749" s="174">
        <v>856.2509273741482</v>
      </c>
      <c r="I749" s="174">
        <v>846.92092737414828</v>
      </c>
      <c r="J749" s="174">
        <v>855.66092737414829</v>
      </c>
      <c r="K749" s="175">
        <v>865.97092737414823</v>
      </c>
      <c r="L749" s="174">
        <v>865.13092737414831</v>
      </c>
      <c r="M749" s="176">
        <v>873.8909273741483</v>
      </c>
      <c r="N749" s="175">
        <v>870.61092737414833</v>
      </c>
      <c r="O749" s="174">
        <v>839.37092737414832</v>
      </c>
      <c r="P749" s="176">
        <v>849.10092737414834</v>
      </c>
      <c r="Q749" s="177">
        <v>865.60092737414834</v>
      </c>
      <c r="R749" s="174">
        <v>874.9009273741483</v>
      </c>
      <c r="S749" s="177">
        <v>884.36092737414833</v>
      </c>
      <c r="T749" s="174">
        <v>860.17092737414828</v>
      </c>
      <c r="U749" s="173">
        <v>819.85092737414834</v>
      </c>
      <c r="V749" s="173">
        <v>824.7609273741482</v>
      </c>
      <c r="W749" s="173">
        <v>834.82092737414837</v>
      </c>
      <c r="X749" s="173">
        <v>843.74092737414821</v>
      </c>
      <c r="Y749" s="178">
        <v>861.05092737414839</v>
      </c>
    </row>
    <row r="750" spans="1:25" s="146" customFormat="1" ht="25.5" x14ac:dyDescent="0.2">
      <c r="A750" s="180" t="s">
        <v>7</v>
      </c>
      <c r="B750" s="164">
        <v>651.96</v>
      </c>
      <c r="C750" s="203">
        <v>613.80999999999995</v>
      </c>
      <c r="D750" s="203">
        <v>610.75</v>
      </c>
      <c r="E750" s="204">
        <v>621.03</v>
      </c>
      <c r="F750" s="203">
        <v>660.92</v>
      </c>
      <c r="G750" s="203">
        <v>657.77</v>
      </c>
      <c r="H750" s="203">
        <v>657.55</v>
      </c>
      <c r="I750" s="203">
        <v>648.22</v>
      </c>
      <c r="J750" s="205">
        <v>656.96</v>
      </c>
      <c r="K750" s="203">
        <v>667.27</v>
      </c>
      <c r="L750" s="203">
        <v>666.43</v>
      </c>
      <c r="M750" s="203">
        <v>675.19</v>
      </c>
      <c r="N750" s="203">
        <v>671.91</v>
      </c>
      <c r="O750" s="203">
        <v>640.66999999999996</v>
      </c>
      <c r="P750" s="203">
        <v>650.4</v>
      </c>
      <c r="Q750" s="203">
        <v>666.9</v>
      </c>
      <c r="R750" s="203">
        <v>676.2</v>
      </c>
      <c r="S750" s="203">
        <v>685.66</v>
      </c>
      <c r="T750" s="203">
        <v>661.47</v>
      </c>
      <c r="U750" s="203">
        <v>621.15</v>
      </c>
      <c r="V750" s="203">
        <v>626.05999999999995</v>
      </c>
      <c r="W750" s="203">
        <v>636.12</v>
      </c>
      <c r="X750" s="203">
        <v>645.04</v>
      </c>
      <c r="Y750" s="206">
        <v>662.35</v>
      </c>
    </row>
    <row r="751" spans="1:25" s="146" customFormat="1" x14ac:dyDescent="0.2">
      <c r="A751" s="181" t="s">
        <v>8</v>
      </c>
      <c r="B751" s="164">
        <v>195.05</v>
      </c>
      <c r="C751" s="165">
        <v>195.05</v>
      </c>
      <c r="D751" s="165">
        <v>195.05</v>
      </c>
      <c r="E751" s="165">
        <v>195.05</v>
      </c>
      <c r="F751" s="165">
        <v>195.05</v>
      </c>
      <c r="G751" s="165">
        <v>195.05</v>
      </c>
      <c r="H751" s="165">
        <v>195.05</v>
      </c>
      <c r="I751" s="165">
        <v>195.05</v>
      </c>
      <c r="J751" s="165">
        <v>195.05</v>
      </c>
      <c r="K751" s="165">
        <v>195.05</v>
      </c>
      <c r="L751" s="165">
        <v>195.05</v>
      </c>
      <c r="M751" s="165">
        <v>195.05</v>
      </c>
      <c r="N751" s="165">
        <v>195.05</v>
      </c>
      <c r="O751" s="165">
        <v>195.05</v>
      </c>
      <c r="P751" s="165">
        <v>195.05</v>
      </c>
      <c r="Q751" s="165">
        <v>195.05</v>
      </c>
      <c r="R751" s="165">
        <v>195.05</v>
      </c>
      <c r="S751" s="165">
        <v>195.05</v>
      </c>
      <c r="T751" s="165">
        <v>195.05</v>
      </c>
      <c r="U751" s="165">
        <v>195.05</v>
      </c>
      <c r="V751" s="165">
        <v>195.05</v>
      </c>
      <c r="W751" s="165">
        <v>195.05</v>
      </c>
      <c r="X751" s="165">
        <v>195.05</v>
      </c>
      <c r="Y751" s="166">
        <v>195.05</v>
      </c>
    </row>
    <row r="752" spans="1:25" s="146" customFormat="1" ht="25.5" x14ac:dyDescent="0.2">
      <c r="A752" s="182" t="s">
        <v>9</v>
      </c>
      <c r="B752" s="164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6"/>
    </row>
    <row r="753" spans="1:25" s="146" customFormat="1" ht="15" thickBot="1" x14ac:dyDescent="0.25">
      <c r="A753" s="183" t="s">
        <v>127</v>
      </c>
      <c r="B753" s="169">
        <v>3.6509273741482882</v>
      </c>
      <c r="C753" s="169">
        <v>3.6509273741482882</v>
      </c>
      <c r="D753" s="169">
        <v>3.6509273741482882</v>
      </c>
      <c r="E753" s="169">
        <v>3.6509273741482882</v>
      </c>
      <c r="F753" s="169">
        <v>3.6509273741482882</v>
      </c>
      <c r="G753" s="169">
        <v>3.6509273741482882</v>
      </c>
      <c r="H753" s="169">
        <v>3.6509273741482882</v>
      </c>
      <c r="I753" s="169">
        <v>3.6509273741482882</v>
      </c>
      <c r="J753" s="169">
        <v>3.6509273741482882</v>
      </c>
      <c r="K753" s="169">
        <v>3.6509273741482882</v>
      </c>
      <c r="L753" s="169">
        <v>3.6509273741482882</v>
      </c>
      <c r="M753" s="169">
        <v>3.6509273741482882</v>
      </c>
      <c r="N753" s="169">
        <v>3.6509273741482882</v>
      </c>
      <c r="O753" s="169">
        <v>3.6509273741482882</v>
      </c>
      <c r="P753" s="169">
        <v>3.6509273741482882</v>
      </c>
      <c r="Q753" s="169">
        <v>3.6509273741482882</v>
      </c>
      <c r="R753" s="169">
        <v>3.6509273741482882</v>
      </c>
      <c r="S753" s="169">
        <v>3.6509273741482882</v>
      </c>
      <c r="T753" s="169">
        <v>3.6509273741482882</v>
      </c>
      <c r="U753" s="169">
        <v>3.6509273741482882</v>
      </c>
      <c r="V753" s="169">
        <v>3.6509273741482882</v>
      </c>
      <c r="W753" s="169">
        <v>3.6509273741482882</v>
      </c>
      <c r="X753" s="169">
        <v>3.6509273741482882</v>
      </c>
      <c r="Y753" s="169">
        <v>3.6509273741482882</v>
      </c>
    </row>
    <row r="754" spans="1:25" s="146" customFormat="1" ht="15" thickBot="1" x14ac:dyDescent="0.25">
      <c r="A754" s="185">
        <v>23</v>
      </c>
      <c r="B754" s="172">
        <v>848.99092737414821</v>
      </c>
      <c r="C754" s="173">
        <v>831.41092737414829</v>
      </c>
      <c r="D754" s="173">
        <v>837.30092737414839</v>
      </c>
      <c r="E754" s="174">
        <v>844.7609273741482</v>
      </c>
      <c r="F754" s="174">
        <v>848.82092737414837</v>
      </c>
      <c r="G754" s="174">
        <v>851.34092737414835</v>
      </c>
      <c r="H754" s="174">
        <v>848.11092737414833</v>
      </c>
      <c r="I754" s="174">
        <v>840.85092737414834</v>
      </c>
      <c r="J754" s="174">
        <v>851.08092737414836</v>
      </c>
      <c r="K754" s="175">
        <v>852.32092737414837</v>
      </c>
      <c r="L754" s="174">
        <v>855.69092737414826</v>
      </c>
      <c r="M754" s="176">
        <v>854.69092737414826</v>
      </c>
      <c r="N754" s="175">
        <v>850.32092737414837</v>
      </c>
      <c r="O754" s="174">
        <v>830.83092737414836</v>
      </c>
      <c r="P754" s="176">
        <v>833.62092737414832</v>
      </c>
      <c r="Q754" s="177">
        <v>846.0109273741482</v>
      </c>
      <c r="R754" s="174">
        <v>862.43092737414827</v>
      </c>
      <c r="S754" s="177">
        <v>856.72092737414823</v>
      </c>
      <c r="T754" s="174">
        <v>845.5109273741482</v>
      </c>
      <c r="U754" s="173">
        <v>843.34092737414835</v>
      </c>
      <c r="V754" s="173">
        <v>836.7509273741482</v>
      </c>
      <c r="W754" s="173">
        <v>846.11092737414833</v>
      </c>
      <c r="X754" s="173">
        <v>846.68092737414827</v>
      </c>
      <c r="Y754" s="178">
        <v>850.18092737414827</v>
      </c>
    </row>
    <row r="755" spans="1:25" s="146" customFormat="1" ht="25.5" x14ac:dyDescent="0.2">
      <c r="A755" s="180" t="s">
        <v>7</v>
      </c>
      <c r="B755" s="164">
        <v>650.29</v>
      </c>
      <c r="C755" s="203">
        <v>632.71</v>
      </c>
      <c r="D755" s="203">
        <v>638.6</v>
      </c>
      <c r="E755" s="204">
        <v>646.05999999999995</v>
      </c>
      <c r="F755" s="203">
        <v>650.12</v>
      </c>
      <c r="G755" s="203">
        <v>652.64</v>
      </c>
      <c r="H755" s="203">
        <v>649.41</v>
      </c>
      <c r="I755" s="203">
        <v>642.15</v>
      </c>
      <c r="J755" s="205">
        <v>652.38</v>
      </c>
      <c r="K755" s="203">
        <v>653.62</v>
      </c>
      <c r="L755" s="203">
        <v>656.99</v>
      </c>
      <c r="M755" s="203">
        <v>655.99</v>
      </c>
      <c r="N755" s="203">
        <v>651.62</v>
      </c>
      <c r="O755" s="203">
        <v>632.13</v>
      </c>
      <c r="P755" s="203">
        <v>634.91999999999996</v>
      </c>
      <c r="Q755" s="203">
        <v>647.30999999999995</v>
      </c>
      <c r="R755" s="203">
        <v>663.73</v>
      </c>
      <c r="S755" s="203">
        <v>658.02</v>
      </c>
      <c r="T755" s="203">
        <v>646.80999999999995</v>
      </c>
      <c r="U755" s="203">
        <v>644.64</v>
      </c>
      <c r="V755" s="203">
        <v>638.04999999999995</v>
      </c>
      <c r="W755" s="203">
        <v>647.41</v>
      </c>
      <c r="X755" s="203">
        <v>647.98</v>
      </c>
      <c r="Y755" s="206">
        <v>651.48</v>
      </c>
    </row>
    <row r="756" spans="1:25" s="146" customFormat="1" x14ac:dyDescent="0.2">
      <c r="A756" s="181" t="s">
        <v>8</v>
      </c>
      <c r="B756" s="164">
        <v>195.05</v>
      </c>
      <c r="C756" s="165">
        <v>195.05</v>
      </c>
      <c r="D756" s="165">
        <v>195.05</v>
      </c>
      <c r="E756" s="165">
        <v>195.05</v>
      </c>
      <c r="F756" s="165">
        <v>195.05</v>
      </c>
      <c r="G756" s="165">
        <v>195.05</v>
      </c>
      <c r="H756" s="165">
        <v>195.05</v>
      </c>
      <c r="I756" s="165">
        <v>195.05</v>
      </c>
      <c r="J756" s="165">
        <v>195.05</v>
      </c>
      <c r="K756" s="165">
        <v>195.05</v>
      </c>
      <c r="L756" s="165">
        <v>195.05</v>
      </c>
      <c r="M756" s="165">
        <v>195.05</v>
      </c>
      <c r="N756" s="165">
        <v>195.05</v>
      </c>
      <c r="O756" s="165">
        <v>195.05</v>
      </c>
      <c r="P756" s="165">
        <v>195.05</v>
      </c>
      <c r="Q756" s="165">
        <v>195.05</v>
      </c>
      <c r="R756" s="165">
        <v>195.05</v>
      </c>
      <c r="S756" s="165">
        <v>195.05</v>
      </c>
      <c r="T756" s="165">
        <v>195.05</v>
      </c>
      <c r="U756" s="165">
        <v>195.05</v>
      </c>
      <c r="V756" s="165">
        <v>195.05</v>
      </c>
      <c r="W756" s="165">
        <v>195.05</v>
      </c>
      <c r="X756" s="165">
        <v>195.05</v>
      </c>
      <c r="Y756" s="166">
        <v>195.05</v>
      </c>
    </row>
    <row r="757" spans="1:25" s="146" customFormat="1" ht="25.5" x14ac:dyDescent="0.2">
      <c r="A757" s="182" t="s">
        <v>9</v>
      </c>
      <c r="B757" s="164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6"/>
    </row>
    <row r="758" spans="1:25" s="146" customFormat="1" ht="15" thickBot="1" x14ac:dyDescent="0.25">
      <c r="A758" s="183" t="s">
        <v>127</v>
      </c>
      <c r="B758" s="169">
        <v>3.6509273741482882</v>
      </c>
      <c r="C758" s="169">
        <v>3.6509273741482882</v>
      </c>
      <c r="D758" s="169">
        <v>3.6509273741482882</v>
      </c>
      <c r="E758" s="169">
        <v>3.6509273741482882</v>
      </c>
      <c r="F758" s="169">
        <v>3.6509273741482882</v>
      </c>
      <c r="G758" s="169">
        <v>3.6509273741482882</v>
      </c>
      <c r="H758" s="169">
        <v>3.6509273741482882</v>
      </c>
      <c r="I758" s="169">
        <v>3.6509273741482882</v>
      </c>
      <c r="J758" s="169">
        <v>3.6509273741482882</v>
      </c>
      <c r="K758" s="169">
        <v>3.6509273741482882</v>
      </c>
      <c r="L758" s="169">
        <v>3.6509273741482882</v>
      </c>
      <c r="M758" s="169">
        <v>3.6509273741482882</v>
      </c>
      <c r="N758" s="169">
        <v>3.6509273741482882</v>
      </c>
      <c r="O758" s="169">
        <v>3.6509273741482882</v>
      </c>
      <c r="P758" s="169">
        <v>3.6509273741482882</v>
      </c>
      <c r="Q758" s="169">
        <v>3.6509273741482882</v>
      </c>
      <c r="R758" s="169">
        <v>3.6509273741482882</v>
      </c>
      <c r="S758" s="169">
        <v>3.6509273741482882</v>
      </c>
      <c r="T758" s="169">
        <v>3.6509273741482882</v>
      </c>
      <c r="U758" s="169">
        <v>3.6509273741482882</v>
      </c>
      <c r="V758" s="169">
        <v>3.6509273741482882</v>
      </c>
      <c r="W758" s="169">
        <v>3.6509273741482882</v>
      </c>
      <c r="X758" s="169">
        <v>3.6509273741482882</v>
      </c>
      <c r="Y758" s="169">
        <v>3.6509273741482882</v>
      </c>
    </row>
    <row r="759" spans="1:25" s="146" customFormat="1" ht="15" thickBot="1" x14ac:dyDescent="0.25">
      <c r="A759" s="186">
        <v>24</v>
      </c>
      <c r="B759" s="172">
        <v>925.24092737414821</v>
      </c>
      <c r="C759" s="173">
        <v>898.63092737414831</v>
      </c>
      <c r="D759" s="173">
        <v>893.57092737414837</v>
      </c>
      <c r="E759" s="174">
        <v>906.47092737414823</v>
      </c>
      <c r="F759" s="174">
        <v>910.59092737414835</v>
      </c>
      <c r="G759" s="174">
        <v>925.74092737414821</v>
      </c>
      <c r="H759" s="174">
        <v>927.38092737414831</v>
      </c>
      <c r="I759" s="174">
        <v>917.2909273741484</v>
      </c>
      <c r="J759" s="174">
        <v>922.34092737414835</v>
      </c>
      <c r="K759" s="175">
        <v>931.06092737414838</v>
      </c>
      <c r="L759" s="174">
        <v>935.68092737414827</v>
      </c>
      <c r="M759" s="176">
        <v>938.2609273741482</v>
      </c>
      <c r="N759" s="175">
        <v>932.4009273741483</v>
      </c>
      <c r="O759" s="174">
        <v>910.10092737414834</v>
      </c>
      <c r="P759" s="176">
        <v>910.2609273741482</v>
      </c>
      <c r="Q759" s="177">
        <v>926.68092737414827</v>
      </c>
      <c r="R759" s="174">
        <v>942.44092737414826</v>
      </c>
      <c r="S759" s="177">
        <v>938.4009273741483</v>
      </c>
      <c r="T759" s="174">
        <v>910.5409273741484</v>
      </c>
      <c r="U759" s="173">
        <v>909.19092737414826</v>
      </c>
      <c r="V759" s="173">
        <v>917.09092737414835</v>
      </c>
      <c r="W759" s="173">
        <v>925.6509273741483</v>
      </c>
      <c r="X759" s="173">
        <v>931.1509273741483</v>
      </c>
      <c r="Y759" s="178">
        <v>931.0309273741484</v>
      </c>
    </row>
    <row r="760" spans="1:25" s="146" customFormat="1" ht="25.5" x14ac:dyDescent="0.2">
      <c r="A760" s="180" t="s">
        <v>7</v>
      </c>
      <c r="B760" s="164">
        <v>726.54</v>
      </c>
      <c r="C760" s="203">
        <v>699.93</v>
      </c>
      <c r="D760" s="203">
        <v>694.87</v>
      </c>
      <c r="E760" s="204">
        <v>707.77</v>
      </c>
      <c r="F760" s="203">
        <v>711.89</v>
      </c>
      <c r="G760" s="203">
        <v>727.04</v>
      </c>
      <c r="H760" s="203">
        <v>728.68</v>
      </c>
      <c r="I760" s="203">
        <v>718.59</v>
      </c>
      <c r="J760" s="205">
        <v>723.64</v>
      </c>
      <c r="K760" s="203">
        <v>732.36</v>
      </c>
      <c r="L760" s="203">
        <v>736.98</v>
      </c>
      <c r="M760" s="203">
        <v>739.56</v>
      </c>
      <c r="N760" s="203">
        <v>733.7</v>
      </c>
      <c r="O760" s="203">
        <v>711.4</v>
      </c>
      <c r="P760" s="203">
        <v>711.56</v>
      </c>
      <c r="Q760" s="203">
        <v>727.98</v>
      </c>
      <c r="R760" s="203">
        <v>743.74</v>
      </c>
      <c r="S760" s="203">
        <v>739.7</v>
      </c>
      <c r="T760" s="203">
        <v>711.84</v>
      </c>
      <c r="U760" s="203">
        <v>710.49</v>
      </c>
      <c r="V760" s="203">
        <v>718.39</v>
      </c>
      <c r="W760" s="203">
        <v>726.95</v>
      </c>
      <c r="X760" s="203">
        <v>732.45</v>
      </c>
      <c r="Y760" s="206">
        <v>732.33</v>
      </c>
    </row>
    <row r="761" spans="1:25" s="146" customFormat="1" x14ac:dyDescent="0.2">
      <c r="A761" s="181" t="s">
        <v>8</v>
      </c>
      <c r="B761" s="164">
        <v>195.05</v>
      </c>
      <c r="C761" s="165">
        <v>195.05</v>
      </c>
      <c r="D761" s="165">
        <v>195.05</v>
      </c>
      <c r="E761" s="165">
        <v>195.05</v>
      </c>
      <c r="F761" s="165">
        <v>195.05</v>
      </c>
      <c r="G761" s="165">
        <v>195.05</v>
      </c>
      <c r="H761" s="165">
        <v>195.05</v>
      </c>
      <c r="I761" s="165">
        <v>195.05</v>
      </c>
      <c r="J761" s="165">
        <v>195.05</v>
      </c>
      <c r="K761" s="165">
        <v>195.05</v>
      </c>
      <c r="L761" s="165">
        <v>195.05</v>
      </c>
      <c r="M761" s="165">
        <v>195.05</v>
      </c>
      <c r="N761" s="165">
        <v>195.05</v>
      </c>
      <c r="O761" s="165">
        <v>195.05</v>
      </c>
      <c r="P761" s="165">
        <v>195.05</v>
      </c>
      <c r="Q761" s="165">
        <v>195.05</v>
      </c>
      <c r="R761" s="165">
        <v>195.05</v>
      </c>
      <c r="S761" s="165">
        <v>195.05</v>
      </c>
      <c r="T761" s="165">
        <v>195.05</v>
      </c>
      <c r="U761" s="165">
        <v>195.05</v>
      </c>
      <c r="V761" s="165">
        <v>195.05</v>
      </c>
      <c r="W761" s="165">
        <v>195.05</v>
      </c>
      <c r="X761" s="165">
        <v>195.05</v>
      </c>
      <c r="Y761" s="166">
        <v>195.05</v>
      </c>
    </row>
    <row r="762" spans="1:25" s="146" customFormat="1" ht="25.5" x14ac:dyDescent="0.2">
      <c r="A762" s="182" t="s">
        <v>9</v>
      </c>
      <c r="B762" s="164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6"/>
    </row>
    <row r="763" spans="1:25" s="146" customFormat="1" ht="15" thickBot="1" x14ac:dyDescent="0.25">
      <c r="A763" s="183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</row>
    <row r="764" spans="1:25" s="146" customFormat="1" ht="15" thickBot="1" x14ac:dyDescent="0.25">
      <c r="A764" s="154">
        <v>25</v>
      </c>
      <c r="B764" s="172">
        <v>835.20092737414825</v>
      </c>
      <c r="C764" s="173">
        <v>821.38092737414831</v>
      </c>
      <c r="D764" s="173">
        <v>813.2509273741482</v>
      </c>
      <c r="E764" s="174">
        <v>864.0309273741484</v>
      </c>
      <c r="F764" s="174">
        <v>872.0409273741484</v>
      </c>
      <c r="G764" s="174">
        <v>875.5109273741482</v>
      </c>
      <c r="H764" s="174">
        <v>870.88092737414831</v>
      </c>
      <c r="I764" s="174">
        <v>856.67092737414828</v>
      </c>
      <c r="J764" s="174">
        <v>873.35092737414834</v>
      </c>
      <c r="K764" s="175">
        <v>888.33092737414836</v>
      </c>
      <c r="L764" s="174">
        <v>887.09092737414835</v>
      </c>
      <c r="M764" s="176">
        <v>887.44092737414826</v>
      </c>
      <c r="N764" s="175">
        <v>882.06092737414838</v>
      </c>
      <c r="O764" s="174">
        <v>846.37092737414832</v>
      </c>
      <c r="P764" s="176">
        <v>851.74092737414821</v>
      </c>
      <c r="Q764" s="177">
        <v>876.70092737414825</v>
      </c>
      <c r="R764" s="174">
        <v>900.84092737414835</v>
      </c>
      <c r="S764" s="177">
        <v>885.96092737414824</v>
      </c>
      <c r="T764" s="174">
        <v>882.1509273741483</v>
      </c>
      <c r="U764" s="173">
        <v>848.19092737414826</v>
      </c>
      <c r="V764" s="173">
        <v>858.5109273741482</v>
      </c>
      <c r="W764" s="173">
        <v>858.4009273741483</v>
      </c>
      <c r="X764" s="173">
        <v>877.34092737414835</v>
      </c>
      <c r="Y764" s="178">
        <v>878.66092737414829</v>
      </c>
    </row>
    <row r="765" spans="1:25" s="146" customFormat="1" ht="25.5" x14ac:dyDescent="0.2">
      <c r="A765" s="180" t="s">
        <v>7</v>
      </c>
      <c r="B765" s="164">
        <v>636.5</v>
      </c>
      <c r="C765" s="203">
        <v>622.67999999999995</v>
      </c>
      <c r="D765" s="203">
        <v>614.54999999999995</v>
      </c>
      <c r="E765" s="204">
        <v>665.33</v>
      </c>
      <c r="F765" s="203">
        <v>673.34</v>
      </c>
      <c r="G765" s="203">
        <v>676.81</v>
      </c>
      <c r="H765" s="203">
        <v>672.18</v>
      </c>
      <c r="I765" s="203">
        <v>657.97</v>
      </c>
      <c r="J765" s="205">
        <v>674.65</v>
      </c>
      <c r="K765" s="203">
        <v>689.63</v>
      </c>
      <c r="L765" s="203">
        <v>688.39</v>
      </c>
      <c r="M765" s="203">
        <v>688.74</v>
      </c>
      <c r="N765" s="203">
        <v>683.36</v>
      </c>
      <c r="O765" s="203">
        <v>647.66999999999996</v>
      </c>
      <c r="P765" s="203">
        <v>653.04</v>
      </c>
      <c r="Q765" s="203">
        <v>678</v>
      </c>
      <c r="R765" s="203">
        <v>702.14</v>
      </c>
      <c r="S765" s="203">
        <v>687.26</v>
      </c>
      <c r="T765" s="203">
        <v>683.45</v>
      </c>
      <c r="U765" s="203">
        <v>649.49</v>
      </c>
      <c r="V765" s="203">
        <v>659.81</v>
      </c>
      <c r="W765" s="203">
        <v>659.7</v>
      </c>
      <c r="X765" s="203">
        <v>678.64</v>
      </c>
      <c r="Y765" s="206">
        <v>679.96</v>
      </c>
    </row>
    <row r="766" spans="1:25" s="146" customFormat="1" x14ac:dyDescent="0.2">
      <c r="A766" s="181" t="s">
        <v>8</v>
      </c>
      <c r="B766" s="164">
        <v>195.05</v>
      </c>
      <c r="C766" s="165">
        <v>195.05</v>
      </c>
      <c r="D766" s="165">
        <v>195.05</v>
      </c>
      <c r="E766" s="165">
        <v>195.05</v>
      </c>
      <c r="F766" s="165">
        <v>195.05</v>
      </c>
      <c r="G766" s="165">
        <v>195.05</v>
      </c>
      <c r="H766" s="165">
        <v>195.05</v>
      </c>
      <c r="I766" s="165">
        <v>195.05</v>
      </c>
      <c r="J766" s="165">
        <v>195.05</v>
      </c>
      <c r="K766" s="165">
        <v>195.05</v>
      </c>
      <c r="L766" s="165">
        <v>195.05</v>
      </c>
      <c r="M766" s="165">
        <v>195.05</v>
      </c>
      <c r="N766" s="165">
        <v>195.05</v>
      </c>
      <c r="O766" s="165">
        <v>195.05</v>
      </c>
      <c r="P766" s="165">
        <v>195.05</v>
      </c>
      <c r="Q766" s="165">
        <v>195.05</v>
      </c>
      <c r="R766" s="165">
        <v>195.05</v>
      </c>
      <c r="S766" s="165">
        <v>195.05</v>
      </c>
      <c r="T766" s="165">
        <v>195.05</v>
      </c>
      <c r="U766" s="165">
        <v>195.05</v>
      </c>
      <c r="V766" s="165">
        <v>195.05</v>
      </c>
      <c r="W766" s="165">
        <v>195.05</v>
      </c>
      <c r="X766" s="165">
        <v>195.05</v>
      </c>
      <c r="Y766" s="166">
        <v>195.05</v>
      </c>
    </row>
    <row r="767" spans="1:25" s="146" customFormat="1" ht="25.5" x14ac:dyDescent="0.2">
      <c r="A767" s="182" t="s">
        <v>9</v>
      </c>
      <c r="B767" s="164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6"/>
    </row>
    <row r="768" spans="1:25" s="146" customFormat="1" ht="15" thickBot="1" x14ac:dyDescent="0.25">
      <c r="A768" s="183" t="s">
        <v>127</v>
      </c>
      <c r="B768" s="169">
        <v>3.6509273741482882</v>
      </c>
      <c r="C768" s="169">
        <v>3.6509273741482882</v>
      </c>
      <c r="D768" s="169">
        <v>3.6509273741482882</v>
      </c>
      <c r="E768" s="169">
        <v>3.6509273741482882</v>
      </c>
      <c r="F768" s="169">
        <v>3.6509273741482882</v>
      </c>
      <c r="G768" s="169">
        <v>3.6509273741482882</v>
      </c>
      <c r="H768" s="169">
        <v>3.6509273741482882</v>
      </c>
      <c r="I768" s="169">
        <v>3.6509273741482882</v>
      </c>
      <c r="J768" s="169">
        <v>3.6509273741482882</v>
      </c>
      <c r="K768" s="169">
        <v>3.6509273741482882</v>
      </c>
      <c r="L768" s="169">
        <v>3.6509273741482882</v>
      </c>
      <c r="M768" s="169">
        <v>3.6509273741482882</v>
      </c>
      <c r="N768" s="169">
        <v>3.6509273741482882</v>
      </c>
      <c r="O768" s="169">
        <v>3.6509273741482882</v>
      </c>
      <c r="P768" s="169">
        <v>3.6509273741482882</v>
      </c>
      <c r="Q768" s="169">
        <v>3.6509273741482882</v>
      </c>
      <c r="R768" s="169">
        <v>3.6509273741482882</v>
      </c>
      <c r="S768" s="169">
        <v>3.6509273741482882</v>
      </c>
      <c r="T768" s="169">
        <v>3.6509273741482882</v>
      </c>
      <c r="U768" s="169">
        <v>3.6509273741482882</v>
      </c>
      <c r="V768" s="169">
        <v>3.6509273741482882</v>
      </c>
      <c r="W768" s="169">
        <v>3.6509273741482882</v>
      </c>
      <c r="X768" s="169">
        <v>3.6509273741482882</v>
      </c>
      <c r="Y768" s="169">
        <v>3.6509273741482882</v>
      </c>
    </row>
    <row r="769" spans="1:25" s="146" customFormat="1" ht="15" thickBot="1" x14ac:dyDescent="0.25">
      <c r="A769" s="184">
        <v>26</v>
      </c>
      <c r="B769" s="172">
        <v>680.79092737414828</v>
      </c>
      <c r="C769" s="173">
        <v>659.20092737414825</v>
      </c>
      <c r="D769" s="173">
        <v>653.70092737414825</v>
      </c>
      <c r="E769" s="174">
        <v>677.00092737414832</v>
      </c>
      <c r="F769" s="174">
        <v>694.01092737414831</v>
      </c>
      <c r="G769" s="174">
        <v>687.01092737414831</v>
      </c>
      <c r="H769" s="174">
        <v>677.34092737414835</v>
      </c>
      <c r="I769" s="174">
        <v>673.75092737414832</v>
      </c>
      <c r="J769" s="174">
        <v>676.45092737414825</v>
      </c>
      <c r="K769" s="175">
        <v>681.53092737414829</v>
      </c>
      <c r="L769" s="174">
        <v>683.57092737414837</v>
      </c>
      <c r="M769" s="176">
        <v>687.80092737414839</v>
      </c>
      <c r="N769" s="175">
        <v>689.4009273741483</v>
      </c>
      <c r="O769" s="174">
        <v>665.80092737414839</v>
      </c>
      <c r="P769" s="176">
        <v>670.16092737414829</v>
      </c>
      <c r="Q769" s="177">
        <v>692.6509273741483</v>
      </c>
      <c r="R769" s="174">
        <v>714.82092737414837</v>
      </c>
      <c r="S769" s="177">
        <v>701.30092737414839</v>
      </c>
      <c r="T769" s="174">
        <v>687.44092737414826</v>
      </c>
      <c r="U769" s="173">
        <v>685.25092737414832</v>
      </c>
      <c r="V769" s="173">
        <v>678.33092737414836</v>
      </c>
      <c r="W769" s="173">
        <v>679.50092737414832</v>
      </c>
      <c r="X769" s="173">
        <v>684.58092737414836</v>
      </c>
      <c r="Y769" s="178">
        <v>682.66092737414829</v>
      </c>
    </row>
    <row r="770" spans="1:25" s="146" customFormat="1" ht="25.5" x14ac:dyDescent="0.2">
      <c r="A770" s="161" t="s">
        <v>7</v>
      </c>
      <c r="B770" s="164">
        <v>482.09</v>
      </c>
      <c r="C770" s="203">
        <v>460.5</v>
      </c>
      <c r="D770" s="203">
        <v>455</v>
      </c>
      <c r="E770" s="204">
        <v>478.3</v>
      </c>
      <c r="F770" s="203">
        <v>495.31</v>
      </c>
      <c r="G770" s="203">
        <v>488.31</v>
      </c>
      <c r="H770" s="203">
        <v>478.64</v>
      </c>
      <c r="I770" s="203">
        <v>475.05</v>
      </c>
      <c r="J770" s="205">
        <v>477.75</v>
      </c>
      <c r="K770" s="203">
        <v>482.83</v>
      </c>
      <c r="L770" s="203">
        <v>484.87</v>
      </c>
      <c r="M770" s="203">
        <v>489.1</v>
      </c>
      <c r="N770" s="203">
        <v>490.7</v>
      </c>
      <c r="O770" s="203">
        <v>467.1</v>
      </c>
      <c r="P770" s="203">
        <v>471.46</v>
      </c>
      <c r="Q770" s="203">
        <v>493.95</v>
      </c>
      <c r="R770" s="203">
        <v>516.12</v>
      </c>
      <c r="S770" s="203">
        <v>502.6</v>
      </c>
      <c r="T770" s="203">
        <v>488.74</v>
      </c>
      <c r="U770" s="203">
        <v>486.55</v>
      </c>
      <c r="V770" s="203">
        <v>479.63</v>
      </c>
      <c r="W770" s="203">
        <v>480.8</v>
      </c>
      <c r="X770" s="203">
        <v>485.88</v>
      </c>
      <c r="Y770" s="206">
        <v>483.96</v>
      </c>
    </row>
    <row r="771" spans="1:25" s="146" customFormat="1" x14ac:dyDescent="0.2">
      <c r="A771" s="163" t="s">
        <v>8</v>
      </c>
      <c r="B771" s="164">
        <v>195.05</v>
      </c>
      <c r="C771" s="165">
        <v>195.05</v>
      </c>
      <c r="D771" s="165">
        <v>195.05</v>
      </c>
      <c r="E771" s="165">
        <v>195.05</v>
      </c>
      <c r="F771" s="165">
        <v>195.05</v>
      </c>
      <c r="G771" s="165">
        <v>195.05</v>
      </c>
      <c r="H771" s="165">
        <v>195.05</v>
      </c>
      <c r="I771" s="165">
        <v>195.05</v>
      </c>
      <c r="J771" s="165">
        <v>195.05</v>
      </c>
      <c r="K771" s="165">
        <v>195.05</v>
      </c>
      <c r="L771" s="165">
        <v>195.05</v>
      </c>
      <c r="M771" s="165">
        <v>195.05</v>
      </c>
      <c r="N771" s="165">
        <v>195.05</v>
      </c>
      <c r="O771" s="165">
        <v>195.05</v>
      </c>
      <c r="P771" s="165">
        <v>195.05</v>
      </c>
      <c r="Q771" s="165">
        <v>195.05</v>
      </c>
      <c r="R771" s="165">
        <v>195.05</v>
      </c>
      <c r="S771" s="165">
        <v>195.05</v>
      </c>
      <c r="T771" s="165">
        <v>195.05</v>
      </c>
      <c r="U771" s="165">
        <v>195.05</v>
      </c>
      <c r="V771" s="165">
        <v>195.05</v>
      </c>
      <c r="W771" s="165">
        <v>195.05</v>
      </c>
      <c r="X771" s="165">
        <v>195.05</v>
      </c>
      <c r="Y771" s="166">
        <v>195.05</v>
      </c>
    </row>
    <row r="772" spans="1:25" s="146" customFormat="1" ht="25.5" x14ac:dyDescent="0.2">
      <c r="A772" s="167" t="s">
        <v>9</v>
      </c>
      <c r="B772" s="164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6"/>
    </row>
    <row r="773" spans="1:25" s="146" customFormat="1" ht="15" thickBot="1" x14ac:dyDescent="0.25">
      <c r="A773" s="168" t="s">
        <v>127</v>
      </c>
      <c r="B773" s="169">
        <v>3.6509273741482882</v>
      </c>
      <c r="C773" s="169">
        <v>3.6509273741482882</v>
      </c>
      <c r="D773" s="169">
        <v>3.6509273741482882</v>
      </c>
      <c r="E773" s="169">
        <v>3.6509273741482882</v>
      </c>
      <c r="F773" s="169">
        <v>3.6509273741482882</v>
      </c>
      <c r="G773" s="169">
        <v>3.6509273741482882</v>
      </c>
      <c r="H773" s="169">
        <v>3.6509273741482882</v>
      </c>
      <c r="I773" s="169">
        <v>3.6509273741482882</v>
      </c>
      <c r="J773" s="169">
        <v>3.6509273741482882</v>
      </c>
      <c r="K773" s="169">
        <v>3.6509273741482882</v>
      </c>
      <c r="L773" s="169">
        <v>3.6509273741482882</v>
      </c>
      <c r="M773" s="169">
        <v>3.6509273741482882</v>
      </c>
      <c r="N773" s="169">
        <v>3.6509273741482882</v>
      </c>
      <c r="O773" s="169">
        <v>3.6509273741482882</v>
      </c>
      <c r="P773" s="169">
        <v>3.6509273741482882</v>
      </c>
      <c r="Q773" s="169">
        <v>3.6509273741482882</v>
      </c>
      <c r="R773" s="169">
        <v>3.6509273741482882</v>
      </c>
      <c r="S773" s="169">
        <v>3.6509273741482882</v>
      </c>
      <c r="T773" s="169">
        <v>3.6509273741482882</v>
      </c>
      <c r="U773" s="169">
        <v>3.6509273741482882</v>
      </c>
      <c r="V773" s="169">
        <v>3.6509273741482882</v>
      </c>
      <c r="W773" s="169">
        <v>3.6509273741482882</v>
      </c>
      <c r="X773" s="169">
        <v>3.6509273741482882</v>
      </c>
      <c r="Y773" s="169">
        <v>3.6509273741482882</v>
      </c>
    </row>
    <row r="774" spans="1:25" s="146" customFormat="1" ht="15" thickBot="1" x14ac:dyDescent="0.25">
      <c r="A774" s="171">
        <v>27</v>
      </c>
      <c r="B774" s="172">
        <v>851.17092737414828</v>
      </c>
      <c r="C774" s="173">
        <v>814.84092737414835</v>
      </c>
      <c r="D774" s="173">
        <v>827.55092737414839</v>
      </c>
      <c r="E774" s="174">
        <v>842.52092737414841</v>
      </c>
      <c r="F774" s="174">
        <v>857.33092737414836</v>
      </c>
      <c r="G774" s="174">
        <v>850.45092737414825</v>
      </c>
      <c r="H774" s="174">
        <v>848.24092737414821</v>
      </c>
      <c r="I774" s="174">
        <v>839.4009273741483</v>
      </c>
      <c r="J774" s="174">
        <v>845.87092737414832</v>
      </c>
      <c r="K774" s="175">
        <v>848.3909273741483</v>
      </c>
      <c r="L774" s="174">
        <v>852.7809273741484</v>
      </c>
      <c r="M774" s="176">
        <v>851.70092737414825</v>
      </c>
      <c r="N774" s="175">
        <v>835.80092737414839</v>
      </c>
      <c r="O774" s="174">
        <v>813.83092737414836</v>
      </c>
      <c r="P774" s="176">
        <v>815.27092737414841</v>
      </c>
      <c r="Q774" s="177">
        <v>841.5409273741484</v>
      </c>
      <c r="R774" s="174">
        <v>867.33092737414836</v>
      </c>
      <c r="S774" s="177">
        <v>857.0409273741484</v>
      </c>
      <c r="T774" s="174">
        <v>845.66092737414829</v>
      </c>
      <c r="U774" s="173">
        <v>820.45092737414825</v>
      </c>
      <c r="V774" s="173">
        <v>828.34092737414835</v>
      </c>
      <c r="W774" s="173">
        <v>829.21092737414824</v>
      </c>
      <c r="X774" s="173">
        <v>838.72092737414823</v>
      </c>
      <c r="Y774" s="178">
        <v>839.1509273741483</v>
      </c>
    </row>
    <row r="775" spans="1:25" s="146" customFormat="1" ht="25.5" x14ac:dyDescent="0.2">
      <c r="A775" s="161" t="s">
        <v>7</v>
      </c>
      <c r="B775" s="164">
        <v>652.47</v>
      </c>
      <c r="C775" s="203">
        <v>616.14</v>
      </c>
      <c r="D775" s="203">
        <v>628.85</v>
      </c>
      <c r="E775" s="204">
        <v>643.82000000000005</v>
      </c>
      <c r="F775" s="203">
        <v>658.63</v>
      </c>
      <c r="G775" s="203">
        <v>651.75</v>
      </c>
      <c r="H775" s="203">
        <v>649.54</v>
      </c>
      <c r="I775" s="203">
        <v>640.70000000000005</v>
      </c>
      <c r="J775" s="205">
        <v>647.16999999999996</v>
      </c>
      <c r="K775" s="203">
        <v>649.69000000000005</v>
      </c>
      <c r="L775" s="203">
        <v>654.08000000000004</v>
      </c>
      <c r="M775" s="203">
        <v>653</v>
      </c>
      <c r="N775" s="203">
        <v>637.1</v>
      </c>
      <c r="O775" s="203">
        <v>615.13</v>
      </c>
      <c r="P775" s="203">
        <v>616.57000000000005</v>
      </c>
      <c r="Q775" s="203">
        <v>642.84</v>
      </c>
      <c r="R775" s="203">
        <v>668.63</v>
      </c>
      <c r="S775" s="203">
        <v>658.34</v>
      </c>
      <c r="T775" s="203">
        <v>646.96</v>
      </c>
      <c r="U775" s="203">
        <v>621.75</v>
      </c>
      <c r="V775" s="203">
        <v>629.64</v>
      </c>
      <c r="W775" s="203">
        <v>630.51</v>
      </c>
      <c r="X775" s="203">
        <v>640.02</v>
      </c>
      <c r="Y775" s="206">
        <v>640.45000000000005</v>
      </c>
    </row>
    <row r="776" spans="1:25" s="146" customFormat="1" x14ac:dyDescent="0.2">
      <c r="A776" s="163" t="s">
        <v>8</v>
      </c>
      <c r="B776" s="164">
        <v>195.05</v>
      </c>
      <c r="C776" s="165">
        <v>195.05</v>
      </c>
      <c r="D776" s="165">
        <v>195.05</v>
      </c>
      <c r="E776" s="165">
        <v>195.05</v>
      </c>
      <c r="F776" s="165">
        <v>195.05</v>
      </c>
      <c r="G776" s="165">
        <v>195.05</v>
      </c>
      <c r="H776" s="165">
        <v>195.05</v>
      </c>
      <c r="I776" s="165">
        <v>195.05</v>
      </c>
      <c r="J776" s="165">
        <v>195.05</v>
      </c>
      <c r="K776" s="165">
        <v>195.05</v>
      </c>
      <c r="L776" s="165">
        <v>195.05</v>
      </c>
      <c r="M776" s="165">
        <v>195.05</v>
      </c>
      <c r="N776" s="165">
        <v>195.05</v>
      </c>
      <c r="O776" s="165">
        <v>195.05</v>
      </c>
      <c r="P776" s="165">
        <v>195.05</v>
      </c>
      <c r="Q776" s="165">
        <v>195.05</v>
      </c>
      <c r="R776" s="165">
        <v>195.05</v>
      </c>
      <c r="S776" s="165">
        <v>195.05</v>
      </c>
      <c r="T776" s="165">
        <v>195.05</v>
      </c>
      <c r="U776" s="165">
        <v>195.05</v>
      </c>
      <c r="V776" s="165">
        <v>195.05</v>
      </c>
      <c r="W776" s="165">
        <v>195.05</v>
      </c>
      <c r="X776" s="165">
        <v>195.05</v>
      </c>
      <c r="Y776" s="166">
        <v>195.05</v>
      </c>
    </row>
    <row r="777" spans="1:25" s="146" customFormat="1" ht="25.5" x14ac:dyDescent="0.2">
      <c r="A777" s="167" t="s">
        <v>9</v>
      </c>
      <c r="B777" s="164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6"/>
    </row>
    <row r="778" spans="1:25" s="146" customFormat="1" ht="15" thickBot="1" x14ac:dyDescent="0.25">
      <c r="A778" s="168" t="s">
        <v>127</v>
      </c>
      <c r="B778" s="169">
        <v>3.6509273741482882</v>
      </c>
      <c r="C778" s="169">
        <v>3.6509273741482882</v>
      </c>
      <c r="D778" s="169">
        <v>3.6509273741482882</v>
      </c>
      <c r="E778" s="169">
        <v>3.6509273741482882</v>
      </c>
      <c r="F778" s="169">
        <v>3.6509273741482882</v>
      </c>
      <c r="G778" s="169">
        <v>3.6509273741482882</v>
      </c>
      <c r="H778" s="169">
        <v>3.6509273741482882</v>
      </c>
      <c r="I778" s="169">
        <v>3.6509273741482882</v>
      </c>
      <c r="J778" s="169">
        <v>3.6509273741482882</v>
      </c>
      <c r="K778" s="169">
        <v>3.6509273741482882</v>
      </c>
      <c r="L778" s="169">
        <v>3.6509273741482882</v>
      </c>
      <c r="M778" s="169">
        <v>3.6509273741482882</v>
      </c>
      <c r="N778" s="169">
        <v>3.6509273741482882</v>
      </c>
      <c r="O778" s="169">
        <v>3.6509273741482882</v>
      </c>
      <c r="P778" s="169">
        <v>3.6509273741482882</v>
      </c>
      <c r="Q778" s="169">
        <v>3.6509273741482882</v>
      </c>
      <c r="R778" s="169">
        <v>3.6509273741482882</v>
      </c>
      <c r="S778" s="169">
        <v>3.6509273741482882</v>
      </c>
      <c r="T778" s="169">
        <v>3.6509273741482882</v>
      </c>
      <c r="U778" s="169">
        <v>3.6509273741482882</v>
      </c>
      <c r="V778" s="169">
        <v>3.6509273741482882</v>
      </c>
      <c r="W778" s="169">
        <v>3.6509273741482882</v>
      </c>
      <c r="X778" s="169">
        <v>3.6509273741482882</v>
      </c>
      <c r="Y778" s="169">
        <v>3.6509273741482882</v>
      </c>
    </row>
    <row r="779" spans="1:25" s="146" customFormat="1" ht="15" thickBot="1" x14ac:dyDescent="0.25">
      <c r="A779" s="186">
        <v>28</v>
      </c>
      <c r="B779" s="172">
        <v>847.59092737414835</v>
      </c>
      <c r="C779" s="173">
        <v>813.57092737414837</v>
      </c>
      <c r="D779" s="173">
        <v>816.82092737414837</v>
      </c>
      <c r="E779" s="174">
        <v>840.1509273741483</v>
      </c>
      <c r="F779" s="174">
        <v>851.34092737414835</v>
      </c>
      <c r="G779" s="174">
        <v>845.63092737414831</v>
      </c>
      <c r="H779" s="174">
        <v>839.48092737414822</v>
      </c>
      <c r="I779" s="174">
        <v>829.5309273741484</v>
      </c>
      <c r="J779" s="174">
        <v>831.6409273741483</v>
      </c>
      <c r="K779" s="175">
        <v>839.2809273741484</v>
      </c>
      <c r="L779" s="174">
        <v>846.46092737414824</v>
      </c>
      <c r="M779" s="176">
        <v>849.18092737414827</v>
      </c>
      <c r="N779" s="175">
        <v>848.10092737414834</v>
      </c>
      <c r="O779" s="174">
        <v>822.93092737414827</v>
      </c>
      <c r="P779" s="176">
        <v>828.69092737414826</v>
      </c>
      <c r="Q779" s="177">
        <v>848.0309273741484</v>
      </c>
      <c r="R779" s="174">
        <v>877.6409273741483</v>
      </c>
      <c r="S779" s="177">
        <v>864.12092737414832</v>
      </c>
      <c r="T779" s="174">
        <v>851.5109273741482</v>
      </c>
      <c r="U779" s="173">
        <v>848.88092737414831</v>
      </c>
      <c r="V779" s="173">
        <v>836.17092737414828</v>
      </c>
      <c r="W779" s="173">
        <v>837.32092737414837</v>
      </c>
      <c r="X779" s="173">
        <v>846.23092737414822</v>
      </c>
      <c r="Y779" s="178">
        <v>845.27092737414841</v>
      </c>
    </row>
    <row r="780" spans="1:25" s="146" customFormat="1" ht="25.5" x14ac:dyDescent="0.2">
      <c r="A780" s="180" t="s">
        <v>7</v>
      </c>
      <c r="B780" s="164">
        <v>648.89</v>
      </c>
      <c r="C780" s="203">
        <v>614.87</v>
      </c>
      <c r="D780" s="203">
        <v>618.12</v>
      </c>
      <c r="E780" s="204">
        <v>641.45000000000005</v>
      </c>
      <c r="F780" s="203">
        <v>652.64</v>
      </c>
      <c r="G780" s="203">
        <v>646.92999999999995</v>
      </c>
      <c r="H780" s="203">
        <v>640.78</v>
      </c>
      <c r="I780" s="203">
        <v>630.83000000000004</v>
      </c>
      <c r="J780" s="205">
        <v>632.94000000000005</v>
      </c>
      <c r="K780" s="203">
        <v>640.58000000000004</v>
      </c>
      <c r="L780" s="203">
        <v>647.76</v>
      </c>
      <c r="M780" s="203">
        <v>650.48</v>
      </c>
      <c r="N780" s="203">
        <v>649.4</v>
      </c>
      <c r="O780" s="203">
        <v>624.23</v>
      </c>
      <c r="P780" s="203">
        <v>629.99</v>
      </c>
      <c r="Q780" s="203">
        <v>649.33000000000004</v>
      </c>
      <c r="R780" s="203">
        <v>678.94</v>
      </c>
      <c r="S780" s="203">
        <v>665.42</v>
      </c>
      <c r="T780" s="203">
        <v>652.80999999999995</v>
      </c>
      <c r="U780" s="203">
        <v>650.17999999999995</v>
      </c>
      <c r="V780" s="203">
        <v>637.47</v>
      </c>
      <c r="W780" s="203">
        <v>638.62</v>
      </c>
      <c r="X780" s="203">
        <v>647.53</v>
      </c>
      <c r="Y780" s="206">
        <v>646.57000000000005</v>
      </c>
    </row>
    <row r="781" spans="1:25" s="146" customFormat="1" x14ac:dyDescent="0.2">
      <c r="A781" s="181" t="s">
        <v>8</v>
      </c>
      <c r="B781" s="164">
        <v>195.05</v>
      </c>
      <c r="C781" s="165">
        <v>195.05</v>
      </c>
      <c r="D781" s="165">
        <v>195.05</v>
      </c>
      <c r="E781" s="165">
        <v>195.05</v>
      </c>
      <c r="F781" s="165">
        <v>195.05</v>
      </c>
      <c r="G781" s="165">
        <v>195.05</v>
      </c>
      <c r="H781" s="165">
        <v>195.05</v>
      </c>
      <c r="I781" s="165">
        <v>195.05</v>
      </c>
      <c r="J781" s="165">
        <v>195.05</v>
      </c>
      <c r="K781" s="165">
        <v>195.05</v>
      </c>
      <c r="L781" s="165">
        <v>195.05</v>
      </c>
      <c r="M781" s="165">
        <v>195.05</v>
      </c>
      <c r="N781" s="165">
        <v>195.05</v>
      </c>
      <c r="O781" s="165">
        <v>195.05</v>
      </c>
      <c r="P781" s="165">
        <v>195.05</v>
      </c>
      <c r="Q781" s="165">
        <v>195.05</v>
      </c>
      <c r="R781" s="165">
        <v>195.05</v>
      </c>
      <c r="S781" s="165">
        <v>195.05</v>
      </c>
      <c r="T781" s="165">
        <v>195.05</v>
      </c>
      <c r="U781" s="165">
        <v>195.05</v>
      </c>
      <c r="V781" s="165">
        <v>195.05</v>
      </c>
      <c r="W781" s="165">
        <v>195.05</v>
      </c>
      <c r="X781" s="165">
        <v>195.05</v>
      </c>
      <c r="Y781" s="166">
        <v>195.05</v>
      </c>
    </row>
    <row r="782" spans="1:25" s="146" customFormat="1" ht="25.5" x14ac:dyDescent="0.2">
      <c r="A782" s="182" t="s">
        <v>9</v>
      </c>
      <c r="B782" s="164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6"/>
    </row>
    <row r="783" spans="1:25" s="146" customFormat="1" ht="15" thickBot="1" x14ac:dyDescent="0.25">
      <c r="A783" s="183" t="s">
        <v>127</v>
      </c>
      <c r="B783" s="169">
        <v>3.6509273741482882</v>
      </c>
      <c r="C783" s="169">
        <v>3.6509273741482882</v>
      </c>
      <c r="D783" s="169">
        <v>3.6509273741482882</v>
      </c>
      <c r="E783" s="169">
        <v>3.6509273741482882</v>
      </c>
      <c r="F783" s="169">
        <v>3.6509273741482882</v>
      </c>
      <c r="G783" s="169">
        <v>3.6509273741482882</v>
      </c>
      <c r="H783" s="169">
        <v>3.6509273741482882</v>
      </c>
      <c r="I783" s="169">
        <v>3.6509273741482882</v>
      </c>
      <c r="J783" s="169">
        <v>3.6509273741482882</v>
      </c>
      <c r="K783" s="169">
        <v>3.6509273741482882</v>
      </c>
      <c r="L783" s="169">
        <v>3.6509273741482882</v>
      </c>
      <c r="M783" s="169">
        <v>3.6509273741482882</v>
      </c>
      <c r="N783" s="169">
        <v>3.6509273741482882</v>
      </c>
      <c r="O783" s="169">
        <v>3.6509273741482882</v>
      </c>
      <c r="P783" s="169">
        <v>3.6509273741482882</v>
      </c>
      <c r="Q783" s="169">
        <v>3.6509273741482882</v>
      </c>
      <c r="R783" s="169">
        <v>3.6509273741482882</v>
      </c>
      <c r="S783" s="169">
        <v>3.6509273741482882</v>
      </c>
      <c r="T783" s="169">
        <v>3.6509273741482882</v>
      </c>
      <c r="U783" s="169">
        <v>3.6509273741482882</v>
      </c>
      <c r="V783" s="169">
        <v>3.6509273741482882</v>
      </c>
      <c r="W783" s="169">
        <v>3.6509273741482882</v>
      </c>
      <c r="X783" s="169">
        <v>3.6509273741482882</v>
      </c>
      <c r="Y783" s="169">
        <v>3.6509273741482882</v>
      </c>
    </row>
    <row r="784" spans="1:25" s="146" customFormat="1" ht="15" thickBot="1" x14ac:dyDescent="0.25">
      <c r="A784" s="154">
        <v>29</v>
      </c>
      <c r="B784" s="172">
        <v>718.07092737414837</v>
      </c>
      <c r="C784" s="173">
        <v>697.69092737414826</v>
      </c>
      <c r="D784" s="173">
        <v>689.85092737414834</v>
      </c>
      <c r="E784" s="174">
        <v>718.0009273741482</v>
      </c>
      <c r="F784" s="174">
        <v>730.19092737414826</v>
      </c>
      <c r="G784" s="174">
        <v>729.60092737414834</v>
      </c>
      <c r="H784" s="174">
        <v>719.86092737414833</v>
      </c>
      <c r="I784" s="174">
        <v>709.51092737414831</v>
      </c>
      <c r="J784" s="174">
        <v>716.5409273741484</v>
      </c>
      <c r="K784" s="175">
        <v>722.63092737414831</v>
      </c>
      <c r="L784" s="174">
        <v>716.82092737414837</v>
      </c>
      <c r="M784" s="176">
        <v>720.31092737414838</v>
      </c>
      <c r="N784" s="175">
        <v>719.27092737414841</v>
      </c>
      <c r="O784" s="174">
        <v>694.30092737414839</v>
      </c>
      <c r="P784" s="176">
        <v>701.75092737414832</v>
      </c>
      <c r="Q784" s="177">
        <v>734.92092737414828</v>
      </c>
      <c r="R784" s="174">
        <v>745.45092737414825</v>
      </c>
      <c r="S784" s="177">
        <v>740.10092737414834</v>
      </c>
      <c r="T784" s="174">
        <v>726.02092737414841</v>
      </c>
      <c r="U784" s="173">
        <v>722.10092737414834</v>
      </c>
      <c r="V784" s="173">
        <v>717.66092737414829</v>
      </c>
      <c r="W784" s="173">
        <v>716.20092737414825</v>
      </c>
      <c r="X784" s="173">
        <v>677.73092737414822</v>
      </c>
      <c r="Y784" s="178">
        <v>693.68092737414827</v>
      </c>
    </row>
    <row r="785" spans="1:25" s="146" customFormat="1" ht="25.5" x14ac:dyDescent="0.2">
      <c r="A785" s="180" t="s">
        <v>7</v>
      </c>
      <c r="B785" s="164">
        <v>519.37</v>
      </c>
      <c r="C785" s="203">
        <v>498.99</v>
      </c>
      <c r="D785" s="203">
        <v>491.15</v>
      </c>
      <c r="E785" s="204">
        <v>519.29999999999995</v>
      </c>
      <c r="F785" s="203">
        <v>531.49</v>
      </c>
      <c r="G785" s="203">
        <v>530.9</v>
      </c>
      <c r="H785" s="203">
        <v>521.16</v>
      </c>
      <c r="I785" s="203">
        <v>510.81</v>
      </c>
      <c r="J785" s="205">
        <v>517.84</v>
      </c>
      <c r="K785" s="203">
        <v>523.92999999999995</v>
      </c>
      <c r="L785" s="203">
        <v>518.12</v>
      </c>
      <c r="M785" s="203">
        <v>521.61</v>
      </c>
      <c r="N785" s="203">
        <v>520.57000000000005</v>
      </c>
      <c r="O785" s="203">
        <v>495.6</v>
      </c>
      <c r="P785" s="203">
        <v>503.05</v>
      </c>
      <c r="Q785" s="203">
        <v>536.22</v>
      </c>
      <c r="R785" s="203">
        <v>546.75</v>
      </c>
      <c r="S785" s="203">
        <v>541.4</v>
      </c>
      <c r="T785" s="203">
        <v>527.32000000000005</v>
      </c>
      <c r="U785" s="203">
        <v>523.4</v>
      </c>
      <c r="V785" s="203">
        <v>518.96</v>
      </c>
      <c r="W785" s="203">
        <v>517.5</v>
      </c>
      <c r="X785" s="203">
        <v>479.03</v>
      </c>
      <c r="Y785" s="206">
        <v>494.98</v>
      </c>
    </row>
    <row r="786" spans="1:25" s="146" customFormat="1" x14ac:dyDescent="0.2">
      <c r="A786" s="181" t="s">
        <v>8</v>
      </c>
      <c r="B786" s="164">
        <v>195.05</v>
      </c>
      <c r="C786" s="165">
        <v>195.05</v>
      </c>
      <c r="D786" s="165">
        <v>195.05</v>
      </c>
      <c r="E786" s="165">
        <v>195.05</v>
      </c>
      <c r="F786" s="165">
        <v>195.05</v>
      </c>
      <c r="G786" s="165">
        <v>195.05</v>
      </c>
      <c r="H786" s="165">
        <v>195.05</v>
      </c>
      <c r="I786" s="165">
        <v>195.05</v>
      </c>
      <c r="J786" s="165">
        <v>195.05</v>
      </c>
      <c r="K786" s="165">
        <v>195.05</v>
      </c>
      <c r="L786" s="165">
        <v>195.05</v>
      </c>
      <c r="M786" s="165">
        <v>195.05</v>
      </c>
      <c r="N786" s="165">
        <v>195.05</v>
      </c>
      <c r="O786" s="165">
        <v>195.05</v>
      </c>
      <c r="P786" s="165">
        <v>195.05</v>
      </c>
      <c r="Q786" s="165">
        <v>195.05</v>
      </c>
      <c r="R786" s="165">
        <v>195.05</v>
      </c>
      <c r="S786" s="165">
        <v>195.05</v>
      </c>
      <c r="T786" s="165">
        <v>195.05</v>
      </c>
      <c r="U786" s="165">
        <v>195.05</v>
      </c>
      <c r="V786" s="165">
        <v>195.05</v>
      </c>
      <c r="W786" s="165">
        <v>195.05</v>
      </c>
      <c r="X786" s="165">
        <v>195.05</v>
      </c>
      <c r="Y786" s="166">
        <v>195.05</v>
      </c>
    </row>
    <row r="787" spans="1:25" s="146" customFormat="1" ht="25.5" x14ac:dyDescent="0.2">
      <c r="A787" s="182" t="s">
        <v>9</v>
      </c>
      <c r="B787" s="164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6"/>
    </row>
    <row r="788" spans="1:25" s="146" customFormat="1" ht="15" thickBot="1" x14ac:dyDescent="0.25">
      <c r="A788" s="183" t="s">
        <v>127</v>
      </c>
      <c r="B788" s="169">
        <v>3.6509273741482882</v>
      </c>
      <c r="C788" s="169">
        <v>3.6509273741482882</v>
      </c>
      <c r="D788" s="169">
        <v>3.6509273741482882</v>
      </c>
      <c r="E788" s="169">
        <v>3.6509273741482882</v>
      </c>
      <c r="F788" s="169">
        <v>3.6509273741482882</v>
      </c>
      <c r="G788" s="169">
        <v>3.6509273741482882</v>
      </c>
      <c r="H788" s="169">
        <v>3.6509273741482882</v>
      </c>
      <c r="I788" s="169">
        <v>3.6509273741482882</v>
      </c>
      <c r="J788" s="169">
        <v>3.6509273741482882</v>
      </c>
      <c r="K788" s="169">
        <v>3.6509273741482882</v>
      </c>
      <c r="L788" s="169">
        <v>3.6509273741482882</v>
      </c>
      <c r="M788" s="169">
        <v>3.6509273741482882</v>
      </c>
      <c r="N788" s="169">
        <v>3.6509273741482882</v>
      </c>
      <c r="O788" s="169">
        <v>3.6509273741482882</v>
      </c>
      <c r="P788" s="169">
        <v>3.6509273741482882</v>
      </c>
      <c r="Q788" s="169">
        <v>3.6509273741482882</v>
      </c>
      <c r="R788" s="169">
        <v>3.6509273741482882</v>
      </c>
      <c r="S788" s="169">
        <v>3.6509273741482882</v>
      </c>
      <c r="T788" s="169">
        <v>3.6509273741482882</v>
      </c>
      <c r="U788" s="169">
        <v>3.6509273741482882</v>
      </c>
      <c r="V788" s="169">
        <v>3.6509273741482882</v>
      </c>
      <c r="W788" s="169">
        <v>3.6509273741482882</v>
      </c>
      <c r="X788" s="169">
        <v>3.6509273741482882</v>
      </c>
      <c r="Y788" s="169">
        <v>3.6509273741482882</v>
      </c>
    </row>
    <row r="789" spans="1:25" s="146" customFormat="1" ht="15" thickBot="1" x14ac:dyDescent="0.25">
      <c r="A789" s="184">
        <v>30</v>
      </c>
      <c r="B789" s="172">
        <v>922.59092737414835</v>
      </c>
      <c r="C789" s="173">
        <v>891.95092737414825</v>
      </c>
      <c r="D789" s="173">
        <v>893.55092737414839</v>
      </c>
      <c r="E789" s="174">
        <v>900.16092737414829</v>
      </c>
      <c r="F789" s="174">
        <v>921.85092737414834</v>
      </c>
      <c r="G789" s="174">
        <v>924.10092737414834</v>
      </c>
      <c r="H789" s="174">
        <v>962.06092737414838</v>
      </c>
      <c r="I789" s="174">
        <v>948.80092737414839</v>
      </c>
      <c r="J789" s="174">
        <v>961.31092737414838</v>
      </c>
      <c r="K789" s="175">
        <v>963.61092737414833</v>
      </c>
      <c r="L789" s="174">
        <v>965.30092737414839</v>
      </c>
      <c r="M789" s="176">
        <v>932.05092737414839</v>
      </c>
      <c r="N789" s="175">
        <v>917.18092737414827</v>
      </c>
      <c r="O789" s="174">
        <v>932.05092737414839</v>
      </c>
      <c r="P789" s="176">
        <v>943.37092737414832</v>
      </c>
      <c r="Q789" s="177">
        <v>975.6409273741483</v>
      </c>
      <c r="R789" s="174">
        <v>988.93092737414827</v>
      </c>
      <c r="S789" s="177">
        <v>966.66092737414829</v>
      </c>
      <c r="T789" s="174">
        <v>938.35092737414834</v>
      </c>
      <c r="U789" s="173">
        <v>926.82092737414837</v>
      </c>
      <c r="V789" s="173">
        <v>923.0309273741484</v>
      </c>
      <c r="W789" s="173">
        <v>930.2609273741482</v>
      </c>
      <c r="X789" s="173">
        <v>927.9009273741483</v>
      </c>
      <c r="Y789" s="178">
        <v>921.2609273741482</v>
      </c>
    </row>
    <row r="790" spans="1:25" s="146" customFormat="1" ht="25.5" x14ac:dyDescent="0.2">
      <c r="A790" s="161" t="s">
        <v>7</v>
      </c>
      <c r="B790" s="164">
        <v>723.89</v>
      </c>
      <c r="C790" s="203">
        <v>693.25</v>
      </c>
      <c r="D790" s="203">
        <v>694.85</v>
      </c>
      <c r="E790" s="204">
        <v>701.46</v>
      </c>
      <c r="F790" s="203">
        <v>723.15</v>
      </c>
      <c r="G790" s="203">
        <v>725.4</v>
      </c>
      <c r="H790" s="203">
        <v>763.36</v>
      </c>
      <c r="I790" s="203">
        <v>750.1</v>
      </c>
      <c r="J790" s="205">
        <v>762.61</v>
      </c>
      <c r="K790" s="203">
        <v>764.91</v>
      </c>
      <c r="L790" s="203">
        <v>766.6</v>
      </c>
      <c r="M790" s="203">
        <v>733.35</v>
      </c>
      <c r="N790" s="203">
        <v>718.48</v>
      </c>
      <c r="O790" s="203">
        <v>733.35</v>
      </c>
      <c r="P790" s="203">
        <v>744.67</v>
      </c>
      <c r="Q790" s="203">
        <v>776.94</v>
      </c>
      <c r="R790" s="203">
        <v>790.23</v>
      </c>
      <c r="S790" s="203">
        <v>767.96</v>
      </c>
      <c r="T790" s="203">
        <v>739.65</v>
      </c>
      <c r="U790" s="203">
        <v>728.12</v>
      </c>
      <c r="V790" s="203">
        <v>724.33</v>
      </c>
      <c r="W790" s="203">
        <v>731.56</v>
      </c>
      <c r="X790" s="203">
        <v>729.2</v>
      </c>
      <c r="Y790" s="206">
        <v>722.56</v>
      </c>
    </row>
    <row r="791" spans="1:25" s="146" customFormat="1" x14ac:dyDescent="0.2">
      <c r="A791" s="163" t="s">
        <v>8</v>
      </c>
      <c r="B791" s="164">
        <v>195.05</v>
      </c>
      <c r="C791" s="165">
        <v>195.05</v>
      </c>
      <c r="D791" s="165">
        <v>195.05</v>
      </c>
      <c r="E791" s="165">
        <v>195.05</v>
      </c>
      <c r="F791" s="165">
        <v>195.05</v>
      </c>
      <c r="G791" s="165">
        <v>195.05</v>
      </c>
      <c r="H791" s="165">
        <v>195.05</v>
      </c>
      <c r="I791" s="165">
        <v>195.05</v>
      </c>
      <c r="J791" s="165">
        <v>195.05</v>
      </c>
      <c r="K791" s="165">
        <v>195.05</v>
      </c>
      <c r="L791" s="165">
        <v>195.05</v>
      </c>
      <c r="M791" s="165">
        <v>195.05</v>
      </c>
      <c r="N791" s="165">
        <v>195.05</v>
      </c>
      <c r="O791" s="165">
        <v>195.05</v>
      </c>
      <c r="P791" s="165">
        <v>195.05</v>
      </c>
      <c r="Q791" s="165">
        <v>195.05</v>
      </c>
      <c r="R791" s="165">
        <v>195.05</v>
      </c>
      <c r="S791" s="165">
        <v>195.05</v>
      </c>
      <c r="T791" s="165">
        <v>195.05</v>
      </c>
      <c r="U791" s="165">
        <v>195.05</v>
      </c>
      <c r="V791" s="165">
        <v>195.05</v>
      </c>
      <c r="W791" s="165">
        <v>195.05</v>
      </c>
      <c r="X791" s="165">
        <v>195.05</v>
      </c>
      <c r="Y791" s="166">
        <v>195.05</v>
      </c>
    </row>
    <row r="792" spans="1:25" s="146" customFormat="1" ht="25.5" x14ac:dyDescent="0.2">
      <c r="A792" s="167" t="s">
        <v>9</v>
      </c>
      <c r="B792" s="164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6"/>
    </row>
    <row r="793" spans="1:25" s="146" customFormat="1" ht="15" thickBot="1" x14ac:dyDescent="0.25">
      <c r="A793" s="168" t="s">
        <v>127</v>
      </c>
      <c r="B793" s="169">
        <v>3.6509273741482882</v>
      </c>
      <c r="C793" s="169">
        <v>3.6509273741482882</v>
      </c>
      <c r="D793" s="169">
        <v>3.6509273741482882</v>
      </c>
      <c r="E793" s="169">
        <v>3.6509273741482882</v>
      </c>
      <c r="F793" s="169">
        <v>3.6509273741482882</v>
      </c>
      <c r="G793" s="169">
        <v>3.6509273741482882</v>
      </c>
      <c r="H793" s="169">
        <v>3.6509273741482882</v>
      </c>
      <c r="I793" s="169">
        <v>3.6509273741482882</v>
      </c>
      <c r="J793" s="169">
        <v>3.6509273741482882</v>
      </c>
      <c r="K793" s="169">
        <v>3.6509273741482882</v>
      </c>
      <c r="L793" s="169">
        <v>3.6509273741482882</v>
      </c>
      <c r="M793" s="169">
        <v>3.6509273741482882</v>
      </c>
      <c r="N793" s="169">
        <v>3.6509273741482882</v>
      </c>
      <c r="O793" s="169">
        <v>3.6509273741482882</v>
      </c>
      <c r="P793" s="169">
        <v>3.6509273741482882</v>
      </c>
      <c r="Q793" s="169">
        <v>3.6509273741482882</v>
      </c>
      <c r="R793" s="169">
        <v>3.6509273741482882</v>
      </c>
      <c r="S793" s="169">
        <v>3.6509273741482882</v>
      </c>
      <c r="T793" s="169">
        <v>3.6509273741482882</v>
      </c>
      <c r="U793" s="169">
        <v>3.6509273741482882</v>
      </c>
      <c r="V793" s="169">
        <v>3.6509273741482882</v>
      </c>
      <c r="W793" s="169">
        <v>3.6509273741482882</v>
      </c>
      <c r="X793" s="169">
        <v>3.6509273741482882</v>
      </c>
      <c r="Y793" s="169">
        <v>3.6509273741482882</v>
      </c>
    </row>
    <row r="794" spans="1:25" s="146" customFormat="1" ht="15" thickBot="1" x14ac:dyDescent="0.25">
      <c r="A794" s="171">
        <v>31</v>
      </c>
      <c r="B794" s="172">
        <v>834.46092737414824</v>
      </c>
      <c r="C794" s="173">
        <v>801.45092737414825</v>
      </c>
      <c r="D794" s="173">
        <v>809.10092737414834</v>
      </c>
      <c r="E794" s="174">
        <v>815.1409273741483</v>
      </c>
      <c r="F794" s="174">
        <v>836.8909273741483</v>
      </c>
      <c r="G794" s="174">
        <v>827.16092737414829</v>
      </c>
      <c r="H794" s="174">
        <v>866.83092737414836</v>
      </c>
      <c r="I794" s="174">
        <v>863.86092737414833</v>
      </c>
      <c r="J794" s="174">
        <v>858.72092737414823</v>
      </c>
      <c r="K794" s="175">
        <v>869.58092737414836</v>
      </c>
      <c r="L794" s="174">
        <v>867.09092737414835</v>
      </c>
      <c r="M794" s="176">
        <v>835.36092737414833</v>
      </c>
      <c r="N794" s="175">
        <v>821.23092737414822</v>
      </c>
      <c r="O794" s="174">
        <v>839.56092737414838</v>
      </c>
      <c r="P794" s="176">
        <v>846.97092737414823</v>
      </c>
      <c r="Q794" s="177">
        <v>885.98092737414822</v>
      </c>
      <c r="R794" s="174">
        <v>919.5409273741484</v>
      </c>
      <c r="S794" s="177">
        <v>917.56092737414838</v>
      </c>
      <c r="T794" s="174">
        <v>826.97092737414823</v>
      </c>
      <c r="U794" s="173">
        <v>812.94092737414826</v>
      </c>
      <c r="V794" s="173">
        <v>823.2809273741484</v>
      </c>
      <c r="W794" s="173">
        <v>827.0409273741484</v>
      </c>
      <c r="X794" s="173">
        <v>825.92092737414828</v>
      </c>
      <c r="Y794" s="178">
        <v>823.7909273741484</v>
      </c>
    </row>
    <row r="795" spans="1:25" s="146" customFormat="1" ht="25.5" x14ac:dyDescent="0.2">
      <c r="A795" s="180" t="s">
        <v>7</v>
      </c>
      <c r="B795" s="164">
        <v>635.76</v>
      </c>
      <c r="C795" s="203">
        <v>602.75</v>
      </c>
      <c r="D795" s="203">
        <v>610.4</v>
      </c>
      <c r="E795" s="204">
        <v>616.44000000000005</v>
      </c>
      <c r="F795" s="203">
        <v>638.19000000000005</v>
      </c>
      <c r="G795" s="203">
        <v>628.46</v>
      </c>
      <c r="H795" s="203">
        <v>668.13</v>
      </c>
      <c r="I795" s="203">
        <v>665.16</v>
      </c>
      <c r="J795" s="205">
        <v>660.02</v>
      </c>
      <c r="K795" s="203">
        <v>670.88</v>
      </c>
      <c r="L795" s="203">
        <v>668.39</v>
      </c>
      <c r="M795" s="203">
        <v>636.66</v>
      </c>
      <c r="N795" s="203">
        <v>622.53</v>
      </c>
      <c r="O795" s="203">
        <v>640.86</v>
      </c>
      <c r="P795" s="203">
        <v>648.27</v>
      </c>
      <c r="Q795" s="203">
        <v>687.28</v>
      </c>
      <c r="R795" s="203">
        <v>720.84</v>
      </c>
      <c r="S795" s="203">
        <v>718.86</v>
      </c>
      <c r="T795" s="203">
        <v>628.27</v>
      </c>
      <c r="U795" s="203">
        <v>614.24</v>
      </c>
      <c r="V795" s="203">
        <v>624.58000000000004</v>
      </c>
      <c r="W795" s="203">
        <v>628.34</v>
      </c>
      <c r="X795" s="203">
        <v>627.22</v>
      </c>
      <c r="Y795" s="206">
        <v>625.09</v>
      </c>
    </row>
    <row r="796" spans="1:25" s="146" customFormat="1" x14ac:dyDescent="0.2">
      <c r="A796" s="181" t="s">
        <v>8</v>
      </c>
      <c r="B796" s="164">
        <v>195.05</v>
      </c>
      <c r="C796" s="165">
        <v>195.05</v>
      </c>
      <c r="D796" s="165">
        <v>195.05</v>
      </c>
      <c r="E796" s="165">
        <v>195.05</v>
      </c>
      <c r="F796" s="165">
        <v>195.05</v>
      </c>
      <c r="G796" s="165">
        <v>195.05</v>
      </c>
      <c r="H796" s="165">
        <v>195.05</v>
      </c>
      <c r="I796" s="165">
        <v>195.05</v>
      </c>
      <c r="J796" s="165">
        <v>195.05</v>
      </c>
      <c r="K796" s="165">
        <v>195.05</v>
      </c>
      <c r="L796" s="165">
        <v>195.05</v>
      </c>
      <c r="M796" s="165">
        <v>195.05</v>
      </c>
      <c r="N796" s="165">
        <v>195.05</v>
      </c>
      <c r="O796" s="165">
        <v>195.05</v>
      </c>
      <c r="P796" s="165">
        <v>195.05</v>
      </c>
      <c r="Q796" s="165">
        <v>195.05</v>
      </c>
      <c r="R796" s="165">
        <v>195.05</v>
      </c>
      <c r="S796" s="165">
        <v>195.05</v>
      </c>
      <c r="T796" s="165">
        <v>195.05</v>
      </c>
      <c r="U796" s="165">
        <v>195.05</v>
      </c>
      <c r="V796" s="165">
        <v>195.05</v>
      </c>
      <c r="W796" s="165">
        <v>195.05</v>
      </c>
      <c r="X796" s="165">
        <v>195.05</v>
      </c>
      <c r="Y796" s="166">
        <v>195.05</v>
      </c>
    </row>
    <row r="797" spans="1:25" s="146" customFormat="1" ht="25.5" x14ac:dyDescent="0.2">
      <c r="A797" s="182" t="s">
        <v>9</v>
      </c>
      <c r="B797" s="164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6"/>
    </row>
    <row r="798" spans="1:25" s="146" customFormat="1" ht="15" thickBot="1" x14ac:dyDescent="0.25">
      <c r="A798" s="183" t="s">
        <v>127</v>
      </c>
      <c r="B798" s="169">
        <v>3.6509273741482882</v>
      </c>
      <c r="C798" s="169">
        <v>3.6509273741482882</v>
      </c>
      <c r="D798" s="169">
        <v>3.6509273741482882</v>
      </c>
      <c r="E798" s="169">
        <v>3.6509273741482882</v>
      </c>
      <c r="F798" s="169">
        <v>3.6509273741482882</v>
      </c>
      <c r="G798" s="169">
        <v>3.6509273741482882</v>
      </c>
      <c r="H798" s="169">
        <v>3.6509273741482882</v>
      </c>
      <c r="I798" s="169">
        <v>3.6509273741482882</v>
      </c>
      <c r="J798" s="169">
        <v>3.6509273741482882</v>
      </c>
      <c r="K798" s="169">
        <v>3.6509273741482882</v>
      </c>
      <c r="L798" s="169">
        <v>3.6509273741482882</v>
      </c>
      <c r="M798" s="169">
        <v>3.6509273741482882</v>
      </c>
      <c r="N798" s="169">
        <v>3.6509273741482882</v>
      </c>
      <c r="O798" s="169">
        <v>3.6509273741482882</v>
      </c>
      <c r="P798" s="169">
        <v>3.6509273741482882</v>
      </c>
      <c r="Q798" s="169">
        <v>3.6509273741482882</v>
      </c>
      <c r="R798" s="169">
        <v>3.6509273741482882</v>
      </c>
      <c r="S798" s="169">
        <v>3.6509273741482882</v>
      </c>
      <c r="T798" s="169">
        <v>3.6509273741482882</v>
      </c>
      <c r="U798" s="169">
        <v>3.6509273741482882</v>
      </c>
      <c r="V798" s="169">
        <v>3.6509273741482882</v>
      </c>
      <c r="W798" s="169">
        <v>3.6509273741482882</v>
      </c>
      <c r="X798" s="169">
        <v>3.6509273741482882</v>
      </c>
      <c r="Y798" s="169">
        <v>3.6509273741482882</v>
      </c>
    </row>
    <row r="799" spans="1:25" x14ac:dyDescent="0.2">
      <c r="A799" s="202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202"/>
    </row>
    <row r="800" spans="1:25" x14ac:dyDescent="0.2">
      <c r="A800" s="22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</row>
    <row r="801" spans="1:25" s="231" customFormat="1" ht="15.75" customHeight="1" x14ac:dyDescent="0.25">
      <c r="A801" s="230" t="s">
        <v>104</v>
      </c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</row>
    <row r="802" spans="1:25" ht="15" thickBot="1" x14ac:dyDescent="0.25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</row>
    <row r="803" spans="1:25" s="146" customFormat="1" ht="15" customHeight="1" thickBot="1" x14ac:dyDescent="0.25">
      <c r="A803" s="189" t="s">
        <v>43</v>
      </c>
      <c r="B803" s="190" t="s">
        <v>72</v>
      </c>
      <c r="C803" s="191"/>
      <c r="D803" s="191"/>
      <c r="E803" s="191"/>
      <c r="F803" s="191"/>
      <c r="G803" s="191"/>
      <c r="H803" s="191"/>
      <c r="I803" s="191"/>
      <c r="J803" s="191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2"/>
    </row>
    <row r="804" spans="1:25" s="146" customFormat="1" ht="26.25" thickBot="1" x14ac:dyDescent="0.25">
      <c r="A804" s="193"/>
      <c r="B804" s="194" t="s">
        <v>42</v>
      </c>
      <c r="C804" s="195" t="s">
        <v>41</v>
      </c>
      <c r="D804" s="196" t="s">
        <v>40</v>
      </c>
      <c r="E804" s="195" t="s">
        <v>39</v>
      </c>
      <c r="F804" s="195" t="s">
        <v>38</v>
      </c>
      <c r="G804" s="195" t="s">
        <v>37</v>
      </c>
      <c r="H804" s="195" t="s">
        <v>36</v>
      </c>
      <c r="I804" s="195" t="s">
        <v>35</v>
      </c>
      <c r="J804" s="195" t="s">
        <v>34</v>
      </c>
      <c r="K804" s="197" t="s">
        <v>33</v>
      </c>
      <c r="L804" s="195" t="s">
        <v>32</v>
      </c>
      <c r="M804" s="198" t="s">
        <v>31</v>
      </c>
      <c r="N804" s="197" t="s">
        <v>30</v>
      </c>
      <c r="O804" s="195" t="s">
        <v>29</v>
      </c>
      <c r="P804" s="198" t="s">
        <v>28</v>
      </c>
      <c r="Q804" s="196" t="s">
        <v>27</v>
      </c>
      <c r="R804" s="195" t="s">
        <v>26</v>
      </c>
      <c r="S804" s="196" t="s">
        <v>25</v>
      </c>
      <c r="T804" s="195" t="s">
        <v>24</v>
      </c>
      <c r="U804" s="196" t="s">
        <v>23</v>
      </c>
      <c r="V804" s="195" t="s">
        <v>22</v>
      </c>
      <c r="W804" s="196" t="s">
        <v>21</v>
      </c>
      <c r="X804" s="195" t="s">
        <v>20</v>
      </c>
      <c r="Y804" s="199" t="s">
        <v>19</v>
      </c>
    </row>
    <row r="805" spans="1:25" s="146" customFormat="1" ht="15" thickBot="1" x14ac:dyDescent="0.25">
      <c r="A805" s="200">
        <v>1</v>
      </c>
      <c r="B805" s="172">
        <v>562.78093237414828</v>
      </c>
      <c r="C805" s="172">
        <v>538.65325137414834</v>
      </c>
      <c r="D805" s="172">
        <v>531.95880437414826</v>
      </c>
      <c r="E805" s="172">
        <v>540.50513337414827</v>
      </c>
      <c r="F805" s="172">
        <v>573.08335637414825</v>
      </c>
      <c r="G805" s="172">
        <v>575.32902937414826</v>
      </c>
      <c r="H805" s="172">
        <v>568.7516553741483</v>
      </c>
      <c r="I805" s="172">
        <v>541.95258137414828</v>
      </c>
      <c r="J805" s="172">
        <v>569.29444837414837</v>
      </c>
      <c r="K805" s="172">
        <v>572.81728137414825</v>
      </c>
      <c r="L805" s="172">
        <v>555.38404737414828</v>
      </c>
      <c r="M805" s="172">
        <v>554.09624437414834</v>
      </c>
      <c r="N805" s="172">
        <v>552.26564837414833</v>
      </c>
      <c r="O805" s="172">
        <v>533.59782637414833</v>
      </c>
      <c r="P805" s="172">
        <v>541.32464437414831</v>
      </c>
      <c r="Q805" s="172">
        <v>555.00089937414828</v>
      </c>
      <c r="R805" s="172">
        <v>556.93792537414834</v>
      </c>
      <c r="S805" s="172">
        <v>557.4807183741483</v>
      </c>
      <c r="T805" s="172">
        <v>674.62821937414833</v>
      </c>
      <c r="U805" s="172">
        <v>553.62795237414832</v>
      </c>
      <c r="V805" s="172">
        <v>556.93792537414834</v>
      </c>
      <c r="W805" s="172">
        <v>558.18315637414821</v>
      </c>
      <c r="X805" s="172">
        <v>557.05499837414834</v>
      </c>
      <c r="Y805" s="172">
        <v>561.4186283741484</v>
      </c>
    </row>
    <row r="806" spans="1:25" s="146" customFormat="1" ht="25.5" x14ac:dyDescent="0.2">
      <c r="A806" s="232" t="s">
        <v>7</v>
      </c>
      <c r="B806" s="162">
        <v>525.35</v>
      </c>
      <c r="C806" s="162">
        <v>502.68</v>
      </c>
      <c r="D806" s="162">
        <v>496.39</v>
      </c>
      <c r="E806" s="162">
        <v>504.42</v>
      </c>
      <c r="F806" s="162">
        <v>535.03</v>
      </c>
      <c r="G806" s="162">
        <v>537.14</v>
      </c>
      <c r="H806" s="162">
        <v>530.96</v>
      </c>
      <c r="I806" s="162">
        <v>505.78</v>
      </c>
      <c r="J806" s="162">
        <v>531.47</v>
      </c>
      <c r="K806" s="162">
        <v>534.78</v>
      </c>
      <c r="L806" s="162">
        <v>518.4</v>
      </c>
      <c r="M806" s="162">
        <v>517.19000000000005</v>
      </c>
      <c r="N806" s="162">
        <v>515.47</v>
      </c>
      <c r="O806" s="162">
        <v>497.93</v>
      </c>
      <c r="P806" s="162">
        <v>505.19</v>
      </c>
      <c r="Q806" s="162">
        <v>518.04</v>
      </c>
      <c r="R806" s="162">
        <v>519.86</v>
      </c>
      <c r="S806" s="162">
        <v>520.37</v>
      </c>
      <c r="T806" s="162">
        <v>630.44000000000005</v>
      </c>
      <c r="U806" s="162">
        <v>516.75</v>
      </c>
      <c r="V806" s="162">
        <v>519.86</v>
      </c>
      <c r="W806" s="162">
        <v>521.03</v>
      </c>
      <c r="X806" s="162">
        <v>519.97</v>
      </c>
      <c r="Y806" s="162">
        <v>524.07000000000005</v>
      </c>
    </row>
    <row r="807" spans="1:25" s="146" customFormat="1" ht="25.5" x14ac:dyDescent="0.2">
      <c r="A807" s="167" t="s">
        <v>9</v>
      </c>
      <c r="B807" s="164">
        <v>33.780005000000003</v>
      </c>
      <c r="C807" s="164">
        <v>32.322324000000002</v>
      </c>
      <c r="D807" s="164">
        <v>31.917876999999997</v>
      </c>
      <c r="E807" s="164">
        <v>32.434205999999996</v>
      </c>
      <c r="F807" s="164">
        <v>34.402428999999998</v>
      </c>
      <c r="G807" s="164">
        <v>34.538101999999995</v>
      </c>
      <c r="H807" s="164">
        <v>34.140728000000003</v>
      </c>
      <c r="I807" s="164">
        <v>32.521653999999998</v>
      </c>
      <c r="J807" s="164">
        <v>34.173521000000001</v>
      </c>
      <c r="K807" s="164">
        <v>34.386353999999997</v>
      </c>
      <c r="L807" s="164">
        <v>33.333119999999994</v>
      </c>
      <c r="M807" s="164">
        <v>33.255316999999998</v>
      </c>
      <c r="N807" s="164">
        <v>33.144720999999997</v>
      </c>
      <c r="O807" s="164">
        <v>32.016898999999995</v>
      </c>
      <c r="P807" s="164">
        <v>32.483716999999999</v>
      </c>
      <c r="Q807" s="164">
        <v>33.309971999999995</v>
      </c>
      <c r="R807" s="164">
        <v>33.426997999999998</v>
      </c>
      <c r="S807" s="164">
        <v>33.459790999999996</v>
      </c>
      <c r="T807" s="164">
        <v>40.537292000000001</v>
      </c>
      <c r="U807" s="164">
        <v>33.227024999999998</v>
      </c>
      <c r="V807" s="164">
        <v>33.426997999999998</v>
      </c>
      <c r="W807" s="164">
        <v>33.502228999999993</v>
      </c>
      <c r="X807" s="164">
        <v>33.434071000000003</v>
      </c>
      <c r="Y807" s="164">
        <v>33.697701000000002</v>
      </c>
    </row>
    <row r="808" spans="1:25" s="146" customFormat="1" ht="15" thickBot="1" x14ac:dyDescent="0.25">
      <c r="A808" s="168" t="s">
        <v>127</v>
      </c>
      <c r="B808" s="169">
        <v>3.6509273741482882</v>
      </c>
      <c r="C808" s="169">
        <v>3.6509273741482882</v>
      </c>
      <c r="D808" s="169">
        <v>3.6509273741482882</v>
      </c>
      <c r="E808" s="169">
        <v>3.6509273741482882</v>
      </c>
      <c r="F808" s="169">
        <v>3.6509273741482882</v>
      </c>
      <c r="G808" s="169">
        <v>3.6509273741482882</v>
      </c>
      <c r="H808" s="169">
        <v>3.6509273741482882</v>
      </c>
      <c r="I808" s="169">
        <v>3.6509273741482882</v>
      </c>
      <c r="J808" s="169">
        <v>3.6509273741482882</v>
      </c>
      <c r="K808" s="169">
        <v>3.6509273741482882</v>
      </c>
      <c r="L808" s="169">
        <v>3.6509273741482882</v>
      </c>
      <c r="M808" s="169">
        <v>3.6509273741482882</v>
      </c>
      <c r="N808" s="169">
        <v>3.6509273741482882</v>
      </c>
      <c r="O808" s="169">
        <v>3.6509273741482882</v>
      </c>
      <c r="P808" s="169">
        <v>3.6509273741482882</v>
      </c>
      <c r="Q808" s="169">
        <v>3.6509273741482882</v>
      </c>
      <c r="R808" s="169">
        <v>3.6509273741482882</v>
      </c>
      <c r="S808" s="169">
        <v>3.6509273741482882</v>
      </c>
      <c r="T808" s="169">
        <v>3.6509273741482882</v>
      </c>
      <c r="U808" s="169">
        <v>3.6509273741482882</v>
      </c>
      <c r="V808" s="169">
        <v>3.6509273741482882</v>
      </c>
      <c r="W808" s="169">
        <v>3.6509273741482882</v>
      </c>
      <c r="X808" s="169">
        <v>3.6509273741482882</v>
      </c>
      <c r="Y808" s="169">
        <v>3.6509273741482882</v>
      </c>
    </row>
    <row r="809" spans="1:25" s="146" customFormat="1" ht="15" thickBot="1" x14ac:dyDescent="0.25">
      <c r="A809" s="171">
        <v>2</v>
      </c>
      <c r="B809" s="172">
        <v>683.82377137414835</v>
      </c>
      <c r="C809" s="173">
        <v>682.41889537414829</v>
      </c>
      <c r="D809" s="173">
        <v>677.25704037414823</v>
      </c>
      <c r="E809" s="174">
        <v>658.71693437414831</v>
      </c>
      <c r="F809" s="174">
        <v>658.14221237414836</v>
      </c>
      <c r="G809" s="174">
        <v>678.85349037414824</v>
      </c>
      <c r="H809" s="174">
        <v>673.74485037414831</v>
      </c>
      <c r="I809" s="174">
        <v>680.31158137414832</v>
      </c>
      <c r="J809" s="174">
        <v>672.72312237414826</v>
      </c>
      <c r="K809" s="175">
        <v>681.92931737414824</v>
      </c>
      <c r="L809" s="174">
        <v>690.72043537414822</v>
      </c>
      <c r="M809" s="176">
        <v>688.41090437414823</v>
      </c>
      <c r="N809" s="175">
        <v>691.78473537414823</v>
      </c>
      <c r="O809" s="174">
        <v>664.33643837414832</v>
      </c>
      <c r="P809" s="176">
        <v>649.77681437414833</v>
      </c>
      <c r="Q809" s="177">
        <v>665.02823337414827</v>
      </c>
      <c r="R809" s="174">
        <v>697.39359637414839</v>
      </c>
      <c r="S809" s="177">
        <v>696.42508337414824</v>
      </c>
      <c r="T809" s="174">
        <v>704.00289937414823</v>
      </c>
      <c r="U809" s="173">
        <v>682.24860737414826</v>
      </c>
      <c r="V809" s="173">
        <v>687.13374437414836</v>
      </c>
      <c r="W809" s="173">
        <v>696.06322137414838</v>
      </c>
      <c r="X809" s="173">
        <v>693.51954437414838</v>
      </c>
      <c r="Y809" s="178">
        <v>686.98474237414825</v>
      </c>
    </row>
    <row r="810" spans="1:25" s="146" customFormat="1" ht="25.5" x14ac:dyDescent="0.2">
      <c r="A810" s="232" t="s">
        <v>7</v>
      </c>
      <c r="B810" s="162">
        <v>639.08000000000004</v>
      </c>
      <c r="C810" s="162">
        <v>637.76</v>
      </c>
      <c r="D810" s="162">
        <v>632.91</v>
      </c>
      <c r="E810" s="162">
        <v>615.49</v>
      </c>
      <c r="F810" s="162">
        <v>614.95000000000005</v>
      </c>
      <c r="G810" s="162">
        <v>634.41</v>
      </c>
      <c r="H810" s="162">
        <v>629.61</v>
      </c>
      <c r="I810" s="162">
        <v>635.78</v>
      </c>
      <c r="J810" s="162">
        <v>628.65</v>
      </c>
      <c r="K810" s="162">
        <v>637.29999999999995</v>
      </c>
      <c r="L810" s="162">
        <v>645.55999999999995</v>
      </c>
      <c r="M810" s="162">
        <v>643.39</v>
      </c>
      <c r="N810" s="162">
        <v>646.55999999999995</v>
      </c>
      <c r="O810" s="162">
        <v>620.77</v>
      </c>
      <c r="P810" s="162">
        <v>607.09</v>
      </c>
      <c r="Q810" s="162">
        <v>621.41999999999996</v>
      </c>
      <c r="R810" s="162">
        <v>651.83000000000004</v>
      </c>
      <c r="S810" s="162">
        <v>650.91999999999996</v>
      </c>
      <c r="T810" s="162">
        <v>658.04</v>
      </c>
      <c r="U810" s="162">
        <v>637.6</v>
      </c>
      <c r="V810" s="162">
        <v>642.19000000000005</v>
      </c>
      <c r="W810" s="162">
        <v>650.58000000000004</v>
      </c>
      <c r="X810" s="162">
        <v>648.19000000000005</v>
      </c>
      <c r="Y810" s="162">
        <v>642.04999999999995</v>
      </c>
    </row>
    <row r="811" spans="1:25" s="146" customFormat="1" ht="25.5" x14ac:dyDescent="0.2">
      <c r="A811" s="167" t="s">
        <v>9</v>
      </c>
      <c r="B811" s="164">
        <v>41.092843999999999</v>
      </c>
      <c r="C811" s="165">
        <v>41.007967999999998</v>
      </c>
      <c r="D811" s="165">
        <v>40.696112999999997</v>
      </c>
      <c r="E811" s="165">
        <v>39.576006999999997</v>
      </c>
      <c r="F811" s="165">
        <v>39.541285000000002</v>
      </c>
      <c r="G811" s="165">
        <v>40.792562999999994</v>
      </c>
      <c r="H811" s="165">
        <v>40.483922999999997</v>
      </c>
      <c r="I811" s="165">
        <v>40.880653999999993</v>
      </c>
      <c r="J811" s="165">
        <v>40.422194999999995</v>
      </c>
      <c r="K811" s="165">
        <v>40.978389999999997</v>
      </c>
      <c r="L811" s="165">
        <v>41.509507999999997</v>
      </c>
      <c r="M811" s="165">
        <v>41.369976999999999</v>
      </c>
      <c r="N811" s="165">
        <v>41.573807999999993</v>
      </c>
      <c r="O811" s="165">
        <v>39.915510999999995</v>
      </c>
      <c r="P811" s="165">
        <v>39.035887000000002</v>
      </c>
      <c r="Q811" s="165">
        <v>39.957305999999996</v>
      </c>
      <c r="R811" s="165">
        <v>41.912669000000001</v>
      </c>
      <c r="S811" s="165">
        <v>41.854155999999996</v>
      </c>
      <c r="T811" s="165">
        <v>42.311971999999997</v>
      </c>
      <c r="U811" s="165">
        <v>40.997679999999995</v>
      </c>
      <c r="V811" s="165">
        <v>41.292816999999999</v>
      </c>
      <c r="W811" s="165">
        <v>41.832293999999997</v>
      </c>
      <c r="X811" s="165">
        <v>41.678617000000003</v>
      </c>
      <c r="Y811" s="166">
        <v>41.283814999999997</v>
      </c>
    </row>
    <row r="812" spans="1:25" s="146" customFormat="1" ht="15" thickBot="1" x14ac:dyDescent="0.25">
      <c r="A812" s="168" t="s">
        <v>127</v>
      </c>
      <c r="B812" s="169">
        <v>3.6509273741482882</v>
      </c>
      <c r="C812" s="169">
        <v>3.6509273741482882</v>
      </c>
      <c r="D812" s="169">
        <v>3.6509273741482882</v>
      </c>
      <c r="E812" s="169">
        <v>3.6509273741482882</v>
      </c>
      <c r="F812" s="169">
        <v>3.6509273741482882</v>
      </c>
      <c r="G812" s="169">
        <v>3.6509273741482882</v>
      </c>
      <c r="H812" s="169">
        <v>3.6509273741482882</v>
      </c>
      <c r="I812" s="169">
        <v>3.6509273741482882</v>
      </c>
      <c r="J812" s="169">
        <v>3.6509273741482882</v>
      </c>
      <c r="K812" s="169">
        <v>3.6509273741482882</v>
      </c>
      <c r="L812" s="169">
        <v>3.6509273741482882</v>
      </c>
      <c r="M812" s="169">
        <v>3.6509273741482882</v>
      </c>
      <c r="N812" s="169">
        <v>3.6509273741482882</v>
      </c>
      <c r="O812" s="169">
        <v>3.6509273741482882</v>
      </c>
      <c r="P812" s="169">
        <v>3.6509273741482882</v>
      </c>
      <c r="Q812" s="169">
        <v>3.6509273741482882</v>
      </c>
      <c r="R812" s="169">
        <v>3.6509273741482882</v>
      </c>
      <c r="S812" s="169">
        <v>3.6509273741482882</v>
      </c>
      <c r="T812" s="169">
        <v>3.6509273741482882</v>
      </c>
      <c r="U812" s="169">
        <v>3.6509273741482882</v>
      </c>
      <c r="V812" s="169">
        <v>3.6509273741482882</v>
      </c>
      <c r="W812" s="169">
        <v>3.6509273741482882</v>
      </c>
      <c r="X812" s="169">
        <v>3.6509273741482882</v>
      </c>
      <c r="Y812" s="169">
        <v>3.6509273741482882</v>
      </c>
    </row>
    <row r="813" spans="1:25" s="146" customFormat="1" ht="15" thickBot="1" x14ac:dyDescent="0.25">
      <c r="A813" s="154">
        <v>3</v>
      </c>
      <c r="B813" s="172">
        <v>676.98032237414827</v>
      </c>
      <c r="C813" s="173">
        <v>656.86505237414826</v>
      </c>
      <c r="D813" s="173">
        <v>657.1204843741483</v>
      </c>
      <c r="E813" s="174">
        <v>648.42515337414829</v>
      </c>
      <c r="F813" s="174">
        <v>649.29787937414824</v>
      </c>
      <c r="G813" s="174">
        <v>669.7537253741483</v>
      </c>
      <c r="H813" s="174">
        <v>671.63753637414834</v>
      </c>
      <c r="I813" s="174">
        <v>664.26193737414837</v>
      </c>
      <c r="J813" s="174">
        <v>672.61669237414822</v>
      </c>
      <c r="K813" s="175">
        <v>678.76834637414834</v>
      </c>
      <c r="L813" s="174">
        <v>676.81003437414824</v>
      </c>
      <c r="M813" s="176">
        <v>671.46724837414831</v>
      </c>
      <c r="N813" s="175">
        <v>680.27965237414833</v>
      </c>
      <c r="O813" s="174">
        <v>656.18390037414827</v>
      </c>
      <c r="P813" s="176">
        <v>660.38788537414825</v>
      </c>
      <c r="Q813" s="177">
        <v>675.07522537414832</v>
      </c>
      <c r="R813" s="174">
        <v>685.53729437414836</v>
      </c>
      <c r="S813" s="177">
        <v>702.73638237414832</v>
      </c>
      <c r="T813" s="174">
        <v>703.66232337414829</v>
      </c>
      <c r="U813" s="173">
        <v>681.29073737414831</v>
      </c>
      <c r="V813" s="173">
        <v>684.78164137414831</v>
      </c>
      <c r="W813" s="173">
        <v>694.49870037414826</v>
      </c>
      <c r="X813" s="173">
        <v>690.09249837414836</v>
      </c>
      <c r="Y813" s="178">
        <v>687.44239137414831</v>
      </c>
    </row>
    <row r="814" spans="1:25" s="146" customFormat="1" ht="25.5" x14ac:dyDescent="0.2">
      <c r="A814" s="161" t="s">
        <v>7</v>
      </c>
      <c r="B814" s="162">
        <v>632.65</v>
      </c>
      <c r="C814" s="162">
        <v>613.75</v>
      </c>
      <c r="D814" s="162">
        <v>613.99</v>
      </c>
      <c r="E814" s="162">
        <v>605.82000000000005</v>
      </c>
      <c r="F814" s="162">
        <v>606.64</v>
      </c>
      <c r="G814" s="162">
        <v>625.86</v>
      </c>
      <c r="H814" s="162">
        <v>627.63</v>
      </c>
      <c r="I814" s="162">
        <v>620.70000000000005</v>
      </c>
      <c r="J814" s="162">
        <v>628.54999999999995</v>
      </c>
      <c r="K814" s="162">
        <v>634.33000000000004</v>
      </c>
      <c r="L814" s="162">
        <v>632.49</v>
      </c>
      <c r="M814" s="162">
        <v>627.47</v>
      </c>
      <c r="N814" s="162">
        <v>635.75</v>
      </c>
      <c r="O814" s="162">
        <v>613.11</v>
      </c>
      <c r="P814" s="162">
        <v>617.05999999999995</v>
      </c>
      <c r="Q814" s="162">
        <v>630.86</v>
      </c>
      <c r="R814" s="162">
        <v>640.69000000000005</v>
      </c>
      <c r="S814" s="162">
        <v>656.85</v>
      </c>
      <c r="T814" s="162">
        <v>657.72</v>
      </c>
      <c r="U814" s="162">
        <v>636.70000000000005</v>
      </c>
      <c r="V814" s="162">
        <v>639.98</v>
      </c>
      <c r="W814" s="162">
        <v>649.11</v>
      </c>
      <c r="X814" s="162">
        <v>644.97</v>
      </c>
      <c r="Y814" s="162">
        <v>642.48</v>
      </c>
    </row>
    <row r="815" spans="1:25" s="146" customFormat="1" ht="25.5" x14ac:dyDescent="0.2">
      <c r="A815" s="181" t="s">
        <v>9</v>
      </c>
      <c r="B815" s="164">
        <v>40.679395</v>
      </c>
      <c r="C815" s="165">
        <v>39.464124999999996</v>
      </c>
      <c r="D815" s="165">
        <v>39.479557</v>
      </c>
      <c r="E815" s="165">
        <v>38.954225999999998</v>
      </c>
      <c r="F815" s="165">
        <v>39.006951999999998</v>
      </c>
      <c r="G815" s="165">
        <v>40.242798000000001</v>
      </c>
      <c r="H815" s="165">
        <v>40.356608999999999</v>
      </c>
      <c r="I815" s="165">
        <v>39.911009999999997</v>
      </c>
      <c r="J815" s="165">
        <v>40.415764999999993</v>
      </c>
      <c r="K815" s="165">
        <v>40.787419</v>
      </c>
      <c r="L815" s="165">
        <v>40.669106999999997</v>
      </c>
      <c r="M815" s="165">
        <v>40.346320999999996</v>
      </c>
      <c r="N815" s="165">
        <v>40.878724999999996</v>
      </c>
      <c r="O815" s="165">
        <v>39.422972999999999</v>
      </c>
      <c r="P815" s="165">
        <v>39.676957999999992</v>
      </c>
      <c r="Q815" s="165">
        <v>40.564298000000001</v>
      </c>
      <c r="R815" s="165">
        <v>41.196367000000002</v>
      </c>
      <c r="S815" s="165">
        <v>42.235455000000002</v>
      </c>
      <c r="T815" s="165">
        <v>42.291395999999999</v>
      </c>
      <c r="U815" s="165">
        <v>40.939810000000001</v>
      </c>
      <c r="V815" s="165">
        <v>41.150714000000001</v>
      </c>
      <c r="W815" s="165">
        <v>41.737772999999997</v>
      </c>
      <c r="X815" s="165">
        <v>41.471570999999997</v>
      </c>
      <c r="Y815" s="166">
        <v>41.311464000000001</v>
      </c>
    </row>
    <row r="816" spans="1:25" s="146" customFormat="1" ht="15" thickBot="1" x14ac:dyDescent="0.25">
      <c r="A816" s="168" t="s">
        <v>127</v>
      </c>
      <c r="B816" s="169">
        <v>3.6509273741482882</v>
      </c>
      <c r="C816" s="169">
        <v>3.6509273741482882</v>
      </c>
      <c r="D816" s="169">
        <v>3.6509273741482882</v>
      </c>
      <c r="E816" s="169">
        <v>3.6509273741482882</v>
      </c>
      <c r="F816" s="169">
        <v>3.6509273741482882</v>
      </c>
      <c r="G816" s="169">
        <v>3.6509273741482882</v>
      </c>
      <c r="H816" s="169">
        <v>3.6509273741482882</v>
      </c>
      <c r="I816" s="169">
        <v>3.6509273741482882</v>
      </c>
      <c r="J816" s="169">
        <v>3.6509273741482882</v>
      </c>
      <c r="K816" s="169">
        <v>3.6509273741482882</v>
      </c>
      <c r="L816" s="169">
        <v>3.6509273741482882</v>
      </c>
      <c r="M816" s="169">
        <v>3.6509273741482882</v>
      </c>
      <c r="N816" s="169">
        <v>3.6509273741482882</v>
      </c>
      <c r="O816" s="169">
        <v>3.6509273741482882</v>
      </c>
      <c r="P816" s="169">
        <v>3.6509273741482882</v>
      </c>
      <c r="Q816" s="169">
        <v>3.6509273741482882</v>
      </c>
      <c r="R816" s="169">
        <v>3.6509273741482882</v>
      </c>
      <c r="S816" s="169">
        <v>3.6509273741482882</v>
      </c>
      <c r="T816" s="169">
        <v>3.6509273741482882</v>
      </c>
      <c r="U816" s="169">
        <v>3.6509273741482882</v>
      </c>
      <c r="V816" s="169">
        <v>3.6509273741482882</v>
      </c>
      <c r="W816" s="169">
        <v>3.6509273741482882</v>
      </c>
      <c r="X816" s="169">
        <v>3.6509273741482882</v>
      </c>
      <c r="Y816" s="169">
        <v>3.6509273741482882</v>
      </c>
    </row>
    <row r="817" spans="1:25" s="146" customFormat="1" ht="15" thickBot="1" x14ac:dyDescent="0.25">
      <c r="A817" s="171">
        <v>4</v>
      </c>
      <c r="B817" s="172">
        <v>504.2550753741483</v>
      </c>
      <c r="C817" s="173">
        <v>472.28350337414827</v>
      </c>
      <c r="D817" s="173">
        <v>469.06931737414828</v>
      </c>
      <c r="E817" s="174">
        <v>475.5296183741483</v>
      </c>
      <c r="F817" s="174">
        <v>513.7486313741482</v>
      </c>
      <c r="G817" s="174">
        <v>525.69007737414825</v>
      </c>
      <c r="H817" s="174">
        <v>519.59163837414826</v>
      </c>
      <c r="I817" s="174">
        <v>507.53311937414827</v>
      </c>
      <c r="J817" s="174">
        <v>507.61826337414828</v>
      </c>
      <c r="K817" s="175">
        <v>514.52557037414829</v>
      </c>
      <c r="L817" s="174">
        <v>515.89851737414835</v>
      </c>
      <c r="M817" s="176">
        <v>512.32246937414823</v>
      </c>
      <c r="N817" s="175">
        <v>508.28877237414827</v>
      </c>
      <c r="O817" s="174">
        <v>484.05466137414828</v>
      </c>
      <c r="P817" s="176">
        <v>486.05554537414827</v>
      </c>
      <c r="Q817" s="177">
        <v>502.42447937414829</v>
      </c>
      <c r="R817" s="174">
        <v>521.14551637414831</v>
      </c>
      <c r="S817" s="177">
        <v>514.39785437414821</v>
      </c>
      <c r="T817" s="174">
        <v>530.91579037414829</v>
      </c>
      <c r="U817" s="173">
        <v>500.31716537414832</v>
      </c>
      <c r="V817" s="173">
        <v>503.9890003741483</v>
      </c>
      <c r="W817" s="173">
        <v>507.18190037414831</v>
      </c>
      <c r="X817" s="173">
        <v>501.08346137414827</v>
      </c>
      <c r="Y817" s="178">
        <v>511.62003137414825</v>
      </c>
    </row>
    <row r="818" spans="1:25" s="146" customFormat="1" ht="25.5" x14ac:dyDescent="0.2">
      <c r="A818" s="232" t="s">
        <v>7</v>
      </c>
      <c r="B818" s="164">
        <v>470.36</v>
      </c>
      <c r="C818" s="164">
        <v>440.32</v>
      </c>
      <c r="D818" s="164">
        <v>437.3</v>
      </c>
      <c r="E818" s="164">
        <v>443.37</v>
      </c>
      <c r="F818" s="164">
        <v>479.28</v>
      </c>
      <c r="G818" s="164">
        <v>490.5</v>
      </c>
      <c r="H818" s="164">
        <v>484.77</v>
      </c>
      <c r="I818" s="164">
        <v>473.44</v>
      </c>
      <c r="J818" s="164">
        <v>473.52</v>
      </c>
      <c r="K818" s="164">
        <v>480.01</v>
      </c>
      <c r="L818" s="164">
        <v>481.3</v>
      </c>
      <c r="M818" s="164">
        <v>477.94</v>
      </c>
      <c r="N818" s="164">
        <v>474.15</v>
      </c>
      <c r="O818" s="164">
        <v>451.38</v>
      </c>
      <c r="P818" s="164">
        <v>453.26</v>
      </c>
      <c r="Q818" s="164">
        <v>468.64</v>
      </c>
      <c r="R818" s="164">
        <v>486.23</v>
      </c>
      <c r="S818" s="164">
        <v>479.89</v>
      </c>
      <c r="T818" s="164">
        <v>495.41</v>
      </c>
      <c r="U818" s="164">
        <v>466.66</v>
      </c>
      <c r="V818" s="164">
        <v>470.11</v>
      </c>
      <c r="W818" s="164">
        <v>473.11</v>
      </c>
      <c r="X818" s="164">
        <v>467.38</v>
      </c>
      <c r="Y818" s="164">
        <v>477.28</v>
      </c>
    </row>
    <row r="819" spans="1:25" s="146" customFormat="1" ht="25.5" x14ac:dyDescent="0.2">
      <c r="A819" s="167" t="s">
        <v>9</v>
      </c>
      <c r="B819" s="164">
        <v>30.244147999999999</v>
      </c>
      <c r="C819" s="165">
        <v>28.312575999999996</v>
      </c>
      <c r="D819" s="165">
        <v>28.118389999999998</v>
      </c>
      <c r="E819" s="165">
        <v>28.508690999999999</v>
      </c>
      <c r="F819" s="165">
        <v>30.817703999999996</v>
      </c>
      <c r="G819" s="165">
        <v>31.539149999999999</v>
      </c>
      <c r="H819" s="165">
        <v>31.170710999999997</v>
      </c>
      <c r="I819" s="165">
        <v>30.442191999999999</v>
      </c>
      <c r="J819" s="165">
        <v>30.447335999999996</v>
      </c>
      <c r="K819" s="165">
        <v>30.864642999999997</v>
      </c>
      <c r="L819" s="165">
        <v>30.947589999999998</v>
      </c>
      <c r="M819" s="165">
        <v>30.731541999999997</v>
      </c>
      <c r="N819" s="165">
        <v>30.487844999999997</v>
      </c>
      <c r="O819" s="165">
        <v>29.023733999999997</v>
      </c>
      <c r="P819" s="165">
        <v>29.144617999999998</v>
      </c>
      <c r="Q819" s="165">
        <v>30.133551999999998</v>
      </c>
      <c r="R819" s="165">
        <v>31.264589000000001</v>
      </c>
      <c r="S819" s="165">
        <v>30.856926999999999</v>
      </c>
      <c r="T819" s="165">
        <v>31.854862999999998</v>
      </c>
      <c r="U819" s="165">
        <v>30.006238</v>
      </c>
      <c r="V819" s="165">
        <v>30.228072999999998</v>
      </c>
      <c r="W819" s="165">
        <v>30.420973</v>
      </c>
      <c r="X819" s="165">
        <v>30.052533999999998</v>
      </c>
      <c r="Y819" s="166">
        <v>30.689103999999997</v>
      </c>
    </row>
    <row r="820" spans="1:25" s="146" customFormat="1" ht="15" thickBot="1" x14ac:dyDescent="0.25">
      <c r="A820" s="168" t="s">
        <v>127</v>
      </c>
      <c r="B820" s="169">
        <v>3.6509273741482882</v>
      </c>
      <c r="C820" s="169">
        <v>3.6509273741482882</v>
      </c>
      <c r="D820" s="169">
        <v>3.6509273741482882</v>
      </c>
      <c r="E820" s="169">
        <v>3.6509273741482882</v>
      </c>
      <c r="F820" s="169">
        <v>3.6509273741482882</v>
      </c>
      <c r="G820" s="169">
        <v>3.6509273741482882</v>
      </c>
      <c r="H820" s="169">
        <v>3.6509273741482882</v>
      </c>
      <c r="I820" s="169">
        <v>3.6509273741482882</v>
      </c>
      <c r="J820" s="169">
        <v>3.6509273741482882</v>
      </c>
      <c r="K820" s="169">
        <v>3.6509273741482882</v>
      </c>
      <c r="L820" s="169">
        <v>3.6509273741482882</v>
      </c>
      <c r="M820" s="169">
        <v>3.6509273741482882</v>
      </c>
      <c r="N820" s="169">
        <v>3.6509273741482882</v>
      </c>
      <c r="O820" s="169">
        <v>3.6509273741482882</v>
      </c>
      <c r="P820" s="169">
        <v>3.6509273741482882</v>
      </c>
      <c r="Q820" s="169">
        <v>3.6509273741482882</v>
      </c>
      <c r="R820" s="169">
        <v>3.6509273741482882</v>
      </c>
      <c r="S820" s="169">
        <v>3.6509273741482882</v>
      </c>
      <c r="T820" s="169">
        <v>3.6509273741482882</v>
      </c>
      <c r="U820" s="169">
        <v>3.6509273741482882</v>
      </c>
      <c r="V820" s="169">
        <v>3.6509273741482882</v>
      </c>
      <c r="W820" s="169">
        <v>3.6509273741482882</v>
      </c>
      <c r="X820" s="169">
        <v>3.6509273741482882</v>
      </c>
      <c r="Y820" s="169">
        <v>3.6509273741482882</v>
      </c>
    </row>
    <row r="821" spans="1:25" s="146" customFormat="1" ht="15" thickBot="1" x14ac:dyDescent="0.25">
      <c r="A821" s="154">
        <v>5</v>
      </c>
      <c r="B821" s="207">
        <v>585.48245137414824</v>
      </c>
      <c r="C821" s="208">
        <v>550.38183737414829</v>
      </c>
      <c r="D821" s="208">
        <v>543.77253437414834</v>
      </c>
      <c r="E821" s="208">
        <v>544.75169037414832</v>
      </c>
      <c r="F821" s="208">
        <v>574.36051637414835</v>
      </c>
      <c r="G821" s="208">
        <v>583.69442737414829</v>
      </c>
      <c r="H821" s="208">
        <v>581.58711337414832</v>
      </c>
      <c r="I821" s="208">
        <v>563.35565437414823</v>
      </c>
      <c r="J821" s="208">
        <v>566.23990737414829</v>
      </c>
      <c r="K821" s="209">
        <v>570.0820303741483</v>
      </c>
      <c r="L821" s="208">
        <v>569.82659837414838</v>
      </c>
      <c r="M821" s="210">
        <v>583.87535837414828</v>
      </c>
      <c r="N821" s="209">
        <v>579.36272637414822</v>
      </c>
      <c r="O821" s="208">
        <v>545.06033737414828</v>
      </c>
      <c r="P821" s="210">
        <v>550.99913137414831</v>
      </c>
      <c r="Q821" s="211">
        <v>572.2425593741483</v>
      </c>
      <c r="R821" s="208">
        <v>592.63454737414827</v>
      </c>
      <c r="S821" s="211">
        <v>583.30063637414833</v>
      </c>
      <c r="T821" s="208">
        <v>553.62795237414832</v>
      </c>
      <c r="U821" s="208">
        <v>548.66831437414828</v>
      </c>
      <c r="V821" s="208">
        <v>558.0128683741483</v>
      </c>
      <c r="W821" s="208">
        <v>569.34766337414828</v>
      </c>
      <c r="X821" s="208">
        <v>566.37826637414832</v>
      </c>
      <c r="Y821" s="212">
        <v>569.60309537414832</v>
      </c>
    </row>
    <row r="822" spans="1:25" s="146" customFormat="1" ht="25.5" x14ac:dyDescent="0.2">
      <c r="A822" s="167" t="s">
        <v>7</v>
      </c>
      <c r="B822" s="213">
        <v>546.67999999999995</v>
      </c>
      <c r="C822" s="213">
        <v>513.70000000000005</v>
      </c>
      <c r="D822" s="213">
        <v>507.49</v>
      </c>
      <c r="E822" s="213">
        <v>508.41</v>
      </c>
      <c r="F822" s="213">
        <v>536.23</v>
      </c>
      <c r="G822" s="213">
        <v>545</v>
      </c>
      <c r="H822" s="213">
        <v>543.02</v>
      </c>
      <c r="I822" s="213">
        <v>525.89</v>
      </c>
      <c r="J822" s="213">
        <v>528.6</v>
      </c>
      <c r="K822" s="213">
        <v>532.21</v>
      </c>
      <c r="L822" s="213">
        <v>531.97</v>
      </c>
      <c r="M822" s="213">
        <v>545.16999999999996</v>
      </c>
      <c r="N822" s="213">
        <v>540.92999999999995</v>
      </c>
      <c r="O822" s="213">
        <v>508.7</v>
      </c>
      <c r="P822" s="213">
        <v>514.28</v>
      </c>
      <c r="Q822" s="213">
        <v>534.24</v>
      </c>
      <c r="R822" s="213">
        <v>553.4</v>
      </c>
      <c r="S822" s="213">
        <v>544.63</v>
      </c>
      <c r="T822" s="213">
        <v>516.75</v>
      </c>
      <c r="U822" s="213">
        <v>512.09</v>
      </c>
      <c r="V822" s="213">
        <v>520.87</v>
      </c>
      <c r="W822" s="213">
        <v>531.52</v>
      </c>
      <c r="X822" s="213">
        <v>528.73</v>
      </c>
      <c r="Y822" s="213">
        <v>531.76</v>
      </c>
    </row>
    <row r="823" spans="1:25" s="146" customFormat="1" ht="25.5" x14ac:dyDescent="0.2">
      <c r="A823" s="181" t="s">
        <v>9</v>
      </c>
      <c r="B823" s="164">
        <v>35.151523999999995</v>
      </c>
      <c r="C823" s="165">
        <v>33.030909999999999</v>
      </c>
      <c r="D823" s="165">
        <v>32.631606999999995</v>
      </c>
      <c r="E823" s="165">
        <v>32.690762999999997</v>
      </c>
      <c r="F823" s="165">
        <v>34.479588999999997</v>
      </c>
      <c r="G823" s="165">
        <v>35.043499999999995</v>
      </c>
      <c r="H823" s="165">
        <v>34.916185999999996</v>
      </c>
      <c r="I823" s="165">
        <v>33.814726999999998</v>
      </c>
      <c r="J823" s="165">
        <v>33.988979999999998</v>
      </c>
      <c r="K823" s="165">
        <v>34.221102999999999</v>
      </c>
      <c r="L823" s="165">
        <v>34.205671000000002</v>
      </c>
      <c r="M823" s="165">
        <v>35.054430999999994</v>
      </c>
      <c r="N823" s="165">
        <v>34.781798999999992</v>
      </c>
      <c r="O823" s="165">
        <v>32.709409999999998</v>
      </c>
      <c r="P823" s="165">
        <v>33.068203999999994</v>
      </c>
      <c r="Q823" s="165">
        <v>34.351631999999995</v>
      </c>
      <c r="R823" s="165">
        <v>35.583619999999996</v>
      </c>
      <c r="S823" s="165">
        <v>35.019708999999999</v>
      </c>
      <c r="T823" s="165">
        <v>33.227024999999998</v>
      </c>
      <c r="U823" s="165">
        <v>32.927387000000003</v>
      </c>
      <c r="V823" s="165">
        <v>33.491940999999997</v>
      </c>
      <c r="W823" s="165">
        <v>34.176735999999998</v>
      </c>
      <c r="X823" s="165">
        <v>33.997338999999997</v>
      </c>
      <c r="Y823" s="166">
        <v>34.192167999999995</v>
      </c>
    </row>
    <row r="824" spans="1:25" s="146" customFormat="1" ht="15" thickBot="1" x14ac:dyDescent="0.25">
      <c r="A824" s="168" t="s">
        <v>127</v>
      </c>
      <c r="B824" s="169">
        <v>3.6509273741482882</v>
      </c>
      <c r="C824" s="169">
        <v>3.6509273741482882</v>
      </c>
      <c r="D824" s="169">
        <v>3.6509273741482882</v>
      </c>
      <c r="E824" s="169">
        <v>3.6509273741482882</v>
      </c>
      <c r="F824" s="169">
        <v>3.6509273741482882</v>
      </c>
      <c r="G824" s="169">
        <v>3.6509273741482882</v>
      </c>
      <c r="H824" s="169">
        <v>3.6509273741482882</v>
      </c>
      <c r="I824" s="169">
        <v>3.6509273741482882</v>
      </c>
      <c r="J824" s="169">
        <v>3.6509273741482882</v>
      </c>
      <c r="K824" s="169">
        <v>3.6509273741482882</v>
      </c>
      <c r="L824" s="169">
        <v>3.6509273741482882</v>
      </c>
      <c r="M824" s="169">
        <v>3.6509273741482882</v>
      </c>
      <c r="N824" s="169">
        <v>3.6509273741482882</v>
      </c>
      <c r="O824" s="169">
        <v>3.6509273741482882</v>
      </c>
      <c r="P824" s="169">
        <v>3.6509273741482882</v>
      </c>
      <c r="Q824" s="169">
        <v>3.6509273741482882</v>
      </c>
      <c r="R824" s="169">
        <v>3.6509273741482882</v>
      </c>
      <c r="S824" s="169">
        <v>3.6509273741482882</v>
      </c>
      <c r="T824" s="169">
        <v>3.6509273741482882</v>
      </c>
      <c r="U824" s="169">
        <v>3.6509273741482882</v>
      </c>
      <c r="V824" s="169">
        <v>3.6509273741482882</v>
      </c>
      <c r="W824" s="169">
        <v>3.6509273741482882</v>
      </c>
      <c r="X824" s="169">
        <v>3.6509273741482882</v>
      </c>
      <c r="Y824" s="169">
        <v>3.6509273741482882</v>
      </c>
    </row>
    <row r="825" spans="1:25" s="146" customFormat="1" ht="15" thickBot="1" x14ac:dyDescent="0.25">
      <c r="A825" s="233">
        <v>6</v>
      </c>
      <c r="B825" s="155">
        <v>573.7857943741484</v>
      </c>
      <c r="C825" s="156">
        <v>538.63196537414831</v>
      </c>
      <c r="D825" s="156">
        <v>532.11844937414833</v>
      </c>
      <c r="E825" s="156">
        <v>543.99603737414827</v>
      </c>
      <c r="F825" s="156">
        <v>578.64964537414824</v>
      </c>
      <c r="G825" s="156">
        <v>579.87359037414831</v>
      </c>
      <c r="H825" s="156">
        <v>590.7933083741483</v>
      </c>
      <c r="I825" s="156">
        <v>573.82836637414835</v>
      </c>
      <c r="J825" s="156">
        <v>588.99464137414827</v>
      </c>
      <c r="K825" s="157">
        <v>595.79551837414829</v>
      </c>
      <c r="L825" s="156">
        <v>591.67667737414831</v>
      </c>
      <c r="M825" s="158">
        <v>574.26472937414826</v>
      </c>
      <c r="N825" s="157">
        <v>571.98712737414826</v>
      </c>
      <c r="O825" s="156">
        <v>540.65413537414827</v>
      </c>
      <c r="P825" s="158">
        <v>544.18761137414833</v>
      </c>
      <c r="Q825" s="159">
        <v>565.27139437414837</v>
      </c>
      <c r="R825" s="156">
        <v>579.9055193741483</v>
      </c>
      <c r="S825" s="159">
        <v>582.64077037414825</v>
      </c>
      <c r="T825" s="156">
        <v>575.10552637414821</v>
      </c>
      <c r="U825" s="156">
        <v>545.93306337414833</v>
      </c>
      <c r="V825" s="156">
        <v>554.75611037414819</v>
      </c>
      <c r="W825" s="156">
        <v>565.88868837414827</v>
      </c>
      <c r="X825" s="156">
        <v>570.74189637414838</v>
      </c>
      <c r="Y825" s="234">
        <v>574.7862363741483</v>
      </c>
    </row>
    <row r="826" spans="1:25" s="146" customFormat="1" ht="25.5" x14ac:dyDescent="0.2">
      <c r="A826" s="161" t="s">
        <v>7</v>
      </c>
      <c r="B826" s="164">
        <v>535.69000000000005</v>
      </c>
      <c r="C826" s="164">
        <v>502.66</v>
      </c>
      <c r="D826" s="164">
        <v>496.54</v>
      </c>
      <c r="E826" s="164">
        <v>507.7</v>
      </c>
      <c r="F826" s="164">
        <v>540.26</v>
      </c>
      <c r="G826" s="164">
        <v>541.41</v>
      </c>
      <c r="H826" s="164">
        <v>551.66999999999996</v>
      </c>
      <c r="I826" s="164">
        <v>535.73</v>
      </c>
      <c r="J826" s="164">
        <v>549.98</v>
      </c>
      <c r="K826" s="164">
        <v>556.37</v>
      </c>
      <c r="L826" s="164">
        <v>552.5</v>
      </c>
      <c r="M826" s="164">
        <v>536.14</v>
      </c>
      <c r="N826" s="164">
        <v>534</v>
      </c>
      <c r="O826" s="164">
        <v>504.56</v>
      </c>
      <c r="P826" s="164">
        <v>507.88</v>
      </c>
      <c r="Q826" s="164">
        <v>527.69000000000005</v>
      </c>
      <c r="R826" s="164">
        <v>541.44000000000005</v>
      </c>
      <c r="S826" s="164">
        <v>544.01</v>
      </c>
      <c r="T826" s="164">
        <v>536.92999999999995</v>
      </c>
      <c r="U826" s="164">
        <v>509.52</v>
      </c>
      <c r="V826" s="164">
        <v>517.80999999999995</v>
      </c>
      <c r="W826" s="164">
        <v>528.27</v>
      </c>
      <c r="X826" s="164">
        <v>532.83000000000004</v>
      </c>
      <c r="Y826" s="164">
        <v>536.63</v>
      </c>
    </row>
    <row r="827" spans="1:25" s="146" customFormat="1" ht="25.5" x14ac:dyDescent="0.2">
      <c r="A827" s="181" t="s">
        <v>9</v>
      </c>
      <c r="B827" s="164">
        <v>34.444867000000002</v>
      </c>
      <c r="C827" s="165">
        <v>32.321038000000001</v>
      </c>
      <c r="D827" s="165">
        <v>31.927522</v>
      </c>
      <c r="E827" s="165">
        <v>32.645109999999995</v>
      </c>
      <c r="F827" s="165">
        <v>34.738717999999999</v>
      </c>
      <c r="G827" s="165">
        <v>34.812662999999993</v>
      </c>
      <c r="H827" s="165">
        <v>35.472380999999999</v>
      </c>
      <c r="I827" s="165">
        <v>34.447438999999996</v>
      </c>
      <c r="J827" s="165">
        <v>35.363714000000002</v>
      </c>
      <c r="K827" s="165">
        <v>35.774591000000001</v>
      </c>
      <c r="L827" s="165">
        <v>35.525749999999995</v>
      </c>
      <c r="M827" s="165">
        <v>34.473801999999999</v>
      </c>
      <c r="N827" s="165">
        <v>34.336199999999998</v>
      </c>
      <c r="O827" s="165">
        <v>32.443207999999998</v>
      </c>
      <c r="P827" s="165">
        <v>32.656683999999998</v>
      </c>
      <c r="Q827" s="165">
        <v>33.930467</v>
      </c>
      <c r="R827" s="165">
        <v>34.814592000000005</v>
      </c>
      <c r="S827" s="165">
        <v>34.979842999999995</v>
      </c>
      <c r="T827" s="165">
        <v>34.524598999999995</v>
      </c>
      <c r="U827" s="165">
        <v>32.762135999999998</v>
      </c>
      <c r="V827" s="165">
        <v>33.295182999999994</v>
      </c>
      <c r="W827" s="165">
        <v>33.967760999999996</v>
      </c>
      <c r="X827" s="165">
        <v>34.260969000000003</v>
      </c>
      <c r="Y827" s="166">
        <v>34.505308999999997</v>
      </c>
    </row>
    <row r="828" spans="1:25" s="146" customFormat="1" ht="15" thickBot="1" x14ac:dyDescent="0.25">
      <c r="A828" s="168" t="s">
        <v>127</v>
      </c>
      <c r="B828" s="169">
        <v>3.6509273741482882</v>
      </c>
      <c r="C828" s="169">
        <v>3.6509273741482882</v>
      </c>
      <c r="D828" s="169">
        <v>3.6509273741482882</v>
      </c>
      <c r="E828" s="169">
        <v>3.6509273741482882</v>
      </c>
      <c r="F828" s="169">
        <v>3.6509273741482882</v>
      </c>
      <c r="G828" s="169">
        <v>3.6509273741482882</v>
      </c>
      <c r="H828" s="169">
        <v>3.6509273741482882</v>
      </c>
      <c r="I828" s="169">
        <v>3.6509273741482882</v>
      </c>
      <c r="J828" s="169">
        <v>3.6509273741482882</v>
      </c>
      <c r="K828" s="169">
        <v>3.6509273741482882</v>
      </c>
      <c r="L828" s="169">
        <v>3.6509273741482882</v>
      </c>
      <c r="M828" s="169">
        <v>3.6509273741482882</v>
      </c>
      <c r="N828" s="169">
        <v>3.6509273741482882</v>
      </c>
      <c r="O828" s="169">
        <v>3.6509273741482882</v>
      </c>
      <c r="P828" s="169">
        <v>3.6509273741482882</v>
      </c>
      <c r="Q828" s="169">
        <v>3.6509273741482882</v>
      </c>
      <c r="R828" s="169">
        <v>3.6509273741482882</v>
      </c>
      <c r="S828" s="169">
        <v>3.6509273741482882</v>
      </c>
      <c r="T828" s="169">
        <v>3.6509273741482882</v>
      </c>
      <c r="U828" s="169">
        <v>3.6509273741482882</v>
      </c>
      <c r="V828" s="169">
        <v>3.6509273741482882</v>
      </c>
      <c r="W828" s="169">
        <v>3.6509273741482882</v>
      </c>
      <c r="X828" s="169">
        <v>3.6509273741482882</v>
      </c>
      <c r="Y828" s="169">
        <v>3.6509273741482882</v>
      </c>
    </row>
    <row r="829" spans="1:25" s="146" customFormat="1" ht="15" thickBot="1" x14ac:dyDescent="0.25">
      <c r="A829" s="154">
        <v>7</v>
      </c>
      <c r="B829" s="172">
        <v>559.71574837414835</v>
      </c>
      <c r="C829" s="173">
        <v>537.83374037414831</v>
      </c>
      <c r="D829" s="173">
        <v>527.98896537414828</v>
      </c>
      <c r="E829" s="174">
        <v>528.23375437414825</v>
      </c>
      <c r="F829" s="174">
        <v>554.6071083741482</v>
      </c>
      <c r="G829" s="174">
        <v>569.93302837414831</v>
      </c>
      <c r="H829" s="174">
        <v>563.56851437414832</v>
      </c>
      <c r="I829" s="174">
        <v>555.29890337414838</v>
      </c>
      <c r="J829" s="174">
        <v>562.16363837414826</v>
      </c>
      <c r="K829" s="175">
        <v>568.29400637414824</v>
      </c>
      <c r="L829" s="174">
        <v>569.10287437414831</v>
      </c>
      <c r="M829" s="176">
        <v>572.16805837414825</v>
      </c>
      <c r="N829" s="175">
        <v>563.46208437414828</v>
      </c>
      <c r="O829" s="174">
        <v>531.74594437414828</v>
      </c>
      <c r="P829" s="176">
        <v>537.48252137414829</v>
      </c>
      <c r="Q829" s="177">
        <v>558.65144837414834</v>
      </c>
      <c r="R829" s="174">
        <v>573.56229137414834</v>
      </c>
      <c r="S829" s="177">
        <v>581.34232437414823</v>
      </c>
      <c r="T829" s="174">
        <v>568.09178937414833</v>
      </c>
      <c r="U829" s="173">
        <v>543.33617137414831</v>
      </c>
      <c r="V829" s="173">
        <v>551.78671337414823</v>
      </c>
      <c r="W829" s="173">
        <v>559.92860837414821</v>
      </c>
      <c r="X829" s="173">
        <v>560.95033637414826</v>
      </c>
      <c r="Y829" s="178">
        <v>559.66253337414821</v>
      </c>
    </row>
    <row r="830" spans="1:25" s="146" customFormat="1" ht="25.5" x14ac:dyDescent="0.2">
      <c r="A830" s="161" t="s">
        <v>7</v>
      </c>
      <c r="B830" s="164">
        <v>522.47</v>
      </c>
      <c r="C830" s="164">
        <v>501.91</v>
      </c>
      <c r="D830" s="164">
        <v>492.66</v>
      </c>
      <c r="E830" s="164">
        <v>492.89</v>
      </c>
      <c r="F830" s="164">
        <v>517.66999999999996</v>
      </c>
      <c r="G830" s="164">
        <v>532.07000000000005</v>
      </c>
      <c r="H830" s="164">
        <v>526.09</v>
      </c>
      <c r="I830" s="164">
        <v>518.32000000000005</v>
      </c>
      <c r="J830" s="164">
        <v>524.77</v>
      </c>
      <c r="K830" s="164">
        <v>530.53</v>
      </c>
      <c r="L830" s="164">
        <v>531.29</v>
      </c>
      <c r="M830" s="164">
        <v>534.16999999999996</v>
      </c>
      <c r="N830" s="164">
        <v>525.99</v>
      </c>
      <c r="O830" s="164">
        <v>496.19</v>
      </c>
      <c r="P830" s="164">
        <v>501.58</v>
      </c>
      <c r="Q830" s="164">
        <v>521.47</v>
      </c>
      <c r="R830" s="164">
        <v>535.48</v>
      </c>
      <c r="S830" s="164">
        <v>542.79</v>
      </c>
      <c r="T830" s="164">
        <v>530.34</v>
      </c>
      <c r="U830" s="164">
        <v>507.08</v>
      </c>
      <c r="V830" s="164">
        <v>515.02</v>
      </c>
      <c r="W830" s="164">
        <v>522.66999999999996</v>
      </c>
      <c r="X830" s="164">
        <v>523.63</v>
      </c>
      <c r="Y830" s="164">
        <v>522.41999999999996</v>
      </c>
    </row>
    <row r="831" spans="1:25" s="146" customFormat="1" ht="25.5" x14ac:dyDescent="0.2">
      <c r="A831" s="181" t="s">
        <v>9</v>
      </c>
      <c r="B831" s="164">
        <v>33.594821000000003</v>
      </c>
      <c r="C831" s="165">
        <v>32.272812999999999</v>
      </c>
      <c r="D831" s="165">
        <v>31.678038000000001</v>
      </c>
      <c r="E831" s="165">
        <v>31.692826999999998</v>
      </c>
      <c r="F831" s="165">
        <v>33.286180999999992</v>
      </c>
      <c r="G831" s="165">
        <v>34.212101000000004</v>
      </c>
      <c r="H831" s="165">
        <v>33.827587000000001</v>
      </c>
      <c r="I831" s="165">
        <v>33.327976</v>
      </c>
      <c r="J831" s="165">
        <v>33.742711</v>
      </c>
      <c r="K831" s="165">
        <v>34.113078999999999</v>
      </c>
      <c r="L831" s="165">
        <v>34.161946999999998</v>
      </c>
      <c r="M831" s="165">
        <v>34.347130999999997</v>
      </c>
      <c r="N831" s="165">
        <v>33.821156999999999</v>
      </c>
      <c r="O831" s="165">
        <v>31.905016999999997</v>
      </c>
      <c r="P831" s="165">
        <v>32.251593999999997</v>
      </c>
      <c r="Q831" s="165">
        <v>33.530521</v>
      </c>
      <c r="R831" s="165">
        <v>34.431364000000002</v>
      </c>
      <c r="S831" s="165">
        <v>34.901396999999996</v>
      </c>
      <c r="T831" s="165">
        <v>34.100861999999999</v>
      </c>
      <c r="U831" s="165">
        <v>32.605243999999999</v>
      </c>
      <c r="V831" s="165">
        <v>33.115786</v>
      </c>
      <c r="W831" s="165">
        <v>33.607680999999992</v>
      </c>
      <c r="X831" s="165">
        <v>33.669408999999995</v>
      </c>
      <c r="Y831" s="166">
        <v>33.591605999999999</v>
      </c>
    </row>
    <row r="832" spans="1:25" s="146" customFormat="1" ht="15" thickBot="1" x14ac:dyDescent="0.25">
      <c r="A832" s="168" t="s">
        <v>127</v>
      </c>
      <c r="B832" s="169">
        <v>3.6509273741482882</v>
      </c>
      <c r="C832" s="169">
        <v>3.6509273741482882</v>
      </c>
      <c r="D832" s="169">
        <v>3.6509273741482882</v>
      </c>
      <c r="E832" s="169">
        <v>3.6509273741482882</v>
      </c>
      <c r="F832" s="169">
        <v>3.6509273741482882</v>
      </c>
      <c r="G832" s="169">
        <v>3.6509273741482882</v>
      </c>
      <c r="H832" s="169">
        <v>3.6509273741482882</v>
      </c>
      <c r="I832" s="169">
        <v>3.6509273741482882</v>
      </c>
      <c r="J832" s="169">
        <v>3.6509273741482882</v>
      </c>
      <c r="K832" s="169">
        <v>3.6509273741482882</v>
      </c>
      <c r="L832" s="169">
        <v>3.6509273741482882</v>
      </c>
      <c r="M832" s="169">
        <v>3.6509273741482882</v>
      </c>
      <c r="N832" s="169">
        <v>3.6509273741482882</v>
      </c>
      <c r="O832" s="169">
        <v>3.6509273741482882</v>
      </c>
      <c r="P832" s="169">
        <v>3.6509273741482882</v>
      </c>
      <c r="Q832" s="169">
        <v>3.6509273741482882</v>
      </c>
      <c r="R832" s="169">
        <v>3.6509273741482882</v>
      </c>
      <c r="S832" s="169">
        <v>3.6509273741482882</v>
      </c>
      <c r="T832" s="169">
        <v>3.6509273741482882</v>
      </c>
      <c r="U832" s="169">
        <v>3.6509273741482882</v>
      </c>
      <c r="V832" s="169">
        <v>3.6509273741482882</v>
      </c>
      <c r="W832" s="169">
        <v>3.6509273741482882</v>
      </c>
      <c r="X832" s="169">
        <v>3.6509273741482882</v>
      </c>
      <c r="Y832" s="169">
        <v>3.6509273741482882</v>
      </c>
    </row>
    <row r="833" spans="1:25" s="146" customFormat="1" ht="15" thickBot="1" x14ac:dyDescent="0.25">
      <c r="A833" s="171">
        <v>8</v>
      </c>
      <c r="B833" s="172">
        <v>563.01507837414829</v>
      </c>
      <c r="C833" s="173">
        <v>537.08873037414833</v>
      </c>
      <c r="D833" s="173">
        <v>554.31974737414828</v>
      </c>
      <c r="E833" s="174">
        <v>553.29801937414834</v>
      </c>
      <c r="F833" s="174">
        <v>565.49489737414831</v>
      </c>
      <c r="G833" s="174">
        <v>582.35340937414833</v>
      </c>
      <c r="H833" s="174">
        <v>575.55253237414831</v>
      </c>
      <c r="I833" s="174">
        <v>554.61775137414827</v>
      </c>
      <c r="J833" s="174">
        <v>575.36095837414825</v>
      </c>
      <c r="K833" s="175">
        <v>566.08026237414833</v>
      </c>
      <c r="L833" s="174">
        <v>566.55919737414831</v>
      </c>
      <c r="M833" s="176">
        <v>572.34898937414835</v>
      </c>
      <c r="N833" s="175">
        <v>571.31661837414833</v>
      </c>
      <c r="O833" s="174">
        <v>539.55790637414827</v>
      </c>
      <c r="P833" s="176">
        <v>541.86743737414827</v>
      </c>
      <c r="Q833" s="177">
        <v>556.07584237414824</v>
      </c>
      <c r="R833" s="174">
        <v>571.12504437414839</v>
      </c>
      <c r="S833" s="177">
        <v>561.31219837414835</v>
      </c>
      <c r="T833" s="174">
        <v>559.58803237414827</v>
      </c>
      <c r="U833" s="173">
        <v>552.41465037414832</v>
      </c>
      <c r="V833" s="173">
        <v>563.32372537414835</v>
      </c>
      <c r="W833" s="173">
        <v>567.57028237414829</v>
      </c>
      <c r="X833" s="173">
        <v>569.2838053741483</v>
      </c>
      <c r="Y833" s="178">
        <v>571.80619637414839</v>
      </c>
    </row>
    <row r="834" spans="1:25" s="146" customFormat="1" ht="25.5" x14ac:dyDescent="0.2">
      <c r="A834" s="161" t="s">
        <v>7</v>
      </c>
      <c r="B834" s="164">
        <v>525.57000000000005</v>
      </c>
      <c r="C834" s="164">
        <v>501.21</v>
      </c>
      <c r="D834" s="164">
        <v>517.4</v>
      </c>
      <c r="E834" s="164">
        <v>516.44000000000005</v>
      </c>
      <c r="F834" s="164">
        <v>527.9</v>
      </c>
      <c r="G834" s="164">
        <v>543.74</v>
      </c>
      <c r="H834" s="164">
        <v>537.35</v>
      </c>
      <c r="I834" s="164">
        <v>517.67999999999995</v>
      </c>
      <c r="J834" s="164">
        <v>537.16999999999996</v>
      </c>
      <c r="K834" s="164">
        <v>528.45000000000005</v>
      </c>
      <c r="L834" s="164">
        <v>528.9</v>
      </c>
      <c r="M834" s="164">
        <v>534.34</v>
      </c>
      <c r="N834" s="164">
        <v>533.37</v>
      </c>
      <c r="O834" s="164">
        <v>503.53</v>
      </c>
      <c r="P834" s="164">
        <v>505.7</v>
      </c>
      <c r="Q834" s="164">
        <v>519.04999999999995</v>
      </c>
      <c r="R834" s="164">
        <v>533.19000000000005</v>
      </c>
      <c r="S834" s="164">
        <v>523.97</v>
      </c>
      <c r="T834" s="164">
        <v>522.35</v>
      </c>
      <c r="U834" s="164">
        <v>515.61</v>
      </c>
      <c r="V834" s="164">
        <v>525.86</v>
      </c>
      <c r="W834" s="164">
        <v>529.85</v>
      </c>
      <c r="X834" s="164">
        <v>531.46</v>
      </c>
      <c r="Y834" s="164">
        <v>533.83000000000004</v>
      </c>
    </row>
    <row r="835" spans="1:25" s="146" customFormat="1" ht="25.5" x14ac:dyDescent="0.2">
      <c r="A835" s="181" t="s">
        <v>9</v>
      </c>
      <c r="B835" s="164">
        <v>33.794150999999999</v>
      </c>
      <c r="C835" s="165">
        <v>32.227802999999994</v>
      </c>
      <c r="D835" s="165">
        <v>33.268819999999998</v>
      </c>
      <c r="E835" s="165">
        <v>33.207092000000003</v>
      </c>
      <c r="F835" s="165">
        <v>33.943969999999993</v>
      </c>
      <c r="G835" s="165">
        <v>34.962482000000001</v>
      </c>
      <c r="H835" s="165">
        <v>34.551605000000002</v>
      </c>
      <c r="I835" s="165">
        <v>33.286823999999996</v>
      </c>
      <c r="J835" s="165">
        <v>34.540030999999992</v>
      </c>
      <c r="K835" s="165">
        <v>33.979334999999999</v>
      </c>
      <c r="L835" s="165">
        <v>34.008269999999996</v>
      </c>
      <c r="M835" s="165">
        <v>34.358061999999997</v>
      </c>
      <c r="N835" s="165">
        <v>34.295690999999998</v>
      </c>
      <c r="O835" s="165">
        <v>32.376978999999999</v>
      </c>
      <c r="P835" s="165">
        <v>32.516509999999997</v>
      </c>
      <c r="Q835" s="165">
        <v>33.374914999999994</v>
      </c>
      <c r="R835" s="165">
        <v>34.284117000000002</v>
      </c>
      <c r="S835" s="165">
        <v>33.691271</v>
      </c>
      <c r="T835" s="165">
        <v>33.587105000000001</v>
      </c>
      <c r="U835" s="165">
        <v>33.153722999999999</v>
      </c>
      <c r="V835" s="165">
        <v>33.812798000000001</v>
      </c>
      <c r="W835" s="165">
        <v>34.069355000000002</v>
      </c>
      <c r="X835" s="165">
        <v>34.172877999999997</v>
      </c>
      <c r="Y835" s="166">
        <v>34.325268999999999</v>
      </c>
    </row>
    <row r="836" spans="1:25" s="146" customFormat="1" ht="15" thickBot="1" x14ac:dyDescent="0.25">
      <c r="A836" s="168" t="s">
        <v>127</v>
      </c>
      <c r="B836" s="169">
        <v>3.6509273741482882</v>
      </c>
      <c r="C836" s="169">
        <v>3.6509273741482882</v>
      </c>
      <c r="D836" s="169">
        <v>3.6509273741482882</v>
      </c>
      <c r="E836" s="169">
        <v>3.6509273741482882</v>
      </c>
      <c r="F836" s="169">
        <v>3.6509273741482882</v>
      </c>
      <c r="G836" s="169">
        <v>3.6509273741482882</v>
      </c>
      <c r="H836" s="169">
        <v>3.6509273741482882</v>
      </c>
      <c r="I836" s="169">
        <v>3.6509273741482882</v>
      </c>
      <c r="J836" s="169">
        <v>3.6509273741482882</v>
      </c>
      <c r="K836" s="169">
        <v>3.6509273741482882</v>
      </c>
      <c r="L836" s="169">
        <v>3.6509273741482882</v>
      </c>
      <c r="M836" s="169">
        <v>3.6509273741482882</v>
      </c>
      <c r="N836" s="169">
        <v>3.6509273741482882</v>
      </c>
      <c r="O836" s="169">
        <v>3.6509273741482882</v>
      </c>
      <c r="P836" s="169">
        <v>3.6509273741482882</v>
      </c>
      <c r="Q836" s="169">
        <v>3.6509273741482882</v>
      </c>
      <c r="R836" s="169">
        <v>3.6509273741482882</v>
      </c>
      <c r="S836" s="169">
        <v>3.6509273741482882</v>
      </c>
      <c r="T836" s="169">
        <v>3.6509273741482882</v>
      </c>
      <c r="U836" s="169">
        <v>3.6509273741482882</v>
      </c>
      <c r="V836" s="169">
        <v>3.6509273741482882</v>
      </c>
      <c r="W836" s="169">
        <v>3.6509273741482882</v>
      </c>
      <c r="X836" s="169">
        <v>3.6509273741482882</v>
      </c>
      <c r="Y836" s="169">
        <v>3.6509273741482882</v>
      </c>
    </row>
    <row r="837" spans="1:25" s="146" customFormat="1" ht="15" thickBot="1" x14ac:dyDescent="0.25">
      <c r="A837" s="154">
        <v>9</v>
      </c>
      <c r="B837" s="172">
        <v>623.06288437414833</v>
      </c>
      <c r="C837" s="173">
        <v>605.27843137414823</v>
      </c>
      <c r="D837" s="173">
        <v>601.3830933741483</v>
      </c>
      <c r="E837" s="174">
        <v>574.08379837414827</v>
      </c>
      <c r="F837" s="174">
        <v>604.39506237414832</v>
      </c>
      <c r="G837" s="174">
        <v>600.7338703741483</v>
      </c>
      <c r="H837" s="174">
        <v>616.80480037414827</v>
      </c>
      <c r="I837" s="174">
        <v>596.37024037414824</v>
      </c>
      <c r="J837" s="174">
        <v>605.0229993741483</v>
      </c>
      <c r="K837" s="175">
        <v>609.08862537414825</v>
      </c>
      <c r="L837" s="174">
        <v>609.56756037414823</v>
      </c>
      <c r="M837" s="176">
        <v>607.26867237414831</v>
      </c>
      <c r="N837" s="175">
        <v>609.69527637414819</v>
      </c>
      <c r="O837" s="174">
        <v>584.74808437414833</v>
      </c>
      <c r="P837" s="176">
        <v>592.23011337414823</v>
      </c>
      <c r="Q837" s="177">
        <v>607.3006013741483</v>
      </c>
      <c r="R837" s="174">
        <v>617.11344737414822</v>
      </c>
      <c r="S837" s="177">
        <v>615.79371537414829</v>
      </c>
      <c r="T837" s="174">
        <v>608.60969037414827</v>
      </c>
      <c r="U837" s="173">
        <v>603.61812337414835</v>
      </c>
      <c r="V837" s="173">
        <v>616.26200737414831</v>
      </c>
      <c r="W837" s="173">
        <v>624.74447837414834</v>
      </c>
      <c r="X837" s="173">
        <v>627.67130337414835</v>
      </c>
      <c r="Y837" s="178">
        <v>625.34048637414833</v>
      </c>
    </row>
    <row r="838" spans="1:25" s="146" customFormat="1" ht="25.5" x14ac:dyDescent="0.2">
      <c r="A838" s="232" t="s">
        <v>7</v>
      </c>
      <c r="B838" s="164">
        <v>581.99</v>
      </c>
      <c r="C838" s="164">
        <v>565.28</v>
      </c>
      <c r="D838" s="164">
        <v>561.62</v>
      </c>
      <c r="E838" s="164">
        <v>535.97</v>
      </c>
      <c r="F838" s="164">
        <v>564.45000000000005</v>
      </c>
      <c r="G838" s="164">
        <v>561.01</v>
      </c>
      <c r="H838" s="164">
        <v>576.11</v>
      </c>
      <c r="I838" s="164">
        <v>556.91</v>
      </c>
      <c r="J838" s="164">
        <v>565.04</v>
      </c>
      <c r="K838" s="164">
        <v>568.86</v>
      </c>
      <c r="L838" s="164">
        <v>569.30999999999995</v>
      </c>
      <c r="M838" s="164">
        <v>567.15</v>
      </c>
      <c r="N838" s="164">
        <v>569.42999999999995</v>
      </c>
      <c r="O838" s="164">
        <v>545.99</v>
      </c>
      <c r="P838" s="164">
        <v>553.02</v>
      </c>
      <c r="Q838" s="164">
        <v>567.17999999999995</v>
      </c>
      <c r="R838" s="164">
        <v>576.4</v>
      </c>
      <c r="S838" s="164">
        <v>575.16</v>
      </c>
      <c r="T838" s="164">
        <v>568.41</v>
      </c>
      <c r="U838" s="164">
        <v>563.72</v>
      </c>
      <c r="V838" s="164">
        <v>575.6</v>
      </c>
      <c r="W838" s="164">
        <v>583.57000000000005</v>
      </c>
      <c r="X838" s="164">
        <v>586.32000000000005</v>
      </c>
      <c r="Y838" s="164">
        <v>584.13</v>
      </c>
    </row>
    <row r="839" spans="1:25" s="146" customFormat="1" ht="25.5" x14ac:dyDescent="0.2">
      <c r="A839" s="167" t="s">
        <v>9</v>
      </c>
      <c r="B839" s="164">
        <v>37.421956999999999</v>
      </c>
      <c r="C839" s="165">
        <v>36.347503999999994</v>
      </c>
      <c r="D839" s="165">
        <v>36.112165999999995</v>
      </c>
      <c r="E839" s="165">
        <v>34.462871</v>
      </c>
      <c r="F839" s="165">
        <v>36.294134999999997</v>
      </c>
      <c r="G839" s="165">
        <v>36.072942999999995</v>
      </c>
      <c r="H839" s="165">
        <v>37.043872999999998</v>
      </c>
      <c r="I839" s="165">
        <v>35.809312999999996</v>
      </c>
      <c r="J839" s="165">
        <v>36.332071999999997</v>
      </c>
      <c r="K839" s="165">
        <v>36.577697999999998</v>
      </c>
      <c r="L839" s="165">
        <v>36.606632999999995</v>
      </c>
      <c r="M839" s="165">
        <v>36.467744999999994</v>
      </c>
      <c r="N839" s="165">
        <v>36.614348999999997</v>
      </c>
      <c r="O839" s="165">
        <v>35.107157000000001</v>
      </c>
      <c r="P839" s="165">
        <v>35.559185999999997</v>
      </c>
      <c r="Q839" s="165">
        <v>36.469673999999998</v>
      </c>
      <c r="R839" s="165">
        <v>37.062519999999999</v>
      </c>
      <c r="S839" s="165">
        <v>36.982787999999992</v>
      </c>
      <c r="T839" s="165">
        <v>36.548762999999994</v>
      </c>
      <c r="U839" s="165">
        <v>36.247196000000002</v>
      </c>
      <c r="V839" s="165">
        <v>37.01108</v>
      </c>
      <c r="W839" s="165">
        <v>37.523550999999998</v>
      </c>
      <c r="X839" s="165">
        <v>37.700375999999999</v>
      </c>
      <c r="Y839" s="166">
        <v>37.559559</v>
      </c>
    </row>
    <row r="840" spans="1:25" s="146" customFormat="1" ht="15" thickBot="1" x14ac:dyDescent="0.25">
      <c r="A840" s="168" t="s">
        <v>127</v>
      </c>
      <c r="B840" s="169">
        <v>3.6509273741482882</v>
      </c>
      <c r="C840" s="169">
        <v>3.6509273741482882</v>
      </c>
      <c r="D840" s="169">
        <v>3.6509273741482882</v>
      </c>
      <c r="E840" s="169">
        <v>3.6509273741482882</v>
      </c>
      <c r="F840" s="169">
        <v>3.6509273741482882</v>
      </c>
      <c r="G840" s="169">
        <v>3.6509273741482882</v>
      </c>
      <c r="H840" s="169">
        <v>3.6509273741482882</v>
      </c>
      <c r="I840" s="169">
        <v>3.6509273741482882</v>
      </c>
      <c r="J840" s="169">
        <v>3.6509273741482882</v>
      </c>
      <c r="K840" s="169">
        <v>3.6509273741482882</v>
      </c>
      <c r="L840" s="169">
        <v>3.6509273741482882</v>
      </c>
      <c r="M840" s="169">
        <v>3.6509273741482882</v>
      </c>
      <c r="N840" s="169">
        <v>3.6509273741482882</v>
      </c>
      <c r="O840" s="169">
        <v>3.6509273741482882</v>
      </c>
      <c r="P840" s="169">
        <v>3.6509273741482882</v>
      </c>
      <c r="Q840" s="169">
        <v>3.6509273741482882</v>
      </c>
      <c r="R840" s="169">
        <v>3.6509273741482882</v>
      </c>
      <c r="S840" s="169">
        <v>3.6509273741482882</v>
      </c>
      <c r="T840" s="169">
        <v>3.6509273741482882</v>
      </c>
      <c r="U840" s="169">
        <v>3.6509273741482882</v>
      </c>
      <c r="V840" s="169">
        <v>3.6509273741482882</v>
      </c>
      <c r="W840" s="169">
        <v>3.6509273741482882</v>
      </c>
      <c r="X840" s="169">
        <v>3.6509273741482882</v>
      </c>
      <c r="Y840" s="169">
        <v>3.6509273741482882</v>
      </c>
    </row>
    <row r="841" spans="1:25" s="146" customFormat="1" ht="15" thickBot="1" x14ac:dyDescent="0.25">
      <c r="A841" s="171">
        <v>10</v>
      </c>
      <c r="B841" s="172">
        <v>634.49346637414828</v>
      </c>
      <c r="C841" s="173">
        <v>622.13694337414825</v>
      </c>
      <c r="D841" s="173">
        <v>610.63186037414823</v>
      </c>
      <c r="E841" s="174">
        <v>601.87267137414835</v>
      </c>
      <c r="F841" s="174">
        <v>580.72503037414833</v>
      </c>
      <c r="G841" s="174">
        <v>606.60880637414823</v>
      </c>
      <c r="H841" s="174">
        <v>619.03983037414832</v>
      </c>
      <c r="I841" s="174">
        <v>599.33963737414831</v>
      </c>
      <c r="J841" s="174">
        <v>604.6079223741483</v>
      </c>
      <c r="K841" s="175">
        <v>627.02208037414835</v>
      </c>
      <c r="L841" s="174">
        <v>610.62121737414827</v>
      </c>
      <c r="M841" s="176">
        <v>610.98307937414825</v>
      </c>
      <c r="N841" s="175">
        <v>611.0575803741483</v>
      </c>
      <c r="O841" s="174">
        <v>594.53964437414834</v>
      </c>
      <c r="P841" s="176">
        <v>590.31437337414832</v>
      </c>
      <c r="Q841" s="177">
        <v>603.22433237414828</v>
      </c>
      <c r="R841" s="174">
        <v>631.57728437414835</v>
      </c>
      <c r="S841" s="177">
        <v>632.79058637414823</v>
      </c>
      <c r="T841" s="174">
        <v>610.6744323741483</v>
      </c>
      <c r="U841" s="173">
        <v>614.76134437414839</v>
      </c>
      <c r="V841" s="173">
        <v>620.07220137414822</v>
      </c>
      <c r="W841" s="173">
        <v>624.08461237414838</v>
      </c>
      <c r="X841" s="173">
        <v>628.04380837414828</v>
      </c>
      <c r="Y841" s="178">
        <v>631.66242837414836</v>
      </c>
    </row>
    <row r="842" spans="1:25" s="146" customFormat="1" ht="25.5" x14ac:dyDescent="0.2">
      <c r="A842" s="161" t="s">
        <v>7</v>
      </c>
      <c r="B842" s="164">
        <v>592.73</v>
      </c>
      <c r="C842" s="164">
        <v>581.12</v>
      </c>
      <c r="D842" s="164">
        <v>570.30999999999995</v>
      </c>
      <c r="E842" s="164">
        <v>562.08000000000004</v>
      </c>
      <c r="F842" s="164">
        <v>542.21</v>
      </c>
      <c r="G842" s="164">
        <v>566.53</v>
      </c>
      <c r="H842" s="164">
        <v>578.21</v>
      </c>
      <c r="I842" s="164">
        <v>559.70000000000005</v>
      </c>
      <c r="J842" s="164">
        <v>564.65</v>
      </c>
      <c r="K842" s="164">
        <v>585.71</v>
      </c>
      <c r="L842" s="164">
        <v>570.29999999999995</v>
      </c>
      <c r="M842" s="164">
        <v>570.64</v>
      </c>
      <c r="N842" s="164">
        <v>570.71</v>
      </c>
      <c r="O842" s="164">
        <v>555.19000000000005</v>
      </c>
      <c r="P842" s="164">
        <v>551.22</v>
      </c>
      <c r="Q842" s="164">
        <v>563.35</v>
      </c>
      <c r="R842" s="164">
        <v>589.99</v>
      </c>
      <c r="S842" s="164">
        <v>591.13</v>
      </c>
      <c r="T842" s="164">
        <v>570.35</v>
      </c>
      <c r="U842" s="164">
        <v>574.19000000000005</v>
      </c>
      <c r="V842" s="164">
        <v>579.17999999999995</v>
      </c>
      <c r="W842" s="164">
        <v>582.95000000000005</v>
      </c>
      <c r="X842" s="164">
        <v>586.66999999999996</v>
      </c>
      <c r="Y842" s="164">
        <v>590.07000000000005</v>
      </c>
    </row>
    <row r="843" spans="1:25" s="146" customFormat="1" ht="25.5" x14ac:dyDescent="0.2">
      <c r="A843" s="181" t="s">
        <v>9</v>
      </c>
      <c r="B843" s="164">
        <v>38.112538999999998</v>
      </c>
      <c r="C843" s="165">
        <v>37.366015999999995</v>
      </c>
      <c r="D843" s="165">
        <v>36.670932999999991</v>
      </c>
      <c r="E843" s="165">
        <v>36.141744000000003</v>
      </c>
      <c r="F843" s="165">
        <v>34.864103</v>
      </c>
      <c r="G843" s="165">
        <v>36.427878999999997</v>
      </c>
      <c r="H843" s="165">
        <v>37.178902999999998</v>
      </c>
      <c r="I843" s="165">
        <v>35.988709999999998</v>
      </c>
      <c r="J843" s="165">
        <v>36.306994999999993</v>
      </c>
      <c r="K843" s="165">
        <v>37.661152999999999</v>
      </c>
      <c r="L843" s="165">
        <v>36.670289999999994</v>
      </c>
      <c r="M843" s="165">
        <v>36.692152</v>
      </c>
      <c r="N843" s="165">
        <v>36.696652999999998</v>
      </c>
      <c r="O843" s="165">
        <v>35.698717000000002</v>
      </c>
      <c r="P843" s="165">
        <v>35.443446000000002</v>
      </c>
      <c r="Q843" s="165">
        <v>36.223405</v>
      </c>
      <c r="R843" s="165">
        <v>37.936357000000001</v>
      </c>
      <c r="S843" s="165">
        <v>38.009658999999999</v>
      </c>
      <c r="T843" s="165">
        <v>36.673504999999999</v>
      </c>
      <c r="U843" s="165">
        <v>36.920417</v>
      </c>
      <c r="V843" s="165">
        <v>37.241273999999997</v>
      </c>
      <c r="W843" s="165">
        <v>37.483685000000001</v>
      </c>
      <c r="X843" s="165">
        <v>37.722880999999994</v>
      </c>
      <c r="Y843" s="166">
        <v>37.941501000000002</v>
      </c>
    </row>
    <row r="844" spans="1:25" s="146" customFormat="1" ht="15" thickBot="1" x14ac:dyDescent="0.25">
      <c r="A844" s="168" t="s">
        <v>127</v>
      </c>
      <c r="B844" s="169">
        <v>3.6509273741482882</v>
      </c>
      <c r="C844" s="169">
        <v>3.6509273741482882</v>
      </c>
      <c r="D844" s="169">
        <v>3.6509273741482882</v>
      </c>
      <c r="E844" s="169">
        <v>3.6509273741482882</v>
      </c>
      <c r="F844" s="169">
        <v>3.6509273741482882</v>
      </c>
      <c r="G844" s="169">
        <v>3.6509273741482882</v>
      </c>
      <c r="H844" s="169">
        <v>3.6509273741482882</v>
      </c>
      <c r="I844" s="169">
        <v>3.6509273741482882</v>
      </c>
      <c r="J844" s="169">
        <v>3.6509273741482882</v>
      </c>
      <c r="K844" s="169">
        <v>3.6509273741482882</v>
      </c>
      <c r="L844" s="169">
        <v>3.6509273741482882</v>
      </c>
      <c r="M844" s="169">
        <v>3.6509273741482882</v>
      </c>
      <c r="N844" s="169">
        <v>3.6509273741482882</v>
      </c>
      <c r="O844" s="169">
        <v>3.6509273741482882</v>
      </c>
      <c r="P844" s="169">
        <v>3.6509273741482882</v>
      </c>
      <c r="Q844" s="169">
        <v>3.6509273741482882</v>
      </c>
      <c r="R844" s="169">
        <v>3.6509273741482882</v>
      </c>
      <c r="S844" s="169">
        <v>3.6509273741482882</v>
      </c>
      <c r="T844" s="169">
        <v>3.6509273741482882</v>
      </c>
      <c r="U844" s="169">
        <v>3.6509273741482882</v>
      </c>
      <c r="V844" s="169">
        <v>3.6509273741482882</v>
      </c>
      <c r="W844" s="169">
        <v>3.6509273741482882</v>
      </c>
      <c r="X844" s="169">
        <v>3.6509273741482882</v>
      </c>
      <c r="Y844" s="169">
        <v>3.6509273741482882</v>
      </c>
    </row>
    <row r="845" spans="1:25" s="146" customFormat="1" ht="15" thickBot="1" x14ac:dyDescent="0.25">
      <c r="A845" s="154">
        <v>11</v>
      </c>
      <c r="B845" s="172">
        <v>525.30692937414824</v>
      </c>
      <c r="C845" s="173">
        <v>516.27102237414829</v>
      </c>
      <c r="D845" s="173">
        <v>486.7579833741483</v>
      </c>
      <c r="E845" s="174">
        <v>509.80007837414826</v>
      </c>
      <c r="F845" s="174">
        <v>538.62132237414824</v>
      </c>
      <c r="G845" s="174">
        <v>555.19247337414834</v>
      </c>
      <c r="H845" s="174">
        <v>547.82751737414833</v>
      </c>
      <c r="I845" s="174">
        <v>545.9117773741483</v>
      </c>
      <c r="J845" s="174">
        <v>558.32151537414825</v>
      </c>
      <c r="K845" s="175">
        <v>565.90997437414831</v>
      </c>
      <c r="L845" s="174">
        <v>564.12195037414835</v>
      </c>
      <c r="M845" s="176">
        <v>546.84836137414834</v>
      </c>
      <c r="N845" s="175">
        <v>538.97254137414836</v>
      </c>
      <c r="O845" s="174">
        <v>522.83775337414829</v>
      </c>
      <c r="P845" s="176">
        <v>527.31845637414824</v>
      </c>
      <c r="Q845" s="177">
        <v>542.94238037414823</v>
      </c>
      <c r="R845" s="174">
        <v>568.43236537414828</v>
      </c>
      <c r="S845" s="177">
        <v>570.0501013741482</v>
      </c>
      <c r="T845" s="174">
        <v>539.80269537414824</v>
      </c>
      <c r="U845" s="173">
        <v>531.50115537414831</v>
      </c>
      <c r="V845" s="173">
        <v>545.30512637414836</v>
      </c>
      <c r="W845" s="173">
        <v>549.82840137414826</v>
      </c>
      <c r="X845" s="173">
        <v>549.53039737414827</v>
      </c>
      <c r="Y845" s="178">
        <v>521.26258937414832</v>
      </c>
    </row>
    <row r="846" spans="1:25" s="146" customFormat="1" ht="25.5" x14ac:dyDescent="0.2">
      <c r="A846" s="161" t="s">
        <v>7</v>
      </c>
      <c r="B846" s="164">
        <v>490.14</v>
      </c>
      <c r="C846" s="164">
        <v>481.65</v>
      </c>
      <c r="D846" s="164">
        <v>453.92</v>
      </c>
      <c r="E846" s="164">
        <v>475.57</v>
      </c>
      <c r="F846" s="164">
        <v>502.65</v>
      </c>
      <c r="G846" s="164">
        <v>518.22</v>
      </c>
      <c r="H846" s="164">
        <v>511.3</v>
      </c>
      <c r="I846" s="164">
        <v>509.5</v>
      </c>
      <c r="J846" s="164">
        <v>521.16</v>
      </c>
      <c r="K846" s="164">
        <v>528.29</v>
      </c>
      <c r="L846" s="164">
        <v>526.61</v>
      </c>
      <c r="M846" s="164">
        <v>510.38</v>
      </c>
      <c r="N846" s="164">
        <v>502.98</v>
      </c>
      <c r="O846" s="164">
        <v>487.82</v>
      </c>
      <c r="P846" s="164">
        <v>492.03</v>
      </c>
      <c r="Q846" s="164">
        <v>506.71</v>
      </c>
      <c r="R846" s="164">
        <v>530.66</v>
      </c>
      <c r="S846" s="164">
        <v>532.17999999999995</v>
      </c>
      <c r="T846" s="164">
        <v>503.76</v>
      </c>
      <c r="U846" s="164">
        <v>495.96</v>
      </c>
      <c r="V846" s="164">
        <v>508.93</v>
      </c>
      <c r="W846" s="164">
        <v>513.17999999999995</v>
      </c>
      <c r="X846" s="164">
        <v>512.9</v>
      </c>
      <c r="Y846" s="164">
        <v>486.34</v>
      </c>
    </row>
    <row r="847" spans="1:25" s="146" customFormat="1" ht="25.5" x14ac:dyDescent="0.2">
      <c r="A847" s="181" t="s">
        <v>9</v>
      </c>
      <c r="B847" s="164">
        <v>31.516001999999997</v>
      </c>
      <c r="C847" s="165">
        <v>30.970094999999997</v>
      </c>
      <c r="D847" s="165">
        <v>29.187055999999998</v>
      </c>
      <c r="E847" s="165">
        <v>30.579150999999996</v>
      </c>
      <c r="F847" s="165">
        <v>32.320394999999998</v>
      </c>
      <c r="G847" s="165">
        <v>33.321545999999998</v>
      </c>
      <c r="H847" s="165">
        <v>32.87659</v>
      </c>
      <c r="I847" s="165">
        <v>32.760849999999998</v>
      </c>
      <c r="J847" s="165">
        <v>33.510587999999998</v>
      </c>
      <c r="K847" s="165">
        <v>33.969046999999996</v>
      </c>
      <c r="L847" s="165">
        <v>33.861022999999996</v>
      </c>
      <c r="M847" s="165">
        <v>32.817433999999999</v>
      </c>
      <c r="N847" s="165">
        <v>32.341614</v>
      </c>
      <c r="O847" s="165">
        <v>31.366825999999996</v>
      </c>
      <c r="P847" s="165">
        <v>31.637528999999997</v>
      </c>
      <c r="Q847" s="165">
        <v>32.581452999999996</v>
      </c>
      <c r="R847" s="165">
        <v>34.121437999999998</v>
      </c>
      <c r="S847" s="165">
        <v>34.219173999999995</v>
      </c>
      <c r="T847" s="165">
        <v>32.391767999999999</v>
      </c>
      <c r="U847" s="165">
        <v>31.890227999999997</v>
      </c>
      <c r="V847" s="165">
        <v>32.724198999999999</v>
      </c>
      <c r="W847" s="165">
        <v>32.997473999999997</v>
      </c>
      <c r="X847" s="165">
        <v>32.979469999999999</v>
      </c>
      <c r="Y847" s="166">
        <v>31.271661999999996</v>
      </c>
    </row>
    <row r="848" spans="1:25" s="146" customFormat="1" ht="15" thickBot="1" x14ac:dyDescent="0.25">
      <c r="A848" s="168" t="s">
        <v>127</v>
      </c>
      <c r="B848" s="169">
        <v>3.6509273741482882</v>
      </c>
      <c r="C848" s="169">
        <v>3.6509273741482882</v>
      </c>
      <c r="D848" s="169">
        <v>3.6509273741482882</v>
      </c>
      <c r="E848" s="169">
        <v>3.6509273741482882</v>
      </c>
      <c r="F848" s="169">
        <v>3.6509273741482882</v>
      </c>
      <c r="G848" s="169">
        <v>3.6509273741482882</v>
      </c>
      <c r="H848" s="169">
        <v>3.6509273741482882</v>
      </c>
      <c r="I848" s="169">
        <v>3.6509273741482882</v>
      </c>
      <c r="J848" s="169">
        <v>3.6509273741482882</v>
      </c>
      <c r="K848" s="169">
        <v>3.6509273741482882</v>
      </c>
      <c r="L848" s="169">
        <v>3.6509273741482882</v>
      </c>
      <c r="M848" s="169">
        <v>3.6509273741482882</v>
      </c>
      <c r="N848" s="169">
        <v>3.6509273741482882</v>
      </c>
      <c r="O848" s="169">
        <v>3.6509273741482882</v>
      </c>
      <c r="P848" s="169">
        <v>3.6509273741482882</v>
      </c>
      <c r="Q848" s="169">
        <v>3.6509273741482882</v>
      </c>
      <c r="R848" s="169">
        <v>3.6509273741482882</v>
      </c>
      <c r="S848" s="169">
        <v>3.6509273741482882</v>
      </c>
      <c r="T848" s="169">
        <v>3.6509273741482882</v>
      </c>
      <c r="U848" s="169">
        <v>3.6509273741482882</v>
      </c>
      <c r="V848" s="169">
        <v>3.6509273741482882</v>
      </c>
      <c r="W848" s="169">
        <v>3.6509273741482882</v>
      </c>
      <c r="X848" s="169">
        <v>3.6509273741482882</v>
      </c>
      <c r="Y848" s="169">
        <v>3.6509273741482882</v>
      </c>
    </row>
    <row r="849" spans="1:25" s="146" customFormat="1" ht="15" thickBot="1" x14ac:dyDescent="0.25">
      <c r="A849" s="171">
        <v>12</v>
      </c>
      <c r="B849" s="172">
        <v>571.66783737414835</v>
      </c>
      <c r="C849" s="173">
        <v>547.10379337414827</v>
      </c>
      <c r="D849" s="173">
        <v>551.62706837414828</v>
      </c>
      <c r="E849" s="174">
        <v>575.29710037414827</v>
      </c>
      <c r="F849" s="174">
        <v>595.13565237414832</v>
      </c>
      <c r="G849" s="174">
        <v>595.41237037414828</v>
      </c>
      <c r="H849" s="174">
        <v>588.14320137414825</v>
      </c>
      <c r="I849" s="174">
        <v>578.24521137414831</v>
      </c>
      <c r="J849" s="174">
        <v>581.36361037414827</v>
      </c>
      <c r="K849" s="175">
        <v>596.89174737414828</v>
      </c>
      <c r="L849" s="174">
        <v>591.77246437414829</v>
      </c>
      <c r="M849" s="176">
        <v>593.17734037414823</v>
      </c>
      <c r="N849" s="175">
        <v>591.38931637414828</v>
      </c>
      <c r="O849" s="174">
        <v>554.57517937414832</v>
      </c>
      <c r="P849" s="176">
        <v>566.36762337414837</v>
      </c>
      <c r="Q849" s="177">
        <v>570.10331637414833</v>
      </c>
      <c r="R849" s="174">
        <v>604.6079223741483</v>
      </c>
      <c r="S849" s="177">
        <v>602.35160637414822</v>
      </c>
      <c r="T849" s="174">
        <v>594.79507637414827</v>
      </c>
      <c r="U849" s="173">
        <v>571.4443343741483</v>
      </c>
      <c r="V849" s="173">
        <v>577.35119937414822</v>
      </c>
      <c r="W849" s="173">
        <v>584.37557937414829</v>
      </c>
      <c r="X849" s="173">
        <v>591.77246437414829</v>
      </c>
      <c r="Y849" s="178">
        <v>568.64522537414837</v>
      </c>
    </row>
    <row r="850" spans="1:25" s="146" customFormat="1" ht="25.5" x14ac:dyDescent="0.2">
      <c r="A850" s="161" t="s">
        <v>7</v>
      </c>
      <c r="B850" s="164">
        <v>533.70000000000005</v>
      </c>
      <c r="C850" s="164">
        <v>510.62</v>
      </c>
      <c r="D850" s="164">
        <v>514.87</v>
      </c>
      <c r="E850" s="164">
        <v>537.11</v>
      </c>
      <c r="F850" s="164">
        <v>555.75</v>
      </c>
      <c r="G850" s="164">
        <v>556.01</v>
      </c>
      <c r="H850" s="164">
        <v>549.17999999999995</v>
      </c>
      <c r="I850" s="164">
        <v>539.88</v>
      </c>
      <c r="J850" s="164">
        <v>542.80999999999995</v>
      </c>
      <c r="K850" s="164">
        <v>557.4</v>
      </c>
      <c r="L850" s="164">
        <v>552.59</v>
      </c>
      <c r="M850" s="164">
        <v>553.91</v>
      </c>
      <c r="N850" s="164">
        <v>552.23</v>
      </c>
      <c r="O850" s="164">
        <v>517.64</v>
      </c>
      <c r="P850" s="164">
        <v>528.72</v>
      </c>
      <c r="Q850" s="164">
        <v>532.23</v>
      </c>
      <c r="R850" s="164">
        <v>564.65</v>
      </c>
      <c r="S850" s="164">
        <v>562.53</v>
      </c>
      <c r="T850" s="164">
        <v>555.42999999999995</v>
      </c>
      <c r="U850" s="164">
        <v>533.49</v>
      </c>
      <c r="V850" s="164">
        <v>539.04</v>
      </c>
      <c r="W850" s="164">
        <v>545.64</v>
      </c>
      <c r="X850" s="164">
        <v>552.59</v>
      </c>
      <c r="Y850" s="164">
        <v>530.86</v>
      </c>
    </row>
    <row r="851" spans="1:25" s="146" customFormat="1" ht="25.5" x14ac:dyDescent="0.2">
      <c r="A851" s="181" t="s">
        <v>9</v>
      </c>
      <c r="B851" s="164">
        <v>34.31691</v>
      </c>
      <c r="C851" s="165">
        <v>32.832865999999996</v>
      </c>
      <c r="D851" s="165">
        <v>33.106141000000001</v>
      </c>
      <c r="E851" s="165">
        <v>34.536172999999998</v>
      </c>
      <c r="F851" s="165">
        <v>35.734724999999997</v>
      </c>
      <c r="G851" s="165">
        <v>35.751442999999995</v>
      </c>
      <c r="H851" s="165">
        <v>35.312273999999995</v>
      </c>
      <c r="I851" s="165">
        <v>34.714283999999999</v>
      </c>
      <c r="J851" s="165">
        <v>34.902682999999996</v>
      </c>
      <c r="K851" s="165">
        <v>35.840819999999994</v>
      </c>
      <c r="L851" s="165">
        <v>35.531537</v>
      </c>
      <c r="M851" s="165">
        <v>35.616412999999994</v>
      </c>
      <c r="N851" s="165">
        <v>35.508389000000001</v>
      </c>
      <c r="O851" s="165">
        <v>33.284251999999995</v>
      </c>
      <c r="P851" s="165">
        <v>33.996696</v>
      </c>
      <c r="Q851" s="165">
        <v>34.222389</v>
      </c>
      <c r="R851" s="165">
        <v>36.306994999999993</v>
      </c>
      <c r="S851" s="165">
        <v>36.170678999999993</v>
      </c>
      <c r="T851" s="165">
        <v>35.714148999999992</v>
      </c>
      <c r="U851" s="165">
        <v>34.303407</v>
      </c>
      <c r="V851" s="165">
        <v>34.660271999999992</v>
      </c>
      <c r="W851" s="165">
        <v>35.084651999999998</v>
      </c>
      <c r="X851" s="165">
        <v>35.531537</v>
      </c>
      <c r="Y851" s="166">
        <v>34.134298000000001</v>
      </c>
    </row>
    <row r="852" spans="1:25" s="146" customFormat="1" ht="15" thickBot="1" x14ac:dyDescent="0.25">
      <c r="A852" s="168" t="s">
        <v>127</v>
      </c>
      <c r="B852" s="169">
        <v>3.6509273741482882</v>
      </c>
      <c r="C852" s="169">
        <v>3.6509273741482882</v>
      </c>
      <c r="D852" s="169">
        <v>3.6509273741482882</v>
      </c>
      <c r="E852" s="169">
        <v>3.6509273741482882</v>
      </c>
      <c r="F852" s="169">
        <v>3.6509273741482882</v>
      </c>
      <c r="G852" s="169">
        <v>3.6509273741482882</v>
      </c>
      <c r="H852" s="169">
        <v>3.6509273741482882</v>
      </c>
      <c r="I852" s="169">
        <v>3.6509273741482882</v>
      </c>
      <c r="J852" s="169">
        <v>3.6509273741482882</v>
      </c>
      <c r="K852" s="169">
        <v>3.6509273741482882</v>
      </c>
      <c r="L852" s="169">
        <v>3.6509273741482882</v>
      </c>
      <c r="M852" s="169">
        <v>3.6509273741482882</v>
      </c>
      <c r="N852" s="169">
        <v>3.6509273741482882</v>
      </c>
      <c r="O852" s="169">
        <v>3.6509273741482882</v>
      </c>
      <c r="P852" s="169">
        <v>3.6509273741482882</v>
      </c>
      <c r="Q852" s="169">
        <v>3.6509273741482882</v>
      </c>
      <c r="R852" s="169">
        <v>3.6509273741482882</v>
      </c>
      <c r="S852" s="169">
        <v>3.6509273741482882</v>
      </c>
      <c r="T852" s="169">
        <v>3.6509273741482882</v>
      </c>
      <c r="U852" s="169">
        <v>3.6509273741482882</v>
      </c>
      <c r="V852" s="169">
        <v>3.6509273741482882</v>
      </c>
      <c r="W852" s="169">
        <v>3.6509273741482882</v>
      </c>
      <c r="X852" s="169">
        <v>3.6509273741482882</v>
      </c>
      <c r="Y852" s="169">
        <v>3.6509273741482882</v>
      </c>
    </row>
    <row r="853" spans="1:25" s="146" customFormat="1" ht="15" thickBot="1" x14ac:dyDescent="0.25">
      <c r="A853" s="154">
        <v>13</v>
      </c>
      <c r="B853" s="172">
        <v>520.47500737414828</v>
      </c>
      <c r="C853" s="173">
        <v>492.93092337414834</v>
      </c>
      <c r="D853" s="173">
        <v>493.75043437414831</v>
      </c>
      <c r="E853" s="174">
        <v>501.07281837414831</v>
      </c>
      <c r="F853" s="174">
        <v>519.24041937414825</v>
      </c>
      <c r="G853" s="174">
        <v>516.67545637414821</v>
      </c>
      <c r="H853" s="174">
        <v>512.13089537414828</v>
      </c>
      <c r="I853" s="174">
        <v>504.35086237414828</v>
      </c>
      <c r="J853" s="174">
        <v>508.58677637414831</v>
      </c>
      <c r="K853" s="175">
        <v>517.31403637414826</v>
      </c>
      <c r="L853" s="174">
        <v>522.14595837414834</v>
      </c>
      <c r="M853" s="176">
        <v>520.13443137414822</v>
      </c>
      <c r="N853" s="175">
        <v>521.29451837414831</v>
      </c>
      <c r="O853" s="174">
        <v>490.12117137414828</v>
      </c>
      <c r="P853" s="176">
        <v>490.83425237414832</v>
      </c>
      <c r="Q853" s="177">
        <v>503.3823493741483</v>
      </c>
      <c r="R853" s="174">
        <v>540.35613137414828</v>
      </c>
      <c r="S853" s="177">
        <v>541.72907837414823</v>
      </c>
      <c r="T853" s="174">
        <v>508.54420437414831</v>
      </c>
      <c r="U853" s="173">
        <v>504.0209293741483</v>
      </c>
      <c r="V853" s="173">
        <v>514.91936137414825</v>
      </c>
      <c r="W853" s="173">
        <v>521.94374137414832</v>
      </c>
      <c r="X853" s="173">
        <v>522.13531537414838</v>
      </c>
      <c r="Y853" s="178">
        <v>529.39384137414834</v>
      </c>
    </row>
    <row r="854" spans="1:25" s="146" customFormat="1" ht="25.5" x14ac:dyDescent="0.2">
      <c r="A854" s="232" t="s">
        <v>7</v>
      </c>
      <c r="B854" s="164">
        <v>485.6</v>
      </c>
      <c r="C854" s="164">
        <v>459.72</v>
      </c>
      <c r="D854" s="164">
        <v>460.49</v>
      </c>
      <c r="E854" s="164">
        <v>467.37</v>
      </c>
      <c r="F854" s="164">
        <v>484.44</v>
      </c>
      <c r="G854" s="164">
        <v>482.03</v>
      </c>
      <c r="H854" s="164">
        <v>477.76</v>
      </c>
      <c r="I854" s="164">
        <v>470.45</v>
      </c>
      <c r="J854" s="164">
        <v>474.43</v>
      </c>
      <c r="K854" s="164">
        <v>482.63</v>
      </c>
      <c r="L854" s="164">
        <v>487.17</v>
      </c>
      <c r="M854" s="164">
        <v>485.28</v>
      </c>
      <c r="N854" s="164">
        <v>486.37</v>
      </c>
      <c r="O854" s="164">
        <v>457.08</v>
      </c>
      <c r="P854" s="164">
        <v>457.75</v>
      </c>
      <c r="Q854" s="164">
        <v>469.54</v>
      </c>
      <c r="R854" s="164">
        <v>504.28</v>
      </c>
      <c r="S854" s="164">
        <v>505.57</v>
      </c>
      <c r="T854" s="164">
        <v>474.39</v>
      </c>
      <c r="U854" s="164">
        <v>470.14</v>
      </c>
      <c r="V854" s="164">
        <v>480.38</v>
      </c>
      <c r="W854" s="164">
        <v>486.98</v>
      </c>
      <c r="X854" s="164">
        <v>487.16</v>
      </c>
      <c r="Y854" s="164">
        <v>493.98</v>
      </c>
    </row>
    <row r="855" spans="1:25" s="146" customFormat="1" ht="25.5" x14ac:dyDescent="0.2">
      <c r="A855" s="167" t="s">
        <v>9</v>
      </c>
      <c r="B855" s="164">
        <v>31.224080000000001</v>
      </c>
      <c r="C855" s="165">
        <v>29.559995999999998</v>
      </c>
      <c r="D855" s="165">
        <v>29.609506999999997</v>
      </c>
      <c r="E855" s="165">
        <v>30.051890999999998</v>
      </c>
      <c r="F855" s="165">
        <v>31.149491999999999</v>
      </c>
      <c r="G855" s="165">
        <v>30.994528999999996</v>
      </c>
      <c r="H855" s="165">
        <v>30.719967999999998</v>
      </c>
      <c r="I855" s="165">
        <v>30.249934999999997</v>
      </c>
      <c r="J855" s="165">
        <v>30.505848999999998</v>
      </c>
      <c r="K855" s="165">
        <v>31.033108999999996</v>
      </c>
      <c r="L855" s="165">
        <v>31.325030999999999</v>
      </c>
      <c r="M855" s="165">
        <v>31.203503999999995</v>
      </c>
      <c r="N855" s="165">
        <v>31.273591</v>
      </c>
      <c r="O855" s="165">
        <v>29.390243999999996</v>
      </c>
      <c r="P855" s="165">
        <v>29.433325</v>
      </c>
      <c r="Q855" s="165">
        <v>30.191421999999999</v>
      </c>
      <c r="R855" s="165">
        <v>32.425203999999994</v>
      </c>
      <c r="S855" s="165">
        <v>32.508150999999998</v>
      </c>
      <c r="T855" s="165">
        <v>30.503276999999997</v>
      </c>
      <c r="U855" s="165">
        <v>30.230001999999999</v>
      </c>
      <c r="V855" s="165">
        <v>30.888433999999997</v>
      </c>
      <c r="W855" s="165">
        <v>31.312813999999999</v>
      </c>
      <c r="X855" s="165">
        <v>31.324387999999999</v>
      </c>
      <c r="Y855" s="166">
        <v>31.762913999999999</v>
      </c>
    </row>
    <row r="856" spans="1:25" s="146" customFormat="1" ht="15" thickBot="1" x14ac:dyDescent="0.25">
      <c r="A856" s="168" t="s">
        <v>127</v>
      </c>
      <c r="B856" s="169">
        <v>3.6509273741482882</v>
      </c>
      <c r="C856" s="169">
        <v>3.6509273741482882</v>
      </c>
      <c r="D856" s="169">
        <v>3.6509273741482882</v>
      </c>
      <c r="E856" s="169">
        <v>3.6509273741482882</v>
      </c>
      <c r="F856" s="169">
        <v>3.6509273741482882</v>
      </c>
      <c r="G856" s="169">
        <v>3.6509273741482882</v>
      </c>
      <c r="H856" s="169">
        <v>3.6509273741482882</v>
      </c>
      <c r="I856" s="169">
        <v>3.6509273741482882</v>
      </c>
      <c r="J856" s="169">
        <v>3.6509273741482882</v>
      </c>
      <c r="K856" s="169">
        <v>3.6509273741482882</v>
      </c>
      <c r="L856" s="169">
        <v>3.6509273741482882</v>
      </c>
      <c r="M856" s="169">
        <v>3.6509273741482882</v>
      </c>
      <c r="N856" s="169">
        <v>3.6509273741482882</v>
      </c>
      <c r="O856" s="169">
        <v>3.6509273741482882</v>
      </c>
      <c r="P856" s="169">
        <v>3.6509273741482882</v>
      </c>
      <c r="Q856" s="169">
        <v>3.6509273741482882</v>
      </c>
      <c r="R856" s="169">
        <v>3.6509273741482882</v>
      </c>
      <c r="S856" s="169">
        <v>3.6509273741482882</v>
      </c>
      <c r="T856" s="169">
        <v>3.6509273741482882</v>
      </c>
      <c r="U856" s="169">
        <v>3.6509273741482882</v>
      </c>
      <c r="V856" s="169">
        <v>3.6509273741482882</v>
      </c>
      <c r="W856" s="169">
        <v>3.6509273741482882</v>
      </c>
      <c r="X856" s="169">
        <v>3.6509273741482882</v>
      </c>
      <c r="Y856" s="169">
        <v>3.6509273741482882</v>
      </c>
    </row>
    <row r="857" spans="1:25" s="146" customFormat="1" ht="15" thickBot="1" x14ac:dyDescent="0.25">
      <c r="A857" s="171">
        <v>14</v>
      </c>
      <c r="B857" s="172">
        <v>540.95213937414826</v>
      </c>
      <c r="C857" s="173">
        <v>505.44709137414833</v>
      </c>
      <c r="D857" s="173">
        <v>504.97879937414831</v>
      </c>
      <c r="E857" s="174">
        <v>507.7779083741483</v>
      </c>
      <c r="F857" s="174">
        <v>541.69714937414835</v>
      </c>
      <c r="G857" s="174">
        <v>542.9530233741483</v>
      </c>
      <c r="H857" s="174">
        <v>536.95037137414829</v>
      </c>
      <c r="I857" s="174">
        <v>526.23287037414832</v>
      </c>
      <c r="J857" s="174">
        <v>529.39384137414834</v>
      </c>
      <c r="K857" s="175">
        <v>535.79028437414831</v>
      </c>
      <c r="L857" s="174">
        <v>534.35347937414826</v>
      </c>
      <c r="M857" s="176">
        <v>539.53662037414824</v>
      </c>
      <c r="N857" s="175">
        <v>537.09937337414829</v>
      </c>
      <c r="O857" s="174">
        <v>504.09543037414829</v>
      </c>
      <c r="P857" s="176">
        <v>514.03599237414824</v>
      </c>
      <c r="Q857" s="177">
        <v>531.90558937414824</v>
      </c>
      <c r="R857" s="174">
        <v>557.27850137414828</v>
      </c>
      <c r="S857" s="177">
        <v>560.19468337414821</v>
      </c>
      <c r="T857" s="174">
        <v>551.90378637414824</v>
      </c>
      <c r="U857" s="173">
        <v>534.1086903741483</v>
      </c>
      <c r="V857" s="173">
        <v>544.91133537414828</v>
      </c>
      <c r="W857" s="173">
        <v>547.87008937414828</v>
      </c>
      <c r="X857" s="173">
        <v>541.95258137414828</v>
      </c>
      <c r="Y857" s="178">
        <v>543.05945337414823</v>
      </c>
    </row>
    <row r="858" spans="1:25" s="146" customFormat="1" ht="25.5" x14ac:dyDescent="0.2">
      <c r="A858" s="161" t="s">
        <v>7</v>
      </c>
      <c r="B858" s="164">
        <v>504.84</v>
      </c>
      <c r="C858" s="164">
        <v>471.48</v>
      </c>
      <c r="D858" s="164">
        <v>471.04</v>
      </c>
      <c r="E858" s="164">
        <v>473.67</v>
      </c>
      <c r="F858" s="164">
        <v>505.54</v>
      </c>
      <c r="G858" s="164">
        <v>506.72</v>
      </c>
      <c r="H858" s="164">
        <v>501.08</v>
      </c>
      <c r="I858" s="164">
        <v>491.01</v>
      </c>
      <c r="J858" s="164">
        <v>493.98</v>
      </c>
      <c r="K858" s="164">
        <v>499.99</v>
      </c>
      <c r="L858" s="164">
        <v>498.64</v>
      </c>
      <c r="M858" s="164">
        <v>503.51</v>
      </c>
      <c r="N858" s="164">
        <v>501.22</v>
      </c>
      <c r="O858" s="164">
        <v>470.21</v>
      </c>
      <c r="P858" s="164">
        <v>479.55</v>
      </c>
      <c r="Q858" s="164">
        <v>496.34</v>
      </c>
      <c r="R858" s="164">
        <v>520.17999999999995</v>
      </c>
      <c r="S858" s="164">
        <v>522.91999999999996</v>
      </c>
      <c r="T858" s="164">
        <v>515.13</v>
      </c>
      <c r="U858" s="164">
        <v>498.41</v>
      </c>
      <c r="V858" s="164">
        <v>508.56</v>
      </c>
      <c r="W858" s="164">
        <v>511.34</v>
      </c>
      <c r="X858" s="164">
        <v>505.78</v>
      </c>
      <c r="Y858" s="164">
        <v>506.82</v>
      </c>
    </row>
    <row r="859" spans="1:25" s="146" customFormat="1" ht="25.5" x14ac:dyDescent="0.2">
      <c r="A859" s="181" t="s">
        <v>9</v>
      </c>
      <c r="B859" s="164">
        <v>32.461211999999996</v>
      </c>
      <c r="C859" s="165">
        <v>30.316164000000001</v>
      </c>
      <c r="D859" s="165">
        <v>30.287872</v>
      </c>
      <c r="E859" s="165">
        <v>30.456980999999999</v>
      </c>
      <c r="F859" s="165">
        <v>32.506222000000001</v>
      </c>
      <c r="G859" s="165">
        <v>32.582096</v>
      </c>
      <c r="H859" s="165">
        <v>32.219443999999996</v>
      </c>
      <c r="I859" s="165">
        <v>31.571942999999997</v>
      </c>
      <c r="J859" s="165">
        <v>31.762913999999999</v>
      </c>
      <c r="K859" s="165">
        <v>32.149357000000002</v>
      </c>
      <c r="L859" s="165">
        <v>32.062551999999997</v>
      </c>
      <c r="M859" s="165">
        <v>32.375692999999998</v>
      </c>
      <c r="N859" s="165">
        <v>32.228445999999998</v>
      </c>
      <c r="O859" s="165">
        <v>30.234502999999997</v>
      </c>
      <c r="P859" s="165">
        <v>30.835065</v>
      </c>
      <c r="Q859" s="165">
        <v>31.914661999999996</v>
      </c>
      <c r="R859" s="165">
        <v>33.447573999999996</v>
      </c>
      <c r="S859" s="165">
        <v>33.623755999999993</v>
      </c>
      <c r="T859" s="165">
        <v>33.122858999999998</v>
      </c>
      <c r="U859" s="165">
        <v>32.047762999999996</v>
      </c>
      <c r="V859" s="165">
        <v>32.700407999999996</v>
      </c>
      <c r="W859" s="165">
        <v>32.879161999999994</v>
      </c>
      <c r="X859" s="165">
        <v>32.521653999999998</v>
      </c>
      <c r="Y859" s="166">
        <v>32.588525999999995</v>
      </c>
    </row>
    <row r="860" spans="1:25" s="146" customFormat="1" ht="15" thickBot="1" x14ac:dyDescent="0.25">
      <c r="A860" s="168" t="s">
        <v>127</v>
      </c>
      <c r="B860" s="169">
        <v>3.6509273741482882</v>
      </c>
      <c r="C860" s="169">
        <v>3.6509273741482882</v>
      </c>
      <c r="D860" s="169">
        <v>3.6509273741482882</v>
      </c>
      <c r="E860" s="169">
        <v>3.6509273741482882</v>
      </c>
      <c r="F860" s="169">
        <v>3.6509273741482882</v>
      </c>
      <c r="G860" s="169">
        <v>3.6509273741482882</v>
      </c>
      <c r="H860" s="169">
        <v>3.6509273741482882</v>
      </c>
      <c r="I860" s="169">
        <v>3.6509273741482882</v>
      </c>
      <c r="J860" s="169">
        <v>3.6509273741482882</v>
      </c>
      <c r="K860" s="169">
        <v>3.6509273741482882</v>
      </c>
      <c r="L860" s="169">
        <v>3.6509273741482882</v>
      </c>
      <c r="M860" s="169">
        <v>3.6509273741482882</v>
      </c>
      <c r="N860" s="169">
        <v>3.6509273741482882</v>
      </c>
      <c r="O860" s="169">
        <v>3.6509273741482882</v>
      </c>
      <c r="P860" s="169">
        <v>3.6509273741482882</v>
      </c>
      <c r="Q860" s="169">
        <v>3.6509273741482882</v>
      </c>
      <c r="R860" s="169">
        <v>3.6509273741482882</v>
      </c>
      <c r="S860" s="169">
        <v>3.6509273741482882</v>
      </c>
      <c r="T860" s="169">
        <v>3.6509273741482882</v>
      </c>
      <c r="U860" s="169">
        <v>3.6509273741482882</v>
      </c>
      <c r="V860" s="169">
        <v>3.6509273741482882</v>
      </c>
      <c r="W860" s="169">
        <v>3.6509273741482882</v>
      </c>
      <c r="X860" s="169">
        <v>3.6509273741482882</v>
      </c>
      <c r="Y860" s="169">
        <v>3.6509273741482882</v>
      </c>
    </row>
    <row r="861" spans="1:25" s="146" customFormat="1" ht="15" thickBot="1" x14ac:dyDescent="0.25">
      <c r="A861" s="154">
        <v>15</v>
      </c>
      <c r="B861" s="172">
        <v>3.6509273741482882</v>
      </c>
      <c r="C861" s="173">
        <v>3.6509273741482882</v>
      </c>
      <c r="D861" s="173">
        <v>3.6509273741482882</v>
      </c>
      <c r="E861" s="174">
        <v>3.6509273741482882</v>
      </c>
      <c r="F861" s="174">
        <v>3.6509273741482882</v>
      </c>
      <c r="G861" s="174">
        <v>3.6509273741482882</v>
      </c>
      <c r="H861" s="174">
        <v>3.6509273741482882</v>
      </c>
      <c r="I861" s="174">
        <v>3.6509273741482882</v>
      </c>
      <c r="J861" s="174">
        <v>3.6509273741482882</v>
      </c>
      <c r="K861" s="175">
        <v>3.6509273741482882</v>
      </c>
      <c r="L861" s="174">
        <v>3.6509273741482882</v>
      </c>
      <c r="M861" s="176">
        <v>3.6509273741482882</v>
      </c>
      <c r="N861" s="175">
        <v>3.6509273741482882</v>
      </c>
      <c r="O861" s="174">
        <v>3.6509273741482882</v>
      </c>
      <c r="P861" s="176">
        <v>3.6509273741482882</v>
      </c>
      <c r="Q861" s="177">
        <v>3.6509273741482882</v>
      </c>
      <c r="R861" s="174">
        <v>3.6509273741482882</v>
      </c>
      <c r="S861" s="177">
        <v>3.6509273741482882</v>
      </c>
      <c r="T861" s="174">
        <v>3.6509273741482882</v>
      </c>
      <c r="U861" s="173">
        <v>3.6509273741482882</v>
      </c>
      <c r="V861" s="173">
        <v>3.6509273741482882</v>
      </c>
      <c r="W861" s="173">
        <v>3.6509273741482882</v>
      </c>
      <c r="X861" s="173">
        <v>3.6509273741482882</v>
      </c>
      <c r="Y861" s="178">
        <v>3.6509273741482882</v>
      </c>
    </row>
    <row r="862" spans="1:25" s="146" customFormat="1" ht="25.5" x14ac:dyDescent="0.2">
      <c r="A862" s="232" t="s">
        <v>7</v>
      </c>
      <c r="B862" s="164">
        <v>0</v>
      </c>
      <c r="C862" s="164">
        <v>0</v>
      </c>
      <c r="D862" s="164">
        <v>0</v>
      </c>
      <c r="E862" s="164">
        <v>0</v>
      </c>
      <c r="F862" s="164">
        <v>0</v>
      </c>
      <c r="G862" s="164">
        <v>0</v>
      </c>
      <c r="H862" s="164">
        <v>0</v>
      </c>
      <c r="I862" s="164">
        <v>0</v>
      </c>
      <c r="J862" s="164">
        <v>0</v>
      </c>
      <c r="K862" s="164">
        <v>0</v>
      </c>
      <c r="L862" s="164">
        <v>0</v>
      </c>
      <c r="M862" s="164">
        <v>0</v>
      </c>
      <c r="N862" s="164">
        <v>0</v>
      </c>
      <c r="O862" s="164">
        <v>0</v>
      </c>
      <c r="P862" s="164">
        <v>0</v>
      </c>
      <c r="Q862" s="164">
        <v>0</v>
      </c>
      <c r="R862" s="164">
        <v>0</v>
      </c>
      <c r="S862" s="164">
        <v>0</v>
      </c>
      <c r="T862" s="164">
        <v>0</v>
      </c>
      <c r="U862" s="164">
        <v>0</v>
      </c>
      <c r="V862" s="164">
        <v>0</v>
      </c>
      <c r="W862" s="164">
        <v>0</v>
      </c>
      <c r="X862" s="164">
        <v>0</v>
      </c>
      <c r="Y862" s="164">
        <v>0</v>
      </c>
    </row>
    <row r="863" spans="1:25" s="146" customFormat="1" ht="25.5" x14ac:dyDescent="0.2">
      <c r="A863" s="167" t="s">
        <v>9</v>
      </c>
      <c r="B863" s="164">
        <v>0</v>
      </c>
      <c r="C863" s="165">
        <v>0</v>
      </c>
      <c r="D863" s="165">
        <v>0</v>
      </c>
      <c r="E863" s="165">
        <v>0</v>
      </c>
      <c r="F863" s="165">
        <v>0</v>
      </c>
      <c r="G863" s="165">
        <v>0</v>
      </c>
      <c r="H863" s="165">
        <v>0</v>
      </c>
      <c r="I863" s="165">
        <v>0</v>
      </c>
      <c r="J863" s="165">
        <v>0</v>
      </c>
      <c r="K863" s="165">
        <v>0</v>
      </c>
      <c r="L863" s="165">
        <v>0</v>
      </c>
      <c r="M863" s="165">
        <v>0</v>
      </c>
      <c r="N863" s="165">
        <v>0</v>
      </c>
      <c r="O863" s="165">
        <v>0</v>
      </c>
      <c r="P863" s="165">
        <v>0</v>
      </c>
      <c r="Q863" s="165">
        <v>0</v>
      </c>
      <c r="R863" s="165">
        <v>0</v>
      </c>
      <c r="S863" s="165">
        <v>0</v>
      </c>
      <c r="T863" s="165">
        <v>0</v>
      </c>
      <c r="U863" s="165">
        <v>0</v>
      </c>
      <c r="V863" s="165">
        <v>0</v>
      </c>
      <c r="W863" s="165">
        <v>0</v>
      </c>
      <c r="X863" s="165">
        <v>0</v>
      </c>
      <c r="Y863" s="166">
        <v>0</v>
      </c>
    </row>
    <row r="864" spans="1:25" s="146" customFormat="1" ht="15" thickBot="1" x14ac:dyDescent="0.25">
      <c r="A864" s="168" t="s">
        <v>127</v>
      </c>
      <c r="B864" s="169">
        <v>3.6509273741482882</v>
      </c>
      <c r="C864" s="169">
        <v>3.6509273741482882</v>
      </c>
      <c r="D864" s="169">
        <v>3.6509273741482882</v>
      </c>
      <c r="E864" s="169">
        <v>3.6509273741482882</v>
      </c>
      <c r="F864" s="169">
        <v>3.6509273741482882</v>
      </c>
      <c r="G864" s="169">
        <v>3.6509273741482882</v>
      </c>
      <c r="H864" s="169">
        <v>3.6509273741482882</v>
      </c>
      <c r="I864" s="169">
        <v>3.6509273741482882</v>
      </c>
      <c r="J864" s="169">
        <v>3.6509273741482882</v>
      </c>
      <c r="K864" s="169">
        <v>3.6509273741482882</v>
      </c>
      <c r="L864" s="169">
        <v>3.6509273741482882</v>
      </c>
      <c r="M864" s="169">
        <v>3.6509273741482882</v>
      </c>
      <c r="N864" s="169">
        <v>3.6509273741482882</v>
      </c>
      <c r="O864" s="169">
        <v>3.6509273741482882</v>
      </c>
      <c r="P864" s="169">
        <v>3.6509273741482882</v>
      </c>
      <c r="Q864" s="169">
        <v>3.6509273741482882</v>
      </c>
      <c r="R864" s="169">
        <v>3.6509273741482882</v>
      </c>
      <c r="S864" s="169">
        <v>3.6509273741482882</v>
      </c>
      <c r="T864" s="169">
        <v>3.6509273741482882</v>
      </c>
      <c r="U864" s="169">
        <v>3.6509273741482882</v>
      </c>
      <c r="V864" s="169">
        <v>3.6509273741482882</v>
      </c>
      <c r="W864" s="169">
        <v>3.6509273741482882</v>
      </c>
      <c r="X864" s="169">
        <v>3.6509273741482882</v>
      </c>
      <c r="Y864" s="169">
        <v>3.6509273741482882</v>
      </c>
    </row>
    <row r="865" spans="1:25" s="146" customFormat="1" ht="15" thickBot="1" x14ac:dyDescent="0.25">
      <c r="A865" s="171">
        <v>16</v>
      </c>
      <c r="B865" s="172">
        <v>680.2583663741483</v>
      </c>
      <c r="C865" s="173">
        <v>650.2876783741483</v>
      </c>
      <c r="D865" s="173">
        <v>650.06417537414836</v>
      </c>
      <c r="E865" s="174">
        <v>656.7373363741483</v>
      </c>
      <c r="F865" s="174">
        <v>668.94485737414834</v>
      </c>
      <c r="G865" s="174">
        <v>671.22245937414834</v>
      </c>
      <c r="H865" s="174">
        <v>662.78256037414826</v>
      </c>
      <c r="I865" s="174">
        <v>670.65838037414835</v>
      </c>
      <c r="J865" s="174">
        <v>664.05972037414824</v>
      </c>
      <c r="K865" s="175">
        <v>660.57945937414831</v>
      </c>
      <c r="L865" s="174">
        <v>663.28278137414827</v>
      </c>
      <c r="M865" s="176">
        <v>665.56038337414827</v>
      </c>
      <c r="N865" s="175">
        <v>662.43134137414836</v>
      </c>
      <c r="O865" s="174">
        <v>639.42117537414833</v>
      </c>
      <c r="P865" s="176">
        <v>644.49788637414827</v>
      </c>
      <c r="Q865" s="177">
        <v>659.63223237414832</v>
      </c>
      <c r="R865" s="174">
        <v>676.88453537414819</v>
      </c>
      <c r="S865" s="177">
        <v>694.80734737414832</v>
      </c>
      <c r="T865" s="174">
        <v>665.54974037414831</v>
      </c>
      <c r="U865" s="173">
        <v>662.25041037414826</v>
      </c>
      <c r="V865" s="173">
        <v>669.56215137414824</v>
      </c>
      <c r="W865" s="173">
        <v>677.16125337414837</v>
      </c>
      <c r="X865" s="173">
        <v>679.51335637414832</v>
      </c>
      <c r="Y865" s="178">
        <v>676.27788437414824</v>
      </c>
    </row>
    <row r="866" spans="1:25" s="146" customFormat="1" ht="25.5" x14ac:dyDescent="0.2">
      <c r="A866" s="232" t="s">
        <v>7</v>
      </c>
      <c r="B866" s="164">
        <v>635.73</v>
      </c>
      <c r="C866" s="164">
        <v>607.57000000000005</v>
      </c>
      <c r="D866" s="164">
        <v>607.36</v>
      </c>
      <c r="E866" s="164">
        <v>613.63</v>
      </c>
      <c r="F866" s="164">
        <v>625.1</v>
      </c>
      <c r="G866" s="164">
        <v>627.24</v>
      </c>
      <c r="H866" s="164">
        <v>619.30999999999995</v>
      </c>
      <c r="I866" s="164">
        <v>626.71</v>
      </c>
      <c r="J866" s="164">
        <v>620.51</v>
      </c>
      <c r="K866" s="164">
        <v>617.24</v>
      </c>
      <c r="L866" s="164">
        <v>619.78</v>
      </c>
      <c r="M866" s="164">
        <v>621.91999999999996</v>
      </c>
      <c r="N866" s="164">
        <v>618.98</v>
      </c>
      <c r="O866" s="164">
        <v>597.36</v>
      </c>
      <c r="P866" s="164">
        <v>602.13</v>
      </c>
      <c r="Q866" s="164">
        <v>616.35</v>
      </c>
      <c r="R866" s="164">
        <v>632.55999999999995</v>
      </c>
      <c r="S866" s="164">
        <v>649.4</v>
      </c>
      <c r="T866" s="164">
        <v>621.91</v>
      </c>
      <c r="U866" s="164">
        <v>618.80999999999995</v>
      </c>
      <c r="V866" s="164">
        <v>625.67999999999995</v>
      </c>
      <c r="W866" s="164">
        <v>632.82000000000005</v>
      </c>
      <c r="X866" s="164">
        <v>635.03</v>
      </c>
      <c r="Y866" s="164">
        <v>631.99</v>
      </c>
    </row>
    <row r="867" spans="1:25" s="146" customFormat="1" ht="25.5" x14ac:dyDescent="0.2">
      <c r="A867" s="182" t="s">
        <v>9</v>
      </c>
      <c r="B867" s="164">
        <v>40.877438999999995</v>
      </c>
      <c r="C867" s="165">
        <v>39.066751000000004</v>
      </c>
      <c r="D867" s="165">
        <v>39.053247999999996</v>
      </c>
      <c r="E867" s="165">
        <v>39.456409000000001</v>
      </c>
      <c r="F867" s="165">
        <v>40.193930000000002</v>
      </c>
      <c r="G867" s="165">
        <v>40.331531999999996</v>
      </c>
      <c r="H867" s="165">
        <v>39.821632999999991</v>
      </c>
      <c r="I867" s="165">
        <v>40.297452999999997</v>
      </c>
      <c r="J867" s="165">
        <v>39.898792999999998</v>
      </c>
      <c r="K867" s="165">
        <v>39.688531999999995</v>
      </c>
      <c r="L867" s="165">
        <v>39.851853999999996</v>
      </c>
      <c r="M867" s="165">
        <v>39.989455999999997</v>
      </c>
      <c r="N867" s="165">
        <v>39.800413999999996</v>
      </c>
      <c r="O867" s="165">
        <v>38.410247999999996</v>
      </c>
      <c r="P867" s="165">
        <v>38.716958999999996</v>
      </c>
      <c r="Q867" s="165">
        <v>39.631304999999998</v>
      </c>
      <c r="R867" s="165">
        <v>40.673607999999994</v>
      </c>
      <c r="S867" s="165">
        <v>41.756419999999999</v>
      </c>
      <c r="T867" s="165">
        <v>39.988812999999993</v>
      </c>
      <c r="U867" s="165">
        <v>39.789482999999997</v>
      </c>
      <c r="V867" s="165">
        <v>40.231223999999997</v>
      </c>
      <c r="W867" s="165">
        <v>40.690325999999999</v>
      </c>
      <c r="X867" s="165">
        <v>40.832428999999998</v>
      </c>
      <c r="Y867" s="166">
        <v>40.636956999999995</v>
      </c>
    </row>
    <row r="868" spans="1:25" s="146" customFormat="1" ht="15" thickBot="1" x14ac:dyDescent="0.25">
      <c r="A868" s="183" t="s">
        <v>127</v>
      </c>
      <c r="B868" s="169">
        <v>3.6509273741482882</v>
      </c>
      <c r="C868" s="169">
        <v>3.6509273741482882</v>
      </c>
      <c r="D868" s="169">
        <v>3.6509273741482882</v>
      </c>
      <c r="E868" s="169">
        <v>3.6509273741482882</v>
      </c>
      <c r="F868" s="169">
        <v>3.6509273741482882</v>
      </c>
      <c r="G868" s="169">
        <v>3.6509273741482882</v>
      </c>
      <c r="H868" s="169">
        <v>3.6509273741482882</v>
      </c>
      <c r="I868" s="169">
        <v>3.6509273741482882</v>
      </c>
      <c r="J868" s="169">
        <v>3.6509273741482882</v>
      </c>
      <c r="K868" s="169">
        <v>3.6509273741482882</v>
      </c>
      <c r="L868" s="169">
        <v>3.6509273741482882</v>
      </c>
      <c r="M868" s="169">
        <v>3.6509273741482882</v>
      </c>
      <c r="N868" s="169">
        <v>3.6509273741482882</v>
      </c>
      <c r="O868" s="169">
        <v>3.6509273741482882</v>
      </c>
      <c r="P868" s="169">
        <v>3.6509273741482882</v>
      </c>
      <c r="Q868" s="169">
        <v>3.6509273741482882</v>
      </c>
      <c r="R868" s="169">
        <v>3.6509273741482882</v>
      </c>
      <c r="S868" s="169">
        <v>3.6509273741482882</v>
      </c>
      <c r="T868" s="169">
        <v>3.6509273741482882</v>
      </c>
      <c r="U868" s="169">
        <v>3.6509273741482882</v>
      </c>
      <c r="V868" s="169">
        <v>3.6509273741482882</v>
      </c>
      <c r="W868" s="169">
        <v>3.6509273741482882</v>
      </c>
      <c r="X868" s="169">
        <v>3.6509273741482882</v>
      </c>
      <c r="Y868" s="169">
        <v>3.6509273741482882</v>
      </c>
    </row>
    <row r="869" spans="1:25" s="146" customFormat="1" ht="15" thickBot="1" x14ac:dyDescent="0.25">
      <c r="A869" s="154">
        <v>17</v>
      </c>
      <c r="B869" s="172">
        <v>463.95003437414829</v>
      </c>
      <c r="C869" s="173">
        <v>444.66491837414833</v>
      </c>
      <c r="D869" s="173">
        <v>445.23964037414834</v>
      </c>
      <c r="E869" s="174">
        <v>448.56025637414825</v>
      </c>
      <c r="F869" s="174">
        <v>458.96911037414827</v>
      </c>
      <c r="G869" s="174">
        <v>457.79838037414828</v>
      </c>
      <c r="H869" s="174">
        <v>457.19172937414828</v>
      </c>
      <c r="I869" s="174">
        <v>450.77400037414833</v>
      </c>
      <c r="J869" s="174">
        <v>451.78508537414831</v>
      </c>
      <c r="K869" s="175">
        <v>456.27643137414827</v>
      </c>
      <c r="L869" s="174">
        <v>456.75536637414831</v>
      </c>
      <c r="M869" s="176">
        <v>451.80637137414828</v>
      </c>
      <c r="N869" s="175">
        <v>455.13763037414827</v>
      </c>
      <c r="O869" s="174">
        <v>441.56780537414829</v>
      </c>
      <c r="P869" s="176">
        <v>447.09152237414827</v>
      </c>
      <c r="Q869" s="177">
        <v>459.1393983741483</v>
      </c>
      <c r="R869" s="174">
        <v>466.62142737414831</v>
      </c>
      <c r="S869" s="177">
        <v>478.57351637414831</v>
      </c>
      <c r="T869" s="174">
        <v>454.52033637414831</v>
      </c>
      <c r="U869" s="173">
        <v>451.4019373741483</v>
      </c>
      <c r="V869" s="173">
        <v>453.84982737414828</v>
      </c>
      <c r="W869" s="173">
        <v>460.56556037414828</v>
      </c>
      <c r="X869" s="173">
        <v>466.8768593741483</v>
      </c>
      <c r="Y869" s="178">
        <v>469.91011437414829</v>
      </c>
    </row>
    <row r="870" spans="1:25" s="146" customFormat="1" ht="25.5" x14ac:dyDescent="0.2">
      <c r="A870" s="232" t="s">
        <v>7</v>
      </c>
      <c r="B870" s="164">
        <v>432.49</v>
      </c>
      <c r="C870" s="164">
        <v>414.37</v>
      </c>
      <c r="D870" s="164">
        <v>414.91</v>
      </c>
      <c r="E870" s="164">
        <v>418.03</v>
      </c>
      <c r="F870" s="164">
        <v>427.81</v>
      </c>
      <c r="G870" s="164">
        <v>426.71</v>
      </c>
      <c r="H870" s="164">
        <v>426.14</v>
      </c>
      <c r="I870" s="164">
        <v>420.11</v>
      </c>
      <c r="J870" s="164">
        <v>421.06</v>
      </c>
      <c r="K870" s="164">
        <v>425.28</v>
      </c>
      <c r="L870" s="164">
        <v>425.73</v>
      </c>
      <c r="M870" s="164">
        <v>421.08</v>
      </c>
      <c r="N870" s="164">
        <v>424.21</v>
      </c>
      <c r="O870" s="164">
        <v>411.46</v>
      </c>
      <c r="P870" s="164">
        <v>416.65</v>
      </c>
      <c r="Q870" s="164">
        <v>427.97</v>
      </c>
      <c r="R870" s="164">
        <v>435</v>
      </c>
      <c r="S870" s="164">
        <v>446.23</v>
      </c>
      <c r="T870" s="164">
        <v>423.63</v>
      </c>
      <c r="U870" s="164">
        <v>420.7</v>
      </c>
      <c r="V870" s="164">
        <v>423</v>
      </c>
      <c r="W870" s="164">
        <v>429.31</v>
      </c>
      <c r="X870" s="164">
        <v>435.24</v>
      </c>
      <c r="Y870" s="164">
        <v>438.09</v>
      </c>
    </row>
    <row r="871" spans="1:25" s="146" customFormat="1" ht="25.5" x14ac:dyDescent="0.2">
      <c r="A871" s="182" t="s">
        <v>9</v>
      </c>
      <c r="B871" s="164">
        <v>27.809106999999997</v>
      </c>
      <c r="C871" s="165">
        <v>26.643991</v>
      </c>
      <c r="D871" s="165">
        <v>26.678712999999998</v>
      </c>
      <c r="E871" s="165">
        <v>26.879328999999995</v>
      </c>
      <c r="F871" s="165">
        <v>27.508182999999999</v>
      </c>
      <c r="G871" s="165">
        <v>27.437452999999998</v>
      </c>
      <c r="H871" s="165">
        <v>27.400801999999999</v>
      </c>
      <c r="I871" s="165">
        <v>27.013072999999999</v>
      </c>
      <c r="J871" s="165">
        <v>27.074157999999997</v>
      </c>
      <c r="K871" s="165">
        <v>27.345503999999998</v>
      </c>
      <c r="L871" s="165">
        <v>27.374438999999999</v>
      </c>
      <c r="M871" s="165">
        <v>27.075443999999997</v>
      </c>
      <c r="N871" s="165">
        <v>27.276702999999998</v>
      </c>
      <c r="O871" s="165">
        <v>26.456877999999996</v>
      </c>
      <c r="P871" s="165">
        <v>26.790594999999996</v>
      </c>
      <c r="Q871" s="165">
        <v>27.518471000000002</v>
      </c>
      <c r="R871" s="165">
        <v>27.970499999999998</v>
      </c>
      <c r="S871" s="165">
        <v>28.692588999999998</v>
      </c>
      <c r="T871" s="165">
        <v>27.239408999999998</v>
      </c>
      <c r="U871" s="165">
        <v>27.051009999999998</v>
      </c>
      <c r="V871" s="165">
        <v>27.198899999999998</v>
      </c>
      <c r="W871" s="165">
        <v>27.604633</v>
      </c>
      <c r="X871" s="165">
        <v>27.985931999999998</v>
      </c>
      <c r="Y871" s="166">
        <v>28.169186999999997</v>
      </c>
    </row>
    <row r="872" spans="1:25" s="146" customFormat="1" ht="15" thickBot="1" x14ac:dyDescent="0.25">
      <c r="A872" s="183" t="s">
        <v>127</v>
      </c>
      <c r="B872" s="169">
        <v>3.6509273741482882</v>
      </c>
      <c r="C872" s="169">
        <v>3.6509273741482882</v>
      </c>
      <c r="D872" s="169">
        <v>3.6509273741482882</v>
      </c>
      <c r="E872" s="169">
        <v>3.6509273741482882</v>
      </c>
      <c r="F872" s="169">
        <v>3.6509273741482882</v>
      </c>
      <c r="G872" s="169">
        <v>3.6509273741482882</v>
      </c>
      <c r="H872" s="169">
        <v>3.6509273741482882</v>
      </c>
      <c r="I872" s="169">
        <v>3.6509273741482882</v>
      </c>
      <c r="J872" s="169">
        <v>3.6509273741482882</v>
      </c>
      <c r="K872" s="169">
        <v>3.6509273741482882</v>
      </c>
      <c r="L872" s="169">
        <v>3.6509273741482882</v>
      </c>
      <c r="M872" s="169">
        <v>3.6509273741482882</v>
      </c>
      <c r="N872" s="169">
        <v>3.6509273741482882</v>
      </c>
      <c r="O872" s="169">
        <v>3.6509273741482882</v>
      </c>
      <c r="P872" s="169">
        <v>3.6509273741482882</v>
      </c>
      <c r="Q872" s="169">
        <v>3.6509273741482882</v>
      </c>
      <c r="R872" s="169">
        <v>3.6509273741482882</v>
      </c>
      <c r="S872" s="169">
        <v>3.6509273741482882</v>
      </c>
      <c r="T872" s="169">
        <v>3.6509273741482882</v>
      </c>
      <c r="U872" s="169">
        <v>3.6509273741482882</v>
      </c>
      <c r="V872" s="169">
        <v>3.6509273741482882</v>
      </c>
      <c r="W872" s="169">
        <v>3.6509273741482882</v>
      </c>
      <c r="X872" s="169">
        <v>3.6509273741482882</v>
      </c>
      <c r="Y872" s="169">
        <v>3.6509273741482882</v>
      </c>
    </row>
    <row r="873" spans="1:25" s="146" customFormat="1" ht="15" thickBot="1" x14ac:dyDescent="0.25">
      <c r="A873" s="184">
        <v>18</v>
      </c>
      <c r="B873" s="172">
        <v>499.52958337414833</v>
      </c>
      <c r="C873" s="173">
        <v>482.41563937414827</v>
      </c>
      <c r="D873" s="173">
        <v>482.34113837414827</v>
      </c>
      <c r="E873" s="174">
        <v>487.13048837414829</v>
      </c>
      <c r="F873" s="174">
        <v>496.78368937414825</v>
      </c>
      <c r="G873" s="174">
        <v>515.52601237414831</v>
      </c>
      <c r="H873" s="174">
        <v>508.62934837414832</v>
      </c>
      <c r="I873" s="174">
        <v>484.11851937414826</v>
      </c>
      <c r="J873" s="174">
        <v>507.62890637414824</v>
      </c>
      <c r="K873" s="175">
        <v>509.5233603741483</v>
      </c>
      <c r="L873" s="174">
        <v>491.46218937414824</v>
      </c>
      <c r="M873" s="176">
        <v>494.48480137414828</v>
      </c>
      <c r="N873" s="175">
        <v>499.10386337414826</v>
      </c>
      <c r="O873" s="174">
        <v>467.8666583741483</v>
      </c>
      <c r="P873" s="176">
        <v>471.38949137414829</v>
      </c>
      <c r="Q873" s="177">
        <v>487.04534437414827</v>
      </c>
      <c r="R873" s="174">
        <v>518.17611937414824</v>
      </c>
      <c r="S873" s="177">
        <v>520.93265637414822</v>
      </c>
      <c r="T873" s="174">
        <v>490.60010637414825</v>
      </c>
      <c r="U873" s="173">
        <v>491.68569237414829</v>
      </c>
      <c r="V873" s="173">
        <v>508.3100583741483</v>
      </c>
      <c r="W873" s="173">
        <v>508.35263037414825</v>
      </c>
      <c r="X873" s="173">
        <v>507.61826337414828</v>
      </c>
      <c r="Y873" s="178">
        <v>502.61605337414829</v>
      </c>
    </row>
    <row r="874" spans="1:25" s="146" customFormat="1" ht="25.5" x14ac:dyDescent="0.2">
      <c r="A874" s="161" t="s">
        <v>7</v>
      </c>
      <c r="B874" s="164">
        <v>465.92</v>
      </c>
      <c r="C874" s="164">
        <v>449.84</v>
      </c>
      <c r="D874" s="164">
        <v>449.77</v>
      </c>
      <c r="E874" s="164">
        <v>454.27</v>
      </c>
      <c r="F874" s="164">
        <v>463.34</v>
      </c>
      <c r="G874" s="164">
        <v>480.95</v>
      </c>
      <c r="H874" s="164">
        <v>474.47</v>
      </c>
      <c r="I874" s="164">
        <v>451.44</v>
      </c>
      <c r="J874" s="164">
        <v>473.53</v>
      </c>
      <c r="K874" s="164">
        <v>475.31</v>
      </c>
      <c r="L874" s="164">
        <v>458.34</v>
      </c>
      <c r="M874" s="164">
        <v>461.18</v>
      </c>
      <c r="N874" s="164">
        <v>465.52</v>
      </c>
      <c r="O874" s="164">
        <v>436.17</v>
      </c>
      <c r="P874" s="164">
        <v>439.48</v>
      </c>
      <c r="Q874" s="164">
        <v>454.19</v>
      </c>
      <c r="R874" s="164">
        <v>483.44</v>
      </c>
      <c r="S874" s="164">
        <v>486.03</v>
      </c>
      <c r="T874" s="164">
        <v>457.53</v>
      </c>
      <c r="U874" s="164">
        <v>458.55</v>
      </c>
      <c r="V874" s="164">
        <v>474.17</v>
      </c>
      <c r="W874" s="164">
        <v>474.21</v>
      </c>
      <c r="X874" s="164">
        <v>473.52</v>
      </c>
      <c r="Y874" s="164">
        <v>468.82</v>
      </c>
    </row>
    <row r="875" spans="1:25" s="146" customFormat="1" ht="25.5" x14ac:dyDescent="0.2">
      <c r="A875" s="181" t="s">
        <v>9</v>
      </c>
      <c r="B875" s="164">
        <v>29.958655999999998</v>
      </c>
      <c r="C875" s="165">
        <v>28.924711999999996</v>
      </c>
      <c r="D875" s="165">
        <v>28.920210999999998</v>
      </c>
      <c r="E875" s="165">
        <v>29.209560999999997</v>
      </c>
      <c r="F875" s="165">
        <v>29.792761999999996</v>
      </c>
      <c r="G875" s="165">
        <v>30.925084999999996</v>
      </c>
      <c r="H875" s="165">
        <v>30.508420999999998</v>
      </c>
      <c r="I875" s="165">
        <v>29.027591999999999</v>
      </c>
      <c r="J875" s="165">
        <v>30.447978999999997</v>
      </c>
      <c r="K875" s="165">
        <v>30.562432999999999</v>
      </c>
      <c r="L875" s="165">
        <v>29.471261999999996</v>
      </c>
      <c r="M875" s="165">
        <v>29.653873999999998</v>
      </c>
      <c r="N875" s="165">
        <v>29.932935999999998</v>
      </c>
      <c r="O875" s="165">
        <v>28.045731</v>
      </c>
      <c r="P875" s="165">
        <v>28.258564</v>
      </c>
      <c r="Q875" s="165">
        <v>29.204416999999999</v>
      </c>
      <c r="R875" s="165">
        <v>31.085191999999999</v>
      </c>
      <c r="S875" s="165">
        <v>31.251728999999997</v>
      </c>
      <c r="T875" s="165">
        <v>29.419178999999996</v>
      </c>
      <c r="U875" s="165">
        <v>29.484764999999999</v>
      </c>
      <c r="V875" s="165">
        <v>30.489131</v>
      </c>
      <c r="W875" s="165">
        <v>30.491702999999998</v>
      </c>
      <c r="X875" s="165">
        <v>30.447335999999996</v>
      </c>
      <c r="Y875" s="166">
        <v>30.145125999999998</v>
      </c>
    </row>
    <row r="876" spans="1:25" s="146" customFormat="1" ht="15" thickBot="1" x14ac:dyDescent="0.25">
      <c r="A876" s="168" t="s">
        <v>127</v>
      </c>
      <c r="B876" s="169">
        <v>3.6509273741482882</v>
      </c>
      <c r="C876" s="169">
        <v>3.6509273741482882</v>
      </c>
      <c r="D876" s="169">
        <v>3.6509273741482882</v>
      </c>
      <c r="E876" s="169">
        <v>3.6509273741482882</v>
      </c>
      <c r="F876" s="169">
        <v>3.6509273741482882</v>
      </c>
      <c r="G876" s="169">
        <v>3.6509273741482882</v>
      </c>
      <c r="H876" s="169">
        <v>3.6509273741482882</v>
      </c>
      <c r="I876" s="169">
        <v>3.6509273741482882</v>
      </c>
      <c r="J876" s="169">
        <v>3.6509273741482882</v>
      </c>
      <c r="K876" s="169">
        <v>3.6509273741482882</v>
      </c>
      <c r="L876" s="169">
        <v>3.6509273741482882</v>
      </c>
      <c r="M876" s="169">
        <v>3.6509273741482882</v>
      </c>
      <c r="N876" s="169">
        <v>3.6509273741482882</v>
      </c>
      <c r="O876" s="169">
        <v>3.6509273741482882</v>
      </c>
      <c r="P876" s="169">
        <v>3.6509273741482882</v>
      </c>
      <c r="Q876" s="169">
        <v>3.6509273741482882</v>
      </c>
      <c r="R876" s="169">
        <v>3.6509273741482882</v>
      </c>
      <c r="S876" s="169">
        <v>3.6509273741482882</v>
      </c>
      <c r="T876" s="169">
        <v>3.6509273741482882</v>
      </c>
      <c r="U876" s="169">
        <v>3.6509273741482882</v>
      </c>
      <c r="V876" s="169">
        <v>3.6509273741482882</v>
      </c>
      <c r="W876" s="169">
        <v>3.6509273741482882</v>
      </c>
      <c r="X876" s="169">
        <v>3.6509273741482882</v>
      </c>
      <c r="Y876" s="169">
        <v>3.6509273741482882</v>
      </c>
    </row>
    <row r="877" spans="1:25" s="146" customFormat="1" ht="15" thickBot="1" x14ac:dyDescent="0.25">
      <c r="A877" s="171">
        <v>19</v>
      </c>
      <c r="B877" s="172">
        <v>601.23409137414831</v>
      </c>
      <c r="C877" s="173">
        <v>570.39067737414825</v>
      </c>
      <c r="D877" s="173">
        <v>562.92993437414827</v>
      </c>
      <c r="E877" s="174">
        <v>574.15829937414821</v>
      </c>
      <c r="F877" s="174">
        <v>586.64253837414822</v>
      </c>
      <c r="G877" s="174">
        <v>605.5551493741483</v>
      </c>
      <c r="H877" s="174">
        <v>595.01857937414832</v>
      </c>
      <c r="I877" s="174">
        <v>587.79198237414835</v>
      </c>
      <c r="J877" s="174">
        <v>596.40216937414834</v>
      </c>
      <c r="K877" s="175">
        <v>599.60571237414831</v>
      </c>
      <c r="L877" s="174">
        <v>604.21413137414822</v>
      </c>
      <c r="M877" s="176">
        <v>608.5139033741483</v>
      </c>
      <c r="N877" s="175">
        <v>584.40750837414828</v>
      </c>
      <c r="O877" s="174">
        <v>562.38714137414831</v>
      </c>
      <c r="P877" s="176">
        <v>565.6758283741483</v>
      </c>
      <c r="Q877" s="177">
        <v>579.96937737414828</v>
      </c>
      <c r="R877" s="174">
        <v>591.62346237414829</v>
      </c>
      <c r="S877" s="177">
        <v>618.3054633741483</v>
      </c>
      <c r="T877" s="174">
        <v>582.92813137414828</v>
      </c>
      <c r="U877" s="173">
        <v>573.5729343741483</v>
      </c>
      <c r="V877" s="173">
        <v>591.3254583741483</v>
      </c>
      <c r="W877" s="173">
        <v>592.71969137414828</v>
      </c>
      <c r="X877" s="173">
        <v>601.67045437414822</v>
      </c>
      <c r="Y877" s="178">
        <v>599.3715663741483</v>
      </c>
    </row>
    <row r="878" spans="1:25" s="146" customFormat="1" ht="25.5" x14ac:dyDescent="0.2">
      <c r="A878" s="180" t="s">
        <v>7</v>
      </c>
      <c r="B878" s="164">
        <v>561.48</v>
      </c>
      <c r="C878" s="164">
        <v>532.5</v>
      </c>
      <c r="D878" s="164">
        <v>525.49</v>
      </c>
      <c r="E878" s="164">
        <v>536.04</v>
      </c>
      <c r="F878" s="164">
        <v>547.77</v>
      </c>
      <c r="G878" s="164">
        <v>565.54</v>
      </c>
      <c r="H878" s="164">
        <v>555.64</v>
      </c>
      <c r="I878" s="164">
        <v>548.85</v>
      </c>
      <c r="J878" s="164">
        <v>556.94000000000005</v>
      </c>
      <c r="K878" s="164">
        <v>559.95000000000005</v>
      </c>
      <c r="L878" s="164">
        <v>564.28</v>
      </c>
      <c r="M878" s="164">
        <v>568.32000000000005</v>
      </c>
      <c r="N878" s="164">
        <v>545.66999999999996</v>
      </c>
      <c r="O878" s="164">
        <v>524.98</v>
      </c>
      <c r="P878" s="164">
        <v>528.07000000000005</v>
      </c>
      <c r="Q878" s="164">
        <v>541.5</v>
      </c>
      <c r="R878" s="164">
        <v>552.45000000000005</v>
      </c>
      <c r="S878" s="164">
        <v>577.52</v>
      </c>
      <c r="T878" s="164">
        <v>544.28</v>
      </c>
      <c r="U878" s="164">
        <v>535.49</v>
      </c>
      <c r="V878" s="164">
        <v>552.16999999999996</v>
      </c>
      <c r="W878" s="164">
        <v>553.48</v>
      </c>
      <c r="X878" s="164">
        <v>561.89</v>
      </c>
      <c r="Y878" s="164">
        <v>559.73</v>
      </c>
    </row>
    <row r="879" spans="1:25" s="146" customFormat="1" ht="25.5" x14ac:dyDescent="0.2">
      <c r="A879" s="181" t="s">
        <v>9</v>
      </c>
      <c r="B879" s="164">
        <v>36.103164</v>
      </c>
      <c r="C879" s="165">
        <v>34.239750000000001</v>
      </c>
      <c r="D879" s="165">
        <v>33.789006999999998</v>
      </c>
      <c r="E879" s="165">
        <v>34.467371999999997</v>
      </c>
      <c r="F879" s="165">
        <v>35.221610999999996</v>
      </c>
      <c r="G879" s="165">
        <v>36.364221999999998</v>
      </c>
      <c r="H879" s="165">
        <v>35.727651999999999</v>
      </c>
      <c r="I879" s="165">
        <v>35.291055</v>
      </c>
      <c r="J879" s="165">
        <v>35.811242</v>
      </c>
      <c r="K879" s="165">
        <v>36.004784999999998</v>
      </c>
      <c r="L879" s="165">
        <v>36.283203999999998</v>
      </c>
      <c r="M879" s="165">
        <v>36.542976000000003</v>
      </c>
      <c r="N879" s="165">
        <v>35.086580999999995</v>
      </c>
      <c r="O879" s="165">
        <v>33.756214</v>
      </c>
      <c r="P879" s="165">
        <v>33.954901</v>
      </c>
      <c r="Q879" s="165">
        <v>34.818449999999999</v>
      </c>
      <c r="R879" s="165">
        <v>35.522534999999998</v>
      </c>
      <c r="S879" s="165">
        <v>37.134535999999997</v>
      </c>
      <c r="T879" s="165">
        <v>34.997203999999996</v>
      </c>
      <c r="U879" s="165">
        <v>34.432006999999999</v>
      </c>
      <c r="V879" s="165">
        <v>35.504530999999993</v>
      </c>
      <c r="W879" s="165">
        <v>35.588763999999998</v>
      </c>
      <c r="X879" s="165">
        <v>36.129526999999996</v>
      </c>
      <c r="Y879" s="166">
        <v>35.990639000000002</v>
      </c>
    </row>
    <row r="880" spans="1:25" s="146" customFormat="1" ht="15" thickBot="1" x14ac:dyDescent="0.25">
      <c r="A880" s="183" t="s">
        <v>127</v>
      </c>
      <c r="B880" s="169">
        <v>3.6509273741482882</v>
      </c>
      <c r="C880" s="169">
        <v>3.6509273741482882</v>
      </c>
      <c r="D880" s="169">
        <v>3.6509273741482882</v>
      </c>
      <c r="E880" s="169">
        <v>3.6509273741482882</v>
      </c>
      <c r="F880" s="169">
        <v>3.6509273741482882</v>
      </c>
      <c r="G880" s="169">
        <v>3.6509273741482882</v>
      </c>
      <c r="H880" s="169">
        <v>3.6509273741482882</v>
      </c>
      <c r="I880" s="169">
        <v>3.6509273741482882</v>
      </c>
      <c r="J880" s="169">
        <v>3.6509273741482882</v>
      </c>
      <c r="K880" s="169">
        <v>3.6509273741482882</v>
      </c>
      <c r="L880" s="169">
        <v>3.6509273741482882</v>
      </c>
      <c r="M880" s="169">
        <v>3.6509273741482882</v>
      </c>
      <c r="N880" s="169">
        <v>3.6509273741482882</v>
      </c>
      <c r="O880" s="169">
        <v>3.6509273741482882</v>
      </c>
      <c r="P880" s="169">
        <v>3.6509273741482882</v>
      </c>
      <c r="Q880" s="169">
        <v>3.6509273741482882</v>
      </c>
      <c r="R880" s="169">
        <v>3.6509273741482882</v>
      </c>
      <c r="S880" s="169">
        <v>3.6509273741482882</v>
      </c>
      <c r="T880" s="169">
        <v>3.6509273741482882</v>
      </c>
      <c r="U880" s="169">
        <v>3.6509273741482882</v>
      </c>
      <c r="V880" s="169">
        <v>3.6509273741482882</v>
      </c>
      <c r="W880" s="169">
        <v>3.6509273741482882</v>
      </c>
      <c r="X880" s="169">
        <v>3.6509273741482882</v>
      </c>
      <c r="Y880" s="169">
        <v>3.6509273741482882</v>
      </c>
    </row>
    <row r="881" spans="1:25" s="146" customFormat="1" ht="15" thickBot="1" x14ac:dyDescent="0.25">
      <c r="A881" s="154">
        <v>20</v>
      </c>
      <c r="B881" s="172">
        <v>598.70105737414838</v>
      </c>
      <c r="C881" s="173">
        <v>568.25143437414829</v>
      </c>
      <c r="D881" s="173">
        <v>561.33348437414827</v>
      </c>
      <c r="E881" s="174">
        <v>568.50686637414833</v>
      </c>
      <c r="F881" s="174">
        <v>579.46915637414827</v>
      </c>
      <c r="G881" s="174">
        <v>599.08420537414838</v>
      </c>
      <c r="H881" s="174">
        <v>596.43409837414833</v>
      </c>
      <c r="I881" s="174">
        <v>592.45361637414828</v>
      </c>
      <c r="J881" s="174">
        <v>602.3303203741483</v>
      </c>
      <c r="K881" s="175">
        <v>599.59506937414835</v>
      </c>
      <c r="L881" s="174">
        <v>603.13918837414826</v>
      </c>
      <c r="M881" s="176">
        <v>604.3418473741483</v>
      </c>
      <c r="N881" s="175">
        <v>604.79949637414836</v>
      </c>
      <c r="O881" s="174">
        <v>577.79820537414832</v>
      </c>
      <c r="P881" s="176">
        <v>557.25721537414825</v>
      </c>
      <c r="Q881" s="177">
        <v>575.30774337414834</v>
      </c>
      <c r="R881" s="174">
        <v>610.38707137414838</v>
      </c>
      <c r="S881" s="177">
        <v>613.85668937414835</v>
      </c>
      <c r="T881" s="174">
        <v>579.66073037414833</v>
      </c>
      <c r="U881" s="173">
        <v>576.77647737414827</v>
      </c>
      <c r="V881" s="173">
        <v>597.1791083741482</v>
      </c>
      <c r="W881" s="173">
        <v>598.25405137414828</v>
      </c>
      <c r="X881" s="173">
        <v>605.93829737414831</v>
      </c>
      <c r="Y881" s="178">
        <v>791.03071037414827</v>
      </c>
    </row>
    <row r="882" spans="1:25" s="146" customFormat="1" ht="25.5" x14ac:dyDescent="0.2">
      <c r="A882" s="232" t="s">
        <v>7</v>
      </c>
      <c r="B882" s="164">
        <v>559.1</v>
      </c>
      <c r="C882" s="164">
        <v>530.49</v>
      </c>
      <c r="D882" s="164">
        <v>523.99</v>
      </c>
      <c r="E882" s="164">
        <v>530.73</v>
      </c>
      <c r="F882" s="164">
        <v>541.03</v>
      </c>
      <c r="G882" s="164">
        <v>559.46</v>
      </c>
      <c r="H882" s="164">
        <v>556.97</v>
      </c>
      <c r="I882" s="164">
        <v>553.23</v>
      </c>
      <c r="J882" s="164">
        <v>562.51</v>
      </c>
      <c r="K882" s="164">
        <v>559.94000000000005</v>
      </c>
      <c r="L882" s="164">
        <v>563.27</v>
      </c>
      <c r="M882" s="164">
        <v>564.4</v>
      </c>
      <c r="N882" s="164">
        <v>564.83000000000004</v>
      </c>
      <c r="O882" s="164">
        <v>539.46</v>
      </c>
      <c r="P882" s="164">
        <v>520.16</v>
      </c>
      <c r="Q882" s="164">
        <v>537.12</v>
      </c>
      <c r="R882" s="164">
        <v>570.08000000000004</v>
      </c>
      <c r="S882" s="164">
        <v>573.34</v>
      </c>
      <c r="T882" s="164">
        <v>541.21</v>
      </c>
      <c r="U882" s="164">
        <v>538.5</v>
      </c>
      <c r="V882" s="164">
        <v>557.66999999999996</v>
      </c>
      <c r="W882" s="164">
        <v>558.67999999999995</v>
      </c>
      <c r="X882" s="164">
        <v>565.9</v>
      </c>
      <c r="Y882" s="206">
        <v>739.81</v>
      </c>
    </row>
    <row r="883" spans="1:25" s="146" customFormat="1" ht="25.5" x14ac:dyDescent="0.2">
      <c r="A883" s="182" t="s">
        <v>9</v>
      </c>
      <c r="B883" s="164">
        <v>35.950130000000001</v>
      </c>
      <c r="C883" s="165">
        <v>34.110506999999998</v>
      </c>
      <c r="D883" s="165">
        <v>33.692557000000001</v>
      </c>
      <c r="E883" s="165">
        <v>34.125939000000002</v>
      </c>
      <c r="F883" s="165">
        <v>34.788228999999994</v>
      </c>
      <c r="G883" s="165">
        <v>35.973278000000001</v>
      </c>
      <c r="H883" s="165">
        <v>35.813170999999997</v>
      </c>
      <c r="I883" s="165">
        <v>35.572688999999997</v>
      </c>
      <c r="J883" s="165">
        <v>36.169392999999999</v>
      </c>
      <c r="K883" s="165">
        <v>36.004142000000002</v>
      </c>
      <c r="L883" s="165">
        <v>36.218260999999998</v>
      </c>
      <c r="M883" s="165">
        <v>36.29092</v>
      </c>
      <c r="N883" s="165">
        <v>36.318569000000004</v>
      </c>
      <c r="O883" s="165">
        <v>34.687277999999999</v>
      </c>
      <c r="P883" s="165">
        <v>33.446287999999996</v>
      </c>
      <c r="Q883" s="165">
        <v>34.536815999999995</v>
      </c>
      <c r="R883" s="165">
        <v>36.656143999999998</v>
      </c>
      <c r="S883" s="165">
        <v>36.865761999999997</v>
      </c>
      <c r="T883" s="165">
        <v>34.799802999999997</v>
      </c>
      <c r="U883" s="165">
        <v>34.625549999999997</v>
      </c>
      <c r="V883" s="165">
        <v>35.858180999999995</v>
      </c>
      <c r="W883" s="165">
        <v>35.923123999999994</v>
      </c>
      <c r="X883" s="165">
        <v>36.387369999999997</v>
      </c>
      <c r="Y883" s="166">
        <v>47.569782999999994</v>
      </c>
    </row>
    <row r="884" spans="1:25" s="146" customFormat="1" ht="15" thickBot="1" x14ac:dyDescent="0.25">
      <c r="A884" s="183" t="s">
        <v>127</v>
      </c>
      <c r="B884" s="169">
        <v>3.6509273741482882</v>
      </c>
      <c r="C884" s="169">
        <v>3.6509273741482882</v>
      </c>
      <c r="D884" s="169">
        <v>3.6509273741482882</v>
      </c>
      <c r="E884" s="169">
        <v>3.6509273741482882</v>
      </c>
      <c r="F884" s="169">
        <v>3.6509273741482882</v>
      </c>
      <c r="G884" s="169">
        <v>3.6509273741482882</v>
      </c>
      <c r="H884" s="169">
        <v>3.6509273741482882</v>
      </c>
      <c r="I884" s="169">
        <v>3.6509273741482882</v>
      </c>
      <c r="J884" s="169">
        <v>3.6509273741482882</v>
      </c>
      <c r="K884" s="169">
        <v>3.6509273741482882</v>
      </c>
      <c r="L884" s="169">
        <v>3.6509273741482882</v>
      </c>
      <c r="M884" s="169">
        <v>3.6509273741482882</v>
      </c>
      <c r="N884" s="169">
        <v>3.6509273741482882</v>
      </c>
      <c r="O884" s="169">
        <v>3.6509273741482882</v>
      </c>
      <c r="P884" s="169">
        <v>3.6509273741482882</v>
      </c>
      <c r="Q884" s="169">
        <v>3.6509273741482882</v>
      </c>
      <c r="R884" s="169">
        <v>3.6509273741482882</v>
      </c>
      <c r="S884" s="169">
        <v>3.6509273741482882</v>
      </c>
      <c r="T884" s="169">
        <v>3.6509273741482882</v>
      </c>
      <c r="U884" s="169">
        <v>3.6509273741482882</v>
      </c>
      <c r="V884" s="169">
        <v>3.6509273741482882</v>
      </c>
      <c r="W884" s="169">
        <v>3.6509273741482882</v>
      </c>
      <c r="X884" s="169">
        <v>3.6509273741482882</v>
      </c>
      <c r="Y884" s="169">
        <v>3.6509273741482882</v>
      </c>
    </row>
    <row r="885" spans="1:25" s="146" customFormat="1" ht="15" thickBot="1" x14ac:dyDescent="0.25">
      <c r="A885" s="185">
        <v>21</v>
      </c>
      <c r="B885" s="172">
        <v>710.63348837414833</v>
      </c>
      <c r="C885" s="173">
        <v>671.59496437414828</v>
      </c>
      <c r="D885" s="173">
        <v>663.36792537414829</v>
      </c>
      <c r="E885" s="174">
        <v>681.18430737414837</v>
      </c>
      <c r="F885" s="174">
        <v>719.25431837414828</v>
      </c>
      <c r="G885" s="174">
        <v>721.86185337414838</v>
      </c>
      <c r="H885" s="174">
        <v>713.84767437414826</v>
      </c>
      <c r="I885" s="174">
        <v>700.22463437414831</v>
      </c>
      <c r="J885" s="174">
        <v>715.68891337414823</v>
      </c>
      <c r="K885" s="175">
        <v>716.12527637414826</v>
      </c>
      <c r="L885" s="174">
        <v>712.46408437414834</v>
      </c>
      <c r="M885" s="176">
        <v>719.95675637414831</v>
      </c>
      <c r="N885" s="175">
        <v>722.31950237414833</v>
      </c>
      <c r="O885" s="174">
        <v>693.84947737414825</v>
      </c>
      <c r="P885" s="176">
        <v>696.27608137414825</v>
      </c>
      <c r="Q885" s="177">
        <v>712.97494837414831</v>
      </c>
      <c r="R885" s="174">
        <v>735.75096837414833</v>
      </c>
      <c r="S885" s="177">
        <v>740.92346637414835</v>
      </c>
      <c r="T885" s="174">
        <v>723.0325833741482</v>
      </c>
      <c r="U885" s="173">
        <v>683.11069037414825</v>
      </c>
      <c r="V885" s="173">
        <v>704.8117673741483</v>
      </c>
      <c r="W885" s="173">
        <v>704.29026037414826</v>
      </c>
      <c r="X885" s="173">
        <v>697.96831837414834</v>
      </c>
      <c r="Y885" s="178">
        <v>710.73991837414826</v>
      </c>
    </row>
    <row r="886" spans="1:25" s="146" customFormat="1" ht="25.5" x14ac:dyDescent="0.2">
      <c r="A886" s="232" t="s">
        <v>7</v>
      </c>
      <c r="B886" s="164">
        <v>664.27</v>
      </c>
      <c r="C886" s="164">
        <v>627.59</v>
      </c>
      <c r="D886" s="164">
        <v>619.86</v>
      </c>
      <c r="E886" s="164">
        <v>636.6</v>
      </c>
      <c r="F886" s="164">
        <v>672.37</v>
      </c>
      <c r="G886" s="164">
        <v>674.82</v>
      </c>
      <c r="H886" s="164">
        <v>667.29</v>
      </c>
      <c r="I886" s="164">
        <v>654.49</v>
      </c>
      <c r="J886" s="164">
        <v>669.02</v>
      </c>
      <c r="K886" s="164">
        <v>669.43</v>
      </c>
      <c r="L886" s="164">
        <v>665.99</v>
      </c>
      <c r="M886" s="164">
        <v>673.03</v>
      </c>
      <c r="N886" s="164">
        <v>675.25</v>
      </c>
      <c r="O886" s="164">
        <v>648.5</v>
      </c>
      <c r="P886" s="164">
        <v>650.78</v>
      </c>
      <c r="Q886" s="164">
        <v>666.47</v>
      </c>
      <c r="R886" s="164">
        <v>687.87</v>
      </c>
      <c r="S886" s="164">
        <v>692.73</v>
      </c>
      <c r="T886" s="164">
        <v>675.92</v>
      </c>
      <c r="U886" s="164">
        <v>638.41</v>
      </c>
      <c r="V886" s="164">
        <v>658.8</v>
      </c>
      <c r="W886" s="164">
        <v>658.31</v>
      </c>
      <c r="X886" s="164">
        <v>652.37</v>
      </c>
      <c r="Y886" s="164">
        <v>664.37</v>
      </c>
    </row>
    <row r="887" spans="1:25" s="146" customFormat="1" ht="25.5" x14ac:dyDescent="0.2">
      <c r="A887" s="182" t="s">
        <v>9</v>
      </c>
      <c r="B887" s="164">
        <v>42.712560999999994</v>
      </c>
      <c r="C887" s="165">
        <v>40.354036999999998</v>
      </c>
      <c r="D887" s="165">
        <v>39.856997999999997</v>
      </c>
      <c r="E887" s="165">
        <v>40.93338</v>
      </c>
      <c r="F887" s="165">
        <v>43.233390999999997</v>
      </c>
      <c r="G887" s="165">
        <v>43.390926</v>
      </c>
      <c r="H887" s="165">
        <v>42.906746999999996</v>
      </c>
      <c r="I887" s="165">
        <v>42.083706999999997</v>
      </c>
      <c r="J887" s="165">
        <v>43.017985999999993</v>
      </c>
      <c r="K887" s="165">
        <v>43.044348999999997</v>
      </c>
      <c r="L887" s="165">
        <v>42.823156999999995</v>
      </c>
      <c r="M887" s="165">
        <v>43.275828999999995</v>
      </c>
      <c r="N887" s="165">
        <v>43.418574999999997</v>
      </c>
      <c r="O887" s="165">
        <v>41.698549999999997</v>
      </c>
      <c r="P887" s="165">
        <v>41.845153999999994</v>
      </c>
      <c r="Q887" s="165">
        <v>42.854020999999996</v>
      </c>
      <c r="R887" s="165">
        <v>44.230041</v>
      </c>
      <c r="S887" s="165">
        <v>44.542538999999998</v>
      </c>
      <c r="T887" s="165">
        <v>43.461655999999998</v>
      </c>
      <c r="U887" s="165">
        <v>41.049762999999999</v>
      </c>
      <c r="V887" s="165">
        <v>42.360839999999996</v>
      </c>
      <c r="W887" s="165">
        <v>42.329332999999991</v>
      </c>
      <c r="X887" s="165">
        <v>41.947390999999996</v>
      </c>
      <c r="Y887" s="166">
        <v>42.718990999999995</v>
      </c>
    </row>
    <row r="888" spans="1:25" s="146" customFormat="1" ht="15" thickBot="1" x14ac:dyDescent="0.25">
      <c r="A888" s="183" t="s">
        <v>127</v>
      </c>
      <c r="B888" s="169">
        <v>3.6509273741482882</v>
      </c>
      <c r="C888" s="169">
        <v>3.6509273741482882</v>
      </c>
      <c r="D888" s="169">
        <v>3.6509273741482882</v>
      </c>
      <c r="E888" s="169">
        <v>3.6509273741482882</v>
      </c>
      <c r="F888" s="169">
        <v>3.6509273741482882</v>
      </c>
      <c r="G888" s="169">
        <v>3.6509273741482882</v>
      </c>
      <c r="H888" s="169">
        <v>3.6509273741482882</v>
      </c>
      <c r="I888" s="169">
        <v>3.6509273741482882</v>
      </c>
      <c r="J888" s="169">
        <v>3.6509273741482882</v>
      </c>
      <c r="K888" s="169">
        <v>3.6509273741482882</v>
      </c>
      <c r="L888" s="169">
        <v>3.6509273741482882</v>
      </c>
      <c r="M888" s="169">
        <v>3.6509273741482882</v>
      </c>
      <c r="N888" s="169">
        <v>3.6509273741482882</v>
      </c>
      <c r="O888" s="169">
        <v>3.6509273741482882</v>
      </c>
      <c r="P888" s="169">
        <v>3.6509273741482882</v>
      </c>
      <c r="Q888" s="169">
        <v>3.6509273741482882</v>
      </c>
      <c r="R888" s="169">
        <v>3.6509273741482882</v>
      </c>
      <c r="S888" s="169">
        <v>3.6509273741482882</v>
      </c>
      <c r="T888" s="169">
        <v>3.6509273741482882</v>
      </c>
      <c r="U888" s="169">
        <v>3.6509273741482882</v>
      </c>
      <c r="V888" s="169">
        <v>3.6509273741482882</v>
      </c>
      <c r="W888" s="169">
        <v>3.6509273741482882</v>
      </c>
      <c r="X888" s="169">
        <v>3.6509273741482882</v>
      </c>
      <c r="Y888" s="169">
        <v>3.6509273741482882</v>
      </c>
    </row>
    <row r="889" spans="1:25" s="146" customFormat="1" ht="15" thickBot="1" x14ac:dyDescent="0.25">
      <c r="A889" s="154">
        <v>22</v>
      </c>
      <c r="B889" s="172">
        <v>697.53195537414831</v>
      </c>
      <c r="C889" s="173">
        <v>656.92891037414824</v>
      </c>
      <c r="D889" s="173">
        <v>653.67215237414825</v>
      </c>
      <c r="E889" s="174">
        <v>664.61315637414828</v>
      </c>
      <c r="F889" s="174">
        <v>707.06808337414827</v>
      </c>
      <c r="G889" s="174">
        <v>703.71553837414831</v>
      </c>
      <c r="H889" s="174">
        <v>703.4813923741483</v>
      </c>
      <c r="I889" s="174">
        <v>693.55147337414837</v>
      </c>
      <c r="J889" s="174">
        <v>702.85345537414833</v>
      </c>
      <c r="K889" s="175">
        <v>713.82638837414822</v>
      </c>
      <c r="L889" s="174">
        <v>712.93237637414825</v>
      </c>
      <c r="M889" s="176">
        <v>722.25564437414835</v>
      </c>
      <c r="N889" s="175">
        <v>718.76474037414823</v>
      </c>
      <c r="O889" s="174">
        <v>685.51600837414821</v>
      </c>
      <c r="P889" s="176">
        <v>695.87164737414832</v>
      </c>
      <c r="Q889" s="177">
        <v>713.43259737414826</v>
      </c>
      <c r="R889" s="174">
        <v>723.33058737414831</v>
      </c>
      <c r="S889" s="177">
        <v>733.39886537414827</v>
      </c>
      <c r="T889" s="174">
        <v>707.6534483741483</v>
      </c>
      <c r="U889" s="173">
        <v>664.74087237414824</v>
      </c>
      <c r="V889" s="173">
        <v>669.96658537414828</v>
      </c>
      <c r="W889" s="173">
        <v>680.67344337414829</v>
      </c>
      <c r="X889" s="173">
        <v>690.1669993741483</v>
      </c>
      <c r="Y889" s="178">
        <v>708.59003237414834</v>
      </c>
    </row>
    <row r="890" spans="1:25" s="146" customFormat="1" ht="25.5" x14ac:dyDescent="0.2">
      <c r="A890" s="180" t="s">
        <v>7</v>
      </c>
      <c r="B890" s="164">
        <v>651.96</v>
      </c>
      <c r="C890" s="164">
        <v>613.80999999999995</v>
      </c>
      <c r="D890" s="164">
        <v>610.75</v>
      </c>
      <c r="E890" s="164">
        <v>621.03</v>
      </c>
      <c r="F890" s="164">
        <v>660.92</v>
      </c>
      <c r="G890" s="164">
        <v>657.77</v>
      </c>
      <c r="H890" s="164">
        <v>657.55</v>
      </c>
      <c r="I890" s="164">
        <v>648.22</v>
      </c>
      <c r="J890" s="164">
        <v>656.96</v>
      </c>
      <c r="K890" s="164">
        <v>667.27</v>
      </c>
      <c r="L890" s="164">
        <v>666.43</v>
      </c>
      <c r="M890" s="164">
        <v>675.19</v>
      </c>
      <c r="N890" s="164">
        <v>671.91</v>
      </c>
      <c r="O890" s="164">
        <v>640.66999999999996</v>
      </c>
      <c r="P890" s="164">
        <v>650.4</v>
      </c>
      <c r="Q890" s="164">
        <v>666.9</v>
      </c>
      <c r="R890" s="164">
        <v>676.2</v>
      </c>
      <c r="S890" s="164">
        <v>685.66</v>
      </c>
      <c r="T890" s="164">
        <v>661.47</v>
      </c>
      <c r="U890" s="164">
        <v>621.15</v>
      </c>
      <c r="V890" s="164">
        <v>626.05999999999995</v>
      </c>
      <c r="W890" s="164">
        <v>636.12</v>
      </c>
      <c r="X890" s="164">
        <v>645.04</v>
      </c>
      <c r="Y890" s="164">
        <v>662.35</v>
      </c>
    </row>
    <row r="891" spans="1:25" s="146" customFormat="1" ht="25.5" x14ac:dyDescent="0.2">
      <c r="A891" s="181" t="s">
        <v>9</v>
      </c>
      <c r="B891" s="164">
        <v>41.921028</v>
      </c>
      <c r="C891" s="165">
        <v>39.467982999999997</v>
      </c>
      <c r="D891" s="165">
        <v>39.271224999999994</v>
      </c>
      <c r="E891" s="165">
        <v>39.932228999999992</v>
      </c>
      <c r="F891" s="165">
        <v>42.497155999999997</v>
      </c>
      <c r="G891" s="165">
        <v>42.294610999999996</v>
      </c>
      <c r="H891" s="165">
        <v>42.280464999999992</v>
      </c>
      <c r="I891" s="165">
        <v>41.680546</v>
      </c>
      <c r="J891" s="165">
        <v>42.242528</v>
      </c>
      <c r="K891" s="165">
        <v>42.905460999999995</v>
      </c>
      <c r="L891" s="165">
        <v>42.851448999999995</v>
      </c>
      <c r="M891" s="165">
        <v>43.414717000000003</v>
      </c>
      <c r="N891" s="165">
        <v>43.203812999999997</v>
      </c>
      <c r="O891" s="165">
        <v>41.195080999999995</v>
      </c>
      <c r="P891" s="165">
        <v>41.820719999999994</v>
      </c>
      <c r="Q891" s="165">
        <v>42.881669999999993</v>
      </c>
      <c r="R891" s="165">
        <v>43.479660000000003</v>
      </c>
      <c r="S891" s="165">
        <v>44.087937999999994</v>
      </c>
      <c r="T891" s="165">
        <v>42.532521000000003</v>
      </c>
      <c r="U891" s="165">
        <v>39.939944999999994</v>
      </c>
      <c r="V891" s="165">
        <v>40.255657999999997</v>
      </c>
      <c r="W891" s="165">
        <v>40.902515999999999</v>
      </c>
      <c r="X891" s="165">
        <v>41.476071999999995</v>
      </c>
      <c r="Y891" s="166">
        <v>42.589104999999996</v>
      </c>
    </row>
    <row r="892" spans="1:25" s="146" customFormat="1" ht="15" thickBot="1" x14ac:dyDescent="0.25">
      <c r="A892" s="183" t="s">
        <v>127</v>
      </c>
      <c r="B892" s="169">
        <v>3.6509273741482882</v>
      </c>
      <c r="C892" s="169">
        <v>3.6509273741482882</v>
      </c>
      <c r="D892" s="169">
        <v>3.6509273741482882</v>
      </c>
      <c r="E892" s="169">
        <v>3.6509273741482882</v>
      </c>
      <c r="F892" s="169">
        <v>3.6509273741482882</v>
      </c>
      <c r="G892" s="169">
        <v>3.6509273741482882</v>
      </c>
      <c r="H892" s="169">
        <v>3.6509273741482882</v>
      </c>
      <c r="I892" s="169">
        <v>3.6509273741482882</v>
      </c>
      <c r="J892" s="169">
        <v>3.6509273741482882</v>
      </c>
      <c r="K892" s="169">
        <v>3.6509273741482882</v>
      </c>
      <c r="L892" s="169">
        <v>3.6509273741482882</v>
      </c>
      <c r="M892" s="169">
        <v>3.6509273741482882</v>
      </c>
      <c r="N892" s="169">
        <v>3.6509273741482882</v>
      </c>
      <c r="O892" s="169">
        <v>3.6509273741482882</v>
      </c>
      <c r="P892" s="169">
        <v>3.6509273741482882</v>
      </c>
      <c r="Q892" s="169">
        <v>3.6509273741482882</v>
      </c>
      <c r="R892" s="169">
        <v>3.6509273741482882</v>
      </c>
      <c r="S892" s="169">
        <v>3.6509273741482882</v>
      </c>
      <c r="T892" s="169">
        <v>3.6509273741482882</v>
      </c>
      <c r="U892" s="169">
        <v>3.6509273741482882</v>
      </c>
      <c r="V892" s="169">
        <v>3.6509273741482882</v>
      </c>
      <c r="W892" s="169">
        <v>3.6509273741482882</v>
      </c>
      <c r="X892" s="169">
        <v>3.6509273741482882</v>
      </c>
      <c r="Y892" s="169">
        <v>3.6509273741482882</v>
      </c>
    </row>
    <row r="893" spans="1:25" s="146" customFormat="1" ht="15" thickBot="1" x14ac:dyDescent="0.25">
      <c r="A893" s="185">
        <v>23</v>
      </c>
      <c r="B893" s="172">
        <v>695.75457437414821</v>
      </c>
      <c r="C893" s="173">
        <v>677.04418037414837</v>
      </c>
      <c r="D893" s="173">
        <v>683.31290737414827</v>
      </c>
      <c r="E893" s="174">
        <v>691.25258537414823</v>
      </c>
      <c r="F893" s="174">
        <v>695.57364337414833</v>
      </c>
      <c r="G893" s="174">
        <v>698.25567937414826</v>
      </c>
      <c r="H893" s="174">
        <v>694.81799037414828</v>
      </c>
      <c r="I893" s="174">
        <v>687.0911723741483</v>
      </c>
      <c r="J893" s="174">
        <v>697.9789613741483</v>
      </c>
      <c r="K893" s="175">
        <v>699.29869337414834</v>
      </c>
      <c r="L893" s="174">
        <v>702.88538437414832</v>
      </c>
      <c r="M893" s="176">
        <v>701.82108437414831</v>
      </c>
      <c r="N893" s="175">
        <v>697.17009337414834</v>
      </c>
      <c r="O893" s="174">
        <v>676.42688637414824</v>
      </c>
      <c r="P893" s="176">
        <v>679.3962833741482</v>
      </c>
      <c r="Q893" s="177">
        <v>692.58296037414823</v>
      </c>
      <c r="R893" s="174">
        <v>710.05876637414826</v>
      </c>
      <c r="S893" s="177">
        <v>703.98161337414831</v>
      </c>
      <c r="T893" s="174">
        <v>692.05081037414823</v>
      </c>
      <c r="U893" s="173">
        <v>689.74127937414823</v>
      </c>
      <c r="V893" s="173">
        <v>682.72754237414824</v>
      </c>
      <c r="W893" s="173">
        <v>692.68939037414827</v>
      </c>
      <c r="X893" s="173">
        <v>693.29604137414833</v>
      </c>
      <c r="Y893" s="178">
        <v>697.02109137414834</v>
      </c>
    </row>
    <row r="894" spans="1:25" s="146" customFormat="1" ht="25.5" x14ac:dyDescent="0.2">
      <c r="A894" s="180" t="s">
        <v>7</v>
      </c>
      <c r="B894" s="164">
        <v>650.29</v>
      </c>
      <c r="C894" s="164">
        <v>632.71</v>
      </c>
      <c r="D894" s="164">
        <v>638.6</v>
      </c>
      <c r="E894" s="164">
        <v>646.05999999999995</v>
      </c>
      <c r="F894" s="164">
        <v>650.12</v>
      </c>
      <c r="G894" s="164">
        <v>652.64</v>
      </c>
      <c r="H894" s="164">
        <v>649.41</v>
      </c>
      <c r="I894" s="164">
        <v>642.15</v>
      </c>
      <c r="J894" s="164">
        <v>652.38</v>
      </c>
      <c r="K894" s="164">
        <v>653.62</v>
      </c>
      <c r="L894" s="164">
        <v>656.99</v>
      </c>
      <c r="M894" s="164">
        <v>655.99</v>
      </c>
      <c r="N894" s="164">
        <v>651.62</v>
      </c>
      <c r="O894" s="164">
        <v>632.13</v>
      </c>
      <c r="P894" s="164">
        <v>634.91999999999996</v>
      </c>
      <c r="Q894" s="164">
        <v>647.30999999999995</v>
      </c>
      <c r="R894" s="164">
        <v>663.73</v>
      </c>
      <c r="S894" s="164">
        <v>658.02</v>
      </c>
      <c r="T894" s="164">
        <v>646.80999999999995</v>
      </c>
      <c r="U894" s="164">
        <v>644.64</v>
      </c>
      <c r="V894" s="164">
        <v>638.04999999999995</v>
      </c>
      <c r="W894" s="164">
        <v>647.41</v>
      </c>
      <c r="X894" s="164">
        <v>647.98</v>
      </c>
      <c r="Y894" s="164">
        <v>651.48</v>
      </c>
    </row>
    <row r="895" spans="1:25" s="146" customFormat="1" ht="25.5" x14ac:dyDescent="0.2">
      <c r="A895" s="181" t="s">
        <v>9</v>
      </c>
      <c r="B895" s="164">
        <v>41.813646999999996</v>
      </c>
      <c r="C895" s="165">
        <v>40.683253000000001</v>
      </c>
      <c r="D895" s="165">
        <v>41.061979999999998</v>
      </c>
      <c r="E895" s="165">
        <v>41.541657999999991</v>
      </c>
      <c r="F895" s="165">
        <v>41.802715999999997</v>
      </c>
      <c r="G895" s="165">
        <v>41.964751999999997</v>
      </c>
      <c r="H895" s="165">
        <v>41.757062999999995</v>
      </c>
      <c r="I895" s="165">
        <v>41.290244999999999</v>
      </c>
      <c r="J895" s="165">
        <v>41.948034</v>
      </c>
      <c r="K895" s="165">
        <v>42.027766</v>
      </c>
      <c r="L895" s="165">
        <v>42.244456999999997</v>
      </c>
      <c r="M895" s="165">
        <v>42.180157000000001</v>
      </c>
      <c r="N895" s="165">
        <v>41.899166000000001</v>
      </c>
      <c r="O895" s="165">
        <v>40.645958999999998</v>
      </c>
      <c r="P895" s="165">
        <v>40.825355999999992</v>
      </c>
      <c r="Q895" s="165">
        <v>41.622032999999995</v>
      </c>
      <c r="R895" s="165">
        <v>42.677838999999999</v>
      </c>
      <c r="S895" s="165">
        <v>42.310685999999997</v>
      </c>
      <c r="T895" s="165">
        <v>41.589882999999993</v>
      </c>
      <c r="U895" s="165">
        <v>41.450351999999995</v>
      </c>
      <c r="V895" s="165">
        <v>41.026614999999993</v>
      </c>
      <c r="W895" s="165">
        <v>41.628462999999996</v>
      </c>
      <c r="X895" s="165">
        <v>41.665113999999996</v>
      </c>
      <c r="Y895" s="166">
        <v>41.890163999999999</v>
      </c>
    </row>
    <row r="896" spans="1:25" s="146" customFormat="1" ht="15" thickBot="1" x14ac:dyDescent="0.25">
      <c r="A896" s="183" t="s">
        <v>127</v>
      </c>
      <c r="B896" s="169">
        <v>3.6509273741482882</v>
      </c>
      <c r="C896" s="169">
        <v>3.6509273741482882</v>
      </c>
      <c r="D896" s="169">
        <v>3.6509273741482882</v>
      </c>
      <c r="E896" s="169">
        <v>3.6509273741482882</v>
      </c>
      <c r="F896" s="169">
        <v>3.6509273741482882</v>
      </c>
      <c r="G896" s="169">
        <v>3.6509273741482882</v>
      </c>
      <c r="H896" s="169">
        <v>3.6509273741482882</v>
      </c>
      <c r="I896" s="169">
        <v>3.6509273741482882</v>
      </c>
      <c r="J896" s="169">
        <v>3.6509273741482882</v>
      </c>
      <c r="K896" s="169">
        <v>3.6509273741482882</v>
      </c>
      <c r="L896" s="169">
        <v>3.6509273741482882</v>
      </c>
      <c r="M896" s="169">
        <v>3.6509273741482882</v>
      </c>
      <c r="N896" s="169">
        <v>3.6509273741482882</v>
      </c>
      <c r="O896" s="169">
        <v>3.6509273741482882</v>
      </c>
      <c r="P896" s="169">
        <v>3.6509273741482882</v>
      </c>
      <c r="Q896" s="169">
        <v>3.6509273741482882</v>
      </c>
      <c r="R896" s="169">
        <v>3.6509273741482882</v>
      </c>
      <c r="S896" s="169">
        <v>3.6509273741482882</v>
      </c>
      <c r="T896" s="169">
        <v>3.6509273741482882</v>
      </c>
      <c r="U896" s="169">
        <v>3.6509273741482882</v>
      </c>
      <c r="V896" s="169">
        <v>3.6509273741482882</v>
      </c>
      <c r="W896" s="169">
        <v>3.6509273741482882</v>
      </c>
      <c r="X896" s="169">
        <v>3.6509273741482882</v>
      </c>
      <c r="Y896" s="169">
        <v>3.6509273741482882</v>
      </c>
    </row>
    <row r="897" spans="1:25" s="146" customFormat="1" ht="15" thickBot="1" x14ac:dyDescent="0.25">
      <c r="A897" s="186">
        <v>24</v>
      </c>
      <c r="B897" s="172">
        <v>776.9074493741482</v>
      </c>
      <c r="C897" s="173">
        <v>748.58642637414823</v>
      </c>
      <c r="D897" s="173">
        <v>743.20106837414835</v>
      </c>
      <c r="E897" s="174">
        <v>756.93053837414823</v>
      </c>
      <c r="F897" s="174">
        <v>761.31545437414832</v>
      </c>
      <c r="G897" s="174">
        <v>777.4395993741482</v>
      </c>
      <c r="H897" s="174">
        <v>779.1850513741482</v>
      </c>
      <c r="I897" s="174">
        <v>768.44626437414831</v>
      </c>
      <c r="J897" s="174">
        <v>773.82097937414824</v>
      </c>
      <c r="K897" s="175">
        <v>783.10167537414827</v>
      </c>
      <c r="L897" s="174">
        <v>788.01874137414836</v>
      </c>
      <c r="M897" s="176">
        <v>790.76463537414827</v>
      </c>
      <c r="N897" s="175">
        <v>784.52783737414836</v>
      </c>
      <c r="O897" s="174">
        <v>760.79394737414827</v>
      </c>
      <c r="P897" s="176">
        <v>760.96423537414819</v>
      </c>
      <c r="Q897" s="177">
        <v>778.44004137414834</v>
      </c>
      <c r="R897" s="174">
        <v>795.21340937414834</v>
      </c>
      <c r="S897" s="177">
        <v>790.91363737414838</v>
      </c>
      <c r="T897" s="174">
        <v>761.26223937414829</v>
      </c>
      <c r="U897" s="173">
        <v>759.82543437414824</v>
      </c>
      <c r="V897" s="173">
        <v>768.23340437414822</v>
      </c>
      <c r="W897" s="173">
        <v>777.34381237414834</v>
      </c>
      <c r="X897" s="173">
        <v>783.19746237414836</v>
      </c>
      <c r="Y897" s="178">
        <v>783.06974637414828</v>
      </c>
    </row>
    <row r="898" spans="1:25" s="146" customFormat="1" ht="25.5" x14ac:dyDescent="0.2">
      <c r="A898" s="180" t="s">
        <v>7</v>
      </c>
      <c r="B898" s="164">
        <v>726.54</v>
      </c>
      <c r="C898" s="164">
        <v>699.93</v>
      </c>
      <c r="D898" s="164">
        <v>694.87</v>
      </c>
      <c r="E898" s="164">
        <v>707.77</v>
      </c>
      <c r="F898" s="164">
        <v>711.89</v>
      </c>
      <c r="G898" s="164">
        <v>727.04</v>
      </c>
      <c r="H898" s="164">
        <v>728.68</v>
      </c>
      <c r="I898" s="164">
        <v>718.59</v>
      </c>
      <c r="J898" s="164">
        <v>723.64</v>
      </c>
      <c r="K898" s="164">
        <v>732.36</v>
      </c>
      <c r="L898" s="164">
        <v>736.98</v>
      </c>
      <c r="M898" s="164">
        <v>739.56</v>
      </c>
      <c r="N898" s="164">
        <v>733.7</v>
      </c>
      <c r="O898" s="164">
        <v>711.4</v>
      </c>
      <c r="P898" s="164">
        <v>711.56</v>
      </c>
      <c r="Q898" s="164">
        <v>727.98</v>
      </c>
      <c r="R898" s="164">
        <v>743.74</v>
      </c>
      <c r="S898" s="164">
        <v>739.7</v>
      </c>
      <c r="T898" s="164">
        <v>711.84</v>
      </c>
      <c r="U898" s="164">
        <v>710.49</v>
      </c>
      <c r="V898" s="164">
        <v>718.39</v>
      </c>
      <c r="W898" s="164">
        <v>726.95</v>
      </c>
      <c r="X898" s="164">
        <v>732.45</v>
      </c>
      <c r="Y898" s="164">
        <v>732.33</v>
      </c>
    </row>
    <row r="899" spans="1:25" s="146" customFormat="1" ht="25.5" x14ac:dyDescent="0.2">
      <c r="A899" s="181" t="s">
        <v>9</v>
      </c>
      <c r="B899" s="164">
        <v>46.716521999999998</v>
      </c>
      <c r="C899" s="165">
        <v>45.005498999999993</v>
      </c>
      <c r="D899" s="165">
        <v>44.680140999999999</v>
      </c>
      <c r="E899" s="165">
        <v>45.509610999999992</v>
      </c>
      <c r="F899" s="165">
        <v>45.774526999999999</v>
      </c>
      <c r="G899" s="165">
        <v>46.748671999999992</v>
      </c>
      <c r="H899" s="165">
        <v>46.854123999999992</v>
      </c>
      <c r="I899" s="165">
        <v>46.205337</v>
      </c>
      <c r="J899" s="165">
        <v>46.530051999999998</v>
      </c>
      <c r="K899" s="165">
        <v>47.090747999999998</v>
      </c>
      <c r="L899" s="165">
        <v>47.387813999999999</v>
      </c>
      <c r="M899" s="165">
        <v>47.553707999999993</v>
      </c>
      <c r="N899" s="165">
        <v>47.176909999999999</v>
      </c>
      <c r="O899" s="165">
        <v>45.743019999999994</v>
      </c>
      <c r="P899" s="165">
        <v>45.753307999999997</v>
      </c>
      <c r="Q899" s="165">
        <v>46.809114000000001</v>
      </c>
      <c r="R899" s="165">
        <v>47.822482000000001</v>
      </c>
      <c r="S899" s="165">
        <v>47.562710000000003</v>
      </c>
      <c r="T899" s="165">
        <v>45.771312000000002</v>
      </c>
      <c r="U899" s="165">
        <v>45.684506999999996</v>
      </c>
      <c r="V899" s="165">
        <v>46.192476999999997</v>
      </c>
      <c r="W899" s="165">
        <v>46.742885000000001</v>
      </c>
      <c r="X899" s="165">
        <v>47.096535000000003</v>
      </c>
      <c r="Y899" s="166">
        <v>47.088819000000001</v>
      </c>
    </row>
    <row r="900" spans="1:25" s="146" customFormat="1" ht="15" thickBot="1" x14ac:dyDescent="0.25">
      <c r="A900" s="183" t="s">
        <v>127</v>
      </c>
      <c r="B900" s="169">
        <v>3.6509273741482882</v>
      </c>
      <c r="C900" s="169">
        <v>3.6509273741482882</v>
      </c>
      <c r="D900" s="169">
        <v>3.6509273741482882</v>
      </c>
      <c r="E900" s="169">
        <v>3.6509273741482882</v>
      </c>
      <c r="F900" s="169">
        <v>3.6509273741482882</v>
      </c>
      <c r="G900" s="169">
        <v>3.6509273741482882</v>
      </c>
      <c r="H900" s="169">
        <v>3.6509273741482882</v>
      </c>
      <c r="I900" s="169">
        <v>3.6509273741482882</v>
      </c>
      <c r="J900" s="169">
        <v>3.6509273741482882</v>
      </c>
      <c r="K900" s="169">
        <v>3.6509273741482882</v>
      </c>
      <c r="L900" s="169">
        <v>3.6509273741482882</v>
      </c>
      <c r="M900" s="169">
        <v>3.6509273741482882</v>
      </c>
      <c r="N900" s="169">
        <v>3.6509273741482882</v>
      </c>
      <c r="O900" s="169">
        <v>3.6509273741482882</v>
      </c>
      <c r="P900" s="169">
        <v>3.6509273741482882</v>
      </c>
      <c r="Q900" s="169">
        <v>3.6509273741482882</v>
      </c>
      <c r="R900" s="169">
        <v>3.6509273741482882</v>
      </c>
      <c r="S900" s="169">
        <v>3.6509273741482882</v>
      </c>
      <c r="T900" s="169">
        <v>3.6509273741482882</v>
      </c>
      <c r="U900" s="169">
        <v>3.6509273741482882</v>
      </c>
      <c r="V900" s="169">
        <v>3.6509273741482882</v>
      </c>
      <c r="W900" s="169">
        <v>3.6509273741482882</v>
      </c>
      <c r="X900" s="169">
        <v>3.6509273741482882</v>
      </c>
      <c r="Y900" s="169">
        <v>3.6509273741482882</v>
      </c>
    </row>
    <row r="901" spans="1:25" s="146" customFormat="1" ht="15" thickBot="1" x14ac:dyDescent="0.25">
      <c r="A901" s="154">
        <v>25</v>
      </c>
      <c r="B901" s="172">
        <v>681.07787737414833</v>
      </c>
      <c r="C901" s="173">
        <v>666.36925137414823</v>
      </c>
      <c r="D901" s="173">
        <v>657.71649237414829</v>
      </c>
      <c r="E901" s="174">
        <v>711.76164637414831</v>
      </c>
      <c r="F901" s="174">
        <v>720.2866893741483</v>
      </c>
      <c r="G901" s="174">
        <v>723.9798103741482</v>
      </c>
      <c r="H901" s="174">
        <v>719.05210137414826</v>
      </c>
      <c r="I901" s="174">
        <v>703.92839837414829</v>
      </c>
      <c r="J901" s="174">
        <v>721.68092237414828</v>
      </c>
      <c r="K901" s="175">
        <v>737.62413637414829</v>
      </c>
      <c r="L901" s="174">
        <v>736.30440437414825</v>
      </c>
      <c r="M901" s="176">
        <v>736.67690937414829</v>
      </c>
      <c r="N901" s="175">
        <v>730.95097537414836</v>
      </c>
      <c r="O901" s="174">
        <v>692.96610837414823</v>
      </c>
      <c r="P901" s="176">
        <v>698.68139937414821</v>
      </c>
      <c r="Q901" s="177">
        <v>725.24632737414834</v>
      </c>
      <c r="R901" s="174">
        <v>750.93852937414829</v>
      </c>
      <c r="S901" s="177">
        <v>735.10174537414832</v>
      </c>
      <c r="T901" s="174">
        <v>731.04676237414833</v>
      </c>
      <c r="U901" s="173">
        <v>694.90313437414829</v>
      </c>
      <c r="V901" s="173">
        <v>705.88671037414827</v>
      </c>
      <c r="W901" s="173">
        <v>705.76963737414837</v>
      </c>
      <c r="X901" s="173">
        <v>725.92747937414833</v>
      </c>
      <c r="Y901" s="178">
        <v>727.33235537414839</v>
      </c>
    </row>
    <row r="902" spans="1:25" s="146" customFormat="1" ht="25.5" x14ac:dyDescent="0.2">
      <c r="A902" s="180" t="s">
        <v>7</v>
      </c>
      <c r="B902" s="164">
        <v>636.5</v>
      </c>
      <c r="C902" s="164">
        <v>622.67999999999995</v>
      </c>
      <c r="D902" s="164">
        <v>614.54999999999995</v>
      </c>
      <c r="E902" s="164">
        <v>665.33</v>
      </c>
      <c r="F902" s="164">
        <v>673.34</v>
      </c>
      <c r="G902" s="164">
        <v>676.81</v>
      </c>
      <c r="H902" s="164">
        <v>672.18</v>
      </c>
      <c r="I902" s="164">
        <v>657.97</v>
      </c>
      <c r="J902" s="164">
        <v>674.65</v>
      </c>
      <c r="K902" s="164">
        <v>689.63</v>
      </c>
      <c r="L902" s="164">
        <v>688.39</v>
      </c>
      <c r="M902" s="164">
        <v>688.74</v>
      </c>
      <c r="N902" s="164">
        <v>683.36</v>
      </c>
      <c r="O902" s="164">
        <v>647.66999999999996</v>
      </c>
      <c r="P902" s="164">
        <v>653.04</v>
      </c>
      <c r="Q902" s="164">
        <v>678</v>
      </c>
      <c r="R902" s="164">
        <v>702.14</v>
      </c>
      <c r="S902" s="164">
        <v>687.26</v>
      </c>
      <c r="T902" s="164">
        <v>683.45</v>
      </c>
      <c r="U902" s="164">
        <v>649.49</v>
      </c>
      <c r="V902" s="164">
        <v>659.81</v>
      </c>
      <c r="W902" s="164">
        <v>659.7</v>
      </c>
      <c r="X902" s="164">
        <v>678.64</v>
      </c>
      <c r="Y902" s="164">
        <v>679.96</v>
      </c>
    </row>
    <row r="903" spans="1:25" s="146" customFormat="1" ht="25.5" x14ac:dyDescent="0.2">
      <c r="A903" s="181" t="s">
        <v>9</v>
      </c>
      <c r="B903" s="164">
        <v>40.926949999999998</v>
      </c>
      <c r="C903" s="165">
        <v>40.038323999999996</v>
      </c>
      <c r="D903" s="165">
        <v>39.515564999999995</v>
      </c>
      <c r="E903" s="165">
        <v>42.780718999999998</v>
      </c>
      <c r="F903" s="165">
        <v>43.295761999999996</v>
      </c>
      <c r="G903" s="165">
        <v>43.518882999999995</v>
      </c>
      <c r="H903" s="165">
        <v>43.221173999999991</v>
      </c>
      <c r="I903" s="165">
        <v>42.307471</v>
      </c>
      <c r="J903" s="165">
        <v>43.379994999999994</v>
      </c>
      <c r="K903" s="165">
        <v>44.343208999999995</v>
      </c>
      <c r="L903" s="165">
        <v>44.263476999999995</v>
      </c>
      <c r="M903" s="165">
        <v>44.285981999999997</v>
      </c>
      <c r="N903" s="165">
        <v>43.940047999999997</v>
      </c>
      <c r="O903" s="165">
        <v>41.645180999999994</v>
      </c>
      <c r="P903" s="165">
        <v>41.990471999999997</v>
      </c>
      <c r="Q903" s="165">
        <v>43.595399999999998</v>
      </c>
      <c r="R903" s="165">
        <v>45.147601999999999</v>
      </c>
      <c r="S903" s="165">
        <v>44.190818</v>
      </c>
      <c r="T903" s="165">
        <v>43.945835000000002</v>
      </c>
      <c r="U903" s="165">
        <v>41.762206999999997</v>
      </c>
      <c r="V903" s="165">
        <v>42.425782999999996</v>
      </c>
      <c r="W903" s="165">
        <v>42.418709999999997</v>
      </c>
      <c r="X903" s="165">
        <v>43.636551999999995</v>
      </c>
      <c r="Y903" s="166">
        <v>43.721428000000003</v>
      </c>
    </row>
    <row r="904" spans="1:25" s="146" customFormat="1" ht="15" thickBot="1" x14ac:dyDescent="0.25">
      <c r="A904" s="183" t="s">
        <v>127</v>
      </c>
      <c r="B904" s="169">
        <v>3.6509273741482882</v>
      </c>
      <c r="C904" s="169">
        <v>3.6509273741482882</v>
      </c>
      <c r="D904" s="169">
        <v>3.6509273741482882</v>
      </c>
      <c r="E904" s="169">
        <v>3.6509273741482882</v>
      </c>
      <c r="F904" s="169">
        <v>3.6509273741482882</v>
      </c>
      <c r="G904" s="169">
        <v>3.6509273741482882</v>
      </c>
      <c r="H904" s="169">
        <v>3.6509273741482882</v>
      </c>
      <c r="I904" s="169">
        <v>3.6509273741482882</v>
      </c>
      <c r="J904" s="169">
        <v>3.6509273741482882</v>
      </c>
      <c r="K904" s="169">
        <v>3.6509273741482882</v>
      </c>
      <c r="L904" s="169">
        <v>3.6509273741482882</v>
      </c>
      <c r="M904" s="169">
        <v>3.6509273741482882</v>
      </c>
      <c r="N904" s="169">
        <v>3.6509273741482882</v>
      </c>
      <c r="O904" s="169">
        <v>3.6509273741482882</v>
      </c>
      <c r="P904" s="169">
        <v>3.6509273741482882</v>
      </c>
      <c r="Q904" s="169">
        <v>3.6509273741482882</v>
      </c>
      <c r="R904" s="169">
        <v>3.6509273741482882</v>
      </c>
      <c r="S904" s="169">
        <v>3.6509273741482882</v>
      </c>
      <c r="T904" s="169">
        <v>3.6509273741482882</v>
      </c>
      <c r="U904" s="169">
        <v>3.6509273741482882</v>
      </c>
      <c r="V904" s="169">
        <v>3.6509273741482882</v>
      </c>
      <c r="W904" s="169">
        <v>3.6509273741482882</v>
      </c>
      <c r="X904" s="169">
        <v>3.6509273741482882</v>
      </c>
      <c r="Y904" s="169">
        <v>3.6509273741482882</v>
      </c>
    </row>
    <row r="905" spans="1:25" s="146" customFormat="1" ht="15" thickBot="1" x14ac:dyDescent="0.25">
      <c r="A905" s="184">
        <v>26</v>
      </c>
      <c r="B905" s="172">
        <v>516.73931437414831</v>
      </c>
      <c r="C905" s="173">
        <v>493.76107737414827</v>
      </c>
      <c r="D905" s="173">
        <v>487.90742737414831</v>
      </c>
      <c r="E905" s="174">
        <v>512.70561737414823</v>
      </c>
      <c r="F905" s="174">
        <v>530.80936037414824</v>
      </c>
      <c r="G905" s="174">
        <v>523.35926037414833</v>
      </c>
      <c r="H905" s="174">
        <v>513.06747937414821</v>
      </c>
      <c r="I905" s="174">
        <v>509.24664237414828</v>
      </c>
      <c r="J905" s="174">
        <v>512.12025237414832</v>
      </c>
      <c r="K905" s="175">
        <v>517.52689637414824</v>
      </c>
      <c r="L905" s="174">
        <v>519.69806837414831</v>
      </c>
      <c r="M905" s="176">
        <v>524.20005737414829</v>
      </c>
      <c r="N905" s="175">
        <v>525.90293737414822</v>
      </c>
      <c r="O905" s="174">
        <v>500.78545737414834</v>
      </c>
      <c r="P905" s="176">
        <v>505.4258053741483</v>
      </c>
      <c r="Q905" s="177">
        <v>529.36191237414823</v>
      </c>
      <c r="R905" s="174">
        <v>552.95744337414828</v>
      </c>
      <c r="S905" s="177">
        <v>538.56810737414833</v>
      </c>
      <c r="T905" s="174">
        <v>523.81690937414828</v>
      </c>
      <c r="U905" s="173">
        <v>521.48609237414826</v>
      </c>
      <c r="V905" s="173">
        <v>514.12113637414825</v>
      </c>
      <c r="W905" s="173">
        <v>515.36636737414824</v>
      </c>
      <c r="X905" s="173">
        <v>520.77301137414827</v>
      </c>
      <c r="Y905" s="178">
        <v>518.72955537414828</v>
      </c>
    </row>
    <row r="906" spans="1:25" s="146" customFormat="1" ht="25.5" x14ac:dyDescent="0.2">
      <c r="A906" s="161" t="s">
        <v>7</v>
      </c>
      <c r="B906" s="164">
        <v>482.09</v>
      </c>
      <c r="C906" s="164">
        <v>460.5</v>
      </c>
      <c r="D906" s="164">
        <v>455</v>
      </c>
      <c r="E906" s="164">
        <v>478.3</v>
      </c>
      <c r="F906" s="164">
        <v>495.31</v>
      </c>
      <c r="G906" s="164">
        <v>488.31</v>
      </c>
      <c r="H906" s="164">
        <v>478.64</v>
      </c>
      <c r="I906" s="164">
        <v>475.05</v>
      </c>
      <c r="J906" s="164">
        <v>477.75</v>
      </c>
      <c r="K906" s="164">
        <v>482.83</v>
      </c>
      <c r="L906" s="164">
        <v>484.87</v>
      </c>
      <c r="M906" s="164">
        <v>489.1</v>
      </c>
      <c r="N906" s="164">
        <v>490.7</v>
      </c>
      <c r="O906" s="164">
        <v>467.1</v>
      </c>
      <c r="P906" s="164">
        <v>471.46</v>
      </c>
      <c r="Q906" s="164">
        <v>493.95</v>
      </c>
      <c r="R906" s="164">
        <v>516.12</v>
      </c>
      <c r="S906" s="164">
        <v>502.6</v>
      </c>
      <c r="T906" s="164">
        <v>488.74</v>
      </c>
      <c r="U906" s="164">
        <v>486.55</v>
      </c>
      <c r="V906" s="164">
        <v>479.63</v>
      </c>
      <c r="W906" s="164">
        <v>480.8</v>
      </c>
      <c r="X906" s="164">
        <v>485.88</v>
      </c>
      <c r="Y906" s="164">
        <v>483.96</v>
      </c>
    </row>
    <row r="907" spans="1:25" s="146" customFormat="1" ht="25.5" x14ac:dyDescent="0.2">
      <c r="A907" s="181" t="s">
        <v>9</v>
      </c>
      <c r="B907" s="164">
        <v>30.998386999999997</v>
      </c>
      <c r="C907" s="165">
        <v>29.610149999999997</v>
      </c>
      <c r="D907" s="165">
        <v>29.256499999999999</v>
      </c>
      <c r="E907" s="165">
        <v>30.75469</v>
      </c>
      <c r="F907" s="165">
        <v>31.848432999999996</v>
      </c>
      <c r="G907" s="165">
        <v>31.398332999999997</v>
      </c>
      <c r="H907" s="165">
        <v>30.776551999999999</v>
      </c>
      <c r="I907" s="165">
        <v>30.545714999999998</v>
      </c>
      <c r="J907" s="165">
        <v>30.719324999999998</v>
      </c>
      <c r="K907" s="165">
        <v>31.045968999999996</v>
      </c>
      <c r="L907" s="165">
        <v>31.177140999999999</v>
      </c>
      <c r="M907" s="165">
        <v>31.44913</v>
      </c>
      <c r="N907" s="165">
        <v>31.552009999999996</v>
      </c>
      <c r="O907" s="165">
        <v>30.03453</v>
      </c>
      <c r="P907" s="165">
        <v>30.314877999999997</v>
      </c>
      <c r="Q907" s="165">
        <v>31.760984999999998</v>
      </c>
      <c r="R907" s="165">
        <v>33.186515999999997</v>
      </c>
      <c r="S907" s="165">
        <v>32.31718</v>
      </c>
      <c r="T907" s="165">
        <v>31.425981999999998</v>
      </c>
      <c r="U907" s="165">
        <v>31.285164999999999</v>
      </c>
      <c r="V907" s="165">
        <v>30.840208999999998</v>
      </c>
      <c r="W907" s="165">
        <v>30.91544</v>
      </c>
      <c r="X907" s="165">
        <v>31.242083999999998</v>
      </c>
      <c r="Y907" s="166">
        <v>31.118627999999998</v>
      </c>
    </row>
    <row r="908" spans="1:25" s="146" customFormat="1" ht="15" thickBot="1" x14ac:dyDescent="0.25">
      <c r="A908" s="168" t="s">
        <v>127</v>
      </c>
      <c r="B908" s="169">
        <v>3.6509273741482882</v>
      </c>
      <c r="C908" s="169">
        <v>3.6509273741482882</v>
      </c>
      <c r="D908" s="169">
        <v>3.6509273741482882</v>
      </c>
      <c r="E908" s="169">
        <v>3.6509273741482882</v>
      </c>
      <c r="F908" s="169">
        <v>3.6509273741482882</v>
      </c>
      <c r="G908" s="169">
        <v>3.6509273741482882</v>
      </c>
      <c r="H908" s="169">
        <v>3.6509273741482882</v>
      </c>
      <c r="I908" s="169">
        <v>3.6509273741482882</v>
      </c>
      <c r="J908" s="169">
        <v>3.6509273741482882</v>
      </c>
      <c r="K908" s="169">
        <v>3.6509273741482882</v>
      </c>
      <c r="L908" s="169">
        <v>3.6509273741482882</v>
      </c>
      <c r="M908" s="169">
        <v>3.6509273741482882</v>
      </c>
      <c r="N908" s="169">
        <v>3.6509273741482882</v>
      </c>
      <c r="O908" s="169">
        <v>3.6509273741482882</v>
      </c>
      <c r="P908" s="169">
        <v>3.6509273741482882</v>
      </c>
      <c r="Q908" s="169">
        <v>3.6509273741482882</v>
      </c>
      <c r="R908" s="169">
        <v>3.6509273741482882</v>
      </c>
      <c r="S908" s="169">
        <v>3.6509273741482882</v>
      </c>
      <c r="T908" s="169">
        <v>3.6509273741482882</v>
      </c>
      <c r="U908" s="169">
        <v>3.6509273741482882</v>
      </c>
      <c r="V908" s="169">
        <v>3.6509273741482882</v>
      </c>
      <c r="W908" s="169">
        <v>3.6509273741482882</v>
      </c>
      <c r="X908" s="169">
        <v>3.6509273741482882</v>
      </c>
      <c r="Y908" s="169">
        <v>3.6509273741482882</v>
      </c>
    </row>
    <row r="909" spans="1:25" s="146" customFormat="1" ht="15" thickBot="1" x14ac:dyDescent="0.25">
      <c r="A909" s="171">
        <v>27</v>
      </c>
      <c r="B909" s="172">
        <v>698.07474837414827</v>
      </c>
      <c r="C909" s="173">
        <v>659.40872937414827</v>
      </c>
      <c r="D909" s="173">
        <v>672.93598237414835</v>
      </c>
      <c r="E909" s="174">
        <v>688.86855337414841</v>
      </c>
      <c r="F909" s="174">
        <v>704.63083637414832</v>
      </c>
      <c r="G909" s="174">
        <v>697.30845237414826</v>
      </c>
      <c r="H909" s="174">
        <v>694.9563493741482</v>
      </c>
      <c r="I909" s="174">
        <v>685.54793737414832</v>
      </c>
      <c r="J909" s="174">
        <v>692.43395837414823</v>
      </c>
      <c r="K909" s="175">
        <v>695.11599437414839</v>
      </c>
      <c r="L909" s="174">
        <v>699.78827137414828</v>
      </c>
      <c r="M909" s="176">
        <v>698.63882737414826</v>
      </c>
      <c r="N909" s="175">
        <v>681.71645737414838</v>
      </c>
      <c r="O909" s="174">
        <v>658.3337863741483</v>
      </c>
      <c r="P909" s="176">
        <v>659.86637837414833</v>
      </c>
      <c r="Q909" s="177">
        <v>687.82553937414832</v>
      </c>
      <c r="R909" s="174">
        <v>715.27383637414823</v>
      </c>
      <c r="S909" s="177">
        <v>704.32218937414837</v>
      </c>
      <c r="T909" s="174">
        <v>692.2104553741483</v>
      </c>
      <c r="U909" s="173">
        <v>665.37945237414829</v>
      </c>
      <c r="V909" s="173">
        <v>673.7767793741483</v>
      </c>
      <c r="W909" s="173">
        <v>674.70272037414827</v>
      </c>
      <c r="X909" s="173">
        <v>684.82421337414826</v>
      </c>
      <c r="Y909" s="178">
        <v>685.28186237414832</v>
      </c>
    </row>
    <row r="910" spans="1:25" s="146" customFormat="1" ht="25.5" x14ac:dyDescent="0.2">
      <c r="A910" s="161" t="s">
        <v>7</v>
      </c>
      <c r="B910" s="164">
        <v>652.47</v>
      </c>
      <c r="C910" s="164">
        <v>616.14</v>
      </c>
      <c r="D910" s="164">
        <v>628.85</v>
      </c>
      <c r="E910" s="164">
        <v>643.82000000000005</v>
      </c>
      <c r="F910" s="164">
        <v>658.63</v>
      </c>
      <c r="G910" s="164">
        <v>651.75</v>
      </c>
      <c r="H910" s="164">
        <v>649.54</v>
      </c>
      <c r="I910" s="164">
        <v>640.70000000000005</v>
      </c>
      <c r="J910" s="164">
        <v>647.16999999999996</v>
      </c>
      <c r="K910" s="164">
        <v>649.69000000000005</v>
      </c>
      <c r="L910" s="164">
        <v>654.08000000000004</v>
      </c>
      <c r="M910" s="164">
        <v>653</v>
      </c>
      <c r="N910" s="164">
        <v>637.1</v>
      </c>
      <c r="O910" s="164">
        <v>615.13</v>
      </c>
      <c r="P910" s="164">
        <v>616.57000000000005</v>
      </c>
      <c r="Q910" s="164">
        <v>642.84</v>
      </c>
      <c r="R910" s="164">
        <v>668.63</v>
      </c>
      <c r="S910" s="164">
        <v>658.34</v>
      </c>
      <c r="T910" s="164">
        <v>646.96</v>
      </c>
      <c r="U910" s="164">
        <v>621.75</v>
      </c>
      <c r="V910" s="164">
        <v>629.64</v>
      </c>
      <c r="W910" s="164">
        <v>630.51</v>
      </c>
      <c r="X910" s="164">
        <v>640.02</v>
      </c>
      <c r="Y910" s="164">
        <v>640.45000000000005</v>
      </c>
    </row>
    <row r="911" spans="1:25" s="146" customFormat="1" ht="25.5" x14ac:dyDescent="0.2">
      <c r="A911" s="181" t="s">
        <v>9</v>
      </c>
      <c r="B911" s="164">
        <v>41.953820999999998</v>
      </c>
      <c r="C911" s="165">
        <v>39.617801999999998</v>
      </c>
      <c r="D911" s="165">
        <v>40.435054999999998</v>
      </c>
      <c r="E911" s="165">
        <v>41.397626000000002</v>
      </c>
      <c r="F911" s="165">
        <v>42.349908999999997</v>
      </c>
      <c r="G911" s="165">
        <v>41.907525</v>
      </c>
      <c r="H911" s="165">
        <v>41.765421999999994</v>
      </c>
      <c r="I911" s="165">
        <v>41.197009999999999</v>
      </c>
      <c r="J911" s="165">
        <v>41.613030999999992</v>
      </c>
      <c r="K911" s="165">
        <v>41.775067</v>
      </c>
      <c r="L911" s="165">
        <v>42.057344000000001</v>
      </c>
      <c r="M911" s="165">
        <v>41.987899999999996</v>
      </c>
      <c r="N911" s="165">
        <v>40.965530000000001</v>
      </c>
      <c r="O911" s="165">
        <v>39.552858999999998</v>
      </c>
      <c r="P911" s="165">
        <v>39.645451000000001</v>
      </c>
      <c r="Q911" s="165">
        <v>41.334612</v>
      </c>
      <c r="R911" s="165">
        <v>42.992908999999997</v>
      </c>
      <c r="S911" s="165">
        <v>42.331262000000002</v>
      </c>
      <c r="T911" s="165">
        <v>41.599527999999999</v>
      </c>
      <c r="U911" s="165">
        <v>39.978524999999998</v>
      </c>
      <c r="V911" s="165">
        <v>40.485851999999994</v>
      </c>
      <c r="W911" s="165">
        <v>40.541792999999998</v>
      </c>
      <c r="X911" s="165">
        <v>41.153285999999994</v>
      </c>
      <c r="Y911" s="166">
        <v>41.180934999999998</v>
      </c>
    </row>
    <row r="912" spans="1:25" s="146" customFormat="1" ht="15" thickBot="1" x14ac:dyDescent="0.25">
      <c r="A912" s="168" t="s">
        <v>127</v>
      </c>
      <c r="B912" s="169">
        <v>3.6509273741482882</v>
      </c>
      <c r="C912" s="169">
        <v>3.6509273741482882</v>
      </c>
      <c r="D912" s="169">
        <v>3.6509273741482882</v>
      </c>
      <c r="E912" s="169">
        <v>3.6509273741482882</v>
      </c>
      <c r="F912" s="169">
        <v>3.6509273741482882</v>
      </c>
      <c r="G912" s="169">
        <v>3.6509273741482882</v>
      </c>
      <c r="H912" s="169">
        <v>3.6509273741482882</v>
      </c>
      <c r="I912" s="169">
        <v>3.6509273741482882</v>
      </c>
      <c r="J912" s="169">
        <v>3.6509273741482882</v>
      </c>
      <c r="K912" s="169">
        <v>3.6509273741482882</v>
      </c>
      <c r="L912" s="169">
        <v>3.6509273741482882</v>
      </c>
      <c r="M912" s="169">
        <v>3.6509273741482882</v>
      </c>
      <c r="N912" s="169">
        <v>3.6509273741482882</v>
      </c>
      <c r="O912" s="169">
        <v>3.6509273741482882</v>
      </c>
      <c r="P912" s="169">
        <v>3.6509273741482882</v>
      </c>
      <c r="Q912" s="169">
        <v>3.6509273741482882</v>
      </c>
      <c r="R912" s="169">
        <v>3.6509273741482882</v>
      </c>
      <c r="S912" s="169">
        <v>3.6509273741482882</v>
      </c>
      <c r="T912" s="169">
        <v>3.6509273741482882</v>
      </c>
      <c r="U912" s="169">
        <v>3.6509273741482882</v>
      </c>
      <c r="V912" s="169">
        <v>3.6509273741482882</v>
      </c>
      <c r="W912" s="169">
        <v>3.6509273741482882</v>
      </c>
      <c r="X912" s="169">
        <v>3.6509273741482882</v>
      </c>
      <c r="Y912" s="169">
        <v>3.6509273741482882</v>
      </c>
    </row>
    <row r="913" spans="1:25" s="146" customFormat="1" ht="15" thickBot="1" x14ac:dyDescent="0.25">
      <c r="A913" s="186">
        <v>28</v>
      </c>
      <c r="B913" s="172">
        <v>694.26455437414825</v>
      </c>
      <c r="C913" s="173">
        <v>658.05706837414834</v>
      </c>
      <c r="D913" s="173">
        <v>661.51604337414824</v>
      </c>
      <c r="E913" s="174">
        <v>686.34616237414832</v>
      </c>
      <c r="F913" s="174">
        <v>698.25567937414826</v>
      </c>
      <c r="G913" s="174">
        <v>692.17852637414819</v>
      </c>
      <c r="H913" s="174">
        <v>685.63308137414822</v>
      </c>
      <c r="I913" s="174">
        <v>675.04329637414833</v>
      </c>
      <c r="J913" s="174">
        <v>677.28896937414834</v>
      </c>
      <c r="K913" s="175">
        <v>685.42022137414835</v>
      </c>
      <c r="L913" s="174">
        <v>693.06189537414832</v>
      </c>
      <c r="M913" s="176">
        <v>695.95679137414834</v>
      </c>
      <c r="N913" s="175">
        <v>694.80734737414832</v>
      </c>
      <c r="O913" s="174">
        <v>668.01891637414826</v>
      </c>
      <c r="P913" s="176">
        <v>674.14928437414835</v>
      </c>
      <c r="Q913" s="177">
        <v>694.73284637414838</v>
      </c>
      <c r="R913" s="174">
        <v>726.24676937414836</v>
      </c>
      <c r="S913" s="177">
        <v>711.85743337414829</v>
      </c>
      <c r="T913" s="174">
        <v>698.43661037414824</v>
      </c>
      <c r="U913" s="173">
        <v>695.6375013741482</v>
      </c>
      <c r="V913" s="173">
        <v>682.11024837414834</v>
      </c>
      <c r="W913" s="173">
        <v>683.3341933741483</v>
      </c>
      <c r="X913" s="173">
        <v>692.81710637414824</v>
      </c>
      <c r="Y913" s="178">
        <v>691.7953783741483</v>
      </c>
    </row>
    <row r="914" spans="1:25" s="146" customFormat="1" ht="25.5" x14ac:dyDescent="0.2">
      <c r="A914" s="180" t="s">
        <v>7</v>
      </c>
      <c r="B914" s="164">
        <v>648.89</v>
      </c>
      <c r="C914" s="164">
        <v>614.87</v>
      </c>
      <c r="D914" s="164">
        <v>618.12</v>
      </c>
      <c r="E914" s="164">
        <v>641.45000000000005</v>
      </c>
      <c r="F914" s="164">
        <v>652.64</v>
      </c>
      <c r="G914" s="164">
        <v>646.92999999999995</v>
      </c>
      <c r="H914" s="164">
        <v>640.78</v>
      </c>
      <c r="I914" s="164">
        <v>630.83000000000004</v>
      </c>
      <c r="J914" s="164">
        <v>632.94000000000005</v>
      </c>
      <c r="K914" s="164">
        <v>640.58000000000004</v>
      </c>
      <c r="L914" s="164">
        <v>647.76</v>
      </c>
      <c r="M914" s="164">
        <v>650.48</v>
      </c>
      <c r="N914" s="164">
        <v>649.4</v>
      </c>
      <c r="O914" s="164">
        <v>624.23</v>
      </c>
      <c r="P914" s="164">
        <v>629.99</v>
      </c>
      <c r="Q914" s="164">
        <v>649.33000000000004</v>
      </c>
      <c r="R914" s="164">
        <v>678.94</v>
      </c>
      <c r="S914" s="164">
        <v>665.42</v>
      </c>
      <c r="T914" s="164">
        <v>652.80999999999995</v>
      </c>
      <c r="U914" s="164">
        <v>650.17999999999995</v>
      </c>
      <c r="V914" s="164">
        <v>637.47</v>
      </c>
      <c r="W914" s="164">
        <v>638.62</v>
      </c>
      <c r="X914" s="164">
        <v>647.53</v>
      </c>
      <c r="Y914" s="164">
        <v>646.57000000000005</v>
      </c>
    </row>
    <row r="915" spans="1:25" s="146" customFormat="1" ht="25.5" x14ac:dyDescent="0.2">
      <c r="A915" s="181" t="s">
        <v>9</v>
      </c>
      <c r="B915" s="164">
        <v>41.723626999999993</v>
      </c>
      <c r="C915" s="165">
        <v>39.536141000000001</v>
      </c>
      <c r="D915" s="165">
        <v>39.745115999999996</v>
      </c>
      <c r="E915" s="165">
        <v>41.245235000000001</v>
      </c>
      <c r="F915" s="165">
        <v>41.964751999999997</v>
      </c>
      <c r="G915" s="165">
        <v>41.597598999999995</v>
      </c>
      <c r="H915" s="165">
        <v>41.202153999999993</v>
      </c>
      <c r="I915" s="165">
        <v>40.562368999999997</v>
      </c>
      <c r="J915" s="165">
        <v>40.698042000000001</v>
      </c>
      <c r="K915" s="165">
        <v>41.189293999999997</v>
      </c>
      <c r="L915" s="165">
        <v>41.650967999999999</v>
      </c>
      <c r="M915" s="165">
        <v>41.825863999999996</v>
      </c>
      <c r="N915" s="165">
        <v>41.756419999999999</v>
      </c>
      <c r="O915" s="165">
        <v>40.137988999999997</v>
      </c>
      <c r="P915" s="165">
        <v>40.508356999999997</v>
      </c>
      <c r="Q915" s="165">
        <v>41.751919000000001</v>
      </c>
      <c r="R915" s="165">
        <v>43.655842</v>
      </c>
      <c r="S915" s="165">
        <v>42.786505999999996</v>
      </c>
      <c r="T915" s="165">
        <v>41.975682999999997</v>
      </c>
      <c r="U915" s="165">
        <v>41.806573999999998</v>
      </c>
      <c r="V915" s="165">
        <v>40.989320999999997</v>
      </c>
      <c r="W915" s="165">
        <v>41.063265999999999</v>
      </c>
      <c r="X915" s="165">
        <v>41.636178999999998</v>
      </c>
      <c r="Y915" s="166">
        <v>41.574451000000003</v>
      </c>
    </row>
    <row r="916" spans="1:25" s="146" customFormat="1" ht="15" thickBot="1" x14ac:dyDescent="0.25">
      <c r="A916" s="183" t="s">
        <v>127</v>
      </c>
      <c r="B916" s="169">
        <v>3.6509273741482882</v>
      </c>
      <c r="C916" s="169">
        <v>3.6509273741482882</v>
      </c>
      <c r="D916" s="169">
        <v>3.6509273741482882</v>
      </c>
      <c r="E916" s="169">
        <v>3.6509273741482882</v>
      </c>
      <c r="F916" s="169">
        <v>3.6509273741482882</v>
      </c>
      <c r="G916" s="169">
        <v>3.6509273741482882</v>
      </c>
      <c r="H916" s="169">
        <v>3.6509273741482882</v>
      </c>
      <c r="I916" s="169">
        <v>3.6509273741482882</v>
      </c>
      <c r="J916" s="169">
        <v>3.6509273741482882</v>
      </c>
      <c r="K916" s="169">
        <v>3.6509273741482882</v>
      </c>
      <c r="L916" s="169">
        <v>3.6509273741482882</v>
      </c>
      <c r="M916" s="169">
        <v>3.6509273741482882</v>
      </c>
      <c r="N916" s="169">
        <v>3.6509273741482882</v>
      </c>
      <c r="O916" s="169">
        <v>3.6509273741482882</v>
      </c>
      <c r="P916" s="169">
        <v>3.6509273741482882</v>
      </c>
      <c r="Q916" s="169">
        <v>3.6509273741482882</v>
      </c>
      <c r="R916" s="169">
        <v>3.6509273741482882</v>
      </c>
      <c r="S916" s="169">
        <v>3.6509273741482882</v>
      </c>
      <c r="T916" s="169">
        <v>3.6509273741482882</v>
      </c>
      <c r="U916" s="169">
        <v>3.6509273741482882</v>
      </c>
      <c r="V916" s="169">
        <v>3.6509273741482882</v>
      </c>
      <c r="W916" s="169">
        <v>3.6509273741482882</v>
      </c>
      <c r="X916" s="169">
        <v>3.6509273741482882</v>
      </c>
      <c r="Y916" s="169">
        <v>3.6509273741482882</v>
      </c>
    </row>
    <row r="917" spans="1:25" s="146" customFormat="1" ht="15" thickBot="1" x14ac:dyDescent="0.25">
      <c r="A917" s="154">
        <v>29</v>
      </c>
      <c r="B917" s="172">
        <v>556.41641837414829</v>
      </c>
      <c r="C917" s="173">
        <v>534.72598437414831</v>
      </c>
      <c r="D917" s="173">
        <v>526.38187237414832</v>
      </c>
      <c r="E917" s="174">
        <v>556.34191737414824</v>
      </c>
      <c r="F917" s="174">
        <v>569.31573437414829</v>
      </c>
      <c r="G917" s="174">
        <v>568.68779737414832</v>
      </c>
      <c r="H917" s="174">
        <v>558.32151537414825</v>
      </c>
      <c r="I917" s="174">
        <v>547.30601037414829</v>
      </c>
      <c r="J917" s="174">
        <v>554.7880393741483</v>
      </c>
      <c r="K917" s="175">
        <v>561.26962637414829</v>
      </c>
      <c r="L917" s="174">
        <v>555.08604337414829</v>
      </c>
      <c r="M917" s="176">
        <v>558.80045037414834</v>
      </c>
      <c r="N917" s="175">
        <v>557.69357837414839</v>
      </c>
      <c r="O917" s="174">
        <v>531.11800737414831</v>
      </c>
      <c r="P917" s="176">
        <v>539.0470423741483</v>
      </c>
      <c r="Q917" s="177">
        <v>574.34987337414827</v>
      </c>
      <c r="R917" s="174">
        <v>585.5569523741483</v>
      </c>
      <c r="S917" s="177">
        <v>579.86294737414823</v>
      </c>
      <c r="T917" s="174">
        <v>564.87760337414829</v>
      </c>
      <c r="U917" s="173">
        <v>560.7055473741483</v>
      </c>
      <c r="V917" s="173">
        <v>555.98005537414838</v>
      </c>
      <c r="W917" s="173">
        <v>554.42617737414832</v>
      </c>
      <c r="X917" s="173">
        <v>513.4825563741482</v>
      </c>
      <c r="Y917" s="178">
        <v>530.45814137414834</v>
      </c>
    </row>
    <row r="918" spans="1:25" s="146" customFormat="1" ht="25.5" x14ac:dyDescent="0.2">
      <c r="A918" s="180" t="s">
        <v>7</v>
      </c>
      <c r="B918" s="164">
        <v>519.37</v>
      </c>
      <c r="C918" s="164">
        <v>498.99</v>
      </c>
      <c r="D918" s="164">
        <v>491.15</v>
      </c>
      <c r="E918" s="164">
        <v>519.29999999999995</v>
      </c>
      <c r="F918" s="164">
        <v>531.49</v>
      </c>
      <c r="G918" s="164">
        <v>530.9</v>
      </c>
      <c r="H918" s="164">
        <v>521.16</v>
      </c>
      <c r="I918" s="164">
        <v>510.81</v>
      </c>
      <c r="J918" s="164">
        <v>517.84</v>
      </c>
      <c r="K918" s="164">
        <v>523.92999999999995</v>
      </c>
      <c r="L918" s="164">
        <v>518.12</v>
      </c>
      <c r="M918" s="164">
        <v>521.61</v>
      </c>
      <c r="N918" s="164">
        <v>520.57000000000005</v>
      </c>
      <c r="O918" s="164">
        <v>495.6</v>
      </c>
      <c r="P918" s="164">
        <v>503.05</v>
      </c>
      <c r="Q918" s="164">
        <v>536.22</v>
      </c>
      <c r="R918" s="164">
        <v>546.75</v>
      </c>
      <c r="S918" s="164">
        <v>541.4</v>
      </c>
      <c r="T918" s="164">
        <v>527.32000000000005</v>
      </c>
      <c r="U918" s="164">
        <v>523.4</v>
      </c>
      <c r="V918" s="164">
        <v>518.96</v>
      </c>
      <c r="W918" s="164">
        <v>517.5</v>
      </c>
      <c r="X918" s="164">
        <v>479.03</v>
      </c>
      <c r="Y918" s="164">
        <v>494.98</v>
      </c>
    </row>
    <row r="919" spans="1:25" s="146" customFormat="1" ht="25.5" x14ac:dyDescent="0.2">
      <c r="A919" s="181" t="s">
        <v>9</v>
      </c>
      <c r="B919" s="164">
        <v>33.395491</v>
      </c>
      <c r="C919" s="165">
        <v>32.085056999999999</v>
      </c>
      <c r="D919" s="165">
        <v>31.580944999999996</v>
      </c>
      <c r="E919" s="165">
        <v>33.390989999999995</v>
      </c>
      <c r="F919" s="165">
        <v>34.174807000000001</v>
      </c>
      <c r="G919" s="165">
        <v>34.136869999999995</v>
      </c>
      <c r="H919" s="165">
        <v>33.510587999999998</v>
      </c>
      <c r="I919" s="165">
        <v>32.845082999999995</v>
      </c>
      <c r="J919" s="165">
        <v>33.297111999999998</v>
      </c>
      <c r="K919" s="165">
        <v>33.688698999999993</v>
      </c>
      <c r="L919" s="165">
        <v>33.315115999999996</v>
      </c>
      <c r="M919" s="165">
        <v>33.539522999999996</v>
      </c>
      <c r="N919" s="165">
        <v>33.472650999999999</v>
      </c>
      <c r="O919" s="165">
        <v>31.867079999999998</v>
      </c>
      <c r="P919" s="165">
        <v>32.346114999999998</v>
      </c>
      <c r="Q919" s="165">
        <v>34.478946000000001</v>
      </c>
      <c r="R919" s="165">
        <v>35.156025</v>
      </c>
      <c r="S919" s="165">
        <v>34.812019999999997</v>
      </c>
      <c r="T919" s="165">
        <v>33.906676000000004</v>
      </c>
      <c r="U919" s="165">
        <v>33.654619999999994</v>
      </c>
      <c r="V919" s="165">
        <v>33.369128000000003</v>
      </c>
      <c r="W919" s="165">
        <v>33.27525</v>
      </c>
      <c r="X919" s="165">
        <v>30.801628999999995</v>
      </c>
      <c r="Y919" s="166">
        <v>31.827213999999998</v>
      </c>
    </row>
    <row r="920" spans="1:25" s="146" customFormat="1" ht="15" thickBot="1" x14ac:dyDescent="0.25">
      <c r="A920" s="183" t="s">
        <v>127</v>
      </c>
      <c r="B920" s="169">
        <v>3.6509273741482882</v>
      </c>
      <c r="C920" s="169">
        <v>3.6509273741482882</v>
      </c>
      <c r="D920" s="169">
        <v>3.6509273741482882</v>
      </c>
      <c r="E920" s="169">
        <v>3.6509273741482882</v>
      </c>
      <c r="F920" s="169">
        <v>3.6509273741482882</v>
      </c>
      <c r="G920" s="169">
        <v>3.6509273741482882</v>
      </c>
      <c r="H920" s="169">
        <v>3.6509273741482882</v>
      </c>
      <c r="I920" s="169">
        <v>3.6509273741482882</v>
      </c>
      <c r="J920" s="169">
        <v>3.6509273741482882</v>
      </c>
      <c r="K920" s="169">
        <v>3.6509273741482882</v>
      </c>
      <c r="L920" s="169">
        <v>3.6509273741482882</v>
      </c>
      <c r="M920" s="169">
        <v>3.6509273741482882</v>
      </c>
      <c r="N920" s="169">
        <v>3.6509273741482882</v>
      </c>
      <c r="O920" s="169">
        <v>3.6509273741482882</v>
      </c>
      <c r="P920" s="169">
        <v>3.6509273741482882</v>
      </c>
      <c r="Q920" s="169">
        <v>3.6509273741482882</v>
      </c>
      <c r="R920" s="169">
        <v>3.6509273741482882</v>
      </c>
      <c r="S920" s="169">
        <v>3.6509273741482882</v>
      </c>
      <c r="T920" s="169">
        <v>3.6509273741482882</v>
      </c>
      <c r="U920" s="169">
        <v>3.6509273741482882</v>
      </c>
      <c r="V920" s="169">
        <v>3.6509273741482882</v>
      </c>
      <c r="W920" s="169">
        <v>3.6509273741482882</v>
      </c>
      <c r="X920" s="169">
        <v>3.6509273741482882</v>
      </c>
      <c r="Y920" s="169">
        <v>3.6509273741482882</v>
      </c>
    </row>
    <row r="921" spans="1:25" s="146" customFormat="1" ht="15" thickBot="1" x14ac:dyDescent="0.25">
      <c r="A921" s="184">
        <v>30</v>
      </c>
      <c r="B921" s="172">
        <v>774.08705437414824</v>
      </c>
      <c r="C921" s="173">
        <v>741.47690237414827</v>
      </c>
      <c r="D921" s="173">
        <v>743.17978237414832</v>
      </c>
      <c r="E921" s="174">
        <v>750.21480537414834</v>
      </c>
      <c r="F921" s="174">
        <v>773.29947237414831</v>
      </c>
      <c r="G921" s="174">
        <v>775.69414737414832</v>
      </c>
      <c r="H921" s="174">
        <v>816.09497537414836</v>
      </c>
      <c r="I921" s="174">
        <v>801.98235737414836</v>
      </c>
      <c r="J921" s="174">
        <v>815.29675037414836</v>
      </c>
      <c r="K921" s="175">
        <v>817.74464037414828</v>
      </c>
      <c r="L921" s="174">
        <v>819.5433073741483</v>
      </c>
      <c r="M921" s="176">
        <v>784.15533237414832</v>
      </c>
      <c r="N921" s="175">
        <v>768.32919137414831</v>
      </c>
      <c r="O921" s="174">
        <v>784.15533237414832</v>
      </c>
      <c r="P921" s="176">
        <v>796.20320837414829</v>
      </c>
      <c r="Q921" s="177">
        <v>830.5481693741483</v>
      </c>
      <c r="R921" s="174">
        <v>844.69271637414829</v>
      </c>
      <c r="S921" s="177">
        <v>820.99075537414831</v>
      </c>
      <c r="T921" s="174">
        <v>790.86042237414824</v>
      </c>
      <c r="U921" s="173">
        <v>778.58904337414833</v>
      </c>
      <c r="V921" s="173">
        <v>774.55534637414837</v>
      </c>
      <c r="W921" s="173">
        <v>782.25023537414825</v>
      </c>
      <c r="X921" s="173">
        <v>779.73848737414835</v>
      </c>
      <c r="Y921" s="178">
        <v>772.67153537414822</v>
      </c>
    </row>
    <row r="922" spans="1:25" s="146" customFormat="1" ht="25.5" x14ac:dyDescent="0.2">
      <c r="A922" s="232" t="s">
        <v>7</v>
      </c>
      <c r="B922" s="164">
        <v>723.89</v>
      </c>
      <c r="C922" s="164">
        <v>693.25</v>
      </c>
      <c r="D922" s="164">
        <v>694.85</v>
      </c>
      <c r="E922" s="164">
        <v>701.46</v>
      </c>
      <c r="F922" s="164">
        <v>723.15</v>
      </c>
      <c r="G922" s="164">
        <v>725.4</v>
      </c>
      <c r="H922" s="164">
        <v>763.36</v>
      </c>
      <c r="I922" s="164">
        <v>750.1</v>
      </c>
      <c r="J922" s="164">
        <v>762.61</v>
      </c>
      <c r="K922" s="164">
        <v>764.91</v>
      </c>
      <c r="L922" s="164">
        <v>766.6</v>
      </c>
      <c r="M922" s="164">
        <v>733.35</v>
      </c>
      <c r="N922" s="164">
        <v>718.48</v>
      </c>
      <c r="O922" s="164">
        <v>733.35</v>
      </c>
      <c r="P922" s="164">
        <v>744.67</v>
      </c>
      <c r="Q922" s="164">
        <v>776.94</v>
      </c>
      <c r="R922" s="164">
        <v>790.23</v>
      </c>
      <c r="S922" s="164">
        <v>767.96</v>
      </c>
      <c r="T922" s="164">
        <v>739.65</v>
      </c>
      <c r="U922" s="164">
        <v>728.12</v>
      </c>
      <c r="V922" s="164">
        <v>724.33</v>
      </c>
      <c r="W922" s="164">
        <v>731.56</v>
      </c>
      <c r="X922" s="164">
        <v>729.2</v>
      </c>
      <c r="Y922" s="164">
        <v>722.56</v>
      </c>
    </row>
    <row r="923" spans="1:25" s="146" customFormat="1" ht="25.5" x14ac:dyDescent="0.2">
      <c r="A923" s="167" t="s">
        <v>9</v>
      </c>
      <c r="B923" s="164">
        <v>46.546126999999998</v>
      </c>
      <c r="C923" s="165">
        <v>44.575975</v>
      </c>
      <c r="D923" s="165">
        <v>44.678854999999999</v>
      </c>
      <c r="E923" s="165">
        <v>45.103878000000002</v>
      </c>
      <c r="F923" s="165">
        <v>46.498544999999993</v>
      </c>
      <c r="G923" s="165">
        <v>46.643219999999992</v>
      </c>
      <c r="H923" s="165">
        <v>49.084047999999996</v>
      </c>
      <c r="I923" s="165">
        <v>48.231429999999996</v>
      </c>
      <c r="J923" s="165">
        <v>49.035823000000001</v>
      </c>
      <c r="K923" s="165">
        <v>49.183712999999997</v>
      </c>
      <c r="L923" s="165">
        <v>49.292380000000001</v>
      </c>
      <c r="M923" s="165">
        <v>47.154404999999997</v>
      </c>
      <c r="N923" s="165">
        <v>46.198264000000002</v>
      </c>
      <c r="O923" s="165">
        <v>47.154404999999997</v>
      </c>
      <c r="P923" s="165">
        <v>47.882280999999992</v>
      </c>
      <c r="Q923" s="165">
        <v>49.957242000000001</v>
      </c>
      <c r="R923" s="165">
        <v>50.811788999999997</v>
      </c>
      <c r="S923" s="165">
        <v>49.379827999999996</v>
      </c>
      <c r="T923" s="165">
        <v>47.559494999999998</v>
      </c>
      <c r="U923" s="165">
        <v>46.818115999999996</v>
      </c>
      <c r="V923" s="165">
        <v>46.574418999999999</v>
      </c>
      <c r="W923" s="165">
        <v>47.039307999999991</v>
      </c>
      <c r="X923" s="165">
        <v>46.887560000000001</v>
      </c>
      <c r="Y923" s="166">
        <v>46.460607999999993</v>
      </c>
    </row>
    <row r="924" spans="1:25" s="146" customFormat="1" ht="15" thickBot="1" x14ac:dyDescent="0.25">
      <c r="A924" s="168" t="s">
        <v>127</v>
      </c>
      <c r="B924" s="169">
        <v>3.6509273741482882</v>
      </c>
      <c r="C924" s="169">
        <v>3.6509273741482882</v>
      </c>
      <c r="D924" s="169">
        <v>3.6509273741482882</v>
      </c>
      <c r="E924" s="169">
        <v>3.6509273741482882</v>
      </c>
      <c r="F924" s="169">
        <v>3.6509273741482882</v>
      </c>
      <c r="G924" s="169">
        <v>3.6509273741482882</v>
      </c>
      <c r="H924" s="169">
        <v>3.6509273741482882</v>
      </c>
      <c r="I924" s="169">
        <v>3.6509273741482882</v>
      </c>
      <c r="J924" s="169">
        <v>3.6509273741482882</v>
      </c>
      <c r="K924" s="169">
        <v>3.6509273741482882</v>
      </c>
      <c r="L924" s="169">
        <v>3.6509273741482882</v>
      </c>
      <c r="M924" s="169">
        <v>3.6509273741482882</v>
      </c>
      <c r="N924" s="169">
        <v>3.6509273741482882</v>
      </c>
      <c r="O924" s="169">
        <v>3.6509273741482882</v>
      </c>
      <c r="P924" s="169">
        <v>3.6509273741482882</v>
      </c>
      <c r="Q924" s="169">
        <v>3.6509273741482882</v>
      </c>
      <c r="R924" s="169">
        <v>3.6509273741482882</v>
      </c>
      <c r="S924" s="169">
        <v>3.6509273741482882</v>
      </c>
      <c r="T924" s="169">
        <v>3.6509273741482882</v>
      </c>
      <c r="U924" s="169">
        <v>3.6509273741482882</v>
      </c>
      <c r="V924" s="169">
        <v>3.6509273741482882</v>
      </c>
      <c r="W924" s="169">
        <v>3.6509273741482882</v>
      </c>
      <c r="X924" s="169">
        <v>3.6509273741482882</v>
      </c>
      <c r="Y924" s="169">
        <v>3.6509273741482882</v>
      </c>
    </row>
    <row r="925" spans="1:25" s="146" customFormat="1" ht="15" thickBot="1" x14ac:dyDescent="0.25">
      <c r="A925" s="171">
        <v>31</v>
      </c>
      <c r="B925" s="172">
        <v>680.29029537414829</v>
      </c>
      <c r="C925" s="173">
        <v>645.15775237414834</v>
      </c>
      <c r="D925" s="208">
        <v>653.29964737414832</v>
      </c>
      <c r="E925" s="174">
        <v>659.7280193741484</v>
      </c>
      <c r="F925" s="174">
        <v>682.87654437414835</v>
      </c>
      <c r="G925" s="174">
        <v>672.52090537414836</v>
      </c>
      <c r="H925" s="174">
        <v>714.74168637414823</v>
      </c>
      <c r="I925" s="174">
        <v>711.58071537414821</v>
      </c>
      <c r="J925" s="174">
        <v>706.11021337414832</v>
      </c>
      <c r="K925" s="175">
        <v>717.66851137414824</v>
      </c>
      <c r="L925" s="174">
        <v>715.0184043741483</v>
      </c>
      <c r="M925" s="176">
        <v>681.24816537414824</v>
      </c>
      <c r="N925" s="175">
        <v>666.20960637414828</v>
      </c>
      <c r="O925" s="174">
        <v>685.71822537414835</v>
      </c>
      <c r="P925" s="176">
        <v>693.60468837414828</v>
      </c>
      <c r="Q925" s="177">
        <v>735.12303137414824</v>
      </c>
      <c r="R925" s="174">
        <v>770.84093937414832</v>
      </c>
      <c r="S925" s="177">
        <v>768.73362537414835</v>
      </c>
      <c r="T925" s="174">
        <v>672.31868837414822</v>
      </c>
      <c r="U925" s="173">
        <v>657.38655937414831</v>
      </c>
      <c r="V925" s="173">
        <v>668.39142137414831</v>
      </c>
      <c r="W925" s="173">
        <v>672.39318937414828</v>
      </c>
      <c r="X925" s="173">
        <v>671.20117337414831</v>
      </c>
      <c r="Y925" s="235">
        <v>668.93421437414827</v>
      </c>
    </row>
    <row r="926" spans="1:25" s="146" customFormat="1" ht="25.5" x14ac:dyDescent="0.2">
      <c r="A926" s="180" t="s">
        <v>7</v>
      </c>
      <c r="B926" s="164">
        <v>635.76</v>
      </c>
      <c r="C926" s="164">
        <v>602.75</v>
      </c>
      <c r="D926" s="164">
        <v>610.4</v>
      </c>
      <c r="E926" s="164">
        <v>616.44000000000005</v>
      </c>
      <c r="F926" s="164">
        <v>638.19000000000005</v>
      </c>
      <c r="G926" s="164">
        <v>628.46</v>
      </c>
      <c r="H926" s="164">
        <v>668.13</v>
      </c>
      <c r="I926" s="164">
        <v>665.16</v>
      </c>
      <c r="J926" s="164">
        <v>660.02</v>
      </c>
      <c r="K926" s="164">
        <v>670.88</v>
      </c>
      <c r="L926" s="164">
        <v>668.39</v>
      </c>
      <c r="M926" s="164">
        <v>636.66</v>
      </c>
      <c r="N926" s="164">
        <v>622.53</v>
      </c>
      <c r="O926" s="164">
        <v>640.86</v>
      </c>
      <c r="P926" s="164">
        <v>648.27</v>
      </c>
      <c r="Q926" s="164">
        <v>687.28</v>
      </c>
      <c r="R926" s="164">
        <v>720.84</v>
      </c>
      <c r="S926" s="164">
        <v>718.86</v>
      </c>
      <c r="T926" s="164">
        <v>628.27</v>
      </c>
      <c r="U926" s="164">
        <v>614.24</v>
      </c>
      <c r="V926" s="164">
        <v>624.58000000000004</v>
      </c>
      <c r="W926" s="164">
        <v>628.34</v>
      </c>
      <c r="X926" s="164">
        <v>627.22</v>
      </c>
      <c r="Y926" s="164">
        <v>625.09</v>
      </c>
    </row>
    <row r="927" spans="1:25" s="146" customFormat="1" ht="25.5" x14ac:dyDescent="0.2">
      <c r="A927" s="181" t="s">
        <v>9</v>
      </c>
      <c r="B927" s="164">
        <v>40.879367999999999</v>
      </c>
      <c r="C927" s="165">
        <v>38.756824999999999</v>
      </c>
      <c r="D927" s="165">
        <v>39.248719999999999</v>
      </c>
      <c r="E927" s="165">
        <v>39.637092000000003</v>
      </c>
      <c r="F927" s="165">
        <v>41.035617000000002</v>
      </c>
      <c r="G927" s="165">
        <v>40.409978000000002</v>
      </c>
      <c r="H927" s="165">
        <v>42.960758999999996</v>
      </c>
      <c r="I927" s="165">
        <v>42.769787999999998</v>
      </c>
      <c r="J927" s="165">
        <v>42.439285999999996</v>
      </c>
      <c r="K927" s="165">
        <v>43.137583999999997</v>
      </c>
      <c r="L927" s="165">
        <v>42.977476999999993</v>
      </c>
      <c r="M927" s="165">
        <v>40.937237999999994</v>
      </c>
      <c r="N927" s="165">
        <v>40.028678999999997</v>
      </c>
      <c r="O927" s="165">
        <v>41.207298000000002</v>
      </c>
      <c r="P927" s="165">
        <v>41.683760999999997</v>
      </c>
      <c r="Q927" s="165">
        <v>44.192103999999993</v>
      </c>
      <c r="R927" s="165">
        <v>46.350012</v>
      </c>
      <c r="S927" s="165">
        <v>46.222698000000001</v>
      </c>
      <c r="T927" s="165">
        <v>40.397760999999996</v>
      </c>
      <c r="U927" s="165">
        <v>39.495632000000001</v>
      </c>
      <c r="V927" s="165">
        <v>40.160494</v>
      </c>
      <c r="W927" s="165">
        <v>40.402262</v>
      </c>
      <c r="X927" s="165">
        <v>40.330246000000002</v>
      </c>
      <c r="Y927" s="166">
        <v>40.193286999999998</v>
      </c>
    </row>
    <row r="928" spans="1:25" s="146" customFormat="1" ht="15" thickBot="1" x14ac:dyDescent="0.25">
      <c r="A928" s="183" t="s">
        <v>127</v>
      </c>
      <c r="B928" s="169">
        <v>3.6509273741482882</v>
      </c>
      <c r="C928" s="169">
        <v>3.6509273741482882</v>
      </c>
      <c r="D928" s="169">
        <v>3.6509273741482882</v>
      </c>
      <c r="E928" s="169">
        <v>3.6509273741482882</v>
      </c>
      <c r="F928" s="169">
        <v>3.6509273741482882</v>
      </c>
      <c r="G928" s="169">
        <v>3.6509273741482882</v>
      </c>
      <c r="H928" s="169">
        <v>3.6509273741482882</v>
      </c>
      <c r="I928" s="169">
        <v>3.6509273741482882</v>
      </c>
      <c r="J928" s="169">
        <v>3.6509273741482882</v>
      </c>
      <c r="K928" s="169">
        <v>3.6509273741482882</v>
      </c>
      <c r="L928" s="169">
        <v>3.6509273741482882</v>
      </c>
      <c r="M928" s="169">
        <v>3.6509273741482882</v>
      </c>
      <c r="N928" s="169">
        <v>3.6509273741482882</v>
      </c>
      <c r="O928" s="169">
        <v>3.6509273741482882</v>
      </c>
      <c r="P928" s="169">
        <v>3.6509273741482882</v>
      </c>
      <c r="Q928" s="169">
        <v>3.6509273741482882</v>
      </c>
      <c r="R928" s="169">
        <v>3.6509273741482882</v>
      </c>
      <c r="S928" s="169">
        <v>3.6509273741482882</v>
      </c>
      <c r="T928" s="169">
        <v>3.6509273741482882</v>
      </c>
      <c r="U928" s="169">
        <v>3.6509273741482882</v>
      </c>
      <c r="V928" s="169">
        <v>3.6509273741482882</v>
      </c>
      <c r="W928" s="169">
        <v>3.6509273741482882</v>
      </c>
      <c r="X928" s="169">
        <v>3.6509273741482882</v>
      </c>
      <c r="Y928" s="169">
        <v>3.6509273741482882</v>
      </c>
    </row>
    <row r="929" spans="1:25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</row>
    <row r="930" spans="1:25" ht="15" thickBot="1" x14ac:dyDescent="0.25">
      <c r="A930" s="227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</row>
    <row r="931" spans="1:25" s="146" customFormat="1" ht="15" customHeight="1" thickBot="1" x14ac:dyDescent="0.25">
      <c r="A931" s="236" t="s">
        <v>43</v>
      </c>
      <c r="B931" s="237" t="s">
        <v>77</v>
      </c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9"/>
    </row>
    <row r="932" spans="1:25" s="146" customFormat="1" ht="26.25" thickBot="1" x14ac:dyDescent="0.25">
      <c r="A932" s="193"/>
      <c r="B932" s="194" t="s">
        <v>42</v>
      </c>
      <c r="C932" s="195" t="s">
        <v>41</v>
      </c>
      <c r="D932" s="196" t="s">
        <v>40</v>
      </c>
      <c r="E932" s="195" t="s">
        <v>39</v>
      </c>
      <c r="F932" s="195" t="s">
        <v>38</v>
      </c>
      <c r="G932" s="195" t="s">
        <v>37</v>
      </c>
      <c r="H932" s="195" t="s">
        <v>36</v>
      </c>
      <c r="I932" s="195" t="s">
        <v>35</v>
      </c>
      <c r="J932" s="195" t="s">
        <v>34</v>
      </c>
      <c r="K932" s="197" t="s">
        <v>33</v>
      </c>
      <c r="L932" s="195" t="s">
        <v>32</v>
      </c>
      <c r="M932" s="198" t="s">
        <v>31</v>
      </c>
      <c r="N932" s="197" t="s">
        <v>30</v>
      </c>
      <c r="O932" s="195" t="s">
        <v>29</v>
      </c>
      <c r="P932" s="198" t="s">
        <v>28</v>
      </c>
      <c r="Q932" s="196" t="s">
        <v>27</v>
      </c>
      <c r="R932" s="195" t="s">
        <v>26</v>
      </c>
      <c r="S932" s="196" t="s">
        <v>25</v>
      </c>
      <c r="T932" s="195" t="s">
        <v>24</v>
      </c>
      <c r="U932" s="196" t="s">
        <v>23</v>
      </c>
      <c r="V932" s="195" t="s">
        <v>22</v>
      </c>
      <c r="W932" s="196" t="s">
        <v>21</v>
      </c>
      <c r="X932" s="195" t="s">
        <v>20</v>
      </c>
      <c r="Y932" s="199" t="s">
        <v>19</v>
      </c>
    </row>
    <row r="933" spans="1:25" s="146" customFormat="1" ht="15" thickBot="1" x14ac:dyDescent="0.25">
      <c r="A933" s="200">
        <v>1</v>
      </c>
      <c r="B933" s="207">
        <v>42.79</v>
      </c>
      <c r="C933" s="207">
        <v>0</v>
      </c>
      <c r="D933" s="207">
        <v>89.18</v>
      </c>
      <c r="E933" s="207">
        <v>119.34</v>
      </c>
      <c r="F933" s="207">
        <v>64.760000000000005</v>
      </c>
      <c r="G933" s="207">
        <v>91.61</v>
      </c>
      <c r="H933" s="207">
        <v>69.28</v>
      </c>
      <c r="I933" s="207">
        <v>83.2</v>
      </c>
      <c r="J933" s="207">
        <v>32.83</v>
      </c>
      <c r="K933" s="207">
        <v>14.86</v>
      </c>
      <c r="L933" s="207">
        <v>41.86</v>
      </c>
      <c r="M933" s="207">
        <v>33.200000000000003</v>
      </c>
      <c r="N933" s="207">
        <v>29.39</v>
      </c>
      <c r="O933" s="207">
        <v>30.26</v>
      </c>
      <c r="P933" s="207">
        <v>33.33</v>
      </c>
      <c r="Q933" s="207">
        <v>0</v>
      </c>
      <c r="R933" s="207">
        <v>41.48</v>
      </c>
      <c r="S933" s="207">
        <v>104.1</v>
      </c>
      <c r="T933" s="207">
        <v>0.01</v>
      </c>
      <c r="U933" s="207">
        <v>139.43</v>
      </c>
      <c r="V933" s="207">
        <v>158.18</v>
      </c>
      <c r="W933" s="207">
        <v>145.5</v>
      </c>
      <c r="X933" s="207">
        <v>101.7</v>
      </c>
      <c r="Y933" s="207">
        <v>50.26</v>
      </c>
    </row>
    <row r="934" spans="1:25" s="146" customFormat="1" ht="15" thickBot="1" x14ac:dyDescent="0.25">
      <c r="A934" s="171">
        <v>2</v>
      </c>
      <c r="B934" s="207">
        <v>0</v>
      </c>
      <c r="C934" s="207">
        <v>0</v>
      </c>
      <c r="D934" s="207">
        <v>0.01</v>
      </c>
      <c r="E934" s="207">
        <v>0</v>
      </c>
      <c r="F934" s="207">
        <v>0</v>
      </c>
      <c r="G934" s="207">
        <v>0</v>
      </c>
      <c r="H934" s="207">
        <v>0</v>
      </c>
      <c r="I934" s="207">
        <v>0</v>
      </c>
      <c r="J934" s="207">
        <v>0</v>
      </c>
      <c r="K934" s="207">
        <v>0</v>
      </c>
      <c r="L934" s="207">
        <v>0</v>
      </c>
      <c r="M934" s="207">
        <v>0</v>
      </c>
      <c r="N934" s="207">
        <v>0</v>
      </c>
      <c r="O934" s="207">
        <v>0</v>
      </c>
      <c r="P934" s="207">
        <v>0</v>
      </c>
      <c r="Q934" s="207">
        <v>0</v>
      </c>
      <c r="R934" s="207">
        <v>0</v>
      </c>
      <c r="S934" s="207">
        <v>0</v>
      </c>
      <c r="T934" s="207">
        <v>0</v>
      </c>
      <c r="U934" s="207">
        <v>0</v>
      </c>
      <c r="V934" s="207">
        <v>0</v>
      </c>
      <c r="W934" s="207">
        <v>0</v>
      </c>
      <c r="X934" s="207">
        <v>0</v>
      </c>
      <c r="Y934" s="207">
        <v>0</v>
      </c>
    </row>
    <row r="935" spans="1:25" s="146" customFormat="1" ht="15" thickBot="1" x14ac:dyDescent="0.25">
      <c r="A935" s="154">
        <v>3</v>
      </c>
      <c r="B935" s="207">
        <v>0</v>
      </c>
      <c r="C935" s="207">
        <v>0</v>
      </c>
      <c r="D935" s="207">
        <v>0</v>
      </c>
      <c r="E935" s="207">
        <v>0</v>
      </c>
      <c r="F935" s="207">
        <v>0</v>
      </c>
      <c r="G935" s="207">
        <v>0.01</v>
      </c>
      <c r="H935" s="207">
        <v>0</v>
      </c>
      <c r="I935" s="207">
        <v>0.01</v>
      </c>
      <c r="J935" s="207">
        <v>0.01</v>
      </c>
      <c r="K935" s="207">
        <v>0</v>
      </c>
      <c r="L935" s="207">
        <v>0</v>
      </c>
      <c r="M935" s="207">
        <v>0</v>
      </c>
      <c r="N935" s="207">
        <v>0.01</v>
      </c>
      <c r="O935" s="207">
        <v>0</v>
      </c>
      <c r="P935" s="207">
        <v>0</v>
      </c>
      <c r="Q935" s="207">
        <v>0</v>
      </c>
      <c r="R935" s="207">
        <v>0</v>
      </c>
      <c r="S935" s="207">
        <v>0</v>
      </c>
      <c r="T935" s="207">
        <v>0</v>
      </c>
      <c r="U935" s="207">
        <v>0</v>
      </c>
      <c r="V935" s="207">
        <v>0.01</v>
      </c>
      <c r="W935" s="207">
        <v>0</v>
      </c>
      <c r="X935" s="207">
        <v>0</v>
      </c>
      <c r="Y935" s="207">
        <v>0</v>
      </c>
    </row>
    <row r="936" spans="1:25" s="146" customFormat="1" ht="15" thickBot="1" x14ac:dyDescent="0.25">
      <c r="A936" s="171">
        <v>4</v>
      </c>
      <c r="B936" s="207">
        <v>0</v>
      </c>
      <c r="C936" s="207">
        <v>0</v>
      </c>
      <c r="D936" s="207">
        <v>0</v>
      </c>
      <c r="E936" s="207">
        <v>0</v>
      </c>
      <c r="F936" s="207">
        <v>0</v>
      </c>
      <c r="G936" s="207">
        <v>0</v>
      </c>
      <c r="H936" s="207">
        <v>0</v>
      </c>
      <c r="I936" s="207">
        <v>0.01</v>
      </c>
      <c r="J936" s="207">
        <v>0</v>
      </c>
      <c r="K936" s="207">
        <v>0</v>
      </c>
      <c r="L936" s="207">
        <v>0.01</v>
      </c>
      <c r="M936" s="207">
        <v>0</v>
      </c>
      <c r="N936" s="207">
        <v>0</v>
      </c>
      <c r="O936" s="207">
        <v>0.01</v>
      </c>
      <c r="P936" s="207">
        <v>0</v>
      </c>
      <c r="Q936" s="207">
        <v>0</v>
      </c>
      <c r="R936" s="207">
        <v>0.01</v>
      </c>
      <c r="S936" s="207">
        <v>0</v>
      </c>
      <c r="T936" s="207">
        <v>0</v>
      </c>
      <c r="U936" s="207">
        <v>0.01</v>
      </c>
      <c r="V936" s="207">
        <v>0</v>
      </c>
      <c r="W936" s="207">
        <v>0</v>
      </c>
      <c r="X936" s="207">
        <v>0.01</v>
      </c>
      <c r="Y936" s="207">
        <v>0</v>
      </c>
    </row>
    <row r="937" spans="1:25" s="146" customFormat="1" ht="15" thickBot="1" x14ac:dyDescent="0.25">
      <c r="A937" s="154">
        <v>5</v>
      </c>
      <c r="B937" s="207">
        <v>0</v>
      </c>
      <c r="C937" s="207">
        <v>0</v>
      </c>
      <c r="D937" s="207">
        <v>0</v>
      </c>
      <c r="E937" s="207">
        <v>0</v>
      </c>
      <c r="F937" s="207">
        <v>0</v>
      </c>
      <c r="G937" s="207">
        <v>4.13</v>
      </c>
      <c r="H937" s="207">
        <v>0.01</v>
      </c>
      <c r="I937" s="207">
        <v>5.93</v>
      </c>
      <c r="J937" s="207">
        <v>0</v>
      </c>
      <c r="K937" s="207">
        <v>1.57</v>
      </c>
      <c r="L937" s="207">
        <v>0.01</v>
      </c>
      <c r="M937" s="207">
        <v>0</v>
      </c>
      <c r="N937" s="207">
        <v>0</v>
      </c>
      <c r="O937" s="207">
        <v>0</v>
      </c>
      <c r="P937" s="207">
        <v>0</v>
      </c>
      <c r="Q937" s="207">
        <v>0.01</v>
      </c>
      <c r="R937" s="207">
        <v>0</v>
      </c>
      <c r="S937" s="207">
        <v>0.01</v>
      </c>
      <c r="T937" s="207">
        <v>0</v>
      </c>
      <c r="U937" s="207">
        <v>0</v>
      </c>
      <c r="V937" s="207">
        <v>0</v>
      </c>
      <c r="W937" s="207">
        <v>0</v>
      </c>
      <c r="X937" s="207">
        <v>0</v>
      </c>
      <c r="Y937" s="207">
        <v>0</v>
      </c>
    </row>
    <row r="938" spans="1:25" s="146" customFormat="1" ht="15" thickBot="1" x14ac:dyDescent="0.25">
      <c r="A938" s="171">
        <v>6</v>
      </c>
      <c r="B938" s="207">
        <v>0</v>
      </c>
      <c r="C938" s="207">
        <v>0</v>
      </c>
      <c r="D938" s="207">
        <v>0</v>
      </c>
      <c r="E938" s="207">
        <v>0.01</v>
      </c>
      <c r="F938" s="207">
        <v>0</v>
      </c>
      <c r="G938" s="207">
        <v>0</v>
      </c>
      <c r="H938" s="207">
        <v>0</v>
      </c>
      <c r="I938" s="207">
        <v>0</v>
      </c>
      <c r="J938" s="207">
        <v>0</v>
      </c>
      <c r="K938" s="207">
        <v>0</v>
      </c>
      <c r="L938" s="207">
        <v>0</v>
      </c>
      <c r="M938" s="207">
        <v>0</v>
      </c>
      <c r="N938" s="207">
        <v>0.01</v>
      </c>
      <c r="O938" s="207">
        <v>0</v>
      </c>
      <c r="P938" s="207">
        <v>0.01</v>
      </c>
      <c r="Q938" s="207">
        <v>0.01</v>
      </c>
      <c r="R938" s="207">
        <v>0</v>
      </c>
      <c r="S938" s="207">
        <v>0</v>
      </c>
      <c r="T938" s="207">
        <v>0</v>
      </c>
      <c r="U938" s="207">
        <v>0</v>
      </c>
      <c r="V938" s="207">
        <v>0</v>
      </c>
      <c r="W938" s="207">
        <v>11.58</v>
      </c>
      <c r="X938" s="207">
        <v>0</v>
      </c>
      <c r="Y938" s="207">
        <v>0</v>
      </c>
    </row>
    <row r="939" spans="1:25" s="146" customFormat="1" ht="15" thickBot="1" x14ac:dyDescent="0.25">
      <c r="A939" s="154">
        <v>7</v>
      </c>
      <c r="B939" s="207">
        <v>0</v>
      </c>
      <c r="C939" s="207">
        <v>0.01</v>
      </c>
      <c r="D939" s="207">
        <v>0</v>
      </c>
      <c r="E939" s="207">
        <v>0</v>
      </c>
      <c r="F939" s="207">
        <v>0</v>
      </c>
      <c r="G939" s="207">
        <v>0.01</v>
      </c>
      <c r="H939" s="207">
        <v>0.01</v>
      </c>
      <c r="I939" s="207">
        <v>0.01</v>
      </c>
      <c r="J939" s="207">
        <v>0</v>
      </c>
      <c r="K939" s="207">
        <v>0.01</v>
      </c>
      <c r="L939" s="207">
        <v>0</v>
      </c>
      <c r="M939" s="207">
        <v>0</v>
      </c>
      <c r="N939" s="207">
        <v>0.01</v>
      </c>
      <c r="O939" s="207">
        <v>0</v>
      </c>
      <c r="P939" s="207">
        <v>0.01</v>
      </c>
      <c r="Q939" s="207">
        <v>0</v>
      </c>
      <c r="R939" s="207">
        <v>0</v>
      </c>
      <c r="S939" s="207">
        <v>0</v>
      </c>
      <c r="T939" s="207">
        <v>0.01</v>
      </c>
      <c r="U939" s="207">
        <v>0.01</v>
      </c>
      <c r="V939" s="207">
        <v>0</v>
      </c>
      <c r="W939" s="207">
        <v>0</v>
      </c>
      <c r="X939" s="207">
        <v>0</v>
      </c>
      <c r="Y939" s="207">
        <v>0</v>
      </c>
    </row>
    <row r="940" spans="1:25" s="146" customFormat="1" ht="15" thickBot="1" x14ac:dyDescent="0.25">
      <c r="A940" s="171">
        <v>8</v>
      </c>
      <c r="B940" s="207">
        <v>0</v>
      </c>
      <c r="C940" s="207">
        <v>0</v>
      </c>
      <c r="D940" s="207">
        <v>0.01</v>
      </c>
      <c r="E940" s="207">
        <v>0</v>
      </c>
      <c r="F940" s="207">
        <v>0.01</v>
      </c>
      <c r="G940" s="207">
        <v>0.01</v>
      </c>
      <c r="H940" s="207">
        <v>0.01</v>
      </c>
      <c r="I940" s="207">
        <v>0.01</v>
      </c>
      <c r="J940" s="207">
        <v>0</v>
      </c>
      <c r="K940" s="207">
        <v>0</v>
      </c>
      <c r="L940" s="207">
        <v>0.01</v>
      </c>
      <c r="M940" s="207">
        <v>0</v>
      </c>
      <c r="N940" s="207">
        <v>0.01</v>
      </c>
      <c r="O940" s="207">
        <v>0</v>
      </c>
      <c r="P940" s="207">
        <v>0.01</v>
      </c>
      <c r="Q940" s="207">
        <v>0</v>
      </c>
      <c r="R940" s="207">
        <v>0</v>
      </c>
      <c r="S940" s="207">
        <v>0</v>
      </c>
      <c r="T940" s="207">
        <v>0</v>
      </c>
      <c r="U940" s="207">
        <v>0</v>
      </c>
      <c r="V940" s="207">
        <v>0</v>
      </c>
      <c r="W940" s="207">
        <v>0</v>
      </c>
      <c r="X940" s="207">
        <v>0</v>
      </c>
      <c r="Y940" s="207">
        <v>0</v>
      </c>
    </row>
    <row r="941" spans="1:25" s="146" customFormat="1" ht="15" thickBot="1" x14ac:dyDescent="0.25">
      <c r="A941" s="154">
        <v>9</v>
      </c>
      <c r="B941" s="207">
        <v>0</v>
      </c>
      <c r="C941" s="207">
        <v>0</v>
      </c>
      <c r="D941" s="207">
        <v>0</v>
      </c>
      <c r="E941" s="207">
        <v>0</v>
      </c>
      <c r="F941" s="207">
        <v>0</v>
      </c>
      <c r="G941" s="207">
        <v>0</v>
      </c>
      <c r="H941" s="207">
        <v>0</v>
      </c>
      <c r="I941" s="207">
        <v>0</v>
      </c>
      <c r="J941" s="207">
        <v>0</v>
      </c>
      <c r="K941" s="207">
        <v>0</v>
      </c>
      <c r="L941" s="207">
        <v>0</v>
      </c>
      <c r="M941" s="207">
        <v>0</v>
      </c>
      <c r="N941" s="207">
        <v>0</v>
      </c>
      <c r="O941" s="207">
        <v>0</v>
      </c>
      <c r="P941" s="207">
        <v>0</v>
      </c>
      <c r="Q941" s="207">
        <v>0</v>
      </c>
      <c r="R941" s="207">
        <v>0.01</v>
      </c>
      <c r="S941" s="207">
        <v>0.01</v>
      </c>
      <c r="T941" s="207">
        <v>0</v>
      </c>
      <c r="U941" s="207">
        <v>0</v>
      </c>
      <c r="V941" s="207">
        <v>0.01</v>
      </c>
      <c r="W941" s="207">
        <v>0</v>
      </c>
      <c r="X941" s="207">
        <v>0</v>
      </c>
      <c r="Y941" s="207">
        <v>0</v>
      </c>
    </row>
    <row r="942" spans="1:25" s="146" customFormat="1" ht="15" thickBot="1" x14ac:dyDescent="0.25">
      <c r="A942" s="171">
        <v>10</v>
      </c>
      <c r="B942" s="207">
        <v>0.01</v>
      </c>
      <c r="C942" s="207">
        <v>0.01</v>
      </c>
      <c r="D942" s="207">
        <v>0</v>
      </c>
      <c r="E942" s="207">
        <v>0</v>
      </c>
      <c r="F942" s="207">
        <v>0</v>
      </c>
      <c r="G942" s="207">
        <v>0</v>
      </c>
      <c r="H942" s="207">
        <v>0</v>
      </c>
      <c r="I942" s="207">
        <v>0</v>
      </c>
      <c r="J942" s="207">
        <v>0</v>
      </c>
      <c r="K942" s="207">
        <v>0</v>
      </c>
      <c r="L942" s="207">
        <v>0</v>
      </c>
      <c r="M942" s="207">
        <v>0</v>
      </c>
      <c r="N942" s="207">
        <v>0</v>
      </c>
      <c r="O942" s="207">
        <v>0</v>
      </c>
      <c r="P942" s="207">
        <v>0</v>
      </c>
      <c r="Q942" s="207">
        <v>0</v>
      </c>
      <c r="R942" s="207">
        <v>0</v>
      </c>
      <c r="S942" s="207">
        <v>0</v>
      </c>
      <c r="T942" s="207">
        <v>0</v>
      </c>
      <c r="U942" s="207">
        <v>0</v>
      </c>
      <c r="V942" s="207">
        <v>0</v>
      </c>
      <c r="W942" s="207">
        <v>0</v>
      </c>
      <c r="X942" s="207">
        <v>0</v>
      </c>
      <c r="Y942" s="207">
        <v>0</v>
      </c>
    </row>
    <row r="943" spans="1:25" s="146" customFormat="1" ht="15" thickBot="1" x14ac:dyDescent="0.25">
      <c r="A943" s="154">
        <v>11</v>
      </c>
      <c r="B943" s="207">
        <v>0</v>
      </c>
      <c r="C943" s="207">
        <v>0</v>
      </c>
      <c r="D943" s="207">
        <v>0</v>
      </c>
      <c r="E943" s="207">
        <v>0</v>
      </c>
      <c r="F943" s="207">
        <v>0</v>
      </c>
      <c r="G943" s="207">
        <v>0</v>
      </c>
      <c r="H943" s="207">
        <v>0</v>
      </c>
      <c r="I943" s="207">
        <v>0</v>
      </c>
      <c r="J943" s="207">
        <v>0</v>
      </c>
      <c r="K943" s="207">
        <v>0</v>
      </c>
      <c r="L943" s="207">
        <v>0</v>
      </c>
      <c r="M943" s="207">
        <v>0</v>
      </c>
      <c r="N943" s="207">
        <v>0</v>
      </c>
      <c r="O943" s="207">
        <v>0</v>
      </c>
      <c r="P943" s="207">
        <v>0</v>
      </c>
      <c r="Q943" s="207">
        <v>0</v>
      </c>
      <c r="R943" s="207">
        <v>0</v>
      </c>
      <c r="S943" s="207">
        <v>0</v>
      </c>
      <c r="T943" s="207">
        <v>0</v>
      </c>
      <c r="U943" s="207">
        <v>0</v>
      </c>
      <c r="V943" s="207">
        <v>0</v>
      </c>
      <c r="W943" s="207">
        <v>0</v>
      </c>
      <c r="X943" s="207">
        <v>0</v>
      </c>
      <c r="Y943" s="207">
        <v>0</v>
      </c>
    </row>
    <row r="944" spans="1:25" s="146" customFormat="1" ht="15" thickBot="1" x14ac:dyDescent="0.25">
      <c r="A944" s="171">
        <v>12</v>
      </c>
      <c r="B944" s="207">
        <v>0</v>
      </c>
      <c r="C944" s="207">
        <v>0</v>
      </c>
      <c r="D944" s="207">
        <v>0</v>
      </c>
      <c r="E944" s="207">
        <v>0</v>
      </c>
      <c r="F944" s="207">
        <v>0</v>
      </c>
      <c r="G944" s="207">
        <v>0</v>
      </c>
      <c r="H944" s="207">
        <v>0</v>
      </c>
      <c r="I944" s="207">
        <v>0</v>
      </c>
      <c r="J944" s="207">
        <v>0</v>
      </c>
      <c r="K944" s="207">
        <v>0</v>
      </c>
      <c r="L944" s="207">
        <v>0</v>
      </c>
      <c r="M944" s="207">
        <v>0.01</v>
      </c>
      <c r="N944" s="207">
        <v>0</v>
      </c>
      <c r="O944" s="207">
        <v>0.01</v>
      </c>
      <c r="P944" s="207">
        <v>0</v>
      </c>
      <c r="Q944" s="207">
        <v>0</v>
      </c>
      <c r="R944" s="207">
        <v>0</v>
      </c>
      <c r="S944" s="207">
        <v>0</v>
      </c>
      <c r="T944" s="207">
        <v>0</v>
      </c>
      <c r="U944" s="207">
        <v>0</v>
      </c>
      <c r="V944" s="207">
        <v>0.01</v>
      </c>
      <c r="W944" s="207">
        <v>0</v>
      </c>
      <c r="X944" s="207">
        <v>0</v>
      </c>
      <c r="Y944" s="207">
        <v>0</v>
      </c>
    </row>
    <row r="945" spans="1:25" s="146" customFormat="1" ht="15" thickBot="1" x14ac:dyDescent="0.25">
      <c r="A945" s="154">
        <v>13</v>
      </c>
      <c r="B945" s="207">
        <v>0</v>
      </c>
      <c r="C945" s="207">
        <v>0</v>
      </c>
      <c r="D945" s="207">
        <v>0</v>
      </c>
      <c r="E945" s="207">
        <v>0</v>
      </c>
      <c r="F945" s="207">
        <v>40.69</v>
      </c>
      <c r="G945" s="207">
        <v>31.11</v>
      </c>
      <c r="H945" s="207">
        <v>0.37</v>
      </c>
      <c r="I945" s="207">
        <v>0</v>
      </c>
      <c r="J945" s="207">
        <v>0.01</v>
      </c>
      <c r="K945" s="207">
        <v>48.43</v>
      </c>
      <c r="L945" s="207">
        <v>11.36</v>
      </c>
      <c r="M945" s="207">
        <v>0</v>
      </c>
      <c r="N945" s="207">
        <v>0</v>
      </c>
      <c r="O945" s="207">
        <v>0</v>
      </c>
      <c r="P945" s="207">
        <v>0</v>
      </c>
      <c r="Q945" s="207">
        <v>0.01</v>
      </c>
      <c r="R945" s="207">
        <v>0.01</v>
      </c>
      <c r="S945" s="207">
        <v>0</v>
      </c>
      <c r="T945" s="207">
        <v>0</v>
      </c>
      <c r="U945" s="207">
        <v>0</v>
      </c>
      <c r="V945" s="207">
        <v>0</v>
      </c>
      <c r="W945" s="207">
        <v>0</v>
      </c>
      <c r="X945" s="207">
        <v>0</v>
      </c>
      <c r="Y945" s="207">
        <v>0</v>
      </c>
    </row>
    <row r="946" spans="1:25" s="146" customFormat="1" ht="15" thickBot="1" x14ac:dyDescent="0.25">
      <c r="A946" s="201">
        <v>14</v>
      </c>
      <c r="B946" s="207">
        <v>40.54</v>
      </c>
      <c r="C946" s="207">
        <v>0</v>
      </c>
      <c r="D946" s="207">
        <v>0</v>
      </c>
      <c r="E946" s="207">
        <v>0</v>
      </c>
      <c r="F946" s="207">
        <v>0.01</v>
      </c>
      <c r="G946" s="207">
        <v>0</v>
      </c>
      <c r="H946" s="207">
        <v>0</v>
      </c>
      <c r="I946" s="207">
        <v>0</v>
      </c>
      <c r="J946" s="207">
        <v>0</v>
      </c>
      <c r="K946" s="207">
        <v>0</v>
      </c>
      <c r="L946" s="207">
        <v>0.01</v>
      </c>
      <c r="M946" s="207">
        <v>35.31</v>
      </c>
      <c r="N946" s="207">
        <v>0</v>
      </c>
      <c r="O946" s="207">
        <v>28.16</v>
      </c>
      <c r="P946" s="207">
        <v>0.01</v>
      </c>
      <c r="Q946" s="207">
        <v>64.8</v>
      </c>
      <c r="R946" s="207">
        <v>143.94</v>
      </c>
      <c r="S946" s="207">
        <v>160.16999999999999</v>
      </c>
      <c r="T946" s="207">
        <v>193.59</v>
      </c>
      <c r="U946" s="207">
        <v>0</v>
      </c>
      <c r="V946" s="207">
        <v>62.28</v>
      </c>
      <c r="W946" s="207">
        <v>58.11</v>
      </c>
      <c r="X946" s="207">
        <v>177.67</v>
      </c>
      <c r="Y946" s="207">
        <v>177.43</v>
      </c>
    </row>
    <row r="947" spans="1:25" s="146" customFormat="1" ht="15" thickBot="1" x14ac:dyDescent="0.25">
      <c r="A947" s="184">
        <v>15</v>
      </c>
      <c r="B947" s="207">
        <v>469.87</v>
      </c>
      <c r="C947" s="207">
        <v>780.6</v>
      </c>
      <c r="D947" s="207">
        <v>847.21</v>
      </c>
      <c r="E947" s="207">
        <v>821.21</v>
      </c>
      <c r="F947" s="207">
        <v>849.95</v>
      </c>
      <c r="G947" s="207">
        <v>852.6</v>
      </c>
      <c r="H947" s="207">
        <v>741.84</v>
      </c>
      <c r="I947" s="207">
        <v>759.55</v>
      </c>
      <c r="J947" s="207">
        <v>768.15</v>
      </c>
      <c r="K947" s="207">
        <v>788.01</v>
      </c>
      <c r="L947" s="207">
        <v>17.16</v>
      </c>
      <c r="M947" s="207">
        <v>0</v>
      </c>
      <c r="N947" s="207">
        <v>0</v>
      </c>
      <c r="O947" s="207">
        <v>0</v>
      </c>
      <c r="P947" s="207">
        <v>0</v>
      </c>
      <c r="Q947" s="207">
        <v>0</v>
      </c>
      <c r="R947" s="207">
        <v>581.91</v>
      </c>
      <c r="S947" s="207">
        <v>582.38</v>
      </c>
      <c r="T947" s="207">
        <v>733.76</v>
      </c>
      <c r="U947" s="207">
        <v>773.33</v>
      </c>
      <c r="V947" s="207">
        <v>756.46</v>
      </c>
      <c r="W947" s="207">
        <v>755.17</v>
      </c>
      <c r="X947" s="207">
        <v>635.32000000000005</v>
      </c>
      <c r="Y947" s="207">
        <v>548.12</v>
      </c>
    </row>
    <row r="948" spans="1:25" s="146" customFormat="1" ht="15" thickBot="1" x14ac:dyDescent="0.25">
      <c r="A948" s="171">
        <v>16</v>
      </c>
      <c r="B948" s="207">
        <v>0</v>
      </c>
      <c r="C948" s="207">
        <v>0</v>
      </c>
      <c r="D948" s="207">
        <v>0</v>
      </c>
      <c r="E948" s="207">
        <v>0</v>
      </c>
      <c r="F948" s="207">
        <v>0.01</v>
      </c>
      <c r="G948" s="207">
        <v>0</v>
      </c>
      <c r="H948" s="207">
        <v>5.0599999999999996</v>
      </c>
      <c r="I948" s="207">
        <v>0</v>
      </c>
      <c r="J948" s="207">
        <v>0</v>
      </c>
      <c r="K948" s="207">
        <v>0</v>
      </c>
      <c r="L948" s="207">
        <v>0</v>
      </c>
      <c r="M948" s="207">
        <v>0</v>
      </c>
      <c r="N948" s="207">
        <v>0</v>
      </c>
      <c r="O948" s="207">
        <v>0</v>
      </c>
      <c r="P948" s="207">
        <v>31.12</v>
      </c>
      <c r="Q948" s="207">
        <v>0</v>
      </c>
      <c r="R948" s="207">
        <v>0</v>
      </c>
      <c r="S948" s="207">
        <v>10</v>
      </c>
      <c r="T948" s="207">
        <v>0</v>
      </c>
      <c r="U948" s="207">
        <v>0</v>
      </c>
      <c r="V948" s="207">
        <v>0.01</v>
      </c>
      <c r="W948" s="207">
        <v>0</v>
      </c>
      <c r="X948" s="207">
        <v>0</v>
      </c>
      <c r="Y948" s="207">
        <v>0</v>
      </c>
    </row>
    <row r="949" spans="1:25" s="146" customFormat="1" ht="15" thickBot="1" x14ac:dyDescent="0.25">
      <c r="A949" s="154">
        <v>17</v>
      </c>
      <c r="B949" s="207">
        <v>0</v>
      </c>
      <c r="C949" s="207">
        <v>0</v>
      </c>
      <c r="D949" s="207">
        <v>9.31</v>
      </c>
      <c r="E949" s="207">
        <v>76.709999999999994</v>
      </c>
      <c r="F949" s="207">
        <v>201.64</v>
      </c>
      <c r="G949" s="207">
        <v>178.11</v>
      </c>
      <c r="H949" s="207">
        <v>0</v>
      </c>
      <c r="I949" s="207">
        <v>1.82</v>
      </c>
      <c r="J949" s="207">
        <v>0</v>
      </c>
      <c r="K949" s="207">
        <v>0</v>
      </c>
      <c r="L949" s="207">
        <v>0</v>
      </c>
      <c r="M949" s="207">
        <v>0</v>
      </c>
      <c r="N949" s="207">
        <v>0</v>
      </c>
      <c r="O949" s="207">
        <v>0</v>
      </c>
      <c r="P949" s="207">
        <v>0</v>
      </c>
      <c r="Q949" s="207">
        <v>0</v>
      </c>
      <c r="R949" s="207">
        <v>0</v>
      </c>
      <c r="S949" s="207">
        <v>0</v>
      </c>
      <c r="T949" s="207">
        <v>0</v>
      </c>
      <c r="U949" s="207">
        <v>0</v>
      </c>
      <c r="V949" s="207">
        <v>0</v>
      </c>
      <c r="W949" s="207">
        <v>0</v>
      </c>
      <c r="X949" s="207">
        <v>0</v>
      </c>
      <c r="Y949" s="207">
        <v>0</v>
      </c>
    </row>
    <row r="950" spans="1:25" s="146" customFormat="1" ht="15" thickBot="1" x14ac:dyDescent="0.25">
      <c r="A950" s="184">
        <v>18</v>
      </c>
      <c r="B950" s="207">
        <v>0</v>
      </c>
      <c r="C950" s="207">
        <v>0</v>
      </c>
      <c r="D950" s="207">
        <v>0</v>
      </c>
      <c r="E950" s="207">
        <v>0</v>
      </c>
      <c r="F950" s="207">
        <v>0</v>
      </c>
      <c r="G950" s="207">
        <v>0</v>
      </c>
      <c r="H950" s="207">
        <v>0</v>
      </c>
      <c r="I950" s="207">
        <v>0</v>
      </c>
      <c r="J950" s="207">
        <v>0</v>
      </c>
      <c r="K950" s="207">
        <v>0</v>
      </c>
      <c r="L950" s="207">
        <v>0</v>
      </c>
      <c r="M950" s="207">
        <v>0</v>
      </c>
      <c r="N950" s="207">
        <v>0</v>
      </c>
      <c r="O950" s="207">
        <v>0</v>
      </c>
      <c r="P950" s="207">
        <v>0.01</v>
      </c>
      <c r="Q950" s="207">
        <v>0.01</v>
      </c>
      <c r="R950" s="207">
        <v>0</v>
      </c>
      <c r="S950" s="207">
        <v>0</v>
      </c>
      <c r="T950" s="207">
        <v>0.01</v>
      </c>
      <c r="U950" s="207">
        <v>0</v>
      </c>
      <c r="V950" s="207">
        <v>0</v>
      </c>
      <c r="W950" s="207">
        <v>0</v>
      </c>
      <c r="X950" s="207">
        <v>0</v>
      </c>
      <c r="Y950" s="207">
        <v>0</v>
      </c>
    </row>
    <row r="951" spans="1:25" s="146" customFormat="1" ht="15" thickBot="1" x14ac:dyDescent="0.25">
      <c r="A951" s="171">
        <v>19</v>
      </c>
      <c r="B951" s="207">
        <v>0</v>
      </c>
      <c r="C951" s="207">
        <v>0</v>
      </c>
      <c r="D951" s="207">
        <v>0</v>
      </c>
      <c r="E951" s="207">
        <v>0</v>
      </c>
      <c r="F951" s="207">
        <v>0.01</v>
      </c>
      <c r="G951" s="207">
        <v>0</v>
      </c>
      <c r="H951" s="207">
        <v>0</v>
      </c>
      <c r="I951" s="207">
        <v>0.01</v>
      </c>
      <c r="J951" s="207">
        <v>0</v>
      </c>
      <c r="K951" s="207">
        <v>0</v>
      </c>
      <c r="L951" s="207">
        <v>0.01</v>
      </c>
      <c r="M951" s="207">
        <v>0</v>
      </c>
      <c r="N951" s="207">
        <v>0</v>
      </c>
      <c r="O951" s="207">
        <v>0</v>
      </c>
      <c r="P951" s="207">
        <v>0</v>
      </c>
      <c r="Q951" s="207">
        <v>0.01</v>
      </c>
      <c r="R951" s="207">
        <v>0.01</v>
      </c>
      <c r="S951" s="207">
        <v>0</v>
      </c>
      <c r="T951" s="207">
        <v>0</v>
      </c>
      <c r="U951" s="207">
        <v>0.01</v>
      </c>
      <c r="V951" s="207">
        <v>0</v>
      </c>
      <c r="W951" s="207">
        <v>0</v>
      </c>
      <c r="X951" s="207">
        <v>0</v>
      </c>
      <c r="Y951" s="207">
        <v>0</v>
      </c>
    </row>
    <row r="952" spans="1:25" s="146" customFormat="1" ht="15" thickBot="1" x14ac:dyDescent="0.25">
      <c r="A952" s="154">
        <v>20</v>
      </c>
      <c r="B952" s="207">
        <v>0</v>
      </c>
      <c r="C952" s="207">
        <v>0</v>
      </c>
      <c r="D952" s="207">
        <v>0</v>
      </c>
      <c r="E952" s="207">
        <v>14.4</v>
      </c>
      <c r="F952" s="207">
        <v>0</v>
      </c>
      <c r="G952" s="207">
        <v>0</v>
      </c>
      <c r="H952" s="207">
        <v>0</v>
      </c>
      <c r="I952" s="207">
        <v>1.0900000000000001</v>
      </c>
      <c r="J952" s="207">
        <v>0.01</v>
      </c>
      <c r="K952" s="207">
        <v>0</v>
      </c>
      <c r="L952" s="207">
        <v>0</v>
      </c>
      <c r="M952" s="207">
        <v>0</v>
      </c>
      <c r="N952" s="207">
        <v>0</v>
      </c>
      <c r="O952" s="207">
        <v>0.01</v>
      </c>
      <c r="P952" s="207">
        <v>0</v>
      </c>
      <c r="Q952" s="207">
        <v>6.3</v>
      </c>
      <c r="R952" s="207">
        <v>0</v>
      </c>
      <c r="S952" s="207">
        <v>0</v>
      </c>
      <c r="T952" s="207">
        <v>0</v>
      </c>
      <c r="U952" s="207">
        <v>0</v>
      </c>
      <c r="V952" s="207">
        <v>0</v>
      </c>
      <c r="W952" s="207">
        <v>0</v>
      </c>
      <c r="X952" s="207">
        <v>0</v>
      </c>
      <c r="Y952" s="207">
        <v>0</v>
      </c>
    </row>
    <row r="953" spans="1:25" s="146" customFormat="1" ht="15" thickBot="1" x14ac:dyDescent="0.25">
      <c r="A953" s="185">
        <v>21</v>
      </c>
      <c r="B953" s="207">
        <v>0</v>
      </c>
      <c r="C953" s="207">
        <v>0</v>
      </c>
      <c r="D953" s="207">
        <v>0</v>
      </c>
      <c r="E953" s="207">
        <v>0</v>
      </c>
      <c r="F953" s="207">
        <v>0</v>
      </c>
      <c r="G953" s="207">
        <v>0</v>
      </c>
      <c r="H953" s="207">
        <v>0</v>
      </c>
      <c r="I953" s="207">
        <v>0</v>
      </c>
      <c r="J953" s="207">
        <v>0</v>
      </c>
      <c r="K953" s="207">
        <v>0</v>
      </c>
      <c r="L953" s="207">
        <v>0</v>
      </c>
      <c r="M953" s="207">
        <v>0.01</v>
      </c>
      <c r="N953" s="207">
        <v>0</v>
      </c>
      <c r="O953" s="207">
        <v>0.01</v>
      </c>
      <c r="P953" s="207">
        <v>0.01</v>
      </c>
      <c r="Q953" s="207">
        <v>6.65</v>
      </c>
      <c r="R953" s="207">
        <v>41.44</v>
      </c>
      <c r="S953" s="207">
        <v>0</v>
      </c>
      <c r="T953" s="207">
        <v>47.5</v>
      </c>
      <c r="U953" s="207">
        <v>62.55</v>
      </c>
      <c r="V953" s="207">
        <v>18.27</v>
      </c>
      <c r="W953" s="207">
        <v>8.84</v>
      </c>
      <c r="X953" s="207">
        <v>0</v>
      </c>
      <c r="Y953" s="207">
        <v>0</v>
      </c>
    </row>
    <row r="954" spans="1:25" s="146" customFormat="1" ht="15" thickBot="1" x14ac:dyDescent="0.25">
      <c r="A954" s="154">
        <v>22</v>
      </c>
      <c r="B954" s="207">
        <v>10.7</v>
      </c>
      <c r="C954" s="207">
        <v>15.85</v>
      </c>
      <c r="D954" s="207">
        <v>31.23</v>
      </c>
      <c r="E954" s="207">
        <v>32.71</v>
      </c>
      <c r="F954" s="207">
        <v>31.23</v>
      </c>
      <c r="G954" s="207">
        <v>123.43</v>
      </c>
      <c r="H954" s="207">
        <v>15.79</v>
      </c>
      <c r="I954" s="207">
        <v>6.54</v>
      </c>
      <c r="J954" s="207">
        <v>33.72</v>
      </c>
      <c r="K954" s="207">
        <v>38.96</v>
      </c>
      <c r="L954" s="207">
        <v>21.18</v>
      </c>
      <c r="M954" s="207">
        <v>3.67</v>
      </c>
      <c r="N954" s="207">
        <v>0</v>
      </c>
      <c r="O954" s="207">
        <v>0</v>
      </c>
      <c r="P954" s="207">
        <v>6.3</v>
      </c>
      <c r="Q954" s="207">
        <v>0</v>
      </c>
      <c r="R954" s="207">
        <v>21.86</v>
      </c>
      <c r="S954" s="207">
        <v>0</v>
      </c>
      <c r="T954" s="207">
        <v>0</v>
      </c>
      <c r="U954" s="207">
        <v>24.09</v>
      </c>
      <c r="V954" s="207">
        <v>29.86</v>
      </c>
      <c r="W954" s="207">
        <v>24.31</v>
      </c>
      <c r="X954" s="207">
        <v>13.78</v>
      </c>
      <c r="Y954" s="207">
        <v>0</v>
      </c>
    </row>
    <row r="955" spans="1:25" s="146" customFormat="1" ht="15" thickBot="1" x14ac:dyDescent="0.25">
      <c r="A955" s="185">
        <v>23</v>
      </c>
      <c r="B955" s="207">
        <v>0</v>
      </c>
      <c r="C955" s="207">
        <v>0</v>
      </c>
      <c r="D955" s="207">
        <v>0.01</v>
      </c>
      <c r="E955" s="207">
        <v>0</v>
      </c>
      <c r="F955" s="207">
        <v>0</v>
      </c>
      <c r="G955" s="207">
        <v>0</v>
      </c>
      <c r="H955" s="207">
        <v>0</v>
      </c>
      <c r="I955" s="207">
        <v>0</v>
      </c>
      <c r="J955" s="207">
        <v>0</v>
      </c>
      <c r="K955" s="207">
        <v>0</v>
      </c>
      <c r="L955" s="207">
        <v>0</v>
      </c>
      <c r="M955" s="207">
        <v>0</v>
      </c>
      <c r="N955" s="207">
        <v>0</v>
      </c>
      <c r="O955" s="207">
        <v>0</v>
      </c>
      <c r="P955" s="207">
        <v>0</v>
      </c>
      <c r="Q955" s="207">
        <v>0</v>
      </c>
      <c r="R955" s="207">
        <v>0</v>
      </c>
      <c r="S955" s="207">
        <v>0</v>
      </c>
      <c r="T955" s="207">
        <v>0</v>
      </c>
      <c r="U955" s="207">
        <v>0</v>
      </c>
      <c r="V955" s="207">
        <v>0.01</v>
      </c>
      <c r="W955" s="207">
        <v>0.01</v>
      </c>
      <c r="X955" s="207">
        <v>0.01</v>
      </c>
      <c r="Y955" s="207">
        <v>0</v>
      </c>
    </row>
    <row r="956" spans="1:25" s="146" customFormat="1" ht="15" thickBot="1" x14ac:dyDescent="0.25">
      <c r="A956" s="186">
        <v>24</v>
      </c>
      <c r="B956" s="207">
        <v>0</v>
      </c>
      <c r="C956" s="207">
        <v>0</v>
      </c>
      <c r="D956" s="207">
        <v>0.01</v>
      </c>
      <c r="E956" s="207">
        <v>0</v>
      </c>
      <c r="F956" s="207">
        <v>0.01</v>
      </c>
      <c r="G956" s="207">
        <v>0</v>
      </c>
      <c r="H956" s="207">
        <v>0</v>
      </c>
      <c r="I956" s="207">
        <v>0</v>
      </c>
      <c r="J956" s="207">
        <v>0</v>
      </c>
      <c r="K956" s="207">
        <v>0</v>
      </c>
      <c r="L956" s="207">
        <v>0</v>
      </c>
      <c r="M956" s="207">
        <v>0</v>
      </c>
      <c r="N956" s="207">
        <v>0.01</v>
      </c>
      <c r="O956" s="207">
        <v>0</v>
      </c>
      <c r="P956" s="207">
        <v>0</v>
      </c>
      <c r="Q956" s="207">
        <v>0</v>
      </c>
      <c r="R956" s="207">
        <v>0</v>
      </c>
      <c r="S956" s="207">
        <v>16.489999999999998</v>
      </c>
      <c r="T956" s="207">
        <v>0</v>
      </c>
      <c r="U956" s="207">
        <v>0</v>
      </c>
      <c r="V956" s="207">
        <v>0.01</v>
      </c>
      <c r="W956" s="207">
        <v>0</v>
      </c>
      <c r="X956" s="207">
        <v>0</v>
      </c>
      <c r="Y956" s="207">
        <v>0</v>
      </c>
    </row>
    <row r="957" spans="1:25" s="146" customFormat="1" ht="15" thickBot="1" x14ac:dyDescent="0.25">
      <c r="A957" s="154">
        <v>25</v>
      </c>
      <c r="B957" s="207">
        <v>0</v>
      </c>
      <c r="C957" s="207">
        <v>0</v>
      </c>
      <c r="D957" s="207">
        <v>0</v>
      </c>
      <c r="E957" s="207">
        <v>0</v>
      </c>
      <c r="F957" s="207">
        <v>0</v>
      </c>
      <c r="G957" s="207">
        <v>0</v>
      </c>
      <c r="H957" s="207">
        <v>0</v>
      </c>
      <c r="I957" s="207">
        <v>0.01</v>
      </c>
      <c r="J957" s="207">
        <v>0.01</v>
      </c>
      <c r="K957" s="207">
        <v>0</v>
      </c>
      <c r="L957" s="207">
        <v>0</v>
      </c>
      <c r="M957" s="207">
        <v>0</v>
      </c>
      <c r="N957" s="207">
        <v>0</v>
      </c>
      <c r="O957" s="207">
        <v>0.01</v>
      </c>
      <c r="P957" s="207">
        <v>0.01</v>
      </c>
      <c r="Q957" s="207">
        <v>0</v>
      </c>
      <c r="R957" s="207">
        <v>0.01</v>
      </c>
      <c r="S957" s="207">
        <v>0</v>
      </c>
      <c r="T957" s="207">
        <v>0</v>
      </c>
      <c r="U957" s="207">
        <v>0</v>
      </c>
      <c r="V957" s="207">
        <v>0</v>
      </c>
      <c r="W957" s="207">
        <v>0</v>
      </c>
      <c r="X957" s="207">
        <v>0</v>
      </c>
      <c r="Y957" s="207">
        <v>0</v>
      </c>
    </row>
    <row r="958" spans="1:25" s="146" customFormat="1" ht="15" thickBot="1" x14ac:dyDescent="0.25">
      <c r="A958" s="184">
        <v>26</v>
      </c>
      <c r="B958" s="207">
        <v>0</v>
      </c>
      <c r="C958" s="207">
        <v>0</v>
      </c>
      <c r="D958" s="207">
        <v>0</v>
      </c>
      <c r="E958" s="207">
        <v>0</v>
      </c>
      <c r="F958" s="207">
        <v>0</v>
      </c>
      <c r="G958" s="207">
        <v>0</v>
      </c>
      <c r="H958" s="207">
        <v>0</v>
      </c>
      <c r="I958" s="207">
        <v>0</v>
      </c>
      <c r="J958" s="207">
        <v>0</v>
      </c>
      <c r="K958" s="207">
        <v>0</v>
      </c>
      <c r="L958" s="207">
        <v>0</v>
      </c>
      <c r="M958" s="207">
        <v>0</v>
      </c>
      <c r="N958" s="207">
        <v>0</v>
      </c>
      <c r="O958" s="207">
        <v>0</v>
      </c>
      <c r="P958" s="207">
        <v>0</v>
      </c>
      <c r="Q958" s="207">
        <v>0</v>
      </c>
      <c r="R958" s="207">
        <v>0</v>
      </c>
      <c r="S958" s="207">
        <v>0</v>
      </c>
      <c r="T958" s="207">
        <v>0</v>
      </c>
      <c r="U958" s="207">
        <v>0</v>
      </c>
      <c r="V958" s="207">
        <v>0</v>
      </c>
      <c r="W958" s="207">
        <v>0</v>
      </c>
      <c r="X958" s="207">
        <v>0</v>
      </c>
      <c r="Y958" s="207">
        <v>0</v>
      </c>
    </row>
    <row r="959" spans="1:25" s="146" customFormat="1" ht="15" thickBot="1" x14ac:dyDescent="0.25">
      <c r="A959" s="171">
        <v>27</v>
      </c>
      <c r="B959" s="207">
        <v>0</v>
      </c>
      <c r="C959" s="207">
        <v>0</v>
      </c>
      <c r="D959" s="207">
        <v>0</v>
      </c>
      <c r="E959" s="207">
        <v>0</v>
      </c>
      <c r="F959" s="207">
        <v>0</v>
      </c>
      <c r="G959" s="207">
        <v>0</v>
      </c>
      <c r="H959" s="207">
        <v>0</v>
      </c>
      <c r="I959" s="207">
        <v>0</v>
      </c>
      <c r="J959" s="207">
        <v>0</v>
      </c>
      <c r="K959" s="207">
        <v>0</v>
      </c>
      <c r="L959" s="207">
        <v>0</v>
      </c>
      <c r="M959" s="207">
        <v>0</v>
      </c>
      <c r="N959" s="207">
        <v>0.01</v>
      </c>
      <c r="O959" s="207">
        <v>0.01</v>
      </c>
      <c r="P959" s="207">
        <v>0.01</v>
      </c>
      <c r="Q959" s="207">
        <v>0</v>
      </c>
      <c r="R959" s="207">
        <v>0</v>
      </c>
      <c r="S959" s="207">
        <v>0.01</v>
      </c>
      <c r="T959" s="207">
        <v>0.01</v>
      </c>
      <c r="U959" s="207">
        <v>0</v>
      </c>
      <c r="V959" s="207">
        <v>0</v>
      </c>
      <c r="W959" s="207">
        <v>0</v>
      </c>
      <c r="X959" s="207">
        <v>0.11</v>
      </c>
      <c r="Y959" s="207">
        <v>0</v>
      </c>
    </row>
    <row r="960" spans="1:25" s="146" customFormat="1" ht="15" thickBot="1" x14ac:dyDescent="0.25">
      <c r="A960" s="186">
        <v>28</v>
      </c>
      <c r="B960" s="207">
        <v>0</v>
      </c>
      <c r="C960" s="207">
        <v>0</v>
      </c>
      <c r="D960" s="207">
        <v>35.96</v>
      </c>
      <c r="E960" s="207">
        <v>28.76</v>
      </c>
      <c r="F960" s="207">
        <v>2.64</v>
      </c>
      <c r="G960" s="207">
        <v>27.54</v>
      </c>
      <c r="H960" s="207">
        <v>30.06</v>
      </c>
      <c r="I960" s="207">
        <v>0.01</v>
      </c>
      <c r="J960" s="207">
        <v>0.01</v>
      </c>
      <c r="K960" s="207">
        <v>0</v>
      </c>
      <c r="L960" s="207">
        <v>0</v>
      </c>
      <c r="M960" s="207">
        <v>0</v>
      </c>
      <c r="N960" s="207">
        <v>0</v>
      </c>
      <c r="O960" s="207">
        <v>0</v>
      </c>
      <c r="P960" s="207">
        <v>0</v>
      </c>
      <c r="Q960" s="207">
        <v>0.01</v>
      </c>
      <c r="R960" s="207">
        <v>0</v>
      </c>
      <c r="S960" s="207">
        <v>18.510000000000002</v>
      </c>
      <c r="T960" s="207">
        <v>56.13</v>
      </c>
      <c r="U960" s="207">
        <v>66.790000000000006</v>
      </c>
      <c r="V960" s="207">
        <v>51.92</v>
      </c>
      <c r="W960" s="207">
        <v>54.72</v>
      </c>
      <c r="X960" s="207">
        <v>51.75</v>
      </c>
      <c r="Y960" s="207">
        <v>0</v>
      </c>
    </row>
    <row r="961" spans="1:25" s="146" customFormat="1" ht="15" thickBot="1" x14ac:dyDescent="0.25">
      <c r="A961" s="154">
        <v>29</v>
      </c>
      <c r="B961" s="207">
        <v>0</v>
      </c>
      <c r="C961" s="207">
        <v>0</v>
      </c>
      <c r="D961" s="207">
        <v>0</v>
      </c>
      <c r="E961" s="207">
        <v>88.87</v>
      </c>
      <c r="F961" s="207">
        <v>0</v>
      </c>
      <c r="G961" s="207">
        <v>0</v>
      </c>
      <c r="H961" s="207">
        <v>0</v>
      </c>
      <c r="I961" s="207">
        <v>0</v>
      </c>
      <c r="J961" s="207">
        <v>0</v>
      </c>
      <c r="K961" s="207">
        <v>101.13</v>
      </c>
      <c r="L961" s="207">
        <v>75.319999999999993</v>
      </c>
      <c r="M961" s="207">
        <v>87.49</v>
      </c>
      <c r="N961" s="207">
        <v>147.47</v>
      </c>
      <c r="O961" s="207">
        <v>143.41</v>
      </c>
      <c r="P961" s="207">
        <v>124.69</v>
      </c>
      <c r="Q961" s="207">
        <v>171.97</v>
      </c>
      <c r="R961" s="207">
        <v>184.7</v>
      </c>
      <c r="S961" s="207">
        <v>160.11000000000001</v>
      </c>
      <c r="T961" s="207">
        <v>23.86</v>
      </c>
      <c r="U961" s="207">
        <v>0</v>
      </c>
      <c r="V961" s="207">
        <v>52.87</v>
      </c>
      <c r="W961" s="207">
        <v>59.9</v>
      </c>
      <c r="X961" s="207">
        <v>0</v>
      </c>
      <c r="Y961" s="207">
        <v>0</v>
      </c>
    </row>
    <row r="962" spans="1:25" s="146" customFormat="1" ht="15" thickBot="1" x14ac:dyDescent="0.25">
      <c r="A962" s="184">
        <v>30</v>
      </c>
      <c r="B962" s="207">
        <v>0</v>
      </c>
      <c r="C962" s="207">
        <v>0.01</v>
      </c>
      <c r="D962" s="207">
        <v>0</v>
      </c>
      <c r="E962" s="207">
        <v>0</v>
      </c>
      <c r="F962" s="207">
        <v>41.68</v>
      </c>
      <c r="G962" s="207">
        <v>50.21</v>
      </c>
      <c r="H962" s="207">
        <v>31.31</v>
      </c>
      <c r="I962" s="207">
        <v>45.08</v>
      </c>
      <c r="J962" s="207">
        <v>277.76</v>
      </c>
      <c r="K962" s="207">
        <v>365.35</v>
      </c>
      <c r="L962" s="207">
        <v>280.01</v>
      </c>
      <c r="M962" s="207">
        <v>217.11</v>
      </c>
      <c r="N962" s="207">
        <v>169.37</v>
      </c>
      <c r="O962" s="207">
        <v>20.420000000000002</v>
      </c>
      <c r="P962" s="207">
        <v>276.01</v>
      </c>
      <c r="Q962" s="207">
        <v>283.22000000000003</v>
      </c>
      <c r="R962" s="207">
        <v>69.63</v>
      </c>
      <c r="S962" s="207">
        <v>213.6</v>
      </c>
      <c r="T962" s="207">
        <v>0.01</v>
      </c>
      <c r="U962" s="207">
        <v>13.45</v>
      </c>
      <c r="V962" s="207">
        <v>0</v>
      </c>
      <c r="W962" s="207">
        <v>0</v>
      </c>
      <c r="X962" s="207">
        <v>0.01</v>
      </c>
      <c r="Y962" s="207">
        <v>0</v>
      </c>
    </row>
    <row r="963" spans="1:25" s="146" customFormat="1" ht="15" thickBot="1" x14ac:dyDescent="0.25">
      <c r="A963" s="154">
        <v>31</v>
      </c>
      <c r="B963" s="207">
        <v>0.01</v>
      </c>
      <c r="C963" s="207">
        <v>0</v>
      </c>
      <c r="D963" s="207">
        <v>0</v>
      </c>
      <c r="E963" s="207">
        <v>0</v>
      </c>
      <c r="F963" s="207">
        <v>31.51</v>
      </c>
      <c r="G963" s="207">
        <v>60.17</v>
      </c>
      <c r="H963" s="207">
        <v>11.48</v>
      </c>
      <c r="I963" s="207">
        <v>15.61</v>
      </c>
      <c r="J963" s="207">
        <v>18.96</v>
      </c>
      <c r="K963" s="207">
        <v>0</v>
      </c>
      <c r="L963" s="207">
        <v>0</v>
      </c>
      <c r="M963" s="207">
        <v>33.76</v>
      </c>
      <c r="N963" s="207">
        <v>32.24</v>
      </c>
      <c r="O963" s="207">
        <v>8.2799999999999994</v>
      </c>
      <c r="P963" s="207">
        <v>27.13</v>
      </c>
      <c r="Q963" s="207">
        <v>30.22</v>
      </c>
      <c r="R963" s="207">
        <v>0</v>
      </c>
      <c r="S963" s="207">
        <v>0</v>
      </c>
      <c r="T963" s="207">
        <v>0</v>
      </c>
      <c r="U963" s="207">
        <v>0</v>
      </c>
      <c r="V963" s="207">
        <v>0</v>
      </c>
      <c r="W963" s="207">
        <v>0</v>
      </c>
      <c r="X963" s="207">
        <v>0</v>
      </c>
      <c r="Y963" s="207">
        <v>0</v>
      </c>
    </row>
    <row r="964" spans="1:25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</row>
    <row r="965" spans="1:25" ht="15" thickBot="1" x14ac:dyDescent="0.25">
      <c r="A965" s="227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</row>
    <row r="966" spans="1:25" s="146" customFormat="1" ht="15" customHeight="1" thickBot="1" x14ac:dyDescent="0.25">
      <c r="A966" s="189" t="s">
        <v>43</v>
      </c>
      <c r="B966" s="240" t="s">
        <v>73</v>
      </c>
      <c r="C966" s="191"/>
      <c r="D966" s="191"/>
      <c r="E966" s="191"/>
      <c r="F966" s="191"/>
      <c r="G966" s="191"/>
      <c r="H966" s="191"/>
      <c r="I966" s="191"/>
      <c r="J966" s="191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2"/>
    </row>
    <row r="967" spans="1:25" s="146" customFormat="1" ht="26.25" thickBot="1" x14ac:dyDescent="0.25">
      <c r="A967" s="241"/>
      <c r="B967" s="233" t="s">
        <v>42</v>
      </c>
      <c r="C967" s="220" t="s">
        <v>41</v>
      </c>
      <c r="D967" s="221" t="s">
        <v>40</v>
      </c>
      <c r="E967" s="220" t="s">
        <v>39</v>
      </c>
      <c r="F967" s="223" t="s">
        <v>38</v>
      </c>
      <c r="G967" s="220" t="s">
        <v>37</v>
      </c>
      <c r="H967" s="220" t="s">
        <v>36</v>
      </c>
      <c r="I967" s="220" t="s">
        <v>35</v>
      </c>
      <c r="J967" s="220" t="s">
        <v>34</v>
      </c>
      <c r="K967" s="222" t="s">
        <v>33</v>
      </c>
      <c r="L967" s="220" t="s">
        <v>32</v>
      </c>
      <c r="M967" s="223" t="s">
        <v>31</v>
      </c>
      <c r="N967" s="222" t="s">
        <v>30</v>
      </c>
      <c r="O967" s="220" t="s">
        <v>29</v>
      </c>
      <c r="P967" s="223" t="s">
        <v>28</v>
      </c>
      <c r="Q967" s="221" t="s">
        <v>27</v>
      </c>
      <c r="R967" s="220" t="s">
        <v>26</v>
      </c>
      <c r="S967" s="221" t="s">
        <v>25</v>
      </c>
      <c r="T967" s="220" t="s">
        <v>24</v>
      </c>
      <c r="U967" s="221" t="s">
        <v>23</v>
      </c>
      <c r="V967" s="220" t="s">
        <v>22</v>
      </c>
      <c r="W967" s="221" t="s">
        <v>21</v>
      </c>
      <c r="X967" s="220" t="s">
        <v>20</v>
      </c>
      <c r="Y967" s="224" t="s">
        <v>19</v>
      </c>
    </row>
    <row r="968" spans="1:25" s="146" customFormat="1" ht="15" thickBot="1" x14ac:dyDescent="0.25">
      <c r="A968" s="154">
        <v>1</v>
      </c>
      <c r="B968" s="207">
        <v>0</v>
      </c>
      <c r="C968" s="207">
        <v>2.15</v>
      </c>
      <c r="D968" s="207">
        <v>0</v>
      </c>
      <c r="E968" s="207">
        <v>0</v>
      </c>
      <c r="F968" s="207">
        <v>0</v>
      </c>
      <c r="G968" s="207">
        <v>0</v>
      </c>
      <c r="H968" s="207">
        <v>0</v>
      </c>
      <c r="I968" s="207">
        <v>0</v>
      </c>
      <c r="J968" s="207">
        <v>0</v>
      </c>
      <c r="K968" s="207">
        <v>0</v>
      </c>
      <c r="L968" s="207">
        <v>0</v>
      </c>
      <c r="M968" s="207">
        <v>0</v>
      </c>
      <c r="N968" s="207">
        <v>0</v>
      </c>
      <c r="O968" s="207">
        <v>0</v>
      </c>
      <c r="P968" s="207">
        <v>0</v>
      </c>
      <c r="Q968" s="207">
        <v>19.809999999999999</v>
      </c>
      <c r="R968" s="207">
        <v>0</v>
      </c>
      <c r="S968" s="207">
        <v>0</v>
      </c>
      <c r="T968" s="207">
        <v>6.72</v>
      </c>
      <c r="U968" s="207">
        <v>0</v>
      </c>
      <c r="V968" s="207">
        <v>0</v>
      </c>
      <c r="W968" s="207">
        <v>0</v>
      </c>
      <c r="X968" s="207">
        <v>0</v>
      </c>
      <c r="Y968" s="207">
        <v>0</v>
      </c>
    </row>
    <row r="969" spans="1:25" s="146" customFormat="1" ht="15" thickBot="1" x14ac:dyDescent="0.25">
      <c r="A969" s="154">
        <v>2</v>
      </c>
      <c r="B969" s="207">
        <v>8.75</v>
      </c>
      <c r="C969" s="207">
        <v>186.48</v>
      </c>
      <c r="D969" s="207">
        <v>129.87</v>
      </c>
      <c r="E969" s="207">
        <v>234.58</v>
      </c>
      <c r="F969" s="207">
        <v>229.76</v>
      </c>
      <c r="G969" s="207">
        <v>31.77</v>
      </c>
      <c r="H969" s="207">
        <v>23.41</v>
      </c>
      <c r="I969" s="207">
        <v>383.55</v>
      </c>
      <c r="J969" s="207">
        <v>181.56</v>
      </c>
      <c r="K969" s="207">
        <v>475.03</v>
      </c>
      <c r="L969" s="207">
        <v>674.41</v>
      </c>
      <c r="M969" s="207">
        <v>483.81</v>
      </c>
      <c r="N969" s="207">
        <v>671.33</v>
      </c>
      <c r="O969" s="207">
        <v>271.42</v>
      </c>
      <c r="P969" s="207">
        <v>235.25</v>
      </c>
      <c r="Q969" s="207">
        <v>354.74</v>
      </c>
      <c r="R969" s="207">
        <v>685.05</v>
      </c>
      <c r="S969" s="207">
        <v>683.97</v>
      </c>
      <c r="T969" s="207">
        <v>688.1</v>
      </c>
      <c r="U969" s="207">
        <v>664.66</v>
      </c>
      <c r="V969" s="207">
        <v>669.06</v>
      </c>
      <c r="W969" s="207">
        <v>675.72</v>
      </c>
      <c r="X969" s="207">
        <v>672.89</v>
      </c>
      <c r="Y969" s="207">
        <v>666.74</v>
      </c>
    </row>
    <row r="970" spans="1:25" s="146" customFormat="1" ht="15" thickBot="1" x14ac:dyDescent="0.25">
      <c r="A970" s="154">
        <v>3</v>
      </c>
      <c r="B970" s="207">
        <v>656.65</v>
      </c>
      <c r="C970" s="207">
        <v>636.86</v>
      </c>
      <c r="D970" s="207">
        <v>638.79</v>
      </c>
      <c r="E970" s="207">
        <v>635.17999999999995</v>
      </c>
      <c r="F970" s="207">
        <v>638.64</v>
      </c>
      <c r="G970" s="207">
        <v>658.39</v>
      </c>
      <c r="H970" s="207">
        <v>245.19</v>
      </c>
      <c r="I970" s="207">
        <v>654.45000000000005</v>
      </c>
      <c r="J970" s="207">
        <v>125.91</v>
      </c>
      <c r="K970" s="207">
        <v>129.88</v>
      </c>
      <c r="L970" s="207">
        <v>178.52</v>
      </c>
      <c r="M970" s="207">
        <v>117.02</v>
      </c>
      <c r="N970" s="207">
        <v>249.55</v>
      </c>
      <c r="O970" s="207">
        <v>639.33000000000004</v>
      </c>
      <c r="P970" s="207">
        <v>639.02</v>
      </c>
      <c r="Q970" s="207">
        <v>653.44000000000005</v>
      </c>
      <c r="R970" s="207">
        <v>190.34</v>
      </c>
      <c r="S970" s="207">
        <v>249.68</v>
      </c>
      <c r="T970" s="207">
        <v>168.82</v>
      </c>
      <c r="U970" s="207">
        <v>168.82</v>
      </c>
      <c r="V970" s="207">
        <v>120.91</v>
      </c>
      <c r="W970" s="207">
        <v>123.85</v>
      </c>
      <c r="X970" s="207">
        <v>126.04</v>
      </c>
      <c r="Y970" s="207">
        <v>121.81</v>
      </c>
    </row>
    <row r="971" spans="1:25" s="146" customFormat="1" ht="15" thickBot="1" x14ac:dyDescent="0.25">
      <c r="A971" s="154">
        <v>4</v>
      </c>
      <c r="B971" s="207">
        <v>203.99</v>
      </c>
      <c r="C971" s="207">
        <v>178.7</v>
      </c>
      <c r="D971" s="207">
        <v>178.44</v>
      </c>
      <c r="E971" s="207">
        <v>471.15</v>
      </c>
      <c r="F971" s="207">
        <v>508.39</v>
      </c>
      <c r="G971" s="207">
        <v>519.62</v>
      </c>
      <c r="H971" s="207">
        <v>513.37</v>
      </c>
      <c r="I971" s="207">
        <v>501.48</v>
      </c>
      <c r="J971" s="207">
        <v>197.62</v>
      </c>
      <c r="K971" s="207">
        <v>69.61</v>
      </c>
      <c r="L971" s="207">
        <v>509.67</v>
      </c>
      <c r="M971" s="207">
        <v>506.21</v>
      </c>
      <c r="N971" s="207">
        <v>67.430000000000007</v>
      </c>
      <c r="O971" s="207">
        <v>58.51</v>
      </c>
      <c r="P971" s="207">
        <v>49.64</v>
      </c>
      <c r="Q971" s="207">
        <v>497.47</v>
      </c>
      <c r="R971" s="207">
        <v>516.12</v>
      </c>
      <c r="S971" s="207">
        <v>509.05</v>
      </c>
      <c r="T971" s="207">
        <v>71.400000000000006</v>
      </c>
      <c r="U971" s="207">
        <v>489.55</v>
      </c>
      <c r="V971" s="207">
        <v>50.6</v>
      </c>
      <c r="W971" s="207">
        <v>194.85</v>
      </c>
      <c r="X971" s="207">
        <v>205.54</v>
      </c>
      <c r="Y971" s="207">
        <v>52.1</v>
      </c>
    </row>
    <row r="972" spans="1:25" s="146" customFormat="1" ht="15" thickBot="1" x14ac:dyDescent="0.25">
      <c r="A972" s="154">
        <v>5</v>
      </c>
      <c r="B972" s="207">
        <v>117.17</v>
      </c>
      <c r="C972" s="207">
        <v>35.700000000000003</v>
      </c>
      <c r="D972" s="207">
        <v>103.08</v>
      </c>
      <c r="E972" s="207">
        <v>39.83</v>
      </c>
      <c r="F972" s="207">
        <v>568.04999999999995</v>
      </c>
      <c r="G972" s="207">
        <v>0</v>
      </c>
      <c r="H972" s="207">
        <v>5.95</v>
      </c>
      <c r="I972" s="207">
        <v>0</v>
      </c>
      <c r="J972" s="207">
        <v>48.83</v>
      </c>
      <c r="K972" s="207">
        <v>0</v>
      </c>
      <c r="L972" s="207">
        <v>123.64</v>
      </c>
      <c r="M972" s="207">
        <v>125.11</v>
      </c>
      <c r="N972" s="207">
        <v>62.45</v>
      </c>
      <c r="O972" s="207">
        <v>53.23</v>
      </c>
      <c r="P972" s="207">
        <v>52.45</v>
      </c>
      <c r="Q972" s="207">
        <v>53.19</v>
      </c>
      <c r="R972" s="207">
        <v>125.64</v>
      </c>
      <c r="S972" s="207">
        <v>122.87</v>
      </c>
      <c r="T972" s="207">
        <v>533.6</v>
      </c>
      <c r="U972" s="207">
        <v>539.77</v>
      </c>
      <c r="V972" s="207">
        <v>111.63</v>
      </c>
      <c r="W972" s="207">
        <v>555.91999999999996</v>
      </c>
      <c r="X972" s="207">
        <v>29.35</v>
      </c>
      <c r="Y972" s="207">
        <v>244.6</v>
      </c>
    </row>
    <row r="973" spans="1:25" s="146" customFormat="1" ht="15" thickBot="1" x14ac:dyDescent="0.25">
      <c r="A973" s="154">
        <v>6</v>
      </c>
      <c r="B973" s="207">
        <v>32.6</v>
      </c>
      <c r="C973" s="207">
        <v>18.510000000000002</v>
      </c>
      <c r="D973" s="207">
        <v>519.66</v>
      </c>
      <c r="E973" s="207">
        <v>537.04</v>
      </c>
      <c r="F973" s="207">
        <v>572.76</v>
      </c>
      <c r="G973" s="207">
        <v>574.01</v>
      </c>
      <c r="H973" s="207">
        <v>584.87</v>
      </c>
      <c r="I973" s="207">
        <v>269.29000000000002</v>
      </c>
      <c r="J973" s="207">
        <v>296.54000000000002</v>
      </c>
      <c r="K973" s="207">
        <v>154.93</v>
      </c>
      <c r="L973" s="207">
        <v>64.95</v>
      </c>
      <c r="M973" s="207">
        <v>110.39</v>
      </c>
      <c r="N973" s="207">
        <v>565.34</v>
      </c>
      <c r="O973" s="207">
        <v>120.46</v>
      </c>
      <c r="P973" s="207">
        <v>95.42</v>
      </c>
      <c r="Q973" s="207">
        <v>105.82</v>
      </c>
      <c r="R973" s="207">
        <v>575.04999999999995</v>
      </c>
      <c r="S973" s="207">
        <v>276.22000000000003</v>
      </c>
      <c r="T973" s="207">
        <v>554.35</v>
      </c>
      <c r="U973" s="207">
        <v>537.34</v>
      </c>
      <c r="V973" s="207">
        <v>87.96</v>
      </c>
      <c r="W973" s="207">
        <v>0</v>
      </c>
      <c r="X973" s="207">
        <v>102.85</v>
      </c>
      <c r="Y973" s="207">
        <v>559.19000000000005</v>
      </c>
    </row>
    <row r="974" spans="1:25" s="146" customFormat="1" ht="15" thickBot="1" x14ac:dyDescent="0.25">
      <c r="A974" s="154">
        <v>7</v>
      </c>
      <c r="B974" s="207">
        <v>544.44000000000005</v>
      </c>
      <c r="C974" s="207">
        <v>523.04</v>
      </c>
      <c r="D974" s="207">
        <v>515.66999999999996</v>
      </c>
      <c r="E974" s="207">
        <v>520.24</v>
      </c>
      <c r="F974" s="207">
        <v>547.54</v>
      </c>
      <c r="G974" s="207">
        <v>563.47</v>
      </c>
      <c r="H974" s="207">
        <v>556.83000000000004</v>
      </c>
      <c r="I974" s="207">
        <v>548.65</v>
      </c>
      <c r="J974" s="207">
        <v>555.54</v>
      </c>
      <c r="K974" s="207">
        <v>560.99</v>
      </c>
      <c r="L974" s="207">
        <v>111.75</v>
      </c>
      <c r="M974" s="207">
        <v>564.65</v>
      </c>
      <c r="N974" s="207">
        <v>275.93</v>
      </c>
      <c r="O974" s="207">
        <v>527.6</v>
      </c>
      <c r="P974" s="207">
        <v>533.54</v>
      </c>
      <c r="Q974" s="207">
        <v>554.46</v>
      </c>
      <c r="R974" s="207">
        <v>569.47</v>
      </c>
      <c r="S974" s="207">
        <v>577.72</v>
      </c>
      <c r="T974" s="207">
        <v>560.98</v>
      </c>
      <c r="U974" s="207">
        <v>535.36</v>
      </c>
      <c r="V974" s="207">
        <v>540.88</v>
      </c>
      <c r="W974" s="207">
        <v>547.45000000000005</v>
      </c>
      <c r="X974" s="207">
        <v>547.21</v>
      </c>
      <c r="Y974" s="207">
        <v>544.89</v>
      </c>
    </row>
    <row r="975" spans="1:25" s="146" customFormat="1" ht="15" thickBot="1" x14ac:dyDescent="0.25">
      <c r="A975" s="154">
        <v>8</v>
      </c>
      <c r="B975" s="207">
        <v>19.97</v>
      </c>
      <c r="C975" s="207">
        <v>13.76</v>
      </c>
      <c r="D975" s="207">
        <v>94.98</v>
      </c>
      <c r="E975" s="207">
        <v>261.94</v>
      </c>
      <c r="F975" s="207">
        <v>549.6</v>
      </c>
      <c r="G975" s="207">
        <v>131.91</v>
      </c>
      <c r="H975" s="207">
        <v>274.95</v>
      </c>
      <c r="I975" s="207">
        <v>538.14</v>
      </c>
      <c r="J975" s="207">
        <v>142.22</v>
      </c>
      <c r="K975" s="207">
        <v>134.58000000000001</v>
      </c>
      <c r="L975" s="207">
        <v>252.49</v>
      </c>
      <c r="M975" s="207">
        <v>137.26</v>
      </c>
      <c r="N975" s="207">
        <v>133.43</v>
      </c>
      <c r="O975" s="207">
        <v>128.34</v>
      </c>
      <c r="P975" s="207">
        <v>112.69</v>
      </c>
      <c r="Q975" s="207">
        <v>119.87</v>
      </c>
      <c r="R975" s="207">
        <v>130.68</v>
      </c>
      <c r="S975" s="207">
        <v>117.51</v>
      </c>
      <c r="T975" s="207">
        <v>139.02000000000001</v>
      </c>
      <c r="U975" s="207">
        <v>254.05</v>
      </c>
      <c r="V975" s="207">
        <v>121.74</v>
      </c>
      <c r="W975" s="207">
        <v>543.72</v>
      </c>
      <c r="X975" s="207">
        <v>544.67999999999995</v>
      </c>
      <c r="Y975" s="207">
        <v>549.69000000000005</v>
      </c>
    </row>
    <row r="976" spans="1:25" s="146" customFormat="1" ht="15" thickBot="1" x14ac:dyDescent="0.25">
      <c r="A976" s="154">
        <v>9</v>
      </c>
      <c r="B976" s="207">
        <v>299.64</v>
      </c>
      <c r="C976" s="207">
        <v>142.44</v>
      </c>
      <c r="D976" s="207">
        <v>587.54999999999995</v>
      </c>
      <c r="E976" s="207">
        <v>565.64</v>
      </c>
      <c r="F976" s="207">
        <v>1.4</v>
      </c>
      <c r="G976" s="207">
        <v>143.54</v>
      </c>
      <c r="H976" s="207">
        <v>51.3</v>
      </c>
      <c r="I976" s="207">
        <v>167.97</v>
      </c>
      <c r="J976" s="207">
        <v>162.16</v>
      </c>
      <c r="K976" s="207">
        <v>163.29</v>
      </c>
      <c r="L976" s="207">
        <v>101.82</v>
      </c>
      <c r="M976" s="207">
        <v>99.24</v>
      </c>
      <c r="N976" s="207">
        <v>58.85</v>
      </c>
      <c r="O976" s="207">
        <v>44.12</v>
      </c>
      <c r="P976" s="207">
        <v>155.9</v>
      </c>
      <c r="Q976" s="207">
        <v>160.03</v>
      </c>
      <c r="R976" s="207">
        <v>105.05</v>
      </c>
      <c r="S976" s="207">
        <v>93.81</v>
      </c>
      <c r="T976" s="207">
        <v>164.4</v>
      </c>
      <c r="U976" s="207">
        <v>164.03</v>
      </c>
      <c r="V976" s="207">
        <v>160.59</v>
      </c>
      <c r="W976" s="207">
        <v>162.30000000000001</v>
      </c>
      <c r="X976" s="207">
        <v>162.28</v>
      </c>
      <c r="Y976" s="207">
        <v>154.57</v>
      </c>
    </row>
    <row r="977" spans="1:25" s="146" customFormat="1" ht="15" thickBot="1" x14ac:dyDescent="0.25">
      <c r="A977" s="154">
        <v>10</v>
      </c>
      <c r="B977" s="207">
        <v>123.88</v>
      </c>
      <c r="C977" s="207">
        <v>131.66999999999999</v>
      </c>
      <c r="D977" s="207">
        <v>136.9</v>
      </c>
      <c r="E977" s="207">
        <v>132.66</v>
      </c>
      <c r="F977" s="207">
        <v>91.9</v>
      </c>
      <c r="G977" s="207">
        <v>53.48</v>
      </c>
      <c r="H977" s="207">
        <v>181.69</v>
      </c>
      <c r="I977" s="207">
        <v>161.65</v>
      </c>
      <c r="J977" s="207">
        <v>170.08</v>
      </c>
      <c r="K977" s="207">
        <v>191.16</v>
      </c>
      <c r="L977" s="207">
        <v>176.28</v>
      </c>
      <c r="M977" s="207">
        <v>69.08</v>
      </c>
      <c r="N977" s="207">
        <v>73.81</v>
      </c>
      <c r="O977" s="207">
        <v>174.35</v>
      </c>
      <c r="P977" s="207">
        <v>154.9</v>
      </c>
      <c r="Q977" s="207">
        <v>61.81</v>
      </c>
      <c r="R977" s="207">
        <v>175.92</v>
      </c>
      <c r="S977" s="207">
        <v>324.25</v>
      </c>
      <c r="T977" s="207">
        <v>323.95999999999998</v>
      </c>
      <c r="U977" s="207">
        <v>173.31</v>
      </c>
      <c r="V977" s="207">
        <v>506.68</v>
      </c>
      <c r="W977" s="207">
        <v>184.6</v>
      </c>
      <c r="X977" s="207">
        <v>172.3</v>
      </c>
      <c r="Y977" s="207">
        <v>94.37</v>
      </c>
    </row>
    <row r="978" spans="1:25" s="146" customFormat="1" ht="15" thickBot="1" x14ac:dyDescent="0.25">
      <c r="A978" s="154">
        <v>11</v>
      </c>
      <c r="B978" s="207">
        <v>220.19</v>
      </c>
      <c r="C978" s="207">
        <v>59.29</v>
      </c>
      <c r="D978" s="207">
        <v>476.69</v>
      </c>
      <c r="E978" s="207">
        <v>501.47</v>
      </c>
      <c r="F978" s="207">
        <v>81.09</v>
      </c>
      <c r="G978" s="207">
        <v>25.86</v>
      </c>
      <c r="H978" s="207">
        <v>92.63</v>
      </c>
      <c r="I978" s="207">
        <v>18.68</v>
      </c>
      <c r="J978" s="207">
        <v>553.57000000000005</v>
      </c>
      <c r="K978" s="207">
        <v>105.56</v>
      </c>
      <c r="L978" s="207">
        <v>559.22</v>
      </c>
      <c r="M978" s="207">
        <v>541.36</v>
      </c>
      <c r="N978" s="207">
        <v>533.36</v>
      </c>
      <c r="O978" s="207">
        <v>518.4</v>
      </c>
      <c r="P978" s="207">
        <v>523.11</v>
      </c>
      <c r="Q978" s="207">
        <v>538.69000000000005</v>
      </c>
      <c r="R978" s="207">
        <v>564.61</v>
      </c>
      <c r="S978" s="207">
        <v>566.30999999999995</v>
      </c>
      <c r="T978" s="207">
        <v>533.86</v>
      </c>
      <c r="U978" s="207">
        <v>523.76</v>
      </c>
      <c r="V978" s="207">
        <v>89.77</v>
      </c>
      <c r="W978" s="207">
        <v>177.15</v>
      </c>
      <c r="X978" s="207">
        <v>79.790000000000006</v>
      </c>
      <c r="Y978" s="207">
        <v>196.38</v>
      </c>
    </row>
    <row r="979" spans="1:25" s="146" customFormat="1" ht="15" thickBot="1" x14ac:dyDescent="0.25">
      <c r="A979" s="154">
        <v>12</v>
      </c>
      <c r="B979" s="207">
        <v>60.47</v>
      </c>
      <c r="C979" s="207">
        <v>83.01</v>
      </c>
      <c r="D979" s="207">
        <v>80.38</v>
      </c>
      <c r="E979" s="207">
        <v>263.64</v>
      </c>
      <c r="F979" s="207">
        <v>589.71</v>
      </c>
      <c r="G979" s="207">
        <v>128.32</v>
      </c>
      <c r="H979" s="207">
        <v>570.36</v>
      </c>
      <c r="I979" s="207">
        <v>559.91</v>
      </c>
      <c r="J979" s="207">
        <v>575.79</v>
      </c>
      <c r="K979" s="207">
        <v>591.44000000000005</v>
      </c>
      <c r="L979" s="207">
        <v>123.03</v>
      </c>
      <c r="M979" s="207">
        <v>129.38</v>
      </c>
      <c r="N979" s="207">
        <v>127.75</v>
      </c>
      <c r="O979" s="207">
        <v>253.39</v>
      </c>
      <c r="P979" s="207">
        <v>560.64</v>
      </c>
      <c r="Q979" s="207">
        <v>120.04</v>
      </c>
      <c r="R979" s="207">
        <v>63.42</v>
      </c>
      <c r="S979" s="207">
        <v>13.67</v>
      </c>
      <c r="T979" s="207">
        <v>121.31</v>
      </c>
      <c r="U979" s="207">
        <v>252.36</v>
      </c>
      <c r="V979" s="207">
        <v>365.2</v>
      </c>
      <c r="W979" s="207">
        <v>116.04</v>
      </c>
      <c r="X979" s="207">
        <v>124.25</v>
      </c>
      <c r="Y979" s="207">
        <v>233.54</v>
      </c>
    </row>
    <row r="980" spans="1:25" s="146" customFormat="1" ht="15" thickBot="1" x14ac:dyDescent="0.25">
      <c r="A980" s="154">
        <v>13</v>
      </c>
      <c r="B980" s="207">
        <v>59.64</v>
      </c>
      <c r="C980" s="207">
        <v>129.53</v>
      </c>
      <c r="D980" s="207">
        <v>43.49</v>
      </c>
      <c r="E980" s="207">
        <v>49.95</v>
      </c>
      <c r="F980" s="207">
        <v>0</v>
      </c>
      <c r="G980" s="207">
        <v>0</v>
      </c>
      <c r="H980" s="207">
        <v>0</v>
      </c>
      <c r="I980" s="207">
        <v>50.3</v>
      </c>
      <c r="J980" s="207">
        <v>196.83</v>
      </c>
      <c r="K980" s="207">
        <v>0</v>
      </c>
      <c r="L980" s="207">
        <v>0</v>
      </c>
      <c r="M980" s="207">
        <v>62.38</v>
      </c>
      <c r="N980" s="207">
        <v>77.69</v>
      </c>
      <c r="O980" s="207">
        <v>468.53</v>
      </c>
      <c r="P980" s="207">
        <v>58.47</v>
      </c>
      <c r="Q980" s="207">
        <v>185.09</v>
      </c>
      <c r="R980" s="207">
        <v>203.53</v>
      </c>
      <c r="S980" s="207">
        <v>67.010000000000005</v>
      </c>
      <c r="T980" s="207">
        <v>488.35</v>
      </c>
      <c r="U980" s="207">
        <v>494.82</v>
      </c>
      <c r="V980" s="207">
        <v>503.74</v>
      </c>
      <c r="W980" s="207">
        <v>193.89</v>
      </c>
      <c r="X980" s="207">
        <v>60.5</v>
      </c>
      <c r="Y980" s="207">
        <v>513.74</v>
      </c>
    </row>
    <row r="981" spans="1:25" s="146" customFormat="1" ht="15" thickBot="1" x14ac:dyDescent="0.25">
      <c r="A981" s="154">
        <v>14</v>
      </c>
      <c r="B981" s="207">
        <v>0</v>
      </c>
      <c r="C981" s="207">
        <v>57.21</v>
      </c>
      <c r="D981" s="207">
        <v>183.92</v>
      </c>
      <c r="E981" s="207">
        <v>500.28</v>
      </c>
      <c r="F981" s="207">
        <v>534.47</v>
      </c>
      <c r="G981" s="207">
        <v>536.55999999999995</v>
      </c>
      <c r="H981" s="207">
        <v>530.76</v>
      </c>
      <c r="I981" s="207">
        <v>520.04999999999995</v>
      </c>
      <c r="J981" s="207">
        <v>228.18</v>
      </c>
      <c r="K981" s="207">
        <v>71.739999999999995</v>
      </c>
      <c r="L981" s="207">
        <v>67.5</v>
      </c>
      <c r="M981" s="207">
        <v>0</v>
      </c>
      <c r="N981" s="207">
        <v>64.34</v>
      </c>
      <c r="O981" s="207">
        <v>0</v>
      </c>
      <c r="P981" s="207">
        <v>38.44</v>
      </c>
      <c r="Q981" s="207">
        <v>0</v>
      </c>
      <c r="R981" s="207">
        <v>0</v>
      </c>
      <c r="S981" s="207">
        <v>0</v>
      </c>
      <c r="T981" s="207">
        <v>0</v>
      </c>
      <c r="U981" s="207">
        <v>2.9</v>
      </c>
      <c r="V981" s="207">
        <v>0</v>
      </c>
      <c r="W981" s="207">
        <v>0</v>
      </c>
      <c r="X981" s="207">
        <v>0</v>
      </c>
      <c r="Y981" s="207">
        <v>0</v>
      </c>
    </row>
    <row r="982" spans="1:25" s="146" customFormat="1" ht="15" thickBot="1" x14ac:dyDescent="0.25">
      <c r="A982" s="154">
        <v>15</v>
      </c>
      <c r="B982" s="207">
        <v>0</v>
      </c>
      <c r="C982" s="207">
        <v>0</v>
      </c>
      <c r="D982" s="207">
        <v>0</v>
      </c>
      <c r="E982" s="207">
        <v>0</v>
      </c>
      <c r="F982" s="207">
        <v>0</v>
      </c>
      <c r="G982" s="207">
        <v>0</v>
      </c>
      <c r="H982" s="207">
        <v>0</v>
      </c>
      <c r="I982" s="207">
        <v>0</v>
      </c>
      <c r="J982" s="207">
        <v>0</v>
      </c>
      <c r="K982" s="207">
        <v>0</v>
      </c>
      <c r="L982" s="207">
        <v>0</v>
      </c>
      <c r="M982" s="207">
        <v>0</v>
      </c>
      <c r="N982" s="207">
        <v>0</v>
      </c>
      <c r="O982" s="207">
        <v>0</v>
      </c>
      <c r="P982" s="207">
        <v>0</v>
      </c>
      <c r="Q982" s="207">
        <v>0</v>
      </c>
      <c r="R982" s="207">
        <v>0</v>
      </c>
      <c r="S982" s="207">
        <v>0</v>
      </c>
      <c r="T982" s="207">
        <v>0</v>
      </c>
      <c r="U982" s="207">
        <v>0</v>
      </c>
      <c r="V982" s="207">
        <v>0</v>
      </c>
      <c r="W982" s="207">
        <v>0</v>
      </c>
      <c r="X982" s="207">
        <v>0</v>
      </c>
      <c r="Y982" s="207">
        <v>0</v>
      </c>
    </row>
    <row r="983" spans="1:25" s="146" customFormat="1" ht="15" thickBot="1" x14ac:dyDescent="0.25">
      <c r="A983" s="154">
        <v>16</v>
      </c>
      <c r="B983" s="207">
        <v>209.02</v>
      </c>
      <c r="C983" s="207">
        <v>190.66</v>
      </c>
      <c r="D983" s="207">
        <v>195.24</v>
      </c>
      <c r="E983" s="207">
        <v>205.24</v>
      </c>
      <c r="F983" s="207">
        <v>130.4</v>
      </c>
      <c r="G983" s="207">
        <v>124.26</v>
      </c>
      <c r="H983" s="207">
        <v>0</v>
      </c>
      <c r="I983" s="207">
        <v>7.86</v>
      </c>
      <c r="J983" s="207">
        <v>70.17</v>
      </c>
      <c r="K983" s="207">
        <v>190.21</v>
      </c>
      <c r="L983" s="207">
        <v>71.69</v>
      </c>
      <c r="M983" s="207">
        <v>170.23</v>
      </c>
      <c r="N983" s="207">
        <v>143.76</v>
      </c>
      <c r="O983" s="207">
        <v>136.66</v>
      </c>
      <c r="P983" s="207">
        <v>0</v>
      </c>
      <c r="Q983" s="207">
        <v>42.85</v>
      </c>
      <c r="R983" s="207">
        <v>67.540000000000006</v>
      </c>
      <c r="S983" s="207">
        <v>0</v>
      </c>
      <c r="T983" s="207">
        <v>139.94999999999999</v>
      </c>
      <c r="U983" s="207">
        <v>197.83</v>
      </c>
      <c r="V983" s="207">
        <v>198.53</v>
      </c>
      <c r="W983" s="207">
        <v>202.44</v>
      </c>
      <c r="X983" s="207">
        <v>131.22999999999999</v>
      </c>
      <c r="Y983" s="207">
        <v>344.59</v>
      </c>
    </row>
    <row r="984" spans="1:25" s="146" customFormat="1" ht="15" thickBot="1" x14ac:dyDescent="0.25">
      <c r="A984" s="154">
        <v>17</v>
      </c>
      <c r="B984" s="207">
        <v>159.18</v>
      </c>
      <c r="C984" s="207">
        <v>138.84</v>
      </c>
      <c r="D984" s="207">
        <v>0</v>
      </c>
      <c r="E984" s="207">
        <v>0</v>
      </c>
      <c r="F984" s="207">
        <v>0</v>
      </c>
      <c r="G984" s="207">
        <v>0</v>
      </c>
      <c r="H984" s="207">
        <v>2.71</v>
      </c>
      <c r="I984" s="207">
        <v>0</v>
      </c>
      <c r="J984" s="207">
        <v>441.95</v>
      </c>
      <c r="K984" s="207">
        <v>445.34</v>
      </c>
      <c r="L984" s="207">
        <v>151.26</v>
      </c>
      <c r="M984" s="207">
        <v>142.46</v>
      </c>
      <c r="N984" s="207">
        <v>151.84</v>
      </c>
      <c r="O984" s="207">
        <v>431.74</v>
      </c>
      <c r="P984" s="207">
        <v>133.62</v>
      </c>
      <c r="Q984" s="207">
        <v>138.43</v>
      </c>
      <c r="R984" s="207">
        <v>156.69</v>
      </c>
      <c r="S984" s="207">
        <v>144.91</v>
      </c>
      <c r="T984" s="207">
        <v>443.65</v>
      </c>
      <c r="U984" s="207">
        <v>439.17</v>
      </c>
      <c r="V984" s="207">
        <v>441.33</v>
      </c>
      <c r="W984" s="207">
        <v>446.51</v>
      </c>
      <c r="X984" s="207">
        <v>451.52</v>
      </c>
      <c r="Y984" s="207">
        <v>452.5</v>
      </c>
    </row>
    <row r="985" spans="1:25" s="146" customFormat="1" ht="15" thickBot="1" x14ac:dyDescent="0.25">
      <c r="A985" s="154">
        <v>18</v>
      </c>
      <c r="B985" s="207">
        <v>485.86</v>
      </c>
      <c r="C985" s="207">
        <v>470.81</v>
      </c>
      <c r="D985" s="207">
        <v>185.49</v>
      </c>
      <c r="E985" s="207">
        <v>480.86</v>
      </c>
      <c r="F985" s="207">
        <v>213.3</v>
      </c>
      <c r="G985" s="207">
        <v>511.29</v>
      </c>
      <c r="H985" s="207">
        <v>504.57</v>
      </c>
      <c r="I985" s="207">
        <v>480.8</v>
      </c>
      <c r="J985" s="207">
        <v>233.25</v>
      </c>
      <c r="K985" s="207">
        <v>204.68</v>
      </c>
      <c r="L985" s="207">
        <v>196.95</v>
      </c>
      <c r="M985" s="207">
        <v>195.49</v>
      </c>
      <c r="N985" s="207">
        <v>76.12</v>
      </c>
      <c r="O985" s="207">
        <v>189.24</v>
      </c>
      <c r="P985" s="207">
        <v>183.85</v>
      </c>
      <c r="Q985" s="207">
        <v>483.75</v>
      </c>
      <c r="R985" s="207">
        <v>514.11</v>
      </c>
      <c r="S985" s="207">
        <v>516.59</v>
      </c>
      <c r="T985" s="207">
        <v>225.31</v>
      </c>
      <c r="U985" s="207">
        <v>205.61</v>
      </c>
      <c r="V985" s="207">
        <v>203.86</v>
      </c>
      <c r="W985" s="207">
        <v>51.69</v>
      </c>
      <c r="X985" s="207">
        <v>49.67</v>
      </c>
      <c r="Y985" s="207">
        <v>43.33</v>
      </c>
    </row>
    <row r="986" spans="1:25" s="146" customFormat="1" ht="15" thickBot="1" x14ac:dyDescent="0.25">
      <c r="A986" s="154">
        <v>19</v>
      </c>
      <c r="B986" s="207">
        <v>151.16</v>
      </c>
      <c r="C986" s="207">
        <v>561.41</v>
      </c>
      <c r="D986" s="207">
        <v>558.13</v>
      </c>
      <c r="E986" s="207">
        <v>284.33</v>
      </c>
      <c r="F986" s="207">
        <v>160.51</v>
      </c>
      <c r="G986" s="207">
        <v>181.48</v>
      </c>
      <c r="H986" s="207">
        <v>156.29</v>
      </c>
      <c r="I986" s="207">
        <v>155.44</v>
      </c>
      <c r="J986" s="207">
        <v>195.69</v>
      </c>
      <c r="K986" s="207">
        <v>157.09</v>
      </c>
      <c r="L986" s="207">
        <v>597.72</v>
      </c>
      <c r="M986" s="207">
        <v>602.77</v>
      </c>
      <c r="N986" s="207">
        <v>579.9</v>
      </c>
      <c r="O986" s="207">
        <v>558.27</v>
      </c>
      <c r="P986" s="207">
        <v>561.79</v>
      </c>
      <c r="Q986" s="207">
        <v>145.28</v>
      </c>
      <c r="R986" s="207">
        <v>152.68</v>
      </c>
      <c r="S986" s="207">
        <v>166.67</v>
      </c>
      <c r="T986" s="207">
        <v>576.53</v>
      </c>
      <c r="U986" s="207">
        <v>566.65</v>
      </c>
      <c r="V986" s="207">
        <v>581.59</v>
      </c>
      <c r="W986" s="207">
        <v>582.94000000000005</v>
      </c>
      <c r="X986" s="207">
        <v>299.99</v>
      </c>
      <c r="Y986" s="207">
        <v>587.22</v>
      </c>
    </row>
    <row r="987" spans="1:25" s="146" customFormat="1" ht="15" thickBot="1" x14ac:dyDescent="0.25">
      <c r="A987" s="154">
        <v>20</v>
      </c>
      <c r="B987" s="207">
        <v>147.80000000000001</v>
      </c>
      <c r="C987" s="207">
        <v>149.22999999999999</v>
      </c>
      <c r="D987" s="207">
        <v>135.96</v>
      </c>
      <c r="E987" s="207">
        <v>0</v>
      </c>
      <c r="F987" s="207">
        <v>150</v>
      </c>
      <c r="G987" s="207">
        <v>159.19</v>
      </c>
      <c r="H987" s="207">
        <v>163.41999999999999</v>
      </c>
      <c r="I987" s="207">
        <v>0</v>
      </c>
      <c r="J987" s="207">
        <v>5.04</v>
      </c>
      <c r="K987" s="207">
        <v>162.21</v>
      </c>
      <c r="L987" s="207">
        <v>4.9400000000000004</v>
      </c>
      <c r="M987" s="207">
        <v>92.26</v>
      </c>
      <c r="N987" s="207">
        <v>164.3</v>
      </c>
      <c r="O987" s="207">
        <v>3.79</v>
      </c>
      <c r="P987" s="207">
        <v>553.94000000000005</v>
      </c>
      <c r="Q987" s="207">
        <v>0</v>
      </c>
      <c r="R987" s="207">
        <v>10.28</v>
      </c>
      <c r="S987" s="207">
        <v>161.66999999999999</v>
      </c>
      <c r="T987" s="207">
        <v>152.26</v>
      </c>
      <c r="U987" s="207">
        <v>180.28</v>
      </c>
      <c r="V987" s="207">
        <v>69.72</v>
      </c>
      <c r="W987" s="207">
        <v>146.25</v>
      </c>
      <c r="X987" s="207">
        <v>154.55000000000001</v>
      </c>
      <c r="Y987" s="207">
        <v>140.22</v>
      </c>
    </row>
    <row r="988" spans="1:25" s="146" customFormat="1" ht="15" thickBot="1" x14ac:dyDescent="0.25">
      <c r="A988" s="154">
        <v>21</v>
      </c>
      <c r="B988" s="207">
        <v>249.78</v>
      </c>
      <c r="C988" s="207">
        <v>69.930000000000007</v>
      </c>
      <c r="D988" s="207">
        <v>14.94</v>
      </c>
      <c r="E988" s="207">
        <v>10.34</v>
      </c>
      <c r="F988" s="207">
        <v>83.83</v>
      </c>
      <c r="G988" s="207">
        <v>49.3</v>
      </c>
      <c r="H988" s="207">
        <v>1.93</v>
      </c>
      <c r="I988" s="207">
        <v>11.41</v>
      </c>
      <c r="J988" s="207">
        <v>17.13</v>
      </c>
      <c r="K988" s="207">
        <v>20.329999999999998</v>
      </c>
      <c r="L988" s="207">
        <v>14.12</v>
      </c>
      <c r="M988" s="207">
        <v>12.74</v>
      </c>
      <c r="N988" s="207">
        <v>27.57</v>
      </c>
      <c r="O988" s="207">
        <v>21.11</v>
      </c>
      <c r="P988" s="207">
        <v>0.54</v>
      </c>
      <c r="Q988" s="207">
        <v>0</v>
      </c>
      <c r="R988" s="207">
        <v>0</v>
      </c>
      <c r="S988" s="207">
        <v>23.14</v>
      </c>
      <c r="T988" s="207">
        <v>0</v>
      </c>
      <c r="U988" s="207">
        <v>0</v>
      </c>
      <c r="V988" s="207">
        <v>0</v>
      </c>
      <c r="W988" s="207">
        <v>0</v>
      </c>
      <c r="X988" s="207">
        <v>2.13</v>
      </c>
      <c r="Y988" s="207">
        <v>10.35</v>
      </c>
    </row>
    <row r="989" spans="1:25" s="146" customFormat="1" ht="15" thickBot="1" x14ac:dyDescent="0.25">
      <c r="A989" s="154">
        <v>22</v>
      </c>
      <c r="B989" s="207">
        <v>0</v>
      </c>
      <c r="C989" s="207">
        <v>0</v>
      </c>
      <c r="D989" s="207">
        <v>0</v>
      </c>
      <c r="E989" s="207">
        <v>0</v>
      </c>
      <c r="F989" s="207">
        <v>0</v>
      </c>
      <c r="G989" s="207">
        <v>0</v>
      </c>
      <c r="H989" s="207">
        <v>0</v>
      </c>
      <c r="I989" s="207">
        <v>0</v>
      </c>
      <c r="J989" s="207">
        <v>0</v>
      </c>
      <c r="K989" s="207">
        <v>0</v>
      </c>
      <c r="L989" s="207">
        <v>0</v>
      </c>
      <c r="M989" s="207">
        <v>0</v>
      </c>
      <c r="N989" s="207">
        <v>9.44</v>
      </c>
      <c r="O989" s="207">
        <v>3.38</v>
      </c>
      <c r="P989" s="207">
        <v>0</v>
      </c>
      <c r="Q989" s="207">
        <v>2.61</v>
      </c>
      <c r="R989" s="207">
        <v>0</v>
      </c>
      <c r="S989" s="207">
        <v>18.66</v>
      </c>
      <c r="T989" s="207">
        <v>28.96</v>
      </c>
      <c r="U989" s="207">
        <v>0</v>
      </c>
      <c r="V989" s="207">
        <v>0</v>
      </c>
      <c r="W989" s="207">
        <v>0</v>
      </c>
      <c r="X989" s="207">
        <v>0</v>
      </c>
      <c r="Y989" s="207">
        <v>16.739999999999998</v>
      </c>
    </row>
    <row r="990" spans="1:25" s="146" customFormat="1" ht="15" thickBot="1" x14ac:dyDescent="0.25">
      <c r="A990" s="154">
        <v>23</v>
      </c>
      <c r="B990" s="207">
        <v>672.98</v>
      </c>
      <c r="C990" s="207">
        <v>654.89</v>
      </c>
      <c r="D990" s="207">
        <v>216.43</v>
      </c>
      <c r="E990" s="207">
        <v>216.43</v>
      </c>
      <c r="F990" s="207">
        <v>224.14</v>
      </c>
      <c r="G990" s="207">
        <v>225.57</v>
      </c>
      <c r="H990" s="207">
        <v>72.47</v>
      </c>
      <c r="I990" s="207">
        <v>70.88</v>
      </c>
      <c r="J990" s="207">
        <v>33.659999999999997</v>
      </c>
      <c r="K990" s="207">
        <v>26.5</v>
      </c>
      <c r="L990" s="207">
        <v>235.77</v>
      </c>
      <c r="M990" s="207">
        <v>222.75</v>
      </c>
      <c r="N990" s="207">
        <v>77.88</v>
      </c>
      <c r="O990" s="207">
        <v>65.34</v>
      </c>
      <c r="P990" s="207">
        <v>52.61</v>
      </c>
      <c r="Q990" s="207">
        <v>64.56</v>
      </c>
      <c r="R990" s="207">
        <v>75.56</v>
      </c>
      <c r="S990" s="207">
        <v>40.39</v>
      </c>
      <c r="T990" s="207">
        <v>230.94</v>
      </c>
      <c r="U990" s="207">
        <v>221</v>
      </c>
      <c r="V990" s="207">
        <v>385.07</v>
      </c>
      <c r="W990" s="207">
        <v>665.72</v>
      </c>
      <c r="X990" s="207">
        <v>665.24</v>
      </c>
      <c r="Y990" s="207">
        <v>370.07</v>
      </c>
    </row>
    <row r="991" spans="1:25" s="146" customFormat="1" ht="15" thickBot="1" x14ac:dyDescent="0.25">
      <c r="A991" s="154">
        <v>24</v>
      </c>
      <c r="B991" s="207">
        <v>111.38</v>
      </c>
      <c r="C991" s="207">
        <v>101.05</v>
      </c>
      <c r="D991" s="207">
        <v>88.86</v>
      </c>
      <c r="E991" s="207">
        <v>37.15</v>
      </c>
      <c r="F991" s="207">
        <v>4.1100000000000003</v>
      </c>
      <c r="G991" s="207">
        <v>21.14</v>
      </c>
      <c r="H991" s="207">
        <v>35.9</v>
      </c>
      <c r="I991" s="207">
        <v>16.940000000000001</v>
      </c>
      <c r="J991" s="207">
        <v>37.99</v>
      </c>
      <c r="K991" s="207">
        <v>14.17</v>
      </c>
      <c r="L991" s="207">
        <v>29.49</v>
      </c>
      <c r="M991" s="207">
        <v>32.590000000000003</v>
      </c>
      <c r="N991" s="207">
        <v>41.49</v>
      </c>
      <c r="O991" s="207">
        <v>29.56</v>
      </c>
      <c r="P991" s="207">
        <v>23.62</v>
      </c>
      <c r="Q991" s="207">
        <v>18.96</v>
      </c>
      <c r="R991" s="207">
        <v>12.71</v>
      </c>
      <c r="S991" s="207">
        <v>0</v>
      </c>
      <c r="T991" s="207">
        <v>0.53</v>
      </c>
      <c r="U991" s="207">
        <v>49.7</v>
      </c>
      <c r="V991" s="207">
        <v>48.91</v>
      </c>
      <c r="W991" s="207">
        <v>48.18</v>
      </c>
      <c r="X991" s="207">
        <v>71.069999999999993</v>
      </c>
      <c r="Y991" s="207">
        <v>114.75</v>
      </c>
    </row>
    <row r="992" spans="1:25" s="146" customFormat="1" ht="15" thickBot="1" x14ac:dyDescent="0.25">
      <c r="A992" s="154">
        <v>25</v>
      </c>
      <c r="B992" s="207">
        <v>659.34</v>
      </c>
      <c r="C992" s="207">
        <v>646</v>
      </c>
      <c r="D992" s="207">
        <v>644.42999999999995</v>
      </c>
      <c r="E992" s="207">
        <v>697.47</v>
      </c>
      <c r="F992" s="207">
        <v>234.33</v>
      </c>
      <c r="G992" s="207">
        <v>256.35000000000002</v>
      </c>
      <c r="H992" s="207">
        <v>252.33</v>
      </c>
      <c r="I992" s="207">
        <v>674.91</v>
      </c>
      <c r="J992" s="207">
        <v>710.21</v>
      </c>
      <c r="K992" s="207">
        <v>404.97</v>
      </c>
      <c r="L992" s="207">
        <v>723.83</v>
      </c>
      <c r="M992" s="207">
        <v>722.08</v>
      </c>
      <c r="N992" s="207">
        <v>709.82</v>
      </c>
      <c r="O992" s="207">
        <v>679.89</v>
      </c>
      <c r="P992" s="207">
        <v>679.72</v>
      </c>
      <c r="Q992" s="207">
        <v>405.02</v>
      </c>
      <c r="R992" s="207">
        <v>733.28</v>
      </c>
      <c r="S992" s="207">
        <v>723.78</v>
      </c>
      <c r="T992" s="207">
        <v>717.7</v>
      </c>
      <c r="U992" s="207">
        <v>679.62</v>
      </c>
      <c r="V992" s="207">
        <v>690.57</v>
      </c>
      <c r="W992" s="207">
        <v>683.05</v>
      </c>
      <c r="X992" s="207">
        <v>383.33</v>
      </c>
      <c r="Y992" s="207">
        <v>647.48</v>
      </c>
    </row>
    <row r="993" spans="1:25" s="146" customFormat="1" ht="15" thickBot="1" x14ac:dyDescent="0.25">
      <c r="A993" s="154">
        <v>26</v>
      </c>
      <c r="B993" s="207">
        <v>28.26</v>
      </c>
      <c r="C993" s="207">
        <v>175.93</v>
      </c>
      <c r="D993" s="207">
        <v>172.38</v>
      </c>
      <c r="E993" s="207">
        <v>194.05</v>
      </c>
      <c r="F993" s="207">
        <v>33</v>
      </c>
      <c r="G993" s="207">
        <v>514.77</v>
      </c>
      <c r="H993" s="207">
        <v>198.35</v>
      </c>
      <c r="I993" s="207">
        <v>500.67</v>
      </c>
      <c r="J993" s="207">
        <v>504.74</v>
      </c>
      <c r="K993" s="207">
        <v>510.2</v>
      </c>
      <c r="L993" s="207">
        <v>512.03</v>
      </c>
      <c r="M993" s="207">
        <v>516.5</v>
      </c>
      <c r="N993" s="207">
        <v>209.73</v>
      </c>
      <c r="O993" s="207">
        <v>181.8</v>
      </c>
      <c r="P993" s="207">
        <v>497.82</v>
      </c>
      <c r="Q993" s="207">
        <v>192.98</v>
      </c>
      <c r="R993" s="207">
        <v>72.86</v>
      </c>
      <c r="S993" s="207">
        <v>530.63</v>
      </c>
      <c r="T993" s="207">
        <v>513.89</v>
      </c>
      <c r="U993" s="207">
        <v>509.72</v>
      </c>
      <c r="V993" s="207">
        <v>501.65</v>
      </c>
      <c r="W993" s="207">
        <v>502.81</v>
      </c>
      <c r="X993" s="207">
        <v>505.64</v>
      </c>
      <c r="Y993" s="207">
        <v>185</v>
      </c>
    </row>
    <row r="994" spans="1:25" s="146" customFormat="1" ht="15" thickBot="1" x14ac:dyDescent="0.25">
      <c r="A994" s="154">
        <v>27</v>
      </c>
      <c r="B994" s="207">
        <v>676.88</v>
      </c>
      <c r="C994" s="207">
        <v>640.98</v>
      </c>
      <c r="D994" s="207">
        <v>200.98</v>
      </c>
      <c r="E994" s="207">
        <v>49.95</v>
      </c>
      <c r="F994" s="207">
        <v>221.82</v>
      </c>
      <c r="G994" s="207">
        <v>215.22</v>
      </c>
      <c r="H994" s="207">
        <v>221.58</v>
      </c>
      <c r="I994" s="207">
        <v>213.62</v>
      </c>
      <c r="J994" s="207">
        <v>54.77</v>
      </c>
      <c r="K994" s="207">
        <v>29.73</v>
      </c>
      <c r="L994" s="207">
        <v>171.68</v>
      </c>
      <c r="M994" s="207">
        <v>226.64</v>
      </c>
      <c r="N994" s="207">
        <v>166.96</v>
      </c>
      <c r="O994" s="207">
        <v>204.44</v>
      </c>
      <c r="P994" s="207">
        <v>197.39</v>
      </c>
      <c r="Q994" s="207">
        <v>207.1</v>
      </c>
      <c r="R994" s="207">
        <v>702.85</v>
      </c>
      <c r="S994" s="207">
        <v>206.46</v>
      </c>
      <c r="T994" s="207">
        <v>216.7</v>
      </c>
      <c r="U994" s="207">
        <v>199.19</v>
      </c>
      <c r="V994" s="207">
        <v>94.06</v>
      </c>
      <c r="W994" s="207">
        <v>45.31</v>
      </c>
      <c r="X994" s="207">
        <v>0</v>
      </c>
      <c r="Y994" s="207">
        <v>187.43</v>
      </c>
    </row>
    <row r="995" spans="1:25" s="146" customFormat="1" ht="15" thickBot="1" x14ac:dyDescent="0.25">
      <c r="A995" s="154">
        <v>28</v>
      </c>
      <c r="B995" s="207">
        <v>13.09</v>
      </c>
      <c r="C995" s="207">
        <v>10.71</v>
      </c>
      <c r="D995" s="207">
        <v>0</v>
      </c>
      <c r="E995" s="207">
        <v>0</v>
      </c>
      <c r="F995" s="207">
        <v>0</v>
      </c>
      <c r="G995" s="207">
        <v>0</v>
      </c>
      <c r="H995" s="207">
        <v>0</v>
      </c>
      <c r="I995" s="207">
        <v>39.380000000000003</v>
      </c>
      <c r="J995" s="207">
        <v>36.56</v>
      </c>
      <c r="K995" s="207">
        <v>11.44</v>
      </c>
      <c r="L995" s="207">
        <v>11.65</v>
      </c>
      <c r="M995" s="207">
        <v>5.47</v>
      </c>
      <c r="N995" s="207">
        <v>21.63</v>
      </c>
      <c r="O995" s="207">
        <v>24.66</v>
      </c>
      <c r="P995" s="207">
        <v>15.17</v>
      </c>
      <c r="Q995" s="207">
        <v>14.34</v>
      </c>
      <c r="R995" s="207">
        <v>25.23</v>
      </c>
      <c r="S995" s="207">
        <v>0</v>
      </c>
      <c r="T995" s="207">
        <v>0</v>
      </c>
      <c r="U995" s="207">
        <v>0</v>
      </c>
      <c r="V995" s="207">
        <v>0</v>
      </c>
      <c r="W995" s="207">
        <v>0</v>
      </c>
      <c r="X995" s="207">
        <v>0</v>
      </c>
      <c r="Y995" s="207">
        <v>8.73</v>
      </c>
    </row>
    <row r="996" spans="1:25" s="146" customFormat="1" ht="15" thickBot="1" x14ac:dyDescent="0.25">
      <c r="A996" s="154">
        <v>29</v>
      </c>
      <c r="B996" s="207">
        <v>67.7</v>
      </c>
      <c r="C996" s="207">
        <v>78.069999999999993</v>
      </c>
      <c r="D996" s="207">
        <v>21.94</v>
      </c>
      <c r="E996" s="207">
        <v>0</v>
      </c>
      <c r="F996" s="207">
        <v>92.09</v>
      </c>
      <c r="G996" s="207">
        <v>87.04</v>
      </c>
      <c r="H996" s="207">
        <v>122.63</v>
      </c>
      <c r="I996" s="207">
        <v>116.93</v>
      </c>
      <c r="J996" s="207">
        <v>79.34</v>
      </c>
      <c r="K996" s="207">
        <v>0</v>
      </c>
      <c r="L996" s="207">
        <v>0</v>
      </c>
      <c r="M996" s="207">
        <v>0</v>
      </c>
      <c r="N996" s="207">
        <v>0</v>
      </c>
      <c r="O996" s="207">
        <v>0</v>
      </c>
      <c r="P996" s="207">
        <v>0</v>
      </c>
      <c r="Q996" s="207">
        <v>0</v>
      </c>
      <c r="R996" s="207">
        <v>0</v>
      </c>
      <c r="S996" s="207">
        <v>0</v>
      </c>
      <c r="T996" s="207">
        <v>0</v>
      </c>
      <c r="U996" s="207">
        <v>58.41</v>
      </c>
      <c r="V996" s="207">
        <v>0</v>
      </c>
      <c r="W996" s="207">
        <v>0</v>
      </c>
      <c r="X996" s="207">
        <v>178.98</v>
      </c>
      <c r="Y996" s="207">
        <v>513.86</v>
      </c>
    </row>
    <row r="997" spans="1:25" s="146" customFormat="1" ht="15" thickBot="1" x14ac:dyDescent="0.25">
      <c r="A997" s="154">
        <v>30</v>
      </c>
      <c r="B997" s="207">
        <v>42.51</v>
      </c>
      <c r="C997" s="207">
        <v>46.83</v>
      </c>
      <c r="D997" s="207">
        <v>3.39</v>
      </c>
      <c r="E997" s="207">
        <v>8.02</v>
      </c>
      <c r="F997" s="207">
        <v>0</v>
      </c>
      <c r="G997" s="207">
        <v>0</v>
      </c>
      <c r="H997" s="207">
        <v>0.01</v>
      </c>
      <c r="I997" s="207">
        <v>0.01</v>
      </c>
      <c r="J997" s="207">
        <v>0</v>
      </c>
      <c r="K997" s="207">
        <v>0</v>
      </c>
      <c r="L997" s="207">
        <v>0</v>
      </c>
      <c r="M997" s="207">
        <v>0</v>
      </c>
      <c r="N997" s="207">
        <v>0.01</v>
      </c>
      <c r="O997" s="207">
        <v>0.01</v>
      </c>
      <c r="P997" s="207">
        <v>0</v>
      </c>
      <c r="Q997" s="207">
        <v>0.01</v>
      </c>
      <c r="R997" s="207">
        <v>0</v>
      </c>
      <c r="S997" s="207">
        <v>0</v>
      </c>
      <c r="T997" s="207">
        <v>4.3</v>
      </c>
      <c r="U997" s="207">
        <v>0</v>
      </c>
      <c r="V997" s="207">
        <v>14.29</v>
      </c>
      <c r="W997" s="207">
        <v>25.14</v>
      </c>
      <c r="X997" s="207">
        <v>245.04</v>
      </c>
      <c r="Y997" s="207">
        <v>237.53</v>
      </c>
    </row>
    <row r="998" spans="1:25" s="146" customFormat="1" ht="15" thickBot="1" x14ac:dyDescent="0.25">
      <c r="A998" s="154">
        <v>31</v>
      </c>
      <c r="B998" s="207">
        <v>152</v>
      </c>
      <c r="C998" s="207">
        <v>141.86000000000001</v>
      </c>
      <c r="D998" s="207">
        <v>636.22</v>
      </c>
      <c r="E998" s="207">
        <v>336.76</v>
      </c>
      <c r="F998" s="207">
        <v>0</v>
      </c>
      <c r="G998" s="207">
        <v>0</v>
      </c>
      <c r="H998" s="207">
        <v>0.01</v>
      </c>
      <c r="I998" s="207">
        <v>0</v>
      </c>
      <c r="J998" s="207">
        <v>0</v>
      </c>
      <c r="K998" s="207">
        <v>4.41</v>
      </c>
      <c r="L998" s="207">
        <v>2.5099999999999998</v>
      </c>
      <c r="M998" s="207">
        <v>0</v>
      </c>
      <c r="N998" s="207">
        <v>0</v>
      </c>
      <c r="O998" s="207">
        <v>0</v>
      </c>
      <c r="P998" s="207">
        <v>0.01</v>
      </c>
      <c r="Q998" s="207">
        <v>0</v>
      </c>
      <c r="R998" s="207">
        <v>21.19</v>
      </c>
      <c r="S998" s="207">
        <v>1.1299999999999999</v>
      </c>
      <c r="T998" s="207">
        <v>37.22</v>
      </c>
      <c r="U998" s="207">
        <v>89.12</v>
      </c>
      <c r="V998" s="207">
        <v>100.34</v>
      </c>
      <c r="W998" s="207">
        <v>159.02000000000001</v>
      </c>
      <c r="X998" s="207">
        <v>148.66</v>
      </c>
      <c r="Y998" s="207">
        <v>157.22</v>
      </c>
    </row>
    <row r="999" spans="1:25" x14ac:dyDescent="0.2">
      <c r="A999" s="243"/>
    </row>
    <row r="1000" spans="1:25" ht="15" thickBot="1" x14ac:dyDescent="0.25">
      <c r="A1000" s="243"/>
    </row>
    <row r="1001" spans="1:25" s="146" customFormat="1" ht="30.75" customHeight="1" thickBot="1" x14ac:dyDescent="0.25">
      <c r="A1001" s="244" t="s">
        <v>63</v>
      </c>
      <c r="B1001" s="245"/>
      <c r="C1001" s="245"/>
      <c r="D1001" s="245"/>
      <c r="E1001" s="245"/>
      <c r="F1001" s="245"/>
      <c r="G1001" s="245"/>
      <c r="H1001" s="245"/>
      <c r="I1001" s="245"/>
      <c r="J1001" s="245"/>
      <c r="K1001" s="245"/>
      <c r="L1001" s="245"/>
      <c r="M1001" s="245"/>
      <c r="N1001" s="246" t="s">
        <v>62</v>
      </c>
      <c r="O1001" s="246"/>
      <c r="P1001" s="246"/>
      <c r="Q1001" s="246"/>
    </row>
    <row r="1002" spans="1:25" s="146" customFormat="1" ht="22.5" customHeight="1" thickBot="1" x14ac:dyDescent="0.25">
      <c r="A1002" s="247" t="s">
        <v>60</v>
      </c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9">
        <v>-2.57</v>
      </c>
      <c r="O1002" s="249"/>
      <c r="P1002" s="249"/>
      <c r="Q1002" s="249"/>
    </row>
    <row r="1003" spans="1:25" s="146" customFormat="1" ht="29.25" customHeight="1" thickBot="1" x14ac:dyDescent="0.25">
      <c r="A1003" s="247" t="s">
        <v>61</v>
      </c>
      <c r="B1003" s="248"/>
      <c r="C1003" s="248"/>
      <c r="D1003" s="248"/>
      <c r="E1003" s="248"/>
      <c r="F1003" s="248"/>
      <c r="G1003" s="248"/>
      <c r="H1003" s="248"/>
      <c r="I1003" s="248"/>
      <c r="J1003" s="248"/>
      <c r="K1003" s="248"/>
      <c r="L1003" s="248"/>
      <c r="M1003" s="248"/>
      <c r="N1003" s="249">
        <v>236.23</v>
      </c>
      <c r="O1003" s="249"/>
      <c r="P1003" s="249"/>
      <c r="Q1003" s="249"/>
    </row>
    <row r="1006" spans="1:25" s="141" customFormat="1" ht="15.75" x14ac:dyDescent="0.25">
      <c r="A1006" s="140" t="s">
        <v>65</v>
      </c>
    </row>
    <row r="1007" spans="1:25" ht="15" thickBot="1" x14ac:dyDescent="0.25"/>
    <row r="1008" spans="1:25" ht="15" customHeight="1" thickBot="1" x14ac:dyDescent="0.25">
      <c r="A1008" s="246" t="s">
        <v>44</v>
      </c>
      <c r="B1008" s="246"/>
      <c r="C1008" s="246"/>
      <c r="D1008" s="246"/>
      <c r="E1008" s="246"/>
      <c r="F1008" s="246" t="s">
        <v>64</v>
      </c>
      <c r="G1008" s="246"/>
      <c r="H1008" s="246"/>
      <c r="I1008" s="246"/>
      <c r="J1008" s="246"/>
      <c r="K1008" s="246"/>
      <c r="L1008" s="246"/>
      <c r="M1008" s="246"/>
      <c r="U1008" s="146"/>
      <c r="V1008" s="146"/>
      <c r="W1008" s="146"/>
      <c r="X1008" s="146"/>
      <c r="Y1008" s="146"/>
    </row>
    <row r="1009" spans="1:25" ht="15" customHeight="1" thickBot="1" x14ac:dyDescent="0.25">
      <c r="A1009" s="246"/>
      <c r="B1009" s="246"/>
      <c r="C1009" s="246"/>
      <c r="D1009" s="246"/>
      <c r="E1009" s="246"/>
      <c r="F1009" s="246" t="s">
        <v>17</v>
      </c>
      <c r="G1009" s="246"/>
      <c r="H1009" s="246"/>
      <c r="I1009" s="246"/>
      <c r="J1009" s="246"/>
      <c r="K1009" s="246"/>
      <c r="L1009" s="246"/>
      <c r="M1009" s="246"/>
      <c r="U1009" s="250"/>
      <c r="V1009" s="146"/>
      <c r="W1009" s="146"/>
      <c r="X1009" s="146"/>
      <c r="Y1009" s="146"/>
    </row>
    <row r="1010" spans="1:25" ht="15" thickBot="1" x14ac:dyDescent="0.25">
      <c r="A1010" s="246"/>
      <c r="B1010" s="246"/>
      <c r="C1010" s="246"/>
      <c r="D1010" s="246"/>
      <c r="E1010" s="246"/>
      <c r="F1010" s="251" t="s">
        <v>3</v>
      </c>
      <c r="G1010" s="252"/>
      <c r="H1010" s="252" t="s">
        <v>16</v>
      </c>
      <c r="I1010" s="252"/>
      <c r="J1010" s="252" t="s">
        <v>15</v>
      </c>
      <c r="K1010" s="252"/>
      <c r="L1010" s="252" t="s">
        <v>4</v>
      </c>
      <c r="M1010" s="253"/>
      <c r="U1010" s="146"/>
      <c r="V1010" s="146"/>
      <c r="W1010" s="146"/>
      <c r="X1010" s="146"/>
      <c r="Y1010" s="146"/>
    </row>
    <row r="1011" spans="1:25" ht="15" thickBot="1" x14ac:dyDescent="0.25">
      <c r="A1011" s="254" t="s">
        <v>82</v>
      </c>
      <c r="B1011" s="254"/>
      <c r="C1011" s="254"/>
      <c r="D1011" s="254"/>
      <c r="E1011" s="254"/>
      <c r="F1011" s="255">
        <v>436479.57</v>
      </c>
      <c r="G1011" s="256"/>
      <c r="H1011" s="257">
        <v>580226.81000000006</v>
      </c>
      <c r="I1011" s="257"/>
      <c r="J1011" s="257">
        <v>657387.05000000005</v>
      </c>
      <c r="K1011" s="257"/>
      <c r="L1011" s="257">
        <v>625873.92999999993</v>
      </c>
      <c r="M1011" s="258"/>
      <c r="U1011" s="146"/>
      <c r="V1011" s="146"/>
      <c r="W1011" s="146"/>
      <c r="X1011" s="146"/>
      <c r="Y1011" s="146"/>
    </row>
    <row r="1012" spans="1:25" ht="14.25" customHeight="1" x14ac:dyDescent="0.2">
      <c r="A1012" s="259" t="s">
        <v>7</v>
      </c>
      <c r="B1012" s="259"/>
      <c r="C1012" s="259"/>
      <c r="D1012" s="259"/>
      <c r="E1012" s="259"/>
      <c r="F1012" s="260">
        <v>258486.18</v>
      </c>
      <c r="G1012" s="261"/>
      <c r="H1012" s="262">
        <v>258486.18</v>
      </c>
      <c r="I1012" s="261"/>
      <c r="J1012" s="262">
        <v>258486.18</v>
      </c>
      <c r="K1012" s="261"/>
      <c r="L1012" s="262">
        <v>258486.18</v>
      </c>
      <c r="M1012" s="263"/>
      <c r="N1012" s="264"/>
      <c r="U1012" s="146"/>
      <c r="V1012" s="146"/>
      <c r="W1012" s="146"/>
      <c r="X1012" s="146"/>
      <c r="Y1012" s="146"/>
    </row>
    <row r="1013" spans="1:25" ht="15" thickBot="1" x14ac:dyDescent="0.25">
      <c r="A1013" s="265" t="s">
        <v>8</v>
      </c>
      <c r="B1013" s="265"/>
      <c r="C1013" s="265"/>
      <c r="D1013" s="265"/>
      <c r="E1013" s="265"/>
      <c r="F1013" s="266">
        <v>177993.39</v>
      </c>
      <c r="G1013" s="267"/>
      <c r="H1013" s="268">
        <v>321740.63</v>
      </c>
      <c r="I1013" s="267"/>
      <c r="J1013" s="268">
        <v>398900.87</v>
      </c>
      <c r="K1013" s="267"/>
      <c r="L1013" s="268">
        <v>367387.75</v>
      </c>
      <c r="M1013" s="269"/>
      <c r="U1013" s="146"/>
      <c r="V1013" s="146"/>
      <c r="W1013" s="146"/>
      <c r="X1013" s="146"/>
      <c r="Y1013" s="146"/>
    </row>
    <row r="1014" spans="1:25" ht="23.25" customHeight="1" thickBot="1" x14ac:dyDescent="0.25">
      <c r="A1014" s="254" t="s">
        <v>105</v>
      </c>
      <c r="B1014" s="254"/>
      <c r="C1014" s="254"/>
      <c r="D1014" s="254"/>
      <c r="E1014" s="254"/>
      <c r="F1014" s="255"/>
      <c r="G1014" s="256"/>
      <c r="H1014" s="270"/>
      <c r="I1014" s="270"/>
      <c r="J1014" s="270"/>
      <c r="K1014" s="270"/>
      <c r="L1014" s="257">
        <v>625873.92999999993</v>
      </c>
      <c r="M1014" s="258"/>
    </row>
    <row r="1015" spans="1:25" ht="14.25" customHeight="1" x14ac:dyDescent="0.2">
      <c r="A1015" s="259" t="s">
        <v>7</v>
      </c>
      <c r="B1015" s="259"/>
      <c r="C1015" s="259"/>
      <c r="D1015" s="259"/>
      <c r="E1015" s="259"/>
      <c r="F1015" s="260"/>
      <c r="G1015" s="261"/>
      <c r="H1015" s="262"/>
      <c r="I1015" s="261"/>
      <c r="J1015" s="262"/>
      <c r="K1015" s="261"/>
      <c r="L1015" s="262">
        <v>258486.18</v>
      </c>
      <c r="M1015" s="263"/>
    </row>
    <row r="1016" spans="1:25" ht="15" thickBot="1" x14ac:dyDescent="0.25">
      <c r="A1016" s="265" t="s">
        <v>8</v>
      </c>
      <c r="B1016" s="265"/>
      <c r="C1016" s="265"/>
      <c r="D1016" s="265"/>
      <c r="E1016" s="265"/>
      <c r="F1016" s="271"/>
      <c r="G1016" s="272"/>
      <c r="H1016" s="272"/>
      <c r="I1016" s="272"/>
      <c r="J1016" s="272"/>
      <c r="K1016" s="272"/>
      <c r="L1016" s="273">
        <v>367387.75</v>
      </c>
      <c r="M1016" s="274"/>
    </row>
    <row r="1017" spans="1:25" ht="15" customHeight="1" thickBot="1" x14ac:dyDescent="0.25">
      <c r="A1017" s="254" t="s">
        <v>18</v>
      </c>
      <c r="B1017" s="254"/>
      <c r="C1017" s="254"/>
      <c r="D1017" s="254"/>
      <c r="E1017" s="254"/>
      <c r="F1017" s="255">
        <v>258486.18</v>
      </c>
      <c r="G1017" s="256"/>
      <c r="H1017" s="255">
        <v>258486.18</v>
      </c>
      <c r="I1017" s="256"/>
      <c r="J1017" s="255">
        <v>258486.18</v>
      </c>
      <c r="K1017" s="256"/>
      <c r="L1017" s="255">
        <v>258486.18</v>
      </c>
      <c r="M1017" s="256"/>
      <c r="U1017" s="146"/>
      <c r="V1017" s="146"/>
      <c r="W1017" s="146"/>
      <c r="X1017" s="146"/>
      <c r="Y1017" s="146"/>
    </row>
    <row r="1018" spans="1:25" ht="14.25" customHeight="1" x14ac:dyDescent="0.2">
      <c r="A1018" s="259" t="s">
        <v>7</v>
      </c>
      <c r="B1018" s="259"/>
      <c r="C1018" s="259"/>
      <c r="D1018" s="259"/>
      <c r="E1018" s="259"/>
      <c r="F1018" s="260">
        <v>258486.18</v>
      </c>
      <c r="G1018" s="261"/>
      <c r="H1018" s="260">
        <v>258486.18</v>
      </c>
      <c r="I1018" s="261"/>
      <c r="J1018" s="260">
        <v>258486.18</v>
      </c>
      <c r="K1018" s="261"/>
      <c r="L1018" s="260">
        <v>258486.18</v>
      </c>
      <c r="M1018" s="261"/>
      <c r="U1018" s="146"/>
      <c r="V1018" s="146"/>
      <c r="W1018" s="146"/>
      <c r="X1018" s="146"/>
      <c r="Y1018" s="146"/>
    </row>
    <row r="1019" spans="1:25" ht="15" thickBot="1" x14ac:dyDescent="0.25">
      <c r="A1019" s="265" t="s">
        <v>8</v>
      </c>
      <c r="B1019" s="265"/>
      <c r="C1019" s="265"/>
      <c r="D1019" s="265"/>
      <c r="E1019" s="265"/>
      <c r="F1019" s="275">
        <v>0</v>
      </c>
      <c r="G1019" s="273"/>
      <c r="H1019" s="273">
        <v>0</v>
      </c>
      <c r="I1019" s="273"/>
      <c r="J1019" s="273">
        <v>0</v>
      </c>
      <c r="K1019" s="273"/>
      <c r="L1019" s="273">
        <v>0</v>
      </c>
      <c r="M1019" s="274"/>
      <c r="U1019" s="146"/>
      <c r="V1019" s="146"/>
      <c r="W1019" s="146"/>
      <c r="X1019" s="146"/>
      <c r="Y1019" s="146"/>
    </row>
  </sheetData>
  <mergeCells count="77">
    <mergeCell ref="A2:Y2"/>
    <mergeCell ref="A4:Y4"/>
    <mergeCell ref="A8:A9"/>
    <mergeCell ref="B8:Y8"/>
    <mergeCell ref="A166:A167"/>
    <mergeCell ref="B166:Y166"/>
    <mergeCell ref="A966:A967"/>
    <mergeCell ref="B966:Y966"/>
    <mergeCell ref="A324:A325"/>
    <mergeCell ref="B324:Y324"/>
    <mergeCell ref="A482:A483"/>
    <mergeCell ref="B482:Y482"/>
    <mergeCell ref="A642:A643"/>
    <mergeCell ref="B642:Y642"/>
    <mergeCell ref="A801:Y801"/>
    <mergeCell ref="A803:A804"/>
    <mergeCell ref="B803:Y803"/>
    <mergeCell ref="A931:A932"/>
    <mergeCell ref="B931:Y931"/>
    <mergeCell ref="A1001:M1001"/>
    <mergeCell ref="N1001:Q1001"/>
    <mergeCell ref="A1002:M1002"/>
    <mergeCell ref="N1002:Q1002"/>
    <mergeCell ref="A1003:M1003"/>
    <mergeCell ref="N1003:Q1003"/>
    <mergeCell ref="A1008:E1010"/>
    <mergeCell ref="F1008:M1008"/>
    <mergeCell ref="F1009:M1009"/>
    <mergeCell ref="F1010:G1010"/>
    <mergeCell ref="H1010:I1010"/>
    <mergeCell ref="J1010:K1010"/>
    <mergeCell ref="L1010:M1010"/>
    <mergeCell ref="A1012:E1012"/>
    <mergeCell ref="F1012:G1012"/>
    <mergeCell ref="H1012:I1012"/>
    <mergeCell ref="J1012:K1012"/>
    <mergeCell ref="L1012:M1012"/>
    <mergeCell ref="A1011:E1011"/>
    <mergeCell ref="F1011:G1011"/>
    <mergeCell ref="H1011:I1011"/>
    <mergeCell ref="J1011:K1011"/>
    <mergeCell ref="L1011:M1011"/>
    <mergeCell ref="A1014:E1014"/>
    <mergeCell ref="F1014:G1014"/>
    <mergeCell ref="H1014:I1014"/>
    <mergeCell ref="J1014:K1014"/>
    <mergeCell ref="L1014:M1014"/>
    <mergeCell ref="A1013:E1013"/>
    <mergeCell ref="F1013:G1013"/>
    <mergeCell ref="H1013:I1013"/>
    <mergeCell ref="J1013:K1013"/>
    <mergeCell ref="L1013:M1013"/>
    <mergeCell ref="A1016:E1016"/>
    <mergeCell ref="F1016:G1016"/>
    <mergeCell ref="H1016:I1016"/>
    <mergeCell ref="J1016:K1016"/>
    <mergeCell ref="L1016:M1016"/>
    <mergeCell ref="A1015:E1015"/>
    <mergeCell ref="F1015:G1015"/>
    <mergeCell ref="H1015:I1015"/>
    <mergeCell ref="J1015:K1015"/>
    <mergeCell ref="L1015:M1015"/>
    <mergeCell ref="A1018:E1018"/>
    <mergeCell ref="F1018:G1018"/>
    <mergeCell ref="H1018:I1018"/>
    <mergeCell ref="J1018:K1018"/>
    <mergeCell ref="L1018:M1018"/>
    <mergeCell ref="A1017:E1017"/>
    <mergeCell ref="F1017:G1017"/>
    <mergeCell ref="H1017:I1017"/>
    <mergeCell ref="J1017:K1017"/>
    <mergeCell ref="L1017:M1017"/>
    <mergeCell ref="A1019:E1019"/>
    <mergeCell ref="F1019:G1019"/>
    <mergeCell ref="H1019:I1019"/>
    <mergeCell ref="J1019:K1019"/>
    <mergeCell ref="L1019:M10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23.7109375" style="138" customWidth="1"/>
    <col min="2" max="2" width="10.42578125" style="138" customWidth="1"/>
    <col min="3" max="3" width="10.42578125" style="138" bestFit="1" customWidth="1"/>
    <col min="4" max="4" width="10" style="138" customWidth="1"/>
    <col min="5" max="8" width="10.42578125" style="138" bestFit="1" customWidth="1"/>
    <col min="9" max="11" width="10" style="138" customWidth="1"/>
    <col min="12" max="25" width="10.140625" style="138" customWidth="1"/>
    <col min="26" max="26" width="3.5703125" style="138" customWidth="1"/>
    <col min="27" max="16384" width="9.140625" style="138"/>
  </cols>
  <sheetData>
    <row r="2" spans="1:26" s="137" customFormat="1" ht="16.5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6" ht="15" x14ac:dyDescent="0.2">
      <c r="A4" s="139" t="s">
        <v>146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6" s="141" customFormat="1" ht="15.75" x14ac:dyDescent="0.25">
      <c r="A6" s="140" t="s">
        <v>101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6" ht="15" thickBot="1" x14ac:dyDescent="0.25"/>
    <row r="8" spans="1:26" s="146" customFormat="1" ht="15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6" s="146" customFormat="1" ht="26.25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6" s="146" customFormat="1" ht="15" thickBot="1" x14ac:dyDescent="0.25">
      <c r="A10" s="154">
        <v>1</v>
      </c>
      <c r="B10" s="155">
        <v>675.25968237414838</v>
      </c>
      <c r="C10" s="156">
        <v>648.29825137414832</v>
      </c>
      <c r="D10" s="156">
        <v>640.81755437414836</v>
      </c>
      <c r="E10" s="156">
        <v>650.36763337414834</v>
      </c>
      <c r="F10" s="156">
        <v>686.77210637414817</v>
      </c>
      <c r="G10" s="156">
        <v>689.28152937414836</v>
      </c>
      <c r="H10" s="156">
        <v>681.93165537414825</v>
      </c>
      <c r="I10" s="156">
        <v>651.98508137414819</v>
      </c>
      <c r="J10" s="156">
        <v>682.53819837414824</v>
      </c>
      <c r="K10" s="157">
        <v>686.47478137414817</v>
      </c>
      <c r="L10" s="156">
        <v>666.99404737414829</v>
      </c>
      <c r="M10" s="158">
        <v>665.55499437414835</v>
      </c>
      <c r="N10" s="157">
        <v>663.5093983741483</v>
      </c>
      <c r="O10" s="156">
        <v>642.64907637414831</v>
      </c>
      <c r="P10" s="158">
        <v>651.28339437414832</v>
      </c>
      <c r="Q10" s="159">
        <v>666.56589937414822</v>
      </c>
      <c r="R10" s="156">
        <v>668.73042537414835</v>
      </c>
      <c r="S10" s="159">
        <v>669.33696837414834</v>
      </c>
      <c r="T10" s="156">
        <v>800.24321937414834</v>
      </c>
      <c r="U10" s="156">
        <v>665.03170237414827</v>
      </c>
      <c r="V10" s="156">
        <v>668.73042537414835</v>
      </c>
      <c r="W10" s="156">
        <v>670.12190637414824</v>
      </c>
      <c r="X10" s="156">
        <v>668.86124837414832</v>
      </c>
      <c r="Y10" s="160">
        <v>673.73737837414842</v>
      </c>
      <c r="Z10" s="276"/>
    </row>
    <row r="11" spans="1:26" s="146" customFormat="1" ht="25.5" x14ac:dyDescent="0.2">
      <c r="A11" s="161" t="s">
        <v>7</v>
      </c>
      <c r="B11" s="162">
        <v>525.35</v>
      </c>
      <c r="C11" s="162">
        <v>502.68</v>
      </c>
      <c r="D11" s="162">
        <v>496.39</v>
      </c>
      <c r="E11" s="162">
        <v>504.42</v>
      </c>
      <c r="F11" s="162">
        <v>535.03</v>
      </c>
      <c r="G11" s="162">
        <v>537.14</v>
      </c>
      <c r="H11" s="162">
        <v>530.96</v>
      </c>
      <c r="I11" s="162">
        <v>505.78</v>
      </c>
      <c r="J11" s="162">
        <v>531.47</v>
      </c>
      <c r="K11" s="162">
        <v>534.78</v>
      </c>
      <c r="L11" s="162">
        <v>518.4</v>
      </c>
      <c r="M11" s="162">
        <v>517.19000000000005</v>
      </c>
      <c r="N11" s="162">
        <v>515.47</v>
      </c>
      <c r="O11" s="162">
        <v>497.93</v>
      </c>
      <c r="P11" s="162">
        <v>505.19</v>
      </c>
      <c r="Q11" s="162">
        <v>518.04</v>
      </c>
      <c r="R11" s="162">
        <v>519.86</v>
      </c>
      <c r="S11" s="162">
        <v>520.37</v>
      </c>
      <c r="T11" s="162">
        <v>630.44000000000005</v>
      </c>
      <c r="U11" s="162">
        <v>516.75</v>
      </c>
      <c r="V11" s="162">
        <v>519.86</v>
      </c>
      <c r="W11" s="162">
        <v>521.03</v>
      </c>
      <c r="X11" s="162">
        <v>519.97</v>
      </c>
      <c r="Y11" s="162">
        <v>524.07000000000005</v>
      </c>
      <c r="Z11" s="276"/>
    </row>
    <row r="12" spans="1:26" s="146" customFormat="1" x14ac:dyDescent="0.2">
      <c r="A12" s="163" t="s">
        <v>8</v>
      </c>
      <c r="B12" s="164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6">
        <v>46.81</v>
      </c>
      <c r="Z12" s="276"/>
    </row>
    <row r="13" spans="1:26" s="146" customFormat="1" ht="25.5" x14ac:dyDescent="0.2">
      <c r="A13" s="167" t="s">
        <v>9</v>
      </c>
      <c r="B13" s="164">
        <v>99.448755000000006</v>
      </c>
      <c r="C13" s="164">
        <v>95.157324000000003</v>
      </c>
      <c r="D13" s="164">
        <v>93.966626999999988</v>
      </c>
      <c r="E13" s="164">
        <v>95.486705999999998</v>
      </c>
      <c r="F13" s="164">
        <v>101.28117899999999</v>
      </c>
      <c r="G13" s="164">
        <v>101.68060199999999</v>
      </c>
      <c r="H13" s="164">
        <v>100.510728</v>
      </c>
      <c r="I13" s="164">
        <v>95.744153999999995</v>
      </c>
      <c r="J13" s="164">
        <v>100.607271</v>
      </c>
      <c r="K13" s="164">
        <v>101.23385399999999</v>
      </c>
      <c r="L13" s="164">
        <v>98.133119999999991</v>
      </c>
      <c r="M13" s="164">
        <v>97.904067000000012</v>
      </c>
      <c r="N13" s="164">
        <v>97.578471000000008</v>
      </c>
      <c r="O13" s="164">
        <v>94.258149000000003</v>
      </c>
      <c r="P13" s="164">
        <v>95.632466999999991</v>
      </c>
      <c r="Q13" s="164">
        <v>98.064971999999997</v>
      </c>
      <c r="R13" s="164">
        <v>98.409497999999999</v>
      </c>
      <c r="S13" s="164">
        <v>98.506040999999996</v>
      </c>
      <c r="T13" s="164">
        <v>119.34229200000001</v>
      </c>
      <c r="U13" s="164">
        <v>97.820774999999998</v>
      </c>
      <c r="V13" s="164">
        <v>98.409497999999999</v>
      </c>
      <c r="W13" s="164">
        <v>98.630978999999996</v>
      </c>
      <c r="X13" s="164">
        <v>98.430321000000006</v>
      </c>
      <c r="Y13" s="164">
        <v>99.206451000000001</v>
      </c>
      <c r="Z13" s="276"/>
    </row>
    <row r="14" spans="1:26" s="146" customFormat="1" ht="1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</row>
    <row r="15" spans="1:26" s="146" customFormat="1" ht="15" thickBot="1" x14ac:dyDescent="0.25">
      <c r="A15" s="171">
        <v>2</v>
      </c>
      <c r="B15" s="172">
        <v>810.5187713741484</v>
      </c>
      <c r="C15" s="173">
        <v>808.94889537414826</v>
      </c>
      <c r="D15" s="173">
        <v>803.18079037414827</v>
      </c>
      <c r="E15" s="174">
        <v>782.46318437414823</v>
      </c>
      <c r="F15" s="174">
        <v>781.82096237414828</v>
      </c>
      <c r="G15" s="174">
        <v>804.96474037414828</v>
      </c>
      <c r="H15" s="174">
        <v>799.25610037414833</v>
      </c>
      <c r="I15" s="174">
        <v>806.59408137414823</v>
      </c>
      <c r="J15" s="174">
        <v>798.11437237414839</v>
      </c>
      <c r="K15" s="175">
        <v>808.40181737414821</v>
      </c>
      <c r="L15" s="174">
        <v>818.22543537414822</v>
      </c>
      <c r="M15" s="176">
        <v>815.64465437414833</v>
      </c>
      <c r="N15" s="175">
        <v>819.41473537414822</v>
      </c>
      <c r="O15" s="174">
        <v>788.7426883741482</v>
      </c>
      <c r="P15" s="176">
        <v>772.47306437414841</v>
      </c>
      <c r="Q15" s="177">
        <v>789.51573337414834</v>
      </c>
      <c r="R15" s="174">
        <v>825.68234637414844</v>
      </c>
      <c r="S15" s="177">
        <v>824.60008337414831</v>
      </c>
      <c r="T15" s="174">
        <v>833.06789937414817</v>
      </c>
      <c r="U15" s="173">
        <v>808.75860737414837</v>
      </c>
      <c r="V15" s="173">
        <v>814.21749437414826</v>
      </c>
      <c r="W15" s="173">
        <v>824.19572137414843</v>
      </c>
      <c r="X15" s="173">
        <v>821.35329437414828</v>
      </c>
      <c r="Y15" s="178">
        <v>814.05099237414822</v>
      </c>
      <c r="Z15" s="276"/>
    </row>
    <row r="16" spans="1:26" s="146" customFormat="1" ht="25.5" x14ac:dyDescent="0.2">
      <c r="A16" s="16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  <c r="Z16" s="276"/>
    </row>
    <row r="17" spans="1:26" s="146" customFormat="1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  <c r="Z17" s="276"/>
    </row>
    <row r="18" spans="1:26" s="146" customFormat="1" ht="25.5" x14ac:dyDescent="0.2">
      <c r="A18" s="167" t="s">
        <v>9</v>
      </c>
      <c r="B18" s="164">
        <v>120.977844</v>
      </c>
      <c r="C18" s="165">
        <v>120.72796799999999</v>
      </c>
      <c r="D18" s="165">
        <v>119.80986299999999</v>
      </c>
      <c r="E18" s="165">
        <v>116.51225700000001</v>
      </c>
      <c r="F18" s="165">
        <v>116.41003500000001</v>
      </c>
      <c r="G18" s="165">
        <v>120.093813</v>
      </c>
      <c r="H18" s="165">
        <v>119.18517300000001</v>
      </c>
      <c r="I18" s="165">
        <v>120.35315399999999</v>
      </c>
      <c r="J18" s="165">
        <v>119.003445</v>
      </c>
      <c r="K18" s="165">
        <v>120.64088999999998</v>
      </c>
      <c r="L18" s="165">
        <v>122.20450799999999</v>
      </c>
      <c r="M18" s="165">
        <v>121.79372699999999</v>
      </c>
      <c r="N18" s="165">
        <v>122.39380799999999</v>
      </c>
      <c r="O18" s="165">
        <v>117.51176099999999</v>
      </c>
      <c r="P18" s="165">
        <v>114.92213700000001</v>
      </c>
      <c r="Q18" s="165">
        <v>117.63480599999998</v>
      </c>
      <c r="R18" s="165">
        <v>123.391419</v>
      </c>
      <c r="S18" s="165">
        <v>123.21915599999998</v>
      </c>
      <c r="T18" s="165">
        <v>124.56697199999999</v>
      </c>
      <c r="U18" s="165">
        <v>120.69768000000001</v>
      </c>
      <c r="V18" s="165">
        <v>121.56656700000001</v>
      </c>
      <c r="W18" s="165">
        <v>123.15479400000001</v>
      </c>
      <c r="X18" s="165">
        <v>122.70236700000001</v>
      </c>
      <c r="Y18" s="166">
        <v>121.54006499999998</v>
      </c>
      <c r="Z18" s="276"/>
    </row>
    <row r="19" spans="1:26" s="146" customFormat="1" ht="1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</row>
    <row r="20" spans="1:26" s="146" customFormat="1" ht="15" thickBot="1" x14ac:dyDescent="0.25">
      <c r="A20" s="154">
        <v>3</v>
      </c>
      <c r="B20" s="172">
        <v>802.87157237414829</v>
      </c>
      <c r="C20" s="173">
        <v>780.39380237414821</v>
      </c>
      <c r="D20" s="173">
        <v>780.67923437414822</v>
      </c>
      <c r="E20" s="174">
        <v>770.96265337414843</v>
      </c>
      <c r="F20" s="174">
        <v>771.93787937414834</v>
      </c>
      <c r="G20" s="174">
        <v>794.79622537414832</v>
      </c>
      <c r="H20" s="174">
        <v>796.9012863741483</v>
      </c>
      <c r="I20" s="174">
        <v>788.6594373741483</v>
      </c>
      <c r="J20" s="174">
        <v>797.99544237414818</v>
      </c>
      <c r="K20" s="175">
        <v>804.86959637414839</v>
      </c>
      <c r="L20" s="174">
        <v>802.68128437414828</v>
      </c>
      <c r="M20" s="176">
        <v>796.71099837414829</v>
      </c>
      <c r="N20" s="175">
        <v>806.55840237414827</v>
      </c>
      <c r="O20" s="174">
        <v>779.6326503741484</v>
      </c>
      <c r="P20" s="176">
        <v>784.33038537414814</v>
      </c>
      <c r="Q20" s="177">
        <v>800.74272537414834</v>
      </c>
      <c r="R20" s="174">
        <v>812.43354437414825</v>
      </c>
      <c r="S20" s="177">
        <v>831.65263237414842</v>
      </c>
      <c r="T20" s="174">
        <v>832.68732337414826</v>
      </c>
      <c r="U20" s="173">
        <v>807.68823737414823</v>
      </c>
      <c r="V20" s="173">
        <v>811.58914137414831</v>
      </c>
      <c r="W20" s="173">
        <v>822.44745037414839</v>
      </c>
      <c r="X20" s="173">
        <v>817.52374837414823</v>
      </c>
      <c r="Y20" s="178">
        <v>814.56239137414832</v>
      </c>
      <c r="Z20" s="276"/>
    </row>
    <row r="21" spans="1:26" s="146" customFormat="1" ht="25.5" x14ac:dyDescent="0.2">
      <c r="A21" s="16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  <c r="Z21" s="276"/>
    </row>
    <row r="22" spans="1:26" s="146" customFormat="1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  <c r="Z22" s="276"/>
    </row>
    <row r="23" spans="1:26" s="146" customFormat="1" ht="25.5" x14ac:dyDescent="0.2">
      <c r="A23" s="167" t="s">
        <v>9</v>
      </c>
      <c r="B23" s="164">
        <v>119.760645</v>
      </c>
      <c r="C23" s="165">
        <v>116.182875</v>
      </c>
      <c r="D23" s="165">
        <v>116.228307</v>
      </c>
      <c r="E23" s="165">
        <v>114.68172600000001</v>
      </c>
      <c r="F23" s="165">
        <v>114.836952</v>
      </c>
      <c r="G23" s="165">
        <v>118.475298</v>
      </c>
      <c r="H23" s="165">
        <v>118.81035899999999</v>
      </c>
      <c r="I23" s="165">
        <v>117.49851000000001</v>
      </c>
      <c r="J23" s="165">
        <v>118.98451499999999</v>
      </c>
      <c r="K23" s="165">
        <v>120.078669</v>
      </c>
      <c r="L23" s="165">
        <v>119.730357</v>
      </c>
      <c r="M23" s="165">
        <v>118.78007100000001</v>
      </c>
      <c r="N23" s="165">
        <v>120.347475</v>
      </c>
      <c r="O23" s="165">
        <v>116.061723</v>
      </c>
      <c r="P23" s="165">
        <v>116.80945799999999</v>
      </c>
      <c r="Q23" s="165">
        <v>119.421798</v>
      </c>
      <c r="R23" s="165">
        <v>121.282617</v>
      </c>
      <c r="S23" s="165">
        <v>124.341705</v>
      </c>
      <c r="T23" s="165">
        <v>124.50639600000001</v>
      </c>
      <c r="U23" s="165">
        <v>120.52731</v>
      </c>
      <c r="V23" s="165">
        <v>121.148214</v>
      </c>
      <c r="W23" s="165">
        <v>122.87652300000001</v>
      </c>
      <c r="X23" s="165">
        <v>122.092821</v>
      </c>
      <c r="Y23" s="166">
        <v>121.621464</v>
      </c>
      <c r="Z23" s="276"/>
    </row>
    <row r="24" spans="1:26" s="146" customFormat="1" ht="1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</row>
    <row r="25" spans="1:26" s="146" customFormat="1" ht="15" thickBot="1" x14ac:dyDescent="0.25">
      <c r="A25" s="171">
        <v>4</v>
      </c>
      <c r="B25" s="172">
        <v>609.86007537414832</v>
      </c>
      <c r="C25" s="173">
        <v>574.13350337414829</v>
      </c>
      <c r="D25" s="173">
        <v>570.54181737414831</v>
      </c>
      <c r="E25" s="174">
        <v>577.76086837414834</v>
      </c>
      <c r="F25" s="174">
        <v>620.46863137414823</v>
      </c>
      <c r="G25" s="174">
        <v>633.81257737414819</v>
      </c>
      <c r="H25" s="174">
        <v>626.99788837414826</v>
      </c>
      <c r="I25" s="174">
        <v>613.52311937414834</v>
      </c>
      <c r="J25" s="174">
        <v>613.61826337414823</v>
      </c>
      <c r="K25" s="175">
        <v>621.33682037414826</v>
      </c>
      <c r="L25" s="174">
        <v>622.87101737414832</v>
      </c>
      <c r="M25" s="176">
        <v>618.87496937414835</v>
      </c>
      <c r="N25" s="175">
        <v>614.36752237414828</v>
      </c>
      <c r="O25" s="174">
        <v>587.28716137414835</v>
      </c>
      <c r="P25" s="176">
        <v>589.5230453741483</v>
      </c>
      <c r="Q25" s="177">
        <v>607.81447937414828</v>
      </c>
      <c r="R25" s="174">
        <v>628.73426637414832</v>
      </c>
      <c r="S25" s="177">
        <v>621.19410437414831</v>
      </c>
      <c r="T25" s="174">
        <v>639.65204037414833</v>
      </c>
      <c r="U25" s="173">
        <v>605.45966537414836</v>
      </c>
      <c r="V25" s="173">
        <v>609.56275037414832</v>
      </c>
      <c r="W25" s="173">
        <v>613.13065037414833</v>
      </c>
      <c r="X25" s="173">
        <v>606.3159613741484</v>
      </c>
      <c r="Y25" s="178">
        <v>618.09003137414823</v>
      </c>
      <c r="Z25" s="276"/>
    </row>
    <row r="26" spans="1:26" s="146" customFormat="1" ht="25.5" x14ac:dyDescent="0.2">
      <c r="A26" s="16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  <c r="Z26" s="276"/>
    </row>
    <row r="27" spans="1:26" s="146" customFormat="1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  <c r="Z27" s="276"/>
    </row>
    <row r="28" spans="1:26" s="146" customFormat="1" ht="25.5" x14ac:dyDescent="0.2">
      <c r="A28" s="167" t="s">
        <v>9</v>
      </c>
      <c r="B28" s="164">
        <v>89.039147999999997</v>
      </c>
      <c r="C28" s="165">
        <v>83.352575999999999</v>
      </c>
      <c r="D28" s="165">
        <v>82.780889999999999</v>
      </c>
      <c r="E28" s="165">
        <v>83.929940999999999</v>
      </c>
      <c r="F28" s="165">
        <v>90.727703999999989</v>
      </c>
      <c r="G28" s="165">
        <v>92.851649999999992</v>
      </c>
      <c r="H28" s="165">
        <v>91.766960999999995</v>
      </c>
      <c r="I28" s="165">
        <v>89.622191999999998</v>
      </c>
      <c r="J28" s="165">
        <v>89.637335999999991</v>
      </c>
      <c r="K28" s="165">
        <v>90.865893</v>
      </c>
      <c r="L28" s="165">
        <v>91.11009</v>
      </c>
      <c r="M28" s="165">
        <v>90.474041999999997</v>
      </c>
      <c r="N28" s="165">
        <v>89.75659499999999</v>
      </c>
      <c r="O28" s="165">
        <v>85.446234000000004</v>
      </c>
      <c r="P28" s="165">
        <v>85.802117999999993</v>
      </c>
      <c r="Q28" s="165">
        <v>88.713551999999993</v>
      </c>
      <c r="R28" s="165">
        <v>92.043339000000003</v>
      </c>
      <c r="S28" s="165">
        <v>90.843176999999997</v>
      </c>
      <c r="T28" s="165">
        <v>93.781113000000005</v>
      </c>
      <c r="U28" s="165">
        <v>88.338738000000006</v>
      </c>
      <c r="V28" s="165">
        <v>88.991822999999997</v>
      </c>
      <c r="W28" s="165">
        <v>89.559723000000005</v>
      </c>
      <c r="X28" s="165">
        <v>88.475033999999994</v>
      </c>
      <c r="Y28" s="166">
        <v>90.349103999999997</v>
      </c>
      <c r="Z28" s="276"/>
    </row>
    <row r="29" spans="1:26" s="146" customFormat="1" ht="1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</row>
    <row r="30" spans="1:26" s="146" customFormat="1" ht="15" thickBot="1" x14ac:dyDescent="0.25">
      <c r="A30" s="154">
        <v>5</v>
      </c>
      <c r="B30" s="172">
        <v>700.62745137414834</v>
      </c>
      <c r="C30" s="173">
        <v>661.40433737414833</v>
      </c>
      <c r="D30" s="173">
        <v>654.01878437414825</v>
      </c>
      <c r="E30" s="174">
        <v>655.11294037414837</v>
      </c>
      <c r="F30" s="174">
        <v>688.19926637414824</v>
      </c>
      <c r="G30" s="174">
        <v>698.62942737414824</v>
      </c>
      <c r="H30" s="174">
        <v>696.2746133741482</v>
      </c>
      <c r="I30" s="174">
        <v>675.90190437414833</v>
      </c>
      <c r="J30" s="174">
        <v>679.12490737414839</v>
      </c>
      <c r="K30" s="175">
        <v>683.41828037414825</v>
      </c>
      <c r="L30" s="174">
        <v>683.13284837414824</v>
      </c>
      <c r="M30" s="176">
        <v>698.83160837414835</v>
      </c>
      <c r="N30" s="175">
        <v>693.78897637414832</v>
      </c>
      <c r="O30" s="174">
        <v>655.45783737414831</v>
      </c>
      <c r="P30" s="176">
        <v>662.09413137414822</v>
      </c>
      <c r="Q30" s="177">
        <v>685.83255937414822</v>
      </c>
      <c r="R30" s="174">
        <v>708.61954737414828</v>
      </c>
      <c r="S30" s="177">
        <v>698.1893863741484</v>
      </c>
      <c r="T30" s="174">
        <v>665.03170237414827</v>
      </c>
      <c r="U30" s="173">
        <v>659.48956437414836</v>
      </c>
      <c r="V30" s="173">
        <v>669.93161837414834</v>
      </c>
      <c r="W30" s="173">
        <v>682.59766337414817</v>
      </c>
      <c r="X30" s="173">
        <v>679.27951637414822</v>
      </c>
      <c r="Y30" s="178">
        <v>682.88309537414818</v>
      </c>
      <c r="Z30" s="276"/>
    </row>
    <row r="31" spans="1:26" s="146" customFormat="1" ht="25.5" x14ac:dyDescent="0.2">
      <c r="A31" s="16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  <c r="Z31" s="276"/>
    </row>
    <row r="32" spans="1:26" s="146" customFormat="1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  <c r="Z32" s="276"/>
    </row>
    <row r="33" spans="1:26" s="146" customFormat="1" ht="25.5" x14ac:dyDescent="0.2">
      <c r="A33" s="167" t="s">
        <v>9</v>
      </c>
      <c r="B33" s="164">
        <v>103.48652399999999</v>
      </c>
      <c r="C33" s="165">
        <v>97.243410000000011</v>
      </c>
      <c r="D33" s="165">
        <v>96.067857000000004</v>
      </c>
      <c r="E33" s="165">
        <v>96.242013</v>
      </c>
      <c r="F33" s="165">
        <v>101.50833900000001</v>
      </c>
      <c r="G33" s="165">
        <v>103.16849999999999</v>
      </c>
      <c r="H33" s="165">
        <v>102.79368599999999</v>
      </c>
      <c r="I33" s="165">
        <v>99.550976999999989</v>
      </c>
      <c r="J33" s="165">
        <v>100.06398</v>
      </c>
      <c r="K33" s="165">
        <v>100.747353</v>
      </c>
      <c r="L33" s="165">
        <v>100.701921</v>
      </c>
      <c r="M33" s="165">
        <v>103.20068099999999</v>
      </c>
      <c r="N33" s="165">
        <v>102.39804899999999</v>
      </c>
      <c r="O33" s="165">
        <v>96.296909999999997</v>
      </c>
      <c r="P33" s="165">
        <v>97.353203999999991</v>
      </c>
      <c r="Q33" s="165">
        <v>101.131632</v>
      </c>
      <c r="R33" s="165">
        <v>104.75861999999999</v>
      </c>
      <c r="S33" s="165">
        <v>103.09845899999999</v>
      </c>
      <c r="T33" s="165">
        <v>97.820774999999998</v>
      </c>
      <c r="U33" s="165">
        <v>96.938637</v>
      </c>
      <c r="V33" s="165">
        <v>98.600690999999998</v>
      </c>
      <c r="W33" s="165">
        <v>100.61673599999999</v>
      </c>
      <c r="X33" s="165">
        <v>100.088589</v>
      </c>
      <c r="Y33" s="166">
        <v>100.66216799999999</v>
      </c>
      <c r="Z33" s="276"/>
    </row>
    <row r="34" spans="1:26" s="146" customFormat="1" ht="1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</row>
    <row r="35" spans="1:26" s="146" customFormat="1" ht="15" thickBot="1" x14ac:dyDescent="0.25">
      <c r="A35" s="171">
        <v>6</v>
      </c>
      <c r="B35" s="172">
        <v>687.55704437414829</v>
      </c>
      <c r="C35" s="173">
        <v>648.27446537414835</v>
      </c>
      <c r="D35" s="173">
        <v>640.99594937414827</v>
      </c>
      <c r="E35" s="174">
        <v>654.26853737414831</v>
      </c>
      <c r="F35" s="174">
        <v>692.99214537414821</v>
      </c>
      <c r="G35" s="174">
        <v>694.35984037414835</v>
      </c>
      <c r="H35" s="174">
        <v>706.56205837414836</v>
      </c>
      <c r="I35" s="174">
        <v>687.60461637414824</v>
      </c>
      <c r="J35" s="174">
        <v>704.55214137414828</v>
      </c>
      <c r="K35" s="175">
        <v>712.15176837414833</v>
      </c>
      <c r="L35" s="174">
        <v>707.54917737414826</v>
      </c>
      <c r="M35" s="176">
        <v>688.09222937414836</v>
      </c>
      <c r="N35" s="175">
        <v>685.5471273741482</v>
      </c>
      <c r="O35" s="174">
        <v>650.53413537414826</v>
      </c>
      <c r="P35" s="176">
        <v>654.48261137414829</v>
      </c>
      <c r="Q35" s="177">
        <v>678.04264437414827</v>
      </c>
      <c r="R35" s="174">
        <v>694.39551937414831</v>
      </c>
      <c r="S35" s="177">
        <v>697.45202037414822</v>
      </c>
      <c r="T35" s="174">
        <v>689.03177637414831</v>
      </c>
      <c r="U35" s="173">
        <v>656.43306337414822</v>
      </c>
      <c r="V35" s="173">
        <v>666.29236037414819</v>
      </c>
      <c r="W35" s="173">
        <v>678.73243837414816</v>
      </c>
      <c r="X35" s="173">
        <v>684.15564637414843</v>
      </c>
      <c r="Y35" s="178">
        <v>688.67498637414838</v>
      </c>
      <c r="Z35" s="276"/>
    </row>
    <row r="36" spans="1:26" s="146" customFormat="1" ht="25.5" x14ac:dyDescent="0.2">
      <c r="A36" s="16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  <c r="Z36" s="276"/>
    </row>
    <row r="37" spans="1:26" s="146" customFormat="1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  <c r="Z37" s="276"/>
    </row>
    <row r="38" spans="1:26" s="146" customFormat="1" ht="25.5" x14ac:dyDescent="0.2">
      <c r="A38" s="167" t="s">
        <v>9</v>
      </c>
      <c r="B38" s="164">
        <v>101.40611700000001</v>
      </c>
      <c r="C38" s="165">
        <v>95.153537999999998</v>
      </c>
      <c r="D38" s="165">
        <v>93.995022000000006</v>
      </c>
      <c r="E38" s="165">
        <v>96.107609999999994</v>
      </c>
      <c r="F38" s="165">
        <v>102.27121799999999</v>
      </c>
      <c r="G38" s="165">
        <v>102.488913</v>
      </c>
      <c r="H38" s="165">
        <v>104.43113099999999</v>
      </c>
      <c r="I38" s="165">
        <v>101.41368900000001</v>
      </c>
      <c r="J38" s="165">
        <v>104.111214</v>
      </c>
      <c r="K38" s="165">
        <v>105.320841</v>
      </c>
      <c r="L38" s="165">
        <v>104.58825</v>
      </c>
      <c r="M38" s="165">
        <v>101.49130199999999</v>
      </c>
      <c r="N38" s="165">
        <v>101.08619999999999</v>
      </c>
      <c r="O38" s="165">
        <v>95.513207999999992</v>
      </c>
      <c r="P38" s="165">
        <v>96.141683999999998</v>
      </c>
      <c r="Q38" s="165">
        <v>99.891717000000014</v>
      </c>
      <c r="R38" s="165">
        <v>102.49459200000001</v>
      </c>
      <c r="S38" s="165">
        <v>102.981093</v>
      </c>
      <c r="T38" s="165">
        <v>101.64084899999999</v>
      </c>
      <c r="U38" s="165">
        <v>96.452135999999996</v>
      </c>
      <c r="V38" s="165">
        <v>98.021432999999988</v>
      </c>
      <c r="W38" s="165">
        <v>100.00151099999999</v>
      </c>
      <c r="X38" s="165">
        <v>100.86471900000001</v>
      </c>
      <c r="Y38" s="166">
        <v>101.584059</v>
      </c>
      <c r="Z38" s="276"/>
    </row>
    <row r="39" spans="1:26" s="146" customFormat="1" ht="1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</row>
    <row r="40" spans="1:26" s="146" customFormat="1" ht="15" thickBot="1" x14ac:dyDescent="0.25">
      <c r="A40" s="154">
        <v>7</v>
      </c>
      <c r="B40" s="172">
        <v>671.83449837414832</v>
      </c>
      <c r="C40" s="173">
        <v>647.38249037414835</v>
      </c>
      <c r="D40" s="173">
        <v>636.38146537414832</v>
      </c>
      <c r="E40" s="174">
        <v>636.65500437414835</v>
      </c>
      <c r="F40" s="174">
        <v>666.12585837414827</v>
      </c>
      <c r="G40" s="174">
        <v>683.25177837414844</v>
      </c>
      <c r="H40" s="174">
        <v>676.1397643741484</v>
      </c>
      <c r="I40" s="174">
        <v>666.8989033741484</v>
      </c>
      <c r="J40" s="174">
        <v>674.56988837414826</v>
      </c>
      <c r="K40" s="175">
        <v>681.42025637414827</v>
      </c>
      <c r="L40" s="174">
        <v>682.32412437414814</v>
      </c>
      <c r="M40" s="176">
        <v>685.74930837414831</v>
      </c>
      <c r="N40" s="175">
        <v>676.02083437414831</v>
      </c>
      <c r="O40" s="174">
        <v>640.57969437414829</v>
      </c>
      <c r="P40" s="176">
        <v>646.99002137414823</v>
      </c>
      <c r="Q40" s="177">
        <v>670.64519837414832</v>
      </c>
      <c r="R40" s="174">
        <v>687.30729137414824</v>
      </c>
      <c r="S40" s="177">
        <v>696.00107437414817</v>
      </c>
      <c r="T40" s="174">
        <v>681.19428937414841</v>
      </c>
      <c r="U40" s="173">
        <v>653.53117137414824</v>
      </c>
      <c r="V40" s="173">
        <v>662.97421337414823</v>
      </c>
      <c r="W40" s="173">
        <v>672.07235837414828</v>
      </c>
      <c r="X40" s="173">
        <v>673.21408637414834</v>
      </c>
      <c r="Y40" s="178">
        <v>671.77503337414828</v>
      </c>
      <c r="Z40" s="276"/>
    </row>
    <row r="41" spans="1:26" s="146" customFormat="1" ht="25.5" x14ac:dyDescent="0.2">
      <c r="A41" s="16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  <c r="Z41" s="276"/>
    </row>
    <row r="42" spans="1:26" s="146" customFormat="1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  <c r="Z42" s="276"/>
    </row>
    <row r="43" spans="1:26" s="146" customFormat="1" ht="25.5" x14ac:dyDescent="0.2">
      <c r="A43" s="167" t="s">
        <v>9</v>
      </c>
      <c r="B43" s="164">
        <v>98.903570999999999</v>
      </c>
      <c r="C43" s="165">
        <v>95.01156300000001</v>
      </c>
      <c r="D43" s="165">
        <v>93.260537999999997</v>
      </c>
      <c r="E43" s="165">
        <v>93.304076999999992</v>
      </c>
      <c r="F43" s="165">
        <v>97.994930999999994</v>
      </c>
      <c r="G43" s="165">
        <v>100.72085100000001</v>
      </c>
      <c r="H43" s="165">
        <v>99.588836999999998</v>
      </c>
      <c r="I43" s="165">
        <v>98.117976000000013</v>
      </c>
      <c r="J43" s="165">
        <v>99.338960999999998</v>
      </c>
      <c r="K43" s="165">
        <v>100.429329</v>
      </c>
      <c r="L43" s="165">
        <v>100.57319699999999</v>
      </c>
      <c r="M43" s="165">
        <v>101.11838099999999</v>
      </c>
      <c r="N43" s="165">
        <v>99.569907000000001</v>
      </c>
      <c r="O43" s="165">
        <v>93.928766999999993</v>
      </c>
      <c r="P43" s="165">
        <v>94.949093999999988</v>
      </c>
      <c r="Q43" s="165">
        <v>98.714270999999997</v>
      </c>
      <c r="R43" s="165">
        <v>101.366364</v>
      </c>
      <c r="S43" s="165">
        <v>102.75014699999998</v>
      </c>
      <c r="T43" s="165">
        <v>100.39336200000001</v>
      </c>
      <c r="U43" s="165">
        <v>95.99024399999999</v>
      </c>
      <c r="V43" s="165">
        <v>97.493285999999998</v>
      </c>
      <c r="W43" s="165">
        <v>98.941430999999994</v>
      </c>
      <c r="X43" s="165">
        <v>99.123159000000001</v>
      </c>
      <c r="Y43" s="166">
        <v>98.894105999999994</v>
      </c>
      <c r="Z43" s="276"/>
    </row>
    <row r="44" spans="1:26" s="146" customFormat="1" ht="1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</row>
    <row r="45" spans="1:26" s="146" customFormat="1" ht="15" thickBot="1" x14ac:dyDescent="0.25">
      <c r="A45" s="171">
        <v>8</v>
      </c>
      <c r="B45" s="172">
        <v>675.52132837414842</v>
      </c>
      <c r="C45" s="173">
        <v>646.54998037414828</v>
      </c>
      <c r="D45" s="173">
        <v>665.80474737414829</v>
      </c>
      <c r="E45" s="174">
        <v>664.66301937414835</v>
      </c>
      <c r="F45" s="174">
        <v>678.29239737414832</v>
      </c>
      <c r="G45" s="174">
        <v>697.13090937414825</v>
      </c>
      <c r="H45" s="174">
        <v>689.53128237414842</v>
      </c>
      <c r="I45" s="174">
        <v>666.13775137414825</v>
      </c>
      <c r="J45" s="174">
        <v>689.31720837414832</v>
      </c>
      <c r="K45" s="175">
        <v>678.94651237414826</v>
      </c>
      <c r="L45" s="174">
        <v>679.48169737414833</v>
      </c>
      <c r="M45" s="176">
        <v>685.95148937414842</v>
      </c>
      <c r="N45" s="175">
        <v>684.79786837414838</v>
      </c>
      <c r="O45" s="174">
        <v>649.30915637414819</v>
      </c>
      <c r="P45" s="176">
        <v>651.8899373741483</v>
      </c>
      <c r="Q45" s="177">
        <v>667.76709237414821</v>
      </c>
      <c r="R45" s="174">
        <v>684.58379437414828</v>
      </c>
      <c r="S45" s="177">
        <v>673.61844837414833</v>
      </c>
      <c r="T45" s="174">
        <v>671.69178237414837</v>
      </c>
      <c r="U45" s="173">
        <v>663.67590037414834</v>
      </c>
      <c r="V45" s="173">
        <v>675.86622537414837</v>
      </c>
      <c r="W45" s="173">
        <v>680.6115323741484</v>
      </c>
      <c r="X45" s="173">
        <v>682.52630537414825</v>
      </c>
      <c r="Y45" s="178">
        <v>685.34494637414844</v>
      </c>
      <c r="Z45" s="276"/>
    </row>
    <row r="46" spans="1:26" s="146" customFormat="1" ht="25.5" x14ac:dyDescent="0.2">
      <c r="A46" s="16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  <c r="Z46" s="276"/>
    </row>
    <row r="47" spans="1:26" s="146" customFormat="1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  <c r="Z47" s="276"/>
    </row>
    <row r="48" spans="1:26" s="146" customFormat="1" ht="25.5" x14ac:dyDescent="0.2">
      <c r="A48" s="167" t="s">
        <v>9</v>
      </c>
      <c r="B48" s="164">
        <v>99.490401000000006</v>
      </c>
      <c r="C48" s="165">
        <v>94.879052999999999</v>
      </c>
      <c r="D48" s="165">
        <v>97.943819999999988</v>
      </c>
      <c r="E48" s="165">
        <v>97.76209200000001</v>
      </c>
      <c r="F48" s="165">
        <v>99.93146999999999</v>
      </c>
      <c r="G48" s="165">
        <v>102.929982</v>
      </c>
      <c r="H48" s="165">
        <v>101.720355</v>
      </c>
      <c r="I48" s="165">
        <v>97.996823999999989</v>
      </c>
      <c r="J48" s="165">
        <v>101.68628099999999</v>
      </c>
      <c r="K48" s="165">
        <v>100.03558500000001</v>
      </c>
      <c r="L48" s="165">
        <v>100.12076999999999</v>
      </c>
      <c r="M48" s="165">
        <v>101.15056200000001</v>
      </c>
      <c r="N48" s="165">
        <v>100.96694100000001</v>
      </c>
      <c r="O48" s="165">
        <v>95.318228999999988</v>
      </c>
      <c r="P48" s="165">
        <v>95.729010000000002</v>
      </c>
      <c r="Q48" s="165">
        <v>98.256164999999996</v>
      </c>
      <c r="R48" s="165">
        <v>100.932867</v>
      </c>
      <c r="S48" s="165">
        <v>99.187521000000004</v>
      </c>
      <c r="T48" s="165">
        <v>98.880854999999997</v>
      </c>
      <c r="U48" s="165">
        <v>97.604973000000001</v>
      </c>
      <c r="V48" s="165">
        <v>99.545298000000003</v>
      </c>
      <c r="W48" s="165">
        <v>100.300605</v>
      </c>
      <c r="X48" s="165">
        <v>100.605378</v>
      </c>
      <c r="Y48" s="166">
        <v>101.05401900000001</v>
      </c>
      <c r="Z48" s="276"/>
    </row>
    <row r="49" spans="1:26" s="146" customFormat="1" ht="1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</row>
    <row r="50" spans="1:26" s="146" customFormat="1" ht="15" thickBot="1" x14ac:dyDescent="0.25">
      <c r="A50" s="154">
        <v>9</v>
      </c>
      <c r="B50" s="172">
        <v>742.62163437414824</v>
      </c>
      <c r="C50" s="173">
        <v>722.74843137414825</v>
      </c>
      <c r="D50" s="173">
        <v>718.39559337414835</v>
      </c>
      <c r="E50" s="174">
        <v>687.89004837414825</v>
      </c>
      <c r="F50" s="174">
        <v>721.76131237414825</v>
      </c>
      <c r="G50" s="174">
        <v>717.67012037414827</v>
      </c>
      <c r="H50" s="174">
        <v>735.6285503741484</v>
      </c>
      <c r="I50" s="174">
        <v>712.79399037414828</v>
      </c>
      <c r="J50" s="174">
        <v>722.46299937414824</v>
      </c>
      <c r="K50" s="175">
        <v>727.00612537414838</v>
      </c>
      <c r="L50" s="174">
        <v>727.54131037414822</v>
      </c>
      <c r="M50" s="176">
        <v>724.97242237414832</v>
      </c>
      <c r="N50" s="175">
        <v>727.68402637414829</v>
      </c>
      <c r="O50" s="174">
        <v>699.80683437414825</v>
      </c>
      <c r="P50" s="176">
        <v>708.16761337414823</v>
      </c>
      <c r="Q50" s="177">
        <v>725.00810137414828</v>
      </c>
      <c r="R50" s="174">
        <v>735.97344737414835</v>
      </c>
      <c r="S50" s="177">
        <v>734.49871537414833</v>
      </c>
      <c r="T50" s="174">
        <v>726.47094037414831</v>
      </c>
      <c r="U50" s="173">
        <v>720.89312337414822</v>
      </c>
      <c r="V50" s="173">
        <v>735.02200737414842</v>
      </c>
      <c r="W50" s="173">
        <v>744.50072837414837</v>
      </c>
      <c r="X50" s="173">
        <v>747.77130337414837</v>
      </c>
      <c r="Y50" s="178">
        <v>745.16673637414829</v>
      </c>
      <c r="Z50" s="276"/>
    </row>
    <row r="51" spans="1:26" s="146" customFormat="1" ht="25.5" x14ac:dyDescent="0.2">
      <c r="A51" s="16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  <c r="Z51" s="276"/>
    </row>
    <row r="52" spans="1:26" s="146" customFormat="1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  <c r="Z52" s="276"/>
    </row>
    <row r="53" spans="1:26" s="146" customFormat="1" ht="25.5" x14ac:dyDescent="0.2">
      <c r="A53" s="167" t="s">
        <v>9</v>
      </c>
      <c r="B53" s="164">
        <v>110.17070699999999</v>
      </c>
      <c r="C53" s="165">
        <v>107.007504</v>
      </c>
      <c r="D53" s="165">
        <v>106.314666</v>
      </c>
      <c r="E53" s="165">
        <v>101.459121</v>
      </c>
      <c r="F53" s="165">
        <v>106.850385</v>
      </c>
      <c r="G53" s="165">
        <v>106.19919299999999</v>
      </c>
      <c r="H53" s="165">
        <v>109.05762300000001</v>
      </c>
      <c r="I53" s="165">
        <v>105.42306299999998</v>
      </c>
      <c r="J53" s="165">
        <v>106.96207199999999</v>
      </c>
      <c r="K53" s="165">
        <v>107.685198</v>
      </c>
      <c r="L53" s="165">
        <v>107.77038299999998</v>
      </c>
      <c r="M53" s="165">
        <v>107.36149499999999</v>
      </c>
      <c r="N53" s="165">
        <v>107.79309899999998</v>
      </c>
      <c r="O53" s="165">
        <v>103.355907</v>
      </c>
      <c r="P53" s="165">
        <v>104.68668599999999</v>
      </c>
      <c r="Q53" s="165">
        <v>107.36717399999999</v>
      </c>
      <c r="R53" s="165">
        <v>109.11251999999999</v>
      </c>
      <c r="S53" s="165">
        <v>108.877788</v>
      </c>
      <c r="T53" s="165">
        <v>107.60001299999999</v>
      </c>
      <c r="U53" s="165">
        <v>106.71219600000001</v>
      </c>
      <c r="V53" s="165">
        <v>108.96108</v>
      </c>
      <c r="W53" s="165">
        <v>110.469801</v>
      </c>
      <c r="X53" s="165">
        <v>110.99037600000001</v>
      </c>
      <c r="Y53" s="166">
        <v>110.57580899999999</v>
      </c>
      <c r="Z53" s="276"/>
    </row>
    <row r="54" spans="1:26" s="146" customFormat="1" ht="1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</row>
    <row r="55" spans="1:26" s="146" customFormat="1" ht="15" thickBot="1" x14ac:dyDescent="0.25">
      <c r="A55" s="171">
        <v>10</v>
      </c>
      <c r="B55" s="172">
        <v>755.39471637414829</v>
      </c>
      <c r="C55" s="173">
        <v>741.5869433741484</v>
      </c>
      <c r="D55" s="173">
        <v>728.73061037414823</v>
      </c>
      <c r="E55" s="174">
        <v>718.9426713741484</v>
      </c>
      <c r="F55" s="174">
        <v>695.31128037414828</v>
      </c>
      <c r="G55" s="174">
        <v>724.23505637414814</v>
      </c>
      <c r="H55" s="174">
        <v>738.12608037414827</v>
      </c>
      <c r="I55" s="174">
        <v>716.11213737414823</v>
      </c>
      <c r="J55" s="174">
        <v>721.99917237414832</v>
      </c>
      <c r="K55" s="175">
        <v>747.0458303741483</v>
      </c>
      <c r="L55" s="174">
        <v>728.71871737414813</v>
      </c>
      <c r="M55" s="176">
        <v>729.12307937414835</v>
      </c>
      <c r="N55" s="175">
        <v>729.20633037414825</v>
      </c>
      <c r="O55" s="174">
        <v>710.74839437414835</v>
      </c>
      <c r="P55" s="176">
        <v>706.02687337414829</v>
      </c>
      <c r="Q55" s="177">
        <v>720.45308237414838</v>
      </c>
      <c r="R55" s="174">
        <v>752.13603437414827</v>
      </c>
      <c r="S55" s="177">
        <v>753.49183637414831</v>
      </c>
      <c r="T55" s="174">
        <v>728.7781823741484</v>
      </c>
      <c r="U55" s="173">
        <v>733.34509437414829</v>
      </c>
      <c r="V55" s="173">
        <v>739.27970137414832</v>
      </c>
      <c r="W55" s="173">
        <v>743.7633623741483</v>
      </c>
      <c r="X55" s="173">
        <v>748.18755837414835</v>
      </c>
      <c r="Y55" s="178">
        <v>752.23117837414839</v>
      </c>
      <c r="Z55" s="276"/>
    </row>
    <row r="56" spans="1:26" s="146" customFormat="1" ht="25.5" x14ac:dyDescent="0.2">
      <c r="A56" s="16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  <c r="Z56" s="276"/>
    </row>
    <row r="57" spans="1:26" s="146" customFormat="1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  <c r="Z57" s="276"/>
    </row>
    <row r="58" spans="1:26" s="146" customFormat="1" ht="25.5" x14ac:dyDescent="0.2">
      <c r="A58" s="167" t="s">
        <v>9</v>
      </c>
      <c r="B58" s="164">
        <v>112.203789</v>
      </c>
      <c r="C58" s="165">
        <v>110.006016</v>
      </c>
      <c r="D58" s="165">
        <v>107.95968299999998</v>
      </c>
      <c r="E58" s="165">
        <v>106.40174400000001</v>
      </c>
      <c r="F58" s="165">
        <v>102.640353</v>
      </c>
      <c r="G58" s="165">
        <v>107.24412899999999</v>
      </c>
      <c r="H58" s="165">
        <v>109.45515300000001</v>
      </c>
      <c r="I58" s="165">
        <v>105.95121</v>
      </c>
      <c r="J58" s="165">
        <v>106.888245</v>
      </c>
      <c r="K58" s="165">
        <v>110.874903</v>
      </c>
      <c r="L58" s="165">
        <v>107.95778999999999</v>
      </c>
      <c r="M58" s="165">
        <v>108.02215199999999</v>
      </c>
      <c r="N58" s="165">
        <v>108.035403</v>
      </c>
      <c r="O58" s="165">
        <v>105.09746700000001</v>
      </c>
      <c r="P58" s="165">
        <v>104.345946</v>
      </c>
      <c r="Q58" s="165">
        <v>106.642155</v>
      </c>
      <c r="R58" s="165">
        <v>111.685107</v>
      </c>
      <c r="S58" s="165">
        <v>111.900909</v>
      </c>
      <c r="T58" s="165">
        <v>107.96725500000001</v>
      </c>
      <c r="U58" s="165">
        <v>108.69416700000001</v>
      </c>
      <c r="V58" s="165">
        <v>109.63877399999998</v>
      </c>
      <c r="W58" s="165">
        <v>110.352435</v>
      </c>
      <c r="X58" s="165">
        <v>111.056631</v>
      </c>
      <c r="Y58" s="166">
        <v>111.70025100000001</v>
      </c>
      <c r="Z58" s="276"/>
    </row>
    <row r="59" spans="1:26" s="146" customFormat="1" ht="1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</row>
    <row r="60" spans="1:26" s="146" customFormat="1" ht="15" thickBot="1" x14ac:dyDescent="0.25">
      <c r="A60" s="154">
        <v>11</v>
      </c>
      <c r="B60" s="172">
        <v>633.38442937414834</v>
      </c>
      <c r="C60" s="173">
        <v>623.2872723741483</v>
      </c>
      <c r="D60" s="173">
        <v>590.30798337414831</v>
      </c>
      <c r="E60" s="174">
        <v>616.05632837414828</v>
      </c>
      <c r="F60" s="174">
        <v>648.26257237414836</v>
      </c>
      <c r="G60" s="174">
        <v>666.77997337414831</v>
      </c>
      <c r="H60" s="174">
        <v>658.5500173741483</v>
      </c>
      <c r="I60" s="174">
        <v>656.40927737414825</v>
      </c>
      <c r="J60" s="174">
        <v>670.27651537414829</v>
      </c>
      <c r="K60" s="175">
        <v>678.75622437414813</v>
      </c>
      <c r="L60" s="174">
        <v>676.75820037414837</v>
      </c>
      <c r="M60" s="176">
        <v>657.4558613741483</v>
      </c>
      <c r="N60" s="175">
        <v>648.65504137414825</v>
      </c>
      <c r="O60" s="174">
        <v>630.62525337414831</v>
      </c>
      <c r="P60" s="176">
        <v>635.63220637414815</v>
      </c>
      <c r="Q60" s="177">
        <v>653.09113037414829</v>
      </c>
      <c r="R60" s="174">
        <v>681.57486537414832</v>
      </c>
      <c r="S60" s="177">
        <v>683.38260137414829</v>
      </c>
      <c r="T60" s="174">
        <v>649.58269537414822</v>
      </c>
      <c r="U60" s="173">
        <v>640.30615537414826</v>
      </c>
      <c r="V60" s="173">
        <v>655.73137637414834</v>
      </c>
      <c r="W60" s="173">
        <v>660.78590137414835</v>
      </c>
      <c r="X60" s="173">
        <v>660.45289737414828</v>
      </c>
      <c r="Y60" s="178">
        <v>628.86508937414828</v>
      </c>
      <c r="Z60" s="276"/>
    </row>
    <row r="61" spans="1:26" s="146" customFormat="1" ht="25.5" x14ac:dyDescent="0.2">
      <c r="A61" s="16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  <c r="Z61" s="276"/>
    </row>
    <row r="62" spans="1:26" s="146" customFormat="1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  <c r="Z62" s="276"/>
    </row>
    <row r="63" spans="1:26" s="146" customFormat="1" ht="25.5" x14ac:dyDescent="0.2">
      <c r="A63" s="167" t="s">
        <v>9</v>
      </c>
      <c r="B63" s="164">
        <v>92.783501999999999</v>
      </c>
      <c r="C63" s="165">
        <v>91.176344999999998</v>
      </c>
      <c r="D63" s="165">
        <v>85.927056000000007</v>
      </c>
      <c r="E63" s="165">
        <v>90.025401000000002</v>
      </c>
      <c r="F63" s="165">
        <v>95.151644999999988</v>
      </c>
      <c r="G63" s="165">
        <v>98.099046000000001</v>
      </c>
      <c r="H63" s="165">
        <v>96.789090000000002</v>
      </c>
      <c r="I63" s="165">
        <v>96.448350000000005</v>
      </c>
      <c r="J63" s="165">
        <v>98.655587999999995</v>
      </c>
      <c r="K63" s="165">
        <v>100.00529699999998</v>
      </c>
      <c r="L63" s="165">
        <v>99.687273000000005</v>
      </c>
      <c r="M63" s="165">
        <v>96.614933999999991</v>
      </c>
      <c r="N63" s="165">
        <v>95.214113999999995</v>
      </c>
      <c r="O63" s="165">
        <v>92.344325999999995</v>
      </c>
      <c r="P63" s="165">
        <v>93.141278999999997</v>
      </c>
      <c r="Q63" s="165">
        <v>95.920203000000001</v>
      </c>
      <c r="R63" s="165">
        <v>100.45393799999999</v>
      </c>
      <c r="S63" s="165">
        <v>100.74167399999999</v>
      </c>
      <c r="T63" s="165">
        <v>95.361767999999998</v>
      </c>
      <c r="U63" s="165">
        <v>93.885227999999998</v>
      </c>
      <c r="V63" s="165">
        <v>96.340448999999992</v>
      </c>
      <c r="W63" s="165">
        <v>97.144973999999991</v>
      </c>
      <c r="X63" s="165">
        <v>97.091969999999989</v>
      </c>
      <c r="Y63" s="166">
        <v>92.064161999999996</v>
      </c>
      <c r="Z63" s="276"/>
    </row>
    <row r="64" spans="1:26" s="146" customFormat="1" ht="1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</row>
    <row r="65" spans="1:26" s="146" customFormat="1" ht="15" thickBot="1" x14ac:dyDescent="0.25">
      <c r="A65" s="171">
        <v>12</v>
      </c>
      <c r="B65" s="172">
        <v>685.19033737414827</v>
      </c>
      <c r="C65" s="173">
        <v>657.74129337414831</v>
      </c>
      <c r="D65" s="173">
        <v>662.79581837414833</v>
      </c>
      <c r="E65" s="174">
        <v>689.2458503741484</v>
      </c>
      <c r="F65" s="174">
        <v>711.41440237414827</v>
      </c>
      <c r="G65" s="174">
        <v>711.72362037414825</v>
      </c>
      <c r="H65" s="174">
        <v>703.60070137414823</v>
      </c>
      <c r="I65" s="174">
        <v>692.54021137414838</v>
      </c>
      <c r="J65" s="174">
        <v>696.02486037414815</v>
      </c>
      <c r="K65" s="175">
        <v>713.37674737414829</v>
      </c>
      <c r="L65" s="174">
        <v>707.65621437414836</v>
      </c>
      <c r="M65" s="176">
        <v>709.22609037414827</v>
      </c>
      <c r="N65" s="175">
        <v>707.22806637414828</v>
      </c>
      <c r="O65" s="174">
        <v>666.09017937414831</v>
      </c>
      <c r="P65" s="176">
        <v>679.26762337414823</v>
      </c>
      <c r="Q65" s="177">
        <v>683.44206637414823</v>
      </c>
      <c r="R65" s="174">
        <v>721.99917237414832</v>
      </c>
      <c r="S65" s="177">
        <v>719.47785637414825</v>
      </c>
      <c r="T65" s="174">
        <v>711.03382637414825</v>
      </c>
      <c r="U65" s="173">
        <v>684.94058437414822</v>
      </c>
      <c r="V65" s="173">
        <v>691.54119937414816</v>
      </c>
      <c r="W65" s="173">
        <v>699.39057937414827</v>
      </c>
      <c r="X65" s="173">
        <v>707.65621437414836</v>
      </c>
      <c r="Y65" s="178">
        <v>681.81272537414839</v>
      </c>
      <c r="Z65" s="276"/>
    </row>
    <row r="66" spans="1:26" s="146" customFormat="1" ht="25.5" x14ac:dyDescent="0.2">
      <c r="A66" s="16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  <c r="Z66" s="276"/>
    </row>
    <row r="67" spans="1:26" s="146" customFormat="1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  <c r="Z67" s="276"/>
    </row>
    <row r="68" spans="1:26" s="146" customFormat="1" ht="25.5" x14ac:dyDescent="0.2">
      <c r="A68" s="167" t="s">
        <v>9</v>
      </c>
      <c r="B68" s="164">
        <v>101.02941000000001</v>
      </c>
      <c r="C68" s="165">
        <v>96.660365999999996</v>
      </c>
      <c r="D68" s="165">
        <v>97.464890999999994</v>
      </c>
      <c r="E68" s="165">
        <v>101.67492300000001</v>
      </c>
      <c r="F68" s="165">
        <v>105.203475</v>
      </c>
      <c r="G68" s="165">
        <v>105.25269299999999</v>
      </c>
      <c r="H68" s="165">
        <v>103.95977399999998</v>
      </c>
      <c r="I68" s="165">
        <v>102.19928399999999</v>
      </c>
      <c r="J68" s="165">
        <v>102.75393299999999</v>
      </c>
      <c r="K68" s="165">
        <v>105.51581999999999</v>
      </c>
      <c r="L68" s="165">
        <v>104.605287</v>
      </c>
      <c r="M68" s="165">
        <v>104.85516299999999</v>
      </c>
      <c r="N68" s="165">
        <v>104.537139</v>
      </c>
      <c r="O68" s="165">
        <v>97.989251999999993</v>
      </c>
      <c r="P68" s="165">
        <v>100.086696</v>
      </c>
      <c r="Q68" s="165">
        <v>100.75113899999999</v>
      </c>
      <c r="R68" s="165">
        <v>106.888245</v>
      </c>
      <c r="S68" s="165">
        <v>106.48692899999999</v>
      </c>
      <c r="T68" s="165">
        <v>105.14289899999999</v>
      </c>
      <c r="U68" s="165">
        <v>100.98965699999999</v>
      </c>
      <c r="V68" s="165">
        <v>102.04027199999999</v>
      </c>
      <c r="W68" s="165">
        <v>103.28965199999999</v>
      </c>
      <c r="X68" s="165">
        <v>104.605287</v>
      </c>
      <c r="Y68" s="166">
        <v>100.491798</v>
      </c>
      <c r="Z68" s="276"/>
    </row>
    <row r="69" spans="1:26" s="146" customFormat="1" ht="1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</row>
    <row r="70" spans="1:26" s="146" customFormat="1" ht="15" thickBot="1" x14ac:dyDescent="0.25">
      <c r="A70" s="154">
        <v>13</v>
      </c>
      <c r="B70" s="172">
        <v>627.98500737414838</v>
      </c>
      <c r="C70" s="173">
        <v>597.20592337414837</v>
      </c>
      <c r="D70" s="173">
        <v>598.12168437414834</v>
      </c>
      <c r="E70" s="174">
        <v>606.3040683741483</v>
      </c>
      <c r="F70" s="174">
        <v>626.60541937414825</v>
      </c>
      <c r="G70" s="174">
        <v>623.73920637414824</v>
      </c>
      <c r="H70" s="174">
        <v>618.66089537414825</v>
      </c>
      <c r="I70" s="174">
        <v>609.96711237414831</v>
      </c>
      <c r="J70" s="174">
        <v>614.70052637414835</v>
      </c>
      <c r="K70" s="175">
        <v>624.45278637414833</v>
      </c>
      <c r="L70" s="174">
        <v>629.85220837414829</v>
      </c>
      <c r="M70" s="176">
        <v>627.60443137414825</v>
      </c>
      <c r="N70" s="175">
        <v>628.90076837414836</v>
      </c>
      <c r="O70" s="174">
        <v>594.06617137414833</v>
      </c>
      <c r="P70" s="176">
        <v>594.86300237414832</v>
      </c>
      <c r="Q70" s="177">
        <v>608.8848493741483</v>
      </c>
      <c r="R70" s="174">
        <v>650.20113137414819</v>
      </c>
      <c r="S70" s="177">
        <v>651.73532837414825</v>
      </c>
      <c r="T70" s="174">
        <v>614.65295437414829</v>
      </c>
      <c r="U70" s="173">
        <v>609.59842937414828</v>
      </c>
      <c r="V70" s="173">
        <v>621.77686137414833</v>
      </c>
      <c r="W70" s="173">
        <v>629.62624137414832</v>
      </c>
      <c r="X70" s="173">
        <v>629.8403153741483</v>
      </c>
      <c r="Y70" s="178">
        <v>637.95134137414823</v>
      </c>
      <c r="Z70" s="276"/>
    </row>
    <row r="71" spans="1:26" s="146" customFormat="1" ht="25.5" x14ac:dyDescent="0.2">
      <c r="A71" s="16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  <c r="Z71" s="276"/>
    </row>
    <row r="72" spans="1:26" s="146" customFormat="1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  <c r="Z72" s="276"/>
    </row>
    <row r="73" spans="1:26" s="146" customFormat="1" ht="25.5" x14ac:dyDescent="0.2">
      <c r="A73" s="167" t="s">
        <v>9</v>
      </c>
      <c r="B73" s="164">
        <v>91.924080000000004</v>
      </c>
      <c r="C73" s="165">
        <v>87.024996000000002</v>
      </c>
      <c r="D73" s="165">
        <v>87.170756999999995</v>
      </c>
      <c r="E73" s="165">
        <v>88.473140999999998</v>
      </c>
      <c r="F73" s="165">
        <v>91.704492000000002</v>
      </c>
      <c r="G73" s="165">
        <v>91.248278999999997</v>
      </c>
      <c r="H73" s="165">
        <v>90.439967999999993</v>
      </c>
      <c r="I73" s="165">
        <v>89.056184999999999</v>
      </c>
      <c r="J73" s="165">
        <v>89.809599000000006</v>
      </c>
      <c r="K73" s="165">
        <v>91.361858999999995</v>
      </c>
      <c r="L73" s="165">
        <v>92.221281000000005</v>
      </c>
      <c r="M73" s="165">
        <v>91.863503999999992</v>
      </c>
      <c r="N73" s="165">
        <v>92.069840999999997</v>
      </c>
      <c r="O73" s="165">
        <v>86.525244000000001</v>
      </c>
      <c r="P73" s="165">
        <v>86.652074999999996</v>
      </c>
      <c r="Q73" s="165">
        <v>88.883921999999998</v>
      </c>
      <c r="R73" s="165">
        <v>95.46020399999999</v>
      </c>
      <c r="S73" s="165">
        <v>95.70440099999999</v>
      </c>
      <c r="T73" s="165">
        <v>89.802026999999995</v>
      </c>
      <c r="U73" s="165">
        <v>88.997501999999997</v>
      </c>
      <c r="V73" s="165">
        <v>90.935934000000003</v>
      </c>
      <c r="W73" s="165">
        <v>92.185314000000005</v>
      </c>
      <c r="X73" s="165">
        <v>92.219388000000009</v>
      </c>
      <c r="Y73" s="166">
        <v>93.510413999999997</v>
      </c>
      <c r="Z73" s="276"/>
    </row>
    <row r="74" spans="1:26" s="146" customFormat="1" ht="1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</row>
    <row r="75" spans="1:26" s="146" customFormat="1" ht="15" thickBot="1" x14ac:dyDescent="0.25">
      <c r="A75" s="171">
        <v>14</v>
      </c>
      <c r="B75" s="172">
        <v>650.86713937414822</v>
      </c>
      <c r="C75" s="173">
        <v>611.19209137414828</v>
      </c>
      <c r="D75" s="173">
        <v>610.66879937414831</v>
      </c>
      <c r="E75" s="174">
        <v>613.79665837414836</v>
      </c>
      <c r="F75" s="174">
        <v>651.69964937414829</v>
      </c>
      <c r="G75" s="174">
        <v>653.10302337414828</v>
      </c>
      <c r="H75" s="174">
        <v>646.39537137414823</v>
      </c>
      <c r="I75" s="174">
        <v>634.41912037414818</v>
      </c>
      <c r="J75" s="174">
        <v>637.95134137414823</v>
      </c>
      <c r="K75" s="175">
        <v>645.09903437414823</v>
      </c>
      <c r="L75" s="174">
        <v>643.49347937414836</v>
      </c>
      <c r="M75" s="176">
        <v>649.28537037414821</v>
      </c>
      <c r="N75" s="175">
        <v>646.56187337414826</v>
      </c>
      <c r="O75" s="174">
        <v>609.6816803741483</v>
      </c>
      <c r="P75" s="176">
        <v>620.78974237414832</v>
      </c>
      <c r="Q75" s="177">
        <v>640.75808937414831</v>
      </c>
      <c r="R75" s="174">
        <v>669.11100137414826</v>
      </c>
      <c r="S75" s="177">
        <v>672.36968337414828</v>
      </c>
      <c r="T75" s="174">
        <v>663.10503637414831</v>
      </c>
      <c r="U75" s="173">
        <v>643.21994037414834</v>
      </c>
      <c r="V75" s="173">
        <v>655.29133537414828</v>
      </c>
      <c r="W75" s="173">
        <v>658.59758937414824</v>
      </c>
      <c r="X75" s="173">
        <v>651.98508137414819</v>
      </c>
      <c r="Y75" s="178">
        <v>653.22195337414826</v>
      </c>
      <c r="Z75" s="276"/>
    </row>
    <row r="76" spans="1:26" s="146" customFormat="1" ht="25.5" x14ac:dyDescent="0.2">
      <c r="A76" s="16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  <c r="Z76" s="276"/>
    </row>
    <row r="77" spans="1:26" s="146" customFormat="1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  <c r="Z77" s="276"/>
    </row>
    <row r="78" spans="1:26" s="146" customFormat="1" ht="25.5" x14ac:dyDescent="0.2">
      <c r="A78" s="167" t="s">
        <v>9</v>
      </c>
      <c r="B78" s="164">
        <v>95.566211999999993</v>
      </c>
      <c r="C78" s="165">
        <v>89.251164000000003</v>
      </c>
      <c r="D78" s="165">
        <v>89.167872000000003</v>
      </c>
      <c r="E78" s="165">
        <v>89.665731000000008</v>
      </c>
      <c r="F78" s="165">
        <v>95.698722000000004</v>
      </c>
      <c r="G78" s="165">
        <v>95.922095999999996</v>
      </c>
      <c r="H78" s="165">
        <v>94.854444000000001</v>
      </c>
      <c r="I78" s="165">
        <v>92.948193000000003</v>
      </c>
      <c r="J78" s="165">
        <v>93.510413999999997</v>
      </c>
      <c r="K78" s="165">
        <v>94.648106999999996</v>
      </c>
      <c r="L78" s="165">
        <v>94.392551999999995</v>
      </c>
      <c r="M78" s="165">
        <v>95.314442999999997</v>
      </c>
      <c r="N78" s="165">
        <v>94.880946000000009</v>
      </c>
      <c r="O78" s="165">
        <v>89.010752999999994</v>
      </c>
      <c r="P78" s="165">
        <v>90.778814999999994</v>
      </c>
      <c r="Q78" s="165">
        <v>93.957161999999997</v>
      </c>
      <c r="R78" s="165">
        <v>98.470073999999983</v>
      </c>
      <c r="S78" s="165">
        <v>98.988755999999995</v>
      </c>
      <c r="T78" s="165">
        <v>97.514108999999991</v>
      </c>
      <c r="U78" s="165">
        <v>94.349012999999999</v>
      </c>
      <c r="V78" s="165">
        <v>96.270408000000003</v>
      </c>
      <c r="W78" s="165">
        <v>96.796661999999998</v>
      </c>
      <c r="X78" s="165">
        <v>95.744153999999995</v>
      </c>
      <c r="Y78" s="166">
        <v>95.941025999999994</v>
      </c>
      <c r="Z78" s="276"/>
    </row>
    <row r="79" spans="1:26" s="146" customFormat="1" ht="1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</row>
    <row r="80" spans="1:26" s="146" customFormat="1" ht="15" thickBot="1" x14ac:dyDescent="0.25">
      <c r="A80" s="154">
        <v>15</v>
      </c>
      <c r="B80" s="172">
        <v>50.460927374148291</v>
      </c>
      <c r="C80" s="173">
        <v>50.460927374148291</v>
      </c>
      <c r="D80" s="173">
        <v>50.460927374148291</v>
      </c>
      <c r="E80" s="174">
        <v>50.460927374148291</v>
      </c>
      <c r="F80" s="174">
        <v>50.460927374148291</v>
      </c>
      <c r="G80" s="174">
        <v>50.460927374148291</v>
      </c>
      <c r="H80" s="174">
        <v>50.460927374148291</v>
      </c>
      <c r="I80" s="174">
        <v>50.460927374148291</v>
      </c>
      <c r="J80" s="174">
        <v>50.460927374148291</v>
      </c>
      <c r="K80" s="175">
        <v>50.460927374148291</v>
      </c>
      <c r="L80" s="174">
        <v>50.460927374148291</v>
      </c>
      <c r="M80" s="176">
        <v>50.460927374148291</v>
      </c>
      <c r="N80" s="175">
        <v>50.460927374148291</v>
      </c>
      <c r="O80" s="174">
        <v>50.460927374148291</v>
      </c>
      <c r="P80" s="176">
        <v>50.460927374148291</v>
      </c>
      <c r="Q80" s="177">
        <v>50.460927374148291</v>
      </c>
      <c r="R80" s="174">
        <v>50.460927374148291</v>
      </c>
      <c r="S80" s="177">
        <v>50.460927374148291</v>
      </c>
      <c r="T80" s="174">
        <v>50.460927374148291</v>
      </c>
      <c r="U80" s="173">
        <v>50.460927374148291</v>
      </c>
      <c r="V80" s="173">
        <v>50.460927374148291</v>
      </c>
      <c r="W80" s="173">
        <v>50.460927374148291</v>
      </c>
      <c r="X80" s="173">
        <v>50.460927374148291</v>
      </c>
      <c r="Y80" s="178">
        <v>50.460927374148291</v>
      </c>
      <c r="Z80" s="276"/>
    </row>
    <row r="81" spans="1:26" s="146" customFormat="1" ht="25.5" x14ac:dyDescent="0.2">
      <c r="A81" s="16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  <c r="Z81" s="276"/>
    </row>
    <row r="82" spans="1:26" s="146" customFormat="1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  <c r="Z82" s="276"/>
    </row>
    <row r="83" spans="1:26" s="146" customFormat="1" ht="25.5" x14ac:dyDescent="0.2">
      <c r="A83" s="167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  <c r="Z83" s="276"/>
    </row>
    <row r="84" spans="1:26" s="146" customFormat="1" ht="1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</row>
    <row r="85" spans="1:26" s="146" customFormat="1" ht="15" thickBot="1" x14ac:dyDescent="0.25">
      <c r="A85" s="171">
        <v>16</v>
      </c>
      <c r="B85" s="172">
        <v>806.5346163741483</v>
      </c>
      <c r="C85" s="173">
        <v>773.04392837414844</v>
      </c>
      <c r="D85" s="173">
        <v>772.79417537414838</v>
      </c>
      <c r="E85" s="174">
        <v>780.25108637414837</v>
      </c>
      <c r="F85" s="174">
        <v>793.89235737414833</v>
      </c>
      <c r="G85" s="174">
        <v>796.43745937414826</v>
      </c>
      <c r="H85" s="174">
        <v>787.00631037414814</v>
      </c>
      <c r="I85" s="174">
        <v>795.8071303741483</v>
      </c>
      <c r="J85" s="174">
        <v>788.43347037414821</v>
      </c>
      <c r="K85" s="175">
        <v>784.54445937414823</v>
      </c>
      <c r="L85" s="174">
        <v>787.56528137414819</v>
      </c>
      <c r="M85" s="176">
        <v>790.11038337414834</v>
      </c>
      <c r="N85" s="175">
        <v>786.61384137414825</v>
      </c>
      <c r="O85" s="174">
        <v>760.90117537414835</v>
      </c>
      <c r="P85" s="176">
        <v>766.57413637414834</v>
      </c>
      <c r="Q85" s="177">
        <v>783.48598237414842</v>
      </c>
      <c r="R85" s="174">
        <v>802.76453537414818</v>
      </c>
      <c r="S85" s="177">
        <v>822.79234737414833</v>
      </c>
      <c r="T85" s="174">
        <v>790.09849037414835</v>
      </c>
      <c r="U85" s="173">
        <v>786.41166037414814</v>
      </c>
      <c r="V85" s="173">
        <v>794.58215137414834</v>
      </c>
      <c r="W85" s="173">
        <v>803.0737533741484</v>
      </c>
      <c r="X85" s="173">
        <v>805.70210637414823</v>
      </c>
      <c r="Y85" s="178">
        <v>802.08663437414828</v>
      </c>
      <c r="Z85" s="276"/>
    </row>
    <row r="86" spans="1:26" s="146" customFormat="1" ht="25.5" x14ac:dyDescent="0.2">
      <c r="A86" s="180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  <c r="Z86" s="276"/>
    </row>
    <row r="87" spans="1:26" s="146" customFormat="1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  <c r="Z87" s="276"/>
    </row>
    <row r="88" spans="1:26" s="146" customFormat="1" ht="25.5" x14ac:dyDescent="0.2">
      <c r="A88" s="182" t="s">
        <v>9</v>
      </c>
      <c r="B88" s="164">
        <v>120.343689</v>
      </c>
      <c r="C88" s="165">
        <v>115.013001</v>
      </c>
      <c r="D88" s="165">
        <v>114.973248</v>
      </c>
      <c r="E88" s="165">
        <v>116.16015899999999</v>
      </c>
      <c r="F88" s="165">
        <v>118.33143</v>
      </c>
      <c r="G88" s="165">
        <v>118.736532</v>
      </c>
      <c r="H88" s="165">
        <v>117.23538299999998</v>
      </c>
      <c r="I88" s="165">
        <v>118.63620300000001</v>
      </c>
      <c r="J88" s="165">
        <v>117.462543</v>
      </c>
      <c r="K88" s="165">
        <v>116.843532</v>
      </c>
      <c r="L88" s="165">
        <v>117.32435399999999</v>
      </c>
      <c r="M88" s="165">
        <v>117.72945599999998</v>
      </c>
      <c r="N88" s="165">
        <v>117.17291400000001</v>
      </c>
      <c r="O88" s="165">
        <v>113.080248</v>
      </c>
      <c r="P88" s="165">
        <v>113.983209</v>
      </c>
      <c r="Q88" s="165">
        <v>116.675055</v>
      </c>
      <c r="R88" s="165">
        <v>119.74360799999998</v>
      </c>
      <c r="S88" s="165">
        <v>122.93141999999999</v>
      </c>
      <c r="T88" s="165">
        <v>117.72756299999999</v>
      </c>
      <c r="U88" s="165">
        <v>117.14073299999998</v>
      </c>
      <c r="V88" s="165">
        <v>118.44122399999999</v>
      </c>
      <c r="W88" s="165">
        <v>119.79282600000001</v>
      </c>
      <c r="X88" s="165">
        <v>120.21117899999999</v>
      </c>
      <c r="Y88" s="166">
        <v>119.635707</v>
      </c>
      <c r="Z88" s="276"/>
    </row>
    <row r="89" spans="1:26" s="146" customFormat="1" ht="1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</row>
    <row r="90" spans="1:26" s="146" customFormat="1" ht="15" thickBot="1" x14ac:dyDescent="0.25">
      <c r="A90" s="154">
        <v>17</v>
      </c>
      <c r="B90" s="172">
        <v>564.82128437414826</v>
      </c>
      <c r="C90" s="173">
        <v>543.27116837414826</v>
      </c>
      <c r="D90" s="173">
        <v>543.91339037414832</v>
      </c>
      <c r="E90" s="174">
        <v>547.62400637414828</v>
      </c>
      <c r="F90" s="174">
        <v>559.25536037414827</v>
      </c>
      <c r="G90" s="174">
        <v>557.94713037414829</v>
      </c>
      <c r="H90" s="174">
        <v>557.26922937414827</v>
      </c>
      <c r="I90" s="174">
        <v>550.09775037414829</v>
      </c>
      <c r="J90" s="174">
        <v>551.22758537414825</v>
      </c>
      <c r="K90" s="175">
        <v>556.2464313741483</v>
      </c>
      <c r="L90" s="174">
        <v>556.78161637414837</v>
      </c>
      <c r="M90" s="176">
        <v>551.25137137414822</v>
      </c>
      <c r="N90" s="175">
        <v>554.97388037414828</v>
      </c>
      <c r="O90" s="174">
        <v>539.81030537414824</v>
      </c>
      <c r="P90" s="176">
        <v>545.98277237414823</v>
      </c>
      <c r="Q90" s="177">
        <v>559.44564837414828</v>
      </c>
      <c r="R90" s="174">
        <v>567.80642737414826</v>
      </c>
      <c r="S90" s="177">
        <v>581.16226637414832</v>
      </c>
      <c r="T90" s="174">
        <v>554.28408637414827</v>
      </c>
      <c r="U90" s="173">
        <v>550.79943737414828</v>
      </c>
      <c r="V90" s="173">
        <v>553.53482737414834</v>
      </c>
      <c r="W90" s="173">
        <v>561.03931037414827</v>
      </c>
      <c r="X90" s="173">
        <v>568.09185937414827</v>
      </c>
      <c r="Y90" s="178">
        <v>571.48136437414826</v>
      </c>
      <c r="Z90" s="276"/>
    </row>
    <row r="91" spans="1:26" s="146" customFormat="1" ht="25.5" x14ac:dyDescent="0.2">
      <c r="A91" s="180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  <c r="Z91" s="276"/>
    </row>
    <row r="92" spans="1:26" s="146" customFormat="1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  <c r="Z92" s="276"/>
    </row>
    <row r="93" spans="1:26" s="146" customFormat="1" ht="25.5" x14ac:dyDescent="0.2">
      <c r="A93" s="182" t="s">
        <v>9</v>
      </c>
      <c r="B93" s="164">
        <v>81.870356999999998</v>
      </c>
      <c r="C93" s="165">
        <v>78.440241</v>
      </c>
      <c r="D93" s="165">
        <v>78.542462999999998</v>
      </c>
      <c r="E93" s="165">
        <v>79.133078999999995</v>
      </c>
      <c r="F93" s="165">
        <v>80.984432999999996</v>
      </c>
      <c r="G93" s="165">
        <v>80.776202999999995</v>
      </c>
      <c r="H93" s="165">
        <v>80.668301999999997</v>
      </c>
      <c r="I93" s="165">
        <v>79.526823000000007</v>
      </c>
      <c r="J93" s="165">
        <v>79.706658000000004</v>
      </c>
      <c r="K93" s="165">
        <v>80.505503999999988</v>
      </c>
      <c r="L93" s="165">
        <v>80.590688999999998</v>
      </c>
      <c r="M93" s="165">
        <v>79.710443999999995</v>
      </c>
      <c r="N93" s="165">
        <v>80.302952999999988</v>
      </c>
      <c r="O93" s="165">
        <v>77.889377999999994</v>
      </c>
      <c r="P93" s="165">
        <v>78.871844999999993</v>
      </c>
      <c r="Q93" s="165">
        <v>81.014721000000009</v>
      </c>
      <c r="R93" s="165">
        <v>82.345500000000001</v>
      </c>
      <c r="S93" s="165">
        <v>84.471339</v>
      </c>
      <c r="T93" s="165">
        <v>80.193158999999994</v>
      </c>
      <c r="U93" s="165">
        <v>79.638509999999997</v>
      </c>
      <c r="V93" s="165">
        <v>80.073899999999995</v>
      </c>
      <c r="W93" s="165">
        <v>81.268383</v>
      </c>
      <c r="X93" s="165">
        <v>82.390932000000006</v>
      </c>
      <c r="Y93" s="166">
        <v>82.930436999999998</v>
      </c>
      <c r="Z93" s="276"/>
    </row>
    <row r="94" spans="1:26" s="146" customFormat="1" ht="1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</row>
    <row r="95" spans="1:26" s="146" customFormat="1" ht="15" thickBot="1" x14ac:dyDescent="0.25">
      <c r="A95" s="184">
        <v>18</v>
      </c>
      <c r="B95" s="172">
        <v>604.57958337414834</v>
      </c>
      <c r="C95" s="173">
        <v>585.45563937414829</v>
      </c>
      <c r="D95" s="173">
        <v>585.37238837414827</v>
      </c>
      <c r="E95" s="174">
        <v>590.72423837414829</v>
      </c>
      <c r="F95" s="174">
        <v>601.51118937414822</v>
      </c>
      <c r="G95" s="174">
        <v>622.45476237414823</v>
      </c>
      <c r="H95" s="174">
        <v>614.7480983741483</v>
      </c>
      <c r="I95" s="174">
        <v>587.35851937414827</v>
      </c>
      <c r="J95" s="174">
        <v>613.63015637414821</v>
      </c>
      <c r="K95" s="175">
        <v>615.74711037414829</v>
      </c>
      <c r="L95" s="174">
        <v>595.56468937414832</v>
      </c>
      <c r="M95" s="176">
        <v>598.94230137414831</v>
      </c>
      <c r="N95" s="175">
        <v>604.1038633741482</v>
      </c>
      <c r="O95" s="174">
        <v>569.19790837414826</v>
      </c>
      <c r="P95" s="176">
        <v>573.1344913741483</v>
      </c>
      <c r="Q95" s="177">
        <v>590.62909437414828</v>
      </c>
      <c r="R95" s="174">
        <v>625.41611937414825</v>
      </c>
      <c r="S95" s="177">
        <v>628.49640637414825</v>
      </c>
      <c r="T95" s="174">
        <v>594.60135637414828</v>
      </c>
      <c r="U95" s="173">
        <v>595.81444237414826</v>
      </c>
      <c r="V95" s="173">
        <v>614.39130837414837</v>
      </c>
      <c r="W95" s="173">
        <v>614.43888037414831</v>
      </c>
      <c r="X95" s="173">
        <v>613.61826337414823</v>
      </c>
      <c r="Y95" s="178">
        <v>608.02855337414826</v>
      </c>
      <c r="Z95" s="276"/>
    </row>
    <row r="96" spans="1:26" s="146" customFormat="1" ht="25.5" x14ac:dyDescent="0.2">
      <c r="A96" s="16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  <c r="Z96" s="276"/>
    </row>
    <row r="97" spans="1:26" s="146" customFormat="1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  <c r="Z97" s="276"/>
    </row>
    <row r="98" spans="1:26" s="146" customFormat="1" ht="25.5" x14ac:dyDescent="0.2">
      <c r="A98" s="167" t="s">
        <v>9</v>
      </c>
      <c r="B98" s="164">
        <v>88.198656</v>
      </c>
      <c r="C98" s="165">
        <v>85.154711999999989</v>
      </c>
      <c r="D98" s="165">
        <v>85.141460999999993</v>
      </c>
      <c r="E98" s="165">
        <v>85.993310999999991</v>
      </c>
      <c r="F98" s="165">
        <v>87.710262</v>
      </c>
      <c r="G98" s="165">
        <v>91.043835000000001</v>
      </c>
      <c r="H98" s="165">
        <v>89.817171000000002</v>
      </c>
      <c r="I98" s="165">
        <v>85.457591999999991</v>
      </c>
      <c r="J98" s="165">
        <v>89.639228999999986</v>
      </c>
      <c r="K98" s="165">
        <v>89.976182999999992</v>
      </c>
      <c r="L98" s="165">
        <v>86.763762</v>
      </c>
      <c r="M98" s="165">
        <v>87.301373999999996</v>
      </c>
      <c r="N98" s="165">
        <v>88.122935999999996</v>
      </c>
      <c r="O98" s="165">
        <v>82.566980999999998</v>
      </c>
      <c r="P98" s="165">
        <v>83.193563999999995</v>
      </c>
      <c r="Q98" s="165">
        <v>85.978166999999999</v>
      </c>
      <c r="R98" s="165">
        <v>91.515191999999999</v>
      </c>
      <c r="S98" s="165">
        <v>92.005478999999994</v>
      </c>
      <c r="T98" s="165">
        <v>86.610428999999996</v>
      </c>
      <c r="U98" s="165">
        <v>86.803515000000004</v>
      </c>
      <c r="V98" s="165">
        <v>89.760380999999995</v>
      </c>
      <c r="W98" s="165">
        <v>89.767952999999991</v>
      </c>
      <c r="X98" s="165">
        <v>89.637335999999991</v>
      </c>
      <c r="Y98" s="166">
        <v>88.747625999999997</v>
      </c>
      <c r="Z98" s="276"/>
    </row>
    <row r="99" spans="1:26" s="146" customFormat="1" ht="1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</row>
    <row r="100" spans="1:26" s="146" customFormat="1" ht="15" thickBot="1" x14ac:dyDescent="0.25">
      <c r="A100" s="171">
        <v>19</v>
      </c>
      <c r="B100" s="172">
        <v>718.22909137414831</v>
      </c>
      <c r="C100" s="173">
        <v>683.7631773741482</v>
      </c>
      <c r="D100" s="173">
        <v>675.42618437414831</v>
      </c>
      <c r="E100" s="174">
        <v>687.97329937414816</v>
      </c>
      <c r="F100" s="174">
        <v>701.92378837414822</v>
      </c>
      <c r="G100" s="174">
        <v>723.05764937414824</v>
      </c>
      <c r="H100" s="174">
        <v>711.2835793741483</v>
      </c>
      <c r="I100" s="174">
        <v>703.20823237414834</v>
      </c>
      <c r="J100" s="174">
        <v>712.82966937414835</v>
      </c>
      <c r="K100" s="175">
        <v>716.40946237414823</v>
      </c>
      <c r="L100" s="174">
        <v>721.55913137414825</v>
      </c>
      <c r="M100" s="176">
        <v>726.36390337414844</v>
      </c>
      <c r="N100" s="175">
        <v>699.42625837414835</v>
      </c>
      <c r="O100" s="174">
        <v>674.8196413741482</v>
      </c>
      <c r="P100" s="176">
        <v>678.49457837414843</v>
      </c>
      <c r="Q100" s="177">
        <v>694.46687737414823</v>
      </c>
      <c r="R100" s="174">
        <v>707.48971237414833</v>
      </c>
      <c r="S100" s="177">
        <v>737.30546337414819</v>
      </c>
      <c r="T100" s="174">
        <v>697.77313137414819</v>
      </c>
      <c r="U100" s="173">
        <v>687.31918437414822</v>
      </c>
      <c r="V100" s="173">
        <v>707.15670837414837</v>
      </c>
      <c r="W100" s="173">
        <v>708.71469137414829</v>
      </c>
      <c r="X100" s="173">
        <v>718.71670437414832</v>
      </c>
      <c r="Y100" s="178">
        <v>716.14781637414831</v>
      </c>
      <c r="Z100" s="276"/>
    </row>
    <row r="101" spans="1:26" s="146" customFormat="1" ht="25.5" x14ac:dyDescent="0.2">
      <c r="A101" s="180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  <c r="Z101" s="276"/>
    </row>
    <row r="102" spans="1:26" s="146" customFormat="1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  <c r="Z102" s="276"/>
    </row>
    <row r="103" spans="1:26" s="146" customFormat="1" ht="25.5" x14ac:dyDescent="0.2">
      <c r="A103" s="182" t="s">
        <v>9</v>
      </c>
      <c r="B103" s="164">
        <v>106.28816399999999</v>
      </c>
      <c r="C103" s="165">
        <v>100.80225</v>
      </c>
      <c r="D103" s="165">
        <v>99.475256999999999</v>
      </c>
      <c r="E103" s="165">
        <v>101.47237199999999</v>
      </c>
      <c r="F103" s="165">
        <v>103.69286099999999</v>
      </c>
      <c r="G103" s="165">
        <v>107.05672199999999</v>
      </c>
      <c r="H103" s="165">
        <v>105.18265199999999</v>
      </c>
      <c r="I103" s="165">
        <v>103.897305</v>
      </c>
      <c r="J103" s="165">
        <v>105.42874200000001</v>
      </c>
      <c r="K103" s="165">
        <v>105.998535</v>
      </c>
      <c r="L103" s="165">
        <v>106.81820399999999</v>
      </c>
      <c r="M103" s="165">
        <v>107.582976</v>
      </c>
      <c r="N103" s="165">
        <v>103.29533099999999</v>
      </c>
      <c r="O103" s="165">
        <v>99.378714000000002</v>
      </c>
      <c r="P103" s="165">
        <v>99.963651000000013</v>
      </c>
      <c r="Q103" s="165">
        <v>102.50595</v>
      </c>
      <c r="R103" s="165">
        <v>104.57878500000001</v>
      </c>
      <c r="S103" s="165">
        <v>109.32453599999999</v>
      </c>
      <c r="T103" s="165">
        <v>103.03220399999999</v>
      </c>
      <c r="U103" s="165">
        <v>101.368257</v>
      </c>
      <c r="V103" s="165">
        <v>104.52578099999999</v>
      </c>
      <c r="W103" s="165">
        <v>104.773764</v>
      </c>
      <c r="X103" s="165">
        <v>106.36577699999999</v>
      </c>
      <c r="Y103" s="166">
        <v>105.956889</v>
      </c>
      <c r="Z103" s="276"/>
    </row>
    <row r="104" spans="1:26" s="146" customFormat="1" ht="1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</row>
    <row r="105" spans="1:26" s="146" customFormat="1" ht="15" thickBot="1" x14ac:dyDescent="0.25">
      <c r="A105" s="154">
        <v>20</v>
      </c>
      <c r="B105" s="172">
        <v>715.39855737414837</v>
      </c>
      <c r="C105" s="173">
        <v>681.37268437414821</v>
      </c>
      <c r="D105" s="173">
        <v>673.6422343741483</v>
      </c>
      <c r="E105" s="174">
        <v>681.65811637414822</v>
      </c>
      <c r="F105" s="174">
        <v>693.90790637414818</v>
      </c>
      <c r="G105" s="174">
        <v>715.82670537414833</v>
      </c>
      <c r="H105" s="174">
        <v>712.86534837414831</v>
      </c>
      <c r="I105" s="174">
        <v>708.41736637414829</v>
      </c>
      <c r="J105" s="174">
        <v>719.45407037414827</v>
      </c>
      <c r="K105" s="175">
        <v>716.39756937414836</v>
      </c>
      <c r="L105" s="174">
        <v>720.35793837414826</v>
      </c>
      <c r="M105" s="176">
        <v>721.70184737414831</v>
      </c>
      <c r="N105" s="175">
        <v>722.21324637414841</v>
      </c>
      <c r="O105" s="174">
        <v>692.04070537414827</v>
      </c>
      <c r="P105" s="176">
        <v>669.08721537414829</v>
      </c>
      <c r="Q105" s="177">
        <v>689.25774337414839</v>
      </c>
      <c r="R105" s="174">
        <v>728.45707137414843</v>
      </c>
      <c r="S105" s="177">
        <v>732.33418937414842</v>
      </c>
      <c r="T105" s="174">
        <v>694.12198037414828</v>
      </c>
      <c r="U105" s="173">
        <v>690.89897737414822</v>
      </c>
      <c r="V105" s="173">
        <v>713.69785837414827</v>
      </c>
      <c r="W105" s="173">
        <v>714.89905137414826</v>
      </c>
      <c r="X105" s="173">
        <v>723.48579737414832</v>
      </c>
      <c r="Y105" s="178">
        <v>722.77221737414823</v>
      </c>
      <c r="Z105" s="276"/>
    </row>
    <row r="106" spans="1:26" s="146" customFormat="1" ht="25.5" x14ac:dyDescent="0.2">
      <c r="A106" s="180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  <c r="Z106" s="276"/>
    </row>
    <row r="107" spans="1:26" s="146" customFormat="1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  <c r="Z107" s="276"/>
    </row>
    <row r="108" spans="1:26" s="146" customFormat="1" ht="25.5" x14ac:dyDescent="0.2">
      <c r="A108" s="182" t="s">
        <v>9</v>
      </c>
      <c r="B108" s="164">
        <v>105.83763</v>
      </c>
      <c r="C108" s="165">
        <v>100.421757</v>
      </c>
      <c r="D108" s="165">
        <v>99.191306999999995</v>
      </c>
      <c r="E108" s="165">
        <v>100.467189</v>
      </c>
      <c r="F108" s="165">
        <v>102.416979</v>
      </c>
      <c r="G108" s="165">
        <v>105.905778</v>
      </c>
      <c r="H108" s="165">
        <v>105.434421</v>
      </c>
      <c r="I108" s="165">
        <v>104.726439</v>
      </c>
      <c r="J108" s="165">
        <v>106.483143</v>
      </c>
      <c r="K108" s="165">
        <v>105.99664200000001</v>
      </c>
      <c r="L108" s="165">
        <v>106.627011</v>
      </c>
      <c r="M108" s="165">
        <v>106.84092</v>
      </c>
      <c r="N108" s="165">
        <v>106.922319</v>
      </c>
      <c r="O108" s="165">
        <v>102.11977800000001</v>
      </c>
      <c r="P108" s="165">
        <v>98.466287999999992</v>
      </c>
      <c r="Q108" s="165">
        <v>101.676816</v>
      </c>
      <c r="R108" s="165">
        <v>107.916144</v>
      </c>
      <c r="S108" s="165">
        <v>108.53326200000001</v>
      </c>
      <c r="T108" s="165">
        <v>102.451053</v>
      </c>
      <c r="U108" s="165">
        <v>101.93805</v>
      </c>
      <c r="V108" s="165">
        <v>105.566931</v>
      </c>
      <c r="W108" s="165">
        <v>105.758124</v>
      </c>
      <c r="X108" s="165">
        <v>107.12486999999999</v>
      </c>
      <c r="Y108" s="166">
        <v>107.01128999999999</v>
      </c>
      <c r="Z108" s="276"/>
    </row>
    <row r="109" spans="1:26" s="146" customFormat="1" ht="1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</row>
    <row r="110" spans="1:26" s="146" customFormat="1" ht="15" thickBot="1" x14ac:dyDescent="0.25">
      <c r="A110" s="185">
        <v>21</v>
      </c>
      <c r="B110" s="172">
        <v>840.47723837414821</v>
      </c>
      <c r="C110" s="173">
        <v>796.85371437414835</v>
      </c>
      <c r="D110" s="173">
        <v>787.66042537414842</v>
      </c>
      <c r="E110" s="174">
        <v>807.56930737414837</v>
      </c>
      <c r="F110" s="174">
        <v>850.11056837414833</v>
      </c>
      <c r="G110" s="174">
        <v>853.0243533741484</v>
      </c>
      <c r="H110" s="174">
        <v>844.0689243741482</v>
      </c>
      <c r="I110" s="174">
        <v>828.84588437414823</v>
      </c>
      <c r="J110" s="174">
        <v>846.12641337414823</v>
      </c>
      <c r="K110" s="175">
        <v>846.61402637414835</v>
      </c>
      <c r="L110" s="174">
        <v>842.52283437414826</v>
      </c>
      <c r="M110" s="176">
        <v>850.89550637414823</v>
      </c>
      <c r="N110" s="175">
        <v>853.53575237414827</v>
      </c>
      <c r="O110" s="174">
        <v>821.7219773741482</v>
      </c>
      <c r="P110" s="176">
        <v>824.43358137414816</v>
      </c>
      <c r="Q110" s="177">
        <v>843.09369837414829</v>
      </c>
      <c r="R110" s="174">
        <v>868.54471837414837</v>
      </c>
      <c r="S110" s="177">
        <v>874.32471637414824</v>
      </c>
      <c r="T110" s="174">
        <v>854.33258337414827</v>
      </c>
      <c r="U110" s="173">
        <v>809.72194037414829</v>
      </c>
      <c r="V110" s="173">
        <v>833.97176737414816</v>
      </c>
      <c r="W110" s="173">
        <v>833.38901037414814</v>
      </c>
      <c r="X110" s="173">
        <v>826.32456837414838</v>
      </c>
      <c r="Y110" s="178">
        <v>840.59616837414842</v>
      </c>
      <c r="Z110" s="276"/>
    </row>
    <row r="111" spans="1:26" s="146" customFormat="1" ht="25.5" x14ac:dyDescent="0.2">
      <c r="A111" s="180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  <c r="Z111" s="276"/>
    </row>
    <row r="112" spans="1:26" s="146" customFormat="1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  <c r="Z112" s="276"/>
    </row>
    <row r="113" spans="1:26" s="146" customFormat="1" ht="25.5" x14ac:dyDescent="0.2">
      <c r="A113" s="182" t="s">
        <v>9</v>
      </c>
      <c r="B113" s="164">
        <v>125.74631099999999</v>
      </c>
      <c r="C113" s="165">
        <v>118.80278700000001</v>
      </c>
      <c r="D113" s="165">
        <v>117.33949800000001</v>
      </c>
      <c r="E113" s="165">
        <v>120.50838</v>
      </c>
      <c r="F113" s="165">
        <v>127.279641</v>
      </c>
      <c r="G113" s="165">
        <v>127.74342600000001</v>
      </c>
      <c r="H113" s="165">
        <v>126.31799699999999</v>
      </c>
      <c r="I113" s="165">
        <v>123.89495700000001</v>
      </c>
      <c r="J113" s="165">
        <v>126.64548599999999</v>
      </c>
      <c r="K113" s="165">
        <v>126.72309899999999</v>
      </c>
      <c r="L113" s="165">
        <v>126.071907</v>
      </c>
      <c r="M113" s="165">
        <v>127.404579</v>
      </c>
      <c r="N113" s="165">
        <v>127.824825</v>
      </c>
      <c r="O113" s="165">
        <v>122.76105</v>
      </c>
      <c r="P113" s="165">
        <v>123.19265399999999</v>
      </c>
      <c r="Q113" s="165">
        <v>126.16277100000001</v>
      </c>
      <c r="R113" s="165">
        <v>130.21379099999999</v>
      </c>
      <c r="S113" s="165">
        <v>131.13378900000001</v>
      </c>
      <c r="T113" s="165">
        <v>127.95165599999999</v>
      </c>
      <c r="U113" s="165">
        <v>120.85101299999999</v>
      </c>
      <c r="V113" s="165">
        <v>124.71083999999999</v>
      </c>
      <c r="W113" s="165">
        <v>124.61808299999998</v>
      </c>
      <c r="X113" s="165">
        <v>123.493641</v>
      </c>
      <c r="Y113" s="166">
        <v>125.765241</v>
      </c>
      <c r="Z113" s="276"/>
    </row>
    <row r="114" spans="1:26" s="146" customFormat="1" ht="1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</row>
    <row r="115" spans="1:26" s="146" customFormat="1" ht="15" thickBot="1" x14ac:dyDescent="0.25">
      <c r="A115" s="154">
        <v>22</v>
      </c>
      <c r="B115" s="172">
        <v>825.83695537414826</v>
      </c>
      <c r="C115" s="173">
        <v>780.46516037414813</v>
      </c>
      <c r="D115" s="173">
        <v>776.8259023741482</v>
      </c>
      <c r="E115" s="174">
        <v>789.05190637414819</v>
      </c>
      <c r="F115" s="174">
        <v>836.49308337414834</v>
      </c>
      <c r="G115" s="174">
        <v>832.7467883741482</v>
      </c>
      <c r="H115" s="174">
        <v>832.48514237414815</v>
      </c>
      <c r="I115" s="174">
        <v>821.38897337414824</v>
      </c>
      <c r="J115" s="174">
        <v>831.78345537414828</v>
      </c>
      <c r="K115" s="175">
        <v>844.04513837414822</v>
      </c>
      <c r="L115" s="174">
        <v>843.04612637414834</v>
      </c>
      <c r="M115" s="176">
        <v>853.46439437414824</v>
      </c>
      <c r="N115" s="175">
        <v>849.56349037414827</v>
      </c>
      <c r="O115" s="174">
        <v>812.40975837414828</v>
      </c>
      <c r="P115" s="176">
        <v>823.98164737414834</v>
      </c>
      <c r="Q115" s="177">
        <v>843.60509737414827</v>
      </c>
      <c r="R115" s="174">
        <v>854.66558737414834</v>
      </c>
      <c r="S115" s="177">
        <v>865.91636537414831</v>
      </c>
      <c r="T115" s="174">
        <v>837.14719837414827</v>
      </c>
      <c r="U115" s="173">
        <v>789.19462237414837</v>
      </c>
      <c r="V115" s="173">
        <v>795.03408537414816</v>
      </c>
      <c r="W115" s="173">
        <v>806.99844337414834</v>
      </c>
      <c r="X115" s="173">
        <v>817.60699937414824</v>
      </c>
      <c r="Y115" s="178">
        <v>838.19378237414844</v>
      </c>
      <c r="Z115" s="276"/>
    </row>
    <row r="116" spans="1:26" s="146" customFormat="1" ht="25.5" x14ac:dyDescent="0.2">
      <c r="A116" s="180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  <c r="Z116" s="276"/>
    </row>
    <row r="117" spans="1:26" s="146" customFormat="1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  <c r="Z117" s="276"/>
    </row>
    <row r="118" spans="1:26" s="146" customFormat="1" ht="25.5" x14ac:dyDescent="0.2">
      <c r="A118" s="182" t="s">
        <v>9</v>
      </c>
      <c r="B118" s="164">
        <v>123.41602800000001</v>
      </c>
      <c r="C118" s="165">
        <v>116.19423299999998</v>
      </c>
      <c r="D118" s="165">
        <v>115.614975</v>
      </c>
      <c r="E118" s="165">
        <v>117.56097899999999</v>
      </c>
      <c r="F118" s="165">
        <v>125.11215599999998</v>
      </c>
      <c r="G118" s="165">
        <v>124.515861</v>
      </c>
      <c r="H118" s="165">
        <v>124.47421499999999</v>
      </c>
      <c r="I118" s="165">
        <v>122.708046</v>
      </c>
      <c r="J118" s="165">
        <v>124.362528</v>
      </c>
      <c r="K118" s="165">
        <v>126.314211</v>
      </c>
      <c r="L118" s="165">
        <v>126.15519899999998</v>
      </c>
      <c r="M118" s="165">
        <v>127.813467</v>
      </c>
      <c r="N118" s="165">
        <v>127.19256299999999</v>
      </c>
      <c r="O118" s="165">
        <v>121.278831</v>
      </c>
      <c r="P118" s="165">
        <v>123.12071999999999</v>
      </c>
      <c r="Q118" s="165">
        <v>126.24417</v>
      </c>
      <c r="R118" s="165">
        <v>128.00466</v>
      </c>
      <c r="S118" s="165">
        <v>129.79543799999999</v>
      </c>
      <c r="T118" s="165">
        <v>125.21627100000001</v>
      </c>
      <c r="U118" s="165">
        <v>117.58369499999999</v>
      </c>
      <c r="V118" s="165">
        <v>118.51315799999999</v>
      </c>
      <c r="W118" s="165">
        <v>120.41751599999999</v>
      </c>
      <c r="X118" s="165">
        <v>122.106072</v>
      </c>
      <c r="Y118" s="166">
        <v>125.38285500000001</v>
      </c>
      <c r="Z118" s="276"/>
    </row>
    <row r="119" spans="1:26" s="146" customFormat="1" ht="1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</row>
    <row r="120" spans="1:26" s="146" customFormat="1" ht="15" thickBot="1" x14ac:dyDescent="0.25">
      <c r="A120" s="185">
        <v>23</v>
      </c>
      <c r="B120" s="172">
        <v>823.85082437414815</v>
      </c>
      <c r="C120" s="173">
        <v>802.94293037414832</v>
      </c>
      <c r="D120" s="173">
        <v>809.94790737414837</v>
      </c>
      <c r="E120" s="174">
        <v>818.82008537414822</v>
      </c>
      <c r="F120" s="174">
        <v>823.64864337414838</v>
      </c>
      <c r="G120" s="174">
        <v>826.64567937414836</v>
      </c>
      <c r="H120" s="174">
        <v>822.80424037414832</v>
      </c>
      <c r="I120" s="174">
        <v>814.16992237414831</v>
      </c>
      <c r="J120" s="174">
        <v>826.33646137414837</v>
      </c>
      <c r="K120" s="175">
        <v>827.81119337414839</v>
      </c>
      <c r="L120" s="174">
        <v>831.81913437414823</v>
      </c>
      <c r="M120" s="176">
        <v>830.62983437414823</v>
      </c>
      <c r="N120" s="175">
        <v>825.43259337414838</v>
      </c>
      <c r="O120" s="174">
        <v>802.25313637414831</v>
      </c>
      <c r="P120" s="176">
        <v>805.57128337414827</v>
      </c>
      <c r="Q120" s="177">
        <v>820.30671037414822</v>
      </c>
      <c r="R120" s="174">
        <v>839.83501637414827</v>
      </c>
      <c r="S120" s="177">
        <v>833.0441133741482</v>
      </c>
      <c r="T120" s="174">
        <v>819.71206037414822</v>
      </c>
      <c r="U120" s="173">
        <v>817.13127937414833</v>
      </c>
      <c r="V120" s="173">
        <v>809.29379237414821</v>
      </c>
      <c r="W120" s="173">
        <v>820.42564037414832</v>
      </c>
      <c r="X120" s="173">
        <v>821.10354137414822</v>
      </c>
      <c r="Y120" s="178">
        <v>825.26609137414823</v>
      </c>
      <c r="Z120" s="276"/>
    </row>
    <row r="121" spans="1:26" s="146" customFormat="1" ht="25.5" x14ac:dyDescent="0.2">
      <c r="A121" s="180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  <c r="Z121" s="276"/>
    </row>
    <row r="122" spans="1:26" s="146" customFormat="1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  <c r="Z122" s="276"/>
    </row>
    <row r="123" spans="1:26" s="146" customFormat="1" ht="25.5" x14ac:dyDescent="0.2">
      <c r="A123" s="182" t="s">
        <v>9</v>
      </c>
      <c r="B123" s="164">
        <v>123.09989699999998</v>
      </c>
      <c r="C123" s="165">
        <v>119.772003</v>
      </c>
      <c r="D123" s="165">
        <v>120.88698000000001</v>
      </c>
      <c r="E123" s="165">
        <v>122.29915799999999</v>
      </c>
      <c r="F123" s="165">
        <v>123.067716</v>
      </c>
      <c r="G123" s="165">
        <v>123.54475199999999</v>
      </c>
      <c r="H123" s="165">
        <v>122.933313</v>
      </c>
      <c r="I123" s="165">
        <v>121.558995</v>
      </c>
      <c r="J123" s="165">
        <v>123.49553399999999</v>
      </c>
      <c r="K123" s="165">
        <v>123.730266</v>
      </c>
      <c r="L123" s="165">
        <v>124.368207</v>
      </c>
      <c r="M123" s="165">
        <v>124.178907</v>
      </c>
      <c r="N123" s="165">
        <v>123.35166599999999</v>
      </c>
      <c r="O123" s="165">
        <v>119.66220899999999</v>
      </c>
      <c r="P123" s="165">
        <v>120.19035599999999</v>
      </c>
      <c r="Q123" s="165">
        <v>122.53578299999998</v>
      </c>
      <c r="R123" s="165">
        <v>125.64408899999999</v>
      </c>
      <c r="S123" s="165">
        <v>124.56318599999999</v>
      </c>
      <c r="T123" s="165">
        <v>122.44113299999999</v>
      </c>
      <c r="U123" s="165">
        <v>122.03035199999999</v>
      </c>
      <c r="V123" s="165">
        <v>120.78286499999999</v>
      </c>
      <c r="W123" s="165">
        <v>122.55471299999999</v>
      </c>
      <c r="X123" s="165">
        <v>122.662614</v>
      </c>
      <c r="Y123" s="166">
        <v>123.325164</v>
      </c>
      <c r="Z123" s="276"/>
    </row>
    <row r="124" spans="1:26" s="146" customFormat="1" ht="1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</row>
    <row r="125" spans="1:26" s="146" customFormat="1" ht="15" thickBot="1" x14ac:dyDescent="0.25">
      <c r="A125" s="186">
        <v>24</v>
      </c>
      <c r="B125" s="172">
        <v>914.53494937414825</v>
      </c>
      <c r="C125" s="173">
        <v>882.88767637414833</v>
      </c>
      <c r="D125" s="173">
        <v>876.86981837414839</v>
      </c>
      <c r="E125" s="174">
        <v>892.21178837414823</v>
      </c>
      <c r="F125" s="174">
        <v>897.1117043741483</v>
      </c>
      <c r="G125" s="174">
        <v>915.12959937414826</v>
      </c>
      <c r="H125" s="174">
        <v>917.0800513741483</v>
      </c>
      <c r="I125" s="174">
        <v>905.08001437414839</v>
      </c>
      <c r="J125" s="174">
        <v>911.08597937414834</v>
      </c>
      <c r="K125" s="175">
        <v>921.4566753741484</v>
      </c>
      <c r="L125" s="174">
        <v>926.95124137414825</v>
      </c>
      <c r="M125" s="176">
        <v>930.01963537414815</v>
      </c>
      <c r="N125" s="175">
        <v>923.05033737414828</v>
      </c>
      <c r="O125" s="174">
        <v>896.52894737414829</v>
      </c>
      <c r="P125" s="176">
        <v>896.71923537414818</v>
      </c>
      <c r="Q125" s="177">
        <v>916.24754137414823</v>
      </c>
      <c r="R125" s="174">
        <v>934.99090937414826</v>
      </c>
      <c r="S125" s="177">
        <v>930.1861373741483</v>
      </c>
      <c r="T125" s="174">
        <v>897.05223937414837</v>
      </c>
      <c r="U125" s="173">
        <v>895.44668437414828</v>
      </c>
      <c r="V125" s="173">
        <v>904.84215437414832</v>
      </c>
      <c r="W125" s="173">
        <v>915.02256237414827</v>
      </c>
      <c r="X125" s="173">
        <v>921.56371237414828</v>
      </c>
      <c r="Y125" s="178">
        <v>921.42099637414844</v>
      </c>
      <c r="Z125" s="276"/>
    </row>
    <row r="126" spans="1:26" s="146" customFormat="1" ht="25.5" x14ac:dyDescent="0.2">
      <c r="A126" s="180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  <c r="Z126" s="276"/>
    </row>
    <row r="127" spans="1:26" s="146" customFormat="1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  <c r="Z127" s="276"/>
    </row>
    <row r="128" spans="1:26" s="146" customFormat="1" ht="25.5" x14ac:dyDescent="0.2">
      <c r="A128" s="182" t="s">
        <v>9</v>
      </c>
      <c r="B128" s="164">
        <v>137.53402199999999</v>
      </c>
      <c r="C128" s="165">
        <v>132.49674899999999</v>
      </c>
      <c r="D128" s="165">
        <v>131.53889100000001</v>
      </c>
      <c r="E128" s="165">
        <v>133.980861</v>
      </c>
      <c r="F128" s="165">
        <v>134.76077699999999</v>
      </c>
      <c r="G128" s="165">
        <v>137.62867199999999</v>
      </c>
      <c r="H128" s="165">
        <v>137.93912399999999</v>
      </c>
      <c r="I128" s="165">
        <v>136.029087</v>
      </c>
      <c r="J128" s="165">
        <v>136.985052</v>
      </c>
      <c r="K128" s="165">
        <v>138.63574800000001</v>
      </c>
      <c r="L128" s="165">
        <v>139.51031399999999</v>
      </c>
      <c r="M128" s="165">
        <v>139.99870799999999</v>
      </c>
      <c r="N128" s="165">
        <v>138.88941</v>
      </c>
      <c r="O128" s="165">
        <v>134.66801999999998</v>
      </c>
      <c r="P128" s="165">
        <v>134.698308</v>
      </c>
      <c r="Q128" s="165">
        <v>137.806614</v>
      </c>
      <c r="R128" s="165">
        <v>140.78998200000001</v>
      </c>
      <c r="S128" s="165">
        <v>140.02521000000002</v>
      </c>
      <c r="T128" s="165">
        <v>134.75131200000001</v>
      </c>
      <c r="U128" s="165">
        <v>134.495757</v>
      </c>
      <c r="V128" s="165">
        <v>135.99122699999998</v>
      </c>
      <c r="W128" s="165">
        <v>137.61163500000001</v>
      </c>
      <c r="X128" s="165">
        <v>138.65278499999999</v>
      </c>
      <c r="Y128" s="166">
        <v>138.63006899999999</v>
      </c>
      <c r="Z128" s="276"/>
    </row>
    <row r="129" spans="1:26" s="146" customFormat="1" ht="1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</row>
    <row r="130" spans="1:26" s="146" customFormat="1" ht="15" thickBot="1" x14ac:dyDescent="0.25">
      <c r="A130" s="154">
        <v>25</v>
      </c>
      <c r="B130" s="172">
        <v>807.45037737414827</v>
      </c>
      <c r="C130" s="173">
        <v>791.01425137414833</v>
      </c>
      <c r="D130" s="173">
        <v>781.34524237414814</v>
      </c>
      <c r="E130" s="174">
        <v>841.73789637414836</v>
      </c>
      <c r="F130" s="174">
        <v>851.26418937414837</v>
      </c>
      <c r="G130" s="174">
        <v>855.3910603741482</v>
      </c>
      <c r="H130" s="174">
        <v>849.88460137414825</v>
      </c>
      <c r="I130" s="174">
        <v>832.98464837414826</v>
      </c>
      <c r="J130" s="174">
        <v>852.82217237414829</v>
      </c>
      <c r="K130" s="175">
        <v>870.63788637414837</v>
      </c>
      <c r="L130" s="174">
        <v>869.16315437414835</v>
      </c>
      <c r="M130" s="176">
        <v>869.57940937414821</v>
      </c>
      <c r="N130" s="175">
        <v>863.18097537414837</v>
      </c>
      <c r="O130" s="174">
        <v>820.7348583741483</v>
      </c>
      <c r="P130" s="176">
        <v>827.12139937414815</v>
      </c>
      <c r="Q130" s="177">
        <v>856.80632737414817</v>
      </c>
      <c r="R130" s="174">
        <v>885.51602937414827</v>
      </c>
      <c r="S130" s="177">
        <v>867.8192453741483</v>
      </c>
      <c r="T130" s="174">
        <v>863.28801237414825</v>
      </c>
      <c r="U130" s="173">
        <v>822.89938437414821</v>
      </c>
      <c r="V130" s="173">
        <v>835.17296037414815</v>
      </c>
      <c r="W130" s="173">
        <v>835.0421373741483</v>
      </c>
      <c r="X130" s="173">
        <v>857.56747937414832</v>
      </c>
      <c r="Y130" s="178">
        <v>859.13735537414823</v>
      </c>
      <c r="Z130" s="276"/>
    </row>
    <row r="131" spans="1:26" s="146" customFormat="1" ht="25.5" x14ac:dyDescent="0.2">
      <c r="A131" s="180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  <c r="Z131" s="276"/>
    </row>
    <row r="132" spans="1:26" s="146" customFormat="1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  <c r="Z132" s="276"/>
    </row>
    <row r="133" spans="1:26" s="146" customFormat="1" ht="25.5" x14ac:dyDescent="0.2">
      <c r="A133" s="182" t="s">
        <v>9</v>
      </c>
      <c r="B133" s="164">
        <v>120.48944999999999</v>
      </c>
      <c r="C133" s="165">
        <v>117.87332399999998</v>
      </c>
      <c r="D133" s="165">
        <v>116.33431499999999</v>
      </c>
      <c r="E133" s="165">
        <v>125.94696900000001</v>
      </c>
      <c r="F133" s="165">
        <v>127.463262</v>
      </c>
      <c r="G133" s="165">
        <v>128.12013299999998</v>
      </c>
      <c r="H133" s="165">
        <v>127.24367399999998</v>
      </c>
      <c r="I133" s="165">
        <v>124.553721</v>
      </c>
      <c r="J133" s="165">
        <v>127.71124499999999</v>
      </c>
      <c r="K133" s="165">
        <v>130.54695899999999</v>
      </c>
      <c r="L133" s="165">
        <v>130.31222700000001</v>
      </c>
      <c r="M133" s="165">
        <v>130.37848199999999</v>
      </c>
      <c r="N133" s="165">
        <v>129.36004800000001</v>
      </c>
      <c r="O133" s="165">
        <v>122.60393099999999</v>
      </c>
      <c r="P133" s="165">
        <v>123.62047199999999</v>
      </c>
      <c r="Q133" s="165">
        <v>128.34539999999998</v>
      </c>
      <c r="R133" s="165">
        <v>132.91510199999999</v>
      </c>
      <c r="S133" s="165">
        <v>130.09831800000001</v>
      </c>
      <c r="T133" s="165">
        <v>129.37708499999999</v>
      </c>
      <c r="U133" s="165">
        <v>122.948457</v>
      </c>
      <c r="V133" s="165">
        <v>124.90203299999999</v>
      </c>
      <c r="W133" s="165">
        <v>124.88121000000001</v>
      </c>
      <c r="X133" s="165">
        <v>128.46655200000001</v>
      </c>
      <c r="Y133" s="166">
        <v>128.71642800000001</v>
      </c>
      <c r="Z133" s="276"/>
    </row>
    <row r="134" spans="1:26" s="146" customFormat="1" ht="1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</row>
    <row r="135" spans="1:26" s="146" customFormat="1" ht="15" thickBot="1" x14ac:dyDescent="0.25">
      <c r="A135" s="184">
        <v>26</v>
      </c>
      <c r="B135" s="172">
        <v>623.81056437414827</v>
      </c>
      <c r="C135" s="173">
        <v>598.13357737414833</v>
      </c>
      <c r="D135" s="173">
        <v>591.59242737414831</v>
      </c>
      <c r="E135" s="174">
        <v>619.30311737414831</v>
      </c>
      <c r="F135" s="174">
        <v>639.53311037414824</v>
      </c>
      <c r="G135" s="174">
        <v>631.20801037414833</v>
      </c>
      <c r="H135" s="174">
        <v>619.70747937414831</v>
      </c>
      <c r="I135" s="174">
        <v>615.4378923741483</v>
      </c>
      <c r="J135" s="174">
        <v>618.64900237414827</v>
      </c>
      <c r="K135" s="175">
        <v>624.69064637414829</v>
      </c>
      <c r="L135" s="174">
        <v>627.11681837414835</v>
      </c>
      <c r="M135" s="176">
        <v>632.14755737414839</v>
      </c>
      <c r="N135" s="175">
        <v>634.05043737414826</v>
      </c>
      <c r="O135" s="174">
        <v>605.98295737414833</v>
      </c>
      <c r="P135" s="176">
        <v>611.1683053741483</v>
      </c>
      <c r="Q135" s="177">
        <v>637.91566237414827</v>
      </c>
      <c r="R135" s="174">
        <v>664.28244337414833</v>
      </c>
      <c r="S135" s="177">
        <v>648.20310737414843</v>
      </c>
      <c r="T135" s="174">
        <v>631.7194093741482</v>
      </c>
      <c r="U135" s="173">
        <v>629.11484237414834</v>
      </c>
      <c r="V135" s="173">
        <v>620.88488637414832</v>
      </c>
      <c r="W135" s="173">
        <v>622.27636737414832</v>
      </c>
      <c r="X135" s="173">
        <v>628.31801137414834</v>
      </c>
      <c r="Y135" s="178">
        <v>626.03455537414823</v>
      </c>
      <c r="Z135" s="276"/>
    </row>
    <row r="136" spans="1:26" s="146" customFormat="1" ht="25.5" x14ac:dyDescent="0.2">
      <c r="A136" s="16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  <c r="Z136" s="276"/>
    </row>
    <row r="137" spans="1:26" s="146" customFormat="1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  <c r="Z137" s="276"/>
    </row>
    <row r="138" spans="1:26" s="146" customFormat="1" ht="25.5" x14ac:dyDescent="0.2">
      <c r="A138" s="167" t="s">
        <v>9</v>
      </c>
      <c r="B138" s="164">
        <v>91.259636999999998</v>
      </c>
      <c r="C138" s="165">
        <v>87.172650000000004</v>
      </c>
      <c r="D138" s="165">
        <v>86.131500000000003</v>
      </c>
      <c r="E138" s="165">
        <v>90.542190000000005</v>
      </c>
      <c r="F138" s="165">
        <v>93.762182999999993</v>
      </c>
      <c r="G138" s="165">
        <v>92.437083000000001</v>
      </c>
      <c r="H138" s="165">
        <v>90.606551999999994</v>
      </c>
      <c r="I138" s="165">
        <v>89.926964999999996</v>
      </c>
      <c r="J138" s="165">
        <v>90.438074999999998</v>
      </c>
      <c r="K138" s="165">
        <v>91.39971899999999</v>
      </c>
      <c r="L138" s="165">
        <v>91.785890999999992</v>
      </c>
      <c r="M138" s="165">
        <v>92.58663</v>
      </c>
      <c r="N138" s="165">
        <v>92.889510000000001</v>
      </c>
      <c r="O138" s="165">
        <v>88.422030000000007</v>
      </c>
      <c r="P138" s="165">
        <v>89.247377999999998</v>
      </c>
      <c r="Q138" s="165">
        <v>93.504734999999997</v>
      </c>
      <c r="R138" s="165">
        <v>97.701515999999998</v>
      </c>
      <c r="S138" s="165">
        <v>95.142179999999996</v>
      </c>
      <c r="T138" s="165">
        <v>92.518482000000006</v>
      </c>
      <c r="U138" s="165">
        <v>92.103915000000001</v>
      </c>
      <c r="V138" s="165">
        <v>90.793959000000001</v>
      </c>
      <c r="W138" s="165">
        <v>91.015439999999998</v>
      </c>
      <c r="X138" s="165">
        <v>91.977083999999991</v>
      </c>
      <c r="Y138" s="166">
        <v>91.613627999999991</v>
      </c>
      <c r="Z138" s="276"/>
    </row>
    <row r="139" spans="1:26" s="146" customFormat="1" ht="1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</row>
    <row r="140" spans="1:26" s="146" customFormat="1" ht="15" thickBot="1" x14ac:dyDescent="0.25">
      <c r="A140" s="171">
        <v>27</v>
      </c>
      <c r="B140" s="172">
        <v>826.44349837414825</v>
      </c>
      <c r="C140" s="173">
        <v>783.23622937414837</v>
      </c>
      <c r="D140" s="173">
        <v>798.35223237414834</v>
      </c>
      <c r="E140" s="174">
        <v>816.15605337414843</v>
      </c>
      <c r="F140" s="174">
        <v>833.76958637414839</v>
      </c>
      <c r="G140" s="174">
        <v>825.58720237414821</v>
      </c>
      <c r="H140" s="174">
        <v>822.95884937414826</v>
      </c>
      <c r="I140" s="174">
        <v>812.44543737414824</v>
      </c>
      <c r="J140" s="174">
        <v>820.1402083741483</v>
      </c>
      <c r="K140" s="175">
        <v>823.13724437414828</v>
      </c>
      <c r="L140" s="174">
        <v>828.35827137414844</v>
      </c>
      <c r="M140" s="176">
        <v>827.07382737414821</v>
      </c>
      <c r="N140" s="175">
        <v>808.16395737414837</v>
      </c>
      <c r="O140" s="174">
        <v>782.03503637414838</v>
      </c>
      <c r="P140" s="176">
        <v>783.74762837414846</v>
      </c>
      <c r="Q140" s="177">
        <v>814.9905393741484</v>
      </c>
      <c r="R140" s="174">
        <v>845.6625863741483</v>
      </c>
      <c r="S140" s="177">
        <v>833.42468937414833</v>
      </c>
      <c r="T140" s="174">
        <v>819.89045537414825</v>
      </c>
      <c r="U140" s="173">
        <v>789.90820237414823</v>
      </c>
      <c r="V140" s="173">
        <v>799.29177937414829</v>
      </c>
      <c r="W140" s="173">
        <v>800.32647037414824</v>
      </c>
      <c r="X140" s="173">
        <v>811.63671337414826</v>
      </c>
      <c r="Y140" s="178">
        <v>812.14811237414824</v>
      </c>
      <c r="Z140" s="276"/>
    </row>
    <row r="141" spans="1:26" s="146" customFormat="1" ht="25.5" x14ac:dyDescent="0.2">
      <c r="A141" s="16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  <c r="Z141" s="276"/>
    </row>
    <row r="142" spans="1:26" s="146" customFormat="1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  <c r="Z142" s="276"/>
    </row>
    <row r="143" spans="1:26" s="146" customFormat="1" ht="25.5" x14ac:dyDescent="0.2">
      <c r="A143" s="167" t="s">
        <v>9</v>
      </c>
      <c r="B143" s="164">
        <v>123.51257100000001</v>
      </c>
      <c r="C143" s="165">
        <v>116.635302</v>
      </c>
      <c r="D143" s="165">
        <v>119.04130500000001</v>
      </c>
      <c r="E143" s="165">
        <v>121.87512600000001</v>
      </c>
      <c r="F143" s="165">
        <v>124.678659</v>
      </c>
      <c r="G143" s="165">
        <v>123.37627499999999</v>
      </c>
      <c r="H143" s="165">
        <v>122.957922</v>
      </c>
      <c r="I143" s="165">
        <v>121.28451000000001</v>
      </c>
      <c r="J143" s="165">
        <v>122.50928099999999</v>
      </c>
      <c r="K143" s="165">
        <v>122.98631700000001</v>
      </c>
      <c r="L143" s="165">
        <v>123.81734400000001</v>
      </c>
      <c r="M143" s="165">
        <v>123.6129</v>
      </c>
      <c r="N143" s="165">
        <v>120.60303</v>
      </c>
      <c r="O143" s="165">
        <v>116.444109</v>
      </c>
      <c r="P143" s="165">
        <v>116.716701</v>
      </c>
      <c r="Q143" s="165">
        <v>121.689612</v>
      </c>
      <c r="R143" s="165">
        <v>126.571659</v>
      </c>
      <c r="S143" s="165">
        <v>124.623762</v>
      </c>
      <c r="T143" s="165">
        <v>122.46952800000001</v>
      </c>
      <c r="U143" s="165">
        <v>117.69727499999999</v>
      </c>
      <c r="V143" s="165">
        <v>119.19085199999999</v>
      </c>
      <c r="W143" s="165">
        <v>119.355543</v>
      </c>
      <c r="X143" s="165">
        <v>121.15578599999999</v>
      </c>
      <c r="Y143" s="166">
        <v>121.23718500000001</v>
      </c>
      <c r="Z143" s="276"/>
    </row>
    <row r="144" spans="1:26" s="146" customFormat="1" ht="1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</row>
    <row r="145" spans="1:26" s="146" customFormat="1" ht="15" thickBot="1" x14ac:dyDescent="0.25">
      <c r="A145" s="186">
        <v>28</v>
      </c>
      <c r="B145" s="172">
        <v>822.18580437414835</v>
      </c>
      <c r="C145" s="173">
        <v>781.72581837414839</v>
      </c>
      <c r="D145" s="173">
        <v>785.5910433741484</v>
      </c>
      <c r="E145" s="174">
        <v>813.33741237414824</v>
      </c>
      <c r="F145" s="174">
        <v>826.64567937414836</v>
      </c>
      <c r="G145" s="174">
        <v>819.85477637414829</v>
      </c>
      <c r="H145" s="174">
        <v>812.54058137414825</v>
      </c>
      <c r="I145" s="174">
        <v>800.70704637414838</v>
      </c>
      <c r="J145" s="174">
        <v>803.21646937414835</v>
      </c>
      <c r="K145" s="175">
        <v>812.3027213741484</v>
      </c>
      <c r="L145" s="174">
        <v>820.84189537414818</v>
      </c>
      <c r="M145" s="176">
        <v>824.07679137414823</v>
      </c>
      <c r="N145" s="175">
        <v>822.79234737414833</v>
      </c>
      <c r="O145" s="174">
        <v>792.85766637414827</v>
      </c>
      <c r="P145" s="176">
        <v>799.70803437414827</v>
      </c>
      <c r="Q145" s="177">
        <v>822.70909637414843</v>
      </c>
      <c r="R145" s="174">
        <v>857.92426937414825</v>
      </c>
      <c r="S145" s="177">
        <v>841.84493337414824</v>
      </c>
      <c r="T145" s="174">
        <v>826.84786037414813</v>
      </c>
      <c r="U145" s="173">
        <v>823.7200013741483</v>
      </c>
      <c r="V145" s="173">
        <v>808.60399837414832</v>
      </c>
      <c r="W145" s="173">
        <v>809.97169337414834</v>
      </c>
      <c r="X145" s="173">
        <v>820.56835637414815</v>
      </c>
      <c r="Y145" s="178">
        <v>819.42662837414844</v>
      </c>
      <c r="Z145" s="276"/>
    </row>
    <row r="146" spans="1:26" s="146" customFormat="1" ht="25.5" x14ac:dyDescent="0.2">
      <c r="A146" s="180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  <c r="Z146" s="276"/>
    </row>
    <row r="147" spans="1:26" s="146" customFormat="1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  <c r="Z147" s="276"/>
    </row>
    <row r="148" spans="1:26" s="146" customFormat="1" ht="25.5" x14ac:dyDescent="0.2">
      <c r="A148" s="182" t="s">
        <v>9</v>
      </c>
      <c r="B148" s="164">
        <v>122.83487699999999</v>
      </c>
      <c r="C148" s="165">
        <v>116.394891</v>
      </c>
      <c r="D148" s="165">
        <v>117.010116</v>
      </c>
      <c r="E148" s="165">
        <v>121.426485</v>
      </c>
      <c r="F148" s="165">
        <v>123.54475199999999</v>
      </c>
      <c r="G148" s="165">
        <v>122.46384899999998</v>
      </c>
      <c r="H148" s="165">
        <v>121.29965399999999</v>
      </c>
      <c r="I148" s="165">
        <v>119.41611900000001</v>
      </c>
      <c r="J148" s="165">
        <v>119.81554200000001</v>
      </c>
      <c r="K148" s="165">
        <v>121.26179400000001</v>
      </c>
      <c r="L148" s="165">
        <v>122.62096799999999</v>
      </c>
      <c r="M148" s="165">
        <v>123.135864</v>
      </c>
      <c r="N148" s="165">
        <v>122.93141999999999</v>
      </c>
      <c r="O148" s="165">
        <v>118.16673900000001</v>
      </c>
      <c r="P148" s="165">
        <v>119.257107</v>
      </c>
      <c r="Q148" s="165">
        <v>122.91816900000001</v>
      </c>
      <c r="R148" s="165">
        <v>128.52334200000001</v>
      </c>
      <c r="S148" s="165">
        <v>125.96400599999998</v>
      </c>
      <c r="T148" s="165">
        <v>123.57693299999998</v>
      </c>
      <c r="U148" s="165">
        <v>123.07907399999999</v>
      </c>
      <c r="V148" s="165">
        <v>120.67307100000001</v>
      </c>
      <c r="W148" s="165">
        <v>120.890766</v>
      </c>
      <c r="X148" s="165">
        <v>122.577429</v>
      </c>
      <c r="Y148" s="166">
        <v>122.395701</v>
      </c>
      <c r="Z148" s="276"/>
    </row>
    <row r="149" spans="1:26" s="146" customFormat="1" ht="1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</row>
    <row r="150" spans="1:26" s="146" customFormat="1" ht="15" thickBot="1" x14ac:dyDescent="0.25">
      <c r="A150" s="154">
        <v>29</v>
      </c>
      <c r="B150" s="172">
        <v>668.14766837414834</v>
      </c>
      <c r="C150" s="173">
        <v>643.90973437414823</v>
      </c>
      <c r="D150" s="173">
        <v>634.58562237414833</v>
      </c>
      <c r="E150" s="174">
        <v>668.06441737414821</v>
      </c>
      <c r="F150" s="174">
        <v>682.56198437414821</v>
      </c>
      <c r="G150" s="174">
        <v>681.86029737414833</v>
      </c>
      <c r="H150" s="174">
        <v>670.27651537414829</v>
      </c>
      <c r="I150" s="174">
        <v>657.96726037414828</v>
      </c>
      <c r="J150" s="174">
        <v>666.32803937414837</v>
      </c>
      <c r="K150" s="175">
        <v>673.57087637414827</v>
      </c>
      <c r="L150" s="174">
        <v>666.66104337414833</v>
      </c>
      <c r="M150" s="176">
        <v>670.81170037414836</v>
      </c>
      <c r="N150" s="175">
        <v>669.57482837414841</v>
      </c>
      <c r="O150" s="174">
        <v>639.87800737414841</v>
      </c>
      <c r="P150" s="176">
        <v>648.73829237414827</v>
      </c>
      <c r="Q150" s="177">
        <v>688.18737337414825</v>
      </c>
      <c r="R150" s="174">
        <v>700.71070237414824</v>
      </c>
      <c r="S150" s="177">
        <v>694.34794737414836</v>
      </c>
      <c r="T150" s="174">
        <v>677.60260337414843</v>
      </c>
      <c r="U150" s="173">
        <v>672.94054737414831</v>
      </c>
      <c r="V150" s="173">
        <v>667.66005537414833</v>
      </c>
      <c r="W150" s="173">
        <v>665.92367737414827</v>
      </c>
      <c r="X150" s="173">
        <v>620.17130637414823</v>
      </c>
      <c r="Y150" s="178">
        <v>639.14064137414823</v>
      </c>
      <c r="Z150" s="276"/>
    </row>
    <row r="151" spans="1:26" s="146" customFormat="1" ht="25.5" x14ac:dyDescent="0.2">
      <c r="A151" s="180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  <c r="Z151" s="276"/>
    </row>
    <row r="152" spans="1:26" s="146" customFormat="1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  <c r="Z152" s="276"/>
    </row>
    <row r="153" spans="1:26" s="146" customFormat="1" ht="25.5" x14ac:dyDescent="0.2">
      <c r="A153" s="182" t="s">
        <v>9</v>
      </c>
      <c r="B153" s="164">
        <v>98.316740999999993</v>
      </c>
      <c r="C153" s="165">
        <v>94.458806999999993</v>
      </c>
      <c r="D153" s="165">
        <v>92.974694999999997</v>
      </c>
      <c r="E153" s="165">
        <v>98.303489999999982</v>
      </c>
      <c r="F153" s="165">
        <v>100.611057</v>
      </c>
      <c r="G153" s="165">
        <v>100.49937</v>
      </c>
      <c r="H153" s="165">
        <v>98.655587999999995</v>
      </c>
      <c r="I153" s="165">
        <v>96.696332999999996</v>
      </c>
      <c r="J153" s="165">
        <v>98.027112000000002</v>
      </c>
      <c r="K153" s="165">
        <v>99.179948999999993</v>
      </c>
      <c r="L153" s="165">
        <v>98.080116000000004</v>
      </c>
      <c r="M153" s="165">
        <v>98.740773000000004</v>
      </c>
      <c r="N153" s="165">
        <v>98.543901000000005</v>
      </c>
      <c r="O153" s="165">
        <v>93.817080000000004</v>
      </c>
      <c r="P153" s="165">
        <v>95.227365000000006</v>
      </c>
      <c r="Q153" s="165">
        <v>101.506446</v>
      </c>
      <c r="R153" s="165">
        <v>103.499775</v>
      </c>
      <c r="S153" s="165">
        <v>102.48701999999999</v>
      </c>
      <c r="T153" s="165">
        <v>99.821676000000011</v>
      </c>
      <c r="U153" s="165">
        <v>99.079619999999991</v>
      </c>
      <c r="V153" s="165">
        <v>98.239128000000008</v>
      </c>
      <c r="W153" s="165">
        <v>97.96275</v>
      </c>
      <c r="X153" s="165">
        <v>90.680378999999988</v>
      </c>
      <c r="Y153" s="166">
        <v>93.699714</v>
      </c>
      <c r="Z153" s="276"/>
    </row>
    <row r="154" spans="1:26" s="146" customFormat="1" ht="1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</row>
    <row r="155" spans="1:26" s="146" customFormat="1" ht="15" thickBot="1" x14ac:dyDescent="0.25">
      <c r="A155" s="184">
        <v>30</v>
      </c>
      <c r="B155" s="172">
        <v>911.38330437414834</v>
      </c>
      <c r="C155" s="173">
        <v>874.94315237414821</v>
      </c>
      <c r="D155" s="173">
        <v>876.84603237414842</v>
      </c>
      <c r="E155" s="174">
        <v>884.70730537414829</v>
      </c>
      <c r="F155" s="174">
        <v>910.50322237414832</v>
      </c>
      <c r="G155" s="174">
        <v>913.17914737414833</v>
      </c>
      <c r="H155" s="174">
        <v>958.32497537414838</v>
      </c>
      <c r="I155" s="174">
        <v>942.55485737414836</v>
      </c>
      <c r="J155" s="174">
        <v>957.43300037414838</v>
      </c>
      <c r="K155" s="175">
        <v>960.16839037414832</v>
      </c>
      <c r="L155" s="174">
        <v>962.1783073741484</v>
      </c>
      <c r="M155" s="176">
        <v>922.63408237414842</v>
      </c>
      <c r="N155" s="175">
        <v>904.94919137414831</v>
      </c>
      <c r="O155" s="174">
        <v>922.63408237414842</v>
      </c>
      <c r="P155" s="176">
        <v>936.09695837414824</v>
      </c>
      <c r="Q155" s="177">
        <v>974.47566937414831</v>
      </c>
      <c r="R155" s="174">
        <v>990.28146637414829</v>
      </c>
      <c r="S155" s="177">
        <v>963.79575537414826</v>
      </c>
      <c r="T155" s="174">
        <v>930.12667237414826</v>
      </c>
      <c r="U155" s="173">
        <v>916.41404337414838</v>
      </c>
      <c r="V155" s="173">
        <v>911.90659637414842</v>
      </c>
      <c r="W155" s="173">
        <v>920.50523537414824</v>
      </c>
      <c r="X155" s="173">
        <v>917.69848737414827</v>
      </c>
      <c r="Y155" s="178">
        <v>909.80153537414822</v>
      </c>
      <c r="Z155" s="276"/>
    </row>
    <row r="156" spans="1:26" s="146" customFormat="1" ht="25.5" x14ac:dyDescent="0.2">
      <c r="A156" s="16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  <c r="Z156" s="276"/>
    </row>
    <row r="157" spans="1:26" s="146" customFormat="1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  <c r="Z157" s="276"/>
    </row>
    <row r="158" spans="1:26" s="146" customFormat="1" ht="25.5" x14ac:dyDescent="0.2">
      <c r="A158" s="167" t="s">
        <v>9</v>
      </c>
      <c r="B158" s="164">
        <v>137.032377</v>
      </c>
      <c r="C158" s="165">
        <v>131.232225</v>
      </c>
      <c r="D158" s="165">
        <v>131.53510500000002</v>
      </c>
      <c r="E158" s="165">
        <v>132.78637800000001</v>
      </c>
      <c r="F158" s="165">
        <v>136.89229499999999</v>
      </c>
      <c r="G158" s="165">
        <v>137.31822</v>
      </c>
      <c r="H158" s="165">
        <v>144.50404800000001</v>
      </c>
      <c r="I158" s="165">
        <v>141.99393000000001</v>
      </c>
      <c r="J158" s="165">
        <v>144.36207300000001</v>
      </c>
      <c r="K158" s="165">
        <v>144.79746299999999</v>
      </c>
      <c r="L158" s="165">
        <v>145.11738</v>
      </c>
      <c r="M158" s="165">
        <v>138.82315500000001</v>
      </c>
      <c r="N158" s="165">
        <v>136.008264</v>
      </c>
      <c r="O158" s="165">
        <v>138.82315500000001</v>
      </c>
      <c r="P158" s="165">
        <v>140.96603099999999</v>
      </c>
      <c r="Q158" s="165">
        <v>147.07474200000001</v>
      </c>
      <c r="R158" s="165">
        <v>149.59053900000001</v>
      </c>
      <c r="S158" s="165">
        <v>145.37482800000001</v>
      </c>
      <c r="T158" s="165">
        <v>140.01574499999998</v>
      </c>
      <c r="U158" s="165">
        <v>137.83311599999999</v>
      </c>
      <c r="V158" s="165">
        <v>137.115669</v>
      </c>
      <c r="W158" s="165">
        <v>138.484308</v>
      </c>
      <c r="X158" s="165">
        <v>138.03756000000001</v>
      </c>
      <c r="Y158" s="166">
        <v>136.780608</v>
      </c>
      <c r="Z158" s="276"/>
    </row>
    <row r="159" spans="1:26" s="146" customFormat="1" ht="1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</row>
    <row r="160" spans="1:26" s="146" customFormat="1" ht="15" thickBot="1" x14ac:dyDescent="0.25">
      <c r="A160" s="171">
        <v>31</v>
      </c>
      <c r="B160" s="172">
        <v>806.57029537414826</v>
      </c>
      <c r="C160" s="173">
        <v>767.31150237414818</v>
      </c>
      <c r="D160" s="173">
        <v>776.40964737414834</v>
      </c>
      <c r="E160" s="174">
        <v>783.5930193741483</v>
      </c>
      <c r="F160" s="174">
        <v>809.46029437414836</v>
      </c>
      <c r="G160" s="174">
        <v>797.88840537414831</v>
      </c>
      <c r="H160" s="174">
        <v>845.0679363741483</v>
      </c>
      <c r="I160" s="174">
        <v>841.53571537414837</v>
      </c>
      <c r="J160" s="174">
        <v>835.4227133741482</v>
      </c>
      <c r="K160" s="175">
        <v>848.33851137414831</v>
      </c>
      <c r="L160" s="174">
        <v>845.37715437414829</v>
      </c>
      <c r="M160" s="176">
        <v>807.64066537414828</v>
      </c>
      <c r="N160" s="175">
        <v>790.83585637414819</v>
      </c>
      <c r="O160" s="174">
        <v>812.63572537414836</v>
      </c>
      <c r="P160" s="176">
        <v>821.44843837414817</v>
      </c>
      <c r="Q160" s="177">
        <v>867.84303137414827</v>
      </c>
      <c r="R160" s="174">
        <v>907.7559393741484</v>
      </c>
      <c r="S160" s="177">
        <v>905.40112537414836</v>
      </c>
      <c r="T160" s="174">
        <v>797.66243837414822</v>
      </c>
      <c r="U160" s="173">
        <v>780.97655937414822</v>
      </c>
      <c r="V160" s="173">
        <v>793.27392137414836</v>
      </c>
      <c r="W160" s="173">
        <v>797.74568937414836</v>
      </c>
      <c r="X160" s="173">
        <v>796.41367337414829</v>
      </c>
      <c r="Y160" s="178">
        <v>793.88046437414835</v>
      </c>
      <c r="Z160" s="276"/>
    </row>
    <row r="161" spans="1:26" s="146" customFormat="1" ht="25.5" x14ac:dyDescent="0.2">
      <c r="A161" s="180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  <c r="Z161" s="276"/>
    </row>
    <row r="162" spans="1:26" s="146" customFormat="1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  <c r="Z162" s="276"/>
    </row>
    <row r="163" spans="1:26" s="146" customFormat="1" ht="25.5" x14ac:dyDescent="0.2">
      <c r="A163" s="182" t="s">
        <v>9</v>
      </c>
      <c r="B163" s="164">
        <v>120.349368</v>
      </c>
      <c r="C163" s="165">
        <v>114.10057499999999</v>
      </c>
      <c r="D163" s="165">
        <v>115.54871999999999</v>
      </c>
      <c r="E163" s="165">
        <v>116.692092</v>
      </c>
      <c r="F163" s="165">
        <v>120.80936700000001</v>
      </c>
      <c r="G163" s="165">
        <v>118.967478</v>
      </c>
      <c r="H163" s="165">
        <v>126.477009</v>
      </c>
      <c r="I163" s="165">
        <v>125.91478799999999</v>
      </c>
      <c r="J163" s="165">
        <v>124.94178599999999</v>
      </c>
      <c r="K163" s="165">
        <v>126.997584</v>
      </c>
      <c r="L163" s="165">
        <v>126.52622699999999</v>
      </c>
      <c r="M163" s="165">
        <v>120.51973799999999</v>
      </c>
      <c r="N163" s="165">
        <v>117.84492899999999</v>
      </c>
      <c r="O163" s="165">
        <v>121.314798</v>
      </c>
      <c r="P163" s="165">
        <v>122.71751099999999</v>
      </c>
      <c r="Q163" s="165">
        <v>130.102104</v>
      </c>
      <c r="R163" s="165">
        <v>136.45501200000001</v>
      </c>
      <c r="S163" s="165">
        <v>136.080198</v>
      </c>
      <c r="T163" s="165">
        <v>118.931511</v>
      </c>
      <c r="U163" s="165">
        <v>116.275632</v>
      </c>
      <c r="V163" s="165">
        <v>118.23299400000001</v>
      </c>
      <c r="W163" s="165">
        <v>118.944762</v>
      </c>
      <c r="X163" s="165">
        <v>118.73274600000001</v>
      </c>
      <c r="Y163" s="166">
        <v>118.329537</v>
      </c>
      <c r="Z163" s="276"/>
    </row>
    <row r="164" spans="1:26" s="146" customFormat="1" ht="1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</row>
    <row r="165" spans="1:26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  <c r="Z165" s="188"/>
    </row>
    <row r="166" spans="1:26" s="146" customFormat="1" ht="15" thickBot="1" x14ac:dyDescent="0.25">
      <c r="A166" s="189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  <c r="Z166" s="276"/>
    </row>
    <row r="167" spans="1:26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</row>
    <row r="168" spans="1:26" s="146" customFormat="1" ht="15" thickBot="1" x14ac:dyDescent="0.25">
      <c r="A168" s="200">
        <v>1</v>
      </c>
      <c r="B168" s="172">
        <v>699.69968237414832</v>
      </c>
      <c r="C168" s="173">
        <v>672.73825137414838</v>
      </c>
      <c r="D168" s="173">
        <v>665.2575543741483</v>
      </c>
      <c r="E168" s="174">
        <v>674.80763337414839</v>
      </c>
      <c r="F168" s="174">
        <v>711.21210637414822</v>
      </c>
      <c r="G168" s="174">
        <v>713.7215293741483</v>
      </c>
      <c r="H168" s="174">
        <v>706.3716553741483</v>
      </c>
      <c r="I168" s="174">
        <v>676.42508137414825</v>
      </c>
      <c r="J168" s="174">
        <v>706.97819837414829</v>
      </c>
      <c r="K168" s="175">
        <v>710.91478137414822</v>
      </c>
      <c r="L168" s="174">
        <v>691.43404737414824</v>
      </c>
      <c r="M168" s="176">
        <v>689.9949943741484</v>
      </c>
      <c r="N168" s="175">
        <v>687.94939837414836</v>
      </c>
      <c r="O168" s="174">
        <v>667.08907637414836</v>
      </c>
      <c r="P168" s="176">
        <v>675.72339437414837</v>
      </c>
      <c r="Q168" s="177">
        <v>691.00589937414827</v>
      </c>
      <c r="R168" s="174">
        <v>693.17042537414829</v>
      </c>
      <c r="S168" s="177">
        <v>693.77696837414828</v>
      </c>
      <c r="T168" s="174">
        <v>824.68321937414839</v>
      </c>
      <c r="U168" s="173">
        <v>689.47170237414832</v>
      </c>
      <c r="V168" s="173">
        <v>693.17042537414829</v>
      </c>
      <c r="W168" s="173">
        <v>694.56190637414829</v>
      </c>
      <c r="X168" s="173">
        <v>693.30124837414837</v>
      </c>
      <c r="Y168" s="178">
        <v>698.17737837414836</v>
      </c>
      <c r="Z168" s="276"/>
    </row>
    <row r="169" spans="1:26" s="146" customFormat="1" ht="25.5" x14ac:dyDescent="0.2">
      <c r="A169" s="161" t="s">
        <v>7</v>
      </c>
      <c r="B169" s="179">
        <v>525.35</v>
      </c>
      <c r="C169" s="179">
        <v>502.68</v>
      </c>
      <c r="D169" s="179">
        <v>496.39</v>
      </c>
      <c r="E169" s="179">
        <v>504.42</v>
      </c>
      <c r="F169" s="179">
        <v>535.03</v>
      </c>
      <c r="G169" s="179">
        <v>537.14</v>
      </c>
      <c r="H169" s="179">
        <v>530.96</v>
      </c>
      <c r="I169" s="179">
        <v>505.78</v>
      </c>
      <c r="J169" s="179">
        <v>531.47</v>
      </c>
      <c r="K169" s="179">
        <v>534.78</v>
      </c>
      <c r="L169" s="179">
        <v>518.4</v>
      </c>
      <c r="M169" s="179">
        <v>517.19000000000005</v>
      </c>
      <c r="N169" s="179">
        <v>515.47</v>
      </c>
      <c r="O169" s="179">
        <v>497.93</v>
      </c>
      <c r="P169" s="179">
        <v>505.19</v>
      </c>
      <c r="Q169" s="179">
        <v>518.04</v>
      </c>
      <c r="R169" s="179">
        <v>519.86</v>
      </c>
      <c r="S169" s="179">
        <v>520.37</v>
      </c>
      <c r="T169" s="179">
        <v>630.44000000000005</v>
      </c>
      <c r="U169" s="179">
        <v>516.75</v>
      </c>
      <c r="V169" s="179">
        <v>519.86</v>
      </c>
      <c r="W169" s="179">
        <v>521.03</v>
      </c>
      <c r="X169" s="179">
        <v>519.97</v>
      </c>
      <c r="Y169" s="179">
        <v>524.07000000000005</v>
      </c>
      <c r="Z169" s="276"/>
    </row>
    <row r="170" spans="1:26" s="146" customFormat="1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  <c r="Z170" s="276"/>
    </row>
    <row r="171" spans="1:26" s="146" customFormat="1" ht="25.5" x14ac:dyDescent="0.2">
      <c r="A171" s="167" t="s">
        <v>9</v>
      </c>
      <c r="B171" s="164">
        <v>99.448755000000006</v>
      </c>
      <c r="C171" s="165">
        <v>95.157324000000003</v>
      </c>
      <c r="D171" s="165">
        <v>93.966626999999988</v>
      </c>
      <c r="E171" s="165">
        <v>95.486705999999998</v>
      </c>
      <c r="F171" s="165">
        <v>101.28117899999999</v>
      </c>
      <c r="G171" s="165">
        <v>101.68060199999999</v>
      </c>
      <c r="H171" s="165">
        <v>100.510728</v>
      </c>
      <c r="I171" s="165">
        <v>95.744153999999995</v>
      </c>
      <c r="J171" s="165">
        <v>100.607271</v>
      </c>
      <c r="K171" s="165">
        <v>101.23385399999999</v>
      </c>
      <c r="L171" s="165">
        <v>98.133119999999991</v>
      </c>
      <c r="M171" s="165">
        <v>97.904067000000012</v>
      </c>
      <c r="N171" s="165">
        <v>97.578471000000008</v>
      </c>
      <c r="O171" s="165">
        <v>94.258149000000003</v>
      </c>
      <c r="P171" s="165">
        <v>95.632466999999991</v>
      </c>
      <c r="Q171" s="165">
        <v>98.064971999999997</v>
      </c>
      <c r="R171" s="165">
        <v>98.409497999999999</v>
      </c>
      <c r="S171" s="165">
        <v>98.506040999999996</v>
      </c>
      <c r="T171" s="165">
        <v>119.34229200000001</v>
      </c>
      <c r="U171" s="165">
        <v>97.820774999999998</v>
      </c>
      <c r="V171" s="165">
        <v>98.409497999999999</v>
      </c>
      <c r="W171" s="165">
        <v>98.630978999999996</v>
      </c>
      <c r="X171" s="165">
        <v>98.430321000000006</v>
      </c>
      <c r="Y171" s="166">
        <v>99.206451000000001</v>
      </c>
      <c r="Z171" s="276"/>
    </row>
    <row r="172" spans="1:26" s="146" customFormat="1" ht="1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</row>
    <row r="173" spans="1:26" s="146" customFormat="1" ht="15" thickBot="1" x14ac:dyDescent="0.25">
      <c r="A173" s="171">
        <v>2</v>
      </c>
      <c r="B173" s="172">
        <v>834.95877137414834</v>
      </c>
      <c r="C173" s="173">
        <v>833.38889537414832</v>
      </c>
      <c r="D173" s="173">
        <v>827.62079037414821</v>
      </c>
      <c r="E173" s="174">
        <v>806.90318437414828</v>
      </c>
      <c r="F173" s="174">
        <v>806.26096237414833</v>
      </c>
      <c r="G173" s="174">
        <v>829.40474037414822</v>
      </c>
      <c r="H173" s="174">
        <v>823.69610037414827</v>
      </c>
      <c r="I173" s="174">
        <v>831.03408137414829</v>
      </c>
      <c r="J173" s="174">
        <v>822.55437237414822</v>
      </c>
      <c r="K173" s="175">
        <v>832.84181737414826</v>
      </c>
      <c r="L173" s="174">
        <v>842.66543537414827</v>
      </c>
      <c r="M173" s="176">
        <v>840.08465437414827</v>
      </c>
      <c r="N173" s="175">
        <v>843.85473537414828</v>
      </c>
      <c r="O173" s="174">
        <v>813.18268837414826</v>
      </c>
      <c r="P173" s="176">
        <v>796.91306437414835</v>
      </c>
      <c r="Q173" s="177">
        <v>813.95573337414828</v>
      </c>
      <c r="R173" s="174">
        <v>850.12234637414838</v>
      </c>
      <c r="S173" s="177">
        <v>849.04008337414825</v>
      </c>
      <c r="T173" s="174">
        <v>857.50789937414822</v>
      </c>
      <c r="U173" s="173">
        <v>833.19860737414831</v>
      </c>
      <c r="V173" s="173">
        <v>838.65749437414831</v>
      </c>
      <c r="W173" s="173">
        <v>848.63572137414837</v>
      </c>
      <c r="X173" s="173">
        <v>845.79329437414833</v>
      </c>
      <c r="Y173" s="178">
        <v>838.49099237414828</v>
      </c>
      <c r="Z173" s="276"/>
    </row>
    <row r="174" spans="1:26" s="146" customFormat="1" ht="25.5" x14ac:dyDescent="0.2">
      <c r="A174" s="161" t="s">
        <v>7</v>
      </c>
      <c r="B174" s="179">
        <v>639.08000000000004</v>
      </c>
      <c r="C174" s="179">
        <v>637.76</v>
      </c>
      <c r="D174" s="179">
        <v>632.91</v>
      </c>
      <c r="E174" s="179">
        <v>615.49</v>
      </c>
      <c r="F174" s="179">
        <v>614.95000000000005</v>
      </c>
      <c r="G174" s="179">
        <v>634.41</v>
      </c>
      <c r="H174" s="179">
        <v>629.61</v>
      </c>
      <c r="I174" s="179">
        <v>635.78</v>
      </c>
      <c r="J174" s="179">
        <v>628.65</v>
      </c>
      <c r="K174" s="179">
        <v>637.29999999999995</v>
      </c>
      <c r="L174" s="179">
        <v>645.55999999999995</v>
      </c>
      <c r="M174" s="179">
        <v>643.39</v>
      </c>
      <c r="N174" s="179">
        <v>646.55999999999995</v>
      </c>
      <c r="O174" s="179">
        <v>620.77</v>
      </c>
      <c r="P174" s="179">
        <v>607.09</v>
      </c>
      <c r="Q174" s="179">
        <v>621.41999999999996</v>
      </c>
      <c r="R174" s="179">
        <v>651.83000000000004</v>
      </c>
      <c r="S174" s="179">
        <v>650.91999999999996</v>
      </c>
      <c r="T174" s="179">
        <v>658.04</v>
      </c>
      <c r="U174" s="179">
        <v>637.6</v>
      </c>
      <c r="V174" s="179">
        <v>642.19000000000005</v>
      </c>
      <c r="W174" s="179">
        <v>650.58000000000004</v>
      </c>
      <c r="X174" s="179">
        <v>648.19000000000005</v>
      </c>
      <c r="Y174" s="179">
        <v>642.04999999999995</v>
      </c>
      <c r="Z174" s="276"/>
    </row>
    <row r="175" spans="1:26" s="146" customFormat="1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  <c r="Z175" s="276"/>
    </row>
    <row r="176" spans="1:26" s="146" customFormat="1" ht="25.5" x14ac:dyDescent="0.2">
      <c r="A176" s="167" t="s">
        <v>9</v>
      </c>
      <c r="B176" s="164">
        <v>120.977844</v>
      </c>
      <c r="C176" s="165">
        <v>120.72796799999999</v>
      </c>
      <c r="D176" s="165">
        <v>119.80986299999999</v>
      </c>
      <c r="E176" s="165">
        <v>116.51225700000001</v>
      </c>
      <c r="F176" s="165">
        <v>116.41003500000001</v>
      </c>
      <c r="G176" s="165">
        <v>120.093813</v>
      </c>
      <c r="H176" s="165">
        <v>119.18517300000001</v>
      </c>
      <c r="I176" s="165">
        <v>120.35315399999999</v>
      </c>
      <c r="J176" s="165">
        <v>119.003445</v>
      </c>
      <c r="K176" s="165">
        <v>120.64088999999998</v>
      </c>
      <c r="L176" s="165">
        <v>122.20450799999999</v>
      </c>
      <c r="M176" s="165">
        <v>121.79372699999999</v>
      </c>
      <c r="N176" s="165">
        <v>122.39380799999999</v>
      </c>
      <c r="O176" s="165">
        <v>117.51176099999999</v>
      </c>
      <c r="P176" s="165">
        <v>114.92213700000001</v>
      </c>
      <c r="Q176" s="165">
        <v>117.63480599999998</v>
      </c>
      <c r="R176" s="165">
        <v>123.391419</v>
      </c>
      <c r="S176" s="165">
        <v>123.21915599999998</v>
      </c>
      <c r="T176" s="165">
        <v>124.56697199999999</v>
      </c>
      <c r="U176" s="165">
        <v>120.69768000000001</v>
      </c>
      <c r="V176" s="165">
        <v>121.56656700000001</v>
      </c>
      <c r="W176" s="165">
        <v>123.15479400000001</v>
      </c>
      <c r="X176" s="165">
        <v>122.70236700000001</v>
      </c>
      <c r="Y176" s="166">
        <v>121.54006499999998</v>
      </c>
      <c r="Z176" s="276"/>
    </row>
    <row r="177" spans="1:26" s="146" customFormat="1" ht="1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  <c r="Z177" s="276"/>
    </row>
    <row r="178" spans="1:26" s="146" customFormat="1" ht="15" thickBot="1" x14ac:dyDescent="0.25">
      <c r="A178" s="154">
        <v>3</v>
      </c>
      <c r="B178" s="172">
        <v>827.31157237414823</v>
      </c>
      <c r="C178" s="173">
        <v>804.83380237414826</v>
      </c>
      <c r="D178" s="173">
        <v>805.11923437414828</v>
      </c>
      <c r="E178" s="174">
        <v>795.40265337414837</v>
      </c>
      <c r="F178" s="174">
        <v>796.37787937414828</v>
      </c>
      <c r="G178" s="174">
        <v>819.23622537414826</v>
      </c>
      <c r="H178" s="174">
        <v>821.34128637414824</v>
      </c>
      <c r="I178" s="174">
        <v>813.09943737414835</v>
      </c>
      <c r="J178" s="174">
        <v>822.43544237414824</v>
      </c>
      <c r="K178" s="175">
        <v>829.30959637414833</v>
      </c>
      <c r="L178" s="174">
        <v>827.12128437414833</v>
      </c>
      <c r="M178" s="176">
        <v>821.15099837414834</v>
      </c>
      <c r="N178" s="175">
        <v>830.99840237414833</v>
      </c>
      <c r="O178" s="174">
        <v>804.07265037414834</v>
      </c>
      <c r="P178" s="176">
        <v>808.77038537414819</v>
      </c>
      <c r="Q178" s="177">
        <v>825.18272537414828</v>
      </c>
      <c r="R178" s="174">
        <v>836.87354437414831</v>
      </c>
      <c r="S178" s="177">
        <v>856.09263237414837</v>
      </c>
      <c r="T178" s="174">
        <v>857.12732337414832</v>
      </c>
      <c r="U178" s="173">
        <v>832.12823737414828</v>
      </c>
      <c r="V178" s="173">
        <v>836.02914137414837</v>
      </c>
      <c r="W178" s="173">
        <v>846.88745037414833</v>
      </c>
      <c r="X178" s="173">
        <v>841.96374837414828</v>
      </c>
      <c r="Y178" s="178">
        <v>839.00239137414837</v>
      </c>
      <c r="Z178" s="276"/>
    </row>
    <row r="179" spans="1:26" s="146" customFormat="1" ht="25.5" x14ac:dyDescent="0.2">
      <c r="A179" s="161" t="s">
        <v>7</v>
      </c>
      <c r="B179" s="179">
        <v>632.65</v>
      </c>
      <c r="C179" s="179">
        <v>613.75</v>
      </c>
      <c r="D179" s="179">
        <v>613.99</v>
      </c>
      <c r="E179" s="179">
        <v>605.82000000000005</v>
      </c>
      <c r="F179" s="179">
        <v>606.64</v>
      </c>
      <c r="G179" s="179">
        <v>625.86</v>
      </c>
      <c r="H179" s="179">
        <v>627.63</v>
      </c>
      <c r="I179" s="179">
        <v>620.70000000000005</v>
      </c>
      <c r="J179" s="179">
        <v>628.54999999999995</v>
      </c>
      <c r="K179" s="179">
        <v>634.33000000000004</v>
      </c>
      <c r="L179" s="179">
        <v>632.49</v>
      </c>
      <c r="M179" s="179">
        <v>627.47</v>
      </c>
      <c r="N179" s="179">
        <v>635.75</v>
      </c>
      <c r="O179" s="179">
        <v>613.11</v>
      </c>
      <c r="P179" s="179">
        <v>617.05999999999995</v>
      </c>
      <c r="Q179" s="179">
        <v>630.86</v>
      </c>
      <c r="R179" s="179">
        <v>640.69000000000005</v>
      </c>
      <c r="S179" s="179">
        <v>656.85</v>
      </c>
      <c r="T179" s="179">
        <v>657.72</v>
      </c>
      <c r="U179" s="179">
        <v>636.70000000000005</v>
      </c>
      <c r="V179" s="179">
        <v>639.98</v>
      </c>
      <c r="W179" s="179">
        <v>649.11</v>
      </c>
      <c r="X179" s="179">
        <v>644.97</v>
      </c>
      <c r="Y179" s="179">
        <v>642.48</v>
      </c>
      <c r="Z179" s="276"/>
    </row>
    <row r="180" spans="1:26" s="146" customFormat="1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  <c r="Z180" s="276"/>
    </row>
    <row r="181" spans="1:26" s="146" customFormat="1" ht="25.5" x14ac:dyDescent="0.2">
      <c r="A181" s="167" t="s">
        <v>9</v>
      </c>
      <c r="B181" s="164">
        <v>119.760645</v>
      </c>
      <c r="C181" s="165">
        <v>116.182875</v>
      </c>
      <c r="D181" s="165">
        <v>116.228307</v>
      </c>
      <c r="E181" s="165">
        <v>114.68172600000001</v>
      </c>
      <c r="F181" s="165">
        <v>114.836952</v>
      </c>
      <c r="G181" s="165">
        <v>118.475298</v>
      </c>
      <c r="H181" s="165">
        <v>118.81035899999999</v>
      </c>
      <c r="I181" s="165">
        <v>117.49851000000001</v>
      </c>
      <c r="J181" s="165">
        <v>118.98451499999999</v>
      </c>
      <c r="K181" s="165">
        <v>120.078669</v>
      </c>
      <c r="L181" s="165">
        <v>119.730357</v>
      </c>
      <c r="M181" s="165">
        <v>118.78007100000001</v>
      </c>
      <c r="N181" s="165">
        <v>120.347475</v>
      </c>
      <c r="O181" s="165">
        <v>116.061723</v>
      </c>
      <c r="P181" s="165">
        <v>116.80945799999999</v>
      </c>
      <c r="Q181" s="165">
        <v>119.421798</v>
      </c>
      <c r="R181" s="165">
        <v>121.282617</v>
      </c>
      <c r="S181" s="165">
        <v>124.341705</v>
      </c>
      <c r="T181" s="165">
        <v>124.50639600000001</v>
      </c>
      <c r="U181" s="165">
        <v>120.52731</v>
      </c>
      <c r="V181" s="165">
        <v>121.148214</v>
      </c>
      <c r="W181" s="165">
        <v>122.87652300000001</v>
      </c>
      <c r="X181" s="165">
        <v>122.092821</v>
      </c>
      <c r="Y181" s="166">
        <v>121.621464</v>
      </c>
      <c r="Z181" s="276"/>
    </row>
    <row r="182" spans="1:26" s="146" customFormat="1" ht="1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</row>
    <row r="183" spans="1:26" s="146" customFormat="1" ht="15" thickBot="1" x14ac:dyDescent="0.25">
      <c r="A183" s="201">
        <v>4</v>
      </c>
      <c r="B183" s="172">
        <v>634.30007537414826</v>
      </c>
      <c r="C183" s="173">
        <v>598.57350337414823</v>
      </c>
      <c r="D183" s="173">
        <v>594.98181737414825</v>
      </c>
      <c r="E183" s="174">
        <v>602.20086837414829</v>
      </c>
      <c r="F183" s="174">
        <v>644.90863137414829</v>
      </c>
      <c r="G183" s="174">
        <v>658.25257737414825</v>
      </c>
      <c r="H183" s="174">
        <v>651.43788837414832</v>
      </c>
      <c r="I183" s="174">
        <v>637.96311937414839</v>
      </c>
      <c r="J183" s="174">
        <v>638.05826337414828</v>
      </c>
      <c r="K183" s="175">
        <v>645.77682037414831</v>
      </c>
      <c r="L183" s="174">
        <v>647.31101737414826</v>
      </c>
      <c r="M183" s="176">
        <v>643.3149693741484</v>
      </c>
      <c r="N183" s="175">
        <v>638.80752237414822</v>
      </c>
      <c r="O183" s="174">
        <v>611.7271613741483</v>
      </c>
      <c r="P183" s="176">
        <v>613.96304537414824</v>
      </c>
      <c r="Q183" s="177">
        <v>632.25447937414833</v>
      </c>
      <c r="R183" s="174">
        <v>653.17426637414837</v>
      </c>
      <c r="S183" s="177">
        <v>645.63410437414825</v>
      </c>
      <c r="T183" s="174">
        <v>664.09204037414838</v>
      </c>
      <c r="U183" s="173">
        <v>629.89966537414841</v>
      </c>
      <c r="V183" s="173">
        <v>634.00275037414826</v>
      </c>
      <c r="W183" s="173">
        <v>637.57065037414827</v>
      </c>
      <c r="X183" s="173">
        <v>630.75596137414823</v>
      </c>
      <c r="Y183" s="178">
        <v>642.53003137414828</v>
      </c>
      <c r="Z183" s="276"/>
    </row>
    <row r="184" spans="1:26" s="146" customFormat="1" ht="25.5" x14ac:dyDescent="0.2">
      <c r="A184" s="167" t="s">
        <v>7</v>
      </c>
      <c r="B184" s="179">
        <v>470.36</v>
      </c>
      <c r="C184" s="179">
        <v>440.32</v>
      </c>
      <c r="D184" s="179">
        <v>437.3</v>
      </c>
      <c r="E184" s="179">
        <v>443.37</v>
      </c>
      <c r="F184" s="179">
        <v>479.28</v>
      </c>
      <c r="G184" s="179">
        <v>490.5</v>
      </c>
      <c r="H184" s="179">
        <v>484.77</v>
      </c>
      <c r="I184" s="179">
        <v>473.44</v>
      </c>
      <c r="J184" s="179">
        <v>473.52</v>
      </c>
      <c r="K184" s="179">
        <v>480.01</v>
      </c>
      <c r="L184" s="179">
        <v>481.3</v>
      </c>
      <c r="M184" s="179">
        <v>477.94</v>
      </c>
      <c r="N184" s="179">
        <v>474.15</v>
      </c>
      <c r="O184" s="179">
        <v>451.38</v>
      </c>
      <c r="P184" s="179">
        <v>453.26</v>
      </c>
      <c r="Q184" s="179">
        <v>468.64</v>
      </c>
      <c r="R184" s="179">
        <v>486.23</v>
      </c>
      <c r="S184" s="179">
        <v>479.89</v>
      </c>
      <c r="T184" s="179">
        <v>495.41</v>
      </c>
      <c r="U184" s="179">
        <v>466.66</v>
      </c>
      <c r="V184" s="179">
        <v>470.11</v>
      </c>
      <c r="W184" s="179">
        <v>473.11</v>
      </c>
      <c r="X184" s="179">
        <v>467.38</v>
      </c>
      <c r="Y184" s="179">
        <v>477.28</v>
      </c>
      <c r="Z184" s="276"/>
    </row>
    <row r="185" spans="1:26" s="146" customFormat="1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  <c r="Z185" s="276"/>
    </row>
    <row r="186" spans="1:26" s="146" customFormat="1" ht="25.5" x14ac:dyDescent="0.2">
      <c r="A186" s="167" t="s">
        <v>9</v>
      </c>
      <c r="B186" s="164">
        <v>89.039147999999997</v>
      </c>
      <c r="C186" s="165">
        <v>83.352575999999999</v>
      </c>
      <c r="D186" s="165">
        <v>82.780889999999999</v>
      </c>
      <c r="E186" s="165">
        <v>83.929940999999999</v>
      </c>
      <c r="F186" s="165">
        <v>90.727703999999989</v>
      </c>
      <c r="G186" s="165">
        <v>92.851649999999992</v>
      </c>
      <c r="H186" s="165">
        <v>91.766960999999995</v>
      </c>
      <c r="I186" s="165">
        <v>89.622191999999998</v>
      </c>
      <c r="J186" s="165">
        <v>89.637335999999991</v>
      </c>
      <c r="K186" s="165">
        <v>90.865893</v>
      </c>
      <c r="L186" s="165">
        <v>91.11009</v>
      </c>
      <c r="M186" s="165">
        <v>90.474041999999997</v>
      </c>
      <c r="N186" s="165">
        <v>89.75659499999999</v>
      </c>
      <c r="O186" s="165">
        <v>85.446234000000004</v>
      </c>
      <c r="P186" s="165">
        <v>85.802117999999993</v>
      </c>
      <c r="Q186" s="165">
        <v>88.713551999999993</v>
      </c>
      <c r="R186" s="165">
        <v>92.043339000000003</v>
      </c>
      <c r="S186" s="165">
        <v>90.843176999999997</v>
      </c>
      <c r="T186" s="165">
        <v>93.781113000000005</v>
      </c>
      <c r="U186" s="165">
        <v>88.338738000000006</v>
      </c>
      <c r="V186" s="165">
        <v>88.991822999999997</v>
      </c>
      <c r="W186" s="165">
        <v>89.559723000000005</v>
      </c>
      <c r="X186" s="165">
        <v>88.475033999999994</v>
      </c>
      <c r="Y186" s="166">
        <v>90.349103999999997</v>
      </c>
      <c r="Z186" s="276"/>
    </row>
    <row r="187" spans="1:26" s="146" customFormat="1" ht="1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</row>
    <row r="188" spans="1:26" s="146" customFormat="1" ht="15" thickBot="1" x14ac:dyDescent="0.25">
      <c r="A188" s="154">
        <v>5</v>
      </c>
      <c r="B188" s="172">
        <v>725.06745137414828</v>
      </c>
      <c r="C188" s="173">
        <v>685.84433737414838</v>
      </c>
      <c r="D188" s="173">
        <v>678.45878437414831</v>
      </c>
      <c r="E188" s="174">
        <v>679.55294037414842</v>
      </c>
      <c r="F188" s="174">
        <v>712.63926637414829</v>
      </c>
      <c r="G188" s="174">
        <v>723.06942737414829</v>
      </c>
      <c r="H188" s="174">
        <v>720.71461337414826</v>
      </c>
      <c r="I188" s="174">
        <v>700.34190437414827</v>
      </c>
      <c r="J188" s="174">
        <v>703.56490737414833</v>
      </c>
      <c r="K188" s="175">
        <v>707.85828037414831</v>
      </c>
      <c r="L188" s="174">
        <v>707.57284837414829</v>
      </c>
      <c r="M188" s="176">
        <v>723.27160837414829</v>
      </c>
      <c r="N188" s="175">
        <v>718.22897637414826</v>
      </c>
      <c r="O188" s="174">
        <v>679.89783737414837</v>
      </c>
      <c r="P188" s="176">
        <v>686.53413137414827</v>
      </c>
      <c r="Q188" s="177">
        <v>710.27255937414827</v>
      </c>
      <c r="R188" s="174">
        <v>733.05954737414822</v>
      </c>
      <c r="S188" s="177">
        <v>722.62938637414823</v>
      </c>
      <c r="T188" s="174">
        <v>689.47170237414832</v>
      </c>
      <c r="U188" s="173">
        <v>683.9295643741483</v>
      </c>
      <c r="V188" s="173">
        <v>694.37161837414828</v>
      </c>
      <c r="W188" s="173">
        <v>707.03766337414822</v>
      </c>
      <c r="X188" s="173">
        <v>703.71951637414827</v>
      </c>
      <c r="Y188" s="178">
        <v>707.32309537414824</v>
      </c>
      <c r="Z188" s="276"/>
    </row>
    <row r="189" spans="1:26" s="146" customFormat="1" ht="25.5" x14ac:dyDescent="0.2">
      <c r="A189" s="161" t="s">
        <v>7</v>
      </c>
      <c r="B189" s="179">
        <v>546.67999999999995</v>
      </c>
      <c r="C189" s="179">
        <v>513.70000000000005</v>
      </c>
      <c r="D189" s="179">
        <v>507.49</v>
      </c>
      <c r="E189" s="179">
        <v>508.41</v>
      </c>
      <c r="F189" s="179">
        <v>536.23</v>
      </c>
      <c r="G189" s="179">
        <v>545</v>
      </c>
      <c r="H189" s="179">
        <v>543.02</v>
      </c>
      <c r="I189" s="179">
        <v>525.89</v>
      </c>
      <c r="J189" s="179">
        <v>528.6</v>
      </c>
      <c r="K189" s="179">
        <v>532.21</v>
      </c>
      <c r="L189" s="179">
        <v>531.97</v>
      </c>
      <c r="M189" s="179">
        <v>545.16999999999996</v>
      </c>
      <c r="N189" s="179">
        <v>540.92999999999995</v>
      </c>
      <c r="O189" s="179">
        <v>508.7</v>
      </c>
      <c r="P189" s="179">
        <v>514.28</v>
      </c>
      <c r="Q189" s="179">
        <v>534.24</v>
      </c>
      <c r="R189" s="179">
        <v>553.4</v>
      </c>
      <c r="S189" s="179">
        <v>544.63</v>
      </c>
      <c r="T189" s="179">
        <v>516.75</v>
      </c>
      <c r="U189" s="179">
        <v>512.09</v>
      </c>
      <c r="V189" s="179">
        <v>520.87</v>
      </c>
      <c r="W189" s="179">
        <v>531.52</v>
      </c>
      <c r="X189" s="179">
        <v>528.73</v>
      </c>
      <c r="Y189" s="179">
        <v>531.76</v>
      </c>
      <c r="Z189" s="276"/>
    </row>
    <row r="190" spans="1:26" s="146" customFormat="1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  <c r="Z190" s="276"/>
    </row>
    <row r="191" spans="1:26" s="146" customFormat="1" ht="25.5" x14ac:dyDescent="0.2">
      <c r="A191" s="167" t="s">
        <v>9</v>
      </c>
      <c r="B191" s="164">
        <v>103.48652399999999</v>
      </c>
      <c r="C191" s="165">
        <v>97.243410000000011</v>
      </c>
      <c r="D191" s="165">
        <v>96.067857000000004</v>
      </c>
      <c r="E191" s="165">
        <v>96.242013</v>
      </c>
      <c r="F191" s="165">
        <v>101.50833900000001</v>
      </c>
      <c r="G191" s="165">
        <v>103.16849999999999</v>
      </c>
      <c r="H191" s="165">
        <v>102.79368599999999</v>
      </c>
      <c r="I191" s="165">
        <v>99.550976999999989</v>
      </c>
      <c r="J191" s="165">
        <v>100.06398</v>
      </c>
      <c r="K191" s="165">
        <v>100.747353</v>
      </c>
      <c r="L191" s="165">
        <v>100.701921</v>
      </c>
      <c r="M191" s="165">
        <v>103.20068099999999</v>
      </c>
      <c r="N191" s="165">
        <v>102.39804899999999</v>
      </c>
      <c r="O191" s="165">
        <v>96.296909999999997</v>
      </c>
      <c r="P191" s="165">
        <v>97.353203999999991</v>
      </c>
      <c r="Q191" s="165">
        <v>101.131632</v>
      </c>
      <c r="R191" s="165">
        <v>104.75861999999999</v>
      </c>
      <c r="S191" s="165">
        <v>103.09845899999999</v>
      </c>
      <c r="T191" s="165">
        <v>97.820774999999998</v>
      </c>
      <c r="U191" s="165">
        <v>96.938637</v>
      </c>
      <c r="V191" s="165">
        <v>98.600690999999998</v>
      </c>
      <c r="W191" s="165">
        <v>100.61673599999999</v>
      </c>
      <c r="X191" s="165">
        <v>100.088589</v>
      </c>
      <c r="Y191" s="166">
        <v>100.66216799999999</v>
      </c>
      <c r="Z191" s="276"/>
    </row>
    <row r="192" spans="1:26" s="146" customFormat="1" ht="1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</row>
    <row r="193" spans="1:26" s="146" customFormat="1" ht="15" thickBot="1" x14ac:dyDescent="0.25">
      <c r="A193" s="171">
        <v>6</v>
      </c>
      <c r="B193" s="172">
        <v>711.99704437414835</v>
      </c>
      <c r="C193" s="173">
        <v>672.7144653741484</v>
      </c>
      <c r="D193" s="173">
        <v>665.43594937414832</v>
      </c>
      <c r="E193" s="174">
        <v>678.70853737414836</v>
      </c>
      <c r="F193" s="174">
        <v>717.43214537414826</v>
      </c>
      <c r="G193" s="174">
        <v>718.79984037414829</v>
      </c>
      <c r="H193" s="174">
        <v>731.00205837414819</v>
      </c>
      <c r="I193" s="174">
        <v>712.04461637414829</v>
      </c>
      <c r="J193" s="174">
        <v>728.99214137414833</v>
      </c>
      <c r="K193" s="175">
        <v>736.59176837414827</v>
      </c>
      <c r="L193" s="174">
        <v>731.98917737414831</v>
      </c>
      <c r="M193" s="176">
        <v>712.5322293741483</v>
      </c>
      <c r="N193" s="175">
        <v>709.98712737414826</v>
      </c>
      <c r="O193" s="174">
        <v>674.9741353741482</v>
      </c>
      <c r="P193" s="176">
        <v>678.92261137414835</v>
      </c>
      <c r="Q193" s="177">
        <v>702.48264437414832</v>
      </c>
      <c r="R193" s="174">
        <v>718.83551937414836</v>
      </c>
      <c r="S193" s="177">
        <v>721.89202037414827</v>
      </c>
      <c r="T193" s="174">
        <v>713.47177637414825</v>
      </c>
      <c r="U193" s="173">
        <v>680.87306337414827</v>
      </c>
      <c r="V193" s="173">
        <v>690.73236037414824</v>
      </c>
      <c r="W193" s="173">
        <v>703.17243837414821</v>
      </c>
      <c r="X193" s="173">
        <v>708.59564637414837</v>
      </c>
      <c r="Y193" s="178">
        <v>713.11498637414832</v>
      </c>
      <c r="Z193" s="276"/>
    </row>
    <row r="194" spans="1:26" s="146" customFormat="1" ht="25.5" x14ac:dyDescent="0.2">
      <c r="A194" s="161" t="s">
        <v>7</v>
      </c>
      <c r="B194" s="179">
        <v>535.69000000000005</v>
      </c>
      <c r="C194" s="179">
        <v>502.66</v>
      </c>
      <c r="D194" s="179">
        <v>496.54</v>
      </c>
      <c r="E194" s="179">
        <v>507.7</v>
      </c>
      <c r="F194" s="179">
        <v>540.26</v>
      </c>
      <c r="G194" s="179">
        <v>541.41</v>
      </c>
      <c r="H194" s="179">
        <v>551.66999999999996</v>
      </c>
      <c r="I194" s="179">
        <v>535.73</v>
      </c>
      <c r="J194" s="179">
        <v>549.98</v>
      </c>
      <c r="K194" s="179">
        <v>556.37</v>
      </c>
      <c r="L194" s="179">
        <v>552.5</v>
      </c>
      <c r="M194" s="179">
        <v>536.14</v>
      </c>
      <c r="N194" s="179">
        <v>534</v>
      </c>
      <c r="O194" s="179">
        <v>504.56</v>
      </c>
      <c r="P194" s="179">
        <v>507.88</v>
      </c>
      <c r="Q194" s="179">
        <v>527.69000000000005</v>
      </c>
      <c r="R194" s="179">
        <v>541.44000000000005</v>
      </c>
      <c r="S194" s="179">
        <v>544.01</v>
      </c>
      <c r="T194" s="179">
        <v>536.92999999999995</v>
      </c>
      <c r="U194" s="179">
        <v>509.52</v>
      </c>
      <c r="V194" s="179">
        <v>517.80999999999995</v>
      </c>
      <c r="W194" s="179">
        <v>528.27</v>
      </c>
      <c r="X194" s="179">
        <v>532.83000000000004</v>
      </c>
      <c r="Y194" s="179">
        <v>536.63</v>
      </c>
      <c r="Z194" s="276"/>
    </row>
    <row r="195" spans="1:26" s="146" customFormat="1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  <c r="Z195" s="276"/>
    </row>
    <row r="196" spans="1:26" s="146" customFormat="1" ht="25.5" x14ac:dyDescent="0.2">
      <c r="A196" s="167" t="s">
        <v>9</v>
      </c>
      <c r="B196" s="164">
        <v>101.40611700000001</v>
      </c>
      <c r="C196" s="165">
        <v>95.153537999999998</v>
      </c>
      <c r="D196" s="165">
        <v>93.995022000000006</v>
      </c>
      <c r="E196" s="165">
        <v>96.107609999999994</v>
      </c>
      <c r="F196" s="165">
        <v>102.27121799999999</v>
      </c>
      <c r="G196" s="165">
        <v>102.488913</v>
      </c>
      <c r="H196" s="165">
        <v>104.43113099999999</v>
      </c>
      <c r="I196" s="165">
        <v>101.41368900000001</v>
      </c>
      <c r="J196" s="165">
        <v>104.111214</v>
      </c>
      <c r="K196" s="165">
        <v>105.320841</v>
      </c>
      <c r="L196" s="165">
        <v>104.58825</v>
      </c>
      <c r="M196" s="165">
        <v>101.49130199999999</v>
      </c>
      <c r="N196" s="165">
        <v>101.08619999999999</v>
      </c>
      <c r="O196" s="165">
        <v>95.513207999999992</v>
      </c>
      <c r="P196" s="165">
        <v>96.141683999999998</v>
      </c>
      <c r="Q196" s="165">
        <v>99.891717000000014</v>
      </c>
      <c r="R196" s="165">
        <v>102.49459200000001</v>
      </c>
      <c r="S196" s="165">
        <v>102.981093</v>
      </c>
      <c r="T196" s="165">
        <v>101.64084899999999</v>
      </c>
      <c r="U196" s="165">
        <v>96.452135999999996</v>
      </c>
      <c r="V196" s="165">
        <v>98.021432999999988</v>
      </c>
      <c r="W196" s="165">
        <v>100.00151099999999</v>
      </c>
      <c r="X196" s="165">
        <v>100.86471900000001</v>
      </c>
      <c r="Y196" s="166">
        <v>101.584059</v>
      </c>
      <c r="Z196" s="276"/>
    </row>
    <row r="197" spans="1:26" s="146" customFormat="1" ht="1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</row>
    <row r="198" spans="1:26" s="146" customFormat="1" ht="15" thickBot="1" x14ac:dyDescent="0.25">
      <c r="A198" s="154">
        <v>7</v>
      </c>
      <c r="B198" s="172">
        <v>696.27449837414838</v>
      </c>
      <c r="C198" s="173">
        <v>671.8224903741484</v>
      </c>
      <c r="D198" s="173">
        <v>660.82146537414837</v>
      </c>
      <c r="E198" s="174">
        <v>661.09500437414829</v>
      </c>
      <c r="F198" s="174">
        <v>690.56585837414821</v>
      </c>
      <c r="G198" s="174">
        <v>707.69177837414838</v>
      </c>
      <c r="H198" s="174">
        <v>700.57976437414834</v>
      </c>
      <c r="I198" s="174">
        <v>691.33890337414834</v>
      </c>
      <c r="J198" s="174">
        <v>699.00988837414832</v>
      </c>
      <c r="K198" s="175">
        <v>705.86025637414832</v>
      </c>
      <c r="L198" s="174">
        <v>706.7641243741482</v>
      </c>
      <c r="M198" s="176">
        <v>710.18930837414825</v>
      </c>
      <c r="N198" s="175">
        <v>700.46083437414836</v>
      </c>
      <c r="O198" s="174">
        <v>665.01969437414834</v>
      </c>
      <c r="P198" s="176">
        <v>671.43002137414817</v>
      </c>
      <c r="Q198" s="177">
        <v>695.08519837414838</v>
      </c>
      <c r="R198" s="174">
        <v>711.74729137414829</v>
      </c>
      <c r="S198" s="177">
        <v>720.44107437414823</v>
      </c>
      <c r="T198" s="174">
        <v>705.63428937414835</v>
      </c>
      <c r="U198" s="173">
        <v>677.97117137414818</v>
      </c>
      <c r="V198" s="173">
        <v>687.41421337414829</v>
      </c>
      <c r="W198" s="173">
        <v>696.51235837414822</v>
      </c>
      <c r="X198" s="173">
        <v>697.65408637414828</v>
      </c>
      <c r="Y198" s="178">
        <v>696.21503337414822</v>
      </c>
      <c r="Z198" s="276"/>
    </row>
    <row r="199" spans="1:26" s="146" customFormat="1" ht="25.5" x14ac:dyDescent="0.2">
      <c r="A199" s="161" t="s">
        <v>7</v>
      </c>
      <c r="B199" s="179">
        <v>522.47</v>
      </c>
      <c r="C199" s="179">
        <v>501.91</v>
      </c>
      <c r="D199" s="179">
        <v>492.66</v>
      </c>
      <c r="E199" s="179">
        <v>492.89</v>
      </c>
      <c r="F199" s="179">
        <v>517.66999999999996</v>
      </c>
      <c r="G199" s="179">
        <v>532.07000000000005</v>
      </c>
      <c r="H199" s="179">
        <v>526.09</v>
      </c>
      <c r="I199" s="179">
        <v>518.32000000000005</v>
      </c>
      <c r="J199" s="179">
        <v>524.77</v>
      </c>
      <c r="K199" s="179">
        <v>530.53</v>
      </c>
      <c r="L199" s="179">
        <v>531.29</v>
      </c>
      <c r="M199" s="179">
        <v>534.16999999999996</v>
      </c>
      <c r="N199" s="179">
        <v>525.99</v>
      </c>
      <c r="O199" s="179">
        <v>496.19</v>
      </c>
      <c r="P199" s="179">
        <v>501.58</v>
      </c>
      <c r="Q199" s="179">
        <v>521.47</v>
      </c>
      <c r="R199" s="179">
        <v>535.48</v>
      </c>
      <c r="S199" s="179">
        <v>542.79</v>
      </c>
      <c r="T199" s="179">
        <v>530.34</v>
      </c>
      <c r="U199" s="179">
        <v>507.08</v>
      </c>
      <c r="V199" s="179">
        <v>515.02</v>
      </c>
      <c r="W199" s="179">
        <v>522.66999999999996</v>
      </c>
      <c r="X199" s="179">
        <v>523.63</v>
      </c>
      <c r="Y199" s="179">
        <v>522.41999999999996</v>
      </c>
      <c r="Z199" s="276"/>
    </row>
    <row r="200" spans="1:26" s="146" customFormat="1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  <c r="Z200" s="276"/>
    </row>
    <row r="201" spans="1:26" s="146" customFormat="1" ht="25.5" x14ac:dyDescent="0.2">
      <c r="A201" s="167" t="s">
        <v>9</v>
      </c>
      <c r="B201" s="164">
        <v>98.903570999999999</v>
      </c>
      <c r="C201" s="165">
        <v>95.01156300000001</v>
      </c>
      <c r="D201" s="165">
        <v>93.260537999999997</v>
      </c>
      <c r="E201" s="165">
        <v>93.304076999999992</v>
      </c>
      <c r="F201" s="165">
        <v>97.994930999999994</v>
      </c>
      <c r="G201" s="165">
        <v>100.72085100000001</v>
      </c>
      <c r="H201" s="165">
        <v>99.588836999999998</v>
      </c>
      <c r="I201" s="165">
        <v>98.117976000000013</v>
      </c>
      <c r="J201" s="165">
        <v>99.338960999999998</v>
      </c>
      <c r="K201" s="165">
        <v>100.429329</v>
      </c>
      <c r="L201" s="165">
        <v>100.57319699999999</v>
      </c>
      <c r="M201" s="165">
        <v>101.11838099999999</v>
      </c>
      <c r="N201" s="165">
        <v>99.569907000000001</v>
      </c>
      <c r="O201" s="165">
        <v>93.928766999999993</v>
      </c>
      <c r="P201" s="165">
        <v>94.949093999999988</v>
      </c>
      <c r="Q201" s="165">
        <v>98.714270999999997</v>
      </c>
      <c r="R201" s="165">
        <v>101.366364</v>
      </c>
      <c r="S201" s="165">
        <v>102.75014699999998</v>
      </c>
      <c r="T201" s="165">
        <v>100.39336200000001</v>
      </c>
      <c r="U201" s="165">
        <v>95.99024399999999</v>
      </c>
      <c r="V201" s="165">
        <v>97.493285999999998</v>
      </c>
      <c r="W201" s="165">
        <v>98.941430999999994</v>
      </c>
      <c r="X201" s="165">
        <v>99.123159000000001</v>
      </c>
      <c r="Y201" s="166">
        <v>98.894105999999994</v>
      </c>
      <c r="Z201" s="276"/>
    </row>
    <row r="202" spans="1:26" s="146" customFormat="1" ht="1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</row>
    <row r="203" spans="1:26" s="146" customFormat="1" ht="15" thickBot="1" x14ac:dyDescent="0.25">
      <c r="A203" s="171">
        <v>8</v>
      </c>
      <c r="B203" s="172">
        <v>699.96132837414837</v>
      </c>
      <c r="C203" s="173">
        <v>670.98998037414833</v>
      </c>
      <c r="D203" s="173">
        <v>690.24474737414823</v>
      </c>
      <c r="E203" s="174">
        <v>689.1030193741484</v>
      </c>
      <c r="F203" s="174">
        <v>702.73239737414826</v>
      </c>
      <c r="G203" s="174">
        <v>721.5709093741483</v>
      </c>
      <c r="H203" s="174">
        <v>713.97128237414836</v>
      </c>
      <c r="I203" s="174">
        <v>690.57775137414819</v>
      </c>
      <c r="J203" s="174">
        <v>713.75720837414826</v>
      </c>
      <c r="K203" s="175">
        <v>703.38651237414831</v>
      </c>
      <c r="L203" s="174">
        <v>703.92169737414827</v>
      </c>
      <c r="M203" s="176">
        <v>710.39148937414836</v>
      </c>
      <c r="N203" s="175">
        <v>709.23786837414832</v>
      </c>
      <c r="O203" s="174">
        <v>673.74915637414824</v>
      </c>
      <c r="P203" s="176">
        <v>676.32993737414836</v>
      </c>
      <c r="Q203" s="177">
        <v>692.20709237414826</v>
      </c>
      <c r="R203" s="174">
        <v>709.02379437414834</v>
      </c>
      <c r="S203" s="177">
        <v>698.05844837414838</v>
      </c>
      <c r="T203" s="174">
        <v>696.13178237414832</v>
      </c>
      <c r="U203" s="173">
        <v>688.11590037414828</v>
      </c>
      <c r="V203" s="173">
        <v>700.30622537414831</v>
      </c>
      <c r="W203" s="173">
        <v>705.05153237414834</v>
      </c>
      <c r="X203" s="173">
        <v>706.96630537414831</v>
      </c>
      <c r="Y203" s="178">
        <v>709.78494637414838</v>
      </c>
      <c r="Z203" s="276"/>
    </row>
    <row r="204" spans="1:26" s="146" customFormat="1" ht="25.5" x14ac:dyDescent="0.2">
      <c r="A204" s="161" t="s">
        <v>7</v>
      </c>
      <c r="B204" s="179">
        <v>525.57000000000005</v>
      </c>
      <c r="C204" s="179">
        <v>501.21</v>
      </c>
      <c r="D204" s="179">
        <v>517.4</v>
      </c>
      <c r="E204" s="179">
        <v>516.44000000000005</v>
      </c>
      <c r="F204" s="179">
        <v>527.9</v>
      </c>
      <c r="G204" s="179">
        <v>543.74</v>
      </c>
      <c r="H204" s="179">
        <v>537.35</v>
      </c>
      <c r="I204" s="179">
        <v>517.67999999999995</v>
      </c>
      <c r="J204" s="179">
        <v>537.16999999999996</v>
      </c>
      <c r="K204" s="179">
        <v>528.45000000000005</v>
      </c>
      <c r="L204" s="179">
        <v>528.9</v>
      </c>
      <c r="M204" s="179">
        <v>534.34</v>
      </c>
      <c r="N204" s="179">
        <v>533.37</v>
      </c>
      <c r="O204" s="179">
        <v>503.53</v>
      </c>
      <c r="P204" s="179">
        <v>505.7</v>
      </c>
      <c r="Q204" s="179">
        <v>519.04999999999995</v>
      </c>
      <c r="R204" s="179">
        <v>533.19000000000005</v>
      </c>
      <c r="S204" s="179">
        <v>523.97</v>
      </c>
      <c r="T204" s="179">
        <v>522.35</v>
      </c>
      <c r="U204" s="179">
        <v>515.61</v>
      </c>
      <c r="V204" s="179">
        <v>525.86</v>
      </c>
      <c r="W204" s="179">
        <v>529.85</v>
      </c>
      <c r="X204" s="179">
        <v>531.46</v>
      </c>
      <c r="Y204" s="179">
        <v>533.83000000000004</v>
      </c>
      <c r="Z204" s="276"/>
    </row>
    <row r="205" spans="1:26" s="146" customFormat="1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  <c r="Z205" s="276"/>
    </row>
    <row r="206" spans="1:26" s="146" customFormat="1" ht="25.5" x14ac:dyDescent="0.2">
      <c r="A206" s="167" t="s">
        <v>9</v>
      </c>
      <c r="B206" s="164">
        <v>99.490401000000006</v>
      </c>
      <c r="C206" s="165">
        <v>94.879052999999999</v>
      </c>
      <c r="D206" s="165">
        <v>97.943819999999988</v>
      </c>
      <c r="E206" s="165">
        <v>97.76209200000001</v>
      </c>
      <c r="F206" s="165">
        <v>99.93146999999999</v>
      </c>
      <c r="G206" s="165">
        <v>102.929982</v>
      </c>
      <c r="H206" s="165">
        <v>101.720355</v>
      </c>
      <c r="I206" s="165">
        <v>97.996823999999989</v>
      </c>
      <c r="J206" s="165">
        <v>101.68628099999999</v>
      </c>
      <c r="K206" s="165">
        <v>100.03558500000001</v>
      </c>
      <c r="L206" s="165">
        <v>100.12076999999999</v>
      </c>
      <c r="M206" s="165">
        <v>101.15056200000001</v>
      </c>
      <c r="N206" s="165">
        <v>100.96694100000001</v>
      </c>
      <c r="O206" s="165">
        <v>95.318228999999988</v>
      </c>
      <c r="P206" s="165">
        <v>95.729010000000002</v>
      </c>
      <c r="Q206" s="165">
        <v>98.256164999999996</v>
      </c>
      <c r="R206" s="165">
        <v>100.932867</v>
      </c>
      <c r="S206" s="165">
        <v>99.187521000000004</v>
      </c>
      <c r="T206" s="165">
        <v>98.880854999999997</v>
      </c>
      <c r="U206" s="165">
        <v>97.604973000000001</v>
      </c>
      <c r="V206" s="165">
        <v>99.545298000000003</v>
      </c>
      <c r="W206" s="165">
        <v>100.300605</v>
      </c>
      <c r="X206" s="165">
        <v>100.605378</v>
      </c>
      <c r="Y206" s="166">
        <v>101.05401900000001</v>
      </c>
      <c r="Z206" s="276"/>
    </row>
    <row r="207" spans="1:26" s="146" customFormat="1" ht="1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</row>
    <row r="208" spans="1:26" s="146" customFormat="1" ht="15" thickBot="1" x14ac:dyDescent="0.25">
      <c r="A208" s="154">
        <v>9</v>
      </c>
      <c r="B208" s="172">
        <v>767.0616343741483</v>
      </c>
      <c r="C208" s="173">
        <v>747.18843137414831</v>
      </c>
      <c r="D208" s="173">
        <v>742.83559337414829</v>
      </c>
      <c r="E208" s="174">
        <v>712.3300483741483</v>
      </c>
      <c r="F208" s="174">
        <v>746.2013123741483</v>
      </c>
      <c r="G208" s="174">
        <v>742.11012037414832</v>
      </c>
      <c r="H208" s="174">
        <v>760.06855037414834</v>
      </c>
      <c r="I208" s="174">
        <v>737.23399037414822</v>
      </c>
      <c r="J208" s="174">
        <v>746.90299937414829</v>
      </c>
      <c r="K208" s="175">
        <v>751.44612537414832</v>
      </c>
      <c r="L208" s="174">
        <v>751.98131037414828</v>
      </c>
      <c r="M208" s="176">
        <v>749.41242237414826</v>
      </c>
      <c r="N208" s="175">
        <v>752.12402637414823</v>
      </c>
      <c r="O208" s="174">
        <v>724.24683437414831</v>
      </c>
      <c r="P208" s="176">
        <v>732.60761337414829</v>
      </c>
      <c r="Q208" s="177">
        <v>749.44810137414822</v>
      </c>
      <c r="R208" s="174">
        <v>760.41344737414829</v>
      </c>
      <c r="S208" s="177">
        <v>758.93871537414827</v>
      </c>
      <c r="T208" s="174">
        <v>750.91094037414825</v>
      </c>
      <c r="U208" s="173">
        <v>745.33312337414827</v>
      </c>
      <c r="V208" s="173">
        <v>759.46200737414836</v>
      </c>
      <c r="W208" s="173">
        <v>768.94072837414831</v>
      </c>
      <c r="X208" s="173">
        <v>772.21130337414832</v>
      </c>
      <c r="Y208" s="178">
        <v>769.60673637414834</v>
      </c>
      <c r="Z208" s="276"/>
    </row>
    <row r="209" spans="1:26" s="146" customFormat="1" ht="25.5" x14ac:dyDescent="0.2">
      <c r="A209" s="161" t="s">
        <v>7</v>
      </c>
      <c r="B209" s="179">
        <v>581.99</v>
      </c>
      <c r="C209" s="179">
        <v>565.28</v>
      </c>
      <c r="D209" s="179">
        <v>561.62</v>
      </c>
      <c r="E209" s="179">
        <v>535.97</v>
      </c>
      <c r="F209" s="179">
        <v>564.45000000000005</v>
      </c>
      <c r="G209" s="179">
        <v>561.01</v>
      </c>
      <c r="H209" s="179">
        <v>576.11</v>
      </c>
      <c r="I209" s="179">
        <v>556.91</v>
      </c>
      <c r="J209" s="179">
        <v>565.04</v>
      </c>
      <c r="K209" s="179">
        <v>568.86</v>
      </c>
      <c r="L209" s="179">
        <v>569.30999999999995</v>
      </c>
      <c r="M209" s="179">
        <v>567.15</v>
      </c>
      <c r="N209" s="179">
        <v>569.42999999999995</v>
      </c>
      <c r="O209" s="179">
        <v>545.99</v>
      </c>
      <c r="P209" s="179">
        <v>553.02</v>
      </c>
      <c r="Q209" s="179">
        <v>567.17999999999995</v>
      </c>
      <c r="R209" s="179">
        <v>576.4</v>
      </c>
      <c r="S209" s="179">
        <v>575.16</v>
      </c>
      <c r="T209" s="179">
        <v>568.41</v>
      </c>
      <c r="U209" s="179">
        <v>563.72</v>
      </c>
      <c r="V209" s="179">
        <v>575.6</v>
      </c>
      <c r="W209" s="179">
        <v>583.57000000000005</v>
      </c>
      <c r="X209" s="179">
        <v>586.32000000000005</v>
      </c>
      <c r="Y209" s="179">
        <v>584.13</v>
      </c>
      <c r="Z209" s="276"/>
    </row>
    <row r="210" spans="1:26" s="146" customFormat="1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  <c r="Z210" s="276"/>
    </row>
    <row r="211" spans="1:26" s="146" customFormat="1" ht="25.5" x14ac:dyDescent="0.2">
      <c r="A211" s="167" t="s">
        <v>9</v>
      </c>
      <c r="B211" s="164">
        <v>110.17070699999999</v>
      </c>
      <c r="C211" s="165">
        <v>107.007504</v>
      </c>
      <c r="D211" s="165">
        <v>106.314666</v>
      </c>
      <c r="E211" s="165">
        <v>101.459121</v>
      </c>
      <c r="F211" s="165">
        <v>106.850385</v>
      </c>
      <c r="G211" s="165">
        <v>106.19919299999999</v>
      </c>
      <c r="H211" s="165">
        <v>109.05762300000001</v>
      </c>
      <c r="I211" s="165">
        <v>105.42306299999998</v>
      </c>
      <c r="J211" s="165">
        <v>106.96207199999999</v>
      </c>
      <c r="K211" s="165">
        <v>107.685198</v>
      </c>
      <c r="L211" s="165">
        <v>107.77038299999998</v>
      </c>
      <c r="M211" s="165">
        <v>107.36149499999999</v>
      </c>
      <c r="N211" s="165">
        <v>107.79309899999998</v>
      </c>
      <c r="O211" s="165">
        <v>103.355907</v>
      </c>
      <c r="P211" s="165">
        <v>104.68668599999999</v>
      </c>
      <c r="Q211" s="165">
        <v>107.36717399999999</v>
      </c>
      <c r="R211" s="165">
        <v>109.11251999999999</v>
      </c>
      <c r="S211" s="165">
        <v>108.877788</v>
      </c>
      <c r="T211" s="165">
        <v>107.60001299999999</v>
      </c>
      <c r="U211" s="165">
        <v>106.71219600000001</v>
      </c>
      <c r="V211" s="165">
        <v>108.96108</v>
      </c>
      <c r="W211" s="165">
        <v>110.469801</v>
      </c>
      <c r="X211" s="165">
        <v>110.99037600000001</v>
      </c>
      <c r="Y211" s="166">
        <v>110.57580899999999</v>
      </c>
      <c r="Z211" s="276"/>
    </row>
    <row r="212" spans="1:26" s="146" customFormat="1" ht="1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</row>
    <row r="213" spans="1:26" s="146" customFormat="1" ht="15" thickBot="1" x14ac:dyDescent="0.25">
      <c r="A213" s="171">
        <v>10</v>
      </c>
      <c r="B213" s="172">
        <v>779.83471637414834</v>
      </c>
      <c r="C213" s="173">
        <v>766.02694337414835</v>
      </c>
      <c r="D213" s="173">
        <v>753.17061037414828</v>
      </c>
      <c r="E213" s="174">
        <v>743.38267137414834</v>
      </c>
      <c r="F213" s="174">
        <v>719.75128037414834</v>
      </c>
      <c r="G213" s="174">
        <v>748.6750563741482</v>
      </c>
      <c r="H213" s="174">
        <v>762.56608037414833</v>
      </c>
      <c r="I213" s="174">
        <v>740.55213737414829</v>
      </c>
      <c r="J213" s="174">
        <v>746.43917237414826</v>
      </c>
      <c r="K213" s="175">
        <v>771.48583037414835</v>
      </c>
      <c r="L213" s="174">
        <v>753.15871737414818</v>
      </c>
      <c r="M213" s="176">
        <v>753.56307937414829</v>
      </c>
      <c r="N213" s="175">
        <v>753.64633037414831</v>
      </c>
      <c r="O213" s="174">
        <v>735.1883943741484</v>
      </c>
      <c r="P213" s="176">
        <v>730.46687337414835</v>
      </c>
      <c r="Q213" s="177">
        <v>744.89308237414832</v>
      </c>
      <c r="R213" s="174">
        <v>776.57603437414832</v>
      </c>
      <c r="S213" s="177">
        <v>777.93183637414825</v>
      </c>
      <c r="T213" s="174">
        <v>753.21818237414834</v>
      </c>
      <c r="U213" s="173">
        <v>757.78509437414834</v>
      </c>
      <c r="V213" s="173">
        <v>763.71970137414826</v>
      </c>
      <c r="W213" s="173">
        <v>768.20336237414836</v>
      </c>
      <c r="X213" s="173">
        <v>772.62755837414829</v>
      </c>
      <c r="Y213" s="178">
        <v>776.67117837414833</v>
      </c>
      <c r="Z213" s="276"/>
    </row>
    <row r="214" spans="1:26" s="146" customFormat="1" ht="25.5" x14ac:dyDescent="0.2">
      <c r="A214" s="161" t="s">
        <v>7</v>
      </c>
      <c r="B214" s="179">
        <v>592.73</v>
      </c>
      <c r="C214" s="179">
        <v>581.12</v>
      </c>
      <c r="D214" s="179">
        <v>570.30999999999995</v>
      </c>
      <c r="E214" s="179">
        <v>562.08000000000004</v>
      </c>
      <c r="F214" s="179">
        <v>542.21</v>
      </c>
      <c r="G214" s="179">
        <v>566.53</v>
      </c>
      <c r="H214" s="179">
        <v>578.21</v>
      </c>
      <c r="I214" s="179">
        <v>559.70000000000005</v>
      </c>
      <c r="J214" s="179">
        <v>564.65</v>
      </c>
      <c r="K214" s="179">
        <v>585.71</v>
      </c>
      <c r="L214" s="179">
        <v>570.29999999999995</v>
      </c>
      <c r="M214" s="179">
        <v>570.64</v>
      </c>
      <c r="N214" s="179">
        <v>570.71</v>
      </c>
      <c r="O214" s="179">
        <v>555.19000000000005</v>
      </c>
      <c r="P214" s="179">
        <v>551.22</v>
      </c>
      <c r="Q214" s="179">
        <v>563.35</v>
      </c>
      <c r="R214" s="179">
        <v>589.99</v>
      </c>
      <c r="S214" s="179">
        <v>591.13</v>
      </c>
      <c r="T214" s="179">
        <v>570.35</v>
      </c>
      <c r="U214" s="179">
        <v>574.19000000000005</v>
      </c>
      <c r="V214" s="179">
        <v>579.17999999999995</v>
      </c>
      <c r="W214" s="179">
        <v>582.95000000000005</v>
      </c>
      <c r="X214" s="179">
        <v>586.66999999999996</v>
      </c>
      <c r="Y214" s="179">
        <v>590.07000000000005</v>
      </c>
      <c r="Z214" s="276"/>
    </row>
    <row r="215" spans="1:26" s="146" customFormat="1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  <c r="Z215" s="276"/>
    </row>
    <row r="216" spans="1:26" s="146" customFormat="1" ht="25.5" x14ac:dyDescent="0.2">
      <c r="A216" s="167" t="s">
        <v>9</v>
      </c>
      <c r="B216" s="164">
        <v>112.203789</v>
      </c>
      <c r="C216" s="165">
        <v>110.006016</v>
      </c>
      <c r="D216" s="165">
        <v>107.95968299999998</v>
      </c>
      <c r="E216" s="165">
        <v>106.40174400000001</v>
      </c>
      <c r="F216" s="165">
        <v>102.640353</v>
      </c>
      <c r="G216" s="165">
        <v>107.24412899999999</v>
      </c>
      <c r="H216" s="165">
        <v>109.45515300000001</v>
      </c>
      <c r="I216" s="165">
        <v>105.95121</v>
      </c>
      <c r="J216" s="165">
        <v>106.888245</v>
      </c>
      <c r="K216" s="165">
        <v>110.874903</v>
      </c>
      <c r="L216" s="165">
        <v>107.95778999999999</v>
      </c>
      <c r="M216" s="165">
        <v>108.02215199999999</v>
      </c>
      <c r="N216" s="165">
        <v>108.035403</v>
      </c>
      <c r="O216" s="165">
        <v>105.09746700000001</v>
      </c>
      <c r="P216" s="165">
        <v>104.345946</v>
      </c>
      <c r="Q216" s="165">
        <v>106.642155</v>
      </c>
      <c r="R216" s="165">
        <v>111.685107</v>
      </c>
      <c r="S216" s="165">
        <v>111.900909</v>
      </c>
      <c r="T216" s="165">
        <v>107.96725500000001</v>
      </c>
      <c r="U216" s="165">
        <v>108.69416700000001</v>
      </c>
      <c r="V216" s="165">
        <v>109.63877399999998</v>
      </c>
      <c r="W216" s="165">
        <v>110.352435</v>
      </c>
      <c r="X216" s="165">
        <v>111.056631</v>
      </c>
      <c r="Y216" s="166">
        <v>111.70025100000001</v>
      </c>
      <c r="Z216" s="276"/>
    </row>
    <row r="217" spans="1:26" s="146" customFormat="1" ht="1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</row>
    <row r="218" spans="1:26" s="146" customFormat="1" ht="15" thickBot="1" x14ac:dyDescent="0.25">
      <c r="A218" s="154">
        <v>11</v>
      </c>
      <c r="B218" s="172">
        <v>657.82442937414828</v>
      </c>
      <c r="C218" s="173">
        <v>647.72727237414824</v>
      </c>
      <c r="D218" s="173">
        <v>614.74798337414836</v>
      </c>
      <c r="E218" s="174">
        <v>640.49632837414822</v>
      </c>
      <c r="F218" s="174">
        <v>672.7025723741483</v>
      </c>
      <c r="G218" s="174">
        <v>691.21997337414837</v>
      </c>
      <c r="H218" s="174">
        <v>682.99001737414824</v>
      </c>
      <c r="I218" s="174">
        <v>680.8492773741483</v>
      </c>
      <c r="J218" s="174">
        <v>694.71651537414823</v>
      </c>
      <c r="K218" s="175">
        <v>703.19622437414819</v>
      </c>
      <c r="L218" s="174">
        <v>701.19820037414831</v>
      </c>
      <c r="M218" s="176">
        <v>681.89586137414824</v>
      </c>
      <c r="N218" s="175">
        <v>673.09504137414831</v>
      </c>
      <c r="O218" s="174">
        <v>655.06525337414826</v>
      </c>
      <c r="P218" s="176">
        <v>660.07220637414821</v>
      </c>
      <c r="Q218" s="177">
        <v>677.53113037414835</v>
      </c>
      <c r="R218" s="174">
        <v>706.01486537414826</v>
      </c>
      <c r="S218" s="177">
        <v>707.82260137414823</v>
      </c>
      <c r="T218" s="174">
        <v>674.02269537414827</v>
      </c>
      <c r="U218" s="173">
        <v>664.74615537414832</v>
      </c>
      <c r="V218" s="173">
        <v>680.17137637414839</v>
      </c>
      <c r="W218" s="173">
        <v>685.22590137414818</v>
      </c>
      <c r="X218" s="173">
        <v>684.89289737414822</v>
      </c>
      <c r="Y218" s="178">
        <v>653.30508937414822</v>
      </c>
      <c r="Z218" s="276"/>
    </row>
    <row r="219" spans="1:26" s="146" customFormat="1" ht="25.5" x14ac:dyDescent="0.2">
      <c r="A219" s="161" t="s">
        <v>7</v>
      </c>
      <c r="B219" s="179">
        <v>490.14</v>
      </c>
      <c r="C219" s="179">
        <v>481.65</v>
      </c>
      <c r="D219" s="179">
        <v>453.92</v>
      </c>
      <c r="E219" s="179">
        <v>475.57</v>
      </c>
      <c r="F219" s="179">
        <v>502.65</v>
      </c>
      <c r="G219" s="179">
        <v>518.22</v>
      </c>
      <c r="H219" s="179">
        <v>511.3</v>
      </c>
      <c r="I219" s="179">
        <v>509.5</v>
      </c>
      <c r="J219" s="179">
        <v>521.16</v>
      </c>
      <c r="K219" s="179">
        <v>528.29</v>
      </c>
      <c r="L219" s="179">
        <v>526.61</v>
      </c>
      <c r="M219" s="179">
        <v>510.38</v>
      </c>
      <c r="N219" s="179">
        <v>502.98</v>
      </c>
      <c r="O219" s="179">
        <v>487.82</v>
      </c>
      <c r="P219" s="179">
        <v>492.03</v>
      </c>
      <c r="Q219" s="179">
        <v>506.71</v>
      </c>
      <c r="R219" s="179">
        <v>530.66</v>
      </c>
      <c r="S219" s="179">
        <v>532.17999999999995</v>
      </c>
      <c r="T219" s="179">
        <v>503.76</v>
      </c>
      <c r="U219" s="179">
        <v>495.96</v>
      </c>
      <c r="V219" s="179">
        <v>508.93</v>
      </c>
      <c r="W219" s="179">
        <v>513.17999999999995</v>
      </c>
      <c r="X219" s="179">
        <v>512.9</v>
      </c>
      <c r="Y219" s="179">
        <v>486.34</v>
      </c>
      <c r="Z219" s="276"/>
    </row>
    <row r="220" spans="1:26" s="146" customFormat="1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  <c r="Z220" s="276"/>
    </row>
    <row r="221" spans="1:26" s="146" customFormat="1" ht="25.5" x14ac:dyDescent="0.2">
      <c r="A221" s="167" t="s">
        <v>9</v>
      </c>
      <c r="B221" s="164">
        <v>92.783501999999999</v>
      </c>
      <c r="C221" s="165">
        <v>91.176344999999998</v>
      </c>
      <c r="D221" s="165">
        <v>85.927056000000007</v>
      </c>
      <c r="E221" s="165">
        <v>90.025401000000002</v>
      </c>
      <c r="F221" s="165">
        <v>95.151644999999988</v>
      </c>
      <c r="G221" s="165">
        <v>98.099046000000001</v>
      </c>
      <c r="H221" s="165">
        <v>96.789090000000002</v>
      </c>
      <c r="I221" s="165">
        <v>96.448350000000005</v>
      </c>
      <c r="J221" s="165">
        <v>98.655587999999995</v>
      </c>
      <c r="K221" s="165">
        <v>100.00529699999998</v>
      </c>
      <c r="L221" s="165">
        <v>99.687273000000005</v>
      </c>
      <c r="M221" s="165">
        <v>96.614933999999991</v>
      </c>
      <c r="N221" s="165">
        <v>95.214113999999995</v>
      </c>
      <c r="O221" s="165">
        <v>92.344325999999995</v>
      </c>
      <c r="P221" s="165">
        <v>93.141278999999997</v>
      </c>
      <c r="Q221" s="165">
        <v>95.920203000000001</v>
      </c>
      <c r="R221" s="165">
        <v>100.45393799999999</v>
      </c>
      <c r="S221" s="165">
        <v>100.74167399999999</v>
      </c>
      <c r="T221" s="165">
        <v>95.361767999999998</v>
      </c>
      <c r="U221" s="165">
        <v>93.885227999999998</v>
      </c>
      <c r="V221" s="165">
        <v>96.340448999999992</v>
      </c>
      <c r="W221" s="165">
        <v>97.144973999999991</v>
      </c>
      <c r="X221" s="165">
        <v>97.091969999999989</v>
      </c>
      <c r="Y221" s="166">
        <v>92.064161999999996</v>
      </c>
      <c r="Z221" s="276"/>
    </row>
    <row r="222" spans="1:26" s="146" customFormat="1" ht="1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</row>
    <row r="223" spans="1:26" s="146" customFormat="1" ht="15" thickBot="1" x14ac:dyDescent="0.25">
      <c r="A223" s="171">
        <v>12</v>
      </c>
      <c r="B223" s="172">
        <v>709.63033737414833</v>
      </c>
      <c r="C223" s="173">
        <v>682.18129337414825</v>
      </c>
      <c r="D223" s="173">
        <v>687.23581837414827</v>
      </c>
      <c r="E223" s="174">
        <v>713.68585037414834</v>
      </c>
      <c r="F223" s="174">
        <v>735.85440237414832</v>
      </c>
      <c r="G223" s="174">
        <v>736.16362037414831</v>
      </c>
      <c r="H223" s="174">
        <v>728.04070137414828</v>
      </c>
      <c r="I223" s="174">
        <v>716.98021137414833</v>
      </c>
      <c r="J223" s="174">
        <v>720.4648603741482</v>
      </c>
      <c r="K223" s="175">
        <v>737.81674737414824</v>
      </c>
      <c r="L223" s="174">
        <v>732.0962143741483</v>
      </c>
      <c r="M223" s="176">
        <v>733.66609037414821</v>
      </c>
      <c r="N223" s="175">
        <v>731.66806637414834</v>
      </c>
      <c r="O223" s="174">
        <v>690.53017937414825</v>
      </c>
      <c r="P223" s="176">
        <v>703.70762337414828</v>
      </c>
      <c r="Q223" s="177">
        <v>707.88206637414828</v>
      </c>
      <c r="R223" s="174">
        <v>746.43917237414826</v>
      </c>
      <c r="S223" s="177">
        <v>743.9178563741483</v>
      </c>
      <c r="T223" s="174">
        <v>735.47382637414819</v>
      </c>
      <c r="U223" s="173">
        <v>709.38058437414827</v>
      </c>
      <c r="V223" s="173">
        <v>715.98119937414822</v>
      </c>
      <c r="W223" s="173">
        <v>723.83057937414833</v>
      </c>
      <c r="X223" s="173">
        <v>732.0962143741483</v>
      </c>
      <c r="Y223" s="178">
        <v>706.25272537414833</v>
      </c>
      <c r="Z223" s="276"/>
    </row>
    <row r="224" spans="1:26" s="146" customFormat="1" ht="25.5" x14ac:dyDescent="0.2">
      <c r="A224" s="161" t="s">
        <v>7</v>
      </c>
      <c r="B224" s="179">
        <v>533.70000000000005</v>
      </c>
      <c r="C224" s="179">
        <v>510.62</v>
      </c>
      <c r="D224" s="179">
        <v>514.87</v>
      </c>
      <c r="E224" s="179">
        <v>537.11</v>
      </c>
      <c r="F224" s="179">
        <v>555.75</v>
      </c>
      <c r="G224" s="179">
        <v>556.01</v>
      </c>
      <c r="H224" s="179">
        <v>549.17999999999995</v>
      </c>
      <c r="I224" s="179">
        <v>539.88</v>
      </c>
      <c r="J224" s="179">
        <v>542.80999999999995</v>
      </c>
      <c r="K224" s="179">
        <v>557.4</v>
      </c>
      <c r="L224" s="179">
        <v>552.59</v>
      </c>
      <c r="M224" s="179">
        <v>553.91</v>
      </c>
      <c r="N224" s="179">
        <v>552.23</v>
      </c>
      <c r="O224" s="179">
        <v>517.64</v>
      </c>
      <c r="P224" s="179">
        <v>528.72</v>
      </c>
      <c r="Q224" s="179">
        <v>532.23</v>
      </c>
      <c r="R224" s="179">
        <v>564.65</v>
      </c>
      <c r="S224" s="179">
        <v>562.53</v>
      </c>
      <c r="T224" s="179">
        <v>555.42999999999995</v>
      </c>
      <c r="U224" s="179">
        <v>533.49</v>
      </c>
      <c r="V224" s="179">
        <v>539.04</v>
      </c>
      <c r="W224" s="179">
        <v>545.64</v>
      </c>
      <c r="X224" s="179">
        <v>552.59</v>
      </c>
      <c r="Y224" s="179">
        <v>530.86</v>
      </c>
      <c r="Z224" s="276"/>
    </row>
    <row r="225" spans="1:26" s="146" customFormat="1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  <c r="Z225" s="276"/>
    </row>
    <row r="226" spans="1:26" s="146" customFormat="1" ht="25.5" x14ac:dyDescent="0.2">
      <c r="A226" s="167" t="s">
        <v>9</v>
      </c>
      <c r="B226" s="164">
        <v>101.02941000000001</v>
      </c>
      <c r="C226" s="165">
        <v>96.660365999999996</v>
      </c>
      <c r="D226" s="165">
        <v>97.464890999999994</v>
      </c>
      <c r="E226" s="165">
        <v>101.67492300000001</v>
      </c>
      <c r="F226" s="165">
        <v>105.203475</v>
      </c>
      <c r="G226" s="165">
        <v>105.25269299999999</v>
      </c>
      <c r="H226" s="165">
        <v>103.95977399999998</v>
      </c>
      <c r="I226" s="165">
        <v>102.19928399999999</v>
      </c>
      <c r="J226" s="165">
        <v>102.75393299999999</v>
      </c>
      <c r="K226" s="165">
        <v>105.51581999999999</v>
      </c>
      <c r="L226" s="165">
        <v>104.605287</v>
      </c>
      <c r="M226" s="165">
        <v>104.85516299999999</v>
      </c>
      <c r="N226" s="165">
        <v>104.537139</v>
      </c>
      <c r="O226" s="165">
        <v>97.989251999999993</v>
      </c>
      <c r="P226" s="165">
        <v>100.086696</v>
      </c>
      <c r="Q226" s="165">
        <v>100.75113899999999</v>
      </c>
      <c r="R226" s="165">
        <v>106.888245</v>
      </c>
      <c r="S226" s="165">
        <v>106.48692899999999</v>
      </c>
      <c r="T226" s="165">
        <v>105.14289899999999</v>
      </c>
      <c r="U226" s="165">
        <v>100.98965699999999</v>
      </c>
      <c r="V226" s="165">
        <v>102.04027199999999</v>
      </c>
      <c r="W226" s="165">
        <v>103.28965199999999</v>
      </c>
      <c r="X226" s="165">
        <v>104.605287</v>
      </c>
      <c r="Y226" s="166">
        <v>100.491798</v>
      </c>
      <c r="Z226" s="276"/>
    </row>
    <row r="227" spans="1:26" s="146" customFormat="1" ht="1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</row>
    <row r="228" spans="1:26" s="146" customFormat="1" ht="15" thickBot="1" x14ac:dyDescent="0.25">
      <c r="A228" s="154">
        <v>13</v>
      </c>
      <c r="B228" s="172">
        <v>652.42500737414832</v>
      </c>
      <c r="C228" s="173">
        <v>621.64592337414831</v>
      </c>
      <c r="D228" s="173">
        <v>622.56168437414829</v>
      </c>
      <c r="E228" s="174">
        <v>630.74406837414836</v>
      </c>
      <c r="F228" s="174">
        <v>651.04541937414831</v>
      </c>
      <c r="G228" s="174">
        <v>648.17920637414829</v>
      </c>
      <c r="H228" s="174">
        <v>643.10089537414831</v>
      </c>
      <c r="I228" s="174">
        <v>634.40711237414837</v>
      </c>
      <c r="J228" s="174">
        <v>639.14052637414841</v>
      </c>
      <c r="K228" s="175">
        <v>648.89278637414827</v>
      </c>
      <c r="L228" s="174">
        <v>654.29220837414834</v>
      </c>
      <c r="M228" s="176">
        <v>652.0444313741483</v>
      </c>
      <c r="N228" s="175">
        <v>653.3407683741483</v>
      </c>
      <c r="O228" s="174">
        <v>618.50617137414827</v>
      </c>
      <c r="P228" s="176">
        <v>619.30300237414826</v>
      </c>
      <c r="Q228" s="177">
        <v>633.32484937414824</v>
      </c>
      <c r="R228" s="174">
        <v>674.64113137414824</v>
      </c>
      <c r="S228" s="177">
        <v>676.17532837414819</v>
      </c>
      <c r="T228" s="174">
        <v>639.09295437414823</v>
      </c>
      <c r="U228" s="173">
        <v>634.03842937414834</v>
      </c>
      <c r="V228" s="173">
        <v>646.21686137414827</v>
      </c>
      <c r="W228" s="173">
        <v>654.06624137414838</v>
      </c>
      <c r="X228" s="173">
        <v>654.28031537414836</v>
      </c>
      <c r="Y228" s="178">
        <v>662.39134137414828</v>
      </c>
      <c r="Z228" s="276"/>
    </row>
    <row r="229" spans="1:26" s="146" customFormat="1" ht="25.5" x14ac:dyDescent="0.2">
      <c r="A229" s="161" t="s">
        <v>7</v>
      </c>
      <c r="B229" s="179">
        <v>485.6</v>
      </c>
      <c r="C229" s="179">
        <v>459.72</v>
      </c>
      <c r="D229" s="179">
        <v>460.49</v>
      </c>
      <c r="E229" s="179">
        <v>467.37</v>
      </c>
      <c r="F229" s="179">
        <v>484.44</v>
      </c>
      <c r="G229" s="179">
        <v>482.03</v>
      </c>
      <c r="H229" s="179">
        <v>477.76</v>
      </c>
      <c r="I229" s="179">
        <v>470.45</v>
      </c>
      <c r="J229" s="179">
        <v>474.43</v>
      </c>
      <c r="K229" s="179">
        <v>482.63</v>
      </c>
      <c r="L229" s="179">
        <v>487.17</v>
      </c>
      <c r="M229" s="179">
        <v>485.28</v>
      </c>
      <c r="N229" s="179">
        <v>486.37</v>
      </c>
      <c r="O229" s="179">
        <v>457.08</v>
      </c>
      <c r="P229" s="179">
        <v>457.75</v>
      </c>
      <c r="Q229" s="179">
        <v>469.54</v>
      </c>
      <c r="R229" s="179">
        <v>504.28</v>
      </c>
      <c r="S229" s="179">
        <v>505.57</v>
      </c>
      <c r="T229" s="179">
        <v>474.39</v>
      </c>
      <c r="U229" s="179">
        <v>470.14</v>
      </c>
      <c r="V229" s="179">
        <v>480.38</v>
      </c>
      <c r="W229" s="179">
        <v>486.98</v>
      </c>
      <c r="X229" s="179">
        <v>487.16</v>
      </c>
      <c r="Y229" s="179">
        <v>493.98</v>
      </c>
      <c r="Z229" s="276"/>
    </row>
    <row r="230" spans="1:26" s="146" customFormat="1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  <c r="Z230" s="276"/>
    </row>
    <row r="231" spans="1:26" s="146" customFormat="1" ht="25.5" x14ac:dyDescent="0.2">
      <c r="A231" s="167" t="s">
        <v>9</v>
      </c>
      <c r="B231" s="164">
        <v>91.924080000000004</v>
      </c>
      <c r="C231" s="165">
        <v>87.024996000000002</v>
      </c>
      <c r="D231" s="165">
        <v>87.170756999999995</v>
      </c>
      <c r="E231" s="165">
        <v>88.473140999999998</v>
      </c>
      <c r="F231" s="165">
        <v>91.704492000000002</v>
      </c>
      <c r="G231" s="165">
        <v>91.248278999999997</v>
      </c>
      <c r="H231" s="165">
        <v>90.439967999999993</v>
      </c>
      <c r="I231" s="165">
        <v>89.056184999999999</v>
      </c>
      <c r="J231" s="165">
        <v>89.809599000000006</v>
      </c>
      <c r="K231" s="165">
        <v>91.361858999999995</v>
      </c>
      <c r="L231" s="165">
        <v>92.221281000000005</v>
      </c>
      <c r="M231" s="165">
        <v>91.863503999999992</v>
      </c>
      <c r="N231" s="165">
        <v>92.069840999999997</v>
      </c>
      <c r="O231" s="165">
        <v>86.525244000000001</v>
      </c>
      <c r="P231" s="165">
        <v>86.652074999999996</v>
      </c>
      <c r="Q231" s="165">
        <v>88.883921999999998</v>
      </c>
      <c r="R231" s="165">
        <v>95.46020399999999</v>
      </c>
      <c r="S231" s="165">
        <v>95.70440099999999</v>
      </c>
      <c r="T231" s="165">
        <v>89.802026999999995</v>
      </c>
      <c r="U231" s="165">
        <v>88.997501999999997</v>
      </c>
      <c r="V231" s="165">
        <v>90.935934000000003</v>
      </c>
      <c r="W231" s="165">
        <v>92.185314000000005</v>
      </c>
      <c r="X231" s="165">
        <v>92.219388000000009</v>
      </c>
      <c r="Y231" s="166">
        <v>93.510413999999997</v>
      </c>
      <c r="Z231" s="276"/>
    </row>
    <row r="232" spans="1:26" s="146" customFormat="1" ht="1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</row>
    <row r="233" spans="1:26" s="146" customFormat="1" ht="15" thickBot="1" x14ac:dyDescent="0.25">
      <c r="A233" s="171">
        <v>14</v>
      </c>
      <c r="B233" s="172">
        <v>675.30713937414816</v>
      </c>
      <c r="C233" s="173">
        <v>635.63209137414833</v>
      </c>
      <c r="D233" s="173">
        <v>635.10879937414825</v>
      </c>
      <c r="E233" s="174">
        <v>638.23665837414842</v>
      </c>
      <c r="F233" s="174">
        <v>676.13964937414823</v>
      </c>
      <c r="G233" s="174">
        <v>677.54302337414833</v>
      </c>
      <c r="H233" s="174">
        <v>670.83537137414828</v>
      </c>
      <c r="I233" s="174">
        <v>658.85912037414823</v>
      </c>
      <c r="J233" s="174">
        <v>662.39134137414828</v>
      </c>
      <c r="K233" s="175">
        <v>669.53903437414829</v>
      </c>
      <c r="L233" s="174">
        <v>667.93347937414831</v>
      </c>
      <c r="M233" s="176">
        <v>673.72537037414827</v>
      </c>
      <c r="N233" s="175">
        <v>671.00187337414832</v>
      </c>
      <c r="O233" s="174">
        <v>634.12168037414835</v>
      </c>
      <c r="P233" s="176">
        <v>645.22974237414826</v>
      </c>
      <c r="Q233" s="177">
        <v>665.19808937414825</v>
      </c>
      <c r="R233" s="174">
        <v>693.5510013741482</v>
      </c>
      <c r="S233" s="177">
        <v>696.80968337414822</v>
      </c>
      <c r="T233" s="174">
        <v>687.54503637414825</v>
      </c>
      <c r="U233" s="173">
        <v>667.65994037414839</v>
      </c>
      <c r="V233" s="173">
        <v>679.73133537414822</v>
      </c>
      <c r="W233" s="173">
        <v>683.03758937414818</v>
      </c>
      <c r="X233" s="173">
        <v>676.42508137414825</v>
      </c>
      <c r="Y233" s="178">
        <v>677.6619533741482</v>
      </c>
      <c r="Z233" s="276"/>
    </row>
    <row r="234" spans="1:26" s="146" customFormat="1" ht="25.5" x14ac:dyDescent="0.2">
      <c r="A234" s="161" t="s">
        <v>7</v>
      </c>
      <c r="B234" s="179">
        <v>504.84</v>
      </c>
      <c r="C234" s="179">
        <v>471.48</v>
      </c>
      <c r="D234" s="179">
        <v>471.04</v>
      </c>
      <c r="E234" s="179">
        <v>473.67</v>
      </c>
      <c r="F234" s="179">
        <v>505.54</v>
      </c>
      <c r="G234" s="179">
        <v>506.72</v>
      </c>
      <c r="H234" s="179">
        <v>501.08</v>
      </c>
      <c r="I234" s="179">
        <v>491.01</v>
      </c>
      <c r="J234" s="179">
        <v>493.98</v>
      </c>
      <c r="K234" s="179">
        <v>499.99</v>
      </c>
      <c r="L234" s="179">
        <v>498.64</v>
      </c>
      <c r="M234" s="179">
        <v>503.51</v>
      </c>
      <c r="N234" s="179">
        <v>501.22</v>
      </c>
      <c r="O234" s="179">
        <v>470.21</v>
      </c>
      <c r="P234" s="179">
        <v>479.55</v>
      </c>
      <c r="Q234" s="179">
        <v>496.34</v>
      </c>
      <c r="R234" s="179">
        <v>520.17999999999995</v>
      </c>
      <c r="S234" s="179">
        <v>522.91999999999996</v>
      </c>
      <c r="T234" s="179">
        <v>515.13</v>
      </c>
      <c r="U234" s="179">
        <v>498.41</v>
      </c>
      <c r="V234" s="179">
        <v>508.56</v>
      </c>
      <c r="W234" s="179">
        <v>511.34</v>
      </c>
      <c r="X234" s="179">
        <v>505.78</v>
      </c>
      <c r="Y234" s="179">
        <v>506.82</v>
      </c>
      <c r="Z234" s="276"/>
    </row>
    <row r="235" spans="1:26" s="146" customFormat="1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  <c r="Z235" s="276"/>
    </row>
    <row r="236" spans="1:26" s="146" customFormat="1" ht="25.5" x14ac:dyDescent="0.2">
      <c r="A236" s="167" t="s">
        <v>9</v>
      </c>
      <c r="B236" s="164">
        <v>95.566211999999993</v>
      </c>
      <c r="C236" s="165">
        <v>89.251164000000003</v>
      </c>
      <c r="D236" s="165">
        <v>89.167872000000003</v>
      </c>
      <c r="E236" s="165">
        <v>89.665731000000008</v>
      </c>
      <c r="F236" s="165">
        <v>95.698722000000004</v>
      </c>
      <c r="G236" s="165">
        <v>95.922095999999996</v>
      </c>
      <c r="H236" s="165">
        <v>94.854444000000001</v>
      </c>
      <c r="I236" s="165">
        <v>92.948193000000003</v>
      </c>
      <c r="J236" s="165">
        <v>93.510413999999997</v>
      </c>
      <c r="K236" s="165">
        <v>94.648106999999996</v>
      </c>
      <c r="L236" s="165">
        <v>94.392551999999995</v>
      </c>
      <c r="M236" s="165">
        <v>95.314442999999997</v>
      </c>
      <c r="N236" s="165">
        <v>94.880946000000009</v>
      </c>
      <c r="O236" s="165">
        <v>89.010752999999994</v>
      </c>
      <c r="P236" s="165">
        <v>90.778814999999994</v>
      </c>
      <c r="Q236" s="165">
        <v>93.957161999999997</v>
      </c>
      <c r="R236" s="165">
        <v>98.470073999999983</v>
      </c>
      <c r="S236" s="165">
        <v>98.988755999999995</v>
      </c>
      <c r="T236" s="165">
        <v>97.514108999999991</v>
      </c>
      <c r="U236" s="165">
        <v>94.349012999999999</v>
      </c>
      <c r="V236" s="165">
        <v>96.270408000000003</v>
      </c>
      <c r="W236" s="165">
        <v>96.796661999999998</v>
      </c>
      <c r="X236" s="165">
        <v>95.744153999999995</v>
      </c>
      <c r="Y236" s="166">
        <v>95.941025999999994</v>
      </c>
      <c r="Z236" s="276"/>
    </row>
    <row r="237" spans="1:26" s="146" customFormat="1" ht="1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</row>
    <row r="238" spans="1:26" s="146" customFormat="1" ht="15" thickBot="1" x14ac:dyDescent="0.25">
      <c r="A238" s="154">
        <v>15</v>
      </c>
      <c r="B238" s="172">
        <v>74.900927374148282</v>
      </c>
      <c r="C238" s="173">
        <v>74.900927374148282</v>
      </c>
      <c r="D238" s="173">
        <v>74.900927374148282</v>
      </c>
      <c r="E238" s="174">
        <v>74.900927374148282</v>
      </c>
      <c r="F238" s="174">
        <v>74.900927374148282</v>
      </c>
      <c r="G238" s="174">
        <v>74.900927374148282</v>
      </c>
      <c r="H238" s="174">
        <v>74.900927374148282</v>
      </c>
      <c r="I238" s="174">
        <v>74.900927374148282</v>
      </c>
      <c r="J238" s="174">
        <v>74.900927374148282</v>
      </c>
      <c r="K238" s="175">
        <v>74.900927374148282</v>
      </c>
      <c r="L238" s="174">
        <v>74.900927374148282</v>
      </c>
      <c r="M238" s="176">
        <v>74.900927374148282</v>
      </c>
      <c r="N238" s="175">
        <v>74.900927374148282</v>
      </c>
      <c r="O238" s="174">
        <v>74.900927374148282</v>
      </c>
      <c r="P238" s="176">
        <v>74.900927374148282</v>
      </c>
      <c r="Q238" s="177">
        <v>74.900927374148282</v>
      </c>
      <c r="R238" s="174">
        <v>74.900927374148282</v>
      </c>
      <c r="S238" s="177">
        <v>74.900927374148282</v>
      </c>
      <c r="T238" s="174">
        <v>74.900927374148282</v>
      </c>
      <c r="U238" s="173">
        <v>74.900927374148282</v>
      </c>
      <c r="V238" s="173">
        <v>74.900927374148282</v>
      </c>
      <c r="W238" s="173">
        <v>74.900927374148282</v>
      </c>
      <c r="X238" s="173">
        <v>74.900927374148282</v>
      </c>
      <c r="Y238" s="178">
        <v>74.900927374148282</v>
      </c>
      <c r="Z238" s="276"/>
    </row>
    <row r="239" spans="1:26" s="146" customFormat="1" ht="25.5" x14ac:dyDescent="0.2">
      <c r="A239" s="161" t="s">
        <v>7</v>
      </c>
      <c r="B239" s="179">
        <v>0</v>
      </c>
      <c r="C239" s="179">
        <v>0</v>
      </c>
      <c r="D239" s="179">
        <v>0</v>
      </c>
      <c r="E239" s="179">
        <v>0</v>
      </c>
      <c r="F239" s="179">
        <v>0</v>
      </c>
      <c r="G239" s="179">
        <v>0</v>
      </c>
      <c r="H239" s="179">
        <v>0</v>
      </c>
      <c r="I239" s="179">
        <v>0</v>
      </c>
      <c r="J239" s="179">
        <v>0</v>
      </c>
      <c r="K239" s="179">
        <v>0</v>
      </c>
      <c r="L239" s="179">
        <v>0</v>
      </c>
      <c r="M239" s="179">
        <v>0</v>
      </c>
      <c r="N239" s="179">
        <v>0</v>
      </c>
      <c r="O239" s="179">
        <v>0</v>
      </c>
      <c r="P239" s="179">
        <v>0</v>
      </c>
      <c r="Q239" s="179">
        <v>0</v>
      </c>
      <c r="R239" s="179">
        <v>0</v>
      </c>
      <c r="S239" s="179">
        <v>0</v>
      </c>
      <c r="T239" s="179">
        <v>0</v>
      </c>
      <c r="U239" s="179">
        <v>0</v>
      </c>
      <c r="V239" s="179">
        <v>0</v>
      </c>
      <c r="W239" s="179">
        <v>0</v>
      </c>
      <c r="X239" s="179">
        <v>0</v>
      </c>
      <c r="Y239" s="179">
        <v>0</v>
      </c>
      <c r="Z239" s="276"/>
    </row>
    <row r="240" spans="1:26" s="146" customFormat="1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  <c r="Z240" s="276"/>
    </row>
    <row r="241" spans="1:26" s="146" customFormat="1" ht="25.5" x14ac:dyDescent="0.2">
      <c r="A241" s="167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  <c r="Z241" s="276"/>
    </row>
    <row r="242" spans="1:26" s="146" customFormat="1" ht="1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</row>
    <row r="243" spans="1:26" s="146" customFormat="1" ht="15" thickBot="1" x14ac:dyDescent="0.25">
      <c r="A243" s="171">
        <v>16</v>
      </c>
      <c r="B243" s="172">
        <v>830.97461637414835</v>
      </c>
      <c r="C243" s="173">
        <v>797.48392837414838</v>
      </c>
      <c r="D243" s="173">
        <v>797.23417537414832</v>
      </c>
      <c r="E243" s="174">
        <v>804.69108637414831</v>
      </c>
      <c r="F243" s="174">
        <v>818.33235737414827</v>
      </c>
      <c r="G243" s="174">
        <v>820.87745937414832</v>
      </c>
      <c r="H243" s="174">
        <v>811.4463103741482</v>
      </c>
      <c r="I243" s="174">
        <v>820.24713037414836</v>
      </c>
      <c r="J243" s="174">
        <v>812.87347037414827</v>
      </c>
      <c r="K243" s="175">
        <v>808.98445937414829</v>
      </c>
      <c r="L243" s="174">
        <v>812.00528137414824</v>
      </c>
      <c r="M243" s="176">
        <v>814.55038337414828</v>
      </c>
      <c r="N243" s="175">
        <v>811.05384137414831</v>
      </c>
      <c r="O243" s="174">
        <v>785.34117537414829</v>
      </c>
      <c r="P243" s="176">
        <v>791.01413637414828</v>
      </c>
      <c r="Q243" s="177">
        <v>807.92598237414836</v>
      </c>
      <c r="R243" s="174">
        <v>827.20453537414824</v>
      </c>
      <c r="S243" s="177">
        <v>847.23234737414828</v>
      </c>
      <c r="T243" s="174">
        <v>814.5384903741483</v>
      </c>
      <c r="U243" s="173">
        <v>810.8516603741482</v>
      </c>
      <c r="V243" s="173">
        <v>819.02215137414828</v>
      </c>
      <c r="W243" s="173">
        <v>827.51375337414834</v>
      </c>
      <c r="X243" s="173">
        <v>830.14210637414828</v>
      </c>
      <c r="Y243" s="178">
        <v>826.52663437414833</v>
      </c>
      <c r="Z243" s="276"/>
    </row>
    <row r="244" spans="1:26" s="146" customFormat="1" ht="25.5" x14ac:dyDescent="0.2">
      <c r="A244" s="180" t="s">
        <v>7</v>
      </c>
      <c r="B244" s="179">
        <v>635.73</v>
      </c>
      <c r="C244" s="179">
        <v>607.57000000000005</v>
      </c>
      <c r="D244" s="179">
        <v>607.36</v>
      </c>
      <c r="E244" s="179">
        <v>613.63</v>
      </c>
      <c r="F244" s="179">
        <v>625.1</v>
      </c>
      <c r="G244" s="179">
        <v>627.24</v>
      </c>
      <c r="H244" s="179">
        <v>619.30999999999995</v>
      </c>
      <c r="I244" s="179">
        <v>626.71</v>
      </c>
      <c r="J244" s="179">
        <v>620.51</v>
      </c>
      <c r="K244" s="179">
        <v>617.24</v>
      </c>
      <c r="L244" s="179">
        <v>619.78</v>
      </c>
      <c r="M244" s="179">
        <v>621.91999999999996</v>
      </c>
      <c r="N244" s="179">
        <v>618.98</v>
      </c>
      <c r="O244" s="179">
        <v>597.36</v>
      </c>
      <c r="P244" s="179">
        <v>602.13</v>
      </c>
      <c r="Q244" s="179">
        <v>616.35</v>
      </c>
      <c r="R244" s="179">
        <v>632.55999999999995</v>
      </c>
      <c r="S244" s="179">
        <v>649.4</v>
      </c>
      <c r="T244" s="179">
        <v>621.91</v>
      </c>
      <c r="U244" s="179">
        <v>618.80999999999995</v>
      </c>
      <c r="V244" s="179">
        <v>625.67999999999995</v>
      </c>
      <c r="W244" s="179">
        <v>632.82000000000005</v>
      </c>
      <c r="X244" s="179">
        <v>635.03</v>
      </c>
      <c r="Y244" s="179">
        <v>631.99</v>
      </c>
      <c r="Z244" s="276"/>
    </row>
    <row r="245" spans="1:26" s="146" customFormat="1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  <c r="Z245" s="276"/>
    </row>
    <row r="246" spans="1:26" s="146" customFormat="1" ht="25.5" x14ac:dyDescent="0.2">
      <c r="A246" s="182" t="s">
        <v>9</v>
      </c>
      <c r="B246" s="164">
        <v>120.343689</v>
      </c>
      <c r="C246" s="165">
        <v>115.013001</v>
      </c>
      <c r="D246" s="165">
        <v>114.973248</v>
      </c>
      <c r="E246" s="165">
        <v>116.16015899999999</v>
      </c>
      <c r="F246" s="165">
        <v>118.33143</v>
      </c>
      <c r="G246" s="165">
        <v>118.736532</v>
      </c>
      <c r="H246" s="165">
        <v>117.23538299999998</v>
      </c>
      <c r="I246" s="165">
        <v>118.63620300000001</v>
      </c>
      <c r="J246" s="165">
        <v>117.462543</v>
      </c>
      <c r="K246" s="165">
        <v>116.843532</v>
      </c>
      <c r="L246" s="165">
        <v>117.32435399999999</v>
      </c>
      <c r="M246" s="165">
        <v>117.72945599999998</v>
      </c>
      <c r="N246" s="165">
        <v>117.17291400000001</v>
      </c>
      <c r="O246" s="165">
        <v>113.080248</v>
      </c>
      <c r="P246" s="165">
        <v>113.983209</v>
      </c>
      <c r="Q246" s="165">
        <v>116.675055</v>
      </c>
      <c r="R246" s="165">
        <v>119.74360799999998</v>
      </c>
      <c r="S246" s="165">
        <v>122.93141999999999</v>
      </c>
      <c r="T246" s="165">
        <v>117.72756299999999</v>
      </c>
      <c r="U246" s="165">
        <v>117.14073299999998</v>
      </c>
      <c r="V246" s="165">
        <v>118.44122399999999</v>
      </c>
      <c r="W246" s="165">
        <v>119.79282600000001</v>
      </c>
      <c r="X246" s="165">
        <v>120.21117899999999</v>
      </c>
      <c r="Y246" s="166">
        <v>119.635707</v>
      </c>
      <c r="Z246" s="276"/>
    </row>
    <row r="247" spans="1:26" s="146" customFormat="1" ht="1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</row>
    <row r="248" spans="1:26" s="146" customFormat="1" ht="15" thickBot="1" x14ac:dyDescent="0.25">
      <c r="A248" s="154">
        <v>17</v>
      </c>
      <c r="B248" s="172">
        <v>589.26128437414832</v>
      </c>
      <c r="C248" s="173">
        <v>567.71116837414831</v>
      </c>
      <c r="D248" s="173">
        <v>568.35339037414838</v>
      </c>
      <c r="E248" s="174">
        <v>572.06400637414822</v>
      </c>
      <c r="F248" s="174">
        <v>583.69536037414832</v>
      </c>
      <c r="G248" s="174">
        <v>582.38713037414823</v>
      </c>
      <c r="H248" s="174">
        <v>581.70922937414832</v>
      </c>
      <c r="I248" s="174">
        <v>574.53775037414835</v>
      </c>
      <c r="J248" s="174">
        <v>575.6675853741483</v>
      </c>
      <c r="K248" s="175">
        <v>580.68643137414824</v>
      </c>
      <c r="L248" s="174">
        <v>581.22161637414831</v>
      </c>
      <c r="M248" s="176">
        <v>575.69137137414828</v>
      </c>
      <c r="N248" s="175">
        <v>579.41388037414822</v>
      </c>
      <c r="O248" s="174">
        <v>564.2503053741483</v>
      </c>
      <c r="P248" s="176">
        <v>570.42277237414828</v>
      </c>
      <c r="Q248" s="177">
        <v>583.88564837414833</v>
      </c>
      <c r="R248" s="174">
        <v>592.24642737414831</v>
      </c>
      <c r="S248" s="177">
        <v>605.60226637414826</v>
      </c>
      <c r="T248" s="174">
        <v>578.72408637414833</v>
      </c>
      <c r="U248" s="173">
        <v>575.23943737414834</v>
      </c>
      <c r="V248" s="173">
        <v>577.97482737414828</v>
      </c>
      <c r="W248" s="173">
        <v>585.47931037414833</v>
      </c>
      <c r="X248" s="173">
        <v>592.53185937414833</v>
      </c>
      <c r="Y248" s="178">
        <v>595.92136437414831</v>
      </c>
      <c r="Z248" s="276"/>
    </row>
    <row r="249" spans="1:26" s="146" customFormat="1" ht="25.5" x14ac:dyDescent="0.2">
      <c r="A249" s="180" t="s">
        <v>7</v>
      </c>
      <c r="B249" s="179">
        <v>432.49</v>
      </c>
      <c r="C249" s="179">
        <v>414.37</v>
      </c>
      <c r="D249" s="179">
        <v>414.91</v>
      </c>
      <c r="E249" s="179">
        <v>418.03</v>
      </c>
      <c r="F249" s="179">
        <v>427.81</v>
      </c>
      <c r="G249" s="179">
        <v>426.71</v>
      </c>
      <c r="H249" s="179">
        <v>426.14</v>
      </c>
      <c r="I249" s="179">
        <v>420.11</v>
      </c>
      <c r="J249" s="179">
        <v>421.06</v>
      </c>
      <c r="K249" s="179">
        <v>425.28</v>
      </c>
      <c r="L249" s="179">
        <v>425.73</v>
      </c>
      <c r="M249" s="179">
        <v>421.08</v>
      </c>
      <c r="N249" s="179">
        <v>424.21</v>
      </c>
      <c r="O249" s="179">
        <v>411.46</v>
      </c>
      <c r="P249" s="179">
        <v>416.65</v>
      </c>
      <c r="Q249" s="179">
        <v>427.97</v>
      </c>
      <c r="R249" s="179">
        <v>435</v>
      </c>
      <c r="S249" s="179">
        <v>446.23</v>
      </c>
      <c r="T249" s="179">
        <v>423.63</v>
      </c>
      <c r="U249" s="179">
        <v>420.7</v>
      </c>
      <c r="V249" s="179">
        <v>423</v>
      </c>
      <c r="W249" s="179">
        <v>429.31</v>
      </c>
      <c r="X249" s="179">
        <v>435.24</v>
      </c>
      <c r="Y249" s="179">
        <v>438.09</v>
      </c>
      <c r="Z249" s="276"/>
    </row>
    <row r="250" spans="1:26" s="146" customFormat="1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  <c r="Z250" s="276"/>
    </row>
    <row r="251" spans="1:26" s="146" customFormat="1" ht="25.5" x14ac:dyDescent="0.2">
      <c r="A251" s="182" t="s">
        <v>9</v>
      </c>
      <c r="B251" s="164">
        <v>81.870356999999998</v>
      </c>
      <c r="C251" s="165">
        <v>78.440241</v>
      </c>
      <c r="D251" s="165">
        <v>78.542462999999998</v>
      </c>
      <c r="E251" s="165">
        <v>79.133078999999995</v>
      </c>
      <c r="F251" s="165">
        <v>80.984432999999996</v>
      </c>
      <c r="G251" s="165">
        <v>80.776202999999995</v>
      </c>
      <c r="H251" s="165">
        <v>80.668301999999997</v>
      </c>
      <c r="I251" s="165">
        <v>79.526823000000007</v>
      </c>
      <c r="J251" s="165">
        <v>79.706658000000004</v>
      </c>
      <c r="K251" s="165">
        <v>80.505503999999988</v>
      </c>
      <c r="L251" s="165">
        <v>80.590688999999998</v>
      </c>
      <c r="M251" s="165">
        <v>79.710443999999995</v>
      </c>
      <c r="N251" s="165">
        <v>80.302952999999988</v>
      </c>
      <c r="O251" s="165">
        <v>77.889377999999994</v>
      </c>
      <c r="P251" s="165">
        <v>78.871844999999993</v>
      </c>
      <c r="Q251" s="165">
        <v>81.014721000000009</v>
      </c>
      <c r="R251" s="165">
        <v>82.345500000000001</v>
      </c>
      <c r="S251" s="165">
        <v>84.471339</v>
      </c>
      <c r="T251" s="165">
        <v>80.193158999999994</v>
      </c>
      <c r="U251" s="165">
        <v>79.638509999999997</v>
      </c>
      <c r="V251" s="165">
        <v>80.073899999999995</v>
      </c>
      <c r="W251" s="165">
        <v>81.268383</v>
      </c>
      <c r="X251" s="165">
        <v>82.390932000000006</v>
      </c>
      <c r="Y251" s="166">
        <v>82.930436999999998</v>
      </c>
      <c r="Z251" s="276"/>
    </row>
    <row r="252" spans="1:26" s="146" customFormat="1" ht="1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</row>
    <row r="253" spans="1:26" s="146" customFormat="1" ht="15" thickBot="1" x14ac:dyDescent="0.25">
      <c r="A253" s="184">
        <v>18</v>
      </c>
      <c r="B253" s="172">
        <v>629.0195833741484</v>
      </c>
      <c r="C253" s="173">
        <v>609.89563937414823</v>
      </c>
      <c r="D253" s="173">
        <v>609.81238837414821</v>
      </c>
      <c r="E253" s="174">
        <v>615.16423837414823</v>
      </c>
      <c r="F253" s="174">
        <v>625.95118937414827</v>
      </c>
      <c r="G253" s="174">
        <v>646.89476237414829</v>
      </c>
      <c r="H253" s="174">
        <v>639.18809837414835</v>
      </c>
      <c r="I253" s="174">
        <v>611.79851937414833</v>
      </c>
      <c r="J253" s="174">
        <v>638.07015637414827</v>
      </c>
      <c r="K253" s="175">
        <v>640.18711037414823</v>
      </c>
      <c r="L253" s="174">
        <v>620.00468937414826</v>
      </c>
      <c r="M253" s="176">
        <v>623.38230137414837</v>
      </c>
      <c r="N253" s="175">
        <v>628.54386337414826</v>
      </c>
      <c r="O253" s="174">
        <v>593.63790837414831</v>
      </c>
      <c r="P253" s="176">
        <v>597.57449137414835</v>
      </c>
      <c r="Q253" s="177">
        <v>615.06909437414834</v>
      </c>
      <c r="R253" s="174">
        <v>649.85611937414831</v>
      </c>
      <c r="S253" s="177">
        <v>652.93640637414831</v>
      </c>
      <c r="T253" s="174">
        <v>619.04135637414822</v>
      </c>
      <c r="U253" s="173">
        <v>620.25444237414831</v>
      </c>
      <c r="V253" s="173">
        <v>638.83130837414842</v>
      </c>
      <c r="W253" s="173">
        <v>638.87888037414837</v>
      </c>
      <c r="X253" s="173">
        <v>638.05826337414828</v>
      </c>
      <c r="Y253" s="178">
        <v>632.4685533741482</v>
      </c>
      <c r="Z253" s="276"/>
    </row>
    <row r="254" spans="1:26" s="146" customFormat="1" ht="25.5" x14ac:dyDescent="0.2">
      <c r="A254" s="161" t="s">
        <v>7</v>
      </c>
      <c r="B254" s="179">
        <v>465.92</v>
      </c>
      <c r="C254" s="179">
        <v>449.84</v>
      </c>
      <c r="D254" s="179">
        <v>449.77</v>
      </c>
      <c r="E254" s="179">
        <v>454.27</v>
      </c>
      <c r="F254" s="179">
        <v>463.34</v>
      </c>
      <c r="G254" s="179">
        <v>480.95</v>
      </c>
      <c r="H254" s="179">
        <v>474.47</v>
      </c>
      <c r="I254" s="179">
        <v>451.44</v>
      </c>
      <c r="J254" s="179">
        <v>473.53</v>
      </c>
      <c r="K254" s="179">
        <v>475.31</v>
      </c>
      <c r="L254" s="179">
        <v>458.34</v>
      </c>
      <c r="M254" s="179">
        <v>461.18</v>
      </c>
      <c r="N254" s="179">
        <v>465.52</v>
      </c>
      <c r="O254" s="179">
        <v>436.17</v>
      </c>
      <c r="P254" s="179">
        <v>439.48</v>
      </c>
      <c r="Q254" s="179">
        <v>454.19</v>
      </c>
      <c r="R254" s="179">
        <v>483.44</v>
      </c>
      <c r="S254" s="179">
        <v>486.03</v>
      </c>
      <c r="T254" s="179">
        <v>457.53</v>
      </c>
      <c r="U254" s="179">
        <v>458.55</v>
      </c>
      <c r="V254" s="179">
        <v>474.17</v>
      </c>
      <c r="W254" s="179">
        <v>474.21</v>
      </c>
      <c r="X254" s="179">
        <v>473.52</v>
      </c>
      <c r="Y254" s="179">
        <v>468.82</v>
      </c>
      <c r="Z254" s="276"/>
    </row>
    <row r="255" spans="1:26" s="146" customFormat="1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  <c r="Z255" s="276"/>
    </row>
    <row r="256" spans="1:26" s="146" customFormat="1" ht="25.5" x14ac:dyDescent="0.2">
      <c r="A256" s="167" t="s">
        <v>9</v>
      </c>
      <c r="B256" s="164">
        <v>88.198656</v>
      </c>
      <c r="C256" s="165">
        <v>85.154711999999989</v>
      </c>
      <c r="D256" s="165">
        <v>85.141460999999993</v>
      </c>
      <c r="E256" s="165">
        <v>85.993310999999991</v>
      </c>
      <c r="F256" s="165">
        <v>87.710262</v>
      </c>
      <c r="G256" s="165">
        <v>91.043835000000001</v>
      </c>
      <c r="H256" s="165">
        <v>89.817171000000002</v>
      </c>
      <c r="I256" s="165">
        <v>85.457591999999991</v>
      </c>
      <c r="J256" s="165">
        <v>89.639228999999986</v>
      </c>
      <c r="K256" s="165">
        <v>89.976182999999992</v>
      </c>
      <c r="L256" s="165">
        <v>86.763762</v>
      </c>
      <c r="M256" s="165">
        <v>87.301373999999996</v>
      </c>
      <c r="N256" s="165">
        <v>88.122935999999996</v>
      </c>
      <c r="O256" s="165">
        <v>82.566980999999998</v>
      </c>
      <c r="P256" s="165">
        <v>83.193563999999995</v>
      </c>
      <c r="Q256" s="165">
        <v>85.978166999999999</v>
      </c>
      <c r="R256" s="165">
        <v>91.515191999999999</v>
      </c>
      <c r="S256" s="165">
        <v>92.005478999999994</v>
      </c>
      <c r="T256" s="165">
        <v>86.610428999999996</v>
      </c>
      <c r="U256" s="165">
        <v>86.803515000000004</v>
      </c>
      <c r="V256" s="165">
        <v>89.760380999999995</v>
      </c>
      <c r="W256" s="165">
        <v>89.767952999999991</v>
      </c>
      <c r="X256" s="165">
        <v>89.637335999999991</v>
      </c>
      <c r="Y256" s="166">
        <v>88.747625999999997</v>
      </c>
      <c r="Z256" s="276"/>
    </row>
    <row r="257" spans="1:26" s="146" customFormat="1" ht="1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</row>
    <row r="258" spans="1:26" s="146" customFormat="1" ht="15" thickBot="1" x14ac:dyDescent="0.25">
      <c r="A258" s="171">
        <v>19</v>
      </c>
      <c r="B258" s="172">
        <v>742.66909137414837</v>
      </c>
      <c r="C258" s="173">
        <v>708.20317737414825</v>
      </c>
      <c r="D258" s="173">
        <v>699.86618437414836</v>
      </c>
      <c r="E258" s="174">
        <v>712.41329937414821</v>
      </c>
      <c r="F258" s="174">
        <v>726.36378837414827</v>
      </c>
      <c r="G258" s="174">
        <v>747.4976493741483</v>
      </c>
      <c r="H258" s="174">
        <v>735.72357937414824</v>
      </c>
      <c r="I258" s="174">
        <v>727.64823237414828</v>
      </c>
      <c r="J258" s="174">
        <v>737.26966937414841</v>
      </c>
      <c r="K258" s="175">
        <v>740.84946237414829</v>
      </c>
      <c r="L258" s="174">
        <v>745.99913137414831</v>
      </c>
      <c r="M258" s="176">
        <v>750.80390337414838</v>
      </c>
      <c r="N258" s="175">
        <v>723.86625837414829</v>
      </c>
      <c r="O258" s="174">
        <v>699.25964137414826</v>
      </c>
      <c r="P258" s="176">
        <v>702.93457837414837</v>
      </c>
      <c r="Q258" s="177">
        <v>718.90687737414828</v>
      </c>
      <c r="R258" s="174">
        <v>731.92971237414838</v>
      </c>
      <c r="S258" s="177">
        <v>761.74546337414824</v>
      </c>
      <c r="T258" s="174">
        <v>722.21313137414825</v>
      </c>
      <c r="U258" s="173">
        <v>711.75918437414828</v>
      </c>
      <c r="V258" s="173">
        <v>731.59670837414819</v>
      </c>
      <c r="W258" s="173">
        <v>733.15469137414834</v>
      </c>
      <c r="X258" s="173">
        <v>743.15670437414826</v>
      </c>
      <c r="Y258" s="178">
        <v>740.58781637414836</v>
      </c>
      <c r="Z258" s="276"/>
    </row>
    <row r="259" spans="1:26" s="146" customFormat="1" ht="25.5" x14ac:dyDescent="0.2">
      <c r="A259" s="180" t="s">
        <v>7</v>
      </c>
      <c r="B259" s="179">
        <v>561.48</v>
      </c>
      <c r="C259" s="179">
        <v>532.5</v>
      </c>
      <c r="D259" s="179">
        <v>525.49</v>
      </c>
      <c r="E259" s="179">
        <v>536.04</v>
      </c>
      <c r="F259" s="179">
        <v>547.77</v>
      </c>
      <c r="G259" s="179">
        <v>565.54</v>
      </c>
      <c r="H259" s="179">
        <v>555.64</v>
      </c>
      <c r="I259" s="179">
        <v>548.85</v>
      </c>
      <c r="J259" s="179">
        <v>556.94000000000005</v>
      </c>
      <c r="K259" s="179">
        <v>559.95000000000005</v>
      </c>
      <c r="L259" s="179">
        <v>564.28</v>
      </c>
      <c r="M259" s="179">
        <v>568.32000000000005</v>
      </c>
      <c r="N259" s="179">
        <v>545.66999999999996</v>
      </c>
      <c r="O259" s="179">
        <v>524.98</v>
      </c>
      <c r="P259" s="179">
        <v>528.07000000000005</v>
      </c>
      <c r="Q259" s="179">
        <v>541.5</v>
      </c>
      <c r="R259" s="179">
        <v>552.45000000000005</v>
      </c>
      <c r="S259" s="179">
        <v>577.52</v>
      </c>
      <c r="T259" s="179">
        <v>544.28</v>
      </c>
      <c r="U259" s="179">
        <v>535.49</v>
      </c>
      <c r="V259" s="179">
        <v>552.16999999999996</v>
      </c>
      <c r="W259" s="179">
        <v>553.48</v>
      </c>
      <c r="X259" s="179">
        <v>561.89</v>
      </c>
      <c r="Y259" s="179">
        <v>559.73</v>
      </c>
      <c r="Z259" s="276"/>
    </row>
    <row r="260" spans="1:26" s="146" customFormat="1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  <c r="Z260" s="276"/>
    </row>
    <row r="261" spans="1:26" s="146" customFormat="1" ht="25.5" x14ac:dyDescent="0.2">
      <c r="A261" s="182" t="s">
        <v>9</v>
      </c>
      <c r="B261" s="164">
        <v>106.28816399999999</v>
      </c>
      <c r="C261" s="165">
        <v>100.80225</v>
      </c>
      <c r="D261" s="165">
        <v>99.475256999999999</v>
      </c>
      <c r="E261" s="165">
        <v>101.47237199999999</v>
      </c>
      <c r="F261" s="165">
        <v>103.69286099999999</v>
      </c>
      <c r="G261" s="165">
        <v>107.05672199999999</v>
      </c>
      <c r="H261" s="165">
        <v>105.18265199999999</v>
      </c>
      <c r="I261" s="165">
        <v>103.897305</v>
      </c>
      <c r="J261" s="165">
        <v>105.42874200000001</v>
      </c>
      <c r="K261" s="165">
        <v>105.998535</v>
      </c>
      <c r="L261" s="165">
        <v>106.81820399999999</v>
      </c>
      <c r="M261" s="165">
        <v>107.582976</v>
      </c>
      <c r="N261" s="165">
        <v>103.29533099999999</v>
      </c>
      <c r="O261" s="165">
        <v>99.378714000000002</v>
      </c>
      <c r="P261" s="165">
        <v>99.963651000000013</v>
      </c>
      <c r="Q261" s="165">
        <v>102.50595</v>
      </c>
      <c r="R261" s="165">
        <v>104.57878500000001</v>
      </c>
      <c r="S261" s="165">
        <v>109.32453599999999</v>
      </c>
      <c r="T261" s="165">
        <v>103.03220399999999</v>
      </c>
      <c r="U261" s="165">
        <v>101.368257</v>
      </c>
      <c r="V261" s="165">
        <v>104.52578099999999</v>
      </c>
      <c r="W261" s="165">
        <v>104.773764</v>
      </c>
      <c r="X261" s="165">
        <v>106.36577699999999</v>
      </c>
      <c r="Y261" s="166">
        <v>105.956889</v>
      </c>
      <c r="Z261" s="276"/>
    </row>
    <row r="262" spans="1:26" s="146" customFormat="1" ht="1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</row>
    <row r="263" spans="1:26" s="146" customFormat="1" ht="15" thickBot="1" x14ac:dyDescent="0.25">
      <c r="A263" s="154">
        <v>20</v>
      </c>
      <c r="B263" s="172">
        <v>739.83855737414831</v>
      </c>
      <c r="C263" s="173">
        <v>705.81268437414826</v>
      </c>
      <c r="D263" s="173">
        <v>698.08223437414836</v>
      </c>
      <c r="E263" s="174">
        <v>706.09811637414828</v>
      </c>
      <c r="F263" s="174">
        <v>718.34790637414824</v>
      </c>
      <c r="G263" s="174">
        <v>740.26670537414839</v>
      </c>
      <c r="H263" s="174">
        <v>737.30534837414837</v>
      </c>
      <c r="I263" s="174">
        <v>732.85736637414834</v>
      </c>
      <c r="J263" s="174">
        <v>743.89407037414833</v>
      </c>
      <c r="K263" s="175">
        <v>740.83756937414842</v>
      </c>
      <c r="L263" s="174">
        <v>744.79793837414832</v>
      </c>
      <c r="M263" s="176">
        <v>746.14184737414826</v>
      </c>
      <c r="N263" s="175">
        <v>746.65324637414835</v>
      </c>
      <c r="O263" s="174">
        <v>716.48070537414833</v>
      </c>
      <c r="P263" s="176">
        <v>693.52721537414823</v>
      </c>
      <c r="Q263" s="177">
        <v>713.69774337414833</v>
      </c>
      <c r="R263" s="174">
        <v>752.89707137414837</v>
      </c>
      <c r="S263" s="177">
        <v>756.77418937414836</v>
      </c>
      <c r="T263" s="174">
        <v>718.56198037414833</v>
      </c>
      <c r="U263" s="173">
        <v>715.33897737414827</v>
      </c>
      <c r="V263" s="173">
        <v>738.13785837414821</v>
      </c>
      <c r="W263" s="173">
        <v>739.3390513741482</v>
      </c>
      <c r="X263" s="173">
        <v>747.92579737414826</v>
      </c>
      <c r="Y263" s="178">
        <v>747.21221737414828</v>
      </c>
      <c r="Z263" s="276"/>
    </row>
    <row r="264" spans="1:26" s="146" customFormat="1" ht="25.5" x14ac:dyDescent="0.2">
      <c r="A264" s="180" t="s">
        <v>7</v>
      </c>
      <c r="B264" s="179">
        <v>559.1</v>
      </c>
      <c r="C264" s="179">
        <v>530.49</v>
      </c>
      <c r="D264" s="179">
        <v>523.99</v>
      </c>
      <c r="E264" s="179">
        <v>530.73</v>
      </c>
      <c r="F264" s="179">
        <v>541.03</v>
      </c>
      <c r="G264" s="179">
        <v>559.46</v>
      </c>
      <c r="H264" s="179">
        <v>556.97</v>
      </c>
      <c r="I264" s="179">
        <v>553.23</v>
      </c>
      <c r="J264" s="179">
        <v>562.51</v>
      </c>
      <c r="K264" s="179">
        <v>559.94000000000005</v>
      </c>
      <c r="L264" s="179">
        <v>563.27</v>
      </c>
      <c r="M264" s="179">
        <v>564.4</v>
      </c>
      <c r="N264" s="179">
        <v>564.83000000000004</v>
      </c>
      <c r="O264" s="179">
        <v>539.46</v>
      </c>
      <c r="P264" s="179">
        <v>520.16</v>
      </c>
      <c r="Q264" s="179">
        <v>537.12</v>
      </c>
      <c r="R264" s="179">
        <v>570.08000000000004</v>
      </c>
      <c r="S264" s="179">
        <v>573.34</v>
      </c>
      <c r="T264" s="179">
        <v>541.21</v>
      </c>
      <c r="U264" s="179">
        <v>538.5</v>
      </c>
      <c r="V264" s="179">
        <v>557.66999999999996</v>
      </c>
      <c r="W264" s="179">
        <v>558.67999999999995</v>
      </c>
      <c r="X264" s="179">
        <v>565.9</v>
      </c>
      <c r="Y264" s="179">
        <v>565.29999999999995</v>
      </c>
      <c r="Z264" s="276"/>
    </row>
    <row r="265" spans="1:26" s="146" customFormat="1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  <c r="Z265" s="276"/>
    </row>
    <row r="266" spans="1:26" s="146" customFormat="1" ht="25.5" x14ac:dyDescent="0.2">
      <c r="A266" s="182" t="s">
        <v>9</v>
      </c>
      <c r="B266" s="164">
        <v>105.83763</v>
      </c>
      <c r="C266" s="165">
        <v>100.421757</v>
      </c>
      <c r="D266" s="165">
        <v>99.191306999999995</v>
      </c>
      <c r="E266" s="165">
        <v>100.467189</v>
      </c>
      <c r="F266" s="165">
        <v>102.416979</v>
      </c>
      <c r="G266" s="165">
        <v>105.905778</v>
      </c>
      <c r="H266" s="165">
        <v>105.434421</v>
      </c>
      <c r="I266" s="165">
        <v>104.726439</v>
      </c>
      <c r="J266" s="165">
        <v>106.483143</v>
      </c>
      <c r="K266" s="165">
        <v>105.99664200000001</v>
      </c>
      <c r="L266" s="165">
        <v>106.627011</v>
      </c>
      <c r="M266" s="165">
        <v>106.84092</v>
      </c>
      <c r="N266" s="165">
        <v>106.922319</v>
      </c>
      <c r="O266" s="165">
        <v>102.11977800000001</v>
      </c>
      <c r="P266" s="165">
        <v>98.466287999999992</v>
      </c>
      <c r="Q266" s="165">
        <v>101.676816</v>
      </c>
      <c r="R266" s="165">
        <v>107.916144</v>
      </c>
      <c r="S266" s="165">
        <v>108.53326200000001</v>
      </c>
      <c r="T266" s="165">
        <v>102.451053</v>
      </c>
      <c r="U266" s="165">
        <v>101.93805</v>
      </c>
      <c r="V266" s="165">
        <v>105.566931</v>
      </c>
      <c r="W266" s="165">
        <v>105.758124</v>
      </c>
      <c r="X266" s="165">
        <v>107.12486999999999</v>
      </c>
      <c r="Y266" s="166">
        <v>107.01128999999999</v>
      </c>
      <c r="Z266" s="276"/>
    </row>
    <row r="267" spans="1:26" s="146" customFormat="1" ht="1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</row>
    <row r="268" spans="1:26" s="146" customFormat="1" ht="15" thickBot="1" x14ac:dyDescent="0.25">
      <c r="A268" s="185">
        <v>21</v>
      </c>
      <c r="B268" s="172">
        <v>864.91723837414827</v>
      </c>
      <c r="C268" s="173">
        <v>821.29371437414829</v>
      </c>
      <c r="D268" s="173">
        <v>812.10042537414836</v>
      </c>
      <c r="E268" s="174">
        <v>832.00930737414831</v>
      </c>
      <c r="F268" s="174">
        <v>874.55056837414827</v>
      </c>
      <c r="G268" s="174">
        <v>877.46435337414835</v>
      </c>
      <c r="H268" s="174">
        <v>868.50892437414825</v>
      </c>
      <c r="I268" s="174">
        <v>853.28588437414828</v>
      </c>
      <c r="J268" s="174">
        <v>870.56641337414828</v>
      </c>
      <c r="K268" s="175">
        <v>871.05402637414818</v>
      </c>
      <c r="L268" s="174">
        <v>866.96283437414831</v>
      </c>
      <c r="M268" s="176">
        <v>875.33550637414828</v>
      </c>
      <c r="N268" s="175">
        <v>877.97575237414833</v>
      </c>
      <c r="O268" s="174">
        <v>846.16197737414825</v>
      </c>
      <c r="P268" s="176">
        <v>848.87358137414822</v>
      </c>
      <c r="Q268" s="177">
        <v>867.53369837414834</v>
      </c>
      <c r="R268" s="174">
        <v>892.98471837414831</v>
      </c>
      <c r="S268" s="177">
        <v>898.76471637414829</v>
      </c>
      <c r="T268" s="174">
        <v>878.77258337414821</v>
      </c>
      <c r="U268" s="173">
        <v>834.16194037414823</v>
      </c>
      <c r="V268" s="173">
        <v>858.41176737414821</v>
      </c>
      <c r="W268" s="173">
        <v>857.8290103741482</v>
      </c>
      <c r="X268" s="173">
        <v>850.76456837414833</v>
      </c>
      <c r="Y268" s="178">
        <v>865.03616837414825</v>
      </c>
      <c r="Z268" s="276"/>
    </row>
    <row r="269" spans="1:26" s="146" customFormat="1" ht="25.5" x14ac:dyDescent="0.2">
      <c r="A269" s="180" t="s">
        <v>7</v>
      </c>
      <c r="B269" s="179">
        <v>664.27</v>
      </c>
      <c r="C269" s="179">
        <v>627.59</v>
      </c>
      <c r="D269" s="179">
        <v>619.86</v>
      </c>
      <c r="E269" s="179">
        <v>636.6</v>
      </c>
      <c r="F269" s="179">
        <v>672.37</v>
      </c>
      <c r="G269" s="179">
        <v>674.82</v>
      </c>
      <c r="H269" s="179">
        <v>667.29</v>
      </c>
      <c r="I269" s="179">
        <v>654.49</v>
      </c>
      <c r="J269" s="179">
        <v>669.02</v>
      </c>
      <c r="K269" s="179">
        <v>669.43</v>
      </c>
      <c r="L269" s="179">
        <v>665.99</v>
      </c>
      <c r="M269" s="179">
        <v>673.03</v>
      </c>
      <c r="N269" s="179">
        <v>675.25</v>
      </c>
      <c r="O269" s="179">
        <v>648.5</v>
      </c>
      <c r="P269" s="179">
        <v>650.78</v>
      </c>
      <c r="Q269" s="179">
        <v>666.47</v>
      </c>
      <c r="R269" s="179">
        <v>687.87</v>
      </c>
      <c r="S269" s="179">
        <v>692.73</v>
      </c>
      <c r="T269" s="179">
        <v>675.92</v>
      </c>
      <c r="U269" s="179">
        <v>638.41</v>
      </c>
      <c r="V269" s="179">
        <v>658.8</v>
      </c>
      <c r="W269" s="179">
        <v>658.31</v>
      </c>
      <c r="X269" s="179">
        <v>652.37</v>
      </c>
      <c r="Y269" s="179">
        <v>664.37</v>
      </c>
      <c r="Z269" s="276"/>
    </row>
    <row r="270" spans="1:26" s="146" customFormat="1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  <c r="Z270" s="276"/>
    </row>
    <row r="271" spans="1:26" s="146" customFormat="1" ht="25.5" x14ac:dyDescent="0.2">
      <c r="A271" s="182" t="s">
        <v>9</v>
      </c>
      <c r="B271" s="164">
        <v>125.74631099999999</v>
      </c>
      <c r="C271" s="165">
        <v>118.80278700000001</v>
      </c>
      <c r="D271" s="165">
        <v>117.33949800000001</v>
      </c>
      <c r="E271" s="165">
        <v>120.50838</v>
      </c>
      <c r="F271" s="165">
        <v>127.279641</v>
      </c>
      <c r="G271" s="165">
        <v>127.74342600000001</v>
      </c>
      <c r="H271" s="165">
        <v>126.31799699999999</v>
      </c>
      <c r="I271" s="165">
        <v>123.89495700000001</v>
      </c>
      <c r="J271" s="165">
        <v>126.64548599999999</v>
      </c>
      <c r="K271" s="165">
        <v>126.72309899999999</v>
      </c>
      <c r="L271" s="165">
        <v>126.071907</v>
      </c>
      <c r="M271" s="165">
        <v>127.404579</v>
      </c>
      <c r="N271" s="165">
        <v>127.824825</v>
      </c>
      <c r="O271" s="165">
        <v>122.76105</v>
      </c>
      <c r="P271" s="165">
        <v>123.19265399999999</v>
      </c>
      <c r="Q271" s="165">
        <v>126.16277100000001</v>
      </c>
      <c r="R271" s="165">
        <v>130.21379099999999</v>
      </c>
      <c r="S271" s="165">
        <v>131.13378900000001</v>
      </c>
      <c r="T271" s="165">
        <v>127.95165599999999</v>
      </c>
      <c r="U271" s="165">
        <v>120.85101299999999</v>
      </c>
      <c r="V271" s="165">
        <v>124.71083999999999</v>
      </c>
      <c r="W271" s="165">
        <v>124.61808299999998</v>
      </c>
      <c r="X271" s="165">
        <v>123.493641</v>
      </c>
      <c r="Y271" s="166">
        <v>125.765241</v>
      </c>
      <c r="Z271" s="276"/>
    </row>
    <row r="272" spans="1:26" s="146" customFormat="1" ht="1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</row>
    <row r="273" spans="1:26" s="146" customFormat="1" ht="15" thickBot="1" x14ac:dyDescent="0.25">
      <c r="A273" s="154">
        <v>22</v>
      </c>
      <c r="B273" s="172">
        <v>850.27695537414832</v>
      </c>
      <c r="C273" s="173">
        <v>804.90516037414818</v>
      </c>
      <c r="D273" s="173">
        <v>801.26590237414825</v>
      </c>
      <c r="E273" s="174">
        <v>813.49190637414824</v>
      </c>
      <c r="F273" s="174">
        <v>860.93308337414828</v>
      </c>
      <c r="G273" s="174">
        <v>857.18678837414825</v>
      </c>
      <c r="H273" s="174">
        <v>856.92514237414821</v>
      </c>
      <c r="I273" s="174">
        <v>845.82897337414829</v>
      </c>
      <c r="J273" s="174">
        <v>856.22345537414833</v>
      </c>
      <c r="K273" s="175">
        <v>868.48513837414828</v>
      </c>
      <c r="L273" s="174">
        <v>867.48612637414817</v>
      </c>
      <c r="M273" s="176">
        <v>877.9043943741483</v>
      </c>
      <c r="N273" s="175">
        <v>874.00349037414821</v>
      </c>
      <c r="O273" s="174">
        <v>836.84975837414822</v>
      </c>
      <c r="P273" s="176">
        <v>848.42164737414828</v>
      </c>
      <c r="Q273" s="177">
        <v>868.04509737414833</v>
      </c>
      <c r="R273" s="174">
        <v>879.1055873741484</v>
      </c>
      <c r="S273" s="177">
        <v>890.35636537414825</v>
      </c>
      <c r="T273" s="174">
        <v>861.58719837414833</v>
      </c>
      <c r="U273" s="173">
        <v>813.63462237414831</v>
      </c>
      <c r="V273" s="173">
        <v>819.47408537414822</v>
      </c>
      <c r="W273" s="173">
        <v>831.43844337414828</v>
      </c>
      <c r="X273" s="173">
        <v>842.0469993741483</v>
      </c>
      <c r="Y273" s="178">
        <v>862.63378237414827</v>
      </c>
      <c r="Z273" s="276"/>
    </row>
    <row r="274" spans="1:26" s="146" customFormat="1" ht="25.5" x14ac:dyDescent="0.2">
      <c r="A274" s="180" t="s">
        <v>7</v>
      </c>
      <c r="B274" s="179">
        <v>651.96</v>
      </c>
      <c r="C274" s="179">
        <v>613.80999999999995</v>
      </c>
      <c r="D274" s="179">
        <v>610.75</v>
      </c>
      <c r="E274" s="179">
        <v>621.03</v>
      </c>
      <c r="F274" s="179">
        <v>660.92</v>
      </c>
      <c r="G274" s="179">
        <v>657.77</v>
      </c>
      <c r="H274" s="179">
        <v>657.55</v>
      </c>
      <c r="I274" s="179">
        <v>648.22</v>
      </c>
      <c r="J274" s="179">
        <v>656.96</v>
      </c>
      <c r="K274" s="179">
        <v>667.27</v>
      </c>
      <c r="L274" s="179">
        <v>666.43</v>
      </c>
      <c r="M274" s="179">
        <v>675.19</v>
      </c>
      <c r="N274" s="179">
        <v>671.91</v>
      </c>
      <c r="O274" s="179">
        <v>640.66999999999996</v>
      </c>
      <c r="P274" s="179">
        <v>650.4</v>
      </c>
      <c r="Q274" s="179">
        <v>666.9</v>
      </c>
      <c r="R274" s="179">
        <v>676.2</v>
      </c>
      <c r="S274" s="179">
        <v>685.66</v>
      </c>
      <c r="T274" s="179">
        <v>661.47</v>
      </c>
      <c r="U274" s="179">
        <v>621.15</v>
      </c>
      <c r="V274" s="179">
        <v>626.05999999999995</v>
      </c>
      <c r="W274" s="179">
        <v>636.12</v>
      </c>
      <c r="X274" s="179">
        <v>645.04</v>
      </c>
      <c r="Y274" s="179">
        <v>662.35</v>
      </c>
      <c r="Z274" s="276"/>
    </row>
    <row r="275" spans="1:26" s="146" customFormat="1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  <c r="Z275" s="276"/>
    </row>
    <row r="276" spans="1:26" s="146" customFormat="1" ht="25.5" x14ac:dyDescent="0.2">
      <c r="A276" s="182" t="s">
        <v>9</v>
      </c>
      <c r="B276" s="164">
        <v>123.41602800000001</v>
      </c>
      <c r="C276" s="165">
        <v>116.19423299999998</v>
      </c>
      <c r="D276" s="165">
        <v>115.614975</v>
      </c>
      <c r="E276" s="165">
        <v>117.56097899999999</v>
      </c>
      <c r="F276" s="165">
        <v>125.11215599999998</v>
      </c>
      <c r="G276" s="165">
        <v>124.515861</v>
      </c>
      <c r="H276" s="165">
        <v>124.47421499999999</v>
      </c>
      <c r="I276" s="165">
        <v>122.708046</v>
      </c>
      <c r="J276" s="165">
        <v>124.362528</v>
      </c>
      <c r="K276" s="165">
        <v>126.314211</v>
      </c>
      <c r="L276" s="165">
        <v>126.15519899999998</v>
      </c>
      <c r="M276" s="165">
        <v>127.813467</v>
      </c>
      <c r="N276" s="165">
        <v>127.19256299999999</v>
      </c>
      <c r="O276" s="165">
        <v>121.278831</v>
      </c>
      <c r="P276" s="165">
        <v>123.12071999999999</v>
      </c>
      <c r="Q276" s="165">
        <v>126.24417</v>
      </c>
      <c r="R276" s="165">
        <v>128.00466</v>
      </c>
      <c r="S276" s="165">
        <v>129.79543799999999</v>
      </c>
      <c r="T276" s="165">
        <v>125.21627100000001</v>
      </c>
      <c r="U276" s="165">
        <v>117.58369499999999</v>
      </c>
      <c r="V276" s="165">
        <v>118.51315799999999</v>
      </c>
      <c r="W276" s="165">
        <v>120.41751599999999</v>
      </c>
      <c r="X276" s="165">
        <v>122.106072</v>
      </c>
      <c r="Y276" s="166">
        <v>125.38285500000001</v>
      </c>
      <c r="Z276" s="276"/>
    </row>
    <row r="277" spans="1:26" s="146" customFormat="1" ht="1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</row>
    <row r="278" spans="1:26" s="146" customFormat="1" ht="15" thickBot="1" x14ac:dyDescent="0.25">
      <c r="A278" s="185">
        <v>23</v>
      </c>
      <c r="B278" s="172">
        <v>848.2908243741482</v>
      </c>
      <c r="C278" s="173">
        <v>827.38293037414837</v>
      </c>
      <c r="D278" s="173">
        <v>834.38790737414831</v>
      </c>
      <c r="E278" s="174">
        <v>843.26008537414828</v>
      </c>
      <c r="F278" s="174">
        <v>848.08864337414832</v>
      </c>
      <c r="G278" s="174">
        <v>851.0856793741483</v>
      </c>
      <c r="H278" s="174">
        <v>847.24424037414826</v>
      </c>
      <c r="I278" s="174">
        <v>838.60992237414825</v>
      </c>
      <c r="J278" s="174">
        <v>850.77646137414831</v>
      </c>
      <c r="K278" s="175">
        <v>852.25119337414833</v>
      </c>
      <c r="L278" s="174">
        <v>856.25913437414829</v>
      </c>
      <c r="M278" s="176">
        <v>855.06983437414829</v>
      </c>
      <c r="N278" s="175">
        <v>849.87259337414832</v>
      </c>
      <c r="O278" s="174">
        <v>826.69313637414825</v>
      </c>
      <c r="P278" s="176">
        <v>830.01128337414821</v>
      </c>
      <c r="Q278" s="177">
        <v>844.74671037414828</v>
      </c>
      <c r="R278" s="174">
        <v>864.27501637414832</v>
      </c>
      <c r="S278" s="177">
        <v>857.48411337414825</v>
      </c>
      <c r="T278" s="174">
        <v>844.15206037414828</v>
      </c>
      <c r="U278" s="173">
        <v>841.57127937414828</v>
      </c>
      <c r="V278" s="173">
        <v>833.73379237414827</v>
      </c>
      <c r="W278" s="173">
        <v>844.86564037414826</v>
      </c>
      <c r="X278" s="173">
        <v>845.54354137414828</v>
      </c>
      <c r="Y278" s="178">
        <v>849.70609137414829</v>
      </c>
      <c r="Z278" s="276"/>
    </row>
    <row r="279" spans="1:26" s="146" customFormat="1" ht="25.5" x14ac:dyDescent="0.2">
      <c r="A279" s="180" t="s">
        <v>7</v>
      </c>
      <c r="B279" s="179">
        <v>650.29</v>
      </c>
      <c r="C279" s="179">
        <v>632.71</v>
      </c>
      <c r="D279" s="179">
        <v>638.6</v>
      </c>
      <c r="E279" s="179">
        <v>646.05999999999995</v>
      </c>
      <c r="F279" s="179">
        <v>650.12</v>
      </c>
      <c r="G279" s="179">
        <v>652.64</v>
      </c>
      <c r="H279" s="179">
        <v>649.41</v>
      </c>
      <c r="I279" s="179">
        <v>642.15</v>
      </c>
      <c r="J279" s="179">
        <v>652.38</v>
      </c>
      <c r="K279" s="179">
        <v>653.62</v>
      </c>
      <c r="L279" s="179">
        <v>656.99</v>
      </c>
      <c r="M279" s="179">
        <v>655.99</v>
      </c>
      <c r="N279" s="179">
        <v>651.62</v>
      </c>
      <c r="O279" s="179">
        <v>632.13</v>
      </c>
      <c r="P279" s="179">
        <v>634.91999999999996</v>
      </c>
      <c r="Q279" s="179">
        <v>647.30999999999995</v>
      </c>
      <c r="R279" s="179">
        <v>663.73</v>
      </c>
      <c r="S279" s="179">
        <v>658.02</v>
      </c>
      <c r="T279" s="179">
        <v>646.80999999999995</v>
      </c>
      <c r="U279" s="179">
        <v>644.64</v>
      </c>
      <c r="V279" s="179">
        <v>638.04999999999995</v>
      </c>
      <c r="W279" s="179">
        <v>647.41</v>
      </c>
      <c r="X279" s="179">
        <v>647.98</v>
      </c>
      <c r="Y279" s="179">
        <v>651.48</v>
      </c>
      <c r="Z279" s="276"/>
    </row>
    <row r="280" spans="1:26" s="146" customFormat="1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  <c r="Z280" s="276"/>
    </row>
    <row r="281" spans="1:26" s="146" customFormat="1" ht="25.5" x14ac:dyDescent="0.2">
      <c r="A281" s="182" t="s">
        <v>9</v>
      </c>
      <c r="B281" s="164">
        <v>123.09989699999998</v>
      </c>
      <c r="C281" s="165">
        <v>119.772003</v>
      </c>
      <c r="D281" s="165">
        <v>120.88698000000001</v>
      </c>
      <c r="E281" s="165">
        <v>122.29915799999999</v>
      </c>
      <c r="F281" s="165">
        <v>123.067716</v>
      </c>
      <c r="G281" s="165">
        <v>123.54475199999999</v>
      </c>
      <c r="H281" s="165">
        <v>122.933313</v>
      </c>
      <c r="I281" s="165">
        <v>121.558995</v>
      </c>
      <c r="J281" s="165">
        <v>123.49553399999999</v>
      </c>
      <c r="K281" s="165">
        <v>123.730266</v>
      </c>
      <c r="L281" s="165">
        <v>124.368207</v>
      </c>
      <c r="M281" s="165">
        <v>124.178907</v>
      </c>
      <c r="N281" s="165">
        <v>123.35166599999999</v>
      </c>
      <c r="O281" s="165">
        <v>119.66220899999999</v>
      </c>
      <c r="P281" s="165">
        <v>120.19035599999999</v>
      </c>
      <c r="Q281" s="165">
        <v>122.53578299999998</v>
      </c>
      <c r="R281" s="165">
        <v>125.64408899999999</v>
      </c>
      <c r="S281" s="165">
        <v>124.56318599999999</v>
      </c>
      <c r="T281" s="165">
        <v>122.44113299999999</v>
      </c>
      <c r="U281" s="165">
        <v>122.03035199999999</v>
      </c>
      <c r="V281" s="165">
        <v>120.78286499999999</v>
      </c>
      <c r="W281" s="165">
        <v>122.55471299999999</v>
      </c>
      <c r="X281" s="165">
        <v>122.662614</v>
      </c>
      <c r="Y281" s="166">
        <v>123.325164</v>
      </c>
      <c r="Z281" s="276"/>
    </row>
    <row r="282" spans="1:26" s="146" customFormat="1" ht="1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</row>
    <row r="283" spans="1:26" s="146" customFormat="1" ht="15" thickBot="1" x14ac:dyDescent="0.25">
      <c r="A283" s="186">
        <v>24</v>
      </c>
      <c r="B283" s="172">
        <v>938.97494937414831</v>
      </c>
      <c r="C283" s="173">
        <v>907.32767637414827</v>
      </c>
      <c r="D283" s="173">
        <v>901.30981837414834</v>
      </c>
      <c r="E283" s="174">
        <v>916.65178837414828</v>
      </c>
      <c r="F283" s="174">
        <v>921.55170437414824</v>
      </c>
      <c r="G283" s="174">
        <v>939.56959937414831</v>
      </c>
      <c r="H283" s="174">
        <v>941.52005137414824</v>
      </c>
      <c r="I283" s="174">
        <v>929.52001437414833</v>
      </c>
      <c r="J283" s="174">
        <v>935.52597937414828</v>
      </c>
      <c r="K283" s="175">
        <v>945.89667537414834</v>
      </c>
      <c r="L283" s="174">
        <v>951.39124137414831</v>
      </c>
      <c r="M283" s="176">
        <v>954.45963537414821</v>
      </c>
      <c r="N283" s="175">
        <v>947.49033737414834</v>
      </c>
      <c r="O283" s="174">
        <v>920.96894737414823</v>
      </c>
      <c r="P283" s="176">
        <v>921.15923537414824</v>
      </c>
      <c r="Q283" s="177">
        <v>940.68754137414828</v>
      </c>
      <c r="R283" s="174">
        <v>959.43090937414831</v>
      </c>
      <c r="S283" s="177">
        <v>954.62613737414836</v>
      </c>
      <c r="T283" s="174">
        <v>921.49223937414831</v>
      </c>
      <c r="U283" s="173">
        <v>919.88668437414833</v>
      </c>
      <c r="V283" s="173">
        <v>929.28215437414826</v>
      </c>
      <c r="W283" s="173">
        <v>939.46256237414832</v>
      </c>
      <c r="X283" s="173">
        <v>946.00371237414834</v>
      </c>
      <c r="Y283" s="178">
        <v>945.86099637414827</v>
      </c>
      <c r="Z283" s="276"/>
    </row>
    <row r="284" spans="1:26" s="146" customFormat="1" ht="25.5" x14ac:dyDescent="0.2">
      <c r="A284" s="180" t="s">
        <v>7</v>
      </c>
      <c r="B284" s="179">
        <v>726.54</v>
      </c>
      <c r="C284" s="179">
        <v>699.93</v>
      </c>
      <c r="D284" s="179">
        <v>694.87</v>
      </c>
      <c r="E284" s="179">
        <v>707.77</v>
      </c>
      <c r="F284" s="179">
        <v>711.89</v>
      </c>
      <c r="G284" s="179">
        <v>727.04</v>
      </c>
      <c r="H284" s="179">
        <v>728.68</v>
      </c>
      <c r="I284" s="179">
        <v>718.59</v>
      </c>
      <c r="J284" s="179">
        <v>723.64</v>
      </c>
      <c r="K284" s="179">
        <v>732.36</v>
      </c>
      <c r="L284" s="179">
        <v>736.98</v>
      </c>
      <c r="M284" s="179">
        <v>739.56</v>
      </c>
      <c r="N284" s="179">
        <v>733.7</v>
      </c>
      <c r="O284" s="179">
        <v>711.4</v>
      </c>
      <c r="P284" s="179">
        <v>711.56</v>
      </c>
      <c r="Q284" s="179">
        <v>727.98</v>
      </c>
      <c r="R284" s="179">
        <v>743.74</v>
      </c>
      <c r="S284" s="179">
        <v>739.7</v>
      </c>
      <c r="T284" s="179">
        <v>711.84</v>
      </c>
      <c r="U284" s="179">
        <v>710.49</v>
      </c>
      <c r="V284" s="179">
        <v>718.39</v>
      </c>
      <c r="W284" s="179">
        <v>726.95</v>
      </c>
      <c r="X284" s="179">
        <v>732.45</v>
      </c>
      <c r="Y284" s="179">
        <v>732.33</v>
      </c>
      <c r="Z284" s="276"/>
    </row>
    <row r="285" spans="1:26" s="146" customFormat="1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  <c r="Z285" s="276"/>
    </row>
    <row r="286" spans="1:26" s="146" customFormat="1" ht="25.5" x14ac:dyDescent="0.2">
      <c r="A286" s="182" t="s">
        <v>9</v>
      </c>
      <c r="B286" s="164">
        <v>137.53402199999999</v>
      </c>
      <c r="C286" s="165">
        <v>132.49674899999999</v>
      </c>
      <c r="D286" s="165">
        <v>131.53889100000001</v>
      </c>
      <c r="E286" s="165">
        <v>133.980861</v>
      </c>
      <c r="F286" s="165">
        <v>134.76077699999999</v>
      </c>
      <c r="G286" s="165">
        <v>137.62867199999999</v>
      </c>
      <c r="H286" s="165">
        <v>137.93912399999999</v>
      </c>
      <c r="I286" s="165">
        <v>136.029087</v>
      </c>
      <c r="J286" s="165">
        <v>136.985052</v>
      </c>
      <c r="K286" s="165">
        <v>138.63574800000001</v>
      </c>
      <c r="L286" s="165">
        <v>139.51031399999999</v>
      </c>
      <c r="M286" s="165">
        <v>139.99870799999999</v>
      </c>
      <c r="N286" s="165">
        <v>138.88941</v>
      </c>
      <c r="O286" s="165">
        <v>134.66801999999998</v>
      </c>
      <c r="P286" s="165">
        <v>134.698308</v>
      </c>
      <c r="Q286" s="165">
        <v>137.806614</v>
      </c>
      <c r="R286" s="165">
        <v>140.78998200000001</v>
      </c>
      <c r="S286" s="165">
        <v>140.02521000000002</v>
      </c>
      <c r="T286" s="165">
        <v>134.75131200000001</v>
      </c>
      <c r="U286" s="165">
        <v>134.495757</v>
      </c>
      <c r="V286" s="165">
        <v>135.99122699999998</v>
      </c>
      <c r="W286" s="165">
        <v>137.61163500000001</v>
      </c>
      <c r="X286" s="165">
        <v>138.65278499999999</v>
      </c>
      <c r="Y286" s="166">
        <v>138.63006899999999</v>
      </c>
      <c r="Z286" s="276"/>
    </row>
    <row r="287" spans="1:26" s="146" customFormat="1" ht="1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</row>
    <row r="288" spans="1:26" s="146" customFormat="1" ht="15" thickBot="1" x14ac:dyDescent="0.25">
      <c r="A288" s="154">
        <v>25</v>
      </c>
      <c r="B288" s="172">
        <v>831.89037737414833</v>
      </c>
      <c r="C288" s="173">
        <v>815.45425137414827</v>
      </c>
      <c r="D288" s="173">
        <v>805.7852423741482</v>
      </c>
      <c r="E288" s="174">
        <v>866.1778963741483</v>
      </c>
      <c r="F288" s="174">
        <v>875.70418937414831</v>
      </c>
      <c r="G288" s="174">
        <v>879.83106037414825</v>
      </c>
      <c r="H288" s="174">
        <v>874.32460137414819</v>
      </c>
      <c r="I288" s="174">
        <v>857.42464837414832</v>
      </c>
      <c r="J288" s="174">
        <v>877.26217237414824</v>
      </c>
      <c r="K288" s="175">
        <v>895.07788637414831</v>
      </c>
      <c r="L288" s="174">
        <v>893.60315437414829</v>
      </c>
      <c r="M288" s="176">
        <v>894.01940937414827</v>
      </c>
      <c r="N288" s="175">
        <v>887.62097537414832</v>
      </c>
      <c r="O288" s="174">
        <v>845.17485837414824</v>
      </c>
      <c r="P288" s="176">
        <v>851.56139937414821</v>
      </c>
      <c r="Q288" s="177">
        <v>881.24632737414822</v>
      </c>
      <c r="R288" s="174">
        <v>909.95602937414833</v>
      </c>
      <c r="S288" s="177">
        <v>892.25924537414835</v>
      </c>
      <c r="T288" s="174">
        <v>887.72801237414831</v>
      </c>
      <c r="U288" s="173">
        <v>847.33938437414827</v>
      </c>
      <c r="V288" s="173">
        <v>859.6129603741482</v>
      </c>
      <c r="W288" s="173">
        <v>859.48213737414835</v>
      </c>
      <c r="X288" s="173">
        <v>882.00747937414826</v>
      </c>
      <c r="Y288" s="178">
        <v>883.57735537414828</v>
      </c>
      <c r="Z288" s="276"/>
    </row>
    <row r="289" spans="1:26" s="146" customFormat="1" ht="25.5" x14ac:dyDescent="0.2">
      <c r="A289" s="180" t="s">
        <v>7</v>
      </c>
      <c r="B289" s="179">
        <v>636.5</v>
      </c>
      <c r="C289" s="179">
        <v>622.67999999999995</v>
      </c>
      <c r="D289" s="179">
        <v>614.54999999999995</v>
      </c>
      <c r="E289" s="179">
        <v>665.33</v>
      </c>
      <c r="F289" s="179">
        <v>673.34</v>
      </c>
      <c r="G289" s="179">
        <v>676.81</v>
      </c>
      <c r="H289" s="179">
        <v>672.18</v>
      </c>
      <c r="I289" s="179">
        <v>657.97</v>
      </c>
      <c r="J289" s="179">
        <v>674.65</v>
      </c>
      <c r="K289" s="179">
        <v>689.63</v>
      </c>
      <c r="L289" s="179">
        <v>688.39</v>
      </c>
      <c r="M289" s="179">
        <v>688.74</v>
      </c>
      <c r="N289" s="179">
        <v>683.36</v>
      </c>
      <c r="O289" s="179">
        <v>647.66999999999996</v>
      </c>
      <c r="P289" s="179">
        <v>653.04</v>
      </c>
      <c r="Q289" s="179">
        <v>678</v>
      </c>
      <c r="R289" s="179">
        <v>702.14</v>
      </c>
      <c r="S289" s="179">
        <v>687.26</v>
      </c>
      <c r="T289" s="179">
        <v>683.45</v>
      </c>
      <c r="U289" s="179">
        <v>649.49</v>
      </c>
      <c r="V289" s="179">
        <v>659.81</v>
      </c>
      <c r="W289" s="179">
        <v>659.7</v>
      </c>
      <c r="X289" s="179">
        <v>678.64</v>
      </c>
      <c r="Y289" s="179">
        <v>679.96</v>
      </c>
      <c r="Z289" s="276"/>
    </row>
    <row r="290" spans="1:26" s="146" customFormat="1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  <c r="Z290" s="276"/>
    </row>
    <row r="291" spans="1:26" s="146" customFormat="1" ht="25.5" x14ac:dyDescent="0.2">
      <c r="A291" s="182" t="s">
        <v>9</v>
      </c>
      <c r="B291" s="164">
        <v>120.48944999999999</v>
      </c>
      <c r="C291" s="165">
        <v>117.87332399999998</v>
      </c>
      <c r="D291" s="165">
        <v>116.33431499999999</v>
      </c>
      <c r="E291" s="165">
        <v>125.94696900000001</v>
      </c>
      <c r="F291" s="165">
        <v>127.463262</v>
      </c>
      <c r="G291" s="165">
        <v>128.12013299999998</v>
      </c>
      <c r="H291" s="165">
        <v>127.24367399999998</v>
      </c>
      <c r="I291" s="165">
        <v>124.553721</v>
      </c>
      <c r="J291" s="165">
        <v>127.71124499999999</v>
      </c>
      <c r="K291" s="165">
        <v>130.54695899999999</v>
      </c>
      <c r="L291" s="165">
        <v>130.31222700000001</v>
      </c>
      <c r="M291" s="165">
        <v>130.37848199999999</v>
      </c>
      <c r="N291" s="165">
        <v>129.36004800000001</v>
      </c>
      <c r="O291" s="165">
        <v>122.60393099999999</v>
      </c>
      <c r="P291" s="165">
        <v>123.62047199999999</v>
      </c>
      <c r="Q291" s="165">
        <v>128.34539999999998</v>
      </c>
      <c r="R291" s="165">
        <v>132.91510199999999</v>
      </c>
      <c r="S291" s="165">
        <v>130.09831800000001</v>
      </c>
      <c r="T291" s="165">
        <v>129.37708499999999</v>
      </c>
      <c r="U291" s="165">
        <v>122.948457</v>
      </c>
      <c r="V291" s="165">
        <v>124.90203299999999</v>
      </c>
      <c r="W291" s="165">
        <v>124.88121000000001</v>
      </c>
      <c r="X291" s="165">
        <v>128.46655200000001</v>
      </c>
      <c r="Y291" s="166">
        <v>128.71642800000001</v>
      </c>
      <c r="Z291" s="276"/>
    </row>
    <row r="292" spans="1:26" s="146" customFormat="1" ht="1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</row>
    <row r="293" spans="1:26" s="146" customFormat="1" ht="15" thickBot="1" x14ac:dyDescent="0.25">
      <c r="A293" s="184">
        <v>26</v>
      </c>
      <c r="B293" s="172">
        <v>648.25056437414821</v>
      </c>
      <c r="C293" s="173">
        <v>622.57357737414827</v>
      </c>
      <c r="D293" s="173">
        <v>616.03242737414826</v>
      </c>
      <c r="E293" s="174">
        <v>643.74311737414826</v>
      </c>
      <c r="F293" s="174">
        <v>663.97311037414829</v>
      </c>
      <c r="G293" s="174">
        <v>655.64801037414827</v>
      </c>
      <c r="H293" s="174">
        <v>644.14747937414825</v>
      </c>
      <c r="I293" s="174">
        <v>639.87789237414825</v>
      </c>
      <c r="J293" s="174">
        <v>643.08900237414832</v>
      </c>
      <c r="K293" s="175">
        <v>649.13064637414823</v>
      </c>
      <c r="L293" s="174">
        <v>651.55681837414829</v>
      </c>
      <c r="M293" s="176">
        <v>656.58755737414833</v>
      </c>
      <c r="N293" s="175">
        <v>658.49043737414831</v>
      </c>
      <c r="O293" s="174">
        <v>630.42295737414838</v>
      </c>
      <c r="P293" s="176">
        <v>635.60830537414836</v>
      </c>
      <c r="Q293" s="177">
        <v>662.35566237414832</v>
      </c>
      <c r="R293" s="174">
        <v>688.72244337414827</v>
      </c>
      <c r="S293" s="177">
        <v>672.64310737414826</v>
      </c>
      <c r="T293" s="174">
        <v>656.15940937414825</v>
      </c>
      <c r="U293" s="173">
        <v>653.55484237414828</v>
      </c>
      <c r="V293" s="173">
        <v>645.32488637414826</v>
      </c>
      <c r="W293" s="173">
        <v>646.71636737414826</v>
      </c>
      <c r="X293" s="173">
        <v>652.75801137414828</v>
      </c>
      <c r="Y293" s="178">
        <v>650.47455537414828</v>
      </c>
      <c r="Z293" s="276"/>
    </row>
    <row r="294" spans="1:26" s="146" customFormat="1" ht="25.5" x14ac:dyDescent="0.2">
      <c r="A294" s="161" t="s">
        <v>7</v>
      </c>
      <c r="B294" s="179">
        <v>482.09</v>
      </c>
      <c r="C294" s="179">
        <v>460.5</v>
      </c>
      <c r="D294" s="179">
        <v>455</v>
      </c>
      <c r="E294" s="179">
        <v>478.3</v>
      </c>
      <c r="F294" s="179">
        <v>495.31</v>
      </c>
      <c r="G294" s="179">
        <v>488.31</v>
      </c>
      <c r="H294" s="179">
        <v>478.64</v>
      </c>
      <c r="I294" s="179">
        <v>475.05</v>
      </c>
      <c r="J294" s="179">
        <v>477.75</v>
      </c>
      <c r="K294" s="179">
        <v>482.83</v>
      </c>
      <c r="L294" s="179">
        <v>484.87</v>
      </c>
      <c r="M294" s="179">
        <v>489.1</v>
      </c>
      <c r="N294" s="179">
        <v>490.7</v>
      </c>
      <c r="O294" s="179">
        <v>467.1</v>
      </c>
      <c r="P294" s="179">
        <v>471.46</v>
      </c>
      <c r="Q294" s="179">
        <v>493.95</v>
      </c>
      <c r="R294" s="179">
        <v>516.12</v>
      </c>
      <c r="S294" s="179">
        <v>502.6</v>
      </c>
      <c r="T294" s="179">
        <v>488.74</v>
      </c>
      <c r="U294" s="179">
        <v>486.55</v>
      </c>
      <c r="V294" s="179">
        <v>479.63</v>
      </c>
      <c r="W294" s="179">
        <v>480.8</v>
      </c>
      <c r="X294" s="179">
        <v>485.88</v>
      </c>
      <c r="Y294" s="179">
        <v>483.96</v>
      </c>
      <c r="Z294" s="276"/>
    </row>
    <row r="295" spans="1:26" s="146" customFormat="1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  <c r="Z295" s="276"/>
    </row>
    <row r="296" spans="1:26" s="146" customFormat="1" ht="25.5" x14ac:dyDescent="0.2">
      <c r="A296" s="167" t="s">
        <v>9</v>
      </c>
      <c r="B296" s="164">
        <v>91.259636999999998</v>
      </c>
      <c r="C296" s="165">
        <v>87.172650000000004</v>
      </c>
      <c r="D296" s="165">
        <v>86.131500000000003</v>
      </c>
      <c r="E296" s="165">
        <v>90.542190000000005</v>
      </c>
      <c r="F296" s="165">
        <v>93.762182999999993</v>
      </c>
      <c r="G296" s="165">
        <v>92.437083000000001</v>
      </c>
      <c r="H296" s="165">
        <v>90.606551999999994</v>
      </c>
      <c r="I296" s="165">
        <v>89.926964999999996</v>
      </c>
      <c r="J296" s="165">
        <v>90.438074999999998</v>
      </c>
      <c r="K296" s="165">
        <v>91.39971899999999</v>
      </c>
      <c r="L296" s="165">
        <v>91.785890999999992</v>
      </c>
      <c r="M296" s="165">
        <v>92.58663</v>
      </c>
      <c r="N296" s="165">
        <v>92.889510000000001</v>
      </c>
      <c r="O296" s="165">
        <v>88.422030000000007</v>
      </c>
      <c r="P296" s="165">
        <v>89.247377999999998</v>
      </c>
      <c r="Q296" s="165">
        <v>93.504734999999997</v>
      </c>
      <c r="R296" s="165">
        <v>97.701515999999998</v>
      </c>
      <c r="S296" s="165">
        <v>95.142179999999996</v>
      </c>
      <c r="T296" s="165">
        <v>92.518482000000006</v>
      </c>
      <c r="U296" s="165">
        <v>92.103915000000001</v>
      </c>
      <c r="V296" s="165">
        <v>90.793959000000001</v>
      </c>
      <c r="W296" s="165">
        <v>91.015439999999998</v>
      </c>
      <c r="X296" s="165">
        <v>91.977083999999991</v>
      </c>
      <c r="Y296" s="166">
        <v>91.613627999999991</v>
      </c>
      <c r="Z296" s="276"/>
    </row>
    <row r="297" spans="1:26" s="146" customFormat="1" ht="1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</row>
    <row r="298" spans="1:26" s="146" customFormat="1" ht="15" thickBot="1" x14ac:dyDescent="0.25">
      <c r="A298" s="171">
        <v>27</v>
      </c>
      <c r="B298" s="172">
        <v>850.8834983741483</v>
      </c>
      <c r="C298" s="173">
        <v>807.67622937414831</v>
      </c>
      <c r="D298" s="173">
        <v>822.79223237414828</v>
      </c>
      <c r="E298" s="174">
        <v>840.59605337414837</v>
      </c>
      <c r="F298" s="174">
        <v>858.20958637414833</v>
      </c>
      <c r="G298" s="174">
        <v>850.02720237414826</v>
      </c>
      <c r="H298" s="174">
        <v>847.39884937414831</v>
      </c>
      <c r="I298" s="174">
        <v>836.8854373741483</v>
      </c>
      <c r="J298" s="174">
        <v>844.58020837414824</v>
      </c>
      <c r="K298" s="175">
        <v>847.57724437414834</v>
      </c>
      <c r="L298" s="174">
        <v>852.79827137414838</v>
      </c>
      <c r="M298" s="176">
        <v>851.51382737414826</v>
      </c>
      <c r="N298" s="175">
        <v>832.60395737414831</v>
      </c>
      <c r="O298" s="174">
        <v>806.47503637414832</v>
      </c>
      <c r="P298" s="176">
        <v>808.18762837414829</v>
      </c>
      <c r="Q298" s="177">
        <v>839.43053937414834</v>
      </c>
      <c r="R298" s="174">
        <v>870.10258637414825</v>
      </c>
      <c r="S298" s="177">
        <v>857.86468937414838</v>
      </c>
      <c r="T298" s="174">
        <v>844.3304553741483</v>
      </c>
      <c r="U298" s="173">
        <v>814.34820237414829</v>
      </c>
      <c r="V298" s="173">
        <v>823.73177937414823</v>
      </c>
      <c r="W298" s="173">
        <v>824.7664703741483</v>
      </c>
      <c r="X298" s="173">
        <v>836.07671337414831</v>
      </c>
      <c r="Y298" s="178">
        <v>836.5881123741483</v>
      </c>
      <c r="Z298" s="276"/>
    </row>
    <row r="299" spans="1:26" s="146" customFormat="1" ht="25.5" x14ac:dyDescent="0.2">
      <c r="A299" s="161" t="s">
        <v>7</v>
      </c>
      <c r="B299" s="179">
        <v>652.47</v>
      </c>
      <c r="C299" s="179">
        <v>616.14</v>
      </c>
      <c r="D299" s="179">
        <v>628.85</v>
      </c>
      <c r="E299" s="179">
        <v>643.82000000000005</v>
      </c>
      <c r="F299" s="179">
        <v>658.63</v>
      </c>
      <c r="G299" s="179">
        <v>651.75</v>
      </c>
      <c r="H299" s="179">
        <v>649.54</v>
      </c>
      <c r="I299" s="179">
        <v>640.70000000000005</v>
      </c>
      <c r="J299" s="179">
        <v>647.16999999999996</v>
      </c>
      <c r="K299" s="179">
        <v>649.69000000000005</v>
      </c>
      <c r="L299" s="179">
        <v>654.08000000000004</v>
      </c>
      <c r="M299" s="179">
        <v>653</v>
      </c>
      <c r="N299" s="179">
        <v>637.1</v>
      </c>
      <c r="O299" s="179">
        <v>615.13</v>
      </c>
      <c r="P299" s="179">
        <v>616.57000000000005</v>
      </c>
      <c r="Q299" s="179">
        <v>642.84</v>
      </c>
      <c r="R299" s="179">
        <v>668.63</v>
      </c>
      <c r="S299" s="179">
        <v>658.34</v>
      </c>
      <c r="T299" s="179">
        <v>646.96</v>
      </c>
      <c r="U299" s="179">
        <v>621.75</v>
      </c>
      <c r="V299" s="179">
        <v>629.64</v>
      </c>
      <c r="W299" s="179">
        <v>630.51</v>
      </c>
      <c r="X299" s="179">
        <v>640.02</v>
      </c>
      <c r="Y299" s="179">
        <v>640.45000000000005</v>
      </c>
      <c r="Z299" s="276"/>
    </row>
    <row r="300" spans="1:26" s="146" customFormat="1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  <c r="Z300" s="276"/>
    </row>
    <row r="301" spans="1:26" s="146" customFormat="1" ht="25.5" x14ac:dyDescent="0.2">
      <c r="A301" s="167" t="s">
        <v>9</v>
      </c>
      <c r="B301" s="164">
        <v>123.51257100000001</v>
      </c>
      <c r="C301" s="165">
        <v>116.635302</v>
      </c>
      <c r="D301" s="165">
        <v>119.04130500000001</v>
      </c>
      <c r="E301" s="165">
        <v>121.87512600000001</v>
      </c>
      <c r="F301" s="165">
        <v>124.678659</v>
      </c>
      <c r="G301" s="165">
        <v>123.37627499999999</v>
      </c>
      <c r="H301" s="165">
        <v>122.957922</v>
      </c>
      <c r="I301" s="165">
        <v>121.28451000000001</v>
      </c>
      <c r="J301" s="165">
        <v>122.50928099999999</v>
      </c>
      <c r="K301" s="165">
        <v>122.98631700000001</v>
      </c>
      <c r="L301" s="165">
        <v>123.81734400000001</v>
      </c>
      <c r="M301" s="165">
        <v>123.6129</v>
      </c>
      <c r="N301" s="165">
        <v>120.60303</v>
      </c>
      <c r="O301" s="165">
        <v>116.444109</v>
      </c>
      <c r="P301" s="165">
        <v>116.716701</v>
      </c>
      <c r="Q301" s="165">
        <v>121.689612</v>
      </c>
      <c r="R301" s="165">
        <v>126.571659</v>
      </c>
      <c r="S301" s="165">
        <v>124.623762</v>
      </c>
      <c r="T301" s="165">
        <v>122.46952800000001</v>
      </c>
      <c r="U301" s="165">
        <v>117.69727499999999</v>
      </c>
      <c r="V301" s="165">
        <v>119.19085199999999</v>
      </c>
      <c r="W301" s="165">
        <v>119.355543</v>
      </c>
      <c r="X301" s="165">
        <v>121.15578599999999</v>
      </c>
      <c r="Y301" s="166">
        <v>121.23718500000001</v>
      </c>
      <c r="Z301" s="276"/>
    </row>
    <row r="302" spans="1:26" s="146" customFormat="1" ht="1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</row>
    <row r="303" spans="1:26" s="146" customFormat="1" ht="15" thickBot="1" x14ac:dyDescent="0.25">
      <c r="A303" s="186">
        <v>28</v>
      </c>
      <c r="B303" s="172">
        <v>846.62580437414829</v>
      </c>
      <c r="C303" s="173">
        <v>806.16581837414833</v>
      </c>
      <c r="D303" s="173">
        <v>810.03104337414834</v>
      </c>
      <c r="E303" s="174">
        <v>837.7774123741483</v>
      </c>
      <c r="F303" s="174">
        <v>851.0856793741483</v>
      </c>
      <c r="G303" s="174">
        <v>844.29477637414823</v>
      </c>
      <c r="H303" s="174">
        <v>836.9805813741483</v>
      </c>
      <c r="I303" s="174">
        <v>825.14704637414832</v>
      </c>
      <c r="J303" s="174">
        <v>827.6564693741484</v>
      </c>
      <c r="K303" s="175">
        <v>836.74272137414835</v>
      </c>
      <c r="L303" s="174">
        <v>845.28189537414823</v>
      </c>
      <c r="M303" s="176">
        <v>848.51679137414828</v>
      </c>
      <c r="N303" s="175">
        <v>847.23234737414828</v>
      </c>
      <c r="O303" s="174">
        <v>817.29766637414832</v>
      </c>
      <c r="P303" s="176">
        <v>824.14803437414832</v>
      </c>
      <c r="Q303" s="177">
        <v>847.14909637414837</v>
      </c>
      <c r="R303" s="174">
        <v>882.36426937414831</v>
      </c>
      <c r="S303" s="177">
        <v>866.2849333741483</v>
      </c>
      <c r="T303" s="174">
        <v>851.28786037414818</v>
      </c>
      <c r="U303" s="173">
        <v>848.16000137414824</v>
      </c>
      <c r="V303" s="173">
        <v>833.04399837414837</v>
      </c>
      <c r="W303" s="173">
        <v>834.41169337414829</v>
      </c>
      <c r="X303" s="173">
        <v>845.00835637414821</v>
      </c>
      <c r="Y303" s="178">
        <v>843.86662837414838</v>
      </c>
      <c r="Z303" s="276"/>
    </row>
    <row r="304" spans="1:26" s="146" customFormat="1" ht="25.5" x14ac:dyDescent="0.2">
      <c r="A304" s="180" t="s">
        <v>7</v>
      </c>
      <c r="B304" s="179">
        <v>648.89</v>
      </c>
      <c r="C304" s="179">
        <v>614.87</v>
      </c>
      <c r="D304" s="179">
        <v>618.12</v>
      </c>
      <c r="E304" s="179">
        <v>641.45000000000005</v>
      </c>
      <c r="F304" s="179">
        <v>652.64</v>
      </c>
      <c r="G304" s="179">
        <v>646.92999999999995</v>
      </c>
      <c r="H304" s="179">
        <v>640.78</v>
      </c>
      <c r="I304" s="179">
        <v>630.83000000000004</v>
      </c>
      <c r="J304" s="179">
        <v>632.94000000000005</v>
      </c>
      <c r="K304" s="179">
        <v>640.58000000000004</v>
      </c>
      <c r="L304" s="179">
        <v>647.76</v>
      </c>
      <c r="M304" s="179">
        <v>650.48</v>
      </c>
      <c r="N304" s="179">
        <v>649.4</v>
      </c>
      <c r="O304" s="179">
        <v>624.23</v>
      </c>
      <c r="P304" s="179">
        <v>629.99</v>
      </c>
      <c r="Q304" s="179">
        <v>649.33000000000004</v>
      </c>
      <c r="R304" s="179">
        <v>678.94</v>
      </c>
      <c r="S304" s="179">
        <v>665.42</v>
      </c>
      <c r="T304" s="179">
        <v>652.80999999999995</v>
      </c>
      <c r="U304" s="179">
        <v>650.17999999999995</v>
      </c>
      <c r="V304" s="179">
        <v>637.47</v>
      </c>
      <c r="W304" s="179">
        <v>638.62</v>
      </c>
      <c r="X304" s="179">
        <v>647.53</v>
      </c>
      <c r="Y304" s="179">
        <v>646.57000000000005</v>
      </c>
      <c r="Z304" s="276"/>
    </row>
    <row r="305" spans="1:26" s="146" customFormat="1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  <c r="Z305" s="276"/>
    </row>
    <row r="306" spans="1:26" s="146" customFormat="1" ht="25.5" x14ac:dyDescent="0.2">
      <c r="A306" s="182" t="s">
        <v>9</v>
      </c>
      <c r="B306" s="164">
        <v>122.83487699999999</v>
      </c>
      <c r="C306" s="165">
        <v>116.394891</v>
      </c>
      <c r="D306" s="165">
        <v>117.010116</v>
      </c>
      <c r="E306" s="165">
        <v>121.426485</v>
      </c>
      <c r="F306" s="165">
        <v>123.54475199999999</v>
      </c>
      <c r="G306" s="165">
        <v>122.46384899999998</v>
      </c>
      <c r="H306" s="165">
        <v>121.29965399999999</v>
      </c>
      <c r="I306" s="165">
        <v>119.41611900000001</v>
      </c>
      <c r="J306" s="165">
        <v>119.81554200000001</v>
      </c>
      <c r="K306" s="165">
        <v>121.26179400000001</v>
      </c>
      <c r="L306" s="165">
        <v>122.62096799999999</v>
      </c>
      <c r="M306" s="165">
        <v>123.135864</v>
      </c>
      <c r="N306" s="165">
        <v>122.93141999999999</v>
      </c>
      <c r="O306" s="165">
        <v>118.16673900000001</v>
      </c>
      <c r="P306" s="165">
        <v>119.257107</v>
      </c>
      <c r="Q306" s="165">
        <v>122.91816900000001</v>
      </c>
      <c r="R306" s="165">
        <v>128.52334200000001</v>
      </c>
      <c r="S306" s="165">
        <v>125.96400599999998</v>
      </c>
      <c r="T306" s="165">
        <v>123.57693299999998</v>
      </c>
      <c r="U306" s="165">
        <v>123.07907399999999</v>
      </c>
      <c r="V306" s="165">
        <v>120.67307100000001</v>
      </c>
      <c r="W306" s="165">
        <v>120.890766</v>
      </c>
      <c r="X306" s="165">
        <v>122.577429</v>
      </c>
      <c r="Y306" s="166">
        <v>122.395701</v>
      </c>
      <c r="Z306" s="276"/>
    </row>
    <row r="307" spans="1:26" s="146" customFormat="1" ht="1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</row>
    <row r="308" spans="1:26" s="146" customFormat="1" ht="15" thickBot="1" x14ac:dyDescent="0.25">
      <c r="A308" s="154">
        <v>29</v>
      </c>
      <c r="B308" s="172">
        <v>692.58766837414828</v>
      </c>
      <c r="C308" s="173">
        <v>668.34973437414828</v>
      </c>
      <c r="D308" s="173">
        <v>659.02562237414827</v>
      </c>
      <c r="E308" s="174">
        <v>692.50441737414826</v>
      </c>
      <c r="F308" s="174">
        <v>707.00198437414826</v>
      </c>
      <c r="G308" s="174">
        <v>706.30029737414827</v>
      </c>
      <c r="H308" s="174">
        <v>694.71651537414823</v>
      </c>
      <c r="I308" s="174">
        <v>682.40726037414822</v>
      </c>
      <c r="J308" s="174">
        <v>690.76803937414832</v>
      </c>
      <c r="K308" s="175">
        <v>698.01087637414821</v>
      </c>
      <c r="L308" s="174">
        <v>691.10104337414828</v>
      </c>
      <c r="M308" s="176">
        <v>695.2517003741483</v>
      </c>
      <c r="N308" s="175">
        <v>694.01482837414835</v>
      </c>
      <c r="O308" s="174">
        <v>664.31800737414835</v>
      </c>
      <c r="P308" s="176">
        <v>673.17829237414821</v>
      </c>
      <c r="Q308" s="177">
        <v>712.62737337414831</v>
      </c>
      <c r="R308" s="174">
        <v>725.1507023741483</v>
      </c>
      <c r="S308" s="177">
        <v>718.7879473741483</v>
      </c>
      <c r="T308" s="174">
        <v>702.04260337414837</v>
      </c>
      <c r="U308" s="173">
        <v>697.38054737414825</v>
      </c>
      <c r="V308" s="173">
        <v>692.10005537414838</v>
      </c>
      <c r="W308" s="173">
        <v>690.36367737414832</v>
      </c>
      <c r="X308" s="173">
        <v>644.61130637414828</v>
      </c>
      <c r="Y308" s="178">
        <v>663.58064137414829</v>
      </c>
      <c r="Z308" s="276"/>
    </row>
    <row r="309" spans="1:26" s="146" customFormat="1" ht="25.5" x14ac:dyDescent="0.2">
      <c r="A309" s="180" t="s">
        <v>7</v>
      </c>
      <c r="B309" s="179">
        <v>519.37</v>
      </c>
      <c r="C309" s="179">
        <v>498.99</v>
      </c>
      <c r="D309" s="179">
        <v>491.15</v>
      </c>
      <c r="E309" s="179">
        <v>519.29999999999995</v>
      </c>
      <c r="F309" s="179">
        <v>531.49</v>
      </c>
      <c r="G309" s="179">
        <v>530.9</v>
      </c>
      <c r="H309" s="179">
        <v>521.16</v>
      </c>
      <c r="I309" s="179">
        <v>510.81</v>
      </c>
      <c r="J309" s="179">
        <v>517.84</v>
      </c>
      <c r="K309" s="179">
        <v>523.92999999999995</v>
      </c>
      <c r="L309" s="179">
        <v>518.12</v>
      </c>
      <c r="M309" s="179">
        <v>521.61</v>
      </c>
      <c r="N309" s="179">
        <v>520.57000000000005</v>
      </c>
      <c r="O309" s="179">
        <v>495.6</v>
      </c>
      <c r="P309" s="179">
        <v>503.05</v>
      </c>
      <c r="Q309" s="179">
        <v>536.22</v>
      </c>
      <c r="R309" s="179">
        <v>546.75</v>
      </c>
      <c r="S309" s="179">
        <v>541.4</v>
      </c>
      <c r="T309" s="179">
        <v>527.32000000000005</v>
      </c>
      <c r="U309" s="179">
        <v>523.4</v>
      </c>
      <c r="V309" s="179">
        <v>518.96</v>
      </c>
      <c r="W309" s="179">
        <v>517.5</v>
      </c>
      <c r="X309" s="179">
        <v>479.03</v>
      </c>
      <c r="Y309" s="179">
        <v>494.98</v>
      </c>
      <c r="Z309" s="276"/>
    </row>
    <row r="310" spans="1:26" s="146" customFormat="1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  <c r="Z310" s="276"/>
    </row>
    <row r="311" spans="1:26" s="146" customFormat="1" ht="25.5" x14ac:dyDescent="0.2">
      <c r="A311" s="182" t="s">
        <v>9</v>
      </c>
      <c r="B311" s="164">
        <v>98.316740999999993</v>
      </c>
      <c r="C311" s="165">
        <v>94.458806999999993</v>
      </c>
      <c r="D311" s="165">
        <v>92.974694999999997</v>
      </c>
      <c r="E311" s="165">
        <v>98.303489999999982</v>
      </c>
      <c r="F311" s="165">
        <v>100.611057</v>
      </c>
      <c r="G311" s="165">
        <v>100.49937</v>
      </c>
      <c r="H311" s="165">
        <v>98.655587999999995</v>
      </c>
      <c r="I311" s="165">
        <v>96.696332999999996</v>
      </c>
      <c r="J311" s="165">
        <v>98.027112000000002</v>
      </c>
      <c r="K311" s="165">
        <v>99.179948999999993</v>
      </c>
      <c r="L311" s="165">
        <v>98.080116000000004</v>
      </c>
      <c r="M311" s="165">
        <v>98.740773000000004</v>
      </c>
      <c r="N311" s="165">
        <v>98.543901000000005</v>
      </c>
      <c r="O311" s="165">
        <v>93.817080000000004</v>
      </c>
      <c r="P311" s="165">
        <v>95.227365000000006</v>
      </c>
      <c r="Q311" s="165">
        <v>101.506446</v>
      </c>
      <c r="R311" s="165">
        <v>103.499775</v>
      </c>
      <c r="S311" s="165">
        <v>102.48701999999999</v>
      </c>
      <c r="T311" s="165">
        <v>99.821676000000011</v>
      </c>
      <c r="U311" s="165">
        <v>99.079619999999991</v>
      </c>
      <c r="V311" s="165">
        <v>98.239128000000008</v>
      </c>
      <c r="W311" s="165">
        <v>97.96275</v>
      </c>
      <c r="X311" s="165">
        <v>90.680378999999988</v>
      </c>
      <c r="Y311" s="166">
        <v>93.699714</v>
      </c>
      <c r="Z311" s="276"/>
    </row>
    <row r="312" spans="1:26" s="146" customFormat="1" ht="1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</row>
    <row r="313" spans="1:26" s="146" customFormat="1" ht="15" thickBot="1" x14ac:dyDescent="0.25">
      <c r="A313" s="184">
        <v>30</v>
      </c>
      <c r="B313" s="172">
        <v>935.82330437414828</v>
      </c>
      <c r="C313" s="173">
        <v>899.38315237414827</v>
      </c>
      <c r="D313" s="173">
        <v>901.28603237414836</v>
      </c>
      <c r="E313" s="174">
        <v>909.14730537414835</v>
      </c>
      <c r="F313" s="174">
        <v>934.94322237414826</v>
      </c>
      <c r="G313" s="174">
        <v>937.61914737414827</v>
      </c>
      <c r="H313" s="174">
        <v>982.76497537414832</v>
      </c>
      <c r="I313" s="174">
        <v>966.9948573741483</v>
      </c>
      <c r="J313" s="174">
        <v>981.87300037414832</v>
      </c>
      <c r="K313" s="175">
        <v>984.60839037414826</v>
      </c>
      <c r="L313" s="174">
        <v>986.61830737414834</v>
      </c>
      <c r="M313" s="176">
        <v>947.07408237414836</v>
      </c>
      <c r="N313" s="175">
        <v>929.38919137414837</v>
      </c>
      <c r="O313" s="174">
        <v>947.07408237414836</v>
      </c>
      <c r="P313" s="176">
        <v>960.5369583741483</v>
      </c>
      <c r="Q313" s="177">
        <v>998.91566937414837</v>
      </c>
      <c r="R313" s="174">
        <v>1014.7214663741483</v>
      </c>
      <c r="S313" s="177">
        <v>988.23575537414831</v>
      </c>
      <c r="T313" s="174">
        <v>954.56667237414831</v>
      </c>
      <c r="U313" s="173">
        <v>940.85404337414832</v>
      </c>
      <c r="V313" s="173">
        <v>936.34659637414836</v>
      </c>
      <c r="W313" s="173">
        <v>944.9452353741483</v>
      </c>
      <c r="X313" s="173">
        <v>942.13848737414833</v>
      </c>
      <c r="Y313" s="178">
        <v>934.24153537414827</v>
      </c>
      <c r="Z313" s="276"/>
    </row>
    <row r="314" spans="1:26" s="146" customFormat="1" ht="25.5" x14ac:dyDescent="0.2">
      <c r="A314" s="161" t="s">
        <v>7</v>
      </c>
      <c r="B314" s="179">
        <v>723.89</v>
      </c>
      <c r="C314" s="179">
        <v>693.25</v>
      </c>
      <c r="D314" s="179">
        <v>694.85</v>
      </c>
      <c r="E314" s="179">
        <v>701.46</v>
      </c>
      <c r="F314" s="179">
        <v>723.15</v>
      </c>
      <c r="G314" s="179">
        <v>725.4</v>
      </c>
      <c r="H314" s="179">
        <v>763.36</v>
      </c>
      <c r="I314" s="179">
        <v>750.1</v>
      </c>
      <c r="J314" s="179">
        <v>762.61</v>
      </c>
      <c r="K314" s="179">
        <v>764.91</v>
      </c>
      <c r="L314" s="179">
        <v>766.6</v>
      </c>
      <c r="M314" s="179">
        <v>733.35</v>
      </c>
      <c r="N314" s="179">
        <v>718.48</v>
      </c>
      <c r="O314" s="179">
        <v>733.35</v>
      </c>
      <c r="P314" s="179">
        <v>744.67</v>
      </c>
      <c r="Q314" s="179">
        <v>776.94</v>
      </c>
      <c r="R314" s="179">
        <v>790.23</v>
      </c>
      <c r="S314" s="179">
        <v>767.96</v>
      </c>
      <c r="T314" s="179">
        <v>739.65</v>
      </c>
      <c r="U314" s="179">
        <v>728.12</v>
      </c>
      <c r="V314" s="179">
        <v>724.33</v>
      </c>
      <c r="W314" s="179">
        <v>731.56</v>
      </c>
      <c r="X314" s="179">
        <v>729.2</v>
      </c>
      <c r="Y314" s="179">
        <v>722.56</v>
      </c>
      <c r="Z314" s="276"/>
    </row>
    <row r="315" spans="1:26" s="146" customFormat="1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  <c r="Z315" s="276"/>
    </row>
    <row r="316" spans="1:26" s="146" customFormat="1" ht="25.5" x14ac:dyDescent="0.2">
      <c r="A316" s="167" t="s">
        <v>9</v>
      </c>
      <c r="B316" s="164">
        <v>137.032377</v>
      </c>
      <c r="C316" s="165">
        <v>131.232225</v>
      </c>
      <c r="D316" s="165">
        <v>131.53510500000002</v>
      </c>
      <c r="E316" s="165">
        <v>132.78637800000001</v>
      </c>
      <c r="F316" s="165">
        <v>136.89229499999999</v>
      </c>
      <c r="G316" s="165">
        <v>137.31822</v>
      </c>
      <c r="H316" s="165">
        <v>144.50404800000001</v>
      </c>
      <c r="I316" s="165">
        <v>141.99393000000001</v>
      </c>
      <c r="J316" s="165">
        <v>144.36207300000001</v>
      </c>
      <c r="K316" s="165">
        <v>144.79746299999999</v>
      </c>
      <c r="L316" s="165">
        <v>145.11738</v>
      </c>
      <c r="M316" s="165">
        <v>138.82315500000001</v>
      </c>
      <c r="N316" s="165">
        <v>136.008264</v>
      </c>
      <c r="O316" s="165">
        <v>138.82315500000001</v>
      </c>
      <c r="P316" s="165">
        <v>140.96603099999999</v>
      </c>
      <c r="Q316" s="165">
        <v>147.07474200000001</v>
      </c>
      <c r="R316" s="165">
        <v>149.59053900000001</v>
      </c>
      <c r="S316" s="165">
        <v>145.37482800000001</v>
      </c>
      <c r="T316" s="165">
        <v>140.01574499999998</v>
      </c>
      <c r="U316" s="165">
        <v>137.83311599999999</v>
      </c>
      <c r="V316" s="165">
        <v>137.115669</v>
      </c>
      <c r="W316" s="165">
        <v>138.484308</v>
      </c>
      <c r="X316" s="165">
        <v>138.03756000000001</v>
      </c>
      <c r="Y316" s="166">
        <v>136.780608</v>
      </c>
      <c r="Z316" s="276"/>
    </row>
    <row r="317" spans="1:26" s="146" customFormat="1" ht="1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</row>
    <row r="318" spans="1:26" s="146" customFormat="1" ht="15" thickBot="1" x14ac:dyDescent="0.25">
      <c r="A318" s="171">
        <v>31</v>
      </c>
      <c r="B318" s="172">
        <v>831.01029537414831</v>
      </c>
      <c r="C318" s="173">
        <v>791.75150237414823</v>
      </c>
      <c r="D318" s="173">
        <v>800.84964737414828</v>
      </c>
      <c r="E318" s="174">
        <v>808.03301937414835</v>
      </c>
      <c r="F318" s="174">
        <v>833.90029437414842</v>
      </c>
      <c r="G318" s="174">
        <v>822.32840537414836</v>
      </c>
      <c r="H318" s="174">
        <v>869.50793637414824</v>
      </c>
      <c r="I318" s="174">
        <v>865.97571537414819</v>
      </c>
      <c r="J318" s="174">
        <v>859.86271337414826</v>
      </c>
      <c r="K318" s="175">
        <v>872.77851137414825</v>
      </c>
      <c r="L318" s="174">
        <v>869.81715437414823</v>
      </c>
      <c r="M318" s="176">
        <v>832.08066537414823</v>
      </c>
      <c r="N318" s="175">
        <v>815.27585637414825</v>
      </c>
      <c r="O318" s="174">
        <v>837.07572537414831</v>
      </c>
      <c r="P318" s="176">
        <v>845.88843837414822</v>
      </c>
      <c r="Q318" s="177">
        <v>892.28303137414832</v>
      </c>
      <c r="R318" s="174">
        <v>932.19593937414834</v>
      </c>
      <c r="S318" s="177">
        <v>929.84112537414831</v>
      </c>
      <c r="T318" s="174">
        <v>822.10243837414828</v>
      </c>
      <c r="U318" s="173">
        <v>805.41655937414828</v>
      </c>
      <c r="V318" s="173">
        <v>817.7139213741483</v>
      </c>
      <c r="W318" s="173">
        <v>822.1856893741483</v>
      </c>
      <c r="X318" s="173">
        <v>820.85367337414834</v>
      </c>
      <c r="Y318" s="178">
        <v>818.32046437414829</v>
      </c>
      <c r="Z318" s="276"/>
    </row>
    <row r="319" spans="1:26" s="146" customFormat="1" ht="25.5" x14ac:dyDescent="0.2">
      <c r="A319" s="180" t="s">
        <v>7</v>
      </c>
      <c r="B319" s="179">
        <v>635.76</v>
      </c>
      <c r="C319" s="179">
        <v>602.75</v>
      </c>
      <c r="D319" s="179">
        <v>610.4</v>
      </c>
      <c r="E319" s="179">
        <v>616.44000000000005</v>
      </c>
      <c r="F319" s="179">
        <v>638.19000000000005</v>
      </c>
      <c r="G319" s="179">
        <v>628.46</v>
      </c>
      <c r="H319" s="179">
        <v>668.13</v>
      </c>
      <c r="I319" s="179">
        <v>665.16</v>
      </c>
      <c r="J319" s="179">
        <v>660.02</v>
      </c>
      <c r="K319" s="179">
        <v>670.88</v>
      </c>
      <c r="L319" s="179">
        <v>668.39</v>
      </c>
      <c r="M319" s="179">
        <v>636.66</v>
      </c>
      <c r="N319" s="179">
        <v>622.53</v>
      </c>
      <c r="O319" s="179">
        <v>640.86</v>
      </c>
      <c r="P319" s="179">
        <v>648.27</v>
      </c>
      <c r="Q319" s="179">
        <v>687.28</v>
      </c>
      <c r="R319" s="179">
        <v>720.84</v>
      </c>
      <c r="S319" s="179">
        <v>718.86</v>
      </c>
      <c r="T319" s="179">
        <v>628.27</v>
      </c>
      <c r="U319" s="179">
        <v>614.24</v>
      </c>
      <c r="V319" s="179">
        <v>624.58000000000004</v>
      </c>
      <c r="W319" s="179">
        <v>628.34</v>
      </c>
      <c r="X319" s="179">
        <v>627.22</v>
      </c>
      <c r="Y319" s="179">
        <v>625.09</v>
      </c>
      <c r="Z319" s="276"/>
    </row>
    <row r="320" spans="1:26" s="146" customFormat="1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  <c r="Z320" s="276"/>
    </row>
    <row r="321" spans="1:26" s="146" customFormat="1" ht="25.5" x14ac:dyDescent="0.2">
      <c r="A321" s="182" t="s">
        <v>9</v>
      </c>
      <c r="B321" s="164">
        <v>120.349368</v>
      </c>
      <c r="C321" s="165">
        <v>114.10057499999999</v>
      </c>
      <c r="D321" s="165">
        <v>115.54871999999999</v>
      </c>
      <c r="E321" s="165">
        <v>116.692092</v>
      </c>
      <c r="F321" s="165">
        <v>120.80936700000001</v>
      </c>
      <c r="G321" s="165">
        <v>118.967478</v>
      </c>
      <c r="H321" s="165">
        <v>126.477009</v>
      </c>
      <c r="I321" s="165">
        <v>125.91478799999999</v>
      </c>
      <c r="J321" s="165">
        <v>124.94178599999999</v>
      </c>
      <c r="K321" s="165">
        <v>126.997584</v>
      </c>
      <c r="L321" s="165">
        <v>126.52622699999999</v>
      </c>
      <c r="M321" s="165">
        <v>120.51973799999999</v>
      </c>
      <c r="N321" s="165">
        <v>117.84492899999999</v>
      </c>
      <c r="O321" s="165">
        <v>121.314798</v>
      </c>
      <c r="P321" s="165">
        <v>122.71751099999999</v>
      </c>
      <c r="Q321" s="165">
        <v>130.102104</v>
      </c>
      <c r="R321" s="165">
        <v>136.45501200000001</v>
      </c>
      <c r="S321" s="165">
        <v>136.080198</v>
      </c>
      <c r="T321" s="165">
        <v>118.931511</v>
      </c>
      <c r="U321" s="165">
        <v>116.275632</v>
      </c>
      <c r="V321" s="165">
        <v>118.23299400000001</v>
      </c>
      <c r="W321" s="165">
        <v>118.944762</v>
      </c>
      <c r="X321" s="165">
        <v>118.73274600000001</v>
      </c>
      <c r="Y321" s="166">
        <v>118.329537</v>
      </c>
      <c r="Z321" s="276"/>
    </row>
    <row r="322" spans="1:26" s="146" customFormat="1" ht="1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</row>
    <row r="323" spans="1:26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  <c r="Z323" s="188"/>
    </row>
    <row r="324" spans="1:26" s="146" customFormat="1" ht="15" thickBot="1" x14ac:dyDescent="0.25">
      <c r="A324" s="189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  <c r="Z324" s="276"/>
    </row>
    <row r="325" spans="1:26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</row>
    <row r="326" spans="1:26" s="146" customFormat="1" ht="15" thickBot="1" x14ac:dyDescent="0.25">
      <c r="A326" s="200">
        <v>1</v>
      </c>
      <c r="B326" s="172">
        <v>728.2296823741483</v>
      </c>
      <c r="C326" s="173">
        <v>701.26825137414835</v>
      </c>
      <c r="D326" s="173">
        <v>693.78755437414827</v>
      </c>
      <c r="E326" s="174">
        <v>703.33763337414837</v>
      </c>
      <c r="F326" s="174">
        <v>739.74210637414819</v>
      </c>
      <c r="G326" s="174">
        <v>742.25152937414828</v>
      </c>
      <c r="H326" s="174">
        <v>734.90165537414828</v>
      </c>
      <c r="I326" s="174">
        <v>704.95508137414822</v>
      </c>
      <c r="J326" s="174">
        <v>735.50819837414826</v>
      </c>
      <c r="K326" s="175">
        <v>739.44478137414819</v>
      </c>
      <c r="L326" s="174">
        <v>719.96404737414821</v>
      </c>
      <c r="M326" s="176">
        <v>718.52499437414838</v>
      </c>
      <c r="N326" s="175">
        <v>716.47939837414833</v>
      </c>
      <c r="O326" s="174">
        <v>695.61907637414834</v>
      </c>
      <c r="P326" s="176">
        <v>704.25339437414834</v>
      </c>
      <c r="Q326" s="177">
        <v>719.53589937414824</v>
      </c>
      <c r="R326" s="174">
        <v>721.70042537414827</v>
      </c>
      <c r="S326" s="177">
        <v>722.30696837414825</v>
      </c>
      <c r="T326" s="174">
        <v>853.21321937414837</v>
      </c>
      <c r="U326" s="173">
        <v>718.00170237414829</v>
      </c>
      <c r="V326" s="173">
        <v>721.70042537414827</v>
      </c>
      <c r="W326" s="173">
        <v>723.09190637414827</v>
      </c>
      <c r="X326" s="173">
        <v>721.83124837414834</v>
      </c>
      <c r="Y326" s="178">
        <v>726.70737837414833</v>
      </c>
      <c r="Z326" s="276"/>
    </row>
    <row r="327" spans="1:26" s="146" customFormat="1" ht="25.5" x14ac:dyDescent="0.2">
      <c r="A327" s="16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  <c r="Z327" s="276"/>
    </row>
    <row r="328" spans="1:26" s="146" customFormat="1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  <c r="Z328" s="276"/>
    </row>
    <row r="329" spans="1:26" s="146" customFormat="1" ht="25.5" x14ac:dyDescent="0.2">
      <c r="A329" s="167" t="s">
        <v>9</v>
      </c>
      <c r="B329" s="164">
        <v>99.448755000000006</v>
      </c>
      <c r="C329" s="165">
        <v>95.157324000000003</v>
      </c>
      <c r="D329" s="165">
        <v>93.966626999999988</v>
      </c>
      <c r="E329" s="165">
        <v>95.486705999999998</v>
      </c>
      <c r="F329" s="165">
        <v>101.28117899999999</v>
      </c>
      <c r="G329" s="165">
        <v>101.68060199999999</v>
      </c>
      <c r="H329" s="165">
        <v>100.510728</v>
      </c>
      <c r="I329" s="165">
        <v>95.744153999999995</v>
      </c>
      <c r="J329" s="165">
        <v>100.607271</v>
      </c>
      <c r="K329" s="165">
        <v>101.23385399999999</v>
      </c>
      <c r="L329" s="165">
        <v>98.133119999999991</v>
      </c>
      <c r="M329" s="165">
        <v>97.904067000000012</v>
      </c>
      <c r="N329" s="165">
        <v>97.578471000000008</v>
      </c>
      <c r="O329" s="165">
        <v>94.258149000000003</v>
      </c>
      <c r="P329" s="165">
        <v>95.632466999999991</v>
      </c>
      <c r="Q329" s="165">
        <v>98.064971999999997</v>
      </c>
      <c r="R329" s="165">
        <v>98.409497999999999</v>
      </c>
      <c r="S329" s="165">
        <v>98.506040999999996</v>
      </c>
      <c r="T329" s="165">
        <v>119.34229200000001</v>
      </c>
      <c r="U329" s="165">
        <v>97.820774999999998</v>
      </c>
      <c r="V329" s="165">
        <v>98.409497999999999</v>
      </c>
      <c r="W329" s="165">
        <v>98.630978999999996</v>
      </c>
      <c r="X329" s="165">
        <v>98.430321000000006</v>
      </c>
      <c r="Y329" s="166">
        <v>99.206451000000001</v>
      </c>
      <c r="Z329" s="276"/>
    </row>
    <row r="330" spans="1:26" s="146" customFormat="1" ht="1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</row>
    <row r="331" spans="1:26" s="146" customFormat="1" ht="15" thickBot="1" x14ac:dyDescent="0.25">
      <c r="A331" s="171">
        <v>2</v>
      </c>
      <c r="B331" s="172">
        <v>863.48877137414831</v>
      </c>
      <c r="C331" s="173">
        <v>861.91889537414829</v>
      </c>
      <c r="D331" s="173">
        <v>856.15079037414819</v>
      </c>
      <c r="E331" s="174">
        <v>835.43318437414825</v>
      </c>
      <c r="F331" s="174">
        <v>834.79096237414831</v>
      </c>
      <c r="G331" s="174">
        <v>857.93474037414819</v>
      </c>
      <c r="H331" s="174">
        <v>852.22610037414825</v>
      </c>
      <c r="I331" s="174">
        <v>859.56408137414826</v>
      </c>
      <c r="J331" s="174">
        <v>851.08437237414819</v>
      </c>
      <c r="K331" s="175">
        <v>861.37181737414824</v>
      </c>
      <c r="L331" s="174">
        <v>871.19543537414825</v>
      </c>
      <c r="M331" s="176">
        <v>868.61465437414824</v>
      </c>
      <c r="N331" s="175">
        <v>872.38473537414825</v>
      </c>
      <c r="O331" s="174">
        <v>841.71268837414823</v>
      </c>
      <c r="P331" s="176">
        <v>825.44306437414832</v>
      </c>
      <c r="Q331" s="177">
        <v>842.48573337414825</v>
      </c>
      <c r="R331" s="174">
        <v>878.65234637414835</v>
      </c>
      <c r="S331" s="177">
        <v>877.57008337414823</v>
      </c>
      <c r="T331" s="174">
        <v>886.0378993741482</v>
      </c>
      <c r="U331" s="173">
        <v>861.72860737414828</v>
      </c>
      <c r="V331" s="173">
        <v>867.18749437414829</v>
      </c>
      <c r="W331" s="173">
        <v>877.16572137414835</v>
      </c>
      <c r="X331" s="173">
        <v>874.3232943741483</v>
      </c>
      <c r="Y331" s="178">
        <v>867.02099237414825</v>
      </c>
      <c r="Z331" s="276"/>
    </row>
    <row r="332" spans="1:26" s="146" customFormat="1" ht="25.5" x14ac:dyDescent="0.2">
      <c r="A332" s="16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  <c r="Z332" s="276"/>
    </row>
    <row r="333" spans="1:26" s="146" customFormat="1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  <c r="Z333" s="276"/>
    </row>
    <row r="334" spans="1:26" s="146" customFormat="1" ht="25.5" x14ac:dyDescent="0.2">
      <c r="A334" s="167" t="s">
        <v>9</v>
      </c>
      <c r="B334" s="164">
        <v>120.977844</v>
      </c>
      <c r="C334" s="165">
        <v>120.72796799999999</v>
      </c>
      <c r="D334" s="165">
        <v>119.80986299999999</v>
      </c>
      <c r="E334" s="165">
        <v>116.51225700000001</v>
      </c>
      <c r="F334" s="165">
        <v>116.41003500000001</v>
      </c>
      <c r="G334" s="165">
        <v>120.093813</v>
      </c>
      <c r="H334" s="165">
        <v>119.18517300000001</v>
      </c>
      <c r="I334" s="165">
        <v>120.35315399999999</v>
      </c>
      <c r="J334" s="165">
        <v>119.003445</v>
      </c>
      <c r="K334" s="165">
        <v>120.64088999999998</v>
      </c>
      <c r="L334" s="165">
        <v>122.20450799999999</v>
      </c>
      <c r="M334" s="165">
        <v>121.79372699999999</v>
      </c>
      <c r="N334" s="165">
        <v>122.39380799999999</v>
      </c>
      <c r="O334" s="165">
        <v>117.51176099999999</v>
      </c>
      <c r="P334" s="165">
        <v>114.92213700000001</v>
      </c>
      <c r="Q334" s="165">
        <v>117.63480599999998</v>
      </c>
      <c r="R334" s="165">
        <v>123.391419</v>
      </c>
      <c r="S334" s="165">
        <v>123.21915599999998</v>
      </c>
      <c r="T334" s="165">
        <v>124.56697199999999</v>
      </c>
      <c r="U334" s="165">
        <v>120.69768000000001</v>
      </c>
      <c r="V334" s="165">
        <v>121.56656700000001</v>
      </c>
      <c r="W334" s="165">
        <v>123.15479400000001</v>
      </c>
      <c r="X334" s="165">
        <v>122.70236700000001</v>
      </c>
      <c r="Y334" s="166">
        <v>121.54006499999998</v>
      </c>
      <c r="Z334" s="276"/>
    </row>
    <row r="335" spans="1:26" s="146" customFormat="1" ht="1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</row>
    <row r="336" spans="1:26" s="146" customFormat="1" ht="15" thickBot="1" x14ac:dyDescent="0.25">
      <c r="A336" s="154">
        <v>3</v>
      </c>
      <c r="B336" s="172">
        <v>855.8415723741482</v>
      </c>
      <c r="C336" s="173">
        <v>833.36380237414824</v>
      </c>
      <c r="D336" s="173">
        <v>833.64923437414825</v>
      </c>
      <c r="E336" s="174">
        <v>823.93265337414834</v>
      </c>
      <c r="F336" s="174">
        <v>824.90787937414825</v>
      </c>
      <c r="G336" s="174">
        <v>847.76622537414823</v>
      </c>
      <c r="H336" s="174">
        <v>849.87128637414821</v>
      </c>
      <c r="I336" s="174">
        <v>841.62943737414832</v>
      </c>
      <c r="J336" s="174">
        <v>850.96544237414821</v>
      </c>
      <c r="K336" s="175">
        <v>857.8395963741483</v>
      </c>
      <c r="L336" s="174">
        <v>855.6512843741483</v>
      </c>
      <c r="M336" s="176">
        <v>849.68099837414832</v>
      </c>
      <c r="N336" s="175">
        <v>859.5284023741483</v>
      </c>
      <c r="O336" s="174">
        <v>832.60265037414831</v>
      </c>
      <c r="P336" s="176">
        <v>837.30038537414816</v>
      </c>
      <c r="Q336" s="177">
        <v>853.71272537414825</v>
      </c>
      <c r="R336" s="174">
        <v>865.40354437414828</v>
      </c>
      <c r="S336" s="177">
        <v>884.62263237414834</v>
      </c>
      <c r="T336" s="174">
        <v>885.65732337414829</v>
      </c>
      <c r="U336" s="173">
        <v>860.65823737414826</v>
      </c>
      <c r="V336" s="173">
        <v>864.55914137414834</v>
      </c>
      <c r="W336" s="173">
        <v>875.4174503741483</v>
      </c>
      <c r="X336" s="173">
        <v>870.49374837414825</v>
      </c>
      <c r="Y336" s="178">
        <v>867.53239137414835</v>
      </c>
      <c r="Z336" s="276"/>
    </row>
    <row r="337" spans="1:26" s="146" customFormat="1" ht="25.5" x14ac:dyDescent="0.2">
      <c r="A337" s="16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  <c r="Z337" s="276"/>
    </row>
    <row r="338" spans="1:26" s="146" customFormat="1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  <c r="Z338" s="276"/>
    </row>
    <row r="339" spans="1:26" s="146" customFormat="1" ht="25.5" x14ac:dyDescent="0.2">
      <c r="A339" s="167" t="s">
        <v>9</v>
      </c>
      <c r="B339" s="164">
        <v>119.760645</v>
      </c>
      <c r="C339" s="165">
        <v>116.182875</v>
      </c>
      <c r="D339" s="165">
        <v>116.228307</v>
      </c>
      <c r="E339" s="165">
        <v>114.68172600000001</v>
      </c>
      <c r="F339" s="165">
        <v>114.836952</v>
      </c>
      <c r="G339" s="165">
        <v>118.475298</v>
      </c>
      <c r="H339" s="165">
        <v>118.81035899999999</v>
      </c>
      <c r="I339" s="165">
        <v>117.49851000000001</v>
      </c>
      <c r="J339" s="165">
        <v>118.98451499999999</v>
      </c>
      <c r="K339" s="165">
        <v>120.078669</v>
      </c>
      <c r="L339" s="165">
        <v>119.730357</v>
      </c>
      <c r="M339" s="165">
        <v>118.78007100000001</v>
      </c>
      <c r="N339" s="165">
        <v>120.347475</v>
      </c>
      <c r="O339" s="165">
        <v>116.061723</v>
      </c>
      <c r="P339" s="165">
        <v>116.80945799999999</v>
      </c>
      <c r="Q339" s="165">
        <v>119.421798</v>
      </c>
      <c r="R339" s="165">
        <v>121.282617</v>
      </c>
      <c r="S339" s="165">
        <v>124.341705</v>
      </c>
      <c r="T339" s="165">
        <v>124.50639600000001</v>
      </c>
      <c r="U339" s="165">
        <v>120.52731</v>
      </c>
      <c r="V339" s="165">
        <v>121.148214</v>
      </c>
      <c r="W339" s="165">
        <v>122.87652300000001</v>
      </c>
      <c r="X339" s="165">
        <v>122.092821</v>
      </c>
      <c r="Y339" s="166">
        <v>121.621464</v>
      </c>
      <c r="Z339" s="276"/>
    </row>
    <row r="340" spans="1:26" s="146" customFormat="1" ht="1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</row>
    <row r="341" spans="1:26" s="146" customFormat="1" ht="15" thickBot="1" x14ac:dyDescent="0.25">
      <c r="A341" s="201">
        <v>4</v>
      </c>
      <c r="B341" s="207">
        <v>662.83007537414824</v>
      </c>
      <c r="C341" s="208">
        <v>627.10350337414832</v>
      </c>
      <c r="D341" s="208">
        <v>623.51181737414834</v>
      </c>
      <c r="E341" s="208">
        <v>630.73086837414826</v>
      </c>
      <c r="F341" s="208">
        <v>673.43863137414826</v>
      </c>
      <c r="G341" s="208">
        <v>686.78257737414822</v>
      </c>
      <c r="H341" s="208">
        <v>679.96788837414829</v>
      </c>
      <c r="I341" s="208">
        <v>666.49311937414836</v>
      </c>
      <c r="J341" s="208">
        <v>666.58826337414826</v>
      </c>
      <c r="K341" s="209">
        <v>674.30682037414829</v>
      </c>
      <c r="L341" s="208">
        <v>675.84101737414835</v>
      </c>
      <c r="M341" s="210">
        <v>671.84496937414838</v>
      </c>
      <c r="N341" s="209">
        <v>667.33752237414819</v>
      </c>
      <c r="O341" s="208">
        <v>640.25716137414827</v>
      </c>
      <c r="P341" s="210">
        <v>642.49304537414821</v>
      </c>
      <c r="Q341" s="211">
        <v>660.7844793741483</v>
      </c>
      <c r="R341" s="208">
        <v>681.70426637414835</v>
      </c>
      <c r="S341" s="211">
        <v>674.16410437414822</v>
      </c>
      <c r="T341" s="208">
        <v>692.62204037414836</v>
      </c>
      <c r="U341" s="208">
        <v>658.42966537414839</v>
      </c>
      <c r="V341" s="208">
        <v>662.53275037414824</v>
      </c>
      <c r="W341" s="208">
        <v>666.10065037414824</v>
      </c>
      <c r="X341" s="208">
        <v>659.2859613741482</v>
      </c>
      <c r="Y341" s="212">
        <v>671.06003137414825</v>
      </c>
      <c r="Z341" s="276"/>
    </row>
    <row r="342" spans="1:26" s="146" customFormat="1" ht="25.5" x14ac:dyDescent="0.2">
      <c r="A342" s="167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  <c r="Z342" s="276"/>
    </row>
    <row r="343" spans="1:26" s="146" customFormat="1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  <c r="Z343" s="276"/>
    </row>
    <row r="344" spans="1:26" s="146" customFormat="1" ht="25.5" x14ac:dyDescent="0.2">
      <c r="A344" s="167" t="s">
        <v>9</v>
      </c>
      <c r="B344" s="164">
        <v>89.039147999999997</v>
      </c>
      <c r="C344" s="165">
        <v>83.352575999999999</v>
      </c>
      <c r="D344" s="165">
        <v>82.780889999999999</v>
      </c>
      <c r="E344" s="165">
        <v>83.929940999999999</v>
      </c>
      <c r="F344" s="165">
        <v>90.727703999999989</v>
      </c>
      <c r="G344" s="165">
        <v>92.851649999999992</v>
      </c>
      <c r="H344" s="165">
        <v>91.766960999999995</v>
      </c>
      <c r="I344" s="165">
        <v>89.622191999999998</v>
      </c>
      <c r="J344" s="165">
        <v>89.637335999999991</v>
      </c>
      <c r="K344" s="165">
        <v>90.865893</v>
      </c>
      <c r="L344" s="165">
        <v>91.11009</v>
      </c>
      <c r="M344" s="165">
        <v>90.474041999999997</v>
      </c>
      <c r="N344" s="165">
        <v>89.75659499999999</v>
      </c>
      <c r="O344" s="165">
        <v>85.446234000000004</v>
      </c>
      <c r="P344" s="165">
        <v>85.802117999999993</v>
      </c>
      <c r="Q344" s="165">
        <v>88.713551999999993</v>
      </c>
      <c r="R344" s="165">
        <v>92.043339000000003</v>
      </c>
      <c r="S344" s="165">
        <v>90.843176999999997</v>
      </c>
      <c r="T344" s="165">
        <v>93.781113000000005</v>
      </c>
      <c r="U344" s="165">
        <v>88.338738000000006</v>
      </c>
      <c r="V344" s="165">
        <v>88.991822999999997</v>
      </c>
      <c r="W344" s="165">
        <v>89.559723000000005</v>
      </c>
      <c r="X344" s="165">
        <v>88.475033999999994</v>
      </c>
      <c r="Y344" s="166">
        <v>90.349103999999997</v>
      </c>
      <c r="Z344" s="276"/>
    </row>
    <row r="345" spans="1:26" s="146" customFormat="1" ht="1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</row>
    <row r="346" spans="1:26" s="146" customFormat="1" ht="15" thickBot="1" x14ac:dyDescent="0.25">
      <c r="A346" s="154">
        <v>5</v>
      </c>
      <c r="B346" s="155">
        <v>753.59745137414825</v>
      </c>
      <c r="C346" s="156">
        <v>714.37433737414835</v>
      </c>
      <c r="D346" s="156">
        <v>706.98878437414828</v>
      </c>
      <c r="E346" s="156">
        <v>708.08294037414839</v>
      </c>
      <c r="F346" s="156">
        <v>741.16926637414826</v>
      </c>
      <c r="G346" s="156">
        <v>751.59942737414826</v>
      </c>
      <c r="H346" s="156">
        <v>749.24461337414823</v>
      </c>
      <c r="I346" s="156">
        <v>728.87190437414824</v>
      </c>
      <c r="J346" s="156">
        <v>732.09490737414831</v>
      </c>
      <c r="K346" s="157">
        <v>736.38828037414828</v>
      </c>
      <c r="L346" s="156">
        <v>736.10284837414827</v>
      </c>
      <c r="M346" s="158">
        <v>751.80160837414826</v>
      </c>
      <c r="N346" s="157">
        <v>746.75897637414823</v>
      </c>
      <c r="O346" s="156">
        <v>708.42783737414834</v>
      </c>
      <c r="P346" s="158">
        <v>715.06413137414825</v>
      </c>
      <c r="Q346" s="159">
        <v>738.80255937414825</v>
      </c>
      <c r="R346" s="156">
        <v>761.5895473741482</v>
      </c>
      <c r="S346" s="159">
        <v>751.1593863741482</v>
      </c>
      <c r="T346" s="156">
        <v>718.00170237414829</v>
      </c>
      <c r="U346" s="156">
        <v>712.45956437414827</v>
      </c>
      <c r="V346" s="156">
        <v>722.90161837414826</v>
      </c>
      <c r="W346" s="156">
        <v>735.5676633741482</v>
      </c>
      <c r="X346" s="156">
        <v>732.24951637414824</v>
      </c>
      <c r="Y346" s="160">
        <v>735.85309537414821</v>
      </c>
      <c r="Z346" s="276"/>
    </row>
    <row r="347" spans="1:26" s="146" customFormat="1" ht="25.5" x14ac:dyDescent="0.2">
      <c r="A347" s="16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  <c r="Z347" s="276"/>
    </row>
    <row r="348" spans="1:26" s="146" customFormat="1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  <c r="Z348" s="276"/>
    </row>
    <row r="349" spans="1:26" s="146" customFormat="1" ht="25.5" x14ac:dyDescent="0.2">
      <c r="A349" s="167" t="s">
        <v>9</v>
      </c>
      <c r="B349" s="164">
        <v>103.48652399999999</v>
      </c>
      <c r="C349" s="165">
        <v>97.243410000000011</v>
      </c>
      <c r="D349" s="165">
        <v>96.067857000000004</v>
      </c>
      <c r="E349" s="165">
        <v>96.242013</v>
      </c>
      <c r="F349" s="165">
        <v>101.50833900000001</v>
      </c>
      <c r="G349" s="165">
        <v>103.16849999999999</v>
      </c>
      <c r="H349" s="165">
        <v>102.79368599999999</v>
      </c>
      <c r="I349" s="165">
        <v>99.550976999999989</v>
      </c>
      <c r="J349" s="165">
        <v>100.06398</v>
      </c>
      <c r="K349" s="165">
        <v>100.747353</v>
      </c>
      <c r="L349" s="165">
        <v>100.701921</v>
      </c>
      <c r="M349" s="165">
        <v>103.20068099999999</v>
      </c>
      <c r="N349" s="165">
        <v>102.39804899999999</v>
      </c>
      <c r="O349" s="165">
        <v>96.296909999999997</v>
      </c>
      <c r="P349" s="165">
        <v>97.353203999999991</v>
      </c>
      <c r="Q349" s="165">
        <v>101.131632</v>
      </c>
      <c r="R349" s="165">
        <v>104.75861999999999</v>
      </c>
      <c r="S349" s="165">
        <v>103.09845899999999</v>
      </c>
      <c r="T349" s="165">
        <v>97.820774999999998</v>
      </c>
      <c r="U349" s="165">
        <v>96.938637</v>
      </c>
      <c r="V349" s="165">
        <v>98.600690999999998</v>
      </c>
      <c r="W349" s="165">
        <v>100.61673599999999</v>
      </c>
      <c r="X349" s="165">
        <v>100.088589</v>
      </c>
      <c r="Y349" s="166">
        <v>100.66216799999999</v>
      </c>
      <c r="Z349" s="276"/>
    </row>
    <row r="350" spans="1:26" s="146" customFormat="1" ht="1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</row>
    <row r="351" spans="1:26" s="146" customFormat="1" ht="15" thickBot="1" x14ac:dyDescent="0.25">
      <c r="A351" s="171">
        <v>6</v>
      </c>
      <c r="B351" s="172">
        <v>740.52704437414832</v>
      </c>
      <c r="C351" s="173">
        <v>701.24446537414838</v>
      </c>
      <c r="D351" s="173">
        <v>693.96594937414829</v>
      </c>
      <c r="E351" s="174">
        <v>707.23853737414834</v>
      </c>
      <c r="F351" s="174">
        <v>745.96214537414824</v>
      </c>
      <c r="G351" s="174">
        <v>747.32984037414826</v>
      </c>
      <c r="H351" s="174">
        <v>759.53205837414816</v>
      </c>
      <c r="I351" s="174">
        <v>740.57461637414826</v>
      </c>
      <c r="J351" s="174">
        <v>757.5221413741483</v>
      </c>
      <c r="K351" s="175">
        <v>765.12176837414825</v>
      </c>
      <c r="L351" s="174">
        <v>760.51917737414828</v>
      </c>
      <c r="M351" s="176">
        <v>741.06222937414827</v>
      </c>
      <c r="N351" s="175">
        <v>738.51712737414823</v>
      </c>
      <c r="O351" s="174">
        <v>703.50413537414829</v>
      </c>
      <c r="P351" s="176">
        <v>707.45261137414832</v>
      </c>
      <c r="Q351" s="177">
        <v>731.01264437414829</v>
      </c>
      <c r="R351" s="174">
        <v>747.36551937414833</v>
      </c>
      <c r="S351" s="177">
        <v>750.42202037414825</v>
      </c>
      <c r="T351" s="174">
        <v>742.00177637414822</v>
      </c>
      <c r="U351" s="173">
        <v>709.40306337414825</v>
      </c>
      <c r="V351" s="173">
        <v>719.26236037414822</v>
      </c>
      <c r="W351" s="173">
        <v>731.70243837414819</v>
      </c>
      <c r="X351" s="173">
        <v>737.12564637414835</v>
      </c>
      <c r="Y351" s="178">
        <v>741.64498637414829</v>
      </c>
      <c r="Z351" s="276"/>
    </row>
    <row r="352" spans="1:26" s="146" customFormat="1" ht="25.5" x14ac:dyDescent="0.2">
      <c r="A352" s="16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  <c r="Z352" s="276"/>
    </row>
    <row r="353" spans="1:26" s="146" customFormat="1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  <c r="Z353" s="276"/>
    </row>
    <row r="354" spans="1:26" s="146" customFormat="1" ht="25.5" x14ac:dyDescent="0.2">
      <c r="A354" s="167" t="s">
        <v>9</v>
      </c>
      <c r="B354" s="164">
        <v>101.40611700000001</v>
      </c>
      <c r="C354" s="165">
        <v>95.153537999999998</v>
      </c>
      <c r="D354" s="165">
        <v>93.995022000000006</v>
      </c>
      <c r="E354" s="165">
        <v>96.107609999999994</v>
      </c>
      <c r="F354" s="165">
        <v>102.27121799999999</v>
      </c>
      <c r="G354" s="165">
        <v>102.488913</v>
      </c>
      <c r="H354" s="165">
        <v>104.43113099999999</v>
      </c>
      <c r="I354" s="165">
        <v>101.41368900000001</v>
      </c>
      <c r="J354" s="165">
        <v>104.111214</v>
      </c>
      <c r="K354" s="165">
        <v>105.320841</v>
      </c>
      <c r="L354" s="165">
        <v>104.58825</v>
      </c>
      <c r="M354" s="165">
        <v>101.49130199999999</v>
      </c>
      <c r="N354" s="165">
        <v>101.08619999999999</v>
      </c>
      <c r="O354" s="165">
        <v>95.513207999999992</v>
      </c>
      <c r="P354" s="165">
        <v>96.141683999999998</v>
      </c>
      <c r="Q354" s="165">
        <v>99.891717000000014</v>
      </c>
      <c r="R354" s="165">
        <v>102.49459200000001</v>
      </c>
      <c r="S354" s="165">
        <v>102.981093</v>
      </c>
      <c r="T354" s="165">
        <v>101.64084899999999</v>
      </c>
      <c r="U354" s="165">
        <v>96.452135999999996</v>
      </c>
      <c r="V354" s="165">
        <v>98.021432999999988</v>
      </c>
      <c r="W354" s="165">
        <v>100.00151099999999</v>
      </c>
      <c r="X354" s="165">
        <v>100.86471900000001</v>
      </c>
      <c r="Y354" s="166">
        <v>101.584059</v>
      </c>
      <c r="Z354" s="276"/>
    </row>
    <row r="355" spans="1:26" s="146" customFormat="1" ht="1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</row>
    <row r="356" spans="1:26" s="146" customFormat="1" ht="15" thickBot="1" x14ac:dyDescent="0.25">
      <c r="A356" s="154">
        <v>7</v>
      </c>
      <c r="B356" s="172">
        <v>724.80449837414835</v>
      </c>
      <c r="C356" s="173">
        <v>700.35249037414837</v>
      </c>
      <c r="D356" s="173">
        <v>689.35146537414835</v>
      </c>
      <c r="E356" s="174">
        <v>689.62500437414826</v>
      </c>
      <c r="F356" s="174">
        <v>719.09585837414818</v>
      </c>
      <c r="G356" s="174">
        <v>736.22177837414836</v>
      </c>
      <c r="H356" s="174">
        <v>729.10976437414831</v>
      </c>
      <c r="I356" s="174">
        <v>719.86890337414832</v>
      </c>
      <c r="J356" s="174">
        <v>727.53988837414829</v>
      </c>
      <c r="K356" s="175">
        <v>734.39025637414829</v>
      </c>
      <c r="L356" s="174">
        <v>735.29412437414817</v>
      </c>
      <c r="M356" s="176">
        <v>738.71930837414823</v>
      </c>
      <c r="N356" s="175">
        <v>728.99083437414833</v>
      </c>
      <c r="O356" s="174">
        <v>693.54969437414832</v>
      </c>
      <c r="P356" s="176">
        <v>699.96002137414825</v>
      </c>
      <c r="Q356" s="177">
        <v>723.61519837414835</v>
      </c>
      <c r="R356" s="174">
        <v>740.27729137414826</v>
      </c>
      <c r="S356" s="177">
        <v>748.9710743741482</v>
      </c>
      <c r="T356" s="174">
        <v>734.16428937414832</v>
      </c>
      <c r="U356" s="173">
        <v>706.50117137414827</v>
      </c>
      <c r="V356" s="173">
        <v>715.94421337414826</v>
      </c>
      <c r="W356" s="173">
        <v>725.04235837414819</v>
      </c>
      <c r="X356" s="173">
        <v>726.18408637414825</v>
      </c>
      <c r="Y356" s="178">
        <v>724.74503337414819</v>
      </c>
      <c r="Z356" s="276"/>
    </row>
    <row r="357" spans="1:26" s="146" customFormat="1" ht="25.5" x14ac:dyDescent="0.2">
      <c r="A357" s="16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  <c r="Z357" s="276"/>
    </row>
    <row r="358" spans="1:26" s="146" customFormat="1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  <c r="Z358" s="276"/>
    </row>
    <row r="359" spans="1:26" s="146" customFormat="1" ht="25.5" x14ac:dyDescent="0.2">
      <c r="A359" s="167" t="s">
        <v>9</v>
      </c>
      <c r="B359" s="164">
        <v>98.903570999999999</v>
      </c>
      <c r="C359" s="165">
        <v>95.01156300000001</v>
      </c>
      <c r="D359" s="165">
        <v>93.260537999999997</v>
      </c>
      <c r="E359" s="165">
        <v>93.304076999999992</v>
      </c>
      <c r="F359" s="165">
        <v>97.994930999999994</v>
      </c>
      <c r="G359" s="165">
        <v>100.72085100000001</v>
      </c>
      <c r="H359" s="165">
        <v>99.588836999999998</v>
      </c>
      <c r="I359" s="165">
        <v>98.117976000000013</v>
      </c>
      <c r="J359" s="165">
        <v>99.338960999999998</v>
      </c>
      <c r="K359" s="165">
        <v>100.429329</v>
      </c>
      <c r="L359" s="165">
        <v>100.57319699999999</v>
      </c>
      <c r="M359" s="165">
        <v>101.11838099999999</v>
      </c>
      <c r="N359" s="165">
        <v>99.569907000000001</v>
      </c>
      <c r="O359" s="165">
        <v>93.928766999999993</v>
      </c>
      <c r="P359" s="165">
        <v>94.949093999999988</v>
      </c>
      <c r="Q359" s="165">
        <v>98.714270999999997</v>
      </c>
      <c r="R359" s="165">
        <v>101.366364</v>
      </c>
      <c r="S359" s="165">
        <v>102.75014699999998</v>
      </c>
      <c r="T359" s="165">
        <v>100.39336200000001</v>
      </c>
      <c r="U359" s="165">
        <v>95.99024399999999</v>
      </c>
      <c r="V359" s="165">
        <v>97.493285999999998</v>
      </c>
      <c r="W359" s="165">
        <v>98.941430999999994</v>
      </c>
      <c r="X359" s="165">
        <v>99.123159000000001</v>
      </c>
      <c r="Y359" s="166">
        <v>98.894105999999994</v>
      </c>
      <c r="Z359" s="276"/>
    </row>
    <row r="360" spans="1:26" s="146" customFormat="1" ht="1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</row>
    <row r="361" spans="1:26" s="146" customFormat="1" ht="15" thickBot="1" x14ac:dyDescent="0.25">
      <c r="A361" s="171">
        <v>8</v>
      </c>
      <c r="B361" s="172">
        <v>728.49132837414834</v>
      </c>
      <c r="C361" s="173">
        <v>699.5199803741483</v>
      </c>
      <c r="D361" s="173">
        <v>718.77474737414821</v>
      </c>
      <c r="E361" s="174">
        <v>717.63301937414838</v>
      </c>
      <c r="F361" s="174">
        <v>731.26239737414824</v>
      </c>
      <c r="G361" s="174">
        <v>750.10090937414827</v>
      </c>
      <c r="H361" s="174">
        <v>742.50128237414833</v>
      </c>
      <c r="I361" s="174">
        <v>719.10775137414817</v>
      </c>
      <c r="J361" s="174">
        <v>742.28720837414824</v>
      </c>
      <c r="K361" s="175">
        <v>731.91651237414828</v>
      </c>
      <c r="L361" s="174">
        <v>732.45169737414824</v>
      </c>
      <c r="M361" s="176">
        <v>738.92148937414834</v>
      </c>
      <c r="N361" s="175">
        <v>737.76786837414829</v>
      </c>
      <c r="O361" s="174">
        <v>702.27915637414822</v>
      </c>
      <c r="P361" s="176">
        <v>704.85993737414833</v>
      </c>
      <c r="Q361" s="177">
        <v>720.73709237414823</v>
      </c>
      <c r="R361" s="174">
        <v>737.55379437414831</v>
      </c>
      <c r="S361" s="177">
        <v>726.58844837414836</v>
      </c>
      <c r="T361" s="174">
        <v>724.66178237414829</v>
      </c>
      <c r="U361" s="173">
        <v>716.64590037414825</v>
      </c>
      <c r="V361" s="173">
        <v>728.83622537414828</v>
      </c>
      <c r="W361" s="173">
        <v>733.58153237414831</v>
      </c>
      <c r="X361" s="173">
        <v>735.49630537414828</v>
      </c>
      <c r="Y361" s="178">
        <v>738.31494637414835</v>
      </c>
      <c r="Z361" s="276"/>
    </row>
    <row r="362" spans="1:26" s="146" customFormat="1" ht="25.5" x14ac:dyDescent="0.2">
      <c r="A362" s="16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  <c r="Z362" s="276"/>
    </row>
    <row r="363" spans="1:26" s="146" customFormat="1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  <c r="Z363" s="276"/>
    </row>
    <row r="364" spans="1:26" s="146" customFormat="1" ht="25.5" x14ac:dyDescent="0.2">
      <c r="A364" s="167" t="s">
        <v>9</v>
      </c>
      <c r="B364" s="164">
        <v>99.490401000000006</v>
      </c>
      <c r="C364" s="165">
        <v>94.879052999999999</v>
      </c>
      <c r="D364" s="165">
        <v>97.943819999999988</v>
      </c>
      <c r="E364" s="165">
        <v>97.76209200000001</v>
      </c>
      <c r="F364" s="165">
        <v>99.93146999999999</v>
      </c>
      <c r="G364" s="165">
        <v>102.929982</v>
      </c>
      <c r="H364" s="165">
        <v>101.720355</v>
      </c>
      <c r="I364" s="165">
        <v>97.996823999999989</v>
      </c>
      <c r="J364" s="165">
        <v>101.68628099999999</v>
      </c>
      <c r="K364" s="165">
        <v>100.03558500000001</v>
      </c>
      <c r="L364" s="165">
        <v>100.12076999999999</v>
      </c>
      <c r="M364" s="165">
        <v>101.15056200000001</v>
      </c>
      <c r="N364" s="165">
        <v>100.96694100000001</v>
      </c>
      <c r="O364" s="165">
        <v>95.318228999999988</v>
      </c>
      <c r="P364" s="165">
        <v>95.729010000000002</v>
      </c>
      <c r="Q364" s="165">
        <v>98.256164999999996</v>
      </c>
      <c r="R364" s="165">
        <v>100.932867</v>
      </c>
      <c r="S364" s="165">
        <v>99.187521000000004</v>
      </c>
      <c r="T364" s="165">
        <v>98.880854999999997</v>
      </c>
      <c r="U364" s="165">
        <v>97.604973000000001</v>
      </c>
      <c r="V364" s="165">
        <v>99.545298000000003</v>
      </c>
      <c r="W364" s="165">
        <v>100.300605</v>
      </c>
      <c r="X364" s="165">
        <v>100.605378</v>
      </c>
      <c r="Y364" s="166">
        <v>101.05401900000001</v>
      </c>
      <c r="Z364" s="276"/>
    </row>
    <row r="365" spans="1:26" s="146" customFormat="1" ht="1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</row>
    <row r="366" spans="1:26" s="146" customFormat="1" ht="15" thickBot="1" x14ac:dyDescent="0.25">
      <c r="A366" s="154">
        <v>9</v>
      </c>
      <c r="B366" s="172">
        <v>795.59163437414827</v>
      </c>
      <c r="C366" s="173">
        <v>775.71843137414828</v>
      </c>
      <c r="D366" s="173">
        <v>771.36559337414826</v>
      </c>
      <c r="E366" s="174">
        <v>740.86004837414828</v>
      </c>
      <c r="F366" s="174">
        <v>774.73131237414827</v>
      </c>
      <c r="G366" s="174">
        <v>770.6401203741483</v>
      </c>
      <c r="H366" s="174">
        <v>788.59855037414832</v>
      </c>
      <c r="I366" s="174">
        <v>765.76399037414819</v>
      </c>
      <c r="J366" s="174">
        <v>775.43299937414827</v>
      </c>
      <c r="K366" s="175">
        <v>779.9761253741483</v>
      </c>
      <c r="L366" s="174">
        <v>780.51131037414825</v>
      </c>
      <c r="M366" s="176">
        <v>777.94242237414824</v>
      </c>
      <c r="N366" s="175">
        <v>780.6540263741482</v>
      </c>
      <c r="O366" s="174">
        <v>752.77683437414828</v>
      </c>
      <c r="P366" s="176">
        <v>761.13761337414826</v>
      </c>
      <c r="Q366" s="177">
        <v>777.9781013741482</v>
      </c>
      <c r="R366" s="174">
        <v>788.94344737414826</v>
      </c>
      <c r="S366" s="177">
        <v>787.46871537414825</v>
      </c>
      <c r="T366" s="174">
        <v>779.44094037414823</v>
      </c>
      <c r="U366" s="173">
        <v>773.86312337414824</v>
      </c>
      <c r="V366" s="173">
        <v>787.99200737414833</v>
      </c>
      <c r="W366" s="173">
        <v>797.47072837414828</v>
      </c>
      <c r="X366" s="173">
        <v>800.74130337414829</v>
      </c>
      <c r="Y366" s="178">
        <v>798.13673637414831</v>
      </c>
      <c r="Z366" s="276"/>
    </row>
    <row r="367" spans="1:26" s="146" customFormat="1" ht="25.5" x14ac:dyDescent="0.2">
      <c r="A367" s="16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  <c r="Z367" s="276"/>
    </row>
    <row r="368" spans="1:26" s="146" customFormat="1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  <c r="Z368" s="276"/>
    </row>
    <row r="369" spans="1:26" s="146" customFormat="1" ht="25.5" x14ac:dyDescent="0.2">
      <c r="A369" s="167" t="s">
        <v>9</v>
      </c>
      <c r="B369" s="164">
        <v>110.17070699999999</v>
      </c>
      <c r="C369" s="165">
        <v>107.007504</v>
      </c>
      <c r="D369" s="165">
        <v>106.314666</v>
      </c>
      <c r="E369" s="165">
        <v>101.459121</v>
      </c>
      <c r="F369" s="165">
        <v>106.850385</v>
      </c>
      <c r="G369" s="165">
        <v>106.19919299999999</v>
      </c>
      <c r="H369" s="165">
        <v>109.05762300000001</v>
      </c>
      <c r="I369" s="165">
        <v>105.42306299999998</v>
      </c>
      <c r="J369" s="165">
        <v>106.96207199999999</v>
      </c>
      <c r="K369" s="165">
        <v>107.685198</v>
      </c>
      <c r="L369" s="165">
        <v>107.77038299999998</v>
      </c>
      <c r="M369" s="165">
        <v>107.36149499999999</v>
      </c>
      <c r="N369" s="165">
        <v>107.79309899999998</v>
      </c>
      <c r="O369" s="165">
        <v>103.355907</v>
      </c>
      <c r="P369" s="165">
        <v>104.68668599999999</v>
      </c>
      <c r="Q369" s="165">
        <v>107.36717399999999</v>
      </c>
      <c r="R369" s="165">
        <v>109.11251999999999</v>
      </c>
      <c r="S369" s="165">
        <v>108.877788</v>
      </c>
      <c r="T369" s="165">
        <v>107.60001299999999</v>
      </c>
      <c r="U369" s="165">
        <v>106.71219600000001</v>
      </c>
      <c r="V369" s="165">
        <v>108.96108</v>
      </c>
      <c r="W369" s="165">
        <v>110.469801</v>
      </c>
      <c r="X369" s="165">
        <v>110.99037600000001</v>
      </c>
      <c r="Y369" s="166">
        <v>110.57580899999999</v>
      </c>
      <c r="Z369" s="276"/>
    </row>
    <row r="370" spans="1:26" s="146" customFormat="1" ht="1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</row>
    <row r="371" spans="1:26" s="146" customFormat="1" ht="15" thickBot="1" x14ac:dyDescent="0.25">
      <c r="A371" s="171">
        <v>10</v>
      </c>
      <c r="B371" s="172">
        <v>808.36471637414832</v>
      </c>
      <c r="C371" s="173">
        <v>794.55694337414832</v>
      </c>
      <c r="D371" s="173">
        <v>781.70061037414825</v>
      </c>
      <c r="E371" s="174">
        <v>771.91267137414832</v>
      </c>
      <c r="F371" s="174">
        <v>748.28128037414831</v>
      </c>
      <c r="G371" s="174">
        <v>777.20505637414817</v>
      </c>
      <c r="H371" s="174">
        <v>791.0960803741483</v>
      </c>
      <c r="I371" s="174">
        <v>769.08213737414826</v>
      </c>
      <c r="J371" s="174">
        <v>774.96917237414823</v>
      </c>
      <c r="K371" s="175">
        <v>800.01583037414832</v>
      </c>
      <c r="L371" s="174">
        <v>781.68871737414815</v>
      </c>
      <c r="M371" s="176">
        <v>782.09307937414826</v>
      </c>
      <c r="N371" s="175">
        <v>782.17633037414828</v>
      </c>
      <c r="O371" s="174">
        <v>763.71839437414837</v>
      </c>
      <c r="P371" s="176">
        <v>758.99687337414832</v>
      </c>
      <c r="Q371" s="177">
        <v>773.42308237414829</v>
      </c>
      <c r="R371" s="174">
        <v>805.10603437414829</v>
      </c>
      <c r="S371" s="177">
        <v>806.46183637414822</v>
      </c>
      <c r="T371" s="174">
        <v>781.74818237414831</v>
      </c>
      <c r="U371" s="173">
        <v>786.31509437414832</v>
      </c>
      <c r="V371" s="173">
        <v>792.24970137414823</v>
      </c>
      <c r="W371" s="173">
        <v>796.73336237414833</v>
      </c>
      <c r="X371" s="173">
        <v>801.15755837414827</v>
      </c>
      <c r="Y371" s="178">
        <v>805.2011783741483</v>
      </c>
      <c r="Z371" s="276"/>
    </row>
    <row r="372" spans="1:26" s="146" customFormat="1" ht="25.5" x14ac:dyDescent="0.2">
      <c r="A372" s="16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  <c r="Z372" s="276"/>
    </row>
    <row r="373" spans="1:26" s="146" customFormat="1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  <c r="Z373" s="276"/>
    </row>
    <row r="374" spans="1:26" s="146" customFormat="1" ht="25.5" x14ac:dyDescent="0.2">
      <c r="A374" s="167" t="s">
        <v>9</v>
      </c>
      <c r="B374" s="164">
        <v>112.203789</v>
      </c>
      <c r="C374" s="165">
        <v>110.006016</v>
      </c>
      <c r="D374" s="165">
        <v>107.95968299999998</v>
      </c>
      <c r="E374" s="165">
        <v>106.40174400000001</v>
      </c>
      <c r="F374" s="165">
        <v>102.640353</v>
      </c>
      <c r="G374" s="165">
        <v>107.24412899999999</v>
      </c>
      <c r="H374" s="165">
        <v>109.45515300000001</v>
      </c>
      <c r="I374" s="165">
        <v>105.95121</v>
      </c>
      <c r="J374" s="165">
        <v>106.888245</v>
      </c>
      <c r="K374" s="165">
        <v>110.874903</v>
      </c>
      <c r="L374" s="165">
        <v>107.95778999999999</v>
      </c>
      <c r="M374" s="165">
        <v>108.02215199999999</v>
      </c>
      <c r="N374" s="165">
        <v>108.035403</v>
      </c>
      <c r="O374" s="165">
        <v>105.09746700000001</v>
      </c>
      <c r="P374" s="165">
        <v>104.345946</v>
      </c>
      <c r="Q374" s="165">
        <v>106.642155</v>
      </c>
      <c r="R374" s="165">
        <v>111.685107</v>
      </c>
      <c r="S374" s="165">
        <v>111.900909</v>
      </c>
      <c r="T374" s="165">
        <v>107.96725500000001</v>
      </c>
      <c r="U374" s="165">
        <v>108.69416700000001</v>
      </c>
      <c r="V374" s="165">
        <v>109.63877399999998</v>
      </c>
      <c r="W374" s="165">
        <v>110.352435</v>
      </c>
      <c r="X374" s="165">
        <v>111.056631</v>
      </c>
      <c r="Y374" s="166">
        <v>111.70025100000001</v>
      </c>
      <c r="Z374" s="276"/>
    </row>
    <row r="375" spans="1:26" s="146" customFormat="1" ht="1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</row>
    <row r="376" spans="1:26" s="146" customFormat="1" ht="15" thickBot="1" x14ac:dyDescent="0.25">
      <c r="A376" s="154">
        <v>11</v>
      </c>
      <c r="B376" s="172">
        <v>686.35442937414825</v>
      </c>
      <c r="C376" s="173">
        <v>676.25727237414822</v>
      </c>
      <c r="D376" s="173">
        <v>643.27798337414833</v>
      </c>
      <c r="E376" s="174">
        <v>669.02632837414831</v>
      </c>
      <c r="F376" s="174">
        <v>701.23257237414828</v>
      </c>
      <c r="G376" s="174">
        <v>719.74997337414834</v>
      </c>
      <c r="H376" s="174">
        <v>711.52001737414832</v>
      </c>
      <c r="I376" s="174">
        <v>709.37927737414827</v>
      </c>
      <c r="J376" s="174">
        <v>723.2465153741482</v>
      </c>
      <c r="K376" s="175">
        <v>731.72622437414816</v>
      </c>
      <c r="L376" s="174">
        <v>729.72820037414829</v>
      </c>
      <c r="M376" s="176">
        <v>710.42586137414821</v>
      </c>
      <c r="N376" s="175">
        <v>701.62504137414828</v>
      </c>
      <c r="O376" s="174">
        <v>683.59525337414834</v>
      </c>
      <c r="P376" s="176">
        <v>688.60220637414818</v>
      </c>
      <c r="Q376" s="177">
        <v>706.06113037414832</v>
      </c>
      <c r="R376" s="174">
        <v>734.54486537414823</v>
      </c>
      <c r="S376" s="177">
        <v>736.35260137414821</v>
      </c>
      <c r="T376" s="174">
        <v>702.55269537414824</v>
      </c>
      <c r="U376" s="173">
        <v>693.27615537414829</v>
      </c>
      <c r="V376" s="173">
        <v>708.70137637414837</v>
      </c>
      <c r="W376" s="173">
        <v>713.75590137414815</v>
      </c>
      <c r="X376" s="173">
        <v>713.42289737414819</v>
      </c>
      <c r="Y376" s="178">
        <v>681.83508937414831</v>
      </c>
      <c r="Z376" s="276"/>
    </row>
    <row r="377" spans="1:26" s="146" customFormat="1" ht="25.5" x14ac:dyDescent="0.2">
      <c r="A377" s="16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  <c r="Z377" s="276"/>
    </row>
    <row r="378" spans="1:26" s="146" customFormat="1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  <c r="Z378" s="276"/>
    </row>
    <row r="379" spans="1:26" s="146" customFormat="1" ht="25.5" x14ac:dyDescent="0.2">
      <c r="A379" s="167" t="s">
        <v>9</v>
      </c>
      <c r="B379" s="164">
        <v>92.783501999999999</v>
      </c>
      <c r="C379" s="165">
        <v>91.176344999999998</v>
      </c>
      <c r="D379" s="165">
        <v>85.927056000000007</v>
      </c>
      <c r="E379" s="165">
        <v>90.025401000000002</v>
      </c>
      <c r="F379" s="165">
        <v>95.151644999999988</v>
      </c>
      <c r="G379" s="165">
        <v>98.099046000000001</v>
      </c>
      <c r="H379" s="165">
        <v>96.789090000000002</v>
      </c>
      <c r="I379" s="165">
        <v>96.448350000000005</v>
      </c>
      <c r="J379" s="165">
        <v>98.655587999999995</v>
      </c>
      <c r="K379" s="165">
        <v>100.00529699999998</v>
      </c>
      <c r="L379" s="165">
        <v>99.687273000000005</v>
      </c>
      <c r="M379" s="165">
        <v>96.614933999999991</v>
      </c>
      <c r="N379" s="165">
        <v>95.214113999999995</v>
      </c>
      <c r="O379" s="165">
        <v>92.344325999999995</v>
      </c>
      <c r="P379" s="165">
        <v>93.141278999999997</v>
      </c>
      <c r="Q379" s="165">
        <v>95.920203000000001</v>
      </c>
      <c r="R379" s="165">
        <v>100.45393799999999</v>
      </c>
      <c r="S379" s="165">
        <v>100.74167399999999</v>
      </c>
      <c r="T379" s="165">
        <v>95.361767999999998</v>
      </c>
      <c r="U379" s="165">
        <v>93.885227999999998</v>
      </c>
      <c r="V379" s="165">
        <v>96.340448999999992</v>
      </c>
      <c r="W379" s="165">
        <v>97.144973999999991</v>
      </c>
      <c r="X379" s="165">
        <v>97.091969999999989</v>
      </c>
      <c r="Y379" s="166">
        <v>92.064161999999996</v>
      </c>
      <c r="Z379" s="276"/>
    </row>
    <row r="380" spans="1:26" s="146" customFormat="1" ht="1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</row>
    <row r="381" spans="1:26" s="146" customFormat="1" ht="15" thickBot="1" x14ac:dyDescent="0.25">
      <c r="A381" s="171">
        <v>12</v>
      </c>
      <c r="B381" s="172">
        <v>738.1603373741483</v>
      </c>
      <c r="C381" s="173">
        <v>710.71129337414823</v>
      </c>
      <c r="D381" s="173">
        <v>715.76581837414824</v>
      </c>
      <c r="E381" s="174">
        <v>742.21585037414832</v>
      </c>
      <c r="F381" s="174">
        <v>764.38440237414829</v>
      </c>
      <c r="G381" s="174">
        <v>764.69362037414828</v>
      </c>
      <c r="H381" s="174">
        <v>756.57070137414826</v>
      </c>
      <c r="I381" s="174">
        <v>745.5102113741483</v>
      </c>
      <c r="J381" s="174">
        <v>748.99486037414817</v>
      </c>
      <c r="K381" s="175">
        <v>766.34674737414821</v>
      </c>
      <c r="L381" s="174">
        <v>760.62621437414828</v>
      </c>
      <c r="M381" s="176">
        <v>762.19609037414818</v>
      </c>
      <c r="N381" s="175">
        <v>760.19806637414831</v>
      </c>
      <c r="O381" s="174">
        <v>719.06017937414822</v>
      </c>
      <c r="P381" s="176">
        <v>732.23762337414826</v>
      </c>
      <c r="Q381" s="177">
        <v>736.41206637414825</v>
      </c>
      <c r="R381" s="174">
        <v>774.96917237414823</v>
      </c>
      <c r="S381" s="177">
        <v>772.44785637414827</v>
      </c>
      <c r="T381" s="174">
        <v>764.00382637414816</v>
      </c>
      <c r="U381" s="173">
        <v>737.91058437414824</v>
      </c>
      <c r="V381" s="173">
        <v>744.51119937414819</v>
      </c>
      <c r="W381" s="173">
        <v>752.3605793741483</v>
      </c>
      <c r="X381" s="173">
        <v>760.62621437414828</v>
      </c>
      <c r="Y381" s="178">
        <v>734.7827253741483</v>
      </c>
      <c r="Z381" s="276"/>
    </row>
    <row r="382" spans="1:26" s="146" customFormat="1" ht="25.5" x14ac:dyDescent="0.2">
      <c r="A382" s="16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  <c r="Z382" s="276"/>
    </row>
    <row r="383" spans="1:26" s="146" customFormat="1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  <c r="Z383" s="276"/>
    </row>
    <row r="384" spans="1:26" s="146" customFormat="1" ht="25.5" x14ac:dyDescent="0.2">
      <c r="A384" s="167" t="s">
        <v>9</v>
      </c>
      <c r="B384" s="164">
        <v>101.02941000000001</v>
      </c>
      <c r="C384" s="165">
        <v>96.660365999999996</v>
      </c>
      <c r="D384" s="165">
        <v>97.464890999999994</v>
      </c>
      <c r="E384" s="165">
        <v>101.67492300000001</v>
      </c>
      <c r="F384" s="165">
        <v>105.203475</v>
      </c>
      <c r="G384" s="165">
        <v>105.25269299999999</v>
      </c>
      <c r="H384" s="165">
        <v>103.95977399999998</v>
      </c>
      <c r="I384" s="165">
        <v>102.19928399999999</v>
      </c>
      <c r="J384" s="165">
        <v>102.75393299999999</v>
      </c>
      <c r="K384" s="165">
        <v>105.51581999999999</v>
      </c>
      <c r="L384" s="165">
        <v>104.605287</v>
      </c>
      <c r="M384" s="165">
        <v>104.85516299999999</v>
      </c>
      <c r="N384" s="165">
        <v>104.537139</v>
      </c>
      <c r="O384" s="165">
        <v>97.989251999999993</v>
      </c>
      <c r="P384" s="165">
        <v>100.086696</v>
      </c>
      <c r="Q384" s="165">
        <v>100.75113899999999</v>
      </c>
      <c r="R384" s="165">
        <v>106.888245</v>
      </c>
      <c r="S384" s="165">
        <v>106.48692899999999</v>
      </c>
      <c r="T384" s="165">
        <v>105.14289899999999</v>
      </c>
      <c r="U384" s="165">
        <v>100.98965699999999</v>
      </c>
      <c r="V384" s="165">
        <v>102.04027199999999</v>
      </c>
      <c r="W384" s="165">
        <v>103.28965199999999</v>
      </c>
      <c r="X384" s="165">
        <v>104.605287</v>
      </c>
      <c r="Y384" s="166">
        <v>100.491798</v>
      </c>
      <c r="Z384" s="276"/>
    </row>
    <row r="385" spans="1:26" s="146" customFormat="1" ht="1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</row>
    <row r="386" spans="1:26" s="146" customFormat="1" ht="15" thickBot="1" x14ac:dyDescent="0.25">
      <c r="A386" s="154">
        <v>13</v>
      </c>
      <c r="B386" s="172">
        <v>680.95500737414829</v>
      </c>
      <c r="C386" s="173">
        <v>650.17592337414828</v>
      </c>
      <c r="D386" s="173">
        <v>651.09168437414826</v>
      </c>
      <c r="E386" s="174">
        <v>659.27406837414833</v>
      </c>
      <c r="F386" s="174">
        <v>679.57541937414828</v>
      </c>
      <c r="G386" s="174">
        <v>676.70920637414827</v>
      </c>
      <c r="H386" s="174">
        <v>671.63089537414828</v>
      </c>
      <c r="I386" s="174">
        <v>662.93711237414834</v>
      </c>
      <c r="J386" s="174">
        <v>667.67052637414838</v>
      </c>
      <c r="K386" s="175">
        <v>677.42278637414825</v>
      </c>
      <c r="L386" s="174">
        <v>682.82220837414832</v>
      </c>
      <c r="M386" s="176">
        <v>680.57443137414828</v>
      </c>
      <c r="N386" s="175">
        <v>681.87076837414827</v>
      </c>
      <c r="O386" s="174">
        <v>647.03617137414835</v>
      </c>
      <c r="P386" s="176">
        <v>647.83300237414824</v>
      </c>
      <c r="Q386" s="177">
        <v>661.85484937414833</v>
      </c>
      <c r="R386" s="174">
        <v>703.17113137414822</v>
      </c>
      <c r="S386" s="177">
        <v>704.70532837414828</v>
      </c>
      <c r="T386" s="174">
        <v>667.62295437414821</v>
      </c>
      <c r="U386" s="173">
        <v>662.56842937414831</v>
      </c>
      <c r="V386" s="173">
        <v>674.74686137414824</v>
      </c>
      <c r="W386" s="173">
        <v>682.59624137414835</v>
      </c>
      <c r="X386" s="173">
        <v>682.81031537414833</v>
      </c>
      <c r="Y386" s="178">
        <v>690.92134137414826</v>
      </c>
      <c r="Z386" s="276"/>
    </row>
    <row r="387" spans="1:26" s="146" customFormat="1" ht="25.5" x14ac:dyDescent="0.2">
      <c r="A387" s="16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  <c r="Z387" s="276"/>
    </row>
    <row r="388" spans="1:26" s="146" customFormat="1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  <c r="Z388" s="276"/>
    </row>
    <row r="389" spans="1:26" s="146" customFormat="1" ht="25.5" x14ac:dyDescent="0.2">
      <c r="A389" s="167" t="s">
        <v>9</v>
      </c>
      <c r="B389" s="164">
        <v>91.924080000000004</v>
      </c>
      <c r="C389" s="165">
        <v>87.024996000000002</v>
      </c>
      <c r="D389" s="165">
        <v>87.170756999999995</v>
      </c>
      <c r="E389" s="165">
        <v>88.473140999999998</v>
      </c>
      <c r="F389" s="165">
        <v>91.704492000000002</v>
      </c>
      <c r="G389" s="165">
        <v>91.248278999999997</v>
      </c>
      <c r="H389" s="165">
        <v>90.439967999999993</v>
      </c>
      <c r="I389" s="165">
        <v>89.056184999999999</v>
      </c>
      <c r="J389" s="165">
        <v>89.809599000000006</v>
      </c>
      <c r="K389" s="165">
        <v>91.361858999999995</v>
      </c>
      <c r="L389" s="165">
        <v>92.221281000000005</v>
      </c>
      <c r="M389" s="165">
        <v>91.863503999999992</v>
      </c>
      <c r="N389" s="165">
        <v>92.069840999999997</v>
      </c>
      <c r="O389" s="165">
        <v>86.525244000000001</v>
      </c>
      <c r="P389" s="165">
        <v>86.652074999999996</v>
      </c>
      <c r="Q389" s="165">
        <v>88.883921999999998</v>
      </c>
      <c r="R389" s="165">
        <v>95.46020399999999</v>
      </c>
      <c r="S389" s="165">
        <v>95.70440099999999</v>
      </c>
      <c r="T389" s="165">
        <v>89.802026999999995</v>
      </c>
      <c r="U389" s="165">
        <v>88.997501999999997</v>
      </c>
      <c r="V389" s="165">
        <v>90.935934000000003</v>
      </c>
      <c r="W389" s="165">
        <v>92.185314000000005</v>
      </c>
      <c r="X389" s="165">
        <v>92.219388000000009</v>
      </c>
      <c r="Y389" s="166">
        <v>93.510413999999997</v>
      </c>
      <c r="Z389" s="276"/>
    </row>
    <row r="390" spans="1:26" s="146" customFormat="1" ht="1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</row>
    <row r="391" spans="1:26" s="146" customFormat="1" ht="15" thickBot="1" x14ac:dyDescent="0.25">
      <c r="A391" s="171">
        <v>14</v>
      </c>
      <c r="B391" s="172">
        <v>703.83713937414825</v>
      </c>
      <c r="C391" s="173">
        <v>664.1620913741483</v>
      </c>
      <c r="D391" s="173">
        <v>663.63879937414833</v>
      </c>
      <c r="E391" s="174">
        <v>666.76665837414839</v>
      </c>
      <c r="F391" s="174">
        <v>704.66964937414832</v>
      </c>
      <c r="G391" s="174">
        <v>706.07302337414831</v>
      </c>
      <c r="H391" s="174">
        <v>699.36537137414825</v>
      </c>
      <c r="I391" s="174">
        <v>687.38912037414821</v>
      </c>
      <c r="J391" s="174">
        <v>690.92134137414826</v>
      </c>
      <c r="K391" s="175">
        <v>698.06903437414826</v>
      </c>
      <c r="L391" s="174">
        <v>696.46347937414828</v>
      </c>
      <c r="M391" s="176">
        <v>702.25537037414824</v>
      </c>
      <c r="N391" s="175">
        <v>699.53187337414829</v>
      </c>
      <c r="O391" s="174">
        <v>662.65168037414833</v>
      </c>
      <c r="P391" s="176">
        <v>673.75974237414835</v>
      </c>
      <c r="Q391" s="177">
        <v>693.72808937414834</v>
      </c>
      <c r="R391" s="174">
        <v>722.08100137414817</v>
      </c>
      <c r="S391" s="177">
        <v>725.33968337414819</v>
      </c>
      <c r="T391" s="174">
        <v>716.07503637414823</v>
      </c>
      <c r="U391" s="173">
        <v>696.18994037414836</v>
      </c>
      <c r="V391" s="173">
        <v>708.2613353741483</v>
      </c>
      <c r="W391" s="173">
        <v>711.56758937414827</v>
      </c>
      <c r="X391" s="173">
        <v>704.95508137414822</v>
      </c>
      <c r="Y391" s="178">
        <v>706.19195337414828</v>
      </c>
      <c r="Z391" s="276"/>
    </row>
    <row r="392" spans="1:26" s="146" customFormat="1" ht="25.5" x14ac:dyDescent="0.2">
      <c r="A392" s="16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  <c r="Z392" s="276"/>
    </row>
    <row r="393" spans="1:26" s="146" customFormat="1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  <c r="Z393" s="276"/>
    </row>
    <row r="394" spans="1:26" s="146" customFormat="1" ht="25.5" x14ac:dyDescent="0.2">
      <c r="A394" s="167" t="s">
        <v>9</v>
      </c>
      <c r="B394" s="164">
        <v>95.566211999999993</v>
      </c>
      <c r="C394" s="165">
        <v>89.251164000000003</v>
      </c>
      <c r="D394" s="165">
        <v>89.167872000000003</v>
      </c>
      <c r="E394" s="165">
        <v>89.665731000000008</v>
      </c>
      <c r="F394" s="165">
        <v>95.698722000000004</v>
      </c>
      <c r="G394" s="165">
        <v>95.922095999999996</v>
      </c>
      <c r="H394" s="165">
        <v>94.854444000000001</v>
      </c>
      <c r="I394" s="165">
        <v>92.948193000000003</v>
      </c>
      <c r="J394" s="165">
        <v>93.510413999999997</v>
      </c>
      <c r="K394" s="165">
        <v>94.648106999999996</v>
      </c>
      <c r="L394" s="165">
        <v>94.392551999999995</v>
      </c>
      <c r="M394" s="165">
        <v>95.314442999999997</v>
      </c>
      <c r="N394" s="165">
        <v>94.880946000000009</v>
      </c>
      <c r="O394" s="165">
        <v>89.010752999999994</v>
      </c>
      <c r="P394" s="165">
        <v>90.778814999999994</v>
      </c>
      <c r="Q394" s="165">
        <v>93.957161999999997</v>
      </c>
      <c r="R394" s="165">
        <v>98.470073999999983</v>
      </c>
      <c r="S394" s="165">
        <v>98.988755999999995</v>
      </c>
      <c r="T394" s="165">
        <v>97.514108999999991</v>
      </c>
      <c r="U394" s="165">
        <v>94.349012999999999</v>
      </c>
      <c r="V394" s="165">
        <v>96.270408000000003</v>
      </c>
      <c r="W394" s="165">
        <v>96.796661999999998</v>
      </c>
      <c r="X394" s="165">
        <v>95.744153999999995</v>
      </c>
      <c r="Y394" s="166">
        <v>95.941025999999994</v>
      </c>
      <c r="Z394" s="276"/>
    </row>
    <row r="395" spans="1:26" s="146" customFormat="1" ht="1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</row>
    <row r="396" spans="1:26" s="146" customFormat="1" ht="15" thickBot="1" x14ac:dyDescent="0.25">
      <c r="A396" s="154">
        <v>15</v>
      </c>
      <c r="B396" s="172">
        <v>103.43092737414828</v>
      </c>
      <c r="C396" s="173">
        <v>103.43092737414828</v>
      </c>
      <c r="D396" s="173">
        <v>103.43092737414828</v>
      </c>
      <c r="E396" s="174">
        <v>103.43092737414828</v>
      </c>
      <c r="F396" s="174">
        <v>103.43092737414828</v>
      </c>
      <c r="G396" s="174">
        <v>103.43092737414828</v>
      </c>
      <c r="H396" s="174">
        <v>103.43092737414828</v>
      </c>
      <c r="I396" s="174">
        <v>103.43092737414828</v>
      </c>
      <c r="J396" s="174">
        <v>103.43092737414828</v>
      </c>
      <c r="K396" s="175">
        <v>103.43092737414828</v>
      </c>
      <c r="L396" s="174">
        <v>103.43092737414828</v>
      </c>
      <c r="M396" s="176">
        <v>103.43092737414828</v>
      </c>
      <c r="N396" s="175">
        <v>103.43092737414828</v>
      </c>
      <c r="O396" s="174">
        <v>103.43092737414828</v>
      </c>
      <c r="P396" s="176">
        <v>103.43092737414828</v>
      </c>
      <c r="Q396" s="177">
        <v>103.43092737414828</v>
      </c>
      <c r="R396" s="174">
        <v>103.43092737414828</v>
      </c>
      <c r="S396" s="177">
        <v>103.43092737414828</v>
      </c>
      <c r="T396" s="174">
        <v>103.43092737414828</v>
      </c>
      <c r="U396" s="173">
        <v>103.43092737414828</v>
      </c>
      <c r="V396" s="173">
        <v>103.43092737414828</v>
      </c>
      <c r="W396" s="173">
        <v>103.43092737414828</v>
      </c>
      <c r="X396" s="173">
        <v>103.43092737414828</v>
      </c>
      <c r="Y396" s="178">
        <v>103.43092737414828</v>
      </c>
      <c r="Z396" s="276"/>
    </row>
    <row r="397" spans="1:26" s="146" customFormat="1" ht="25.5" x14ac:dyDescent="0.2">
      <c r="A397" s="16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  <c r="Z397" s="276"/>
    </row>
    <row r="398" spans="1:26" s="146" customFormat="1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  <c r="Z398" s="276"/>
    </row>
    <row r="399" spans="1:26" s="146" customFormat="1" ht="25.5" x14ac:dyDescent="0.2">
      <c r="A399" s="167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  <c r="Z399" s="276"/>
    </row>
    <row r="400" spans="1:26" s="146" customFormat="1" ht="1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</row>
    <row r="401" spans="1:26" s="146" customFormat="1" ht="15" thickBot="1" x14ac:dyDescent="0.25">
      <c r="A401" s="171">
        <v>16</v>
      </c>
      <c r="B401" s="172">
        <v>859.50461637414833</v>
      </c>
      <c r="C401" s="173">
        <v>826.01392837414835</v>
      </c>
      <c r="D401" s="173">
        <v>825.76417537414829</v>
      </c>
      <c r="E401" s="174">
        <v>833.22108637414829</v>
      </c>
      <c r="F401" s="174">
        <v>846.86235737414825</v>
      </c>
      <c r="G401" s="174">
        <v>849.40745937414829</v>
      </c>
      <c r="H401" s="174">
        <v>839.97631037414817</v>
      </c>
      <c r="I401" s="174">
        <v>848.77713037414833</v>
      </c>
      <c r="J401" s="174">
        <v>841.40347037414824</v>
      </c>
      <c r="K401" s="175">
        <v>837.51445937414826</v>
      </c>
      <c r="L401" s="174">
        <v>840.53528137414821</v>
      </c>
      <c r="M401" s="176">
        <v>843.08038337414825</v>
      </c>
      <c r="N401" s="175">
        <v>839.58384137414828</v>
      </c>
      <c r="O401" s="174">
        <v>813.87117537414827</v>
      </c>
      <c r="P401" s="176">
        <v>819.54413637414825</v>
      </c>
      <c r="Q401" s="177">
        <v>836.45598237414833</v>
      </c>
      <c r="R401" s="174">
        <v>855.73453537414821</v>
      </c>
      <c r="S401" s="177">
        <v>875.76234737414825</v>
      </c>
      <c r="T401" s="174">
        <v>843.06849037414827</v>
      </c>
      <c r="U401" s="173">
        <v>839.38166037414817</v>
      </c>
      <c r="V401" s="173">
        <v>847.55215137414825</v>
      </c>
      <c r="W401" s="173">
        <v>856.04375337414831</v>
      </c>
      <c r="X401" s="173">
        <v>858.67210637414826</v>
      </c>
      <c r="Y401" s="178">
        <v>855.0566343741483</v>
      </c>
      <c r="Z401" s="276"/>
    </row>
    <row r="402" spans="1:26" s="146" customFormat="1" ht="25.5" x14ac:dyDescent="0.2">
      <c r="A402" s="180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  <c r="Z402" s="276"/>
    </row>
    <row r="403" spans="1:26" s="146" customFormat="1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  <c r="Z403" s="276"/>
    </row>
    <row r="404" spans="1:26" s="146" customFormat="1" ht="25.5" x14ac:dyDescent="0.2">
      <c r="A404" s="182" t="s">
        <v>9</v>
      </c>
      <c r="B404" s="164">
        <v>120.343689</v>
      </c>
      <c r="C404" s="165">
        <v>115.013001</v>
      </c>
      <c r="D404" s="165">
        <v>114.973248</v>
      </c>
      <c r="E404" s="165">
        <v>116.16015899999999</v>
      </c>
      <c r="F404" s="165">
        <v>118.33143</v>
      </c>
      <c r="G404" s="165">
        <v>118.736532</v>
      </c>
      <c r="H404" s="165">
        <v>117.23538299999998</v>
      </c>
      <c r="I404" s="165">
        <v>118.63620300000001</v>
      </c>
      <c r="J404" s="165">
        <v>117.462543</v>
      </c>
      <c r="K404" s="165">
        <v>116.843532</v>
      </c>
      <c r="L404" s="165">
        <v>117.32435399999999</v>
      </c>
      <c r="M404" s="165">
        <v>117.72945599999998</v>
      </c>
      <c r="N404" s="165">
        <v>117.17291400000001</v>
      </c>
      <c r="O404" s="165">
        <v>113.080248</v>
      </c>
      <c r="P404" s="165">
        <v>113.983209</v>
      </c>
      <c r="Q404" s="165">
        <v>116.675055</v>
      </c>
      <c r="R404" s="165">
        <v>119.74360799999998</v>
      </c>
      <c r="S404" s="165">
        <v>122.93141999999999</v>
      </c>
      <c r="T404" s="165">
        <v>117.72756299999999</v>
      </c>
      <c r="U404" s="165">
        <v>117.14073299999998</v>
      </c>
      <c r="V404" s="165">
        <v>118.44122399999999</v>
      </c>
      <c r="W404" s="165">
        <v>119.79282600000001</v>
      </c>
      <c r="X404" s="165">
        <v>120.21117899999999</v>
      </c>
      <c r="Y404" s="166">
        <v>119.635707</v>
      </c>
      <c r="Z404" s="276"/>
    </row>
    <row r="405" spans="1:26" s="146" customFormat="1" ht="1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</row>
    <row r="406" spans="1:26" s="146" customFormat="1" ht="15" thickBot="1" x14ac:dyDescent="0.25">
      <c r="A406" s="154">
        <v>17</v>
      </c>
      <c r="B406" s="172">
        <v>617.79128437414829</v>
      </c>
      <c r="C406" s="173">
        <v>596.24116837414829</v>
      </c>
      <c r="D406" s="173">
        <v>596.88339037414835</v>
      </c>
      <c r="E406" s="174">
        <v>600.59400637414819</v>
      </c>
      <c r="F406" s="174">
        <v>612.22536037414829</v>
      </c>
      <c r="G406" s="174">
        <v>610.91713037414831</v>
      </c>
      <c r="H406" s="174">
        <v>610.23922937414829</v>
      </c>
      <c r="I406" s="174">
        <v>603.06775037414832</v>
      </c>
      <c r="J406" s="174">
        <v>604.19758537414828</v>
      </c>
      <c r="K406" s="175">
        <v>609.21643137414821</v>
      </c>
      <c r="L406" s="174">
        <v>609.75161637414828</v>
      </c>
      <c r="M406" s="176">
        <v>604.22137137414825</v>
      </c>
      <c r="N406" s="175">
        <v>607.94388037414831</v>
      </c>
      <c r="O406" s="174">
        <v>592.78030537414827</v>
      </c>
      <c r="P406" s="176">
        <v>598.95277237414825</v>
      </c>
      <c r="Q406" s="177">
        <v>612.4156483741483</v>
      </c>
      <c r="R406" s="174">
        <v>620.77642737414828</v>
      </c>
      <c r="S406" s="177">
        <v>634.13226637414823</v>
      </c>
      <c r="T406" s="174">
        <v>607.2540863741483</v>
      </c>
      <c r="U406" s="173">
        <v>603.76943737414831</v>
      </c>
      <c r="V406" s="173">
        <v>606.50482737414825</v>
      </c>
      <c r="W406" s="173">
        <v>614.0093103741483</v>
      </c>
      <c r="X406" s="173">
        <v>621.0618593741483</v>
      </c>
      <c r="Y406" s="178">
        <v>624.45136437414828</v>
      </c>
      <c r="Z406" s="276"/>
    </row>
    <row r="407" spans="1:26" s="146" customFormat="1" ht="25.5" x14ac:dyDescent="0.2">
      <c r="A407" s="180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  <c r="Z407" s="276"/>
    </row>
    <row r="408" spans="1:26" s="146" customFormat="1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  <c r="Z408" s="276"/>
    </row>
    <row r="409" spans="1:26" s="146" customFormat="1" ht="25.5" x14ac:dyDescent="0.2">
      <c r="A409" s="182" t="s">
        <v>9</v>
      </c>
      <c r="B409" s="164">
        <v>81.870356999999998</v>
      </c>
      <c r="C409" s="165">
        <v>78.440241</v>
      </c>
      <c r="D409" s="165">
        <v>78.542462999999998</v>
      </c>
      <c r="E409" s="165">
        <v>79.133078999999995</v>
      </c>
      <c r="F409" s="165">
        <v>80.984432999999996</v>
      </c>
      <c r="G409" s="165">
        <v>80.776202999999995</v>
      </c>
      <c r="H409" s="165">
        <v>80.668301999999997</v>
      </c>
      <c r="I409" s="165">
        <v>79.526823000000007</v>
      </c>
      <c r="J409" s="165">
        <v>79.706658000000004</v>
      </c>
      <c r="K409" s="165">
        <v>80.505503999999988</v>
      </c>
      <c r="L409" s="165">
        <v>80.590688999999998</v>
      </c>
      <c r="M409" s="165">
        <v>79.710443999999995</v>
      </c>
      <c r="N409" s="165">
        <v>80.302952999999988</v>
      </c>
      <c r="O409" s="165">
        <v>77.889377999999994</v>
      </c>
      <c r="P409" s="165">
        <v>78.871844999999993</v>
      </c>
      <c r="Q409" s="165">
        <v>81.014721000000009</v>
      </c>
      <c r="R409" s="165">
        <v>82.345500000000001</v>
      </c>
      <c r="S409" s="165">
        <v>84.471339</v>
      </c>
      <c r="T409" s="165">
        <v>80.193158999999994</v>
      </c>
      <c r="U409" s="165">
        <v>79.638509999999997</v>
      </c>
      <c r="V409" s="165">
        <v>80.073899999999995</v>
      </c>
      <c r="W409" s="165">
        <v>81.268383</v>
      </c>
      <c r="X409" s="165">
        <v>82.390932000000006</v>
      </c>
      <c r="Y409" s="166">
        <v>82.930436999999998</v>
      </c>
      <c r="Z409" s="276"/>
    </row>
    <row r="410" spans="1:26" s="146" customFormat="1" ht="1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</row>
    <row r="411" spans="1:26" s="146" customFormat="1" ht="15" thickBot="1" x14ac:dyDescent="0.25">
      <c r="A411" s="184">
        <v>18</v>
      </c>
      <c r="B411" s="172">
        <v>657.54958337414837</v>
      </c>
      <c r="C411" s="173">
        <v>638.42563937414832</v>
      </c>
      <c r="D411" s="173">
        <v>638.34238837414819</v>
      </c>
      <c r="E411" s="174">
        <v>643.6942383741482</v>
      </c>
      <c r="F411" s="174">
        <v>654.48118937414824</v>
      </c>
      <c r="G411" s="174">
        <v>675.42476237414826</v>
      </c>
      <c r="H411" s="174">
        <v>667.71809837414833</v>
      </c>
      <c r="I411" s="174">
        <v>640.3285193741483</v>
      </c>
      <c r="J411" s="174">
        <v>666.60015637414824</v>
      </c>
      <c r="K411" s="175">
        <v>668.71711037414832</v>
      </c>
      <c r="L411" s="174">
        <v>648.53468937414834</v>
      </c>
      <c r="M411" s="176">
        <v>651.91230137414834</v>
      </c>
      <c r="N411" s="175">
        <v>657.07386337414823</v>
      </c>
      <c r="O411" s="174">
        <v>622.16790837414828</v>
      </c>
      <c r="P411" s="176">
        <v>626.10449137414832</v>
      </c>
      <c r="Q411" s="177">
        <v>643.59909437414831</v>
      </c>
      <c r="R411" s="174">
        <v>678.38611937414828</v>
      </c>
      <c r="S411" s="177">
        <v>681.46640637414828</v>
      </c>
      <c r="T411" s="174">
        <v>647.57135637414819</v>
      </c>
      <c r="U411" s="173">
        <v>648.78444237414828</v>
      </c>
      <c r="V411" s="173">
        <v>667.36130837414839</v>
      </c>
      <c r="W411" s="173">
        <v>667.40888037414834</v>
      </c>
      <c r="X411" s="173">
        <v>666.58826337414826</v>
      </c>
      <c r="Y411" s="178">
        <v>660.99855337414829</v>
      </c>
      <c r="Z411" s="276"/>
    </row>
    <row r="412" spans="1:26" s="146" customFormat="1" ht="25.5" x14ac:dyDescent="0.2">
      <c r="A412" s="16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  <c r="Z412" s="276"/>
    </row>
    <row r="413" spans="1:26" s="146" customFormat="1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  <c r="Z413" s="276"/>
    </row>
    <row r="414" spans="1:26" s="146" customFormat="1" ht="25.5" x14ac:dyDescent="0.2">
      <c r="A414" s="167" t="s">
        <v>9</v>
      </c>
      <c r="B414" s="164">
        <v>88.198656</v>
      </c>
      <c r="C414" s="165">
        <v>85.154711999999989</v>
      </c>
      <c r="D414" s="165">
        <v>85.141460999999993</v>
      </c>
      <c r="E414" s="165">
        <v>85.993310999999991</v>
      </c>
      <c r="F414" s="165">
        <v>87.710262</v>
      </c>
      <c r="G414" s="165">
        <v>91.043835000000001</v>
      </c>
      <c r="H414" s="165">
        <v>89.817171000000002</v>
      </c>
      <c r="I414" s="165">
        <v>85.457591999999991</v>
      </c>
      <c r="J414" s="165">
        <v>89.639228999999986</v>
      </c>
      <c r="K414" s="165">
        <v>89.976182999999992</v>
      </c>
      <c r="L414" s="165">
        <v>86.763762</v>
      </c>
      <c r="M414" s="165">
        <v>87.301373999999996</v>
      </c>
      <c r="N414" s="165">
        <v>88.122935999999996</v>
      </c>
      <c r="O414" s="165">
        <v>82.566980999999998</v>
      </c>
      <c r="P414" s="165">
        <v>83.193563999999995</v>
      </c>
      <c r="Q414" s="165">
        <v>85.978166999999999</v>
      </c>
      <c r="R414" s="165">
        <v>91.515191999999999</v>
      </c>
      <c r="S414" s="165">
        <v>92.005478999999994</v>
      </c>
      <c r="T414" s="165">
        <v>86.610428999999996</v>
      </c>
      <c r="U414" s="165">
        <v>86.803515000000004</v>
      </c>
      <c r="V414" s="165">
        <v>89.760380999999995</v>
      </c>
      <c r="W414" s="165">
        <v>89.767952999999991</v>
      </c>
      <c r="X414" s="165">
        <v>89.637335999999991</v>
      </c>
      <c r="Y414" s="166">
        <v>88.747625999999997</v>
      </c>
      <c r="Z414" s="276"/>
    </row>
    <row r="415" spans="1:26" s="146" customFormat="1" ht="1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</row>
    <row r="416" spans="1:26" s="146" customFormat="1" ht="15" thickBot="1" x14ac:dyDescent="0.25">
      <c r="A416" s="171">
        <v>19</v>
      </c>
      <c r="B416" s="172">
        <v>771.19909137414834</v>
      </c>
      <c r="C416" s="173">
        <v>736.73317737414823</v>
      </c>
      <c r="D416" s="173">
        <v>728.39618437414833</v>
      </c>
      <c r="E416" s="174">
        <v>740.94329937414818</v>
      </c>
      <c r="F416" s="174">
        <v>754.89378837414824</v>
      </c>
      <c r="G416" s="174">
        <v>776.02764937414827</v>
      </c>
      <c r="H416" s="174">
        <v>764.25357937414822</v>
      </c>
      <c r="I416" s="174">
        <v>756.17823237414825</v>
      </c>
      <c r="J416" s="174">
        <v>765.79966937414838</v>
      </c>
      <c r="K416" s="175">
        <v>769.37946237414826</v>
      </c>
      <c r="L416" s="174">
        <v>774.52913137414828</v>
      </c>
      <c r="M416" s="176">
        <v>779.33390337414835</v>
      </c>
      <c r="N416" s="175">
        <v>752.39625837414826</v>
      </c>
      <c r="O416" s="174">
        <v>727.78964137414823</v>
      </c>
      <c r="P416" s="176">
        <v>731.46457837414835</v>
      </c>
      <c r="Q416" s="177">
        <v>747.43687737414825</v>
      </c>
      <c r="R416" s="174">
        <v>760.45971237414835</v>
      </c>
      <c r="S416" s="177">
        <v>790.27546337414822</v>
      </c>
      <c r="T416" s="174">
        <v>750.74313137414822</v>
      </c>
      <c r="U416" s="173">
        <v>740.28918437414825</v>
      </c>
      <c r="V416" s="173">
        <v>760.12670837414817</v>
      </c>
      <c r="W416" s="173">
        <v>761.68469137414831</v>
      </c>
      <c r="X416" s="173">
        <v>771.68670437414823</v>
      </c>
      <c r="Y416" s="178">
        <v>769.11781637414833</v>
      </c>
      <c r="Z416" s="276"/>
    </row>
    <row r="417" spans="1:26" s="146" customFormat="1" ht="25.5" x14ac:dyDescent="0.2">
      <c r="A417" s="180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  <c r="Z417" s="276"/>
    </row>
    <row r="418" spans="1:26" s="146" customFormat="1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  <c r="Z418" s="276"/>
    </row>
    <row r="419" spans="1:26" s="146" customFormat="1" ht="25.5" x14ac:dyDescent="0.2">
      <c r="A419" s="182" t="s">
        <v>9</v>
      </c>
      <c r="B419" s="164">
        <v>106.28816399999999</v>
      </c>
      <c r="C419" s="165">
        <v>100.80225</v>
      </c>
      <c r="D419" s="165">
        <v>99.475256999999999</v>
      </c>
      <c r="E419" s="165">
        <v>101.47237199999999</v>
      </c>
      <c r="F419" s="165">
        <v>103.69286099999999</v>
      </c>
      <c r="G419" s="165">
        <v>107.05672199999999</v>
      </c>
      <c r="H419" s="165">
        <v>105.18265199999999</v>
      </c>
      <c r="I419" s="165">
        <v>103.897305</v>
      </c>
      <c r="J419" s="165">
        <v>105.42874200000001</v>
      </c>
      <c r="K419" s="165">
        <v>105.998535</v>
      </c>
      <c r="L419" s="165">
        <v>106.81820399999999</v>
      </c>
      <c r="M419" s="165">
        <v>107.582976</v>
      </c>
      <c r="N419" s="165">
        <v>103.29533099999999</v>
      </c>
      <c r="O419" s="165">
        <v>99.378714000000002</v>
      </c>
      <c r="P419" s="165">
        <v>99.963651000000013</v>
      </c>
      <c r="Q419" s="165">
        <v>102.50595</v>
      </c>
      <c r="R419" s="165">
        <v>104.57878500000001</v>
      </c>
      <c r="S419" s="165">
        <v>109.32453599999999</v>
      </c>
      <c r="T419" s="165">
        <v>103.03220399999999</v>
      </c>
      <c r="U419" s="165">
        <v>101.368257</v>
      </c>
      <c r="V419" s="165">
        <v>104.52578099999999</v>
      </c>
      <c r="W419" s="165">
        <v>104.773764</v>
      </c>
      <c r="X419" s="165">
        <v>106.36577699999999</v>
      </c>
      <c r="Y419" s="166">
        <v>105.956889</v>
      </c>
      <c r="Z419" s="276"/>
    </row>
    <row r="420" spans="1:26" s="146" customFormat="1" ht="1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</row>
    <row r="421" spans="1:26" s="146" customFormat="1" ht="15" thickBot="1" x14ac:dyDescent="0.25">
      <c r="A421" s="154">
        <v>20</v>
      </c>
      <c r="B421" s="172">
        <v>768.36855737414828</v>
      </c>
      <c r="C421" s="173">
        <v>734.34268437414823</v>
      </c>
      <c r="D421" s="173">
        <v>726.61223437414833</v>
      </c>
      <c r="E421" s="174">
        <v>734.62811637414825</v>
      </c>
      <c r="F421" s="174">
        <v>746.87790637414821</v>
      </c>
      <c r="G421" s="174">
        <v>768.79670537414836</v>
      </c>
      <c r="H421" s="174">
        <v>765.83534837414834</v>
      </c>
      <c r="I421" s="174">
        <v>761.38736637414831</v>
      </c>
      <c r="J421" s="174">
        <v>772.4240703741483</v>
      </c>
      <c r="K421" s="175">
        <v>769.36756937414839</v>
      </c>
      <c r="L421" s="174">
        <v>773.32793837414829</v>
      </c>
      <c r="M421" s="176">
        <v>774.67184737414823</v>
      </c>
      <c r="N421" s="175">
        <v>775.18324637414833</v>
      </c>
      <c r="O421" s="174">
        <v>745.0107053741483</v>
      </c>
      <c r="P421" s="176">
        <v>722.0572153741482</v>
      </c>
      <c r="Q421" s="177">
        <v>742.2277433741483</v>
      </c>
      <c r="R421" s="174">
        <v>781.42707137414834</v>
      </c>
      <c r="S421" s="177">
        <v>785.30418937414834</v>
      </c>
      <c r="T421" s="174">
        <v>747.09198037414831</v>
      </c>
      <c r="U421" s="173">
        <v>743.86897737414824</v>
      </c>
      <c r="V421" s="173">
        <v>766.66785837414818</v>
      </c>
      <c r="W421" s="173">
        <v>767.86905137414817</v>
      </c>
      <c r="X421" s="173">
        <v>776.45579737414823</v>
      </c>
      <c r="Y421" s="178">
        <v>775.74221737414825</v>
      </c>
      <c r="Z421" s="276"/>
    </row>
    <row r="422" spans="1:26" s="146" customFormat="1" ht="25.5" x14ac:dyDescent="0.2">
      <c r="A422" s="180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  <c r="Z422" s="276"/>
    </row>
    <row r="423" spans="1:26" s="146" customFormat="1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  <c r="Z423" s="276"/>
    </row>
    <row r="424" spans="1:26" s="146" customFormat="1" ht="25.5" x14ac:dyDescent="0.2">
      <c r="A424" s="182" t="s">
        <v>9</v>
      </c>
      <c r="B424" s="164">
        <v>105.83763</v>
      </c>
      <c r="C424" s="165">
        <v>100.421757</v>
      </c>
      <c r="D424" s="165">
        <v>99.191306999999995</v>
      </c>
      <c r="E424" s="165">
        <v>100.467189</v>
      </c>
      <c r="F424" s="165">
        <v>102.416979</v>
      </c>
      <c r="G424" s="165">
        <v>105.905778</v>
      </c>
      <c r="H424" s="165">
        <v>105.434421</v>
      </c>
      <c r="I424" s="165">
        <v>104.726439</v>
      </c>
      <c r="J424" s="165">
        <v>106.483143</v>
      </c>
      <c r="K424" s="165">
        <v>105.99664200000001</v>
      </c>
      <c r="L424" s="165">
        <v>106.627011</v>
      </c>
      <c r="M424" s="165">
        <v>106.84092</v>
      </c>
      <c r="N424" s="165">
        <v>106.922319</v>
      </c>
      <c r="O424" s="165">
        <v>102.11977800000001</v>
      </c>
      <c r="P424" s="165">
        <v>98.466287999999992</v>
      </c>
      <c r="Q424" s="165">
        <v>101.676816</v>
      </c>
      <c r="R424" s="165">
        <v>107.916144</v>
      </c>
      <c r="S424" s="165">
        <v>108.53326200000001</v>
      </c>
      <c r="T424" s="165">
        <v>102.451053</v>
      </c>
      <c r="U424" s="165">
        <v>101.93805</v>
      </c>
      <c r="V424" s="165">
        <v>105.566931</v>
      </c>
      <c r="W424" s="165">
        <v>105.758124</v>
      </c>
      <c r="X424" s="165">
        <v>107.12486999999999</v>
      </c>
      <c r="Y424" s="166">
        <v>107.01128999999999</v>
      </c>
      <c r="Z424" s="276"/>
    </row>
    <row r="425" spans="1:26" s="146" customFormat="1" ht="1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</row>
    <row r="426" spans="1:26" s="146" customFormat="1" ht="15" thickBot="1" x14ac:dyDescent="0.25">
      <c r="A426" s="185">
        <v>21</v>
      </c>
      <c r="B426" s="172">
        <v>893.44723837414824</v>
      </c>
      <c r="C426" s="173">
        <v>849.82371437414827</v>
      </c>
      <c r="D426" s="173">
        <v>840.63042537414833</v>
      </c>
      <c r="E426" s="174">
        <v>860.53930737414828</v>
      </c>
      <c r="F426" s="174">
        <v>903.08056837414824</v>
      </c>
      <c r="G426" s="174">
        <v>905.99435337414832</v>
      </c>
      <c r="H426" s="174">
        <v>897.03892437414822</v>
      </c>
      <c r="I426" s="174">
        <v>881.81588437414825</v>
      </c>
      <c r="J426" s="174">
        <v>899.09641337414826</v>
      </c>
      <c r="K426" s="175">
        <v>899.58402637414815</v>
      </c>
      <c r="L426" s="174">
        <v>895.49283437414829</v>
      </c>
      <c r="M426" s="176">
        <v>903.86550637414825</v>
      </c>
      <c r="N426" s="175">
        <v>906.5057523741483</v>
      </c>
      <c r="O426" s="174">
        <v>874.69197737414822</v>
      </c>
      <c r="P426" s="176">
        <v>877.40358137414819</v>
      </c>
      <c r="Q426" s="177">
        <v>896.06369837414832</v>
      </c>
      <c r="R426" s="174">
        <v>921.51471837414829</v>
      </c>
      <c r="S426" s="177">
        <v>927.29471637414827</v>
      </c>
      <c r="T426" s="174">
        <v>907.30258337414818</v>
      </c>
      <c r="U426" s="173">
        <v>862.6919403741482</v>
      </c>
      <c r="V426" s="173">
        <v>886.94176737414818</v>
      </c>
      <c r="W426" s="173">
        <v>886.35901037414817</v>
      </c>
      <c r="X426" s="173">
        <v>879.2945683741483</v>
      </c>
      <c r="Y426" s="178">
        <v>893.56616837414822</v>
      </c>
      <c r="Z426" s="276"/>
    </row>
    <row r="427" spans="1:26" s="146" customFormat="1" ht="25.5" x14ac:dyDescent="0.2">
      <c r="A427" s="180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  <c r="Z427" s="276"/>
    </row>
    <row r="428" spans="1:26" s="146" customFormat="1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  <c r="Z428" s="276"/>
    </row>
    <row r="429" spans="1:26" s="146" customFormat="1" ht="25.5" x14ac:dyDescent="0.2">
      <c r="A429" s="182" t="s">
        <v>9</v>
      </c>
      <c r="B429" s="164">
        <v>125.74631099999999</v>
      </c>
      <c r="C429" s="165">
        <v>118.80278700000001</v>
      </c>
      <c r="D429" s="165">
        <v>117.33949800000001</v>
      </c>
      <c r="E429" s="165">
        <v>120.50838</v>
      </c>
      <c r="F429" s="165">
        <v>127.279641</v>
      </c>
      <c r="G429" s="165">
        <v>127.74342600000001</v>
      </c>
      <c r="H429" s="165">
        <v>126.31799699999999</v>
      </c>
      <c r="I429" s="165">
        <v>123.89495700000001</v>
      </c>
      <c r="J429" s="165">
        <v>126.64548599999999</v>
      </c>
      <c r="K429" s="165">
        <v>126.72309899999999</v>
      </c>
      <c r="L429" s="165">
        <v>126.071907</v>
      </c>
      <c r="M429" s="165">
        <v>127.404579</v>
      </c>
      <c r="N429" s="165">
        <v>127.824825</v>
      </c>
      <c r="O429" s="165">
        <v>122.76105</v>
      </c>
      <c r="P429" s="165">
        <v>123.19265399999999</v>
      </c>
      <c r="Q429" s="165">
        <v>126.16277100000001</v>
      </c>
      <c r="R429" s="165">
        <v>130.21379099999999</v>
      </c>
      <c r="S429" s="165">
        <v>131.13378900000001</v>
      </c>
      <c r="T429" s="165">
        <v>127.95165599999999</v>
      </c>
      <c r="U429" s="165">
        <v>120.85101299999999</v>
      </c>
      <c r="V429" s="165">
        <v>124.71083999999999</v>
      </c>
      <c r="W429" s="165">
        <v>124.61808299999998</v>
      </c>
      <c r="X429" s="165">
        <v>123.493641</v>
      </c>
      <c r="Y429" s="166">
        <v>125.765241</v>
      </c>
      <c r="Z429" s="276"/>
    </row>
    <row r="430" spans="1:26" s="146" customFormat="1" ht="1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</row>
    <row r="431" spans="1:26" s="146" customFormat="1" ht="15" thickBot="1" x14ac:dyDescent="0.25">
      <c r="A431" s="154">
        <v>22</v>
      </c>
      <c r="B431" s="172">
        <v>878.80695537414829</v>
      </c>
      <c r="C431" s="173">
        <v>833.43516037414815</v>
      </c>
      <c r="D431" s="173">
        <v>829.79590237414823</v>
      </c>
      <c r="E431" s="174">
        <v>842.02190637414822</v>
      </c>
      <c r="F431" s="174">
        <v>889.46308337414825</v>
      </c>
      <c r="G431" s="174">
        <v>885.71678837414822</v>
      </c>
      <c r="H431" s="174">
        <v>885.45514237414818</v>
      </c>
      <c r="I431" s="174">
        <v>874.35897337414826</v>
      </c>
      <c r="J431" s="174">
        <v>884.7534553741483</v>
      </c>
      <c r="K431" s="175">
        <v>897.01513837414825</v>
      </c>
      <c r="L431" s="174">
        <v>896.01612637414814</v>
      </c>
      <c r="M431" s="176">
        <v>906.43439437414827</v>
      </c>
      <c r="N431" s="175">
        <v>902.53349037414819</v>
      </c>
      <c r="O431" s="174">
        <v>865.3797583741482</v>
      </c>
      <c r="P431" s="176">
        <v>876.95164737414825</v>
      </c>
      <c r="Q431" s="177">
        <v>896.5750973741483</v>
      </c>
      <c r="R431" s="174">
        <v>907.63558737414837</v>
      </c>
      <c r="S431" s="177">
        <v>918.88636537414823</v>
      </c>
      <c r="T431" s="174">
        <v>890.1171983741483</v>
      </c>
      <c r="U431" s="173">
        <v>842.16462237414828</v>
      </c>
      <c r="V431" s="173">
        <v>848.00408537414819</v>
      </c>
      <c r="W431" s="173">
        <v>859.96844337414825</v>
      </c>
      <c r="X431" s="173">
        <v>870.57699937414827</v>
      </c>
      <c r="Y431" s="178">
        <v>891.16378237414824</v>
      </c>
      <c r="Z431" s="276"/>
    </row>
    <row r="432" spans="1:26" s="146" customFormat="1" ht="25.5" x14ac:dyDescent="0.2">
      <c r="A432" s="180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  <c r="Z432" s="276"/>
    </row>
    <row r="433" spans="1:26" s="146" customFormat="1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  <c r="Z433" s="276"/>
    </row>
    <row r="434" spans="1:26" s="146" customFormat="1" ht="25.5" x14ac:dyDescent="0.2">
      <c r="A434" s="182" t="s">
        <v>9</v>
      </c>
      <c r="B434" s="164">
        <v>123.41602800000001</v>
      </c>
      <c r="C434" s="165">
        <v>116.19423299999998</v>
      </c>
      <c r="D434" s="165">
        <v>115.614975</v>
      </c>
      <c r="E434" s="165">
        <v>117.56097899999999</v>
      </c>
      <c r="F434" s="165">
        <v>125.11215599999998</v>
      </c>
      <c r="G434" s="165">
        <v>124.515861</v>
      </c>
      <c r="H434" s="165">
        <v>124.47421499999999</v>
      </c>
      <c r="I434" s="165">
        <v>122.708046</v>
      </c>
      <c r="J434" s="165">
        <v>124.362528</v>
      </c>
      <c r="K434" s="165">
        <v>126.314211</v>
      </c>
      <c r="L434" s="165">
        <v>126.15519899999998</v>
      </c>
      <c r="M434" s="165">
        <v>127.813467</v>
      </c>
      <c r="N434" s="165">
        <v>127.19256299999999</v>
      </c>
      <c r="O434" s="165">
        <v>121.278831</v>
      </c>
      <c r="P434" s="165">
        <v>123.12071999999999</v>
      </c>
      <c r="Q434" s="165">
        <v>126.24417</v>
      </c>
      <c r="R434" s="165">
        <v>128.00466</v>
      </c>
      <c r="S434" s="165">
        <v>129.79543799999999</v>
      </c>
      <c r="T434" s="165">
        <v>125.21627100000001</v>
      </c>
      <c r="U434" s="165">
        <v>117.58369499999999</v>
      </c>
      <c r="V434" s="165">
        <v>118.51315799999999</v>
      </c>
      <c r="W434" s="165">
        <v>120.41751599999999</v>
      </c>
      <c r="X434" s="165">
        <v>122.106072</v>
      </c>
      <c r="Y434" s="166">
        <v>125.38285500000001</v>
      </c>
      <c r="Z434" s="276"/>
    </row>
    <row r="435" spans="1:26" s="146" customFormat="1" ht="1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</row>
    <row r="436" spans="1:26" s="146" customFormat="1" ht="15" thickBot="1" x14ac:dyDescent="0.25">
      <c r="A436" s="185">
        <v>23</v>
      </c>
      <c r="B436" s="172">
        <v>876.82082437414817</v>
      </c>
      <c r="C436" s="173">
        <v>855.91293037414835</v>
      </c>
      <c r="D436" s="173">
        <v>862.91790737414829</v>
      </c>
      <c r="E436" s="174">
        <v>871.79008537414825</v>
      </c>
      <c r="F436" s="174">
        <v>876.61864337414829</v>
      </c>
      <c r="G436" s="174">
        <v>879.61567937414827</v>
      </c>
      <c r="H436" s="174">
        <v>875.77424037414823</v>
      </c>
      <c r="I436" s="174">
        <v>867.13992237414823</v>
      </c>
      <c r="J436" s="174">
        <v>879.30646137414828</v>
      </c>
      <c r="K436" s="175">
        <v>880.7811933741483</v>
      </c>
      <c r="L436" s="174">
        <v>884.78913437414826</v>
      </c>
      <c r="M436" s="176">
        <v>883.59983437414826</v>
      </c>
      <c r="N436" s="175">
        <v>878.4025933741483</v>
      </c>
      <c r="O436" s="174">
        <v>855.22313637414823</v>
      </c>
      <c r="P436" s="176">
        <v>858.54128337414818</v>
      </c>
      <c r="Q436" s="177">
        <v>873.27671037414825</v>
      </c>
      <c r="R436" s="174">
        <v>892.80501637414829</v>
      </c>
      <c r="S436" s="177">
        <v>886.01411337414822</v>
      </c>
      <c r="T436" s="174">
        <v>872.68206037414825</v>
      </c>
      <c r="U436" s="173">
        <v>870.10127937414825</v>
      </c>
      <c r="V436" s="173">
        <v>862.26379237414824</v>
      </c>
      <c r="W436" s="173">
        <v>873.39564037414823</v>
      </c>
      <c r="X436" s="173">
        <v>874.07354137414825</v>
      </c>
      <c r="Y436" s="178">
        <v>878.23609137414826</v>
      </c>
      <c r="Z436" s="276"/>
    </row>
    <row r="437" spans="1:26" s="146" customFormat="1" ht="25.5" x14ac:dyDescent="0.2">
      <c r="A437" s="180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  <c r="Z437" s="276"/>
    </row>
    <row r="438" spans="1:26" s="146" customFormat="1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  <c r="Z438" s="276"/>
    </row>
    <row r="439" spans="1:26" s="146" customFormat="1" ht="25.5" x14ac:dyDescent="0.2">
      <c r="A439" s="182" t="s">
        <v>9</v>
      </c>
      <c r="B439" s="164">
        <v>123.09989699999998</v>
      </c>
      <c r="C439" s="165">
        <v>119.772003</v>
      </c>
      <c r="D439" s="165">
        <v>120.88698000000001</v>
      </c>
      <c r="E439" s="165">
        <v>122.29915799999999</v>
      </c>
      <c r="F439" s="165">
        <v>123.067716</v>
      </c>
      <c r="G439" s="165">
        <v>123.54475199999999</v>
      </c>
      <c r="H439" s="165">
        <v>122.933313</v>
      </c>
      <c r="I439" s="165">
        <v>121.558995</v>
      </c>
      <c r="J439" s="165">
        <v>123.49553399999999</v>
      </c>
      <c r="K439" s="165">
        <v>123.730266</v>
      </c>
      <c r="L439" s="165">
        <v>124.368207</v>
      </c>
      <c r="M439" s="165">
        <v>124.178907</v>
      </c>
      <c r="N439" s="165">
        <v>123.35166599999999</v>
      </c>
      <c r="O439" s="165">
        <v>119.66220899999999</v>
      </c>
      <c r="P439" s="165">
        <v>120.19035599999999</v>
      </c>
      <c r="Q439" s="165">
        <v>122.53578299999998</v>
      </c>
      <c r="R439" s="165">
        <v>125.64408899999999</v>
      </c>
      <c r="S439" s="165">
        <v>124.56318599999999</v>
      </c>
      <c r="T439" s="165">
        <v>122.44113299999999</v>
      </c>
      <c r="U439" s="165">
        <v>122.03035199999999</v>
      </c>
      <c r="V439" s="165">
        <v>120.78286499999999</v>
      </c>
      <c r="W439" s="165">
        <v>122.55471299999999</v>
      </c>
      <c r="X439" s="165">
        <v>122.662614</v>
      </c>
      <c r="Y439" s="166">
        <v>123.325164</v>
      </c>
      <c r="Z439" s="276"/>
    </row>
    <row r="440" spans="1:26" s="146" customFormat="1" ht="1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</row>
    <row r="441" spans="1:26" s="146" customFormat="1" ht="15" thickBot="1" x14ac:dyDescent="0.25">
      <c r="A441" s="186">
        <v>24</v>
      </c>
      <c r="B441" s="172">
        <v>967.50494937414828</v>
      </c>
      <c r="C441" s="173">
        <v>935.85767637414824</v>
      </c>
      <c r="D441" s="173">
        <v>929.83981837414831</v>
      </c>
      <c r="E441" s="174">
        <v>945.18178837414825</v>
      </c>
      <c r="F441" s="174">
        <v>950.08170437414822</v>
      </c>
      <c r="G441" s="174">
        <v>968.09959937414828</v>
      </c>
      <c r="H441" s="174">
        <v>970.05005137414821</v>
      </c>
      <c r="I441" s="174">
        <v>958.0500143741483</v>
      </c>
      <c r="J441" s="174">
        <v>964.05597937414825</v>
      </c>
      <c r="K441" s="175">
        <v>974.42667537414832</v>
      </c>
      <c r="L441" s="174">
        <v>979.92124137414828</v>
      </c>
      <c r="M441" s="176">
        <v>982.98963537414818</v>
      </c>
      <c r="N441" s="175">
        <v>976.02033737414831</v>
      </c>
      <c r="O441" s="174">
        <v>949.4989473741482</v>
      </c>
      <c r="P441" s="176">
        <v>949.68923537414821</v>
      </c>
      <c r="Q441" s="177">
        <v>969.21754137414825</v>
      </c>
      <c r="R441" s="174">
        <v>987.96090937414829</v>
      </c>
      <c r="S441" s="177">
        <v>983.15613737414833</v>
      </c>
      <c r="T441" s="174">
        <v>950.02223937414828</v>
      </c>
      <c r="U441" s="173">
        <v>948.4166843741483</v>
      </c>
      <c r="V441" s="173">
        <v>957.81215437414824</v>
      </c>
      <c r="W441" s="173">
        <v>967.99256237414829</v>
      </c>
      <c r="X441" s="173">
        <v>974.53371237414831</v>
      </c>
      <c r="Y441" s="178">
        <v>974.39099637414824</v>
      </c>
      <c r="Z441" s="276"/>
    </row>
    <row r="442" spans="1:26" s="146" customFormat="1" ht="25.5" x14ac:dyDescent="0.2">
      <c r="A442" s="180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  <c r="Z442" s="276"/>
    </row>
    <row r="443" spans="1:26" s="146" customFormat="1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  <c r="Z443" s="276"/>
    </row>
    <row r="444" spans="1:26" s="146" customFormat="1" ht="25.5" x14ac:dyDescent="0.2">
      <c r="A444" s="182" t="s">
        <v>9</v>
      </c>
      <c r="B444" s="164">
        <v>137.53402199999999</v>
      </c>
      <c r="C444" s="165">
        <v>132.49674899999999</v>
      </c>
      <c r="D444" s="165">
        <v>131.53889100000001</v>
      </c>
      <c r="E444" s="165">
        <v>133.980861</v>
      </c>
      <c r="F444" s="165">
        <v>134.76077699999999</v>
      </c>
      <c r="G444" s="165">
        <v>137.62867199999999</v>
      </c>
      <c r="H444" s="165">
        <v>137.93912399999999</v>
      </c>
      <c r="I444" s="165">
        <v>136.029087</v>
      </c>
      <c r="J444" s="165">
        <v>136.985052</v>
      </c>
      <c r="K444" s="165">
        <v>138.63574800000001</v>
      </c>
      <c r="L444" s="165">
        <v>139.51031399999999</v>
      </c>
      <c r="M444" s="165">
        <v>139.99870799999999</v>
      </c>
      <c r="N444" s="165">
        <v>138.88941</v>
      </c>
      <c r="O444" s="165">
        <v>134.66801999999998</v>
      </c>
      <c r="P444" s="165">
        <v>134.698308</v>
      </c>
      <c r="Q444" s="165">
        <v>137.806614</v>
      </c>
      <c r="R444" s="165">
        <v>140.78998200000001</v>
      </c>
      <c r="S444" s="165">
        <v>140.02521000000002</v>
      </c>
      <c r="T444" s="165">
        <v>134.75131200000001</v>
      </c>
      <c r="U444" s="165">
        <v>134.495757</v>
      </c>
      <c r="V444" s="165">
        <v>135.99122699999998</v>
      </c>
      <c r="W444" s="165">
        <v>137.61163500000001</v>
      </c>
      <c r="X444" s="165">
        <v>138.65278499999999</v>
      </c>
      <c r="Y444" s="166">
        <v>138.63006899999999</v>
      </c>
      <c r="Z444" s="276"/>
    </row>
    <row r="445" spans="1:26" s="146" customFormat="1" ht="1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</row>
    <row r="446" spans="1:26" s="146" customFormat="1" ht="15" thickBot="1" x14ac:dyDescent="0.25">
      <c r="A446" s="154">
        <v>25</v>
      </c>
      <c r="B446" s="172">
        <v>860.4203773741483</v>
      </c>
      <c r="C446" s="173">
        <v>843.98425137414824</v>
      </c>
      <c r="D446" s="173">
        <v>834.31524237414817</v>
      </c>
      <c r="E446" s="174">
        <v>894.70789637414828</v>
      </c>
      <c r="F446" s="174">
        <v>904.23418937414829</v>
      </c>
      <c r="G446" s="174">
        <v>908.36106037414822</v>
      </c>
      <c r="H446" s="174">
        <v>902.85460137414816</v>
      </c>
      <c r="I446" s="174">
        <v>885.95464837414829</v>
      </c>
      <c r="J446" s="174">
        <v>905.79217237414821</v>
      </c>
      <c r="K446" s="175">
        <v>923.60788637414828</v>
      </c>
      <c r="L446" s="174">
        <v>922.13315437414826</v>
      </c>
      <c r="M446" s="176">
        <v>922.54940937414824</v>
      </c>
      <c r="N446" s="175">
        <v>916.15097537414829</v>
      </c>
      <c r="O446" s="174">
        <v>873.70485837414822</v>
      </c>
      <c r="P446" s="176">
        <v>880.09139937414818</v>
      </c>
      <c r="Q446" s="177">
        <v>909.7763273741482</v>
      </c>
      <c r="R446" s="174">
        <v>938.4860293741483</v>
      </c>
      <c r="S446" s="177">
        <v>920.78924537414832</v>
      </c>
      <c r="T446" s="174">
        <v>916.25801237414828</v>
      </c>
      <c r="U446" s="173">
        <v>875.86938437414824</v>
      </c>
      <c r="V446" s="173">
        <v>888.14296037414817</v>
      </c>
      <c r="W446" s="173">
        <v>888.01213737414832</v>
      </c>
      <c r="X446" s="173">
        <v>910.53747937414823</v>
      </c>
      <c r="Y446" s="178">
        <v>912.10735537414826</v>
      </c>
      <c r="Z446" s="276"/>
    </row>
    <row r="447" spans="1:26" s="146" customFormat="1" ht="25.5" x14ac:dyDescent="0.2">
      <c r="A447" s="180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  <c r="Z447" s="276"/>
    </row>
    <row r="448" spans="1:26" s="146" customFormat="1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  <c r="Z448" s="276"/>
    </row>
    <row r="449" spans="1:26" s="146" customFormat="1" ht="25.5" x14ac:dyDescent="0.2">
      <c r="A449" s="182" t="s">
        <v>9</v>
      </c>
      <c r="B449" s="164">
        <v>120.48944999999999</v>
      </c>
      <c r="C449" s="165">
        <v>117.87332399999998</v>
      </c>
      <c r="D449" s="165">
        <v>116.33431499999999</v>
      </c>
      <c r="E449" s="165">
        <v>125.94696900000001</v>
      </c>
      <c r="F449" s="165">
        <v>127.463262</v>
      </c>
      <c r="G449" s="165">
        <v>128.12013299999998</v>
      </c>
      <c r="H449" s="165">
        <v>127.24367399999998</v>
      </c>
      <c r="I449" s="165">
        <v>124.553721</v>
      </c>
      <c r="J449" s="165">
        <v>127.71124499999999</v>
      </c>
      <c r="K449" s="165">
        <v>130.54695899999999</v>
      </c>
      <c r="L449" s="165">
        <v>130.31222700000001</v>
      </c>
      <c r="M449" s="165">
        <v>130.37848199999999</v>
      </c>
      <c r="N449" s="165">
        <v>129.36004800000001</v>
      </c>
      <c r="O449" s="165">
        <v>122.60393099999999</v>
      </c>
      <c r="P449" s="165">
        <v>123.62047199999999</v>
      </c>
      <c r="Q449" s="165">
        <v>128.34539999999998</v>
      </c>
      <c r="R449" s="165">
        <v>132.91510199999999</v>
      </c>
      <c r="S449" s="165">
        <v>130.09831800000001</v>
      </c>
      <c r="T449" s="165">
        <v>129.37708499999999</v>
      </c>
      <c r="U449" s="165">
        <v>122.948457</v>
      </c>
      <c r="V449" s="165">
        <v>124.90203299999999</v>
      </c>
      <c r="W449" s="165">
        <v>124.88121000000001</v>
      </c>
      <c r="X449" s="165">
        <v>128.46655200000001</v>
      </c>
      <c r="Y449" s="166">
        <v>128.71642800000001</v>
      </c>
      <c r="Z449" s="276"/>
    </row>
    <row r="450" spans="1:26" s="146" customFormat="1" ht="1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</row>
    <row r="451" spans="1:26" s="146" customFormat="1" ht="15" thickBot="1" x14ac:dyDescent="0.25">
      <c r="A451" s="184">
        <v>26</v>
      </c>
      <c r="B451" s="172">
        <v>676.7805643741483</v>
      </c>
      <c r="C451" s="173">
        <v>651.10357737414824</v>
      </c>
      <c r="D451" s="173">
        <v>644.56242737414823</v>
      </c>
      <c r="E451" s="174">
        <v>672.27311737414834</v>
      </c>
      <c r="F451" s="174">
        <v>692.50311037414826</v>
      </c>
      <c r="G451" s="174">
        <v>684.17801037414836</v>
      </c>
      <c r="H451" s="174">
        <v>672.67747937414822</v>
      </c>
      <c r="I451" s="174">
        <v>668.40789237414833</v>
      </c>
      <c r="J451" s="174">
        <v>671.61900237414829</v>
      </c>
      <c r="K451" s="175">
        <v>677.66064637414831</v>
      </c>
      <c r="L451" s="174">
        <v>680.08681837414827</v>
      </c>
      <c r="M451" s="176">
        <v>685.1175573741483</v>
      </c>
      <c r="N451" s="175">
        <v>687.02043737414829</v>
      </c>
      <c r="O451" s="174">
        <v>658.95295737414835</v>
      </c>
      <c r="P451" s="176">
        <v>664.13830537414833</v>
      </c>
      <c r="Q451" s="177">
        <v>690.8856623741483</v>
      </c>
      <c r="R451" s="174">
        <v>717.25244337414824</v>
      </c>
      <c r="S451" s="177">
        <v>701.17310737414823</v>
      </c>
      <c r="T451" s="174">
        <v>684.68940937414823</v>
      </c>
      <c r="U451" s="173">
        <v>682.08484237414837</v>
      </c>
      <c r="V451" s="173">
        <v>673.85488637414824</v>
      </c>
      <c r="W451" s="173">
        <v>675.24636737414835</v>
      </c>
      <c r="X451" s="173">
        <v>681.28801137414825</v>
      </c>
      <c r="Y451" s="178">
        <v>679.00455537414825</v>
      </c>
      <c r="Z451" s="276"/>
    </row>
    <row r="452" spans="1:26" s="146" customFormat="1" ht="25.5" x14ac:dyDescent="0.2">
      <c r="A452" s="16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  <c r="Z452" s="276"/>
    </row>
    <row r="453" spans="1:26" s="146" customFormat="1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  <c r="Z453" s="276"/>
    </row>
    <row r="454" spans="1:26" s="146" customFormat="1" ht="25.5" x14ac:dyDescent="0.2">
      <c r="A454" s="167" t="s">
        <v>9</v>
      </c>
      <c r="B454" s="164">
        <v>91.259636999999998</v>
      </c>
      <c r="C454" s="165">
        <v>87.172650000000004</v>
      </c>
      <c r="D454" s="165">
        <v>86.131500000000003</v>
      </c>
      <c r="E454" s="165">
        <v>90.542190000000005</v>
      </c>
      <c r="F454" s="165">
        <v>93.762182999999993</v>
      </c>
      <c r="G454" s="165">
        <v>92.437083000000001</v>
      </c>
      <c r="H454" s="165">
        <v>90.606551999999994</v>
      </c>
      <c r="I454" s="165">
        <v>89.926964999999996</v>
      </c>
      <c r="J454" s="165">
        <v>90.438074999999998</v>
      </c>
      <c r="K454" s="165">
        <v>91.39971899999999</v>
      </c>
      <c r="L454" s="165">
        <v>91.785890999999992</v>
      </c>
      <c r="M454" s="165">
        <v>92.58663</v>
      </c>
      <c r="N454" s="165">
        <v>92.889510000000001</v>
      </c>
      <c r="O454" s="165">
        <v>88.422030000000007</v>
      </c>
      <c r="P454" s="165">
        <v>89.247377999999998</v>
      </c>
      <c r="Q454" s="165">
        <v>93.504734999999997</v>
      </c>
      <c r="R454" s="165">
        <v>97.701515999999998</v>
      </c>
      <c r="S454" s="165">
        <v>95.142179999999996</v>
      </c>
      <c r="T454" s="165">
        <v>92.518482000000006</v>
      </c>
      <c r="U454" s="165">
        <v>92.103915000000001</v>
      </c>
      <c r="V454" s="165">
        <v>90.793959000000001</v>
      </c>
      <c r="W454" s="165">
        <v>91.015439999999998</v>
      </c>
      <c r="X454" s="165">
        <v>91.977083999999991</v>
      </c>
      <c r="Y454" s="166">
        <v>91.613627999999991</v>
      </c>
      <c r="Z454" s="276"/>
    </row>
    <row r="455" spans="1:26" s="146" customFormat="1" ht="1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</row>
    <row r="456" spans="1:26" s="146" customFormat="1" ht="15" thickBot="1" x14ac:dyDescent="0.25">
      <c r="A456" s="171">
        <v>27</v>
      </c>
      <c r="B456" s="172">
        <v>879.41349837414828</v>
      </c>
      <c r="C456" s="173">
        <v>836.20622937414828</v>
      </c>
      <c r="D456" s="173">
        <v>851.32223237414826</v>
      </c>
      <c r="E456" s="174">
        <v>869.12605337414834</v>
      </c>
      <c r="F456" s="174">
        <v>886.7395863741483</v>
      </c>
      <c r="G456" s="174">
        <v>878.55720237414823</v>
      </c>
      <c r="H456" s="174">
        <v>875.92884937414829</v>
      </c>
      <c r="I456" s="174">
        <v>865.41543737414827</v>
      </c>
      <c r="J456" s="174">
        <v>873.11020837414821</v>
      </c>
      <c r="K456" s="175">
        <v>876.10724437414831</v>
      </c>
      <c r="L456" s="174">
        <v>881.32827137414836</v>
      </c>
      <c r="M456" s="176">
        <v>880.04382737414824</v>
      </c>
      <c r="N456" s="175">
        <v>861.13395737414828</v>
      </c>
      <c r="O456" s="174">
        <v>835.00503637414829</v>
      </c>
      <c r="P456" s="176">
        <v>836.71762837414826</v>
      </c>
      <c r="Q456" s="177">
        <v>867.96053937414831</v>
      </c>
      <c r="R456" s="174">
        <v>898.63258637414822</v>
      </c>
      <c r="S456" s="177">
        <v>886.39468937414836</v>
      </c>
      <c r="T456" s="174">
        <v>872.86045537414827</v>
      </c>
      <c r="U456" s="173">
        <v>842.87820237414826</v>
      </c>
      <c r="V456" s="173">
        <v>852.2617793741482</v>
      </c>
      <c r="W456" s="173">
        <v>853.29647037414827</v>
      </c>
      <c r="X456" s="173">
        <v>864.60671337414828</v>
      </c>
      <c r="Y456" s="178">
        <v>865.11811237414827</v>
      </c>
      <c r="Z456" s="276"/>
    </row>
    <row r="457" spans="1:26" s="146" customFormat="1" ht="25.5" x14ac:dyDescent="0.2">
      <c r="A457" s="16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  <c r="Z457" s="276"/>
    </row>
    <row r="458" spans="1:26" s="146" customFormat="1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  <c r="Z458" s="276"/>
    </row>
    <row r="459" spans="1:26" s="146" customFormat="1" ht="25.5" x14ac:dyDescent="0.2">
      <c r="A459" s="167" t="s">
        <v>9</v>
      </c>
      <c r="B459" s="164">
        <v>123.51257100000001</v>
      </c>
      <c r="C459" s="165">
        <v>116.635302</v>
      </c>
      <c r="D459" s="165">
        <v>119.04130500000001</v>
      </c>
      <c r="E459" s="165">
        <v>121.87512600000001</v>
      </c>
      <c r="F459" s="165">
        <v>124.678659</v>
      </c>
      <c r="G459" s="165">
        <v>123.37627499999999</v>
      </c>
      <c r="H459" s="165">
        <v>122.957922</v>
      </c>
      <c r="I459" s="165">
        <v>121.28451000000001</v>
      </c>
      <c r="J459" s="165">
        <v>122.50928099999999</v>
      </c>
      <c r="K459" s="165">
        <v>122.98631700000001</v>
      </c>
      <c r="L459" s="165">
        <v>123.81734400000001</v>
      </c>
      <c r="M459" s="165">
        <v>123.6129</v>
      </c>
      <c r="N459" s="165">
        <v>120.60303</v>
      </c>
      <c r="O459" s="165">
        <v>116.444109</v>
      </c>
      <c r="P459" s="165">
        <v>116.716701</v>
      </c>
      <c r="Q459" s="165">
        <v>121.689612</v>
      </c>
      <c r="R459" s="165">
        <v>126.571659</v>
      </c>
      <c r="S459" s="165">
        <v>124.623762</v>
      </c>
      <c r="T459" s="165">
        <v>122.46952800000001</v>
      </c>
      <c r="U459" s="165">
        <v>117.69727499999999</v>
      </c>
      <c r="V459" s="165">
        <v>119.19085199999999</v>
      </c>
      <c r="W459" s="165">
        <v>119.355543</v>
      </c>
      <c r="X459" s="165">
        <v>121.15578599999999</v>
      </c>
      <c r="Y459" s="166">
        <v>121.23718500000001</v>
      </c>
      <c r="Z459" s="276"/>
    </row>
    <row r="460" spans="1:26" s="146" customFormat="1" ht="1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</row>
    <row r="461" spans="1:26" s="146" customFormat="1" ht="15" thickBot="1" x14ac:dyDescent="0.25">
      <c r="A461" s="186">
        <v>28</v>
      </c>
      <c r="B461" s="172">
        <v>875.15580437414826</v>
      </c>
      <c r="C461" s="173">
        <v>834.6958183741483</v>
      </c>
      <c r="D461" s="173">
        <v>838.56104337414831</v>
      </c>
      <c r="E461" s="174">
        <v>866.30741237414827</v>
      </c>
      <c r="F461" s="174">
        <v>879.61567937414827</v>
      </c>
      <c r="G461" s="174">
        <v>872.8247763741482</v>
      </c>
      <c r="H461" s="174">
        <v>865.51058137414827</v>
      </c>
      <c r="I461" s="174">
        <v>853.67704637414829</v>
      </c>
      <c r="J461" s="174">
        <v>856.18646937414837</v>
      </c>
      <c r="K461" s="175">
        <v>865.27272137414832</v>
      </c>
      <c r="L461" s="174">
        <v>873.81189537414821</v>
      </c>
      <c r="M461" s="176">
        <v>877.04679137414826</v>
      </c>
      <c r="N461" s="175">
        <v>875.76234737414825</v>
      </c>
      <c r="O461" s="174">
        <v>845.82766637414829</v>
      </c>
      <c r="P461" s="176">
        <v>852.6780343741483</v>
      </c>
      <c r="Q461" s="177">
        <v>875.67909637414834</v>
      </c>
      <c r="R461" s="174">
        <v>910.89426937414828</v>
      </c>
      <c r="S461" s="177">
        <v>894.81493337414827</v>
      </c>
      <c r="T461" s="174">
        <v>879.81786037414815</v>
      </c>
      <c r="U461" s="173">
        <v>876.69000137414821</v>
      </c>
      <c r="V461" s="173">
        <v>861.57399837414835</v>
      </c>
      <c r="W461" s="173">
        <v>862.94169337414826</v>
      </c>
      <c r="X461" s="173">
        <v>873.53835637414818</v>
      </c>
      <c r="Y461" s="178">
        <v>872.39662837414835</v>
      </c>
      <c r="Z461" s="276"/>
    </row>
    <row r="462" spans="1:26" s="146" customFormat="1" ht="25.5" x14ac:dyDescent="0.2">
      <c r="A462" s="180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  <c r="Z462" s="276"/>
    </row>
    <row r="463" spans="1:26" s="146" customFormat="1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  <c r="Z463" s="276"/>
    </row>
    <row r="464" spans="1:26" s="146" customFormat="1" ht="25.5" x14ac:dyDescent="0.2">
      <c r="A464" s="182" t="s">
        <v>9</v>
      </c>
      <c r="B464" s="164">
        <v>122.83487699999999</v>
      </c>
      <c r="C464" s="165">
        <v>116.394891</v>
      </c>
      <c r="D464" s="165">
        <v>117.010116</v>
      </c>
      <c r="E464" s="165">
        <v>121.426485</v>
      </c>
      <c r="F464" s="165">
        <v>123.54475199999999</v>
      </c>
      <c r="G464" s="165">
        <v>122.46384899999998</v>
      </c>
      <c r="H464" s="165">
        <v>121.29965399999999</v>
      </c>
      <c r="I464" s="165">
        <v>119.41611900000001</v>
      </c>
      <c r="J464" s="165">
        <v>119.81554200000001</v>
      </c>
      <c r="K464" s="165">
        <v>121.26179400000001</v>
      </c>
      <c r="L464" s="165">
        <v>122.62096799999999</v>
      </c>
      <c r="M464" s="165">
        <v>123.135864</v>
      </c>
      <c r="N464" s="165">
        <v>122.93141999999999</v>
      </c>
      <c r="O464" s="165">
        <v>118.16673900000001</v>
      </c>
      <c r="P464" s="165">
        <v>119.257107</v>
      </c>
      <c r="Q464" s="165">
        <v>122.91816900000001</v>
      </c>
      <c r="R464" s="165">
        <v>128.52334200000001</v>
      </c>
      <c r="S464" s="165">
        <v>125.96400599999998</v>
      </c>
      <c r="T464" s="165">
        <v>123.57693299999998</v>
      </c>
      <c r="U464" s="165">
        <v>123.07907399999999</v>
      </c>
      <c r="V464" s="165">
        <v>120.67307100000001</v>
      </c>
      <c r="W464" s="165">
        <v>120.890766</v>
      </c>
      <c r="X464" s="165">
        <v>122.577429</v>
      </c>
      <c r="Y464" s="166">
        <v>122.395701</v>
      </c>
      <c r="Z464" s="276"/>
    </row>
    <row r="465" spans="1:26" s="146" customFormat="1" ht="1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</row>
    <row r="466" spans="1:26" s="146" customFormat="1" ht="15" thickBot="1" x14ac:dyDescent="0.25">
      <c r="A466" s="154">
        <v>29</v>
      </c>
      <c r="B466" s="172">
        <v>721.11766837414825</v>
      </c>
      <c r="C466" s="173">
        <v>696.87973437414826</v>
      </c>
      <c r="D466" s="173">
        <v>687.55562237414824</v>
      </c>
      <c r="E466" s="174">
        <v>721.03441737414823</v>
      </c>
      <c r="F466" s="174">
        <v>735.53198437414824</v>
      </c>
      <c r="G466" s="174">
        <v>734.83029737414824</v>
      </c>
      <c r="H466" s="174">
        <v>723.2465153741482</v>
      </c>
      <c r="I466" s="174">
        <v>710.93726037414831</v>
      </c>
      <c r="J466" s="174">
        <v>719.29803937414829</v>
      </c>
      <c r="K466" s="175">
        <v>726.54087637414818</v>
      </c>
      <c r="L466" s="174">
        <v>719.63104337414825</v>
      </c>
      <c r="M466" s="176">
        <v>723.78170037414827</v>
      </c>
      <c r="N466" s="175">
        <v>722.54482837414832</v>
      </c>
      <c r="O466" s="174">
        <v>692.84800737414832</v>
      </c>
      <c r="P466" s="176">
        <v>701.7082923741483</v>
      </c>
      <c r="Q466" s="177">
        <v>741.15737337414828</v>
      </c>
      <c r="R466" s="174">
        <v>753.68070237414827</v>
      </c>
      <c r="S466" s="177">
        <v>747.31794737414828</v>
      </c>
      <c r="T466" s="174">
        <v>730.57260337414834</v>
      </c>
      <c r="U466" s="173">
        <v>725.91054737414822</v>
      </c>
      <c r="V466" s="173">
        <v>720.63005537414836</v>
      </c>
      <c r="W466" s="173">
        <v>718.8936773741483</v>
      </c>
      <c r="X466" s="173">
        <v>673.14130637414826</v>
      </c>
      <c r="Y466" s="178">
        <v>692.11064137414826</v>
      </c>
      <c r="Z466" s="276"/>
    </row>
    <row r="467" spans="1:26" s="146" customFormat="1" ht="25.5" x14ac:dyDescent="0.2">
      <c r="A467" s="180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  <c r="Z467" s="276"/>
    </row>
    <row r="468" spans="1:26" s="146" customFormat="1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  <c r="Z468" s="276"/>
    </row>
    <row r="469" spans="1:26" s="146" customFormat="1" ht="25.5" x14ac:dyDescent="0.2">
      <c r="A469" s="182" t="s">
        <v>9</v>
      </c>
      <c r="B469" s="164">
        <v>98.316740999999993</v>
      </c>
      <c r="C469" s="165">
        <v>94.458806999999993</v>
      </c>
      <c r="D469" s="165">
        <v>92.974694999999997</v>
      </c>
      <c r="E469" s="165">
        <v>98.303489999999982</v>
      </c>
      <c r="F469" s="165">
        <v>100.611057</v>
      </c>
      <c r="G469" s="165">
        <v>100.49937</v>
      </c>
      <c r="H469" s="165">
        <v>98.655587999999995</v>
      </c>
      <c r="I469" s="165">
        <v>96.696332999999996</v>
      </c>
      <c r="J469" s="165">
        <v>98.027112000000002</v>
      </c>
      <c r="K469" s="165">
        <v>99.179948999999993</v>
      </c>
      <c r="L469" s="165">
        <v>98.080116000000004</v>
      </c>
      <c r="M469" s="165">
        <v>98.740773000000004</v>
      </c>
      <c r="N469" s="165">
        <v>98.543901000000005</v>
      </c>
      <c r="O469" s="165">
        <v>93.817080000000004</v>
      </c>
      <c r="P469" s="165">
        <v>95.227365000000006</v>
      </c>
      <c r="Q469" s="165">
        <v>101.506446</v>
      </c>
      <c r="R469" s="165">
        <v>103.499775</v>
      </c>
      <c r="S469" s="165">
        <v>102.48701999999999</v>
      </c>
      <c r="T469" s="165">
        <v>99.821676000000011</v>
      </c>
      <c r="U469" s="165">
        <v>99.079619999999991</v>
      </c>
      <c r="V469" s="165">
        <v>98.239128000000008</v>
      </c>
      <c r="W469" s="165">
        <v>97.96275</v>
      </c>
      <c r="X469" s="165">
        <v>90.680378999999988</v>
      </c>
      <c r="Y469" s="166">
        <v>93.699714</v>
      </c>
      <c r="Z469" s="276"/>
    </row>
    <row r="470" spans="1:26" s="146" customFormat="1" ht="1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</row>
    <row r="471" spans="1:26" s="146" customFormat="1" ht="15" thickBot="1" x14ac:dyDescent="0.25">
      <c r="A471" s="184">
        <v>30</v>
      </c>
      <c r="B471" s="172">
        <v>964.35330437414825</v>
      </c>
      <c r="C471" s="173">
        <v>927.91315237414824</v>
      </c>
      <c r="D471" s="173">
        <v>929.81603237414834</v>
      </c>
      <c r="E471" s="174">
        <v>937.67730537414832</v>
      </c>
      <c r="F471" s="174">
        <v>963.47322237414824</v>
      </c>
      <c r="G471" s="174">
        <v>966.14914737414824</v>
      </c>
      <c r="H471" s="174">
        <v>1011.2949753741483</v>
      </c>
      <c r="I471" s="174">
        <v>995.52485737414827</v>
      </c>
      <c r="J471" s="174">
        <v>1010.4030003741483</v>
      </c>
      <c r="K471" s="175">
        <v>1013.1383903741482</v>
      </c>
      <c r="L471" s="174">
        <v>1015.1483073741483</v>
      </c>
      <c r="M471" s="176">
        <v>975.60408237414833</v>
      </c>
      <c r="N471" s="175">
        <v>957.91919137414834</v>
      </c>
      <c r="O471" s="174">
        <v>975.60408237414833</v>
      </c>
      <c r="P471" s="176">
        <v>989.06695837414827</v>
      </c>
      <c r="Q471" s="177">
        <v>1027.4456693741483</v>
      </c>
      <c r="R471" s="174">
        <v>1043.2514663741483</v>
      </c>
      <c r="S471" s="177">
        <v>1016.7657553741483</v>
      </c>
      <c r="T471" s="174">
        <v>983.09667237414828</v>
      </c>
      <c r="U471" s="173">
        <v>969.38404337414829</v>
      </c>
      <c r="V471" s="173">
        <v>964.87659637414833</v>
      </c>
      <c r="W471" s="173">
        <v>973.47523537414827</v>
      </c>
      <c r="X471" s="173">
        <v>970.6684873741483</v>
      </c>
      <c r="Y471" s="178">
        <v>962.77153537414824</v>
      </c>
      <c r="Z471" s="276"/>
    </row>
    <row r="472" spans="1:26" s="146" customFormat="1" ht="25.5" x14ac:dyDescent="0.2">
      <c r="A472" s="16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  <c r="Z472" s="276"/>
    </row>
    <row r="473" spans="1:26" s="146" customFormat="1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  <c r="Z473" s="276"/>
    </row>
    <row r="474" spans="1:26" s="146" customFormat="1" ht="25.5" x14ac:dyDescent="0.2">
      <c r="A474" s="167" t="s">
        <v>9</v>
      </c>
      <c r="B474" s="164">
        <v>137.032377</v>
      </c>
      <c r="C474" s="165">
        <v>131.232225</v>
      </c>
      <c r="D474" s="165">
        <v>131.53510500000002</v>
      </c>
      <c r="E474" s="165">
        <v>132.78637800000001</v>
      </c>
      <c r="F474" s="165">
        <v>136.89229499999999</v>
      </c>
      <c r="G474" s="165">
        <v>137.31822</v>
      </c>
      <c r="H474" s="165">
        <v>144.50404800000001</v>
      </c>
      <c r="I474" s="165">
        <v>141.99393000000001</v>
      </c>
      <c r="J474" s="165">
        <v>144.36207300000001</v>
      </c>
      <c r="K474" s="165">
        <v>144.79746299999999</v>
      </c>
      <c r="L474" s="165">
        <v>145.11738</v>
      </c>
      <c r="M474" s="165">
        <v>138.82315500000001</v>
      </c>
      <c r="N474" s="165">
        <v>136.008264</v>
      </c>
      <c r="O474" s="165">
        <v>138.82315500000001</v>
      </c>
      <c r="P474" s="165">
        <v>140.96603099999999</v>
      </c>
      <c r="Q474" s="165">
        <v>147.07474200000001</v>
      </c>
      <c r="R474" s="165">
        <v>149.59053900000001</v>
      </c>
      <c r="S474" s="165">
        <v>145.37482800000001</v>
      </c>
      <c r="T474" s="165">
        <v>140.01574499999998</v>
      </c>
      <c r="U474" s="165">
        <v>137.83311599999999</v>
      </c>
      <c r="V474" s="165">
        <v>137.115669</v>
      </c>
      <c r="W474" s="165">
        <v>138.484308</v>
      </c>
      <c r="X474" s="165">
        <v>138.03756000000001</v>
      </c>
      <c r="Y474" s="166">
        <v>136.780608</v>
      </c>
      <c r="Z474" s="276"/>
    </row>
    <row r="475" spans="1:26" s="146" customFormat="1" ht="1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</row>
    <row r="476" spans="1:26" s="146" customFormat="1" ht="15" thickBot="1" x14ac:dyDescent="0.25">
      <c r="A476" s="171">
        <v>31</v>
      </c>
      <c r="B476" s="172">
        <v>859.54029537414829</v>
      </c>
      <c r="C476" s="173">
        <v>820.2815023741482</v>
      </c>
      <c r="D476" s="173">
        <v>829.37964737414825</v>
      </c>
      <c r="E476" s="174">
        <v>836.56301937414833</v>
      </c>
      <c r="F476" s="174">
        <v>862.43029437414839</v>
      </c>
      <c r="G476" s="174">
        <v>850.85840537414833</v>
      </c>
      <c r="H476" s="174">
        <v>898.03793637414822</v>
      </c>
      <c r="I476" s="174">
        <v>894.50571537414817</v>
      </c>
      <c r="J476" s="174">
        <v>888.39271337414823</v>
      </c>
      <c r="K476" s="175">
        <v>901.30851137414822</v>
      </c>
      <c r="L476" s="174">
        <v>898.3471543741482</v>
      </c>
      <c r="M476" s="176">
        <v>860.6106653741482</v>
      </c>
      <c r="N476" s="175">
        <v>843.80585637414822</v>
      </c>
      <c r="O476" s="174">
        <v>865.60572537414828</v>
      </c>
      <c r="P476" s="176">
        <v>874.4184383741482</v>
      </c>
      <c r="Q476" s="177">
        <v>920.8130313741483</v>
      </c>
      <c r="R476" s="174">
        <v>960.72593937414831</v>
      </c>
      <c r="S476" s="177">
        <v>958.37112537414828</v>
      </c>
      <c r="T476" s="174">
        <v>850.63243837414825</v>
      </c>
      <c r="U476" s="173">
        <v>833.94655937414825</v>
      </c>
      <c r="V476" s="173">
        <v>846.24392137414827</v>
      </c>
      <c r="W476" s="173">
        <v>850.71568937414827</v>
      </c>
      <c r="X476" s="173">
        <v>849.38367337414832</v>
      </c>
      <c r="Y476" s="178">
        <v>846.85046437414826</v>
      </c>
      <c r="Z476" s="276"/>
    </row>
    <row r="477" spans="1:26" s="146" customFormat="1" ht="25.5" x14ac:dyDescent="0.2">
      <c r="A477" s="180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  <c r="Z477" s="276"/>
    </row>
    <row r="478" spans="1:26" s="146" customFormat="1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  <c r="Z478" s="276"/>
    </row>
    <row r="479" spans="1:26" s="146" customFormat="1" ht="25.5" x14ac:dyDescent="0.2">
      <c r="A479" s="182" t="s">
        <v>9</v>
      </c>
      <c r="B479" s="164">
        <v>120.349368</v>
      </c>
      <c r="C479" s="165">
        <v>114.10057499999999</v>
      </c>
      <c r="D479" s="165">
        <v>115.54871999999999</v>
      </c>
      <c r="E479" s="165">
        <v>116.692092</v>
      </c>
      <c r="F479" s="165">
        <v>120.80936700000001</v>
      </c>
      <c r="G479" s="165">
        <v>118.967478</v>
      </c>
      <c r="H479" s="165">
        <v>126.477009</v>
      </c>
      <c r="I479" s="165">
        <v>125.91478799999999</v>
      </c>
      <c r="J479" s="165">
        <v>124.94178599999999</v>
      </c>
      <c r="K479" s="165">
        <v>126.997584</v>
      </c>
      <c r="L479" s="165">
        <v>126.52622699999999</v>
      </c>
      <c r="M479" s="165">
        <v>120.51973799999999</v>
      </c>
      <c r="N479" s="165">
        <v>117.84492899999999</v>
      </c>
      <c r="O479" s="165">
        <v>121.314798</v>
      </c>
      <c r="P479" s="165">
        <v>122.71751099999999</v>
      </c>
      <c r="Q479" s="165">
        <v>130.102104</v>
      </c>
      <c r="R479" s="165">
        <v>136.45501200000001</v>
      </c>
      <c r="S479" s="165">
        <v>136.080198</v>
      </c>
      <c r="T479" s="165">
        <v>118.931511</v>
      </c>
      <c r="U479" s="165">
        <v>116.275632</v>
      </c>
      <c r="V479" s="165">
        <v>118.23299400000001</v>
      </c>
      <c r="W479" s="165">
        <v>118.944762</v>
      </c>
      <c r="X479" s="165">
        <v>118.73274600000001</v>
      </c>
      <c r="Y479" s="166">
        <v>118.329537</v>
      </c>
      <c r="Z479" s="276"/>
    </row>
    <row r="480" spans="1:26" s="146" customFormat="1" ht="1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</row>
    <row r="481" spans="1:27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27"/>
    </row>
    <row r="482" spans="1:27" s="146" customFormat="1" ht="30.75" customHeight="1" thickBot="1" x14ac:dyDescent="0.25">
      <c r="A482" s="189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  <c r="Z482" s="276"/>
    </row>
    <row r="483" spans="1:27" s="146" customFormat="1" ht="35.25" customHeight="1" thickBot="1" x14ac:dyDescent="0.25">
      <c r="A483" s="219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  <c r="Z483" s="276"/>
    </row>
    <row r="484" spans="1:27" s="146" customFormat="1" ht="18.75" customHeight="1" thickBot="1" x14ac:dyDescent="0.25">
      <c r="A484" s="200">
        <v>1</v>
      </c>
      <c r="B484" s="172">
        <v>823.49968237414839</v>
      </c>
      <c r="C484" s="173">
        <v>796.53825137414833</v>
      </c>
      <c r="D484" s="173">
        <v>789.05755437414837</v>
      </c>
      <c r="E484" s="174">
        <v>798.60763337414835</v>
      </c>
      <c r="F484" s="174">
        <v>835.01210637414817</v>
      </c>
      <c r="G484" s="174">
        <v>837.52152937414837</v>
      </c>
      <c r="H484" s="174">
        <v>830.17165537414826</v>
      </c>
      <c r="I484" s="174">
        <v>800.2250813741482</v>
      </c>
      <c r="J484" s="174">
        <v>830.77819837414825</v>
      </c>
      <c r="K484" s="175">
        <v>834.71478137414817</v>
      </c>
      <c r="L484" s="174">
        <v>815.2340473741483</v>
      </c>
      <c r="M484" s="176">
        <v>813.79499437414836</v>
      </c>
      <c r="N484" s="175">
        <v>811.74939837414831</v>
      </c>
      <c r="O484" s="174">
        <v>790.88907637414832</v>
      </c>
      <c r="P484" s="176">
        <v>799.52339437414832</v>
      </c>
      <c r="Q484" s="177">
        <v>814.80589937414823</v>
      </c>
      <c r="R484" s="174">
        <v>816.97042537414836</v>
      </c>
      <c r="S484" s="177">
        <v>817.57696837414835</v>
      </c>
      <c r="T484" s="174">
        <v>948.48321937414835</v>
      </c>
      <c r="U484" s="173">
        <v>813.27170237414828</v>
      </c>
      <c r="V484" s="173">
        <v>816.97042537414836</v>
      </c>
      <c r="W484" s="173">
        <v>818.36190637414825</v>
      </c>
      <c r="X484" s="173">
        <v>817.10124837414833</v>
      </c>
      <c r="Y484" s="178">
        <v>821.97737837414843</v>
      </c>
      <c r="Z484" s="276"/>
      <c r="AA484" s="225"/>
    </row>
    <row r="485" spans="1:27" s="146" customFormat="1" ht="18.75" customHeight="1" outlineLevel="1" x14ac:dyDescent="0.2">
      <c r="A485" s="16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  <c r="Z485" s="276"/>
    </row>
    <row r="486" spans="1:27" s="146" customFormat="1" ht="18.75" customHeight="1" outlineLevel="1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  <c r="Z486" s="276"/>
    </row>
    <row r="487" spans="1:27" s="146" customFormat="1" ht="18.75" customHeight="1" outlineLevel="1" x14ac:dyDescent="0.2">
      <c r="A487" s="167" t="s">
        <v>9</v>
      </c>
      <c r="B487" s="164">
        <v>99.448755000000006</v>
      </c>
      <c r="C487" s="165">
        <v>95.157324000000003</v>
      </c>
      <c r="D487" s="165">
        <v>93.966626999999988</v>
      </c>
      <c r="E487" s="165">
        <v>95.486705999999998</v>
      </c>
      <c r="F487" s="165">
        <v>101.28117899999999</v>
      </c>
      <c r="G487" s="165">
        <v>101.68060199999999</v>
      </c>
      <c r="H487" s="165">
        <v>100.510728</v>
      </c>
      <c r="I487" s="165">
        <v>95.744153999999995</v>
      </c>
      <c r="J487" s="165">
        <v>100.607271</v>
      </c>
      <c r="K487" s="165">
        <v>101.23385399999999</v>
      </c>
      <c r="L487" s="165">
        <v>98.133119999999991</v>
      </c>
      <c r="M487" s="165">
        <v>97.904067000000012</v>
      </c>
      <c r="N487" s="165">
        <v>97.578471000000008</v>
      </c>
      <c r="O487" s="165">
        <v>94.258149000000003</v>
      </c>
      <c r="P487" s="165">
        <v>95.632466999999991</v>
      </c>
      <c r="Q487" s="165">
        <v>98.064971999999997</v>
      </c>
      <c r="R487" s="165">
        <v>98.409497999999999</v>
      </c>
      <c r="S487" s="165">
        <v>98.506040999999996</v>
      </c>
      <c r="T487" s="165">
        <v>119.34229200000001</v>
      </c>
      <c r="U487" s="165">
        <v>97.820774999999998</v>
      </c>
      <c r="V487" s="165">
        <v>98.409497999999999</v>
      </c>
      <c r="W487" s="165">
        <v>98.630978999999996</v>
      </c>
      <c r="X487" s="165">
        <v>98.430321000000006</v>
      </c>
      <c r="Y487" s="166">
        <v>99.206451000000001</v>
      </c>
      <c r="Z487" s="276"/>
    </row>
    <row r="488" spans="1:27" s="146" customFormat="1" ht="18.75" customHeight="1" outlineLevel="1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</row>
    <row r="489" spans="1:27" s="146" customFormat="1" ht="18.75" customHeight="1" thickBot="1" x14ac:dyDescent="0.25">
      <c r="A489" s="171">
        <v>2</v>
      </c>
      <c r="B489" s="172">
        <v>958.75877137414841</v>
      </c>
      <c r="C489" s="173">
        <v>957.18889537414827</v>
      </c>
      <c r="D489" s="173">
        <v>951.42079037414828</v>
      </c>
      <c r="E489" s="174">
        <v>930.70318437414824</v>
      </c>
      <c r="F489" s="174">
        <v>930.06096237414829</v>
      </c>
      <c r="G489" s="174">
        <v>953.20474037414829</v>
      </c>
      <c r="H489" s="174">
        <v>947.49610037414834</v>
      </c>
      <c r="I489" s="174">
        <v>954.83408137414824</v>
      </c>
      <c r="J489" s="174">
        <v>946.3543723741484</v>
      </c>
      <c r="K489" s="175">
        <v>956.64181737414822</v>
      </c>
      <c r="L489" s="174">
        <v>966.46543537414823</v>
      </c>
      <c r="M489" s="176">
        <v>963.88465437414834</v>
      </c>
      <c r="N489" s="175">
        <v>967.65473537414823</v>
      </c>
      <c r="O489" s="174">
        <v>936.98268837414821</v>
      </c>
      <c r="P489" s="176">
        <v>920.71306437414842</v>
      </c>
      <c r="Q489" s="177">
        <v>937.75573337414835</v>
      </c>
      <c r="R489" s="174">
        <v>973.92234637414845</v>
      </c>
      <c r="S489" s="177">
        <v>972.84008337414832</v>
      </c>
      <c r="T489" s="174">
        <v>981.30789937414818</v>
      </c>
      <c r="U489" s="173">
        <v>956.99860737414838</v>
      </c>
      <c r="V489" s="173">
        <v>962.45749437414827</v>
      </c>
      <c r="W489" s="173">
        <v>972.43572137414844</v>
      </c>
      <c r="X489" s="173">
        <v>969.59329437414829</v>
      </c>
      <c r="Y489" s="178">
        <v>962.29099237414823</v>
      </c>
      <c r="Z489" s="276"/>
    </row>
    <row r="490" spans="1:27" s="146" customFormat="1" ht="18.75" customHeight="1" outlineLevel="1" x14ac:dyDescent="0.2">
      <c r="A490" s="16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  <c r="Z490" s="276"/>
    </row>
    <row r="491" spans="1:27" s="146" customFormat="1" ht="18.75" customHeight="1" outlineLevel="1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  <c r="Z491" s="276"/>
    </row>
    <row r="492" spans="1:27" s="146" customFormat="1" ht="18.75" customHeight="1" outlineLevel="1" x14ac:dyDescent="0.2">
      <c r="A492" s="167" t="s">
        <v>9</v>
      </c>
      <c r="B492" s="164">
        <v>120.977844</v>
      </c>
      <c r="C492" s="165">
        <v>120.72796799999999</v>
      </c>
      <c r="D492" s="165">
        <v>119.80986299999999</v>
      </c>
      <c r="E492" s="165">
        <v>116.51225700000001</v>
      </c>
      <c r="F492" s="165">
        <v>116.41003500000001</v>
      </c>
      <c r="G492" s="165">
        <v>120.093813</v>
      </c>
      <c r="H492" s="165">
        <v>119.18517300000001</v>
      </c>
      <c r="I492" s="165">
        <v>120.35315399999999</v>
      </c>
      <c r="J492" s="165">
        <v>119.003445</v>
      </c>
      <c r="K492" s="165">
        <v>120.64088999999998</v>
      </c>
      <c r="L492" s="165">
        <v>122.20450799999999</v>
      </c>
      <c r="M492" s="165">
        <v>121.79372699999999</v>
      </c>
      <c r="N492" s="165">
        <v>122.39380799999999</v>
      </c>
      <c r="O492" s="165">
        <v>117.51176099999999</v>
      </c>
      <c r="P492" s="165">
        <v>114.92213700000001</v>
      </c>
      <c r="Q492" s="165">
        <v>117.63480599999998</v>
      </c>
      <c r="R492" s="165">
        <v>123.391419</v>
      </c>
      <c r="S492" s="165">
        <v>123.21915599999998</v>
      </c>
      <c r="T492" s="165">
        <v>124.56697199999999</v>
      </c>
      <c r="U492" s="165">
        <v>120.69768000000001</v>
      </c>
      <c r="V492" s="165">
        <v>121.56656700000001</v>
      </c>
      <c r="W492" s="165">
        <v>123.15479400000001</v>
      </c>
      <c r="X492" s="165">
        <v>122.70236700000001</v>
      </c>
      <c r="Y492" s="166">
        <v>121.54006499999998</v>
      </c>
      <c r="Z492" s="276"/>
    </row>
    <row r="493" spans="1:27" s="146" customFormat="1" ht="18.75" customHeight="1" outlineLevel="1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</row>
    <row r="494" spans="1:27" s="146" customFormat="1" ht="18.75" customHeight="1" thickBot="1" x14ac:dyDescent="0.25">
      <c r="A494" s="154">
        <v>3</v>
      </c>
      <c r="B494" s="172">
        <v>951.1115723741483</v>
      </c>
      <c r="C494" s="173">
        <v>928.63380237414822</v>
      </c>
      <c r="D494" s="173">
        <v>928.91923437414823</v>
      </c>
      <c r="E494" s="174">
        <v>919.20265337414844</v>
      </c>
      <c r="F494" s="174">
        <v>920.17787937414835</v>
      </c>
      <c r="G494" s="174">
        <v>943.03622537414833</v>
      </c>
      <c r="H494" s="174">
        <v>945.14128637414831</v>
      </c>
      <c r="I494" s="174">
        <v>936.89943737414831</v>
      </c>
      <c r="J494" s="174">
        <v>946.23544237414819</v>
      </c>
      <c r="K494" s="175">
        <v>953.1095963741484</v>
      </c>
      <c r="L494" s="174">
        <v>950.92128437414829</v>
      </c>
      <c r="M494" s="176">
        <v>944.9509983741483</v>
      </c>
      <c r="N494" s="175">
        <v>954.79840237414828</v>
      </c>
      <c r="O494" s="174">
        <v>927.87265037414841</v>
      </c>
      <c r="P494" s="176">
        <v>932.57038537414815</v>
      </c>
      <c r="Q494" s="177">
        <v>948.98272537414834</v>
      </c>
      <c r="R494" s="174">
        <v>960.67354437414826</v>
      </c>
      <c r="S494" s="177">
        <v>979.89263237414843</v>
      </c>
      <c r="T494" s="174">
        <v>980.92732337414827</v>
      </c>
      <c r="U494" s="173">
        <v>955.92823737414824</v>
      </c>
      <c r="V494" s="173">
        <v>959.82914137414832</v>
      </c>
      <c r="W494" s="173">
        <v>970.6874503741484</v>
      </c>
      <c r="X494" s="173">
        <v>965.76374837414824</v>
      </c>
      <c r="Y494" s="178">
        <v>962.80239137414833</v>
      </c>
      <c r="Z494" s="276"/>
    </row>
    <row r="495" spans="1:27" s="146" customFormat="1" ht="18.75" customHeight="1" outlineLevel="1" x14ac:dyDescent="0.2">
      <c r="A495" s="16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  <c r="Z495" s="276"/>
    </row>
    <row r="496" spans="1:27" s="146" customFormat="1" ht="18.75" customHeight="1" outlineLevel="1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  <c r="Z496" s="276"/>
    </row>
    <row r="497" spans="1:26" s="146" customFormat="1" ht="25.5" x14ac:dyDescent="0.2">
      <c r="A497" s="167" t="s">
        <v>9</v>
      </c>
      <c r="B497" s="164">
        <v>119.760645</v>
      </c>
      <c r="C497" s="165">
        <v>116.182875</v>
      </c>
      <c r="D497" s="165">
        <v>116.228307</v>
      </c>
      <c r="E497" s="165">
        <v>114.68172600000001</v>
      </c>
      <c r="F497" s="165">
        <v>114.836952</v>
      </c>
      <c r="G497" s="165">
        <v>118.475298</v>
      </c>
      <c r="H497" s="165">
        <v>118.81035899999999</v>
      </c>
      <c r="I497" s="165">
        <v>117.49851000000001</v>
      </c>
      <c r="J497" s="165">
        <v>118.98451499999999</v>
      </c>
      <c r="K497" s="165">
        <v>120.078669</v>
      </c>
      <c r="L497" s="165">
        <v>119.730357</v>
      </c>
      <c r="M497" s="165">
        <v>118.78007100000001</v>
      </c>
      <c r="N497" s="165">
        <v>120.347475</v>
      </c>
      <c r="O497" s="165">
        <v>116.061723</v>
      </c>
      <c r="P497" s="165">
        <v>116.80945799999999</v>
      </c>
      <c r="Q497" s="165">
        <v>119.421798</v>
      </c>
      <c r="R497" s="165">
        <v>121.282617</v>
      </c>
      <c r="S497" s="165">
        <v>124.341705</v>
      </c>
      <c r="T497" s="165">
        <v>124.50639600000001</v>
      </c>
      <c r="U497" s="165">
        <v>120.52731</v>
      </c>
      <c r="V497" s="165">
        <v>121.148214</v>
      </c>
      <c r="W497" s="165">
        <v>122.87652300000001</v>
      </c>
      <c r="X497" s="165">
        <v>122.092821</v>
      </c>
      <c r="Y497" s="166">
        <v>121.621464</v>
      </c>
      <c r="Z497" s="276"/>
    </row>
    <row r="498" spans="1:26" s="146" customFormat="1" ht="1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</row>
    <row r="499" spans="1:26" s="146" customFormat="1" ht="15" thickBot="1" x14ac:dyDescent="0.25">
      <c r="A499" s="201">
        <v>4</v>
      </c>
      <c r="B499" s="207">
        <v>758.10007537414833</v>
      </c>
      <c r="C499" s="208">
        <v>722.3735033741483</v>
      </c>
      <c r="D499" s="208">
        <v>718.78181737414832</v>
      </c>
      <c r="E499" s="208">
        <v>726.00086837414835</v>
      </c>
      <c r="F499" s="208">
        <v>768.70863137414824</v>
      </c>
      <c r="G499" s="208">
        <v>782.0525773741482</v>
      </c>
      <c r="H499" s="208">
        <v>775.23788837414827</v>
      </c>
      <c r="I499" s="208">
        <v>761.76311937414835</v>
      </c>
      <c r="J499" s="208">
        <v>761.85826337414824</v>
      </c>
      <c r="K499" s="209">
        <v>769.57682037414827</v>
      </c>
      <c r="L499" s="208">
        <v>771.11101737414833</v>
      </c>
      <c r="M499" s="210">
        <v>767.11496937414836</v>
      </c>
      <c r="N499" s="209">
        <v>762.60752237414829</v>
      </c>
      <c r="O499" s="208">
        <v>735.52716137414836</v>
      </c>
      <c r="P499" s="210">
        <v>737.76304537414819</v>
      </c>
      <c r="Q499" s="211">
        <v>756.05447937414829</v>
      </c>
      <c r="R499" s="208">
        <v>776.97426637414833</v>
      </c>
      <c r="S499" s="211">
        <v>769.43410437414832</v>
      </c>
      <c r="T499" s="208">
        <v>787.89204037414834</v>
      </c>
      <c r="U499" s="208">
        <v>753.69966537414837</v>
      </c>
      <c r="V499" s="208">
        <v>757.80275037414833</v>
      </c>
      <c r="W499" s="208">
        <v>761.37065037414834</v>
      </c>
      <c r="X499" s="208">
        <v>754.55596137414841</v>
      </c>
      <c r="Y499" s="212">
        <v>766.33003137414823</v>
      </c>
      <c r="Z499" s="276"/>
    </row>
    <row r="500" spans="1:26" s="146" customFormat="1" ht="25.5" x14ac:dyDescent="0.2">
      <c r="A500" s="167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  <c r="Z500" s="276"/>
    </row>
    <row r="501" spans="1:26" s="146" customFormat="1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  <c r="Z501" s="276"/>
    </row>
    <row r="502" spans="1:26" s="146" customFormat="1" ht="25.5" x14ac:dyDescent="0.2">
      <c r="A502" s="167" t="s">
        <v>9</v>
      </c>
      <c r="B502" s="164">
        <v>89.039147999999997</v>
      </c>
      <c r="C502" s="165">
        <v>83.352575999999999</v>
      </c>
      <c r="D502" s="165">
        <v>82.780889999999999</v>
      </c>
      <c r="E502" s="165">
        <v>83.929940999999999</v>
      </c>
      <c r="F502" s="165">
        <v>90.727703999999989</v>
      </c>
      <c r="G502" s="165">
        <v>92.851649999999992</v>
      </c>
      <c r="H502" s="165">
        <v>91.766960999999995</v>
      </c>
      <c r="I502" s="165">
        <v>89.622191999999998</v>
      </c>
      <c r="J502" s="165">
        <v>89.637335999999991</v>
      </c>
      <c r="K502" s="165">
        <v>90.865893</v>
      </c>
      <c r="L502" s="165">
        <v>91.11009</v>
      </c>
      <c r="M502" s="165">
        <v>90.474041999999997</v>
      </c>
      <c r="N502" s="165">
        <v>89.75659499999999</v>
      </c>
      <c r="O502" s="165">
        <v>85.446234000000004</v>
      </c>
      <c r="P502" s="165">
        <v>85.802117999999993</v>
      </c>
      <c r="Q502" s="165">
        <v>88.713551999999993</v>
      </c>
      <c r="R502" s="165">
        <v>92.043339000000003</v>
      </c>
      <c r="S502" s="165">
        <v>90.843176999999997</v>
      </c>
      <c r="T502" s="165">
        <v>93.781113000000005</v>
      </c>
      <c r="U502" s="165">
        <v>88.338738000000006</v>
      </c>
      <c r="V502" s="165">
        <v>88.991822999999997</v>
      </c>
      <c r="W502" s="165">
        <v>89.559723000000005</v>
      </c>
      <c r="X502" s="165">
        <v>88.475033999999994</v>
      </c>
      <c r="Y502" s="166">
        <v>90.349103999999997</v>
      </c>
      <c r="Z502" s="276"/>
    </row>
    <row r="503" spans="1:26" s="146" customFormat="1" ht="1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</row>
    <row r="504" spans="1:26" s="146" customFormat="1" ht="15" thickBot="1" x14ac:dyDescent="0.25">
      <c r="A504" s="154">
        <v>5</v>
      </c>
      <c r="B504" s="155">
        <v>848.86745137414835</v>
      </c>
      <c r="C504" s="156">
        <v>809.64433737414834</v>
      </c>
      <c r="D504" s="156">
        <v>802.25878437414826</v>
      </c>
      <c r="E504" s="156">
        <v>803.35294037414837</v>
      </c>
      <c r="F504" s="156">
        <v>836.43926637414825</v>
      </c>
      <c r="G504" s="156">
        <v>846.86942737414824</v>
      </c>
      <c r="H504" s="156">
        <v>844.51461337414821</v>
      </c>
      <c r="I504" s="156">
        <v>824.14190437414834</v>
      </c>
      <c r="J504" s="156">
        <v>827.3649073741484</v>
      </c>
      <c r="K504" s="157">
        <v>831.65828037414826</v>
      </c>
      <c r="L504" s="156">
        <v>831.37284837414825</v>
      </c>
      <c r="M504" s="158">
        <v>847.07160837414835</v>
      </c>
      <c r="N504" s="157">
        <v>842.02897637414833</v>
      </c>
      <c r="O504" s="156">
        <v>803.69783737414832</v>
      </c>
      <c r="P504" s="158">
        <v>810.33413137414823</v>
      </c>
      <c r="Q504" s="159">
        <v>834.07255937414823</v>
      </c>
      <c r="R504" s="156">
        <v>856.85954737414829</v>
      </c>
      <c r="S504" s="159">
        <v>846.42938637414841</v>
      </c>
      <c r="T504" s="156">
        <v>813.27170237414828</v>
      </c>
      <c r="U504" s="156">
        <v>807.72956437414837</v>
      </c>
      <c r="V504" s="156">
        <v>818.17161837414835</v>
      </c>
      <c r="W504" s="156">
        <v>830.83766337414818</v>
      </c>
      <c r="X504" s="156">
        <v>827.51951637414822</v>
      </c>
      <c r="Y504" s="160">
        <v>831.12309537414819</v>
      </c>
      <c r="Z504" s="276"/>
    </row>
    <row r="505" spans="1:26" s="146" customFormat="1" ht="25.5" x14ac:dyDescent="0.2">
      <c r="A505" s="16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  <c r="Z505" s="276"/>
    </row>
    <row r="506" spans="1:26" s="146" customFormat="1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  <c r="Z506" s="276"/>
    </row>
    <row r="507" spans="1:26" s="146" customFormat="1" ht="25.5" x14ac:dyDescent="0.2">
      <c r="A507" s="167" t="s">
        <v>9</v>
      </c>
      <c r="B507" s="164">
        <v>103.48652399999999</v>
      </c>
      <c r="C507" s="165">
        <v>97.243410000000011</v>
      </c>
      <c r="D507" s="165">
        <v>96.067857000000004</v>
      </c>
      <c r="E507" s="165">
        <v>96.242013</v>
      </c>
      <c r="F507" s="165">
        <v>101.50833900000001</v>
      </c>
      <c r="G507" s="165">
        <v>103.16849999999999</v>
      </c>
      <c r="H507" s="165">
        <v>102.79368599999999</v>
      </c>
      <c r="I507" s="165">
        <v>99.550976999999989</v>
      </c>
      <c r="J507" s="165">
        <v>100.06398</v>
      </c>
      <c r="K507" s="165">
        <v>100.747353</v>
      </c>
      <c r="L507" s="165">
        <v>100.701921</v>
      </c>
      <c r="M507" s="165">
        <v>103.20068099999999</v>
      </c>
      <c r="N507" s="165">
        <v>102.39804899999999</v>
      </c>
      <c r="O507" s="165">
        <v>96.296909999999997</v>
      </c>
      <c r="P507" s="165">
        <v>97.353203999999991</v>
      </c>
      <c r="Q507" s="165">
        <v>101.131632</v>
      </c>
      <c r="R507" s="165">
        <v>104.75861999999999</v>
      </c>
      <c r="S507" s="165">
        <v>103.09845899999999</v>
      </c>
      <c r="T507" s="165">
        <v>97.820774999999998</v>
      </c>
      <c r="U507" s="165">
        <v>96.938637</v>
      </c>
      <c r="V507" s="165">
        <v>98.600690999999998</v>
      </c>
      <c r="W507" s="165">
        <v>100.61673599999999</v>
      </c>
      <c r="X507" s="165">
        <v>100.088589</v>
      </c>
      <c r="Y507" s="166">
        <v>100.66216799999999</v>
      </c>
      <c r="Z507" s="276"/>
    </row>
    <row r="508" spans="1:26" s="146" customFormat="1" ht="1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</row>
    <row r="509" spans="1:26" s="146" customFormat="1" ht="15" thickBot="1" x14ac:dyDescent="0.25">
      <c r="A509" s="171">
        <v>6</v>
      </c>
      <c r="B509" s="172">
        <v>835.7970443741483</v>
      </c>
      <c r="C509" s="173">
        <v>796.51446537414836</v>
      </c>
      <c r="D509" s="173">
        <v>789.23594937414828</v>
      </c>
      <c r="E509" s="174">
        <v>802.50853737414832</v>
      </c>
      <c r="F509" s="174">
        <v>841.23214537414822</v>
      </c>
      <c r="G509" s="174">
        <v>842.59984037414836</v>
      </c>
      <c r="H509" s="174">
        <v>854.80205837414837</v>
      </c>
      <c r="I509" s="174">
        <v>835.84461637414825</v>
      </c>
      <c r="J509" s="174">
        <v>852.79214137414829</v>
      </c>
      <c r="K509" s="175">
        <v>860.39176837414834</v>
      </c>
      <c r="L509" s="174">
        <v>855.78917737414827</v>
      </c>
      <c r="M509" s="176">
        <v>836.33222937414837</v>
      </c>
      <c r="N509" s="175">
        <v>833.78712737414821</v>
      </c>
      <c r="O509" s="174">
        <v>798.77413537414827</v>
      </c>
      <c r="P509" s="176">
        <v>802.7226113741483</v>
      </c>
      <c r="Q509" s="177">
        <v>826.28264437414828</v>
      </c>
      <c r="R509" s="174">
        <v>842.63551937414832</v>
      </c>
      <c r="S509" s="177">
        <v>845.69202037414823</v>
      </c>
      <c r="T509" s="174">
        <v>837.27177637414832</v>
      </c>
      <c r="U509" s="173">
        <v>804.67306337414823</v>
      </c>
      <c r="V509" s="173">
        <v>814.5323603741482</v>
      </c>
      <c r="W509" s="173">
        <v>826.97243837414817</v>
      </c>
      <c r="X509" s="173">
        <v>832.39564637414844</v>
      </c>
      <c r="Y509" s="178">
        <v>836.91498637414838</v>
      </c>
      <c r="Z509" s="276"/>
    </row>
    <row r="510" spans="1:26" s="146" customFormat="1" ht="25.5" x14ac:dyDescent="0.2">
      <c r="A510" s="16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  <c r="Z510" s="276"/>
    </row>
    <row r="511" spans="1:26" s="146" customFormat="1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  <c r="Z511" s="276"/>
    </row>
    <row r="512" spans="1:26" s="146" customFormat="1" ht="25.5" x14ac:dyDescent="0.2">
      <c r="A512" s="167" t="s">
        <v>9</v>
      </c>
      <c r="B512" s="164">
        <v>101.40611700000001</v>
      </c>
      <c r="C512" s="165">
        <v>95.153537999999998</v>
      </c>
      <c r="D512" s="165">
        <v>93.995022000000006</v>
      </c>
      <c r="E512" s="165">
        <v>96.107609999999994</v>
      </c>
      <c r="F512" s="165">
        <v>102.27121799999999</v>
      </c>
      <c r="G512" s="165">
        <v>102.488913</v>
      </c>
      <c r="H512" s="165">
        <v>104.43113099999999</v>
      </c>
      <c r="I512" s="165">
        <v>101.41368900000001</v>
      </c>
      <c r="J512" s="165">
        <v>104.111214</v>
      </c>
      <c r="K512" s="165">
        <v>105.320841</v>
      </c>
      <c r="L512" s="165">
        <v>104.58825</v>
      </c>
      <c r="M512" s="165">
        <v>101.49130199999999</v>
      </c>
      <c r="N512" s="165">
        <v>101.08619999999999</v>
      </c>
      <c r="O512" s="165">
        <v>95.513207999999992</v>
      </c>
      <c r="P512" s="165">
        <v>96.141683999999998</v>
      </c>
      <c r="Q512" s="165">
        <v>99.891717000000014</v>
      </c>
      <c r="R512" s="165">
        <v>102.49459200000001</v>
      </c>
      <c r="S512" s="165">
        <v>102.981093</v>
      </c>
      <c r="T512" s="165">
        <v>101.64084899999999</v>
      </c>
      <c r="U512" s="165">
        <v>96.452135999999996</v>
      </c>
      <c r="V512" s="165">
        <v>98.021432999999988</v>
      </c>
      <c r="W512" s="165">
        <v>100.00151099999999</v>
      </c>
      <c r="X512" s="165">
        <v>100.86471900000001</v>
      </c>
      <c r="Y512" s="166">
        <v>101.584059</v>
      </c>
      <c r="Z512" s="276"/>
    </row>
    <row r="513" spans="1:26" s="146" customFormat="1" ht="1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</row>
    <row r="514" spans="1:26" s="146" customFormat="1" ht="15" thickBot="1" x14ac:dyDescent="0.25">
      <c r="A514" s="154">
        <v>7</v>
      </c>
      <c r="B514" s="172">
        <v>820.07449837414833</v>
      </c>
      <c r="C514" s="173">
        <v>795.62249037414836</v>
      </c>
      <c r="D514" s="173">
        <v>784.62146537414833</v>
      </c>
      <c r="E514" s="174">
        <v>784.89500437414836</v>
      </c>
      <c r="F514" s="174">
        <v>814.36585837414827</v>
      </c>
      <c r="G514" s="174">
        <v>831.49177837414845</v>
      </c>
      <c r="H514" s="174">
        <v>824.37976437414841</v>
      </c>
      <c r="I514" s="174">
        <v>815.13890337414841</v>
      </c>
      <c r="J514" s="174">
        <v>822.80988837414827</v>
      </c>
      <c r="K514" s="175">
        <v>829.66025637414828</v>
      </c>
      <c r="L514" s="174">
        <v>830.56412437414815</v>
      </c>
      <c r="M514" s="176">
        <v>833.98930837414832</v>
      </c>
      <c r="N514" s="175">
        <v>824.26083437414832</v>
      </c>
      <c r="O514" s="174">
        <v>788.8196943741483</v>
      </c>
      <c r="P514" s="176">
        <v>795.23002137414824</v>
      </c>
      <c r="Q514" s="177">
        <v>818.88519837414833</v>
      </c>
      <c r="R514" s="174">
        <v>835.54729137414824</v>
      </c>
      <c r="S514" s="177">
        <v>844.24107437414818</v>
      </c>
      <c r="T514" s="174">
        <v>829.43428937414842</v>
      </c>
      <c r="U514" s="173">
        <v>801.77117137414825</v>
      </c>
      <c r="V514" s="173">
        <v>811.21421337414824</v>
      </c>
      <c r="W514" s="173">
        <v>820.31235837414829</v>
      </c>
      <c r="X514" s="173">
        <v>821.45408637414835</v>
      </c>
      <c r="Y514" s="178">
        <v>820.01503337414829</v>
      </c>
      <c r="Z514" s="276"/>
    </row>
    <row r="515" spans="1:26" s="146" customFormat="1" ht="25.5" x14ac:dyDescent="0.2">
      <c r="A515" s="16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  <c r="Z515" s="276"/>
    </row>
    <row r="516" spans="1:26" s="146" customFormat="1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  <c r="Z516" s="276"/>
    </row>
    <row r="517" spans="1:26" s="146" customFormat="1" ht="25.5" x14ac:dyDescent="0.2">
      <c r="A517" s="167" t="s">
        <v>9</v>
      </c>
      <c r="B517" s="164">
        <v>98.903570999999999</v>
      </c>
      <c r="C517" s="165">
        <v>95.01156300000001</v>
      </c>
      <c r="D517" s="165">
        <v>93.260537999999997</v>
      </c>
      <c r="E517" s="165">
        <v>93.304076999999992</v>
      </c>
      <c r="F517" s="165">
        <v>97.994930999999994</v>
      </c>
      <c r="G517" s="165">
        <v>100.72085100000001</v>
      </c>
      <c r="H517" s="165">
        <v>99.588836999999998</v>
      </c>
      <c r="I517" s="165">
        <v>98.117976000000013</v>
      </c>
      <c r="J517" s="165">
        <v>99.338960999999998</v>
      </c>
      <c r="K517" s="165">
        <v>100.429329</v>
      </c>
      <c r="L517" s="165">
        <v>100.57319699999999</v>
      </c>
      <c r="M517" s="165">
        <v>101.11838099999999</v>
      </c>
      <c r="N517" s="165">
        <v>99.569907000000001</v>
      </c>
      <c r="O517" s="165">
        <v>93.928766999999993</v>
      </c>
      <c r="P517" s="165">
        <v>94.949093999999988</v>
      </c>
      <c r="Q517" s="165">
        <v>98.714270999999997</v>
      </c>
      <c r="R517" s="165">
        <v>101.366364</v>
      </c>
      <c r="S517" s="165">
        <v>102.75014699999998</v>
      </c>
      <c r="T517" s="165">
        <v>100.39336200000001</v>
      </c>
      <c r="U517" s="165">
        <v>95.99024399999999</v>
      </c>
      <c r="V517" s="165">
        <v>97.493285999999998</v>
      </c>
      <c r="W517" s="165">
        <v>98.941430999999994</v>
      </c>
      <c r="X517" s="165">
        <v>99.123159000000001</v>
      </c>
      <c r="Y517" s="166">
        <v>98.894105999999994</v>
      </c>
      <c r="Z517" s="276"/>
    </row>
    <row r="518" spans="1:26" s="146" customFormat="1" ht="1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</row>
    <row r="519" spans="1:26" s="146" customFormat="1" ht="15" thickBot="1" x14ac:dyDescent="0.25">
      <c r="A519" s="171">
        <v>8</v>
      </c>
      <c r="B519" s="172">
        <v>823.76132837414843</v>
      </c>
      <c r="C519" s="173">
        <v>794.78998037414829</v>
      </c>
      <c r="D519" s="173">
        <v>814.0447473741483</v>
      </c>
      <c r="E519" s="174">
        <v>812.90301937414836</v>
      </c>
      <c r="F519" s="174">
        <v>826.53239737414833</v>
      </c>
      <c r="G519" s="174">
        <v>845.37090937414825</v>
      </c>
      <c r="H519" s="174">
        <v>837.77128237414843</v>
      </c>
      <c r="I519" s="174">
        <v>814.37775137414826</v>
      </c>
      <c r="J519" s="174">
        <v>837.55720837414833</v>
      </c>
      <c r="K519" s="175">
        <v>827.18651237414826</v>
      </c>
      <c r="L519" s="174">
        <v>827.72169737414833</v>
      </c>
      <c r="M519" s="176">
        <v>834.19148937414843</v>
      </c>
      <c r="N519" s="175">
        <v>833.03786837414839</v>
      </c>
      <c r="O519" s="174">
        <v>797.5491563741482</v>
      </c>
      <c r="P519" s="176">
        <v>800.12993737414831</v>
      </c>
      <c r="Q519" s="177">
        <v>816.00709237414821</v>
      </c>
      <c r="R519" s="174">
        <v>832.82379437414829</v>
      </c>
      <c r="S519" s="177">
        <v>821.85844837414834</v>
      </c>
      <c r="T519" s="174">
        <v>819.93178237414838</v>
      </c>
      <c r="U519" s="173">
        <v>811.91590037414835</v>
      </c>
      <c r="V519" s="173">
        <v>824.10622537414838</v>
      </c>
      <c r="W519" s="173">
        <v>828.85153237414841</v>
      </c>
      <c r="X519" s="173">
        <v>830.76630537414826</v>
      </c>
      <c r="Y519" s="178">
        <v>833.58494637414844</v>
      </c>
      <c r="Z519" s="276"/>
    </row>
    <row r="520" spans="1:26" s="146" customFormat="1" ht="25.5" x14ac:dyDescent="0.2">
      <c r="A520" s="16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  <c r="Z520" s="276"/>
    </row>
    <row r="521" spans="1:26" s="146" customFormat="1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  <c r="Z521" s="276"/>
    </row>
    <row r="522" spans="1:26" s="146" customFormat="1" ht="25.5" x14ac:dyDescent="0.2">
      <c r="A522" s="167" t="s">
        <v>9</v>
      </c>
      <c r="B522" s="164">
        <v>99.490401000000006</v>
      </c>
      <c r="C522" s="165">
        <v>94.879052999999999</v>
      </c>
      <c r="D522" s="165">
        <v>97.943819999999988</v>
      </c>
      <c r="E522" s="165">
        <v>97.76209200000001</v>
      </c>
      <c r="F522" s="165">
        <v>99.93146999999999</v>
      </c>
      <c r="G522" s="165">
        <v>102.929982</v>
      </c>
      <c r="H522" s="165">
        <v>101.720355</v>
      </c>
      <c r="I522" s="165">
        <v>97.996823999999989</v>
      </c>
      <c r="J522" s="165">
        <v>101.68628099999999</v>
      </c>
      <c r="K522" s="165">
        <v>100.03558500000001</v>
      </c>
      <c r="L522" s="165">
        <v>100.12076999999999</v>
      </c>
      <c r="M522" s="165">
        <v>101.15056200000001</v>
      </c>
      <c r="N522" s="165">
        <v>100.96694100000001</v>
      </c>
      <c r="O522" s="165">
        <v>95.318228999999988</v>
      </c>
      <c r="P522" s="165">
        <v>95.729010000000002</v>
      </c>
      <c r="Q522" s="165">
        <v>98.256164999999996</v>
      </c>
      <c r="R522" s="165">
        <v>100.932867</v>
      </c>
      <c r="S522" s="165">
        <v>99.187521000000004</v>
      </c>
      <c r="T522" s="165">
        <v>98.880854999999997</v>
      </c>
      <c r="U522" s="165">
        <v>97.604973000000001</v>
      </c>
      <c r="V522" s="165">
        <v>99.545298000000003</v>
      </c>
      <c r="W522" s="165">
        <v>100.300605</v>
      </c>
      <c r="X522" s="165">
        <v>100.605378</v>
      </c>
      <c r="Y522" s="166">
        <v>101.05401900000001</v>
      </c>
      <c r="Z522" s="276"/>
    </row>
    <row r="523" spans="1:26" s="146" customFormat="1" ht="1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</row>
    <row r="524" spans="1:26" s="146" customFormat="1" ht="15" thickBot="1" x14ac:dyDescent="0.25">
      <c r="A524" s="154">
        <v>9</v>
      </c>
      <c r="B524" s="172">
        <v>890.86163437414825</v>
      </c>
      <c r="C524" s="173">
        <v>870.98843137414826</v>
      </c>
      <c r="D524" s="173">
        <v>866.63559337414836</v>
      </c>
      <c r="E524" s="174">
        <v>836.13004837414826</v>
      </c>
      <c r="F524" s="174">
        <v>870.00131237414826</v>
      </c>
      <c r="G524" s="174">
        <v>865.91012037414828</v>
      </c>
      <c r="H524" s="174">
        <v>883.86855037414841</v>
      </c>
      <c r="I524" s="174">
        <v>861.03399037414829</v>
      </c>
      <c r="J524" s="174">
        <v>870.70299937414825</v>
      </c>
      <c r="K524" s="175">
        <v>875.24612537414839</v>
      </c>
      <c r="L524" s="174">
        <v>875.78131037414823</v>
      </c>
      <c r="M524" s="176">
        <v>873.21242237414833</v>
      </c>
      <c r="N524" s="175">
        <v>875.9240263741483</v>
      </c>
      <c r="O524" s="174">
        <v>848.04683437414826</v>
      </c>
      <c r="P524" s="176">
        <v>856.40761337414824</v>
      </c>
      <c r="Q524" s="177">
        <v>873.24810137414829</v>
      </c>
      <c r="R524" s="174">
        <v>884.21344737414836</v>
      </c>
      <c r="S524" s="177">
        <v>882.73871537414834</v>
      </c>
      <c r="T524" s="174">
        <v>874.71094037414832</v>
      </c>
      <c r="U524" s="173">
        <v>869.13312337414823</v>
      </c>
      <c r="V524" s="173">
        <v>883.26200737414842</v>
      </c>
      <c r="W524" s="173">
        <v>892.74072837414838</v>
      </c>
      <c r="X524" s="173">
        <v>896.01130337414838</v>
      </c>
      <c r="Y524" s="178">
        <v>893.40673637414829</v>
      </c>
      <c r="Z524" s="276"/>
    </row>
    <row r="525" spans="1:26" s="146" customFormat="1" ht="25.5" x14ac:dyDescent="0.2">
      <c r="A525" s="16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  <c r="Z525" s="276"/>
    </row>
    <row r="526" spans="1:26" s="146" customFormat="1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  <c r="Z526" s="276"/>
    </row>
    <row r="527" spans="1:26" s="146" customFormat="1" ht="25.5" x14ac:dyDescent="0.2">
      <c r="A527" s="167" t="s">
        <v>9</v>
      </c>
      <c r="B527" s="164">
        <v>110.17070699999999</v>
      </c>
      <c r="C527" s="165">
        <v>107.007504</v>
      </c>
      <c r="D527" s="165">
        <v>106.314666</v>
      </c>
      <c r="E527" s="165">
        <v>101.459121</v>
      </c>
      <c r="F527" s="165">
        <v>106.850385</v>
      </c>
      <c r="G527" s="165">
        <v>106.19919299999999</v>
      </c>
      <c r="H527" s="165">
        <v>109.05762300000001</v>
      </c>
      <c r="I527" s="165">
        <v>105.42306299999998</v>
      </c>
      <c r="J527" s="165">
        <v>106.96207199999999</v>
      </c>
      <c r="K527" s="165">
        <v>107.685198</v>
      </c>
      <c r="L527" s="165">
        <v>107.77038299999998</v>
      </c>
      <c r="M527" s="165">
        <v>107.36149499999999</v>
      </c>
      <c r="N527" s="165">
        <v>107.79309899999998</v>
      </c>
      <c r="O527" s="165">
        <v>103.355907</v>
      </c>
      <c r="P527" s="165">
        <v>104.68668599999999</v>
      </c>
      <c r="Q527" s="165">
        <v>107.36717399999999</v>
      </c>
      <c r="R527" s="165">
        <v>109.11251999999999</v>
      </c>
      <c r="S527" s="165">
        <v>108.877788</v>
      </c>
      <c r="T527" s="165">
        <v>107.60001299999999</v>
      </c>
      <c r="U527" s="165">
        <v>106.71219600000001</v>
      </c>
      <c r="V527" s="165">
        <v>108.96108</v>
      </c>
      <c r="W527" s="165">
        <v>110.469801</v>
      </c>
      <c r="X527" s="165">
        <v>110.99037600000001</v>
      </c>
      <c r="Y527" s="166">
        <v>110.57580899999999</v>
      </c>
      <c r="Z527" s="276"/>
    </row>
    <row r="528" spans="1:26" s="146" customFormat="1" ht="1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</row>
    <row r="529" spans="1:26" s="146" customFormat="1" ht="15" thickBot="1" x14ac:dyDescent="0.25">
      <c r="A529" s="171">
        <v>10</v>
      </c>
      <c r="B529" s="172">
        <v>903.6347163741483</v>
      </c>
      <c r="C529" s="173">
        <v>889.82694337414841</v>
      </c>
      <c r="D529" s="173">
        <v>876.97061037414824</v>
      </c>
      <c r="E529" s="174">
        <v>867.18267137414841</v>
      </c>
      <c r="F529" s="174">
        <v>843.55128037414829</v>
      </c>
      <c r="G529" s="174">
        <v>872.47505637414815</v>
      </c>
      <c r="H529" s="174">
        <v>886.36608037414828</v>
      </c>
      <c r="I529" s="174">
        <v>864.35213737414824</v>
      </c>
      <c r="J529" s="174">
        <v>870.23917237414832</v>
      </c>
      <c r="K529" s="175">
        <v>895.2858303741483</v>
      </c>
      <c r="L529" s="174">
        <v>876.95871737414814</v>
      </c>
      <c r="M529" s="176">
        <v>877.36307937414836</v>
      </c>
      <c r="N529" s="175">
        <v>877.44633037414826</v>
      </c>
      <c r="O529" s="174">
        <v>858.98839437414836</v>
      </c>
      <c r="P529" s="176">
        <v>854.2668733741483</v>
      </c>
      <c r="Q529" s="177">
        <v>868.69308237414839</v>
      </c>
      <c r="R529" s="174">
        <v>900.37603437414828</v>
      </c>
      <c r="S529" s="177">
        <v>901.73183637414832</v>
      </c>
      <c r="T529" s="174">
        <v>877.01818237414841</v>
      </c>
      <c r="U529" s="173">
        <v>881.5850943741483</v>
      </c>
      <c r="V529" s="173">
        <v>887.51970137414833</v>
      </c>
      <c r="W529" s="173">
        <v>892.00336237414831</v>
      </c>
      <c r="X529" s="173">
        <v>896.42755837414836</v>
      </c>
      <c r="Y529" s="178">
        <v>900.47117837414839</v>
      </c>
      <c r="Z529" s="276"/>
    </row>
    <row r="530" spans="1:26" s="146" customFormat="1" ht="25.5" x14ac:dyDescent="0.2">
      <c r="A530" s="16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  <c r="Z530" s="276"/>
    </row>
    <row r="531" spans="1:26" s="146" customFormat="1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  <c r="Z531" s="276"/>
    </row>
    <row r="532" spans="1:26" s="146" customFormat="1" ht="25.5" x14ac:dyDescent="0.2">
      <c r="A532" s="167" t="s">
        <v>9</v>
      </c>
      <c r="B532" s="164">
        <v>112.203789</v>
      </c>
      <c r="C532" s="165">
        <v>110.006016</v>
      </c>
      <c r="D532" s="165">
        <v>107.95968299999998</v>
      </c>
      <c r="E532" s="165">
        <v>106.40174400000001</v>
      </c>
      <c r="F532" s="165">
        <v>102.640353</v>
      </c>
      <c r="G532" s="165">
        <v>107.24412899999999</v>
      </c>
      <c r="H532" s="165">
        <v>109.45515300000001</v>
      </c>
      <c r="I532" s="165">
        <v>105.95121</v>
      </c>
      <c r="J532" s="165">
        <v>106.888245</v>
      </c>
      <c r="K532" s="165">
        <v>110.874903</v>
      </c>
      <c r="L532" s="165">
        <v>107.95778999999999</v>
      </c>
      <c r="M532" s="165">
        <v>108.02215199999999</v>
      </c>
      <c r="N532" s="165">
        <v>108.035403</v>
      </c>
      <c r="O532" s="165">
        <v>105.09746700000001</v>
      </c>
      <c r="P532" s="165">
        <v>104.345946</v>
      </c>
      <c r="Q532" s="165">
        <v>106.642155</v>
      </c>
      <c r="R532" s="165">
        <v>111.685107</v>
      </c>
      <c r="S532" s="165">
        <v>111.900909</v>
      </c>
      <c r="T532" s="165">
        <v>107.96725500000001</v>
      </c>
      <c r="U532" s="165">
        <v>108.69416700000001</v>
      </c>
      <c r="V532" s="165">
        <v>109.63877399999998</v>
      </c>
      <c r="W532" s="165">
        <v>110.352435</v>
      </c>
      <c r="X532" s="165">
        <v>111.056631</v>
      </c>
      <c r="Y532" s="166">
        <v>111.70025100000001</v>
      </c>
      <c r="Z532" s="276"/>
    </row>
    <row r="533" spans="1:26" s="146" customFormat="1" ht="1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</row>
    <row r="534" spans="1:26" s="146" customFormat="1" ht="15" thickBot="1" x14ac:dyDescent="0.25">
      <c r="A534" s="154">
        <v>11</v>
      </c>
      <c r="B534" s="172">
        <v>781.62442937414835</v>
      </c>
      <c r="C534" s="173">
        <v>771.52727237414831</v>
      </c>
      <c r="D534" s="173">
        <v>738.54798337414832</v>
      </c>
      <c r="E534" s="174">
        <v>764.29632837414829</v>
      </c>
      <c r="F534" s="174">
        <v>796.50257237414837</v>
      </c>
      <c r="G534" s="174">
        <v>815.01997337414832</v>
      </c>
      <c r="H534" s="174">
        <v>806.79001737414831</v>
      </c>
      <c r="I534" s="174">
        <v>804.64927737414826</v>
      </c>
      <c r="J534" s="174">
        <v>818.5165153741483</v>
      </c>
      <c r="K534" s="175">
        <v>826.99622437414814</v>
      </c>
      <c r="L534" s="174">
        <v>824.99820037414838</v>
      </c>
      <c r="M534" s="176">
        <v>805.69586137414831</v>
      </c>
      <c r="N534" s="175">
        <v>796.89504137414826</v>
      </c>
      <c r="O534" s="174">
        <v>778.86525337414832</v>
      </c>
      <c r="P534" s="176">
        <v>783.87220637414816</v>
      </c>
      <c r="Q534" s="177">
        <v>801.3311303741483</v>
      </c>
      <c r="R534" s="174">
        <v>829.81486537414833</v>
      </c>
      <c r="S534" s="177">
        <v>831.6226013741483</v>
      </c>
      <c r="T534" s="174">
        <v>797.82269537414822</v>
      </c>
      <c r="U534" s="173">
        <v>788.54615537414827</v>
      </c>
      <c r="V534" s="173">
        <v>803.97137637414835</v>
      </c>
      <c r="W534" s="173">
        <v>809.02590137414836</v>
      </c>
      <c r="X534" s="173">
        <v>808.69289737414829</v>
      </c>
      <c r="Y534" s="178">
        <v>777.10508937414829</v>
      </c>
      <c r="Z534" s="276"/>
    </row>
    <row r="535" spans="1:26" s="146" customFormat="1" ht="25.5" x14ac:dyDescent="0.2">
      <c r="A535" s="16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  <c r="Z535" s="276"/>
    </row>
    <row r="536" spans="1:26" s="146" customFormat="1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  <c r="Z536" s="276"/>
    </row>
    <row r="537" spans="1:26" s="146" customFormat="1" ht="25.5" x14ac:dyDescent="0.2">
      <c r="A537" s="167" t="s">
        <v>9</v>
      </c>
      <c r="B537" s="164">
        <v>92.783501999999999</v>
      </c>
      <c r="C537" s="165">
        <v>91.176344999999998</v>
      </c>
      <c r="D537" s="165">
        <v>85.927056000000007</v>
      </c>
      <c r="E537" s="165">
        <v>90.025401000000002</v>
      </c>
      <c r="F537" s="165">
        <v>95.151644999999988</v>
      </c>
      <c r="G537" s="165">
        <v>98.099046000000001</v>
      </c>
      <c r="H537" s="165">
        <v>96.789090000000002</v>
      </c>
      <c r="I537" s="165">
        <v>96.448350000000005</v>
      </c>
      <c r="J537" s="165">
        <v>98.655587999999995</v>
      </c>
      <c r="K537" s="165">
        <v>100.00529699999998</v>
      </c>
      <c r="L537" s="165">
        <v>99.687273000000005</v>
      </c>
      <c r="M537" s="165">
        <v>96.614933999999991</v>
      </c>
      <c r="N537" s="165">
        <v>95.214113999999995</v>
      </c>
      <c r="O537" s="165">
        <v>92.344325999999995</v>
      </c>
      <c r="P537" s="165">
        <v>93.141278999999997</v>
      </c>
      <c r="Q537" s="165">
        <v>95.920203000000001</v>
      </c>
      <c r="R537" s="165">
        <v>100.45393799999999</v>
      </c>
      <c r="S537" s="165">
        <v>100.74167399999999</v>
      </c>
      <c r="T537" s="165">
        <v>95.361767999999998</v>
      </c>
      <c r="U537" s="165">
        <v>93.885227999999998</v>
      </c>
      <c r="V537" s="165">
        <v>96.340448999999992</v>
      </c>
      <c r="W537" s="165">
        <v>97.144973999999991</v>
      </c>
      <c r="X537" s="165">
        <v>97.091969999999989</v>
      </c>
      <c r="Y537" s="166">
        <v>92.064161999999996</v>
      </c>
      <c r="Z537" s="276"/>
    </row>
    <row r="538" spans="1:26" s="146" customFormat="1" ht="1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</row>
    <row r="539" spans="1:26" s="146" customFormat="1" ht="15" thickBot="1" x14ac:dyDescent="0.25">
      <c r="A539" s="171">
        <v>12</v>
      </c>
      <c r="B539" s="172">
        <v>833.43033737414828</v>
      </c>
      <c r="C539" s="173">
        <v>805.98129337414832</v>
      </c>
      <c r="D539" s="173">
        <v>811.03581837414833</v>
      </c>
      <c r="E539" s="174">
        <v>837.48585037414841</v>
      </c>
      <c r="F539" s="174">
        <v>859.65440237414828</v>
      </c>
      <c r="G539" s="174">
        <v>859.96362037414826</v>
      </c>
      <c r="H539" s="174">
        <v>851.84070137414824</v>
      </c>
      <c r="I539" s="174">
        <v>840.78021137414839</v>
      </c>
      <c r="J539" s="174">
        <v>844.26486037414816</v>
      </c>
      <c r="K539" s="175">
        <v>861.6167473741483</v>
      </c>
      <c r="L539" s="174">
        <v>855.89621437414837</v>
      </c>
      <c r="M539" s="176">
        <v>857.46609037414828</v>
      </c>
      <c r="N539" s="175">
        <v>855.46806637414829</v>
      </c>
      <c r="O539" s="174">
        <v>814.33017937414832</v>
      </c>
      <c r="P539" s="176">
        <v>827.50762337414824</v>
      </c>
      <c r="Q539" s="177">
        <v>831.68206637414823</v>
      </c>
      <c r="R539" s="174">
        <v>870.23917237414832</v>
      </c>
      <c r="S539" s="177">
        <v>867.71785637414825</v>
      </c>
      <c r="T539" s="174">
        <v>859.27382637414826</v>
      </c>
      <c r="U539" s="173">
        <v>833.18058437414822</v>
      </c>
      <c r="V539" s="173">
        <v>839.78119937414817</v>
      </c>
      <c r="W539" s="173">
        <v>847.63057937414828</v>
      </c>
      <c r="X539" s="173">
        <v>855.89621437414837</v>
      </c>
      <c r="Y539" s="178">
        <v>830.05272537414839</v>
      </c>
      <c r="Z539" s="276"/>
    </row>
    <row r="540" spans="1:26" s="146" customFormat="1" ht="25.5" x14ac:dyDescent="0.2">
      <c r="A540" s="16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  <c r="Z540" s="276"/>
    </row>
    <row r="541" spans="1:26" s="146" customFormat="1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  <c r="Z541" s="276"/>
    </row>
    <row r="542" spans="1:26" s="146" customFormat="1" ht="25.5" x14ac:dyDescent="0.2">
      <c r="A542" s="167" t="s">
        <v>9</v>
      </c>
      <c r="B542" s="164">
        <v>101.02941000000001</v>
      </c>
      <c r="C542" s="165">
        <v>96.660365999999996</v>
      </c>
      <c r="D542" s="165">
        <v>97.464890999999994</v>
      </c>
      <c r="E542" s="165">
        <v>101.67492300000001</v>
      </c>
      <c r="F542" s="165">
        <v>105.203475</v>
      </c>
      <c r="G542" s="165">
        <v>105.25269299999999</v>
      </c>
      <c r="H542" s="165">
        <v>103.95977399999998</v>
      </c>
      <c r="I542" s="165">
        <v>102.19928399999999</v>
      </c>
      <c r="J542" s="165">
        <v>102.75393299999999</v>
      </c>
      <c r="K542" s="165">
        <v>105.51581999999999</v>
      </c>
      <c r="L542" s="165">
        <v>104.605287</v>
      </c>
      <c r="M542" s="165">
        <v>104.85516299999999</v>
      </c>
      <c r="N542" s="165">
        <v>104.537139</v>
      </c>
      <c r="O542" s="165">
        <v>97.989251999999993</v>
      </c>
      <c r="P542" s="165">
        <v>100.086696</v>
      </c>
      <c r="Q542" s="165">
        <v>100.75113899999999</v>
      </c>
      <c r="R542" s="165">
        <v>106.888245</v>
      </c>
      <c r="S542" s="165">
        <v>106.48692899999999</v>
      </c>
      <c r="T542" s="165">
        <v>105.14289899999999</v>
      </c>
      <c r="U542" s="165">
        <v>100.98965699999999</v>
      </c>
      <c r="V542" s="165">
        <v>102.04027199999999</v>
      </c>
      <c r="W542" s="165">
        <v>103.28965199999999</v>
      </c>
      <c r="X542" s="165">
        <v>104.605287</v>
      </c>
      <c r="Y542" s="166">
        <v>100.491798</v>
      </c>
      <c r="Z542" s="276"/>
    </row>
    <row r="543" spans="1:26" s="146" customFormat="1" ht="1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</row>
    <row r="544" spans="1:26" s="146" customFormat="1" ht="15" thickBot="1" x14ac:dyDescent="0.25">
      <c r="A544" s="154">
        <v>13</v>
      </c>
      <c r="B544" s="172">
        <v>776.22500737414839</v>
      </c>
      <c r="C544" s="173">
        <v>745.44592337414826</v>
      </c>
      <c r="D544" s="173">
        <v>746.36168437414824</v>
      </c>
      <c r="E544" s="174">
        <v>754.54406837414831</v>
      </c>
      <c r="F544" s="174">
        <v>774.84541937414826</v>
      </c>
      <c r="G544" s="174">
        <v>771.97920637414825</v>
      </c>
      <c r="H544" s="174">
        <v>766.90089537414826</v>
      </c>
      <c r="I544" s="174">
        <v>758.20711237414832</v>
      </c>
      <c r="J544" s="174">
        <v>762.94052637414836</v>
      </c>
      <c r="K544" s="175">
        <v>772.69278637414834</v>
      </c>
      <c r="L544" s="174">
        <v>778.0922083741483</v>
      </c>
      <c r="M544" s="176">
        <v>775.84443137414826</v>
      </c>
      <c r="N544" s="175">
        <v>777.14076837414837</v>
      </c>
      <c r="O544" s="174">
        <v>742.30617137414833</v>
      </c>
      <c r="P544" s="176">
        <v>743.10300237414822</v>
      </c>
      <c r="Q544" s="177">
        <v>757.12484937414831</v>
      </c>
      <c r="R544" s="174">
        <v>798.4411313741482</v>
      </c>
      <c r="S544" s="177">
        <v>799.97532837414826</v>
      </c>
      <c r="T544" s="174">
        <v>762.8929543741483</v>
      </c>
      <c r="U544" s="173">
        <v>757.83842937414829</v>
      </c>
      <c r="V544" s="173">
        <v>770.01686137414833</v>
      </c>
      <c r="W544" s="173">
        <v>777.86624137414833</v>
      </c>
      <c r="X544" s="173">
        <v>778.08031537414831</v>
      </c>
      <c r="Y544" s="178">
        <v>786.19134137414824</v>
      </c>
      <c r="Z544" s="276"/>
    </row>
    <row r="545" spans="1:26" s="146" customFormat="1" ht="25.5" x14ac:dyDescent="0.2">
      <c r="A545" s="16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  <c r="Z545" s="276"/>
    </row>
    <row r="546" spans="1:26" s="146" customFormat="1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  <c r="Z546" s="276"/>
    </row>
    <row r="547" spans="1:26" s="146" customFormat="1" ht="25.5" x14ac:dyDescent="0.2">
      <c r="A547" s="167" t="s">
        <v>9</v>
      </c>
      <c r="B547" s="164">
        <v>91.924080000000004</v>
      </c>
      <c r="C547" s="165">
        <v>87.024996000000002</v>
      </c>
      <c r="D547" s="165">
        <v>87.170756999999995</v>
      </c>
      <c r="E547" s="165">
        <v>88.473140999999998</v>
      </c>
      <c r="F547" s="165">
        <v>91.704492000000002</v>
      </c>
      <c r="G547" s="165">
        <v>91.248278999999997</v>
      </c>
      <c r="H547" s="165">
        <v>90.439967999999993</v>
      </c>
      <c r="I547" s="165">
        <v>89.056184999999999</v>
      </c>
      <c r="J547" s="165">
        <v>89.809599000000006</v>
      </c>
      <c r="K547" s="165">
        <v>91.361858999999995</v>
      </c>
      <c r="L547" s="165">
        <v>92.221281000000005</v>
      </c>
      <c r="M547" s="165">
        <v>91.863503999999992</v>
      </c>
      <c r="N547" s="165">
        <v>92.069840999999997</v>
      </c>
      <c r="O547" s="165">
        <v>86.525244000000001</v>
      </c>
      <c r="P547" s="165">
        <v>86.652074999999996</v>
      </c>
      <c r="Q547" s="165">
        <v>88.883921999999998</v>
      </c>
      <c r="R547" s="165">
        <v>95.46020399999999</v>
      </c>
      <c r="S547" s="165">
        <v>95.70440099999999</v>
      </c>
      <c r="T547" s="165">
        <v>89.802026999999995</v>
      </c>
      <c r="U547" s="165">
        <v>88.997501999999997</v>
      </c>
      <c r="V547" s="165">
        <v>90.935934000000003</v>
      </c>
      <c r="W547" s="165">
        <v>92.185314000000005</v>
      </c>
      <c r="X547" s="165">
        <v>92.219388000000009</v>
      </c>
      <c r="Y547" s="166">
        <v>93.510413999999997</v>
      </c>
      <c r="Z547" s="276"/>
    </row>
    <row r="548" spans="1:26" s="146" customFormat="1" ht="1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</row>
    <row r="549" spans="1:26" s="146" customFormat="1" ht="15" thickBot="1" x14ac:dyDescent="0.25">
      <c r="A549" s="171">
        <v>14</v>
      </c>
      <c r="B549" s="172">
        <v>799.10713937414823</v>
      </c>
      <c r="C549" s="173">
        <v>759.43209137414829</v>
      </c>
      <c r="D549" s="173">
        <v>758.90879937414832</v>
      </c>
      <c r="E549" s="174">
        <v>762.03665837414837</v>
      </c>
      <c r="F549" s="174">
        <v>799.9396493741483</v>
      </c>
      <c r="G549" s="174">
        <v>801.34302337414829</v>
      </c>
      <c r="H549" s="174">
        <v>794.63537137414824</v>
      </c>
      <c r="I549" s="174">
        <v>782.65912037414819</v>
      </c>
      <c r="J549" s="174">
        <v>786.19134137414824</v>
      </c>
      <c r="K549" s="175">
        <v>793.33903437414824</v>
      </c>
      <c r="L549" s="174">
        <v>791.73347937414837</v>
      </c>
      <c r="M549" s="176">
        <v>797.52537037414822</v>
      </c>
      <c r="N549" s="175">
        <v>794.80187337414827</v>
      </c>
      <c r="O549" s="174">
        <v>757.92168037414831</v>
      </c>
      <c r="P549" s="176">
        <v>769.02974237414833</v>
      </c>
      <c r="Q549" s="177">
        <v>788.99808937414832</v>
      </c>
      <c r="R549" s="174">
        <v>817.35100137414827</v>
      </c>
      <c r="S549" s="177">
        <v>820.60968337414829</v>
      </c>
      <c r="T549" s="174">
        <v>811.34503637414832</v>
      </c>
      <c r="U549" s="173">
        <v>791.45994037414835</v>
      </c>
      <c r="V549" s="173">
        <v>803.53133537414828</v>
      </c>
      <c r="W549" s="173">
        <v>806.83758937414825</v>
      </c>
      <c r="X549" s="173">
        <v>800.2250813741482</v>
      </c>
      <c r="Y549" s="178">
        <v>801.46195337414827</v>
      </c>
      <c r="Z549" s="276"/>
    </row>
    <row r="550" spans="1:26" s="146" customFormat="1" ht="25.5" x14ac:dyDescent="0.2">
      <c r="A550" s="16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  <c r="Z550" s="276"/>
    </row>
    <row r="551" spans="1:26" s="146" customFormat="1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  <c r="Z551" s="276"/>
    </row>
    <row r="552" spans="1:26" s="146" customFormat="1" ht="25.5" x14ac:dyDescent="0.2">
      <c r="A552" s="167" t="s">
        <v>9</v>
      </c>
      <c r="B552" s="164">
        <v>95.566211999999993</v>
      </c>
      <c r="C552" s="165">
        <v>89.251164000000003</v>
      </c>
      <c r="D552" s="165">
        <v>89.167872000000003</v>
      </c>
      <c r="E552" s="165">
        <v>89.665731000000008</v>
      </c>
      <c r="F552" s="165">
        <v>95.698722000000004</v>
      </c>
      <c r="G552" s="165">
        <v>95.922095999999996</v>
      </c>
      <c r="H552" s="165">
        <v>94.854444000000001</v>
      </c>
      <c r="I552" s="165">
        <v>92.948193000000003</v>
      </c>
      <c r="J552" s="165">
        <v>93.510413999999997</v>
      </c>
      <c r="K552" s="165">
        <v>94.648106999999996</v>
      </c>
      <c r="L552" s="165">
        <v>94.392551999999995</v>
      </c>
      <c r="M552" s="165">
        <v>95.314442999999997</v>
      </c>
      <c r="N552" s="165">
        <v>94.880946000000009</v>
      </c>
      <c r="O552" s="165">
        <v>89.010752999999994</v>
      </c>
      <c r="P552" s="165">
        <v>90.778814999999994</v>
      </c>
      <c r="Q552" s="165">
        <v>93.957161999999997</v>
      </c>
      <c r="R552" s="165">
        <v>98.470073999999983</v>
      </c>
      <c r="S552" s="165">
        <v>98.988755999999995</v>
      </c>
      <c r="T552" s="165">
        <v>97.514108999999991</v>
      </c>
      <c r="U552" s="165">
        <v>94.349012999999999</v>
      </c>
      <c r="V552" s="165">
        <v>96.270408000000003</v>
      </c>
      <c r="W552" s="165">
        <v>96.796661999999998</v>
      </c>
      <c r="X552" s="165">
        <v>95.744153999999995</v>
      </c>
      <c r="Y552" s="166">
        <v>95.941025999999994</v>
      </c>
      <c r="Z552" s="276"/>
    </row>
    <row r="553" spans="1:26" s="146" customFormat="1" ht="1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</row>
    <row r="554" spans="1:26" s="146" customFormat="1" ht="15" thickBot="1" x14ac:dyDescent="0.25">
      <c r="A554" s="154">
        <v>15</v>
      </c>
      <c r="B554" s="172">
        <v>198.70092737414831</v>
      </c>
      <c r="C554" s="173">
        <v>198.70092737414831</v>
      </c>
      <c r="D554" s="173">
        <v>198.70092737414831</v>
      </c>
      <c r="E554" s="174">
        <v>198.70092737414831</v>
      </c>
      <c r="F554" s="174">
        <v>198.70092737414831</v>
      </c>
      <c r="G554" s="174">
        <v>198.70092737414831</v>
      </c>
      <c r="H554" s="174">
        <v>198.70092737414831</v>
      </c>
      <c r="I554" s="174">
        <v>198.70092737414831</v>
      </c>
      <c r="J554" s="174">
        <v>198.70092737414831</v>
      </c>
      <c r="K554" s="175">
        <v>198.70092737414831</v>
      </c>
      <c r="L554" s="174">
        <v>198.70092737414831</v>
      </c>
      <c r="M554" s="176">
        <v>198.70092737414831</v>
      </c>
      <c r="N554" s="175">
        <v>198.70092737414831</v>
      </c>
      <c r="O554" s="174">
        <v>198.70092737414831</v>
      </c>
      <c r="P554" s="176">
        <v>198.70092737414831</v>
      </c>
      <c r="Q554" s="177">
        <v>198.70092737414831</v>
      </c>
      <c r="R554" s="174">
        <v>198.70092737414831</v>
      </c>
      <c r="S554" s="177">
        <v>198.70092737414831</v>
      </c>
      <c r="T554" s="174">
        <v>198.70092737414831</v>
      </c>
      <c r="U554" s="173">
        <v>198.70092737414831</v>
      </c>
      <c r="V554" s="173">
        <v>198.70092737414831</v>
      </c>
      <c r="W554" s="173">
        <v>198.70092737414831</v>
      </c>
      <c r="X554" s="173">
        <v>198.70092737414831</v>
      </c>
      <c r="Y554" s="178">
        <v>198.70092737414831</v>
      </c>
      <c r="Z554" s="276"/>
    </row>
    <row r="555" spans="1:26" s="146" customFormat="1" ht="25.5" x14ac:dyDescent="0.2">
      <c r="A555" s="16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  <c r="Z555" s="276"/>
    </row>
    <row r="556" spans="1:26" s="146" customFormat="1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  <c r="Z556" s="276"/>
    </row>
    <row r="557" spans="1:26" s="146" customFormat="1" ht="25.5" x14ac:dyDescent="0.2">
      <c r="A557" s="167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  <c r="Z557" s="276"/>
    </row>
    <row r="558" spans="1:26" s="146" customFormat="1" ht="1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</row>
    <row r="559" spans="1:26" s="146" customFormat="1" ht="15" thickBot="1" x14ac:dyDescent="0.25">
      <c r="A559" s="171">
        <v>16</v>
      </c>
      <c r="B559" s="172">
        <v>954.77461637414831</v>
      </c>
      <c r="C559" s="173">
        <v>921.28392837414845</v>
      </c>
      <c r="D559" s="173">
        <v>921.03417537414839</v>
      </c>
      <c r="E559" s="174">
        <v>928.49108637414838</v>
      </c>
      <c r="F559" s="174">
        <v>942.13235737414834</v>
      </c>
      <c r="G559" s="174">
        <v>944.67745937414827</v>
      </c>
      <c r="H559" s="174">
        <v>935.24631037414815</v>
      </c>
      <c r="I559" s="174">
        <v>944.04713037414831</v>
      </c>
      <c r="J559" s="174">
        <v>936.67347037414822</v>
      </c>
      <c r="K559" s="175">
        <v>932.78445937414824</v>
      </c>
      <c r="L559" s="174">
        <v>935.80528137414819</v>
      </c>
      <c r="M559" s="176">
        <v>938.35038337414835</v>
      </c>
      <c r="N559" s="175">
        <v>934.85384137414826</v>
      </c>
      <c r="O559" s="174">
        <v>909.14117537414836</v>
      </c>
      <c r="P559" s="176">
        <v>914.81413637414835</v>
      </c>
      <c r="Q559" s="177">
        <v>931.72598237414843</v>
      </c>
      <c r="R559" s="174">
        <v>951.00453537414819</v>
      </c>
      <c r="S559" s="177">
        <v>971.03234737414834</v>
      </c>
      <c r="T559" s="174">
        <v>938.33849037414836</v>
      </c>
      <c r="U559" s="173">
        <v>934.65166037414815</v>
      </c>
      <c r="V559" s="173">
        <v>942.82215137414835</v>
      </c>
      <c r="W559" s="173">
        <v>951.3137533741484</v>
      </c>
      <c r="X559" s="173">
        <v>953.94210637414824</v>
      </c>
      <c r="Y559" s="178">
        <v>950.32663437414828</v>
      </c>
      <c r="Z559" s="276"/>
    </row>
    <row r="560" spans="1:26" s="146" customFormat="1" ht="25.5" x14ac:dyDescent="0.2">
      <c r="A560" s="180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  <c r="Z560" s="276"/>
    </row>
    <row r="561" spans="1:26" s="146" customFormat="1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  <c r="Z561" s="276"/>
    </row>
    <row r="562" spans="1:26" s="146" customFormat="1" ht="25.5" x14ac:dyDescent="0.2">
      <c r="A562" s="182" t="s">
        <v>9</v>
      </c>
      <c r="B562" s="164">
        <v>120.343689</v>
      </c>
      <c r="C562" s="165">
        <v>115.013001</v>
      </c>
      <c r="D562" s="165">
        <v>114.973248</v>
      </c>
      <c r="E562" s="165">
        <v>116.16015899999999</v>
      </c>
      <c r="F562" s="165">
        <v>118.33143</v>
      </c>
      <c r="G562" s="165">
        <v>118.736532</v>
      </c>
      <c r="H562" s="165">
        <v>117.23538299999998</v>
      </c>
      <c r="I562" s="165">
        <v>118.63620300000001</v>
      </c>
      <c r="J562" s="165">
        <v>117.462543</v>
      </c>
      <c r="K562" s="165">
        <v>116.843532</v>
      </c>
      <c r="L562" s="165">
        <v>117.32435399999999</v>
      </c>
      <c r="M562" s="165">
        <v>117.72945599999998</v>
      </c>
      <c r="N562" s="165">
        <v>117.17291400000001</v>
      </c>
      <c r="O562" s="165">
        <v>113.080248</v>
      </c>
      <c r="P562" s="165">
        <v>113.983209</v>
      </c>
      <c r="Q562" s="165">
        <v>116.675055</v>
      </c>
      <c r="R562" s="165">
        <v>119.74360799999998</v>
      </c>
      <c r="S562" s="165">
        <v>122.93141999999999</v>
      </c>
      <c r="T562" s="165">
        <v>117.72756299999999</v>
      </c>
      <c r="U562" s="165">
        <v>117.14073299999998</v>
      </c>
      <c r="V562" s="165">
        <v>118.44122399999999</v>
      </c>
      <c r="W562" s="165">
        <v>119.79282600000001</v>
      </c>
      <c r="X562" s="165">
        <v>120.21117899999999</v>
      </c>
      <c r="Y562" s="166">
        <v>119.635707</v>
      </c>
      <c r="Z562" s="276"/>
    </row>
    <row r="563" spans="1:26" s="146" customFormat="1" ht="1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</row>
    <row r="564" spans="1:26" s="146" customFormat="1" ht="15" thickBot="1" x14ac:dyDescent="0.25">
      <c r="A564" s="154">
        <v>17</v>
      </c>
      <c r="B564" s="172">
        <v>713.06128437414827</v>
      </c>
      <c r="C564" s="173">
        <v>691.51116837414838</v>
      </c>
      <c r="D564" s="173">
        <v>692.15339037414833</v>
      </c>
      <c r="E564" s="174">
        <v>695.86400637414818</v>
      </c>
      <c r="F564" s="174">
        <v>707.49536037414828</v>
      </c>
      <c r="G564" s="174">
        <v>706.1871303741483</v>
      </c>
      <c r="H564" s="174">
        <v>705.50922937414839</v>
      </c>
      <c r="I564" s="174">
        <v>698.33775037414841</v>
      </c>
      <c r="J564" s="174">
        <v>699.46758537414826</v>
      </c>
      <c r="K564" s="175">
        <v>704.4864313741482</v>
      </c>
      <c r="L564" s="174">
        <v>705.02161637414827</v>
      </c>
      <c r="M564" s="176">
        <v>699.49137137414823</v>
      </c>
      <c r="N564" s="175">
        <v>703.21388037414829</v>
      </c>
      <c r="O564" s="174">
        <v>688.05030537414825</v>
      </c>
      <c r="P564" s="176">
        <v>694.22277237414835</v>
      </c>
      <c r="Q564" s="177">
        <v>707.68564837414829</v>
      </c>
      <c r="R564" s="174">
        <v>716.04642737414827</v>
      </c>
      <c r="S564" s="177">
        <v>729.40226637414821</v>
      </c>
      <c r="T564" s="174">
        <v>702.5240863741484</v>
      </c>
      <c r="U564" s="173">
        <v>699.03943737414829</v>
      </c>
      <c r="V564" s="173">
        <v>701.77482737414823</v>
      </c>
      <c r="W564" s="173">
        <v>709.27931037414828</v>
      </c>
      <c r="X564" s="173">
        <v>716.33185937414828</v>
      </c>
      <c r="Y564" s="178">
        <v>719.72136437414827</v>
      </c>
      <c r="Z564" s="276"/>
    </row>
    <row r="565" spans="1:26" s="146" customFormat="1" ht="25.5" x14ac:dyDescent="0.2">
      <c r="A565" s="180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  <c r="Z565" s="276"/>
    </row>
    <row r="566" spans="1:26" s="146" customFormat="1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  <c r="Z566" s="276"/>
    </row>
    <row r="567" spans="1:26" s="146" customFormat="1" ht="25.5" x14ac:dyDescent="0.2">
      <c r="A567" s="182" t="s">
        <v>9</v>
      </c>
      <c r="B567" s="164">
        <v>81.870356999999998</v>
      </c>
      <c r="C567" s="165">
        <v>78.440241</v>
      </c>
      <c r="D567" s="165">
        <v>78.542462999999998</v>
      </c>
      <c r="E567" s="165">
        <v>79.133078999999995</v>
      </c>
      <c r="F567" s="165">
        <v>80.984432999999996</v>
      </c>
      <c r="G567" s="165">
        <v>80.776202999999995</v>
      </c>
      <c r="H567" s="165">
        <v>80.668301999999997</v>
      </c>
      <c r="I567" s="165">
        <v>79.526823000000007</v>
      </c>
      <c r="J567" s="165">
        <v>79.706658000000004</v>
      </c>
      <c r="K567" s="165">
        <v>80.505503999999988</v>
      </c>
      <c r="L567" s="165">
        <v>80.590688999999998</v>
      </c>
      <c r="M567" s="165">
        <v>79.710443999999995</v>
      </c>
      <c r="N567" s="165">
        <v>80.302952999999988</v>
      </c>
      <c r="O567" s="165">
        <v>77.889377999999994</v>
      </c>
      <c r="P567" s="165">
        <v>78.871844999999993</v>
      </c>
      <c r="Q567" s="165">
        <v>81.014721000000009</v>
      </c>
      <c r="R567" s="165">
        <v>82.345500000000001</v>
      </c>
      <c r="S567" s="165">
        <v>84.471339</v>
      </c>
      <c r="T567" s="165">
        <v>80.193158999999994</v>
      </c>
      <c r="U567" s="165">
        <v>79.638509999999997</v>
      </c>
      <c r="V567" s="165">
        <v>80.073899999999995</v>
      </c>
      <c r="W567" s="165">
        <v>81.268383</v>
      </c>
      <c r="X567" s="165">
        <v>82.390932000000006</v>
      </c>
      <c r="Y567" s="166">
        <v>82.930436999999998</v>
      </c>
      <c r="Z567" s="276"/>
    </row>
    <row r="568" spans="1:26" s="146" customFormat="1" ht="1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</row>
    <row r="569" spans="1:26" s="146" customFormat="1" ht="15" thickBot="1" x14ac:dyDescent="0.25">
      <c r="A569" s="184">
        <v>18</v>
      </c>
      <c r="B569" s="172">
        <v>752.81958337414835</v>
      </c>
      <c r="C569" s="173">
        <v>733.6956393741483</v>
      </c>
      <c r="D569" s="173">
        <v>733.61238837414817</v>
      </c>
      <c r="E569" s="174">
        <v>738.96423837414818</v>
      </c>
      <c r="F569" s="174">
        <v>749.75118937414823</v>
      </c>
      <c r="G569" s="174">
        <v>770.69476237414824</v>
      </c>
      <c r="H569" s="174">
        <v>762.98809837414831</v>
      </c>
      <c r="I569" s="174">
        <v>735.59851937414828</v>
      </c>
      <c r="J569" s="174">
        <v>761.87015637414822</v>
      </c>
      <c r="K569" s="175">
        <v>763.9871103741483</v>
      </c>
      <c r="L569" s="174">
        <v>743.80468937414832</v>
      </c>
      <c r="M569" s="176">
        <v>747.18230137414832</v>
      </c>
      <c r="N569" s="175">
        <v>752.34386337414821</v>
      </c>
      <c r="O569" s="174">
        <v>717.43790837414826</v>
      </c>
      <c r="P569" s="176">
        <v>721.37449137414831</v>
      </c>
      <c r="Q569" s="177">
        <v>738.86909437414829</v>
      </c>
      <c r="R569" s="174">
        <v>773.65611937414826</v>
      </c>
      <c r="S569" s="177">
        <v>776.73640637414826</v>
      </c>
      <c r="T569" s="174">
        <v>742.84135637414818</v>
      </c>
      <c r="U569" s="173">
        <v>744.05444237414827</v>
      </c>
      <c r="V569" s="173">
        <v>762.63130837414838</v>
      </c>
      <c r="W569" s="173">
        <v>762.67888037414832</v>
      </c>
      <c r="X569" s="173">
        <v>761.85826337414824</v>
      </c>
      <c r="Y569" s="178">
        <v>756.26855337414827</v>
      </c>
      <c r="Z569" s="276"/>
    </row>
    <row r="570" spans="1:26" s="146" customFormat="1" ht="25.5" x14ac:dyDescent="0.2">
      <c r="A570" s="16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  <c r="Z570" s="276"/>
    </row>
    <row r="571" spans="1:26" s="146" customFormat="1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  <c r="Z571" s="276"/>
    </row>
    <row r="572" spans="1:26" s="146" customFormat="1" ht="25.5" x14ac:dyDescent="0.2">
      <c r="A572" s="167" t="s">
        <v>9</v>
      </c>
      <c r="B572" s="164">
        <v>88.198656</v>
      </c>
      <c r="C572" s="165">
        <v>85.154711999999989</v>
      </c>
      <c r="D572" s="165">
        <v>85.141460999999993</v>
      </c>
      <c r="E572" s="165">
        <v>85.993310999999991</v>
      </c>
      <c r="F572" s="165">
        <v>87.710262</v>
      </c>
      <c r="G572" s="165">
        <v>91.043835000000001</v>
      </c>
      <c r="H572" s="165">
        <v>89.817171000000002</v>
      </c>
      <c r="I572" s="165">
        <v>85.457591999999991</v>
      </c>
      <c r="J572" s="165">
        <v>89.639228999999986</v>
      </c>
      <c r="K572" s="165">
        <v>89.976182999999992</v>
      </c>
      <c r="L572" s="165">
        <v>86.763762</v>
      </c>
      <c r="M572" s="165">
        <v>87.301373999999996</v>
      </c>
      <c r="N572" s="165">
        <v>88.122935999999996</v>
      </c>
      <c r="O572" s="165">
        <v>82.566980999999998</v>
      </c>
      <c r="P572" s="165">
        <v>83.193563999999995</v>
      </c>
      <c r="Q572" s="165">
        <v>85.978166999999999</v>
      </c>
      <c r="R572" s="165">
        <v>91.515191999999999</v>
      </c>
      <c r="S572" s="165">
        <v>92.005478999999994</v>
      </c>
      <c r="T572" s="165">
        <v>86.610428999999996</v>
      </c>
      <c r="U572" s="165">
        <v>86.803515000000004</v>
      </c>
      <c r="V572" s="165">
        <v>89.760380999999995</v>
      </c>
      <c r="W572" s="165">
        <v>89.767952999999991</v>
      </c>
      <c r="X572" s="165">
        <v>89.637335999999991</v>
      </c>
      <c r="Y572" s="166">
        <v>88.747625999999997</v>
      </c>
      <c r="Z572" s="276"/>
    </row>
    <row r="573" spans="1:26" s="146" customFormat="1" ht="1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</row>
    <row r="574" spans="1:26" s="146" customFormat="1" ht="15" thickBot="1" x14ac:dyDescent="0.25">
      <c r="A574" s="171">
        <v>19</v>
      </c>
      <c r="B574" s="172">
        <v>866.46909137414832</v>
      </c>
      <c r="C574" s="173">
        <v>832.00317737414821</v>
      </c>
      <c r="D574" s="173">
        <v>823.66618437414832</v>
      </c>
      <c r="E574" s="174">
        <v>836.21329937414816</v>
      </c>
      <c r="F574" s="174">
        <v>850.16378837414823</v>
      </c>
      <c r="G574" s="174">
        <v>871.29764937414825</v>
      </c>
      <c r="H574" s="174">
        <v>859.52357937414831</v>
      </c>
      <c r="I574" s="174">
        <v>851.44823237414835</v>
      </c>
      <c r="J574" s="174">
        <v>861.06966937414836</v>
      </c>
      <c r="K574" s="175">
        <v>864.64946237414824</v>
      </c>
      <c r="L574" s="174">
        <v>869.79913137414826</v>
      </c>
      <c r="M574" s="176">
        <v>874.60390337414844</v>
      </c>
      <c r="N574" s="175">
        <v>847.66625837414836</v>
      </c>
      <c r="O574" s="174">
        <v>823.05964137414821</v>
      </c>
      <c r="P574" s="176">
        <v>826.73457837414844</v>
      </c>
      <c r="Q574" s="177">
        <v>842.70687737414823</v>
      </c>
      <c r="R574" s="174">
        <v>855.72971237414833</v>
      </c>
      <c r="S574" s="177">
        <v>885.5454633741482</v>
      </c>
      <c r="T574" s="174">
        <v>846.0131313741482</v>
      </c>
      <c r="U574" s="173">
        <v>835.55918437414823</v>
      </c>
      <c r="V574" s="173">
        <v>855.39670837414837</v>
      </c>
      <c r="W574" s="173">
        <v>856.9546913741483</v>
      </c>
      <c r="X574" s="173">
        <v>866.95670437414833</v>
      </c>
      <c r="Y574" s="178">
        <v>864.38781637414831</v>
      </c>
      <c r="Z574" s="276"/>
    </row>
    <row r="575" spans="1:26" s="146" customFormat="1" ht="25.5" x14ac:dyDescent="0.2">
      <c r="A575" s="180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  <c r="Z575" s="276"/>
    </row>
    <row r="576" spans="1:26" s="146" customFormat="1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  <c r="Z576" s="276"/>
    </row>
    <row r="577" spans="1:26" s="146" customFormat="1" ht="25.5" x14ac:dyDescent="0.2">
      <c r="A577" s="182" t="s">
        <v>9</v>
      </c>
      <c r="B577" s="164">
        <v>106.28816399999999</v>
      </c>
      <c r="C577" s="165">
        <v>100.80225</v>
      </c>
      <c r="D577" s="165">
        <v>99.475256999999999</v>
      </c>
      <c r="E577" s="165">
        <v>101.47237199999999</v>
      </c>
      <c r="F577" s="165">
        <v>103.69286099999999</v>
      </c>
      <c r="G577" s="165">
        <v>107.05672199999999</v>
      </c>
      <c r="H577" s="165">
        <v>105.18265199999999</v>
      </c>
      <c r="I577" s="165">
        <v>103.897305</v>
      </c>
      <c r="J577" s="165">
        <v>105.42874200000001</v>
      </c>
      <c r="K577" s="165">
        <v>105.998535</v>
      </c>
      <c r="L577" s="165">
        <v>106.81820399999999</v>
      </c>
      <c r="M577" s="165">
        <v>107.582976</v>
      </c>
      <c r="N577" s="165">
        <v>103.29533099999999</v>
      </c>
      <c r="O577" s="165">
        <v>99.378714000000002</v>
      </c>
      <c r="P577" s="165">
        <v>99.963651000000013</v>
      </c>
      <c r="Q577" s="165">
        <v>102.50595</v>
      </c>
      <c r="R577" s="165">
        <v>104.57878500000001</v>
      </c>
      <c r="S577" s="165">
        <v>109.32453599999999</v>
      </c>
      <c r="T577" s="165">
        <v>103.03220399999999</v>
      </c>
      <c r="U577" s="165">
        <v>101.368257</v>
      </c>
      <c r="V577" s="165">
        <v>104.52578099999999</v>
      </c>
      <c r="W577" s="165">
        <v>104.773764</v>
      </c>
      <c r="X577" s="165">
        <v>106.36577699999999</v>
      </c>
      <c r="Y577" s="166">
        <v>105.956889</v>
      </c>
      <c r="Z577" s="276"/>
    </row>
    <row r="578" spans="1:26" s="146" customFormat="1" ht="1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</row>
    <row r="579" spans="1:26" s="146" customFormat="1" ht="15" thickBot="1" x14ac:dyDescent="0.25">
      <c r="A579" s="154">
        <v>20</v>
      </c>
      <c r="B579" s="172">
        <v>863.63855737414838</v>
      </c>
      <c r="C579" s="173">
        <v>829.61268437414822</v>
      </c>
      <c r="D579" s="173">
        <v>821.88223437414831</v>
      </c>
      <c r="E579" s="174">
        <v>829.89811637414823</v>
      </c>
      <c r="F579" s="174">
        <v>842.14790637414819</v>
      </c>
      <c r="G579" s="174">
        <v>864.06670537414834</v>
      </c>
      <c r="H579" s="174">
        <v>861.10534837414832</v>
      </c>
      <c r="I579" s="174">
        <v>856.6573663741483</v>
      </c>
      <c r="J579" s="174">
        <v>867.69407037414828</v>
      </c>
      <c r="K579" s="175">
        <v>864.63756937414837</v>
      </c>
      <c r="L579" s="174">
        <v>868.59793837414827</v>
      </c>
      <c r="M579" s="176">
        <v>869.94184737414832</v>
      </c>
      <c r="N579" s="175">
        <v>870.45324637414842</v>
      </c>
      <c r="O579" s="174">
        <v>840.28070537414828</v>
      </c>
      <c r="P579" s="176">
        <v>817.3272153741483</v>
      </c>
      <c r="Q579" s="177">
        <v>837.4977433741484</v>
      </c>
      <c r="R579" s="174">
        <v>876.69707137414844</v>
      </c>
      <c r="S579" s="177">
        <v>880.57418937414843</v>
      </c>
      <c r="T579" s="174">
        <v>842.36198037414829</v>
      </c>
      <c r="U579" s="173">
        <v>839.13897737414823</v>
      </c>
      <c r="V579" s="173">
        <v>861.93785837414828</v>
      </c>
      <c r="W579" s="173">
        <v>863.13905137414827</v>
      </c>
      <c r="X579" s="173">
        <v>871.72579737414833</v>
      </c>
      <c r="Y579" s="178">
        <v>871.01221737414824</v>
      </c>
      <c r="Z579" s="276"/>
    </row>
    <row r="580" spans="1:26" s="146" customFormat="1" ht="25.5" x14ac:dyDescent="0.2">
      <c r="A580" s="180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  <c r="Z580" s="276"/>
    </row>
    <row r="581" spans="1:26" s="146" customFormat="1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  <c r="Z581" s="276"/>
    </row>
    <row r="582" spans="1:26" s="146" customFormat="1" ht="25.5" x14ac:dyDescent="0.2">
      <c r="A582" s="182" t="s">
        <v>9</v>
      </c>
      <c r="B582" s="164">
        <v>105.83763</v>
      </c>
      <c r="C582" s="165">
        <v>100.421757</v>
      </c>
      <c r="D582" s="165">
        <v>99.191306999999995</v>
      </c>
      <c r="E582" s="165">
        <v>100.467189</v>
      </c>
      <c r="F582" s="165">
        <v>102.416979</v>
      </c>
      <c r="G582" s="165">
        <v>105.905778</v>
      </c>
      <c r="H582" s="165">
        <v>105.434421</v>
      </c>
      <c r="I582" s="165">
        <v>104.726439</v>
      </c>
      <c r="J582" s="165">
        <v>106.483143</v>
      </c>
      <c r="K582" s="165">
        <v>105.99664200000001</v>
      </c>
      <c r="L582" s="165">
        <v>106.627011</v>
      </c>
      <c r="M582" s="165">
        <v>106.84092</v>
      </c>
      <c r="N582" s="165">
        <v>106.922319</v>
      </c>
      <c r="O582" s="165">
        <v>102.11977800000001</v>
      </c>
      <c r="P582" s="165">
        <v>98.466287999999992</v>
      </c>
      <c r="Q582" s="165">
        <v>101.676816</v>
      </c>
      <c r="R582" s="165">
        <v>107.916144</v>
      </c>
      <c r="S582" s="165">
        <v>108.53326200000001</v>
      </c>
      <c r="T582" s="165">
        <v>102.451053</v>
      </c>
      <c r="U582" s="165">
        <v>101.93805</v>
      </c>
      <c r="V582" s="165">
        <v>105.566931</v>
      </c>
      <c r="W582" s="165">
        <v>105.758124</v>
      </c>
      <c r="X582" s="165">
        <v>107.12486999999999</v>
      </c>
      <c r="Y582" s="166">
        <v>107.01128999999999</v>
      </c>
      <c r="Z582" s="276"/>
    </row>
    <row r="583" spans="1:26" s="146" customFormat="1" ht="1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</row>
    <row r="584" spans="1:26" s="146" customFormat="1" ht="15" thickBot="1" x14ac:dyDescent="0.25">
      <c r="A584" s="185">
        <v>21</v>
      </c>
      <c r="B584" s="172">
        <v>988.71723837414822</v>
      </c>
      <c r="C584" s="173">
        <v>945.09371437414836</v>
      </c>
      <c r="D584" s="173">
        <v>935.90042537414843</v>
      </c>
      <c r="E584" s="174">
        <v>955.80930737414837</v>
      </c>
      <c r="F584" s="174">
        <v>998.35056837414834</v>
      </c>
      <c r="G584" s="174">
        <v>1001.2643533741484</v>
      </c>
      <c r="H584" s="174">
        <v>992.30892437414821</v>
      </c>
      <c r="I584" s="174">
        <v>977.08588437414824</v>
      </c>
      <c r="J584" s="174">
        <v>994.36641337414824</v>
      </c>
      <c r="K584" s="175">
        <v>994.85402637414836</v>
      </c>
      <c r="L584" s="174">
        <v>990.76283437414827</v>
      </c>
      <c r="M584" s="176">
        <v>999.13550637414824</v>
      </c>
      <c r="N584" s="175">
        <v>1001.7757523741483</v>
      </c>
      <c r="O584" s="174">
        <v>969.9619773741482</v>
      </c>
      <c r="P584" s="176">
        <v>972.67358137414817</v>
      </c>
      <c r="Q584" s="177">
        <v>991.3336983741483</v>
      </c>
      <c r="R584" s="174">
        <v>1016.7847183741484</v>
      </c>
      <c r="S584" s="177">
        <v>1022.5647163741482</v>
      </c>
      <c r="T584" s="174">
        <v>1002.5725833741483</v>
      </c>
      <c r="U584" s="173">
        <v>957.9619403741483</v>
      </c>
      <c r="V584" s="173">
        <v>982.21176737414817</v>
      </c>
      <c r="W584" s="173">
        <v>981.62901037414815</v>
      </c>
      <c r="X584" s="173">
        <v>974.56456837414839</v>
      </c>
      <c r="Y584" s="178">
        <v>988.83616837414843</v>
      </c>
      <c r="Z584" s="276"/>
    </row>
    <row r="585" spans="1:26" s="146" customFormat="1" ht="25.5" x14ac:dyDescent="0.2">
      <c r="A585" s="180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  <c r="Z585" s="276"/>
    </row>
    <row r="586" spans="1:26" s="146" customFormat="1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  <c r="Z586" s="276"/>
    </row>
    <row r="587" spans="1:26" s="146" customFormat="1" ht="25.5" x14ac:dyDescent="0.2">
      <c r="A587" s="182" t="s">
        <v>9</v>
      </c>
      <c r="B587" s="164">
        <v>125.74631099999999</v>
      </c>
      <c r="C587" s="165">
        <v>118.80278700000001</v>
      </c>
      <c r="D587" s="165">
        <v>117.33949800000001</v>
      </c>
      <c r="E587" s="165">
        <v>120.50838</v>
      </c>
      <c r="F587" s="165">
        <v>127.279641</v>
      </c>
      <c r="G587" s="165">
        <v>127.74342600000001</v>
      </c>
      <c r="H587" s="165">
        <v>126.31799699999999</v>
      </c>
      <c r="I587" s="165">
        <v>123.89495700000001</v>
      </c>
      <c r="J587" s="165">
        <v>126.64548599999999</v>
      </c>
      <c r="K587" s="165">
        <v>126.72309899999999</v>
      </c>
      <c r="L587" s="165">
        <v>126.071907</v>
      </c>
      <c r="M587" s="165">
        <v>127.404579</v>
      </c>
      <c r="N587" s="165">
        <v>127.824825</v>
      </c>
      <c r="O587" s="165">
        <v>122.76105</v>
      </c>
      <c r="P587" s="165">
        <v>123.19265399999999</v>
      </c>
      <c r="Q587" s="165">
        <v>126.16277100000001</v>
      </c>
      <c r="R587" s="165">
        <v>130.21379099999999</v>
      </c>
      <c r="S587" s="165">
        <v>131.13378900000001</v>
      </c>
      <c r="T587" s="165">
        <v>127.95165599999999</v>
      </c>
      <c r="U587" s="165">
        <v>120.85101299999999</v>
      </c>
      <c r="V587" s="165">
        <v>124.71083999999999</v>
      </c>
      <c r="W587" s="165">
        <v>124.61808299999998</v>
      </c>
      <c r="X587" s="165">
        <v>123.493641</v>
      </c>
      <c r="Y587" s="166">
        <v>125.765241</v>
      </c>
      <c r="Z587" s="276"/>
    </row>
    <row r="588" spans="1:26" s="146" customFormat="1" ht="1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</row>
    <row r="589" spans="1:26" s="146" customFormat="1" ht="15" thickBot="1" x14ac:dyDescent="0.25">
      <c r="A589" s="154">
        <v>22</v>
      </c>
      <c r="B589" s="172">
        <v>974.07695537414827</v>
      </c>
      <c r="C589" s="173">
        <v>928.70516037414814</v>
      </c>
      <c r="D589" s="173">
        <v>925.06590237414821</v>
      </c>
      <c r="E589" s="174">
        <v>937.2919063741482</v>
      </c>
      <c r="F589" s="174">
        <v>984.73308337414835</v>
      </c>
      <c r="G589" s="174">
        <v>980.9867883741482</v>
      </c>
      <c r="H589" s="174">
        <v>980.72514237414816</v>
      </c>
      <c r="I589" s="174">
        <v>969.62897337414825</v>
      </c>
      <c r="J589" s="174">
        <v>980.02345537414828</v>
      </c>
      <c r="K589" s="175">
        <v>992.28513837414823</v>
      </c>
      <c r="L589" s="174">
        <v>991.28612637414835</v>
      </c>
      <c r="M589" s="176">
        <v>1001.7043943741483</v>
      </c>
      <c r="N589" s="175">
        <v>997.80349037414828</v>
      </c>
      <c r="O589" s="174">
        <v>960.64975837414829</v>
      </c>
      <c r="P589" s="176">
        <v>972.22164737414835</v>
      </c>
      <c r="Q589" s="177">
        <v>991.84509737414828</v>
      </c>
      <c r="R589" s="174">
        <v>1002.9055873741484</v>
      </c>
      <c r="S589" s="177">
        <v>1014.1563653741483</v>
      </c>
      <c r="T589" s="174">
        <v>985.38719837414828</v>
      </c>
      <c r="U589" s="173">
        <v>937.43462237414838</v>
      </c>
      <c r="V589" s="173">
        <v>943.27408537414817</v>
      </c>
      <c r="W589" s="173">
        <v>955.23844337414835</v>
      </c>
      <c r="X589" s="173">
        <v>965.84699937414825</v>
      </c>
      <c r="Y589" s="178">
        <v>986.43378237414845</v>
      </c>
      <c r="Z589" s="276"/>
    </row>
    <row r="590" spans="1:26" s="146" customFormat="1" ht="25.5" x14ac:dyDescent="0.2">
      <c r="A590" s="180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  <c r="Z590" s="276"/>
    </row>
    <row r="591" spans="1:26" s="146" customFormat="1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  <c r="Z591" s="276"/>
    </row>
    <row r="592" spans="1:26" s="146" customFormat="1" ht="25.5" x14ac:dyDescent="0.2">
      <c r="A592" s="182" t="s">
        <v>9</v>
      </c>
      <c r="B592" s="164">
        <v>123.41602800000001</v>
      </c>
      <c r="C592" s="165">
        <v>116.19423299999998</v>
      </c>
      <c r="D592" s="165">
        <v>115.614975</v>
      </c>
      <c r="E592" s="165">
        <v>117.56097899999999</v>
      </c>
      <c r="F592" s="165">
        <v>125.11215599999998</v>
      </c>
      <c r="G592" s="165">
        <v>124.515861</v>
      </c>
      <c r="H592" s="165">
        <v>124.47421499999999</v>
      </c>
      <c r="I592" s="165">
        <v>122.708046</v>
      </c>
      <c r="J592" s="165">
        <v>124.362528</v>
      </c>
      <c r="K592" s="165">
        <v>126.314211</v>
      </c>
      <c r="L592" s="165">
        <v>126.15519899999998</v>
      </c>
      <c r="M592" s="165">
        <v>127.813467</v>
      </c>
      <c r="N592" s="165">
        <v>127.19256299999999</v>
      </c>
      <c r="O592" s="165">
        <v>121.278831</v>
      </c>
      <c r="P592" s="165">
        <v>123.12071999999999</v>
      </c>
      <c r="Q592" s="165">
        <v>126.24417</v>
      </c>
      <c r="R592" s="165">
        <v>128.00466</v>
      </c>
      <c r="S592" s="165">
        <v>129.79543799999999</v>
      </c>
      <c r="T592" s="165">
        <v>125.21627100000001</v>
      </c>
      <c r="U592" s="165">
        <v>117.58369499999999</v>
      </c>
      <c r="V592" s="165">
        <v>118.51315799999999</v>
      </c>
      <c r="W592" s="165">
        <v>120.41751599999999</v>
      </c>
      <c r="X592" s="165">
        <v>122.106072</v>
      </c>
      <c r="Y592" s="166">
        <v>125.38285500000001</v>
      </c>
      <c r="Z592" s="276"/>
    </row>
    <row r="593" spans="1:26" s="146" customFormat="1" ht="1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</row>
    <row r="594" spans="1:26" s="146" customFormat="1" ht="15" thickBot="1" x14ac:dyDescent="0.25">
      <c r="A594" s="185">
        <v>23</v>
      </c>
      <c r="B594" s="172">
        <v>972.09082437414816</v>
      </c>
      <c r="C594" s="173">
        <v>951.18293037414833</v>
      </c>
      <c r="D594" s="173">
        <v>958.18790737414838</v>
      </c>
      <c r="E594" s="174">
        <v>967.06008537414823</v>
      </c>
      <c r="F594" s="174">
        <v>971.88864337414839</v>
      </c>
      <c r="G594" s="174">
        <v>974.88567937414837</v>
      </c>
      <c r="H594" s="174">
        <v>971.04424037414833</v>
      </c>
      <c r="I594" s="174">
        <v>962.40992237414832</v>
      </c>
      <c r="J594" s="174">
        <v>974.57646137414838</v>
      </c>
      <c r="K594" s="175">
        <v>976.0511933741484</v>
      </c>
      <c r="L594" s="174">
        <v>980.05913437414824</v>
      </c>
      <c r="M594" s="176">
        <v>978.86983437414824</v>
      </c>
      <c r="N594" s="175">
        <v>973.67259337414839</v>
      </c>
      <c r="O594" s="174">
        <v>950.49313637414832</v>
      </c>
      <c r="P594" s="176">
        <v>953.81128337414827</v>
      </c>
      <c r="Q594" s="177">
        <v>968.54671037414823</v>
      </c>
      <c r="R594" s="174">
        <v>988.07501637414828</v>
      </c>
      <c r="S594" s="177">
        <v>981.28411337414821</v>
      </c>
      <c r="T594" s="174">
        <v>967.95206037414823</v>
      </c>
      <c r="U594" s="173">
        <v>965.37127937414834</v>
      </c>
      <c r="V594" s="173">
        <v>957.53379237414822</v>
      </c>
      <c r="W594" s="173">
        <v>968.66564037414832</v>
      </c>
      <c r="X594" s="173">
        <v>969.34354137414823</v>
      </c>
      <c r="Y594" s="178">
        <v>973.50609137414824</v>
      </c>
      <c r="Z594" s="276"/>
    </row>
    <row r="595" spans="1:26" s="146" customFormat="1" ht="25.5" x14ac:dyDescent="0.2">
      <c r="A595" s="180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  <c r="Z595" s="276"/>
    </row>
    <row r="596" spans="1:26" s="146" customFormat="1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  <c r="Z596" s="276"/>
    </row>
    <row r="597" spans="1:26" s="146" customFormat="1" ht="25.5" x14ac:dyDescent="0.2">
      <c r="A597" s="182" t="s">
        <v>9</v>
      </c>
      <c r="B597" s="164">
        <v>123.09989699999998</v>
      </c>
      <c r="C597" s="165">
        <v>119.772003</v>
      </c>
      <c r="D597" s="165">
        <v>120.88698000000001</v>
      </c>
      <c r="E597" s="165">
        <v>122.29915799999999</v>
      </c>
      <c r="F597" s="165">
        <v>123.067716</v>
      </c>
      <c r="G597" s="165">
        <v>123.54475199999999</v>
      </c>
      <c r="H597" s="165">
        <v>122.933313</v>
      </c>
      <c r="I597" s="165">
        <v>121.558995</v>
      </c>
      <c r="J597" s="165">
        <v>123.49553399999999</v>
      </c>
      <c r="K597" s="165">
        <v>123.730266</v>
      </c>
      <c r="L597" s="165">
        <v>124.368207</v>
      </c>
      <c r="M597" s="165">
        <v>124.178907</v>
      </c>
      <c r="N597" s="165">
        <v>123.35166599999999</v>
      </c>
      <c r="O597" s="165">
        <v>119.66220899999999</v>
      </c>
      <c r="P597" s="165">
        <v>120.19035599999999</v>
      </c>
      <c r="Q597" s="165">
        <v>122.53578299999998</v>
      </c>
      <c r="R597" s="165">
        <v>125.64408899999999</v>
      </c>
      <c r="S597" s="165">
        <v>124.56318599999999</v>
      </c>
      <c r="T597" s="165">
        <v>122.44113299999999</v>
      </c>
      <c r="U597" s="165">
        <v>122.03035199999999</v>
      </c>
      <c r="V597" s="165">
        <v>120.78286499999999</v>
      </c>
      <c r="W597" s="165">
        <v>122.55471299999999</v>
      </c>
      <c r="X597" s="165">
        <v>122.662614</v>
      </c>
      <c r="Y597" s="166">
        <v>123.325164</v>
      </c>
      <c r="Z597" s="276"/>
    </row>
    <row r="598" spans="1:26" s="146" customFormat="1" ht="1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</row>
    <row r="599" spans="1:26" s="146" customFormat="1" ht="15" thickBot="1" x14ac:dyDescent="0.25">
      <c r="A599" s="186">
        <v>24</v>
      </c>
      <c r="B599" s="172">
        <v>1062.7749493741483</v>
      </c>
      <c r="C599" s="173">
        <v>1031.1276763741482</v>
      </c>
      <c r="D599" s="173">
        <v>1025.1098183741483</v>
      </c>
      <c r="E599" s="174">
        <v>1040.4517883741482</v>
      </c>
      <c r="F599" s="174">
        <v>1045.3517043741483</v>
      </c>
      <c r="G599" s="174">
        <v>1063.3695993741483</v>
      </c>
      <c r="H599" s="174">
        <v>1065.3200513741483</v>
      </c>
      <c r="I599" s="174">
        <v>1053.3200143741485</v>
      </c>
      <c r="J599" s="174">
        <v>1059.3259793741483</v>
      </c>
      <c r="K599" s="175">
        <v>1069.6966753741483</v>
      </c>
      <c r="L599" s="174">
        <v>1075.1912413741481</v>
      </c>
      <c r="M599" s="176">
        <v>1078.2596353741483</v>
      </c>
      <c r="N599" s="175">
        <v>1071.2903373741483</v>
      </c>
      <c r="O599" s="174">
        <v>1044.7689473741484</v>
      </c>
      <c r="P599" s="176">
        <v>1044.9592353741482</v>
      </c>
      <c r="Q599" s="177">
        <v>1064.4875413741483</v>
      </c>
      <c r="R599" s="174">
        <v>1083.2309093741483</v>
      </c>
      <c r="S599" s="177">
        <v>1078.4261373741483</v>
      </c>
      <c r="T599" s="174">
        <v>1045.2922393741485</v>
      </c>
      <c r="U599" s="173">
        <v>1043.6866843741482</v>
      </c>
      <c r="V599" s="173">
        <v>1053.0821543741483</v>
      </c>
      <c r="W599" s="173">
        <v>1063.2625623741483</v>
      </c>
      <c r="X599" s="173">
        <v>1069.8037123741483</v>
      </c>
      <c r="Y599" s="178">
        <v>1069.6609963741485</v>
      </c>
      <c r="Z599" s="276"/>
    </row>
    <row r="600" spans="1:26" s="146" customFormat="1" ht="25.5" x14ac:dyDescent="0.2">
      <c r="A600" s="180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  <c r="Z600" s="276"/>
    </row>
    <row r="601" spans="1:26" s="146" customFormat="1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  <c r="Z601" s="276"/>
    </row>
    <row r="602" spans="1:26" s="146" customFormat="1" ht="25.5" x14ac:dyDescent="0.2">
      <c r="A602" s="182" t="s">
        <v>9</v>
      </c>
      <c r="B602" s="164">
        <v>137.53402199999999</v>
      </c>
      <c r="C602" s="165">
        <v>132.49674899999999</v>
      </c>
      <c r="D602" s="165">
        <v>131.53889100000001</v>
      </c>
      <c r="E602" s="165">
        <v>133.980861</v>
      </c>
      <c r="F602" s="165">
        <v>134.76077699999999</v>
      </c>
      <c r="G602" s="165">
        <v>137.62867199999999</v>
      </c>
      <c r="H602" s="165">
        <v>137.93912399999999</v>
      </c>
      <c r="I602" s="165">
        <v>136.029087</v>
      </c>
      <c r="J602" s="165">
        <v>136.985052</v>
      </c>
      <c r="K602" s="165">
        <v>138.63574800000001</v>
      </c>
      <c r="L602" s="165">
        <v>139.51031399999999</v>
      </c>
      <c r="M602" s="165">
        <v>139.99870799999999</v>
      </c>
      <c r="N602" s="165">
        <v>138.88941</v>
      </c>
      <c r="O602" s="165">
        <v>134.66801999999998</v>
      </c>
      <c r="P602" s="165">
        <v>134.698308</v>
      </c>
      <c r="Q602" s="165">
        <v>137.806614</v>
      </c>
      <c r="R602" s="165">
        <v>140.78998200000001</v>
      </c>
      <c r="S602" s="165">
        <v>140.02521000000002</v>
      </c>
      <c r="T602" s="165">
        <v>134.75131200000001</v>
      </c>
      <c r="U602" s="165">
        <v>134.495757</v>
      </c>
      <c r="V602" s="165">
        <v>135.99122699999998</v>
      </c>
      <c r="W602" s="165">
        <v>137.61163500000001</v>
      </c>
      <c r="X602" s="165">
        <v>138.65278499999999</v>
      </c>
      <c r="Y602" s="166">
        <v>138.63006899999999</v>
      </c>
      <c r="Z602" s="276"/>
    </row>
    <row r="603" spans="1:26" s="146" customFormat="1" ht="1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</row>
    <row r="604" spans="1:26" s="146" customFormat="1" ht="15" thickBot="1" x14ac:dyDescent="0.25">
      <c r="A604" s="154">
        <v>25</v>
      </c>
      <c r="B604" s="172">
        <v>955.69037737414828</v>
      </c>
      <c r="C604" s="173">
        <v>939.25425137414834</v>
      </c>
      <c r="D604" s="173">
        <v>929.58524237414815</v>
      </c>
      <c r="E604" s="174">
        <v>989.97789637414837</v>
      </c>
      <c r="F604" s="174">
        <v>999.50418937414838</v>
      </c>
      <c r="G604" s="174">
        <v>1003.6310603741482</v>
      </c>
      <c r="H604" s="174">
        <v>998.12460137414826</v>
      </c>
      <c r="I604" s="174">
        <v>981.22464837414827</v>
      </c>
      <c r="J604" s="174">
        <v>1001.0621723741483</v>
      </c>
      <c r="K604" s="175">
        <v>1018.8778863741484</v>
      </c>
      <c r="L604" s="174">
        <v>1017.4031543741484</v>
      </c>
      <c r="M604" s="176">
        <v>1017.8194093741482</v>
      </c>
      <c r="N604" s="175">
        <v>1011.4209753741484</v>
      </c>
      <c r="O604" s="174">
        <v>968.97485837414831</v>
      </c>
      <c r="P604" s="176">
        <v>975.36139937414816</v>
      </c>
      <c r="Q604" s="177">
        <v>1005.0463273741482</v>
      </c>
      <c r="R604" s="174">
        <v>1033.7560293741483</v>
      </c>
      <c r="S604" s="177">
        <v>1016.0592453741483</v>
      </c>
      <c r="T604" s="174">
        <v>1011.5280123741483</v>
      </c>
      <c r="U604" s="173">
        <v>971.13938437414822</v>
      </c>
      <c r="V604" s="173">
        <v>983.41296037414816</v>
      </c>
      <c r="W604" s="173">
        <v>983.28213737414831</v>
      </c>
      <c r="X604" s="173">
        <v>1005.8074793741483</v>
      </c>
      <c r="Y604" s="178">
        <v>1007.3773553741482</v>
      </c>
      <c r="Z604" s="276"/>
    </row>
    <row r="605" spans="1:26" s="146" customFormat="1" ht="25.5" x14ac:dyDescent="0.2">
      <c r="A605" s="180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  <c r="Z605" s="276"/>
    </row>
    <row r="606" spans="1:26" s="146" customFormat="1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  <c r="Z606" s="276"/>
    </row>
    <row r="607" spans="1:26" s="146" customFormat="1" ht="25.5" x14ac:dyDescent="0.2">
      <c r="A607" s="182" t="s">
        <v>9</v>
      </c>
      <c r="B607" s="164">
        <v>120.48944999999999</v>
      </c>
      <c r="C607" s="165">
        <v>117.87332399999998</v>
      </c>
      <c r="D607" s="165">
        <v>116.33431499999999</v>
      </c>
      <c r="E607" s="165">
        <v>125.94696900000001</v>
      </c>
      <c r="F607" s="165">
        <v>127.463262</v>
      </c>
      <c r="G607" s="165">
        <v>128.12013299999998</v>
      </c>
      <c r="H607" s="165">
        <v>127.24367399999998</v>
      </c>
      <c r="I607" s="165">
        <v>124.553721</v>
      </c>
      <c r="J607" s="165">
        <v>127.71124499999999</v>
      </c>
      <c r="K607" s="165">
        <v>130.54695899999999</v>
      </c>
      <c r="L607" s="165">
        <v>130.31222700000001</v>
      </c>
      <c r="M607" s="165">
        <v>130.37848199999999</v>
      </c>
      <c r="N607" s="165">
        <v>129.36004800000001</v>
      </c>
      <c r="O607" s="165">
        <v>122.60393099999999</v>
      </c>
      <c r="P607" s="165">
        <v>123.62047199999999</v>
      </c>
      <c r="Q607" s="165">
        <v>128.34539999999998</v>
      </c>
      <c r="R607" s="165">
        <v>132.91510199999999</v>
      </c>
      <c r="S607" s="165">
        <v>130.09831800000001</v>
      </c>
      <c r="T607" s="165">
        <v>129.37708499999999</v>
      </c>
      <c r="U607" s="165">
        <v>122.948457</v>
      </c>
      <c r="V607" s="165">
        <v>124.90203299999999</v>
      </c>
      <c r="W607" s="165">
        <v>124.88121000000001</v>
      </c>
      <c r="X607" s="165">
        <v>128.46655200000001</v>
      </c>
      <c r="Y607" s="166">
        <v>128.71642800000001</v>
      </c>
      <c r="Z607" s="276"/>
    </row>
    <row r="608" spans="1:26" s="146" customFormat="1" ht="1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</row>
    <row r="609" spans="1:26" s="146" customFormat="1" ht="15" thickBot="1" x14ac:dyDescent="0.25">
      <c r="A609" s="184">
        <v>26</v>
      </c>
      <c r="B609" s="172">
        <v>772.05056437414828</v>
      </c>
      <c r="C609" s="173">
        <v>746.37357737414823</v>
      </c>
      <c r="D609" s="173">
        <v>739.83242737414821</v>
      </c>
      <c r="E609" s="174">
        <v>767.54311737414832</v>
      </c>
      <c r="F609" s="174">
        <v>787.77311037414825</v>
      </c>
      <c r="G609" s="174">
        <v>779.44801037414834</v>
      </c>
      <c r="H609" s="174">
        <v>767.94747937414832</v>
      </c>
      <c r="I609" s="174">
        <v>763.67789237414831</v>
      </c>
      <c r="J609" s="174">
        <v>766.88900237414828</v>
      </c>
      <c r="K609" s="175">
        <v>772.9306463741483</v>
      </c>
      <c r="L609" s="174">
        <v>775.35681837414836</v>
      </c>
      <c r="M609" s="176">
        <v>780.3875573741484</v>
      </c>
      <c r="N609" s="175">
        <v>782.29043737414827</v>
      </c>
      <c r="O609" s="174">
        <v>754.22295737414834</v>
      </c>
      <c r="P609" s="176">
        <v>759.40830537414831</v>
      </c>
      <c r="Q609" s="177">
        <v>786.15566237414828</v>
      </c>
      <c r="R609" s="174">
        <v>812.52244337414834</v>
      </c>
      <c r="S609" s="177">
        <v>796.44310737414844</v>
      </c>
      <c r="T609" s="174">
        <v>779.95940937414821</v>
      </c>
      <c r="U609" s="173">
        <v>777.35484237414835</v>
      </c>
      <c r="V609" s="173">
        <v>769.12488637414833</v>
      </c>
      <c r="W609" s="173">
        <v>770.51636737414833</v>
      </c>
      <c r="X609" s="173">
        <v>776.55801137414835</v>
      </c>
      <c r="Y609" s="178">
        <v>774.27455537414824</v>
      </c>
      <c r="Z609" s="276"/>
    </row>
    <row r="610" spans="1:26" s="146" customFormat="1" ht="25.5" x14ac:dyDescent="0.2">
      <c r="A610" s="161" t="s">
        <v>7</v>
      </c>
      <c r="B610" s="164">
        <v>482.09</v>
      </c>
      <c r="C610" s="203">
        <v>460.5</v>
      </c>
      <c r="D610" s="203">
        <v>455</v>
      </c>
      <c r="E610" s="204">
        <v>478.3</v>
      </c>
      <c r="F610" s="203">
        <v>495.31</v>
      </c>
      <c r="G610" s="203">
        <v>488.31</v>
      </c>
      <c r="H610" s="203">
        <v>478.64</v>
      </c>
      <c r="I610" s="203">
        <v>475.05</v>
      </c>
      <c r="J610" s="205">
        <v>477.75</v>
      </c>
      <c r="K610" s="203">
        <v>482.83</v>
      </c>
      <c r="L610" s="203">
        <v>484.87</v>
      </c>
      <c r="M610" s="203">
        <v>489.1</v>
      </c>
      <c r="N610" s="203">
        <v>490.7</v>
      </c>
      <c r="O610" s="203">
        <v>467.1</v>
      </c>
      <c r="P610" s="203">
        <v>471.46</v>
      </c>
      <c r="Q610" s="203">
        <v>493.95</v>
      </c>
      <c r="R610" s="203">
        <v>516.12</v>
      </c>
      <c r="S610" s="203">
        <v>502.6</v>
      </c>
      <c r="T610" s="203">
        <v>488.74</v>
      </c>
      <c r="U610" s="203">
        <v>486.55</v>
      </c>
      <c r="V610" s="203">
        <v>479.63</v>
      </c>
      <c r="W610" s="203">
        <v>480.8</v>
      </c>
      <c r="X610" s="203">
        <v>485.88</v>
      </c>
      <c r="Y610" s="206">
        <v>483.96</v>
      </c>
      <c r="Z610" s="276"/>
    </row>
    <row r="611" spans="1:26" s="146" customFormat="1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  <c r="Z611" s="276"/>
    </row>
    <row r="612" spans="1:26" s="146" customFormat="1" ht="25.5" x14ac:dyDescent="0.2">
      <c r="A612" s="167" t="s">
        <v>9</v>
      </c>
      <c r="B612" s="164">
        <v>91.259636999999998</v>
      </c>
      <c r="C612" s="165">
        <v>87.172650000000004</v>
      </c>
      <c r="D612" s="165">
        <v>86.131500000000003</v>
      </c>
      <c r="E612" s="165">
        <v>90.542190000000005</v>
      </c>
      <c r="F612" s="165">
        <v>93.762182999999993</v>
      </c>
      <c r="G612" s="165">
        <v>92.437083000000001</v>
      </c>
      <c r="H612" s="165">
        <v>90.606551999999994</v>
      </c>
      <c r="I612" s="165">
        <v>89.926964999999996</v>
      </c>
      <c r="J612" s="165">
        <v>90.438074999999998</v>
      </c>
      <c r="K612" s="165">
        <v>91.39971899999999</v>
      </c>
      <c r="L612" s="165">
        <v>91.785890999999992</v>
      </c>
      <c r="M612" s="165">
        <v>92.58663</v>
      </c>
      <c r="N612" s="165">
        <v>92.889510000000001</v>
      </c>
      <c r="O612" s="165">
        <v>88.422030000000007</v>
      </c>
      <c r="P612" s="165">
        <v>89.247377999999998</v>
      </c>
      <c r="Q612" s="165">
        <v>93.504734999999997</v>
      </c>
      <c r="R612" s="165">
        <v>97.701515999999998</v>
      </c>
      <c r="S612" s="165">
        <v>95.142179999999996</v>
      </c>
      <c r="T612" s="165">
        <v>92.518482000000006</v>
      </c>
      <c r="U612" s="165">
        <v>92.103915000000001</v>
      </c>
      <c r="V612" s="165">
        <v>90.793959000000001</v>
      </c>
      <c r="W612" s="165">
        <v>91.015439999999998</v>
      </c>
      <c r="X612" s="165">
        <v>91.977083999999991</v>
      </c>
      <c r="Y612" s="166">
        <v>91.613627999999991</v>
      </c>
      <c r="Z612" s="276"/>
    </row>
    <row r="613" spans="1:26" s="146" customFormat="1" ht="1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</row>
    <row r="614" spans="1:26" s="146" customFormat="1" ht="15" thickBot="1" x14ac:dyDescent="0.25">
      <c r="A614" s="171">
        <v>27</v>
      </c>
      <c r="B614" s="172">
        <v>974.68349837414826</v>
      </c>
      <c r="C614" s="173">
        <v>931.47622937414837</v>
      </c>
      <c r="D614" s="173">
        <v>946.59223237414835</v>
      </c>
      <c r="E614" s="174">
        <v>964.39605337414844</v>
      </c>
      <c r="F614" s="174">
        <v>982.0095863741484</v>
      </c>
      <c r="G614" s="174">
        <v>973.82720237414821</v>
      </c>
      <c r="H614" s="174">
        <v>971.19884937414827</v>
      </c>
      <c r="I614" s="174">
        <v>960.68543737414825</v>
      </c>
      <c r="J614" s="174">
        <v>968.38020837414831</v>
      </c>
      <c r="K614" s="175">
        <v>971.37724437414829</v>
      </c>
      <c r="L614" s="174">
        <v>976.59827137414845</v>
      </c>
      <c r="M614" s="176">
        <v>975.31382737414822</v>
      </c>
      <c r="N614" s="175">
        <v>956.40395737414838</v>
      </c>
      <c r="O614" s="174">
        <v>930.27503637414839</v>
      </c>
      <c r="P614" s="176">
        <v>931.98762837414847</v>
      </c>
      <c r="Q614" s="177">
        <v>963.23053937414841</v>
      </c>
      <c r="R614" s="174">
        <v>993.90258637414831</v>
      </c>
      <c r="S614" s="177">
        <v>981.66468937414834</v>
      </c>
      <c r="T614" s="174">
        <v>968.13045537414826</v>
      </c>
      <c r="U614" s="173">
        <v>938.14820237414824</v>
      </c>
      <c r="V614" s="173">
        <v>947.5317793741483</v>
      </c>
      <c r="W614" s="173">
        <v>948.56647037414825</v>
      </c>
      <c r="X614" s="173">
        <v>959.87671337414827</v>
      </c>
      <c r="Y614" s="178">
        <v>960.38811237414825</v>
      </c>
      <c r="Z614" s="276"/>
    </row>
    <row r="615" spans="1:26" s="146" customFormat="1" ht="25.5" x14ac:dyDescent="0.2">
      <c r="A615" s="16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  <c r="Z615" s="276"/>
    </row>
    <row r="616" spans="1:26" s="146" customFormat="1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  <c r="Z616" s="276"/>
    </row>
    <row r="617" spans="1:26" s="146" customFormat="1" ht="25.5" x14ac:dyDescent="0.2">
      <c r="A617" s="167" t="s">
        <v>9</v>
      </c>
      <c r="B617" s="164">
        <v>123.51257100000001</v>
      </c>
      <c r="C617" s="165">
        <v>116.635302</v>
      </c>
      <c r="D617" s="165">
        <v>119.04130500000001</v>
      </c>
      <c r="E617" s="165">
        <v>121.87512600000001</v>
      </c>
      <c r="F617" s="165">
        <v>124.678659</v>
      </c>
      <c r="G617" s="165">
        <v>123.37627499999999</v>
      </c>
      <c r="H617" s="165">
        <v>122.957922</v>
      </c>
      <c r="I617" s="165">
        <v>121.28451000000001</v>
      </c>
      <c r="J617" s="165">
        <v>122.50928099999999</v>
      </c>
      <c r="K617" s="165">
        <v>122.98631700000001</v>
      </c>
      <c r="L617" s="165">
        <v>123.81734400000001</v>
      </c>
      <c r="M617" s="165">
        <v>123.6129</v>
      </c>
      <c r="N617" s="165">
        <v>120.60303</v>
      </c>
      <c r="O617" s="165">
        <v>116.444109</v>
      </c>
      <c r="P617" s="165">
        <v>116.716701</v>
      </c>
      <c r="Q617" s="165">
        <v>121.689612</v>
      </c>
      <c r="R617" s="165">
        <v>126.571659</v>
      </c>
      <c r="S617" s="165">
        <v>124.623762</v>
      </c>
      <c r="T617" s="165">
        <v>122.46952800000001</v>
      </c>
      <c r="U617" s="165">
        <v>117.69727499999999</v>
      </c>
      <c r="V617" s="165">
        <v>119.19085199999999</v>
      </c>
      <c r="W617" s="165">
        <v>119.355543</v>
      </c>
      <c r="X617" s="165">
        <v>121.15578599999999</v>
      </c>
      <c r="Y617" s="166">
        <v>121.23718500000001</v>
      </c>
      <c r="Z617" s="276"/>
    </row>
    <row r="618" spans="1:26" s="146" customFormat="1" ht="1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</row>
    <row r="619" spans="1:26" s="146" customFormat="1" ht="15" thickBot="1" x14ac:dyDescent="0.25">
      <c r="A619" s="186">
        <v>28</v>
      </c>
      <c r="B619" s="172">
        <v>970.42580437414836</v>
      </c>
      <c r="C619" s="173">
        <v>929.9658183741484</v>
      </c>
      <c r="D619" s="173">
        <v>933.83104337414841</v>
      </c>
      <c r="E619" s="174">
        <v>961.57741237414825</v>
      </c>
      <c r="F619" s="174">
        <v>974.88567937414837</v>
      </c>
      <c r="G619" s="174">
        <v>968.0947763741483</v>
      </c>
      <c r="H619" s="174">
        <v>960.78058137414826</v>
      </c>
      <c r="I619" s="174">
        <v>948.94704637414839</v>
      </c>
      <c r="J619" s="174">
        <v>951.45646937414836</v>
      </c>
      <c r="K619" s="175">
        <v>960.54272137414841</v>
      </c>
      <c r="L619" s="174">
        <v>969.08189537414819</v>
      </c>
      <c r="M619" s="176">
        <v>972.31679137414824</v>
      </c>
      <c r="N619" s="175">
        <v>971.03234737414834</v>
      </c>
      <c r="O619" s="174">
        <v>941.09766637414828</v>
      </c>
      <c r="P619" s="176">
        <v>947.94803437414828</v>
      </c>
      <c r="Q619" s="177">
        <v>970.94909637414844</v>
      </c>
      <c r="R619" s="174">
        <v>1006.1642693741483</v>
      </c>
      <c r="S619" s="177">
        <v>990.08493337414825</v>
      </c>
      <c r="T619" s="174">
        <v>975.08786037414814</v>
      </c>
      <c r="U619" s="173">
        <v>971.96000137414831</v>
      </c>
      <c r="V619" s="173">
        <v>956.84399837414833</v>
      </c>
      <c r="W619" s="173">
        <v>958.21169337414835</v>
      </c>
      <c r="X619" s="173">
        <v>968.80835637414816</v>
      </c>
      <c r="Y619" s="178">
        <v>967.66662837414844</v>
      </c>
      <c r="Z619" s="276"/>
    </row>
    <row r="620" spans="1:26" s="146" customFormat="1" ht="25.5" x14ac:dyDescent="0.2">
      <c r="A620" s="180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  <c r="Z620" s="276"/>
    </row>
    <row r="621" spans="1:26" s="146" customFormat="1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  <c r="Z621" s="276"/>
    </row>
    <row r="622" spans="1:26" s="146" customFormat="1" ht="25.5" x14ac:dyDescent="0.2">
      <c r="A622" s="182" t="s">
        <v>9</v>
      </c>
      <c r="B622" s="164">
        <v>122.83487699999999</v>
      </c>
      <c r="C622" s="165">
        <v>116.394891</v>
      </c>
      <c r="D622" s="165">
        <v>117.010116</v>
      </c>
      <c r="E622" s="165">
        <v>121.426485</v>
      </c>
      <c r="F622" s="165">
        <v>123.54475199999999</v>
      </c>
      <c r="G622" s="165">
        <v>122.46384899999998</v>
      </c>
      <c r="H622" s="165">
        <v>121.29965399999999</v>
      </c>
      <c r="I622" s="165">
        <v>119.41611900000001</v>
      </c>
      <c r="J622" s="165">
        <v>119.81554200000001</v>
      </c>
      <c r="K622" s="165">
        <v>121.26179400000001</v>
      </c>
      <c r="L622" s="165">
        <v>122.62096799999999</v>
      </c>
      <c r="M622" s="165">
        <v>123.135864</v>
      </c>
      <c r="N622" s="165">
        <v>122.93141999999999</v>
      </c>
      <c r="O622" s="165">
        <v>118.16673900000001</v>
      </c>
      <c r="P622" s="165">
        <v>119.257107</v>
      </c>
      <c r="Q622" s="165">
        <v>122.91816900000001</v>
      </c>
      <c r="R622" s="165">
        <v>128.52334200000001</v>
      </c>
      <c r="S622" s="165">
        <v>125.96400599999998</v>
      </c>
      <c r="T622" s="165">
        <v>123.57693299999998</v>
      </c>
      <c r="U622" s="165">
        <v>123.07907399999999</v>
      </c>
      <c r="V622" s="165">
        <v>120.67307100000001</v>
      </c>
      <c r="W622" s="165">
        <v>120.890766</v>
      </c>
      <c r="X622" s="165">
        <v>122.577429</v>
      </c>
      <c r="Y622" s="166">
        <v>122.395701</v>
      </c>
      <c r="Z622" s="276"/>
    </row>
    <row r="623" spans="1:26" s="146" customFormat="1" ht="1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</row>
    <row r="624" spans="1:26" s="146" customFormat="1" ht="15" thickBot="1" x14ac:dyDescent="0.25">
      <c r="A624" s="154">
        <v>29</v>
      </c>
      <c r="B624" s="172">
        <v>816.38766837414835</v>
      </c>
      <c r="C624" s="173">
        <v>792.14973437414824</v>
      </c>
      <c r="D624" s="173">
        <v>782.82562237414834</v>
      </c>
      <c r="E624" s="174">
        <v>816.30441737414822</v>
      </c>
      <c r="F624" s="174">
        <v>830.80198437414822</v>
      </c>
      <c r="G624" s="174">
        <v>830.10029737414834</v>
      </c>
      <c r="H624" s="174">
        <v>818.5165153741483</v>
      </c>
      <c r="I624" s="174">
        <v>806.20726037414829</v>
      </c>
      <c r="J624" s="174">
        <v>814.56803937414838</v>
      </c>
      <c r="K624" s="175">
        <v>821.81087637414828</v>
      </c>
      <c r="L624" s="174">
        <v>814.90104337414834</v>
      </c>
      <c r="M624" s="176">
        <v>819.05170037414837</v>
      </c>
      <c r="N624" s="175">
        <v>817.81482837414842</v>
      </c>
      <c r="O624" s="174">
        <v>788.11800737414842</v>
      </c>
      <c r="P624" s="176">
        <v>796.97829237414828</v>
      </c>
      <c r="Q624" s="177">
        <v>836.42737337414826</v>
      </c>
      <c r="R624" s="174">
        <v>848.95070237414825</v>
      </c>
      <c r="S624" s="177">
        <v>842.58794737414837</v>
      </c>
      <c r="T624" s="174">
        <v>825.84260337414844</v>
      </c>
      <c r="U624" s="173">
        <v>821.18054737414832</v>
      </c>
      <c r="V624" s="173">
        <v>815.90005537414834</v>
      </c>
      <c r="W624" s="173">
        <v>814.16367737414828</v>
      </c>
      <c r="X624" s="173">
        <v>768.41130637414824</v>
      </c>
      <c r="Y624" s="178">
        <v>787.38064137414824</v>
      </c>
      <c r="Z624" s="276"/>
    </row>
    <row r="625" spans="1:27" s="146" customFormat="1" ht="18.75" customHeight="1" outlineLevel="1" x14ac:dyDescent="0.2">
      <c r="A625" s="180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  <c r="Z625" s="276"/>
    </row>
    <row r="626" spans="1:27" s="146" customFormat="1" ht="18.75" customHeight="1" outlineLevel="1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  <c r="Z626" s="276"/>
    </row>
    <row r="627" spans="1:27" s="146" customFormat="1" ht="18.75" customHeight="1" outlineLevel="1" x14ac:dyDescent="0.2">
      <c r="A627" s="182" t="s">
        <v>9</v>
      </c>
      <c r="B627" s="164">
        <v>98.316740999999993</v>
      </c>
      <c r="C627" s="165">
        <v>94.458806999999993</v>
      </c>
      <c r="D627" s="165">
        <v>92.974694999999997</v>
      </c>
      <c r="E627" s="165">
        <v>98.303489999999982</v>
      </c>
      <c r="F627" s="165">
        <v>100.611057</v>
      </c>
      <c r="G627" s="165">
        <v>100.49937</v>
      </c>
      <c r="H627" s="165">
        <v>98.655587999999995</v>
      </c>
      <c r="I627" s="165">
        <v>96.696332999999996</v>
      </c>
      <c r="J627" s="165">
        <v>98.027112000000002</v>
      </c>
      <c r="K627" s="165">
        <v>99.179948999999993</v>
      </c>
      <c r="L627" s="165">
        <v>98.080116000000004</v>
      </c>
      <c r="M627" s="165">
        <v>98.740773000000004</v>
      </c>
      <c r="N627" s="165">
        <v>98.543901000000005</v>
      </c>
      <c r="O627" s="165">
        <v>93.817080000000004</v>
      </c>
      <c r="P627" s="165">
        <v>95.227365000000006</v>
      </c>
      <c r="Q627" s="165">
        <v>101.506446</v>
      </c>
      <c r="R627" s="165">
        <v>103.499775</v>
      </c>
      <c r="S627" s="165">
        <v>102.48701999999999</v>
      </c>
      <c r="T627" s="165">
        <v>99.821676000000011</v>
      </c>
      <c r="U627" s="165">
        <v>99.079619999999991</v>
      </c>
      <c r="V627" s="165">
        <v>98.239128000000008</v>
      </c>
      <c r="W627" s="165">
        <v>97.96275</v>
      </c>
      <c r="X627" s="165">
        <v>90.680378999999988</v>
      </c>
      <c r="Y627" s="166">
        <v>93.699714</v>
      </c>
      <c r="Z627" s="276"/>
    </row>
    <row r="628" spans="1:27" s="146" customFormat="1" ht="18.75" customHeight="1" outlineLevel="1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</row>
    <row r="629" spans="1:27" s="146" customFormat="1" ht="18.75" customHeight="1" thickBot="1" x14ac:dyDescent="0.25">
      <c r="A629" s="184">
        <v>30</v>
      </c>
      <c r="B629" s="172">
        <v>1059.6233043741483</v>
      </c>
      <c r="C629" s="173">
        <v>1023.1831523741482</v>
      </c>
      <c r="D629" s="173">
        <v>1025.0860323741483</v>
      </c>
      <c r="E629" s="174">
        <v>1032.9473053741483</v>
      </c>
      <c r="F629" s="174">
        <v>1058.7432223741482</v>
      </c>
      <c r="G629" s="174">
        <v>1061.4191473741482</v>
      </c>
      <c r="H629" s="174">
        <v>1106.5649753741484</v>
      </c>
      <c r="I629" s="174">
        <v>1090.7948573741485</v>
      </c>
      <c r="J629" s="174">
        <v>1105.6730003741484</v>
      </c>
      <c r="K629" s="175">
        <v>1108.4083903741482</v>
      </c>
      <c r="L629" s="174">
        <v>1110.4183073741483</v>
      </c>
      <c r="M629" s="176">
        <v>1070.8740823741484</v>
      </c>
      <c r="N629" s="175">
        <v>1053.1891913741483</v>
      </c>
      <c r="O629" s="174">
        <v>1070.8740823741484</v>
      </c>
      <c r="P629" s="176">
        <v>1084.3369583741483</v>
      </c>
      <c r="Q629" s="177">
        <v>1122.7156693741483</v>
      </c>
      <c r="R629" s="174">
        <v>1138.5214663741483</v>
      </c>
      <c r="S629" s="177">
        <v>1112.0357553741483</v>
      </c>
      <c r="T629" s="174">
        <v>1078.3666723741483</v>
      </c>
      <c r="U629" s="173">
        <v>1064.6540433741484</v>
      </c>
      <c r="V629" s="173">
        <v>1060.1465963741484</v>
      </c>
      <c r="W629" s="173">
        <v>1068.7452353741483</v>
      </c>
      <c r="X629" s="173">
        <v>1065.9384873741483</v>
      </c>
      <c r="Y629" s="178">
        <v>1058.0415353741482</v>
      </c>
      <c r="Z629" s="276"/>
    </row>
    <row r="630" spans="1:27" s="146" customFormat="1" ht="18.75" customHeight="1" outlineLevel="1" x14ac:dyDescent="0.2">
      <c r="A630" s="16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  <c r="Z630" s="276"/>
    </row>
    <row r="631" spans="1:27" s="146" customFormat="1" ht="18.75" customHeight="1" outlineLevel="1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  <c r="Z631" s="276"/>
    </row>
    <row r="632" spans="1:27" s="146" customFormat="1" ht="18.75" customHeight="1" outlineLevel="1" x14ac:dyDescent="0.2">
      <c r="A632" s="167" t="s">
        <v>9</v>
      </c>
      <c r="B632" s="164">
        <v>137.032377</v>
      </c>
      <c r="C632" s="165">
        <v>131.232225</v>
      </c>
      <c r="D632" s="165">
        <v>131.53510500000002</v>
      </c>
      <c r="E632" s="165">
        <v>132.78637800000001</v>
      </c>
      <c r="F632" s="165">
        <v>136.89229499999999</v>
      </c>
      <c r="G632" s="165">
        <v>137.31822</v>
      </c>
      <c r="H632" s="165">
        <v>144.50404800000001</v>
      </c>
      <c r="I632" s="165">
        <v>141.99393000000001</v>
      </c>
      <c r="J632" s="165">
        <v>144.36207300000001</v>
      </c>
      <c r="K632" s="165">
        <v>144.79746299999999</v>
      </c>
      <c r="L632" s="165">
        <v>145.11738</v>
      </c>
      <c r="M632" s="165">
        <v>138.82315500000001</v>
      </c>
      <c r="N632" s="165">
        <v>136.008264</v>
      </c>
      <c r="O632" s="165">
        <v>138.82315500000001</v>
      </c>
      <c r="P632" s="165">
        <v>140.96603099999999</v>
      </c>
      <c r="Q632" s="165">
        <v>147.07474200000001</v>
      </c>
      <c r="R632" s="165">
        <v>149.59053900000001</v>
      </c>
      <c r="S632" s="165">
        <v>145.37482800000001</v>
      </c>
      <c r="T632" s="165">
        <v>140.01574499999998</v>
      </c>
      <c r="U632" s="165">
        <v>137.83311599999999</v>
      </c>
      <c r="V632" s="165">
        <v>137.115669</v>
      </c>
      <c r="W632" s="165">
        <v>138.484308</v>
      </c>
      <c r="X632" s="165">
        <v>138.03756000000001</v>
      </c>
      <c r="Y632" s="166">
        <v>136.780608</v>
      </c>
      <c r="Z632" s="276"/>
    </row>
    <row r="633" spans="1:27" s="146" customFormat="1" ht="18.75" customHeight="1" outlineLevel="1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</row>
    <row r="634" spans="1:27" s="146" customFormat="1" ht="18.75" customHeight="1" thickBot="1" x14ac:dyDescent="0.25">
      <c r="A634" s="171">
        <v>31</v>
      </c>
      <c r="B634" s="172">
        <v>954.81029537414827</v>
      </c>
      <c r="C634" s="173">
        <v>915.55150237414819</v>
      </c>
      <c r="D634" s="173">
        <v>924.64964737414834</v>
      </c>
      <c r="E634" s="174">
        <v>931.83301937414831</v>
      </c>
      <c r="F634" s="174">
        <v>957.70029437414837</v>
      </c>
      <c r="G634" s="174">
        <v>946.12840537414831</v>
      </c>
      <c r="H634" s="174">
        <v>993.30793637414831</v>
      </c>
      <c r="I634" s="174">
        <v>989.77571537414838</v>
      </c>
      <c r="J634" s="174">
        <v>983.66271337414821</v>
      </c>
      <c r="K634" s="175">
        <v>996.57851137414832</v>
      </c>
      <c r="L634" s="174">
        <v>993.6171543741483</v>
      </c>
      <c r="M634" s="176">
        <v>955.88066537414829</v>
      </c>
      <c r="N634" s="175">
        <v>939.0758563741482</v>
      </c>
      <c r="O634" s="174">
        <v>960.87572537414837</v>
      </c>
      <c r="P634" s="176">
        <v>969.68843837414818</v>
      </c>
      <c r="Q634" s="177">
        <v>1016.0830313741483</v>
      </c>
      <c r="R634" s="174">
        <v>1055.9959393741485</v>
      </c>
      <c r="S634" s="177">
        <v>1053.6411253741483</v>
      </c>
      <c r="T634" s="174">
        <v>945.90243837414823</v>
      </c>
      <c r="U634" s="173">
        <v>929.21655937414823</v>
      </c>
      <c r="V634" s="173">
        <v>941.51392137414837</v>
      </c>
      <c r="W634" s="173">
        <v>945.98568937414836</v>
      </c>
      <c r="X634" s="173">
        <v>944.6536733741483</v>
      </c>
      <c r="Y634" s="178">
        <v>942.12046437414836</v>
      </c>
      <c r="Z634" s="276"/>
    </row>
    <row r="635" spans="1:27" s="146" customFormat="1" ht="18.75" customHeight="1" outlineLevel="1" x14ac:dyDescent="0.2">
      <c r="A635" s="180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  <c r="Z635" s="276"/>
    </row>
    <row r="636" spans="1:27" s="146" customFormat="1" ht="18.75" customHeight="1" outlineLevel="1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  <c r="Z636" s="276"/>
    </row>
    <row r="637" spans="1:27" s="146" customFormat="1" ht="18.75" customHeight="1" outlineLevel="1" x14ac:dyDescent="0.2">
      <c r="A637" s="182" t="s">
        <v>9</v>
      </c>
      <c r="B637" s="164">
        <v>120.349368</v>
      </c>
      <c r="C637" s="165">
        <v>114.10057499999999</v>
      </c>
      <c r="D637" s="165">
        <v>115.54871999999999</v>
      </c>
      <c r="E637" s="165">
        <v>116.692092</v>
      </c>
      <c r="F637" s="165">
        <v>120.80936700000001</v>
      </c>
      <c r="G637" s="165">
        <v>118.967478</v>
      </c>
      <c r="H637" s="165">
        <v>126.477009</v>
      </c>
      <c r="I637" s="165">
        <v>125.91478799999999</v>
      </c>
      <c r="J637" s="165">
        <v>124.94178599999999</v>
      </c>
      <c r="K637" s="165">
        <v>126.997584</v>
      </c>
      <c r="L637" s="165">
        <v>126.52622699999999</v>
      </c>
      <c r="M637" s="165">
        <v>120.51973799999999</v>
      </c>
      <c r="N637" s="165">
        <v>117.84492899999999</v>
      </c>
      <c r="O637" s="165">
        <v>121.314798</v>
      </c>
      <c r="P637" s="165">
        <v>122.71751099999999</v>
      </c>
      <c r="Q637" s="165">
        <v>130.102104</v>
      </c>
      <c r="R637" s="165">
        <v>136.45501200000001</v>
      </c>
      <c r="S637" s="165">
        <v>136.080198</v>
      </c>
      <c r="T637" s="165">
        <v>118.931511</v>
      </c>
      <c r="U637" s="165">
        <v>116.275632</v>
      </c>
      <c r="V637" s="165">
        <v>118.23299400000001</v>
      </c>
      <c r="W637" s="165">
        <v>118.944762</v>
      </c>
      <c r="X637" s="165">
        <v>118.73274600000001</v>
      </c>
      <c r="Y637" s="166">
        <v>118.329537</v>
      </c>
      <c r="Z637" s="276"/>
    </row>
    <row r="638" spans="1:27" s="146" customFormat="1" ht="18.75" customHeight="1" outlineLevel="1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  <c r="AA638" s="225"/>
    </row>
    <row r="639" spans="1:27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  <c r="Z639" s="188"/>
    </row>
    <row r="640" spans="1:27" x14ac:dyDescent="0.2">
      <c r="A640" s="226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  <c r="Z640" s="188"/>
    </row>
    <row r="641" spans="1:26" s="141" customFormat="1" ht="16.5" thickBot="1" x14ac:dyDescent="0.3">
      <c r="A641" s="228" t="s">
        <v>103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  <c r="Z641" s="277"/>
    </row>
    <row r="642" spans="1:26" s="146" customFormat="1" ht="15" thickBot="1" x14ac:dyDescent="0.25">
      <c r="A642" s="189" t="s">
        <v>43</v>
      </c>
      <c r="B642" s="190" t="s">
        <v>102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  <c r="Z642" s="276"/>
    </row>
    <row r="643" spans="1:26" s="146" customFormat="1" ht="26.25" thickBot="1" x14ac:dyDescent="0.25">
      <c r="A643" s="219"/>
      <c r="B643" s="201" t="s">
        <v>42</v>
      </c>
      <c r="C643" s="220" t="s">
        <v>41</v>
      </c>
      <c r="D643" s="221" t="s">
        <v>40</v>
      </c>
      <c r="E643" s="220" t="s">
        <v>39</v>
      </c>
      <c r="F643" s="220" t="s">
        <v>38</v>
      </c>
      <c r="G643" s="220" t="s">
        <v>37</v>
      </c>
      <c r="H643" s="220" t="s">
        <v>36</v>
      </c>
      <c r="I643" s="220" t="s">
        <v>35</v>
      </c>
      <c r="J643" s="220" t="s">
        <v>34</v>
      </c>
      <c r="K643" s="222" t="s">
        <v>33</v>
      </c>
      <c r="L643" s="220" t="s">
        <v>32</v>
      </c>
      <c r="M643" s="223" t="s">
        <v>31</v>
      </c>
      <c r="N643" s="222" t="s">
        <v>30</v>
      </c>
      <c r="O643" s="220" t="s">
        <v>29</v>
      </c>
      <c r="P643" s="223" t="s">
        <v>28</v>
      </c>
      <c r="Q643" s="221" t="s">
        <v>27</v>
      </c>
      <c r="R643" s="220" t="s">
        <v>26</v>
      </c>
      <c r="S643" s="221" t="s">
        <v>25</v>
      </c>
      <c r="T643" s="220" t="s">
        <v>24</v>
      </c>
      <c r="U643" s="221" t="s">
        <v>23</v>
      </c>
      <c r="V643" s="220" t="s">
        <v>22</v>
      </c>
      <c r="W643" s="221" t="s">
        <v>21</v>
      </c>
      <c r="X643" s="220" t="s">
        <v>20</v>
      </c>
      <c r="Y643" s="224" t="s">
        <v>19</v>
      </c>
      <c r="Z643" s="276"/>
    </row>
    <row r="644" spans="1:26" s="146" customFormat="1" ht="15" thickBot="1" x14ac:dyDescent="0.25">
      <c r="A644" s="200">
        <v>1</v>
      </c>
      <c r="B644" s="172">
        <v>724.05092737414839</v>
      </c>
      <c r="C644" s="173">
        <v>701.38092737414831</v>
      </c>
      <c r="D644" s="173">
        <v>695.09092737414835</v>
      </c>
      <c r="E644" s="174">
        <v>703.12092737414832</v>
      </c>
      <c r="F644" s="174">
        <v>733.73092737414822</v>
      </c>
      <c r="G644" s="174">
        <v>735.84092737414835</v>
      </c>
      <c r="H644" s="174">
        <v>729.66092737414829</v>
      </c>
      <c r="I644" s="174">
        <v>704.48092737414822</v>
      </c>
      <c r="J644" s="174">
        <v>730.17092737414828</v>
      </c>
      <c r="K644" s="175">
        <v>733.48092737414822</v>
      </c>
      <c r="L644" s="174">
        <v>717.10092737414834</v>
      </c>
      <c r="M644" s="176">
        <v>715.8909273741483</v>
      </c>
      <c r="N644" s="175">
        <v>714.17092737414828</v>
      </c>
      <c r="O644" s="174">
        <v>696.63092737414831</v>
      </c>
      <c r="P644" s="176">
        <v>703.8909273741483</v>
      </c>
      <c r="Q644" s="177">
        <v>716.74092737414821</v>
      </c>
      <c r="R644" s="174">
        <v>718.56092737414838</v>
      </c>
      <c r="S644" s="177">
        <v>719.07092737414837</v>
      </c>
      <c r="T644" s="174">
        <v>829.1409273741483</v>
      </c>
      <c r="U644" s="173">
        <v>715.45092737414825</v>
      </c>
      <c r="V644" s="173">
        <v>718.56092737414838</v>
      </c>
      <c r="W644" s="173">
        <v>719.73092737414822</v>
      </c>
      <c r="X644" s="173">
        <v>718.67092737414828</v>
      </c>
      <c r="Y644" s="178">
        <v>722.77092737414841</v>
      </c>
      <c r="Z644" s="276"/>
    </row>
    <row r="645" spans="1:26" s="146" customFormat="1" ht="25.5" x14ac:dyDescent="0.2">
      <c r="A645" s="161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  <c r="Z645" s="276"/>
    </row>
    <row r="646" spans="1:26" s="146" customFormat="1" x14ac:dyDescent="0.2">
      <c r="A646" s="163" t="s">
        <v>8</v>
      </c>
      <c r="B646" s="164">
        <v>195.05</v>
      </c>
      <c r="C646" s="165">
        <v>195.05</v>
      </c>
      <c r="D646" s="165">
        <v>195.05</v>
      </c>
      <c r="E646" s="165">
        <v>195.05</v>
      </c>
      <c r="F646" s="165">
        <v>195.05</v>
      </c>
      <c r="G646" s="165">
        <v>195.05</v>
      </c>
      <c r="H646" s="165">
        <v>195.05</v>
      </c>
      <c r="I646" s="165">
        <v>195.05</v>
      </c>
      <c r="J646" s="165">
        <v>195.05</v>
      </c>
      <c r="K646" s="165">
        <v>195.05</v>
      </c>
      <c r="L646" s="165">
        <v>195.05</v>
      </c>
      <c r="M646" s="165">
        <v>195.05</v>
      </c>
      <c r="N646" s="165">
        <v>195.05</v>
      </c>
      <c r="O646" s="165">
        <v>195.05</v>
      </c>
      <c r="P646" s="165">
        <v>195.05</v>
      </c>
      <c r="Q646" s="165">
        <v>195.05</v>
      </c>
      <c r="R646" s="165">
        <v>195.05</v>
      </c>
      <c r="S646" s="165">
        <v>195.05</v>
      </c>
      <c r="T646" s="165">
        <v>195.05</v>
      </c>
      <c r="U646" s="165">
        <v>195.05</v>
      </c>
      <c r="V646" s="165">
        <v>195.05</v>
      </c>
      <c r="W646" s="165">
        <v>195.05</v>
      </c>
      <c r="X646" s="165">
        <v>195.05</v>
      </c>
      <c r="Y646" s="166">
        <v>195.05</v>
      </c>
      <c r="Z646" s="276"/>
    </row>
    <row r="647" spans="1:26" s="146" customFormat="1" ht="25.5" x14ac:dyDescent="0.2">
      <c r="A647" s="167" t="s">
        <v>9</v>
      </c>
      <c r="B647" s="164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6"/>
      <c r="Z647" s="276"/>
    </row>
    <row r="648" spans="1:26" s="146" customFormat="1" ht="15" thickBot="1" x14ac:dyDescent="0.25">
      <c r="A648" s="168" t="s">
        <v>127</v>
      </c>
      <c r="B648" s="169">
        <v>3.6509273741482882</v>
      </c>
      <c r="C648" s="169">
        <v>3.6509273741482882</v>
      </c>
      <c r="D648" s="169">
        <v>3.6509273741482882</v>
      </c>
      <c r="E648" s="169">
        <v>3.6509273741482882</v>
      </c>
      <c r="F648" s="169">
        <v>3.6509273741482882</v>
      </c>
      <c r="G648" s="169">
        <v>3.6509273741482882</v>
      </c>
      <c r="H648" s="169">
        <v>3.6509273741482882</v>
      </c>
      <c r="I648" s="169">
        <v>3.6509273741482882</v>
      </c>
      <c r="J648" s="169">
        <v>3.6509273741482882</v>
      </c>
      <c r="K648" s="169">
        <v>3.6509273741482882</v>
      </c>
      <c r="L648" s="169">
        <v>3.6509273741482882</v>
      </c>
      <c r="M648" s="169">
        <v>3.6509273741482882</v>
      </c>
      <c r="N648" s="169">
        <v>3.6509273741482882</v>
      </c>
      <c r="O648" s="169">
        <v>3.6509273741482882</v>
      </c>
      <c r="P648" s="169">
        <v>3.6509273741482882</v>
      </c>
      <c r="Q648" s="169">
        <v>3.6509273741482882</v>
      </c>
      <c r="R648" s="169">
        <v>3.6509273741482882</v>
      </c>
      <c r="S648" s="169">
        <v>3.6509273741482882</v>
      </c>
      <c r="T648" s="169">
        <v>3.6509273741482882</v>
      </c>
      <c r="U648" s="169">
        <v>3.6509273741482882</v>
      </c>
      <c r="V648" s="169">
        <v>3.6509273741482882</v>
      </c>
      <c r="W648" s="169">
        <v>3.6509273741482882</v>
      </c>
      <c r="X648" s="169">
        <v>3.6509273741482882</v>
      </c>
      <c r="Y648" s="169">
        <v>3.6509273741482882</v>
      </c>
      <c r="Z648" s="276"/>
    </row>
    <row r="649" spans="1:26" s="146" customFormat="1" ht="15" thickBot="1" x14ac:dyDescent="0.25">
      <c r="A649" s="171">
        <v>2</v>
      </c>
      <c r="B649" s="172">
        <v>837.7809273741484</v>
      </c>
      <c r="C649" s="173">
        <v>836.46092737414824</v>
      </c>
      <c r="D649" s="173">
        <v>831.61092737414833</v>
      </c>
      <c r="E649" s="174">
        <v>814.19092737414826</v>
      </c>
      <c r="F649" s="174">
        <v>813.6509273741483</v>
      </c>
      <c r="G649" s="174">
        <v>833.11092737414833</v>
      </c>
      <c r="H649" s="174">
        <v>828.31092737414838</v>
      </c>
      <c r="I649" s="174">
        <v>834.48092737414822</v>
      </c>
      <c r="J649" s="174">
        <v>827.35092737414834</v>
      </c>
      <c r="K649" s="175">
        <v>836.0009273741482</v>
      </c>
      <c r="L649" s="174">
        <v>844.2609273741482</v>
      </c>
      <c r="M649" s="176">
        <v>842.09092737414835</v>
      </c>
      <c r="N649" s="175">
        <v>845.2609273741482</v>
      </c>
      <c r="O649" s="174">
        <v>819.47092737414823</v>
      </c>
      <c r="P649" s="176">
        <v>805.7909273741484</v>
      </c>
      <c r="Q649" s="177">
        <v>820.12092737414832</v>
      </c>
      <c r="R649" s="174">
        <v>850.5309273741484</v>
      </c>
      <c r="S649" s="177">
        <v>849.62092737414832</v>
      </c>
      <c r="T649" s="174">
        <v>856.74092737414821</v>
      </c>
      <c r="U649" s="173">
        <v>836.30092737414839</v>
      </c>
      <c r="V649" s="173">
        <v>840.8909273741483</v>
      </c>
      <c r="W649" s="173">
        <v>849.2809273741484</v>
      </c>
      <c r="X649" s="173">
        <v>846.8909273741483</v>
      </c>
      <c r="Y649" s="178">
        <v>840.7509273741482</v>
      </c>
      <c r="Z649" s="276"/>
    </row>
    <row r="650" spans="1:26" s="146" customFormat="1" ht="25.5" x14ac:dyDescent="0.2">
      <c r="A650" s="161" t="s">
        <v>7</v>
      </c>
      <c r="B650" s="162">
        <v>639.08000000000004</v>
      </c>
      <c r="C650" s="203">
        <v>637.76</v>
      </c>
      <c r="D650" s="203">
        <v>632.91</v>
      </c>
      <c r="E650" s="204">
        <v>615.49</v>
      </c>
      <c r="F650" s="203">
        <v>614.95000000000005</v>
      </c>
      <c r="G650" s="203">
        <v>634.41</v>
      </c>
      <c r="H650" s="203">
        <v>629.61</v>
      </c>
      <c r="I650" s="203">
        <v>635.78</v>
      </c>
      <c r="J650" s="205">
        <v>628.65</v>
      </c>
      <c r="K650" s="203">
        <v>637.29999999999995</v>
      </c>
      <c r="L650" s="203">
        <v>645.55999999999995</v>
      </c>
      <c r="M650" s="203">
        <v>643.39</v>
      </c>
      <c r="N650" s="203">
        <v>646.55999999999995</v>
      </c>
      <c r="O650" s="203">
        <v>620.77</v>
      </c>
      <c r="P650" s="203">
        <v>607.09</v>
      </c>
      <c r="Q650" s="203">
        <v>621.41999999999996</v>
      </c>
      <c r="R650" s="203">
        <v>651.83000000000004</v>
      </c>
      <c r="S650" s="203">
        <v>650.91999999999996</v>
      </c>
      <c r="T650" s="203">
        <v>658.04</v>
      </c>
      <c r="U650" s="203">
        <v>637.6</v>
      </c>
      <c r="V650" s="203">
        <v>642.19000000000005</v>
      </c>
      <c r="W650" s="203">
        <v>650.58000000000004</v>
      </c>
      <c r="X650" s="203">
        <v>648.19000000000005</v>
      </c>
      <c r="Y650" s="206">
        <v>642.04999999999995</v>
      </c>
      <c r="Z650" s="276"/>
    </row>
    <row r="651" spans="1:26" s="146" customFormat="1" x14ac:dyDescent="0.2">
      <c r="A651" s="163" t="s">
        <v>8</v>
      </c>
      <c r="B651" s="164">
        <v>195.05</v>
      </c>
      <c r="C651" s="165">
        <v>195.05</v>
      </c>
      <c r="D651" s="165">
        <v>195.05</v>
      </c>
      <c r="E651" s="165">
        <v>195.05</v>
      </c>
      <c r="F651" s="165">
        <v>195.05</v>
      </c>
      <c r="G651" s="165">
        <v>195.05</v>
      </c>
      <c r="H651" s="165">
        <v>195.05</v>
      </c>
      <c r="I651" s="165">
        <v>195.05</v>
      </c>
      <c r="J651" s="165">
        <v>195.05</v>
      </c>
      <c r="K651" s="165">
        <v>195.05</v>
      </c>
      <c r="L651" s="165">
        <v>195.05</v>
      </c>
      <c r="M651" s="165">
        <v>195.05</v>
      </c>
      <c r="N651" s="165">
        <v>195.05</v>
      </c>
      <c r="O651" s="165">
        <v>195.05</v>
      </c>
      <c r="P651" s="165">
        <v>195.05</v>
      </c>
      <c r="Q651" s="165">
        <v>195.05</v>
      </c>
      <c r="R651" s="165">
        <v>195.05</v>
      </c>
      <c r="S651" s="165">
        <v>195.05</v>
      </c>
      <c r="T651" s="165">
        <v>195.05</v>
      </c>
      <c r="U651" s="165">
        <v>195.05</v>
      </c>
      <c r="V651" s="165">
        <v>195.05</v>
      </c>
      <c r="W651" s="165">
        <v>195.05</v>
      </c>
      <c r="X651" s="165">
        <v>195.05</v>
      </c>
      <c r="Y651" s="166">
        <v>195.05</v>
      </c>
      <c r="Z651" s="276"/>
    </row>
    <row r="652" spans="1:26" s="146" customFormat="1" ht="25.5" x14ac:dyDescent="0.2">
      <c r="A652" s="167" t="s">
        <v>9</v>
      </c>
      <c r="B652" s="164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6"/>
      <c r="Z652" s="276"/>
    </row>
    <row r="653" spans="1:26" s="146" customFormat="1" ht="15" thickBot="1" x14ac:dyDescent="0.25">
      <c r="A653" s="168" t="s">
        <v>127</v>
      </c>
      <c r="B653" s="169">
        <v>3.6509273741482882</v>
      </c>
      <c r="C653" s="169">
        <v>3.6509273741482882</v>
      </c>
      <c r="D653" s="169">
        <v>3.6509273741482882</v>
      </c>
      <c r="E653" s="169">
        <v>3.6509273741482882</v>
      </c>
      <c r="F653" s="169">
        <v>3.6509273741482882</v>
      </c>
      <c r="G653" s="169">
        <v>3.6509273741482882</v>
      </c>
      <c r="H653" s="169">
        <v>3.6509273741482882</v>
      </c>
      <c r="I653" s="169">
        <v>3.6509273741482882</v>
      </c>
      <c r="J653" s="169">
        <v>3.6509273741482882</v>
      </c>
      <c r="K653" s="169">
        <v>3.6509273741482882</v>
      </c>
      <c r="L653" s="169">
        <v>3.6509273741482882</v>
      </c>
      <c r="M653" s="169">
        <v>3.6509273741482882</v>
      </c>
      <c r="N653" s="169">
        <v>3.6509273741482882</v>
      </c>
      <c r="O653" s="169">
        <v>3.6509273741482882</v>
      </c>
      <c r="P653" s="169">
        <v>3.6509273741482882</v>
      </c>
      <c r="Q653" s="169">
        <v>3.6509273741482882</v>
      </c>
      <c r="R653" s="169">
        <v>3.6509273741482882</v>
      </c>
      <c r="S653" s="169">
        <v>3.6509273741482882</v>
      </c>
      <c r="T653" s="169">
        <v>3.6509273741482882</v>
      </c>
      <c r="U653" s="169">
        <v>3.6509273741482882</v>
      </c>
      <c r="V653" s="169">
        <v>3.6509273741482882</v>
      </c>
      <c r="W653" s="169">
        <v>3.6509273741482882</v>
      </c>
      <c r="X653" s="169">
        <v>3.6509273741482882</v>
      </c>
      <c r="Y653" s="169">
        <v>3.6509273741482882</v>
      </c>
      <c r="Z653" s="276"/>
    </row>
    <row r="654" spans="1:26" s="146" customFormat="1" ht="15" thickBot="1" x14ac:dyDescent="0.25">
      <c r="A654" s="154">
        <v>3</v>
      </c>
      <c r="B654" s="172">
        <v>831.35092737414834</v>
      </c>
      <c r="C654" s="173">
        <v>812.45092737414825</v>
      </c>
      <c r="D654" s="173">
        <v>812.69092737414826</v>
      </c>
      <c r="E654" s="174">
        <v>804.52092737414841</v>
      </c>
      <c r="F654" s="174">
        <v>805.34092737414835</v>
      </c>
      <c r="G654" s="174">
        <v>824.56092737414838</v>
      </c>
      <c r="H654" s="174">
        <v>826.33092737414836</v>
      </c>
      <c r="I654" s="174">
        <v>819.4009273741483</v>
      </c>
      <c r="J654" s="174">
        <v>827.2509273741482</v>
      </c>
      <c r="K654" s="175">
        <v>833.0309273741484</v>
      </c>
      <c r="L654" s="174">
        <v>831.19092737414826</v>
      </c>
      <c r="M654" s="176">
        <v>826.17092737414828</v>
      </c>
      <c r="N654" s="175">
        <v>834.45092737414825</v>
      </c>
      <c r="O654" s="174">
        <v>811.81092737414838</v>
      </c>
      <c r="P654" s="176">
        <v>815.7609273741482</v>
      </c>
      <c r="Q654" s="177">
        <v>829.56092737414838</v>
      </c>
      <c r="R654" s="174">
        <v>839.3909273741483</v>
      </c>
      <c r="S654" s="177">
        <v>855.55092737414839</v>
      </c>
      <c r="T654" s="174">
        <v>856.42092737414828</v>
      </c>
      <c r="U654" s="173">
        <v>835.4009273741483</v>
      </c>
      <c r="V654" s="173">
        <v>838.68092737414827</v>
      </c>
      <c r="W654" s="173">
        <v>847.81092737414838</v>
      </c>
      <c r="X654" s="173">
        <v>843.67092737414828</v>
      </c>
      <c r="Y654" s="178">
        <v>841.18092737414827</v>
      </c>
      <c r="Z654" s="276"/>
    </row>
    <row r="655" spans="1:26" s="146" customFormat="1" ht="25.5" x14ac:dyDescent="0.2">
      <c r="A655" s="161" t="s">
        <v>7</v>
      </c>
      <c r="B655" s="162">
        <v>632.65</v>
      </c>
      <c r="C655" s="203">
        <v>613.75</v>
      </c>
      <c r="D655" s="203">
        <v>613.99</v>
      </c>
      <c r="E655" s="204">
        <v>605.82000000000005</v>
      </c>
      <c r="F655" s="203">
        <v>606.64</v>
      </c>
      <c r="G655" s="203">
        <v>625.86</v>
      </c>
      <c r="H655" s="203">
        <v>627.63</v>
      </c>
      <c r="I655" s="203">
        <v>620.70000000000005</v>
      </c>
      <c r="J655" s="205">
        <v>628.54999999999995</v>
      </c>
      <c r="K655" s="203">
        <v>634.33000000000004</v>
      </c>
      <c r="L655" s="203">
        <v>632.49</v>
      </c>
      <c r="M655" s="203">
        <v>627.47</v>
      </c>
      <c r="N655" s="203">
        <v>635.75</v>
      </c>
      <c r="O655" s="203">
        <v>613.11</v>
      </c>
      <c r="P655" s="203">
        <v>617.05999999999995</v>
      </c>
      <c r="Q655" s="203">
        <v>630.86</v>
      </c>
      <c r="R655" s="203">
        <v>640.69000000000005</v>
      </c>
      <c r="S655" s="203">
        <v>656.85</v>
      </c>
      <c r="T655" s="203">
        <v>657.72</v>
      </c>
      <c r="U655" s="203">
        <v>636.70000000000005</v>
      </c>
      <c r="V655" s="203">
        <v>639.98</v>
      </c>
      <c r="W655" s="203">
        <v>649.11</v>
      </c>
      <c r="X655" s="203">
        <v>644.97</v>
      </c>
      <c r="Y655" s="206">
        <v>642.48</v>
      </c>
      <c r="Z655" s="276"/>
    </row>
    <row r="656" spans="1:26" s="146" customFormat="1" x14ac:dyDescent="0.2">
      <c r="A656" s="163" t="s">
        <v>8</v>
      </c>
      <c r="B656" s="164">
        <v>195.05</v>
      </c>
      <c r="C656" s="165">
        <v>195.05</v>
      </c>
      <c r="D656" s="165">
        <v>195.05</v>
      </c>
      <c r="E656" s="165">
        <v>195.05</v>
      </c>
      <c r="F656" s="165">
        <v>195.05</v>
      </c>
      <c r="G656" s="165">
        <v>195.05</v>
      </c>
      <c r="H656" s="165">
        <v>195.05</v>
      </c>
      <c r="I656" s="165">
        <v>195.05</v>
      </c>
      <c r="J656" s="165">
        <v>195.05</v>
      </c>
      <c r="K656" s="165">
        <v>195.05</v>
      </c>
      <c r="L656" s="165">
        <v>195.05</v>
      </c>
      <c r="M656" s="165">
        <v>195.05</v>
      </c>
      <c r="N656" s="165">
        <v>195.05</v>
      </c>
      <c r="O656" s="165">
        <v>195.05</v>
      </c>
      <c r="P656" s="165">
        <v>195.05</v>
      </c>
      <c r="Q656" s="165">
        <v>195.05</v>
      </c>
      <c r="R656" s="165">
        <v>195.05</v>
      </c>
      <c r="S656" s="165">
        <v>195.05</v>
      </c>
      <c r="T656" s="165">
        <v>195.05</v>
      </c>
      <c r="U656" s="165">
        <v>195.05</v>
      </c>
      <c r="V656" s="165">
        <v>195.05</v>
      </c>
      <c r="W656" s="165">
        <v>195.05</v>
      </c>
      <c r="X656" s="165">
        <v>195.05</v>
      </c>
      <c r="Y656" s="166">
        <v>195.05</v>
      </c>
      <c r="Z656" s="276"/>
    </row>
    <row r="657" spans="1:26" s="146" customFormat="1" ht="25.5" x14ac:dyDescent="0.2">
      <c r="A657" s="167" t="s">
        <v>9</v>
      </c>
      <c r="B657" s="164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6"/>
      <c r="Z657" s="276"/>
    </row>
    <row r="658" spans="1:26" s="146" customFormat="1" ht="15" thickBot="1" x14ac:dyDescent="0.25">
      <c r="A658" s="168" t="s">
        <v>127</v>
      </c>
      <c r="B658" s="169">
        <v>3.6509273741482882</v>
      </c>
      <c r="C658" s="169">
        <v>3.6509273741482882</v>
      </c>
      <c r="D658" s="169">
        <v>3.6509273741482882</v>
      </c>
      <c r="E658" s="169">
        <v>3.6509273741482882</v>
      </c>
      <c r="F658" s="169">
        <v>3.6509273741482882</v>
      </c>
      <c r="G658" s="169">
        <v>3.6509273741482882</v>
      </c>
      <c r="H658" s="169">
        <v>3.6509273741482882</v>
      </c>
      <c r="I658" s="169">
        <v>3.6509273741482882</v>
      </c>
      <c r="J658" s="169">
        <v>3.6509273741482882</v>
      </c>
      <c r="K658" s="169">
        <v>3.6509273741482882</v>
      </c>
      <c r="L658" s="169">
        <v>3.6509273741482882</v>
      </c>
      <c r="M658" s="169">
        <v>3.6509273741482882</v>
      </c>
      <c r="N658" s="169">
        <v>3.6509273741482882</v>
      </c>
      <c r="O658" s="169">
        <v>3.6509273741482882</v>
      </c>
      <c r="P658" s="169">
        <v>3.6509273741482882</v>
      </c>
      <c r="Q658" s="169">
        <v>3.6509273741482882</v>
      </c>
      <c r="R658" s="169">
        <v>3.6509273741482882</v>
      </c>
      <c r="S658" s="169">
        <v>3.6509273741482882</v>
      </c>
      <c r="T658" s="169">
        <v>3.6509273741482882</v>
      </c>
      <c r="U658" s="169">
        <v>3.6509273741482882</v>
      </c>
      <c r="V658" s="169">
        <v>3.6509273741482882</v>
      </c>
      <c r="W658" s="169">
        <v>3.6509273741482882</v>
      </c>
      <c r="X658" s="169">
        <v>3.6509273741482882</v>
      </c>
      <c r="Y658" s="169">
        <v>3.6509273741482882</v>
      </c>
      <c r="Z658" s="276"/>
    </row>
    <row r="659" spans="1:26" s="146" customFormat="1" ht="15" thickBot="1" x14ac:dyDescent="0.25">
      <c r="A659" s="201">
        <v>4</v>
      </c>
      <c r="B659" s="207">
        <v>669.06092737414838</v>
      </c>
      <c r="C659" s="208">
        <v>639.0209273741483</v>
      </c>
      <c r="D659" s="208">
        <v>636.00092737414832</v>
      </c>
      <c r="E659" s="208">
        <v>642.07092737414837</v>
      </c>
      <c r="F659" s="208">
        <v>677.98092737414822</v>
      </c>
      <c r="G659" s="208">
        <v>689.20092737414825</v>
      </c>
      <c r="H659" s="208">
        <v>683.47092737414823</v>
      </c>
      <c r="I659" s="208">
        <v>672.1409273741483</v>
      </c>
      <c r="J659" s="208">
        <v>672.22092737414823</v>
      </c>
      <c r="K659" s="209">
        <v>678.71092737414824</v>
      </c>
      <c r="L659" s="208">
        <v>680.00092737414832</v>
      </c>
      <c r="M659" s="210">
        <v>676.6409273741483</v>
      </c>
      <c r="N659" s="209">
        <v>672.85092737414834</v>
      </c>
      <c r="O659" s="208">
        <v>650.08092737414836</v>
      </c>
      <c r="P659" s="210">
        <v>651.96092737414824</v>
      </c>
      <c r="Q659" s="211">
        <v>667.34092737414835</v>
      </c>
      <c r="R659" s="208">
        <v>684.93092737414827</v>
      </c>
      <c r="S659" s="211">
        <v>678.59092737414835</v>
      </c>
      <c r="T659" s="208">
        <v>694.11092737414833</v>
      </c>
      <c r="U659" s="208">
        <v>665.36092737414833</v>
      </c>
      <c r="V659" s="208">
        <v>668.81092737414838</v>
      </c>
      <c r="W659" s="208">
        <v>671.81092737414838</v>
      </c>
      <c r="X659" s="208">
        <v>666.08092737414836</v>
      </c>
      <c r="Y659" s="212">
        <v>675.98092737414822</v>
      </c>
      <c r="Z659" s="276"/>
    </row>
    <row r="660" spans="1:26" s="146" customFormat="1" ht="25.5" x14ac:dyDescent="0.2">
      <c r="A660" s="167" t="s">
        <v>7</v>
      </c>
      <c r="B660" s="213">
        <v>470.36</v>
      </c>
      <c r="C660" s="214">
        <v>440.32</v>
      </c>
      <c r="D660" s="214">
        <v>437.3</v>
      </c>
      <c r="E660" s="215">
        <v>443.37</v>
      </c>
      <c r="F660" s="214">
        <v>479.28</v>
      </c>
      <c r="G660" s="214">
        <v>490.5</v>
      </c>
      <c r="H660" s="214">
        <v>484.77</v>
      </c>
      <c r="I660" s="214">
        <v>473.44</v>
      </c>
      <c r="J660" s="216">
        <v>473.52</v>
      </c>
      <c r="K660" s="214">
        <v>480.01</v>
      </c>
      <c r="L660" s="214">
        <v>481.3</v>
      </c>
      <c r="M660" s="214">
        <v>477.94</v>
      </c>
      <c r="N660" s="214">
        <v>474.15</v>
      </c>
      <c r="O660" s="214">
        <v>451.38</v>
      </c>
      <c r="P660" s="214">
        <v>453.26</v>
      </c>
      <c r="Q660" s="214">
        <v>468.64</v>
      </c>
      <c r="R660" s="214">
        <v>486.23</v>
      </c>
      <c r="S660" s="214">
        <v>479.89</v>
      </c>
      <c r="T660" s="214">
        <v>495.41</v>
      </c>
      <c r="U660" s="214">
        <v>466.66</v>
      </c>
      <c r="V660" s="214">
        <v>470.11</v>
      </c>
      <c r="W660" s="214">
        <v>473.11</v>
      </c>
      <c r="X660" s="214">
        <v>467.38</v>
      </c>
      <c r="Y660" s="217">
        <v>477.28</v>
      </c>
      <c r="Z660" s="276"/>
    </row>
    <row r="661" spans="1:26" s="146" customFormat="1" x14ac:dyDescent="0.2">
      <c r="A661" s="163" t="s">
        <v>8</v>
      </c>
      <c r="B661" s="164">
        <v>195.05</v>
      </c>
      <c r="C661" s="165">
        <v>195.05</v>
      </c>
      <c r="D661" s="165">
        <v>195.05</v>
      </c>
      <c r="E661" s="165">
        <v>195.05</v>
      </c>
      <c r="F661" s="165">
        <v>195.05</v>
      </c>
      <c r="G661" s="165">
        <v>195.05</v>
      </c>
      <c r="H661" s="165">
        <v>195.05</v>
      </c>
      <c r="I661" s="165">
        <v>195.05</v>
      </c>
      <c r="J661" s="165">
        <v>195.05</v>
      </c>
      <c r="K661" s="165">
        <v>195.05</v>
      </c>
      <c r="L661" s="165">
        <v>195.05</v>
      </c>
      <c r="M661" s="165">
        <v>195.05</v>
      </c>
      <c r="N661" s="165">
        <v>195.05</v>
      </c>
      <c r="O661" s="165">
        <v>195.05</v>
      </c>
      <c r="P661" s="165">
        <v>195.05</v>
      </c>
      <c r="Q661" s="165">
        <v>195.05</v>
      </c>
      <c r="R661" s="165">
        <v>195.05</v>
      </c>
      <c r="S661" s="165">
        <v>195.05</v>
      </c>
      <c r="T661" s="165">
        <v>195.05</v>
      </c>
      <c r="U661" s="165">
        <v>195.05</v>
      </c>
      <c r="V661" s="165">
        <v>195.05</v>
      </c>
      <c r="W661" s="165">
        <v>195.05</v>
      </c>
      <c r="X661" s="165">
        <v>195.05</v>
      </c>
      <c r="Y661" s="166">
        <v>195.05</v>
      </c>
      <c r="Z661" s="276"/>
    </row>
    <row r="662" spans="1:26" s="146" customFormat="1" ht="25.5" x14ac:dyDescent="0.2">
      <c r="A662" s="167" t="s">
        <v>9</v>
      </c>
      <c r="B662" s="164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6"/>
      <c r="Z662" s="276"/>
    </row>
    <row r="663" spans="1:26" s="146" customFormat="1" ht="15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  <c r="Z663" s="276"/>
    </row>
    <row r="664" spans="1:26" s="146" customFormat="1" ht="15" thickBot="1" x14ac:dyDescent="0.25">
      <c r="A664" s="154">
        <v>5</v>
      </c>
      <c r="B664" s="155">
        <v>745.38092737414831</v>
      </c>
      <c r="C664" s="156">
        <v>712.4009273741483</v>
      </c>
      <c r="D664" s="156">
        <v>706.19092737414826</v>
      </c>
      <c r="E664" s="156">
        <v>707.11092737414833</v>
      </c>
      <c r="F664" s="156">
        <v>734.93092737414827</v>
      </c>
      <c r="G664" s="156">
        <v>743.70092737414825</v>
      </c>
      <c r="H664" s="156">
        <v>741.72092737414823</v>
      </c>
      <c r="I664" s="156">
        <v>724.59092737414835</v>
      </c>
      <c r="J664" s="156">
        <v>727.30092737414839</v>
      </c>
      <c r="K664" s="157">
        <v>730.91092737414829</v>
      </c>
      <c r="L664" s="156">
        <v>730.67092737414828</v>
      </c>
      <c r="M664" s="158">
        <v>743.87092737414832</v>
      </c>
      <c r="N664" s="157">
        <v>739.63092737414831</v>
      </c>
      <c r="O664" s="156">
        <v>707.4009273741483</v>
      </c>
      <c r="P664" s="158">
        <v>712.98092737414822</v>
      </c>
      <c r="Q664" s="159">
        <v>732.94092737414826</v>
      </c>
      <c r="R664" s="156">
        <v>752.10092737414834</v>
      </c>
      <c r="S664" s="159">
        <v>743.33092737414836</v>
      </c>
      <c r="T664" s="156">
        <v>715.45092737414825</v>
      </c>
      <c r="U664" s="156">
        <v>710.7909273741484</v>
      </c>
      <c r="V664" s="156">
        <v>719.57092737414837</v>
      </c>
      <c r="W664" s="156">
        <v>730.22092737414823</v>
      </c>
      <c r="X664" s="156">
        <v>727.43092737414827</v>
      </c>
      <c r="Y664" s="160">
        <v>730.46092737414824</v>
      </c>
      <c r="Z664" s="276"/>
    </row>
    <row r="665" spans="1:26" s="146" customFormat="1" ht="25.5" x14ac:dyDescent="0.2">
      <c r="A665" s="161" t="s">
        <v>7</v>
      </c>
      <c r="B665" s="164">
        <v>546.67999999999995</v>
      </c>
      <c r="C665" s="203">
        <v>513.70000000000005</v>
      </c>
      <c r="D665" s="203">
        <v>507.49</v>
      </c>
      <c r="E665" s="204">
        <v>508.41</v>
      </c>
      <c r="F665" s="203">
        <v>536.23</v>
      </c>
      <c r="G665" s="203">
        <v>545</v>
      </c>
      <c r="H665" s="203">
        <v>543.02</v>
      </c>
      <c r="I665" s="203">
        <v>525.89</v>
      </c>
      <c r="J665" s="205">
        <v>528.6</v>
      </c>
      <c r="K665" s="203">
        <v>532.21</v>
      </c>
      <c r="L665" s="203">
        <v>531.97</v>
      </c>
      <c r="M665" s="203">
        <v>545.16999999999996</v>
      </c>
      <c r="N665" s="203">
        <v>540.92999999999995</v>
      </c>
      <c r="O665" s="203">
        <v>508.7</v>
      </c>
      <c r="P665" s="203">
        <v>514.28</v>
      </c>
      <c r="Q665" s="203">
        <v>534.24</v>
      </c>
      <c r="R665" s="203">
        <v>553.4</v>
      </c>
      <c r="S665" s="203">
        <v>544.63</v>
      </c>
      <c r="T665" s="203">
        <v>516.75</v>
      </c>
      <c r="U665" s="203">
        <v>512.09</v>
      </c>
      <c r="V665" s="203">
        <v>520.87</v>
      </c>
      <c r="W665" s="203">
        <v>531.52</v>
      </c>
      <c r="X665" s="203">
        <v>528.73</v>
      </c>
      <c r="Y665" s="206">
        <v>531.76</v>
      </c>
      <c r="Z665" s="276"/>
    </row>
    <row r="666" spans="1:26" s="146" customFormat="1" x14ac:dyDescent="0.2">
      <c r="A666" s="163" t="s">
        <v>8</v>
      </c>
      <c r="B666" s="164">
        <v>195.05</v>
      </c>
      <c r="C666" s="165">
        <v>195.05</v>
      </c>
      <c r="D666" s="165">
        <v>195.05</v>
      </c>
      <c r="E666" s="165">
        <v>195.05</v>
      </c>
      <c r="F666" s="165">
        <v>195.05</v>
      </c>
      <c r="G666" s="165">
        <v>195.05</v>
      </c>
      <c r="H666" s="165">
        <v>195.05</v>
      </c>
      <c r="I666" s="165">
        <v>195.05</v>
      </c>
      <c r="J666" s="165">
        <v>195.05</v>
      </c>
      <c r="K666" s="165">
        <v>195.05</v>
      </c>
      <c r="L666" s="165">
        <v>195.05</v>
      </c>
      <c r="M666" s="165">
        <v>195.05</v>
      </c>
      <c r="N666" s="165">
        <v>195.05</v>
      </c>
      <c r="O666" s="165">
        <v>195.05</v>
      </c>
      <c r="P666" s="165">
        <v>195.05</v>
      </c>
      <c r="Q666" s="165">
        <v>195.05</v>
      </c>
      <c r="R666" s="165">
        <v>195.05</v>
      </c>
      <c r="S666" s="165">
        <v>195.05</v>
      </c>
      <c r="T666" s="165">
        <v>195.05</v>
      </c>
      <c r="U666" s="165">
        <v>195.05</v>
      </c>
      <c r="V666" s="165">
        <v>195.05</v>
      </c>
      <c r="W666" s="165">
        <v>195.05</v>
      </c>
      <c r="X666" s="165">
        <v>195.05</v>
      </c>
      <c r="Y666" s="166">
        <v>195.05</v>
      </c>
      <c r="Z666" s="276"/>
    </row>
    <row r="667" spans="1:26" s="146" customFormat="1" ht="25.5" x14ac:dyDescent="0.2">
      <c r="A667" s="167" t="s">
        <v>9</v>
      </c>
      <c r="B667" s="164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6"/>
      <c r="Z667" s="276"/>
    </row>
    <row r="668" spans="1:26" s="146" customFormat="1" ht="15" thickBot="1" x14ac:dyDescent="0.25">
      <c r="A668" s="168" t="s">
        <v>127</v>
      </c>
      <c r="B668" s="169">
        <v>3.6509273741482882</v>
      </c>
      <c r="C668" s="169">
        <v>3.6509273741482882</v>
      </c>
      <c r="D668" s="169">
        <v>3.6509273741482882</v>
      </c>
      <c r="E668" s="169">
        <v>3.6509273741482882</v>
      </c>
      <c r="F668" s="169">
        <v>3.6509273741482882</v>
      </c>
      <c r="G668" s="169">
        <v>3.6509273741482882</v>
      </c>
      <c r="H668" s="169">
        <v>3.6509273741482882</v>
      </c>
      <c r="I668" s="169">
        <v>3.6509273741482882</v>
      </c>
      <c r="J668" s="169">
        <v>3.6509273741482882</v>
      </c>
      <c r="K668" s="169">
        <v>3.6509273741482882</v>
      </c>
      <c r="L668" s="169">
        <v>3.6509273741482882</v>
      </c>
      <c r="M668" s="169">
        <v>3.6509273741482882</v>
      </c>
      <c r="N668" s="169">
        <v>3.6509273741482882</v>
      </c>
      <c r="O668" s="169">
        <v>3.6509273741482882</v>
      </c>
      <c r="P668" s="169">
        <v>3.6509273741482882</v>
      </c>
      <c r="Q668" s="169">
        <v>3.6509273741482882</v>
      </c>
      <c r="R668" s="169">
        <v>3.6509273741482882</v>
      </c>
      <c r="S668" s="169">
        <v>3.6509273741482882</v>
      </c>
      <c r="T668" s="169">
        <v>3.6509273741482882</v>
      </c>
      <c r="U668" s="169">
        <v>3.6509273741482882</v>
      </c>
      <c r="V668" s="169">
        <v>3.6509273741482882</v>
      </c>
      <c r="W668" s="169">
        <v>3.6509273741482882</v>
      </c>
      <c r="X668" s="169">
        <v>3.6509273741482882</v>
      </c>
      <c r="Y668" s="169">
        <v>3.6509273741482882</v>
      </c>
      <c r="Z668" s="276"/>
    </row>
    <row r="669" spans="1:26" s="146" customFormat="1" ht="15" thickBot="1" x14ac:dyDescent="0.25">
      <c r="A669" s="171">
        <v>6</v>
      </c>
      <c r="B669" s="172">
        <v>734.3909273741483</v>
      </c>
      <c r="C669" s="173">
        <v>701.36092737414833</v>
      </c>
      <c r="D669" s="173">
        <v>695.24092737414833</v>
      </c>
      <c r="E669" s="174">
        <v>706.4009273741483</v>
      </c>
      <c r="F669" s="174">
        <v>738.96092737414824</v>
      </c>
      <c r="G669" s="174">
        <v>740.11092737414833</v>
      </c>
      <c r="H669" s="174">
        <v>750.37092737414832</v>
      </c>
      <c r="I669" s="174">
        <v>734.43092737414827</v>
      </c>
      <c r="J669" s="174">
        <v>748.68092737414827</v>
      </c>
      <c r="K669" s="175">
        <v>755.07092737414837</v>
      </c>
      <c r="L669" s="174">
        <v>751.20092737414825</v>
      </c>
      <c r="M669" s="176">
        <v>734.84092737414835</v>
      </c>
      <c r="N669" s="175">
        <v>732.70092737414825</v>
      </c>
      <c r="O669" s="174">
        <v>703.26092737414831</v>
      </c>
      <c r="P669" s="176">
        <v>706.58092737414836</v>
      </c>
      <c r="Q669" s="177">
        <v>726.3909273741483</v>
      </c>
      <c r="R669" s="174">
        <v>740.1409273741483</v>
      </c>
      <c r="S669" s="177">
        <v>742.71092737414824</v>
      </c>
      <c r="T669" s="174">
        <v>735.63092737414831</v>
      </c>
      <c r="U669" s="173">
        <v>708.22092737414823</v>
      </c>
      <c r="V669" s="173">
        <v>716.5109273741482</v>
      </c>
      <c r="W669" s="173">
        <v>726.97092737414823</v>
      </c>
      <c r="X669" s="173">
        <v>731.5309273741484</v>
      </c>
      <c r="Y669" s="178">
        <v>735.33092737414836</v>
      </c>
      <c r="Z669" s="276"/>
    </row>
    <row r="670" spans="1:26" s="146" customFormat="1" ht="25.5" x14ac:dyDescent="0.2">
      <c r="A670" s="161" t="s">
        <v>7</v>
      </c>
      <c r="B670" s="164">
        <v>535.69000000000005</v>
      </c>
      <c r="C670" s="203">
        <v>502.66</v>
      </c>
      <c r="D670" s="203">
        <v>496.54</v>
      </c>
      <c r="E670" s="204">
        <v>507.7</v>
      </c>
      <c r="F670" s="203">
        <v>540.26</v>
      </c>
      <c r="G670" s="203">
        <v>541.41</v>
      </c>
      <c r="H670" s="203">
        <v>551.66999999999996</v>
      </c>
      <c r="I670" s="203">
        <v>535.73</v>
      </c>
      <c r="J670" s="205">
        <v>549.98</v>
      </c>
      <c r="K670" s="203">
        <v>556.37</v>
      </c>
      <c r="L670" s="203">
        <v>552.5</v>
      </c>
      <c r="M670" s="203">
        <v>536.14</v>
      </c>
      <c r="N670" s="203">
        <v>534</v>
      </c>
      <c r="O670" s="203">
        <v>504.56</v>
      </c>
      <c r="P670" s="203">
        <v>507.88</v>
      </c>
      <c r="Q670" s="203">
        <v>527.69000000000005</v>
      </c>
      <c r="R670" s="203">
        <v>541.44000000000005</v>
      </c>
      <c r="S670" s="203">
        <v>544.01</v>
      </c>
      <c r="T670" s="203">
        <v>536.92999999999995</v>
      </c>
      <c r="U670" s="203">
        <v>509.52</v>
      </c>
      <c r="V670" s="203">
        <v>517.80999999999995</v>
      </c>
      <c r="W670" s="203">
        <v>528.27</v>
      </c>
      <c r="X670" s="203">
        <v>532.83000000000004</v>
      </c>
      <c r="Y670" s="206">
        <v>536.63</v>
      </c>
      <c r="Z670" s="276"/>
    </row>
    <row r="671" spans="1:26" s="146" customFormat="1" x14ac:dyDescent="0.2">
      <c r="A671" s="163" t="s">
        <v>8</v>
      </c>
      <c r="B671" s="164">
        <v>195.05</v>
      </c>
      <c r="C671" s="165">
        <v>195.05</v>
      </c>
      <c r="D671" s="165">
        <v>195.05</v>
      </c>
      <c r="E671" s="165">
        <v>195.05</v>
      </c>
      <c r="F671" s="165">
        <v>195.05</v>
      </c>
      <c r="G671" s="165">
        <v>195.05</v>
      </c>
      <c r="H671" s="165">
        <v>195.05</v>
      </c>
      <c r="I671" s="165">
        <v>195.05</v>
      </c>
      <c r="J671" s="165">
        <v>195.05</v>
      </c>
      <c r="K671" s="165">
        <v>195.05</v>
      </c>
      <c r="L671" s="165">
        <v>195.05</v>
      </c>
      <c r="M671" s="165">
        <v>195.05</v>
      </c>
      <c r="N671" s="165">
        <v>195.05</v>
      </c>
      <c r="O671" s="165">
        <v>195.05</v>
      </c>
      <c r="P671" s="165">
        <v>195.05</v>
      </c>
      <c r="Q671" s="165">
        <v>195.05</v>
      </c>
      <c r="R671" s="165">
        <v>195.05</v>
      </c>
      <c r="S671" s="165">
        <v>195.05</v>
      </c>
      <c r="T671" s="165">
        <v>195.05</v>
      </c>
      <c r="U671" s="165">
        <v>195.05</v>
      </c>
      <c r="V671" s="165">
        <v>195.05</v>
      </c>
      <c r="W671" s="165">
        <v>195.05</v>
      </c>
      <c r="X671" s="165">
        <v>195.05</v>
      </c>
      <c r="Y671" s="166">
        <v>195.05</v>
      </c>
      <c r="Z671" s="276"/>
    </row>
    <row r="672" spans="1:26" s="146" customFormat="1" ht="25.5" x14ac:dyDescent="0.2">
      <c r="A672" s="167" t="s">
        <v>9</v>
      </c>
      <c r="B672" s="164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6"/>
      <c r="Z672" s="276"/>
    </row>
    <row r="673" spans="1:26" s="146" customFormat="1" ht="15" thickBot="1" x14ac:dyDescent="0.25">
      <c r="A673" s="168" t="s">
        <v>127</v>
      </c>
      <c r="B673" s="169">
        <v>3.6509273741482882</v>
      </c>
      <c r="C673" s="169">
        <v>3.6509273741482882</v>
      </c>
      <c r="D673" s="169">
        <v>3.6509273741482882</v>
      </c>
      <c r="E673" s="169">
        <v>3.6509273741482882</v>
      </c>
      <c r="F673" s="169">
        <v>3.6509273741482882</v>
      </c>
      <c r="G673" s="169">
        <v>3.6509273741482882</v>
      </c>
      <c r="H673" s="169">
        <v>3.6509273741482882</v>
      </c>
      <c r="I673" s="169">
        <v>3.6509273741482882</v>
      </c>
      <c r="J673" s="169">
        <v>3.6509273741482882</v>
      </c>
      <c r="K673" s="169">
        <v>3.6509273741482882</v>
      </c>
      <c r="L673" s="169">
        <v>3.6509273741482882</v>
      </c>
      <c r="M673" s="169">
        <v>3.6509273741482882</v>
      </c>
      <c r="N673" s="169">
        <v>3.6509273741482882</v>
      </c>
      <c r="O673" s="169">
        <v>3.6509273741482882</v>
      </c>
      <c r="P673" s="169">
        <v>3.6509273741482882</v>
      </c>
      <c r="Q673" s="169">
        <v>3.6509273741482882</v>
      </c>
      <c r="R673" s="169">
        <v>3.6509273741482882</v>
      </c>
      <c r="S673" s="169">
        <v>3.6509273741482882</v>
      </c>
      <c r="T673" s="169">
        <v>3.6509273741482882</v>
      </c>
      <c r="U673" s="169">
        <v>3.6509273741482882</v>
      </c>
      <c r="V673" s="169">
        <v>3.6509273741482882</v>
      </c>
      <c r="W673" s="169">
        <v>3.6509273741482882</v>
      </c>
      <c r="X673" s="169">
        <v>3.6509273741482882</v>
      </c>
      <c r="Y673" s="169">
        <v>3.6509273741482882</v>
      </c>
      <c r="Z673" s="276"/>
    </row>
    <row r="674" spans="1:26" s="146" customFormat="1" ht="15" thickBot="1" x14ac:dyDescent="0.25">
      <c r="A674" s="154">
        <v>7</v>
      </c>
      <c r="B674" s="172">
        <v>721.17092737414828</v>
      </c>
      <c r="C674" s="173">
        <v>700.61092737414833</v>
      </c>
      <c r="D674" s="173">
        <v>691.36092737414833</v>
      </c>
      <c r="E674" s="174">
        <v>691.59092737414835</v>
      </c>
      <c r="F674" s="174">
        <v>716.37092737414832</v>
      </c>
      <c r="G674" s="174">
        <v>730.77092737414841</v>
      </c>
      <c r="H674" s="174">
        <v>724.7909273741484</v>
      </c>
      <c r="I674" s="174">
        <v>717.02092737414841</v>
      </c>
      <c r="J674" s="174">
        <v>723.47092737414823</v>
      </c>
      <c r="K674" s="175">
        <v>729.23092737414822</v>
      </c>
      <c r="L674" s="174">
        <v>729.99092737414821</v>
      </c>
      <c r="M674" s="176">
        <v>732.87092737414832</v>
      </c>
      <c r="N674" s="175">
        <v>724.69092737414826</v>
      </c>
      <c r="O674" s="174">
        <v>694.8909273741483</v>
      </c>
      <c r="P674" s="176">
        <v>700.28092737414829</v>
      </c>
      <c r="Q674" s="177">
        <v>720.17092737414828</v>
      </c>
      <c r="R674" s="174">
        <v>734.18092737414827</v>
      </c>
      <c r="S674" s="177">
        <v>741.49092737414821</v>
      </c>
      <c r="T674" s="174">
        <v>729.0409273741484</v>
      </c>
      <c r="U674" s="173">
        <v>705.78092737414829</v>
      </c>
      <c r="V674" s="173">
        <v>713.72092737414823</v>
      </c>
      <c r="W674" s="173">
        <v>721.37092737414832</v>
      </c>
      <c r="X674" s="173">
        <v>722.33092737414836</v>
      </c>
      <c r="Y674" s="178">
        <v>721.12092737414832</v>
      </c>
      <c r="Z674" s="276"/>
    </row>
    <row r="675" spans="1:26" s="146" customFormat="1" ht="25.5" x14ac:dyDescent="0.2">
      <c r="A675" s="161" t="s">
        <v>7</v>
      </c>
      <c r="B675" s="164">
        <v>522.47</v>
      </c>
      <c r="C675" s="203">
        <v>501.91</v>
      </c>
      <c r="D675" s="203">
        <v>492.66</v>
      </c>
      <c r="E675" s="204">
        <v>492.89</v>
      </c>
      <c r="F675" s="203">
        <v>517.66999999999996</v>
      </c>
      <c r="G675" s="203">
        <v>532.07000000000005</v>
      </c>
      <c r="H675" s="203">
        <v>526.09</v>
      </c>
      <c r="I675" s="203">
        <v>518.32000000000005</v>
      </c>
      <c r="J675" s="205">
        <v>524.77</v>
      </c>
      <c r="K675" s="203">
        <v>530.53</v>
      </c>
      <c r="L675" s="203">
        <v>531.29</v>
      </c>
      <c r="M675" s="203">
        <v>534.16999999999996</v>
      </c>
      <c r="N675" s="203">
        <v>525.99</v>
      </c>
      <c r="O675" s="203">
        <v>496.19</v>
      </c>
      <c r="P675" s="203">
        <v>501.58</v>
      </c>
      <c r="Q675" s="203">
        <v>521.47</v>
      </c>
      <c r="R675" s="203">
        <v>535.48</v>
      </c>
      <c r="S675" s="203">
        <v>542.79</v>
      </c>
      <c r="T675" s="203">
        <v>530.34</v>
      </c>
      <c r="U675" s="203">
        <v>507.08</v>
      </c>
      <c r="V675" s="203">
        <v>515.02</v>
      </c>
      <c r="W675" s="203">
        <v>522.66999999999996</v>
      </c>
      <c r="X675" s="203">
        <v>523.63</v>
      </c>
      <c r="Y675" s="206">
        <v>522.41999999999996</v>
      </c>
      <c r="Z675" s="276"/>
    </row>
    <row r="676" spans="1:26" s="146" customFormat="1" x14ac:dyDescent="0.2">
      <c r="A676" s="163" t="s">
        <v>8</v>
      </c>
      <c r="B676" s="164">
        <v>195.05</v>
      </c>
      <c r="C676" s="165">
        <v>195.05</v>
      </c>
      <c r="D676" s="165">
        <v>195.05</v>
      </c>
      <c r="E676" s="165">
        <v>195.05</v>
      </c>
      <c r="F676" s="165">
        <v>195.05</v>
      </c>
      <c r="G676" s="165">
        <v>195.05</v>
      </c>
      <c r="H676" s="165">
        <v>195.05</v>
      </c>
      <c r="I676" s="165">
        <v>195.05</v>
      </c>
      <c r="J676" s="165">
        <v>195.05</v>
      </c>
      <c r="K676" s="165">
        <v>195.05</v>
      </c>
      <c r="L676" s="165">
        <v>195.05</v>
      </c>
      <c r="M676" s="165">
        <v>195.05</v>
      </c>
      <c r="N676" s="165">
        <v>195.05</v>
      </c>
      <c r="O676" s="165">
        <v>195.05</v>
      </c>
      <c r="P676" s="165">
        <v>195.05</v>
      </c>
      <c r="Q676" s="165">
        <v>195.05</v>
      </c>
      <c r="R676" s="165">
        <v>195.05</v>
      </c>
      <c r="S676" s="165">
        <v>195.05</v>
      </c>
      <c r="T676" s="165">
        <v>195.05</v>
      </c>
      <c r="U676" s="165">
        <v>195.05</v>
      </c>
      <c r="V676" s="165">
        <v>195.05</v>
      </c>
      <c r="W676" s="165">
        <v>195.05</v>
      </c>
      <c r="X676" s="165">
        <v>195.05</v>
      </c>
      <c r="Y676" s="166">
        <v>195.05</v>
      </c>
      <c r="Z676" s="276"/>
    </row>
    <row r="677" spans="1:26" s="146" customFormat="1" ht="25.5" x14ac:dyDescent="0.2">
      <c r="A677" s="167" t="s">
        <v>9</v>
      </c>
      <c r="B677" s="164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6"/>
      <c r="Z677" s="276"/>
    </row>
    <row r="678" spans="1:26" s="146" customFormat="1" ht="15" thickBot="1" x14ac:dyDescent="0.25">
      <c r="A678" s="168" t="s">
        <v>127</v>
      </c>
      <c r="B678" s="169">
        <v>3.6509273741482882</v>
      </c>
      <c r="C678" s="169">
        <v>3.6509273741482882</v>
      </c>
      <c r="D678" s="169">
        <v>3.6509273741482882</v>
      </c>
      <c r="E678" s="169">
        <v>3.6509273741482882</v>
      </c>
      <c r="F678" s="169">
        <v>3.6509273741482882</v>
      </c>
      <c r="G678" s="169">
        <v>3.6509273741482882</v>
      </c>
      <c r="H678" s="169">
        <v>3.6509273741482882</v>
      </c>
      <c r="I678" s="169">
        <v>3.6509273741482882</v>
      </c>
      <c r="J678" s="169">
        <v>3.6509273741482882</v>
      </c>
      <c r="K678" s="169">
        <v>3.6509273741482882</v>
      </c>
      <c r="L678" s="169">
        <v>3.6509273741482882</v>
      </c>
      <c r="M678" s="169">
        <v>3.6509273741482882</v>
      </c>
      <c r="N678" s="169">
        <v>3.6509273741482882</v>
      </c>
      <c r="O678" s="169">
        <v>3.6509273741482882</v>
      </c>
      <c r="P678" s="169">
        <v>3.6509273741482882</v>
      </c>
      <c r="Q678" s="169">
        <v>3.6509273741482882</v>
      </c>
      <c r="R678" s="169">
        <v>3.6509273741482882</v>
      </c>
      <c r="S678" s="169">
        <v>3.6509273741482882</v>
      </c>
      <c r="T678" s="169">
        <v>3.6509273741482882</v>
      </c>
      <c r="U678" s="169">
        <v>3.6509273741482882</v>
      </c>
      <c r="V678" s="169">
        <v>3.6509273741482882</v>
      </c>
      <c r="W678" s="169">
        <v>3.6509273741482882</v>
      </c>
      <c r="X678" s="169">
        <v>3.6509273741482882</v>
      </c>
      <c r="Y678" s="169">
        <v>3.6509273741482882</v>
      </c>
      <c r="Z678" s="276"/>
    </row>
    <row r="679" spans="1:26" s="146" customFormat="1" ht="15" thickBot="1" x14ac:dyDescent="0.25">
      <c r="A679" s="171">
        <v>8</v>
      </c>
      <c r="B679" s="172">
        <v>724.27092737414841</v>
      </c>
      <c r="C679" s="173">
        <v>699.91092737414829</v>
      </c>
      <c r="D679" s="173">
        <v>716.10092737414834</v>
      </c>
      <c r="E679" s="174">
        <v>715.1409273741483</v>
      </c>
      <c r="F679" s="174">
        <v>726.60092737414834</v>
      </c>
      <c r="G679" s="174">
        <v>742.44092737414826</v>
      </c>
      <c r="H679" s="174">
        <v>736.05092737414839</v>
      </c>
      <c r="I679" s="174">
        <v>716.38092737414831</v>
      </c>
      <c r="J679" s="174">
        <v>735.87092737414832</v>
      </c>
      <c r="K679" s="175">
        <v>727.1509273741483</v>
      </c>
      <c r="L679" s="174">
        <v>727.60092737414834</v>
      </c>
      <c r="M679" s="176">
        <v>733.0409273741484</v>
      </c>
      <c r="N679" s="175">
        <v>732.07092737414837</v>
      </c>
      <c r="O679" s="174">
        <v>702.23092737414822</v>
      </c>
      <c r="P679" s="176">
        <v>704.4009273741483</v>
      </c>
      <c r="Q679" s="177">
        <v>717.7509273741482</v>
      </c>
      <c r="R679" s="174">
        <v>731.8909273741483</v>
      </c>
      <c r="S679" s="177">
        <v>722.67092737414828</v>
      </c>
      <c r="T679" s="174">
        <v>721.05092737414839</v>
      </c>
      <c r="U679" s="173">
        <v>714.31092737414838</v>
      </c>
      <c r="V679" s="173">
        <v>724.56092737414838</v>
      </c>
      <c r="W679" s="173">
        <v>728.55092737414839</v>
      </c>
      <c r="X679" s="173">
        <v>730.16092737414829</v>
      </c>
      <c r="Y679" s="178">
        <v>732.5309273741484</v>
      </c>
      <c r="Z679" s="276"/>
    </row>
    <row r="680" spans="1:26" s="146" customFormat="1" ht="25.5" x14ac:dyDescent="0.2">
      <c r="A680" s="161" t="s">
        <v>7</v>
      </c>
      <c r="B680" s="164">
        <v>525.57000000000005</v>
      </c>
      <c r="C680" s="203">
        <v>501.21</v>
      </c>
      <c r="D680" s="203">
        <v>517.4</v>
      </c>
      <c r="E680" s="204">
        <v>516.44000000000005</v>
      </c>
      <c r="F680" s="203">
        <v>527.9</v>
      </c>
      <c r="G680" s="203">
        <v>543.74</v>
      </c>
      <c r="H680" s="203">
        <v>537.35</v>
      </c>
      <c r="I680" s="203">
        <v>517.67999999999995</v>
      </c>
      <c r="J680" s="205">
        <v>537.16999999999996</v>
      </c>
      <c r="K680" s="203">
        <v>528.45000000000005</v>
      </c>
      <c r="L680" s="203">
        <v>528.9</v>
      </c>
      <c r="M680" s="203">
        <v>534.34</v>
      </c>
      <c r="N680" s="203">
        <v>533.37</v>
      </c>
      <c r="O680" s="203">
        <v>503.53</v>
      </c>
      <c r="P680" s="203">
        <v>505.7</v>
      </c>
      <c r="Q680" s="203">
        <v>519.04999999999995</v>
      </c>
      <c r="R680" s="203">
        <v>533.19000000000005</v>
      </c>
      <c r="S680" s="203">
        <v>523.97</v>
      </c>
      <c r="T680" s="203">
        <v>522.35</v>
      </c>
      <c r="U680" s="203">
        <v>515.61</v>
      </c>
      <c r="V680" s="203">
        <v>525.86</v>
      </c>
      <c r="W680" s="203">
        <v>529.85</v>
      </c>
      <c r="X680" s="203">
        <v>531.46</v>
      </c>
      <c r="Y680" s="206">
        <v>533.83000000000004</v>
      </c>
      <c r="Z680" s="276"/>
    </row>
    <row r="681" spans="1:26" s="146" customFormat="1" x14ac:dyDescent="0.2">
      <c r="A681" s="163" t="s">
        <v>8</v>
      </c>
      <c r="B681" s="164">
        <v>195.05</v>
      </c>
      <c r="C681" s="165">
        <v>195.05</v>
      </c>
      <c r="D681" s="165">
        <v>195.05</v>
      </c>
      <c r="E681" s="165">
        <v>195.05</v>
      </c>
      <c r="F681" s="165">
        <v>195.05</v>
      </c>
      <c r="G681" s="165">
        <v>195.05</v>
      </c>
      <c r="H681" s="165">
        <v>195.05</v>
      </c>
      <c r="I681" s="165">
        <v>195.05</v>
      </c>
      <c r="J681" s="165">
        <v>195.05</v>
      </c>
      <c r="K681" s="165">
        <v>195.05</v>
      </c>
      <c r="L681" s="165">
        <v>195.05</v>
      </c>
      <c r="M681" s="165">
        <v>195.05</v>
      </c>
      <c r="N681" s="165">
        <v>195.05</v>
      </c>
      <c r="O681" s="165">
        <v>195.05</v>
      </c>
      <c r="P681" s="165">
        <v>195.05</v>
      </c>
      <c r="Q681" s="165">
        <v>195.05</v>
      </c>
      <c r="R681" s="165">
        <v>195.05</v>
      </c>
      <c r="S681" s="165">
        <v>195.05</v>
      </c>
      <c r="T681" s="165">
        <v>195.05</v>
      </c>
      <c r="U681" s="165">
        <v>195.05</v>
      </c>
      <c r="V681" s="165">
        <v>195.05</v>
      </c>
      <c r="W681" s="165">
        <v>195.05</v>
      </c>
      <c r="X681" s="165">
        <v>195.05</v>
      </c>
      <c r="Y681" s="166">
        <v>195.05</v>
      </c>
      <c r="Z681" s="276"/>
    </row>
    <row r="682" spans="1:26" s="146" customFormat="1" ht="25.5" x14ac:dyDescent="0.2">
      <c r="A682" s="167" t="s">
        <v>9</v>
      </c>
      <c r="B682" s="164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6"/>
      <c r="Z682" s="276"/>
    </row>
    <row r="683" spans="1:26" s="146" customFormat="1" ht="15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  <c r="Z683" s="276"/>
    </row>
    <row r="684" spans="1:26" s="146" customFormat="1" ht="15" thickBot="1" x14ac:dyDescent="0.25">
      <c r="A684" s="154">
        <v>9</v>
      </c>
      <c r="B684" s="172">
        <v>780.69092737414826</v>
      </c>
      <c r="C684" s="173">
        <v>763.98092737414822</v>
      </c>
      <c r="D684" s="173">
        <v>760.32092737414837</v>
      </c>
      <c r="E684" s="174">
        <v>734.67092737414828</v>
      </c>
      <c r="F684" s="174">
        <v>763.1509273741483</v>
      </c>
      <c r="G684" s="174">
        <v>759.71092737414824</v>
      </c>
      <c r="H684" s="174">
        <v>774.81092737414838</v>
      </c>
      <c r="I684" s="174">
        <v>755.61092737414833</v>
      </c>
      <c r="J684" s="174">
        <v>763.74092737414821</v>
      </c>
      <c r="K684" s="175">
        <v>767.56092737414838</v>
      </c>
      <c r="L684" s="174">
        <v>768.0109273741482</v>
      </c>
      <c r="M684" s="176">
        <v>765.85092737414834</v>
      </c>
      <c r="N684" s="175">
        <v>768.13092737414831</v>
      </c>
      <c r="O684" s="174">
        <v>744.69092737414826</v>
      </c>
      <c r="P684" s="176">
        <v>751.72092737414823</v>
      </c>
      <c r="Q684" s="177">
        <v>765.88092737414831</v>
      </c>
      <c r="R684" s="174">
        <v>775.10092737414834</v>
      </c>
      <c r="S684" s="177">
        <v>773.86092737414833</v>
      </c>
      <c r="T684" s="174">
        <v>767.11092737414833</v>
      </c>
      <c r="U684" s="173">
        <v>762.42092737414828</v>
      </c>
      <c r="V684" s="173">
        <v>774.30092737414839</v>
      </c>
      <c r="W684" s="173">
        <v>782.27092737414841</v>
      </c>
      <c r="X684" s="173">
        <v>785.02092737414841</v>
      </c>
      <c r="Y684" s="178">
        <v>782.83092737414836</v>
      </c>
      <c r="Z684" s="276"/>
    </row>
    <row r="685" spans="1:26" s="146" customFormat="1" ht="25.5" x14ac:dyDescent="0.2">
      <c r="A685" s="161" t="s">
        <v>7</v>
      </c>
      <c r="B685" s="164">
        <v>581.99</v>
      </c>
      <c r="C685" s="203">
        <v>565.28</v>
      </c>
      <c r="D685" s="203">
        <v>561.62</v>
      </c>
      <c r="E685" s="204">
        <v>535.97</v>
      </c>
      <c r="F685" s="203">
        <v>564.45000000000005</v>
      </c>
      <c r="G685" s="203">
        <v>561.01</v>
      </c>
      <c r="H685" s="203">
        <v>576.11</v>
      </c>
      <c r="I685" s="203">
        <v>556.91</v>
      </c>
      <c r="J685" s="205">
        <v>565.04</v>
      </c>
      <c r="K685" s="203">
        <v>568.86</v>
      </c>
      <c r="L685" s="203">
        <v>569.30999999999995</v>
      </c>
      <c r="M685" s="203">
        <v>567.15</v>
      </c>
      <c r="N685" s="203">
        <v>569.42999999999995</v>
      </c>
      <c r="O685" s="203">
        <v>545.99</v>
      </c>
      <c r="P685" s="203">
        <v>553.02</v>
      </c>
      <c r="Q685" s="203">
        <v>567.17999999999995</v>
      </c>
      <c r="R685" s="203">
        <v>576.4</v>
      </c>
      <c r="S685" s="203">
        <v>575.16</v>
      </c>
      <c r="T685" s="203">
        <v>568.41</v>
      </c>
      <c r="U685" s="203">
        <v>563.72</v>
      </c>
      <c r="V685" s="203">
        <v>575.6</v>
      </c>
      <c r="W685" s="203">
        <v>583.57000000000005</v>
      </c>
      <c r="X685" s="203">
        <v>586.32000000000005</v>
      </c>
      <c r="Y685" s="206">
        <v>584.13</v>
      </c>
      <c r="Z685" s="276"/>
    </row>
    <row r="686" spans="1:26" s="146" customFormat="1" x14ac:dyDescent="0.2">
      <c r="A686" s="163" t="s">
        <v>8</v>
      </c>
      <c r="B686" s="164">
        <v>195.05</v>
      </c>
      <c r="C686" s="165">
        <v>195.05</v>
      </c>
      <c r="D686" s="165">
        <v>195.05</v>
      </c>
      <c r="E686" s="165">
        <v>195.05</v>
      </c>
      <c r="F686" s="165">
        <v>195.05</v>
      </c>
      <c r="G686" s="165">
        <v>195.05</v>
      </c>
      <c r="H686" s="165">
        <v>195.05</v>
      </c>
      <c r="I686" s="165">
        <v>195.05</v>
      </c>
      <c r="J686" s="165">
        <v>195.05</v>
      </c>
      <c r="K686" s="165">
        <v>195.05</v>
      </c>
      <c r="L686" s="165">
        <v>195.05</v>
      </c>
      <c r="M686" s="165">
        <v>195.05</v>
      </c>
      <c r="N686" s="165">
        <v>195.05</v>
      </c>
      <c r="O686" s="165">
        <v>195.05</v>
      </c>
      <c r="P686" s="165">
        <v>195.05</v>
      </c>
      <c r="Q686" s="165">
        <v>195.05</v>
      </c>
      <c r="R686" s="165">
        <v>195.05</v>
      </c>
      <c r="S686" s="165">
        <v>195.05</v>
      </c>
      <c r="T686" s="165">
        <v>195.05</v>
      </c>
      <c r="U686" s="165">
        <v>195.05</v>
      </c>
      <c r="V686" s="165">
        <v>195.05</v>
      </c>
      <c r="W686" s="165">
        <v>195.05</v>
      </c>
      <c r="X686" s="165">
        <v>195.05</v>
      </c>
      <c r="Y686" s="166">
        <v>195.05</v>
      </c>
      <c r="Z686" s="276"/>
    </row>
    <row r="687" spans="1:26" s="146" customFormat="1" ht="25.5" x14ac:dyDescent="0.2">
      <c r="A687" s="167" t="s">
        <v>9</v>
      </c>
      <c r="B687" s="164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6"/>
      <c r="Z687" s="276"/>
    </row>
    <row r="688" spans="1:26" s="146" customFormat="1" ht="15" thickBot="1" x14ac:dyDescent="0.25">
      <c r="A688" s="168" t="s">
        <v>127</v>
      </c>
      <c r="B688" s="169">
        <v>3.6509273741482882</v>
      </c>
      <c r="C688" s="169">
        <v>3.6509273741482882</v>
      </c>
      <c r="D688" s="169">
        <v>3.6509273741482882</v>
      </c>
      <c r="E688" s="169">
        <v>3.6509273741482882</v>
      </c>
      <c r="F688" s="169">
        <v>3.6509273741482882</v>
      </c>
      <c r="G688" s="169">
        <v>3.6509273741482882</v>
      </c>
      <c r="H688" s="169">
        <v>3.6509273741482882</v>
      </c>
      <c r="I688" s="169">
        <v>3.6509273741482882</v>
      </c>
      <c r="J688" s="169">
        <v>3.6509273741482882</v>
      </c>
      <c r="K688" s="169">
        <v>3.6509273741482882</v>
      </c>
      <c r="L688" s="169">
        <v>3.6509273741482882</v>
      </c>
      <c r="M688" s="169">
        <v>3.6509273741482882</v>
      </c>
      <c r="N688" s="169">
        <v>3.6509273741482882</v>
      </c>
      <c r="O688" s="169">
        <v>3.6509273741482882</v>
      </c>
      <c r="P688" s="169">
        <v>3.6509273741482882</v>
      </c>
      <c r="Q688" s="169">
        <v>3.6509273741482882</v>
      </c>
      <c r="R688" s="169">
        <v>3.6509273741482882</v>
      </c>
      <c r="S688" s="169">
        <v>3.6509273741482882</v>
      </c>
      <c r="T688" s="169">
        <v>3.6509273741482882</v>
      </c>
      <c r="U688" s="169">
        <v>3.6509273741482882</v>
      </c>
      <c r="V688" s="169">
        <v>3.6509273741482882</v>
      </c>
      <c r="W688" s="169">
        <v>3.6509273741482882</v>
      </c>
      <c r="X688" s="169">
        <v>3.6509273741482882</v>
      </c>
      <c r="Y688" s="169">
        <v>3.6509273741482882</v>
      </c>
      <c r="Z688" s="276"/>
    </row>
    <row r="689" spans="1:26" s="146" customFormat="1" ht="15" thickBot="1" x14ac:dyDescent="0.25">
      <c r="A689" s="171">
        <v>10</v>
      </c>
      <c r="B689" s="172">
        <v>968.07092737414837</v>
      </c>
      <c r="C689" s="173">
        <v>860.31092737414838</v>
      </c>
      <c r="D689" s="173">
        <v>805.13092737414831</v>
      </c>
      <c r="E689" s="174">
        <v>802.3909273741483</v>
      </c>
      <c r="F689" s="174">
        <v>812.22092737414823</v>
      </c>
      <c r="G689" s="174">
        <v>805.88092737414831</v>
      </c>
      <c r="H689" s="174">
        <v>914.66092737414829</v>
      </c>
      <c r="I689" s="174">
        <v>1006.9709273741482</v>
      </c>
      <c r="J689" s="174">
        <v>1128.1309273741483</v>
      </c>
      <c r="K689" s="175">
        <v>1163.3009273741484</v>
      </c>
      <c r="L689" s="174">
        <v>1179.1109273741483</v>
      </c>
      <c r="M689" s="176">
        <v>1182.6509273741483</v>
      </c>
      <c r="N689" s="175">
        <v>1173.5009273741482</v>
      </c>
      <c r="O689" s="174">
        <v>1175.1329273741483</v>
      </c>
      <c r="P689" s="176">
        <v>1172.8009273741484</v>
      </c>
      <c r="Q689" s="177">
        <v>1176.7009273741483</v>
      </c>
      <c r="R689" s="174">
        <v>1168.7609273741482</v>
      </c>
      <c r="S689" s="177">
        <v>1199.0209273741484</v>
      </c>
      <c r="T689" s="174">
        <v>1212.6009273741483</v>
      </c>
      <c r="U689" s="173">
        <v>1191.7009273741483</v>
      </c>
      <c r="V689" s="173">
        <v>1192.1809273741483</v>
      </c>
      <c r="W689" s="173">
        <v>1162.1209273741483</v>
      </c>
      <c r="X689" s="173">
        <v>1057.1609273741483</v>
      </c>
      <c r="Y689" s="178">
        <v>962.67092737414828</v>
      </c>
      <c r="Z689" s="276"/>
    </row>
    <row r="690" spans="1:26" s="146" customFormat="1" ht="25.5" x14ac:dyDescent="0.2">
      <c r="A690" s="161" t="s">
        <v>7</v>
      </c>
      <c r="B690" s="164">
        <v>769.37</v>
      </c>
      <c r="C690" s="203">
        <v>661.61</v>
      </c>
      <c r="D690" s="203">
        <v>606.42999999999995</v>
      </c>
      <c r="E690" s="204">
        <v>603.69000000000005</v>
      </c>
      <c r="F690" s="203">
        <v>613.52</v>
      </c>
      <c r="G690" s="203">
        <v>607.17999999999995</v>
      </c>
      <c r="H690" s="203">
        <v>715.96</v>
      </c>
      <c r="I690" s="203">
        <v>808.27</v>
      </c>
      <c r="J690" s="205">
        <v>929.43</v>
      </c>
      <c r="K690" s="203">
        <v>964.6</v>
      </c>
      <c r="L690" s="203">
        <v>980.41</v>
      </c>
      <c r="M690" s="203">
        <v>983.95</v>
      </c>
      <c r="N690" s="203">
        <v>974.8</v>
      </c>
      <c r="O690" s="203">
        <v>976.43200000000002</v>
      </c>
      <c r="P690" s="203">
        <v>974.1</v>
      </c>
      <c r="Q690" s="203">
        <v>978</v>
      </c>
      <c r="R690" s="203">
        <v>970.06</v>
      </c>
      <c r="S690" s="203">
        <v>1000.32</v>
      </c>
      <c r="T690" s="203">
        <v>1013.9</v>
      </c>
      <c r="U690" s="203">
        <v>993</v>
      </c>
      <c r="V690" s="203">
        <v>993.48</v>
      </c>
      <c r="W690" s="203">
        <v>963.42</v>
      </c>
      <c r="X690" s="203">
        <v>858.46</v>
      </c>
      <c r="Y690" s="206">
        <v>763.97</v>
      </c>
      <c r="Z690" s="276"/>
    </row>
    <row r="691" spans="1:26" s="146" customFormat="1" x14ac:dyDescent="0.2">
      <c r="A691" s="163" t="s">
        <v>8</v>
      </c>
      <c r="B691" s="164">
        <v>195.05</v>
      </c>
      <c r="C691" s="165">
        <v>195.05</v>
      </c>
      <c r="D691" s="165">
        <v>195.05</v>
      </c>
      <c r="E691" s="165">
        <v>195.05</v>
      </c>
      <c r="F691" s="165">
        <v>195.05</v>
      </c>
      <c r="G691" s="165">
        <v>195.05</v>
      </c>
      <c r="H691" s="165">
        <v>195.05</v>
      </c>
      <c r="I691" s="165">
        <v>195.05</v>
      </c>
      <c r="J691" s="165">
        <v>195.05</v>
      </c>
      <c r="K691" s="165">
        <v>195.05</v>
      </c>
      <c r="L691" s="165">
        <v>195.05</v>
      </c>
      <c r="M691" s="165">
        <v>195.05</v>
      </c>
      <c r="N691" s="165">
        <v>195.05</v>
      </c>
      <c r="O691" s="165">
        <v>195.05</v>
      </c>
      <c r="P691" s="165">
        <v>195.05</v>
      </c>
      <c r="Q691" s="165">
        <v>195.05</v>
      </c>
      <c r="R691" s="165">
        <v>195.05</v>
      </c>
      <c r="S691" s="165">
        <v>195.05</v>
      </c>
      <c r="T691" s="165">
        <v>195.05</v>
      </c>
      <c r="U691" s="165">
        <v>195.05</v>
      </c>
      <c r="V691" s="165">
        <v>195.05</v>
      </c>
      <c r="W691" s="165">
        <v>195.05</v>
      </c>
      <c r="X691" s="165">
        <v>195.05</v>
      </c>
      <c r="Y691" s="166">
        <v>195.05</v>
      </c>
      <c r="Z691" s="276"/>
    </row>
    <row r="692" spans="1:26" s="146" customFormat="1" ht="25.5" x14ac:dyDescent="0.2">
      <c r="A692" s="167" t="s">
        <v>9</v>
      </c>
      <c r="B692" s="164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6"/>
      <c r="Z692" s="276"/>
    </row>
    <row r="693" spans="1:26" s="146" customFormat="1" ht="15" thickBot="1" x14ac:dyDescent="0.25">
      <c r="A693" s="168" t="s">
        <v>127</v>
      </c>
      <c r="B693" s="169">
        <v>3.6509273741482882</v>
      </c>
      <c r="C693" s="169">
        <v>3.6509273741482882</v>
      </c>
      <c r="D693" s="169">
        <v>3.6509273741482882</v>
      </c>
      <c r="E693" s="169">
        <v>3.6509273741482882</v>
      </c>
      <c r="F693" s="169">
        <v>3.6509273741482882</v>
      </c>
      <c r="G693" s="169">
        <v>3.6509273741482882</v>
      </c>
      <c r="H693" s="169">
        <v>3.6509273741482882</v>
      </c>
      <c r="I693" s="169">
        <v>3.6509273741482882</v>
      </c>
      <c r="J693" s="169">
        <v>3.6509273741482882</v>
      </c>
      <c r="K693" s="169">
        <v>3.6509273741482882</v>
      </c>
      <c r="L693" s="169">
        <v>3.6509273741482882</v>
      </c>
      <c r="M693" s="169">
        <v>3.6509273741482882</v>
      </c>
      <c r="N693" s="169">
        <v>3.6509273741482882</v>
      </c>
      <c r="O693" s="169">
        <v>3.6509273741482882</v>
      </c>
      <c r="P693" s="169">
        <v>3.6509273741482882</v>
      </c>
      <c r="Q693" s="169">
        <v>3.6509273741482882</v>
      </c>
      <c r="R693" s="169">
        <v>3.6509273741482882</v>
      </c>
      <c r="S693" s="169">
        <v>3.6509273741482882</v>
      </c>
      <c r="T693" s="169">
        <v>3.6509273741482882</v>
      </c>
      <c r="U693" s="169">
        <v>3.6509273741482882</v>
      </c>
      <c r="V693" s="169">
        <v>3.6509273741482882</v>
      </c>
      <c r="W693" s="169">
        <v>3.6509273741482882</v>
      </c>
      <c r="X693" s="169">
        <v>3.6509273741482882</v>
      </c>
      <c r="Y693" s="169">
        <v>3.6509273741482882</v>
      </c>
      <c r="Z693" s="276"/>
    </row>
    <row r="694" spans="1:26" s="146" customFormat="1" ht="15" thickBot="1" x14ac:dyDescent="0.25">
      <c r="A694" s="154">
        <v>11</v>
      </c>
      <c r="B694" s="172">
        <v>688.84092737414835</v>
      </c>
      <c r="C694" s="173">
        <v>680.35092737414834</v>
      </c>
      <c r="D694" s="173">
        <v>652.62092737414832</v>
      </c>
      <c r="E694" s="174">
        <v>674.2709273741483</v>
      </c>
      <c r="F694" s="174">
        <v>701.35092737414834</v>
      </c>
      <c r="G694" s="174">
        <v>716.92092737414828</v>
      </c>
      <c r="H694" s="174">
        <v>710.00092737414832</v>
      </c>
      <c r="I694" s="174">
        <v>708.20092737414825</v>
      </c>
      <c r="J694" s="174">
        <v>719.86092737414833</v>
      </c>
      <c r="K694" s="175">
        <v>726.99092737414821</v>
      </c>
      <c r="L694" s="174">
        <v>725.31092737414838</v>
      </c>
      <c r="M694" s="176">
        <v>709.08092737414836</v>
      </c>
      <c r="N694" s="175">
        <v>701.68092737414827</v>
      </c>
      <c r="O694" s="174">
        <v>686.5209273741483</v>
      </c>
      <c r="P694" s="176">
        <v>690.73092737414822</v>
      </c>
      <c r="Q694" s="177">
        <v>705.41092737414829</v>
      </c>
      <c r="R694" s="174">
        <v>729.36092737414833</v>
      </c>
      <c r="S694" s="177">
        <v>730.88092737414831</v>
      </c>
      <c r="T694" s="174">
        <v>702.46092737414824</v>
      </c>
      <c r="U694" s="173">
        <v>694.66092737414829</v>
      </c>
      <c r="V694" s="173">
        <v>707.63092737414831</v>
      </c>
      <c r="W694" s="173">
        <v>711.88092737414831</v>
      </c>
      <c r="X694" s="173">
        <v>711.60092737414834</v>
      </c>
      <c r="Y694" s="178">
        <v>685.04092737414828</v>
      </c>
      <c r="Z694" s="276"/>
    </row>
    <row r="695" spans="1:26" s="146" customFormat="1" ht="25.5" x14ac:dyDescent="0.2">
      <c r="A695" s="161" t="s">
        <v>7</v>
      </c>
      <c r="B695" s="164">
        <v>490.14</v>
      </c>
      <c r="C695" s="203">
        <v>481.65</v>
      </c>
      <c r="D695" s="203">
        <v>453.92</v>
      </c>
      <c r="E695" s="204">
        <v>475.57</v>
      </c>
      <c r="F695" s="203">
        <v>502.65</v>
      </c>
      <c r="G695" s="203">
        <v>518.22</v>
      </c>
      <c r="H695" s="203">
        <v>511.3</v>
      </c>
      <c r="I695" s="203">
        <v>509.5</v>
      </c>
      <c r="J695" s="205">
        <v>521.16</v>
      </c>
      <c r="K695" s="203">
        <v>528.29</v>
      </c>
      <c r="L695" s="203">
        <v>526.61</v>
      </c>
      <c r="M695" s="203">
        <v>510.38</v>
      </c>
      <c r="N695" s="203">
        <v>502.98</v>
      </c>
      <c r="O695" s="203">
        <v>487.82</v>
      </c>
      <c r="P695" s="203">
        <v>492.03</v>
      </c>
      <c r="Q695" s="203">
        <v>506.71</v>
      </c>
      <c r="R695" s="203">
        <v>530.66</v>
      </c>
      <c r="S695" s="203">
        <v>532.17999999999995</v>
      </c>
      <c r="T695" s="203">
        <v>503.76</v>
      </c>
      <c r="U695" s="203">
        <v>495.96</v>
      </c>
      <c r="V695" s="203">
        <v>508.93</v>
      </c>
      <c r="W695" s="203">
        <v>513.17999999999995</v>
      </c>
      <c r="X695" s="203">
        <v>512.9</v>
      </c>
      <c r="Y695" s="206">
        <v>486.34</v>
      </c>
      <c r="Z695" s="276"/>
    </row>
    <row r="696" spans="1:26" s="146" customFormat="1" x14ac:dyDescent="0.2">
      <c r="A696" s="163" t="s">
        <v>8</v>
      </c>
      <c r="B696" s="164">
        <v>195.05</v>
      </c>
      <c r="C696" s="165">
        <v>195.05</v>
      </c>
      <c r="D696" s="165">
        <v>195.05</v>
      </c>
      <c r="E696" s="165">
        <v>195.05</v>
      </c>
      <c r="F696" s="165">
        <v>195.05</v>
      </c>
      <c r="G696" s="165">
        <v>195.05</v>
      </c>
      <c r="H696" s="165">
        <v>195.05</v>
      </c>
      <c r="I696" s="165">
        <v>195.05</v>
      </c>
      <c r="J696" s="165">
        <v>195.05</v>
      </c>
      <c r="K696" s="165">
        <v>195.05</v>
      </c>
      <c r="L696" s="165">
        <v>195.05</v>
      </c>
      <c r="M696" s="165">
        <v>195.05</v>
      </c>
      <c r="N696" s="165">
        <v>195.05</v>
      </c>
      <c r="O696" s="165">
        <v>195.05</v>
      </c>
      <c r="P696" s="165">
        <v>195.05</v>
      </c>
      <c r="Q696" s="165">
        <v>195.05</v>
      </c>
      <c r="R696" s="165">
        <v>195.05</v>
      </c>
      <c r="S696" s="165">
        <v>195.05</v>
      </c>
      <c r="T696" s="165">
        <v>195.05</v>
      </c>
      <c r="U696" s="165">
        <v>195.05</v>
      </c>
      <c r="V696" s="165">
        <v>195.05</v>
      </c>
      <c r="W696" s="165">
        <v>195.05</v>
      </c>
      <c r="X696" s="165">
        <v>195.05</v>
      </c>
      <c r="Y696" s="166">
        <v>195.05</v>
      </c>
      <c r="Z696" s="276"/>
    </row>
    <row r="697" spans="1:26" s="146" customFormat="1" ht="25.5" x14ac:dyDescent="0.2">
      <c r="A697" s="167" t="s">
        <v>9</v>
      </c>
      <c r="B697" s="164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6"/>
      <c r="Z697" s="276"/>
    </row>
    <row r="698" spans="1:26" s="146" customFormat="1" ht="15" thickBot="1" x14ac:dyDescent="0.25">
      <c r="A698" s="168" t="s">
        <v>127</v>
      </c>
      <c r="B698" s="169">
        <v>3.6509273741482882</v>
      </c>
      <c r="C698" s="169">
        <v>3.6509273741482882</v>
      </c>
      <c r="D698" s="169">
        <v>3.6509273741482882</v>
      </c>
      <c r="E698" s="169">
        <v>3.6509273741482882</v>
      </c>
      <c r="F698" s="169">
        <v>3.6509273741482882</v>
      </c>
      <c r="G698" s="169">
        <v>3.6509273741482882</v>
      </c>
      <c r="H698" s="169">
        <v>3.6509273741482882</v>
      </c>
      <c r="I698" s="169">
        <v>3.6509273741482882</v>
      </c>
      <c r="J698" s="169">
        <v>3.6509273741482882</v>
      </c>
      <c r="K698" s="169">
        <v>3.6509273741482882</v>
      </c>
      <c r="L698" s="169">
        <v>3.6509273741482882</v>
      </c>
      <c r="M698" s="169">
        <v>3.6509273741482882</v>
      </c>
      <c r="N698" s="169">
        <v>3.6509273741482882</v>
      </c>
      <c r="O698" s="169">
        <v>3.6509273741482882</v>
      </c>
      <c r="P698" s="169">
        <v>3.6509273741482882</v>
      </c>
      <c r="Q698" s="169">
        <v>3.6509273741482882</v>
      </c>
      <c r="R698" s="169">
        <v>3.6509273741482882</v>
      </c>
      <c r="S698" s="169">
        <v>3.6509273741482882</v>
      </c>
      <c r="T698" s="169">
        <v>3.6509273741482882</v>
      </c>
      <c r="U698" s="169">
        <v>3.6509273741482882</v>
      </c>
      <c r="V698" s="169">
        <v>3.6509273741482882</v>
      </c>
      <c r="W698" s="169">
        <v>3.6509273741482882</v>
      </c>
      <c r="X698" s="169">
        <v>3.6509273741482882</v>
      </c>
      <c r="Y698" s="169">
        <v>3.6509273741482882</v>
      </c>
      <c r="Z698" s="276"/>
    </row>
    <row r="699" spans="1:26" s="146" customFormat="1" ht="15" thickBot="1" x14ac:dyDescent="0.25">
      <c r="A699" s="171">
        <v>12</v>
      </c>
      <c r="B699" s="172">
        <v>732.4009273741483</v>
      </c>
      <c r="C699" s="173">
        <v>709.32092737414837</v>
      </c>
      <c r="D699" s="173">
        <v>713.57092737414837</v>
      </c>
      <c r="E699" s="174">
        <v>735.81092737414838</v>
      </c>
      <c r="F699" s="174">
        <v>754.45092737414825</v>
      </c>
      <c r="G699" s="174">
        <v>754.71092737414824</v>
      </c>
      <c r="H699" s="174">
        <v>747.88092737414831</v>
      </c>
      <c r="I699" s="174">
        <v>738.58092737414836</v>
      </c>
      <c r="J699" s="174">
        <v>741.5109273741482</v>
      </c>
      <c r="K699" s="175">
        <v>756.10092737414834</v>
      </c>
      <c r="L699" s="174">
        <v>751.2909273741484</v>
      </c>
      <c r="M699" s="176">
        <v>752.61092737414833</v>
      </c>
      <c r="N699" s="175">
        <v>750.93092737414827</v>
      </c>
      <c r="O699" s="174">
        <v>716.34092737414835</v>
      </c>
      <c r="P699" s="176">
        <v>727.42092737414828</v>
      </c>
      <c r="Q699" s="177">
        <v>730.93092737414827</v>
      </c>
      <c r="R699" s="174">
        <v>763.35092737414834</v>
      </c>
      <c r="S699" s="177">
        <v>761.23092737414822</v>
      </c>
      <c r="T699" s="174">
        <v>754.13092737414831</v>
      </c>
      <c r="U699" s="173">
        <v>732.19092737414826</v>
      </c>
      <c r="V699" s="173">
        <v>737.74092737414821</v>
      </c>
      <c r="W699" s="173">
        <v>744.34092737414835</v>
      </c>
      <c r="X699" s="173">
        <v>751.2909273741484</v>
      </c>
      <c r="Y699" s="178">
        <v>729.56092737414838</v>
      </c>
      <c r="Z699" s="276"/>
    </row>
    <row r="700" spans="1:26" s="146" customFormat="1" ht="25.5" x14ac:dyDescent="0.2">
      <c r="A700" s="161" t="s">
        <v>7</v>
      </c>
      <c r="B700" s="164">
        <v>533.70000000000005</v>
      </c>
      <c r="C700" s="203">
        <v>510.62</v>
      </c>
      <c r="D700" s="203">
        <v>514.87</v>
      </c>
      <c r="E700" s="204">
        <v>537.11</v>
      </c>
      <c r="F700" s="203">
        <v>555.75</v>
      </c>
      <c r="G700" s="203">
        <v>556.01</v>
      </c>
      <c r="H700" s="203">
        <v>549.17999999999995</v>
      </c>
      <c r="I700" s="203">
        <v>539.88</v>
      </c>
      <c r="J700" s="205">
        <v>542.80999999999995</v>
      </c>
      <c r="K700" s="203">
        <v>557.4</v>
      </c>
      <c r="L700" s="203">
        <v>552.59</v>
      </c>
      <c r="M700" s="203">
        <v>553.91</v>
      </c>
      <c r="N700" s="203">
        <v>552.23</v>
      </c>
      <c r="O700" s="203">
        <v>517.64</v>
      </c>
      <c r="P700" s="203">
        <v>528.72</v>
      </c>
      <c r="Q700" s="203">
        <v>532.23</v>
      </c>
      <c r="R700" s="203">
        <v>564.65</v>
      </c>
      <c r="S700" s="203">
        <v>562.53</v>
      </c>
      <c r="T700" s="203">
        <v>555.42999999999995</v>
      </c>
      <c r="U700" s="203">
        <v>533.49</v>
      </c>
      <c r="V700" s="203">
        <v>539.04</v>
      </c>
      <c r="W700" s="203">
        <v>545.64</v>
      </c>
      <c r="X700" s="203">
        <v>552.59</v>
      </c>
      <c r="Y700" s="206">
        <v>530.86</v>
      </c>
      <c r="Z700" s="276"/>
    </row>
    <row r="701" spans="1:26" s="146" customFormat="1" x14ac:dyDescent="0.2">
      <c r="A701" s="163" t="s">
        <v>8</v>
      </c>
      <c r="B701" s="164">
        <v>195.05</v>
      </c>
      <c r="C701" s="165">
        <v>195.05</v>
      </c>
      <c r="D701" s="165">
        <v>195.05</v>
      </c>
      <c r="E701" s="165">
        <v>195.05</v>
      </c>
      <c r="F701" s="165">
        <v>195.05</v>
      </c>
      <c r="G701" s="165">
        <v>195.05</v>
      </c>
      <c r="H701" s="165">
        <v>195.05</v>
      </c>
      <c r="I701" s="165">
        <v>195.05</v>
      </c>
      <c r="J701" s="165">
        <v>195.05</v>
      </c>
      <c r="K701" s="165">
        <v>195.05</v>
      </c>
      <c r="L701" s="165">
        <v>195.05</v>
      </c>
      <c r="M701" s="165">
        <v>195.05</v>
      </c>
      <c r="N701" s="165">
        <v>195.05</v>
      </c>
      <c r="O701" s="165">
        <v>195.05</v>
      </c>
      <c r="P701" s="165">
        <v>195.05</v>
      </c>
      <c r="Q701" s="165">
        <v>195.05</v>
      </c>
      <c r="R701" s="165">
        <v>195.05</v>
      </c>
      <c r="S701" s="165">
        <v>195.05</v>
      </c>
      <c r="T701" s="165">
        <v>195.05</v>
      </c>
      <c r="U701" s="165">
        <v>195.05</v>
      </c>
      <c r="V701" s="165">
        <v>195.05</v>
      </c>
      <c r="W701" s="165">
        <v>195.05</v>
      </c>
      <c r="X701" s="165">
        <v>195.05</v>
      </c>
      <c r="Y701" s="166">
        <v>195.05</v>
      </c>
      <c r="Z701" s="276"/>
    </row>
    <row r="702" spans="1:26" s="146" customFormat="1" ht="25.5" x14ac:dyDescent="0.2">
      <c r="A702" s="167" t="s">
        <v>9</v>
      </c>
      <c r="B702" s="164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6"/>
      <c r="Z702" s="276"/>
    </row>
    <row r="703" spans="1:26" s="146" customFormat="1" ht="15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  <c r="Z703" s="276"/>
    </row>
    <row r="704" spans="1:26" s="146" customFormat="1" ht="15" thickBot="1" x14ac:dyDescent="0.25">
      <c r="A704" s="154">
        <v>13</v>
      </c>
      <c r="B704" s="172">
        <v>684.30092737414839</v>
      </c>
      <c r="C704" s="173">
        <v>658.42092737414828</v>
      </c>
      <c r="D704" s="173">
        <v>659.19092737414826</v>
      </c>
      <c r="E704" s="174">
        <v>666.07092737414837</v>
      </c>
      <c r="F704" s="174">
        <v>683.1409273741483</v>
      </c>
      <c r="G704" s="174">
        <v>680.73092737414822</v>
      </c>
      <c r="H704" s="174">
        <v>676.46092737414824</v>
      </c>
      <c r="I704" s="174">
        <v>669.1509273741483</v>
      </c>
      <c r="J704" s="174">
        <v>673.13092737414831</v>
      </c>
      <c r="K704" s="175">
        <v>681.33092737414836</v>
      </c>
      <c r="L704" s="174">
        <v>685.87092737414832</v>
      </c>
      <c r="M704" s="176">
        <v>683.98092737414822</v>
      </c>
      <c r="N704" s="175">
        <v>685.07092737414837</v>
      </c>
      <c r="O704" s="174">
        <v>655.78092737414829</v>
      </c>
      <c r="P704" s="176">
        <v>656.45092737414825</v>
      </c>
      <c r="Q704" s="177">
        <v>668.24092737414833</v>
      </c>
      <c r="R704" s="174">
        <v>702.98092737414822</v>
      </c>
      <c r="S704" s="177">
        <v>704.2709273741483</v>
      </c>
      <c r="T704" s="174">
        <v>673.09092737414835</v>
      </c>
      <c r="U704" s="173">
        <v>668.84092737414835</v>
      </c>
      <c r="V704" s="173">
        <v>679.08092737414836</v>
      </c>
      <c r="W704" s="173">
        <v>685.68092737414827</v>
      </c>
      <c r="X704" s="173">
        <v>685.86092737414833</v>
      </c>
      <c r="Y704" s="178">
        <v>692.68092737414827</v>
      </c>
      <c r="Z704" s="276"/>
    </row>
    <row r="705" spans="1:26" s="146" customFormat="1" ht="25.5" x14ac:dyDescent="0.2">
      <c r="A705" s="161" t="s">
        <v>7</v>
      </c>
      <c r="B705" s="164">
        <v>485.6</v>
      </c>
      <c r="C705" s="203">
        <v>459.72</v>
      </c>
      <c r="D705" s="203">
        <v>460.49</v>
      </c>
      <c r="E705" s="204">
        <v>467.37</v>
      </c>
      <c r="F705" s="203">
        <v>484.44</v>
      </c>
      <c r="G705" s="203">
        <v>482.03</v>
      </c>
      <c r="H705" s="203">
        <v>477.76</v>
      </c>
      <c r="I705" s="203">
        <v>470.45</v>
      </c>
      <c r="J705" s="205">
        <v>474.43</v>
      </c>
      <c r="K705" s="203">
        <v>482.63</v>
      </c>
      <c r="L705" s="203">
        <v>487.17</v>
      </c>
      <c r="M705" s="203">
        <v>485.28</v>
      </c>
      <c r="N705" s="203">
        <v>486.37</v>
      </c>
      <c r="O705" s="203">
        <v>457.08</v>
      </c>
      <c r="P705" s="203">
        <v>457.75</v>
      </c>
      <c r="Q705" s="203">
        <v>469.54</v>
      </c>
      <c r="R705" s="203">
        <v>504.28</v>
      </c>
      <c r="S705" s="203">
        <v>505.57</v>
      </c>
      <c r="T705" s="203">
        <v>474.39</v>
      </c>
      <c r="U705" s="203">
        <v>470.14</v>
      </c>
      <c r="V705" s="203">
        <v>480.38</v>
      </c>
      <c r="W705" s="203">
        <v>486.98</v>
      </c>
      <c r="X705" s="203">
        <v>487.16</v>
      </c>
      <c r="Y705" s="206">
        <v>493.98</v>
      </c>
      <c r="Z705" s="276"/>
    </row>
    <row r="706" spans="1:26" s="146" customFormat="1" x14ac:dyDescent="0.2">
      <c r="A706" s="163" t="s">
        <v>8</v>
      </c>
      <c r="B706" s="164">
        <v>195.05</v>
      </c>
      <c r="C706" s="165">
        <v>195.05</v>
      </c>
      <c r="D706" s="165">
        <v>195.05</v>
      </c>
      <c r="E706" s="165">
        <v>195.05</v>
      </c>
      <c r="F706" s="165">
        <v>195.05</v>
      </c>
      <c r="G706" s="165">
        <v>195.05</v>
      </c>
      <c r="H706" s="165">
        <v>195.05</v>
      </c>
      <c r="I706" s="165">
        <v>195.05</v>
      </c>
      <c r="J706" s="165">
        <v>195.05</v>
      </c>
      <c r="K706" s="165">
        <v>195.05</v>
      </c>
      <c r="L706" s="165">
        <v>195.05</v>
      </c>
      <c r="M706" s="165">
        <v>195.05</v>
      </c>
      <c r="N706" s="165">
        <v>195.05</v>
      </c>
      <c r="O706" s="165">
        <v>195.05</v>
      </c>
      <c r="P706" s="165">
        <v>195.05</v>
      </c>
      <c r="Q706" s="165">
        <v>195.05</v>
      </c>
      <c r="R706" s="165">
        <v>195.05</v>
      </c>
      <c r="S706" s="165">
        <v>195.05</v>
      </c>
      <c r="T706" s="165">
        <v>195.05</v>
      </c>
      <c r="U706" s="165">
        <v>195.05</v>
      </c>
      <c r="V706" s="165">
        <v>195.05</v>
      </c>
      <c r="W706" s="165">
        <v>195.05</v>
      </c>
      <c r="X706" s="165">
        <v>195.05</v>
      </c>
      <c r="Y706" s="166">
        <v>195.05</v>
      </c>
      <c r="Z706" s="276"/>
    </row>
    <row r="707" spans="1:26" s="146" customFormat="1" ht="25.5" x14ac:dyDescent="0.2">
      <c r="A707" s="167" t="s">
        <v>9</v>
      </c>
      <c r="B707" s="164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6"/>
      <c r="Z707" s="276"/>
    </row>
    <row r="708" spans="1:26" s="146" customFormat="1" ht="15" thickBot="1" x14ac:dyDescent="0.25">
      <c r="A708" s="168" t="s">
        <v>127</v>
      </c>
      <c r="B708" s="169">
        <v>3.6509273741482882</v>
      </c>
      <c r="C708" s="169">
        <v>3.6509273741482882</v>
      </c>
      <c r="D708" s="169">
        <v>3.6509273741482882</v>
      </c>
      <c r="E708" s="169">
        <v>3.6509273741482882</v>
      </c>
      <c r="F708" s="169">
        <v>3.6509273741482882</v>
      </c>
      <c r="G708" s="169">
        <v>3.6509273741482882</v>
      </c>
      <c r="H708" s="169">
        <v>3.6509273741482882</v>
      </c>
      <c r="I708" s="169">
        <v>3.6509273741482882</v>
      </c>
      <c r="J708" s="169">
        <v>3.6509273741482882</v>
      </c>
      <c r="K708" s="169">
        <v>3.6509273741482882</v>
      </c>
      <c r="L708" s="169">
        <v>3.6509273741482882</v>
      </c>
      <c r="M708" s="169">
        <v>3.6509273741482882</v>
      </c>
      <c r="N708" s="169">
        <v>3.6509273741482882</v>
      </c>
      <c r="O708" s="169">
        <v>3.6509273741482882</v>
      </c>
      <c r="P708" s="169">
        <v>3.6509273741482882</v>
      </c>
      <c r="Q708" s="169">
        <v>3.6509273741482882</v>
      </c>
      <c r="R708" s="169">
        <v>3.6509273741482882</v>
      </c>
      <c r="S708" s="169">
        <v>3.6509273741482882</v>
      </c>
      <c r="T708" s="169">
        <v>3.6509273741482882</v>
      </c>
      <c r="U708" s="169">
        <v>3.6509273741482882</v>
      </c>
      <c r="V708" s="169">
        <v>3.6509273741482882</v>
      </c>
      <c r="W708" s="169">
        <v>3.6509273741482882</v>
      </c>
      <c r="X708" s="169">
        <v>3.6509273741482882</v>
      </c>
      <c r="Y708" s="169">
        <v>3.6509273741482882</v>
      </c>
      <c r="Z708" s="276"/>
    </row>
    <row r="709" spans="1:26" s="146" customFormat="1" ht="15" thickBot="1" x14ac:dyDescent="0.25">
      <c r="A709" s="171">
        <v>14</v>
      </c>
      <c r="B709" s="172">
        <v>703.54092737414828</v>
      </c>
      <c r="C709" s="173">
        <v>670.18092737414827</v>
      </c>
      <c r="D709" s="173">
        <v>669.74092737414833</v>
      </c>
      <c r="E709" s="174">
        <v>672.37092737414832</v>
      </c>
      <c r="F709" s="174">
        <v>704.24092737414833</v>
      </c>
      <c r="G709" s="174">
        <v>705.42092737414828</v>
      </c>
      <c r="H709" s="174">
        <v>699.78092737414829</v>
      </c>
      <c r="I709" s="174">
        <v>689.71092737414824</v>
      </c>
      <c r="J709" s="174">
        <v>692.68092737414827</v>
      </c>
      <c r="K709" s="175">
        <v>698.69092737414826</v>
      </c>
      <c r="L709" s="174">
        <v>697.34092737414835</v>
      </c>
      <c r="M709" s="176">
        <v>702.21092737414824</v>
      </c>
      <c r="N709" s="175">
        <v>699.92092737414828</v>
      </c>
      <c r="O709" s="174">
        <v>668.91092737414829</v>
      </c>
      <c r="P709" s="176">
        <v>678.25092737414832</v>
      </c>
      <c r="Q709" s="177">
        <v>695.04092737414828</v>
      </c>
      <c r="R709" s="174">
        <v>718.88092737414831</v>
      </c>
      <c r="S709" s="177">
        <v>721.62092737414832</v>
      </c>
      <c r="T709" s="174">
        <v>713.83092737414836</v>
      </c>
      <c r="U709" s="173">
        <v>697.11092737414833</v>
      </c>
      <c r="V709" s="173">
        <v>707.26092737414831</v>
      </c>
      <c r="W709" s="173">
        <v>710.04092737414828</v>
      </c>
      <c r="X709" s="173">
        <v>704.48092737414822</v>
      </c>
      <c r="Y709" s="178">
        <v>705.5209273741483</v>
      </c>
      <c r="Z709" s="276"/>
    </row>
    <row r="710" spans="1:26" s="146" customFormat="1" ht="25.5" x14ac:dyDescent="0.2">
      <c r="A710" s="161" t="s">
        <v>7</v>
      </c>
      <c r="B710" s="164">
        <v>504.84</v>
      </c>
      <c r="C710" s="203">
        <v>471.48</v>
      </c>
      <c r="D710" s="203">
        <v>471.04</v>
      </c>
      <c r="E710" s="204">
        <v>473.67</v>
      </c>
      <c r="F710" s="203">
        <v>505.54</v>
      </c>
      <c r="G710" s="203">
        <v>506.72</v>
      </c>
      <c r="H710" s="203">
        <v>501.08</v>
      </c>
      <c r="I710" s="203">
        <v>491.01</v>
      </c>
      <c r="J710" s="205">
        <v>493.98</v>
      </c>
      <c r="K710" s="203">
        <v>499.99</v>
      </c>
      <c r="L710" s="203">
        <v>498.64</v>
      </c>
      <c r="M710" s="203">
        <v>503.51</v>
      </c>
      <c r="N710" s="203">
        <v>501.22</v>
      </c>
      <c r="O710" s="203">
        <v>470.21</v>
      </c>
      <c r="P710" s="203">
        <v>479.55</v>
      </c>
      <c r="Q710" s="203">
        <v>496.34</v>
      </c>
      <c r="R710" s="203">
        <v>520.17999999999995</v>
      </c>
      <c r="S710" s="203">
        <v>522.91999999999996</v>
      </c>
      <c r="T710" s="203">
        <v>515.13</v>
      </c>
      <c r="U710" s="203">
        <v>498.41</v>
      </c>
      <c r="V710" s="203">
        <v>508.56</v>
      </c>
      <c r="W710" s="203">
        <v>511.34</v>
      </c>
      <c r="X710" s="203">
        <v>505.78</v>
      </c>
      <c r="Y710" s="206">
        <v>506.82</v>
      </c>
      <c r="Z710" s="276"/>
    </row>
    <row r="711" spans="1:26" s="146" customFormat="1" x14ac:dyDescent="0.2">
      <c r="A711" s="163" t="s">
        <v>8</v>
      </c>
      <c r="B711" s="164">
        <v>195.05</v>
      </c>
      <c r="C711" s="165">
        <v>195.05</v>
      </c>
      <c r="D711" s="165">
        <v>195.05</v>
      </c>
      <c r="E711" s="165">
        <v>195.05</v>
      </c>
      <c r="F711" s="165">
        <v>195.05</v>
      </c>
      <c r="G711" s="165">
        <v>195.05</v>
      </c>
      <c r="H711" s="165">
        <v>195.05</v>
      </c>
      <c r="I711" s="165">
        <v>195.05</v>
      </c>
      <c r="J711" s="165">
        <v>195.05</v>
      </c>
      <c r="K711" s="165">
        <v>195.05</v>
      </c>
      <c r="L711" s="165">
        <v>195.05</v>
      </c>
      <c r="M711" s="165">
        <v>195.05</v>
      </c>
      <c r="N711" s="165">
        <v>195.05</v>
      </c>
      <c r="O711" s="165">
        <v>195.05</v>
      </c>
      <c r="P711" s="165">
        <v>195.05</v>
      </c>
      <c r="Q711" s="165">
        <v>195.05</v>
      </c>
      <c r="R711" s="165">
        <v>195.05</v>
      </c>
      <c r="S711" s="165">
        <v>195.05</v>
      </c>
      <c r="T711" s="165">
        <v>195.05</v>
      </c>
      <c r="U711" s="165">
        <v>195.05</v>
      </c>
      <c r="V711" s="165">
        <v>195.05</v>
      </c>
      <c r="W711" s="165">
        <v>195.05</v>
      </c>
      <c r="X711" s="165">
        <v>195.05</v>
      </c>
      <c r="Y711" s="166">
        <v>195.05</v>
      </c>
      <c r="Z711" s="276"/>
    </row>
    <row r="712" spans="1:26" s="146" customFormat="1" ht="25.5" x14ac:dyDescent="0.2">
      <c r="A712" s="167" t="s">
        <v>9</v>
      </c>
      <c r="B712" s="164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6"/>
      <c r="Z712" s="276"/>
    </row>
    <row r="713" spans="1:26" s="146" customFormat="1" ht="15" thickBot="1" x14ac:dyDescent="0.25">
      <c r="A713" s="168" t="s">
        <v>127</v>
      </c>
      <c r="B713" s="169">
        <v>3.6509273741482882</v>
      </c>
      <c r="C713" s="169">
        <v>3.6509273741482882</v>
      </c>
      <c r="D713" s="169">
        <v>3.6509273741482882</v>
      </c>
      <c r="E713" s="169">
        <v>3.6509273741482882</v>
      </c>
      <c r="F713" s="169">
        <v>3.6509273741482882</v>
      </c>
      <c r="G713" s="169">
        <v>3.6509273741482882</v>
      </c>
      <c r="H713" s="169">
        <v>3.6509273741482882</v>
      </c>
      <c r="I713" s="169">
        <v>3.6509273741482882</v>
      </c>
      <c r="J713" s="169">
        <v>3.6509273741482882</v>
      </c>
      <c r="K713" s="169">
        <v>3.6509273741482882</v>
      </c>
      <c r="L713" s="169">
        <v>3.6509273741482882</v>
      </c>
      <c r="M713" s="169">
        <v>3.6509273741482882</v>
      </c>
      <c r="N713" s="169">
        <v>3.6509273741482882</v>
      </c>
      <c r="O713" s="169">
        <v>3.6509273741482882</v>
      </c>
      <c r="P713" s="169">
        <v>3.6509273741482882</v>
      </c>
      <c r="Q713" s="169">
        <v>3.6509273741482882</v>
      </c>
      <c r="R713" s="169">
        <v>3.6509273741482882</v>
      </c>
      <c r="S713" s="169">
        <v>3.6509273741482882</v>
      </c>
      <c r="T713" s="169">
        <v>3.6509273741482882</v>
      </c>
      <c r="U713" s="169">
        <v>3.6509273741482882</v>
      </c>
      <c r="V713" s="169">
        <v>3.6509273741482882</v>
      </c>
      <c r="W713" s="169">
        <v>3.6509273741482882</v>
      </c>
      <c r="X713" s="169">
        <v>3.6509273741482882</v>
      </c>
      <c r="Y713" s="169">
        <v>3.6509273741482882</v>
      </c>
      <c r="Z713" s="276"/>
    </row>
    <row r="714" spans="1:26" s="146" customFormat="1" ht="15" thickBot="1" x14ac:dyDescent="0.25">
      <c r="A714" s="154">
        <v>15</v>
      </c>
      <c r="B714" s="172">
        <v>198.70092737414831</v>
      </c>
      <c r="C714" s="173">
        <v>198.70092737414831</v>
      </c>
      <c r="D714" s="173">
        <v>198.70092737414831</v>
      </c>
      <c r="E714" s="174">
        <v>198.70092737414831</v>
      </c>
      <c r="F714" s="174">
        <v>198.70092737414831</v>
      </c>
      <c r="G714" s="174">
        <v>198.70092737414831</v>
      </c>
      <c r="H714" s="174">
        <v>198.70092737414831</v>
      </c>
      <c r="I714" s="174">
        <v>198.70092737414831</v>
      </c>
      <c r="J714" s="174">
        <v>198.70092737414831</v>
      </c>
      <c r="K714" s="175">
        <v>198.70092737414831</v>
      </c>
      <c r="L714" s="174">
        <v>198.70092737414831</v>
      </c>
      <c r="M714" s="176">
        <v>198.70092737414831</v>
      </c>
      <c r="N714" s="175">
        <v>198.70092737414831</v>
      </c>
      <c r="O714" s="174">
        <v>198.70092737414831</v>
      </c>
      <c r="P714" s="176">
        <v>198.70092737414831</v>
      </c>
      <c r="Q714" s="177">
        <v>198.70092737414831</v>
      </c>
      <c r="R714" s="174">
        <v>198.70092737414831</v>
      </c>
      <c r="S714" s="177">
        <v>198.70092737414831</v>
      </c>
      <c r="T714" s="174">
        <v>198.70092737414831</v>
      </c>
      <c r="U714" s="173">
        <v>198.70092737414831</v>
      </c>
      <c r="V714" s="173">
        <v>198.70092737414831</v>
      </c>
      <c r="W714" s="173">
        <v>198.70092737414831</v>
      </c>
      <c r="X714" s="173">
        <v>198.70092737414831</v>
      </c>
      <c r="Y714" s="178">
        <v>198.70092737414831</v>
      </c>
      <c r="Z714" s="276"/>
    </row>
    <row r="715" spans="1:26" s="146" customFormat="1" ht="25.5" x14ac:dyDescent="0.2">
      <c r="A715" s="161" t="s">
        <v>7</v>
      </c>
      <c r="B715" s="164">
        <v>0</v>
      </c>
      <c r="C715" s="203">
        <v>0</v>
      </c>
      <c r="D715" s="203">
        <v>0</v>
      </c>
      <c r="E715" s="204">
        <v>0</v>
      </c>
      <c r="F715" s="203">
        <v>0</v>
      </c>
      <c r="G715" s="203">
        <v>0</v>
      </c>
      <c r="H715" s="203">
        <v>0</v>
      </c>
      <c r="I715" s="203">
        <v>0</v>
      </c>
      <c r="J715" s="205">
        <v>0</v>
      </c>
      <c r="K715" s="203">
        <v>0</v>
      </c>
      <c r="L715" s="203">
        <v>0</v>
      </c>
      <c r="M715" s="203">
        <v>0</v>
      </c>
      <c r="N715" s="203">
        <v>0</v>
      </c>
      <c r="O715" s="203">
        <v>0</v>
      </c>
      <c r="P715" s="203">
        <v>0</v>
      </c>
      <c r="Q715" s="203">
        <v>0</v>
      </c>
      <c r="R715" s="203">
        <v>0</v>
      </c>
      <c r="S715" s="203">
        <v>0</v>
      </c>
      <c r="T715" s="203">
        <v>0</v>
      </c>
      <c r="U715" s="203">
        <v>0</v>
      </c>
      <c r="V715" s="203">
        <v>0</v>
      </c>
      <c r="W715" s="203">
        <v>0</v>
      </c>
      <c r="X715" s="203">
        <v>0</v>
      </c>
      <c r="Y715" s="206">
        <v>0</v>
      </c>
      <c r="Z715" s="276"/>
    </row>
    <row r="716" spans="1:26" s="146" customFormat="1" x14ac:dyDescent="0.2">
      <c r="A716" s="163" t="s">
        <v>8</v>
      </c>
      <c r="B716" s="164">
        <v>195.05</v>
      </c>
      <c r="C716" s="165">
        <v>195.05</v>
      </c>
      <c r="D716" s="165">
        <v>195.05</v>
      </c>
      <c r="E716" s="165">
        <v>195.05</v>
      </c>
      <c r="F716" s="165">
        <v>195.05</v>
      </c>
      <c r="G716" s="165">
        <v>195.05</v>
      </c>
      <c r="H716" s="165">
        <v>195.05</v>
      </c>
      <c r="I716" s="165">
        <v>195.05</v>
      </c>
      <c r="J716" s="165">
        <v>195.05</v>
      </c>
      <c r="K716" s="165">
        <v>195.05</v>
      </c>
      <c r="L716" s="165">
        <v>195.05</v>
      </c>
      <c r="M716" s="165">
        <v>195.05</v>
      </c>
      <c r="N716" s="165">
        <v>195.05</v>
      </c>
      <c r="O716" s="165">
        <v>195.05</v>
      </c>
      <c r="P716" s="165">
        <v>195.05</v>
      </c>
      <c r="Q716" s="165">
        <v>195.05</v>
      </c>
      <c r="R716" s="165">
        <v>195.05</v>
      </c>
      <c r="S716" s="165">
        <v>195.05</v>
      </c>
      <c r="T716" s="165">
        <v>195.05</v>
      </c>
      <c r="U716" s="165">
        <v>195.05</v>
      </c>
      <c r="V716" s="165">
        <v>195.05</v>
      </c>
      <c r="W716" s="165">
        <v>195.05</v>
      </c>
      <c r="X716" s="165">
        <v>195.05</v>
      </c>
      <c r="Y716" s="166">
        <v>195.05</v>
      </c>
      <c r="Z716" s="276"/>
    </row>
    <row r="717" spans="1:26" s="146" customFormat="1" ht="25.5" x14ac:dyDescent="0.2">
      <c r="A717" s="167" t="s">
        <v>9</v>
      </c>
      <c r="B717" s="164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6"/>
      <c r="Z717" s="276"/>
    </row>
    <row r="718" spans="1:26" s="146" customFormat="1" ht="15" thickBot="1" x14ac:dyDescent="0.25">
      <c r="A718" s="168" t="s">
        <v>127</v>
      </c>
      <c r="B718" s="169">
        <v>3.6509273741482882</v>
      </c>
      <c r="C718" s="169">
        <v>3.6509273741482882</v>
      </c>
      <c r="D718" s="169">
        <v>3.6509273741482882</v>
      </c>
      <c r="E718" s="169">
        <v>3.6509273741482882</v>
      </c>
      <c r="F718" s="169">
        <v>3.6509273741482882</v>
      </c>
      <c r="G718" s="169">
        <v>3.6509273741482882</v>
      </c>
      <c r="H718" s="169">
        <v>3.6509273741482882</v>
      </c>
      <c r="I718" s="169">
        <v>3.6509273741482882</v>
      </c>
      <c r="J718" s="169">
        <v>3.6509273741482882</v>
      </c>
      <c r="K718" s="169">
        <v>3.6509273741482882</v>
      </c>
      <c r="L718" s="169">
        <v>3.6509273741482882</v>
      </c>
      <c r="M718" s="169">
        <v>3.6509273741482882</v>
      </c>
      <c r="N718" s="169">
        <v>3.6509273741482882</v>
      </c>
      <c r="O718" s="169">
        <v>3.6509273741482882</v>
      </c>
      <c r="P718" s="169">
        <v>3.6509273741482882</v>
      </c>
      <c r="Q718" s="169">
        <v>3.6509273741482882</v>
      </c>
      <c r="R718" s="169">
        <v>3.6509273741482882</v>
      </c>
      <c r="S718" s="169">
        <v>3.6509273741482882</v>
      </c>
      <c r="T718" s="169">
        <v>3.6509273741482882</v>
      </c>
      <c r="U718" s="169">
        <v>3.6509273741482882</v>
      </c>
      <c r="V718" s="169">
        <v>3.6509273741482882</v>
      </c>
      <c r="W718" s="169">
        <v>3.6509273741482882</v>
      </c>
      <c r="X718" s="169">
        <v>3.6509273741482882</v>
      </c>
      <c r="Y718" s="169">
        <v>3.6509273741482882</v>
      </c>
      <c r="Z718" s="276"/>
    </row>
    <row r="719" spans="1:26" s="146" customFormat="1" ht="15" thickBot="1" x14ac:dyDescent="0.25">
      <c r="A719" s="171">
        <v>16</v>
      </c>
      <c r="B719" s="172">
        <v>834.43092737414827</v>
      </c>
      <c r="C719" s="173">
        <v>806.27092737414841</v>
      </c>
      <c r="D719" s="173">
        <v>806.06092737414838</v>
      </c>
      <c r="E719" s="174">
        <v>812.33092737414836</v>
      </c>
      <c r="F719" s="174">
        <v>823.80092737414839</v>
      </c>
      <c r="G719" s="174">
        <v>825.94092737414826</v>
      </c>
      <c r="H719" s="174">
        <v>818.0109273741482</v>
      </c>
      <c r="I719" s="174">
        <v>825.41092737414829</v>
      </c>
      <c r="J719" s="174">
        <v>819.21092737414824</v>
      </c>
      <c r="K719" s="175">
        <v>815.94092737414826</v>
      </c>
      <c r="L719" s="174">
        <v>818.48092737414822</v>
      </c>
      <c r="M719" s="176">
        <v>820.62092737414832</v>
      </c>
      <c r="N719" s="175">
        <v>817.68092737414827</v>
      </c>
      <c r="O719" s="174">
        <v>796.06092737414838</v>
      </c>
      <c r="P719" s="176">
        <v>800.83092737414836</v>
      </c>
      <c r="Q719" s="177">
        <v>815.05092737414839</v>
      </c>
      <c r="R719" s="174">
        <v>831.2609273741482</v>
      </c>
      <c r="S719" s="177">
        <v>848.10092737414834</v>
      </c>
      <c r="T719" s="174">
        <v>820.61092737414833</v>
      </c>
      <c r="U719" s="173">
        <v>817.5109273741482</v>
      </c>
      <c r="V719" s="173">
        <v>824.38092737414831</v>
      </c>
      <c r="W719" s="173">
        <v>831.52092737414841</v>
      </c>
      <c r="X719" s="173">
        <v>833.73092737414822</v>
      </c>
      <c r="Y719" s="178">
        <v>830.69092737414826</v>
      </c>
      <c r="Z719" s="276"/>
    </row>
    <row r="720" spans="1:26" s="146" customFormat="1" ht="25.5" x14ac:dyDescent="0.2">
      <c r="A720" s="180" t="s">
        <v>7</v>
      </c>
      <c r="B720" s="164">
        <v>635.73</v>
      </c>
      <c r="C720" s="203">
        <v>607.57000000000005</v>
      </c>
      <c r="D720" s="203">
        <v>607.36</v>
      </c>
      <c r="E720" s="204">
        <v>613.63</v>
      </c>
      <c r="F720" s="203">
        <v>625.1</v>
      </c>
      <c r="G720" s="203">
        <v>627.24</v>
      </c>
      <c r="H720" s="203">
        <v>619.30999999999995</v>
      </c>
      <c r="I720" s="203">
        <v>626.71</v>
      </c>
      <c r="J720" s="205">
        <v>620.51</v>
      </c>
      <c r="K720" s="203">
        <v>617.24</v>
      </c>
      <c r="L720" s="203">
        <v>619.78</v>
      </c>
      <c r="M720" s="203">
        <v>621.91999999999996</v>
      </c>
      <c r="N720" s="203">
        <v>618.98</v>
      </c>
      <c r="O720" s="203">
        <v>597.36</v>
      </c>
      <c r="P720" s="203">
        <v>602.13</v>
      </c>
      <c r="Q720" s="203">
        <v>616.35</v>
      </c>
      <c r="R720" s="203">
        <v>632.55999999999995</v>
      </c>
      <c r="S720" s="203">
        <v>649.4</v>
      </c>
      <c r="T720" s="203">
        <v>621.91</v>
      </c>
      <c r="U720" s="203">
        <v>618.80999999999995</v>
      </c>
      <c r="V720" s="203">
        <v>625.67999999999995</v>
      </c>
      <c r="W720" s="203">
        <v>632.82000000000005</v>
      </c>
      <c r="X720" s="203">
        <v>635.03</v>
      </c>
      <c r="Y720" s="206">
        <v>631.99</v>
      </c>
      <c r="Z720" s="276"/>
    </row>
    <row r="721" spans="1:26" s="146" customFormat="1" x14ac:dyDescent="0.2">
      <c r="A721" s="181" t="s">
        <v>8</v>
      </c>
      <c r="B721" s="164">
        <v>195.05</v>
      </c>
      <c r="C721" s="165">
        <v>195.05</v>
      </c>
      <c r="D721" s="165">
        <v>195.05</v>
      </c>
      <c r="E721" s="165">
        <v>195.05</v>
      </c>
      <c r="F721" s="165">
        <v>195.05</v>
      </c>
      <c r="G721" s="165">
        <v>195.05</v>
      </c>
      <c r="H721" s="165">
        <v>195.05</v>
      </c>
      <c r="I721" s="165">
        <v>195.05</v>
      </c>
      <c r="J721" s="165">
        <v>195.05</v>
      </c>
      <c r="K721" s="165">
        <v>195.05</v>
      </c>
      <c r="L721" s="165">
        <v>195.05</v>
      </c>
      <c r="M721" s="165">
        <v>195.05</v>
      </c>
      <c r="N721" s="165">
        <v>195.05</v>
      </c>
      <c r="O721" s="165">
        <v>195.05</v>
      </c>
      <c r="P721" s="165">
        <v>195.05</v>
      </c>
      <c r="Q721" s="165">
        <v>195.05</v>
      </c>
      <c r="R721" s="165">
        <v>195.05</v>
      </c>
      <c r="S721" s="165">
        <v>195.05</v>
      </c>
      <c r="T721" s="165">
        <v>195.05</v>
      </c>
      <c r="U721" s="165">
        <v>195.05</v>
      </c>
      <c r="V721" s="165">
        <v>195.05</v>
      </c>
      <c r="W721" s="165">
        <v>195.05</v>
      </c>
      <c r="X721" s="165">
        <v>195.05</v>
      </c>
      <c r="Y721" s="166">
        <v>195.05</v>
      </c>
      <c r="Z721" s="276"/>
    </row>
    <row r="722" spans="1:26" s="146" customFormat="1" ht="25.5" x14ac:dyDescent="0.2">
      <c r="A722" s="182" t="s">
        <v>9</v>
      </c>
      <c r="B722" s="164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6"/>
      <c r="Z722" s="276"/>
    </row>
    <row r="723" spans="1:26" s="146" customFormat="1" ht="15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  <c r="Z723" s="276"/>
    </row>
    <row r="724" spans="1:26" s="146" customFormat="1" ht="15" thickBot="1" x14ac:dyDescent="0.25">
      <c r="A724" s="154">
        <v>17</v>
      </c>
      <c r="B724" s="172">
        <v>631.19092737414826</v>
      </c>
      <c r="C724" s="173">
        <v>613.07092737414837</v>
      </c>
      <c r="D724" s="173">
        <v>613.61092737414833</v>
      </c>
      <c r="E724" s="174">
        <v>616.73092737414822</v>
      </c>
      <c r="F724" s="174">
        <v>626.51092737414831</v>
      </c>
      <c r="G724" s="174">
        <v>625.41092737414829</v>
      </c>
      <c r="H724" s="174">
        <v>624.84092737414835</v>
      </c>
      <c r="I724" s="174">
        <v>618.81092737414838</v>
      </c>
      <c r="J724" s="174">
        <v>619.76092737414831</v>
      </c>
      <c r="K724" s="175">
        <v>623.98092737414822</v>
      </c>
      <c r="L724" s="174">
        <v>624.43092737414827</v>
      </c>
      <c r="M724" s="176">
        <v>619.78092737414829</v>
      </c>
      <c r="N724" s="175">
        <v>622.91092737414829</v>
      </c>
      <c r="O724" s="174">
        <v>610.16092737414829</v>
      </c>
      <c r="P724" s="176">
        <v>615.35092737414834</v>
      </c>
      <c r="Q724" s="177">
        <v>626.67092737414828</v>
      </c>
      <c r="R724" s="174">
        <v>633.70092737414825</v>
      </c>
      <c r="S724" s="177">
        <v>644.93092737414827</v>
      </c>
      <c r="T724" s="174">
        <v>622.33092737414836</v>
      </c>
      <c r="U724" s="173">
        <v>619.4009273741483</v>
      </c>
      <c r="V724" s="173">
        <v>621.70092737414825</v>
      </c>
      <c r="W724" s="173">
        <v>628.01092737414831</v>
      </c>
      <c r="X724" s="173">
        <v>633.94092737414826</v>
      </c>
      <c r="Y724" s="178">
        <v>636.79092737414828</v>
      </c>
      <c r="Z724" s="276"/>
    </row>
    <row r="725" spans="1:26" s="146" customFormat="1" ht="25.5" x14ac:dyDescent="0.2">
      <c r="A725" s="180" t="s">
        <v>7</v>
      </c>
      <c r="B725" s="164">
        <v>432.49</v>
      </c>
      <c r="C725" s="203">
        <v>414.37</v>
      </c>
      <c r="D725" s="203">
        <v>414.91</v>
      </c>
      <c r="E725" s="204">
        <v>418.03</v>
      </c>
      <c r="F725" s="203">
        <v>427.81</v>
      </c>
      <c r="G725" s="203">
        <v>426.71</v>
      </c>
      <c r="H725" s="203">
        <v>426.14</v>
      </c>
      <c r="I725" s="203">
        <v>420.11</v>
      </c>
      <c r="J725" s="205">
        <v>421.06</v>
      </c>
      <c r="K725" s="203">
        <v>425.28</v>
      </c>
      <c r="L725" s="203">
        <v>425.73</v>
      </c>
      <c r="M725" s="203">
        <v>421.08</v>
      </c>
      <c r="N725" s="203">
        <v>424.21</v>
      </c>
      <c r="O725" s="203">
        <v>411.46</v>
      </c>
      <c r="P725" s="203">
        <v>416.65</v>
      </c>
      <c r="Q725" s="203">
        <v>427.97</v>
      </c>
      <c r="R725" s="203">
        <v>435</v>
      </c>
      <c r="S725" s="203">
        <v>446.23</v>
      </c>
      <c r="T725" s="203">
        <v>423.63</v>
      </c>
      <c r="U725" s="203">
        <v>420.7</v>
      </c>
      <c r="V725" s="203">
        <v>423</v>
      </c>
      <c r="W725" s="203">
        <v>429.31</v>
      </c>
      <c r="X725" s="203">
        <v>435.24</v>
      </c>
      <c r="Y725" s="206">
        <v>438.09</v>
      </c>
      <c r="Z725" s="276"/>
    </row>
    <row r="726" spans="1:26" s="146" customFormat="1" x14ac:dyDescent="0.2">
      <c r="A726" s="181" t="s">
        <v>8</v>
      </c>
      <c r="B726" s="164">
        <v>195.05</v>
      </c>
      <c r="C726" s="165">
        <v>195.05</v>
      </c>
      <c r="D726" s="165">
        <v>195.05</v>
      </c>
      <c r="E726" s="165">
        <v>195.05</v>
      </c>
      <c r="F726" s="165">
        <v>195.05</v>
      </c>
      <c r="G726" s="165">
        <v>195.05</v>
      </c>
      <c r="H726" s="165">
        <v>195.05</v>
      </c>
      <c r="I726" s="165">
        <v>195.05</v>
      </c>
      <c r="J726" s="165">
        <v>195.05</v>
      </c>
      <c r="K726" s="165">
        <v>195.05</v>
      </c>
      <c r="L726" s="165">
        <v>195.05</v>
      </c>
      <c r="M726" s="165">
        <v>195.05</v>
      </c>
      <c r="N726" s="165">
        <v>195.05</v>
      </c>
      <c r="O726" s="165">
        <v>195.05</v>
      </c>
      <c r="P726" s="165">
        <v>195.05</v>
      </c>
      <c r="Q726" s="165">
        <v>195.05</v>
      </c>
      <c r="R726" s="165">
        <v>195.05</v>
      </c>
      <c r="S726" s="165">
        <v>195.05</v>
      </c>
      <c r="T726" s="165">
        <v>195.05</v>
      </c>
      <c r="U726" s="165">
        <v>195.05</v>
      </c>
      <c r="V726" s="165">
        <v>195.05</v>
      </c>
      <c r="W726" s="165">
        <v>195.05</v>
      </c>
      <c r="X726" s="165">
        <v>195.05</v>
      </c>
      <c r="Y726" s="166">
        <v>195.05</v>
      </c>
      <c r="Z726" s="276"/>
    </row>
    <row r="727" spans="1:26" s="146" customFormat="1" ht="25.5" x14ac:dyDescent="0.2">
      <c r="A727" s="182" t="s">
        <v>9</v>
      </c>
      <c r="B727" s="164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6"/>
      <c r="Z727" s="276"/>
    </row>
    <row r="728" spans="1:26" s="146" customFormat="1" ht="15" thickBot="1" x14ac:dyDescent="0.25">
      <c r="A728" s="183" t="s">
        <v>127</v>
      </c>
      <c r="B728" s="169">
        <v>3.6509273741482882</v>
      </c>
      <c r="C728" s="169">
        <v>3.6509273741482882</v>
      </c>
      <c r="D728" s="169">
        <v>3.6509273741482882</v>
      </c>
      <c r="E728" s="169">
        <v>3.6509273741482882</v>
      </c>
      <c r="F728" s="169">
        <v>3.6509273741482882</v>
      </c>
      <c r="G728" s="169">
        <v>3.6509273741482882</v>
      </c>
      <c r="H728" s="169">
        <v>3.6509273741482882</v>
      </c>
      <c r="I728" s="169">
        <v>3.6509273741482882</v>
      </c>
      <c r="J728" s="169">
        <v>3.6509273741482882</v>
      </c>
      <c r="K728" s="169">
        <v>3.6509273741482882</v>
      </c>
      <c r="L728" s="169">
        <v>3.6509273741482882</v>
      </c>
      <c r="M728" s="169">
        <v>3.6509273741482882</v>
      </c>
      <c r="N728" s="169">
        <v>3.6509273741482882</v>
      </c>
      <c r="O728" s="169">
        <v>3.6509273741482882</v>
      </c>
      <c r="P728" s="169">
        <v>3.6509273741482882</v>
      </c>
      <c r="Q728" s="169">
        <v>3.6509273741482882</v>
      </c>
      <c r="R728" s="169">
        <v>3.6509273741482882</v>
      </c>
      <c r="S728" s="169">
        <v>3.6509273741482882</v>
      </c>
      <c r="T728" s="169">
        <v>3.6509273741482882</v>
      </c>
      <c r="U728" s="169">
        <v>3.6509273741482882</v>
      </c>
      <c r="V728" s="169">
        <v>3.6509273741482882</v>
      </c>
      <c r="W728" s="169">
        <v>3.6509273741482882</v>
      </c>
      <c r="X728" s="169">
        <v>3.6509273741482882</v>
      </c>
      <c r="Y728" s="169">
        <v>3.6509273741482882</v>
      </c>
      <c r="Z728" s="276"/>
    </row>
    <row r="729" spans="1:26" s="146" customFormat="1" ht="15" thickBot="1" x14ac:dyDescent="0.25">
      <c r="A729" s="184">
        <v>18</v>
      </c>
      <c r="B729" s="172">
        <v>664.62092737414832</v>
      </c>
      <c r="C729" s="173">
        <v>648.54092737414828</v>
      </c>
      <c r="D729" s="173">
        <v>648.47092737414823</v>
      </c>
      <c r="E729" s="174">
        <v>652.97092737414823</v>
      </c>
      <c r="F729" s="174">
        <v>662.04092737414828</v>
      </c>
      <c r="G729" s="174">
        <v>679.6509273741483</v>
      </c>
      <c r="H729" s="174">
        <v>673.17092737414828</v>
      </c>
      <c r="I729" s="174">
        <v>650.1409273741483</v>
      </c>
      <c r="J729" s="174">
        <v>672.23092737414822</v>
      </c>
      <c r="K729" s="175">
        <v>674.01092737414831</v>
      </c>
      <c r="L729" s="174">
        <v>657.04092737414828</v>
      </c>
      <c r="M729" s="176">
        <v>659.88092737414831</v>
      </c>
      <c r="N729" s="175">
        <v>664.22092737414823</v>
      </c>
      <c r="O729" s="174">
        <v>634.87092737414832</v>
      </c>
      <c r="P729" s="176">
        <v>638.18092737414827</v>
      </c>
      <c r="Q729" s="177">
        <v>652.8909273741483</v>
      </c>
      <c r="R729" s="174">
        <v>682.1409273741483</v>
      </c>
      <c r="S729" s="177">
        <v>684.73092737414822</v>
      </c>
      <c r="T729" s="174">
        <v>656.23092737414822</v>
      </c>
      <c r="U729" s="173">
        <v>657.25092737414832</v>
      </c>
      <c r="V729" s="173">
        <v>672.87092737414832</v>
      </c>
      <c r="W729" s="173">
        <v>672.91092737414829</v>
      </c>
      <c r="X729" s="173">
        <v>672.22092737414823</v>
      </c>
      <c r="Y729" s="178">
        <v>667.5209273741483</v>
      </c>
      <c r="Z729" s="276"/>
    </row>
    <row r="730" spans="1:26" s="146" customFormat="1" ht="25.5" x14ac:dyDescent="0.2">
      <c r="A730" s="161" t="s">
        <v>7</v>
      </c>
      <c r="B730" s="164">
        <v>465.92</v>
      </c>
      <c r="C730" s="203">
        <v>449.84</v>
      </c>
      <c r="D730" s="203">
        <v>449.77</v>
      </c>
      <c r="E730" s="204">
        <v>454.27</v>
      </c>
      <c r="F730" s="203">
        <v>463.34</v>
      </c>
      <c r="G730" s="203">
        <v>480.95</v>
      </c>
      <c r="H730" s="203">
        <v>474.47</v>
      </c>
      <c r="I730" s="203">
        <v>451.44</v>
      </c>
      <c r="J730" s="205">
        <v>473.53</v>
      </c>
      <c r="K730" s="203">
        <v>475.31</v>
      </c>
      <c r="L730" s="203">
        <v>458.34</v>
      </c>
      <c r="M730" s="203">
        <v>461.18</v>
      </c>
      <c r="N730" s="203">
        <v>465.52</v>
      </c>
      <c r="O730" s="203">
        <v>436.17</v>
      </c>
      <c r="P730" s="203">
        <v>439.48</v>
      </c>
      <c r="Q730" s="203">
        <v>454.19</v>
      </c>
      <c r="R730" s="203">
        <v>483.44</v>
      </c>
      <c r="S730" s="203">
        <v>486.03</v>
      </c>
      <c r="T730" s="203">
        <v>457.53</v>
      </c>
      <c r="U730" s="203">
        <v>458.55</v>
      </c>
      <c r="V730" s="203">
        <v>474.17</v>
      </c>
      <c r="W730" s="203">
        <v>474.21</v>
      </c>
      <c r="X730" s="203">
        <v>473.52</v>
      </c>
      <c r="Y730" s="206">
        <v>468.82</v>
      </c>
      <c r="Z730" s="276"/>
    </row>
    <row r="731" spans="1:26" s="146" customFormat="1" x14ac:dyDescent="0.2">
      <c r="A731" s="163" t="s">
        <v>8</v>
      </c>
      <c r="B731" s="164">
        <v>195.05</v>
      </c>
      <c r="C731" s="165">
        <v>195.05</v>
      </c>
      <c r="D731" s="165">
        <v>195.05</v>
      </c>
      <c r="E731" s="165">
        <v>195.05</v>
      </c>
      <c r="F731" s="165">
        <v>195.05</v>
      </c>
      <c r="G731" s="165">
        <v>195.05</v>
      </c>
      <c r="H731" s="165">
        <v>195.05</v>
      </c>
      <c r="I731" s="165">
        <v>195.05</v>
      </c>
      <c r="J731" s="165">
        <v>195.05</v>
      </c>
      <c r="K731" s="165">
        <v>195.05</v>
      </c>
      <c r="L731" s="165">
        <v>195.05</v>
      </c>
      <c r="M731" s="165">
        <v>195.05</v>
      </c>
      <c r="N731" s="165">
        <v>195.05</v>
      </c>
      <c r="O731" s="165">
        <v>195.05</v>
      </c>
      <c r="P731" s="165">
        <v>195.05</v>
      </c>
      <c r="Q731" s="165">
        <v>195.05</v>
      </c>
      <c r="R731" s="165">
        <v>195.05</v>
      </c>
      <c r="S731" s="165">
        <v>195.05</v>
      </c>
      <c r="T731" s="165">
        <v>195.05</v>
      </c>
      <c r="U731" s="165">
        <v>195.05</v>
      </c>
      <c r="V731" s="165">
        <v>195.05</v>
      </c>
      <c r="W731" s="165">
        <v>195.05</v>
      </c>
      <c r="X731" s="165">
        <v>195.05</v>
      </c>
      <c r="Y731" s="166">
        <v>195.05</v>
      </c>
      <c r="Z731" s="276"/>
    </row>
    <row r="732" spans="1:26" s="146" customFormat="1" ht="25.5" x14ac:dyDescent="0.2">
      <c r="A732" s="167" t="s">
        <v>9</v>
      </c>
      <c r="B732" s="164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6"/>
      <c r="Z732" s="276"/>
    </row>
    <row r="733" spans="1:26" s="146" customFormat="1" ht="15" thickBot="1" x14ac:dyDescent="0.25">
      <c r="A733" s="168" t="s">
        <v>127</v>
      </c>
      <c r="B733" s="169">
        <v>3.6509273741482882</v>
      </c>
      <c r="C733" s="169">
        <v>3.6509273741482882</v>
      </c>
      <c r="D733" s="169">
        <v>3.6509273741482882</v>
      </c>
      <c r="E733" s="169">
        <v>3.6509273741482882</v>
      </c>
      <c r="F733" s="169">
        <v>3.6509273741482882</v>
      </c>
      <c r="G733" s="169">
        <v>3.6509273741482882</v>
      </c>
      <c r="H733" s="169">
        <v>3.6509273741482882</v>
      </c>
      <c r="I733" s="169">
        <v>3.6509273741482882</v>
      </c>
      <c r="J733" s="169">
        <v>3.6509273741482882</v>
      </c>
      <c r="K733" s="169">
        <v>3.6509273741482882</v>
      </c>
      <c r="L733" s="169">
        <v>3.6509273741482882</v>
      </c>
      <c r="M733" s="169">
        <v>3.6509273741482882</v>
      </c>
      <c r="N733" s="169">
        <v>3.6509273741482882</v>
      </c>
      <c r="O733" s="169">
        <v>3.6509273741482882</v>
      </c>
      <c r="P733" s="169">
        <v>3.6509273741482882</v>
      </c>
      <c r="Q733" s="169">
        <v>3.6509273741482882</v>
      </c>
      <c r="R733" s="169">
        <v>3.6509273741482882</v>
      </c>
      <c r="S733" s="169">
        <v>3.6509273741482882</v>
      </c>
      <c r="T733" s="169">
        <v>3.6509273741482882</v>
      </c>
      <c r="U733" s="169">
        <v>3.6509273741482882</v>
      </c>
      <c r="V733" s="169">
        <v>3.6509273741482882</v>
      </c>
      <c r="W733" s="169">
        <v>3.6509273741482882</v>
      </c>
      <c r="X733" s="169">
        <v>3.6509273741482882</v>
      </c>
      <c r="Y733" s="169">
        <v>3.6509273741482882</v>
      </c>
      <c r="Z733" s="276"/>
    </row>
    <row r="734" spans="1:26" s="146" customFormat="1" ht="15" thickBot="1" x14ac:dyDescent="0.25">
      <c r="A734" s="171">
        <v>19</v>
      </c>
      <c r="B734" s="172">
        <v>760.18092737414827</v>
      </c>
      <c r="C734" s="173">
        <v>731.20092737414825</v>
      </c>
      <c r="D734" s="173">
        <v>724.19092737414826</v>
      </c>
      <c r="E734" s="174">
        <v>734.74092737414821</v>
      </c>
      <c r="F734" s="174">
        <v>746.47092737414823</v>
      </c>
      <c r="G734" s="174">
        <v>764.24092737414821</v>
      </c>
      <c r="H734" s="174">
        <v>754.34092737414835</v>
      </c>
      <c r="I734" s="174">
        <v>747.55092737414839</v>
      </c>
      <c r="J734" s="174">
        <v>755.6409273741483</v>
      </c>
      <c r="K734" s="175">
        <v>758.6509273741483</v>
      </c>
      <c r="L734" s="174">
        <v>762.98092737414822</v>
      </c>
      <c r="M734" s="176">
        <v>767.02092737414841</v>
      </c>
      <c r="N734" s="175">
        <v>744.37092737414832</v>
      </c>
      <c r="O734" s="174">
        <v>723.68092737414827</v>
      </c>
      <c r="P734" s="176">
        <v>726.77092737414841</v>
      </c>
      <c r="Q734" s="177">
        <v>740.20092737414825</v>
      </c>
      <c r="R734" s="174">
        <v>751.1509273741483</v>
      </c>
      <c r="S734" s="177">
        <v>776.22092737414823</v>
      </c>
      <c r="T734" s="174">
        <v>742.98092737414822</v>
      </c>
      <c r="U734" s="173">
        <v>734.19092737414826</v>
      </c>
      <c r="V734" s="173">
        <v>750.87092737414832</v>
      </c>
      <c r="W734" s="173">
        <v>752.18092737414827</v>
      </c>
      <c r="X734" s="173">
        <v>760.59092737414835</v>
      </c>
      <c r="Y734" s="178">
        <v>758.43092737414827</v>
      </c>
      <c r="Z734" s="276"/>
    </row>
    <row r="735" spans="1:26" s="146" customFormat="1" ht="25.5" x14ac:dyDescent="0.2">
      <c r="A735" s="180" t="s">
        <v>7</v>
      </c>
      <c r="B735" s="164">
        <v>561.48</v>
      </c>
      <c r="C735" s="203">
        <v>532.5</v>
      </c>
      <c r="D735" s="203">
        <v>525.49</v>
      </c>
      <c r="E735" s="204">
        <v>536.04</v>
      </c>
      <c r="F735" s="203">
        <v>547.77</v>
      </c>
      <c r="G735" s="203">
        <v>565.54</v>
      </c>
      <c r="H735" s="203">
        <v>555.64</v>
      </c>
      <c r="I735" s="203">
        <v>548.85</v>
      </c>
      <c r="J735" s="205">
        <v>556.94000000000005</v>
      </c>
      <c r="K735" s="203">
        <v>559.95000000000005</v>
      </c>
      <c r="L735" s="203">
        <v>564.28</v>
      </c>
      <c r="M735" s="203">
        <v>568.32000000000005</v>
      </c>
      <c r="N735" s="203">
        <v>545.66999999999996</v>
      </c>
      <c r="O735" s="203">
        <v>524.98</v>
      </c>
      <c r="P735" s="203">
        <v>528.07000000000005</v>
      </c>
      <c r="Q735" s="203">
        <v>541.5</v>
      </c>
      <c r="R735" s="203">
        <v>552.45000000000005</v>
      </c>
      <c r="S735" s="203">
        <v>577.52</v>
      </c>
      <c r="T735" s="203">
        <v>544.28</v>
      </c>
      <c r="U735" s="203">
        <v>535.49</v>
      </c>
      <c r="V735" s="203">
        <v>552.16999999999996</v>
      </c>
      <c r="W735" s="203">
        <v>553.48</v>
      </c>
      <c r="X735" s="203">
        <v>561.89</v>
      </c>
      <c r="Y735" s="206">
        <v>559.73</v>
      </c>
      <c r="Z735" s="276"/>
    </row>
    <row r="736" spans="1:26" s="146" customFormat="1" x14ac:dyDescent="0.2">
      <c r="A736" s="181" t="s">
        <v>8</v>
      </c>
      <c r="B736" s="164">
        <v>195.05</v>
      </c>
      <c r="C736" s="165">
        <v>195.05</v>
      </c>
      <c r="D736" s="165">
        <v>195.05</v>
      </c>
      <c r="E736" s="165">
        <v>195.05</v>
      </c>
      <c r="F736" s="165">
        <v>195.05</v>
      </c>
      <c r="G736" s="165">
        <v>195.05</v>
      </c>
      <c r="H736" s="165">
        <v>195.05</v>
      </c>
      <c r="I736" s="165">
        <v>195.05</v>
      </c>
      <c r="J736" s="165">
        <v>195.05</v>
      </c>
      <c r="K736" s="165">
        <v>195.05</v>
      </c>
      <c r="L736" s="165">
        <v>195.05</v>
      </c>
      <c r="M736" s="165">
        <v>195.05</v>
      </c>
      <c r="N736" s="165">
        <v>195.05</v>
      </c>
      <c r="O736" s="165">
        <v>195.05</v>
      </c>
      <c r="P736" s="165">
        <v>195.05</v>
      </c>
      <c r="Q736" s="165">
        <v>195.05</v>
      </c>
      <c r="R736" s="165">
        <v>195.05</v>
      </c>
      <c r="S736" s="165">
        <v>195.05</v>
      </c>
      <c r="T736" s="165">
        <v>195.05</v>
      </c>
      <c r="U736" s="165">
        <v>195.05</v>
      </c>
      <c r="V736" s="165">
        <v>195.05</v>
      </c>
      <c r="W736" s="165">
        <v>195.05</v>
      </c>
      <c r="X736" s="165">
        <v>195.05</v>
      </c>
      <c r="Y736" s="166">
        <v>195.05</v>
      </c>
      <c r="Z736" s="276"/>
    </row>
    <row r="737" spans="1:26" s="146" customFormat="1" ht="25.5" x14ac:dyDescent="0.2">
      <c r="A737" s="182" t="s">
        <v>9</v>
      </c>
      <c r="B737" s="164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6"/>
      <c r="Z737" s="276"/>
    </row>
    <row r="738" spans="1:26" s="146" customFormat="1" ht="15" thickBot="1" x14ac:dyDescent="0.25">
      <c r="A738" s="183" t="s">
        <v>127</v>
      </c>
      <c r="B738" s="169">
        <v>3.6509273741482882</v>
      </c>
      <c r="C738" s="169">
        <v>3.6509273741482882</v>
      </c>
      <c r="D738" s="169">
        <v>3.6509273741482882</v>
      </c>
      <c r="E738" s="169">
        <v>3.6509273741482882</v>
      </c>
      <c r="F738" s="169">
        <v>3.6509273741482882</v>
      </c>
      <c r="G738" s="169">
        <v>3.6509273741482882</v>
      </c>
      <c r="H738" s="169">
        <v>3.6509273741482882</v>
      </c>
      <c r="I738" s="169">
        <v>3.6509273741482882</v>
      </c>
      <c r="J738" s="169">
        <v>3.6509273741482882</v>
      </c>
      <c r="K738" s="169">
        <v>3.6509273741482882</v>
      </c>
      <c r="L738" s="169">
        <v>3.6509273741482882</v>
      </c>
      <c r="M738" s="169">
        <v>3.6509273741482882</v>
      </c>
      <c r="N738" s="169">
        <v>3.6509273741482882</v>
      </c>
      <c r="O738" s="169">
        <v>3.6509273741482882</v>
      </c>
      <c r="P738" s="169">
        <v>3.6509273741482882</v>
      </c>
      <c r="Q738" s="169">
        <v>3.6509273741482882</v>
      </c>
      <c r="R738" s="169">
        <v>3.6509273741482882</v>
      </c>
      <c r="S738" s="169">
        <v>3.6509273741482882</v>
      </c>
      <c r="T738" s="169">
        <v>3.6509273741482882</v>
      </c>
      <c r="U738" s="169">
        <v>3.6509273741482882</v>
      </c>
      <c r="V738" s="169">
        <v>3.6509273741482882</v>
      </c>
      <c r="W738" s="169">
        <v>3.6509273741482882</v>
      </c>
      <c r="X738" s="169">
        <v>3.6509273741482882</v>
      </c>
      <c r="Y738" s="169">
        <v>3.6509273741482882</v>
      </c>
      <c r="Z738" s="276"/>
    </row>
    <row r="739" spans="1:26" s="146" customFormat="1" ht="15" thickBot="1" x14ac:dyDescent="0.25">
      <c r="A739" s="154">
        <v>20</v>
      </c>
      <c r="B739" s="172">
        <v>757.80092737414839</v>
      </c>
      <c r="C739" s="173">
        <v>729.19092737414826</v>
      </c>
      <c r="D739" s="173">
        <v>722.69092737414826</v>
      </c>
      <c r="E739" s="174">
        <v>729.43092737414827</v>
      </c>
      <c r="F739" s="174">
        <v>739.73092737414822</v>
      </c>
      <c r="G739" s="174">
        <v>758.16092737414829</v>
      </c>
      <c r="H739" s="174">
        <v>755.67092737414828</v>
      </c>
      <c r="I739" s="174">
        <v>751.93092737414827</v>
      </c>
      <c r="J739" s="174">
        <v>761.21092737414824</v>
      </c>
      <c r="K739" s="175">
        <v>758.6409273741483</v>
      </c>
      <c r="L739" s="174">
        <v>761.97092737414823</v>
      </c>
      <c r="M739" s="176">
        <v>763.10092737414834</v>
      </c>
      <c r="N739" s="175">
        <v>763.5309273741484</v>
      </c>
      <c r="O739" s="174">
        <v>738.16092737414829</v>
      </c>
      <c r="P739" s="176">
        <v>718.86092737414833</v>
      </c>
      <c r="Q739" s="177">
        <v>735.82092737414837</v>
      </c>
      <c r="R739" s="174">
        <v>768.7809273741484</v>
      </c>
      <c r="S739" s="177">
        <v>772.0409273741484</v>
      </c>
      <c r="T739" s="174">
        <v>739.91092737414829</v>
      </c>
      <c r="U739" s="173">
        <v>737.20092737414825</v>
      </c>
      <c r="V739" s="173">
        <v>756.37092737414832</v>
      </c>
      <c r="W739" s="173">
        <v>757.38092737414831</v>
      </c>
      <c r="X739" s="173">
        <v>764.60092737414834</v>
      </c>
      <c r="Y739" s="178">
        <v>764.0009273741482</v>
      </c>
      <c r="Z739" s="276"/>
    </row>
    <row r="740" spans="1:26" s="146" customFormat="1" ht="25.5" x14ac:dyDescent="0.2">
      <c r="A740" s="180" t="s">
        <v>7</v>
      </c>
      <c r="B740" s="164">
        <v>559.1</v>
      </c>
      <c r="C740" s="203">
        <v>530.49</v>
      </c>
      <c r="D740" s="203">
        <v>523.99</v>
      </c>
      <c r="E740" s="204">
        <v>530.73</v>
      </c>
      <c r="F740" s="203">
        <v>541.03</v>
      </c>
      <c r="G740" s="203">
        <v>559.46</v>
      </c>
      <c r="H740" s="203">
        <v>556.97</v>
      </c>
      <c r="I740" s="203">
        <v>553.23</v>
      </c>
      <c r="J740" s="205">
        <v>562.51</v>
      </c>
      <c r="K740" s="203">
        <v>559.94000000000005</v>
      </c>
      <c r="L740" s="203">
        <v>563.27</v>
      </c>
      <c r="M740" s="203">
        <v>564.4</v>
      </c>
      <c r="N740" s="203">
        <v>564.83000000000004</v>
      </c>
      <c r="O740" s="203">
        <v>539.46</v>
      </c>
      <c r="P740" s="203">
        <v>520.16</v>
      </c>
      <c r="Q740" s="203">
        <v>537.12</v>
      </c>
      <c r="R740" s="203">
        <v>570.08000000000004</v>
      </c>
      <c r="S740" s="203">
        <v>573.34</v>
      </c>
      <c r="T740" s="203">
        <v>541.21</v>
      </c>
      <c r="U740" s="203">
        <v>538.5</v>
      </c>
      <c r="V740" s="203">
        <v>557.66999999999996</v>
      </c>
      <c r="W740" s="203">
        <v>558.67999999999995</v>
      </c>
      <c r="X740" s="203">
        <v>565.9</v>
      </c>
      <c r="Y740" s="206">
        <v>565.29999999999995</v>
      </c>
      <c r="Z740" s="276"/>
    </row>
    <row r="741" spans="1:26" s="146" customFormat="1" x14ac:dyDescent="0.2">
      <c r="A741" s="181" t="s">
        <v>8</v>
      </c>
      <c r="B741" s="164">
        <v>195.05</v>
      </c>
      <c r="C741" s="165">
        <v>195.05</v>
      </c>
      <c r="D741" s="165">
        <v>195.05</v>
      </c>
      <c r="E741" s="165">
        <v>195.05</v>
      </c>
      <c r="F741" s="165">
        <v>195.05</v>
      </c>
      <c r="G741" s="165">
        <v>195.05</v>
      </c>
      <c r="H741" s="165">
        <v>195.05</v>
      </c>
      <c r="I741" s="165">
        <v>195.05</v>
      </c>
      <c r="J741" s="165">
        <v>195.05</v>
      </c>
      <c r="K741" s="165">
        <v>195.05</v>
      </c>
      <c r="L741" s="165">
        <v>195.05</v>
      </c>
      <c r="M741" s="165">
        <v>195.05</v>
      </c>
      <c r="N741" s="165">
        <v>195.05</v>
      </c>
      <c r="O741" s="165">
        <v>195.05</v>
      </c>
      <c r="P741" s="165">
        <v>195.05</v>
      </c>
      <c r="Q741" s="165">
        <v>195.05</v>
      </c>
      <c r="R741" s="165">
        <v>195.05</v>
      </c>
      <c r="S741" s="165">
        <v>195.05</v>
      </c>
      <c r="T741" s="165">
        <v>195.05</v>
      </c>
      <c r="U741" s="165">
        <v>195.05</v>
      </c>
      <c r="V741" s="165">
        <v>195.05</v>
      </c>
      <c r="W741" s="165">
        <v>195.05</v>
      </c>
      <c r="X741" s="165">
        <v>195.05</v>
      </c>
      <c r="Y741" s="166">
        <v>195.05</v>
      </c>
      <c r="Z741" s="276"/>
    </row>
    <row r="742" spans="1:26" s="146" customFormat="1" ht="25.5" x14ac:dyDescent="0.2">
      <c r="A742" s="182" t="s">
        <v>9</v>
      </c>
      <c r="B742" s="164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6"/>
      <c r="Z742" s="276"/>
    </row>
    <row r="743" spans="1:26" s="146" customFormat="1" ht="15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  <c r="Z743" s="276"/>
    </row>
    <row r="744" spans="1:26" s="146" customFormat="1" ht="15" thickBot="1" x14ac:dyDescent="0.25">
      <c r="A744" s="185">
        <v>21</v>
      </c>
      <c r="B744" s="172">
        <v>862.97092737414823</v>
      </c>
      <c r="C744" s="173">
        <v>826.2909273741484</v>
      </c>
      <c r="D744" s="173">
        <v>818.56092737414838</v>
      </c>
      <c r="E744" s="174">
        <v>835.30092737414839</v>
      </c>
      <c r="F744" s="174">
        <v>871.07092737414837</v>
      </c>
      <c r="G744" s="174">
        <v>873.52092737414841</v>
      </c>
      <c r="H744" s="174">
        <v>865.99092737414821</v>
      </c>
      <c r="I744" s="174">
        <v>853.19092737414826</v>
      </c>
      <c r="J744" s="174">
        <v>867.72092737414823</v>
      </c>
      <c r="K744" s="175">
        <v>868.13092737414831</v>
      </c>
      <c r="L744" s="174">
        <v>864.69092737414826</v>
      </c>
      <c r="M744" s="176">
        <v>871.73092737414822</v>
      </c>
      <c r="N744" s="175">
        <v>873.95092737414825</v>
      </c>
      <c r="O744" s="174">
        <v>847.20092737414825</v>
      </c>
      <c r="P744" s="176">
        <v>849.48092737414822</v>
      </c>
      <c r="Q744" s="177">
        <v>865.17092737414828</v>
      </c>
      <c r="R744" s="174">
        <v>886.57092737414837</v>
      </c>
      <c r="S744" s="177">
        <v>891.43092737414827</v>
      </c>
      <c r="T744" s="174">
        <v>874.62092737414832</v>
      </c>
      <c r="U744" s="173">
        <v>837.11092737414833</v>
      </c>
      <c r="V744" s="173">
        <v>857.5009273741482</v>
      </c>
      <c r="W744" s="173">
        <v>857.0109273741482</v>
      </c>
      <c r="X744" s="173">
        <v>851.07092737414837</v>
      </c>
      <c r="Y744" s="178">
        <v>863.07092737414837</v>
      </c>
      <c r="Z744" s="276"/>
    </row>
    <row r="745" spans="1:26" s="146" customFormat="1" ht="25.5" x14ac:dyDescent="0.2">
      <c r="A745" s="180" t="s">
        <v>7</v>
      </c>
      <c r="B745" s="164">
        <v>664.27</v>
      </c>
      <c r="C745" s="203">
        <v>627.59</v>
      </c>
      <c r="D745" s="203">
        <v>619.86</v>
      </c>
      <c r="E745" s="204">
        <v>636.6</v>
      </c>
      <c r="F745" s="203">
        <v>672.37</v>
      </c>
      <c r="G745" s="203">
        <v>674.82</v>
      </c>
      <c r="H745" s="203">
        <v>667.29</v>
      </c>
      <c r="I745" s="203">
        <v>654.49</v>
      </c>
      <c r="J745" s="205">
        <v>669.02</v>
      </c>
      <c r="K745" s="203">
        <v>669.43</v>
      </c>
      <c r="L745" s="203">
        <v>665.99</v>
      </c>
      <c r="M745" s="203">
        <v>673.03</v>
      </c>
      <c r="N745" s="203">
        <v>675.25</v>
      </c>
      <c r="O745" s="203">
        <v>648.5</v>
      </c>
      <c r="P745" s="203">
        <v>650.78</v>
      </c>
      <c r="Q745" s="203">
        <v>666.47</v>
      </c>
      <c r="R745" s="203">
        <v>687.87</v>
      </c>
      <c r="S745" s="203">
        <v>692.73</v>
      </c>
      <c r="T745" s="203">
        <v>675.92</v>
      </c>
      <c r="U745" s="203">
        <v>638.41</v>
      </c>
      <c r="V745" s="203">
        <v>658.8</v>
      </c>
      <c r="W745" s="203">
        <v>658.31</v>
      </c>
      <c r="X745" s="203">
        <v>652.37</v>
      </c>
      <c r="Y745" s="206">
        <v>664.37</v>
      </c>
      <c r="Z745" s="276"/>
    </row>
    <row r="746" spans="1:26" s="146" customFormat="1" x14ac:dyDescent="0.2">
      <c r="A746" s="181" t="s">
        <v>8</v>
      </c>
      <c r="B746" s="164">
        <v>195.05</v>
      </c>
      <c r="C746" s="165">
        <v>195.05</v>
      </c>
      <c r="D746" s="165">
        <v>195.05</v>
      </c>
      <c r="E746" s="165">
        <v>195.05</v>
      </c>
      <c r="F746" s="165">
        <v>195.05</v>
      </c>
      <c r="G746" s="165">
        <v>195.05</v>
      </c>
      <c r="H746" s="165">
        <v>195.05</v>
      </c>
      <c r="I746" s="165">
        <v>195.05</v>
      </c>
      <c r="J746" s="165">
        <v>195.05</v>
      </c>
      <c r="K746" s="165">
        <v>195.05</v>
      </c>
      <c r="L746" s="165">
        <v>195.05</v>
      </c>
      <c r="M746" s="165">
        <v>195.05</v>
      </c>
      <c r="N746" s="165">
        <v>195.05</v>
      </c>
      <c r="O746" s="165">
        <v>195.05</v>
      </c>
      <c r="P746" s="165">
        <v>195.05</v>
      </c>
      <c r="Q746" s="165">
        <v>195.05</v>
      </c>
      <c r="R746" s="165">
        <v>195.05</v>
      </c>
      <c r="S746" s="165">
        <v>195.05</v>
      </c>
      <c r="T746" s="165">
        <v>195.05</v>
      </c>
      <c r="U746" s="165">
        <v>195.05</v>
      </c>
      <c r="V746" s="165">
        <v>195.05</v>
      </c>
      <c r="W746" s="165">
        <v>195.05</v>
      </c>
      <c r="X746" s="165">
        <v>195.05</v>
      </c>
      <c r="Y746" s="166">
        <v>195.05</v>
      </c>
      <c r="Z746" s="276"/>
    </row>
    <row r="747" spans="1:26" s="146" customFormat="1" ht="25.5" x14ac:dyDescent="0.2">
      <c r="A747" s="182" t="s">
        <v>9</v>
      </c>
      <c r="B747" s="164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6"/>
      <c r="Z747" s="276"/>
    </row>
    <row r="748" spans="1:26" s="146" customFormat="1" ht="15" thickBot="1" x14ac:dyDescent="0.25">
      <c r="A748" s="183" t="s">
        <v>127</v>
      </c>
      <c r="B748" s="169">
        <v>3.6509273741482882</v>
      </c>
      <c r="C748" s="169">
        <v>3.6509273741482882</v>
      </c>
      <c r="D748" s="169">
        <v>3.6509273741482882</v>
      </c>
      <c r="E748" s="169">
        <v>3.6509273741482882</v>
      </c>
      <c r="F748" s="169">
        <v>3.6509273741482882</v>
      </c>
      <c r="G748" s="169">
        <v>3.6509273741482882</v>
      </c>
      <c r="H748" s="169">
        <v>3.6509273741482882</v>
      </c>
      <c r="I748" s="169">
        <v>3.6509273741482882</v>
      </c>
      <c r="J748" s="169">
        <v>3.6509273741482882</v>
      </c>
      <c r="K748" s="169">
        <v>3.6509273741482882</v>
      </c>
      <c r="L748" s="169">
        <v>3.6509273741482882</v>
      </c>
      <c r="M748" s="169">
        <v>3.6509273741482882</v>
      </c>
      <c r="N748" s="169">
        <v>3.6509273741482882</v>
      </c>
      <c r="O748" s="169">
        <v>3.6509273741482882</v>
      </c>
      <c r="P748" s="169">
        <v>3.6509273741482882</v>
      </c>
      <c r="Q748" s="169">
        <v>3.6509273741482882</v>
      </c>
      <c r="R748" s="169">
        <v>3.6509273741482882</v>
      </c>
      <c r="S748" s="169">
        <v>3.6509273741482882</v>
      </c>
      <c r="T748" s="169">
        <v>3.6509273741482882</v>
      </c>
      <c r="U748" s="169">
        <v>3.6509273741482882</v>
      </c>
      <c r="V748" s="169">
        <v>3.6509273741482882</v>
      </c>
      <c r="W748" s="169">
        <v>3.6509273741482882</v>
      </c>
      <c r="X748" s="169">
        <v>3.6509273741482882</v>
      </c>
      <c r="Y748" s="169">
        <v>3.6509273741482882</v>
      </c>
      <c r="Z748" s="276"/>
    </row>
    <row r="749" spans="1:26" s="146" customFormat="1" ht="15" thickBot="1" x14ac:dyDescent="0.25">
      <c r="A749" s="154">
        <v>22</v>
      </c>
      <c r="B749" s="172">
        <v>850.66092737414829</v>
      </c>
      <c r="C749" s="173">
        <v>812.5109273741482</v>
      </c>
      <c r="D749" s="173">
        <v>809.45092737414825</v>
      </c>
      <c r="E749" s="174">
        <v>819.73092737414822</v>
      </c>
      <c r="F749" s="174">
        <v>859.62092737414832</v>
      </c>
      <c r="G749" s="174">
        <v>856.47092737414823</v>
      </c>
      <c r="H749" s="174">
        <v>856.2509273741482</v>
      </c>
      <c r="I749" s="174">
        <v>846.92092737414828</v>
      </c>
      <c r="J749" s="174">
        <v>855.66092737414829</v>
      </c>
      <c r="K749" s="175">
        <v>865.97092737414823</v>
      </c>
      <c r="L749" s="174">
        <v>865.13092737414831</v>
      </c>
      <c r="M749" s="176">
        <v>873.8909273741483</v>
      </c>
      <c r="N749" s="175">
        <v>870.61092737414833</v>
      </c>
      <c r="O749" s="174">
        <v>839.37092737414832</v>
      </c>
      <c r="P749" s="176">
        <v>849.10092737414834</v>
      </c>
      <c r="Q749" s="177">
        <v>865.60092737414834</v>
      </c>
      <c r="R749" s="174">
        <v>874.9009273741483</v>
      </c>
      <c r="S749" s="177">
        <v>884.36092737414833</v>
      </c>
      <c r="T749" s="174">
        <v>860.17092737414828</v>
      </c>
      <c r="U749" s="173">
        <v>819.85092737414834</v>
      </c>
      <c r="V749" s="173">
        <v>824.7609273741482</v>
      </c>
      <c r="W749" s="173">
        <v>834.82092737414837</v>
      </c>
      <c r="X749" s="173">
        <v>843.74092737414821</v>
      </c>
      <c r="Y749" s="178">
        <v>861.05092737414839</v>
      </c>
      <c r="Z749" s="276"/>
    </row>
    <row r="750" spans="1:26" s="146" customFormat="1" ht="25.5" x14ac:dyDescent="0.2">
      <c r="A750" s="180" t="s">
        <v>7</v>
      </c>
      <c r="B750" s="164">
        <v>651.96</v>
      </c>
      <c r="C750" s="203">
        <v>613.80999999999995</v>
      </c>
      <c r="D750" s="203">
        <v>610.75</v>
      </c>
      <c r="E750" s="204">
        <v>621.03</v>
      </c>
      <c r="F750" s="203">
        <v>660.92</v>
      </c>
      <c r="G750" s="203">
        <v>657.77</v>
      </c>
      <c r="H750" s="203">
        <v>657.55</v>
      </c>
      <c r="I750" s="203">
        <v>648.22</v>
      </c>
      <c r="J750" s="205">
        <v>656.96</v>
      </c>
      <c r="K750" s="203">
        <v>667.27</v>
      </c>
      <c r="L750" s="203">
        <v>666.43</v>
      </c>
      <c r="M750" s="203">
        <v>675.19</v>
      </c>
      <c r="N750" s="203">
        <v>671.91</v>
      </c>
      <c r="O750" s="203">
        <v>640.66999999999996</v>
      </c>
      <c r="P750" s="203">
        <v>650.4</v>
      </c>
      <c r="Q750" s="203">
        <v>666.9</v>
      </c>
      <c r="R750" s="203">
        <v>676.2</v>
      </c>
      <c r="S750" s="203">
        <v>685.66</v>
      </c>
      <c r="T750" s="203">
        <v>661.47</v>
      </c>
      <c r="U750" s="203">
        <v>621.15</v>
      </c>
      <c r="V750" s="203">
        <v>626.05999999999995</v>
      </c>
      <c r="W750" s="203">
        <v>636.12</v>
      </c>
      <c r="X750" s="203">
        <v>645.04</v>
      </c>
      <c r="Y750" s="206">
        <v>662.35</v>
      </c>
      <c r="Z750" s="276"/>
    </row>
    <row r="751" spans="1:26" s="146" customFormat="1" x14ac:dyDescent="0.2">
      <c r="A751" s="181" t="s">
        <v>8</v>
      </c>
      <c r="B751" s="164">
        <v>195.05</v>
      </c>
      <c r="C751" s="165">
        <v>195.05</v>
      </c>
      <c r="D751" s="165">
        <v>195.05</v>
      </c>
      <c r="E751" s="165">
        <v>195.05</v>
      </c>
      <c r="F751" s="165">
        <v>195.05</v>
      </c>
      <c r="G751" s="165">
        <v>195.05</v>
      </c>
      <c r="H751" s="165">
        <v>195.05</v>
      </c>
      <c r="I751" s="165">
        <v>195.05</v>
      </c>
      <c r="J751" s="165">
        <v>195.05</v>
      </c>
      <c r="K751" s="165">
        <v>195.05</v>
      </c>
      <c r="L751" s="165">
        <v>195.05</v>
      </c>
      <c r="M751" s="165">
        <v>195.05</v>
      </c>
      <c r="N751" s="165">
        <v>195.05</v>
      </c>
      <c r="O751" s="165">
        <v>195.05</v>
      </c>
      <c r="P751" s="165">
        <v>195.05</v>
      </c>
      <c r="Q751" s="165">
        <v>195.05</v>
      </c>
      <c r="R751" s="165">
        <v>195.05</v>
      </c>
      <c r="S751" s="165">
        <v>195.05</v>
      </c>
      <c r="T751" s="165">
        <v>195.05</v>
      </c>
      <c r="U751" s="165">
        <v>195.05</v>
      </c>
      <c r="V751" s="165">
        <v>195.05</v>
      </c>
      <c r="W751" s="165">
        <v>195.05</v>
      </c>
      <c r="X751" s="165">
        <v>195.05</v>
      </c>
      <c r="Y751" s="166">
        <v>195.05</v>
      </c>
      <c r="Z751" s="276"/>
    </row>
    <row r="752" spans="1:26" s="146" customFormat="1" ht="25.5" x14ac:dyDescent="0.2">
      <c r="A752" s="182" t="s">
        <v>9</v>
      </c>
      <c r="B752" s="164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6"/>
      <c r="Z752" s="276"/>
    </row>
    <row r="753" spans="1:26" s="146" customFormat="1" ht="15" thickBot="1" x14ac:dyDescent="0.25">
      <c r="A753" s="183" t="s">
        <v>127</v>
      </c>
      <c r="B753" s="169">
        <v>3.6509273741482882</v>
      </c>
      <c r="C753" s="169">
        <v>3.6509273741482882</v>
      </c>
      <c r="D753" s="169">
        <v>3.6509273741482882</v>
      </c>
      <c r="E753" s="169">
        <v>3.6509273741482882</v>
      </c>
      <c r="F753" s="169">
        <v>3.6509273741482882</v>
      </c>
      <c r="G753" s="169">
        <v>3.6509273741482882</v>
      </c>
      <c r="H753" s="169">
        <v>3.6509273741482882</v>
      </c>
      <c r="I753" s="169">
        <v>3.6509273741482882</v>
      </c>
      <c r="J753" s="169">
        <v>3.6509273741482882</v>
      </c>
      <c r="K753" s="169">
        <v>3.6509273741482882</v>
      </c>
      <c r="L753" s="169">
        <v>3.6509273741482882</v>
      </c>
      <c r="M753" s="169">
        <v>3.6509273741482882</v>
      </c>
      <c r="N753" s="169">
        <v>3.6509273741482882</v>
      </c>
      <c r="O753" s="169">
        <v>3.6509273741482882</v>
      </c>
      <c r="P753" s="169">
        <v>3.6509273741482882</v>
      </c>
      <c r="Q753" s="169">
        <v>3.6509273741482882</v>
      </c>
      <c r="R753" s="169">
        <v>3.6509273741482882</v>
      </c>
      <c r="S753" s="169">
        <v>3.6509273741482882</v>
      </c>
      <c r="T753" s="169">
        <v>3.6509273741482882</v>
      </c>
      <c r="U753" s="169">
        <v>3.6509273741482882</v>
      </c>
      <c r="V753" s="169">
        <v>3.6509273741482882</v>
      </c>
      <c r="W753" s="169">
        <v>3.6509273741482882</v>
      </c>
      <c r="X753" s="169">
        <v>3.6509273741482882</v>
      </c>
      <c r="Y753" s="169">
        <v>3.6509273741482882</v>
      </c>
      <c r="Z753" s="276"/>
    </row>
    <row r="754" spans="1:26" s="146" customFormat="1" ht="15" thickBot="1" x14ac:dyDescent="0.25">
      <c r="A754" s="185">
        <v>23</v>
      </c>
      <c r="B754" s="172">
        <v>848.99092737414821</v>
      </c>
      <c r="C754" s="173">
        <v>831.41092737414829</v>
      </c>
      <c r="D754" s="173">
        <v>837.30092737414839</v>
      </c>
      <c r="E754" s="174">
        <v>844.7609273741482</v>
      </c>
      <c r="F754" s="174">
        <v>848.82092737414837</v>
      </c>
      <c r="G754" s="174">
        <v>851.34092737414835</v>
      </c>
      <c r="H754" s="174">
        <v>848.11092737414833</v>
      </c>
      <c r="I754" s="174">
        <v>840.85092737414834</v>
      </c>
      <c r="J754" s="174">
        <v>851.08092737414836</v>
      </c>
      <c r="K754" s="175">
        <v>852.32092737414837</v>
      </c>
      <c r="L754" s="174">
        <v>855.69092737414826</v>
      </c>
      <c r="M754" s="176">
        <v>854.69092737414826</v>
      </c>
      <c r="N754" s="175">
        <v>850.32092737414837</v>
      </c>
      <c r="O754" s="174">
        <v>830.83092737414836</v>
      </c>
      <c r="P754" s="176">
        <v>833.62092737414832</v>
      </c>
      <c r="Q754" s="177">
        <v>846.0109273741482</v>
      </c>
      <c r="R754" s="174">
        <v>862.43092737414827</v>
      </c>
      <c r="S754" s="177">
        <v>856.72092737414823</v>
      </c>
      <c r="T754" s="174">
        <v>845.5109273741482</v>
      </c>
      <c r="U754" s="173">
        <v>843.34092737414835</v>
      </c>
      <c r="V754" s="173">
        <v>836.7509273741482</v>
      </c>
      <c r="W754" s="173">
        <v>846.11092737414833</v>
      </c>
      <c r="X754" s="173">
        <v>846.68092737414827</v>
      </c>
      <c r="Y754" s="178">
        <v>850.18092737414827</v>
      </c>
      <c r="Z754" s="276"/>
    </row>
    <row r="755" spans="1:26" s="146" customFormat="1" ht="25.5" x14ac:dyDescent="0.2">
      <c r="A755" s="180" t="s">
        <v>7</v>
      </c>
      <c r="B755" s="164">
        <v>650.29</v>
      </c>
      <c r="C755" s="203">
        <v>632.71</v>
      </c>
      <c r="D755" s="203">
        <v>638.6</v>
      </c>
      <c r="E755" s="204">
        <v>646.05999999999995</v>
      </c>
      <c r="F755" s="203">
        <v>650.12</v>
      </c>
      <c r="G755" s="203">
        <v>652.64</v>
      </c>
      <c r="H755" s="203">
        <v>649.41</v>
      </c>
      <c r="I755" s="203">
        <v>642.15</v>
      </c>
      <c r="J755" s="205">
        <v>652.38</v>
      </c>
      <c r="K755" s="203">
        <v>653.62</v>
      </c>
      <c r="L755" s="203">
        <v>656.99</v>
      </c>
      <c r="M755" s="203">
        <v>655.99</v>
      </c>
      <c r="N755" s="203">
        <v>651.62</v>
      </c>
      <c r="O755" s="203">
        <v>632.13</v>
      </c>
      <c r="P755" s="203">
        <v>634.91999999999996</v>
      </c>
      <c r="Q755" s="203">
        <v>647.30999999999995</v>
      </c>
      <c r="R755" s="203">
        <v>663.73</v>
      </c>
      <c r="S755" s="203">
        <v>658.02</v>
      </c>
      <c r="T755" s="203">
        <v>646.80999999999995</v>
      </c>
      <c r="U755" s="203">
        <v>644.64</v>
      </c>
      <c r="V755" s="203">
        <v>638.04999999999995</v>
      </c>
      <c r="W755" s="203">
        <v>647.41</v>
      </c>
      <c r="X755" s="203">
        <v>647.98</v>
      </c>
      <c r="Y755" s="206">
        <v>651.48</v>
      </c>
      <c r="Z755" s="276"/>
    </row>
    <row r="756" spans="1:26" s="146" customFormat="1" x14ac:dyDescent="0.2">
      <c r="A756" s="181" t="s">
        <v>8</v>
      </c>
      <c r="B756" s="164">
        <v>195.05</v>
      </c>
      <c r="C756" s="165">
        <v>195.05</v>
      </c>
      <c r="D756" s="165">
        <v>195.05</v>
      </c>
      <c r="E756" s="165">
        <v>195.05</v>
      </c>
      <c r="F756" s="165">
        <v>195.05</v>
      </c>
      <c r="G756" s="165">
        <v>195.05</v>
      </c>
      <c r="H756" s="165">
        <v>195.05</v>
      </c>
      <c r="I756" s="165">
        <v>195.05</v>
      </c>
      <c r="J756" s="165">
        <v>195.05</v>
      </c>
      <c r="K756" s="165">
        <v>195.05</v>
      </c>
      <c r="L756" s="165">
        <v>195.05</v>
      </c>
      <c r="M756" s="165">
        <v>195.05</v>
      </c>
      <c r="N756" s="165">
        <v>195.05</v>
      </c>
      <c r="O756" s="165">
        <v>195.05</v>
      </c>
      <c r="P756" s="165">
        <v>195.05</v>
      </c>
      <c r="Q756" s="165">
        <v>195.05</v>
      </c>
      <c r="R756" s="165">
        <v>195.05</v>
      </c>
      <c r="S756" s="165">
        <v>195.05</v>
      </c>
      <c r="T756" s="165">
        <v>195.05</v>
      </c>
      <c r="U756" s="165">
        <v>195.05</v>
      </c>
      <c r="V756" s="165">
        <v>195.05</v>
      </c>
      <c r="W756" s="165">
        <v>195.05</v>
      </c>
      <c r="X756" s="165">
        <v>195.05</v>
      </c>
      <c r="Y756" s="166">
        <v>195.05</v>
      </c>
      <c r="Z756" s="276"/>
    </row>
    <row r="757" spans="1:26" s="146" customFormat="1" ht="25.5" x14ac:dyDescent="0.2">
      <c r="A757" s="182" t="s">
        <v>9</v>
      </c>
      <c r="B757" s="164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6"/>
      <c r="Z757" s="276"/>
    </row>
    <row r="758" spans="1:26" s="146" customFormat="1" ht="15" thickBot="1" x14ac:dyDescent="0.25">
      <c r="A758" s="183" t="s">
        <v>127</v>
      </c>
      <c r="B758" s="169">
        <v>3.6509273741482882</v>
      </c>
      <c r="C758" s="169">
        <v>3.6509273741482882</v>
      </c>
      <c r="D758" s="169">
        <v>3.6509273741482882</v>
      </c>
      <c r="E758" s="169">
        <v>3.6509273741482882</v>
      </c>
      <c r="F758" s="169">
        <v>3.6509273741482882</v>
      </c>
      <c r="G758" s="169">
        <v>3.6509273741482882</v>
      </c>
      <c r="H758" s="169">
        <v>3.6509273741482882</v>
      </c>
      <c r="I758" s="169">
        <v>3.6509273741482882</v>
      </c>
      <c r="J758" s="169">
        <v>3.6509273741482882</v>
      </c>
      <c r="K758" s="169">
        <v>3.6509273741482882</v>
      </c>
      <c r="L758" s="169">
        <v>3.6509273741482882</v>
      </c>
      <c r="M758" s="169">
        <v>3.6509273741482882</v>
      </c>
      <c r="N758" s="169">
        <v>3.6509273741482882</v>
      </c>
      <c r="O758" s="169">
        <v>3.6509273741482882</v>
      </c>
      <c r="P758" s="169">
        <v>3.6509273741482882</v>
      </c>
      <c r="Q758" s="169">
        <v>3.6509273741482882</v>
      </c>
      <c r="R758" s="169">
        <v>3.6509273741482882</v>
      </c>
      <c r="S758" s="169">
        <v>3.6509273741482882</v>
      </c>
      <c r="T758" s="169">
        <v>3.6509273741482882</v>
      </c>
      <c r="U758" s="169">
        <v>3.6509273741482882</v>
      </c>
      <c r="V758" s="169">
        <v>3.6509273741482882</v>
      </c>
      <c r="W758" s="169">
        <v>3.6509273741482882</v>
      </c>
      <c r="X758" s="169">
        <v>3.6509273741482882</v>
      </c>
      <c r="Y758" s="169">
        <v>3.6509273741482882</v>
      </c>
      <c r="Z758" s="276"/>
    </row>
    <row r="759" spans="1:26" s="146" customFormat="1" ht="15" thickBot="1" x14ac:dyDescent="0.25">
      <c r="A759" s="186">
        <v>24</v>
      </c>
      <c r="B759" s="172">
        <v>925.24092737414821</v>
      </c>
      <c r="C759" s="173">
        <v>898.63092737414831</v>
      </c>
      <c r="D759" s="173">
        <v>893.57092737414837</v>
      </c>
      <c r="E759" s="174">
        <v>906.47092737414823</v>
      </c>
      <c r="F759" s="174">
        <v>910.59092737414835</v>
      </c>
      <c r="G759" s="174">
        <v>925.74092737414821</v>
      </c>
      <c r="H759" s="174">
        <v>927.38092737414831</v>
      </c>
      <c r="I759" s="174">
        <v>917.2909273741484</v>
      </c>
      <c r="J759" s="174">
        <v>922.34092737414835</v>
      </c>
      <c r="K759" s="175">
        <v>931.06092737414838</v>
      </c>
      <c r="L759" s="174">
        <v>935.68092737414827</v>
      </c>
      <c r="M759" s="176">
        <v>938.2609273741482</v>
      </c>
      <c r="N759" s="175">
        <v>932.4009273741483</v>
      </c>
      <c r="O759" s="174">
        <v>910.10092737414834</v>
      </c>
      <c r="P759" s="176">
        <v>910.2609273741482</v>
      </c>
      <c r="Q759" s="177">
        <v>926.68092737414827</v>
      </c>
      <c r="R759" s="174">
        <v>942.44092737414826</v>
      </c>
      <c r="S759" s="177">
        <v>938.4009273741483</v>
      </c>
      <c r="T759" s="174">
        <v>910.5409273741484</v>
      </c>
      <c r="U759" s="173">
        <v>909.19092737414826</v>
      </c>
      <c r="V759" s="173">
        <v>917.09092737414835</v>
      </c>
      <c r="W759" s="173">
        <v>925.6509273741483</v>
      </c>
      <c r="X759" s="173">
        <v>931.1509273741483</v>
      </c>
      <c r="Y759" s="178">
        <v>931.0309273741484</v>
      </c>
      <c r="Z759" s="276"/>
    </row>
    <row r="760" spans="1:26" s="146" customFormat="1" ht="25.5" x14ac:dyDescent="0.2">
      <c r="A760" s="180" t="s">
        <v>7</v>
      </c>
      <c r="B760" s="164">
        <v>726.54</v>
      </c>
      <c r="C760" s="203">
        <v>699.93</v>
      </c>
      <c r="D760" s="203">
        <v>694.87</v>
      </c>
      <c r="E760" s="204">
        <v>707.77</v>
      </c>
      <c r="F760" s="203">
        <v>711.89</v>
      </c>
      <c r="G760" s="203">
        <v>727.04</v>
      </c>
      <c r="H760" s="203">
        <v>728.68</v>
      </c>
      <c r="I760" s="203">
        <v>718.59</v>
      </c>
      <c r="J760" s="205">
        <v>723.64</v>
      </c>
      <c r="K760" s="203">
        <v>732.36</v>
      </c>
      <c r="L760" s="203">
        <v>736.98</v>
      </c>
      <c r="M760" s="203">
        <v>739.56</v>
      </c>
      <c r="N760" s="203">
        <v>733.7</v>
      </c>
      <c r="O760" s="203">
        <v>711.4</v>
      </c>
      <c r="P760" s="203">
        <v>711.56</v>
      </c>
      <c r="Q760" s="203">
        <v>727.98</v>
      </c>
      <c r="R760" s="203">
        <v>743.74</v>
      </c>
      <c r="S760" s="203">
        <v>739.7</v>
      </c>
      <c r="T760" s="203">
        <v>711.84</v>
      </c>
      <c r="U760" s="203">
        <v>710.49</v>
      </c>
      <c r="V760" s="203">
        <v>718.39</v>
      </c>
      <c r="W760" s="203">
        <v>726.95</v>
      </c>
      <c r="X760" s="203">
        <v>732.45</v>
      </c>
      <c r="Y760" s="206">
        <v>732.33</v>
      </c>
      <c r="Z760" s="276"/>
    </row>
    <row r="761" spans="1:26" s="146" customFormat="1" x14ac:dyDescent="0.2">
      <c r="A761" s="181" t="s">
        <v>8</v>
      </c>
      <c r="B761" s="164">
        <v>195.05</v>
      </c>
      <c r="C761" s="165">
        <v>195.05</v>
      </c>
      <c r="D761" s="165">
        <v>195.05</v>
      </c>
      <c r="E761" s="165">
        <v>195.05</v>
      </c>
      <c r="F761" s="165">
        <v>195.05</v>
      </c>
      <c r="G761" s="165">
        <v>195.05</v>
      </c>
      <c r="H761" s="165">
        <v>195.05</v>
      </c>
      <c r="I761" s="165">
        <v>195.05</v>
      </c>
      <c r="J761" s="165">
        <v>195.05</v>
      </c>
      <c r="K761" s="165">
        <v>195.05</v>
      </c>
      <c r="L761" s="165">
        <v>195.05</v>
      </c>
      <c r="M761" s="165">
        <v>195.05</v>
      </c>
      <c r="N761" s="165">
        <v>195.05</v>
      </c>
      <c r="O761" s="165">
        <v>195.05</v>
      </c>
      <c r="P761" s="165">
        <v>195.05</v>
      </c>
      <c r="Q761" s="165">
        <v>195.05</v>
      </c>
      <c r="R761" s="165">
        <v>195.05</v>
      </c>
      <c r="S761" s="165">
        <v>195.05</v>
      </c>
      <c r="T761" s="165">
        <v>195.05</v>
      </c>
      <c r="U761" s="165">
        <v>195.05</v>
      </c>
      <c r="V761" s="165">
        <v>195.05</v>
      </c>
      <c r="W761" s="165">
        <v>195.05</v>
      </c>
      <c r="X761" s="165">
        <v>195.05</v>
      </c>
      <c r="Y761" s="166">
        <v>195.05</v>
      </c>
      <c r="Z761" s="276"/>
    </row>
    <row r="762" spans="1:26" s="146" customFormat="1" ht="25.5" x14ac:dyDescent="0.2">
      <c r="A762" s="182" t="s">
        <v>9</v>
      </c>
      <c r="B762" s="164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6"/>
      <c r="Z762" s="276"/>
    </row>
    <row r="763" spans="1:26" s="146" customFormat="1" ht="15" thickBot="1" x14ac:dyDescent="0.25">
      <c r="A763" s="183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  <c r="Z763" s="276"/>
    </row>
    <row r="764" spans="1:26" s="146" customFormat="1" ht="15" thickBot="1" x14ac:dyDescent="0.25">
      <c r="A764" s="154">
        <v>25</v>
      </c>
      <c r="B764" s="172">
        <v>835.20092737414825</v>
      </c>
      <c r="C764" s="173">
        <v>821.38092737414831</v>
      </c>
      <c r="D764" s="173">
        <v>813.2509273741482</v>
      </c>
      <c r="E764" s="174">
        <v>864.0309273741484</v>
      </c>
      <c r="F764" s="174">
        <v>872.0409273741484</v>
      </c>
      <c r="G764" s="174">
        <v>875.5109273741482</v>
      </c>
      <c r="H764" s="174">
        <v>870.88092737414831</v>
      </c>
      <c r="I764" s="174">
        <v>856.67092737414828</v>
      </c>
      <c r="J764" s="174">
        <v>873.35092737414834</v>
      </c>
      <c r="K764" s="175">
        <v>888.33092737414836</v>
      </c>
      <c r="L764" s="174">
        <v>887.09092737414835</v>
      </c>
      <c r="M764" s="176">
        <v>887.44092737414826</v>
      </c>
      <c r="N764" s="175">
        <v>882.06092737414838</v>
      </c>
      <c r="O764" s="174">
        <v>846.37092737414832</v>
      </c>
      <c r="P764" s="176">
        <v>851.74092737414821</v>
      </c>
      <c r="Q764" s="177">
        <v>876.70092737414825</v>
      </c>
      <c r="R764" s="174">
        <v>900.84092737414835</v>
      </c>
      <c r="S764" s="177">
        <v>885.96092737414824</v>
      </c>
      <c r="T764" s="174">
        <v>882.1509273741483</v>
      </c>
      <c r="U764" s="173">
        <v>848.19092737414826</v>
      </c>
      <c r="V764" s="173">
        <v>858.5109273741482</v>
      </c>
      <c r="W764" s="173">
        <v>858.4009273741483</v>
      </c>
      <c r="X764" s="173">
        <v>877.34092737414835</v>
      </c>
      <c r="Y764" s="178">
        <v>878.66092737414829</v>
      </c>
      <c r="Z764" s="276"/>
    </row>
    <row r="765" spans="1:26" s="146" customFormat="1" ht="25.5" x14ac:dyDescent="0.2">
      <c r="A765" s="180" t="s">
        <v>7</v>
      </c>
      <c r="B765" s="164">
        <v>636.5</v>
      </c>
      <c r="C765" s="203">
        <v>622.67999999999995</v>
      </c>
      <c r="D765" s="203">
        <v>614.54999999999995</v>
      </c>
      <c r="E765" s="204">
        <v>665.33</v>
      </c>
      <c r="F765" s="203">
        <v>673.34</v>
      </c>
      <c r="G765" s="203">
        <v>676.81</v>
      </c>
      <c r="H765" s="203">
        <v>672.18</v>
      </c>
      <c r="I765" s="203">
        <v>657.97</v>
      </c>
      <c r="J765" s="205">
        <v>674.65</v>
      </c>
      <c r="K765" s="203">
        <v>689.63</v>
      </c>
      <c r="L765" s="203">
        <v>688.39</v>
      </c>
      <c r="M765" s="203">
        <v>688.74</v>
      </c>
      <c r="N765" s="203">
        <v>683.36</v>
      </c>
      <c r="O765" s="203">
        <v>647.66999999999996</v>
      </c>
      <c r="P765" s="203">
        <v>653.04</v>
      </c>
      <c r="Q765" s="203">
        <v>678</v>
      </c>
      <c r="R765" s="203">
        <v>702.14</v>
      </c>
      <c r="S765" s="203">
        <v>687.26</v>
      </c>
      <c r="T765" s="203">
        <v>683.45</v>
      </c>
      <c r="U765" s="203">
        <v>649.49</v>
      </c>
      <c r="V765" s="203">
        <v>659.81</v>
      </c>
      <c r="W765" s="203">
        <v>659.7</v>
      </c>
      <c r="X765" s="203">
        <v>678.64</v>
      </c>
      <c r="Y765" s="206">
        <v>679.96</v>
      </c>
      <c r="Z765" s="276"/>
    </row>
    <row r="766" spans="1:26" s="146" customFormat="1" x14ac:dyDescent="0.2">
      <c r="A766" s="181" t="s">
        <v>8</v>
      </c>
      <c r="B766" s="164">
        <v>195.05</v>
      </c>
      <c r="C766" s="165">
        <v>195.05</v>
      </c>
      <c r="D766" s="165">
        <v>195.05</v>
      </c>
      <c r="E766" s="165">
        <v>195.05</v>
      </c>
      <c r="F766" s="165">
        <v>195.05</v>
      </c>
      <c r="G766" s="165">
        <v>195.05</v>
      </c>
      <c r="H766" s="165">
        <v>195.05</v>
      </c>
      <c r="I766" s="165">
        <v>195.05</v>
      </c>
      <c r="J766" s="165">
        <v>195.05</v>
      </c>
      <c r="K766" s="165">
        <v>195.05</v>
      </c>
      <c r="L766" s="165">
        <v>195.05</v>
      </c>
      <c r="M766" s="165">
        <v>195.05</v>
      </c>
      <c r="N766" s="165">
        <v>195.05</v>
      </c>
      <c r="O766" s="165">
        <v>195.05</v>
      </c>
      <c r="P766" s="165">
        <v>195.05</v>
      </c>
      <c r="Q766" s="165">
        <v>195.05</v>
      </c>
      <c r="R766" s="165">
        <v>195.05</v>
      </c>
      <c r="S766" s="165">
        <v>195.05</v>
      </c>
      <c r="T766" s="165">
        <v>195.05</v>
      </c>
      <c r="U766" s="165">
        <v>195.05</v>
      </c>
      <c r="V766" s="165">
        <v>195.05</v>
      </c>
      <c r="W766" s="165">
        <v>195.05</v>
      </c>
      <c r="X766" s="165">
        <v>195.05</v>
      </c>
      <c r="Y766" s="166">
        <v>195.05</v>
      </c>
      <c r="Z766" s="276"/>
    </row>
    <row r="767" spans="1:26" s="146" customFormat="1" ht="25.5" x14ac:dyDescent="0.2">
      <c r="A767" s="182" t="s">
        <v>9</v>
      </c>
      <c r="B767" s="164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6"/>
      <c r="Z767" s="276"/>
    </row>
    <row r="768" spans="1:26" s="146" customFormat="1" ht="15" thickBot="1" x14ac:dyDescent="0.25">
      <c r="A768" s="183" t="s">
        <v>127</v>
      </c>
      <c r="B768" s="169">
        <v>3.6509273741482882</v>
      </c>
      <c r="C768" s="169">
        <v>3.6509273741482882</v>
      </c>
      <c r="D768" s="169">
        <v>3.6509273741482882</v>
      </c>
      <c r="E768" s="169">
        <v>3.6509273741482882</v>
      </c>
      <c r="F768" s="169">
        <v>3.6509273741482882</v>
      </c>
      <c r="G768" s="169">
        <v>3.6509273741482882</v>
      </c>
      <c r="H768" s="169">
        <v>3.6509273741482882</v>
      </c>
      <c r="I768" s="169">
        <v>3.6509273741482882</v>
      </c>
      <c r="J768" s="169">
        <v>3.6509273741482882</v>
      </c>
      <c r="K768" s="169">
        <v>3.6509273741482882</v>
      </c>
      <c r="L768" s="169">
        <v>3.6509273741482882</v>
      </c>
      <c r="M768" s="169">
        <v>3.6509273741482882</v>
      </c>
      <c r="N768" s="169">
        <v>3.6509273741482882</v>
      </c>
      <c r="O768" s="169">
        <v>3.6509273741482882</v>
      </c>
      <c r="P768" s="169">
        <v>3.6509273741482882</v>
      </c>
      <c r="Q768" s="169">
        <v>3.6509273741482882</v>
      </c>
      <c r="R768" s="169">
        <v>3.6509273741482882</v>
      </c>
      <c r="S768" s="169">
        <v>3.6509273741482882</v>
      </c>
      <c r="T768" s="169">
        <v>3.6509273741482882</v>
      </c>
      <c r="U768" s="169">
        <v>3.6509273741482882</v>
      </c>
      <c r="V768" s="169">
        <v>3.6509273741482882</v>
      </c>
      <c r="W768" s="169">
        <v>3.6509273741482882</v>
      </c>
      <c r="X768" s="169">
        <v>3.6509273741482882</v>
      </c>
      <c r="Y768" s="169">
        <v>3.6509273741482882</v>
      </c>
      <c r="Z768" s="276"/>
    </row>
    <row r="769" spans="1:26" s="146" customFormat="1" ht="15" thickBot="1" x14ac:dyDescent="0.25">
      <c r="A769" s="184">
        <v>26</v>
      </c>
      <c r="B769" s="172">
        <v>680.79092737414828</v>
      </c>
      <c r="C769" s="173">
        <v>659.20092737414825</v>
      </c>
      <c r="D769" s="173">
        <v>653.70092737414825</v>
      </c>
      <c r="E769" s="174">
        <v>677.00092737414832</v>
      </c>
      <c r="F769" s="174">
        <v>694.01092737414831</v>
      </c>
      <c r="G769" s="174">
        <v>687.01092737414831</v>
      </c>
      <c r="H769" s="174">
        <v>677.34092737414835</v>
      </c>
      <c r="I769" s="174">
        <v>673.75092737414832</v>
      </c>
      <c r="J769" s="174">
        <v>676.45092737414825</v>
      </c>
      <c r="K769" s="175">
        <v>681.53092737414829</v>
      </c>
      <c r="L769" s="174">
        <v>683.57092737414837</v>
      </c>
      <c r="M769" s="176">
        <v>687.80092737414839</v>
      </c>
      <c r="N769" s="175">
        <v>689.4009273741483</v>
      </c>
      <c r="O769" s="174">
        <v>665.80092737414839</v>
      </c>
      <c r="P769" s="176">
        <v>670.16092737414829</v>
      </c>
      <c r="Q769" s="177">
        <v>692.6509273741483</v>
      </c>
      <c r="R769" s="174">
        <v>714.82092737414837</v>
      </c>
      <c r="S769" s="177">
        <v>701.30092737414839</v>
      </c>
      <c r="T769" s="174">
        <v>687.44092737414826</v>
      </c>
      <c r="U769" s="173">
        <v>685.25092737414832</v>
      </c>
      <c r="V769" s="173">
        <v>678.33092737414836</v>
      </c>
      <c r="W769" s="173">
        <v>679.50092737414832</v>
      </c>
      <c r="X769" s="173">
        <v>684.58092737414836</v>
      </c>
      <c r="Y769" s="178">
        <v>682.66092737414829</v>
      </c>
      <c r="Z769" s="276"/>
    </row>
    <row r="770" spans="1:26" s="146" customFormat="1" ht="25.5" x14ac:dyDescent="0.2">
      <c r="A770" s="161" t="s">
        <v>7</v>
      </c>
      <c r="B770" s="164">
        <v>482.09</v>
      </c>
      <c r="C770" s="203">
        <v>460.5</v>
      </c>
      <c r="D770" s="203">
        <v>455</v>
      </c>
      <c r="E770" s="204">
        <v>478.3</v>
      </c>
      <c r="F770" s="203">
        <v>495.31</v>
      </c>
      <c r="G770" s="203">
        <v>488.31</v>
      </c>
      <c r="H770" s="203">
        <v>478.64</v>
      </c>
      <c r="I770" s="203">
        <v>475.05</v>
      </c>
      <c r="J770" s="205">
        <v>477.75</v>
      </c>
      <c r="K770" s="203">
        <v>482.83</v>
      </c>
      <c r="L770" s="203">
        <v>484.87</v>
      </c>
      <c r="M770" s="203">
        <v>489.1</v>
      </c>
      <c r="N770" s="203">
        <v>490.7</v>
      </c>
      <c r="O770" s="203">
        <v>467.1</v>
      </c>
      <c r="P770" s="203">
        <v>471.46</v>
      </c>
      <c r="Q770" s="203">
        <v>493.95</v>
      </c>
      <c r="R770" s="203">
        <v>516.12</v>
      </c>
      <c r="S770" s="203">
        <v>502.6</v>
      </c>
      <c r="T770" s="203">
        <v>488.74</v>
      </c>
      <c r="U770" s="203">
        <v>486.55</v>
      </c>
      <c r="V770" s="203">
        <v>479.63</v>
      </c>
      <c r="W770" s="203">
        <v>480.8</v>
      </c>
      <c r="X770" s="203">
        <v>485.88</v>
      </c>
      <c r="Y770" s="206">
        <v>483.96</v>
      </c>
      <c r="Z770" s="276"/>
    </row>
    <row r="771" spans="1:26" s="146" customFormat="1" x14ac:dyDescent="0.2">
      <c r="A771" s="163" t="s">
        <v>8</v>
      </c>
      <c r="B771" s="164">
        <v>195.05</v>
      </c>
      <c r="C771" s="165">
        <v>195.05</v>
      </c>
      <c r="D771" s="165">
        <v>195.05</v>
      </c>
      <c r="E771" s="165">
        <v>195.05</v>
      </c>
      <c r="F771" s="165">
        <v>195.05</v>
      </c>
      <c r="G771" s="165">
        <v>195.05</v>
      </c>
      <c r="H771" s="165">
        <v>195.05</v>
      </c>
      <c r="I771" s="165">
        <v>195.05</v>
      </c>
      <c r="J771" s="165">
        <v>195.05</v>
      </c>
      <c r="K771" s="165">
        <v>195.05</v>
      </c>
      <c r="L771" s="165">
        <v>195.05</v>
      </c>
      <c r="M771" s="165">
        <v>195.05</v>
      </c>
      <c r="N771" s="165">
        <v>195.05</v>
      </c>
      <c r="O771" s="165">
        <v>195.05</v>
      </c>
      <c r="P771" s="165">
        <v>195.05</v>
      </c>
      <c r="Q771" s="165">
        <v>195.05</v>
      </c>
      <c r="R771" s="165">
        <v>195.05</v>
      </c>
      <c r="S771" s="165">
        <v>195.05</v>
      </c>
      <c r="T771" s="165">
        <v>195.05</v>
      </c>
      <c r="U771" s="165">
        <v>195.05</v>
      </c>
      <c r="V771" s="165">
        <v>195.05</v>
      </c>
      <c r="W771" s="165">
        <v>195.05</v>
      </c>
      <c r="X771" s="165">
        <v>195.05</v>
      </c>
      <c r="Y771" s="166">
        <v>195.05</v>
      </c>
      <c r="Z771" s="276"/>
    </row>
    <row r="772" spans="1:26" s="146" customFormat="1" ht="25.5" x14ac:dyDescent="0.2">
      <c r="A772" s="167" t="s">
        <v>9</v>
      </c>
      <c r="B772" s="164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6"/>
      <c r="Z772" s="276"/>
    </row>
    <row r="773" spans="1:26" s="146" customFormat="1" ht="15" thickBot="1" x14ac:dyDescent="0.25">
      <c r="A773" s="168" t="s">
        <v>127</v>
      </c>
      <c r="B773" s="169">
        <v>3.6509273741482882</v>
      </c>
      <c r="C773" s="169">
        <v>3.6509273741482882</v>
      </c>
      <c r="D773" s="169">
        <v>3.6509273741482882</v>
      </c>
      <c r="E773" s="169">
        <v>3.6509273741482882</v>
      </c>
      <c r="F773" s="169">
        <v>3.6509273741482882</v>
      </c>
      <c r="G773" s="169">
        <v>3.6509273741482882</v>
      </c>
      <c r="H773" s="169">
        <v>3.6509273741482882</v>
      </c>
      <c r="I773" s="169">
        <v>3.6509273741482882</v>
      </c>
      <c r="J773" s="169">
        <v>3.6509273741482882</v>
      </c>
      <c r="K773" s="169">
        <v>3.6509273741482882</v>
      </c>
      <c r="L773" s="169">
        <v>3.6509273741482882</v>
      </c>
      <c r="M773" s="169">
        <v>3.6509273741482882</v>
      </c>
      <c r="N773" s="169">
        <v>3.6509273741482882</v>
      </c>
      <c r="O773" s="169">
        <v>3.6509273741482882</v>
      </c>
      <c r="P773" s="169">
        <v>3.6509273741482882</v>
      </c>
      <c r="Q773" s="169">
        <v>3.6509273741482882</v>
      </c>
      <c r="R773" s="169">
        <v>3.6509273741482882</v>
      </c>
      <c r="S773" s="169">
        <v>3.6509273741482882</v>
      </c>
      <c r="T773" s="169">
        <v>3.6509273741482882</v>
      </c>
      <c r="U773" s="169">
        <v>3.6509273741482882</v>
      </c>
      <c r="V773" s="169">
        <v>3.6509273741482882</v>
      </c>
      <c r="W773" s="169">
        <v>3.6509273741482882</v>
      </c>
      <c r="X773" s="169">
        <v>3.6509273741482882</v>
      </c>
      <c r="Y773" s="169">
        <v>3.6509273741482882</v>
      </c>
      <c r="Z773" s="276"/>
    </row>
    <row r="774" spans="1:26" s="146" customFormat="1" ht="15" thickBot="1" x14ac:dyDescent="0.25">
      <c r="A774" s="171">
        <v>27</v>
      </c>
      <c r="B774" s="172">
        <v>851.17092737414828</v>
      </c>
      <c r="C774" s="173">
        <v>814.84092737414835</v>
      </c>
      <c r="D774" s="173">
        <v>827.55092737414839</v>
      </c>
      <c r="E774" s="174">
        <v>842.52092737414841</v>
      </c>
      <c r="F774" s="174">
        <v>857.33092737414836</v>
      </c>
      <c r="G774" s="174">
        <v>850.45092737414825</v>
      </c>
      <c r="H774" s="174">
        <v>848.24092737414821</v>
      </c>
      <c r="I774" s="174">
        <v>839.4009273741483</v>
      </c>
      <c r="J774" s="174">
        <v>845.87092737414832</v>
      </c>
      <c r="K774" s="175">
        <v>848.3909273741483</v>
      </c>
      <c r="L774" s="174">
        <v>852.7809273741484</v>
      </c>
      <c r="M774" s="176">
        <v>851.70092737414825</v>
      </c>
      <c r="N774" s="175">
        <v>835.80092737414839</v>
      </c>
      <c r="O774" s="174">
        <v>813.83092737414836</v>
      </c>
      <c r="P774" s="176">
        <v>815.27092737414841</v>
      </c>
      <c r="Q774" s="177">
        <v>841.5409273741484</v>
      </c>
      <c r="R774" s="174">
        <v>867.33092737414836</v>
      </c>
      <c r="S774" s="177">
        <v>857.0409273741484</v>
      </c>
      <c r="T774" s="174">
        <v>845.66092737414829</v>
      </c>
      <c r="U774" s="173">
        <v>820.45092737414825</v>
      </c>
      <c r="V774" s="173">
        <v>828.34092737414835</v>
      </c>
      <c r="W774" s="173">
        <v>829.21092737414824</v>
      </c>
      <c r="X774" s="173">
        <v>838.72092737414823</v>
      </c>
      <c r="Y774" s="178">
        <v>839.1509273741483</v>
      </c>
      <c r="Z774" s="276"/>
    </row>
    <row r="775" spans="1:26" s="146" customFormat="1" ht="25.5" x14ac:dyDescent="0.2">
      <c r="A775" s="161" t="s">
        <v>7</v>
      </c>
      <c r="B775" s="164">
        <v>652.47</v>
      </c>
      <c r="C775" s="203">
        <v>616.14</v>
      </c>
      <c r="D775" s="203">
        <v>628.85</v>
      </c>
      <c r="E775" s="204">
        <v>643.82000000000005</v>
      </c>
      <c r="F775" s="203">
        <v>658.63</v>
      </c>
      <c r="G775" s="203">
        <v>651.75</v>
      </c>
      <c r="H775" s="203">
        <v>649.54</v>
      </c>
      <c r="I775" s="203">
        <v>640.70000000000005</v>
      </c>
      <c r="J775" s="205">
        <v>647.16999999999996</v>
      </c>
      <c r="K775" s="203">
        <v>649.69000000000005</v>
      </c>
      <c r="L775" s="203">
        <v>654.08000000000004</v>
      </c>
      <c r="M775" s="203">
        <v>653</v>
      </c>
      <c r="N775" s="203">
        <v>637.1</v>
      </c>
      <c r="O775" s="203">
        <v>615.13</v>
      </c>
      <c r="P775" s="203">
        <v>616.57000000000005</v>
      </c>
      <c r="Q775" s="203">
        <v>642.84</v>
      </c>
      <c r="R775" s="203">
        <v>668.63</v>
      </c>
      <c r="S775" s="203">
        <v>658.34</v>
      </c>
      <c r="T775" s="203">
        <v>646.96</v>
      </c>
      <c r="U775" s="203">
        <v>621.75</v>
      </c>
      <c r="V775" s="203">
        <v>629.64</v>
      </c>
      <c r="W775" s="203">
        <v>630.51</v>
      </c>
      <c r="X775" s="203">
        <v>640.02</v>
      </c>
      <c r="Y775" s="206">
        <v>640.45000000000005</v>
      </c>
      <c r="Z775" s="276"/>
    </row>
    <row r="776" spans="1:26" s="146" customFormat="1" x14ac:dyDescent="0.2">
      <c r="A776" s="163" t="s">
        <v>8</v>
      </c>
      <c r="B776" s="164">
        <v>195.05</v>
      </c>
      <c r="C776" s="165">
        <v>195.05</v>
      </c>
      <c r="D776" s="165">
        <v>195.05</v>
      </c>
      <c r="E776" s="165">
        <v>195.05</v>
      </c>
      <c r="F776" s="165">
        <v>195.05</v>
      </c>
      <c r="G776" s="165">
        <v>195.05</v>
      </c>
      <c r="H776" s="165">
        <v>195.05</v>
      </c>
      <c r="I776" s="165">
        <v>195.05</v>
      </c>
      <c r="J776" s="165">
        <v>195.05</v>
      </c>
      <c r="K776" s="165">
        <v>195.05</v>
      </c>
      <c r="L776" s="165">
        <v>195.05</v>
      </c>
      <c r="M776" s="165">
        <v>195.05</v>
      </c>
      <c r="N776" s="165">
        <v>195.05</v>
      </c>
      <c r="O776" s="165">
        <v>195.05</v>
      </c>
      <c r="P776" s="165">
        <v>195.05</v>
      </c>
      <c r="Q776" s="165">
        <v>195.05</v>
      </c>
      <c r="R776" s="165">
        <v>195.05</v>
      </c>
      <c r="S776" s="165">
        <v>195.05</v>
      </c>
      <c r="T776" s="165">
        <v>195.05</v>
      </c>
      <c r="U776" s="165">
        <v>195.05</v>
      </c>
      <c r="V776" s="165">
        <v>195.05</v>
      </c>
      <c r="W776" s="165">
        <v>195.05</v>
      </c>
      <c r="X776" s="165">
        <v>195.05</v>
      </c>
      <c r="Y776" s="166">
        <v>195.05</v>
      </c>
      <c r="Z776" s="276"/>
    </row>
    <row r="777" spans="1:26" s="146" customFormat="1" ht="25.5" x14ac:dyDescent="0.2">
      <c r="A777" s="167" t="s">
        <v>9</v>
      </c>
      <c r="B777" s="164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6"/>
      <c r="Z777" s="276"/>
    </row>
    <row r="778" spans="1:26" s="146" customFormat="1" ht="15" thickBot="1" x14ac:dyDescent="0.25">
      <c r="A778" s="168" t="s">
        <v>127</v>
      </c>
      <c r="B778" s="169">
        <v>3.6509273741482882</v>
      </c>
      <c r="C778" s="169">
        <v>3.6509273741482882</v>
      </c>
      <c r="D778" s="169">
        <v>3.6509273741482882</v>
      </c>
      <c r="E778" s="169">
        <v>3.6509273741482882</v>
      </c>
      <c r="F778" s="169">
        <v>3.6509273741482882</v>
      </c>
      <c r="G778" s="169">
        <v>3.6509273741482882</v>
      </c>
      <c r="H778" s="169">
        <v>3.6509273741482882</v>
      </c>
      <c r="I778" s="169">
        <v>3.6509273741482882</v>
      </c>
      <c r="J778" s="169">
        <v>3.6509273741482882</v>
      </c>
      <c r="K778" s="169">
        <v>3.6509273741482882</v>
      </c>
      <c r="L778" s="169">
        <v>3.6509273741482882</v>
      </c>
      <c r="M778" s="169">
        <v>3.6509273741482882</v>
      </c>
      <c r="N778" s="169">
        <v>3.6509273741482882</v>
      </c>
      <c r="O778" s="169">
        <v>3.6509273741482882</v>
      </c>
      <c r="P778" s="169">
        <v>3.6509273741482882</v>
      </c>
      <c r="Q778" s="169">
        <v>3.6509273741482882</v>
      </c>
      <c r="R778" s="169">
        <v>3.6509273741482882</v>
      </c>
      <c r="S778" s="169">
        <v>3.6509273741482882</v>
      </c>
      <c r="T778" s="169">
        <v>3.6509273741482882</v>
      </c>
      <c r="U778" s="169">
        <v>3.6509273741482882</v>
      </c>
      <c r="V778" s="169">
        <v>3.6509273741482882</v>
      </c>
      <c r="W778" s="169">
        <v>3.6509273741482882</v>
      </c>
      <c r="X778" s="169">
        <v>3.6509273741482882</v>
      </c>
      <c r="Y778" s="169">
        <v>3.6509273741482882</v>
      </c>
      <c r="Z778" s="276"/>
    </row>
    <row r="779" spans="1:26" s="146" customFormat="1" ht="15" thickBot="1" x14ac:dyDescent="0.25">
      <c r="A779" s="186">
        <v>28</v>
      </c>
      <c r="B779" s="172">
        <v>847.59092737414835</v>
      </c>
      <c r="C779" s="173">
        <v>813.57092737414837</v>
      </c>
      <c r="D779" s="173">
        <v>816.82092737414837</v>
      </c>
      <c r="E779" s="174">
        <v>840.1509273741483</v>
      </c>
      <c r="F779" s="174">
        <v>851.34092737414835</v>
      </c>
      <c r="G779" s="174">
        <v>845.63092737414831</v>
      </c>
      <c r="H779" s="174">
        <v>839.48092737414822</v>
      </c>
      <c r="I779" s="174">
        <v>829.5309273741484</v>
      </c>
      <c r="J779" s="174">
        <v>831.6409273741483</v>
      </c>
      <c r="K779" s="175">
        <v>839.2809273741484</v>
      </c>
      <c r="L779" s="174">
        <v>846.46092737414824</v>
      </c>
      <c r="M779" s="176">
        <v>849.18092737414827</v>
      </c>
      <c r="N779" s="175">
        <v>848.10092737414834</v>
      </c>
      <c r="O779" s="174">
        <v>822.93092737414827</v>
      </c>
      <c r="P779" s="176">
        <v>828.69092737414826</v>
      </c>
      <c r="Q779" s="177">
        <v>848.0309273741484</v>
      </c>
      <c r="R779" s="174">
        <v>877.6409273741483</v>
      </c>
      <c r="S779" s="177">
        <v>864.12092737414832</v>
      </c>
      <c r="T779" s="174">
        <v>851.5109273741482</v>
      </c>
      <c r="U779" s="173">
        <v>848.88092737414831</v>
      </c>
      <c r="V779" s="173">
        <v>836.17092737414828</v>
      </c>
      <c r="W779" s="173">
        <v>837.32092737414837</v>
      </c>
      <c r="X779" s="173">
        <v>846.23092737414822</v>
      </c>
      <c r="Y779" s="178">
        <v>845.27092737414841</v>
      </c>
      <c r="Z779" s="276"/>
    </row>
    <row r="780" spans="1:26" s="146" customFormat="1" ht="25.5" x14ac:dyDescent="0.2">
      <c r="A780" s="180" t="s">
        <v>7</v>
      </c>
      <c r="B780" s="164">
        <v>648.89</v>
      </c>
      <c r="C780" s="203">
        <v>614.87</v>
      </c>
      <c r="D780" s="203">
        <v>618.12</v>
      </c>
      <c r="E780" s="204">
        <v>641.45000000000005</v>
      </c>
      <c r="F780" s="203">
        <v>652.64</v>
      </c>
      <c r="G780" s="203">
        <v>646.92999999999995</v>
      </c>
      <c r="H780" s="203">
        <v>640.78</v>
      </c>
      <c r="I780" s="203">
        <v>630.83000000000004</v>
      </c>
      <c r="J780" s="205">
        <v>632.94000000000005</v>
      </c>
      <c r="K780" s="203">
        <v>640.58000000000004</v>
      </c>
      <c r="L780" s="203">
        <v>647.76</v>
      </c>
      <c r="M780" s="203">
        <v>650.48</v>
      </c>
      <c r="N780" s="203">
        <v>649.4</v>
      </c>
      <c r="O780" s="203">
        <v>624.23</v>
      </c>
      <c r="P780" s="203">
        <v>629.99</v>
      </c>
      <c r="Q780" s="203">
        <v>649.33000000000004</v>
      </c>
      <c r="R780" s="203">
        <v>678.94</v>
      </c>
      <c r="S780" s="203">
        <v>665.42</v>
      </c>
      <c r="T780" s="203">
        <v>652.80999999999995</v>
      </c>
      <c r="U780" s="203">
        <v>650.17999999999995</v>
      </c>
      <c r="V780" s="203">
        <v>637.47</v>
      </c>
      <c r="W780" s="203">
        <v>638.62</v>
      </c>
      <c r="X780" s="203">
        <v>647.53</v>
      </c>
      <c r="Y780" s="206">
        <v>646.57000000000005</v>
      </c>
      <c r="Z780" s="276"/>
    </row>
    <row r="781" spans="1:26" s="146" customFormat="1" x14ac:dyDescent="0.2">
      <c r="A781" s="181" t="s">
        <v>8</v>
      </c>
      <c r="B781" s="164">
        <v>195.05</v>
      </c>
      <c r="C781" s="165">
        <v>195.05</v>
      </c>
      <c r="D781" s="165">
        <v>195.05</v>
      </c>
      <c r="E781" s="165">
        <v>195.05</v>
      </c>
      <c r="F781" s="165">
        <v>195.05</v>
      </c>
      <c r="G781" s="165">
        <v>195.05</v>
      </c>
      <c r="H781" s="165">
        <v>195.05</v>
      </c>
      <c r="I781" s="165">
        <v>195.05</v>
      </c>
      <c r="J781" s="165">
        <v>195.05</v>
      </c>
      <c r="K781" s="165">
        <v>195.05</v>
      </c>
      <c r="L781" s="165">
        <v>195.05</v>
      </c>
      <c r="M781" s="165">
        <v>195.05</v>
      </c>
      <c r="N781" s="165">
        <v>195.05</v>
      </c>
      <c r="O781" s="165">
        <v>195.05</v>
      </c>
      <c r="P781" s="165">
        <v>195.05</v>
      </c>
      <c r="Q781" s="165">
        <v>195.05</v>
      </c>
      <c r="R781" s="165">
        <v>195.05</v>
      </c>
      <c r="S781" s="165">
        <v>195.05</v>
      </c>
      <c r="T781" s="165">
        <v>195.05</v>
      </c>
      <c r="U781" s="165">
        <v>195.05</v>
      </c>
      <c r="V781" s="165">
        <v>195.05</v>
      </c>
      <c r="W781" s="165">
        <v>195.05</v>
      </c>
      <c r="X781" s="165">
        <v>195.05</v>
      </c>
      <c r="Y781" s="166">
        <v>195.05</v>
      </c>
      <c r="Z781" s="276"/>
    </row>
    <row r="782" spans="1:26" s="146" customFormat="1" ht="25.5" x14ac:dyDescent="0.2">
      <c r="A782" s="182" t="s">
        <v>9</v>
      </c>
      <c r="B782" s="164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6"/>
      <c r="Z782" s="276"/>
    </row>
    <row r="783" spans="1:26" s="146" customFormat="1" ht="15" thickBot="1" x14ac:dyDescent="0.25">
      <c r="A783" s="183" t="s">
        <v>127</v>
      </c>
      <c r="B783" s="169">
        <v>3.6509273741482882</v>
      </c>
      <c r="C783" s="169">
        <v>3.6509273741482882</v>
      </c>
      <c r="D783" s="169">
        <v>3.6509273741482882</v>
      </c>
      <c r="E783" s="169">
        <v>3.6509273741482882</v>
      </c>
      <c r="F783" s="169">
        <v>3.6509273741482882</v>
      </c>
      <c r="G783" s="169">
        <v>3.6509273741482882</v>
      </c>
      <c r="H783" s="169">
        <v>3.6509273741482882</v>
      </c>
      <c r="I783" s="169">
        <v>3.6509273741482882</v>
      </c>
      <c r="J783" s="169">
        <v>3.6509273741482882</v>
      </c>
      <c r="K783" s="169">
        <v>3.6509273741482882</v>
      </c>
      <c r="L783" s="169">
        <v>3.6509273741482882</v>
      </c>
      <c r="M783" s="169">
        <v>3.6509273741482882</v>
      </c>
      <c r="N783" s="169">
        <v>3.6509273741482882</v>
      </c>
      <c r="O783" s="169">
        <v>3.6509273741482882</v>
      </c>
      <c r="P783" s="169">
        <v>3.6509273741482882</v>
      </c>
      <c r="Q783" s="169">
        <v>3.6509273741482882</v>
      </c>
      <c r="R783" s="169">
        <v>3.6509273741482882</v>
      </c>
      <c r="S783" s="169">
        <v>3.6509273741482882</v>
      </c>
      <c r="T783" s="169">
        <v>3.6509273741482882</v>
      </c>
      <c r="U783" s="169">
        <v>3.6509273741482882</v>
      </c>
      <c r="V783" s="169">
        <v>3.6509273741482882</v>
      </c>
      <c r="W783" s="169">
        <v>3.6509273741482882</v>
      </c>
      <c r="X783" s="169">
        <v>3.6509273741482882</v>
      </c>
      <c r="Y783" s="169">
        <v>3.6509273741482882</v>
      </c>
      <c r="Z783" s="276"/>
    </row>
    <row r="784" spans="1:26" s="146" customFormat="1" ht="15" thickBot="1" x14ac:dyDescent="0.25">
      <c r="A784" s="154">
        <v>29</v>
      </c>
      <c r="B784" s="172">
        <v>718.07092737414837</v>
      </c>
      <c r="C784" s="173">
        <v>697.69092737414826</v>
      </c>
      <c r="D784" s="173">
        <v>689.85092737414834</v>
      </c>
      <c r="E784" s="174">
        <v>718.0009273741482</v>
      </c>
      <c r="F784" s="174">
        <v>730.19092737414826</v>
      </c>
      <c r="G784" s="174">
        <v>729.60092737414834</v>
      </c>
      <c r="H784" s="174">
        <v>719.86092737414833</v>
      </c>
      <c r="I784" s="174">
        <v>709.51092737414831</v>
      </c>
      <c r="J784" s="174">
        <v>716.5409273741484</v>
      </c>
      <c r="K784" s="175">
        <v>722.63092737414831</v>
      </c>
      <c r="L784" s="174">
        <v>716.82092737414837</v>
      </c>
      <c r="M784" s="176">
        <v>720.31092737414838</v>
      </c>
      <c r="N784" s="175">
        <v>719.27092737414841</v>
      </c>
      <c r="O784" s="174">
        <v>694.30092737414839</v>
      </c>
      <c r="P784" s="176">
        <v>701.75092737414832</v>
      </c>
      <c r="Q784" s="177">
        <v>734.92092737414828</v>
      </c>
      <c r="R784" s="174">
        <v>745.45092737414825</v>
      </c>
      <c r="S784" s="177">
        <v>740.10092737414834</v>
      </c>
      <c r="T784" s="174">
        <v>726.02092737414841</v>
      </c>
      <c r="U784" s="173">
        <v>722.10092737414834</v>
      </c>
      <c r="V784" s="173">
        <v>717.66092737414829</v>
      </c>
      <c r="W784" s="173">
        <v>716.20092737414825</v>
      </c>
      <c r="X784" s="173">
        <v>677.73092737414822</v>
      </c>
      <c r="Y784" s="178">
        <v>693.68092737414827</v>
      </c>
      <c r="Z784" s="276"/>
    </row>
    <row r="785" spans="1:26" s="146" customFormat="1" ht="25.5" x14ac:dyDescent="0.2">
      <c r="A785" s="180" t="s">
        <v>7</v>
      </c>
      <c r="B785" s="164">
        <v>519.37</v>
      </c>
      <c r="C785" s="203">
        <v>498.99</v>
      </c>
      <c r="D785" s="203">
        <v>491.15</v>
      </c>
      <c r="E785" s="204">
        <v>519.29999999999995</v>
      </c>
      <c r="F785" s="203">
        <v>531.49</v>
      </c>
      <c r="G785" s="203">
        <v>530.9</v>
      </c>
      <c r="H785" s="203">
        <v>521.16</v>
      </c>
      <c r="I785" s="203">
        <v>510.81</v>
      </c>
      <c r="J785" s="205">
        <v>517.84</v>
      </c>
      <c r="K785" s="203">
        <v>523.92999999999995</v>
      </c>
      <c r="L785" s="203">
        <v>518.12</v>
      </c>
      <c r="M785" s="203">
        <v>521.61</v>
      </c>
      <c r="N785" s="203">
        <v>520.57000000000005</v>
      </c>
      <c r="O785" s="203">
        <v>495.6</v>
      </c>
      <c r="P785" s="203">
        <v>503.05</v>
      </c>
      <c r="Q785" s="203">
        <v>536.22</v>
      </c>
      <c r="R785" s="203">
        <v>546.75</v>
      </c>
      <c r="S785" s="203">
        <v>541.4</v>
      </c>
      <c r="T785" s="203">
        <v>527.32000000000005</v>
      </c>
      <c r="U785" s="203">
        <v>523.4</v>
      </c>
      <c r="V785" s="203">
        <v>518.96</v>
      </c>
      <c r="W785" s="203">
        <v>517.5</v>
      </c>
      <c r="X785" s="203">
        <v>479.03</v>
      </c>
      <c r="Y785" s="206">
        <v>494.98</v>
      </c>
      <c r="Z785" s="276"/>
    </row>
    <row r="786" spans="1:26" s="146" customFormat="1" x14ac:dyDescent="0.2">
      <c r="A786" s="181" t="s">
        <v>8</v>
      </c>
      <c r="B786" s="164">
        <v>195.05</v>
      </c>
      <c r="C786" s="165">
        <v>195.05</v>
      </c>
      <c r="D786" s="165">
        <v>195.05</v>
      </c>
      <c r="E786" s="165">
        <v>195.05</v>
      </c>
      <c r="F786" s="165">
        <v>195.05</v>
      </c>
      <c r="G786" s="165">
        <v>195.05</v>
      </c>
      <c r="H786" s="165">
        <v>195.05</v>
      </c>
      <c r="I786" s="165">
        <v>195.05</v>
      </c>
      <c r="J786" s="165">
        <v>195.05</v>
      </c>
      <c r="K786" s="165">
        <v>195.05</v>
      </c>
      <c r="L786" s="165">
        <v>195.05</v>
      </c>
      <c r="M786" s="165">
        <v>195.05</v>
      </c>
      <c r="N786" s="165">
        <v>195.05</v>
      </c>
      <c r="O786" s="165">
        <v>195.05</v>
      </c>
      <c r="P786" s="165">
        <v>195.05</v>
      </c>
      <c r="Q786" s="165">
        <v>195.05</v>
      </c>
      <c r="R786" s="165">
        <v>195.05</v>
      </c>
      <c r="S786" s="165">
        <v>195.05</v>
      </c>
      <c r="T786" s="165">
        <v>195.05</v>
      </c>
      <c r="U786" s="165">
        <v>195.05</v>
      </c>
      <c r="V786" s="165">
        <v>195.05</v>
      </c>
      <c r="W786" s="165">
        <v>195.05</v>
      </c>
      <c r="X786" s="165">
        <v>195.05</v>
      </c>
      <c r="Y786" s="166">
        <v>195.05</v>
      </c>
      <c r="Z786" s="276"/>
    </row>
    <row r="787" spans="1:26" s="146" customFormat="1" ht="25.5" x14ac:dyDescent="0.2">
      <c r="A787" s="182" t="s">
        <v>9</v>
      </c>
      <c r="B787" s="164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6"/>
      <c r="Z787" s="276"/>
    </row>
    <row r="788" spans="1:26" s="146" customFormat="1" ht="15" thickBot="1" x14ac:dyDescent="0.25">
      <c r="A788" s="183" t="s">
        <v>127</v>
      </c>
      <c r="B788" s="169">
        <v>3.6509273741482882</v>
      </c>
      <c r="C788" s="169">
        <v>3.6509273741482882</v>
      </c>
      <c r="D788" s="169">
        <v>3.6509273741482882</v>
      </c>
      <c r="E788" s="169">
        <v>3.6509273741482882</v>
      </c>
      <c r="F788" s="169">
        <v>3.6509273741482882</v>
      </c>
      <c r="G788" s="169">
        <v>3.6509273741482882</v>
      </c>
      <c r="H788" s="169">
        <v>3.6509273741482882</v>
      </c>
      <c r="I788" s="169">
        <v>3.6509273741482882</v>
      </c>
      <c r="J788" s="169">
        <v>3.6509273741482882</v>
      </c>
      <c r="K788" s="169">
        <v>3.6509273741482882</v>
      </c>
      <c r="L788" s="169">
        <v>3.6509273741482882</v>
      </c>
      <c r="M788" s="169">
        <v>3.6509273741482882</v>
      </c>
      <c r="N788" s="169">
        <v>3.6509273741482882</v>
      </c>
      <c r="O788" s="169">
        <v>3.6509273741482882</v>
      </c>
      <c r="P788" s="169">
        <v>3.6509273741482882</v>
      </c>
      <c r="Q788" s="169">
        <v>3.6509273741482882</v>
      </c>
      <c r="R788" s="169">
        <v>3.6509273741482882</v>
      </c>
      <c r="S788" s="169">
        <v>3.6509273741482882</v>
      </c>
      <c r="T788" s="169">
        <v>3.6509273741482882</v>
      </c>
      <c r="U788" s="169">
        <v>3.6509273741482882</v>
      </c>
      <c r="V788" s="169">
        <v>3.6509273741482882</v>
      </c>
      <c r="W788" s="169">
        <v>3.6509273741482882</v>
      </c>
      <c r="X788" s="169">
        <v>3.6509273741482882</v>
      </c>
      <c r="Y788" s="169">
        <v>3.6509273741482882</v>
      </c>
      <c r="Z788" s="276"/>
    </row>
    <row r="789" spans="1:26" s="146" customFormat="1" ht="15" thickBot="1" x14ac:dyDescent="0.25">
      <c r="A789" s="184">
        <v>30</v>
      </c>
      <c r="B789" s="172">
        <v>922.59092737414835</v>
      </c>
      <c r="C789" s="173">
        <v>891.95092737414825</v>
      </c>
      <c r="D789" s="173">
        <v>893.55092737414839</v>
      </c>
      <c r="E789" s="174">
        <v>900.16092737414829</v>
      </c>
      <c r="F789" s="174">
        <v>921.85092737414834</v>
      </c>
      <c r="G789" s="174">
        <v>924.10092737414834</v>
      </c>
      <c r="H789" s="174">
        <v>962.06092737414838</v>
      </c>
      <c r="I789" s="174">
        <v>948.80092737414839</v>
      </c>
      <c r="J789" s="174">
        <v>961.31092737414838</v>
      </c>
      <c r="K789" s="175">
        <v>963.61092737414833</v>
      </c>
      <c r="L789" s="174">
        <v>965.30092737414839</v>
      </c>
      <c r="M789" s="176">
        <v>932.05092737414839</v>
      </c>
      <c r="N789" s="175">
        <v>917.18092737414827</v>
      </c>
      <c r="O789" s="174">
        <v>932.05092737414839</v>
      </c>
      <c r="P789" s="176">
        <v>943.37092737414832</v>
      </c>
      <c r="Q789" s="177">
        <v>975.6409273741483</v>
      </c>
      <c r="R789" s="174">
        <v>988.93092737414827</v>
      </c>
      <c r="S789" s="177">
        <v>966.66092737414829</v>
      </c>
      <c r="T789" s="174">
        <v>938.35092737414834</v>
      </c>
      <c r="U789" s="173">
        <v>926.82092737414837</v>
      </c>
      <c r="V789" s="173">
        <v>923.0309273741484</v>
      </c>
      <c r="W789" s="173">
        <v>930.2609273741482</v>
      </c>
      <c r="X789" s="173">
        <v>927.9009273741483</v>
      </c>
      <c r="Y789" s="178">
        <v>921.2609273741482</v>
      </c>
      <c r="Z789" s="276"/>
    </row>
    <row r="790" spans="1:26" s="146" customFormat="1" ht="25.5" x14ac:dyDescent="0.2">
      <c r="A790" s="161" t="s">
        <v>7</v>
      </c>
      <c r="B790" s="164">
        <v>723.89</v>
      </c>
      <c r="C790" s="203">
        <v>693.25</v>
      </c>
      <c r="D790" s="203">
        <v>694.85</v>
      </c>
      <c r="E790" s="204">
        <v>701.46</v>
      </c>
      <c r="F790" s="203">
        <v>723.15</v>
      </c>
      <c r="G790" s="203">
        <v>725.4</v>
      </c>
      <c r="H790" s="203">
        <v>763.36</v>
      </c>
      <c r="I790" s="203">
        <v>750.1</v>
      </c>
      <c r="J790" s="205">
        <v>762.61</v>
      </c>
      <c r="K790" s="203">
        <v>764.91</v>
      </c>
      <c r="L790" s="203">
        <v>766.6</v>
      </c>
      <c r="M790" s="203">
        <v>733.35</v>
      </c>
      <c r="N790" s="203">
        <v>718.48</v>
      </c>
      <c r="O790" s="203">
        <v>733.35</v>
      </c>
      <c r="P790" s="203">
        <v>744.67</v>
      </c>
      <c r="Q790" s="203">
        <v>776.94</v>
      </c>
      <c r="R790" s="203">
        <v>790.23</v>
      </c>
      <c r="S790" s="203">
        <v>767.96</v>
      </c>
      <c r="T790" s="203">
        <v>739.65</v>
      </c>
      <c r="U790" s="203">
        <v>728.12</v>
      </c>
      <c r="V790" s="203">
        <v>724.33</v>
      </c>
      <c r="W790" s="203">
        <v>731.56</v>
      </c>
      <c r="X790" s="203">
        <v>729.2</v>
      </c>
      <c r="Y790" s="206">
        <v>722.56</v>
      </c>
      <c r="Z790" s="276"/>
    </row>
    <row r="791" spans="1:26" s="146" customFormat="1" x14ac:dyDescent="0.2">
      <c r="A791" s="163" t="s">
        <v>8</v>
      </c>
      <c r="B791" s="164">
        <v>195.05</v>
      </c>
      <c r="C791" s="165">
        <v>195.05</v>
      </c>
      <c r="D791" s="165">
        <v>195.05</v>
      </c>
      <c r="E791" s="165">
        <v>195.05</v>
      </c>
      <c r="F791" s="165">
        <v>195.05</v>
      </c>
      <c r="G791" s="165">
        <v>195.05</v>
      </c>
      <c r="H791" s="165">
        <v>195.05</v>
      </c>
      <c r="I791" s="165">
        <v>195.05</v>
      </c>
      <c r="J791" s="165">
        <v>195.05</v>
      </c>
      <c r="K791" s="165">
        <v>195.05</v>
      </c>
      <c r="L791" s="165">
        <v>195.05</v>
      </c>
      <c r="M791" s="165">
        <v>195.05</v>
      </c>
      <c r="N791" s="165">
        <v>195.05</v>
      </c>
      <c r="O791" s="165">
        <v>195.05</v>
      </c>
      <c r="P791" s="165">
        <v>195.05</v>
      </c>
      <c r="Q791" s="165">
        <v>195.05</v>
      </c>
      <c r="R791" s="165">
        <v>195.05</v>
      </c>
      <c r="S791" s="165">
        <v>195.05</v>
      </c>
      <c r="T791" s="165">
        <v>195.05</v>
      </c>
      <c r="U791" s="165">
        <v>195.05</v>
      </c>
      <c r="V791" s="165">
        <v>195.05</v>
      </c>
      <c r="W791" s="165">
        <v>195.05</v>
      </c>
      <c r="X791" s="165">
        <v>195.05</v>
      </c>
      <c r="Y791" s="166">
        <v>195.05</v>
      </c>
      <c r="Z791" s="276"/>
    </row>
    <row r="792" spans="1:26" s="146" customFormat="1" ht="25.5" x14ac:dyDescent="0.2">
      <c r="A792" s="167" t="s">
        <v>9</v>
      </c>
      <c r="B792" s="164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6"/>
      <c r="Z792" s="276"/>
    </row>
    <row r="793" spans="1:26" s="146" customFormat="1" ht="15" thickBot="1" x14ac:dyDescent="0.25">
      <c r="A793" s="168" t="s">
        <v>127</v>
      </c>
      <c r="B793" s="169">
        <v>3.6509273741482882</v>
      </c>
      <c r="C793" s="169">
        <v>3.6509273741482882</v>
      </c>
      <c r="D793" s="169">
        <v>3.6509273741482882</v>
      </c>
      <c r="E793" s="169">
        <v>3.6509273741482882</v>
      </c>
      <c r="F793" s="169">
        <v>3.6509273741482882</v>
      </c>
      <c r="G793" s="169">
        <v>3.6509273741482882</v>
      </c>
      <c r="H793" s="169">
        <v>3.6509273741482882</v>
      </c>
      <c r="I793" s="169">
        <v>3.6509273741482882</v>
      </c>
      <c r="J793" s="169">
        <v>3.6509273741482882</v>
      </c>
      <c r="K793" s="169">
        <v>3.6509273741482882</v>
      </c>
      <c r="L793" s="169">
        <v>3.6509273741482882</v>
      </c>
      <c r="M793" s="169">
        <v>3.6509273741482882</v>
      </c>
      <c r="N793" s="169">
        <v>3.6509273741482882</v>
      </c>
      <c r="O793" s="169">
        <v>3.6509273741482882</v>
      </c>
      <c r="P793" s="169">
        <v>3.6509273741482882</v>
      </c>
      <c r="Q793" s="169">
        <v>3.6509273741482882</v>
      </c>
      <c r="R793" s="169">
        <v>3.6509273741482882</v>
      </c>
      <c r="S793" s="169">
        <v>3.6509273741482882</v>
      </c>
      <c r="T793" s="169">
        <v>3.6509273741482882</v>
      </c>
      <c r="U793" s="169">
        <v>3.6509273741482882</v>
      </c>
      <c r="V793" s="169">
        <v>3.6509273741482882</v>
      </c>
      <c r="W793" s="169">
        <v>3.6509273741482882</v>
      </c>
      <c r="X793" s="169">
        <v>3.6509273741482882</v>
      </c>
      <c r="Y793" s="169">
        <v>3.6509273741482882</v>
      </c>
      <c r="Z793" s="276"/>
    </row>
    <row r="794" spans="1:26" s="146" customFormat="1" ht="15" thickBot="1" x14ac:dyDescent="0.25">
      <c r="A794" s="171">
        <v>31</v>
      </c>
      <c r="B794" s="172">
        <v>834.46092737414824</v>
      </c>
      <c r="C794" s="173">
        <v>801.45092737414825</v>
      </c>
      <c r="D794" s="173">
        <v>809.10092737414834</v>
      </c>
      <c r="E794" s="174">
        <v>815.1409273741483</v>
      </c>
      <c r="F794" s="174">
        <v>836.8909273741483</v>
      </c>
      <c r="G794" s="174">
        <v>827.16092737414829</v>
      </c>
      <c r="H794" s="174">
        <v>866.83092737414836</v>
      </c>
      <c r="I794" s="174">
        <v>863.86092737414833</v>
      </c>
      <c r="J794" s="174">
        <v>858.72092737414823</v>
      </c>
      <c r="K794" s="175">
        <v>869.58092737414836</v>
      </c>
      <c r="L794" s="174">
        <v>867.09092737414835</v>
      </c>
      <c r="M794" s="176">
        <v>835.36092737414833</v>
      </c>
      <c r="N794" s="175">
        <v>821.23092737414822</v>
      </c>
      <c r="O794" s="174">
        <v>839.56092737414838</v>
      </c>
      <c r="P794" s="176">
        <v>846.97092737414823</v>
      </c>
      <c r="Q794" s="177">
        <v>885.98092737414822</v>
      </c>
      <c r="R794" s="174">
        <v>919.5409273741484</v>
      </c>
      <c r="S794" s="177">
        <v>917.56092737414838</v>
      </c>
      <c r="T794" s="174">
        <v>826.97092737414823</v>
      </c>
      <c r="U794" s="173">
        <v>812.94092737414826</v>
      </c>
      <c r="V794" s="173">
        <v>823.2809273741484</v>
      </c>
      <c r="W794" s="173">
        <v>827.0409273741484</v>
      </c>
      <c r="X794" s="173">
        <v>825.92092737414828</v>
      </c>
      <c r="Y794" s="178">
        <v>823.7909273741484</v>
      </c>
      <c r="Z794" s="276"/>
    </row>
    <row r="795" spans="1:26" s="146" customFormat="1" ht="25.5" x14ac:dyDescent="0.2">
      <c r="A795" s="180" t="s">
        <v>7</v>
      </c>
      <c r="B795" s="164">
        <v>635.76</v>
      </c>
      <c r="C795" s="203">
        <v>602.75</v>
      </c>
      <c r="D795" s="203">
        <v>610.4</v>
      </c>
      <c r="E795" s="204">
        <v>616.44000000000005</v>
      </c>
      <c r="F795" s="203">
        <v>638.19000000000005</v>
      </c>
      <c r="G795" s="203">
        <v>628.46</v>
      </c>
      <c r="H795" s="203">
        <v>668.13</v>
      </c>
      <c r="I795" s="203">
        <v>665.16</v>
      </c>
      <c r="J795" s="205">
        <v>660.02</v>
      </c>
      <c r="K795" s="203">
        <v>670.88</v>
      </c>
      <c r="L795" s="203">
        <v>668.39</v>
      </c>
      <c r="M795" s="203">
        <v>636.66</v>
      </c>
      <c r="N795" s="203">
        <v>622.53</v>
      </c>
      <c r="O795" s="203">
        <v>640.86</v>
      </c>
      <c r="P795" s="203">
        <v>648.27</v>
      </c>
      <c r="Q795" s="203">
        <v>687.28</v>
      </c>
      <c r="R795" s="203">
        <v>720.84</v>
      </c>
      <c r="S795" s="203">
        <v>718.86</v>
      </c>
      <c r="T795" s="203">
        <v>628.27</v>
      </c>
      <c r="U795" s="203">
        <v>614.24</v>
      </c>
      <c r="V795" s="203">
        <v>624.58000000000004</v>
      </c>
      <c r="W795" s="203">
        <v>628.34</v>
      </c>
      <c r="X795" s="203">
        <v>627.22</v>
      </c>
      <c r="Y795" s="206">
        <v>625.09</v>
      </c>
      <c r="Z795" s="276"/>
    </row>
    <row r="796" spans="1:26" s="146" customFormat="1" x14ac:dyDescent="0.2">
      <c r="A796" s="181" t="s">
        <v>8</v>
      </c>
      <c r="B796" s="164">
        <v>195.05</v>
      </c>
      <c r="C796" s="165">
        <v>195.05</v>
      </c>
      <c r="D796" s="165">
        <v>195.05</v>
      </c>
      <c r="E796" s="165">
        <v>195.05</v>
      </c>
      <c r="F796" s="165">
        <v>195.05</v>
      </c>
      <c r="G796" s="165">
        <v>195.05</v>
      </c>
      <c r="H796" s="165">
        <v>195.05</v>
      </c>
      <c r="I796" s="165">
        <v>195.05</v>
      </c>
      <c r="J796" s="165">
        <v>195.05</v>
      </c>
      <c r="K796" s="165">
        <v>195.05</v>
      </c>
      <c r="L796" s="165">
        <v>195.05</v>
      </c>
      <c r="M796" s="165">
        <v>195.05</v>
      </c>
      <c r="N796" s="165">
        <v>195.05</v>
      </c>
      <c r="O796" s="165">
        <v>195.05</v>
      </c>
      <c r="P796" s="165">
        <v>195.05</v>
      </c>
      <c r="Q796" s="165">
        <v>195.05</v>
      </c>
      <c r="R796" s="165">
        <v>195.05</v>
      </c>
      <c r="S796" s="165">
        <v>195.05</v>
      </c>
      <c r="T796" s="165">
        <v>195.05</v>
      </c>
      <c r="U796" s="165">
        <v>195.05</v>
      </c>
      <c r="V796" s="165">
        <v>195.05</v>
      </c>
      <c r="W796" s="165">
        <v>195.05</v>
      </c>
      <c r="X796" s="165">
        <v>195.05</v>
      </c>
      <c r="Y796" s="166">
        <v>195.05</v>
      </c>
      <c r="Z796" s="276"/>
    </row>
    <row r="797" spans="1:26" s="146" customFormat="1" ht="25.5" x14ac:dyDescent="0.2">
      <c r="A797" s="182" t="s">
        <v>9</v>
      </c>
      <c r="B797" s="164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6"/>
      <c r="Z797" s="276"/>
    </row>
    <row r="798" spans="1:26" s="146" customFormat="1" ht="15" thickBot="1" x14ac:dyDescent="0.25">
      <c r="A798" s="183" t="s">
        <v>127</v>
      </c>
      <c r="B798" s="169">
        <v>3.6509273741482882</v>
      </c>
      <c r="C798" s="169">
        <v>3.6509273741482882</v>
      </c>
      <c r="D798" s="169">
        <v>3.6509273741482882</v>
      </c>
      <c r="E798" s="169">
        <v>3.6509273741482882</v>
      </c>
      <c r="F798" s="169">
        <v>3.6509273741482882</v>
      </c>
      <c r="G798" s="169">
        <v>3.6509273741482882</v>
      </c>
      <c r="H798" s="169">
        <v>3.6509273741482882</v>
      </c>
      <c r="I798" s="169">
        <v>3.6509273741482882</v>
      </c>
      <c r="J798" s="169">
        <v>3.6509273741482882</v>
      </c>
      <c r="K798" s="169">
        <v>3.6509273741482882</v>
      </c>
      <c r="L798" s="169">
        <v>3.6509273741482882</v>
      </c>
      <c r="M798" s="169">
        <v>3.6509273741482882</v>
      </c>
      <c r="N798" s="169">
        <v>3.6509273741482882</v>
      </c>
      <c r="O798" s="169">
        <v>3.6509273741482882</v>
      </c>
      <c r="P798" s="169">
        <v>3.6509273741482882</v>
      </c>
      <c r="Q798" s="169">
        <v>3.6509273741482882</v>
      </c>
      <c r="R798" s="169">
        <v>3.6509273741482882</v>
      </c>
      <c r="S798" s="169">
        <v>3.6509273741482882</v>
      </c>
      <c r="T798" s="169">
        <v>3.6509273741482882</v>
      </c>
      <c r="U798" s="169">
        <v>3.6509273741482882</v>
      </c>
      <c r="V798" s="169">
        <v>3.6509273741482882</v>
      </c>
      <c r="W798" s="169">
        <v>3.6509273741482882</v>
      </c>
      <c r="X798" s="169">
        <v>3.6509273741482882</v>
      </c>
      <c r="Y798" s="169">
        <v>3.6509273741482882</v>
      </c>
      <c r="Z798" s="276"/>
    </row>
    <row r="799" spans="1:26" x14ac:dyDescent="0.2">
      <c r="A799" s="202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202"/>
      <c r="Z799" s="188"/>
    </row>
    <row r="800" spans="1:26" x14ac:dyDescent="0.2">
      <c r="A800" s="22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</row>
    <row r="801" spans="1:26" s="231" customFormat="1" ht="15.75" x14ac:dyDescent="0.25">
      <c r="A801" s="230" t="s">
        <v>104</v>
      </c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78"/>
    </row>
    <row r="802" spans="1:26" ht="15" thickBot="1" x14ac:dyDescent="0.25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</row>
    <row r="803" spans="1:26" s="146" customFormat="1" ht="15" thickBot="1" x14ac:dyDescent="0.25">
      <c r="A803" s="189" t="s">
        <v>43</v>
      </c>
      <c r="B803" s="190" t="s">
        <v>72</v>
      </c>
      <c r="C803" s="191"/>
      <c r="D803" s="191"/>
      <c r="E803" s="191"/>
      <c r="F803" s="191"/>
      <c r="G803" s="191"/>
      <c r="H803" s="191"/>
      <c r="I803" s="191"/>
      <c r="J803" s="191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2"/>
      <c r="Z803" s="276"/>
    </row>
    <row r="804" spans="1:26" s="146" customFormat="1" ht="26.25" thickBot="1" x14ac:dyDescent="0.25">
      <c r="A804" s="193"/>
      <c r="B804" s="194" t="s">
        <v>42</v>
      </c>
      <c r="C804" s="195" t="s">
        <v>41</v>
      </c>
      <c r="D804" s="196" t="s">
        <v>40</v>
      </c>
      <c r="E804" s="195" t="s">
        <v>39</v>
      </c>
      <c r="F804" s="195" t="s">
        <v>38</v>
      </c>
      <c r="G804" s="195" t="s">
        <v>37</v>
      </c>
      <c r="H804" s="195" t="s">
        <v>36</v>
      </c>
      <c r="I804" s="195" t="s">
        <v>35</v>
      </c>
      <c r="J804" s="195" t="s">
        <v>34</v>
      </c>
      <c r="K804" s="197" t="s">
        <v>33</v>
      </c>
      <c r="L804" s="195" t="s">
        <v>32</v>
      </c>
      <c r="M804" s="198" t="s">
        <v>31</v>
      </c>
      <c r="N804" s="197" t="s">
        <v>30</v>
      </c>
      <c r="O804" s="195" t="s">
        <v>29</v>
      </c>
      <c r="P804" s="198" t="s">
        <v>28</v>
      </c>
      <c r="Q804" s="196" t="s">
        <v>27</v>
      </c>
      <c r="R804" s="195" t="s">
        <v>26</v>
      </c>
      <c r="S804" s="196" t="s">
        <v>25</v>
      </c>
      <c r="T804" s="195" t="s">
        <v>24</v>
      </c>
      <c r="U804" s="196" t="s">
        <v>23</v>
      </c>
      <c r="V804" s="195" t="s">
        <v>22</v>
      </c>
      <c r="W804" s="196" t="s">
        <v>21</v>
      </c>
      <c r="X804" s="195" t="s">
        <v>20</v>
      </c>
      <c r="Y804" s="199" t="s">
        <v>19</v>
      </c>
      <c r="Z804" s="276"/>
    </row>
    <row r="805" spans="1:26" s="146" customFormat="1" ht="15" thickBot="1" x14ac:dyDescent="0.25">
      <c r="A805" s="200">
        <v>1</v>
      </c>
      <c r="B805" s="172">
        <v>562.78093237414828</v>
      </c>
      <c r="C805" s="172">
        <v>538.65325137414834</v>
      </c>
      <c r="D805" s="172">
        <v>531.95880437414826</v>
      </c>
      <c r="E805" s="172">
        <v>540.50513337414827</v>
      </c>
      <c r="F805" s="172">
        <v>573.08335637414825</v>
      </c>
      <c r="G805" s="172">
        <v>575.32902937414826</v>
      </c>
      <c r="H805" s="172">
        <v>568.7516553741483</v>
      </c>
      <c r="I805" s="172">
        <v>541.95258137414828</v>
      </c>
      <c r="J805" s="172">
        <v>569.29444837414837</v>
      </c>
      <c r="K805" s="172">
        <v>572.81728137414825</v>
      </c>
      <c r="L805" s="172">
        <v>555.38404737414828</v>
      </c>
      <c r="M805" s="172">
        <v>554.09624437414834</v>
      </c>
      <c r="N805" s="172">
        <v>552.26564837414833</v>
      </c>
      <c r="O805" s="172">
        <v>533.59782637414833</v>
      </c>
      <c r="P805" s="172">
        <v>541.32464437414831</v>
      </c>
      <c r="Q805" s="172">
        <v>555.00089937414828</v>
      </c>
      <c r="R805" s="172">
        <v>556.93792537414834</v>
      </c>
      <c r="S805" s="172">
        <v>557.4807183741483</v>
      </c>
      <c r="T805" s="172">
        <v>674.62821937414833</v>
      </c>
      <c r="U805" s="172">
        <v>553.62795237414832</v>
      </c>
      <c r="V805" s="172">
        <v>556.93792537414834</v>
      </c>
      <c r="W805" s="172">
        <v>558.18315637414821</v>
      </c>
      <c r="X805" s="172">
        <v>557.05499837414834</v>
      </c>
      <c r="Y805" s="172">
        <v>561.4186283741484</v>
      </c>
      <c r="Z805" s="276"/>
    </row>
    <row r="806" spans="1:26" s="146" customFormat="1" ht="25.5" x14ac:dyDescent="0.2">
      <c r="A806" s="232" t="s">
        <v>7</v>
      </c>
      <c r="B806" s="162">
        <v>525.35</v>
      </c>
      <c r="C806" s="162">
        <v>502.68</v>
      </c>
      <c r="D806" s="162">
        <v>496.39</v>
      </c>
      <c r="E806" s="162">
        <v>504.42</v>
      </c>
      <c r="F806" s="162">
        <v>535.03</v>
      </c>
      <c r="G806" s="162">
        <v>537.14</v>
      </c>
      <c r="H806" s="162">
        <v>530.96</v>
      </c>
      <c r="I806" s="162">
        <v>505.78</v>
      </c>
      <c r="J806" s="162">
        <v>531.47</v>
      </c>
      <c r="K806" s="162">
        <v>534.78</v>
      </c>
      <c r="L806" s="162">
        <v>518.4</v>
      </c>
      <c r="M806" s="162">
        <v>517.19000000000005</v>
      </c>
      <c r="N806" s="162">
        <v>515.47</v>
      </c>
      <c r="O806" s="162">
        <v>497.93</v>
      </c>
      <c r="P806" s="162">
        <v>505.19</v>
      </c>
      <c r="Q806" s="162">
        <v>518.04</v>
      </c>
      <c r="R806" s="162">
        <v>519.86</v>
      </c>
      <c r="S806" s="162">
        <v>520.37</v>
      </c>
      <c r="T806" s="162">
        <v>630.44000000000005</v>
      </c>
      <c r="U806" s="162">
        <v>516.75</v>
      </c>
      <c r="V806" s="162">
        <v>519.86</v>
      </c>
      <c r="W806" s="162">
        <v>521.03</v>
      </c>
      <c r="X806" s="162">
        <v>519.97</v>
      </c>
      <c r="Y806" s="162">
        <v>524.07000000000005</v>
      </c>
      <c r="Z806" s="276"/>
    </row>
    <row r="807" spans="1:26" s="146" customFormat="1" ht="25.5" x14ac:dyDescent="0.2">
      <c r="A807" s="167" t="s">
        <v>9</v>
      </c>
      <c r="B807" s="164">
        <v>33.780005000000003</v>
      </c>
      <c r="C807" s="164">
        <v>32.322324000000002</v>
      </c>
      <c r="D807" s="164">
        <v>31.917876999999997</v>
      </c>
      <c r="E807" s="164">
        <v>32.434205999999996</v>
      </c>
      <c r="F807" s="164">
        <v>34.402428999999998</v>
      </c>
      <c r="G807" s="164">
        <v>34.538101999999995</v>
      </c>
      <c r="H807" s="164">
        <v>34.140728000000003</v>
      </c>
      <c r="I807" s="164">
        <v>32.521653999999998</v>
      </c>
      <c r="J807" s="164">
        <v>34.173521000000001</v>
      </c>
      <c r="K807" s="164">
        <v>34.386353999999997</v>
      </c>
      <c r="L807" s="164">
        <v>33.333119999999994</v>
      </c>
      <c r="M807" s="164">
        <v>33.255316999999998</v>
      </c>
      <c r="N807" s="164">
        <v>33.144720999999997</v>
      </c>
      <c r="O807" s="164">
        <v>32.016898999999995</v>
      </c>
      <c r="P807" s="164">
        <v>32.483716999999999</v>
      </c>
      <c r="Q807" s="164">
        <v>33.309971999999995</v>
      </c>
      <c r="R807" s="164">
        <v>33.426997999999998</v>
      </c>
      <c r="S807" s="164">
        <v>33.459790999999996</v>
      </c>
      <c r="T807" s="164">
        <v>40.537292000000001</v>
      </c>
      <c r="U807" s="164">
        <v>33.227024999999998</v>
      </c>
      <c r="V807" s="164">
        <v>33.426997999999998</v>
      </c>
      <c r="W807" s="164">
        <v>33.502228999999993</v>
      </c>
      <c r="X807" s="164">
        <v>33.434071000000003</v>
      </c>
      <c r="Y807" s="164">
        <v>33.697701000000002</v>
      </c>
      <c r="Z807" s="276"/>
    </row>
    <row r="808" spans="1:26" s="146" customFormat="1" ht="15" thickBot="1" x14ac:dyDescent="0.25">
      <c r="A808" s="168" t="s">
        <v>127</v>
      </c>
      <c r="B808" s="169">
        <v>3.6509273741482882</v>
      </c>
      <c r="C808" s="169">
        <v>3.6509273741482882</v>
      </c>
      <c r="D808" s="169">
        <v>3.6509273741482882</v>
      </c>
      <c r="E808" s="169">
        <v>3.6509273741482882</v>
      </c>
      <c r="F808" s="169">
        <v>3.6509273741482882</v>
      </c>
      <c r="G808" s="169">
        <v>3.6509273741482882</v>
      </c>
      <c r="H808" s="169">
        <v>3.6509273741482882</v>
      </c>
      <c r="I808" s="169">
        <v>3.6509273741482882</v>
      </c>
      <c r="J808" s="169">
        <v>3.6509273741482882</v>
      </c>
      <c r="K808" s="169">
        <v>3.6509273741482882</v>
      </c>
      <c r="L808" s="169">
        <v>3.6509273741482882</v>
      </c>
      <c r="M808" s="169">
        <v>3.6509273741482882</v>
      </c>
      <c r="N808" s="169">
        <v>3.6509273741482882</v>
      </c>
      <c r="O808" s="169">
        <v>3.6509273741482882</v>
      </c>
      <c r="P808" s="169">
        <v>3.6509273741482882</v>
      </c>
      <c r="Q808" s="169">
        <v>3.6509273741482882</v>
      </c>
      <c r="R808" s="169">
        <v>3.6509273741482882</v>
      </c>
      <c r="S808" s="169">
        <v>3.6509273741482882</v>
      </c>
      <c r="T808" s="169">
        <v>3.6509273741482882</v>
      </c>
      <c r="U808" s="169">
        <v>3.6509273741482882</v>
      </c>
      <c r="V808" s="169">
        <v>3.6509273741482882</v>
      </c>
      <c r="W808" s="169">
        <v>3.6509273741482882</v>
      </c>
      <c r="X808" s="169">
        <v>3.6509273741482882</v>
      </c>
      <c r="Y808" s="169">
        <v>3.6509273741482882</v>
      </c>
      <c r="Z808" s="276"/>
    </row>
    <row r="809" spans="1:26" s="146" customFormat="1" ht="15" thickBot="1" x14ac:dyDescent="0.25">
      <c r="A809" s="171">
        <v>2</v>
      </c>
      <c r="B809" s="172">
        <v>683.82377137414835</v>
      </c>
      <c r="C809" s="173">
        <v>682.41889537414829</v>
      </c>
      <c r="D809" s="173">
        <v>677.25704037414823</v>
      </c>
      <c r="E809" s="174">
        <v>658.71693437414831</v>
      </c>
      <c r="F809" s="174">
        <v>658.14221237414836</v>
      </c>
      <c r="G809" s="174">
        <v>678.85349037414824</v>
      </c>
      <c r="H809" s="174">
        <v>673.74485037414831</v>
      </c>
      <c r="I809" s="174">
        <v>680.31158137414832</v>
      </c>
      <c r="J809" s="174">
        <v>672.72312237414826</v>
      </c>
      <c r="K809" s="175">
        <v>681.92931737414824</v>
      </c>
      <c r="L809" s="174">
        <v>690.72043537414822</v>
      </c>
      <c r="M809" s="176">
        <v>688.41090437414823</v>
      </c>
      <c r="N809" s="175">
        <v>691.78473537414823</v>
      </c>
      <c r="O809" s="174">
        <v>664.33643837414832</v>
      </c>
      <c r="P809" s="176">
        <v>649.77681437414833</v>
      </c>
      <c r="Q809" s="177">
        <v>665.02823337414827</v>
      </c>
      <c r="R809" s="174">
        <v>697.39359637414839</v>
      </c>
      <c r="S809" s="177">
        <v>696.42508337414824</v>
      </c>
      <c r="T809" s="174">
        <v>704.00289937414823</v>
      </c>
      <c r="U809" s="173">
        <v>682.24860737414826</v>
      </c>
      <c r="V809" s="173">
        <v>687.13374437414836</v>
      </c>
      <c r="W809" s="173">
        <v>696.06322137414838</v>
      </c>
      <c r="X809" s="173">
        <v>693.51954437414838</v>
      </c>
      <c r="Y809" s="178">
        <v>686.98474237414825</v>
      </c>
      <c r="Z809" s="276"/>
    </row>
    <row r="810" spans="1:26" s="146" customFormat="1" ht="25.5" x14ac:dyDescent="0.2">
      <c r="A810" s="232" t="s">
        <v>7</v>
      </c>
      <c r="B810" s="162">
        <v>639.08000000000004</v>
      </c>
      <c r="C810" s="162">
        <v>637.76</v>
      </c>
      <c r="D810" s="162">
        <v>632.91</v>
      </c>
      <c r="E810" s="162">
        <v>615.49</v>
      </c>
      <c r="F810" s="162">
        <v>614.95000000000005</v>
      </c>
      <c r="G810" s="162">
        <v>634.41</v>
      </c>
      <c r="H810" s="162">
        <v>629.61</v>
      </c>
      <c r="I810" s="162">
        <v>635.78</v>
      </c>
      <c r="J810" s="162">
        <v>628.65</v>
      </c>
      <c r="K810" s="162">
        <v>637.29999999999995</v>
      </c>
      <c r="L810" s="162">
        <v>645.55999999999995</v>
      </c>
      <c r="M810" s="162">
        <v>643.39</v>
      </c>
      <c r="N810" s="162">
        <v>646.55999999999995</v>
      </c>
      <c r="O810" s="162">
        <v>620.77</v>
      </c>
      <c r="P810" s="162">
        <v>607.09</v>
      </c>
      <c r="Q810" s="162">
        <v>621.41999999999996</v>
      </c>
      <c r="R810" s="162">
        <v>651.83000000000004</v>
      </c>
      <c r="S810" s="162">
        <v>650.91999999999996</v>
      </c>
      <c r="T810" s="162">
        <v>658.04</v>
      </c>
      <c r="U810" s="162">
        <v>637.6</v>
      </c>
      <c r="V810" s="162">
        <v>642.19000000000005</v>
      </c>
      <c r="W810" s="162">
        <v>650.58000000000004</v>
      </c>
      <c r="X810" s="162">
        <v>648.19000000000005</v>
      </c>
      <c r="Y810" s="162">
        <v>642.04999999999995</v>
      </c>
      <c r="Z810" s="276"/>
    </row>
    <row r="811" spans="1:26" s="146" customFormat="1" ht="25.5" x14ac:dyDescent="0.2">
      <c r="A811" s="167" t="s">
        <v>9</v>
      </c>
      <c r="B811" s="164">
        <v>41.092843999999999</v>
      </c>
      <c r="C811" s="165">
        <v>41.007967999999998</v>
      </c>
      <c r="D811" s="165">
        <v>40.696112999999997</v>
      </c>
      <c r="E811" s="165">
        <v>39.576006999999997</v>
      </c>
      <c r="F811" s="165">
        <v>39.541285000000002</v>
      </c>
      <c r="G811" s="165">
        <v>40.792562999999994</v>
      </c>
      <c r="H811" s="165">
        <v>40.483922999999997</v>
      </c>
      <c r="I811" s="165">
        <v>40.880653999999993</v>
      </c>
      <c r="J811" s="165">
        <v>40.422194999999995</v>
      </c>
      <c r="K811" s="165">
        <v>40.978389999999997</v>
      </c>
      <c r="L811" s="165">
        <v>41.509507999999997</v>
      </c>
      <c r="M811" s="165">
        <v>41.369976999999999</v>
      </c>
      <c r="N811" s="165">
        <v>41.573807999999993</v>
      </c>
      <c r="O811" s="165">
        <v>39.915510999999995</v>
      </c>
      <c r="P811" s="165">
        <v>39.035887000000002</v>
      </c>
      <c r="Q811" s="165">
        <v>39.957305999999996</v>
      </c>
      <c r="R811" s="165">
        <v>41.912669000000001</v>
      </c>
      <c r="S811" s="165">
        <v>41.854155999999996</v>
      </c>
      <c r="T811" s="165">
        <v>42.311971999999997</v>
      </c>
      <c r="U811" s="165">
        <v>40.997679999999995</v>
      </c>
      <c r="V811" s="165">
        <v>41.292816999999999</v>
      </c>
      <c r="W811" s="165">
        <v>41.832293999999997</v>
      </c>
      <c r="X811" s="165">
        <v>41.678617000000003</v>
      </c>
      <c r="Y811" s="166">
        <v>41.283814999999997</v>
      </c>
      <c r="Z811" s="276"/>
    </row>
    <row r="812" spans="1:26" s="146" customFormat="1" ht="15" thickBot="1" x14ac:dyDescent="0.25">
      <c r="A812" s="168" t="s">
        <v>127</v>
      </c>
      <c r="B812" s="169">
        <v>3.6509273741482882</v>
      </c>
      <c r="C812" s="169">
        <v>3.6509273741482882</v>
      </c>
      <c r="D812" s="169">
        <v>3.6509273741482882</v>
      </c>
      <c r="E812" s="169">
        <v>3.6509273741482882</v>
      </c>
      <c r="F812" s="169">
        <v>3.6509273741482882</v>
      </c>
      <c r="G812" s="169">
        <v>3.6509273741482882</v>
      </c>
      <c r="H812" s="169">
        <v>3.6509273741482882</v>
      </c>
      <c r="I812" s="169">
        <v>3.6509273741482882</v>
      </c>
      <c r="J812" s="169">
        <v>3.6509273741482882</v>
      </c>
      <c r="K812" s="169">
        <v>3.6509273741482882</v>
      </c>
      <c r="L812" s="169">
        <v>3.6509273741482882</v>
      </c>
      <c r="M812" s="169">
        <v>3.6509273741482882</v>
      </c>
      <c r="N812" s="169">
        <v>3.6509273741482882</v>
      </c>
      <c r="O812" s="169">
        <v>3.6509273741482882</v>
      </c>
      <c r="P812" s="169">
        <v>3.6509273741482882</v>
      </c>
      <c r="Q812" s="169">
        <v>3.6509273741482882</v>
      </c>
      <c r="R812" s="169">
        <v>3.6509273741482882</v>
      </c>
      <c r="S812" s="169">
        <v>3.6509273741482882</v>
      </c>
      <c r="T812" s="169">
        <v>3.6509273741482882</v>
      </c>
      <c r="U812" s="169">
        <v>3.6509273741482882</v>
      </c>
      <c r="V812" s="169">
        <v>3.6509273741482882</v>
      </c>
      <c r="W812" s="169">
        <v>3.6509273741482882</v>
      </c>
      <c r="X812" s="169">
        <v>3.6509273741482882</v>
      </c>
      <c r="Y812" s="169">
        <v>3.6509273741482882</v>
      </c>
      <c r="Z812" s="276"/>
    </row>
    <row r="813" spans="1:26" s="146" customFormat="1" ht="15" thickBot="1" x14ac:dyDescent="0.25">
      <c r="A813" s="154">
        <v>3</v>
      </c>
      <c r="B813" s="172">
        <v>676.98032237414827</v>
      </c>
      <c r="C813" s="173">
        <v>656.86505237414826</v>
      </c>
      <c r="D813" s="173">
        <v>657.1204843741483</v>
      </c>
      <c r="E813" s="174">
        <v>648.42515337414829</v>
      </c>
      <c r="F813" s="174">
        <v>649.29787937414824</v>
      </c>
      <c r="G813" s="174">
        <v>669.7537253741483</v>
      </c>
      <c r="H813" s="174">
        <v>671.63753637414834</v>
      </c>
      <c r="I813" s="174">
        <v>664.26193737414837</v>
      </c>
      <c r="J813" s="174">
        <v>672.61669237414822</v>
      </c>
      <c r="K813" s="175">
        <v>678.76834637414834</v>
      </c>
      <c r="L813" s="174">
        <v>676.81003437414824</v>
      </c>
      <c r="M813" s="176">
        <v>671.46724837414831</v>
      </c>
      <c r="N813" s="175">
        <v>680.27965237414833</v>
      </c>
      <c r="O813" s="174">
        <v>656.18390037414827</v>
      </c>
      <c r="P813" s="176">
        <v>660.38788537414825</v>
      </c>
      <c r="Q813" s="177">
        <v>675.07522537414832</v>
      </c>
      <c r="R813" s="174">
        <v>685.53729437414836</v>
      </c>
      <c r="S813" s="177">
        <v>702.73638237414832</v>
      </c>
      <c r="T813" s="174">
        <v>703.66232337414829</v>
      </c>
      <c r="U813" s="173">
        <v>681.29073737414831</v>
      </c>
      <c r="V813" s="173">
        <v>684.78164137414831</v>
      </c>
      <c r="W813" s="173">
        <v>694.49870037414826</v>
      </c>
      <c r="X813" s="173">
        <v>690.09249837414836</v>
      </c>
      <c r="Y813" s="178">
        <v>687.44239137414831</v>
      </c>
      <c r="Z813" s="276"/>
    </row>
    <row r="814" spans="1:26" s="146" customFormat="1" ht="25.5" x14ac:dyDescent="0.2">
      <c r="A814" s="161" t="s">
        <v>7</v>
      </c>
      <c r="B814" s="162">
        <v>632.65</v>
      </c>
      <c r="C814" s="162">
        <v>613.75</v>
      </c>
      <c r="D814" s="162">
        <v>613.99</v>
      </c>
      <c r="E814" s="162">
        <v>605.82000000000005</v>
      </c>
      <c r="F814" s="162">
        <v>606.64</v>
      </c>
      <c r="G814" s="162">
        <v>625.86</v>
      </c>
      <c r="H814" s="162">
        <v>627.63</v>
      </c>
      <c r="I814" s="162">
        <v>620.70000000000005</v>
      </c>
      <c r="J814" s="162">
        <v>628.54999999999995</v>
      </c>
      <c r="K814" s="162">
        <v>634.33000000000004</v>
      </c>
      <c r="L814" s="162">
        <v>632.49</v>
      </c>
      <c r="M814" s="162">
        <v>627.47</v>
      </c>
      <c r="N814" s="162">
        <v>635.75</v>
      </c>
      <c r="O814" s="162">
        <v>613.11</v>
      </c>
      <c r="P814" s="162">
        <v>617.05999999999995</v>
      </c>
      <c r="Q814" s="162">
        <v>630.86</v>
      </c>
      <c r="R814" s="162">
        <v>640.69000000000005</v>
      </c>
      <c r="S814" s="162">
        <v>656.85</v>
      </c>
      <c r="T814" s="162">
        <v>657.72</v>
      </c>
      <c r="U814" s="162">
        <v>636.70000000000005</v>
      </c>
      <c r="V814" s="162">
        <v>639.98</v>
      </c>
      <c r="W814" s="162">
        <v>649.11</v>
      </c>
      <c r="X814" s="162">
        <v>644.97</v>
      </c>
      <c r="Y814" s="162">
        <v>642.48</v>
      </c>
      <c r="Z814" s="276"/>
    </row>
    <row r="815" spans="1:26" s="146" customFormat="1" ht="25.5" x14ac:dyDescent="0.2">
      <c r="A815" s="181" t="s">
        <v>9</v>
      </c>
      <c r="B815" s="164">
        <v>40.679395</v>
      </c>
      <c r="C815" s="165">
        <v>39.464124999999996</v>
      </c>
      <c r="D815" s="165">
        <v>39.479557</v>
      </c>
      <c r="E815" s="165">
        <v>38.954225999999998</v>
      </c>
      <c r="F815" s="165">
        <v>39.006951999999998</v>
      </c>
      <c r="G815" s="165">
        <v>40.242798000000001</v>
      </c>
      <c r="H815" s="165">
        <v>40.356608999999999</v>
      </c>
      <c r="I815" s="165">
        <v>39.911009999999997</v>
      </c>
      <c r="J815" s="165">
        <v>40.415764999999993</v>
      </c>
      <c r="K815" s="165">
        <v>40.787419</v>
      </c>
      <c r="L815" s="165">
        <v>40.669106999999997</v>
      </c>
      <c r="M815" s="165">
        <v>40.346320999999996</v>
      </c>
      <c r="N815" s="165">
        <v>40.878724999999996</v>
      </c>
      <c r="O815" s="165">
        <v>39.422972999999999</v>
      </c>
      <c r="P815" s="165">
        <v>39.676957999999992</v>
      </c>
      <c r="Q815" s="165">
        <v>40.564298000000001</v>
      </c>
      <c r="R815" s="165">
        <v>41.196367000000002</v>
      </c>
      <c r="S815" s="165">
        <v>42.235455000000002</v>
      </c>
      <c r="T815" s="165">
        <v>42.291395999999999</v>
      </c>
      <c r="U815" s="165">
        <v>40.939810000000001</v>
      </c>
      <c r="V815" s="165">
        <v>41.150714000000001</v>
      </c>
      <c r="W815" s="165">
        <v>41.737772999999997</v>
      </c>
      <c r="X815" s="165">
        <v>41.471570999999997</v>
      </c>
      <c r="Y815" s="166">
        <v>41.311464000000001</v>
      </c>
      <c r="Z815" s="276"/>
    </row>
    <row r="816" spans="1:26" s="146" customFormat="1" ht="15" thickBot="1" x14ac:dyDescent="0.25">
      <c r="A816" s="168" t="s">
        <v>127</v>
      </c>
      <c r="B816" s="169">
        <v>3.6509273741482882</v>
      </c>
      <c r="C816" s="169">
        <v>3.6509273741482882</v>
      </c>
      <c r="D816" s="169">
        <v>3.6509273741482882</v>
      </c>
      <c r="E816" s="169">
        <v>3.6509273741482882</v>
      </c>
      <c r="F816" s="169">
        <v>3.6509273741482882</v>
      </c>
      <c r="G816" s="169">
        <v>3.6509273741482882</v>
      </c>
      <c r="H816" s="169">
        <v>3.6509273741482882</v>
      </c>
      <c r="I816" s="169">
        <v>3.6509273741482882</v>
      </c>
      <c r="J816" s="169">
        <v>3.6509273741482882</v>
      </c>
      <c r="K816" s="169">
        <v>3.6509273741482882</v>
      </c>
      <c r="L816" s="169">
        <v>3.6509273741482882</v>
      </c>
      <c r="M816" s="169">
        <v>3.6509273741482882</v>
      </c>
      <c r="N816" s="169">
        <v>3.6509273741482882</v>
      </c>
      <c r="O816" s="169">
        <v>3.6509273741482882</v>
      </c>
      <c r="P816" s="169">
        <v>3.6509273741482882</v>
      </c>
      <c r="Q816" s="169">
        <v>3.6509273741482882</v>
      </c>
      <c r="R816" s="169">
        <v>3.6509273741482882</v>
      </c>
      <c r="S816" s="169">
        <v>3.6509273741482882</v>
      </c>
      <c r="T816" s="169">
        <v>3.6509273741482882</v>
      </c>
      <c r="U816" s="169">
        <v>3.6509273741482882</v>
      </c>
      <c r="V816" s="169">
        <v>3.6509273741482882</v>
      </c>
      <c r="W816" s="169">
        <v>3.6509273741482882</v>
      </c>
      <c r="X816" s="169">
        <v>3.6509273741482882</v>
      </c>
      <c r="Y816" s="169">
        <v>3.6509273741482882</v>
      </c>
      <c r="Z816" s="276"/>
    </row>
    <row r="817" spans="1:26" s="146" customFormat="1" ht="15" thickBot="1" x14ac:dyDescent="0.25">
      <c r="A817" s="171">
        <v>4</v>
      </c>
      <c r="B817" s="172">
        <v>504.2550753741483</v>
      </c>
      <c r="C817" s="173">
        <v>472.28350337414827</v>
      </c>
      <c r="D817" s="173">
        <v>469.06931737414828</v>
      </c>
      <c r="E817" s="174">
        <v>475.5296183741483</v>
      </c>
      <c r="F817" s="174">
        <v>513.7486313741482</v>
      </c>
      <c r="G817" s="174">
        <v>525.69007737414825</v>
      </c>
      <c r="H817" s="174">
        <v>519.59163837414826</v>
      </c>
      <c r="I817" s="174">
        <v>507.53311937414827</v>
      </c>
      <c r="J817" s="174">
        <v>507.61826337414828</v>
      </c>
      <c r="K817" s="175">
        <v>514.52557037414829</v>
      </c>
      <c r="L817" s="174">
        <v>515.89851737414835</v>
      </c>
      <c r="M817" s="176">
        <v>512.32246937414823</v>
      </c>
      <c r="N817" s="175">
        <v>508.28877237414827</v>
      </c>
      <c r="O817" s="174">
        <v>484.05466137414828</v>
      </c>
      <c r="P817" s="176">
        <v>486.05554537414827</v>
      </c>
      <c r="Q817" s="177">
        <v>502.42447937414829</v>
      </c>
      <c r="R817" s="174">
        <v>521.14551637414831</v>
      </c>
      <c r="S817" s="177">
        <v>514.39785437414821</v>
      </c>
      <c r="T817" s="174">
        <v>530.91579037414829</v>
      </c>
      <c r="U817" s="173">
        <v>500.31716537414832</v>
      </c>
      <c r="V817" s="173">
        <v>503.9890003741483</v>
      </c>
      <c r="W817" s="173">
        <v>507.18190037414831</v>
      </c>
      <c r="X817" s="173">
        <v>501.08346137414827</v>
      </c>
      <c r="Y817" s="178">
        <v>511.62003137414825</v>
      </c>
      <c r="Z817" s="276"/>
    </row>
    <row r="818" spans="1:26" s="146" customFormat="1" ht="25.5" x14ac:dyDescent="0.2">
      <c r="A818" s="232" t="s">
        <v>7</v>
      </c>
      <c r="B818" s="164">
        <v>470.36</v>
      </c>
      <c r="C818" s="164">
        <v>440.32</v>
      </c>
      <c r="D818" s="164">
        <v>437.3</v>
      </c>
      <c r="E818" s="164">
        <v>443.37</v>
      </c>
      <c r="F818" s="164">
        <v>479.28</v>
      </c>
      <c r="G818" s="164">
        <v>490.5</v>
      </c>
      <c r="H818" s="164">
        <v>484.77</v>
      </c>
      <c r="I818" s="164">
        <v>473.44</v>
      </c>
      <c r="J818" s="164">
        <v>473.52</v>
      </c>
      <c r="K818" s="164">
        <v>480.01</v>
      </c>
      <c r="L818" s="164">
        <v>481.3</v>
      </c>
      <c r="M818" s="164">
        <v>477.94</v>
      </c>
      <c r="N818" s="164">
        <v>474.15</v>
      </c>
      <c r="O818" s="164">
        <v>451.38</v>
      </c>
      <c r="P818" s="164">
        <v>453.26</v>
      </c>
      <c r="Q818" s="164">
        <v>468.64</v>
      </c>
      <c r="R818" s="164">
        <v>486.23</v>
      </c>
      <c r="S818" s="164">
        <v>479.89</v>
      </c>
      <c r="T818" s="164">
        <v>495.41</v>
      </c>
      <c r="U818" s="164">
        <v>466.66</v>
      </c>
      <c r="V818" s="164">
        <v>470.11</v>
      </c>
      <c r="W818" s="164">
        <v>473.11</v>
      </c>
      <c r="X818" s="164">
        <v>467.38</v>
      </c>
      <c r="Y818" s="164">
        <v>477.28</v>
      </c>
      <c r="Z818" s="276"/>
    </row>
    <row r="819" spans="1:26" s="146" customFormat="1" ht="25.5" x14ac:dyDescent="0.2">
      <c r="A819" s="167" t="s">
        <v>9</v>
      </c>
      <c r="B819" s="164">
        <v>30.244147999999999</v>
      </c>
      <c r="C819" s="165">
        <v>28.312575999999996</v>
      </c>
      <c r="D819" s="165">
        <v>28.118389999999998</v>
      </c>
      <c r="E819" s="165">
        <v>28.508690999999999</v>
      </c>
      <c r="F819" s="165">
        <v>30.817703999999996</v>
      </c>
      <c r="G819" s="165">
        <v>31.539149999999999</v>
      </c>
      <c r="H819" s="165">
        <v>31.170710999999997</v>
      </c>
      <c r="I819" s="165">
        <v>30.442191999999999</v>
      </c>
      <c r="J819" s="165">
        <v>30.447335999999996</v>
      </c>
      <c r="K819" s="165">
        <v>30.864642999999997</v>
      </c>
      <c r="L819" s="165">
        <v>30.947589999999998</v>
      </c>
      <c r="M819" s="165">
        <v>30.731541999999997</v>
      </c>
      <c r="N819" s="165">
        <v>30.487844999999997</v>
      </c>
      <c r="O819" s="165">
        <v>29.023733999999997</v>
      </c>
      <c r="P819" s="165">
        <v>29.144617999999998</v>
      </c>
      <c r="Q819" s="165">
        <v>30.133551999999998</v>
      </c>
      <c r="R819" s="165">
        <v>31.264589000000001</v>
      </c>
      <c r="S819" s="165">
        <v>30.856926999999999</v>
      </c>
      <c r="T819" s="165">
        <v>31.854862999999998</v>
      </c>
      <c r="U819" s="165">
        <v>30.006238</v>
      </c>
      <c r="V819" s="165">
        <v>30.228072999999998</v>
      </c>
      <c r="W819" s="165">
        <v>30.420973</v>
      </c>
      <c r="X819" s="165">
        <v>30.052533999999998</v>
      </c>
      <c r="Y819" s="166">
        <v>30.689103999999997</v>
      </c>
      <c r="Z819" s="276"/>
    </row>
    <row r="820" spans="1:26" s="146" customFormat="1" ht="15" thickBot="1" x14ac:dyDescent="0.25">
      <c r="A820" s="168" t="s">
        <v>127</v>
      </c>
      <c r="B820" s="169">
        <v>3.6509273741482882</v>
      </c>
      <c r="C820" s="169">
        <v>3.6509273741482882</v>
      </c>
      <c r="D820" s="169">
        <v>3.6509273741482882</v>
      </c>
      <c r="E820" s="169">
        <v>3.6509273741482882</v>
      </c>
      <c r="F820" s="169">
        <v>3.6509273741482882</v>
      </c>
      <c r="G820" s="169">
        <v>3.6509273741482882</v>
      </c>
      <c r="H820" s="169">
        <v>3.6509273741482882</v>
      </c>
      <c r="I820" s="169">
        <v>3.6509273741482882</v>
      </c>
      <c r="J820" s="169">
        <v>3.6509273741482882</v>
      </c>
      <c r="K820" s="169">
        <v>3.6509273741482882</v>
      </c>
      <c r="L820" s="169">
        <v>3.6509273741482882</v>
      </c>
      <c r="M820" s="169">
        <v>3.6509273741482882</v>
      </c>
      <c r="N820" s="169">
        <v>3.6509273741482882</v>
      </c>
      <c r="O820" s="169">
        <v>3.6509273741482882</v>
      </c>
      <c r="P820" s="169">
        <v>3.6509273741482882</v>
      </c>
      <c r="Q820" s="169">
        <v>3.6509273741482882</v>
      </c>
      <c r="R820" s="169">
        <v>3.6509273741482882</v>
      </c>
      <c r="S820" s="169">
        <v>3.6509273741482882</v>
      </c>
      <c r="T820" s="169">
        <v>3.6509273741482882</v>
      </c>
      <c r="U820" s="169">
        <v>3.6509273741482882</v>
      </c>
      <c r="V820" s="169">
        <v>3.6509273741482882</v>
      </c>
      <c r="W820" s="169">
        <v>3.6509273741482882</v>
      </c>
      <c r="X820" s="169">
        <v>3.6509273741482882</v>
      </c>
      <c r="Y820" s="169">
        <v>3.6509273741482882</v>
      </c>
      <c r="Z820" s="276"/>
    </row>
    <row r="821" spans="1:26" s="146" customFormat="1" ht="15" thickBot="1" x14ac:dyDescent="0.25">
      <c r="A821" s="154">
        <v>5</v>
      </c>
      <c r="B821" s="207">
        <v>585.48245137414824</v>
      </c>
      <c r="C821" s="208">
        <v>550.38183737414829</v>
      </c>
      <c r="D821" s="208">
        <v>543.77253437414834</v>
      </c>
      <c r="E821" s="208">
        <v>544.75169037414832</v>
      </c>
      <c r="F821" s="208">
        <v>574.36051637414835</v>
      </c>
      <c r="G821" s="208">
        <v>583.69442737414829</v>
      </c>
      <c r="H821" s="208">
        <v>581.58711337414832</v>
      </c>
      <c r="I821" s="208">
        <v>563.35565437414823</v>
      </c>
      <c r="J821" s="208">
        <v>566.23990737414829</v>
      </c>
      <c r="K821" s="209">
        <v>570.0820303741483</v>
      </c>
      <c r="L821" s="208">
        <v>569.82659837414838</v>
      </c>
      <c r="M821" s="210">
        <v>583.87535837414828</v>
      </c>
      <c r="N821" s="209">
        <v>579.36272637414822</v>
      </c>
      <c r="O821" s="208">
        <v>545.06033737414828</v>
      </c>
      <c r="P821" s="210">
        <v>550.99913137414831</v>
      </c>
      <c r="Q821" s="211">
        <v>572.2425593741483</v>
      </c>
      <c r="R821" s="208">
        <v>592.63454737414827</v>
      </c>
      <c r="S821" s="211">
        <v>583.30063637414833</v>
      </c>
      <c r="T821" s="208">
        <v>553.62795237414832</v>
      </c>
      <c r="U821" s="208">
        <v>548.66831437414828</v>
      </c>
      <c r="V821" s="208">
        <v>558.0128683741483</v>
      </c>
      <c r="W821" s="208">
        <v>569.34766337414828</v>
      </c>
      <c r="X821" s="208">
        <v>566.37826637414832</v>
      </c>
      <c r="Y821" s="212">
        <v>569.60309537414832</v>
      </c>
      <c r="Z821" s="276"/>
    </row>
    <row r="822" spans="1:26" s="146" customFormat="1" ht="25.5" x14ac:dyDescent="0.2">
      <c r="A822" s="167" t="s">
        <v>7</v>
      </c>
      <c r="B822" s="213">
        <v>546.67999999999995</v>
      </c>
      <c r="C822" s="213">
        <v>513.70000000000005</v>
      </c>
      <c r="D822" s="213">
        <v>507.49</v>
      </c>
      <c r="E822" s="213">
        <v>508.41</v>
      </c>
      <c r="F822" s="213">
        <v>536.23</v>
      </c>
      <c r="G822" s="213">
        <v>545</v>
      </c>
      <c r="H822" s="213">
        <v>543.02</v>
      </c>
      <c r="I822" s="213">
        <v>525.89</v>
      </c>
      <c r="J822" s="213">
        <v>528.6</v>
      </c>
      <c r="K822" s="213">
        <v>532.21</v>
      </c>
      <c r="L822" s="213">
        <v>531.97</v>
      </c>
      <c r="M822" s="213">
        <v>545.16999999999996</v>
      </c>
      <c r="N822" s="213">
        <v>540.92999999999995</v>
      </c>
      <c r="O822" s="213">
        <v>508.7</v>
      </c>
      <c r="P822" s="213">
        <v>514.28</v>
      </c>
      <c r="Q822" s="213">
        <v>534.24</v>
      </c>
      <c r="R822" s="213">
        <v>553.4</v>
      </c>
      <c r="S822" s="213">
        <v>544.63</v>
      </c>
      <c r="T822" s="213">
        <v>516.75</v>
      </c>
      <c r="U822" s="213">
        <v>512.09</v>
      </c>
      <c r="V822" s="213">
        <v>520.87</v>
      </c>
      <c r="W822" s="213">
        <v>531.52</v>
      </c>
      <c r="X822" s="213">
        <v>528.73</v>
      </c>
      <c r="Y822" s="213">
        <v>531.76</v>
      </c>
      <c r="Z822" s="276"/>
    </row>
    <row r="823" spans="1:26" s="146" customFormat="1" ht="25.5" x14ac:dyDescent="0.2">
      <c r="A823" s="181" t="s">
        <v>9</v>
      </c>
      <c r="B823" s="164">
        <v>35.151523999999995</v>
      </c>
      <c r="C823" s="165">
        <v>33.030909999999999</v>
      </c>
      <c r="D823" s="165">
        <v>32.631606999999995</v>
      </c>
      <c r="E823" s="165">
        <v>32.690762999999997</v>
      </c>
      <c r="F823" s="165">
        <v>34.479588999999997</v>
      </c>
      <c r="G823" s="165">
        <v>35.043499999999995</v>
      </c>
      <c r="H823" s="165">
        <v>34.916185999999996</v>
      </c>
      <c r="I823" s="165">
        <v>33.814726999999998</v>
      </c>
      <c r="J823" s="165">
        <v>33.988979999999998</v>
      </c>
      <c r="K823" s="165">
        <v>34.221102999999999</v>
      </c>
      <c r="L823" s="165">
        <v>34.205671000000002</v>
      </c>
      <c r="M823" s="165">
        <v>35.054430999999994</v>
      </c>
      <c r="N823" s="165">
        <v>34.781798999999992</v>
      </c>
      <c r="O823" s="165">
        <v>32.709409999999998</v>
      </c>
      <c r="P823" s="165">
        <v>33.068203999999994</v>
      </c>
      <c r="Q823" s="165">
        <v>34.351631999999995</v>
      </c>
      <c r="R823" s="165">
        <v>35.583619999999996</v>
      </c>
      <c r="S823" s="165">
        <v>35.019708999999999</v>
      </c>
      <c r="T823" s="165">
        <v>33.227024999999998</v>
      </c>
      <c r="U823" s="165">
        <v>32.927387000000003</v>
      </c>
      <c r="V823" s="165">
        <v>33.491940999999997</v>
      </c>
      <c r="W823" s="165">
        <v>34.176735999999998</v>
      </c>
      <c r="X823" s="165">
        <v>33.997338999999997</v>
      </c>
      <c r="Y823" s="166">
        <v>34.192167999999995</v>
      </c>
      <c r="Z823" s="276"/>
    </row>
    <row r="824" spans="1:26" s="146" customFormat="1" ht="15" thickBot="1" x14ac:dyDescent="0.25">
      <c r="A824" s="168" t="s">
        <v>127</v>
      </c>
      <c r="B824" s="169">
        <v>3.6509273741482882</v>
      </c>
      <c r="C824" s="169">
        <v>3.6509273741482882</v>
      </c>
      <c r="D824" s="169">
        <v>3.6509273741482882</v>
      </c>
      <c r="E824" s="169">
        <v>3.6509273741482882</v>
      </c>
      <c r="F824" s="169">
        <v>3.6509273741482882</v>
      </c>
      <c r="G824" s="169">
        <v>3.6509273741482882</v>
      </c>
      <c r="H824" s="169">
        <v>3.6509273741482882</v>
      </c>
      <c r="I824" s="169">
        <v>3.6509273741482882</v>
      </c>
      <c r="J824" s="169">
        <v>3.6509273741482882</v>
      </c>
      <c r="K824" s="169">
        <v>3.6509273741482882</v>
      </c>
      <c r="L824" s="169">
        <v>3.6509273741482882</v>
      </c>
      <c r="M824" s="169">
        <v>3.6509273741482882</v>
      </c>
      <c r="N824" s="169">
        <v>3.6509273741482882</v>
      </c>
      <c r="O824" s="169">
        <v>3.6509273741482882</v>
      </c>
      <c r="P824" s="169">
        <v>3.6509273741482882</v>
      </c>
      <c r="Q824" s="169">
        <v>3.6509273741482882</v>
      </c>
      <c r="R824" s="169">
        <v>3.6509273741482882</v>
      </c>
      <c r="S824" s="169">
        <v>3.6509273741482882</v>
      </c>
      <c r="T824" s="169">
        <v>3.6509273741482882</v>
      </c>
      <c r="U824" s="169">
        <v>3.6509273741482882</v>
      </c>
      <c r="V824" s="169">
        <v>3.6509273741482882</v>
      </c>
      <c r="W824" s="169">
        <v>3.6509273741482882</v>
      </c>
      <c r="X824" s="169">
        <v>3.6509273741482882</v>
      </c>
      <c r="Y824" s="169">
        <v>3.6509273741482882</v>
      </c>
      <c r="Z824" s="276"/>
    </row>
    <row r="825" spans="1:26" s="146" customFormat="1" ht="15" thickBot="1" x14ac:dyDescent="0.25">
      <c r="A825" s="233">
        <v>6</v>
      </c>
      <c r="B825" s="155">
        <v>573.7857943741484</v>
      </c>
      <c r="C825" s="156">
        <v>538.63196537414831</v>
      </c>
      <c r="D825" s="156">
        <v>532.11844937414833</v>
      </c>
      <c r="E825" s="156">
        <v>543.99603737414827</v>
      </c>
      <c r="F825" s="156">
        <v>578.64964537414824</v>
      </c>
      <c r="G825" s="156">
        <v>579.87359037414831</v>
      </c>
      <c r="H825" s="156">
        <v>590.7933083741483</v>
      </c>
      <c r="I825" s="156">
        <v>573.82836637414835</v>
      </c>
      <c r="J825" s="156">
        <v>588.99464137414827</v>
      </c>
      <c r="K825" s="157">
        <v>595.79551837414829</v>
      </c>
      <c r="L825" s="156">
        <v>591.67667737414831</v>
      </c>
      <c r="M825" s="158">
        <v>574.26472937414826</v>
      </c>
      <c r="N825" s="157">
        <v>571.98712737414826</v>
      </c>
      <c r="O825" s="156">
        <v>540.65413537414827</v>
      </c>
      <c r="P825" s="158">
        <v>544.18761137414833</v>
      </c>
      <c r="Q825" s="159">
        <v>565.27139437414837</v>
      </c>
      <c r="R825" s="156">
        <v>579.9055193741483</v>
      </c>
      <c r="S825" s="159">
        <v>582.64077037414825</v>
      </c>
      <c r="T825" s="156">
        <v>575.10552637414821</v>
      </c>
      <c r="U825" s="156">
        <v>545.93306337414833</v>
      </c>
      <c r="V825" s="156">
        <v>554.75611037414819</v>
      </c>
      <c r="W825" s="156">
        <v>565.88868837414827</v>
      </c>
      <c r="X825" s="156">
        <v>570.74189637414838</v>
      </c>
      <c r="Y825" s="234">
        <v>574.7862363741483</v>
      </c>
      <c r="Z825" s="276"/>
    </row>
    <row r="826" spans="1:26" s="146" customFormat="1" ht="25.5" x14ac:dyDescent="0.2">
      <c r="A826" s="161" t="s">
        <v>7</v>
      </c>
      <c r="B826" s="164">
        <v>535.69000000000005</v>
      </c>
      <c r="C826" s="164">
        <v>502.66</v>
      </c>
      <c r="D826" s="164">
        <v>496.54</v>
      </c>
      <c r="E826" s="164">
        <v>507.7</v>
      </c>
      <c r="F826" s="164">
        <v>540.26</v>
      </c>
      <c r="G826" s="164">
        <v>541.41</v>
      </c>
      <c r="H826" s="164">
        <v>551.66999999999996</v>
      </c>
      <c r="I826" s="164">
        <v>535.73</v>
      </c>
      <c r="J826" s="164">
        <v>549.98</v>
      </c>
      <c r="K826" s="164">
        <v>556.37</v>
      </c>
      <c r="L826" s="164">
        <v>552.5</v>
      </c>
      <c r="M826" s="164">
        <v>536.14</v>
      </c>
      <c r="N826" s="164">
        <v>534</v>
      </c>
      <c r="O826" s="164">
        <v>504.56</v>
      </c>
      <c r="P826" s="164">
        <v>507.88</v>
      </c>
      <c r="Q826" s="164">
        <v>527.69000000000005</v>
      </c>
      <c r="R826" s="164">
        <v>541.44000000000005</v>
      </c>
      <c r="S826" s="164">
        <v>544.01</v>
      </c>
      <c r="T826" s="164">
        <v>536.92999999999995</v>
      </c>
      <c r="U826" s="164">
        <v>509.52</v>
      </c>
      <c r="V826" s="164">
        <v>517.80999999999995</v>
      </c>
      <c r="W826" s="164">
        <v>528.27</v>
      </c>
      <c r="X826" s="164">
        <v>532.83000000000004</v>
      </c>
      <c r="Y826" s="164">
        <v>536.63</v>
      </c>
      <c r="Z826" s="276"/>
    </row>
    <row r="827" spans="1:26" s="146" customFormat="1" ht="25.5" x14ac:dyDescent="0.2">
      <c r="A827" s="181" t="s">
        <v>9</v>
      </c>
      <c r="B827" s="164">
        <v>34.444867000000002</v>
      </c>
      <c r="C827" s="165">
        <v>32.321038000000001</v>
      </c>
      <c r="D827" s="165">
        <v>31.927522</v>
      </c>
      <c r="E827" s="165">
        <v>32.645109999999995</v>
      </c>
      <c r="F827" s="165">
        <v>34.738717999999999</v>
      </c>
      <c r="G827" s="165">
        <v>34.812662999999993</v>
      </c>
      <c r="H827" s="165">
        <v>35.472380999999999</v>
      </c>
      <c r="I827" s="165">
        <v>34.447438999999996</v>
      </c>
      <c r="J827" s="165">
        <v>35.363714000000002</v>
      </c>
      <c r="K827" s="165">
        <v>35.774591000000001</v>
      </c>
      <c r="L827" s="165">
        <v>35.525749999999995</v>
      </c>
      <c r="M827" s="165">
        <v>34.473801999999999</v>
      </c>
      <c r="N827" s="165">
        <v>34.336199999999998</v>
      </c>
      <c r="O827" s="165">
        <v>32.443207999999998</v>
      </c>
      <c r="P827" s="165">
        <v>32.656683999999998</v>
      </c>
      <c r="Q827" s="165">
        <v>33.930467</v>
      </c>
      <c r="R827" s="165">
        <v>34.814592000000005</v>
      </c>
      <c r="S827" s="165">
        <v>34.979842999999995</v>
      </c>
      <c r="T827" s="165">
        <v>34.524598999999995</v>
      </c>
      <c r="U827" s="165">
        <v>32.762135999999998</v>
      </c>
      <c r="V827" s="165">
        <v>33.295182999999994</v>
      </c>
      <c r="W827" s="165">
        <v>33.967760999999996</v>
      </c>
      <c r="X827" s="165">
        <v>34.260969000000003</v>
      </c>
      <c r="Y827" s="166">
        <v>34.505308999999997</v>
      </c>
      <c r="Z827" s="276"/>
    </row>
    <row r="828" spans="1:26" s="146" customFormat="1" ht="15" thickBot="1" x14ac:dyDescent="0.25">
      <c r="A828" s="168" t="s">
        <v>127</v>
      </c>
      <c r="B828" s="169">
        <v>3.6509273741482882</v>
      </c>
      <c r="C828" s="169">
        <v>3.6509273741482882</v>
      </c>
      <c r="D828" s="169">
        <v>3.6509273741482882</v>
      </c>
      <c r="E828" s="169">
        <v>3.6509273741482882</v>
      </c>
      <c r="F828" s="169">
        <v>3.6509273741482882</v>
      </c>
      <c r="G828" s="169">
        <v>3.6509273741482882</v>
      </c>
      <c r="H828" s="169">
        <v>3.6509273741482882</v>
      </c>
      <c r="I828" s="169">
        <v>3.6509273741482882</v>
      </c>
      <c r="J828" s="169">
        <v>3.6509273741482882</v>
      </c>
      <c r="K828" s="169">
        <v>3.6509273741482882</v>
      </c>
      <c r="L828" s="169">
        <v>3.6509273741482882</v>
      </c>
      <c r="M828" s="169">
        <v>3.6509273741482882</v>
      </c>
      <c r="N828" s="169">
        <v>3.6509273741482882</v>
      </c>
      <c r="O828" s="169">
        <v>3.6509273741482882</v>
      </c>
      <c r="P828" s="169">
        <v>3.6509273741482882</v>
      </c>
      <c r="Q828" s="169">
        <v>3.6509273741482882</v>
      </c>
      <c r="R828" s="169">
        <v>3.6509273741482882</v>
      </c>
      <c r="S828" s="169">
        <v>3.6509273741482882</v>
      </c>
      <c r="T828" s="169">
        <v>3.6509273741482882</v>
      </c>
      <c r="U828" s="169">
        <v>3.6509273741482882</v>
      </c>
      <c r="V828" s="169">
        <v>3.6509273741482882</v>
      </c>
      <c r="W828" s="169">
        <v>3.6509273741482882</v>
      </c>
      <c r="X828" s="169">
        <v>3.6509273741482882</v>
      </c>
      <c r="Y828" s="169">
        <v>3.6509273741482882</v>
      </c>
      <c r="Z828" s="276"/>
    </row>
    <row r="829" spans="1:26" s="146" customFormat="1" ht="15" thickBot="1" x14ac:dyDescent="0.25">
      <c r="A829" s="154">
        <v>7</v>
      </c>
      <c r="B829" s="172">
        <v>559.71574837414835</v>
      </c>
      <c r="C829" s="173">
        <v>537.83374037414831</v>
      </c>
      <c r="D829" s="173">
        <v>527.98896537414828</v>
      </c>
      <c r="E829" s="174">
        <v>528.23375437414825</v>
      </c>
      <c r="F829" s="174">
        <v>554.6071083741482</v>
      </c>
      <c r="G829" s="174">
        <v>569.93302837414831</v>
      </c>
      <c r="H829" s="174">
        <v>563.56851437414832</v>
      </c>
      <c r="I829" s="174">
        <v>555.29890337414838</v>
      </c>
      <c r="J829" s="174">
        <v>562.16363837414826</v>
      </c>
      <c r="K829" s="175">
        <v>568.29400637414824</v>
      </c>
      <c r="L829" s="174">
        <v>569.10287437414831</v>
      </c>
      <c r="M829" s="176">
        <v>572.16805837414825</v>
      </c>
      <c r="N829" s="175">
        <v>563.46208437414828</v>
      </c>
      <c r="O829" s="174">
        <v>531.74594437414828</v>
      </c>
      <c r="P829" s="176">
        <v>537.48252137414829</v>
      </c>
      <c r="Q829" s="177">
        <v>558.65144837414834</v>
      </c>
      <c r="R829" s="174">
        <v>573.56229137414834</v>
      </c>
      <c r="S829" s="177">
        <v>581.34232437414823</v>
      </c>
      <c r="T829" s="174">
        <v>568.09178937414833</v>
      </c>
      <c r="U829" s="173">
        <v>543.33617137414831</v>
      </c>
      <c r="V829" s="173">
        <v>551.78671337414823</v>
      </c>
      <c r="W829" s="173">
        <v>559.92860837414821</v>
      </c>
      <c r="X829" s="173">
        <v>560.95033637414826</v>
      </c>
      <c r="Y829" s="178">
        <v>559.66253337414821</v>
      </c>
      <c r="Z829" s="276"/>
    </row>
    <row r="830" spans="1:26" s="146" customFormat="1" ht="25.5" x14ac:dyDescent="0.2">
      <c r="A830" s="161" t="s">
        <v>7</v>
      </c>
      <c r="B830" s="164">
        <v>522.47</v>
      </c>
      <c r="C830" s="164">
        <v>501.91</v>
      </c>
      <c r="D830" s="164">
        <v>492.66</v>
      </c>
      <c r="E830" s="164">
        <v>492.89</v>
      </c>
      <c r="F830" s="164">
        <v>517.66999999999996</v>
      </c>
      <c r="G830" s="164">
        <v>532.07000000000005</v>
      </c>
      <c r="H830" s="164">
        <v>526.09</v>
      </c>
      <c r="I830" s="164">
        <v>518.32000000000005</v>
      </c>
      <c r="J830" s="164">
        <v>524.77</v>
      </c>
      <c r="K830" s="164">
        <v>530.53</v>
      </c>
      <c r="L830" s="164">
        <v>531.29</v>
      </c>
      <c r="M830" s="164">
        <v>534.16999999999996</v>
      </c>
      <c r="N830" s="164">
        <v>525.99</v>
      </c>
      <c r="O830" s="164">
        <v>496.19</v>
      </c>
      <c r="P830" s="164">
        <v>501.58</v>
      </c>
      <c r="Q830" s="164">
        <v>521.47</v>
      </c>
      <c r="R830" s="164">
        <v>535.48</v>
      </c>
      <c r="S830" s="164">
        <v>542.79</v>
      </c>
      <c r="T830" s="164">
        <v>530.34</v>
      </c>
      <c r="U830" s="164">
        <v>507.08</v>
      </c>
      <c r="V830" s="164">
        <v>515.02</v>
      </c>
      <c r="W830" s="164">
        <v>522.66999999999996</v>
      </c>
      <c r="X830" s="164">
        <v>523.63</v>
      </c>
      <c r="Y830" s="164">
        <v>522.41999999999996</v>
      </c>
      <c r="Z830" s="276"/>
    </row>
    <row r="831" spans="1:26" s="146" customFormat="1" ht="25.5" x14ac:dyDescent="0.2">
      <c r="A831" s="181" t="s">
        <v>9</v>
      </c>
      <c r="B831" s="164">
        <v>33.594821000000003</v>
      </c>
      <c r="C831" s="165">
        <v>32.272812999999999</v>
      </c>
      <c r="D831" s="165">
        <v>31.678038000000001</v>
      </c>
      <c r="E831" s="165">
        <v>31.692826999999998</v>
      </c>
      <c r="F831" s="165">
        <v>33.286180999999992</v>
      </c>
      <c r="G831" s="165">
        <v>34.212101000000004</v>
      </c>
      <c r="H831" s="165">
        <v>33.827587000000001</v>
      </c>
      <c r="I831" s="165">
        <v>33.327976</v>
      </c>
      <c r="J831" s="165">
        <v>33.742711</v>
      </c>
      <c r="K831" s="165">
        <v>34.113078999999999</v>
      </c>
      <c r="L831" s="165">
        <v>34.161946999999998</v>
      </c>
      <c r="M831" s="165">
        <v>34.347130999999997</v>
      </c>
      <c r="N831" s="165">
        <v>33.821156999999999</v>
      </c>
      <c r="O831" s="165">
        <v>31.905016999999997</v>
      </c>
      <c r="P831" s="165">
        <v>32.251593999999997</v>
      </c>
      <c r="Q831" s="165">
        <v>33.530521</v>
      </c>
      <c r="R831" s="165">
        <v>34.431364000000002</v>
      </c>
      <c r="S831" s="165">
        <v>34.901396999999996</v>
      </c>
      <c r="T831" s="165">
        <v>34.100861999999999</v>
      </c>
      <c r="U831" s="165">
        <v>32.605243999999999</v>
      </c>
      <c r="V831" s="165">
        <v>33.115786</v>
      </c>
      <c r="W831" s="165">
        <v>33.607680999999992</v>
      </c>
      <c r="X831" s="165">
        <v>33.669408999999995</v>
      </c>
      <c r="Y831" s="166">
        <v>33.591605999999999</v>
      </c>
      <c r="Z831" s="276"/>
    </row>
    <row r="832" spans="1:26" s="146" customFormat="1" ht="15" thickBot="1" x14ac:dyDescent="0.25">
      <c r="A832" s="168" t="s">
        <v>127</v>
      </c>
      <c r="B832" s="169">
        <v>3.6509273741482882</v>
      </c>
      <c r="C832" s="169">
        <v>3.6509273741482882</v>
      </c>
      <c r="D832" s="169">
        <v>3.6509273741482882</v>
      </c>
      <c r="E832" s="169">
        <v>3.6509273741482882</v>
      </c>
      <c r="F832" s="169">
        <v>3.6509273741482882</v>
      </c>
      <c r="G832" s="169">
        <v>3.6509273741482882</v>
      </c>
      <c r="H832" s="169">
        <v>3.6509273741482882</v>
      </c>
      <c r="I832" s="169">
        <v>3.6509273741482882</v>
      </c>
      <c r="J832" s="169">
        <v>3.6509273741482882</v>
      </c>
      <c r="K832" s="169">
        <v>3.6509273741482882</v>
      </c>
      <c r="L832" s="169">
        <v>3.6509273741482882</v>
      </c>
      <c r="M832" s="169">
        <v>3.6509273741482882</v>
      </c>
      <c r="N832" s="169">
        <v>3.6509273741482882</v>
      </c>
      <c r="O832" s="169">
        <v>3.6509273741482882</v>
      </c>
      <c r="P832" s="169">
        <v>3.6509273741482882</v>
      </c>
      <c r="Q832" s="169">
        <v>3.6509273741482882</v>
      </c>
      <c r="R832" s="169">
        <v>3.6509273741482882</v>
      </c>
      <c r="S832" s="169">
        <v>3.6509273741482882</v>
      </c>
      <c r="T832" s="169">
        <v>3.6509273741482882</v>
      </c>
      <c r="U832" s="169">
        <v>3.6509273741482882</v>
      </c>
      <c r="V832" s="169">
        <v>3.6509273741482882</v>
      </c>
      <c r="W832" s="169">
        <v>3.6509273741482882</v>
      </c>
      <c r="X832" s="169">
        <v>3.6509273741482882</v>
      </c>
      <c r="Y832" s="169">
        <v>3.6509273741482882</v>
      </c>
      <c r="Z832" s="276"/>
    </row>
    <row r="833" spans="1:26" s="146" customFormat="1" ht="15" thickBot="1" x14ac:dyDescent="0.25">
      <c r="A833" s="171">
        <v>8</v>
      </c>
      <c r="B833" s="172">
        <v>563.01507837414829</v>
      </c>
      <c r="C833" s="173">
        <v>537.08873037414833</v>
      </c>
      <c r="D833" s="173">
        <v>554.31974737414828</v>
      </c>
      <c r="E833" s="174">
        <v>553.29801937414834</v>
      </c>
      <c r="F833" s="174">
        <v>565.49489737414831</v>
      </c>
      <c r="G833" s="174">
        <v>582.35340937414833</v>
      </c>
      <c r="H833" s="174">
        <v>575.55253237414831</v>
      </c>
      <c r="I833" s="174">
        <v>554.61775137414827</v>
      </c>
      <c r="J833" s="174">
        <v>575.36095837414825</v>
      </c>
      <c r="K833" s="175">
        <v>566.08026237414833</v>
      </c>
      <c r="L833" s="174">
        <v>566.55919737414831</v>
      </c>
      <c r="M833" s="176">
        <v>572.34898937414835</v>
      </c>
      <c r="N833" s="175">
        <v>571.31661837414833</v>
      </c>
      <c r="O833" s="174">
        <v>539.55790637414827</v>
      </c>
      <c r="P833" s="176">
        <v>541.86743737414827</v>
      </c>
      <c r="Q833" s="177">
        <v>556.07584237414824</v>
      </c>
      <c r="R833" s="174">
        <v>571.12504437414839</v>
      </c>
      <c r="S833" s="177">
        <v>561.31219837414835</v>
      </c>
      <c r="T833" s="174">
        <v>559.58803237414827</v>
      </c>
      <c r="U833" s="173">
        <v>552.41465037414832</v>
      </c>
      <c r="V833" s="173">
        <v>563.32372537414835</v>
      </c>
      <c r="W833" s="173">
        <v>567.57028237414829</v>
      </c>
      <c r="X833" s="173">
        <v>569.2838053741483</v>
      </c>
      <c r="Y833" s="178">
        <v>571.80619637414839</v>
      </c>
      <c r="Z833" s="276"/>
    </row>
    <row r="834" spans="1:26" s="146" customFormat="1" ht="25.5" x14ac:dyDescent="0.2">
      <c r="A834" s="161" t="s">
        <v>7</v>
      </c>
      <c r="B834" s="164">
        <v>525.57000000000005</v>
      </c>
      <c r="C834" s="164">
        <v>501.21</v>
      </c>
      <c r="D834" s="164">
        <v>517.4</v>
      </c>
      <c r="E834" s="164">
        <v>516.44000000000005</v>
      </c>
      <c r="F834" s="164">
        <v>527.9</v>
      </c>
      <c r="G834" s="164">
        <v>543.74</v>
      </c>
      <c r="H834" s="164">
        <v>537.35</v>
      </c>
      <c r="I834" s="164">
        <v>517.67999999999995</v>
      </c>
      <c r="J834" s="164">
        <v>537.16999999999996</v>
      </c>
      <c r="K834" s="164">
        <v>528.45000000000005</v>
      </c>
      <c r="L834" s="164">
        <v>528.9</v>
      </c>
      <c r="M834" s="164">
        <v>534.34</v>
      </c>
      <c r="N834" s="164">
        <v>533.37</v>
      </c>
      <c r="O834" s="164">
        <v>503.53</v>
      </c>
      <c r="P834" s="164">
        <v>505.7</v>
      </c>
      <c r="Q834" s="164">
        <v>519.04999999999995</v>
      </c>
      <c r="R834" s="164">
        <v>533.19000000000005</v>
      </c>
      <c r="S834" s="164">
        <v>523.97</v>
      </c>
      <c r="T834" s="164">
        <v>522.35</v>
      </c>
      <c r="U834" s="164">
        <v>515.61</v>
      </c>
      <c r="V834" s="164">
        <v>525.86</v>
      </c>
      <c r="W834" s="164">
        <v>529.85</v>
      </c>
      <c r="X834" s="164">
        <v>531.46</v>
      </c>
      <c r="Y834" s="164">
        <v>533.83000000000004</v>
      </c>
      <c r="Z834" s="276"/>
    </row>
    <row r="835" spans="1:26" s="146" customFormat="1" ht="25.5" x14ac:dyDescent="0.2">
      <c r="A835" s="181" t="s">
        <v>9</v>
      </c>
      <c r="B835" s="164">
        <v>33.794150999999999</v>
      </c>
      <c r="C835" s="165">
        <v>32.227802999999994</v>
      </c>
      <c r="D835" s="165">
        <v>33.268819999999998</v>
      </c>
      <c r="E835" s="165">
        <v>33.207092000000003</v>
      </c>
      <c r="F835" s="165">
        <v>33.943969999999993</v>
      </c>
      <c r="G835" s="165">
        <v>34.962482000000001</v>
      </c>
      <c r="H835" s="165">
        <v>34.551605000000002</v>
      </c>
      <c r="I835" s="165">
        <v>33.286823999999996</v>
      </c>
      <c r="J835" s="165">
        <v>34.540030999999992</v>
      </c>
      <c r="K835" s="165">
        <v>33.979334999999999</v>
      </c>
      <c r="L835" s="165">
        <v>34.008269999999996</v>
      </c>
      <c r="M835" s="165">
        <v>34.358061999999997</v>
      </c>
      <c r="N835" s="165">
        <v>34.295690999999998</v>
      </c>
      <c r="O835" s="165">
        <v>32.376978999999999</v>
      </c>
      <c r="P835" s="165">
        <v>32.516509999999997</v>
      </c>
      <c r="Q835" s="165">
        <v>33.374914999999994</v>
      </c>
      <c r="R835" s="165">
        <v>34.284117000000002</v>
      </c>
      <c r="S835" s="165">
        <v>33.691271</v>
      </c>
      <c r="T835" s="165">
        <v>33.587105000000001</v>
      </c>
      <c r="U835" s="165">
        <v>33.153722999999999</v>
      </c>
      <c r="V835" s="165">
        <v>33.812798000000001</v>
      </c>
      <c r="W835" s="165">
        <v>34.069355000000002</v>
      </c>
      <c r="X835" s="165">
        <v>34.172877999999997</v>
      </c>
      <c r="Y835" s="166">
        <v>34.325268999999999</v>
      </c>
      <c r="Z835" s="276"/>
    </row>
    <row r="836" spans="1:26" s="146" customFormat="1" ht="15" thickBot="1" x14ac:dyDescent="0.25">
      <c r="A836" s="168" t="s">
        <v>127</v>
      </c>
      <c r="B836" s="169">
        <v>3.6509273741482882</v>
      </c>
      <c r="C836" s="169">
        <v>3.6509273741482882</v>
      </c>
      <c r="D836" s="169">
        <v>3.6509273741482882</v>
      </c>
      <c r="E836" s="169">
        <v>3.6509273741482882</v>
      </c>
      <c r="F836" s="169">
        <v>3.6509273741482882</v>
      </c>
      <c r="G836" s="169">
        <v>3.6509273741482882</v>
      </c>
      <c r="H836" s="169">
        <v>3.6509273741482882</v>
      </c>
      <c r="I836" s="169">
        <v>3.6509273741482882</v>
      </c>
      <c r="J836" s="169">
        <v>3.6509273741482882</v>
      </c>
      <c r="K836" s="169">
        <v>3.6509273741482882</v>
      </c>
      <c r="L836" s="169">
        <v>3.6509273741482882</v>
      </c>
      <c r="M836" s="169">
        <v>3.6509273741482882</v>
      </c>
      <c r="N836" s="169">
        <v>3.6509273741482882</v>
      </c>
      <c r="O836" s="169">
        <v>3.6509273741482882</v>
      </c>
      <c r="P836" s="169">
        <v>3.6509273741482882</v>
      </c>
      <c r="Q836" s="169">
        <v>3.6509273741482882</v>
      </c>
      <c r="R836" s="169">
        <v>3.6509273741482882</v>
      </c>
      <c r="S836" s="169">
        <v>3.6509273741482882</v>
      </c>
      <c r="T836" s="169">
        <v>3.6509273741482882</v>
      </c>
      <c r="U836" s="169">
        <v>3.6509273741482882</v>
      </c>
      <c r="V836" s="169">
        <v>3.6509273741482882</v>
      </c>
      <c r="W836" s="169">
        <v>3.6509273741482882</v>
      </c>
      <c r="X836" s="169">
        <v>3.6509273741482882</v>
      </c>
      <c r="Y836" s="169">
        <v>3.6509273741482882</v>
      </c>
      <c r="Z836" s="276"/>
    </row>
    <row r="837" spans="1:26" s="146" customFormat="1" ht="15" thickBot="1" x14ac:dyDescent="0.25">
      <c r="A837" s="154">
        <v>9</v>
      </c>
      <c r="B837" s="172">
        <v>623.06288437414833</v>
      </c>
      <c r="C837" s="173">
        <v>605.27843137414823</v>
      </c>
      <c r="D837" s="173">
        <v>601.3830933741483</v>
      </c>
      <c r="E837" s="174">
        <v>574.08379837414827</v>
      </c>
      <c r="F837" s="174">
        <v>604.39506237414832</v>
      </c>
      <c r="G837" s="174">
        <v>600.7338703741483</v>
      </c>
      <c r="H837" s="174">
        <v>616.80480037414827</v>
      </c>
      <c r="I837" s="174">
        <v>596.37024037414824</v>
      </c>
      <c r="J837" s="174">
        <v>605.0229993741483</v>
      </c>
      <c r="K837" s="175">
        <v>609.08862537414825</v>
      </c>
      <c r="L837" s="174">
        <v>609.56756037414823</v>
      </c>
      <c r="M837" s="176">
        <v>607.26867237414831</v>
      </c>
      <c r="N837" s="175">
        <v>609.69527637414819</v>
      </c>
      <c r="O837" s="174">
        <v>584.74808437414833</v>
      </c>
      <c r="P837" s="176">
        <v>592.23011337414823</v>
      </c>
      <c r="Q837" s="177">
        <v>607.3006013741483</v>
      </c>
      <c r="R837" s="174">
        <v>617.11344737414822</v>
      </c>
      <c r="S837" s="177">
        <v>615.79371537414829</v>
      </c>
      <c r="T837" s="174">
        <v>608.60969037414827</v>
      </c>
      <c r="U837" s="173">
        <v>603.61812337414835</v>
      </c>
      <c r="V837" s="173">
        <v>616.26200737414831</v>
      </c>
      <c r="W837" s="173">
        <v>624.74447837414834</v>
      </c>
      <c r="X837" s="173">
        <v>627.67130337414835</v>
      </c>
      <c r="Y837" s="178">
        <v>625.34048637414833</v>
      </c>
      <c r="Z837" s="276"/>
    </row>
    <row r="838" spans="1:26" s="146" customFormat="1" ht="25.5" x14ac:dyDescent="0.2">
      <c r="A838" s="232" t="s">
        <v>7</v>
      </c>
      <c r="B838" s="164">
        <v>581.99</v>
      </c>
      <c r="C838" s="164">
        <v>565.28</v>
      </c>
      <c r="D838" s="164">
        <v>561.62</v>
      </c>
      <c r="E838" s="164">
        <v>535.97</v>
      </c>
      <c r="F838" s="164">
        <v>564.45000000000005</v>
      </c>
      <c r="G838" s="164">
        <v>561.01</v>
      </c>
      <c r="H838" s="164">
        <v>576.11</v>
      </c>
      <c r="I838" s="164">
        <v>556.91</v>
      </c>
      <c r="J838" s="164">
        <v>565.04</v>
      </c>
      <c r="K838" s="164">
        <v>568.86</v>
      </c>
      <c r="L838" s="164">
        <v>569.30999999999995</v>
      </c>
      <c r="M838" s="164">
        <v>567.15</v>
      </c>
      <c r="N838" s="164">
        <v>569.42999999999995</v>
      </c>
      <c r="O838" s="164">
        <v>545.99</v>
      </c>
      <c r="P838" s="164">
        <v>553.02</v>
      </c>
      <c r="Q838" s="164">
        <v>567.17999999999995</v>
      </c>
      <c r="R838" s="164">
        <v>576.4</v>
      </c>
      <c r="S838" s="164">
        <v>575.16</v>
      </c>
      <c r="T838" s="164">
        <v>568.41</v>
      </c>
      <c r="U838" s="164">
        <v>563.72</v>
      </c>
      <c r="V838" s="164">
        <v>575.6</v>
      </c>
      <c r="W838" s="164">
        <v>583.57000000000005</v>
      </c>
      <c r="X838" s="164">
        <v>586.32000000000005</v>
      </c>
      <c r="Y838" s="164">
        <v>584.13</v>
      </c>
      <c r="Z838" s="276"/>
    </row>
    <row r="839" spans="1:26" s="146" customFormat="1" ht="25.5" x14ac:dyDescent="0.2">
      <c r="A839" s="167" t="s">
        <v>9</v>
      </c>
      <c r="B839" s="164">
        <v>37.421956999999999</v>
      </c>
      <c r="C839" s="165">
        <v>36.347503999999994</v>
      </c>
      <c r="D839" s="165">
        <v>36.112165999999995</v>
      </c>
      <c r="E839" s="165">
        <v>34.462871</v>
      </c>
      <c r="F839" s="165">
        <v>36.294134999999997</v>
      </c>
      <c r="G839" s="165">
        <v>36.072942999999995</v>
      </c>
      <c r="H839" s="165">
        <v>37.043872999999998</v>
      </c>
      <c r="I839" s="165">
        <v>35.809312999999996</v>
      </c>
      <c r="J839" s="165">
        <v>36.332071999999997</v>
      </c>
      <c r="K839" s="165">
        <v>36.577697999999998</v>
      </c>
      <c r="L839" s="165">
        <v>36.606632999999995</v>
      </c>
      <c r="M839" s="165">
        <v>36.467744999999994</v>
      </c>
      <c r="N839" s="165">
        <v>36.614348999999997</v>
      </c>
      <c r="O839" s="165">
        <v>35.107157000000001</v>
      </c>
      <c r="P839" s="165">
        <v>35.559185999999997</v>
      </c>
      <c r="Q839" s="165">
        <v>36.469673999999998</v>
      </c>
      <c r="R839" s="165">
        <v>37.062519999999999</v>
      </c>
      <c r="S839" s="165">
        <v>36.982787999999992</v>
      </c>
      <c r="T839" s="165">
        <v>36.548762999999994</v>
      </c>
      <c r="U839" s="165">
        <v>36.247196000000002</v>
      </c>
      <c r="V839" s="165">
        <v>37.01108</v>
      </c>
      <c r="W839" s="165">
        <v>37.523550999999998</v>
      </c>
      <c r="X839" s="165">
        <v>37.700375999999999</v>
      </c>
      <c r="Y839" s="166">
        <v>37.559559</v>
      </c>
      <c r="Z839" s="276"/>
    </row>
    <row r="840" spans="1:26" s="146" customFormat="1" ht="15" thickBot="1" x14ac:dyDescent="0.25">
      <c r="A840" s="168" t="s">
        <v>127</v>
      </c>
      <c r="B840" s="169">
        <v>3.6509273741482882</v>
      </c>
      <c r="C840" s="169">
        <v>3.6509273741482882</v>
      </c>
      <c r="D840" s="169">
        <v>3.6509273741482882</v>
      </c>
      <c r="E840" s="169">
        <v>3.6509273741482882</v>
      </c>
      <c r="F840" s="169">
        <v>3.6509273741482882</v>
      </c>
      <c r="G840" s="169">
        <v>3.6509273741482882</v>
      </c>
      <c r="H840" s="169">
        <v>3.6509273741482882</v>
      </c>
      <c r="I840" s="169">
        <v>3.6509273741482882</v>
      </c>
      <c r="J840" s="169">
        <v>3.6509273741482882</v>
      </c>
      <c r="K840" s="169">
        <v>3.6509273741482882</v>
      </c>
      <c r="L840" s="169">
        <v>3.6509273741482882</v>
      </c>
      <c r="M840" s="169">
        <v>3.6509273741482882</v>
      </c>
      <c r="N840" s="169">
        <v>3.6509273741482882</v>
      </c>
      <c r="O840" s="169">
        <v>3.6509273741482882</v>
      </c>
      <c r="P840" s="169">
        <v>3.6509273741482882</v>
      </c>
      <c r="Q840" s="169">
        <v>3.6509273741482882</v>
      </c>
      <c r="R840" s="169">
        <v>3.6509273741482882</v>
      </c>
      <c r="S840" s="169">
        <v>3.6509273741482882</v>
      </c>
      <c r="T840" s="169">
        <v>3.6509273741482882</v>
      </c>
      <c r="U840" s="169">
        <v>3.6509273741482882</v>
      </c>
      <c r="V840" s="169">
        <v>3.6509273741482882</v>
      </c>
      <c r="W840" s="169">
        <v>3.6509273741482882</v>
      </c>
      <c r="X840" s="169">
        <v>3.6509273741482882</v>
      </c>
      <c r="Y840" s="169">
        <v>3.6509273741482882</v>
      </c>
      <c r="Z840" s="276"/>
    </row>
    <row r="841" spans="1:26" s="146" customFormat="1" ht="15" thickBot="1" x14ac:dyDescent="0.25">
      <c r="A841" s="171">
        <v>10</v>
      </c>
      <c r="B841" s="172">
        <v>634.49346637414828</v>
      </c>
      <c r="C841" s="173">
        <v>622.13694337414825</v>
      </c>
      <c r="D841" s="173">
        <v>610.63186037414823</v>
      </c>
      <c r="E841" s="174">
        <v>601.87267137414835</v>
      </c>
      <c r="F841" s="174">
        <v>580.72503037414833</v>
      </c>
      <c r="G841" s="174">
        <v>606.60880637414823</v>
      </c>
      <c r="H841" s="174">
        <v>619.03983037414832</v>
      </c>
      <c r="I841" s="174">
        <v>599.33963737414831</v>
      </c>
      <c r="J841" s="174">
        <v>604.6079223741483</v>
      </c>
      <c r="K841" s="175">
        <v>627.02208037414835</v>
      </c>
      <c r="L841" s="174">
        <v>610.62121737414827</v>
      </c>
      <c r="M841" s="176">
        <v>610.98307937414825</v>
      </c>
      <c r="N841" s="175">
        <v>611.0575803741483</v>
      </c>
      <c r="O841" s="174">
        <v>594.53964437414834</v>
      </c>
      <c r="P841" s="176">
        <v>590.31437337414832</v>
      </c>
      <c r="Q841" s="177">
        <v>603.22433237414828</v>
      </c>
      <c r="R841" s="174">
        <v>631.57728437414835</v>
      </c>
      <c r="S841" s="177">
        <v>632.79058637414823</v>
      </c>
      <c r="T841" s="174">
        <v>610.6744323741483</v>
      </c>
      <c r="U841" s="173">
        <v>614.76134437414839</v>
      </c>
      <c r="V841" s="173">
        <v>620.07220137414822</v>
      </c>
      <c r="W841" s="173">
        <v>624.08461237414838</v>
      </c>
      <c r="X841" s="173">
        <v>628.04380837414828</v>
      </c>
      <c r="Y841" s="178">
        <v>631.66242837414836</v>
      </c>
      <c r="Z841" s="276"/>
    </row>
    <row r="842" spans="1:26" s="146" customFormat="1" ht="25.5" x14ac:dyDescent="0.2">
      <c r="A842" s="161" t="s">
        <v>7</v>
      </c>
      <c r="B842" s="164">
        <v>592.73</v>
      </c>
      <c r="C842" s="164">
        <v>581.12</v>
      </c>
      <c r="D842" s="164">
        <v>570.30999999999995</v>
      </c>
      <c r="E842" s="164">
        <v>562.08000000000004</v>
      </c>
      <c r="F842" s="164">
        <v>542.21</v>
      </c>
      <c r="G842" s="164">
        <v>566.53</v>
      </c>
      <c r="H842" s="164">
        <v>578.21</v>
      </c>
      <c r="I842" s="164">
        <v>559.70000000000005</v>
      </c>
      <c r="J842" s="164">
        <v>564.65</v>
      </c>
      <c r="K842" s="164">
        <v>585.71</v>
      </c>
      <c r="L842" s="164">
        <v>570.29999999999995</v>
      </c>
      <c r="M842" s="164">
        <v>570.64</v>
      </c>
      <c r="N842" s="164">
        <v>570.71</v>
      </c>
      <c r="O842" s="164">
        <v>555.19000000000005</v>
      </c>
      <c r="P842" s="164">
        <v>551.22</v>
      </c>
      <c r="Q842" s="164">
        <v>563.35</v>
      </c>
      <c r="R842" s="164">
        <v>589.99</v>
      </c>
      <c r="S842" s="164">
        <v>591.13</v>
      </c>
      <c r="T842" s="164">
        <v>570.35</v>
      </c>
      <c r="U842" s="164">
        <v>574.19000000000005</v>
      </c>
      <c r="V842" s="164">
        <v>579.17999999999995</v>
      </c>
      <c r="W842" s="164">
        <v>582.95000000000005</v>
      </c>
      <c r="X842" s="164">
        <v>586.66999999999996</v>
      </c>
      <c r="Y842" s="164">
        <v>590.07000000000005</v>
      </c>
      <c r="Z842" s="276"/>
    </row>
    <row r="843" spans="1:26" s="146" customFormat="1" ht="25.5" x14ac:dyDescent="0.2">
      <c r="A843" s="181" t="s">
        <v>9</v>
      </c>
      <c r="B843" s="164">
        <v>38.112538999999998</v>
      </c>
      <c r="C843" s="165">
        <v>37.366015999999995</v>
      </c>
      <c r="D843" s="165">
        <v>36.670932999999991</v>
      </c>
      <c r="E843" s="165">
        <v>36.141744000000003</v>
      </c>
      <c r="F843" s="165">
        <v>34.864103</v>
      </c>
      <c r="G843" s="165">
        <v>36.427878999999997</v>
      </c>
      <c r="H843" s="165">
        <v>37.178902999999998</v>
      </c>
      <c r="I843" s="165">
        <v>35.988709999999998</v>
      </c>
      <c r="J843" s="165">
        <v>36.306994999999993</v>
      </c>
      <c r="K843" s="165">
        <v>37.661152999999999</v>
      </c>
      <c r="L843" s="165">
        <v>36.670289999999994</v>
      </c>
      <c r="M843" s="165">
        <v>36.692152</v>
      </c>
      <c r="N843" s="165">
        <v>36.696652999999998</v>
      </c>
      <c r="O843" s="165">
        <v>35.698717000000002</v>
      </c>
      <c r="P843" s="165">
        <v>35.443446000000002</v>
      </c>
      <c r="Q843" s="165">
        <v>36.223405</v>
      </c>
      <c r="R843" s="165">
        <v>37.936357000000001</v>
      </c>
      <c r="S843" s="165">
        <v>38.009658999999999</v>
      </c>
      <c r="T843" s="165">
        <v>36.673504999999999</v>
      </c>
      <c r="U843" s="165">
        <v>36.920417</v>
      </c>
      <c r="V843" s="165">
        <v>37.241273999999997</v>
      </c>
      <c r="W843" s="165">
        <v>37.483685000000001</v>
      </c>
      <c r="X843" s="165">
        <v>37.722880999999994</v>
      </c>
      <c r="Y843" s="166">
        <v>37.941501000000002</v>
      </c>
      <c r="Z843" s="276"/>
    </row>
    <row r="844" spans="1:26" s="146" customFormat="1" ht="15" thickBot="1" x14ac:dyDescent="0.25">
      <c r="A844" s="168" t="s">
        <v>127</v>
      </c>
      <c r="B844" s="169">
        <v>3.6509273741482882</v>
      </c>
      <c r="C844" s="169">
        <v>3.6509273741482882</v>
      </c>
      <c r="D844" s="169">
        <v>3.6509273741482882</v>
      </c>
      <c r="E844" s="169">
        <v>3.6509273741482882</v>
      </c>
      <c r="F844" s="169">
        <v>3.6509273741482882</v>
      </c>
      <c r="G844" s="169">
        <v>3.6509273741482882</v>
      </c>
      <c r="H844" s="169">
        <v>3.6509273741482882</v>
      </c>
      <c r="I844" s="169">
        <v>3.6509273741482882</v>
      </c>
      <c r="J844" s="169">
        <v>3.6509273741482882</v>
      </c>
      <c r="K844" s="169">
        <v>3.6509273741482882</v>
      </c>
      <c r="L844" s="169">
        <v>3.6509273741482882</v>
      </c>
      <c r="M844" s="169">
        <v>3.6509273741482882</v>
      </c>
      <c r="N844" s="169">
        <v>3.6509273741482882</v>
      </c>
      <c r="O844" s="169">
        <v>3.6509273741482882</v>
      </c>
      <c r="P844" s="169">
        <v>3.6509273741482882</v>
      </c>
      <c r="Q844" s="169">
        <v>3.6509273741482882</v>
      </c>
      <c r="R844" s="169">
        <v>3.6509273741482882</v>
      </c>
      <c r="S844" s="169">
        <v>3.6509273741482882</v>
      </c>
      <c r="T844" s="169">
        <v>3.6509273741482882</v>
      </c>
      <c r="U844" s="169">
        <v>3.6509273741482882</v>
      </c>
      <c r="V844" s="169">
        <v>3.6509273741482882</v>
      </c>
      <c r="W844" s="169">
        <v>3.6509273741482882</v>
      </c>
      <c r="X844" s="169">
        <v>3.6509273741482882</v>
      </c>
      <c r="Y844" s="169">
        <v>3.6509273741482882</v>
      </c>
      <c r="Z844" s="276"/>
    </row>
    <row r="845" spans="1:26" s="146" customFormat="1" ht="15" thickBot="1" x14ac:dyDescent="0.25">
      <c r="A845" s="154">
        <v>11</v>
      </c>
      <c r="B845" s="172">
        <v>525.30692937414824</v>
      </c>
      <c r="C845" s="173">
        <v>516.27102237414829</v>
      </c>
      <c r="D845" s="173">
        <v>486.7579833741483</v>
      </c>
      <c r="E845" s="174">
        <v>509.80007837414826</v>
      </c>
      <c r="F845" s="174">
        <v>538.62132237414824</v>
      </c>
      <c r="G845" s="174">
        <v>555.19247337414834</v>
      </c>
      <c r="H845" s="174">
        <v>547.82751737414833</v>
      </c>
      <c r="I845" s="174">
        <v>545.9117773741483</v>
      </c>
      <c r="J845" s="174">
        <v>558.32151537414825</v>
      </c>
      <c r="K845" s="175">
        <v>565.90997437414831</v>
      </c>
      <c r="L845" s="174">
        <v>564.12195037414835</v>
      </c>
      <c r="M845" s="176">
        <v>546.84836137414834</v>
      </c>
      <c r="N845" s="175">
        <v>538.97254137414836</v>
      </c>
      <c r="O845" s="174">
        <v>522.83775337414829</v>
      </c>
      <c r="P845" s="176">
        <v>527.31845637414824</v>
      </c>
      <c r="Q845" s="177">
        <v>542.94238037414823</v>
      </c>
      <c r="R845" s="174">
        <v>568.43236537414828</v>
      </c>
      <c r="S845" s="177">
        <v>570.0501013741482</v>
      </c>
      <c r="T845" s="174">
        <v>539.80269537414824</v>
      </c>
      <c r="U845" s="173">
        <v>531.50115537414831</v>
      </c>
      <c r="V845" s="173">
        <v>545.30512637414836</v>
      </c>
      <c r="W845" s="173">
        <v>549.82840137414826</v>
      </c>
      <c r="X845" s="173">
        <v>549.53039737414827</v>
      </c>
      <c r="Y845" s="178">
        <v>521.26258937414832</v>
      </c>
      <c r="Z845" s="276"/>
    </row>
    <row r="846" spans="1:26" s="146" customFormat="1" ht="25.5" x14ac:dyDescent="0.2">
      <c r="A846" s="161" t="s">
        <v>7</v>
      </c>
      <c r="B846" s="164">
        <v>490.14</v>
      </c>
      <c r="C846" s="164">
        <v>481.65</v>
      </c>
      <c r="D846" s="164">
        <v>453.92</v>
      </c>
      <c r="E846" s="164">
        <v>475.57</v>
      </c>
      <c r="F846" s="164">
        <v>502.65</v>
      </c>
      <c r="G846" s="164">
        <v>518.22</v>
      </c>
      <c r="H846" s="164">
        <v>511.3</v>
      </c>
      <c r="I846" s="164">
        <v>509.5</v>
      </c>
      <c r="J846" s="164">
        <v>521.16</v>
      </c>
      <c r="K846" s="164">
        <v>528.29</v>
      </c>
      <c r="L846" s="164">
        <v>526.61</v>
      </c>
      <c r="M846" s="164">
        <v>510.38</v>
      </c>
      <c r="N846" s="164">
        <v>502.98</v>
      </c>
      <c r="O846" s="164">
        <v>487.82</v>
      </c>
      <c r="P846" s="164">
        <v>492.03</v>
      </c>
      <c r="Q846" s="164">
        <v>506.71</v>
      </c>
      <c r="R846" s="164">
        <v>530.66</v>
      </c>
      <c r="S846" s="164">
        <v>532.17999999999995</v>
      </c>
      <c r="T846" s="164">
        <v>503.76</v>
      </c>
      <c r="U846" s="164">
        <v>495.96</v>
      </c>
      <c r="V846" s="164">
        <v>508.93</v>
      </c>
      <c r="W846" s="164">
        <v>513.17999999999995</v>
      </c>
      <c r="X846" s="164">
        <v>512.9</v>
      </c>
      <c r="Y846" s="164">
        <v>486.34</v>
      </c>
      <c r="Z846" s="276"/>
    </row>
    <row r="847" spans="1:26" s="146" customFormat="1" ht="25.5" x14ac:dyDescent="0.2">
      <c r="A847" s="181" t="s">
        <v>9</v>
      </c>
      <c r="B847" s="164">
        <v>31.516001999999997</v>
      </c>
      <c r="C847" s="165">
        <v>30.970094999999997</v>
      </c>
      <c r="D847" s="165">
        <v>29.187055999999998</v>
      </c>
      <c r="E847" s="165">
        <v>30.579150999999996</v>
      </c>
      <c r="F847" s="165">
        <v>32.320394999999998</v>
      </c>
      <c r="G847" s="165">
        <v>33.321545999999998</v>
      </c>
      <c r="H847" s="165">
        <v>32.87659</v>
      </c>
      <c r="I847" s="165">
        <v>32.760849999999998</v>
      </c>
      <c r="J847" s="165">
        <v>33.510587999999998</v>
      </c>
      <c r="K847" s="165">
        <v>33.969046999999996</v>
      </c>
      <c r="L847" s="165">
        <v>33.861022999999996</v>
      </c>
      <c r="M847" s="165">
        <v>32.817433999999999</v>
      </c>
      <c r="N847" s="165">
        <v>32.341614</v>
      </c>
      <c r="O847" s="165">
        <v>31.366825999999996</v>
      </c>
      <c r="P847" s="165">
        <v>31.637528999999997</v>
      </c>
      <c r="Q847" s="165">
        <v>32.581452999999996</v>
      </c>
      <c r="R847" s="165">
        <v>34.121437999999998</v>
      </c>
      <c r="S847" s="165">
        <v>34.219173999999995</v>
      </c>
      <c r="T847" s="165">
        <v>32.391767999999999</v>
      </c>
      <c r="U847" s="165">
        <v>31.890227999999997</v>
      </c>
      <c r="V847" s="165">
        <v>32.724198999999999</v>
      </c>
      <c r="W847" s="165">
        <v>32.997473999999997</v>
      </c>
      <c r="X847" s="165">
        <v>32.979469999999999</v>
      </c>
      <c r="Y847" s="166">
        <v>31.271661999999996</v>
      </c>
      <c r="Z847" s="276"/>
    </row>
    <row r="848" spans="1:26" s="146" customFormat="1" ht="15" thickBot="1" x14ac:dyDescent="0.25">
      <c r="A848" s="168" t="s">
        <v>127</v>
      </c>
      <c r="B848" s="169">
        <v>3.6509273741482882</v>
      </c>
      <c r="C848" s="169">
        <v>3.6509273741482882</v>
      </c>
      <c r="D848" s="169">
        <v>3.6509273741482882</v>
      </c>
      <c r="E848" s="169">
        <v>3.6509273741482882</v>
      </c>
      <c r="F848" s="169">
        <v>3.6509273741482882</v>
      </c>
      <c r="G848" s="169">
        <v>3.6509273741482882</v>
      </c>
      <c r="H848" s="169">
        <v>3.6509273741482882</v>
      </c>
      <c r="I848" s="169">
        <v>3.6509273741482882</v>
      </c>
      <c r="J848" s="169">
        <v>3.6509273741482882</v>
      </c>
      <c r="K848" s="169">
        <v>3.6509273741482882</v>
      </c>
      <c r="L848" s="169">
        <v>3.6509273741482882</v>
      </c>
      <c r="M848" s="169">
        <v>3.6509273741482882</v>
      </c>
      <c r="N848" s="169">
        <v>3.6509273741482882</v>
      </c>
      <c r="O848" s="169">
        <v>3.6509273741482882</v>
      </c>
      <c r="P848" s="169">
        <v>3.6509273741482882</v>
      </c>
      <c r="Q848" s="169">
        <v>3.6509273741482882</v>
      </c>
      <c r="R848" s="169">
        <v>3.6509273741482882</v>
      </c>
      <c r="S848" s="169">
        <v>3.6509273741482882</v>
      </c>
      <c r="T848" s="169">
        <v>3.6509273741482882</v>
      </c>
      <c r="U848" s="169">
        <v>3.6509273741482882</v>
      </c>
      <c r="V848" s="169">
        <v>3.6509273741482882</v>
      </c>
      <c r="W848" s="169">
        <v>3.6509273741482882</v>
      </c>
      <c r="X848" s="169">
        <v>3.6509273741482882</v>
      </c>
      <c r="Y848" s="169">
        <v>3.6509273741482882</v>
      </c>
      <c r="Z848" s="276"/>
    </row>
    <row r="849" spans="1:26" s="146" customFormat="1" ht="15" thickBot="1" x14ac:dyDescent="0.25">
      <c r="A849" s="171">
        <v>12</v>
      </c>
      <c r="B849" s="172">
        <v>571.66783737414835</v>
      </c>
      <c r="C849" s="173">
        <v>547.10379337414827</v>
      </c>
      <c r="D849" s="173">
        <v>551.62706837414828</v>
      </c>
      <c r="E849" s="174">
        <v>575.29710037414827</v>
      </c>
      <c r="F849" s="174">
        <v>595.13565237414832</v>
      </c>
      <c r="G849" s="174">
        <v>595.41237037414828</v>
      </c>
      <c r="H849" s="174">
        <v>588.14320137414825</v>
      </c>
      <c r="I849" s="174">
        <v>578.24521137414831</v>
      </c>
      <c r="J849" s="174">
        <v>581.36361037414827</v>
      </c>
      <c r="K849" s="175">
        <v>596.89174737414828</v>
      </c>
      <c r="L849" s="174">
        <v>591.77246437414829</v>
      </c>
      <c r="M849" s="176">
        <v>593.17734037414823</v>
      </c>
      <c r="N849" s="175">
        <v>591.38931637414828</v>
      </c>
      <c r="O849" s="174">
        <v>554.57517937414832</v>
      </c>
      <c r="P849" s="176">
        <v>566.36762337414837</v>
      </c>
      <c r="Q849" s="177">
        <v>570.10331637414833</v>
      </c>
      <c r="R849" s="174">
        <v>604.6079223741483</v>
      </c>
      <c r="S849" s="177">
        <v>602.35160637414822</v>
      </c>
      <c r="T849" s="174">
        <v>594.79507637414827</v>
      </c>
      <c r="U849" s="173">
        <v>571.4443343741483</v>
      </c>
      <c r="V849" s="173">
        <v>577.35119937414822</v>
      </c>
      <c r="W849" s="173">
        <v>584.37557937414829</v>
      </c>
      <c r="X849" s="173">
        <v>591.77246437414829</v>
      </c>
      <c r="Y849" s="178">
        <v>568.64522537414837</v>
      </c>
      <c r="Z849" s="276"/>
    </row>
    <row r="850" spans="1:26" s="146" customFormat="1" ht="25.5" x14ac:dyDescent="0.2">
      <c r="A850" s="161" t="s">
        <v>7</v>
      </c>
      <c r="B850" s="164">
        <v>533.70000000000005</v>
      </c>
      <c r="C850" s="164">
        <v>510.62</v>
      </c>
      <c r="D850" s="164">
        <v>514.87</v>
      </c>
      <c r="E850" s="164">
        <v>537.11</v>
      </c>
      <c r="F850" s="164">
        <v>555.75</v>
      </c>
      <c r="G850" s="164">
        <v>556.01</v>
      </c>
      <c r="H850" s="164">
        <v>549.17999999999995</v>
      </c>
      <c r="I850" s="164">
        <v>539.88</v>
      </c>
      <c r="J850" s="164">
        <v>542.80999999999995</v>
      </c>
      <c r="K850" s="164">
        <v>557.4</v>
      </c>
      <c r="L850" s="164">
        <v>552.59</v>
      </c>
      <c r="M850" s="164">
        <v>553.91</v>
      </c>
      <c r="N850" s="164">
        <v>552.23</v>
      </c>
      <c r="O850" s="164">
        <v>517.64</v>
      </c>
      <c r="P850" s="164">
        <v>528.72</v>
      </c>
      <c r="Q850" s="164">
        <v>532.23</v>
      </c>
      <c r="R850" s="164">
        <v>564.65</v>
      </c>
      <c r="S850" s="164">
        <v>562.53</v>
      </c>
      <c r="T850" s="164">
        <v>555.42999999999995</v>
      </c>
      <c r="U850" s="164">
        <v>533.49</v>
      </c>
      <c r="V850" s="164">
        <v>539.04</v>
      </c>
      <c r="W850" s="164">
        <v>545.64</v>
      </c>
      <c r="X850" s="164">
        <v>552.59</v>
      </c>
      <c r="Y850" s="164">
        <v>530.86</v>
      </c>
      <c r="Z850" s="276"/>
    </row>
    <row r="851" spans="1:26" s="146" customFormat="1" ht="25.5" x14ac:dyDescent="0.2">
      <c r="A851" s="181" t="s">
        <v>9</v>
      </c>
      <c r="B851" s="164">
        <v>34.31691</v>
      </c>
      <c r="C851" s="165">
        <v>32.832865999999996</v>
      </c>
      <c r="D851" s="165">
        <v>33.106141000000001</v>
      </c>
      <c r="E851" s="165">
        <v>34.536172999999998</v>
      </c>
      <c r="F851" s="165">
        <v>35.734724999999997</v>
      </c>
      <c r="G851" s="165">
        <v>35.751442999999995</v>
      </c>
      <c r="H851" s="165">
        <v>35.312273999999995</v>
      </c>
      <c r="I851" s="165">
        <v>34.714283999999999</v>
      </c>
      <c r="J851" s="165">
        <v>34.902682999999996</v>
      </c>
      <c r="K851" s="165">
        <v>35.840819999999994</v>
      </c>
      <c r="L851" s="165">
        <v>35.531537</v>
      </c>
      <c r="M851" s="165">
        <v>35.616412999999994</v>
      </c>
      <c r="N851" s="165">
        <v>35.508389000000001</v>
      </c>
      <c r="O851" s="165">
        <v>33.284251999999995</v>
      </c>
      <c r="P851" s="165">
        <v>33.996696</v>
      </c>
      <c r="Q851" s="165">
        <v>34.222389</v>
      </c>
      <c r="R851" s="165">
        <v>36.306994999999993</v>
      </c>
      <c r="S851" s="165">
        <v>36.170678999999993</v>
      </c>
      <c r="T851" s="165">
        <v>35.714148999999992</v>
      </c>
      <c r="U851" s="165">
        <v>34.303407</v>
      </c>
      <c r="V851" s="165">
        <v>34.660271999999992</v>
      </c>
      <c r="W851" s="165">
        <v>35.084651999999998</v>
      </c>
      <c r="X851" s="165">
        <v>35.531537</v>
      </c>
      <c r="Y851" s="166">
        <v>34.134298000000001</v>
      </c>
      <c r="Z851" s="276"/>
    </row>
    <row r="852" spans="1:26" s="146" customFormat="1" ht="15" thickBot="1" x14ac:dyDescent="0.25">
      <c r="A852" s="168" t="s">
        <v>127</v>
      </c>
      <c r="B852" s="169">
        <v>3.6509273741482882</v>
      </c>
      <c r="C852" s="169">
        <v>3.6509273741482882</v>
      </c>
      <c r="D852" s="169">
        <v>3.6509273741482882</v>
      </c>
      <c r="E852" s="169">
        <v>3.6509273741482882</v>
      </c>
      <c r="F852" s="169">
        <v>3.6509273741482882</v>
      </c>
      <c r="G852" s="169">
        <v>3.6509273741482882</v>
      </c>
      <c r="H852" s="169">
        <v>3.6509273741482882</v>
      </c>
      <c r="I852" s="169">
        <v>3.6509273741482882</v>
      </c>
      <c r="J852" s="169">
        <v>3.6509273741482882</v>
      </c>
      <c r="K852" s="169">
        <v>3.6509273741482882</v>
      </c>
      <c r="L852" s="169">
        <v>3.6509273741482882</v>
      </c>
      <c r="M852" s="169">
        <v>3.6509273741482882</v>
      </c>
      <c r="N852" s="169">
        <v>3.6509273741482882</v>
      </c>
      <c r="O852" s="169">
        <v>3.6509273741482882</v>
      </c>
      <c r="P852" s="169">
        <v>3.6509273741482882</v>
      </c>
      <c r="Q852" s="169">
        <v>3.6509273741482882</v>
      </c>
      <c r="R852" s="169">
        <v>3.6509273741482882</v>
      </c>
      <c r="S852" s="169">
        <v>3.6509273741482882</v>
      </c>
      <c r="T852" s="169">
        <v>3.6509273741482882</v>
      </c>
      <c r="U852" s="169">
        <v>3.6509273741482882</v>
      </c>
      <c r="V852" s="169">
        <v>3.6509273741482882</v>
      </c>
      <c r="W852" s="169">
        <v>3.6509273741482882</v>
      </c>
      <c r="X852" s="169">
        <v>3.6509273741482882</v>
      </c>
      <c r="Y852" s="169">
        <v>3.6509273741482882</v>
      </c>
      <c r="Z852" s="276"/>
    </row>
    <row r="853" spans="1:26" s="146" customFormat="1" ht="15" thickBot="1" x14ac:dyDescent="0.25">
      <c r="A853" s="154">
        <v>13</v>
      </c>
      <c r="B853" s="172">
        <v>520.47500737414828</v>
      </c>
      <c r="C853" s="173">
        <v>492.93092337414834</v>
      </c>
      <c r="D853" s="173">
        <v>493.75043437414831</v>
      </c>
      <c r="E853" s="174">
        <v>501.07281837414831</v>
      </c>
      <c r="F853" s="174">
        <v>519.24041937414825</v>
      </c>
      <c r="G853" s="174">
        <v>516.67545637414821</v>
      </c>
      <c r="H853" s="174">
        <v>512.13089537414828</v>
      </c>
      <c r="I853" s="174">
        <v>504.35086237414828</v>
      </c>
      <c r="J853" s="174">
        <v>508.58677637414831</v>
      </c>
      <c r="K853" s="175">
        <v>517.31403637414826</v>
      </c>
      <c r="L853" s="174">
        <v>522.14595837414834</v>
      </c>
      <c r="M853" s="176">
        <v>520.13443137414822</v>
      </c>
      <c r="N853" s="175">
        <v>521.29451837414831</v>
      </c>
      <c r="O853" s="174">
        <v>490.12117137414828</v>
      </c>
      <c r="P853" s="176">
        <v>490.83425237414832</v>
      </c>
      <c r="Q853" s="177">
        <v>503.3823493741483</v>
      </c>
      <c r="R853" s="174">
        <v>540.35613137414828</v>
      </c>
      <c r="S853" s="177">
        <v>541.72907837414823</v>
      </c>
      <c r="T853" s="174">
        <v>508.54420437414831</v>
      </c>
      <c r="U853" s="173">
        <v>504.0209293741483</v>
      </c>
      <c r="V853" s="173">
        <v>514.91936137414825</v>
      </c>
      <c r="W853" s="173">
        <v>521.94374137414832</v>
      </c>
      <c r="X853" s="173">
        <v>522.13531537414838</v>
      </c>
      <c r="Y853" s="178">
        <v>529.39384137414834</v>
      </c>
      <c r="Z853" s="276"/>
    </row>
    <row r="854" spans="1:26" s="146" customFormat="1" ht="25.5" x14ac:dyDescent="0.2">
      <c r="A854" s="232" t="s">
        <v>7</v>
      </c>
      <c r="B854" s="164">
        <v>485.6</v>
      </c>
      <c r="C854" s="164">
        <v>459.72</v>
      </c>
      <c r="D854" s="164">
        <v>460.49</v>
      </c>
      <c r="E854" s="164">
        <v>467.37</v>
      </c>
      <c r="F854" s="164">
        <v>484.44</v>
      </c>
      <c r="G854" s="164">
        <v>482.03</v>
      </c>
      <c r="H854" s="164">
        <v>477.76</v>
      </c>
      <c r="I854" s="164">
        <v>470.45</v>
      </c>
      <c r="J854" s="164">
        <v>474.43</v>
      </c>
      <c r="K854" s="164">
        <v>482.63</v>
      </c>
      <c r="L854" s="164">
        <v>487.17</v>
      </c>
      <c r="M854" s="164">
        <v>485.28</v>
      </c>
      <c r="N854" s="164">
        <v>486.37</v>
      </c>
      <c r="O854" s="164">
        <v>457.08</v>
      </c>
      <c r="P854" s="164">
        <v>457.75</v>
      </c>
      <c r="Q854" s="164">
        <v>469.54</v>
      </c>
      <c r="R854" s="164">
        <v>504.28</v>
      </c>
      <c r="S854" s="164">
        <v>505.57</v>
      </c>
      <c r="T854" s="164">
        <v>474.39</v>
      </c>
      <c r="U854" s="164">
        <v>470.14</v>
      </c>
      <c r="V854" s="164">
        <v>480.38</v>
      </c>
      <c r="W854" s="164">
        <v>486.98</v>
      </c>
      <c r="X854" s="164">
        <v>487.16</v>
      </c>
      <c r="Y854" s="164">
        <v>493.98</v>
      </c>
      <c r="Z854" s="276"/>
    </row>
    <row r="855" spans="1:26" s="146" customFormat="1" ht="25.5" x14ac:dyDescent="0.2">
      <c r="A855" s="167" t="s">
        <v>9</v>
      </c>
      <c r="B855" s="164">
        <v>31.224080000000001</v>
      </c>
      <c r="C855" s="165">
        <v>29.559995999999998</v>
      </c>
      <c r="D855" s="165">
        <v>29.609506999999997</v>
      </c>
      <c r="E855" s="165">
        <v>30.051890999999998</v>
      </c>
      <c r="F855" s="165">
        <v>31.149491999999999</v>
      </c>
      <c r="G855" s="165">
        <v>30.994528999999996</v>
      </c>
      <c r="H855" s="165">
        <v>30.719967999999998</v>
      </c>
      <c r="I855" s="165">
        <v>30.249934999999997</v>
      </c>
      <c r="J855" s="165">
        <v>30.505848999999998</v>
      </c>
      <c r="K855" s="165">
        <v>31.033108999999996</v>
      </c>
      <c r="L855" s="165">
        <v>31.325030999999999</v>
      </c>
      <c r="M855" s="165">
        <v>31.203503999999995</v>
      </c>
      <c r="N855" s="165">
        <v>31.273591</v>
      </c>
      <c r="O855" s="165">
        <v>29.390243999999996</v>
      </c>
      <c r="P855" s="165">
        <v>29.433325</v>
      </c>
      <c r="Q855" s="165">
        <v>30.191421999999999</v>
      </c>
      <c r="R855" s="165">
        <v>32.425203999999994</v>
      </c>
      <c r="S855" s="165">
        <v>32.508150999999998</v>
      </c>
      <c r="T855" s="165">
        <v>30.503276999999997</v>
      </c>
      <c r="U855" s="165">
        <v>30.230001999999999</v>
      </c>
      <c r="V855" s="165">
        <v>30.888433999999997</v>
      </c>
      <c r="W855" s="165">
        <v>31.312813999999999</v>
      </c>
      <c r="X855" s="165">
        <v>31.324387999999999</v>
      </c>
      <c r="Y855" s="166">
        <v>31.762913999999999</v>
      </c>
      <c r="Z855" s="276"/>
    </row>
    <row r="856" spans="1:26" s="146" customFormat="1" ht="15" thickBot="1" x14ac:dyDescent="0.25">
      <c r="A856" s="168" t="s">
        <v>127</v>
      </c>
      <c r="B856" s="169">
        <v>3.6509273741482882</v>
      </c>
      <c r="C856" s="169">
        <v>3.6509273741482882</v>
      </c>
      <c r="D856" s="169">
        <v>3.6509273741482882</v>
      </c>
      <c r="E856" s="169">
        <v>3.6509273741482882</v>
      </c>
      <c r="F856" s="169">
        <v>3.6509273741482882</v>
      </c>
      <c r="G856" s="169">
        <v>3.6509273741482882</v>
      </c>
      <c r="H856" s="169">
        <v>3.6509273741482882</v>
      </c>
      <c r="I856" s="169">
        <v>3.6509273741482882</v>
      </c>
      <c r="J856" s="169">
        <v>3.6509273741482882</v>
      </c>
      <c r="K856" s="169">
        <v>3.6509273741482882</v>
      </c>
      <c r="L856" s="169">
        <v>3.6509273741482882</v>
      </c>
      <c r="M856" s="169">
        <v>3.6509273741482882</v>
      </c>
      <c r="N856" s="169">
        <v>3.6509273741482882</v>
      </c>
      <c r="O856" s="169">
        <v>3.6509273741482882</v>
      </c>
      <c r="P856" s="169">
        <v>3.6509273741482882</v>
      </c>
      <c r="Q856" s="169">
        <v>3.6509273741482882</v>
      </c>
      <c r="R856" s="169">
        <v>3.6509273741482882</v>
      </c>
      <c r="S856" s="169">
        <v>3.6509273741482882</v>
      </c>
      <c r="T856" s="169">
        <v>3.6509273741482882</v>
      </c>
      <c r="U856" s="169">
        <v>3.6509273741482882</v>
      </c>
      <c r="V856" s="169">
        <v>3.6509273741482882</v>
      </c>
      <c r="W856" s="169">
        <v>3.6509273741482882</v>
      </c>
      <c r="X856" s="169">
        <v>3.6509273741482882</v>
      </c>
      <c r="Y856" s="169">
        <v>3.6509273741482882</v>
      </c>
      <c r="Z856" s="276"/>
    </row>
    <row r="857" spans="1:26" s="146" customFormat="1" ht="15" thickBot="1" x14ac:dyDescent="0.25">
      <c r="A857" s="171">
        <v>14</v>
      </c>
      <c r="B857" s="172">
        <v>540.95213937414826</v>
      </c>
      <c r="C857" s="173">
        <v>505.44709137414833</v>
      </c>
      <c r="D857" s="173">
        <v>504.97879937414831</v>
      </c>
      <c r="E857" s="174">
        <v>507.7779083741483</v>
      </c>
      <c r="F857" s="174">
        <v>541.69714937414835</v>
      </c>
      <c r="G857" s="174">
        <v>542.9530233741483</v>
      </c>
      <c r="H857" s="174">
        <v>536.95037137414829</v>
      </c>
      <c r="I857" s="174">
        <v>526.23287037414832</v>
      </c>
      <c r="J857" s="174">
        <v>529.39384137414834</v>
      </c>
      <c r="K857" s="175">
        <v>535.79028437414831</v>
      </c>
      <c r="L857" s="174">
        <v>534.35347937414826</v>
      </c>
      <c r="M857" s="176">
        <v>539.53662037414824</v>
      </c>
      <c r="N857" s="175">
        <v>537.09937337414829</v>
      </c>
      <c r="O857" s="174">
        <v>504.09543037414829</v>
      </c>
      <c r="P857" s="176">
        <v>514.03599237414824</v>
      </c>
      <c r="Q857" s="177">
        <v>531.90558937414824</v>
      </c>
      <c r="R857" s="174">
        <v>557.27850137414828</v>
      </c>
      <c r="S857" s="177">
        <v>560.19468337414821</v>
      </c>
      <c r="T857" s="174">
        <v>551.90378637414824</v>
      </c>
      <c r="U857" s="173">
        <v>534.1086903741483</v>
      </c>
      <c r="V857" s="173">
        <v>544.91133537414828</v>
      </c>
      <c r="W857" s="173">
        <v>547.87008937414828</v>
      </c>
      <c r="X857" s="173">
        <v>541.95258137414828</v>
      </c>
      <c r="Y857" s="178">
        <v>543.05945337414823</v>
      </c>
      <c r="Z857" s="276"/>
    </row>
    <row r="858" spans="1:26" s="146" customFormat="1" ht="25.5" x14ac:dyDescent="0.2">
      <c r="A858" s="161" t="s">
        <v>7</v>
      </c>
      <c r="B858" s="164">
        <v>504.84</v>
      </c>
      <c r="C858" s="164">
        <v>471.48</v>
      </c>
      <c r="D858" s="164">
        <v>471.04</v>
      </c>
      <c r="E858" s="164">
        <v>473.67</v>
      </c>
      <c r="F858" s="164">
        <v>505.54</v>
      </c>
      <c r="G858" s="164">
        <v>506.72</v>
      </c>
      <c r="H858" s="164">
        <v>501.08</v>
      </c>
      <c r="I858" s="164">
        <v>491.01</v>
      </c>
      <c r="J858" s="164">
        <v>493.98</v>
      </c>
      <c r="K858" s="164">
        <v>499.99</v>
      </c>
      <c r="L858" s="164">
        <v>498.64</v>
      </c>
      <c r="M858" s="164">
        <v>503.51</v>
      </c>
      <c r="N858" s="164">
        <v>501.22</v>
      </c>
      <c r="O858" s="164">
        <v>470.21</v>
      </c>
      <c r="P858" s="164">
        <v>479.55</v>
      </c>
      <c r="Q858" s="164">
        <v>496.34</v>
      </c>
      <c r="R858" s="164">
        <v>520.17999999999995</v>
      </c>
      <c r="S858" s="164">
        <v>522.91999999999996</v>
      </c>
      <c r="T858" s="164">
        <v>515.13</v>
      </c>
      <c r="U858" s="164">
        <v>498.41</v>
      </c>
      <c r="V858" s="164">
        <v>508.56</v>
      </c>
      <c r="W858" s="164">
        <v>511.34</v>
      </c>
      <c r="X858" s="164">
        <v>505.78</v>
      </c>
      <c r="Y858" s="164">
        <v>506.82</v>
      </c>
      <c r="Z858" s="276"/>
    </row>
    <row r="859" spans="1:26" s="146" customFormat="1" ht="25.5" x14ac:dyDescent="0.2">
      <c r="A859" s="181" t="s">
        <v>9</v>
      </c>
      <c r="B859" s="164">
        <v>32.461211999999996</v>
      </c>
      <c r="C859" s="165">
        <v>30.316164000000001</v>
      </c>
      <c r="D859" s="165">
        <v>30.287872</v>
      </c>
      <c r="E859" s="165">
        <v>30.456980999999999</v>
      </c>
      <c r="F859" s="165">
        <v>32.506222000000001</v>
      </c>
      <c r="G859" s="165">
        <v>32.582096</v>
      </c>
      <c r="H859" s="165">
        <v>32.219443999999996</v>
      </c>
      <c r="I859" s="165">
        <v>31.571942999999997</v>
      </c>
      <c r="J859" s="165">
        <v>31.762913999999999</v>
      </c>
      <c r="K859" s="165">
        <v>32.149357000000002</v>
      </c>
      <c r="L859" s="165">
        <v>32.062551999999997</v>
      </c>
      <c r="M859" s="165">
        <v>32.375692999999998</v>
      </c>
      <c r="N859" s="165">
        <v>32.228445999999998</v>
      </c>
      <c r="O859" s="165">
        <v>30.234502999999997</v>
      </c>
      <c r="P859" s="165">
        <v>30.835065</v>
      </c>
      <c r="Q859" s="165">
        <v>31.914661999999996</v>
      </c>
      <c r="R859" s="165">
        <v>33.447573999999996</v>
      </c>
      <c r="S859" s="165">
        <v>33.623755999999993</v>
      </c>
      <c r="T859" s="165">
        <v>33.122858999999998</v>
      </c>
      <c r="U859" s="165">
        <v>32.047762999999996</v>
      </c>
      <c r="V859" s="165">
        <v>32.700407999999996</v>
      </c>
      <c r="W859" s="165">
        <v>32.879161999999994</v>
      </c>
      <c r="X859" s="165">
        <v>32.521653999999998</v>
      </c>
      <c r="Y859" s="166">
        <v>32.588525999999995</v>
      </c>
      <c r="Z859" s="276"/>
    </row>
    <row r="860" spans="1:26" s="146" customFormat="1" ht="15" thickBot="1" x14ac:dyDescent="0.25">
      <c r="A860" s="168" t="s">
        <v>127</v>
      </c>
      <c r="B860" s="169">
        <v>3.6509273741482882</v>
      </c>
      <c r="C860" s="169">
        <v>3.6509273741482882</v>
      </c>
      <c r="D860" s="169">
        <v>3.6509273741482882</v>
      </c>
      <c r="E860" s="169">
        <v>3.6509273741482882</v>
      </c>
      <c r="F860" s="169">
        <v>3.6509273741482882</v>
      </c>
      <c r="G860" s="169">
        <v>3.6509273741482882</v>
      </c>
      <c r="H860" s="169">
        <v>3.6509273741482882</v>
      </c>
      <c r="I860" s="169">
        <v>3.6509273741482882</v>
      </c>
      <c r="J860" s="169">
        <v>3.6509273741482882</v>
      </c>
      <c r="K860" s="169">
        <v>3.6509273741482882</v>
      </c>
      <c r="L860" s="169">
        <v>3.6509273741482882</v>
      </c>
      <c r="M860" s="169">
        <v>3.6509273741482882</v>
      </c>
      <c r="N860" s="169">
        <v>3.6509273741482882</v>
      </c>
      <c r="O860" s="169">
        <v>3.6509273741482882</v>
      </c>
      <c r="P860" s="169">
        <v>3.6509273741482882</v>
      </c>
      <c r="Q860" s="169">
        <v>3.6509273741482882</v>
      </c>
      <c r="R860" s="169">
        <v>3.6509273741482882</v>
      </c>
      <c r="S860" s="169">
        <v>3.6509273741482882</v>
      </c>
      <c r="T860" s="169">
        <v>3.6509273741482882</v>
      </c>
      <c r="U860" s="169">
        <v>3.6509273741482882</v>
      </c>
      <c r="V860" s="169">
        <v>3.6509273741482882</v>
      </c>
      <c r="W860" s="169">
        <v>3.6509273741482882</v>
      </c>
      <c r="X860" s="169">
        <v>3.6509273741482882</v>
      </c>
      <c r="Y860" s="169">
        <v>3.6509273741482882</v>
      </c>
      <c r="Z860" s="276"/>
    </row>
    <row r="861" spans="1:26" s="146" customFormat="1" ht="15" thickBot="1" x14ac:dyDescent="0.25">
      <c r="A861" s="154">
        <v>15</v>
      </c>
      <c r="B861" s="172">
        <v>3.6509273741482882</v>
      </c>
      <c r="C861" s="173">
        <v>3.6509273741482882</v>
      </c>
      <c r="D861" s="173">
        <v>3.6509273741482882</v>
      </c>
      <c r="E861" s="174">
        <v>3.6509273741482882</v>
      </c>
      <c r="F861" s="174">
        <v>3.6509273741482882</v>
      </c>
      <c r="G861" s="174">
        <v>3.6509273741482882</v>
      </c>
      <c r="H861" s="174">
        <v>3.6509273741482882</v>
      </c>
      <c r="I861" s="174">
        <v>3.6509273741482882</v>
      </c>
      <c r="J861" s="174">
        <v>3.6509273741482882</v>
      </c>
      <c r="K861" s="175">
        <v>3.6509273741482882</v>
      </c>
      <c r="L861" s="174">
        <v>3.6509273741482882</v>
      </c>
      <c r="M861" s="176">
        <v>3.6509273741482882</v>
      </c>
      <c r="N861" s="175">
        <v>3.6509273741482882</v>
      </c>
      <c r="O861" s="174">
        <v>3.6509273741482882</v>
      </c>
      <c r="P861" s="176">
        <v>3.6509273741482882</v>
      </c>
      <c r="Q861" s="177">
        <v>3.6509273741482882</v>
      </c>
      <c r="R861" s="174">
        <v>3.6509273741482882</v>
      </c>
      <c r="S861" s="177">
        <v>3.6509273741482882</v>
      </c>
      <c r="T861" s="174">
        <v>3.6509273741482882</v>
      </c>
      <c r="U861" s="173">
        <v>3.6509273741482882</v>
      </c>
      <c r="V861" s="173">
        <v>3.6509273741482882</v>
      </c>
      <c r="W861" s="173">
        <v>3.6509273741482882</v>
      </c>
      <c r="X861" s="173">
        <v>3.6509273741482882</v>
      </c>
      <c r="Y861" s="178">
        <v>3.6509273741482882</v>
      </c>
      <c r="Z861" s="276"/>
    </row>
    <row r="862" spans="1:26" s="146" customFormat="1" ht="25.5" x14ac:dyDescent="0.2">
      <c r="A862" s="232" t="s">
        <v>7</v>
      </c>
      <c r="B862" s="164">
        <v>0</v>
      </c>
      <c r="C862" s="164">
        <v>0</v>
      </c>
      <c r="D862" s="164">
        <v>0</v>
      </c>
      <c r="E862" s="164">
        <v>0</v>
      </c>
      <c r="F862" s="164">
        <v>0</v>
      </c>
      <c r="G862" s="164">
        <v>0</v>
      </c>
      <c r="H862" s="164">
        <v>0</v>
      </c>
      <c r="I862" s="164">
        <v>0</v>
      </c>
      <c r="J862" s="164">
        <v>0</v>
      </c>
      <c r="K862" s="164">
        <v>0</v>
      </c>
      <c r="L862" s="164">
        <v>0</v>
      </c>
      <c r="M862" s="164">
        <v>0</v>
      </c>
      <c r="N862" s="164">
        <v>0</v>
      </c>
      <c r="O862" s="164">
        <v>0</v>
      </c>
      <c r="P862" s="164">
        <v>0</v>
      </c>
      <c r="Q862" s="164">
        <v>0</v>
      </c>
      <c r="R862" s="164">
        <v>0</v>
      </c>
      <c r="S862" s="164">
        <v>0</v>
      </c>
      <c r="T862" s="164">
        <v>0</v>
      </c>
      <c r="U862" s="164">
        <v>0</v>
      </c>
      <c r="V862" s="164">
        <v>0</v>
      </c>
      <c r="W862" s="164">
        <v>0</v>
      </c>
      <c r="X862" s="164">
        <v>0</v>
      </c>
      <c r="Y862" s="164">
        <v>0</v>
      </c>
      <c r="Z862" s="276"/>
    </row>
    <row r="863" spans="1:26" s="146" customFormat="1" ht="25.5" x14ac:dyDescent="0.2">
      <c r="A863" s="167" t="s">
        <v>9</v>
      </c>
      <c r="B863" s="164">
        <v>0</v>
      </c>
      <c r="C863" s="165">
        <v>0</v>
      </c>
      <c r="D863" s="165">
        <v>0</v>
      </c>
      <c r="E863" s="165">
        <v>0</v>
      </c>
      <c r="F863" s="165">
        <v>0</v>
      </c>
      <c r="G863" s="165">
        <v>0</v>
      </c>
      <c r="H863" s="165">
        <v>0</v>
      </c>
      <c r="I863" s="165">
        <v>0</v>
      </c>
      <c r="J863" s="165">
        <v>0</v>
      </c>
      <c r="K863" s="165">
        <v>0</v>
      </c>
      <c r="L863" s="165">
        <v>0</v>
      </c>
      <c r="M863" s="165">
        <v>0</v>
      </c>
      <c r="N863" s="165">
        <v>0</v>
      </c>
      <c r="O863" s="165">
        <v>0</v>
      </c>
      <c r="P863" s="165">
        <v>0</v>
      </c>
      <c r="Q863" s="165">
        <v>0</v>
      </c>
      <c r="R863" s="165">
        <v>0</v>
      </c>
      <c r="S863" s="165">
        <v>0</v>
      </c>
      <c r="T863" s="165">
        <v>0</v>
      </c>
      <c r="U863" s="165">
        <v>0</v>
      </c>
      <c r="V863" s="165">
        <v>0</v>
      </c>
      <c r="W863" s="165">
        <v>0</v>
      </c>
      <c r="X863" s="165">
        <v>0</v>
      </c>
      <c r="Y863" s="166">
        <v>0</v>
      </c>
      <c r="Z863" s="276"/>
    </row>
    <row r="864" spans="1:26" s="146" customFormat="1" ht="15" thickBot="1" x14ac:dyDescent="0.25">
      <c r="A864" s="168" t="s">
        <v>127</v>
      </c>
      <c r="B864" s="169">
        <v>3.6509273741482882</v>
      </c>
      <c r="C864" s="169">
        <v>3.6509273741482882</v>
      </c>
      <c r="D864" s="169">
        <v>3.6509273741482882</v>
      </c>
      <c r="E864" s="169">
        <v>3.6509273741482882</v>
      </c>
      <c r="F864" s="169">
        <v>3.6509273741482882</v>
      </c>
      <c r="G864" s="169">
        <v>3.6509273741482882</v>
      </c>
      <c r="H864" s="169">
        <v>3.6509273741482882</v>
      </c>
      <c r="I864" s="169">
        <v>3.6509273741482882</v>
      </c>
      <c r="J864" s="169">
        <v>3.6509273741482882</v>
      </c>
      <c r="K864" s="169">
        <v>3.6509273741482882</v>
      </c>
      <c r="L864" s="169">
        <v>3.6509273741482882</v>
      </c>
      <c r="M864" s="169">
        <v>3.6509273741482882</v>
      </c>
      <c r="N864" s="169">
        <v>3.6509273741482882</v>
      </c>
      <c r="O864" s="169">
        <v>3.6509273741482882</v>
      </c>
      <c r="P864" s="169">
        <v>3.6509273741482882</v>
      </c>
      <c r="Q864" s="169">
        <v>3.6509273741482882</v>
      </c>
      <c r="R864" s="169">
        <v>3.6509273741482882</v>
      </c>
      <c r="S864" s="169">
        <v>3.6509273741482882</v>
      </c>
      <c r="T864" s="169">
        <v>3.6509273741482882</v>
      </c>
      <c r="U864" s="169">
        <v>3.6509273741482882</v>
      </c>
      <c r="V864" s="169">
        <v>3.6509273741482882</v>
      </c>
      <c r="W864" s="169">
        <v>3.6509273741482882</v>
      </c>
      <c r="X864" s="169">
        <v>3.6509273741482882</v>
      </c>
      <c r="Y864" s="169">
        <v>3.6509273741482882</v>
      </c>
      <c r="Z864" s="276"/>
    </row>
    <row r="865" spans="1:26" s="146" customFormat="1" ht="15" thickBot="1" x14ac:dyDescent="0.25">
      <c r="A865" s="171">
        <v>16</v>
      </c>
      <c r="B865" s="172">
        <v>680.2583663741483</v>
      </c>
      <c r="C865" s="173">
        <v>650.2876783741483</v>
      </c>
      <c r="D865" s="173">
        <v>650.06417537414836</v>
      </c>
      <c r="E865" s="174">
        <v>656.7373363741483</v>
      </c>
      <c r="F865" s="174">
        <v>668.94485737414834</v>
      </c>
      <c r="G865" s="174">
        <v>671.22245937414834</v>
      </c>
      <c r="H865" s="174">
        <v>662.78256037414826</v>
      </c>
      <c r="I865" s="174">
        <v>670.65838037414835</v>
      </c>
      <c r="J865" s="174">
        <v>664.05972037414824</v>
      </c>
      <c r="K865" s="175">
        <v>660.57945937414831</v>
      </c>
      <c r="L865" s="174">
        <v>663.28278137414827</v>
      </c>
      <c r="M865" s="176">
        <v>665.56038337414827</v>
      </c>
      <c r="N865" s="175">
        <v>662.43134137414836</v>
      </c>
      <c r="O865" s="174">
        <v>639.42117537414833</v>
      </c>
      <c r="P865" s="176">
        <v>644.49788637414827</v>
      </c>
      <c r="Q865" s="177">
        <v>659.63223237414832</v>
      </c>
      <c r="R865" s="174">
        <v>676.88453537414819</v>
      </c>
      <c r="S865" s="177">
        <v>694.80734737414832</v>
      </c>
      <c r="T865" s="174">
        <v>665.54974037414831</v>
      </c>
      <c r="U865" s="173">
        <v>662.25041037414826</v>
      </c>
      <c r="V865" s="173">
        <v>669.56215137414824</v>
      </c>
      <c r="W865" s="173">
        <v>677.16125337414837</v>
      </c>
      <c r="X865" s="173">
        <v>679.51335637414832</v>
      </c>
      <c r="Y865" s="178">
        <v>676.27788437414824</v>
      </c>
      <c r="Z865" s="276"/>
    </row>
    <row r="866" spans="1:26" s="146" customFormat="1" ht="25.5" x14ac:dyDescent="0.2">
      <c r="A866" s="232" t="s">
        <v>7</v>
      </c>
      <c r="B866" s="164">
        <v>635.73</v>
      </c>
      <c r="C866" s="164">
        <v>607.57000000000005</v>
      </c>
      <c r="D866" s="164">
        <v>607.36</v>
      </c>
      <c r="E866" s="164">
        <v>613.63</v>
      </c>
      <c r="F866" s="164">
        <v>625.1</v>
      </c>
      <c r="G866" s="164">
        <v>627.24</v>
      </c>
      <c r="H866" s="164">
        <v>619.30999999999995</v>
      </c>
      <c r="I866" s="164">
        <v>626.71</v>
      </c>
      <c r="J866" s="164">
        <v>620.51</v>
      </c>
      <c r="K866" s="164">
        <v>617.24</v>
      </c>
      <c r="L866" s="164">
        <v>619.78</v>
      </c>
      <c r="M866" s="164">
        <v>621.91999999999996</v>
      </c>
      <c r="N866" s="164">
        <v>618.98</v>
      </c>
      <c r="O866" s="164">
        <v>597.36</v>
      </c>
      <c r="P866" s="164">
        <v>602.13</v>
      </c>
      <c r="Q866" s="164">
        <v>616.35</v>
      </c>
      <c r="R866" s="164">
        <v>632.55999999999995</v>
      </c>
      <c r="S866" s="164">
        <v>649.4</v>
      </c>
      <c r="T866" s="164">
        <v>621.91</v>
      </c>
      <c r="U866" s="164">
        <v>618.80999999999995</v>
      </c>
      <c r="V866" s="164">
        <v>625.67999999999995</v>
      </c>
      <c r="W866" s="164">
        <v>632.82000000000005</v>
      </c>
      <c r="X866" s="164">
        <v>635.03</v>
      </c>
      <c r="Y866" s="164">
        <v>631.99</v>
      </c>
      <c r="Z866" s="276"/>
    </row>
    <row r="867" spans="1:26" s="146" customFormat="1" ht="25.5" x14ac:dyDescent="0.2">
      <c r="A867" s="182" t="s">
        <v>9</v>
      </c>
      <c r="B867" s="164">
        <v>40.877438999999995</v>
      </c>
      <c r="C867" s="165">
        <v>39.066751000000004</v>
      </c>
      <c r="D867" s="165">
        <v>39.053247999999996</v>
      </c>
      <c r="E867" s="165">
        <v>39.456409000000001</v>
      </c>
      <c r="F867" s="165">
        <v>40.193930000000002</v>
      </c>
      <c r="G867" s="165">
        <v>40.331531999999996</v>
      </c>
      <c r="H867" s="165">
        <v>39.821632999999991</v>
      </c>
      <c r="I867" s="165">
        <v>40.297452999999997</v>
      </c>
      <c r="J867" s="165">
        <v>39.898792999999998</v>
      </c>
      <c r="K867" s="165">
        <v>39.688531999999995</v>
      </c>
      <c r="L867" s="165">
        <v>39.851853999999996</v>
      </c>
      <c r="M867" s="165">
        <v>39.989455999999997</v>
      </c>
      <c r="N867" s="165">
        <v>39.800413999999996</v>
      </c>
      <c r="O867" s="165">
        <v>38.410247999999996</v>
      </c>
      <c r="P867" s="165">
        <v>38.716958999999996</v>
      </c>
      <c r="Q867" s="165">
        <v>39.631304999999998</v>
      </c>
      <c r="R867" s="165">
        <v>40.673607999999994</v>
      </c>
      <c r="S867" s="165">
        <v>41.756419999999999</v>
      </c>
      <c r="T867" s="165">
        <v>39.988812999999993</v>
      </c>
      <c r="U867" s="165">
        <v>39.789482999999997</v>
      </c>
      <c r="V867" s="165">
        <v>40.231223999999997</v>
      </c>
      <c r="W867" s="165">
        <v>40.690325999999999</v>
      </c>
      <c r="X867" s="165">
        <v>40.832428999999998</v>
      </c>
      <c r="Y867" s="166">
        <v>40.636956999999995</v>
      </c>
      <c r="Z867" s="276"/>
    </row>
    <row r="868" spans="1:26" s="146" customFormat="1" ht="15" thickBot="1" x14ac:dyDescent="0.25">
      <c r="A868" s="183" t="s">
        <v>127</v>
      </c>
      <c r="B868" s="169">
        <v>3.6509273741482882</v>
      </c>
      <c r="C868" s="169">
        <v>3.6509273741482882</v>
      </c>
      <c r="D868" s="169">
        <v>3.6509273741482882</v>
      </c>
      <c r="E868" s="169">
        <v>3.6509273741482882</v>
      </c>
      <c r="F868" s="169">
        <v>3.6509273741482882</v>
      </c>
      <c r="G868" s="169">
        <v>3.6509273741482882</v>
      </c>
      <c r="H868" s="169">
        <v>3.6509273741482882</v>
      </c>
      <c r="I868" s="169">
        <v>3.6509273741482882</v>
      </c>
      <c r="J868" s="169">
        <v>3.6509273741482882</v>
      </c>
      <c r="K868" s="169">
        <v>3.6509273741482882</v>
      </c>
      <c r="L868" s="169">
        <v>3.6509273741482882</v>
      </c>
      <c r="M868" s="169">
        <v>3.6509273741482882</v>
      </c>
      <c r="N868" s="169">
        <v>3.6509273741482882</v>
      </c>
      <c r="O868" s="169">
        <v>3.6509273741482882</v>
      </c>
      <c r="P868" s="169">
        <v>3.6509273741482882</v>
      </c>
      <c r="Q868" s="169">
        <v>3.6509273741482882</v>
      </c>
      <c r="R868" s="169">
        <v>3.6509273741482882</v>
      </c>
      <c r="S868" s="169">
        <v>3.6509273741482882</v>
      </c>
      <c r="T868" s="169">
        <v>3.6509273741482882</v>
      </c>
      <c r="U868" s="169">
        <v>3.6509273741482882</v>
      </c>
      <c r="V868" s="169">
        <v>3.6509273741482882</v>
      </c>
      <c r="W868" s="169">
        <v>3.6509273741482882</v>
      </c>
      <c r="X868" s="169">
        <v>3.6509273741482882</v>
      </c>
      <c r="Y868" s="169">
        <v>3.6509273741482882</v>
      </c>
      <c r="Z868" s="276"/>
    </row>
    <row r="869" spans="1:26" s="146" customFormat="1" ht="15" thickBot="1" x14ac:dyDescent="0.25">
      <c r="A869" s="154">
        <v>17</v>
      </c>
      <c r="B869" s="172">
        <v>463.95003437414829</v>
      </c>
      <c r="C869" s="173">
        <v>444.66491837414833</v>
      </c>
      <c r="D869" s="173">
        <v>445.23964037414834</v>
      </c>
      <c r="E869" s="174">
        <v>448.56025637414825</v>
      </c>
      <c r="F869" s="174">
        <v>458.96911037414827</v>
      </c>
      <c r="G869" s="174">
        <v>457.79838037414828</v>
      </c>
      <c r="H869" s="174">
        <v>457.19172937414828</v>
      </c>
      <c r="I869" s="174">
        <v>450.77400037414833</v>
      </c>
      <c r="J869" s="174">
        <v>451.78508537414831</v>
      </c>
      <c r="K869" s="175">
        <v>456.27643137414827</v>
      </c>
      <c r="L869" s="174">
        <v>456.75536637414831</v>
      </c>
      <c r="M869" s="176">
        <v>451.80637137414828</v>
      </c>
      <c r="N869" s="175">
        <v>455.13763037414827</v>
      </c>
      <c r="O869" s="174">
        <v>441.56780537414829</v>
      </c>
      <c r="P869" s="176">
        <v>447.09152237414827</v>
      </c>
      <c r="Q869" s="177">
        <v>459.1393983741483</v>
      </c>
      <c r="R869" s="174">
        <v>466.62142737414831</v>
      </c>
      <c r="S869" s="177">
        <v>478.57351637414831</v>
      </c>
      <c r="T869" s="174">
        <v>454.52033637414831</v>
      </c>
      <c r="U869" s="173">
        <v>451.4019373741483</v>
      </c>
      <c r="V869" s="173">
        <v>453.84982737414828</v>
      </c>
      <c r="W869" s="173">
        <v>460.56556037414828</v>
      </c>
      <c r="X869" s="173">
        <v>466.8768593741483</v>
      </c>
      <c r="Y869" s="178">
        <v>469.91011437414829</v>
      </c>
      <c r="Z869" s="276"/>
    </row>
    <row r="870" spans="1:26" s="146" customFormat="1" ht="25.5" x14ac:dyDescent="0.2">
      <c r="A870" s="232" t="s">
        <v>7</v>
      </c>
      <c r="B870" s="164">
        <v>432.49</v>
      </c>
      <c r="C870" s="164">
        <v>414.37</v>
      </c>
      <c r="D870" s="164">
        <v>414.91</v>
      </c>
      <c r="E870" s="164">
        <v>418.03</v>
      </c>
      <c r="F870" s="164">
        <v>427.81</v>
      </c>
      <c r="G870" s="164">
        <v>426.71</v>
      </c>
      <c r="H870" s="164">
        <v>426.14</v>
      </c>
      <c r="I870" s="164">
        <v>420.11</v>
      </c>
      <c r="J870" s="164">
        <v>421.06</v>
      </c>
      <c r="K870" s="164">
        <v>425.28</v>
      </c>
      <c r="L870" s="164">
        <v>425.73</v>
      </c>
      <c r="M870" s="164">
        <v>421.08</v>
      </c>
      <c r="N870" s="164">
        <v>424.21</v>
      </c>
      <c r="O870" s="164">
        <v>411.46</v>
      </c>
      <c r="P870" s="164">
        <v>416.65</v>
      </c>
      <c r="Q870" s="164">
        <v>427.97</v>
      </c>
      <c r="R870" s="164">
        <v>435</v>
      </c>
      <c r="S870" s="164">
        <v>446.23</v>
      </c>
      <c r="T870" s="164">
        <v>423.63</v>
      </c>
      <c r="U870" s="164">
        <v>420.7</v>
      </c>
      <c r="V870" s="164">
        <v>423</v>
      </c>
      <c r="W870" s="164">
        <v>429.31</v>
      </c>
      <c r="X870" s="164">
        <v>435.24</v>
      </c>
      <c r="Y870" s="164">
        <v>438.09</v>
      </c>
      <c r="Z870" s="276"/>
    </row>
    <row r="871" spans="1:26" s="146" customFormat="1" ht="25.5" x14ac:dyDescent="0.2">
      <c r="A871" s="182" t="s">
        <v>9</v>
      </c>
      <c r="B871" s="164">
        <v>27.809106999999997</v>
      </c>
      <c r="C871" s="165">
        <v>26.643991</v>
      </c>
      <c r="D871" s="165">
        <v>26.678712999999998</v>
      </c>
      <c r="E871" s="165">
        <v>26.879328999999995</v>
      </c>
      <c r="F871" s="165">
        <v>27.508182999999999</v>
      </c>
      <c r="G871" s="165">
        <v>27.437452999999998</v>
      </c>
      <c r="H871" s="165">
        <v>27.400801999999999</v>
      </c>
      <c r="I871" s="165">
        <v>27.013072999999999</v>
      </c>
      <c r="J871" s="165">
        <v>27.074157999999997</v>
      </c>
      <c r="K871" s="165">
        <v>27.345503999999998</v>
      </c>
      <c r="L871" s="165">
        <v>27.374438999999999</v>
      </c>
      <c r="M871" s="165">
        <v>27.075443999999997</v>
      </c>
      <c r="N871" s="165">
        <v>27.276702999999998</v>
      </c>
      <c r="O871" s="165">
        <v>26.456877999999996</v>
      </c>
      <c r="P871" s="165">
        <v>26.790594999999996</v>
      </c>
      <c r="Q871" s="165">
        <v>27.518471000000002</v>
      </c>
      <c r="R871" s="165">
        <v>27.970499999999998</v>
      </c>
      <c r="S871" s="165">
        <v>28.692588999999998</v>
      </c>
      <c r="T871" s="165">
        <v>27.239408999999998</v>
      </c>
      <c r="U871" s="165">
        <v>27.051009999999998</v>
      </c>
      <c r="V871" s="165">
        <v>27.198899999999998</v>
      </c>
      <c r="W871" s="165">
        <v>27.604633</v>
      </c>
      <c r="X871" s="165">
        <v>27.985931999999998</v>
      </c>
      <c r="Y871" s="166">
        <v>28.169186999999997</v>
      </c>
      <c r="Z871" s="276"/>
    </row>
    <row r="872" spans="1:26" s="146" customFormat="1" ht="15" thickBot="1" x14ac:dyDescent="0.25">
      <c r="A872" s="183" t="s">
        <v>127</v>
      </c>
      <c r="B872" s="169">
        <v>3.6509273741482882</v>
      </c>
      <c r="C872" s="169">
        <v>3.6509273741482882</v>
      </c>
      <c r="D872" s="169">
        <v>3.6509273741482882</v>
      </c>
      <c r="E872" s="169">
        <v>3.6509273741482882</v>
      </c>
      <c r="F872" s="169">
        <v>3.6509273741482882</v>
      </c>
      <c r="G872" s="169">
        <v>3.6509273741482882</v>
      </c>
      <c r="H872" s="169">
        <v>3.6509273741482882</v>
      </c>
      <c r="I872" s="169">
        <v>3.6509273741482882</v>
      </c>
      <c r="J872" s="169">
        <v>3.6509273741482882</v>
      </c>
      <c r="K872" s="169">
        <v>3.6509273741482882</v>
      </c>
      <c r="L872" s="169">
        <v>3.6509273741482882</v>
      </c>
      <c r="M872" s="169">
        <v>3.6509273741482882</v>
      </c>
      <c r="N872" s="169">
        <v>3.6509273741482882</v>
      </c>
      <c r="O872" s="169">
        <v>3.6509273741482882</v>
      </c>
      <c r="P872" s="169">
        <v>3.6509273741482882</v>
      </c>
      <c r="Q872" s="169">
        <v>3.6509273741482882</v>
      </c>
      <c r="R872" s="169">
        <v>3.6509273741482882</v>
      </c>
      <c r="S872" s="169">
        <v>3.6509273741482882</v>
      </c>
      <c r="T872" s="169">
        <v>3.6509273741482882</v>
      </c>
      <c r="U872" s="169">
        <v>3.6509273741482882</v>
      </c>
      <c r="V872" s="169">
        <v>3.6509273741482882</v>
      </c>
      <c r="W872" s="169">
        <v>3.6509273741482882</v>
      </c>
      <c r="X872" s="169">
        <v>3.6509273741482882</v>
      </c>
      <c r="Y872" s="169">
        <v>3.6509273741482882</v>
      </c>
      <c r="Z872" s="276"/>
    </row>
    <row r="873" spans="1:26" s="146" customFormat="1" ht="15" thickBot="1" x14ac:dyDescent="0.25">
      <c r="A873" s="184">
        <v>18</v>
      </c>
      <c r="B873" s="172">
        <v>499.52958337414833</v>
      </c>
      <c r="C873" s="173">
        <v>482.41563937414827</v>
      </c>
      <c r="D873" s="173">
        <v>482.34113837414827</v>
      </c>
      <c r="E873" s="174">
        <v>487.13048837414829</v>
      </c>
      <c r="F873" s="174">
        <v>496.78368937414825</v>
      </c>
      <c r="G873" s="174">
        <v>515.52601237414831</v>
      </c>
      <c r="H873" s="174">
        <v>508.62934837414832</v>
      </c>
      <c r="I873" s="174">
        <v>484.11851937414826</v>
      </c>
      <c r="J873" s="174">
        <v>507.62890637414824</v>
      </c>
      <c r="K873" s="175">
        <v>509.5233603741483</v>
      </c>
      <c r="L873" s="174">
        <v>491.46218937414824</v>
      </c>
      <c r="M873" s="176">
        <v>494.48480137414828</v>
      </c>
      <c r="N873" s="175">
        <v>499.10386337414826</v>
      </c>
      <c r="O873" s="174">
        <v>467.8666583741483</v>
      </c>
      <c r="P873" s="176">
        <v>471.38949137414829</v>
      </c>
      <c r="Q873" s="177">
        <v>487.04534437414827</v>
      </c>
      <c r="R873" s="174">
        <v>518.17611937414824</v>
      </c>
      <c r="S873" s="177">
        <v>520.93265637414822</v>
      </c>
      <c r="T873" s="174">
        <v>490.60010637414825</v>
      </c>
      <c r="U873" s="173">
        <v>491.68569237414829</v>
      </c>
      <c r="V873" s="173">
        <v>508.3100583741483</v>
      </c>
      <c r="W873" s="173">
        <v>508.35263037414825</v>
      </c>
      <c r="X873" s="173">
        <v>507.61826337414828</v>
      </c>
      <c r="Y873" s="178">
        <v>502.61605337414829</v>
      </c>
      <c r="Z873" s="276"/>
    </row>
    <row r="874" spans="1:26" s="146" customFormat="1" ht="25.5" x14ac:dyDescent="0.2">
      <c r="A874" s="161" t="s">
        <v>7</v>
      </c>
      <c r="B874" s="164">
        <v>465.92</v>
      </c>
      <c r="C874" s="164">
        <v>449.84</v>
      </c>
      <c r="D874" s="164">
        <v>449.77</v>
      </c>
      <c r="E874" s="164">
        <v>454.27</v>
      </c>
      <c r="F874" s="164">
        <v>463.34</v>
      </c>
      <c r="G874" s="164">
        <v>480.95</v>
      </c>
      <c r="H874" s="164">
        <v>474.47</v>
      </c>
      <c r="I874" s="164">
        <v>451.44</v>
      </c>
      <c r="J874" s="164">
        <v>473.53</v>
      </c>
      <c r="K874" s="164">
        <v>475.31</v>
      </c>
      <c r="L874" s="164">
        <v>458.34</v>
      </c>
      <c r="M874" s="164">
        <v>461.18</v>
      </c>
      <c r="N874" s="164">
        <v>465.52</v>
      </c>
      <c r="O874" s="164">
        <v>436.17</v>
      </c>
      <c r="P874" s="164">
        <v>439.48</v>
      </c>
      <c r="Q874" s="164">
        <v>454.19</v>
      </c>
      <c r="R874" s="164">
        <v>483.44</v>
      </c>
      <c r="S874" s="164">
        <v>486.03</v>
      </c>
      <c r="T874" s="164">
        <v>457.53</v>
      </c>
      <c r="U874" s="164">
        <v>458.55</v>
      </c>
      <c r="V874" s="164">
        <v>474.17</v>
      </c>
      <c r="W874" s="164">
        <v>474.21</v>
      </c>
      <c r="X874" s="164">
        <v>473.52</v>
      </c>
      <c r="Y874" s="164">
        <v>468.82</v>
      </c>
      <c r="Z874" s="276"/>
    </row>
    <row r="875" spans="1:26" s="146" customFormat="1" ht="25.5" x14ac:dyDescent="0.2">
      <c r="A875" s="181" t="s">
        <v>9</v>
      </c>
      <c r="B875" s="164">
        <v>29.958655999999998</v>
      </c>
      <c r="C875" s="165">
        <v>28.924711999999996</v>
      </c>
      <c r="D875" s="165">
        <v>28.920210999999998</v>
      </c>
      <c r="E875" s="165">
        <v>29.209560999999997</v>
      </c>
      <c r="F875" s="165">
        <v>29.792761999999996</v>
      </c>
      <c r="G875" s="165">
        <v>30.925084999999996</v>
      </c>
      <c r="H875" s="165">
        <v>30.508420999999998</v>
      </c>
      <c r="I875" s="165">
        <v>29.027591999999999</v>
      </c>
      <c r="J875" s="165">
        <v>30.447978999999997</v>
      </c>
      <c r="K875" s="165">
        <v>30.562432999999999</v>
      </c>
      <c r="L875" s="165">
        <v>29.471261999999996</v>
      </c>
      <c r="M875" s="165">
        <v>29.653873999999998</v>
      </c>
      <c r="N875" s="165">
        <v>29.932935999999998</v>
      </c>
      <c r="O875" s="165">
        <v>28.045731</v>
      </c>
      <c r="P875" s="165">
        <v>28.258564</v>
      </c>
      <c r="Q875" s="165">
        <v>29.204416999999999</v>
      </c>
      <c r="R875" s="165">
        <v>31.085191999999999</v>
      </c>
      <c r="S875" s="165">
        <v>31.251728999999997</v>
      </c>
      <c r="T875" s="165">
        <v>29.419178999999996</v>
      </c>
      <c r="U875" s="165">
        <v>29.484764999999999</v>
      </c>
      <c r="V875" s="165">
        <v>30.489131</v>
      </c>
      <c r="W875" s="165">
        <v>30.491702999999998</v>
      </c>
      <c r="X875" s="165">
        <v>30.447335999999996</v>
      </c>
      <c r="Y875" s="166">
        <v>30.145125999999998</v>
      </c>
      <c r="Z875" s="276"/>
    </row>
    <row r="876" spans="1:26" s="146" customFormat="1" ht="15" thickBot="1" x14ac:dyDescent="0.25">
      <c r="A876" s="168" t="s">
        <v>127</v>
      </c>
      <c r="B876" s="169">
        <v>3.6509273741482882</v>
      </c>
      <c r="C876" s="169">
        <v>3.6509273741482882</v>
      </c>
      <c r="D876" s="169">
        <v>3.6509273741482882</v>
      </c>
      <c r="E876" s="169">
        <v>3.6509273741482882</v>
      </c>
      <c r="F876" s="169">
        <v>3.6509273741482882</v>
      </c>
      <c r="G876" s="169">
        <v>3.6509273741482882</v>
      </c>
      <c r="H876" s="169">
        <v>3.6509273741482882</v>
      </c>
      <c r="I876" s="169">
        <v>3.6509273741482882</v>
      </c>
      <c r="J876" s="169">
        <v>3.6509273741482882</v>
      </c>
      <c r="K876" s="169">
        <v>3.6509273741482882</v>
      </c>
      <c r="L876" s="169">
        <v>3.6509273741482882</v>
      </c>
      <c r="M876" s="169">
        <v>3.6509273741482882</v>
      </c>
      <c r="N876" s="169">
        <v>3.6509273741482882</v>
      </c>
      <c r="O876" s="169">
        <v>3.6509273741482882</v>
      </c>
      <c r="P876" s="169">
        <v>3.6509273741482882</v>
      </c>
      <c r="Q876" s="169">
        <v>3.6509273741482882</v>
      </c>
      <c r="R876" s="169">
        <v>3.6509273741482882</v>
      </c>
      <c r="S876" s="169">
        <v>3.6509273741482882</v>
      </c>
      <c r="T876" s="169">
        <v>3.6509273741482882</v>
      </c>
      <c r="U876" s="169">
        <v>3.6509273741482882</v>
      </c>
      <c r="V876" s="169">
        <v>3.6509273741482882</v>
      </c>
      <c r="W876" s="169">
        <v>3.6509273741482882</v>
      </c>
      <c r="X876" s="169">
        <v>3.6509273741482882</v>
      </c>
      <c r="Y876" s="169">
        <v>3.6509273741482882</v>
      </c>
      <c r="Z876" s="276"/>
    </row>
    <row r="877" spans="1:26" s="146" customFormat="1" ht="15" thickBot="1" x14ac:dyDescent="0.25">
      <c r="A877" s="171">
        <v>19</v>
      </c>
      <c r="B877" s="172">
        <v>601.23409137414831</v>
      </c>
      <c r="C877" s="173">
        <v>570.39067737414825</v>
      </c>
      <c r="D877" s="173">
        <v>562.92993437414827</v>
      </c>
      <c r="E877" s="174">
        <v>574.15829937414821</v>
      </c>
      <c r="F877" s="174">
        <v>586.64253837414822</v>
      </c>
      <c r="G877" s="174">
        <v>605.5551493741483</v>
      </c>
      <c r="H877" s="174">
        <v>595.01857937414832</v>
      </c>
      <c r="I877" s="174">
        <v>587.79198237414835</v>
      </c>
      <c r="J877" s="174">
        <v>596.40216937414834</v>
      </c>
      <c r="K877" s="175">
        <v>599.60571237414831</v>
      </c>
      <c r="L877" s="174">
        <v>604.21413137414822</v>
      </c>
      <c r="M877" s="176">
        <v>608.5139033741483</v>
      </c>
      <c r="N877" s="175">
        <v>584.40750837414828</v>
      </c>
      <c r="O877" s="174">
        <v>562.38714137414831</v>
      </c>
      <c r="P877" s="176">
        <v>565.6758283741483</v>
      </c>
      <c r="Q877" s="177">
        <v>579.96937737414828</v>
      </c>
      <c r="R877" s="174">
        <v>591.62346237414829</v>
      </c>
      <c r="S877" s="177">
        <v>618.3054633741483</v>
      </c>
      <c r="T877" s="174">
        <v>582.92813137414828</v>
      </c>
      <c r="U877" s="173">
        <v>573.5729343741483</v>
      </c>
      <c r="V877" s="173">
        <v>591.3254583741483</v>
      </c>
      <c r="W877" s="173">
        <v>592.71969137414828</v>
      </c>
      <c r="X877" s="173">
        <v>601.67045437414822</v>
      </c>
      <c r="Y877" s="178">
        <v>599.3715663741483</v>
      </c>
      <c r="Z877" s="276"/>
    </row>
    <row r="878" spans="1:26" s="146" customFormat="1" ht="25.5" x14ac:dyDescent="0.2">
      <c r="A878" s="180" t="s">
        <v>7</v>
      </c>
      <c r="B878" s="164">
        <v>561.48</v>
      </c>
      <c r="C878" s="164">
        <v>532.5</v>
      </c>
      <c r="D878" s="164">
        <v>525.49</v>
      </c>
      <c r="E878" s="164">
        <v>536.04</v>
      </c>
      <c r="F878" s="164">
        <v>547.77</v>
      </c>
      <c r="G878" s="164">
        <v>565.54</v>
      </c>
      <c r="H878" s="164">
        <v>555.64</v>
      </c>
      <c r="I878" s="164">
        <v>548.85</v>
      </c>
      <c r="J878" s="164">
        <v>556.94000000000005</v>
      </c>
      <c r="K878" s="164">
        <v>559.95000000000005</v>
      </c>
      <c r="L878" s="164">
        <v>564.28</v>
      </c>
      <c r="M878" s="164">
        <v>568.32000000000005</v>
      </c>
      <c r="N878" s="164">
        <v>545.66999999999996</v>
      </c>
      <c r="O878" s="164">
        <v>524.98</v>
      </c>
      <c r="P878" s="164">
        <v>528.07000000000005</v>
      </c>
      <c r="Q878" s="164">
        <v>541.5</v>
      </c>
      <c r="R878" s="164">
        <v>552.45000000000005</v>
      </c>
      <c r="S878" s="164">
        <v>577.52</v>
      </c>
      <c r="T878" s="164">
        <v>544.28</v>
      </c>
      <c r="U878" s="164">
        <v>535.49</v>
      </c>
      <c r="V878" s="164">
        <v>552.16999999999996</v>
      </c>
      <c r="W878" s="164">
        <v>553.48</v>
      </c>
      <c r="X878" s="164">
        <v>561.89</v>
      </c>
      <c r="Y878" s="164">
        <v>559.73</v>
      </c>
      <c r="Z878" s="276"/>
    </row>
    <row r="879" spans="1:26" s="146" customFormat="1" ht="25.5" x14ac:dyDescent="0.2">
      <c r="A879" s="181" t="s">
        <v>9</v>
      </c>
      <c r="B879" s="164">
        <v>36.103164</v>
      </c>
      <c r="C879" s="165">
        <v>34.239750000000001</v>
      </c>
      <c r="D879" s="165">
        <v>33.789006999999998</v>
      </c>
      <c r="E879" s="165">
        <v>34.467371999999997</v>
      </c>
      <c r="F879" s="165">
        <v>35.221610999999996</v>
      </c>
      <c r="G879" s="165">
        <v>36.364221999999998</v>
      </c>
      <c r="H879" s="165">
        <v>35.727651999999999</v>
      </c>
      <c r="I879" s="165">
        <v>35.291055</v>
      </c>
      <c r="J879" s="165">
        <v>35.811242</v>
      </c>
      <c r="K879" s="165">
        <v>36.004784999999998</v>
      </c>
      <c r="L879" s="165">
        <v>36.283203999999998</v>
      </c>
      <c r="M879" s="165">
        <v>36.542976000000003</v>
      </c>
      <c r="N879" s="165">
        <v>35.086580999999995</v>
      </c>
      <c r="O879" s="165">
        <v>33.756214</v>
      </c>
      <c r="P879" s="165">
        <v>33.954901</v>
      </c>
      <c r="Q879" s="165">
        <v>34.818449999999999</v>
      </c>
      <c r="R879" s="165">
        <v>35.522534999999998</v>
      </c>
      <c r="S879" s="165">
        <v>37.134535999999997</v>
      </c>
      <c r="T879" s="165">
        <v>34.997203999999996</v>
      </c>
      <c r="U879" s="165">
        <v>34.432006999999999</v>
      </c>
      <c r="V879" s="165">
        <v>35.504530999999993</v>
      </c>
      <c r="W879" s="165">
        <v>35.588763999999998</v>
      </c>
      <c r="X879" s="165">
        <v>36.129526999999996</v>
      </c>
      <c r="Y879" s="166">
        <v>35.990639000000002</v>
      </c>
      <c r="Z879" s="276"/>
    </row>
    <row r="880" spans="1:26" s="146" customFormat="1" ht="15" thickBot="1" x14ac:dyDescent="0.25">
      <c r="A880" s="183" t="s">
        <v>127</v>
      </c>
      <c r="B880" s="169">
        <v>3.6509273741482882</v>
      </c>
      <c r="C880" s="169">
        <v>3.6509273741482882</v>
      </c>
      <c r="D880" s="169">
        <v>3.6509273741482882</v>
      </c>
      <c r="E880" s="169">
        <v>3.6509273741482882</v>
      </c>
      <c r="F880" s="169">
        <v>3.6509273741482882</v>
      </c>
      <c r="G880" s="169">
        <v>3.6509273741482882</v>
      </c>
      <c r="H880" s="169">
        <v>3.6509273741482882</v>
      </c>
      <c r="I880" s="169">
        <v>3.6509273741482882</v>
      </c>
      <c r="J880" s="169">
        <v>3.6509273741482882</v>
      </c>
      <c r="K880" s="169">
        <v>3.6509273741482882</v>
      </c>
      <c r="L880" s="169">
        <v>3.6509273741482882</v>
      </c>
      <c r="M880" s="169">
        <v>3.6509273741482882</v>
      </c>
      <c r="N880" s="169">
        <v>3.6509273741482882</v>
      </c>
      <c r="O880" s="169">
        <v>3.6509273741482882</v>
      </c>
      <c r="P880" s="169">
        <v>3.6509273741482882</v>
      </c>
      <c r="Q880" s="169">
        <v>3.6509273741482882</v>
      </c>
      <c r="R880" s="169">
        <v>3.6509273741482882</v>
      </c>
      <c r="S880" s="169">
        <v>3.6509273741482882</v>
      </c>
      <c r="T880" s="169">
        <v>3.6509273741482882</v>
      </c>
      <c r="U880" s="169">
        <v>3.6509273741482882</v>
      </c>
      <c r="V880" s="169">
        <v>3.6509273741482882</v>
      </c>
      <c r="W880" s="169">
        <v>3.6509273741482882</v>
      </c>
      <c r="X880" s="169">
        <v>3.6509273741482882</v>
      </c>
      <c r="Y880" s="169">
        <v>3.6509273741482882</v>
      </c>
      <c r="Z880" s="276"/>
    </row>
    <row r="881" spans="1:26" s="146" customFormat="1" ht="15" thickBot="1" x14ac:dyDescent="0.25">
      <c r="A881" s="154">
        <v>20</v>
      </c>
      <c r="B881" s="172">
        <v>598.70105737414838</v>
      </c>
      <c r="C881" s="173">
        <v>568.25143437414829</v>
      </c>
      <c r="D881" s="173">
        <v>561.33348437414827</v>
      </c>
      <c r="E881" s="174">
        <v>568.50686637414833</v>
      </c>
      <c r="F881" s="174">
        <v>579.46915637414827</v>
      </c>
      <c r="G881" s="174">
        <v>599.08420537414838</v>
      </c>
      <c r="H881" s="174">
        <v>596.43409837414833</v>
      </c>
      <c r="I881" s="174">
        <v>592.45361637414828</v>
      </c>
      <c r="J881" s="174">
        <v>602.3303203741483</v>
      </c>
      <c r="K881" s="175">
        <v>599.59506937414835</v>
      </c>
      <c r="L881" s="174">
        <v>603.13918837414826</v>
      </c>
      <c r="M881" s="176">
        <v>604.3418473741483</v>
      </c>
      <c r="N881" s="175">
        <v>604.79949637414836</v>
      </c>
      <c r="O881" s="174">
        <v>577.79820537414832</v>
      </c>
      <c r="P881" s="176">
        <v>557.25721537414825</v>
      </c>
      <c r="Q881" s="177">
        <v>575.30774337414834</v>
      </c>
      <c r="R881" s="174">
        <v>610.38707137414838</v>
      </c>
      <c r="S881" s="177">
        <v>613.85668937414835</v>
      </c>
      <c r="T881" s="174">
        <v>579.66073037414833</v>
      </c>
      <c r="U881" s="173">
        <v>576.77647737414827</v>
      </c>
      <c r="V881" s="173">
        <v>597.1791083741482</v>
      </c>
      <c r="W881" s="173">
        <v>598.25405137414828</v>
      </c>
      <c r="X881" s="173">
        <v>605.93829737414831</v>
      </c>
      <c r="Y881" s="178">
        <v>791.03071037414827</v>
      </c>
      <c r="Z881" s="276"/>
    </row>
    <row r="882" spans="1:26" s="146" customFormat="1" ht="25.5" x14ac:dyDescent="0.2">
      <c r="A882" s="232" t="s">
        <v>7</v>
      </c>
      <c r="B882" s="164">
        <v>559.1</v>
      </c>
      <c r="C882" s="164">
        <v>530.49</v>
      </c>
      <c r="D882" s="164">
        <v>523.99</v>
      </c>
      <c r="E882" s="164">
        <v>530.73</v>
      </c>
      <c r="F882" s="164">
        <v>541.03</v>
      </c>
      <c r="G882" s="164">
        <v>559.46</v>
      </c>
      <c r="H882" s="164">
        <v>556.97</v>
      </c>
      <c r="I882" s="164">
        <v>553.23</v>
      </c>
      <c r="J882" s="164">
        <v>562.51</v>
      </c>
      <c r="K882" s="164">
        <v>559.94000000000005</v>
      </c>
      <c r="L882" s="164">
        <v>563.27</v>
      </c>
      <c r="M882" s="164">
        <v>564.4</v>
      </c>
      <c r="N882" s="164">
        <v>564.83000000000004</v>
      </c>
      <c r="O882" s="164">
        <v>539.46</v>
      </c>
      <c r="P882" s="164">
        <v>520.16</v>
      </c>
      <c r="Q882" s="164">
        <v>537.12</v>
      </c>
      <c r="R882" s="164">
        <v>570.08000000000004</v>
      </c>
      <c r="S882" s="164">
        <v>573.34</v>
      </c>
      <c r="T882" s="164">
        <v>541.21</v>
      </c>
      <c r="U882" s="164">
        <v>538.5</v>
      </c>
      <c r="V882" s="164">
        <v>557.66999999999996</v>
      </c>
      <c r="W882" s="164">
        <v>558.67999999999995</v>
      </c>
      <c r="X882" s="164">
        <v>565.9</v>
      </c>
      <c r="Y882" s="206">
        <v>739.81</v>
      </c>
      <c r="Z882" s="276"/>
    </row>
    <row r="883" spans="1:26" s="146" customFormat="1" ht="25.5" x14ac:dyDescent="0.2">
      <c r="A883" s="182" t="s">
        <v>9</v>
      </c>
      <c r="B883" s="164">
        <v>35.950130000000001</v>
      </c>
      <c r="C883" s="165">
        <v>34.110506999999998</v>
      </c>
      <c r="D883" s="165">
        <v>33.692557000000001</v>
      </c>
      <c r="E883" s="165">
        <v>34.125939000000002</v>
      </c>
      <c r="F883" s="165">
        <v>34.788228999999994</v>
      </c>
      <c r="G883" s="165">
        <v>35.973278000000001</v>
      </c>
      <c r="H883" s="165">
        <v>35.813170999999997</v>
      </c>
      <c r="I883" s="165">
        <v>35.572688999999997</v>
      </c>
      <c r="J883" s="165">
        <v>36.169392999999999</v>
      </c>
      <c r="K883" s="165">
        <v>36.004142000000002</v>
      </c>
      <c r="L883" s="165">
        <v>36.218260999999998</v>
      </c>
      <c r="M883" s="165">
        <v>36.29092</v>
      </c>
      <c r="N883" s="165">
        <v>36.318569000000004</v>
      </c>
      <c r="O883" s="165">
        <v>34.687277999999999</v>
      </c>
      <c r="P883" s="165">
        <v>33.446287999999996</v>
      </c>
      <c r="Q883" s="165">
        <v>34.536815999999995</v>
      </c>
      <c r="R883" s="165">
        <v>36.656143999999998</v>
      </c>
      <c r="S883" s="165">
        <v>36.865761999999997</v>
      </c>
      <c r="T883" s="165">
        <v>34.799802999999997</v>
      </c>
      <c r="U883" s="165">
        <v>34.625549999999997</v>
      </c>
      <c r="V883" s="165">
        <v>35.858180999999995</v>
      </c>
      <c r="W883" s="165">
        <v>35.923123999999994</v>
      </c>
      <c r="X883" s="165">
        <v>36.387369999999997</v>
      </c>
      <c r="Y883" s="166">
        <v>47.569782999999994</v>
      </c>
      <c r="Z883" s="276"/>
    </row>
    <row r="884" spans="1:26" s="146" customFormat="1" ht="15" thickBot="1" x14ac:dyDescent="0.25">
      <c r="A884" s="183" t="s">
        <v>127</v>
      </c>
      <c r="B884" s="169">
        <v>3.6509273741482882</v>
      </c>
      <c r="C884" s="169">
        <v>3.6509273741482882</v>
      </c>
      <c r="D884" s="169">
        <v>3.6509273741482882</v>
      </c>
      <c r="E884" s="169">
        <v>3.6509273741482882</v>
      </c>
      <c r="F884" s="169">
        <v>3.6509273741482882</v>
      </c>
      <c r="G884" s="169">
        <v>3.6509273741482882</v>
      </c>
      <c r="H884" s="169">
        <v>3.6509273741482882</v>
      </c>
      <c r="I884" s="169">
        <v>3.6509273741482882</v>
      </c>
      <c r="J884" s="169">
        <v>3.6509273741482882</v>
      </c>
      <c r="K884" s="169">
        <v>3.6509273741482882</v>
      </c>
      <c r="L884" s="169">
        <v>3.6509273741482882</v>
      </c>
      <c r="M884" s="169">
        <v>3.6509273741482882</v>
      </c>
      <c r="N884" s="169">
        <v>3.6509273741482882</v>
      </c>
      <c r="O884" s="169">
        <v>3.6509273741482882</v>
      </c>
      <c r="P884" s="169">
        <v>3.6509273741482882</v>
      </c>
      <c r="Q884" s="169">
        <v>3.6509273741482882</v>
      </c>
      <c r="R884" s="169">
        <v>3.6509273741482882</v>
      </c>
      <c r="S884" s="169">
        <v>3.6509273741482882</v>
      </c>
      <c r="T884" s="169">
        <v>3.6509273741482882</v>
      </c>
      <c r="U884" s="169">
        <v>3.6509273741482882</v>
      </c>
      <c r="V884" s="169">
        <v>3.6509273741482882</v>
      </c>
      <c r="W884" s="169">
        <v>3.6509273741482882</v>
      </c>
      <c r="X884" s="169">
        <v>3.6509273741482882</v>
      </c>
      <c r="Y884" s="169">
        <v>3.6509273741482882</v>
      </c>
      <c r="Z884" s="276"/>
    </row>
    <row r="885" spans="1:26" s="146" customFormat="1" ht="15" thickBot="1" x14ac:dyDescent="0.25">
      <c r="A885" s="185">
        <v>21</v>
      </c>
      <c r="B885" s="172">
        <v>710.63348837414833</v>
      </c>
      <c r="C885" s="173">
        <v>671.59496437414828</v>
      </c>
      <c r="D885" s="173">
        <v>663.36792537414829</v>
      </c>
      <c r="E885" s="174">
        <v>681.18430737414837</v>
      </c>
      <c r="F885" s="174">
        <v>719.25431837414828</v>
      </c>
      <c r="G885" s="174">
        <v>721.86185337414838</v>
      </c>
      <c r="H885" s="174">
        <v>713.84767437414826</v>
      </c>
      <c r="I885" s="174">
        <v>700.22463437414831</v>
      </c>
      <c r="J885" s="174">
        <v>715.68891337414823</v>
      </c>
      <c r="K885" s="175">
        <v>716.12527637414826</v>
      </c>
      <c r="L885" s="174">
        <v>712.46408437414834</v>
      </c>
      <c r="M885" s="176">
        <v>719.95675637414831</v>
      </c>
      <c r="N885" s="175">
        <v>722.31950237414833</v>
      </c>
      <c r="O885" s="174">
        <v>693.84947737414825</v>
      </c>
      <c r="P885" s="176">
        <v>696.27608137414825</v>
      </c>
      <c r="Q885" s="177">
        <v>712.97494837414831</v>
      </c>
      <c r="R885" s="174">
        <v>735.75096837414833</v>
      </c>
      <c r="S885" s="177">
        <v>740.92346637414835</v>
      </c>
      <c r="T885" s="174">
        <v>723.0325833741482</v>
      </c>
      <c r="U885" s="173">
        <v>683.11069037414825</v>
      </c>
      <c r="V885" s="173">
        <v>704.8117673741483</v>
      </c>
      <c r="W885" s="173">
        <v>704.29026037414826</v>
      </c>
      <c r="X885" s="173">
        <v>697.96831837414834</v>
      </c>
      <c r="Y885" s="178">
        <v>710.73991837414826</v>
      </c>
      <c r="Z885" s="276"/>
    </row>
    <row r="886" spans="1:26" s="146" customFormat="1" ht="25.5" x14ac:dyDescent="0.2">
      <c r="A886" s="232" t="s">
        <v>7</v>
      </c>
      <c r="B886" s="164">
        <v>664.27</v>
      </c>
      <c r="C886" s="164">
        <v>627.59</v>
      </c>
      <c r="D886" s="164">
        <v>619.86</v>
      </c>
      <c r="E886" s="164">
        <v>636.6</v>
      </c>
      <c r="F886" s="164">
        <v>672.37</v>
      </c>
      <c r="G886" s="164">
        <v>674.82</v>
      </c>
      <c r="H886" s="164">
        <v>667.29</v>
      </c>
      <c r="I886" s="164">
        <v>654.49</v>
      </c>
      <c r="J886" s="164">
        <v>669.02</v>
      </c>
      <c r="K886" s="164">
        <v>669.43</v>
      </c>
      <c r="L886" s="164">
        <v>665.99</v>
      </c>
      <c r="M886" s="164">
        <v>673.03</v>
      </c>
      <c r="N886" s="164">
        <v>675.25</v>
      </c>
      <c r="O886" s="164">
        <v>648.5</v>
      </c>
      <c r="P886" s="164">
        <v>650.78</v>
      </c>
      <c r="Q886" s="164">
        <v>666.47</v>
      </c>
      <c r="R886" s="164">
        <v>687.87</v>
      </c>
      <c r="S886" s="164">
        <v>692.73</v>
      </c>
      <c r="T886" s="164">
        <v>675.92</v>
      </c>
      <c r="U886" s="164">
        <v>638.41</v>
      </c>
      <c r="V886" s="164">
        <v>658.8</v>
      </c>
      <c r="W886" s="164">
        <v>658.31</v>
      </c>
      <c r="X886" s="164">
        <v>652.37</v>
      </c>
      <c r="Y886" s="164">
        <v>664.37</v>
      </c>
      <c r="Z886" s="276"/>
    </row>
    <row r="887" spans="1:26" s="146" customFormat="1" ht="25.5" x14ac:dyDescent="0.2">
      <c r="A887" s="182" t="s">
        <v>9</v>
      </c>
      <c r="B887" s="164">
        <v>42.712560999999994</v>
      </c>
      <c r="C887" s="165">
        <v>40.354036999999998</v>
      </c>
      <c r="D887" s="165">
        <v>39.856997999999997</v>
      </c>
      <c r="E887" s="165">
        <v>40.93338</v>
      </c>
      <c r="F887" s="165">
        <v>43.233390999999997</v>
      </c>
      <c r="G887" s="165">
        <v>43.390926</v>
      </c>
      <c r="H887" s="165">
        <v>42.906746999999996</v>
      </c>
      <c r="I887" s="165">
        <v>42.083706999999997</v>
      </c>
      <c r="J887" s="165">
        <v>43.017985999999993</v>
      </c>
      <c r="K887" s="165">
        <v>43.044348999999997</v>
      </c>
      <c r="L887" s="165">
        <v>42.823156999999995</v>
      </c>
      <c r="M887" s="165">
        <v>43.275828999999995</v>
      </c>
      <c r="N887" s="165">
        <v>43.418574999999997</v>
      </c>
      <c r="O887" s="165">
        <v>41.698549999999997</v>
      </c>
      <c r="P887" s="165">
        <v>41.845153999999994</v>
      </c>
      <c r="Q887" s="165">
        <v>42.854020999999996</v>
      </c>
      <c r="R887" s="165">
        <v>44.230041</v>
      </c>
      <c r="S887" s="165">
        <v>44.542538999999998</v>
      </c>
      <c r="T887" s="165">
        <v>43.461655999999998</v>
      </c>
      <c r="U887" s="165">
        <v>41.049762999999999</v>
      </c>
      <c r="V887" s="165">
        <v>42.360839999999996</v>
      </c>
      <c r="W887" s="165">
        <v>42.329332999999991</v>
      </c>
      <c r="X887" s="165">
        <v>41.947390999999996</v>
      </c>
      <c r="Y887" s="166">
        <v>42.718990999999995</v>
      </c>
      <c r="Z887" s="276"/>
    </row>
    <row r="888" spans="1:26" s="146" customFormat="1" ht="15" thickBot="1" x14ac:dyDescent="0.25">
      <c r="A888" s="183" t="s">
        <v>127</v>
      </c>
      <c r="B888" s="169">
        <v>3.6509273741482882</v>
      </c>
      <c r="C888" s="169">
        <v>3.6509273741482882</v>
      </c>
      <c r="D888" s="169">
        <v>3.6509273741482882</v>
      </c>
      <c r="E888" s="169">
        <v>3.6509273741482882</v>
      </c>
      <c r="F888" s="169">
        <v>3.6509273741482882</v>
      </c>
      <c r="G888" s="169">
        <v>3.6509273741482882</v>
      </c>
      <c r="H888" s="169">
        <v>3.6509273741482882</v>
      </c>
      <c r="I888" s="169">
        <v>3.6509273741482882</v>
      </c>
      <c r="J888" s="169">
        <v>3.6509273741482882</v>
      </c>
      <c r="K888" s="169">
        <v>3.6509273741482882</v>
      </c>
      <c r="L888" s="169">
        <v>3.6509273741482882</v>
      </c>
      <c r="M888" s="169">
        <v>3.6509273741482882</v>
      </c>
      <c r="N888" s="169">
        <v>3.6509273741482882</v>
      </c>
      <c r="O888" s="169">
        <v>3.6509273741482882</v>
      </c>
      <c r="P888" s="169">
        <v>3.6509273741482882</v>
      </c>
      <c r="Q888" s="169">
        <v>3.6509273741482882</v>
      </c>
      <c r="R888" s="169">
        <v>3.6509273741482882</v>
      </c>
      <c r="S888" s="169">
        <v>3.6509273741482882</v>
      </c>
      <c r="T888" s="169">
        <v>3.6509273741482882</v>
      </c>
      <c r="U888" s="169">
        <v>3.6509273741482882</v>
      </c>
      <c r="V888" s="169">
        <v>3.6509273741482882</v>
      </c>
      <c r="W888" s="169">
        <v>3.6509273741482882</v>
      </c>
      <c r="X888" s="169">
        <v>3.6509273741482882</v>
      </c>
      <c r="Y888" s="169">
        <v>3.6509273741482882</v>
      </c>
      <c r="Z888" s="276"/>
    </row>
    <row r="889" spans="1:26" s="146" customFormat="1" ht="15" thickBot="1" x14ac:dyDescent="0.25">
      <c r="A889" s="154">
        <v>22</v>
      </c>
      <c r="B889" s="172">
        <v>697.53195537414831</v>
      </c>
      <c r="C889" s="173">
        <v>656.92891037414824</v>
      </c>
      <c r="D889" s="173">
        <v>653.67215237414825</v>
      </c>
      <c r="E889" s="174">
        <v>664.61315637414828</v>
      </c>
      <c r="F889" s="174">
        <v>707.06808337414827</v>
      </c>
      <c r="G889" s="174">
        <v>703.71553837414831</v>
      </c>
      <c r="H889" s="174">
        <v>703.4813923741483</v>
      </c>
      <c r="I889" s="174">
        <v>693.55147337414837</v>
      </c>
      <c r="J889" s="174">
        <v>702.85345537414833</v>
      </c>
      <c r="K889" s="175">
        <v>713.82638837414822</v>
      </c>
      <c r="L889" s="174">
        <v>712.93237637414825</v>
      </c>
      <c r="M889" s="176">
        <v>722.25564437414835</v>
      </c>
      <c r="N889" s="175">
        <v>718.76474037414823</v>
      </c>
      <c r="O889" s="174">
        <v>685.51600837414821</v>
      </c>
      <c r="P889" s="176">
        <v>695.87164737414832</v>
      </c>
      <c r="Q889" s="177">
        <v>713.43259737414826</v>
      </c>
      <c r="R889" s="174">
        <v>723.33058737414831</v>
      </c>
      <c r="S889" s="177">
        <v>733.39886537414827</v>
      </c>
      <c r="T889" s="174">
        <v>707.6534483741483</v>
      </c>
      <c r="U889" s="173">
        <v>664.74087237414824</v>
      </c>
      <c r="V889" s="173">
        <v>669.96658537414828</v>
      </c>
      <c r="W889" s="173">
        <v>680.67344337414829</v>
      </c>
      <c r="X889" s="173">
        <v>690.1669993741483</v>
      </c>
      <c r="Y889" s="178">
        <v>708.59003237414834</v>
      </c>
      <c r="Z889" s="276"/>
    </row>
    <row r="890" spans="1:26" s="146" customFormat="1" ht="25.5" x14ac:dyDescent="0.2">
      <c r="A890" s="180" t="s">
        <v>7</v>
      </c>
      <c r="B890" s="164">
        <v>651.96</v>
      </c>
      <c r="C890" s="164">
        <v>613.80999999999995</v>
      </c>
      <c r="D890" s="164">
        <v>610.75</v>
      </c>
      <c r="E890" s="164">
        <v>621.03</v>
      </c>
      <c r="F890" s="164">
        <v>660.92</v>
      </c>
      <c r="G890" s="164">
        <v>657.77</v>
      </c>
      <c r="H890" s="164">
        <v>657.55</v>
      </c>
      <c r="I890" s="164">
        <v>648.22</v>
      </c>
      <c r="J890" s="164">
        <v>656.96</v>
      </c>
      <c r="K890" s="164">
        <v>667.27</v>
      </c>
      <c r="L890" s="164">
        <v>666.43</v>
      </c>
      <c r="M890" s="164">
        <v>675.19</v>
      </c>
      <c r="N890" s="164">
        <v>671.91</v>
      </c>
      <c r="O890" s="164">
        <v>640.66999999999996</v>
      </c>
      <c r="P890" s="164">
        <v>650.4</v>
      </c>
      <c r="Q890" s="164">
        <v>666.9</v>
      </c>
      <c r="R890" s="164">
        <v>676.2</v>
      </c>
      <c r="S890" s="164">
        <v>685.66</v>
      </c>
      <c r="T890" s="164">
        <v>661.47</v>
      </c>
      <c r="U890" s="164">
        <v>621.15</v>
      </c>
      <c r="V890" s="164">
        <v>626.05999999999995</v>
      </c>
      <c r="W890" s="164">
        <v>636.12</v>
      </c>
      <c r="X890" s="164">
        <v>645.04</v>
      </c>
      <c r="Y890" s="164">
        <v>662.35</v>
      </c>
      <c r="Z890" s="276"/>
    </row>
    <row r="891" spans="1:26" s="146" customFormat="1" ht="25.5" x14ac:dyDescent="0.2">
      <c r="A891" s="181" t="s">
        <v>9</v>
      </c>
      <c r="B891" s="164">
        <v>41.921028</v>
      </c>
      <c r="C891" s="165">
        <v>39.467982999999997</v>
      </c>
      <c r="D891" s="165">
        <v>39.271224999999994</v>
      </c>
      <c r="E891" s="165">
        <v>39.932228999999992</v>
      </c>
      <c r="F891" s="165">
        <v>42.497155999999997</v>
      </c>
      <c r="G891" s="165">
        <v>42.294610999999996</v>
      </c>
      <c r="H891" s="165">
        <v>42.280464999999992</v>
      </c>
      <c r="I891" s="165">
        <v>41.680546</v>
      </c>
      <c r="J891" s="165">
        <v>42.242528</v>
      </c>
      <c r="K891" s="165">
        <v>42.905460999999995</v>
      </c>
      <c r="L891" s="165">
        <v>42.851448999999995</v>
      </c>
      <c r="M891" s="165">
        <v>43.414717000000003</v>
      </c>
      <c r="N891" s="165">
        <v>43.203812999999997</v>
      </c>
      <c r="O891" s="165">
        <v>41.195080999999995</v>
      </c>
      <c r="P891" s="165">
        <v>41.820719999999994</v>
      </c>
      <c r="Q891" s="165">
        <v>42.881669999999993</v>
      </c>
      <c r="R891" s="165">
        <v>43.479660000000003</v>
      </c>
      <c r="S891" s="165">
        <v>44.087937999999994</v>
      </c>
      <c r="T891" s="165">
        <v>42.532521000000003</v>
      </c>
      <c r="U891" s="165">
        <v>39.939944999999994</v>
      </c>
      <c r="V891" s="165">
        <v>40.255657999999997</v>
      </c>
      <c r="W891" s="165">
        <v>40.902515999999999</v>
      </c>
      <c r="X891" s="165">
        <v>41.476071999999995</v>
      </c>
      <c r="Y891" s="166">
        <v>42.589104999999996</v>
      </c>
      <c r="Z891" s="276"/>
    </row>
    <row r="892" spans="1:26" s="146" customFormat="1" ht="15" thickBot="1" x14ac:dyDescent="0.25">
      <c r="A892" s="183" t="s">
        <v>127</v>
      </c>
      <c r="B892" s="169">
        <v>3.6509273741482882</v>
      </c>
      <c r="C892" s="169">
        <v>3.6509273741482882</v>
      </c>
      <c r="D892" s="169">
        <v>3.6509273741482882</v>
      </c>
      <c r="E892" s="169">
        <v>3.6509273741482882</v>
      </c>
      <c r="F892" s="169">
        <v>3.6509273741482882</v>
      </c>
      <c r="G892" s="169">
        <v>3.6509273741482882</v>
      </c>
      <c r="H892" s="169">
        <v>3.6509273741482882</v>
      </c>
      <c r="I892" s="169">
        <v>3.6509273741482882</v>
      </c>
      <c r="J892" s="169">
        <v>3.6509273741482882</v>
      </c>
      <c r="K892" s="169">
        <v>3.6509273741482882</v>
      </c>
      <c r="L892" s="169">
        <v>3.6509273741482882</v>
      </c>
      <c r="M892" s="169">
        <v>3.6509273741482882</v>
      </c>
      <c r="N892" s="169">
        <v>3.6509273741482882</v>
      </c>
      <c r="O892" s="169">
        <v>3.6509273741482882</v>
      </c>
      <c r="P892" s="169">
        <v>3.6509273741482882</v>
      </c>
      <c r="Q892" s="169">
        <v>3.6509273741482882</v>
      </c>
      <c r="R892" s="169">
        <v>3.6509273741482882</v>
      </c>
      <c r="S892" s="169">
        <v>3.6509273741482882</v>
      </c>
      <c r="T892" s="169">
        <v>3.6509273741482882</v>
      </c>
      <c r="U892" s="169">
        <v>3.6509273741482882</v>
      </c>
      <c r="V892" s="169">
        <v>3.6509273741482882</v>
      </c>
      <c r="W892" s="169">
        <v>3.6509273741482882</v>
      </c>
      <c r="X892" s="169">
        <v>3.6509273741482882</v>
      </c>
      <c r="Y892" s="169">
        <v>3.6509273741482882</v>
      </c>
      <c r="Z892" s="276"/>
    </row>
    <row r="893" spans="1:26" s="146" customFormat="1" ht="15" thickBot="1" x14ac:dyDescent="0.25">
      <c r="A893" s="185">
        <v>23</v>
      </c>
      <c r="B893" s="172">
        <v>695.75457437414821</v>
      </c>
      <c r="C893" s="173">
        <v>677.04418037414837</v>
      </c>
      <c r="D893" s="173">
        <v>683.31290737414827</v>
      </c>
      <c r="E893" s="174">
        <v>691.25258537414823</v>
      </c>
      <c r="F893" s="174">
        <v>695.57364337414833</v>
      </c>
      <c r="G893" s="174">
        <v>698.25567937414826</v>
      </c>
      <c r="H893" s="174">
        <v>694.81799037414828</v>
      </c>
      <c r="I893" s="174">
        <v>687.0911723741483</v>
      </c>
      <c r="J893" s="174">
        <v>697.9789613741483</v>
      </c>
      <c r="K893" s="175">
        <v>699.29869337414834</v>
      </c>
      <c r="L893" s="174">
        <v>702.88538437414832</v>
      </c>
      <c r="M893" s="176">
        <v>701.82108437414831</v>
      </c>
      <c r="N893" s="175">
        <v>697.17009337414834</v>
      </c>
      <c r="O893" s="174">
        <v>676.42688637414824</v>
      </c>
      <c r="P893" s="176">
        <v>679.3962833741482</v>
      </c>
      <c r="Q893" s="177">
        <v>692.58296037414823</v>
      </c>
      <c r="R893" s="174">
        <v>710.05876637414826</v>
      </c>
      <c r="S893" s="177">
        <v>703.98161337414831</v>
      </c>
      <c r="T893" s="174">
        <v>692.05081037414823</v>
      </c>
      <c r="U893" s="173">
        <v>689.74127937414823</v>
      </c>
      <c r="V893" s="173">
        <v>682.72754237414824</v>
      </c>
      <c r="W893" s="173">
        <v>692.68939037414827</v>
      </c>
      <c r="X893" s="173">
        <v>693.29604137414833</v>
      </c>
      <c r="Y893" s="178">
        <v>697.02109137414834</v>
      </c>
      <c r="Z893" s="276"/>
    </row>
    <row r="894" spans="1:26" s="146" customFormat="1" ht="25.5" x14ac:dyDescent="0.2">
      <c r="A894" s="180" t="s">
        <v>7</v>
      </c>
      <c r="B894" s="164">
        <v>650.29</v>
      </c>
      <c r="C894" s="164">
        <v>632.71</v>
      </c>
      <c r="D894" s="164">
        <v>638.6</v>
      </c>
      <c r="E894" s="164">
        <v>646.05999999999995</v>
      </c>
      <c r="F894" s="164">
        <v>650.12</v>
      </c>
      <c r="G894" s="164">
        <v>652.64</v>
      </c>
      <c r="H894" s="164">
        <v>649.41</v>
      </c>
      <c r="I894" s="164">
        <v>642.15</v>
      </c>
      <c r="J894" s="164">
        <v>652.38</v>
      </c>
      <c r="K894" s="164">
        <v>653.62</v>
      </c>
      <c r="L894" s="164">
        <v>656.99</v>
      </c>
      <c r="M894" s="164">
        <v>655.99</v>
      </c>
      <c r="N894" s="164">
        <v>651.62</v>
      </c>
      <c r="O894" s="164">
        <v>632.13</v>
      </c>
      <c r="P894" s="164">
        <v>634.91999999999996</v>
      </c>
      <c r="Q894" s="164">
        <v>647.30999999999995</v>
      </c>
      <c r="R894" s="164">
        <v>663.73</v>
      </c>
      <c r="S894" s="164">
        <v>658.02</v>
      </c>
      <c r="T894" s="164">
        <v>646.80999999999995</v>
      </c>
      <c r="U894" s="164">
        <v>644.64</v>
      </c>
      <c r="V894" s="164">
        <v>638.04999999999995</v>
      </c>
      <c r="W894" s="164">
        <v>647.41</v>
      </c>
      <c r="X894" s="164">
        <v>647.98</v>
      </c>
      <c r="Y894" s="164">
        <v>651.48</v>
      </c>
      <c r="Z894" s="276"/>
    </row>
    <row r="895" spans="1:26" s="146" customFormat="1" ht="25.5" x14ac:dyDescent="0.2">
      <c r="A895" s="181" t="s">
        <v>9</v>
      </c>
      <c r="B895" s="164">
        <v>41.813646999999996</v>
      </c>
      <c r="C895" s="165">
        <v>40.683253000000001</v>
      </c>
      <c r="D895" s="165">
        <v>41.061979999999998</v>
      </c>
      <c r="E895" s="165">
        <v>41.541657999999991</v>
      </c>
      <c r="F895" s="165">
        <v>41.802715999999997</v>
      </c>
      <c r="G895" s="165">
        <v>41.964751999999997</v>
      </c>
      <c r="H895" s="165">
        <v>41.757062999999995</v>
      </c>
      <c r="I895" s="165">
        <v>41.290244999999999</v>
      </c>
      <c r="J895" s="165">
        <v>41.948034</v>
      </c>
      <c r="K895" s="165">
        <v>42.027766</v>
      </c>
      <c r="L895" s="165">
        <v>42.244456999999997</v>
      </c>
      <c r="M895" s="165">
        <v>42.180157000000001</v>
      </c>
      <c r="N895" s="165">
        <v>41.899166000000001</v>
      </c>
      <c r="O895" s="165">
        <v>40.645958999999998</v>
      </c>
      <c r="P895" s="165">
        <v>40.825355999999992</v>
      </c>
      <c r="Q895" s="165">
        <v>41.622032999999995</v>
      </c>
      <c r="R895" s="165">
        <v>42.677838999999999</v>
      </c>
      <c r="S895" s="165">
        <v>42.310685999999997</v>
      </c>
      <c r="T895" s="165">
        <v>41.589882999999993</v>
      </c>
      <c r="U895" s="165">
        <v>41.450351999999995</v>
      </c>
      <c r="V895" s="165">
        <v>41.026614999999993</v>
      </c>
      <c r="W895" s="165">
        <v>41.628462999999996</v>
      </c>
      <c r="X895" s="165">
        <v>41.665113999999996</v>
      </c>
      <c r="Y895" s="166">
        <v>41.890163999999999</v>
      </c>
      <c r="Z895" s="276"/>
    </row>
    <row r="896" spans="1:26" s="146" customFormat="1" ht="15" thickBot="1" x14ac:dyDescent="0.25">
      <c r="A896" s="183" t="s">
        <v>127</v>
      </c>
      <c r="B896" s="169">
        <v>3.6509273741482882</v>
      </c>
      <c r="C896" s="169">
        <v>3.6509273741482882</v>
      </c>
      <c r="D896" s="169">
        <v>3.6509273741482882</v>
      </c>
      <c r="E896" s="169">
        <v>3.6509273741482882</v>
      </c>
      <c r="F896" s="169">
        <v>3.6509273741482882</v>
      </c>
      <c r="G896" s="169">
        <v>3.6509273741482882</v>
      </c>
      <c r="H896" s="169">
        <v>3.6509273741482882</v>
      </c>
      <c r="I896" s="169">
        <v>3.6509273741482882</v>
      </c>
      <c r="J896" s="169">
        <v>3.6509273741482882</v>
      </c>
      <c r="K896" s="169">
        <v>3.6509273741482882</v>
      </c>
      <c r="L896" s="169">
        <v>3.6509273741482882</v>
      </c>
      <c r="M896" s="169">
        <v>3.6509273741482882</v>
      </c>
      <c r="N896" s="169">
        <v>3.6509273741482882</v>
      </c>
      <c r="O896" s="169">
        <v>3.6509273741482882</v>
      </c>
      <c r="P896" s="169">
        <v>3.6509273741482882</v>
      </c>
      <c r="Q896" s="169">
        <v>3.6509273741482882</v>
      </c>
      <c r="R896" s="169">
        <v>3.6509273741482882</v>
      </c>
      <c r="S896" s="169">
        <v>3.6509273741482882</v>
      </c>
      <c r="T896" s="169">
        <v>3.6509273741482882</v>
      </c>
      <c r="U896" s="169">
        <v>3.6509273741482882</v>
      </c>
      <c r="V896" s="169">
        <v>3.6509273741482882</v>
      </c>
      <c r="W896" s="169">
        <v>3.6509273741482882</v>
      </c>
      <c r="X896" s="169">
        <v>3.6509273741482882</v>
      </c>
      <c r="Y896" s="169">
        <v>3.6509273741482882</v>
      </c>
      <c r="Z896" s="276"/>
    </row>
    <row r="897" spans="1:26" s="146" customFormat="1" ht="15" thickBot="1" x14ac:dyDescent="0.25">
      <c r="A897" s="186">
        <v>24</v>
      </c>
      <c r="B897" s="172">
        <v>776.9074493741482</v>
      </c>
      <c r="C897" s="173">
        <v>748.58642637414823</v>
      </c>
      <c r="D897" s="173">
        <v>743.20106837414835</v>
      </c>
      <c r="E897" s="174">
        <v>756.93053837414823</v>
      </c>
      <c r="F897" s="174">
        <v>761.31545437414832</v>
      </c>
      <c r="G897" s="174">
        <v>777.4395993741482</v>
      </c>
      <c r="H897" s="174">
        <v>779.1850513741482</v>
      </c>
      <c r="I897" s="174">
        <v>768.44626437414831</v>
      </c>
      <c r="J897" s="174">
        <v>773.82097937414824</v>
      </c>
      <c r="K897" s="175">
        <v>783.10167537414827</v>
      </c>
      <c r="L897" s="174">
        <v>788.01874137414836</v>
      </c>
      <c r="M897" s="176">
        <v>790.76463537414827</v>
      </c>
      <c r="N897" s="175">
        <v>784.52783737414836</v>
      </c>
      <c r="O897" s="174">
        <v>760.79394737414827</v>
      </c>
      <c r="P897" s="176">
        <v>760.96423537414819</v>
      </c>
      <c r="Q897" s="177">
        <v>778.44004137414834</v>
      </c>
      <c r="R897" s="174">
        <v>795.21340937414834</v>
      </c>
      <c r="S897" s="177">
        <v>790.91363737414838</v>
      </c>
      <c r="T897" s="174">
        <v>761.26223937414829</v>
      </c>
      <c r="U897" s="173">
        <v>759.82543437414824</v>
      </c>
      <c r="V897" s="173">
        <v>768.23340437414822</v>
      </c>
      <c r="W897" s="173">
        <v>777.34381237414834</v>
      </c>
      <c r="X897" s="173">
        <v>783.19746237414836</v>
      </c>
      <c r="Y897" s="178">
        <v>783.06974637414828</v>
      </c>
      <c r="Z897" s="276"/>
    </row>
    <row r="898" spans="1:26" s="146" customFormat="1" ht="25.5" x14ac:dyDescent="0.2">
      <c r="A898" s="180" t="s">
        <v>7</v>
      </c>
      <c r="B898" s="164">
        <v>726.54</v>
      </c>
      <c r="C898" s="164">
        <v>699.93</v>
      </c>
      <c r="D898" s="164">
        <v>694.87</v>
      </c>
      <c r="E898" s="164">
        <v>707.77</v>
      </c>
      <c r="F898" s="164">
        <v>711.89</v>
      </c>
      <c r="G898" s="164">
        <v>727.04</v>
      </c>
      <c r="H898" s="164">
        <v>728.68</v>
      </c>
      <c r="I898" s="164">
        <v>718.59</v>
      </c>
      <c r="J898" s="164">
        <v>723.64</v>
      </c>
      <c r="K898" s="164">
        <v>732.36</v>
      </c>
      <c r="L898" s="164">
        <v>736.98</v>
      </c>
      <c r="M898" s="164">
        <v>739.56</v>
      </c>
      <c r="N898" s="164">
        <v>733.7</v>
      </c>
      <c r="O898" s="164">
        <v>711.4</v>
      </c>
      <c r="P898" s="164">
        <v>711.56</v>
      </c>
      <c r="Q898" s="164">
        <v>727.98</v>
      </c>
      <c r="R898" s="164">
        <v>743.74</v>
      </c>
      <c r="S898" s="164">
        <v>739.7</v>
      </c>
      <c r="T898" s="164">
        <v>711.84</v>
      </c>
      <c r="U898" s="164">
        <v>710.49</v>
      </c>
      <c r="V898" s="164">
        <v>718.39</v>
      </c>
      <c r="W898" s="164">
        <v>726.95</v>
      </c>
      <c r="X898" s="164">
        <v>732.45</v>
      </c>
      <c r="Y898" s="164">
        <v>732.33</v>
      </c>
      <c r="Z898" s="276"/>
    </row>
    <row r="899" spans="1:26" s="146" customFormat="1" ht="25.5" x14ac:dyDescent="0.2">
      <c r="A899" s="181" t="s">
        <v>9</v>
      </c>
      <c r="B899" s="164">
        <v>46.716521999999998</v>
      </c>
      <c r="C899" s="165">
        <v>45.005498999999993</v>
      </c>
      <c r="D899" s="165">
        <v>44.680140999999999</v>
      </c>
      <c r="E899" s="165">
        <v>45.509610999999992</v>
      </c>
      <c r="F899" s="165">
        <v>45.774526999999999</v>
      </c>
      <c r="G899" s="165">
        <v>46.748671999999992</v>
      </c>
      <c r="H899" s="165">
        <v>46.854123999999992</v>
      </c>
      <c r="I899" s="165">
        <v>46.205337</v>
      </c>
      <c r="J899" s="165">
        <v>46.530051999999998</v>
      </c>
      <c r="K899" s="165">
        <v>47.090747999999998</v>
      </c>
      <c r="L899" s="165">
        <v>47.387813999999999</v>
      </c>
      <c r="M899" s="165">
        <v>47.553707999999993</v>
      </c>
      <c r="N899" s="165">
        <v>47.176909999999999</v>
      </c>
      <c r="O899" s="165">
        <v>45.743019999999994</v>
      </c>
      <c r="P899" s="165">
        <v>45.753307999999997</v>
      </c>
      <c r="Q899" s="165">
        <v>46.809114000000001</v>
      </c>
      <c r="R899" s="165">
        <v>47.822482000000001</v>
      </c>
      <c r="S899" s="165">
        <v>47.562710000000003</v>
      </c>
      <c r="T899" s="165">
        <v>45.771312000000002</v>
      </c>
      <c r="U899" s="165">
        <v>45.684506999999996</v>
      </c>
      <c r="V899" s="165">
        <v>46.192476999999997</v>
      </c>
      <c r="W899" s="165">
        <v>46.742885000000001</v>
      </c>
      <c r="X899" s="165">
        <v>47.096535000000003</v>
      </c>
      <c r="Y899" s="166">
        <v>47.088819000000001</v>
      </c>
      <c r="Z899" s="276"/>
    </row>
    <row r="900" spans="1:26" s="146" customFormat="1" ht="15" thickBot="1" x14ac:dyDescent="0.25">
      <c r="A900" s="183" t="s">
        <v>127</v>
      </c>
      <c r="B900" s="169">
        <v>3.6509273741482882</v>
      </c>
      <c r="C900" s="169">
        <v>3.6509273741482882</v>
      </c>
      <c r="D900" s="169">
        <v>3.6509273741482882</v>
      </c>
      <c r="E900" s="169">
        <v>3.6509273741482882</v>
      </c>
      <c r="F900" s="169">
        <v>3.6509273741482882</v>
      </c>
      <c r="G900" s="169">
        <v>3.6509273741482882</v>
      </c>
      <c r="H900" s="169">
        <v>3.6509273741482882</v>
      </c>
      <c r="I900" s="169">
        <v>3.6509273741482882</v>
      </c>
      <c r="J900" s="169">
        <v>3.6509273741482882</v>
      </c>
      <c r="K900" s="169">
        <v>3.6509273741482882</v>
      </c>
      <c r="L900" s="169">
        <v>3.6509273741482882</v>
      </c>
      <c r="M900" s="169">
        <v>3.6509273741482882</v>
      </c>
      <c r="N900" s="169">
        <v>3.6509273741482882</v>
      </c>
      <c r="O900" s="169">
        <v>3.6509273741482882</v>
      </c>
      <c r="P900" s="169">
        <v>3.6509273741482882</v>
      </c>
      <c r="Q900" s="169">
        <v>3.6509273741482882</v>
      </c>
      <c r="R900" s="169">
        <v>3.6509273741482882</v>
      </c>
      <c r="S900" s="169">
        <v>3.6509273741482882</v>
      </c>
      <c r="T900" s="169">
        <v>3.6509273741482882</v>
      </c>
      <c r="U900" s="169">
        <v>3.6509273741482882</v>
      </c>
      <c r="V900" s="169">
        <v>3.6509273741482882</v>
      </c>
      <c r="W900" s="169">
        <v>3.6509273741482882</v>
      </c>
      <c r="X900" s="169">
        <v>3.6509273741482882</v>
      </c>
      <c r="Y900" s="169">
        <v>3.6509273741482882</v>
      </c>
      <c r="Z900" s="276"/>
    </row>
    <row r="901" spans="1:26" s="146" customFormat="1" ht="15" thickBot="1" x14ac:dyDescent="0.25">
      <c r="A901" s="154">
        <v>25</v>
      </c>
      <c r="B901" s="172">
        <v>681.07787737414833</v>
      </c>
      <c r="C901" s="173">
        <v>666.36925137414823</v>
      </c>
      <c r="D901" s="173">
        <v>657.71649237414829</v>
      </c>
      <c r="E901" s="174">
        <v>711.76164637414831</v>
      </c>
      <c r="F901" s="174">
        <v>720.2866893741483</v>
      </c>
      <c r="G901" s="174">
        <v>723.9798103741482</v>
      </c>
      <c r="H901" s="174">
        <v>719.05210137414826</v>
      </c>
      <c r="I901" s="174">
        <v>703.92839837414829</v>
      </c>
      <c r="J901" s="174">
        <v>721.68092237414828</v>
      </c>
      <c r="K901" s="175">
        <v>737.62413637414829</v>
      </c>
      <c r="L901" s="174">
        <v>736.30440437414825</v>
      </c>
      <c r="M901" s="176">
        <v>736.67690937414829</v>
      </c>
      <c r="N901" s="175">
        <v>730.95097537414836</v>
      </c>
      <c r="O901" s="174">
        <v>692.96610837414823</v>
      </c>
      <c r="P901" s="176">
        <v>698.68139937414821</v>
      </c>
      <c r="Q901" s="177">
        <v>725.24632737414834</v>
      </c>
      <c r="R901" s="174">
        <v>750.93852937414829</v>
      </c>
      <c r="S901" s="177">
        <v>735.10174537414832</v>
      </c>
      <c r="T901" s="174">
        <v>731.04676237414833</v>
      </c>
      <c r="U901" s="173">
        <v>694.90313437414829</v>
      </c>
      <c r="V901" s="173">
        <v>705.88671037414827</v>
      </c>
      <c r="W901" s="173">
        <v>705.76963737414837</v>
      </c>
      <c r="X901" s="173">
        <v>725.92747937414833</v>
      </c>
      <c r="Y901" s="178">
        <v>727.33235537414839</v>
      </c>
      <c r="Z901" s="276"/>
    </row>
    <row r="902" spans="1:26" s="146" customFormat="1" ht="25.5" x14ac:dyDescent="0.2">
      <c r="A902" s="180" t="s">
        <v>7</v>
      </c>
      <c r="B902" s="164">
        <v>636.5</v>
      </c>
      <c r="C902" s="164">
        <v>622.67999999999995</v>
      </c>
      <c r="D902" s="164">
        <v>614.54999999999995</v>
      </c>
      <c r="E902" s="164">
        <v>665.33</v>
      </c>
      <c r="F902" s="164">
        <v>673.34</v>
      </c>
      <c r="G902" s="164">
        <v>676.81</v>
      </c>
      <c r="H902" s="164">
        <v>672.18</v>
      </c>
      <c r="I902" s="164">
        <v>657.97</v>
      </c>
      <c r="J902" s="164">
        <v>674.65</v>
      </c>
      <c r="K902" s="164">
        <v>689.63</v>
      </c>
      <c r="L902" s="164">
        <v>688.39</v>
      </c>
      <c r="M902" s="164">
        <v>688.74</v>
      </c>
      <c r="N902" s="164">
        <v>683.36</v>
      </c>
      <c r="O902" s="164">
        <v>647.66999999999996</v>
      </c>
      <c r="P902" s="164">
        <v>653.04</v>
      </c>
      <c r="Q902" s="164">
        <v>678</v>
      </c>
      <c r="R902" s="164">
        <v>702.14</v>
      </c>
      <c r="S902" s="164">
        <v>687.26</v>
      </c>
      <c r="T902" s="164">
        <v>683.45</v>
      </c>
      <c r="U902" s="164">
        <v>649.49</v>
      </c>
      <c r="V902" s="164">
        <v>659.81</v>
      </c>
      <c r="W902" s="164">
        <v>659.7</v>
      </c>
      <c r="X902" s="164">
        <v>678.64</v>
      </c>
      <c r="Y902" s="164">
        <v>679.96</v>
      </c>
      <c r="Z902" s="276"/>
    </row>
    <row r="903" spans="1:26" s="146" customFormat="1" ht="25.5" x14ac:dyDescent="0.2">
      <c r="A903" s="181" t="s">
        <v>9</v>
      </c>
      <c r="B903" s="164">
        <v>40.926949999999998</v>
      </c>
      <c r="C903" s="165">
        <v>40.038323999999996</v>
      </c>
      <c r="D903" s="165">
        <v>39.515564999999995</v>
      </c>
      <c r="E903" s="165">
        <v>42.780718999999998</v>
      </c>
      <c r="F903" s="165">
        <v>43.295761999999996</v>
      </c>
      <c r="G903" s="165">
        <v>43.518882999999995</v>
      </c>
      <c r="H903" s="165">
        <v>43.221173999999991</v>
      </c>
      <c r="I903" s="165">
        <v>42.307471</v>
      </c>
      <c r="J903" s="165">
        <v>43.379994999999994</v>
      </c>
      <c r="K903" s="165">
        <v>44.343208999999995</v>
      </c>
      <c r="L903" s="165">
        <v>44.263476999999995</v>
      </c>
      <c r="M903" s="165">
        <v>44.285981999999997</v>
      </c>
      <c r="N903" s="165">
        <v>43.940047999999997</v>
      </c>
      <c r="O903" s="165">
        <v>41.645180999999994</v>
      </c>
      <c r="P903" s="165">
        <v>41.990471999999997</v>
      </c>
      <c r="Q903" s="165">
        <v>43.595399999999998</v>
      </c>
      <c r="R903" s="165">
        <v>45.147601999999999</v>
      </c>
      <c r="S903" s="165">
        <v>44.190818</v>
      </c>
      <c r="T903" s="165">
        <v>43.945835000000002</v>
      </c>
      <c r="U903" s="165">
        <v>41.762206999999997</v>
      </c>
      <c r="V903" s="165">
        <v>42.425782999999996</v>
      </c>
      <c r="W903" s="165">
        <v>42.418709999999997</v>
      </c>
      <c r="X903" s="165">
        <v>43.636551999999995</v>
      </c>
      <c r="Y903" s="166">
        <v>43.721428000000003</v>
      </c>
      <c r="Z903" s="276"/>
    </row>
    <row r="904" spans="1:26" s="146" customFormat="1" ht="15" thickBot="1" x14ac:dyDescent="0.25">
      <c r="A904" s="183" t="s">
        <v>127</v>
      </c>
      <c r="B904" s="169">
        <v>3.6509273741482882</v>
      </c>
      <c r="C904" s="169">
        <v>3.6509273741482882</v>
      </c>
      <c r="D904" s="169">
        <v>3.6509273741482882</v>
      </c>
      <c r="E904" s="169">
        <v>3.6509273741482882</v>
      </c>
      <c r="F904" s="169">
        <v>3.6509273741482882</v>
      </c>
      <c r="G904" s="169">
        <v>3.6509273741482882</v>
      </c>
      <c r="H904" s="169">
        <v>3.6509273741482882</v>
      </c>
      <c r="I904" s="169">
        <v>3.6509273741482882</v>
      </c>
      <c r="J904" s="169">
        <v>3.6509273741482882</v>
      </c>
      <c r="K904" s="169">
        <v>3.6509273741482882</v>
      </c>
      <c r="L904" s="169">
        <v>3.6509273741482882</v>
      </c>
      <c r="M904" s="169">
        <v>3.6509273741482882</v>
      </c>
      <c r="N904" s="169">
        <v>3.6509273741482882</v>
      </c>
      <c r="O904" s="169">
        <v>3.6509273741482882</v>
      </c>
      <c r="P904" s="169">
        <v>3.6509273741482882</v>
      </c>
      <c r="Q904" s="169">
        <v>3.6509273741482882</v>
      </c>
      <c r="R904" s="169">
        <v>3.6509273741482882</v>
      </c>
      <c r="S904" s="169">
        <v>3.6509273741482882</v>
      </c>
      <c r="T904" s="169">
        <v>3.6509273741482882</v>
      </c>
      <c r="U904" s="169">
        <v>3.6509273741482882</v>
      </c>
      <c r="V904" s="169">
        <v>3.6509273741482882</v>
      </c>
      <c r="W904" s="169">
        <v>3.6509273741482882</v>
      </c>
      <c r="X904" s="169">
        <v>3.6509273741482882</v>
      </c>
      <c r="Y904" s="169">
        <v>3.6509273741482882</v>
      </c>
      <c r="Z904" s="276"/>
    </row>
    <row r="905" spans="1:26" s="146" customFormat="1" ht="15" thickBot="1" x14ac:dyDescent="0.25">
      <c r="A905" s="184">
        <v>26</v>
      </c>
      <c r="B905" s="172">
        <v>516.73931437414831</v>
      </c>
      <c r="C905" s="173">
        <v>493.76107737414827</v>
      </c>
      <c r="D905" s="173">
        <v>487.90742737414831</v>
      </c>
      <c r="E905" s="174">
        <v>512.70561737414823</v>
      </c>
      <c r="F905" s="174">
        <v>530.80936037414824</v>
      </c>
      <c r="G905" s="174">
        <v>523.35926037414833</v>
      </c>
      <c r="H905" s="174">
        <v>513.06747937414821</v>
      </c>
      <c r="I905" s="174">
        <v>509.24664237414828</v>
      </c>
      <c r="J905" s="174">
        <v>512.12025237414832</v>
      </c>
      <c r="K905" s="175">
        <v>517.52689637414824</v>
      </c>
      <c r="L905" s="174">
        <v>519.69806837414831</v>
      </c>
      <c r="M905" s="176">
        <v>524.20005737414829</v>
      </c>
      <c r="N905" s="175">
        <v>525.90293737414822</v>
      </c>
      <c r="O905" s="174">
        <v>500.78545737414834</v>
      </c>
      <c r="P905" s="176">
        <v>505.4258053741483</v>
      </c>
      <c r="Q905" s="177">
        <v>529.36191237414823</v>
      </c>
      <c r="R905" s="174">
        <v>552.95744337414828</v>
      </c>
      <c r="S905" s="177">
        <v>538.56810737414833</v>
      </c>
      <c r="T905" s="174">
        <v>523.81690937414828</v>
      </c>
      <c r="U905" s="173">
        <v>521.48609237414826</v>
      </c>
      <c r="V905" s="173">
        <v>514.12113637414825</v>
      </c>
      <c r="W905" s="173">
        <v>515.36636737414824</v>
      </c>
      <c r="X905" s="173">
        <v>520.77301137414827</v>
      </c>
      <c r="Y905" s="178">
        <v>518.72955537414828</v>
      </c>
      <c r="Z905" s="276"/>
    </row>
    <row r="906" spans="1:26" s="146" customFormat="1" ht="25.5" x14ac:dyDescent="0.2">
      <c r="A906" s="161" t="s">
        <v>7</v>
      </c>
      <c r="B906" s="164">
        <v>482.09</v>
      </c>
      <c r="C906" s="164">
        <v>460.5</v>
      </c>
      <c r="D906" s="164">
        <v>455</v>
      </c>
      <c r="E906" s="164">
        <v>478.3</v>
      </c>
      <c r="F906" s="164">
        <v>495.31</v>
      </c>
      <c r="G906" s="164">
        <v>488.31</v>
      </c>
      <c r="H906" s="164">
        <v>478.64</v>
      </c>
      <c r="I906" s="164">
        <v>475.05</v>
      </c>
      <c r="J906" s="164">
        <v>477.75</v>
      </c>
      <c r="K906" s="164">
        <v>482.83</v>
      </c>
      <c r="L906" s="164">
        <v>484.87</v>
      </c>
      <c r="M906" s="164">
        <v>489.1</v>
      </c>
      <c r="N906" s="164">
        <v>490.7</v>
      </c>
      <c r="O906" s="164">
        <v>467.1</v>
      </c>
      <c r="P906" s="164">
        <v>471.46</v>
      </c>
      <c r="Q906" s="164">
        <v>493.95</v>
      </c>
      <c r="R906" s="164">
        <v>516.12</v>
      </c>
      <c r="S906" s="164">
        <v>502.6</v>
      </c>
      <c r="T906" s="164">
        <v>488.74</v>
      </c>
      <c r="U906" s="164">
        <v>486.55</v>
      </c>
      <c r="V906" s="164">
        <v>479.63</v>
      </c>
      <c r="W906" s="164">
        <v>480.8</v>
      </c>
      <c r="X906" s="164">
        <v>485.88</v>
      </c>
      <c r="Y906" s="164">
        <v>483.96</v>
      </c>
      <c r="Z906" s="276"/>
    </row>
    <row r="907" spans="1:26" s="146" customFormat="1" ht="25.5" x14ac:dyDescent="0.2">
      <c r="A907" s="181" t="s">
        <v>9</v>
      </c>
      <c r="B907" s="164">
        <v>30.998386999999997</v>
      </c>
      <c r="C907" s="165">
        <v>29.610149999999997</v>
      </c>
      <c r="D907" s="165">
        <v>29.256499999999999</v>
      </c>
      <c r="E907" s="165">
        <v>30.75469</v>
      </c>
      <c r="F907" s="165">
        <v>31.848432999999996</v>
      </c>
      <c r="G907" s="165">
        <v>31.398332999999997</v>
      </c>
      <c r="H907" s="165">
        <v>30.776551999999999</v>
      </c>
      <c r="I907" s="165">
        <v>30.545714999999998</v>
      </c>
      <c r="J907" s="165">
        <v>30.719324999999998</v>
      </c>
      <c r="K907" s="165">
        <v>31.045968999999996</v>
      </c>
      <c r="L907" s="165">
        <v>31.177140999999999</v>
      </c>
      <c r="M907" s="165">
        <v>31.44913</v>
      </c>
      <c r="N907" s="165">
        <v>31.552009999999996</v>
      </c>
      <c r="O907" s="165">
        <v>30.03453</v>
      </c>
      <c r="P907" s="165">
        <v>30.314877999999997</v>
      </c>
      <c r="Q907" s="165">
        <v>31.760984999999998</v>
      </c>
      <c r="R907" s="165">
        <v>33.186515999999997</v>
      </c>
      <c r="S907" s="165">
        <v>32.31718</v>
      </c>
      <c r="T907" s="165">
        <v>31.425981999999998</v>
      </c>
      <c r="U907" s="165">
        <v>31.285164999999999</v>
      </c>
      <c r="V907" s="165">
        <v>30.840208999999998</v>
      </c>
      <c r="W907" s="165">
        <v>30.91544</v>
      </c>
      <c r="X907" s="165">
        <v>31.242083999999998</v>
      </c>
      <c r="Y907" s="166">
        <v>31.118627999999998</v>
      </c>
      <c r="Z907" s="276"/>
    </row>
    <row r="908" spans="1:26" s="146" customFormat="1" ht="15" thickBot="1" x14ac:dyDescent="0.25">
      <c r="A908" s="168" t="s">
        <v>127</v>
      </c>
      <c r="B908" s="169">
        <v>3.6509273741482882</v>
      </c>
      <c r="C908" s="169">
        <v>3.6509273741482882</v>
      </c>
      <c r="D908" s="169">
        <v>3.6509273741482882</v>
      </c>
      <c r="E908" s="169">
        <v>3.6509273741482882</v>
      </c>
      <c r="F908" s="169">
        <v>3.6509273741482882</v>
      </c>
      <c r="G908" s="169">
        <v>3.6509273741482882</v>
      </c>
      <c r="H908" s="169">
        <v>3.6509273741482882</v>
      </c>
      <c r="I908" s="169">
        <v>3.6509273741482882</v>
      </c>
      <c r="J908" s="169">
        <v>3.6509273741482882</v>
      </c>
      <c r="K908" s="169">
        <v>3.6509273741482882</v>
      </c>
      <c r="L908" s="169">
        <v>3.6509273741482882</v>
      </c>
      <c r="M908" s="169">
        <v>3.6509273741482882</v>
      </c>
      <c r="N908" s="169">
        <v>3.6509273741482882</v>
      </c>
      <c r="O908" s="169">
        <v>3.6509273741482882</v>
      </c>
      <c r="P908" s="169">
        <v>3.6509273741482882</v>
      </c>
      <c r="Q908" s="169">
        <v>3.6509273741482882</v>
      </c>
      <c r="R908" s="169">
        <v>3.6509273741482882</v>
      </c>
      <c r="S908" s="169">
        <v>3.6509273741482882</v>
      </c>
      <c r="T908" s="169">
        <v>3.6509273741482882</v>
      </c>
      <c r="U908" s="169">
        <v>3.6509273741482882</v>
      </c>
      <c r="V908" s="169">
        <v>3.6509273741482882</v>
      </c>
      <c r="W908" s="169">
        <v>3.6509273741482882</v>
      </c>
      <c r="X908" s="169">
        <v>3.6509273741482882</v>
      </c>
      <c r="Y908" s="169">
        <v>3.6509273741482882</v>
      </c>
      <c r="Z908" s="276"/>
    </row>
    <row r="909" spans="1:26" s="146" customFormat="1" ht="15" thickBot="1" x14ac:dyDescent="0.25">
      <c r="A909" s="171">
        <v>27</v>
      </c>
      <c r="B909" s="172">
        <v>698.07474837414827</v>
      </c>
      <c r="C909" s="173">
        <v>659.40872937414827</v>
      </c>
      <c r="D909" s="173">
        <v>672.93598237414835</v>
      </c>
      <c r="E909" s="174">
        <v>688.86855337414841</v>
      </c>
      <c r="F909" s="174">
        <v>704.63083637414832</v>
      </c>
      <c r="G909" s="174">
        <v>697.30845237414826</v>
      </c>
      <c r="H909" s="174">
        <v>694.9563493741482</v>
      </c>
      <c r="I909" s="174">
        <v>685.54793737414832</v>
      </c>
      <c r="J909" s="174">
        <v>692.43395837414823</v>
      </c>
      <c r="K909" s="175">
        <v>695.11599437414839</v>
      </c>
      <c r="L909" s="174">
        <v>699.78827137414828</v>
      </c>
      <c r="M909" s="176">
        <v>698.63882737414826</v>
      </c>
      <c r="N909" s="175">
        <v>681.71645737414838</v>
      </c>
      <c r="O909" s="174">
        <v>658.3337863741483</v>
      </c>
      <c r="P909" s="176">
        <v>659.86637837414833</v>
      </c>
      <c r="Q909" s="177">
        <v>687.82553937414832</v>
      </c>
      <c r="R909" s="174">
        <v>715.27383637414823</v>
      </c>
      <c r="S909" s="177">
        <v>704.32218937414837</v>
      </c>
      <c r="T909" s="174">
        <v>692.2104553741483</v>
      </c>
      <c r="U909" s="173">
        <v>665.37945237414829</v>
      </c>
      <c r="V909" s="173">
        <v>673.7767793741483</v>
      </c>
      <c r="W909" s="173">
        <v>674.70272037414827</v>
      </c>
      <c r="X909" s="173">
        <v>684.82421337414826</v>
      </c>
      <c r="Y909" s="178">
        <v>685.28186237414832</v>
      </c>
      <c r="Z909" s="276"/>
    </row>
    <row r="910" spans="1:26" s="146" customFormat="1" ht="25.5" x14ac:dyDescent="0.2">
      <c r="A910" s="161" t="s">
        <v>7</v>
      </c>
      <c r="B910" s="164">
        <v>652.47</v>
      </c>
      <c r="C910" s="164">
        <v>616.14</v>
      </c>
      <c r="D910" s="164">
        <v>628.85</v>
      </c>
      <c r="E910" s="164">
        <v>643.82000000000005</v>
      </c>
      <c r="F910" s="164">
        <v>658.63</v>
      </c>
      <c r="G910" s="164">
        <v>651.75</v>
      </c>
      <c r="H910" s="164">
        <v>649.54</v>
      </c>
      <c r="I910" s="164">
        <v>640.70000000000005</v>
      </c>
      <c r="J910" s="164">
        <v>647.16999999999996</v>
      </c>
      <c r="K910" s="164">
        <v>649.69000000000005</v>
      </c>
      <c r="L910" s="164">
        <v>654.08000000000004</v>
      </c>
      <c r="M910" s="164">
        <v>653</v>
      </c>
      <c r="N910" s="164">
        <v>637.1</v>
      </c>
      <c r="O910" s="164">
        <v>615.13</v>
      </c>
      <c r="P910" s="164">
        <v>616.57000000000005</v>
      </c>
      <c r="Q910" s="164">
        <v>642.84</v>
      </c>
      <c r="R910" s="164">
        <v>668.63</v>
      </c>
      <c r="S910" s="164">
        <v>658.34</v>
      </c>
      <c r="T910" s="164">
        <v>646.96</v>
      </c>
      <c r="U910" s="164">
        <v>621.75</v>
      </c>
      <c r="V910" s="164">
        <v>629.64</v>
      </c>
      <c r="W910" s="164">
        <v>630.51</v>
      </c>
      <c r="X910" s="164">
        <v>640.02</v>
      </c>
      <c r="Y910" s="164">
        <v>640.45000000000005</v>
      </c>
      <c r="Z910" s="276"/>
    </row>
    <row r="911" spans="1:26" s="146" customFormat="1" ht="25.5" x14ac:dyDescent="0.2">
      <c r="A911" s="181" t="s">
        <v>9</v>
      </c>
      <c r="B911" s="164">
        <v>41.953820999999998</v>
      </c>
      <c r="C911" s="165">
        <v>39.617801999999998</v>
      </c>
      <c r="D911" s="165">
        <v>40.435054999999998</v>
      </c>
      <c r="E911" s="165">
        <v>41.397626000000002</v>
      </c>
      <c r="F911" s="165">
        <v>42.349908999999997</v>
      </c>
      <c r="G911" s="165">
        <v>41.907525</v>
      </c>
      <c r="H911" s="165">
        <v>41.765421999999994</v>
      </c>
      <c r="I911" s="165">
        <v>41.197009999999999</v>
      </c>
      <c r="J911" s="165">
        <v>41.613030999999992</v>
      </c>
      <c r="K911" s="165">
        <v>41.775067</v>
      </c>
      <c r="L911" s="165">
        <v>42.057344000000001</v>
      </c>
      <c r="M911" s="165">
        <v>41.987899999999996</v>
      </c>
      <c r="N911" s="165">
        <v>40.965530000000001</v>
      </c>
      <c r="O911" s="165">
        <v>39.552858999999998</v>
      </c>
      <c r="P911" s="165">
        <v>39.645451000000001</v>
      </c>
      <c r="Q911" s="165">
        <v>41.334612</v>
      </c>
      <c r="R911" s="165">
        <v>42.992908999999997</v>
      </c>
      <c r="S911" s="165">
        <v>42.331262000000002</v>
      </c>
      <c r="T911" s="165">
        <v>41.599527999999999</v>
      </c>
      <c r="U911" s="165">
        <v>39.978524999999998</v>
      </c>
      <c r="V911" s="165">
        <v>40.485851999999994</v>
      </c>
      <c r="W911" s="165">
        <v>40.541792999999998</v>
      </c>
      <c r="X911" s="165">
        <v>41.153285999999994</v>
      </c>
      <c r="Y911" s="166">
        <v>41.180934999999998</v>
      </c>
      <c r="Z911" s="276"/>
    </row>
    <row r="912" spans="1:26" s="146" customFormat="1" ht="15" thickBot="1" x14ac:dyDescent="0.25">
      <c r="A912" s="168" t="s">
        <v>127</v>
      </c>
      <c r="B912" s="169">
        <v>3.6509273741482882</v>
      </c>
      <c r="C912" s="169">
        <v>3.6509273741482882</v>
      </c>
      <c r="D912" s="169">
        <v>3.6509273741482882</v>
      </c>
      <c r="E912" s="169">
        <v>3.6509273741482882</v>
      </c>
      <c r="F912" s="169">
        <v>3.6509273741482882</v>
      </c>
      <c r="G912" s="169">
        <v>3.6509273741482882</v>
      </c>
      <c r="H912" s="169">
        <v>3.6509273741482882</v>
      </c>
      <c r="I912" s="169">
        <v>3.6509273741482882</v>
      </c>
      <c r="J912" s="169">
        <v>3.6509273741482882</v>
      </c>
      <c r="K912" s="169">
        <v>3.6509273741482882</v>
      </c>
      <c r="L912" s="169">
        <v>3.6509273741482882</v>
      </c>
      <c r="M912" s="169">
        <v>3.6509273741482882</v>
      </c>
      <c r="N912" s="169">
        <v>3.6509273741482882</v>
      </c>
      <c r="O912" s="169">
        <v>3.6509273741482882</v>
      </c>
      <c r="P912" s="169">
        <v>3.6509273741482882</v>
      </c>
      <c r="Q912" s="169">
        <v>3.6509273741482882</v>
      </c>
      <c r="R912" s="169">
        <v>3.6509273741482882</v>
      </c>
      <c r="S912" s="169">
        <v>3.6509273741482882</v>
      </c>
      <c r="T912" s="169">
        <v>3.6509273741482882</v>
      </c>
      <c r="U912" s="169">
        <v>3.6509273741482882</v>
      </c>
      <c r="V912" s="169">
        <v>3.6509273741482882</v>
      </c>
      <c r="W912" s="169">
        <v>3.6509273741482882</v>
      </c>
      <c r="X912" s="169">
        <v>3.6509273741482882</v>
      </c>
      <c r="Y912" s="169">
        <v>3.6509273741482882</v>
      </c>
      <c r="Z912" s="276"/>
    </row>
    <row r="913" spans="1:26" s="146" customFormat="1" ht="15" thickBot="1" x14ac:dyDescent="0.25">
      <c r="A913" s="186">
        <v>28</v>
      </c>
      <c r="B913" s="172">
        <v>694.26455437414825</v>
      </c>
      <c r="C913" s="173">
        <v>658.05706837414834</v>
      </c>
      <c r="D913" s="173">
        <v>661.51604337414824</v>
      </c>
      <c r="E913" s="174">
        <v>686.34616237414832</v>
      </c>
      <c r="F913" s="174">
        <v>698.25567937414826</v>
      </c>
      <c r="G913" s="174">
        <v>692.17852637414819</v>
      </c>
      <c r="H913" s="174">
        <v>685.63308137414822</v>
      </c>
      <c r="I913" s="174">
        <v>675.04329637414833</v>
      </c>
      <c r="J913" s="174">
        <v>677.28896937414834</v>
      </c>
      <c r="K913" s="175">
        <v>685.42022137414835</v>
      </c>
      <c r="L913" s="174">
        <v>693.06189537414832</v>
      </c>
      <c r="M913" s="176">
        <v>695.95679137414834</v>
      </c>
      <c r="N913" s="175">
        <v>694.80734737414832</v>
      </c>
      <c r="O913" s="174">
        <v>668.01891637414826</v>
      </c>
      <c r="P913" s="176">
        <v>674.14928437414835</v>
      </c>
      <c r="Q913" s="177">
        <v>694.73284637414838</v>
      </c>
      <c r="R913" s="174">
        <v>726.24676937414836</v>
      </c>
      <c r="S913" s="177">
        <v>711.85743337414829</v>
      </c>
      <c r="T913" s="174">
        <v>698.43661037414824</v>
      </c>
      <c r="U913" s="173">
        <v>695.6375013741482</v>
      </c>
      <c r="V913" s="173">
        <v>682.11024837414834</v>
      </c>
      <c r="W913" s="173">
        <v>683.3341933741483</v>
      </c>
      <c r="X913" s="173">
        <v>692.81710637414824</v>
      </c>
      <c r="Y913" s="178">
        <v>691.7953783741483</v>
      </c>
      <c r="Z913" s="276"/>
    </row>
    <row r="914" spans="1:26" s="146" customFormat="1" ht="25.5" x14ac:dyDescent="0.2">
      <c r="A914" s="180" t="s">
        <v>7</v>
      </c>
      <c r="B914" s="164">
        <v>648.89</v>
      </c>
      <c r="C914" s="164">
        <v>614.87</v>
      </c>
      <c r="D914" s="164">
        <v>618.12</v>
      </c>
      <c r="E914" s="164">
        <v>641.45000000000005</v>
      </c>
      <c r="F914" s="164">
        <v>652.64</v>
      </c>
      <c r="G914" s="164">
        <v>646.92999999999995</v>
      </c>
      <c r="H914" s="164">
        <v>640.78</v>
      </c>
      <c r="I914" s="164">
        <v>630.83000000000004</v>
      </c>
      <c r="J914" s="164">
        <v>632.94000000000005</v>
      </c>
      <c r="K914" s="164">
        <v>640.58000000000004</v>
      </c>
      <c r="L914" s="164">
        <v>647.76</v>
      </c>
      <c r="M914" s="164">
        <v>650.48</v>
      </c>
      <c r="N914" s="164">
        <v>649.4</v>
      </c>
      <c r="O914" s="164">
        <v>624.23</v>
      </c>
      <c r="P914" s="164">
        <v>629.99</v>
      </c>
      <c r="Q914" s="164">
        <v>649.33000000000004</v>
      </c>
      <c r="R914" s="164">
        <v>678.94</v>
      </c>
      <c r="S914" s="164">
        <v>665.42</v>
      </c>
      <c r="T914" s="164">
        <v>652.80999999999995</v>
      </c>
      <c r="U914" s="164">
        <v>650.17999999999995</v>
      </c>
      <c r="V914" s="164">
        <v>637.47</v>
      </c>
      <c r="W914" s="164">
        <v>638.62</v>
      </c>
      <c r="X914" s="164">
        <v>647.53</v>
      </c>
      <c r="Y914" s="164">
        <v>646.57000000000005</v>
      </c>
      <c r="Z914" s="276"/>
    </row>
    <row r="915" spans="1:26" s="146" customFormat="1" ht="25.5" x14ac:dyDescent="0.2">
      <c r="A915" s="181" t="s">
        <v>9</v>
      </c>
      <c r="B915" s="164">
        <v>41.723626999999993</v>
      </c>
      <c r="C915" s="165">
        <v>39.536141000000001</v>
      </c>
      <c r="D915" s="165">
        <v>39.745115999999996</v>
      </c>
      <c r="E915" s="165">
        <v>41.245235000000001</v>
      </c>
      <c r="F915" s="165">
        <v>41.964751999999997</v>
      </c>
      <c r="G915" s="165">
        <v>41.597598999999995</v>
      </c>
      <c r="H915" s="165">
        <v>41.202153999999993</v>
      </c>
      <c r="I915" s="165">
        <v>40.562368999999997</v>
      </c>
      <c r="J915" s="165">
        <v>40.698042000000001</v>
      </c>
      <c r="K915" s="165">
        <v>41.189293999999997</v>
      </c>
      <c r="L915" s="165">
        <v>41.650967999999999</v>
      </c>
      <c r="M915" s="165">
        <v>41.825863999999996</v>
      </c>
      <c r="N915" s="165">
        <v>41.756419999999999</v>
      </c>
      <c r="O915" s="165">
        <v>40.137988999999997</v>
      </c>
      <c r="P915" s="165">
        <v>40.508356999999997</v>
      </c>
      <c r="Q915" s="165">
        <v>41.751919000000001</v>
      </c>
      <c r="R915" s="165">
        <v>43.655842</v>
      </c>
      <c r="S915" s="165">
        <v>42.786505999999996</v>
      </c>
      <c r="T915" s="165">
        <v>41.975682999999997</v>
      </c>
      <c r="U915" s="165">
        <v>41.806573999999998</v>
      </c>
      <c r="V915" s="165">
        <v>40.989320999999997</v>
      </c>
      <c r="W915" s="165">
        <v>41.063265999999999</v>
      </c>
      <c r="X915" s="165">
        <v>41.636178999999998</v>
      </c>
      <c r="Y915" s="166">
        <v>41.574451000000003</v>
      </c>
      <c r="Z915" s="276"/>
    </row>
    <row r="916" spans="1:26" s="146" customFormat="1" ht="15" thickBot="1" x14ac:dyDescent="0.25">
      <c r="A916" s="183" t="s">
        <v>127</v>
      </c>
      <c r="B916" s="169">
        <v>3.6509273741482882</v>
      </c>
      <c r="C916" s="169">
        <v>3.6509273741482882</v>
      </c>
      <c r="D916" s="169">
        <v>3.6509273741482882</v>
      </c>
      <c r="E916" s="169">
        <v>3.6509273741482882</v>
      </c>
      <c r="F916" s="169">
        <v>3.6509273741482882</v>
      </c>
      <c r="G916" s="169">
        <v>3.6509273741482882</v>
      </c>
      <c r="H916" s="169">
        <v>3.6509273741482882</v>
      </c>
      <c r="I916" s="169">
        <v>3.6509273741482882</v>
      </c>
      <c r="J916" s="169">
        <v>3.6509273741482882</v>
      </c>
      <c r="K916" s="169">
        <v>3.6509273741482882</v>
      </c>
      <c r="L916" s="169">
        <v>3.6509273741482882</v>
      </c>
      <c r="M916" s="169">
        <v>3.6509273741482882</v>
      </c>
      <c r="N916" s="169">
        <v>3.6509273741482882</v>
      </c>
      <c r="O916" s="169">
        <v>3.6509273741482882</v>
      </c>
      <c r="P916" s="169">
        <v>3.6509273741482882</v>
      </c>
      <c r="Q916" s="169">
        <v>3.6509273741482882</v>
      </c>
      <c r="R916" s="169">
        <v>3.6509273741482882</v>
      </c>
      <c r="S916" s="169">
        <v>3.6509273741482882</v>
      </c>
      <c r="T916" s="169">
        <v>3.6509273741482882</v>
      </c>
      <c r="U916" s="169">
        <v>3.6509273741482882</v>
      </c>
      <c r="V916" s="169">
        <v>3.6509273741482882</v>
      </c>
      <c r="W916" s="169">
        <v>3.6509273741482882</v>
      </c>
      <c r="X916" s="169">
        <v>3.6509273741482882</v>
      </c>
      <c r="Y916" s="169">
        <v>3.6509273741482882</v>
      </c>
      <c r="Z916" s="276"/>
    </row>
    <row r="917" spans="1:26" s="146" customFormat="1" ht="15" thickBot="1" x14ac:dyDescent="0.25">
      <c r="A917" s="154">
        <v>29</v>
      </c>
      <c r="B917" s="172">
        <v>556.41641837414829</v>
      </c>
      <c r="C917" s="173">
        <v>534.72598437414831</v>
      </c>
      <c r="D917" s="173">
        <v>526.38187237414832</v>
      </c>
      <c r="E917" s="174">
        <v>556.34191737414824</v>
      </c>
      <c r="F917" s="174">
        <v>569.31573437414829</v>
      </c>
      <c r="G917" s="174">
        <v>568.68779737414832</v>
      </c>
      <c r="H917" s="174">
        <v>558.32151537414825</v>
      </c>
      <c r="I917" s="174">
        <v>547.30601037414829</v>
      </c>
      <c r="J917" s="174">
        <v>554.7880393741483</v>
      </c>
      <c r="K917" s="175">
        <v>561.26962637414829</v>
      </c>
      <c r="L917" s="174">
        <v>555.08604337414829</v>
      </c>
      <c r="M917" s="176">
        <v>558.80045037414834</v>
      </c>
      <c r="N917" s="175">
        <v>557.69357837414839</v>
      </c>
      <c r="O917" s="174">
        <v>531.11800737414831</v>
      </c>
      <c r="P917" s="176">
        <v>539.0470423741483</v>
      </c>
      <c r="Q917" s="177">
        <v>574.34987337414827</v>
      </c>
      <c r="R917" s="174">
        <v>585.5569523741483</v>
      </c>
      <c r="S917" s="177">
        <v>579.86294737414823</v>
      </c>
      <c r="T917" s="174">
        <v>564.87760337414829</v>
      </c>
      <c r="U917" s="173">
        <v>560.7055473741483</v>
      </c>
      <c r="V917" s="173">
        <v>555.98005537414838</v>
      </c>
      <c r="W917" s="173">
        <v>554.42617737414832</v>
      </c>
      <c r="X917" s="173">
        <v>513.4825563741482</v>
      </c>
      <c r="Y917" s="178">
        <v>530.45814137414834</v>
      </c>
      <c r="Z917" s="276"/>
    </row>
    <row r="918" spans="1:26" s="146" customFormat="1" ht="25.5" x14ac:dyDescent="0.2">
      <c r="A918" s="180" t="s">
        <v>7</v>
      </c>
      <c r="B918" s="164">
        <v>519.37</v>
      </c>
      <c r="C918" s="164">
        <v>498.99</v>
      </c>
      <c r="D918" s="164">
        <v>491.15</v>
      </c>
      <c r="E918" s="164">
        <v>519.29999999999995</v>
      </c>
      <c r="F918" s="164">
        <v>531.49</v>
      </c>
      <c r="G918" s="164">
        <v>530.9</v>
      </c>
      <c r="H918" s="164">
        <v>521.16</v>
      </c>
      <c r="I918" s="164">
        <v>510.81</v>
      </c>
      <c r="J918" s="164">
        <v>517.84</v>
      </c>
      <c r="K918" s="164">
        <v>523.92999999999995</v>
      </c>
      <c r="L918" s="164">
        <v>518.12</v>
      </c>
      <c r="M918" s="164">
        <v>521.61</v>
      </c>
      <c r="N918" s="164">
        <v>520.57000000000005</v>
      </c>
      <c r="O918" s="164">
        <v>495.6</v>
      </c>
      <c r="P918" s="164">
        <v>503.05</v>
      </c>
      <c r="Q918" s="164">
        <v>536.22</v>
      </c>
      <c r="R918" s="164">
        <v>546.75</v>
      </c>
      <c r="S918" s="164">
        <v>541.4</v>
      </c>
      <c r="T918" s="164">
        <v>527.32000000000005</v>
      </c>
      <c r="U918" s="164">
        <v>523.4</v>
      </c>
      <c r="V918" s="164">
        <v>518.96</v>
      </c>
      <c r="W918" s="164">
        <v>517.5</v>
      </c>
      <c r="X918" s="164">
        <v>479.03</v>
      </c>
      <c r="Y918" s="164">
        <v>494.98</v>
      </c>
      <c r="Z918" s="276"/>
    </row>
    <row r="919" spans="1:26" s="146" customFormat="1" ht="25.5" x14ac:dyDescent="0.2">
      <c r="A919" s="181" t="s">
        <v>9</v>
      </c>
      <c r="B919" s="164">
        <v>33.395491</v>
      </c>
      <c r="C919" s="165">
        <v>32.085056999999999</v>
      </c>
      <c r="D919" s="165">
        <v>31.580944999999996</v>
      </c>
      <c r="E919" s="165">
        <v>33.390989999999995</v>
      </c>
      <c r="F919" s="165">
        <v>34.174807000000001</v>
      </c>
      <c r="G919" s="165">
        <v>34.136869999999995</v>
      </c>
      <c r="H919" s="165">
        <v>33.510587999999998</v>
      </c>
      <c r="I919" s="165">
        <v>32.845082999999995</v>
      </c>
      <c r="J919" s="165">
        <v>33.297111999999998</v>
      </c>
      <c r="K919" s="165">
        <v>33.688698999999993</v>
      </c>
      <c r="L919" s="165">
        <v>33.315115999999996</v>
      </c>
      <c r="M919" s="165">
        <v>33.539522999999996</v>
      </c>
      <c r="N919" s="165">
        <v>33.472650999999999</v>
      </c>
      <c r="O919" s="165">
        <v>31.867079999999998</v>
      </c>
      <c r="P919" s="165">
        <v>32.346114999999998</v>
      </c>
      <c r="Q919" s="165">
        <v>34.478946000000001</v>
      </c>
      <c r="R919" s="165">
        <v>35.156025</v>
      </c>
      <c r="S919" s="165">
        <v>34.812019999999997</v>
      </c>
      <c r="T919" s="165">
        <v>33.906676000000004</v>
      </c>
      <c r="U919" s="165">
        <v>33.654619999999994</v>
      </c>
      <c r="V919" s="165">
        <v>33.369128000000003</v>
      </c>
      <c r="W919" s="165">
        <v>33.27525</v>
      </c>
      <c r="X919" s="165">
        <v>30.801628999999995</v>
      </c>
      <c r="Y919" s="166">
        <v>31.827213999999998</v>
      </c>
      <c r="Z919" s="276"/>
    </row>
    <row r="920" spans="1:26" s="146" customFormat="1" ht="15" thickBot="1" x14ac:dyDescent="0.25">
      <c r="A920" s="183" t="s">
        <v>127</v>
      </c>
      <c r="B920" s="169">
        <v>3.6509273741482882</v>
      </c>
      <c r="C920" s="169">
        <v>3.6509273741482882</v>
      </c>
      <c r="D920" s="169">
        <v>3.6509273741482882</v>
      </c>
      <c r="E920" s="169">
        <v>3.6509273741482882</v>
      </c>
      <c r="F920" s="169">
        <v>3.6509273741482882</v>
      </c>
      <c r="G920" s="169">
        <v>3.6509273741482882</v>
      </c>
      <c r="H920" s="169">
        <v>3.6509273741482882</v>
      </c>
      <c r="I920" s="169">
        <v>3.6509273741482882</v>
      </c>
      <c r="J920" s="169">
        <v>3.6509273741482882</v>
      </c>
      <c r="K920" s="169">
        <v>3.6509273741482882</v>
      </c>
      <c r="L920" s="169">
        <v>3.6509273741482882</v>
      </c>
      <c r="M920" s="169">
        <v>3.6509273741482882</v>
      </c>
      <c r="N920" s="169">
        <v>3.6509273741482882</v>
      </c>
      <c r="O920" s="169">
        <v>3.6509273741482882</v>
      </c>
      <c r="P920" s="169">
        <v>3.6509273741482882</v>
      </c>
      <c r="Q920" s="169">
        <v>3.6509273741482882</v>
      </c>
      <c r="R920" s="169">
        <v>3.6509273741482882</v>
      </c>
      <c r="S920" s="169">
        <v>3.6509273741482882</v>
      </c>
      <c r="T920" s="169">
        <v>3.6509273741482882</v>
      </c>
      <c r="U920" s="169">
        <v>3.6509273741482882</v>
      </c>
      <c r="V920" s="169">
        <v>3.6509273741482882</v>
      </c>
      <c r="W920" s="169">
        <v>3.6509273741482882</v>
      </c>
      <c r="X920" s="169">
        <v>3.6509273741482882</v>
      </c>
      <c r="Y920" s="169">
        <v>3.6509273741482882</v>
      </c>
      <c r="Z920" s="276"/>
    </row>
    <row r="921" spans="1:26" s="146" customFormat="1" ht="15" thickBot="1" x14ac:dyDescent="0.25">
      <c r="A921" s="184">
        <v>30</v>
      </c>
      <c r="B921" s="172">
        <v>774.08705437414824</v>
      </c>
      <c r="C921" s="173">
        <v>741.47690237414827</v>
      </c>
      <c r="D921" s="173">
        <v>743.17978237414832</v>
      </c>
      <c r="E921" s="174">
        <v>750.21480537414834</v>
      </c>
      <c r="F921" s="174">
        <v>773.29947237414831</v>
      </c>
      <c r="G921" s="174">
        <v>775.69414737414832</v>
      </c>
      <c r="H921" s="174">
        <v>816.09497537414836</v>
      </c>
      <c r="I921" s="174">
        <v>801.98235737414836</v>
      </c>
      <c r="J921" s="174">
        <v>815.29675037414836</v>
      </c>
      <c r="K921" s="175">
        <v>817.74464037414828</v>
      </c>
      <c r="L921" s="174">
        <v>819.5433073741483</v>
      </c>
      <c r="M921" s="176">
        <v>784.15533237414832</v>
      </c>
      <c r="N921" s="175">
        <v>768.32919137414831</v>
      </c>
      <c r="O921" s="174">
        <v>784.15533237414832</v>
      </c>
      <c r="P921" s="176">
        <v>796.20320837414829</v>
      </c>
      <c r="Q921" s="177">
        <v>830.5481693741483</v>
      </c>
      <c r="R921" s="174">
        <v>844.69271637414829</v>
      </c>
      <c r="S921" s="177">
        <v>820.99075537414831</v>
      </c>
      <c r="T921" s="174">
        <v>790.86042237414824</v>
      </c>
      <c r="U921" s="173">
        <v>778.58904337414833</v>
      </c>
      <c r="V921" s="173">
        <v>774.55534637414837</v>
      </c>
      <c r="W921" s="173">
        <v>782.25023537414825</v>
      </c>
      <c r="X921" s="173">
        <v>779.73848737414835</v>
      </c>
      <c r="Y921" s="178">
        <v>772.67153537414822</v>
      </c>
      <c r="Z921" s="276"/>
    </row>
    <row r="922" spans="1:26" s="146" customFormat="1" ht="25.5" x14ac:dyDescent="0.2">
      <c r="A922" s="232" t="s">
        <v>7</v>
      </c>
      <c r="B922" s="164">
        <v>723.89</v>
      </c>
      <c r="C922" s="164">
        <v>693.25</v>
      </c>
      <c r="D922" s="164">
        <v>694.85</v>
      </c>
      <c r="E922" s="164">
        <v>701.46</v>
      </c>
      <c r="F922" s="164">
        <v>723.15</v>
      </c>
      <c r="G922" s="164">
        <v>725.4</v>
      </c>
      <c r="H922" s="164">
        <v>763.36</v>
      </c>
      <c r="I922" s="164">
        <v>750.1</v>
      </c>
      <c r="J922" s="164">
        <v>762.61</v>
      </c>
      <c r="K922" s="164">
        <v>764.91</v>
      </c>
      <c r="L922" s="164">
        <v>766.6</v>
      </c>
      <c r="M922" s="164">
        <v>733.35</v>
      </c>
      <c r="N922" s="164">
        <v>718.48</v>
      </c>
      <c r="O922" s="164">
        <v>733.35</v>
      </c>
      <c r="P922" s="164">
        <v>744.67</v>
      </c>
      <c r="Q922" s="164">
        <v>776.94</v>
      </c>
      <c r="R922" s="164">
        <v>790.23</v>
      </c>
      <c r="S922" s="164">
        <v>767.96</v>
      </c>
      <c r="T922" s="164">
        <v>739.65</v>
      </c>
      <c r="U922" s="164">
        <v>728.12</v>
      </c>
      <c r="V922" s="164">
        <v>724.33</v>
      </c>
      <c r="W922" s="164">
        <v>731.56</v>
      </c>
      <c r="X922" s="164">
        <v>729.2</v>
      </c>
      <c r="Y922" s="164">
        <v>722.56</v>
      </c>
      <c r="Z922" s="276"/>
    </row>
    <row r="923" spans="1:26" s="146" customFormat="1" ht="25.5" x14ac:dyDescent="0.2">
      <c r="A923" s="167" t="s">
        <v>9</v>
      </c>
      <c r="B923" s="164">
        <v>46.546126999999998</v>
      </c>
      <c r="C923" s="165">
        <v>44.575975</v>
      </c>
      <c r="D923" s="165">
        <v>44.678854999999999</v>
      </c>
      <c r="E923" s="165">
        <v>45.103878000000002</v>
      </c>
      <c r="F923" s="165">
        <v>46.498544999999993</v>
      </c>
      <c r="G923" s="165">
        <v>46.643219999999992</v>
      </c>
      <c r="H923" s="165">
        <v>49.084047999999996</v>
      </c>
      <c r="I923" s="165">
        <v>48.231429999999996</v>
      </c>
      <c r="J923" s="165">
        <v>49.035823000000001</v>
      </c>
      <c r="K923" s="165">
        <v>49.183712999999997</v>
      </c>
      <c r="L923" s="165">
        <v>49.292380000000001</v>
      </c>
      <c r="M923" s="165">
        <v>47.154404999999997</v>
      </c>
      <c r="N923" s="165">
        <v>46.198264000000002</v>
      </c>
      <c r="O923" s="165">
        <v>47.154404999999997</v>
      </c>
      <c r="P923" s="165">
        <v>47.882280999999992</v>
      </c>
      <c r="Q923" s="165">
        <v>49.957242000000001</v>
      </c>
      <c r="R923" s="165">
        <v>50.811788999999997</v>
      </c>
      <c r="S923" s="165">
        <v>49.379827999999996</v>
      </c>
      <c r="T923" s="165">
        <v>47.559494999999998</v>
      </c>
      <c r="U923" s="165">
        <v>46.818115999999996</v>
      </c>
      <c r="V923" s="165">
        <v>46.574418999999999</v>
      </c>
      <c r="W923" s="165">
        <v>47.039307999999991</v>
      </c>
      <c r="X923" s="165">
        <v>46.887560000000001</v>
      </c>
      <c r="Y923" s="166">
        <v>46.460607999999993</v>
      </c>
      <c r="Z923" s="276"/>
    </row>
    <row r="924" spans="1:26" s="146" customFormat="1" ht="15" thickBot="1" x14ac:dyDescent="0.25">
      <c r="A924" s="168" t="s">
        <v>127</v>
      </c>
      <c r="B924" s="169">
        <v>3.6509273741482882</v>
      </c>
      <c r="C924" s="169">
        <v>3.6509273741482882</v>
      </c>
      <c r="D924" s="169">
        <v>3.6509273741482882</v>
      </c>
      <c r="E924" s="169">
        <v>3.6509273741482882</v>
      </c>
      <c r="F924" s="169">
        <v>3.6509273741482882</v>
      </c>
      <c r="G924" s="169">
        <v>3.6509273741482882</v>
      </c>
      <c r="H924" s="169">
        <v>3.6509273741482882</v>
      </c>
      <c r="I924" s="169">
        <v>3.6509273741482882</v>
      </c>
      <c r="J924" s="169">
        <v>3.6509273741482882</v>
      </c>
      <c r="K924" s="169">
        <v>3.6509273741482882</v>
      </c>
      <c r="L924" s="169">
        <v>3.6509273741482882</v>
      </c>
      <c r="M924" s="169">
        <v>3.6509273741482882</v>
      </c>
      <c r="N924" s="169">
        <v>3.6509273741482882</v>
      </c>
      <c r="O924" s="169">
        <v>3.6509273741482882</v>
      </c>
      <c r="P924" s="169">
        <v>3.6509273741482882</v>
      </c>
      <c r="Q924" s="169">
        <v>3.6509273741482882</v>
      </c>
      <c r="R924" s="169">
        <v>3.6509273741482882</v>
      </c>
      <c r="S924" s="169">
        <v>3.6509273741482882</v>
      </c>
      <c r="T924" s="169">
        <v>3.6509273741482882</v>
      </c>
      <c r="U924" s="169">
        <v>3.6509273741482882</v>
      </c>
      <c r="V924" s="169">
        <v>3.6509273741482882</v>
      </c>
      <c r="W924" s="169">
        <v>3.6509273741482882</v>
      </c>
      <c r="X924" s="169">
        <v>3.6509273741482882</v>
      </c>
      <c r="Y924" s="169">
        <v>3.6509273741482882</v>
      </c>
      <c r="Z924" s="276"/>
    </row>
    <row r="925" spans="1:26" s="146" customFormat="1" ht="15" thickBot="1" x14ac:dyDescent="0.25">
      <c r="A925" s="171">
        <v>31</v>
      </c>
      <c r="B925" s="172">
        <v>680.29029537414829</v>
      </c>
      <c r="C925" s="173">
        <v>645.15775237414834</v>
      </c>
      <c r="D925" s="208">
        <v>653.29964737414832</v>
      </c>
      <c r="E925" s="174">
        <v>659.7280193741484</v>
      </c>
      <c r="F925" s="174">
        <v>682.87654437414835</v>
      </c>
      <c r="G925" s="174">
        <v>672.52090537414836</v>
      </c>
      <c r="H925" s="174">
        <v>714.74168637414823</v>
      </c>
      <c r="I925" s="174">
        <v>711.58071537414821</v>
      </c>
      <c r="J925" s="174">
        <v>706.11021337414832</v>
      </c>
      <c r="K925" s="175">
        <v>717.66851137414824</v>
      </c>
      <c r="L925" s="174">
        <v>715.0184043741483</v>
      </c>
      <c r="M925" s="176">
        <v>681.24816537414824</v>
      </c>
      <c r="N925" s="175">
        <v>666.20960637414828</v>
      </c>
      <c r="O925" s="174">
        <v>685.71822537414835</v>
      </c>
      <c r="P925" s="176">
        <v>693.60468837414828</v>
      </c>
      <c r="Q925" s="177">
        <v>735.12303137414824</v>
      </c>
      <c r="R925" s="174">
        <v>770.84093937414832</v>
      </c>
      <c r="S925" s="177">
        <v>768.73362537414835</v>
      </c>
      <c r="T925" s="174">
        <v>672.31868837414822</v>
      </c>
      <c r="U925" s="173">
        <v>657.38655937414831</v>
      </c>
      <c r="V925" s="173">
        <v>668.39142137414831</v>
      </c>
      <c r="W925" s="173">
        <v>672.39318937414828</v>
      </c>
      <c r="X925" s="173">
        <v>671.20117337414831</v>
      </c>
      <c r="Y925" s="235">
        <v>668.93421437414827</v>
      </c>
      <c r="Z925" s="276"/>
    </row>
    <row r="926" spans="1:26" s="146" customFormat="1" ht="25.5" x14ac:dyDescent="0.2">
      <c r="A926" s="180" t="s">
        <v>7</v>
      </c>
      <c r="B926" s="164">
        <v>635.76</v>
      </c>
      <c r="C926" s="164">
        <v>602.75</v>
      </c>
      <c r="D926" s="164">
        <v>610.4</v>
      </c>
      <c r="E926" s="164">
        <v>616.44000000000005</v>
      </c>
      <c r="F926" s="164">
        <v>638.19000000000005</v>
      </c>
      <c r="G926" s="164">
        <v>628.46</v>
      </c>
      <c r="H926" s="164">
        <v>668.13</v>
      </c>
      <c r="I926" s="164">
        <v>665.16</v>
      </c>
      <c r="J926" s="164">
        <v>660.02</v>
      </c>
      <c r="K926" s="164">
        <v>670.88</v>
      </c>
      <c r="L926" s="164">
        <v>668.39</v>
      </c>
      <c r="M926" s="164">
        <v>636.66</v>
      </c>
      <c r="N926" s="164">
        <v>622.53</v>
      </c>
      <c r="O926" s="164">
        <v>640.86</v>
      </c>
      <c r="P926" s="164">
        <v>648.27</v>
      </c>
      <c r="Q926" s="164">
        <v>687.28</v>
      </c>
      <c r="R926" s="164">
        <v>720.84</v>
      </c>
      <c r="S926" s="164">
        <v>718.86</v>
      </c>
      <c r="T926" s="164">
        <v>628.27</v>
      </c>
      <c r="U926" s="164">
        <v>614.24</v>
      </c>
      <c r="V926" s="164">
        <v>624.58000000000004</v>
      </c>
      <c r="W926" s="164">
        <v>628.34</v>
      </c>
      <c r="X926" s="164">
        <v>627.22</v>
      </c>
      <c r="Y926" s="164">
        <v>625.09</v>
      </c>
      <c r="Z926" s="276"/>
    </row>
    <row r="927" spans="1:26" s="146" customFormat="1" ht="25.5" x14ac:dyDescent="0.2">
      <c r="A927" s="181" t="s">
        <v>9</v>
      </c>
      <c r="B927" s="164">
        <v>40.879367999999999</v>
      </c>
      <c r="C927" s="165">
        <v>38.756824999999999</v>
      </c>
      <c r="D927" s="165">
        <v>39.248719999999999</v>
      </c>
      <c r="E927" s="165">
        <v>39.637092000000003</v>
      </c>
      <c r="F927" s="165">
        <v>41.035617000000002</v>
      </c>
      <c r="G927" s="165">
        <v>40.409978000000002</v>
      </c>
      <c r="H927" s="165">
        <v>42.960758999999996</v>
      </c>
      <c r="I927" s="165">
        <v>42.769787999999998</v>
      </c>
      <c r="J927" s="165">
        <v>42.439285999999996</v>
      </c>
      <c r="K927" s="165">
        <v>43.137583999999997</v>
      </c>
      <c r="L927" s="165">
        <v>42.977476999999993</v>
      </c>
      <c r="M927" s="165">
        <v>40.937237999999994</v>
      </c>
      <c r="N927" s="165">
        <v>40.028678999999997</v>
      </c>
      <c r="O927" s="165">
        <v>41.207298000000002</v>
      </c>
      <c r="P927" s="165">
        <v>41.683760999999997</v>
      </c>
      <c r="Q927" s="165">
        <v>44.192103999999993</v>
      </c>
      <c r="R927" s="165">
        <v>46.350012</v>
      </c>
      <c r="S927" s="165">
        <v>46.222698000000001</v>
      </c>
      <c r="T927" s="165">
        <v>40.397760999999996</v>
      </c>
      <c r="U927" s="165">
        <v>39.495632000000001</v>
      </c>
      <c r="V927" s="165">
        <v>40.160494</v>
      </c>
      <c r="W927" s="165">
        <v>40.402262</v>
      </c>
      <c r="X927" s="165">
        <v>40.330246000000002</v>
      </c>
      <c r="Y927" s="166">
        <v>40.193286999999998</v>
      </c>
      <c r="Z927" s="276"/>
    </row>
    <row r="928" spans="1:26" s="146" customFormat="1" ht="15" thickBot="1" x14ac:dyDescent="0.25">
      <c r="A928" s="183" t="s">
        <v>127</v>
      </c>
      <c r="B928" s="169">
        <v>3.6509273741482882</v>
      </c>
      <c r="C928" s="169">
        <v>3.6509273741482882</v>
      </c>
      <c r="D928" s="169">
        <v>3.6509273741482882</v>
      </c>
      <c r="E928" s="169">
        <v>3.6509273741482882</v>
      </c>
      <c r="F928" s="169">
        <v>3.6509273741482882</v>
      </c>
      <c r="G928" s="169">
        <v>3.6509273741482882</v>
      </c>
      <c r="H928" s="169">
        <v>3.6509273741482882</v>
      </c>
      <c r="I928" s="169">
        <v>3.6509273741482882</v>
      </c>
      <c r="J928" s="169">
        <v>3.6509273741482882</v>
      </c>
      <c r="K928" s="169">
        <v>3.6509273741482882</v>
      </c>
      <c r="L928" s="169">
        <v>3.6509273741482882</v>
      </c>
      <c r="M928" s="169">
        <v>3.6509273741482882</v>
      </c>
      <c r="N928" s="169">
        <v>3.6509273741482882</v>
      </c>
      <c r="O928" s="169">
        <v>3.6509273741482882</v>
      </c>
      <c r="P928" s="169">
        <v>3.6509273741482882</v>
      </c>
      <c r="Q928" s="169">
        <v>3.6509273741482882</v>
      </c>
      <c r="R928" s="169">
        <v>3.6509273741482882</v>
      </c>
      <c r="S928" s="169">
        <v>3.6509273741482882</v>
      </c>
      <c r="T928" s="169">
        <v>3.6509273741482882</v>
      </c>
      <c r="U928" s="169">
        <v>3.6509273741482882</v>
      </c>
      <c r="V928" s="169">
        <v>3.6509273741482882</v>
      </c>
      <c r="W928" s="169">
        <v>3.6509273741482882</v>
      </c>
      <c r="X928" s="169">
        <v>3.6509273741482882</v>
      </c>
      <c r="Y928" s="169">
        <v>3.6509273741482882</v>
      </c>
      <c r="Z928" s="276"/>
    </row>
    <row r="929" spans="1:26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188"/>
    </row>
    <row r="930" spans="1:26" ht="15" thickBot="1" x14ac:dyDescent="0.25">
      <c r="A930" s="227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</row>
    <row r="931" spans="1:26" s="146" customFormat="1" ht="15" thickBot="1" x14ac:dyDescent="0.25">
      <c r="A931" s="236" t="s">
        <v>43</v>
      </c>
      <c r="B931" s="237" t="s">
        <v>77</v>
      </c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9"/>
      <c r="Z931" s="276"/>
    </row>
    <row r="932" spans="1:26" s="146" customFormat="1" ht="26.25" thickBot="1" x14ac:dyDescent="0.25">
      <c r="A932" s="193"/>
      <c r="B932" s="194" t="s">
        <v>42</v>
      </c>
      <c r="C932" s="195" t="s">
        <v>41</v>
      </c>
      <c r="D932" s="196" t="s">
        <v>40</v>
      </c>
      <c r="E932" s="195" t="s">
        <v>39</v>
      </c>
      <c r="F932" s="195" t="s">
        <v>38</v>
      </c>
      <c r="G932" s="195" t="s">
        <v>37</v>
      </c>
      <c r="H932" s="195" t="s">
        <v>36</v>
      </c>
      <c r="I932" s="195" t="s">
        <v>35</v>
      </c>
      <c r="J932" s="195" t="s">
        <v>34</v>
      </c>
      <c r="K932" s="197" t="s">
        <v>33</v>
      </c>
      <c r="L932" s="195" t="s">
        <v>32</v>
      </c>
      <c r="M932" s="198" t="s">
        <v>31</v>
      </c>
      <c r="N932" s="197" t="s">
        <v>30</v>
      </c>
      <c r="O932" s="195" t="s">
        <v>29</v>
      </c>
      <c r="P932" s="198" t="s">
        <v>28</v>
      </c>
      <c r="Q932" s="196" t="s">
        <v>27</v>
      </c>
      <c r="R932" s="195" t="s">
        <v>26</v>
      </c>
      <c r="S932" s="196" t="s">
        <v>25</v>
      </c>
      <c r="T932" s="195" t="s">
        <v>24</v>
      </c>
      <c r="U932" s="196" t="s">
        <v>23</v>
      </c>
      <c r="V932" s="195" t="s">
        <v>22</v>
      </c>
      <c r="W932" s="196" t="s">
        <v>21</v>
      </c>
      <c r="X932" s="195" t="s">
        <v>20</v>
      </c>
      <c r="Y932" s="199" t="s">
        <v>19</v>
      </c>
      <c r="Z932" s="276"/>
    </row>
    <row r="933" spans="1:26" s="146" customFormat="1" ht="15" thickBot="1" x14ac:dyDescent="0.25">
      <c r="A933" s="200">
        <v>1</v>
      </c>
      <c r="B933" s="207">
        <v>42.79</v>
      </c>
      <c r="C933" s="207">
        <v>0</v>
      </c>
      <c r="D933" s="207">
        <v>89.18</v>
      </c>
      <c r="E933" s="207">
        <v>119.34</v>
      </c>
      <c r="F933" s="207">
        <v>64.760000000000005</v>
      </c>
      <c r="G933" s="207">
        <v>91.61</v>
      </c>
      <c r="H933" s="207">
        <v>69.28</v>
      </c>
      <c r="I933" s="207">
        <v>83.2</v>
      </c>
      <c r="J933" s="207">
        <v>32.83</v>
      </c>
      <c r="K933" s="207">
        <v>14.86</v>
      </c>
      <c r="L933" s="207">
        <v>41.86</v>
      </c>
      <c r="M933" s="207">
        <v>33.200000000000003</v>
      </c>
      <c r="N933" s="207">
        <v>29.39</v>
      </c>
      <c r="O933" s="207">
        <v>30.26</v>
      </c>
      <c r="P933" s="207">
        <v>33.33</v>
      </c>
      <c r="Q933" s="207">
        <v>0</v>
      </c>
      <c r="R933" s="207">
        <v>41.48</v>
      </c>
      <c r="S933" s="207">
        <v>104.1</v>
      </c>
      <c r="T933" s="207">
        <v>0.01</v>
      </c>
      <c r="U933" s="207">
        <v>139.43</v>
      </c>
      <c r="V933" s="207">
        <v>158.18</v>
      </c>
      <c r="W933" s="207">
        <v>145.5</v>
      </c>
      <c r="X933" s="207">
        <v>101.7</v>
      </c>
      <c r="Y933" s="207">
        <v>50.26</v>
      </c>
      <c r="Z933" s="276"/>
    </row>
    <row r="934" spans="1:26" s="146" customFormat="1" ht="15" thickBot="1" x14ac:dyDescent="0.25">
      <c r="A934" s="171">
        <v>2</v>
      </c>
      <c r="B934" s="207">
        <v>0</v>
      </c>
      <c r="C934" s="207">
        <v>0</v>
      </c>
      <c r="D934" s="207">
        <v>0.01</v>
      </c>
      <c r="E934" s="207">
        <v>0</v>
      </c>
      <c r="F934" s="207">
        <v>0</v>
      </c>
      <c r="G934" s="207">
        <v>0</v>
      </c>
      <c r="H934" s="207">
        <v>0</v>
      </c>
      <c r="I934" s="207">
        <v>0</v>
      </c>
      <c r="J934" s="207">
        <v>0</v>
      </c>
      <c r="K934" s="207">
        <v>0</v>
      </c>
      <c r="L934" s="207">
        <v>0</v>
      </c>
      <c r="M934" s="207">
        <v>0</v>
      </c>
      <c r="N934" s="207">
        <v>0</v>
      </c>
      <c r="O934" s="207">
        <v>0</v>
      </c>
      <c r="P934" s="207">
        <v>0</v>
      </c>
      <c r="Q934" s="207">
        <v>0</v>
      </c>
      <c r="R934" s="207">
        <v>0</v>
      </c>
      <c r="S934" s="207">
        <v>0</v>
      </c>
      <c r="T934" s="207">
        <v>0</v>
      </c>
      <c r="U934" s="207">
        <v>0</v>
      </c>
      <c r="V934" s="207">
        <v>0</v>
      </c>
      <c r="W934" s="207">
        <v>0</v>
      </c>
      <c r="X934" s="207">
        <v>0</v>
      </c>
      <c r="Y934" s="207">
        <v>0</v>
      </c>
      <c r="Z934" s="276"/>
    </row>
    <row r="935" spans="1:26" s="146" customFormat="1" ht="15" thickBot="1" x14ac:dyDescent="0.25">
      <c r="A935" s="154">
        <v>3</v>
      </c>
      <c r="B935" s="207">
        <v>0</v>
      </c>
      <c r="C935" s="207">
        <v>0</v>
      </c>
      <c r="D935" s="207">
        <v>0</v>
      </c>
      <c r="E935" s="207">
        <v>0</v>
      </c>
      <c r="F935" s="207">
        <v>0</v>
      </c>
      <c r="G935" s="207">
        <v>0.01</v>
      </c>
      <c r="H935" s="207">
        <v>0</v>
      </c>
      <c r="I935" s="207">
        <v>0.01</v>
      </c>
      <c r="J935" s="207">
        <v>0.01</v>
      </c>
      <c r="K935" s="207">
        <v>0</v>
      </c>
      <c r="L935" s="207">
        <v>0</v>
      </c>
      <c r="M935" s="207">
        <v>0</v>
      </c>
      <c r="N935" s="207">
        <v>0.01</v>
      </c>
      <c r="O935" s="207">
        <v>0</v>
      </c>
      <c r="P935" s="207">
        <v>0</v>
      </c>
      <c r="Q935" s="207">
        <v>0</v>
      </c>
      <c r="R935" s="207">
        <v>0</v>
      </c>
      <c r="S935" s="207">
        <v>0</v>
      </c>
      <c r="T935" s="207">
        <v>0</v>
      </c>
      <c r="U935" s="207">
        <v>0</v>
      </c>
      <c r="V935" s="207">
        <v>0.01</v>
      </c>
      <c r="W935" s="207">
        <v>0</v>
      </c>
      <c r="X935" s="207">
        <v>0</v>
      </c>
      <c r="Y935" s="207">
        <v>0</v>
      </c>
      <c r="Z935" s="276"/>
    </row>
    <row r="936" spans="1:26" s="146" customFormat="1" ht="15" thickBot="1" x14ac:dyDescent="0.25">
      <c r="A936" s="171">
        <v>4</v>
      </c>
      <c r="B936" s="207">
        <v>0</v>
      </c>
      <c r="C936" s="207">
        <v>0</v>
      </c>
      <c r="D936" s="207">
        <v>0</v>
      </c>
      <c r="E936" s="207">
        <v>0</v>
      </c>
      <c r="F936" s="207">
        <v>0</v>
      </c>
      <c r="G936" s="207">
        <v>0</v>
      </c>
      <c r="H936" s="207">
        <v>0</v>
      </c>
      <c r="I936" s="207">
        <v>0.01</v>
      </c>
      <c r="J936" s="207">
        <v>0</v>
      </c>
      <c r="K936" s="207">
        <v>0</v>
      </c>
      <c r="L936" s="207">
        <v>0.01</v>
      </c>
      <c r="M936" s="207">
        <v>0</v>
      </c>
      <c r="N936" s="207">
        <v>0</v>
      </c>
      <c r="O936" s="207">
        <v>0.01</v>
      </c>
      <c r="P936" s="207">
        <v>0</v>
      </c>
      <c r="Q936" s="207">
        <v>0</v>
      </c>
      <c r="R936" s="207">
        <v>0.01</v>
      </c>
      <c r="S936" s="207">
        <v>0</v>
      </c>
      <c r="T936" s="207">
        <v>0</v>
      </c>
      <c r="U936" s="207">
        <v>0.01</v>
      </c>
      <c r="V936" s="207">
        <v>0</v>
      </c>
      <c r="W936" s="207">
        <v>0</v>
      </c>
      <c r="X936" s="207">
        <v>0.01</v>
      </c>
      <c r="Y936" s="207">
        <v>0</v>
      </c>
      <c r="Z936" s="276"/>
    </row>
    <row r="937" spans="1:26" s="146" customFormat="1" ht="15" thickBot="1" x14ac:dyDescent="0.25">
      <c r="A937" s="154">
        <v>5</v>
      </c>
      <c r="B937" s="207">
        <v>0</v>
      </c>
      <c r="C937" s="207">
        <v>0</v>
      </c>
      <c r="D937" s="207">
        <v>0</v>
      </c>
      <c r="E937" s="207">
        <v>0</v>
      </c>
      <c r="F937" s="207">
        <v>0</v>
      </c>
      <c r="G937" s="207">
        <v>4.13</v>
      </c>
      <c r="H937" s="207">
        <v>0.01</v>
      </c>
      <c r="I937" s="207">
        <v>5.93</v>
      </c>
      <c r="J937" s="207">
        <v>0</v>
      </c>
      <c r="K937" s="207">
        <v>1.57</v>
      </c>
      <c r="L937" s="207">
        <v>0.01</v>
      </c>
      <c r="M937" s="207">
        <v>0</v>
      </c>
      <c r="N937" s="207">
        <v>0</v>
      </c>
      <c r="O937" s="207">
        <v>0</v>
      </c>
      <c r="P937" s="207">
        <v>0</v>
      </c>
      <c r="Q937" s="207">
        <v>0.01</v>
      </c>
      <c r="R937" s="207">
        <v>0</v>
      </c>
      <c r="S937" s="207">
        <v>0.01</v>
      </c>
      <c r="T937" s="207">
        <v>0</v>
      </c>
      <c r="U937" s="207">
        <v>0</v>
      </c>
      <c r="V937" s="207">
        <v>0</v>
      </c>
      <c r="W937" s="207">
        <v>0</v>
      </c>
      <c r="X937" s="207">
        <v>0</v>
      </c>
      <c r="Y937" s="207">
        <v>0</v>
      </c>
      <c r="Z937" s="276"/>
    </row>
    <row r="938" spans="1:26" s="146" customFormat="1" ht="15" thickBot="1" x14ac:dyDescent="0.25">
      <c r="A938" s="171">
        <v>6</v>
      </c>
      <c r="B938" s="207">
        <v>0</v>
      </c>
      <c r="C938" s="207">
        <v>0</v>
      </c>
      <c r="D938" s="207">
        <v>0</v>
      </c>
      <c r="E938" s="207">
        <v>0.01</v>
      </c>
      <c r="F938" s="207">
        <v>0</v>
      </c>
      <c r="G938" s="207">
        <v>0</v>
      </c>
      <c r="H938" s="207">
        <v>0</v>
      </c>
      <c r="I938" s="207">
        <v>0</v>
      </c>
      <c r="J938" s="207">
        <v>0</v>
      </c>
      <c r="K938" s="207">
        <v>0</v>
      </c>
      <c r="L938" s="207">
        <v>0</v>
      </c>
      <c r="M938" s="207">
        <v>0</v>
      </c>
      <c r="N938" s="207">
        <v>0.01</v>
      </c>
      <c r="O938" s="207">
        <v>0</v>
      </c>
      <c r="P938" s="207">
        <v>0.01</v>
      </c>
      <c r="Q938" s="207">
        <v>0.01</v>
      </c>
      <c r="R938" s="207">
        <v>0</v>
      </c>
      <c r="S938" s="207">
        <v>0</v>
      </c>
      <c r="T938" s="207">
        <v>0</v>
      </c>
      <c r="U938" s="207">
        <v>0</v>
      </c>
      <c r="V938" s="207">
        <v>0</v>
      </c>
      <c r="W938" s="207">
        <v>11.58</v>
      </c>
      <c r="X938" s="207">
        <v>0</v>
      </c>
      <c r="Y938" s="207">
        <v>0</v>
      </c>
      <c r="Z938" s="276"/>
    </row>
    <row r="939" spans="1:26" s="146" customFormat="1" ht="15" thickBot="1" x14ac:dyDescent="0.25">
      <c r="A939" s="154">
        <v>7</v>
      </c>
      <c r="B939" s="207">
        <v>0</v>
      </c>
      <c r="C939" s="207">
        <v>0.01</v>
      </c>
      <c r="D939" s="207">
        <v>0</v>
      </c>
      <c r="E939" s="207">
        <v>0</v>
      </c>
      <c r="F939" s="207">
        <v>0</v>
      </c>
      <c r="G939" s="207">
        <v>0.01</v>
      </c>
      <c r="H939" s="207">
        <v>0.01</v>
      </c>
      <c r="I939" s="207">
        <v>0.01</v>
      </c>
      <c r="J939" s="207">
        <v>0</v>
      </c>
      <c r="K939" s="207">
        <v>0.01</v>
      </c>
      <c r="L939" s="207">
        <v>0</v>
      </c>
      <c r="M939" s="207">
        <v>0</v>
      </c>
      <c r="N939" s="207">
        <v>0.01</v>
      </c>
      <c r="O939" s="207">
        <v>0</v>
      </c>
      <c r="P939" s="207">
        <v>0.01</v>
      </c>
      <c r="Q939" s="207">
        <v>0</v>
      </c>
      <c r="R939" s="207">
        <v>0</v>
      </c>
      <c r="S939" s="207">
        <v>0</v>
      </c>
      <c r="T939" s="207">
        <v>0.01</v>
      </c>
      <c r="U939" s="207">
        <v>0.01</v>
      </c>
      <c r="V939" s="207">
        <v>0</v>
      </c>
      <c r="W939" s="207">
        <v>0</v>
      </c>
      <c r="X939" s="207">
        <v>0</v>
      </c>
      <c r="Y939" s="207">
        <v>0</v>
      </c>
      <c r="Z939" s="276"/>
    </row>
    <row r="940" spans="1:26" s="146" customFormat="1" ht="15" thickBot="1" x14ac:dyDescent="0.25">
      <c r="A940" s="171">
        <v>8</v>
      </c>
      <c r="B940" s="207">
        <v>0</v>
      </c>
      <c r="C940" s="207">
        <v>0</v>
      </c>
      <c r="D940" s="207">
        <v>0.01</v>
      </c>
      <c r="E940" s="207">
        <v>0</v>
      </c>
      <c r="F940" s="207">
        <v>0.01</v>
      </c>
      <c r="G940" s="207">
        <v>0.01</v>
      </c>
      <c r="H940" s="207">
        <v>0.01</v>
      </c>
      <c r="I940" s="207">
        <v>0.01</v>
      </c>
      <c r="J940" s="207">
        <v>0</v>
      </c>
      <c r="K940" s="207">
        <v>0</v>
      </c>
      <c r="L940" s="207">
        <v>0.01</v>
      </c>
      <c r="M940" s="207">
        <v>0</v>
      </c>
      <c r="N940" s="207">
        <v>0.01</v>
      </c>
      <c r="O940" s="207">
        <v>0</v>
      </c>
      <c r="P940" s="207">
        <v>0.01</v>
      </c>
      <c r="Q940" s="207">
        <v>0</v>
      </c>
      <c r="R940" s="207">
        <v>0</v>
      </c>
      <c r="S940" s="207">
        <v>0</v>
      </c>
      <c r="T940" s="207">
        <v>0</v>
      </c>
      <c r="U940" s="207">
        <v>0</v>
      </c>
      <c r="V940" s="207">
        <v>0</v>
      </c>
      <c r="W940" s="207">
        <v>0</v>
      </c>
      <c r="X940" s="207">
        <v>0</v>
      </c>
      <c r="Y940" s="207">
        <v>0</v>
      </c>
      <c r="Z940" s="276"/>
    </row>
    <row r="941" spans="1:26" s="146" customFormat="1" ht="15" thickBot="1" x14ac:dyDescent="0.25">
      <c r="A941" s="154">
        <v>9</v>
      </c>
      <c r="B941" s="207">
        <v>0</v>
      </c>
      <c r="C941" s="207">
        <v>0</v>
      </c>
      <c r="D941" s="207">
        <v>0</v>
      </c>
      <c r="E941" s="207">
        <v>0</v>
      </c>
      <c r="F941" s="207">
        <v>0</v>
      </c>
      <c r="G941" s="207">
        <v>0</v>
      </c>
      <c r="H941" s="207">
        <v>0</v>
      </c>
      <c r="I941" s="207">
        <v>0</v>
      </c>
      <c r="J941" s="207">
        <v>0</v>
      </c>
      <c r="K941" s="207">
        <v>0</v>
      </c>
      <c r="L941" s="207">
        <v>0</v>
      </c>
      <c r="M941" s="207">
        <v>0</v>
      </c>
      <c r="N941" s="207">
        <v>0</v>
      </c>
      <c r="O941" s="207">
        <v>0</v>
      </c>
      <c r="P941" s="207">
        <v>0</v>
      </c>
      <c r="Q941" s="207">
        <v>0</v>
      </c>
      <c r="R941" s="207">
        <v>0.01</v>
      </c>
      <c r="S941" s="207">
        <v>0.01</v>
      </c>
      <c r="T941" s="207">
        <v>0</v>
      </c>
      <c r="U941" s="207">
        <v>0</v>
      </c>
      <c r="V941" s="207">
        <v>0.01</v>
      </c>
      <c r="W941" s="207">
        <v>0</v>
      </c>
      <c r="X941" s="207">
        <v>0</v>
      </c>
      <c r="Y941" s="207">
        <v>0</v>
      </c>
      <c r="Z941" s="276"/>
    </row>
    <row r="942" spans="1:26" s="146" customFormat="1" ht="15" thickBot="1" x14ac:dyDescent="0.25">
      <c r="A942" s="171">
        <v>10</v>
      </c>
      <c r="B942" s="207">
        <v>0.01</v>
      </c>
      <c r="C942" s="207">
        <v>0.01</v>
      </c>
      <c r="D942" s="207">
        <v>0</v>
      </c>
      <c r="E942" s="207">
        <v>0</v>
      </c>
      <c r="F942" s="207">
        <v>0</v>
      </c>
      <c r="G942" s="207">
        <v>0</v>
      </c>
      <c r="H942" s="207">
        <v>0</v>
      </c>
      <c r="I942" s="207">
        <v>0</v>
      </c>
      <c r="J942" s="207">
        <v>0</v>
      </c>
      <c r="K942" s="207">
        <v>0</v>
      </c>
      <c r="L942" s="207">
        <v>0</v>
      </c>
      <c r="M942" s="207">
        <v>0</v>
      </c>
      <c r="N942" s="207">
        <v>0</v>
      </c>
      <c r="O942" s="207">
        <v>0</v>
      </c>
      <c r="P942" s="207">
        <v>0</v>
      </c>
      <c r="Q942" s="207">
        <v>0</v>
      </c>
      <c r="R942" s="207">
        <v>0</v>
      </c>
      <c r="S942" s="207">
        <v>0</v>
      </c>
      <c r="T942" s="207">
        <v>0</v>
      </c>
      <c r="U942" s="207">
        <v>0</v>
      </c>
      <c r="V942" s="207">
        <v>0</v>
      </c>
      <c r="W942" s="207">
        <v>0</v>
      </c>
      <c r="X942" s="207">
        <v>0</v>
      </c>
      <c r="Y942" s="207">
        <v>0</v>
      </c>
      <c r="Z942" s="276"/>
    </row>
    <row r="943" spans="1:26" s="146" customFormat="1" ht="15" thickBot="1" x14ac:dyDescent="0.25">
      <c r="A943" s="154">
        <v>11</v>
      </c>
      <c r="B943" s="207">
        <v>0</v>
      </c>
      <c r="C943" s="207">
        <v>0</v>
      </c>
      <c r="D943" s="207">
        <v>0</v>
      </c>
      <c r="E943" s="207">
        <v>0</v>
      </c>
      <c r="F943" s="207">
        <v>0</v>
      </c>
      <c r="G943" s="207">
        <v>0</v>
      </c>
      <c r="H943" s="207">
        <v>0</v>
      </c>
      <c r="I943" s="207">
        <v>0</v>
      </c>
      <c r="J943" s="207">
        <v>0</v>
      </c>
      <c r="K943" s="207">
        <v>0</v>
      </c>
      <c r="L943" s="207">
        <v>0</v>
      </c>
      <c r="M943" s="207">
        <v>0</v>
      </c>
      <c r="N943" s="207">
        <v>0</v>
      </c>
      <c r="O943" s="207">
        <v>0</v>
      </c>
      <c r="P943" s="207">
        <v>0</v>
      </c>
      <c r="Q943" s="207">
        <v>0</v>
      </c>
      <c r="R943" s="207">
        <v>0</v>
      </c>
      <c r="S943" s="207">
        <v>0</v>
      </c>
      <c r="T943" s="207">
        <v>0</v>
      </c>
      <c r="U943" s="207">
        <v>0</v>
      </c>
      <c r="V943" s="207">
        <v>0</v>
      </c>
      <c r="W943" s="207">
        <v>0</v>
      </c>
      <c r="X943" s="207">
        <v>0</v>
      </c>
      <c r="Y943" s="207">
        <v>0</v>
      </c>
      <c r="Z943" s="276"/>
    </row>
    <row r="944" spans="1:26" s="146" customFormat="1" ht="15" thickBot="1" x14ac:dyDescent="0.25">
      <c r="A944" s="171">
        <v>12</v>
      </c>
      <c r="B944" s="207">
        <v>0</v>
      </c>
      <c r="C944" s="207">
        <v>0</v>
      </c>
      <c r="D944" s="207">
        <v>0</v>
      </c>
      <c r="E944" s="207">
        <v>0</v>
      </c>
      <c r="F944" s="207">
        <v>0</v>
      </c>
      <c r="G944" s="207">
        <v>0</v>
      </c>
      <c r="H944" s="207">
        <v>0</v>
      </c>
      <c r="I944" s="207">
        <v>0</v>
      </c>
      <c r="J944" s="207">
        <v>0</v>
      </c>
      <c r="K944" s="207">
        <v>0</v>
      </c>
      <c r="L944" s="207">
        <v>0</v>
      </c>
      <c r="M944" s="207">
        <v>0.01</v>
      </c>
      <c r="N944" s="207">
        <v>0</v>
      </c>
      <c r="O944" s="207">
        <v>0.01</v>
      </c>
      <c r="P944" s="207">
        <v>0</v>
      </c>
      <c r="Q944" s="207">
        <v>0</v>
      </c>
      <c r="R944" s="207">
        <v>0</v>
      </c>
      <c r="S944" s="207">
        <v>0</v>
      </c>
      <c r="T944" s="207">
        <v>0</v>
      </c>
      <c r="U944" s="207">
        <v>0</v>
      </c>
      <c r="V944" s="207">
        <v>0.01</v>
      </c>
      <c r="W944" s="207">
        <v>0</v>
      </c>
      <c r="X944" s="207">
        <v>0</v>
      </c>
      <c r="Y944" s="207">
        <v>0</v>
      </c>
      <c r="Z944" s="276"/>
    </row>
    <row r="945" spans="1:26" s="146" customFormat="1" ht="15" thickBot="1" x14ac:dyDescent="0.25">
      <c r="A945" s="154">
        <v>13</v>
      </c>
      <c r="B945" s="207">
        <v>0</v>
      </c>
      <c r="C945" s="207">
        <v>0</v>
      </c>
      <c r="D945" s="207">
        <v>0</v>
      </c>
      <c r="E945" s="207">
        <v>0</v>
      </c>
      <c r="F945" s="207">
        <v>40.69</v>
      </c>
      <c r="G945" s="207">
        <v>31.11</v>
      </c>
      <c r="H945" s="207">
        <v>0.37</v>
      </c>
      <c r="I945" s="207">
        <v>0</v>
      </c>
      <c r="J945" s="207">
        <v>0.01</v>
      </c>
      <c r="K945" s="207">
        <v>48.43</v>
      </c>
      <c r="L945" s="207">
        <v>11.36</v>
      </c>
      <c r="M945" s="207">
        <v>0</v>
      </c>
      <c r="N945" s="207">
        <v>0</v>
      </c>
      <c r="O945" s="207">
        <v>0</v>
      </c>
      <c r="P945" s="207">
        <v>0</v>
      </c>
      <c r="Q945" s="207">
        <v>0.01</v>
      </c>
      <c r="R945" s="207">
        <v>0.01</v>
      </c>
      <c r="S945" s="207">
        <v>0</v>
      </c>
      <c r="T945" s="207">
        <v>0</v>
      </c>
      <c r="U945" s="207">
        <v>0</v>
      </c>
      <c r="V945" s="207">
        <v>0</v>
      </c>
      <c r="W945" s="207">
        <v>0</v>
      </c>
      <c r="X945" s="207">
        <v>0</v>
      </c>
      <c r="Y945" s="207">
        <v>0</v>
      </c>
      <c r="Z945" s="276"/>
    </row>
    <row r="946" spans="1:26" s="146" customFormat="1" ht="15" thickBot="1" x14ac:dyDescent="0.25">
      <c r="A946" s="201">
        <v>14</v>
      </c>
      <c r="B946" s="207">
        <v>40.54</v>
      </c>
      <c r="C946" s="207">
        <v>0</v>
      </c>
      <c r="D946" s="207">
        <v>0</v>
      </c>
      <c r="E946" s="207">
        <v>0</v>
      </c>
      <c r="F946" s="207">
        <v>0.01</v>
      </c>
      <c r="G946" s="207">
        <v>0</v>
      </c>
      <c r="H946" s="207">
        <v>0</v>
      </c>
      <c r="I946" s="207">
        <v>0</v>
      </c>
      <c r="J946" s="207">
        <v>0</v>
      </c>
      <c r="K946" s="207">
        <v>0</v>
      </c>
      <c r="L946" s="207">
        <v>0.01</v>
      </c>
      <c r="M946" s="207">
        <v>35.31</v>
      </c>
      <c r="N946" s="207">
        <v>0</v>
      </c>
      <c r="O946" s="207">
        <v>28.16</v>
      </c>
      <c r="P946" s="207">
        <v>0.01</v>
      </c>
      <c r="Q946" s="207">
        <v>64.8</v>
      </c>
      <c r="R946" s="207">
        <v>143.94</v>
      </c>
      <c r="S946" s="207">
        <v>160.16999999999999</v>
      </c>
      <c r="T946" s="207">
        <v>193.59</v>
      </c>
      <c r="U946" s="207">
        <v>0</v>
      </c>
      <c r="V946" s="207">
        <v>62.28</v>
      </c>
      <c r="W946" s="207">
        <v>58.11</v>
      </c>
      <c r="X946" s="207">
        <v>177.67</v>
      </c>
      <c r="Y946" s="207">
        <v>177.43</v>
      </c>
      <c r="Z946" s="276"/>
    </row>
    <row r="947" spans="1:26" s="146" customFormat="1" ht="15" thickBot="1" x14ac:dyDescent="0.25">
      <c r="A947" s="184">
        <v>15</v>
      </c>
      <c r="B947" s="207">
        <v>469.87</v>
      </c>
      <c r="C947" s="207">
        <v>780.6</v>
      </c>
      <c r="D947" s="207">
        <v>847.21</v>
      </c>
      <c r="E947" s="207">
        <v>821.21</v>
      </c>
      <c r="F947" s="207">
        <v>849.95</v>
      </c>
      <c r="G947" s="207">
        <v>852.6</v>
      </c>
      <c r="H947" s="207">
        <v>741.84</v>
      </c>
      <c r="I947" s="207">
        <v>759.55</v>
      </c>
      <c r="J947" s="207">
        <v>768.15</v>
      </c>
      <c r="K947" s="207">
        <v>788.01</v>
      </c>
      <c r="L947" s="207">
        <v>17.16</v>
      </c>
      <c r="M947" s="207">
        <v>0</v>
      </c>
      <c r="N947" s="207">
        <v>0</v>
      </c>
      <c r="O947" s="207">
        <v>0</v>
      </c>
      <c r="P947" s="207">
        <v>0</v>
      </c>
      <c r="Q947" s="207">
        <v>0</v>
      </c>
      <c r="R947" s="207">
        <v>581.91</v>
      </c>
      <c r="S947" s="207">
        <v>582.38</v>
      </c>
      <c r="T947" s="207">
        <v>733.76</v>
      </c>
      <c r="U947" s="207">
        <v>773.33</v>
      </c>
      <c r="V947" s="207">
        <v>756.46</v>
      </c>
      <c r="W947" s="207">
        <v>755.17</v>
      </c>
      <c r="X947" s="207">
        <v>635.32000000000005</v>
      </c>
      <c r="Y947" s="207">
        <v>548.12</v>
      </c>
      <c r="Z947" s="276"/>
    </row>
    <row r="948" spans="1:26" s="146" customFormat="1" ht="15" thickBot="1" x14ac:dyDescent="0.25">
      <c r="A948" s="171">
        <v>16</v>
      </c>
      <c r="B948" s="207">
        <v>0</v>
      </c>
      <c r="C948" s="207">
        <v>0</v>
      </c>
      <c r="D948" s="207">
        <v>0</v>
      </c>
      <c r="E948" s="207">
        <v>0</v>
      </c>
      <c r="F948" s="207">
        <v>0.01</v>
      </c>
      <c r="G948" s="207">
        <v>0</v>
      </c>
      <c r="H948" s="207">
        <v>5.0599999999999996</v>
      </c>
      <c r="I948" s="207">
        <v>0</v>
      </c>
      <c r="J948" s="207">
        <v>0</v>
      </c>
      <c r="K948" s="207">
        <v>0</v>
      </c>
      <c r="L948" s="207">
        <v>0</v>
      </c>
      <c r="M948" s="207">
        <v>0</v>
      </c>
      <c r="N948" s="207">
        <v>0</v>
      </c>
      <c r="O948" s="207">
        <v>0</v>
      </c>
      <c r="P948" s="207">
        <v>31.12</v>
      </c>
      <c r="Q948" s="207">
        <v>0</v>
      </c>
      <c r="R948" s="207">
        <v>0</v>
      </c>
      <c r="S948" s="207">
        <v>10</v>
      </c>
      <c r="T948" s="207">
        <v>0</v>
      </c>
      <c r="U948" s="207">
        <v>0</v>
      </c>
      <c r="V948" s="207">
        <v>0.01</v>
      </c>
      <c r="W948" s="207">
        <v>0</v>
      </c>
      <c r="X948" s="207">
        <v>0</v>
      </c>
      <c r="Y948" s="207">
        <v>0</v>
      </c>
      <c r="Z948" s="276"/>
    </row>
    <row r="949" spans="1:26" s="146" customFormat="1" ht="15" thickBot="1" x14ac:dyDescent="0.25">
      <c r="A949" s="154">
        <v>17</v>
      </c>
      <c r="B949" s="207">
        <v>0</v>
      </c>
      <c r="C949" s="207">
        <v>0</v>
      </c>
      <c r="D949" s="207">
        <v>9.31</v>
      </c>
      <c r="E949" s="207">
        <v>76.709999999999994</v>
      </c>
      <c r="F949" s="207">
        <v>201.64</v>
      </c>
      <c r="G949" s="207">
        <v>178.11</v>
      </c>
      <c r="H949" s="207">
        <v>0</v>
      </c>
      <c r="I949" s="207">
        <v>1.82</v>
      </c>
      <c r="J949" s="207">
        <v>0</v>
      </c>
      <c r="K949" s="207">
        <v>0</v>
      </c>
      <c r="L949" s="207">
        <v>0</v>
      </c>
      <c r="M949" s="207">
        <v>0</v>
      </c>
      <c r="N949" s="207">
        <v>0</v>
      </c>
      <c r="O949" s="207">
        <v>0</v>
      </c>
      <c r="P949" s="207">
        <v>0</v>
      </c>
      <c r="Q949" s="207">
        <v>0</v>
      </c>
      <c r="R949" s="207">
        <v>0</v>
      </c>
      <c r="S949" s="207">
        <v>0</v>
      </c>
      <c r="T949" s="207">
        <v>0</v>
      </c>
      <c r="U949" s="207">
        <v>0</v>
      </c>
      <c r="V949" s="207">
        <v>0</v>
      </c>
      <c r="W949" s="207">
        <v>0</v>
      </c>
      <c r="X949" s="207">
        <v>0</v>
      </c>
      <c r="Y949" s="207">
        <v>0</v>
      </c>
      <c r="Z949" s="276"/>
    </row>
    <row r="950" spans="1:26" s="146" customFormat="1" ht="15" thickBot="1" x14ac:dyDescent="0.25">
      <c r="A950" s="184">
        <v>18</v>
      </c>
      <c r="B950" s="207">
        <v>0</v>
      </c>
      <c r="C950" s="207">
        <v>0</v>
      </c>
      <c r="D950" s="207">
        <v>0</v>
      </c>
      <c r="E950" s="207">
        <v>0</v>
      </c>
      <c r="F950" s="207">
        <v>0</v>
      </c>
      <c r="G950" s="207">
        <v>0</v>
      </c>
      <c r="H950" s="207">
        <v>0</v>
      </c>
      <c r="I950" s="207">
        <v>0</v>
      </c>
      <c r="J950" s="207">
        <v>0</v>
      </c>
      <c r="K950" s="207">
        <v>0</v>
      </c>
      <c r="L950" s="207">
        <v>0</v>
      </c>
      <c r="M950" s="207">
        <v>0</v>
      </c>
      <c r="N950" s="207">
        <v>0</v>
      </c>
      <c r="O950" s="207">
        <v>0</v>
      </c>
      <c r="P950" s="207">
        <v>0.01</v>
      </c>
      <c r="Q950" s="207">
        <v>0.01</v>
      </c>
      <c r="R950" s="207">
        <v>0</v>
      </c>
      <c r="S950" s="207">
        <v>0</v>
      </c>
      <c r="T950" s="207">
        <v>0.01</v>
      </c>
      <c r="U950" s="207">
        <v>0</v>
      </c>
      <c r="V950" s="207">
        <v>0</v>
      </c>
      <c r="W950" s="207">
        <v>0</v>
      </c>
      <c r="X950" s="207">
        <v>0</v>
      </c>
      <c r="Y950" s="207">
        <v>0</v>
      </c>
      <c r="Z950" s="276"/>
    </row>
    <row r="951" spans="1:26" s="146" customFormat="1" ht="15" thickBot="1" x14ac:dyDescent="0.25">
      <c r="A951" s="171">
        <v>19</v>
      </c>
      <c r="B951" s="207">
        <v>0</v>
      </c>
      <c r="C951" s="207">
        <v>0</v>
      </c>
      <c r="D951" s="207">
        <v>0</v>
      </c>
      <c r="E951" s="207">
        <v>0</v>
      </c>
      <c r="F951" s="207">
        <v>0.01</v>
      </c>
      <c r="G951" s="207">
        <v>0</v>
      </c>
      <c r="H951" s="207">
        <v>0</v>
      </c>
      <c r="I951" s="207">
        <v>0.01</v>
      </c>
      <c r="J951" s="207">
        <v>0</v>
      </c>
      <c r="K951" s="207">
        <v>0</v>
      </c>
      <c r="L951" s="207">
        <v>0.01</v>
      </c>
      <c r="M951" s="207">
        <v>0</v>
      </c>
      <c r="N951" s="207">
        <v>0</v>
      </c>
      <c r="O951" s="207">
        <v>0</v>
      </c>
      <c r="P951" s="207">
        <v>0</v>
      </c>
      <c r="Q951" s="207">
        <v>0.01</v>
      </c>
      <c r="R951" s="207">
        <v>0.01</v>
      </c>
      <c r="S951" s="207">
        <v>0</v>
      </c>
      <c r="T951" s="207">
        <v>0</v>
      </c>
      <c r="U951" s="207">
        <v>0.01</v>
      </c>
      <c r="V951" s="207">
        <v>0</v>
      </c>
      <c r="W951" s="207">
        <v>0</v>
      </c>
      <c r="X951" s="207">
        <v>0</v>
      </c>
      <c r="Y951" s="207">
        <v>0</v>
      </c>
      <c r="Z951" s="276"/>
    </row>
    <row r="952" spans="1:26" s="146" customFormat="1" ht="15" thickBot="1" x14ac:dyDescent="0.25">
      <c r="A952" s="154">
        <v>20</v>
      </c>
      <c r="B952" s="207">
        <v>0</v>
      </c>
      <c r="C952" s="207">
        <v>0</v>
      </c>
      <c r="D952" s="207">
        <v>0</v>
      </c>
      <c r="E952" s="207">
        <v>14.4</v>
      </c>
      <c r="F952" s="207">
        <v>0</v>
      </c>
      <c r="G952" s="207">
        <v>0</v>
      </c>
      <c r="H952" s="207">
        <v>0</v>
      </c>
      <c r="I952" s="207">
        <v>1.0900000000000001</v>
      </c>
      <c r="J952" s="207">
        <v>0.01</v>
      </c>
      <c r="K952" s="207">
        <v>0</v>
      </c>
      <c r="L952" s="207">
        <v>0</v>
      </c>
      <c r="M952" s="207">
        <v>0</v>
      </c>
      <c r="N952" s="207">
        <v>0</v>
      </c>
      <c r="O952" s="207">
        <v>0.01</v>
      </c>
      <c r="P952" s="207">
        <v>0</v>
      </c>
      <c r="Q952" s="207">
        <v>6.3</v>
      </c>
      <c r="R952" s="207">
        <v>0</v>
      </c>
      <c r="S952" s="207">
        <v>0</v>
      </c>
      <c r="T952" s="207">
        <v>0</v>
      </c>
      <c r="U952" s="207">
        <v>0</v>
      </c>
      <c r="V952" s="207">
        <v>0</v>
      </c>
      <c r="W952" s="207">
        <v>0</v>
      </c>
      <c r="X952" s="207">
        <v>0</v>
      </c>
      <c r="Y952" s="207">
        <v>0</v>
      </c>
      <c r="Z952" s="276"/>
    </row>
    <row r="953" spans="1:26" s="146" customFormat="1" ht="15" thickBot="1" x14ac:dyDescent="0.25">
      <c r="A953" s="185">
        <v>21</v>
      </c>
      <c r="B953" s="207">
        <v>0</v>
      </c>
      <c r="C953" s="207">
        <v>0</v>
      </c>
      <c r="D953" s="207">
        <v>0</v>
      </c>
      <c r="E953" s="207">
        <v>0</v>
      </c>
      <c r="F953" s="207">
        <v>0</v>
      </c>
      <c r="G953" s="207">
        <v>0</v>
      </c>
      <c r="H953" s="207">
        <v>0</v>
      </c>
      <c r="I953" s="207">
        <v>0</v>
      </c>
      <c r="J953" s="207">
        <v>0</v>
      </c>
      <c r="K953" s="207">
        <v>0</v>
      </c>
      <c r="L953" s="207">
        <v>0</v>
      </c>
      <c r="M953" s="207">
        <v>0.01</v>
      </c>
      <c r="N953" s="207">
        <v>0</v>
      </c>
      <c r="O953" s="207">
        <v>0.01</v>
      </c>
      <c r="P953" s="207">
        <v>0.01</v>
      </c>
      <c r="Q953" s="207">
        <v>6.65</v>
      </c>
      <c r="R953" s="207">
        <v>41.44</v>
      </c>
      <c r="S953" s="207">
        <v>0</v>
      </c>
      <c r="T953" s="207">
        <v>47.5</v>
      </c>
      <c r="U953" s="207">
        <v>62.55</v>
      </c>
      <c r="V953" s="207">
        <v>18.27</v>
      </c>
      <c r="W953" s="207">
        <v>8.84</v>
      </c>
      <c r="X953" s="207">
        <v>0</v>
      </c>
      <c r="Y953" s="207">
        <v>0</v>
      </c>
      <c r="Z953" s="276"/>
    </row>
    <row r="954" spans="1:26" s="146" customFormat="1" ht="15" thickBot="1" x14ac:dyDescent="0.25">
      <c r="A954" s="154">
        <v>22</v>
      </c>
      <c r="B954" s="207">
        <v>10.7</v>
      </c>
      <c r="C954" s="207">
        <v>15.85</v>
      </c>
      <c r="D954" s="207">
        <v>31.23</v>
      </c>
      <c r="E954" s="207">
        <v>32.71</v>
      </c>
      <c r="F954" s="207">
        <v>31.23</v>
      </c>
      <c r="G954" s="207">
        <v>123.43</v>
      </c>
      <c r="H954" s="207">
        <v>15.79</v>
      </c>
      <c r="I954" s="207">
        <v>6.54</v>
      </c>
      <c r="J954" s="207">
        <v>33.72</v>
      </c>
      <c r="K954" s="207">
        <v>38.96</v>
      </c>
      <c r="L954" s="207">
        <v>21.18</v>
      </c>
      <c r="M954" s="207">
        <v>3.67</v>
      </c>
      <c r="N954" s="207">
        <v>0</v>
      </c>
      <c r="O954" s="207">
        <v>0</v>
      </c>
      <c r="P954" s="207">
        <v>6.3</v>
      </c>
      <c r="Q954" s="207">
        <v>0</v>
      </c>
      <c r="R954" s="207">
        <v>21.86</v>
      </c>
      <c r="S954" s="207">
        <v>0</v>
      </c>
      <c r="T954" s="207">
        <v>0</v>
      </c>
      <c r="U954" s="207">
        <v>24.09</v>
      </c>
      <c r="V954" s="207">
        <v>29.86</v>
      </c>
      <c r="W954" s="207">
        <v>24.31</v>
      </c>
      <c r="X954" s="207">
        <v>13.78</v>
      </c>
      <c r="Y954" s="207">
        <v>0</v>
      </c>
      <c r="Z954" s="276"/>
    </row>
    <row r="955" spans="1:26" s="146" customFormat="1" ht="15" thickBot="1" x14ac:dyDescent="0.25">
      <c r="A955" s="185">
        <v>23</v>
      </c>
      <c r="B955" s="207">
        <v>0</v>
      </c>
      <c r="C955" s="207">
        <v>0</v>
      </c>
      <c r="D955" s="207">
        <v>0.01</v>
      </c>
      <c r="E955" s="207">
        <v>0</v>
      </c>
      <c r="F955" s="207">
        <v>0</v>
      </c>
      <c r="G955" s="207">
        <v>0</v>
      </c>
      <c r="H955" s="207">
        <v>0</v>
      </c>
      <c r="I955" s="207">
        <v>0</v>
      </c>
      <c r="J955" s="207">
        <v>0</v>
      </c>
      <c r="K955" s="207">
        <v>0</v>
      </c>
      <c r="L955" s="207">
        <v>0</v>
      </c>
      <c r="M955" s="207">
        <v>0</v>
      </c>
      <c r="N955" s="207">
        <v>0</v>
      </c>
      <c r="O955" s="207">
        <v>0</v>
      </c>
      <c r="P955" s="207">
        <v>0</v>
      </c>
      <c r="Q955" s="207">
        <v>0</v>
      </c>
      <c r="R955" s="207">
        <v>0</v>
      </c>
      <c r="S955" s="207">
        <v>0</v>
      </c>
      <c r="T955" s="207">
        <v>0</v>
      </c>
      <c r="U955" s="207">
        <v>0</v>
      </c>
      <c r="V955" s="207">
        <v>0.01</v>
      </c>
      <c r="W955" s="207">
        <v>0.01</v>
      </c>
      <c r="X955" s="207">
        <v>0.01</v>
      </c>
      <c r="Y955" s="207">
        <v>0</v>
      </c>
      <c r="Z955" s="276"/>
    </row>
    <row r="956" spans="1:26" s="146" customFormat="1" ht="15" thickBot="1" x14ac:dyDescent="0.25">
      <c r="A956" s="186">
        <v>24</v>
      </c>
      <c r="B956" s="207">
        <v>0</v>
      </c>
      <c r="C956" s="207">
        <v>0</v>
      </c>
      <c r="D956" s="207">
        <v>0.01</v>
      </c>
      <c r="E956" s="207">
        <v>0</v>
      </c>
      <c r="F956" s="207">
        <v>0.01</v>
      </c>
      <c r="G956" s="207">
        <v>0</v>
      </c>
      <c r="H956" s="207">
        <v>0</v>
      </c>
      <c r="I956" s="207">
        <v>0</v>
      </c>
      <c r="J956" s="207">
        <v>0</v>
      </c>
      <c r="K956" s="207">
        <v>0</v>
      </c>
      <c r="L956" s="207">
        <v>0</v>
      </c>
      <c r="M956" s="207">
        <v>0</v>
      </c>
      <c r="N956" s="207">
        <v>0.01</v>
      </c>
      <c r="O956" s="207">
        <v>0</v>
      </c>
      <c r="P956" s="207">
        <v>0</v>
      </c>
      <c r="Q956" s="207">
        <v>0</v>
      </c>
      <c r="R956" s="207">
        <v>0</v>
      </c>
      <c r="S956" s="207">
        <v>16.489999999999998</v>
      </c>
      <c r="T956" s="207">
        <v>0</v>
      </c>
      <c r="U956" s="207">
        <v>0</v>
      </c>
      <c r="V956" s="207">
        <v>0.01</v>
      </c>
      <c r="W956" s="207">
        <v>0</v>
      </c>
      <c r="X956" s="207">
        <v>0</v>
      </c>
      <c r="Y956" s="207">
        <v>0</v>
      </c>
      <c r="Z956" s="276"/>
    </row>
    <row r="957" spans="1:26" s="146" customFormat="1" ht="15" thickBot="1" x14ac:dyDescent="0.25">
      <c r="A957" s="154">
        <v>25</v>
      </c>
      <c r="B957" s="207">
        <v>0</v>
      </c>
      <c r="C957" s="207">
        <v>0</v>
      </c>
      <c r="D957" s="207">
        <v>0</v>
      </c>
      <c r="E957" s="207">
        <v>0</v>
      </c>
      <c r="F957" s="207">
        <v>0</v>
      </c>
      <c r="G957" s="207">
        <v>0</v>
      </c>
      <c r="H957" s="207">
        <v>0</v>
      </c>
      <c r="I957" s="207">
        <v>0.01</v>
      </c>
      <c r="J957" s="207">
        <v>0.01</v>
      </c>
      <c r="K957" s="207">
        <v>0</v>
      </c>
      <c r="L957" s="207">
        <v>0</v>
      </c>
      <c r="M957" s="207">
        <v>0</v>
      </c>
      <c r="N957" s="207">
        <v>0</v>
      </c>
      <c r="O957" s="207">
        <v>0.01</v>
      </c>
      <c r="P957" s="207">
        <v>0.01</v>
      </c>
      <c r="Q957" s="207">
        <v>0</v>
      </c>
      <c r="R957" s="207">
        <v>0.01</v>
      </c>
      <c r="S957" s="207">
        <v>0</v>
      </c>
      <c r="T957" s="207">
        <v>0</v>
      </c>
      <c r="U957" s="207">
        <v>0</v>
      </c>
      <c r="V957" s="207">
        <v>0</v>
      </c>
      <c r="W957" s="207">
        <v>0</v>
      </c>
      <c r="X957" s="207">
        <v>0</v>
      </c>
      <c r="Y957" s="207">
        <v>0</v>
      </c>
      <c r="Z957" s="276"/>
    </row>
    <row r="958" spans="1:26" s="146" customFormat="1" ht="15" thickBot="1" x14ac:dyDescent="0.25">
      <c r="A958" s="184">
        <v>26</v>
      </c>
      <c r="B958" s="207">
        <v>0</v>
      </c>
      <c r="C958" s="207">
        <v>0</v>
      </c>
      <c r="D958" s="207">
        <v>0</v>
      </c>
      <c r="E958" s="207">
        <v>0</v>
      </c>
      <c r="F958" s="207">
        <v>0</v>
      </c>
      <c r="G958" s="207">
        <v>0</v>
      </c>
      <c r="H958" s="207">
        <v>0</v>
      </c>
      <c r="I958" s="207">
        <v>0</v>
      </c>
      <c r="J958" s="207">
        <v>0</v>
      </c>
      <c r="K958" s="207">
        <v>0</v>
      </c>
      <c r="L958" s="207">
        <v>0</v>
      </c>
      <c r="M958" s="207">
        <v>0</v>
      </c>
      <c r="N958" s="207">
        <v>0</v>
      </c>
      <c r="O958" s="207">
        <v>0</v>
      </c>
      <c r="P958" s="207">
        <v>0</v>
      </c>
      <c r="Q958" s="207">
        <v>0</v>
      </c>
      <c r="R958" s="207">
        <v>0</v>
      </c>
      <c r="S958" s="207">
        <v>0</v>
      </c>
      <c r="T958" s="207">
        <v>0</v>
      </c>
      <c r="U958" s="207">
        <v>0</v>
      </c>
      <c r="V958" s="207">
        <v>0</v>
      </c>
      <c r="W958" s="207">
        <v>0</v>
      </c>
      <c r="X958" s="207">
        <v>0</v>
      </c>
      <c r="Y958" s="207">
        <v>0</v>
      </c>
      <c r="Z958" s="276"/>
    </row>
    <row r="959" spans="1:26" s="146" customFormat="1" ht="15" thickBot="1" x14ac:dyDescent="0.25">
      <c r="A959" s="171">
        <v>27</v>
      </c>
      <c r="B959" s="207">
        <v>0</v>
      </c>
      <c r="C959" s="207">
        <v>0</v>
      </c>
      <c r="D959" s="207">
        <v>0</v>
      </c>
      <c r="E959" s="207">
        <v>0</v>
      </c>
      <c r="F959" s="207">
        <v>0</v>
      </c>
      <c r="G959" s="207">
        <v>0</v>
      </c>
      <c r="H959" s="207">
        <v>0</v>
      </c>
      <c r="I959" s="207">
        <v>0</v>
      </c>
      <c r="J959" s="207">
        <v>0</v>
      </c>
      <c r="K959" s="207">
        <v>0</v>
      </c>
      <c r="L959" s="207">
        <v>0</v>
      </c>
      <c r="M959" s="207">
        <v>0</v>
      </c>
      <c r="N959" s="207">
        <v>0.01</v>
      </c>
      <c r="O959" s="207">
        <v>0.01</v>
      </c>
      <c r="P959" s="207">
        <v>0.01</v>
      </c>
      <c r="Q959" s="207">
        <v>0</v>
      </c>
      <c r="R959" s="207">
        <v>0</v>
      </c>
      <c r="S959" s="207">
        <v>0.01</v>
      </c>
      <c r="T959" s="207">
        <v>0.01</v>
      </c>
      <c r="U959" s="207">
        <v>0</v>
      </c>
      <c r="V959" s="207">
        <v>0</v>
      </c>
      <c r="W959" s="207">
        <v>0</v>
      </c>
      <c r="X959" s="207">
        <v>0.11</v>
      </c>
      <c r="Y959" s="207">
        <v>0</v>
      </c>
      <c r="Z959" s="276"/>
    </row>
    <row r="960" spans="1:26" s="146" customFormat="1" ht="15" thickBot="1" x14ac:dyDescent="0.25">
      <c r="A960" s="186">
        <v>28</v>
      </c>
      <c r="B960" s="207">
        <v>0</v>
      </c>
      <c r="C960" s="207">
        <v>0</v>
      </c>
      <c r="D960" s="207">
        <v>35.96</v>
      </c>
      <c r="E960" s="207">
        <v>28.76</v>
      </c>
      <c r="F960" s="207">
        <v>2.64</v>
      </c>
      <c r="G960" s="207">
        <v>27.54</v>
      </c>
      <c r="H960" s="207">
        <v>30.06</v>
      </c>
      <c r="I960" s="207">
        <v>0.01</v>
      </c>
      <c r="J960" s="207">
        <v>0.01</v>
      </c>
      <c r="K960" s="207">
        <v>0</v>
      </c>
      <c r="L960" s="207">
        <v>0</v>
      </c>
      <c r="M960" s="207">
        <v>0</v>
      </c>
      <c r="N960" s="207">
        <v>0</v>
      </c>
      <c r="O960" s="207">
        <v>0</v>
      </c>
      <c r="P960" s="207">
        <v>0</v>
      </c>
      <c r="Q960" s="207">
        <v>0.01</v>
      </c>
      <c r="R960" s="207">
        <v>0</v>
      </c>
      <c r="S960" s="207">
        <v>18.510000000000002</v>
      </c>
      <c r="T960" s="207">
        <v>56.13</v>
      </c>
      <c r="U960" s="207">
        <v>66.790000000000006</v>
      </c>
      <c r="V960" s="207">
        <v>51.92</v>
      </c>
      <c r="W960" s="207">
        <v>54.72</v>
      </c>
      <c r="X960" s="207">
        <v>51.75</v>
      </c>
      <c r="Y960" s="207">
        <v>0</v>
      </c>
      <c r="Z960" s="276"/>
    </row>
    <row r="961" spans="1:26" s="146" customFormat="1" ht="15" thickBot="1" x14ac:dyDescent="0.25">
      <c r="A961" s="154">
        <v>29</v>
      </c>
      <c r="B961" s="207">
        <v>0</v>
      </c>
      <c r="C961" s="207">
        <v>0</v>
      </c>
      <c r="D961" s="207">
        <v>0</v>
      </c>
      <c r="E961" s="207">
        <v>88.87</v>
      </c>
      <c r="F961" s="207">
        <v>0</v>
      </c>
      <c r="G961" s="207">
        <v>0</v>
      </c>
      <c r="H961" s="207">
        <v>0</v>
      </c>
      <c r="I961" s="207">
        <v>0</v>
      </c>
      <c r="J961" s="207">
        <v>0</v>
      </c>
      <c r="K961" s="207">
        <v>101.13</v>
      </c>
      <c r="L961" s="207">
        <v>75.319999999999993</v>
      </c>
      <c r="M961" s="207">
        <v>87.49</v>
      </c>
      <c r="N961" s="207">
        <v>147.47</v>
      </c>
      <c r="O961" s="207">
        <v>143.41</v>
      </c>
      <c r="P961" s="207">
        <v>124.69</v>
      </c>
      <c r="Q961" s="207">
        <v>171.97</v>
      </c>
      <c r="R961" s="207">
        <v>184.7</v>
      </c>
      <c r="S961" s="207">
        <v>160.11000000000001</v>
      </c>
      <c r="T961" s="207">
        <v>23.86</v>
      </c>
      <c r="U961" s="207">
        <v>0</v>
      </c>
      <c r="V961" s="207">
        <v>52.87</v>
      </c>
      <c r="W961" s="207">
        <v>59.9</v>
      </c>
      <c r="X961" s="207">
        <v>0</v>
      </c>
      <c r="Y961" s="207">
        <v>0</v>
      </c>
      <c r="Z961" s="276"/>
    </row>
    <row r="962" spans="1:26" s="146" customFormat="1" ht="15" thickBot="1" x14ac:dyDescent="0.25">
      <c r="A962" s="184">
        <v>30</v>
      </c>
      <c r="B962" s="207">
        <v>0</v>
      </c>
      <c r="C962" s="207">
        <v>0.01</v>
      </c>
      <c r="D962" s="207">
        <v>0</v>
      </c>
      <c r="E962" s="207">
        <v>0</v>
      </c>
      <c r="F962" s="207">
        <v>41.68</v>
      </c>
      <c r="G962" s="207">
        <v>50.21</v>
      </c>
      <c r="H962" s="207">
        <v>31.31</v>
      </c>
      <c r="I962" s="207">
        <v>45.08</v>
      </c>
      <c r="J962" s="207">
        <v>277.76</v>
      </c>
      <c r="K962" s="207">
        <v>365.35</v>
      </c>
      <c r="L962" s="207">
        <v>280.01</v>
      </c>
      <c r="M962" s="207">
        <v>217.11</v>
      </c>
      <c r="N962" s="207">
        <v>169.37</v>
      </c>
      <c r="O962" s="207">
        <v>20.420000000000002</v>
      </c>
      <c r="P962" s="207">
        <v>276.01</v>
      </c>
      <c r="Q962" s="207">
        <v>283.22000000000003</v>
      </c>
      <c r="R962" s="207">
        <v>69.63</v>
      </c>
      <c r="S962" s="207">
        <v>213.6</v>
      </c>
      <c r="T962" s="207">
        <v>0.01</v>
      </c>
      <c r="U962" s="207">
        <v>13.45</v>
      </c>
      <c r="V962" s="207">
        <v>0</v>
      </c>
      <c r="W962" s="207">
        <v>0</v>
      </c>
      <c r="X962" s="207">
        <v>0.01</v>
      </c>
      <c r="Y962" s="207">
        <v>0</v>
      </c>
      <c r="Z962" s="276"/>
    </row>
    <row r="963" spans="1:26" s="146" customFormat="1" ht="15" thickBot="1" x14ac:dyDescent="0.25">
      <c r="A963" s="154">
        <v>31</v>
      </c>
      <c r="B963" s="207">
        <v>0.01</v>
      </c>
      <c r="C963" s="207">
        <v>0</v>
      </c>
      <c r="D963" s="207">
        <v>0</v>
      </c>
      <c r="E963" s="207">
        <v>0</v>
      </c>
      <c r="F963" s="207">
        <v>31.51</v>
      </c>
      <c r="G963" s="207">
        <v>60.17</v>
      </c>
      <c r="H963" s="207">
        <v>11.48</v>
      </c>
      <c r="I963" s="207">
        <v>15.61</v>
      </c>
      <c r="J963" s="207">
        <v>18.96</v>
      </c>
      <c r="K963" s="207">
        <v>0</v>
      </c>
      <c r="L963" s="207">
        <v>0</v>
      </c>
      <c r="M963" s="207">
        <v>33.76</v>
      </c>
      <c r="N963" s="207">
        <v>32.24</v>
      </c>
      <c r="O963" s="207">
        <v>8.2799999999999994</v>
      </c>
      <c r="P963" s="207">
        <v>27.13</v>
      </c>
      <c r="Q963" s="207">
        <v>30.22</v>
      </c>
      <c r="R963" s="207">
        <v>0</v>
      </c>
      <c r="S963" s="207">
        <v>0</v>
      </c>
      <c r="T963" s="207">
        <v>0</v>
      </c>
      <c r="U963" s="207">
        <v>0</v>
      </c>
      <c r="V963" s="207">
        <v>0</v>
      </c>
      <c r="W963" s="207">
        <v>0</v>
      </c>
      <c r="X963" s="207">
        <v>0</v>
      </c>
      <c r="Y963" s="207">
        <v>0</v>
      </c>
      <c r="Z963" s="276"/>
    </row>
    <row r="964" spans="1:26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188"/>
    </row>
    <row r="965" spans="1:26" ht="15" thickBot="1" x14ac:dyDescent="0.25">
      <c r="A965" s="227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</row>
    <row r="966" spans="1:26" s="146" customFormat="1" ht="15" thickBot="1" x14ac:dyDescent="0.25">
      <c r="A966" s="189" t="s">
        <v>43</v>
      </c>
      <c r="B966" s="240" t="s">
        <v>73</v>
      </c>
      <c r="C966" s="191"/>
      <c r="D966" s="191"/>
      <c r="E966" s="191"/>
      <c r="F966" s="191"/>
      <c r="G966" s="191"/>
      <c r="H966" s="191"/>
      <c r="I966" s="191"/>
      <c r="J966" s="191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2"/>
      <c r="Z966" s="276"/>
    </row>
    <row r="967" spans="1:26" s="146" customFormat="1" ht="26.25" thickBot="1" x14ac:dyDescent="0.25">
      <c r="A967" s="241"/>
      <c r="B967" s="233" t="s">
        <v>42</v>
      </c>
      <c r="C967" s="220" t="s">
        <v>41</v>
      </c>
      <c r="D967" s="221" t="s">
        <v>40</v>
      </c>
      <c r="E967" s="220" t="s">
        <v>39</v>
      </c>
      <c r="F967" s="223" t="s">
        <v>38</v>
      </c>
      <c r="G967" s="220" t="s">
        <v>37</v>
      </c>
      <c r="H967" s="220" t="s">
        <v>36</v>
      </c>
      <c r="I967" s="220" t="s">
        <v>35</v>
      </c>
      <c r="J967" s="220" t="s">
        <v>34</v>
      </c>
      <c r="K967" s="222" t="s">
        <v>33</v>
      </c>
      <c r="L967" s="220" t="s">
        <v>32</v>
      </c>
      <c r="M967" s="223" t="s">
        <v>31</v>
      </c>
      <c r="N967" s="222" t="s">
        <v>30</v>
      </c>
      <c r="O967" s="220" t="s">
        <v>29</v>
      </c>
      <c r="P967" s="223" t="s">
        <v>28</v>
      </c>
      <c r="Q967" s="221" t="s">
        <v>27</v>
      </c>
      <c r="R967" s="220" t="s">
        <v>26</v>
      </c>
      <c r="S967" s="221" t="s">
        <v>25</v>
      </c>
      <c r="T967" s="220" t="s">
        <v>24</v>
      </c>
      <c r="U967" s="221" t="s">
        <v>23</v>
      </c>
      <c r="V967" s="220" t="s">
        <v>22</v>
      </c>
      <c r="W967" s="221" t="s">
        <v>21</v>
      </c>
      <c r="X967" s="220" t="s">
        <v>20</v>
      </c>
      <c r="Y967" s="224" t="s">
        <v>19</v>
      </c>
      <c r="Z967" s="276"/>
    </row>
    <row r="968" spans="1:26" s="146" customFormat="1" ht="15" thickBot="1" x14ac:dyDescent="0.25">
      <c r="A968" s="154">
        <v>1</v>
      </c>
      <c r="B968" s="207">
        <v>0</v>
      </c>
      <c r="C968" s="207">
        <v>2.15</v>
      </c>
      <c r="D968" s="207">
        <v>0</v>
      </c>
      <c r="E968" s="207">
        <v>0</v>
      </c>
      <c r="F968" s="207">
        <v>0</v>
      </c>
      <c r="G968" s="207">
        <v>0</v>
      </c>
      <c r="H968" s="207">
        <v>0</v>
      </c>
      <c r="I968" s="207">
        <v>0</v>
      </c>
      <c r="J968" s="207">
        <v>0</v>
      </c>
      <c r="K968" s="207">
        <v>0</v>
      </c>
      <c r="L968" s="207">
        <v>0</v>
      </c>
      <c r="M968" s="207">
        <v>0</v>
      </c>
      <c r="N968" s="207">
        <v>0</v>
      </c>
      <c r="O968" s="207">
        <v>0</v>
      </c>
      <c r="P968" s="207">
        <v>0</v>
      </c>
      <c r="Q968" s="207">
        <v>19.809999999999999</v>
      </c>
      <c r="R968" s="207">
        <v>0</v>
      </c>
      <c r="S968" s="207">
        <v>0</v>
      </c>
      <c r="T968" s="207">
        <v>6.72</v>
      </c>
      <c r="U968" s="207">
        <v>0</v>
      </c>
      <c r="V968" s="207">
        <v>0</v>
      </c>
      <c r="W968" s="207">
        <v>0</v>
      </c>
      <c r="X968" s="207">
        <v>0</v>
      </c>
      <c r="Y968" s="207">
        <v>0</v>
      </c>
      <c r="Z968" s="276"/>
    </row>
    <row r="969" spans="1:26" s="146" customFormat="1" ht="15" thickBot="1" x14ac:dyDescent="0.25">
      <c r="A969" s="154">
        <v>2</v>
      </c>
      <c r="B969" s="207">
        <v>8.75</v>
      </c>
      <c r="C969" s="207">
        <v>186.48</v>
      </c>
      <c r="D969" s="207">
        <v>129.87</v>
      </c>
      <c r="E969" s="207">
        <v>234.58</v>
      </c>
      <c r="F969" s="207">
        <v>229.76</v>
      </c>
      <c r="G969" s="207">
        <v>31.77</v>
      </c>
      <c r="H969" s="207">
        <v>23.41</v>
      </c>
      <c r="I969" s="207">
        <v>383.55</v>
      </c>
      <c r="J969" s="207">
        <v>181.56</v>
      </c>
      <c r="K969" s="207">
        <v>475.03</v>
      </c>
      <c r="L969" s="207">
        <v>674.41</v>
      </c>
      <c r="M969" s="207">
        <v>483.81</v>
      </c>
      <c r="N969" s="207">
        <v>671.33</v>
      </c>
      <c r="O969" s="207">
        <v>271.42</v>
      </c>
      <c r="P969" s="207">
        <v>235.25</v>
      </c>
      <c r="Q969" s="207">
        <v>354.74</v>
      </c>
      <c r="R969" s="207">
        <v>685.05</v>
      </c>
      <c r="S969" s="207">
        <v>683.97</v>
      </c>
      <c r="T969" s="207">
        <v>688.1</v>
      </c>
      <c r="U969" s="207">
        <v>664.66</v>
      </c>
      <c r="V969" s="207">
        <v>669.06</v>
      </c>
      <c r="W969" s="207">
        <v>675.72</v>
      </c>
      <c r="X969" s="207">
        <v>672.89</v>
      </c>
      <c r="Y969" s="207">
        <v>666.74</v>
      </c>
      <c r="Z969" s="276"/>
    </row>
    <row r="970" spans="1:26" s="146" customFormat="1" ht="15" thickBot="1" x14ac:dyDescent="0.25">
      <c r="A970" s="154">
        <v>3</v>
      </c>
      <c r="B970" s="207">
        <v>656.65</v>
      </c>
      <c r="C970" s="207">
        <v>636.86</v>
      </c>
      <c r="D970" s="207">
        <v>638.79</v>
      </c>
      <c r="E970" s="207">
        <v>635.17999999999995</v>
      </c>
      <c r="F970" s="207">
        <v>638.64</v>
      </c>
      <c r="G970" s="207">
        <v>658.39</v>
      </c>
      <c r="H970" s="207">
        <v>245.19</v>
      </c>
      <c r="I970" s="207">
        <v>654.45000000000005</v>
      </c>
      <c r="J970" s="207">
        <v>125.91</v>
      </c>
      <c r="K970" s="207">
        <v>129.88</v>
      </c>
      <c r="L970" s="207">
        <v>178.52</v>
      </c>
      <c r="M970" s="207">
        <v>117.02</v>
      </c>
      <c r="N970" s="207">
        <v>249.55</v>
      </c>
      <c r="O970" s="207">
        <v>639.33000000000004</v>
      </c>
      <c r="P970" s="207">
        <v>639.02</v>
      </c>
      <c r="Q970" s="207">
        <v>653.44000000000005</v>
      </c>
      <c r="R970" s="207">
        <v>190.34</v>
      </c>
      <c r="S970" s="207">
        <v>249.68</v>
      </c>
      <c r="T970" s="207">
        <v>168.82</v>
      </c>
      <c r="U970" s="207">
        <v>168.82</v>
      </c>
      <c r="V970" s="207">
        <v>120.91</v>
      </c>
      <c r="W970" s="207">
        <v>123.85</v>
      </c>
      <c r="X970" s="207">
        <v>126.04</v>
      </c>
      <c r="Y970" s="207">
        <v>121.81</v>
      </c>
      <c r="Z970" s="276"/>
    </row>
    <row r="971" spans="1:26" s="146" customFormat="1" ht="15" thickBot="1" x14ac:dyDescent="0.25">
      <c r="A971" s="154">
        <v>4</v>
      </c>
      <c r="B971" s="207">
        <v>203.99</v>
      </c>
      <c r="C971" s="207">
        <v>178.7</v>
      </c>
      <c r="D971" s="207">
        <v>178.44</v>
      </c>
      <c r="E971" s="207">
        <v>471.15</v>
      </c>
      <c r="F971" s="207">
        <v>508.39</v>
      </c>
      <c r="G971" s="207">
        <v>519.62</v>
      </c>
      <c r="H971" s="207">
        <v>513.37</v>
      </c>
      <c r="I971" s="207">
        <v>501.48</v>
      </c>
      <c r="J971" s="207">
        <v>197.62</v>
      </c>
      <c r="K971" s="207">
        <v>69.61</v>
      </c>
      <c r="L971" s="207">
        <v>509.67</v>
      </c>
      <c r="M971" s="207">
        <v>506.21</v>
      </c>
      <c r="N971" s="207">
        <v>67.430000000000007</v>
      </c>
      <c r="O971" s="207">
        <v>58.51</v>
      </c>
      <c r="P971" s="207">
        <v>49.64</v>
      </c>
      <c r="Q971" s="207">
        <v>497.47</v>
      </c>
      <c r="R971" s="207">
        <v>516.12</v>
      </c>
      <c r="S971" s="207">
        <v>509.05</v>
      </c>
      <c r="T971" s="207">
        <v>71.400000000000006</v>
      </c>
      <c r="U971" s="207">
        <v>489.55</v>
      </c>
      <c r="V971" s="207">
        <v>50.6</v>
      </c>
      <c r="W971" s="207">
        <v>194.85</v>
      </c>
      <c r="X971" s="207">
        <v>205.54</v>
      </c>
      <c r="Y971" s="207">
        <v>52.1</v>
      </c>
      <c r="Z971" s="276"/>
    </row>
    <row r="972" spans="1:26" s="146" customFormat="1" ht="15" thickBot="1" x14ac:dyDescent="0.25">
      <c r="A972" s="154">
        <v>5</v>
      </c>
      <c r="B972" s="207">
        <v>117.17</v>
      </c>
      <c r="C972" s="207">
        <v>35.700000000000003</v>
      </c>
      <c r="D972" s="207">
        <v>103.08</v>
      </c>
      <c r="E972" s="207">
        <v>39.83</v>
      </c>
      <c r="F972" s="207">
        <v>568.04999999999995</v>
      </c>
      <c r="G972" s="207">
        <v>0</v>
      </c>
      <c r="H972" s="207">
        <v>5.95</v>
      </c>
      <c r="I972" s="207">
        <v>0</v>
      </c>
      <c r="J972" s="207">
        <v>48.83</v>
      </c>
      <c r="K972" s="207">
        <v>0</v>
      </c>
      <c r="L972" s="207">
        <v>123.64</v>
      </c>
      <c r="M972" s="207">
        <v>125.11</v>
      </c>
      <c r="N972" s="207">
        <v>62.45</v>
      </c>
      <c r="O972" s="207">
        <v>53.23</v>
      </c>
      <c r="P972" s="207">
        <v>52.45</v>
      </c>
      <c r="Q972" s="207">
        <v>53.19</v>
      </c>
      <c r="R972" s="207">
        <v>125.64</v>
      </c>
      <c r="S972" s="207">
        <v>122.87</v>
      </c>
      <c r="T972" s="207">
        <v>533.6</v>
      </c>
      <c r="U972" s="207">
        <v>539.77</v>
      </c>
      <c r="V972" s="207">
        <v>111.63</v>
      </c>
      <c r="W972" s="207">
        <v>555.91999999999996</v>
      </c>
      <c r="X972" s="207">
        <v>29.35</v>
      </c>
      <c r="Y972" s="207">
        <v>244.6</v>
      </c>
      <c r="Z972" s="276"/>
    </row>
    <row r="973" spans="1:26" s="146" customFormat="1" ht="15" thickBot="1" x14ac:dyDescent="0.25">
      <c r="A973" s="154">
        <v>6</v>
      </c>
      <c r="B973" s="207">
        <v>32.6</v>
      </c>
      <c r="C973" s="207">
        <v>18.510000000000002</v>
      </c>
      <c r="D973" s="207">
        <v>519.66</v>
      </c>
      <c r="E973" s="207">
        <v>537.04</v>
      </c>
      <c r="F973" s="207">
        <v>572.76</v>
      </c>
      <c r="G973" s="207">
        <v>574.01</v>
      </c>
      <c r="H973" s="207">
        <v>584.87</v>
      </c>
      <c r="I973" s="207">
        <v>269.29000000000002</v>
      </c>
      <c r="J973" s="207">
        <v>296.54000000000002</v>
      </c>
      <c r="K973" s="207">
        <v>154.93</v>
      </c>
      <c r="L973" s="207">
        <v>64.95</v>
      </c>
      <c r="M973" s="207">
        <v>110.39</v>
      </c>
      <c r="N973" s="207">
        <v>565.34</v>
      </c>
      <c r="O973" s="207">
        <v>120.46</v>
      </c>
      <c r="P973" s="207">
        <v>95.42</v>
      </c>
      <c r="Q973" s="207">
        <v>105.82</v>
      </c>
      <c r="R973" s="207">
        <v>575.04999999999995</v>
      </c>
      <c r="S973" s="207">
        <v>276.22000000000003</v>
      </c>
      <c r="T973" s="207">
        <v>554.35</v>
      </c>
      <c r="U973" s="207">
        <v>537.34</v>
      </c>
      <c r="V973" s="207">
        <v>87.96</v>
      </c>
      <c r="W973" s="207">
        <v>0</v>
      </c>
      <c r="X973" s="207">
        <v>102.85</v>
      </c>
      <c r="Y973" s="207">
        <v>559.19000000000005</v>
      </c>
      <c r="Z973" s="276"/>
    </row>
    <row r="974" spans="1:26" s="146" customFormat="1" ht="15" thickBot="1" x14ac:dyDescent="0.25">
      <c r="A974" s="154">
        <v>7</v>
      </c>
      <c r="B974" s="207">
        <v>544.44000000000005</v>
      </c>
      <c r="C974" s="207">
        <v>523.04</v>
      </c>
      <c r="D974" s="207">
        <v>515.66999999999996</v>
      </c>
      <c r="E974" s="207">
        <v>520.24</v>
      </c>
      <c r="F974" s="207">
        <v>547.54</v>
      </c>
      <c r="G974" s="207">
        <v>563.47</v>
      </c>
      <c r="H974" s="207">
        <v>556.83000000000004</v>
      </c>
      <c r="I974" s="207">
        <v>548.65</v>
      </c>
      <c r="J974" s="207">
        <v>555.54</v>
      </c>
      <c r="K974" s="207">
        <v>560.99</v>
      </c>
      <c r="L974" s="207">
        <v>111.75</v>
      </c>
      <c r="M974" s="207">
        <v>564.65</v>
      </c>
      <c r="N974" s="207">
        <v>275.93</v>
      </c>
      <c r="O974" s="207">
        <v>527.6</v>
      </c>
      <c r="P974" s="207">
        <v>533.54</v>
      </c>
      <c r="Q974" s="207">
        <v>554.46</v>
      </c>
      <c r="R974" s="207">
        <v>569.47</v>
      </c>
      <c r="S974" s="207">
        <v>577.72</v>
      </c>
      <c r="T974" s="207">
        <v>560.98</v>
      </c>
      <c r="U974" s="207">
        <v>535.36</v>
      </c>
      <c r="V974" s="207">
        <v>540.88</v>
      </c>
      <c r="W974" s="207">
        <v>547.45000000000005</v>
      </c>
      <c r="X974" s="207">
        <v>547.21</v>
      </c>
      <c r="Y974" s="207">
        <v>544.89</v>
      </c>
      <c r="Z974" s="276"/>
    </row>
    <row r="975" spans="1:26" s="146" customFormat="1" ht="15" thickBot="1" x14ac:dyDescent="0.25">
      <c r="A975" s="154">
        <v>8</v>
      </c>
      <c r="B975" s="207">
        <v>19.97</v>
      </c>
      <c r="C975" s="207">
        <v>13.76</v>
      </c>
      <c r="D975" s="207">
        <v>94.98</v>
      </c>
      <c r="E975" s="207">
        <v>261.94</v>
      </c>
      <c r="F975" s="207">
        <v>549.6</v>
      </c>
      <c r="G975" s="207">
        <v>131.91</v>
      </c>
      <c r="H975" s="207">
        <v>274.95</v>
      </c>
      <c r="I975" s="207">
        <v>538.14</v>
      </c>
      <c r="J975" s="207">
        <v>142.22</v>
      </c>
      <c r="K975" s="207">
        <v>134.58000000000001</v>
      </c>
      <c r="L975" s="207">
        <v>252.49</v>
      </c>
      <c r="M975" s="207">
        <v>137.26</v>
      </c>
      <c r="N975" s="207">
        <v>133.43</v>
      </c>
      <c r="O975" s="207">
        <v>128.34</v>
      </c>
      <c r="P975" s="207">
        <v>112.69</v>
      </c>
      <c r="Q975" s="207">
        <v>119.87</v>
      </c>
      <c r="R975" s="207">
        <v>130.68</v>
      </c>
      <c r="S975" s="207">
        <v>117.51</v>
      </c>
      <c r="T975" s="207">
        <v>139.02000000000001</v>
      </c>
      <c r="U975" s="207">
        <v>254.05</v>
      </c>
      <c r="V975" s="207">
        <v>121.74</v>
      </c>
      <c r="W975" s="207">
        <v>543.72</v>
      </c>
      <c r="X975" s="207">
        <v>544.67999999999995</v>
      </c>
      <c r="Y975" s="207">
        <v>549.69000000000005</v>
      </c>
      <c r="Z975" s="276"/>
    </row>
    <row r="976" spans="1:26" s="146" customFormat="1" ht="15" thickBot="1" x14ac:dyDescent="0.25">
      <c r="A976" s="154">
        <v>9</v>
      </c>
      <c r="B976" s="207">
        <v>299.64</v>
      </c>
      <c r="C976" s="207">
        <v>142.44</v>
      </c>
      <c r="D976" s="207">
        <v>587.54999999999995</v>
      </c>
      <c r="E976" s="207">
        <v>565.64</v>
      </c>
      <c r="F976" s="207">
        <v>1.4</v>
      </c>
      <c r="G976" s="207">
        <v>143.54</v>
      </c>
      <c r="H976" s="207">
        <v>51.3</v>
      </c>
      <c r="I976" s="207">
        <v>167.97</v>
      </c>
      <c r="J976" s="207">
        <v>162.16</v>
      </c>
      <c r="K976" s="207">
        <v>163.29</v>
      </c>
      <c r="L976" s="207">
        <v>101.82</v>
      </c>
      <c r="M976" s="207">
        <v>99.24</v>
      </c>
      <c r="N976" s="207">
        <v>58.85</v>
      </c>
      <c r="O976" s="207">
        <v>44.12</v>
      </c>
      <c r="P976" s="207">
        <v>155.9</v>
      </c>
      <c r="Q976" s="207">
        <v>160.03</v>
      </c>
      <c r="R976" s="207">
        <v>105.05</v>
      </c>
      <c r="S976" s="207">
        <v>93.81</v>
      </c>
      <c r="T976" s="207">
        <v>164.4</v>
      </c>
      <c r="U976" s="207">
        <v>164.03</v>
      </c>
      <c r="V976" s="207">
        <v>160.59</v>
      </c>
      <c r="W976" s="207">
        <v>162.30000000000001</v>
      </c>
      <c r="X976" s="207">
        <v>162.28</v>
      </c>
      <c r="Y976" s="207">
        <v>154.57</v>
      </c>
      <c r="Z976" s="276"/>
    </row>
    <row r="977" spans="1:26" s="146" customFormat="1" ht="15" thickBot="1" x14ac:dyDescent="0.25">
      <c r="A977" s="154">
        <v>10</v>
      </c>
      <c r="B977" s="207">
        <v>123.88</v>
      </c>
      <c r="C977" s="207">
        <v>131.66999999999999</v>
      </c>
      <c r="D977" s="207">
        <v>136.9</v>
      </c>
      <c r="E977" s="207">
        <v>132.66</v>
      </c>
      <c r="F977" s="207">
        <v>91.9</v>
      </c>
      <c r="G977" s="207">
        <v>53.48</v>
      </c>
      <c r="H977" s="207">
        <v>181.69</v>
      </c>
      <c r="I977" s="207">
        <v>161.65</v>
      </c>
      <c r="J977" s="207">
        <v>170.08</v>
      </c>
      <c r="K977" s="207">
        <v>191.16</v>
      </c>
      <c r="L977" s="207">
        <v>176.28</v>
      </c>
      <c r="M977" s="207">
        <v>69.08</v>
      </c>
      <c r="N977" s="207">
        <v>73.81</v>
      </c>
      <c r="O977" s="207">
        <v>174.35</v>
      </c>
      <c r="P977" s="207">
        <v>154.9</v>
      </c>
      <c r="Q977" s="207">
        <v>61.81</v>
      </c>
      <c r="R977" s="207">
        <v>175.92</v>
      </c>
      <c r="S977" s="207">
        <v>324.25</v>
      </c>
      <c r="T977" s="207">
        <v>323.95999999999998</v>
      </c>
      <c r="U977" s="207">
        <v>173.31</v>
      </c>
      <c r="V977" s="207">
        <v>506.68</v>
      </c>
      <c r="W977" s="207">
        <v>184.6</v>
      </c>
      <c r="X977" s="207">
        <v>172.3</v>
      </c>
      <c r="Y977" s="207">
        <v>94.37</v>
      </c>
      <c r="Z977" s="276"/>
    </row>
    <row r="978" spans="1:26" s="146" customFormat="1" ht="15" thickBot="1" x14ac:dyDescent="0.25">
      <c r="A978" s="154">
        <v>11</v>
      </c>
      <c r="B978" s="207">
        <v>220.19</v>
      </c>
      <c r="C978" s="207">
        <v>59.29</v>
      </c>
      <c r="D978" s="207">
        <v>476.69</v>
      </c>
      <c r="E978" s="207">
        <v>501.47</v>
      </c>
      <c r="F978" s="207">
        <v>81.09</v>
      </c>
      <c r="G978" s="207">
        <v>25.86</v>
      </c>
      <c r="H978" s="207">
        <v>92.63</v>
      </c>
      <c r="I978" s="207">
        <v>18.68</v>
      </c>
      <c r="J978" s="207">
        <v>553.57000000000005</v>
      </c>
      <c r="K978" s="207">
        <v>105.56</v>
      </c>
      <c r="L978" s="207">
        <v>559.22</v>
      </c>
      <c r="M978" s="207">
        <v>541.36</v>
      </c>
      <c r="N978" s="207">
        <v>533.36</v>
      </c>
      <c r="O978" s="207">
        <v>518.4</v>
      </c>
      <c r="P978" s="207">
        <v>523.11</v>
      </c>
      <c r="Q978" s="207">
        <v>538.69000000000005</v>
      </c>
      <c r="R978" s="207">
        <v>564.61</v>
      </c>
      <c r="S978" s="207">
        <v>566.30999999999995</v>
      </c>
      <c r="T978" s="207">
        <v>533.86</v>
      </c>
      <c r="U978" s="207">
        <v>523.76</v>
      </c>
      <c r="V978" s="207">
        <v>89.77</v>
      </c>
      <c r="W978" s="207">
        <v>177.15</v>
      </c>
      <c r="X978" s="207">
        <v>79.790000000000006</v>
      </c>
      <c r="Y978" s="207">
        <v>196.38</v>
      </c>
      <c r="Z978" s="276"/>
    </row>
    <row r="979" spans="1:26" s="146" customFormat="1" ht="15" thickBot="1" x14ac:dyDescent="0.25">
      <c r="A979" s="154">
        <v>12</v>
      </c>
      <c r="B979" s="207">
        <v>60.47</v>
      </c>
      <c r="C979" s="207">
        <v>83.01</v>
      </c>
      <c r="D979" s="207">
        <v>80.38</v>
      </c>
      <c r="E979" s="207">
        <v>263.64</v>
      </c>
      <c r="F979" s="207">
        <v>589.71</v>
      </c>
      <c r="G979" s="207">
        <v>128.32</v>
      </c>
      <c r="H979" s="207">
        <v>570.36</v>
      </c>
      <c r="I979" s="207">
        <v>559.91</v>
      </c>
      <c r="J979" s="207">
        <v>575.79</v>
      </c>
      <c r="K979" s="207">
        <v>591.44000000000005</v>
      </c>
      <c r="L979" s="207">
        <v>123.03</v>
      </c>
      <c r="M979" s="207">
        <v>129.38</v>
      </c>
      <c r="N979" s="207">
        <v>127.75</v>
      </c>
      <c r="O979" s="207">
        <v>253.39</v>
      </c>
      <c r="P979" s="207">
        <v>560.64</v>
      </c>
      <c r="Q979" s="207">
        <v>120.04</v>
      </c>
      <c r="R979" s="207">
        <v>63.42</v>
      </c>
      <c r="S979" s="207">
        <v>13.67</v>
      </c>
      <c r="T979" s="207">
        <v>121.31</v>
      </c>
      <c r="U979" s="207">
        <v>252.36</v>
      </c>
      <c r="V979" s="207">
        <v>365.2</v>
      </c>
      <c r="W979" s="207">
        <v>116.04</v>
      </c>
      <c r="X979" s="207">
        <v>124.25</v>
      </c>
      <c r="Y979" s="207">
        <v>233.54</v>
      </c>
      <c r="Z979" s="276"/>
    </row>
    <row r="980" spans="1:26" s="146" customFormat="1" ht="15" thickBot="1" x14ac:dyDescent="0.25">
      <c r="A980" s="154">
        <v>13</v>
      </c>
      <c r="B980" s="207">
        <v>59.64</v>
      </c>
      <c r="C980" s="207">
        <v>129.53</v>
      </c>
      <c r="D980" s="207">
        <v>43.49</v>
      </c>
      <c r="E980" s="207">
        <v>49.95</v>
      </c>
      <c r="F980" s="207">
        <v>0</v>
      </c>
      <c r="G980" s="207">
        <v>0</v>
      </c>
      <c r="H980" s="207">
        <v>0</v>
      </c>
      <c r="I980" s="207">
        <v>50.3</v>
      </c>
      <c r="J980" s="207">
        <v>196.83</v>
      </c>
      <c r="K980" s="207">
        <v>0</v>
      </c>
      <c r="L980" s="207">
        <v>0</v>
      </c>
      <c r="M980" s="207">
        <v>62.38</v>
      </c>
      <c r="N980" s="207">
        <v>77.69</v>
      </c>
      <c r="O980" s="207">
        <v>468.53</v>
      </c>
      <c r="P980" s="207">
        <v>58.47</v>
      </c>
      <c r="Q980" s="207">
        <v>185.09</v>
      </c>
      <c r="R980" s="207">
        <v>203.53</v>
      </c>
      <c r="S980" s="207">
        <v>67.010000000000005</v>
      </c>
      <c r="T980" s="207">
        <v>488.35</v>
      </c>
      <c r="U980" s="207">
        <v>494.82</v>
      </c>
      <c r="V980" s="207">
        <v>503.74</v>
      </c>
      <c r="W980" s="207">
        <v>193.89</v>
      </c>
      <c r="X980" s="207">
        <v>60.5</v>
      </c>
      <c r="Y980" s="207">
        <v>513.74</v>
      </c>
      <c r="Z980" s="276"/>
    </row>
    <row r="981" spans="1:26" s="146" customFormat="1" ht="15" thickBot="1" x14ac:dyDescent="0.25">
      <c r="A981" s="154">
        <v>14</v>
      </c>
      <c r="B981" s="207">
        <v>0</v>
      </c>
      <c r="C981" s="207">
        <v>57.21</v>
      </c>
      <c r="D981" s="207">
        <v>183.92</v>
      </c>
      <c r="E981" s="207">
        <v>500.28</v>
      </c>
      <c r="F981" s="207">
        <v>534.47</v>
      </c>
      <c r="G981" s="207">
        <v>536.55999999999995</v>
      </c>
      <c r="H981" s="207">
        <v>530.76</v>
      </c>
      <c r="I981" s="207">
        <v>520.04999999999995</v>
      </c>
      <c r="J981" s="207">
        <v>228.18</v>
      </c>
      <c r="K981" s="207">
        <v>71.739999999999995</v>
      </c>
      <c r="L981" s="207">
        <v>67.5</v>
      </c>
      <c r="M981" s="207">
        <v>0</v>
      </c>
      <c r="N981" s="207">
        <v>64.34</v>
      </c>
      <c r="O981" s="207">
        <v>0</v>
      </c>
      <c r="P981" s="207">
        <v>38.44</v>
      </c>
      <c r="Q981" s="207">
        <v>0</v>
      </c>
      <c r="R981" s="207">
        <v>0</v>
      </c>
      <c r="S981" s="207">
        <v>0</v>
      </c>
      <c r="T981" s="207">
        <v>0</v>
      </c>
      <c r="U981" s="207">
        <v>2.9</v>
      </c>
      <c r="V981" s="207">
        <v>0</v>
      </c>
      <c r="W981" s="207">
        <v>0</v>
      </c>
      <c r="X981" s="207">
        <v>0</v>
      </c>
      <c r="Y981" s="207">
        <v>0</v>
      </c>
      <c r="Z981" s="276"/>
    </row>
    <row r="982" spans="1:26" s="146" customFormat="1" ht="15" thickBot="1" x14ac:dyDescent="0.25">
      <c r="A982" s="154">
        <v>15</v>
      </c>
      <c r="B982" s="207">
        <v>0</v>
      </c>
      <c r="C982" s="207">
        <v>0</v>
      </c>
      <c r="D982" s="207">
        <v>0</v>
      </c>
      <c r="E982" s="207">
        <v>0</v>
      </c>
      <c r="F982" s="207">
        <v>0</v>
      </c>
      <c r="G982" s="207">
        <v>0</v>
      </c>
      <c r="H982" s="207">
        <v>0</v>
      </c>
      <c r="I982" s="207">
        <v>0</v>
      </c>
      <c r="J982" s="207">
        <v>0</v>
      </c>
      <c r="K982" s="207">
        <v>0</v>
      </c>
      <c r="L982" s="207">
        <v>0</v>
      </c>
      <c r="M982" s="207">
        <v>0</v>
      </c>
      <c r="N982" s="207">
        <v>0</v>
      </c>
      <c r="O982" s="207">
        <v>0</v>
      </c>
      <c r="P982" s="207">
        <v>0</v>
      </c>
      <c r="Q982" s="207">
        <v>0</v>
      </c>
      <c r="R982" s="207">
        <v>0</v>
      </c>
      <c r="S982" s="207">
        <v>0</v>
      </c>
      <c r="T982" s="207">
        <v>0</v>
      </c>
      <c r="U982" s="207">
        <v>0</v>
      </c>
      <c r="V982" s="207">
        <v>0</v>
      </c>
      <c r="W982" s="207">
        <v>0</v>
      </c>
      <c r="X982" s="207">
        <v>0</v>
      </c>
      <c r="Y982" s="207">
        <v>0</v>
      </c>
      <c r="Z982" s="276"/>
    </row>
    <row r="983" spans="1:26" s="146" customFormat="1" ht="15" thickBot="1" x14ac:dyDescent="0.25">
      <c r="A983" s="154">
        <v>16</v>
      </c>
      <c r="B983" s="207">
        <v>209.02</v>
      </c>
      <c r="C983" s="207">
        <v>190.66</v>
      </c>
      <c r="D983" s="207">
        <v>195.24</v>
      </c>
      <c r="E983" s="207">
        <v>205.24</v>
      </c>
      <c r="F983" s="207">
        <v>130.4</v>
      </c>
      <c r="G983" s="207">
        <v>124.26</v>
      </c>
      <c r="H983" s="207">
        <v>0</v>
      </c>
      <c r="I983" s="207">
        <v>7.86</v>
      </c>
      <c r="J983" s="207">
        <v>70.17</v>
      </c>
      <c r="K983" s="207">
        <v>190.21</v>
      </c>
      <c r="L983" s="207">
        <v>71.69</v>
      </c>
      <c r="M983" s="207">
        <v>170.23</v>
      </c>
      <c r="N983" s="207">
        <v>143.76</v>
      </c>
      <c r="O983" s="207">
        <v>136.66</v>
      </c>
      <c r="P983" s="207">
        <v>0</v>
      </c>
      <c r="Q983" s="207">
        <v>42.85</v>
      </c>
      <c r="R983" s="207">
        <v>67.540000000000006</v>
      </c>
      <c r="S983" s="207">
        <v>0</v>
      </c>
      <c r="T983" s="207">
        <v>139.94999999999999</v>
      </c>
      <c r="U983" s="207">
        <v>197.83</v>
      </c>
      <c r="V983" s="207">
        <v>198.53</v>
      </c>
      <c r="W983" s="207">
        <v>202.44</v>
      </c>
      <c r="X983" s="207">
        <v>131.22999999999999</v>
      </c>
      <c r="Y983" s="207">
        <v>344.59</v>
      </c>
      <c r="Z983" s="276"/>
    </row>
    <row r="984" spans="1:26" s="146" customFormat="1" ht="15" thickBot="1" x14ac:dyDescent="0.25">
      <c r="A984" s="154">
        <v>17</v>
      </c>
      <c r="B984" s="207">
        <v>159.18</v>
      </c>
      <c r="C984" s="207">
        <v>138.84</v>
      </c>
      <c r="D984" s="207">
        <v>0</v>
      </c>
      <c r="E984" s="207">
        <v>0</v>
      </c>
      <c r="F984" s="207">
        <v>0</v>
      </c>
      <c r="G984" s="207">
        <v>0</v>
      </c>
      <c r="H984" s="207">
        <v>2.71</v>
      </c>
      <c r="I984" s="207">
        <v>0</v>
      </c>
      <c r="J984" s="207">
        <v>441.95</v>
      </c>
      <c r="K984" s="207">
        <v>445.34</v>
      </c>
      <c r="L984" s="207">
        <v>151.26</v>
      </c>
      <c r="M984" s="207">
        <v>142.46</v>
      </c>
      <c r="N984" s="207">
        <v>151.84</v>
      </c>
      <c r="O984" s="207">
        <v>431.74</v>
      </c>
      <c r="P984" s="207">
        <v>133.62</v>
      </c>
      <c r="Q984" s="207">
        <v>138.43</v>
      </c>
      <c r="R984" s="207">
        <v>156.69</v>
      </c>
      <c r="S984" s="207">
        <v>144.91</v>
      </c>
      <c r="T984" s="207">
        <v>443.65</v>
      </c>
      <c r="U984" s="207">
        <v>439.17</v>
      </c>
      <c r="V984" s="207">
        <v>441.33</v>
      </c>
      <c r="W984" s="207">
        <v>446.51</v>
      </c>
      <c r="X984" s="207">
        <v>451.52</v>
      </c>
      <c r="Y984" s="207">
        <v>452.5</v>
      </c>
      <c r="Z984" s="276"/>
    </row>
    <row r="985" spans="1:26" s="146" customFormat="1" ht="15" thickBot="1" x14ac:dyDescent="0.25">
      <c r="A985" s="154">
        <v>18</v>
      </c>
      <c r="B985" s="207">
        <v>485.86</v>
      </c>
      <c r="C985" s="207">
        <v>470.81</v>
      </c>
      <c r="D985" s="207">
        <v>185.49</v>
      </c>
      <c r="E985" s="207">
        <v>480.86</v>
      </c>
      <c r="F985" s="207">
        <v>213.3</v>
      </c>
      <c r="G985" s="207">
        <v>511.29</v>
      </c>
      <c r="H985" s="207">
        <v>504.57</v>
      </c>
      <c r="I985" s="207">
        <v>480.8</v>
      </c>
      <c r="J985" s="207">
        <v>233.25</v>
      </c>
      <c r="K985" s="207">
        <v>204.68</v>
      </c>
      <c r="L985" s="207">
        <v>196.95</v>
      </c>
      <c r="M985" s="207">
        <v>195.49</v>
      </c>
      <c r="N985" s="207">
        <v>76.12</v>
      </c>
      <c r="O985" s="207">
        <v>189.24</v>
      </c>
      <c r="P985" s="207">
        <v>183.85</v>
      </c>
      <c r="Q985" s="207">
        <v>483.75</v>
      </c>
      <c r="R985" s="207">
        <v>514.11</v>
      </c>
      <c r="S985" s="207">
        <v>516.59</v>
      </c>
      <c r="T985" s="207">
        <v>225.31</v>
      </c>
      <c r="U985" s="207">
        <v>205.61</v>
      </c>
      <c r="V985" s="207">
        <v>203.86</v>
      </c>
      <c r="W985" s="207">
        <v>51.69</v>
      </c>
      <c r="X985" s="207">
        <v>49.67</v>
      </c>
      <c r="Y985" s="207">
        <v>43.33</v>
      </c>
      <c r="Z985" s="276"/>
    </row>
    <row r="986" spans="1:26" s="146" customFormat="1" ht="15" thickBot="1" x14ac:dyDescent="0.25">
      <c r="A986" s="154">
        <v>19</v>
      </c>
      <c r="B986" s="207">
        <v>151.16</v>
      </c>
      <c r="C986" s="207">
        <v>561.41</v>
      </c>
      <c r="D986" s="207">
        <v>558.13</v>
      </c>
      <c r="E986" s="207">
        <v>284.33</v>
      </c>
      <c r="F986" s="207">
        <v>160.51</v>
      </c>
      <c r="G986" s="207">
        <v>181.48</v>
      </c>
      <c r="H986" s="207">
        <v>156.29</v>
      </c>
      <c r="I986" s="207">
        <v>155.44</v>
      </c>
      <c r="J986" s="207">
        <v>195.69</v>
      </c>
      <c r="K986" s="207">
        <v>157.09</v>
      </c>
      <c r="L986" s="207">
        <v>597.72</v>
      </c>
      <c r="M986" s="207">
        <v>602.77</v>
      </c>
      <c r="N986" s="207">
        <v>579.9</v>
      </c>
      <c r="O986" s="207">
        <v>558.27</v>
      </c>
      <c r="P986" s="207">
        <v>561.79</v>
      </c>
      <c r="Q986" s="207">
        <v>145.28</v>
      </c>
      <c r="R986" s="207">
        <v>152.68</v>
      </c>
      <c r="S986" s="207">
        <v>166.67</v>
      </c>
      <c r="T986" s="207">
        <v>576.53</v>
      </c>
      <c r="U986" s="207">
        <v>566.65</v>
      </c>
      <c r="V986" s="207">
        <v>581.59</v>
      </c>
      <c r="W986" s="207">
        <v>582.94000000000005</v>
      </c>
      <c r="X986" s="207">
        <v>299.99</v>
      </c>
      <c r="Y986" s="207">
        <v>587.22</v>
      </c>
      <c r="Z986" s="276"/>
    </row>
    <row r="987" spans="1:26" s="146" customFormat="1" ht="15" thickBot="1" x14ac:dyDescent="0.25">
      <c r="A987" s="154">
        <v>20</v>
      </c>
      <c r="B987" s="207">
        <v>147.80000000000001</v>
      </c>
      <c r="C987" s="207">
        <v>149.22999999999999</v>
      </c>
      <c r="D987" s="207">
        <v>135.96</v>
      </c>
      <c r="E987" s="207">
        <v>0</v>
      </c>
      <c r="F987" s="207">
        <v>150</v>
      </c>
      <c r="G987" s="207">
        <v>159.19</v>
      </c>
      <c r="H987" s="207">
        <v>163.41999999999999</v>
      </c>
      <c r="I987" s="207">
        <v>0</v>
      </c>
      <c r="J987" s="207">
        <v>5.04</v>
      </c>
      <c r="K987" s="207">
        <v>162.21</v>
      </c>
      <c r="L987" s="207">
        <v>4.9400000000000004</v>
      </c>
      <c r="M987" s="207">
        <v>92.26</v>
      </c>
      <c r="N987" s="207">
        <v>164.3</v>
      </c>
      <c r="O987" s="207">
        <v>3.79</v>
      </c>
      <c r="P987" s="207">
        <v>553.94000000000005</v>
      </c>
      <c r="Q987" s="207">
        <v>0</v>
      </c>
      <c r="R987" s="207">
        <v>10.28</v>
      </c>
      <c r="S987" s="207">
        <v>161.66999999999999</v>
      </c>
      <c r="T987" s="207">
        <v>152.26</v>
      </c>
      <c r="U987" s="207">
        <v>180.28</v>
      </c>
      <c r="V987" s="207">
        <v>69.72</v>
      </c>
      <c r="W987" s="207">
        <v>146.25</v>
      </c>
      <c r="X987" s="207">
        <v>154.55000000000001</v>
      </c>
      <c r="Y987" s="207">
        <v>140.22</v>
      </c>
      <c r="Z987" s="276"/>
    </row>
    <row r="988" spans="1:26" s="146" customFormat="1" ht="15" thickBot="1" x14ac:dyDescent="0.25">
      <c r="A988" s="154">
        <v>21</v>
      </c>
      <c r="B988" s="207">
        <v>249.78</v>
      </c>
      <c r="C988" s="207">
        <v>69.930000000000007</v>
      </c>
      <c r="D988" s="207">
        <v>14.94</v>
      </c>
      <c r="E988" s="207">
        <v>10.34</v>
      </c>
      <c r="F988" s="207">
        <v>83.83</v>
      </c>
      <c r="G988" s="207">
        <v>49.3</v>
      </c>
      <c r="H988" s="207">
        <v>1.93</v>
      </c>
      <c r="I988" s="207">
        <v>11.41</v>
      </c>
      <c r="J988" s="207">
        <v>17.13</v>
      </c>
      <c r="K988" s="207">
        <v>20.329999999999998</v>
      </c>
      <c r="L988" s="207">
        <v>14.12</v>
      </c>
      <c r="M988" s="207">
        <v>12.74</v>
      </c>
      <c r="N988" s="207">
        <v>27.57</v>
      </c>
      <c r="O988" s="207">
        <v>21.11</v>
      </c>
      <c r="P988" s="207">
        <v>0.54</v>
      </c>
      <c r="Q988" s="207">
        <v>0</v>
      </c>
      <c r="R988" s="207">
        <v>0</v>
      </c>
      <c r="S988" s="207">
        <v>23.14</v>
      </c>
      <c r="T988" s="207">
        <v>0</v>
      </c>
      <c r="U988" s="207">
        <v>0</v>
      </c>
      <c r="V988" s="207">
        <v>0</v>
      </c>
      <c r="W988" s="207">
        <v>0</v>
      </c>
      <c r="X988" s="207">
        <v>2.13</v>
      </c>
      <c r="Y988" s="207">
        <v>10.35</v>
      </c>
      <c r="Z988" s="276"/>
    </row>
    <row r="989" spans="1:26" s="146" customFormat="1" ht="15" thickBot="1" x14ac:dyDescent="0.25">
      <c r="A989" s="154">
        <v>22</v>
      </c>
      <c r="B989" s="207">
        <v>0</v>
      </c>
      <c r="C989" s="207">
        <v>0</v>
      </c>
      <c r="D989" s="207">
        <v>0</v>
      </c>
      <c r="E989" s="207">
        <v>0</v>
      </c>
      <c r="F989" s="207">
        <v>0</v>
      </c>
      <c r="G989" s="207">
        <v>0</v>
      </c>
      <c r="H989" s="207">
        <v>0</v>
      </c>
      <c r="I989" s="207">
        <v>0</v>
      </c>
      <c r="J989" s="207">
        <v>0</v>
      </c>
      <c r="K989" s="207">
        <v>0</v>
      </c>
      <c r="L989" s="207">
        <v>0</v>
      </c>
      <c r="M989" s="207">
        <v>0</v>
      </c>
      <c r="N989" s="207">
        <v>9.44</v>
      </c>
      <c r="O989" s="207">
        <v>3.38</v>
      </c>
      <c r="P989" s="207">
        <v>0</v>
      </c>
      <c r="Q989" s="207">
        <v>2.61</v>
      </c>
      <c r="R989" s="207">
        <v>0</v>
      </c>
      <c r="S989" s="207">
        <v>18.66</v>
      </c>
      <c r="T989" s="207">
        <v>28.96</v>
      </c>
      <c r="U989" s="207">
        <v>0</v>
      </c>
      <c r="V989" s="207">
        <v>0</v>
      </c>
      <c r="W989" s="207">
        <v>0</v>
      </c>
      <c r="X989" s="207">
        <v>0</v>
      </c>
      <c r="Y989" s="207">
        <v>16.739999999999998</v>
      </c>
      <c r="Z989" s="276"/>
    </row>
    <row r="990" spans="1:26" s="146" customFormat="1" ht="15" thickBot="1" x14ac:dyDescent="0.25">
      <c r="A990" s="154">
        <v>23</v>
      </c>
      <c r="B990" s="207">
        <v>672.98</v>
      </c>
      <c r="C990" s="207">
        <v>654.89</v>
      </c>
      <c r="D990" s="207">
        <v>216.43</v>
      </c>
      <c r="E990" s="207">
        <v>216.43</v>
      </c>
      <c r="F990" s="207">
        <v>224.14</v>
      </c>
      <c r="G990" s="207">
        <v>225.57</v>
      </c>
      <c r="H990" s="207">
        <v>72.47</v>
      </c>
      <c r="I990" s="207">
        <v>70.88</v>
      </c>
      <c r="J990" s="207">
        <v>33.659999999999997</v>
      </c>
      <c r="K990" s="207">
        <v>26.5</v>
      </c>
      <c r="L990" s="207">
        <v>235.77</v>
      </c>
      <c r="M990" s="207">
        <v>222.75</v>
      </c>
      <c r="N990" s="207">
        <v>77.88</v>
      </c>
      <c r="O990" s="207">
        <v>65.34</v>
      </c>
      <c r="P990" s="207">
        <v>52.61</v>
      </c>
      <c r="Q990" s="207">
        <v>64.56</v>
      </c>
      <c r="R990" s="207">
        <v>75.56</v>
      </c>
      <c r="S990" s="207">
        <v>40.39</v>
      </c>
      <c r="T990" s="207">
        <v>230.94</v>
      </c>
      <c r="U990" s="207">
        <v>221</v>
      </c>
      <c r="V990" s="207">
        <v>385.07</v>
      </c>
      <c r="W990" s="207">
        <v>665.72</v>
      </c>
      <c r="X990" s="207">
        <v>665.24</v>
      </c>
      <c r="Y990" s="207">
        <v>370.07</v>
      </c>
      <c r="Z990" s="276"/>
    </row>
    <row r="991" spans="1:26" s="146" customFormat="1" ht="15" thickBot="1" x14ac:dyDescent="0.25">
      <c r="A991" s="154">
        <v>24</v>
      </c>
      <c r="B991" s="207">
        <v>111.38</v>
      </c>
      <c r="C991" s="207">
        <v>101.05</v>
      </c>
      <c r="D991" s="207">
        <v>88.86</v>
      </c>
      <c r="E991" s="207">
        <v>37.15</v>
      </c>
      <c r="F991" s="207">
        <v>4.1100000000000003</v>
      </c>
      <c r="G991" s="207">
        <v>21.14</v>
      </c>
      <c r="H991" s="207">
        <v>35.9</v>
      </c>
      <c r="I991" s="207">
        <v>16.940000000000001</v>
      </c>
      <c r="J991" s="207">
        <v>37.99</v>
      </c>
      <c r="K991" s="207">
        <v>14.17</v>
      </c>
      <c r="L991" s="207">
        <v>29.49</v>
      </c>
      <c r="M991" s="207">
        <v>32.590000000000003</v>
      </c>
      <c r="N991" s="207">
        <v>41.49</v>
      </c>
      <c r="O991" s="207">
        <v>29.56</v>
      </c>
      <c r="P991" s="207">
        <v>23.62</v>
      </c>
      <c r="Q991" s="207">
        <v>18.96</v>
      </c>
      <c r="R991" s="207">
        <v>12.71</v>
      </c>
      <c r="S991" s="207">
        <v>0</v>
      </c>
      <c r="T991" s="207">
        <v>0.53</v>
      </c>
      <c r="U991" s="207">
        <v>49.7</v>
      </c>
      <c r="V991" s="207">
        <v>48.91</v>
      </c>
      <c r="W991" s="207">
        <v>48.18</v>
      </c>
      <c r="X991" s="207">
        <v>71.069999999999993</v>
      </c>
      <c r="Y991" s="207">
        <v>114.75</v>
      </c>
      <c r="Z991" s="276"/>
    </row>
    <row r="992" spans="1:26" s="146" customFormat="1" ht="15" thickBot="1" x14ac:dyDescent="0.25">
      <c r="A992" s="154">
        <v>25</v>
      </c>
      <c r="B992" s="207">
        <v>659.34</v>
      </c>
      <c r="C992" s="207">
        <v>646</v>
      </c>
      <c r="D992" s="207">
        <v>644.42999999999995</v>
      </c>
      <c r="E992" s="207">
        <v>697.47</v>
      </c>
      <c r="F992" s="207">
        <v>234.33</v>
      </c>
      <c r="G992" s="207">
        <v>256.35000000000002</v>
      </c>
      <c r="H992" s="207">
        <v>252.33</v>
      </c>
      <c r="I992" s="207">
        <v>674.91</v>
      </c>
      <c r="J992" s="207">
        <v>710.21</v>
      </c>
      <c r="K992" s="207">
        <v>404.97</v>
      </c>
      <c r="L992" s="207">
        <v>723.83</v>
      </c>
      <c r="M992" s="207">
        <v>722.08</v>
      </c>
      <c r="N992" s="207">
        <v>709.82</v>
      </c>
      <c r="O992" s="207">
        <v>679.89</v>
      </c>
      <c r="P992" s="207">
        <v>679.72</v>
      </c>
      <c r="Q992" s="207">
        <v>405.02</v>
      </c>
      <c r="R992" s="207">
        <v>733.28</v>
      </c>
      <c r="S992" s="207">
        <v>723.78</v>
      </c>
      <c r="T992" s="207">
        <v>717.7</v>
      </c>
      <c r="U992" s="207">
        <v>679.62</v>
      </c>
      <c r="V992" s="207">
        <v>690.57</v>
      </c>
      <c r="W992" s="207">
        <v>683.05</v>
      </c>
      <c r="X992" s="207">
        <v>383.33</v>
      </c>
      <c r="Y992" s="207">
        <v>647.48</v>
      </c>
      <c r="Z992" s="276"/>
    </row>
    <row r="993" spans="1:26" s="146" customFormat="1" ht="15" thickBot="1" x14ac:dyDescent="0.25">
      <c r="A993" s="154">
        <v>26</v>
      </c>
      <c r="B993" s="207">
        <v>28.26</v>
      </c>
      <c r="C993" s="207">
        <v>175.93</v>
      </c>
      <c r="D993" s="207">
        <v>172.38</v>
      </c>
      <c r="E993" s="207">
        <v>194.05</v>
      </c>
      <c r="F993" s="207">
        <v>33</v>
      </c>
      <c r="G993" s="207">
        <v>514.77</v>
      </c>
      <c r="H993" s="207">
        <v>198.35</v>
      </c>
      <c r="I993" s="207">
        <v>500.67</v>
      </c>
      <c r="J993" s="207">
        <v>504.74</v>
      </c>
      <c r="K993" s="207">
        <v>510.2</v>
      </c>
      <c r="L993" s="207">
        <v>512.03</v>
      </c>
      <c r="M993" s="207">
        <v>516.5</v>
      </c>
      <c r="N993" s="207">
        <v>209.73</v>
      </c>
      <c r="O993" s="207">
        <v>181.8</v>
      </c>
      <c r="P993" s="207">
        <v>497.82</v>
      </c>
      <c r="Q993" s="207">
        <v>192.98</v>
      </c>
      <c r="R993" s="207">
        <v>72.86</v>
      </c>
      <c r="S993" s="207">
        <v>530.63</v>
      </c>
      <c r="T993" s="207">
        <v>513.89</v>
      </c>
      <c r="U993" s="207">
        <v>509.72</v>
      </c>
      <c r="V993" s="207">
        <v>501.65</v>
      </c>
      <c r="W993" s="207">
        <v>502.81</v>
      </c>
      <c r="X993" s="207">
        <v>505.64</v>
      </c>
      <c r="Y993" s="207">
        <v>185</v>
      </c>
      <c r="Z993" s="276"/>
    </row>
    <row r="994" spans="1:26" s="146" customFormat="1" ht="15" thickBot="1" x14ac:dyDescent="0.25">
      <c r="A994" s="154">
        <v>27</v>
      </c>
      <c r="B994" s="207">
        <v>676.88</v>
      </c>
      <c r="C994" s="207">
        <v>640.98</v>
      </c>
      <c r="D994" s="207">
        <v>200.98</v>
      </c>
      <c r="E994" s="207">
        <v>49.95</v>
      </c>
      <c r="F994" s="207">
        <v>221.82</v>
      </c>
      <c r="G994" s="207">
        <v>215.22</v>
      </c>
      <c r="H994" s="207">
        <v>221.58</v>
      </c>
      <c r="I994" s="207">
        <v>213.62</v>
      </c>
      <c r="J994" s="207">
        <v>54.77</v>
      </c>
      <c r="K994" s="207">
        <v>29.73</v>
      </c>
      <c r="L994" s="207">
        <v>171.68</v>
      </c>
      <c r="M994" s="207">
        <v>226.64</v>
      </c>
      <c r="N994" s="207">
        <v>166.96</v>
      </c>
      <c r="O994" s="207">
        <v>204.44</v>
      </c>
      <c r="P994" s="207">
        <v>197.39</v>
      </c>
      <c r="Q994" s="207">
        <v>207.1</v>
      </c>
      <c r="R994" s="207">
        <v>702.85</v>
      </c>
      <c r="S994" s="207">
        <v>206.46</v>
      </c>
      <c r="T994" s="207">
        <v>216.7</v>
      </c>
      <c r="U994" s="207">
        <v>199.19</v>
      </c>
      <c r="V994" s="207">
        <v>94.06</v>
      </c>
      <c r="W994" s="207">
        <v>45.31</v>
      </c>
      <c r="X994" s="207">
        <v>0</v>
      </c>
      <c r="Y994" s="207">
        <v>187.43</v>
      </c>
      <c r="Z994" s="276"/>
    </row>
    <row r="995" spans="1:26" s="146" customFormat="1" ht="15" thickBot="1" x14ac:dyDescent="0.25">
      <c r="A995" s="154">
        <v>28</v>
      </c>
      <c r="B995" s="207">
        <v>13.09</v>
      </c>
      <c r="C995" s="207">
        <v>10.71</v>
      </c>
      <c r="D995" s="207">
        <v>0</v>
      </c>
      <c r="E995" s="207">
        <v>0</v>
      </c>
      <c r="F995" s="207">
        <v>0</v>
      </c>
      <c r="G995" s="207">
        <v>0</v>
      </c>
      <c r="H995" s="207">
        <v>0</v>
      </c>
      <c r="I995" s="207">
        <v>39.380000000000003</v>
      </c>
      <c r="J995" s="207">
        <v>36.56</v>
      </c>
      <c r="K995" s="207">
        <v>11.44</v>
      </c>
      <c r="L995" s="207">
        <v>11.65</v>
      </c>
      <c r="M995" s="207">
        <v>5.47</v>
      </c>
      <c r="N995" s="207">
        <v>21.63</v>
      </c>
      <c r="O995" s="207">
        <v>24.66</v>
      </c>
      <c r="P995" s="207">
        <v>15.17</v>
      </c>
      <c r="Q995" s="207">
        <v>14.34</v>
      </c>
      <c r="R995" s="207">
        <v>25.23</v>
      </c>
      <c r="S995" s="207">
        <v>0</v>
      </c>
      <c r="T995" s="207">
        <v>0</v>
      </c>
      <c r="U995" s="207">
        <v>0</v>
      </c>
      <c r="V995" s="207">
        <v>0</v>
      </c>
      <c r="W995" s="207">
        <v>0</v>
      </c>
      <c r="X995" s="207">
        <v>0</v>
      </c>
      <c r="Y995" s="207">
        <v>8.73</v>
      </c>
      <c r="Z995" s="276"/>
    </row>
    <row r="996" spans="1:26" s="146" customFormat="1" ht="15" thickBot="1" x14ac:dyDescent="0.25">
      <c r="A996" s="154">
        <v>29</v>
      </c>
      <c r="B996" s="207">
        <v>67.7</v>
      </c>
      <c r="C996" s="207">
        <v>78.069999999999993</v>
      </c>
      <c r="D996" s="207">
        <v>21.94</v>
      </c>
      <c r="E996" s="207">
        <v>0</v>
      </c>
      <c r="F996" s="207">
        <v>92.09</v>
      </c>
      <c r="G996" s="207">
        <v>87.04</v>
      </c>
      <c r="H996" s="207">
        <v>122.63</v>
      </c>
      <c r="I996" s="207">
        <v>116.93</v>
      </c>
      <c r="J996" s="207">
        <v>79.34</v>
      </c>
      <c r="K996" s="207">
        <v>0</v>
      </c>
      <c r="L996" s="207">
        <v>0</v>
      </c>
      <c r="M996" s="207">
        <v>0</v>
      </c>
      <c r="N996" s="207">
        <v>0</v>
      </c>
      <c r="O996" s="207">
        <v>0</v>
      </c>
      <c r="P996" s="207">
        <v>0</v>
      </c>
      <c r="Q996" s="207">
        <v>0</v>
      </c>
      <c r="R996" s="207">
        <v>0</v>
      </c>
      <c r="S996" s="207">
        <v>0</v>
      </c>
      <c r="T996" s="207">
        <v>0</v>
      </c>
      <c r="U996" s="207">
        <v>58.41</v>
      </c>
      <c r="V996" s="207">
        <v>0</v>
      </c>
      <c r="W996" s="207">
        <v>0</v>
      </c>
      <c r="X996" s="207">
        <v>178.98</v>
      </c>
      <c r="Y996" s="207">
        <v>513.86</v>
      </c>
      <c r="Z996" s="276"/>
    </row>
    <row r="997" spans="1:26" s="146" customFormat="1" ht="15" thickBot="1" x14ac:dyDescent="0.25">
      <c r="A997" s="154">
        <v>30</v>
      </c>
      <c r="B997" s="207">
        <v>42.51</v>
      </c>
      <c r="C997" s="207">
        <v>46.83</v>
      </c>
      <c r="D997" s="207">
        <v>3.39</v>
      </c>
      <c r="E997" s="207">
        <v>8.02</v>
      </c>
      <c r="F997" s="207">
        <v>0</v>
      </c>
      <c r="G997" s="207">
        <v>0</v>
      </c>
      <c r="H997" s="207">
        <v>0.01</v>
      </c>
      <c r="I997" s="207">
        <v>0.01</v>
      </c>
      <c r="J997" s="207">
        <v>0</v>
      </c>
      <c r="K997" s="207">
        <v>0</v>
      </c>
      <c r="L997" s="207">
        <v>0</v>
      </c>
      <c r="M997" s="207">
        <v>0</v>
      </c>
      <c r="N997" s="207">
        <v>0.01</v>
      </c>
      <c r="O997" s="207">
        <v>0.01</v>
      </c>
      <c r="P997" s="207">
        <v>0</v>
      </c>
      <c r="Q997" s="207">
        <v>0.01</v>
      </c>
      <c r="R997" s="207">
        <v>0</v>
      </c>
      <c r="S997" s="207">
        <v>0</v>
      </c>
      <c r="T997" s="207">
        <v>4.3</v>
      </c>
      <c r="U997" s="207">
        <v>0</v>
      </c>
      <c r="V997" s="207">
        <v>14.29</v>
      </c>
      <c r="W997" s="207">
        <v>25.14</v>
      </c>
      <c r="X997" s="207">
        <v>245.04</v>
      </c>
      <c r="Y997" s="207">
        <v>237.53</v>
      </c>
      <c r="Z997" s="276"/>
    </row>
    <row r="998" spans="1:26" s="146" customFormat="1" ht="15" thickBot="1" x14ac:dyDescent="0.25">
      <c r="A998" s="154">
        <v>31</v>
      </c>
      <c r="B998" s="207">
        <v>152</v>
      </c>
      <c r="C998" s="207">
        <v>141.86000000000001</v>
      </c>
      <c r="D998" s="207">
        <v>636.22</v>
      </c>
      <c r="E998" s="207">
        <v>336.76</v>
      </c>
      <c r="F998" s="207">
        <v>0</v>
      </c>
      <c r="G998" s="207">
        <v>0</v>
      </c>
      <c r="H998" s="207">
        <v>0.01</v>
      </c>
      <c r="I998" s="207">
        <v>0</v>
      </c>
      <c r="J998" s="207">
        <v>0</v>
      </c>
      <c r="K998" s="207">
        <v>4.41</v>
      </c>
      <c r="L998" s="207">
        <v>2.5099999999999998</v>
      </c>
      <c r="M998" s="207">
        <v>0</v>
      </c>
      <c r="N998" s="207">
        <v>0</v>
      </c>
      <c r="O998" s="207">
        <v>0</v>
      </c>
      <c r="P998" s="207">
        <v>0.01</v>
      </c>
      <c r="Q998" s="207">
        <v>0</v>
      </c>
      <c r="R998" s="207">
        <v>21.19</v>
      </c>
      <c r="S998" s="207">
        <v>1.1299999999999999</v>
      </c>
      <c r="T998" s="207">
        <v>37.22</v>
      </c>
      <c r="U998" s="207">
        <v>89.12</v>
      </c>
      <c r="V998" s="207">
        <v>100.34</v>
      </c>
      <c r="W998" s="207">
        <v>159.02000000000001</v>
      </c>
      <c r="X998" s="207">
        <v>148.66</v>
      </c>
      <c r="Y998" s="207">
        <v>157.22</v>
      </c>
      <c r="Z998" s="276"/>
    </row>
    <row r="999" spans="1:26" x14ac:dyDescent="0.2">
      <c r="A999" s="243"/>
    </row>
    <row r="1000" spans="1:26" ht="15" thickBot="1" x14ac:dyDescent="0.25">
      <c r="A1000" s="243"/>
    </row>
    <row r="1001" spans="1:26" s="146" customFormat="1" ht="15" thickBot="1" x14ac:dyDescent="0.25">
      <c r="A1001" s="244" t="s">
        <v>63</v>
      </c>
      <c r="B1001" s="245"/>
      <c r="C1001" s="245"/>
      <c r="D1001" s="245"/>
      <c r="E1001" s="245"/>
      <c r="F1001" s="245"/>
      <c r="G1001" s="245"/>
      <c r="H1001" s="245"/>
      <c r="I1001" s="245"/>
      <c r="J1001" s="245"/>
      <c r="K1001" s="245"/>
      <c r="L1001" s="245"/>
      <c r="M1001" s="245"/>
      <c r="N1001" s="246" t="s">
        <v>62</v>
      </c>
      <c r="O1001" s="246"/>
      <c r="P1001" s="246"/>
      <c r="Q1001" s="246"/>
    </row>
    <row r="1002" spans="1:26" s="146" customFormat="1" ht="15" thickBot="1" x14ac:dyDescent="0.25">
      <c r="A1002" s="247" t="s">
        <v>60</v>
      </c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9">
        <v>-2.57</v>
      </c>
      <c r="O1002" s="249"/>
      <c r="P1002" s="249"/>
      <c r="Q1002" s="249"/>
    </row>
    <row r="1003" spans="1:26" s="146" customFormat="1" ht="15" thickBot="1" x14ac:dyDescent="0.25">
      <c r="A1003" s="247" t="s">
        <v>61</v>
      </c>
      <c r="B1003" s="248"/>
      <c r="C1003" s="248"/>
      <c r="D1003" s="248"/>
      <c r="E1003" s="248"/>
      <c r="F1003" s="248"/>
      <c r="G1003" s="248"/>
      <c r="H1003" s="248"/>
      <c r="I1003" s="248"/>
      <c r="J1003" s="248"/>
      <c r="K1003" s="248"/>
      <c r="L1003" s="248"/>
      <c r="M1003" s="248"/>
      <c r="N1003" s="249">
        <v>236.23</v>
      </c>
      <c r="O1003" s="249"/>
      <c r="P1003" s="249"/>
      <c r="Q1003" s="249"/>
    </row>
    <row r="1006" spans="1:26" s="141" customFormat="1" ht="15.75" x14ac:dyDescent="0.25">
      <c r="A1006" s="140" t="s">
        <v>65</v>
      </c>
    </row>
    <row r="1007" spans="1:26" ht="15" thickBot="1" x14ac:dyDescent="0.25"/>
    <row r="1008" spans="1:26" ht="15" thickBot="1" x14ac:dyDescent="0.25">
      <c r="A1008" s="246" t="s">
        <v>44</v>
      </c>
      <c r="B1008" s="246"/>
      <c r="C1008" s="246"/>
      <c r="D1008" s="246"/>
      <c r="E1008" s="246"/>
      <c r="F1008" s="246" t="s">
        <v>64</v>
      </c>
      <c r="G1008" s="246"/>
      <c r="H1008" s="246"/>
      <c r="I1008" s="246"/>
      <c r="J1008" s="246"/>
      <c r="K1008" s="246"/>
      <c r="L1008" s="246"/>
      <c r="M1008" s="246"/>
      <c r="U1008" s="146"/>
      <c r="V1008" s="146"/>
      <c r="W1008" s="146"/>
      <c r="X1008" s="146"/>
      <c r="Y1008" s="146"/>
    </row>
    <row r="1009" spans="1:25" ht="15" thickBot="1" x14ac:dyDescent="0.25">
      <c r="A1009" s="246"/>
      <c r="B1009" s="246"/>
      <c r="C1009" s="246"/>
      <c r="D1009" s="246"/>
      <c r="E1009" s="246"/>
      <c r="F1009" s="246" t="s">
        <v>17</v>
      </c>
      <c r="G1009" s="246"/>
      <c r="H1009" s="246"/>
      <c r="I1009" s="246"/>
      <c r="J1009" s="246"/>
      <c r="K1009" s="246"/>
      <c r="L1009" s="246"/>
      <c r="M1009" s="246"/>
      <c r="U1009" s="250"/>
      <c r="V1009" s="146"/>
      <c r="W1009" s="146"/>
      <c r="X1009" s="146"/>
      <c r="Y1009" s="146"/>
    </row>
    <row r="1010" spans="1:25" ht="15" thickBot="1" x14ac:dyDescent="0.25">
      <c r="A1010" s="246"/>
      <c r="B1010" s="246"/>
      <c r="C1010" s="246"/>
      <c r="D1010" s="246"/>
      <c r="E1010" s="246"/>
      <c r="F1010" s="251" t="s">
        <v>3</v>
      </c>
      <c r="G1010" s="252"/>
      <c r="H1010" s="252" t="s">
        <v>16</v>
      </c>
      <c r="I1010" s="252"/>
      <c r="J1010" s="252" t="s">
        <v>15</v>
      </c>
      <c r="K1010" s="252"/>
      <c r="L1010" s="252" t="s">
        <v>4</v>
      </c>
      <c r="M1010" s="253"/>
      <c r="U1010" s="146"/>
      <c r="V1010" s="146"/>
      <c r="W1010" s="146"/>
      <c r="X1010" s="146"/>
      <c r="Y1010" s="146"/>
    </row>
    <row r="1011" spans="1:25" ht="15" thickBot="1" x14ac:dyDescent="0.25">
      <c r="A1011" s="254" t="s">
        <v>82</v>
      </c>
      <c r="B1011" s="254"/>
      <c r="C1011" s="254"/>
      <c r="D1011" s="254"/>
      <c r="E1011" s="254"/>
      <c r="F1011" s="255">
        <v>436479.57</v>
      </c>
      <c r="G1011" s="256"/>
      <c r="H1011" s="257">
        <v>580226.81000000006</v>
      </c>
      <c r="I1011" s="257"/>
      <c r="J1011" s="257">
        <v>657387.05000000005</v>
      </c>
      <c r="K1011" s="257"/>
      <c r="L1011" s="257">
        <v>625873.92999999993</v>
      </c>
      <c r="M1011" s="258"/>
      <c r="U1011" s="146"/>
      <c r="V1011" s="146"/>
      <c r="W1011" s="146"/>
      <c r="X1011" s="146"/>
      <c r="Y1011" s="146"/>
    </row>
    <row r="1012" spans="1:25" x14ac:dyDescent="0.2">
      <c r="A1012" s="259" t="s">
        <v>7</v>
      </c>
      <c r="B1012" s="259"/>
      <c r="C1012" s="259"/>
      <c r="D1012" s="259"/>
      <c r="E1012" s="259"/>
      <c r="F1012" s="260">
        <v>258486.18</v>
      </c>
      <c r="G1012" s="261"/>
      <c r="H1012" s="262">
        <v>258486.18</v>
      </c>
      <c r="I1012" s="261"/>
      <c r="J1012" s="262">
        <v>258486.18</v>
      </c>
      <c r="K1012" s="261"/>
      <c r="L1012" s="262">
        <v>258486.18</v>
      </c>
      <c r="M1012" s="263"/>
      <c r="N1012" s="264"/>
      <c r="U1012" s="146"/>
      <c r="V1012" s="146"/>
      <c r="W1012" s="146"/>
      <c r="X1012" s="146"/>
      <c r="Y1012" s="146"/>
    </row>
    <row r="1013" spans="1:25" ht="15" thickBot="1" x14ac:dyDescent="0.25">
      <c r="A1013" s="265" t="s">
        <v>8</v>
      </c>
      <c r="B1013" s="265"/>
      <c r="C1013" s="265"/>
      <c r="D1013" s="265"/>
      <c r="E1013" s="265"/>
      <c r="F1013" s="266">
        <v>177993.39</v>
      </c>
      <c r="G1013" s="267"/>
      <c r="H1013" s="268">
        <v>321740.63</v>
      </c>
      <c r="I1013" s="267"/>
      <c r="J1013" s="268">
        <v>398900.87</v>
      </c>
      <c r="K1013" s="267"/>
      <c r="L1013" s="268">
        <v>367387.75</v>
      </c>
      <c r="M1013" s="269"/>
      <c r="U1013" s="146"/>
      <c r="V1013" s="146"/>
      <c r="W1013" s="146"/>
      <c r="X1013" s="146"/>
      <c r="Y1013" s="146"/>
    </row>
    <row r="1014" spans="1:25" ht="15" thickBot="1" x14ac:dyDescent="0.25">
      <c r="A1014" s="254" t="s">
        <v>105</v>
      </c>
      <c r="B1014" s="254"/>
      <c r="C1014" s="254"/>
      <c r="D1014" s="254"/>
      <c r="E1014" s="254"/>
      <c r="F1014" s="255"/>
      <c r="G1014" s="256"/>
      <c r="H1014" s="270"/>
      <c r="I1014" s="270"/>
      <c r="J1014" s="270"/>
      <c r="K1014" s="270"/>
      <c r="L1014" s="257">
        <v>625873.92999999993</v>
      </c>
      <c r="M1014" s="258"/>
    </row>
    <row r="1015" spans="1:25" x14ac:dyDescent="0.2">
      <c r="A1015" s="259" t="s">
        <v>7</v>
      </c>
      <c r="B1015" s="259"/>
      <c r="C1015" s="259"/>
      <c r="D1015" s="259"/>
      <c r="E1015" s="259"/>
      <c r="F1015" s="260"/>
      <c r="G1015" s="261"/>
      <c r="H1015" s="262"/>
      <c r="I1015" s="261"/>
      <c r="J1015" s="262"/>
      <c r="K1015" s="261"/>
      <c r="L1015" s="262">
        <v>258486.18</v>
      </c>
      <c r="M1015" s="263"/>
    </row>
    <row r="1016" spans="1:25" ht="15" thickBot="1" x14ac:dyDescent="0.25">
      <c r="A1016" s="265" t="s">
        <v>8</v>
      </c>
      <c r="B1016" s="265"/>
      <c r="C1016" s="265"/>
      <c r="D1016" s="265"/>
      <c r="E1016" s="265"/>
      <c r="F1016" s="271"/>
      <c r="G1016" s="272"/>
      <c r="H1016" s="272"/>
      <c r="I1016" s="272"/>
      <c r="J1016" s="272"/>
      <c r="K1016" s="272"/>
      <c r="L1016" s="273">
        <v>367387.75</v>
      </c>
      <c r="M1016" s="274"/>
    </row>
    <row r="1017" spans="1:25" ht="15" thickBot="1" x14ac:dyDescent="0.25">
      <c r="A1017" s="254" t="s">
        <v>18</v>
      </c>
      <c r="B1017" s="254"/>
      <c r="C1017" s="254"/>
      <c r="D1017" s="254"/>
      <c r="E1017" s="254"/>
      <c r="F1017" s="255">
        <v>258486.18</v>
      </c>
      <c r="G1017" s="256"/>
      <c r="H1017" s="255">
        <v>258486.18</v>
      </c>
      <c r="I1017" s="256"/>
      <c r="J1017" s="255">
        <v>258486.18</v>
      </c>
      <c r="K1017" s="256"/>
      <c r="L1017" s="255">
        <v>258486.18</v>
      </c>
      <c r="M1017" s="256"/>
      <c r="U1017" s="146"/>
      <c r="V1017" s="146"/>
      <c r="W1017" s="146"/>
      <c r="X1017" s="146"/>
      <c r="Y1017" s="146"/>
    </row>
    <row r="1018" spans="1:25" x14ac:dyDescent="0.2">
      <c r="A1018" s="259" t="s">
        <v>7</v>
      </c>
      <c r="B1018" s="259"/>
      <c r="C1018" s="259"/>
      <c r="D1018" s="259"/>
      <c r="E1018" s="259"/>
      <c r="F1018" s="260">
        <v>258486.18</v>
      </c>
      <c r="G1018" s="261"/>
      <c r="H1018" s="260">
        <v>258486.18</v>
      </c>
      <c r="I1018" s="261"/>
      <c r="J1018" s="260">
        <v>258486.18</v>
      </c>
      <c r="K1018" s="261"/>
      <c r="L1018" s="260">
        <v>258486.18</v>
      </c>
      <c r="M1018" s="261"/>
      <c r="U1018" s="146"/>
      <c r="V1018" s="146"/>
      <c r="W1018" s="146"/>
      <c r="X1018" s="146"/>
      <c r="Y1018" s="146"/>
    </row>
    <row r="1019" spans="1:25" ht="15" thickBot="1" x14ac:dyDescent="0.25">
      <c r="A1019" s="265" t="s">
        <v>8</v>
      </c>
      <c r="B1019" s="265"/>
      <c r="C1019" s="265"/>
      <c r="D1019" s="265"/>
      <c r="E1019" s="265"/>
      <c r="F1019" s="275">
        <v>0</v>
      </c>
      <c r="G1019" s="273"/>
      <c r="H1019" s="273">
        <v>0</v>
      </c>
      <c r="I1019" s="273"/>
      <c r="J1019" s="273">
        <v>0</v>
      </c>
      <c r="K1019" s="273"/>
      <c r="L1019" s="273">
        <v>0</v>
      </c>
      <c r="M1019" s="274"/>
      <c r="U1019" s="146"/>
      <c r="V1019" s="146"/>
      <c r="W1019" s="146"/>
      <c r="X1019" s="146"/>
      <c r="Y1019" s="146"/>
    </row>
  </sheetData>
  <mergeCells count="77">
    <mergeCell ref="A2:Y2"/>
    <mergeCell ref="A4:Y4"/>
    <mergeCell ref="A8:A9"/>
    <mergeCell ref="B8:Y8"/>
    <mergeCell ref="A166:A167"/>
    <mergeCell ref="B166:Y166"/>
    <mergeCell ref="A966:A967"/>
    <mergeCell ref="B966:Y966"/>
    <mergeCell ref="A324:A325"/>
    <mergeCell ref="B324:Y324"/>
    <mergeCell ref="A482:A483"/>
    <mergeCell ref="B482:Y482"/>
    <mergeCell ref="A642:A643"/>
    <mergeCell ref="B642:Y642"/>
    <mergeCell ref="A801:Y801"/>
    <mergeCell ref="A803:A804"/>
    <mergeCell ref="B803:Y803"/>
    <mergeCell ref="A931:A932"/>
    <mergeCell ref="B931:Y931"/>
    <mergeCell ref="A1001:M1001"/>
    <mergeCell ref="N1001:Q1001"/>
    <mergeCell ref="A1002:M1002"/>
    <mergeCell ref="N1002:Q1002"/>
    <mergeCell ref="A1003:M1003"/>
    <mergeCell ref="N1003:Q1003"/>
    <mergeCell ref="A1008:E1010"/>
    <mergeCell ref="F1008:M1008"/>
    <mergeCell ref="F1009:M1009"/>
    <mergeCell ref="F1010:G1010"/>
    <mergeCell ref="H1010:I1010"/>
    <mergeCell ref="J1010:K1010"/>
    <mergeCell ref="L1010:M1010"/>
    <mergeCell ref="A1012:E1012"/>
    <mergeCell ref="F1012:G1012"/>
    <mergeCell ref="H1012:I1012"/>
    <mergeCell ref="J1012:K1012"/>
    <mergeCell ref="L1012:M1012"/>
    <mergeCell ref="A1011:E1011"/>
    <mergeCell ref="F1011:G1011"/>
    <mergeCell ref="H1011:I1011"/>
    <mergeCell ref="J1011:K1011"/>
    <mergeCell ref="L1011:M1011"/>
    <mergeCell ref="A1014:E1014"/>
    <mergeCell ref="F1014:G1014"/>
    <mergeCell ref="H1014:I1014"/>
    <mergeCell ref="J1014:K1014"/>
    <mergeCell ref="L1014:M1014"/>
    <mergeCell ref="A1013:E1013"/>
    <mergeCell ref="F1013:G1013"/>
    <mergeCell ref="H1013:I1013"/>
    <mergeCell ref="J1013:K1013"/>
    <mergeCell ref="L1013:M1013"/>
    <mergeCell ref="A1016:E1016"/>
    <mergeCell ref="F1016:G1016"/>
    <mergeCell ref="H1016:I1016"/>
    <mergeCell ref="J1016:K1016"/>
    <mergeCell ref="L1016:M1016"/>
    <mergeCell ref="A1015:E1015"/>
    <mergeCell ref="F1015:G1015"/>
    <mergeCell ref="H1015:I1015"/>
    <mergeCell ref="J1015:K1015"/>
    <mergeCell ref="L1015:M1015"/>
    <mergeCell ref="A1018:E1018"/>
    <mergeCell ref="F1018:G1018"/>
    <mergeCell ref="H1018:I1018"/>
    <mergeCell ref="J1018:K1018"/>
    <mergeCell ref="L1018:M1018"/>
    <mergeCell ref="A1017:E1017"/>
    <mergeCell ref="F1017:G1017"/>
    <mergeCell ref="H1017:I1017"/>
    <mergeCell ref="J1017:K1017"/>
    <mergeCell ref="L1017:M1017"/>
    <mergeCell ref="A1019:E1019"/>
    <mergeCell ref="F1019:G1019"/>
    <mergeCell ref="H1019:I1019"/>
    <mergeCell ref="J1019:K1019"/>
    <mergeCell ref="L1019:M101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23.7109375" style="138" customWidth="1"/>
    <col min="2" max="2" width="10.42578125" style="138" customWidth="1"/>
    <col min="3" max="3" width="10.42578125" style="138" bestFit="1" customWidth="1"/>
    <col min="4" max="4" width="10" style="138" customWidth="1"/>
    <col min="5" max="8" width="10.42578125" style="138" bestFit="1" customWidth="1"/>
    <col min="9" max="11" width="10" style="138" customWidth="1"/>
    <col min="12" max="25" width="10.140625" style="138" customWidth="1"/>
    <col min="26" max="26" width="3.5703125" style="138" customWidth="1"/>
    <col min="27" max="16384" width="9.140625" style="138"/>
  </cols>
  <sheetData>
    <row r="2" spans="1:25" s="137" customFormat="1" ht="16.5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5" ht="15" customHeight="1" x14ac:dyDescent="0.2">
      <c r="A4" s="139" t="s">
        <v>173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5" s="141" customFormat="1" ht="15.75" x14ac:dyDescent="0.25">
      <c r="A6" s="140" t="s">
        <v>101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" thickBot="1" x14ac:dyDescent="0.25"/>
    <row r="8" spans="1:25" s="146" customFormat="1" ht="1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s="146" customFormat="1" ht="26.25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5" s="146" customFormat="1" ht="15" thickBot="1" x14ac:dyDescent="0.25">
      <c r="A10" s="154">
        <v>1</v>
      </c>
      <c r="B10" s="155">
        <v>638.90546237414833</v>
      </c>
      <c r="C10" s="156">
        <v>613.51279537414825</v>
      </c>
      <c r="D10" s="156">
        <v>606.46736637414836</v>
      </c>
      <c r="E10" s="156">
        <v>615.46176937414828</v>
      </c>
      <c r="F10" s="156">
        <v>649.74803037414824</v>
      </c>
      <c r="G10" s="156">
        <v>652.1114413741484</v>
      </c>
      <c r="H10" s="156">
        <v>645.18922337414824</v>
      </c>
      <c r="I10" s="156">
        <v>616.98510537414825</v>
      </c>
      <c r="J10" s="156">
        <v>645.76047437414832</v>
      </c>
      <c r="K10" s="157">
        <v>649.46800537414822</v>
      </c>
      <c r="L10" s="156">
        <v>631.12076737414827</v>
      </c>
      <c r="M10" s="158">
        <v>629.76544637414827</v>
      </c>
      <c r="N10" s="157">
        <v>627.8388743741483</v>
      </c>
      <c r="O10" s="156">
        <v>608.19232037414827</v>
      </c>
      <c r="P10" s="158">
        <v>616.32424637414829</v>
      </c>
      <c r="Q10" s="159">
        <v>630.71753137414817</v>
      </c>
      <c r="R10" s="156">
        <v>632.75611337414841</v>
      </c>
      <c r="S10" s="159">
        <v>633.32736437414837</v>
      </c>
      <c r="T10" s="156">
        <v>756.61677137414836</v>
      </c>
      <c r="U10" s="156">
        <v>629.27260237414828</v>
      </c>
      <c r="V10" s="156">
        <v>632.75611337414841</v>
      </c>
      <c r="W10" s="156">
        <v>634.06663037414819</v>
      </c>
      <c r="X10" s="156">
        <v>632.87932437414827</v>
      </c>
      <c r="Y10" s="160">
        <v>637.47173437414835</v>
      </c>
    </row>
    <row r="11" spans="1:25" s="146" customFormat="1" ht="25.5" x14ac:dyDescent="0.2">
      <c r="A11" s="161" t="s">
        <v>7</v>
      </c>
      <c r="B11" s="162">
        <v>525.35</v>
      </c>
      <c r="C11" s="162">
        <v>502.68</v>
      </c>
      <c r="D11" s="162">
        <v>496.39</v>
      </c>
      <c r="E11" s="162">
        <v>504.42</v>
      </c>
      <c r="F11" s="162">
        <v>535.03</v>
      </c>
      <c r="G11" s="162">
        <v>537.14</v>
      </c>
      <c r="H11" s="162">
        <v>530.96</v>
      </c>
      <c r="I11" s="162">
        <v>505.78</v>
      </c>
      <c r="J11" s="162">
        <v>531.47</v>
      </c>
      <c r="K11" s="162">
        <v>534.78</v>
      </c>
      <c r="L11" s="162">
        <v>518.4</v>
      </c>
      <c r="M11" s="162">
        <v>517.19000000000005</v>
      </c>
      <c r="N11" s="162">
        <v>515.47</v>
      </c>
      <c r="O11" s="162">
        <v>497.93</v>
      </c>
      <c r="P11" s="162">
        <v>505.19</v>
      </c>
      <c r="Q11" s="162">
        <v>518.04</v>
      </c>
      <c r="R11" s="162">
        <v>519.86</v>
      </c>
      <c r="S11" s="162">
        <v>520.37</v>
      </c>
      <c r="T11" s="162">
        <v>630.44000000000005</v>
      </c>
      <c r="U11" s="162">
        <v>516.75</v>
      </c>
      <c r="V11" s="162">
        <v>519.86</v>
      </c>
      <c r="W11" s="162">
        <v>521.03</v>
      </c>
      <c r="X11" s="162">
        <v>519.97</v>
      </c>
      <c r="Y11" s="162">
        <v>524.07000000000005</v>
      </c>
    </row>
    <row r="12" spans="1:25" s="146" customFormat="1" x14ac:dyDescent="0.2">
      <c r="A12" s="163" t="s">
        <v>8</v>
      </c>
      <c r="B12" s="164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6">
        <v>46.81</v>
      </c>
    </row>
    <row r="13" spans="1:25" s="146" customFormat="1" ht="25.5" x14ac:dyDescent="0.2">
      <c r="A13" s="167" t="s">
        <v>9</v>
      </c>
      <c r="B13" s="164">
        <v>63.094535</v>
      </c>
      <c r="C13" s="164">
        <v>60.371867999999999</v>
      </c>
      <c r="D13" s="164">
        <v>59.616439</v>
      </c>
      <c r="E13" s="164">
        <v>60.580842000000004</v>
      </c>
      <c r="F13" s="164">
        <v>64.257103000000001</v>
      </c>
      <c r="G13" s="164">
        <v>64.510514000000001</v>
      </c>
      <c r="H13" s="164">
        <v>63.768296000000007</v>
      </c>
      <c r="I13" s="164">
        <v>60.744177999999998</v>
      </c>
      <c r="J13" s="164">
        <v>63.829547000000005</v>
      </c>
      <c r="K13" s="164">
        <v>64.227077999999992</v>
      </c>
      <c r="L13" s="164">
        <v>62.259839999999997</v>
      </c>
      <c r="M13" s="164">
        <v>62.114519000000008</v>
      </c>
      <c r="N13" s="164">
        <v>61.907947</v>
      </c>
      <c r="O13" s="164">
        <v>59.801392999999997</v>
      </c>
      <c r="P13" s="164">
        <v>60.673318999999999</v>
      </c>
      <c r="Q13" s="164">
        <v>62.216603999999997</v>
      </c>
      <c r="R13" s="164">
        <v>62.435186000000002</v>
      </c>
      <c r="S13" s="164">
        <v>62.496437</v>
      </c>
      <c r="T13" s="164">
        <v>75.715844000000004</v>
      </c>
      <c r="U13" s="164">
        <v>62.061675000000001</v>
      </c>
      <c r="V13" s="164">
        <v>62.435186000000002</v>
      </c>
      <c r="W13" s="164">
        <v>62.575702999999997</v>
      </c>
      <c r="X13" s="164">
        <v>62.448397</v>
      </c>
      <c r="Y13" s="164">
        <v>62.940807000000007</v>
      </c>
    </row>
    <row r="14" spans="1:25" s="146" customFormat="1" ht="1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5" s="146" customFormat="1" ht="15" thickBot="1" x14ac:dyDescent="0.25">
      <c r="A15" s="171">
        <v>2</v>
      </c>
      <c r="B15" s="172">
        <v>766.29443537414841</v>
      </c>
      <c r="C15" s="173">
        <v>764.81590337414821</v>
      </c>
      <c r="D15" s="173">
        <v>759.38341837414828</v>
      </c>
      <c r="E15" s="174">
        <v>739.87127637414824</v>
      </c>
      <c r="F15" s="174">
        <v>739.26642237414831</v>
      </c>
      <c r="G15" s="174">
        <v>761.0635683741483</v>
      </c>
      <c r="H15" s="174">
        <v>755.6870883741484</v>
      </c>
      <c r="I15" s="174">
        <v>762.59810537414819</v>
      </c>
      <c r="J15" s="174">
        <v>754.61179237414831</v>
      </c>
      <c r="K15" s="175">
        <v>764.30065737414816</v>
      </c>
      <c r="L15" s="174">
        <v>773.55268337414816</v>
      </c>
      <c r="M15" s="176">
        <v>771.12206637414829</v>
      </c>
      <c r="N15" s="175">
        <v>774.67278337414814</v>
      </c>
      <c r="O15" s="174">
        <v>745.78540437414824</v>
      </c>
      <c r="P15" s="176">
        <v>730.46243637414841</v>
      </c>
      <c r="Q15" s="177">
        <v>746.51346937414837</v>
      </c>
      <c r="R15" s="174">
        <v>780.57571037414846</v>
      </c>
      <c r="S15" s="177">
        <v>779.55641937414828</v>
      </c>
      <c r="T15" s="174">
        <v>787.53153137414824</v>
      </c>
      <c r="U15" s="173">
        <v>764.63668737414832</v>
      </c>
      <c r="V15" s="173">
        <v>769.77794637414831</v>
      </c>
      <c r="W15" s="173">
        <v>779.17558537414834</v>
      </c>
      <c r="X15" s="173">
        <v>776.4985463741483</v>
      </c>
      <c r="Y15" s="178">
        <v>769.62113237414815</v>
      </c>
    </row>
    <row r="16" spans="1:25" s="146" customFormat="1" ht="25.5" x14ac:dyDescent="0.2">
      <c r="A16" s="16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</row>
    <row r="17" spans="1:25" s="146" customFormat="1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</row>
    <row r="18" spans="1:25" s="146" customFormat="1" ht="25.5" x14ac:dyDescent="0.2">
      <c r="A18" s="167" t="s">
        <v>9</v>
      </c>
      <c r="B18" s="164">
        <v>76.753508000000011</v>
      </c>
      <c r="C18" s="165">
        <v>76.594976000000003</v>
      </c>
      <c r="D18" s="165">
        <v>76.012490999999997</v>
      </c>
      <c r="E18" s="165">
        <v>73.920349000000002</v>
      </c>
      <c r="F18" s="165">
        <v>73.855495000000005</v>
      </c>
      <c r="G18" s="165">
        <v>76.192640999999995</v>
      </c>
      <c r="H18" s="165">
        <v>75.616161000000005</v>
      </c>
      <c r="I18" s="165">
        <v>76.35717799999999</v>
      </c>
      <c r="J18" s="165">
        <v>75.50086499999999</v>
      </c>
      <c r="K18" s="165">
        <v>76.539729999999992</v>
      </c>
      <c r="L18" s="165">
        <v>77.531755999999987</v>
      </c>
      <c r="M18" s="165">
        <v>77.271138999999991</v>
      </c>
      <c r="N18" s="165">
        <v>77.651855999999995</v>
      </c>
      <c r="O18" s="165">
        <v>74.554476999999991</v>
      </c>
      <c r="P18" s="165">
        <v>72.911509000000009</v>
      </c>
      <c r="Q18" s="165">
        <v>74.632542000000001</v>
      </c>
      <c r="R18" s="165">
        <v>78.284783000000004</v>
      </c>
      <c r="S18" s="165">
        <v>78.175491999999991</v>
      </c>
      <c r="T18" s="165">
        <v>79.030603999999997</v>
      </c>
      <c r="U18" s="165">
        <v>76.575760000000002</v>
      </c>
      <c r="V18" s="165">
        <v>77.127019000000004</v>
      </c>
      <c r="W18" s="165">
        <v>78.134658000000002</v>
      </c>
      <c r="X18" s="165">
        <v>77.847619000000009</v>
      </c>
      <c r="Y18" s="166">
        <v>77.110204999999993</v>
      </c>
    </row>
    <row r="19" spans="1:25" s="146" customFormat="1" ht="1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146" customFormat="1" ht="15" thickBot="1" x14ac:dyDescent="0.25">
      <c r="A20" s="154">
        <v>3</v>
      </c>
      <c r="B20" s="172">
        <v>759.09219237414834</v>
      </c>
      <c r="C20" s="173">
        <v>737.92230237414822</v>
      </c>
      <c r="D20" s="173">
        <v>738.19112637414821</v>
      </c>
      <c r="E20" s="174">
        <v>729.03990937414846</v>
      </c>
      <c r="F20" s="174">
        <v>729.95839137414828</v>
      </c>
      <c r="G20" s="174">
        <v>751.48671337414839</v>
      </c>
      <c r="H20" s="174">
        <v>753.46929037414839</v>
      </c>
      <c r="I20" s="174">
        <v>745.70699737414827</v>
      </c>
      <c r="J20" s="174">
        <v>754.49978237414814</v>
      </c>
      <c r="K20" s="175">
        <v>760.97396037414842</v>
      </c>
      <c r="L20" s="174">
        <v>758.91297637414823</v>
      </c>
      <c r="M20" s="176">
        <v>753.29007437414828</v>
      </c>
      <c r="N20" s="175">
        <v>762.56450237414822</v>
      </c>
      <c r="O20" s="174">
        <v>737.20543837414834</v>
      </c>
      <c r="P20" s="176">
        <v>741.62983337414812</v>
      </c>
      <c r="Q20" s="177">
        <v>757.0872133741484</v>
      </c>
      <c r="R20" s="174">
        <v>768.09779637414829</v>
      </c>
      <c r="S20" s="177">
        <v>786.19861237414841</v>
      </c>
      <c r="T20" s="174">
        <v>787.17309937414825</v>
      </c>
      <c r="U20" s="173">
        <v>763.62859737414828</v>
      </c>
      <c r="V20" s="173">
        <v>767.30252537414822</v>
      </c>
      <c r="W20" s="173">
        <v>777.5290383741484</v>
      </c>
      <c r="X20" s="173">
        <v>772.89182437414831</v>
      </c>
      <c r="Y20" s="178">
        <v>770.10277537414822</v>
      </c>
    </row>
    <row r="21" spans="1:25" s="146" customFormat="1" ht="25.5" x14ac:dyDescent="0.2">
      <c r="A21" s="16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</row>
    <row r="22" spans="1:25" s="146" customFormat="1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</row>
    <row r="23" spans="1:25" s="146" customFormat="1" ht="25.5" x14ac:dyDescent="0.2">
      <c r="A23" s="167" t="s">
        <v>9</v>
      </c>
      <c r="B23" s="164">
        <v>75.981264999999993</v>
      </c>
      <c r="C23" s="165">
        <v>73.711375000000004</v>
      </c>
      <c r="D23" s="165">
        <v>73.740199000000004</v>
      </c>
      <c r="E23" s="165">
        <v>72.758982000000003</v>
      </c>
      <c r="F23" s="165">
        <v>72.857463999999993</v>
      </c>
      <c r="G23" s="165">
        <v>75.165785999999997</v>
      </c>
      <c r="H23" s="165">
        <v>75.378362999999993</v>
      </c>
      <c r="I23" s="165">
        <v>74.54607</v>
      </c>
      <c r="J23" s="165">
        <v>75.488854999999987</v>
      </c>
      <c r="K23" s="165">
        <v>76.183033000000009</v>
      </c>
      <c r="L23" s="165">
        <v>75.962048999999993</v>
      </c>
      <c r="M23" s="165">
        <v>75.359147000000007</v>
      </c>
      <c r="N23" s="165">
        <v>76.353574999999992</v>
      </c>
      <c r="O23" s="165">
        <v>73.634511000000003</v>
      </c>
      <c r="P23" s="165">
        <v>74.10890599999999</v>
      </c>
      <c r="Q23" s="165">
        <v>75.766285999999994</v>
      </c>
      <c r="R23" s="165">
        <v>76.946869000000007</v>
      </c>
      <c r="S23" s="165">
        <v>78.887685000000005</v>
      </c>
      <c r="T23" s="165">
        <v>78.992171999999997</v>
      </c>
      <c r="U23" s="165">
        <v>76.467669999999998</v>
      </c>
      <c r="V23" s="165">
        <v>76.861598000000001</v>
      </c>
      <c r="W23" s="165">
        <v>77.958111000000002</v>
      </c>
      <c r="X23" s="165">
        <v>77.460897000000003</v>
      </c>
      <c r="Y23" s="166">
        <v>77.161848000000006</v>
      </c>
    </row>
    <row r="24" spans="1:25" s="146" customFormat="1" ht="1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146" customFormat="1" ht="15" thickBot="1" x14ac:dyDescent="0.25">
      <c r="A25" s="171">
        <v>4</v>
      </c>
      <c r="B25" s="172">
        <v>577.31116337414835</v>
      </c>
      <c r="C25" s="173">
        <v>543.66335937414829</v>
      </c>
      <c r="D25" s="173">
        <v>540.28065737414829</v>
      </c>
      <c r="E25" s="174">
        <v>547.07966437414825</v>
      </c>
      <c r="F25" s="174">
        <v>587.30245537414817</v>
      </c>
      <c r="G25" s="174">
        <v>599.86997737414822</v>
      </c>
      <c r="H25" s="174">
        <v>593.4518043741482</v>
      </c>
      <c r="I25" s="174">
        <v>580.76107137414829</v>
      </c>
      <c r="J25" s="174">
        <v>580.85067937414817</v>
      </c>
      <c r="K25" s="175">
        <v>588.12012837414818</v>
      </c>
      <c r="L25" s="174">
        <v>589.5650573741483</v>
      </c>
      <c r="M25" s="176">
        <v>585.80152137414825</v>
      </c>
      <c r="N25" s="175">
        <v>581.55634237414836</v>
      </c>
      <c r="O25" s="174">
        <v>556.05166537414834</v>
      </c>
      <c r="P25" s="176">
        <v>558.1574533741483</v>
      </c>
      <c r="Q25" s="177">
        <v>575.38459137414839</v>
      </c>
      <c r="R25" s="174">
        <v>595.08715037414822</v>
      </c>
      <c r="S25" s="177">
        <v>587.9857163741483</v>
      </c>
      <c r="T25" s="174">
        <v>605.36966837414832</v>
      </c>
      <c r="U25" s="173">
        <v>573.16679337414837</v>
      </c>
      <c r="V25" s="173">
        <v>577.03113837414833</v>
      </c>
      <c r="W25" s="173">
        <v>580.39143837414838</v>
      </c>
      <c r="X25" s="173">
        <v>573.97326537414835</v>
      </c>
      <c r="Y25" s="178">
        <v>585.06225537414821</v>
      </c>
    </row>
    <row r="26" spans="1:25" s="146" customFormat="1" ht="25.5" x14ac:dyDescent="0.2">
      <c r="A26" s="16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</row>
    <row r="27" spans="1:25" s="146" customFormat="1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</row>
    <row r="28" spans="1:25" s="146" customFormat="1" ht="25.5" x14ac:dyDescent="0.2">
      <c r="A28" s="167" t="s">
        <v>9</v>
      </c>
      <c r="B28" s="164">
        <v>56.490236000000003</v>
      </c>
      <c r="C28" s="165">
        <v>52.882432000000001</v>
      </c>
      <c r="D28" s="165">
        <v>52.519730000000003</v>
      </c>
      <c r="E28" s="165">
        <v>53.248736999999998</v>
      </c>
      <c r="F28" s="165">
        <v>57.561527999999996</v>
      </c>
      <c r="G28" s="165">
        <v>58.909050000000001</v>
      </c>
      <c r="H28" s="165">
        <v>58.220876999999994</v>
      </c>
      <c r="I28" s="165">
        <v>56.860143999999998</v>
      </c>
      <c r="J28" s="165">
        <v>56.869751999999998</v>
      </c>
      <c r="K28" s="165">
        <v>57.649200999999998</v>
      </c>
      <c r="L28" s="165">
        <v>57.804130000000001</v>
      </c>
      <c r="M28" s="165">
        <v>57.400593999999998</v>
      </c>
      <c r="N28" s="165">
        <v>56.945414999999997</v>
      </c>
      <c r="O28" s="165">
        <v>54.210737999999999</v>
      </c>
      <c r="P28" s="165">
        <v>54.436526000000001</v>
      </c>
      <c r="Q28" s="165">
        <v>56.283663999999995</v>
      </c>
      <c r="R28" s="165">
        <v>58.396222999999999</v>
      </c>
      <c r="S28" s="165">
        <v>57.634788999999998</v>
      </c>
      <c r="T28" s="165">
        <v>59.498741000000003</v>
      </c>
      <c r="U28" s="165">
        <v>56.045866000000004</v>
      </c>
      <c r="V28" s="165">
        <v>56.460211000000001</v>
      </c>
      <c r="W28" s="165">
        <v>56.820511000000003</v>
      </c>
      <c r="X28" s="165">
        <v>56.132337999999997</v>
      </c>
      <c r="Y28" s="166">
        <v>57.321327999999994</v>
      </c>
    </row>
    <row r="29" spans="1:25" s="146" customFormat="1" ht="1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146" customFormat="1" ht="15" thickBot="1" x14ac:dyDescent="0.25">
      <c r="A30" s="154">
        <v>5</v>
      </c>
      <c r="B30" s="172">
        <v>662.79719537414826</v>
      </c>
      <c r="C30" s="173">
        <v>625.85629737414831</v>
      </c>
      <c r="D30" s="173">
        <v>618.9004763741483</v>
      </c>
      <c r="E30" s="174">
        <v>619.93096837414828</v>
      </c>
      <c r="F30" s="174">
        <v>651.09215037414822</v>
      </c>
      <c r="G30" s="174">
        <v>660.91542737414829</v>
      </c>
      <c r="H30" s="174">
        <v>658.69762937414816</v>
      </c>
      <c r="I30" s="174">
        <v>639.51031637414837</v>
      </c>
      <c r="J30" s="174">
        <v>642.5457873741484</v>
      </c>
      <c r="K30" s="175">
        <v>646.58934837414824</v>
      </c>
      <c r="L30" s="174">
        <v>646.32052437414825</v>
      </c>
      <c r="M30" s="176">
        <v>661.10584437414832</v>
      </c>
      <c r="N30" s="175">
        <v>656.35662037414829</v>
      </c>
      <c r="O30" s="174">
        <v>620.2557973741483</v>
      </c>
      <c r="P30" s="176">
        <v>626.50595537414824</v>
      </c>
      <c r="Q30" s="177">
        <v>648.86315137414829</v>
      </c>
      <c r="R30" s="174">
        <v>670.32426737414835</v>
      </c>
      <c r="S30" s="177">
        <v>660.50099037414839</v>
      </c>
      <c r="T30" s="174">
        <v>629.27260237414828</v>
      </c>
      <c r="U30" s="173">
        <v>624.05293637414843</v>
      </c>
      <c r="V30" s="173">
        <v>633.88741437414831</v>
      </c>
      <c r="W30" s="173">
        <v>645.81647937414823</v>
      </c>
      <c r="X30" s="173">
        <v>642.69140037414832</v>
      </c>
      <c r="Y30" s="178">
        <v>646.08530337414822</v>
      </c>
    </row>
    <row r="31" spans="1:25" s="146" customFormat="1" ht="25.5" x14ac:dyDescent="0.2">
      <c r="A31" s="16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</row>
    <row r="32" spans="1:25" s="146" customFormat="1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</row>
    <row r="33" spans="1:25" s="146" customFormat="1" ht="25.5" x14ac:dyDescent="0.2">
      <c r="A33" s="167" t="s">
        <v>9</v>
      </c>
      <c r="B33" s="164">
        <v>65.656267999999997</v>
      </c>
      <c r="C33" s="165">
        <v>61.695370000000004</v>
      </c>
      <c r="D33" s="165">
        <v>60.949548999999998</v>
      </c>
      <c r="E33" s="165">
        <v>61.060041000000005</v>
      </c>
      <c r="F33" s="165">
        <v>64.401223000000002</v>
      </c>
      <c r="G33" s="165">
        <v>65.454499999999996</v>
      </c>
      <c r="H33" s="165">
        <v>65.216701999999998</v>
      </c>
      <c r="I33" s="165">
        <v>63.159388999999997</v>
      </c>
      <c r="J33" s="165">
        <v>63.484860000000005</v>
      </c>
      <c r="K33" s="165">
        <v>63.918421000000002</v>
      </c>
      <c r="L33" s="165">
        <v>63.889597000000002</v>
      </c>
      <c r="M33" s="165">
        <v>65.474916999999991</v>
      </c>
      <c r="N33" s="165">
        <v>64.965692999999987</v>
      </c>
      <c r="O33" s="165">
        <v>61.09487</v>
      </c>
      <c r="P33" s="165">
        <v>61.765027999999994</v>
      </c>
      <c r="Q33" s="165">
        <v>64.162223999999995</v>
      </c>
      <c r="R33" s="165">
        <v>66.463340000000002</v>
      </c>
      <c r="S33" s="165">
        <v>65.410062999999994</v>
      </c>
      <c r="T33" s="165">
        <v>62.061675000000001</v>
      </c>
      <c r="U33" s="165">
        <v>61.502009000000001</v>
      </c>
      <c r="V33" s="165">
        <v>62.556486999999997</v>
      </c>
      <c r="W33" s="165">
        <v>63.835552</v>
      </c>
      <c r="X33" s="165">
        <v>63.500473</v>
      </c>
      <c r="Y33" s="166">
        <v>63.864376</v>
      </c>
    </row>
    <row r="34" spans="1:25" s="146" customFormat="1" ht="1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146" customFormat="1" ht="15" thickBot="1" x14ac:dyDescent="0.25">
      <c r="A35" s="171">
        <v>6</v>
      </c>
      <c r="B35" s="172">
        <v>650.48729637414829</v>
      </c>
      <c r="C35" s="173">
        <v>613.49039337414831</v>
      </c>
      <c r="D35" s="173">
        <v>606.63538137414832</v>
      </c>
      <c r="E35" s="174">
        <v>619.13569737414832</v>
      </c>
      <c r="F35" s="174">
        <v>655.60615337414822</v>
      </c>
      <c r="G35" s="174">
        <v>656.89426837414828</v>
      </c>
      <c r="H35" s="174">
        <v>668.38649437414836</v>
      </c>
      <c r="I35" s="174">
        <v>650.53210037414829</v>
      </c>
      <c r="J35" s="174">
        <v>666.49352537414825</v>
      </c>
      <c r="K35" s="175">
        <v>673.65096437414832</v>
      </c>
      <c r="L35" s="174">
        <v>669.3161773741482</v>
      </c>
      <c r="M35" s="176">
        <v>650.99134137414831</v>
      </c>
      <c r="N35" s="175">
        <v>648.59432737414818</v>
      </c>
      <c r="O35" s="174">
        <v>615.61858337414833</v>
      </c>
      <c r="P35" s="176">
        <v>619.33731537414837</v>
      </c>
      <c r="Q35" s="177">
        <v>641.52649637414834</v>
      </c>
      <c r="R35" s="174">
        <v>656.92787137414825</v>
      </c>
      <c r="S35" s="177">
        <v>659.80652837414823</v>
      </c>
      <c r="T35" s="174">
        <v>651.87622037414826</v>
      </c>
      <c r="U35" s="173">
        <v>621.17427937414823</v>
      </c>
      <c r="V35" s="173">
        <v>630.4599083741482</v>
      </c>
      <c r="W35" s="173">
        <v>642.17615437414827</v>
      </c>
      <c r="X35" s="173">
        <v>647.2838103741484</v>
      </c>
      <c r="Y35" s="178">
        <v>651.54019037414832</v>
      </c>
    </row>
    <row r="36" spans="1:25" s="146" customFormat="1" ht="25.5" x14ac:dyDescent="0.2">
      <c r="A36" s="16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</row>
    <row r="37" spans="1:25" s="146" customFormat="1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</row>
    <row r="38" spans="1:25" s="146" customFormat="1" ht="25.5" x14ac:dyDescent="0.2">
      <c r="A38" s="167" t="s">
        <v>9</v>
      </c>
      <c r="B38" s="164">
        <v>64.336369000000005</v>
      </c>
      <c r="C38" s="165">
        <v>60.369466000000003</v>
      </c>
      <c r="D38" s="165">
        <v>59.634454000000005</v>
      </c>
      <c r="E38" s="165">
        <v>60.974769999999999</v>
      </c>
      <c r="F38" s="165">
        <v>64.885226000000003</v>
      </c>
      <c r="G38" s="165">
        <v>65.023341000000002</v>
      </c>
      <c r="H38" s="165">
        <v>66.255566999999999</v>
      </c>
      <c r="I38" s="165">
        <v>64.341172999999998</v>
      </c>
      <c r="J38" s="165">
        <v>66.052598000000003</v>
      </c>
      <c r="K38" s="165">
        <v>66.820036999999999</v>
      </c>
      <c r="L38" s="165">
        <v>66.355249999999998</v>
      </c>
      <c r="M38" s="165">
        <v>64.390413999999993</v>
      </c>
      <c r="N38" s="165">
        <v>64.133399999999995</v>
      </c>
      <c r="O38" s="165">
        <v>60.597656000000001</v>
      </c>
      <c r="P38" s="165">
        <v>60.996387999999996</v>
      </c>
      <c r="Q38" s="165">
        <v>63.375569000000006</v>
      </c>
      <c r="R38" s="165">
        <v>65.026944</v>
      </c>
      <c r="S38" s="165">
        <v>65.335600999999997</v>
      </c>
      <c r="T38" s="165">
        <v>64.485292999999999</v>
      </c>
      <c r="U38" s="165">
        <v>61.193351999999997</v>
      </c>
      <c r="V38" s="165">
        <v>62.188980999999991</v>
      </c>
      <c r="W38" s="165">
        <v>63.445226999999996</v>
      </c>
      <c r="X38" s="165">
        <v>63.992883000000006</v>
      </c>
      <c r="Y38" s="166">
        <v>64.449263000000002</v>
      </c>
    </row>
    <row r="39" spans="1:25" s="146" customFormat="1" ht="1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146" customFormat="1" ht="15" thickBot="1" x14ac:dyDescent="0.25">
      <c r="A40" s="154">
        <v>7</v>
      </c>
      <c r="B40" s="172">
        <v>635.67957437414827</v>
      </c>
      <c r="C40" s="173">
        <v>612.65031837414836</v>
      </c>
      <c r="D40" s="173">
        <v>602.28939337414829</v>
      </c>
      <c r="E40" s="174">
        <v>602.54701637414837</v>
      </c>
      <c r="F40" s="174">
        <v>630.30309437414826</v>
      </c>
      <c r="G40" s="174">
        <v>646.43253437414842</v>
      </c>
      <c r="H40" s="174">
        <v>639.73433637414837</v>
      </c>
      <c r="I40" s="174">
        <v>631.03115937414839</v>
      </c>
      <c r="J40" s="174">
        <v>638.25580437414817</v>
      </c>
      <c r="K40" s="175">
        <v>644.70758037414816</v>
      </c>
      <c r="L40" s="174">
        <v>645.55885637414815</v>
      </c>
      <c r="M40" s="176">
        <v>648.78474437414832</v>
      </c>
      <c r="N40" s="175">
        <v>639.6223263741482</v>
      </c>
      <c r="O40" s="174">
        <v>606.24334637414825</v>
      </c>
      <c r="P40" s="176">
        <v>612.28068537414833</v>
      </c>
      <c r="Q40" s="177">
        <v>634.55947437414829</v>
      </c>
      <c r="R40" s="174">
        <v>650.25207537414826</v>
      </c>
      <c r="S40" s="177">
        <v>658.4400063741482</v>
      </c>
      <c r="T40" s="174">
        <v>644.49476137414842</v>
      </c>
      <c r="U40" s="173">
        <v>618.44123537414828</v>
      </c>
      <c r="V40" s="173">
        <v>627.33482937414817</v>
      </c>
      <c r="W40" s="173">
        <v>635.90359437414827</v>
      </c>
      <c r="X40" s="173">
        <v>636.97889037414836</v>
      </c>
      <c r="Y40" s="178">
        <v>635.62356937414836</v>
      </c>
    </row>
    <row r="41" spans="1:25" s="146" customFormat="1" ht="25.5" x14ac:dyDescent="0.2">
      <c r="A41" s="16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</row>
    <row r="42" spans="1:25" s="146" customFormat="1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</row>
    <row r="43" spans="1:25" s="146" customFormat="1" ht="25.5" x14ac:dyDescent="0.2">
      <c r="A43" s="167" t="s">
        <v>9</v>
      </c>
      <c r="B43" s="164">
        <v>62.748647000000005</v>
      </c>
      <c r="C43" s="165">
        <v>60.279391000000004</v>
      </c>
      <c r="D43" s="165">
        <v>59.168466000000002</v>
      </c>
      <c r="E43" s="165">
        <v>59.196089000000001</v>
      </c>
      <c r="F43" s="165">
        <v>62.172166999999995</v>
      </c>
      <c r="G43" s="165">
        <v>63.901607000000006</v>
      </c>
      <c r="H43" s="165">
        <v>63.183409000000005</v>
      </c>
      <c r="I43" s="165">
        <v>62.250232000000004</v>
      </c>
      <c r="J43" s="165">
        <v>63.024876999999996</v>
      </c>
      <c r="K43" s="165">
        <v>63.716652999999994</v>
      </c>
      <c r="L43" s="165">
        <v>63.807928999999994</v>
      </c>
      <c r="M43" s="165">
        <v>64.153816999999989</v>
      </c>
      <c r="N43" s="165">
        <v>63.171399000000001</v>
      </c>
      <c r="O43" s="165">
        <v>59.592419</v>
      </c>
      <c r="P43" s="165">
        <v>60.239757999999995</v>
      </c>
      <c r="Q43" s="165">
        <v>62.628547000000005</v>
      </c>
      <c r="R43" s="165">
        <v>64.311148000000003</v>
      </c>
      <c r="S43" s="165">
        <v>65.189078999999992</v>
      </c>
      <c r="T43" s="165">
        <v>63.693834000000003</v>
      </c>
      <c r="U43" s="165">
        <v>60.900307999999995</v>
      </c>
      <c r="V43" s="165">
        <v>61.853901999999998</v>
      </c>
      <c r="W43" s="165">
        <v>62.772666999999991</v>
      </c>
      <c r="X43" s="165">
        <v>62.887962999999999</v>
      </c>
      <c r="Y43" s="166">
        <v>62.742641999999996</v>
      </c>
    </row>
    <row r="44" spans="1:25" s="146" customFormat="1" ht="1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146" customFormat="1" ht="15" thickBot="1" x14ac:dyDescent="0.25">
      <c r="A45" s="171">
        <v>8</v>
      </c>
      <c r="B45" s="172">
        <v>639.15188437414838</v>
      </c>
      <c r="C45" s="173">
        <v>611.86624837414831</v>
      </c>
      <c r="D45" s="173">
        <v>630.00066737414829</v>
      </c>
      <c r="E45" s="174">
        <v>628.92537137414831</v>
      </c>
      <c r="F45" s="174">
        <v>641.76171737414836</v>
      </c>
      <c r="G45" s="174">
        <v>659.50410137414826</v>
      </c>
      <c r="H45" s="174">
        <v>652.34666237414842</v>
      </c>
      <c r="I45" s="174">
        <v>630.31429537414829</v>
      </c>
      <c r="J45" s="174">
        <v>652.14504437414826</v>
      </c>
      <c r="K45" s="175">
        <v>642.37777237414832</v>
      </c>
      <c r="L45" s="174">
        <v>642.88181737414834</v>
      </c>
      <c r="M45" s="176">
        <v>648.97516137414834</v>
      </c>
      <c r="N45" s="175">
        <v>647.88866437414833</v>
      </c>
      <c r="O45" s="174">
        <v>614.46488037414815</v>
      </c>
      <c r="P45" s="176">
        <v>616.89549737414825</v>
      </c>
      <c r="Q45" s="177">
        <v>631.84883237414817</v>
      </c>
      <c r="R45" s="174">
        <v>647.68704637414828</v>
      </c>
      <c r="S45" s="177">
        <v>637.3597243741483</v>
      </c>
      <c r="T45" s="174">
        <v>635.54516237414839</v>
      </c>
      <c r="U45" s="173">
        <v>627.99568837414836</v>
      </c>
      <c r="V45" s="173">
        <v>639.4767133741484</v>
      </c>
      <c r="W45" s="173">
        <v>643.94591237414841</v>
      </c>
      <c r="X45" s="173">
        <v>645.74927337414829</v>
      </c>
      <c r="Y45" s="178">
        <v>648.40391037414838</v>
      </c>
    </row>
    <row r="46" spans="1:25" s="146" customFormat="1" ht="25.5" x14ac:dyDescent="0.2">
      <c r="A46" s="16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</row>
    <row r="47" spans="1:25" s="146" customFormat="1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</row>
    <row r="48" spans="1:25" s="146" customFormat="1" ht="25.5" x14ac:dyDescent="0.2">
      <c r="A48" s="167" t="s">
        <v>9</v>
      </c>
      <c r="B48" s="164">
        <v>63.120957000000004</v>
      </c>
      <c r="C48" s="165">
        <v>60.195321</v>
      </c>
      <c r="D48" s="165">
        <v>62.139739999999996</v>
      </c>
      <c r="E48" s="165">
        <v>62.024444000000003</v>
      </c>
      <c r="F48" s="165">
        <v>63.400789999999994</v>
      </c>
      <c r="G48" s="165">
        <v>65.303173999999999</v>
      </c>
      <c r="H48" s="165">
        <v>64.535735000000003</v>
      </c>
      <c r="I48" s="165">
        <v>62.173367999999996</v>
      </c>
      <c r="J48" s="165">
        <v>64.514116999999999</v>
      </c>
      <c r="K48" s="165">
        <v>63.466845000000006</v>
      </c>
      <c r="L48" s="165">
        <v>63.520889999999994</v>
      </c>
      <c r="M48" s="165">
        <v>64.174233999999998</v>
      </c>
      <c r="N48" s="165">
        <v>64.057737000000003</v>
      </c>
      <c r="O48" s="165">
        <v>60.473952999999995</v>
      </c>
      <c r="P48" s="165">
        <v>60.734569999999998</v>
      </c>
      <c r="Q48" s="165">
        <v>62.337904999999992</v>
      </c>
      <c r="R48" s="165">
        <v>64.036118999999999</v>
      </c>
      <c r="S48" s="165">
        <v>62.928797000000003</v>
      </c>
      <c r="T48" s="165">
        <v>62.734235000000005</v>
      </c>
      <c r="U48" s="165">
        <v>61.924761000000004</v>
      </c>
      <c r="V48" s="165">
        <v>63.155785999999999</v>
      </c>
      <c r="W48" s="165">
        <v>63.634985</v>
      </c>
      <c r="X48" s="165">
        <v>63.828346000000003</v>
      </c>
      <c r="Y48" s="166">
        <v>64.112983</v>
      </c>
    </row>
    <row r="49" spans="1:25" s="146" customFormat="1" ht="1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146" customFormat="1" ht="15" thickBot="1" x14ac:dyDescent="0.25">
      <c r="A50" s="154">
        <v>9</v>
      </c>
      <c r="B50" s="172">
        <v>702.3479263741483</v>
      </c>
      <c r="C50" s="173">
        <v>683.63105537414822</v>
      </c>
      <c r="D50" s="173">
        <v>679.53148937414835</v>
      </c>
      <c r="E50" s="174">
        <v>650.80092437414828</v>
      </c>
      <c r="F50" s="174">
        <v>682.70137237414826</v>
      </c>
      <c r="G50" s="174">
        <v>678.84822837414822</v>
      </c>
      <c r="H50" s="174">
        <v>695.76173837414831</v>
      </c>
      <c r="I50" s="174">
        <v>674.25581837414836</v>
      </c>
      <c r="J50" s="174">
        <v>683.36223137414822</v>
      </c>
      <c r="K50" s="175">
        <v>687.64101337414832</v>
      </c>
      <c r="L50" s="174">
        <v>688.14505837414822</v>
      </c>
      <c r="M50" s="176">
        <v>685.72564237414826</v>
      </c>
      <c r="N50" s="175">
        <v>688.27947037414833</v>
      </c>
      <c r="O50" s="174">
        <v>662.02432637414825</v>
      </c>
      <c r="P50" s="176">
        <v>669.89862937414819</v>
      </c>
      <c r="Q50" s="177">
        <v>685.75924537414835</v>
      </c>
      <c r="R50" s="174">
        <v>696.08656737414833</v>
      </c>
      <c r="S50" s="177">
        <v>694.69764337414836</v>
      </c>
      <c r="T50" s="174">
        <v>687.1369683741483</v>
      </c>
      <c r="U50" s="173">
        <v>681.88369937414825</v>
      </c>
      <c r="V50" s="173">
        <v>695.19048737414835</v>
      </c>
      <c r="W50" s="173">
        <v>704.11768437414844</v>
      </c>
      <c r="X50" s="173">
        <v>707.19795937414847</v>
      </c>
      <c r="Y50" s="178">
        <v>704.74494037414831</v>
      </c>
    </row>
    <row r="51" spans="1:25" s="146" customFormat="1" ht="25.5" x14ac:dyDescent="0.2">
      <c r="A51" s="16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</row>
    <row r="52" spans="1:25" s="146" customFormat="1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</row>
    <row r="53" spans="1:25" s="146" customFormat="1" ht="25.5" x14ac:dyDescent="0.2">
      <c r="A53" s="167" t="s">
        <v>9</v>
      </c>
      <c r="B53" s="164">
        <v>69.896998999999994</v>
      </c>
      <c r="C53" s="165">
        <v>67.89012799999999</v>
      </c>
      <c r="D53" s="165">
        <v>67.450562000000005</v>
      </c>
      <c r="E53" s="165">
        <v>64.369996999999998</v>
      </c>
      <c r="F53" s="165">
        <v>67.790445000000005</v>
      </c>
      <c r="G53" s="165">
        <v>67.377301000000003</v>
      </c>
      <c r="H53" s="165">
        <v>69.190810999999997</v>
      </c>
      <c r="I53" s="165">
        <v>66.884890999999996</v>
      </c>
      <c r="J53" s="165">
        <v>67.86130399999999</v>
      </c>
      <c r="K53" s="165">
        <v>68.320086000000003</v>
      </c>
      <c r="L53" s="165">
        <v>68.374130999999991</v>
      </c>
      <c r="M53" s="165">
        <v>68.11471499999999</v>
      </c>
      <c r="N53" s="165">
        <v>68.388542999999999</v>
      </c>
      <c r="O53" s="165">
        <v>65.573398999999995</v>
      </c>
      <c r="P53" s="165">
        <v>66.417701999999991</v>
      </c>
      <c r="Q53" s="165">
        <v>68.118317999999988</v>
      </c>
      <c r="R53" s="165">
        <v>69.225639999999999</v>
      </c>
      <c r="S53" s="165">
        <v>69.07671599999999</v>
      </c>
      <c r="T53" s="165">
        <v>68.266041000000001</v>
      </c>
      <c r="U53" s="165">
        <v>67.702771999999996</v>
      </c>
      <c r="V53" s="165">
        <v>69.129559999999998</v>
      </c>
      <c r="W53" s="165">
        <v>70.086757000000006</v>
      </c>
      <c r="X53" s="165">
        <v>70.417032000000006</v>
      </c>
      <c r="Y53" s="166">
        <v>70.154012999999992</v>
      </c>
    </row>
    <row r="54" spans="1:25" s="146" customFormat="1" ht="1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146" customFormat="1" ht="15" thickBot="1" x14ac:dyDescent="0.25">
      <c r="A55" s="171">
        <v>10</v>
      </c>
      <c r="B55" s="172">
        <v>714.37780037414825</v>
      </c>
      <c r="C55" s="173">
        <v>701.37343937414835</v>
      </c>
      <c r="D55" s="173">
        <v>689.2651583741482</v>
      </c>
      <c r="E55" s="174">
        <v>680.0467353741484</v>
      </c>
      <c r="F55" s="174">
        <v>657.79034837414827</v>
      </c>
      <c r="G55" s="174">
        <v>685.03118037414822</v>
      </c>
      <c r="H55" s="174">
        <v>698.11394837414832</v>
      </c>
      <c r="I55" s="174">
        <v>677.38089737414828</v>
      </c>
      <c r="J55" s="174">
        <v>682.92539237414837</v>
      </c>
      <c r="K55" s="175">
        <v>706.51469837414834</v>
      </c>
      <c r="L55" s="174">
        <v>689.25395737414817</v>
      </c>
      <c r="M55" s="176">
        <v>689.63479137414834</v>
      </c>
      <c r="N55" s="175">
        <v>689.71319837414831</v>
      </c>
      <c r="O55" s="174">
        <v>672.32924637414828</v>
      </c>
      <c r="P55" s="176">
        <v>667.88244937414822</v>
      </c>
      <c r="Q55" s="177">
        <v>681.46926237414834</v>
      </c>
      <c r="R55" s="174">
        <v>711.30872637414825</v>
      </c>
      <c r="S55" s="177">
        <v>712.5856403741484</v>
      </c>
      <c r="T55" s="174">
        <v>689.30996237414843</v>
      </c>
      <c r="U55" s="173">
        <v>693.61114637414835</v>
      </c>
      <c r="V55" s="173">
        <v>699.20044537414833</v>
      </c>
      <c r="W55" s="173">
        <v>703.42322237414828</v>
      </c>
      <c r="X55" s="173">
        <v>707.58999437414832</v>
      </c>
      <c r="Y55" s="178">
        <v>711.39833437414836</v>
      </c>
    </row>
    <row r="56" spans="1:25" s="146" customFormat="1" ht="25.5" x14ac:dyDescent="0.2">
      <c r="A56" s="16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</row>
    <row r="57" spans="1:25" s="146" customFormat="1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</row>
    <row r="58" spans="1:25" s="146" customFormat="1" ht="25.5" x14ac:dyDescent="0.2">
      <c r="A58" s="167" t="s">
        <v>9</v>
      </c>
      <c r="B58" s="164">
        <v>71.186873000000006</v>
      </c>
      <c r="C58" s="165">
        <v>69.792512000000002</v>
      </c>
      <c r="D58" s="165">
        <v>68.494230999999999</v>
      </c>
      <c r="E58" s="165">
        <v>67.505808000000002</v>
      </c>
      <c r="F58" s="165">
        <v>65.119421000000003</v>
      </c>
      <c r="G58" s="165">
        <v>68.040252999999993</v>
      </c>
      <c r="H58" s="165">
        <v>69.443021000000002</v>
      </c>
      <c r="I58" s="165">
        <v>67.219970000000004</v>
      </c>
      <c r="J58" s="165">
        <v>67.814464999999998</v>
      </c>
      <c r="K58" s="165">
        <v>70.343771000000004</v>
      </c>
      <c r="L58" s="165">
        <v>68.49302999999999</v>
      </c>
      <c r="M58" s="165">
        <v>68.533863999999994</v>
      </c>
      <c r="N58" s="165">
        <v>68.542271</v>
      </c>
      <c r="O58" s="165">
        <v>66.678319000000002</v>
      </c>
      <c r="P58" s="165">
        <v>66.201521999999997</v>
      </c>
      <c r="Q58" s="165">
        <v>67.658335000000008</v>
      </c>
      <c r="R58" s="165">
        <v>70.857799</v>
      </c>
      <c r="S58" s="165">
        <v>70.994713000000004</v>
      </c>
      <c r="T58" s="165">
        <v>68.499035000000006</v>
      </c>
      <c r="U58" s="165">
        <v>68.960219000000009</v>
      </c>
      <c r="V58" s="165">
        <v>69.559517999999997</v>
      </c>
      <c r="W58" s="165">
        <v>70.012295000000009</v>
      </c>
      <c r="X58" s="165">
        <v>70.45906699999999</v>
      </c>
      <c r="Y58" s="166">
        <v>70.867407</v>
      </c>
    </row>
    <row r="59" spans="1:25" s="146" customFormat="1" ht="1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146" customFormat="1" ht="15" thickBot="1" x14ac:dyDescent="0.25">
      <c r="A60" s="154">
        <v>11</v>
      </c>
      <c r="B60" s="172">
        <v>599.46674137414834</v>
      </c>
      <c r="C60" s="173">
        <v>589.95709237414837</v>
      </c>
      <c r="D60" s="173">
        <v>558.89671937414835</v>
      </c>
      <c r="E60" s="174">
        <v>583.14688437414827</v>
      </c>
      <c r="F60" s="174">
        <v>613.47919237414828</v>
      </c>
      <c r="G60" s="174">
        <v>630.91914937414822</v>
      </c>
      <c r="H60" s="174">
        <v>623.16805737414836</v>
      </c>
      <c r="I60" s="174">
        <v>621.15187737414828</v>
      </c>
      <c r="J60" s="174">
        <v>634.21224337414833</v>
      </c>
      <c r="K60" s="175">
        <v>642.19855637414821</v>
      </c>
      <c r="L60" s="174">
        <v>640.31678837414836</v>
      </c>
      <c r="M60" s="176">
        <v>622.13756537414838</v>
      </c>
      <c r="N60" s="175">
        <v>613.8488253741483</v>
      </c>
      <c r="O60" s="174">
        <v>596.86810937414828</v>
      </c>
      <c r="P60" s="176">
        <v>601.58373037414822</v>
      </c>
      <c r="Q60" s="177">
        <v>618.02679837414826</v>
      </c>
      <c r="R60" s="174">
        <v>644.8531933741483</v>
      </c>
      <c r="S60" s="177">
        <v>646.55574537414827</v>
      </c>
      <c r="T60" s="174">
        <v>614.72250337414823</v>
      </c>
      <c r="U60" s="173">
        <v>605.98572337414828</v>
      </c>
      <c r="V60" s="173">
        <v>620.51342037414827</v>
      </c>
      <c r="W60" s="173">
        <v>625.27384537414832</v>
      </c>
      <c r="X60" s="173">
        <v>624.96021737414833</v>
      </c>
      <c r="Y60" s="178">
        <v>595.21036137414831</v>
      </c>
    </row>
    <row r="61" spans="1:25" s="146" customFormat="1" ht="25.5" x14ac:dyDescent="0.2">
      <c r="A61" s="16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</row>
    <row r="62" spans="1:25" s="146" customFormat="1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</row>
    <row r="63" spans="1:25" s="146" customFormat="1" ht="25.5" x14ac:dyDescent="0.2">
      <c r="A63" s="167" t="s">
        <v>9</v>
      </c>
      <c r="B63" s="164">
        <v>58.865814</v>
      </c>
      <c r="C63" s="165">
        <v>57.846164999999999</v>
      </c>
      <c r="D63" s="165">
        <v>54.515792000000005</v>
      </c>
      <c r="E63" s="165">
        <v>57.115957000000002</v>
      </c>
      <c r="F63" s="165">
        <v>60.368264999999994</v>
      </c>
      <c r="G63" s="165">
        <v>62.238222</v>
      </c>
      <c r="H63" s="165">
        <v>61.407130000000002</v>
      </c>
      <c r="I63" s="165">
        <v>61.190950000000001</v>
      </c>
      <c r="J63" s="165">
        <v>62.591315999999992</v>
      </c>
      <c r="K63" s="165">
        <v>63.447628999999992</v>
      </c>
      <c r="L63" s="165">
        <v>63.245860999999998</v>
      </c>
      <c r="M63" s="165">
        <v>61.296638000000002</v>
      </c>
      <c r="N63" s="165">
        <v>60.407898000000003</v>
      </c>
      <c r="O63" s="165">
        <v>58.587181999999999</v>
      </c>
      <c r="P63" s="165">
        <v>59.092802999999996</v>
      </c>
      <c r="Q63" s="165">
        <v>60.855870999999993</v>
      </c>
      <c r="R63" s="165">
        <v>63.732265999999996</v>
      </c>
      <c r="S63" s="165">
        <v>63.91481799999999</v>
      </c>
      <c r="T63" s="165">
        <v>60.501576</v>
      </c>
      <c r="U63" s="165">
        <v>59.564795999999994</v>
      </c>
      <c r="V63" s="165">
        <v>61.122492999999999</v>
      </c>
      <c r="W63" s="165">
        <v>61.632917999999997</v>
      </c>
      <c r="X63" s="165">
        <v>61.599289999999996</v>
      </c>
      <c r="Y63" s="166">
        <v>58.409433999999997</v>
      </c>
    </row>
    <row r="64" spans="1:25" s="146" customFormat="1" ht="1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146" customFormat="1" ht="15" thickBot="1" x14ac:dyDescent="0.25">
      <c r="A65" s="171">
        <v>12</v>
      </c>
      <c r="B65" s="172">
        <v>648.25829737414824</v>
      </c>
      <c r="C65" s="173">
        <v>622.40638937414838</v>
      </c>
      <c r="D65" s="173">
        <v>627.16681437414832</v>
      </c>
      <c r="E65" s="174">
        <v>652.07783837414831</v>
      </c>
      <c r="F65" s="174">
        <v>672.95650237414827</v>
      </c>
      <c r="G65" s="174">
        <v>673.24772837414821</v>
      </c>
      <c r="H65" s="174">
        <v>665.59744537414826</v>
      </c>
      <c r="I65" s="174">
        <v>655.1805153741484</v>
      </c>
      <c r="J65" s="174">
        <v>658.46240837414814</v>
      </c>
      <c r="K65" s="175">
        <v>674.80466737414827</v>
      </c>
      <c r="L65" s="174">
        <v>669.41698637414834</v>
      </c>
      <c r="M65" s="176">
        <v>670.89551837414831</v>
      </c>
      <c r="N65" s="175">
        <v>669.01375037414823</v>
      </c>
      <c r="O65" s="174">
        <v>630.26949137414829</v>
      </c>
      <c r="P65" s="176">
        <v>642.68019937414829</v>
      </c>
      <c r="Q65" s="177">
        <v>646.6117503741483</v>
      </c>
      <c r="R65" s="174">
        <v>682.92539237414837</v>
      </c>
      <c r="S65" s="177">
        <v>680.55078037414819</v>
      </c>
      <c r="T65" s="174">
        <v>672.59807037414828</v>
      </c>
      <c r="U65" s="173">
        <v>648.02307637414822</v>
      </c>
      <c r="V65" s="173">
        <v>654.23963137414819</v>
      </c>
      <c r="W65" s="173">
        <v>661.63229137414828</v>
      </c>
      <c r="X65" s="173">
        <v>669.41698637414834</v>
      </c>
      <c r="Y65" s="178">
        <v>645.07721337414841</v>
      </c>
    </row>
    <row r="66" spans="1:25" s="146" customFormat="1" ht="25.5" x14ac:dyDescent="0.2">
      <c r="A66" s="16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</row>
    <row r="67" spans="1:25" s="146" customFormat="1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</row>
    <row r="68" spans="1:25" s="146" customFormat="1" ht="25.5" x14ac:dyDescent="0.2">
      <c r="A68" s="167" t="s">
        <v>9</v>
      </c>
      <c r="B68" s="164">
        <v>64.097369999999998</v>
      </c>
      <c r="C68" s="165">
        <v>61.325462000000002</v>
      </c>
      <c r="D68" s="165">
        <v>61.835887</v>
      </c>
      <c r="E68" s="165">
        <v>64.506911000000002</v>
      </c>
      <c r="F68" s="165">
        <v>66.745575000000002</v>
      </c>
      <c r="G68" s="165">
        <v>66.776800999999992</v>
      </c>
      <c r="H68" s="165">
        <v>65.956517999999988</v>
      </c>
      <c r="I68" s="165">
        <v>64.839587999999992</v>
      </c>
      <c r="J68" s="165">
        <v>65.191480999999996</v>
      </c>
      <c r="K68" s="165">
        <v>66.943739999999991</v>
      </c>
      <c r="L68" s="165">
        <v>66.366059000000007</v>
      </c>
      <c r="M68" s="165">
        <v>66.524591000000001</v>
      </c>
      <c r="N68" s="165">
        <v>66.322823</v>
      </c>
      <c r="O68" s="165">
        <v>62.168563999999996</v>
      </c>
      <c r="P68" s="165">
        <v>63.499272000000005</v>
      </c>
      <c r="Q68" s="165">
        <v>63.920822999999999</v>
      </c>
      <c r="R68" s="165">
        <v>67.814464999999998</v>
      </c>
      <c r="S68" s="165">
        <v>67.55985299999999</v>
      </c>
      <c r="T68" s="165">
        <v>66.707142999999988</v>
      </c>
      <c r="U68" s="165">
        <v>64.072148999999996</v>
      </c>
      <c r="V68" s="165">
        <v>64.738703999999998</v>
      </c>
      <c r="W68" s="165">
        <v>65.531363999999996</v>
      </c>
      <c r="X68" s="165">
        <v>66.366059000000007</v>
      </c>
      <c r="Y68" s="166">
        <v>63.756286000000003</v>
      </c>
    </row>
    <row r="69" spans="1:25" s="146" customFormat="1" ht="1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146" customFormat="1" ht="15" thickBot="1" x14ac:dyDescent="0.25">
      <c r="A70" s="154">
        <v>13</v>
      </c>
      <c r="B70" s="172">
        <v>594.38148737414838</v>
      </c>
      <c r="C70" s="173">
        <v>565.39329937414834</v>
      </c>
      <c r="D70" s="173">
        <v>566.25577637414835</v>
      </c>
      <c r="E70" s="174">
        <v>573.96206437414833</v>
      </c>
      <c r="F70" s="174">
        <v>593.08217137414829</v>
      </c>
      <c r="G70" s="174">
        <v>590.3827303741482</v>
      </c>
      <c r="H70" s="174">
        <v>585.5999033741482</v>
      </c>
      <c r="I70" s="174">
        <v>577.41197237414826</v>
      </c>
      <c r="J70" s="174">
        <v>581.86997037414835</v>
      </c>
      <c r="K70" s="175">
        <v>591.0547903741483</v>
      </c>
      <c r="L70" s="174">
        <v>596.14004437414837</v>
      </c>
      <c r="M70" s="176">
        <v>594.02305537414816</v>
      </c>
      <c r="N70" s="175">
        <v>595.24396437414839</v>
      </c>
      <c r="O70" s="174">
        <v>562.43623537414828</v>
      </c>
      <c r="P70" s="176">
        <v>563.18670237414835</v>
      </c>
      <c r="Q70" s="177">
        <v>576.39268137414831</v>
      </c>
      <c r="R70" s="174">
        <v>615.30495537414822</v>
      </c>
      <c r="S70" s="177">
        <v>616.74988437414834</v>
      </c>
      <c r="T70" s="174">
        <v>581.82516637414835</v>
      </c>
      <c r="U70" s="173">
        <v>577.0647413741483</v>
      </c>
      <c r="V70" s="173">
        <v>588.53456537414831</v>
      </c>
      <c r="W70" s="173">
        <v>595.92722537414829</v>
      </c>
      <c r="X70" s="173">
        <v>596.12884337414835</v>
      </c>
      <c r="Y70" s="178">
        <v>603.76792537414826</v>
      </c>
    </row>
    <row r="71" spans="1:25" s="146" customFormat="1" ht="25.5" x14ac:dyDescent="0.2">
      <c r="A71" s="16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</row>
    <row r="72" spans="1:25" s="146" customFormat="1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</row>
    <row r="73" spans="1:25" s="146" customFormat="1" ht="25.5" x14ac:dyDescent="0.2">
      <c r="A73" s="167" t="s">
        <v>9</v>
      </c>
      <c r="B73" s="164">
        <v>58.32056</v>
      </c>
      <c r="C73" s="165">
        <v>55.212372000000002</v>
      </c>
      <c r="D73" s="165">
        <v>55.304848999999997</v>
      </c>
      <c r="E73" s="165">
        <v>56.131137000000003</v>
      </c>
      <c r="F73" s="165">
        <v>58.181244</v>
      </c>
      <c r="G73" s="165">
        <v>57.891802999999996</v>
      </c>
      <c r="H73" s="165">
        <v>57.378976000000002</v>
      </c>
      <c r="I73" s="165">
        <v>56.501044999999998</v>
      </c>
      <c r="J73" s="165">
        <v>56.979042999999997</v>
      </c>
      <c r="K73" s="165">
        <v>57.963862999999996</v>
      </c>
      <c r="L73" s="165">
        <v>58.509117000000003</v>
      </c>
      <c r="M73" s="165">
        <v>58.282127999999993</v>
      </c>
      <c r="N73" s="165">
        <v>58.413037000000003</v>
      </c>
      <c r="O73" s="165">
        <v>54.895308</v>
      </c>
      <c r="P73" s="165">
        <v>54.975774999999999</v>
      </c>
      <c r="Q73" s="165">
        <v>56.391753999999999</v>
      </c>
      <c r="R73" s="165">
        <v>60.564027999999993</v>
      </c>
      <c r="S73" s="165">
        <v>60.718956999999996</v>
      </c>
      <c r="T73" s="165">
        <v>56.974238999999997</v>
      </c>
      <c r="U73" s="165">
        <v>56.463813999999999</v>
      </c>
      <c r="V73" s="165">
        <v>57.693638</v>
      </c>
      <c r="W73" s="165">
        <v>58.486297999999998</v>
      </c>
      <c r="X73" s="165">
        <v>58.507916000000002</v>
      </c>
      <c r="Y73" s="166">
        <v>59.326998000000003</v>
      </c>
    </row>
    <row r="74" spans="1:25" s="146" customFormat="1" ht="1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146" customFormat="1" ht="15" thickBot="1" x14ac:dyDescent="0.25">
      <c r="A75" s="171">
        <v>14</v>
      </c>
      <c r="B75" s="172">
        <v>615.93221137414821</v>
      </c>
      <c r="C75" s="173">
        <v>578.56567537414821</v>
      </c>
      <c r="D75" s="173">
        <v>578.07283137414834</v>
      </c>
      <c r="E75" s="174">
        <v>581.01869437414837</v>
      </c>
      <c r="F75" s="174">
        <v>616.71628137414837</v>
      </c>
      <c r="G75" s="174">
        <v>618.03799937414828</v>
      </c>
      <c r="H75" s="174">
        <v>611.72063537414829</v>
      </c>
      <c r="I75" s="174">
        <v>600.44122837414818</v>
      </c>
      <c r="J75" s="174">
        <v>603.76792537414826</v>
      </c>
      <c r="K75" s="175">
        <v>610.49972637414828</v>
      </c>
      <c r="L75" s="174">
        <v>608.98759137414834</v>
      </c>
      <c r="M75" s="176">
        <v>614.44247837414821</v>
      </c>
      <c r="N75" s="175">
        <v>611.87744937414823</v>
      </c>
      <c r="O75" s="174">
        <v>577.14314837414827</v>
      </c>
      <c r="P75" s="176">
        <v>587.60488237414836</v>
      </c>
      <c r="Q75" s="177">
        <v>606.41136137414833</v>
      </c>
      <c r="R75" s="174">
        <v>633.11454537414829</v>
      </c>
      <c r="S75" s="177">
        <v>636.18361937414829</v>
      </c>
      <c r="T75" s="174">
        <v>627.45804037414837</v>
      </c>
      <c r="U75" s="173">
        <v>608.72996837414837</v>
      </c>
      <c r="V75" s="173">
        <v>620.09898337414825</v>
      </c>
      <c r="W75" s="173">
        <v>623.21286137414825</v>
      </c>
      <c r="X75" s="173">
        <v>616.98510537414825</v>
      </c>
      <c r="Y75" s="178">
        <v>618.15000937414834</v>
      </c>
    </row>
    <row r="76" spans="1:25" s="146" customFormat="1" ht="25.5" x14ac:dyDescent="0.2">
      <c r="A76" s="16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</row>
    <row r="77" spans="1:25" s="146" customFormat="1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</row>
    <row r="78" spans="1:25" s="146" customFormat="1" ht="25.5" x14ac:dyDescent="0.2">
      <c r="A78" s="167" t="s">
        <v>9</v>
      </c>
      <c r="B78" s="164">
        <v>60.631283999999994</v>
      </c>
      <c r="C78" s="165">
        <v>56.624748000000004</v>
      </c>
      <c r="D78" s="165">
        <v>56.571904000000004</v>
      </c>
      <c r="E78" s="165">
        <v>56.887767000000004</v>
      </c>
      <c r="F78" s="165">
        <v>60.715354000000005</v>
      </c>
      <c r="G78" s="165">
        <v>60.857072000000002</v>
      </c>
      <c r="H78" s="165">
        <v>60.179707999999998</v>
      </c>
      <c r="I78" s="165">
        <v>58.970300999999999</v>
      </c>
      <c r="J78" s="165">
        <v>59.326998000000003</v>
      </c>
      <c r="K78" s="165">
        <v>60.048799000000002</v>
      </c>
      <c r="L78" s="165">
        <v>59.886663999999996</v>
      </c>
      <c r="M78" s="165">
        <v>60.471550999999998</v>
      </c>
      <c r="N78" s="165">
        <v>60.196522000000002</v>
      </c>
      <c r="O78" s="165">
        <v>56.472220999999998</v>
      </c>
      <c r="P78" s="165">
        <v>57.593955000000001</v>
      </c>
      <c r="Q78" s="165">
        <v>59.610433999999998</v>
      </c>
      <c r="R78" s="165">
        <v>62.473617999999995</v>
      </c>
      <c r="S78" s="165">
        <v>62.802691999999993</v>
      </c>
      <c r="T78" s="165">
        <v>61.867112999999996</v>
      </c>
      <c r="U78" s="165">
        <v>59.859041000000005</v>
      </c>
      <c r="V78" s="165">
        <v>61.078055999999997</v>
      </c>
      <c r="W78" s="165">
        <v>61.411933999999995</v>
      </c>
      <c r="X78" s="165">
        <v>60.744177999999998</v>
      </c>
      <c r="Y78" s="166">
        <v>60.869081999999999</v>
      </c>
    </row>
    <row r="79" spans="1:25" s="146" customFormat="1" ht="1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146" customFormat="1" ht="15" thickBot="1" x14ac:dyDescent="0.25">
      <c r="A80" s="154">
        <v>15</v>
      </c>
      <c r="B80" s="172">
        <v>50.460927374148291</v>
      </c>
      <c r="C80" s="173">
        <v>50.460927374148291</v>
      </c>
      <c r="D80" s="173">
        <v>50.460927374148291</v>
      </c>
      <c r="E80" s="174">
        <v>50.460927374148291</v>
      </c>
      <c r="F80" s="174">
        <v>50.460927374148291</v>
      </c>
      <c r="G80" s="174">
        <v>50.460927374148291</v>
      </c>
      <c r="H80" s="174">
        <v>50.460927374148291</v>
      </c>
      <c r="I80" s="174">
        <v>50.460927374148291</v>
      </c>
      <c r="J80" s="174">
        <v>50.460927374148291</v>
      </c>
      <c r="K80" s="175">
        <v>50.460927374148291</v>
      </c>
      <c r="L80" s="174">
        <v>50.460927374148291</v>
      </c>
      <c r="M80" s="176">
        <v>50.460927374148291</v>
      </c>
      <c r="N80" s="175">
        <v>50.460927374148291</v>
      </c>
      <c r="O80" s="174">
        <v>50.460927374148291</v>
      </c>
      <c r="P80" s="176">
        <v>50.460927374148291</v>
      </c>
      <c r="Q80" s="177">
        <v>50.460927374148291</v>
      </c>
      <c r="R80" s="174">
        <v>50.460927374148291</v>
      </c>
      <c r="S80" s="177">
        <v>50.460927374148291</v>
      </c>
      <c r="T80" s="174">
        <v>50.460927374148291</v>
      </c>
      <c r="U80" s="173">
        <v>50.460927374148291</v>
      </c>
      <c r="V80" s="173">
        <v>50.460927374148291</v>
      </c>
      <c r="W80" s="173">
        <v>50.460927374148291</v>
      </c>
      <c r="X80" s="173">
        <v>50.460927374148291</v>
      </c>
      <c r="Y80" s="178">
        <v>50.460927374148291</v>
      </c>
    </row>
    <row r="81" spans="1:25" s="146" customFormat="1" ht="25.5" x14ac:dyDescent="0.2">
      <c r="A81" s="16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</row>
    <row r="82" spans="1:25" s="146" customFormat="1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</row>
    <row r="83" spans="1:25" s="146" customFormat="1" ht="25.5" x14ac:dyDescent="0.2">
      <c r="A83" s="167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</row>
    <row r="84" spans="1:25" s="146" customFormat="1" ht="1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146" customFormat="1" ht="15" thickBot="1" x14ac:dyDescent="0.25">
      <c r="A85" s="171">
        <v>16</v>
      </c>
      <c r="B85" s="172">
        <v>762.54210037414828</v>
      </c>
      <c r="C85" s="173">
        <v>731.0000843741484</v>
      </c>
      <c r="D85" s="173">
        <v>730.76486337414838</v>
      </c>
      <c r="E85" s="174">
        <v>737.78789037414833</v>
      </c>
      <c r="F85" s="174">
        <v>750.63543737414841</v>
      </c>
      <c r="G85" s="174">
        <v>753.0324513741482</v>
      </c>
      <c r="H85" s="174">
        <v>744.15005837414822</v>
      </c>
      <c r="I85" s="174">
        <v>752.43879837414829</v>
      </c>
      <c r="J85" s="174">
        <v>745.49417837414819</v>
      </c>
      <c r="K85" s="175">
        <v>741.83145137414829</v>
      </c>
      <c r="L85" s="174">
        <v>744.67650537414818</v>
      </c>
      <c r="M85" s="176">
        <v>747.0735193741483</v>
      </c>
      <c r="N85" s="175">
        <v>743.78042537414831</v>
      </c>
      <c r="O85" s="174">
        <v>719.56386337414835</v>
      </c>
      <c r="P85" s="176">
        <v>724.90674037414828</v>
      </c>
      <c r="Q85" s="177">
        <v>740.83456237414839</v>
      </c>
      <c r="R85" s="174">
        <v>758.9913833741482</v>
      </c>
      <c r="S85" s="177">
        <v>777.85386737414831</v>
      </c>
      <c r="T85" s="174">
        <v>747.06231837414828</v>
      </c>
      <c r="U85" s="173">
        <v>743.59000837414817</v>
      </c>
      <c r="V85" s="173">
        <v>751.28509537414834</v>
      </c>
      <c r="W85" s="173">
        <v>759.28260937414836</v>
      </c>
      <c r="X85" s="173">
        <v>761.75803037414823</v>
      </c>
      <c r="Y85" s="178">
        <v>758.3529263741483</v>
      </c>
    </row>
    <row r="86" spans="1:25" s="146" customFormat="1" ht="25.5" x14ac:dyDescent="0.2">
      <c r="A86" s="180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</row>
    <row r="87" spans="1:25" s="146" customFormat="1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</row>
    <row r="88" spans="1:25" s="146" customFormat="1" ht="25.5" x14ac:dyDescent="0.2">
      <c r="A88" s="182" t="s">
        <v>9</v>
      </c>
      <c r="B88" s="164">
        <v>76.351173000000003</v>
      </c>
      <c r="C88" s="165">
        <v>72.96915700000001</v>
      </c>
      <c r="D88" s="165">
        <v>72.943935999999994</v>
      </c>
      <c r="E88" s="165">
        <v>73.696962999999997</v>
      </c>
      <c r="F88" s="165">
        <v>75.074510000000004</v>
      </c>
      <c r="G88" s="165">
        <v>75.331524000000002</v>
      </c>
      <c r="H88" s="165">
        <v>74.379130999999987</v>
      </c>
      <c r="I88" s="165">
        <v>75.267871</v>
      </c>
      <c r="J88" s="165">
        <v>74.523251000000002</v>
      </c>
      <c r="K88" s="165">
        <v>74.130523999999994</v>
      </c>
      <c r="L88" s="165">
        <v>74.435577999999992</v>
      </c>
      <c r="M88" s="165">
        <v>74.692591999999991</v>
      </c>
      <c r="N88" s="165">
        <v>74.339498000000006</v>
      </c>
      <c r="O88" s="165">
        <v>71.742936</v>
      </c>
      <c r="P88" s="165">
        <v>72.315812999999991</v>
      </c>
      <c r="Q88" s="165">
        <v>74.023634999999999</v>
      </c>
      <c r="R88" s="165">
        <v>75.970455999999999</v>
      </c>
      <c r="S88" s="165">
        <v>77.99293999999999</v>
      </c>
      <c r="T88" s="165">
        <v>74.691390999999996</v>
      </c>
      <c r="U88" s="165">
        <v>74.319080999999997</v>
      </c>
      <c r="V88" s="165">
        <v>75.144167999999993</v>
      </c>
      <c r="W88" s="165">
        <v>76.001682000000002</v>
      </c>
      <c r="X88" s="165">
        <v>76.267102999999992</v>
      </c>
      <c r="Y88" s="166">
        <v>75.901999000000004</v>
      </c>
    </row>
    <row r="89" spans="1:25" s="146" customFormat="1" ht="1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146" customFormat="1" ht="15" thickBot="1" x14ac:dyDescent="0.25">
      <c r="A90" s="154">
        <v>17</v>
      </c>
      <c r="B90" s="172">
        <v>534.89297637414825</v>
      </c>
      <c r="C90" s="173">
        <v>514.59676437414828</v>
      </c>
      <c r="D90" s="173">
        <v>515.20161837414832</v>
      </c>
      <c r="E90" s="174">
        <v>518.69633037414826</v>
      </c>
      <c r="F90" s="174">
        <v>529.65090837414834</v>
      </c>
      <c r="G90" s="174">
        <v>528.41879837414831</v>
      </c>
      <c r="H90" s="174">
        <v>527.78034137414829</v>
      </c>
      <c r="I90" s="174">
        <v>521.02613837414833</v>
      </c>
      <c r="J90" s="174">
        <v>522.09023337414828</v>
      </c>
      <c r="K90" s="175">
        <v>526.81705537414825</v>
      </c>
      <c r="L90" s="174">
        <v>527.32110037414827</v>
      </c>
      <c r="M90" s="176">
        <v>522.11263537414823</v>
      </c>
      <c r="N90" s="175">
        <v>525.6185483741483</v>
      </c>
      <c r="O90" s="174">
        <v>511.33727337414825</v>
      </c>
      <c r="P90" s="176">
        <v>517.15059237414823</v>
      </c>
      <c r="Q90" s="177">
        <v>529.83012437414834</v>
      </c>
      <c r="R90" s="174">
        <v>537.70442737414828</v>
      </c>
      <c r="S90" s="177">
        <v>550.28315037414836</v>
      </c>
      <c r="T90" s="174">
        <v>524.96889037414826</v>
      </c>
      <c r="U90" s="173">
        <v>521.68699737414829</v>
      </c>
      <c r="V90" s="173">
        <v>524.2632273741483</v>
      </c>
      <c r="W90" s="173">
        <v>531.33105837414826</v>
      </c>
      <c r="X90" s="173">
        <v>537.97325137414828</v>
      </c>
      <c r="Y90" s="178">
        <v>541.16553637414825</v>
      </c>
    </row>
    <row r="91" spans="1:25" s="146" customFormat="1" ht="25.5" x14ac:dyDescent="0.2">
      <c r="A91" s="180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</row>
    <row r="92" spans="1:25" s="146" customFormat="1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</row>
    <row r="93" spans="1:25" s="146" customFormat="1" ht="25.5" x14ac:dyDescent="0.2">
      <c r="A93" s="182" t="s">
        <v>9</v>
      </c>
      <c r="B93" s="164">
        <v>51.942048999999997</v>
      </c>
      <c r="C93" s="165">
        <v>49.765836999999998</v>
      </c>
      <c r="D93" s="165">
        <v>49.830691000000002</v>
      </c>
      <c r="E93" s="165">
        <v>50.205402999999997</v>
      </c>
      <c r="F93" s="165">
        <v>51.379981000000001</v>
      </c>
      <c r="G93" s="165">
        <v>51.247870999999996</v>
      </c>
      <c r="H93" s="165">
        <v>51.179413999999994</v>
      </c>
      <c r="I93" s="165">
        <v>50.455210999999998</v>
      </c>
      <c r="J93" s="165">
        <v>50.569305999999997</v>
      </c>
      <c r="K93" s="165">
        <v>51.076127999999997</v>
      </c>
      <c r="L93" s="165">
        <v>51.130172999999999</v>
      </c>
      <c r="M93" s="165">
        <v>50.571707999999994</v>
      </c>
      <c r="N93" s="165">
        <v>50.947620999999998</v>
      </c>
      <c r="O93" s="165">
        <v>49.416345999999997</v>
      </c>
      <c r="P93" s="165">
        <v>50.039664999999999</v>
      </c>
      <c r="Q93" s="165">
        <v>51.399197000000001</v>
      </c>
      <c r="R93" s="165">
        <v>52.243499999999997</v>
      </c>
      <c r="S93" s="165">
        <v>53.592223000000004</v>
      </c>
      <c r="T93" s="165">
        <v>50.877963000000001</v>
      </c>
      <c r="U93" s="165">
        <v>50.526069999999997</v>
      </c>
      <c r="V93" s="165">
        <v>50.802300000000002</v>
      </c>
      <c r="W93" s="165">
        <v>51.560130999999998</v>
      </c>
      <c r="X93" s="165">
        <v>52.272323999999998</v>
      </c>
      <c r="Y93" s="166">
        <v>52.614608999999994</v>
      </c>
    </row>
    <row r="94" spans="1:25" s="146" customFormat="1" ht="1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146" customFormat="1" ht="15" thickBot="1" x14ac:dyDescent="0.25">
      <c r="A95" s="184">
        <v>18</v>
      </c>
      <c r="B95" s="172">
        <v>572.33791937414833</v>
      </c>
      <c r="C95" s="173">
        <v>554.32671137414832</v>
      </c>
      <c r="D95" s="173">
        <v>554.24830437414823</v>
      </c>
      <c r="E95" s="174">
        <v>559.28875437414831</v>
      </c>
      <c r="F95" s="174">
        <v>569.44806137414821</v>
      </c>
      <c r="G95" s="174">
        <v>589.17302237414833</v>
      </c>
      <c r="H95" s="174">
        <v>581.91477437414824</v>
      </c>
      <c r="I95" s="174">
        <v>556.11887137414828</v>
      </c>
      <c r="J95" s="174">
        <v>580.8618803741482</v>
      </c>
      <c r="K95" s="175">
        <v>582.85565837414833</v>
      </c>
      <c r="L95" s="174">
        <v>563.84756137414831</v>
      </c>
      <c r="M95" s="176">
        <v>567.02864537414825</v>
      </c>
      <c r="N95" s="175">
        <v>571.88987937414822</v>
      </c>
      <c r="O95" s="174">
        <v>539.01494437414829</v>
      </c>
      <c r="P95" s="176">
        <v>542.7224753741483</v>
      </c>
      <c r="Q95" s="177">
        <v>559.19914637414831</v>
      </c>
      <c r="R95" s="174">
        <v>591.96207137414831</v>
      </c>
      <c r="S95" s="177">
        <v>594.86313037414823</v>
      </c>
      <c r="T95" s="174">
        <v>562.9402803741483</v>
      </c>
      <c r="U95" s="173">
        <v>564.08278237414834</v>
      </c>
      <c r="V95" s="173">
        <v>581.5787443741483</v>
      </c>
      <c r="W95" s="173">
        <v>581.6235483741483</v>
      </c>
      <c r="X95" s="173">
        <v>580.85067937414817</v>
      </c>
      <c r="Y95" s="178">
        <v>575.58620937414832</v>
      </c>
    </row>
    <row r="96" spans="1:25" s="146" customFormat="1" ht="25.5" x14ac:dyDescent="0.2">
      <c r="A96" s="16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</row>
    <row r="97" spans="1:25" s="146" customFormat="1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</row>
    <row r="98" spans="1:25" s="146" customFormat="1" ht="25.5" x14ac:dyDescent="0.2">
      <c r="A98" s="167" t="s">
        <v>9</v>
      </c>
      <c r="B98" s="164">
        <v>55.956992</v>
      </c>
      <c r="C98" s="165">
        <v>54.025783999999994</v>
      </c>
      <c r="D98" s="165">
        <v>54.017376999999996</v>
      </c>
      <c r="E98" s="165">
        <v>54.557826999999996</v>
      </c>
      <c r="F98" s="165">
        <v>55.647133999999994</v>
      </c>
      <c r="G98" s="165">
        <v>57.762094999999995</v>
      </c>
      <c r="H98" s="165">
        <v>56.983847000000004</v>
      </c>
      <c r="I98" s="165">
        <v>54.217943999999996</v>
      </c>
      <c r="J98" s="165">
        <v>56.870952999999993</v>
      </c>
      <c r="K98" s="165">
        <v>57.084730999999998</v>
      </c>
      <c r="L98" s="165">
        <v>55.046633999999997</v>
      </c>
      <c r="M98" s="165">
        <v>55.387718</v>
      </c>
      <c r="N98" s="165">
        <v>55.908951999999999</v>
      </c>
      <c r="O98" s="165">
        <v>52.384017</v>
      </c>
      <c r="P98" s="165">
        <v>52.781548000000001</v>
      </c>
      <c r="Q98" s="165">
        <v>54.548218999999996</v>
      </c>
      <c r="R98" s="165">
        <v>58.061143999999999</v>
      </c>
      <c r="S98" s="165">
        <v>58.372202999999999</v>
      </c>
      <c r="T98" s="165">
        <v>54.949352999999995</v>
      </c>
      <c r="U98" s="165">
        <v>55.071854999999999</v>
      </c>
      <c r="V98" s="165">
        <v>56.947817000000001</v>
      </c>
      <c r="W98" s="165">
        <v>56.952620999999994</v>
      </c>
      <c r="X98" s="165">
        <v>56.869751999999998</v>
      </c>
      <c r="Y98" s="166">
        <v>56.305281999999998</v>
      </c>
    </row>
    <row r="99" spans="1:25" s="146" customFormat="1" ht="1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146" customFormat="1" ht="15" thickBot="1" x14ac:dyDescent="0.25">
      <c r="A100" s="171">
        <v>19</v>
      </c>
      <c r="B100" s="172">
        <v>679.3746753741483</v>
      </c>
      <c r="C100" s="173">
        <v>646.91417737414827</v>
      </c>
      <c r="D100" s="173">
        <v>639.06227637414827</v>
      </c>
      <c r="E100" s="174">
        <v>650.87933137414825</v>
      </c>
      <c r="F100" s="174">
        <v>664.01810437414827</v>
      </c>
      <c r="G100" s="174">
        <v>683.92228137414816</v>
      </c>
      <c r="H100" s="174">
        <v>672.8332913741483</v>
      </c>
      <c r="I100" s="174">
        <v>665.22781237414836</v>
      </c>
      <c r="J100" s="174">
        <v>674.28942137414833</v>
      </c>
      <c r="K100" s="175">
        <v>677.6609223741483</v>
      </c>
      <c r="L100" s="174">
        <v>682.51095537414824</v>
      </c>
      <c r="M100" s="176">
        <v>687.03615937414838</v>
      </c>
      <c r="N100" s="175">
        <v>661.66589437414837</v>
      </c>
      <c r="O100" s="174">
        <v>638.49102537414831</v>
      </c>
      <c r="P100" s="176">
        <v>641.95213437414839</v>
      </c>
      <c r="Q100" s="177">
        <v>656.9950773741482</v>
      </c>
      <c r="R100" s="174">
        <v>669.26017237414828</v>
      </c>
      <c r="S100" s="177">
        <v>697.34107937414819</v>
      </c>
      <c r="T100" s="174">
        <v>660.1089553741482</v>
      </c>
      <c r="U100" s="173">
        <v>650.26327637414829</v>
      </c>
      <c r="V100" s="173">
        <v>668.94654437414829</v>
      </c>
      <c r="W100" s="173">
        <v>670.41387537414823</v>
      </c>
      <c r="X100" s="173">
        <v>679.83391637414832</v>
      </c>
      <c r="Y100" s="178">
        <v>677.41450037414825</v>
      </c>
    </row>
    <row r="101" spans="1:25" s="146" customFormat="1" ht="25.5" x14ac:dyDescent="0.2">
      <c r="A101" s="180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</row>
    <row r="102" spans="1:25" s="146" customFormat="1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</row>
    <row r="103" spans="1:25" s="146" customFormat="1" ht="25.5" x14ac:dyDescent="0.2">
      <c r="A103" s="182" t="s">
        <v>9</v>
      </c>
      <c r="B103" s="164">
        <v>67.433747999999994</v>
      </c>
      <c r="C103" s="165">
        <v>63.953249999999997</v>
      </c>
      <c r="D103" s="165">
        <v>63.111348999999997</v>
      </c>
      <c r="E103" s="165">
        <v>64.378403999999989</v>
      </c>
      <c r="F103" s="165">
        <v>65.787177</v>
      </c>
      <c r="G103" s="165">
        <v>67.921353999999994</v>
      </c>
      <c r="H103" s="165">
        <v>66.732364000000004</v>
      </c>
      <c r="I103" s="165">
        <v>65.916885000000008</v>
      </c>
      <c r="J103" s="165">
        <v>66.888494000000009</v>
      </c>
      <c r="K103" s="165">
        <v>67.249994999999998</v>
      </c>
      <c r="L103" s="165">
        <v>67.770027999999996</v>
      </c>
      <c r="M103" s="165">
        <v>68.255232000000007</v>
      </c>
      <c r="N103" s="165">
        <v>65.534966999999995</v>
      </c>
      <c r="O103" s="165">
        <v>63.050097999999998</v>
      </c>
      <c r="P103" s="165">
        <v>63.421207000000003</v>
      </c>
      <c r="Q103" s="165">
        <v>65.034149999999997</v>
      </c>
      <c r="R103" s="165">
        <v>66.34924500000001</v>
      </c>
      <c r="S103" s="165">
        <v>69.360151999999999</v>
      </c>
      <c r="T103" s="165">
        <v>65.368027999999995</v>
      </c>
      <c r="U103" s="165">
        <v>64.312348999999998</v>
      </c>
      <c r="V103" s="165">
        <v>66.315616999999989</v>
      </c>
      <c r="W103" s="165">
        <v>66.472948000000002</v>
      </c>
      <c r="X103" s="165">
        <v>67.482989000000003</v>
      </c>
      <c r="Y103" s="166">
        <v>67.223573000000002</v>
      </c>
    </row>
    <row r="104" spans="1:25" s="146" customFormat="1" ht="1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146" customFormat="1" ht="15" thickBot="1" x14ac:dyDescent="0.25">
      <c r="A105" s="154">
        <v>20</v>
      </c>
      <c r="B105" s="172">
        <v>676.7088373741484</v>
      </c>
      <c r="C105" s="173">
        <v>644.66277637414828</v>
      </c>
      <c r="D105" s="173">
        <v>637.38212637414824</v>
      </c>
      <c r="E105" s="174">
        <v>644.93160037414827</v>
      </c>
      <c r="F105" s="174">
        <v>656.46863037414823</v>
      </c>
      <c r="G105" s="174">
        <v>677.11207337414828</v>
      </c>
      <c r="H105" s="174">
        <v>674.3230243741483</v>
      </c>
      <c r="I105" s="174">
        <v>670.13385037414832</v>
      </c>
      <c r="J105" s="174">
        <v>680.52837837414825</v>
      </c>
      <c r="K105" s="175">
        <v>677.64972137414827</v>
      </c>
      <c r="L105" s="174">
        <v>681.37965437414823</v>
      </c>
      <c r="M105" s="176">
        <v>682.64536737414835</v>
      </c>
      <c r="N105" s="175">
        <v>683.12701037414843</v>
      </c>
      <c r="O105" s="174">
        <v>654.71007337414824</v>
      </c>
      <c r="P105" s="176">
        <v>633.09214337414835</v>
      </c>
      <c r="Q105" s="177">
        <v>652.08903937414834</v>
      </c>
      <c r="R105" s="174">
        <v>689.00753537414835</v>
      </c>
      <c r="S105" s="177">
        <v>692.65906137414845</v>
      </c>
      <c r="T105" s="174">
        <v>656.67024837414829</v>
      </c>
      <c r="U105" s="173">
        <v>653.63477737414826</v>
      </c>
      <c r="V105" s="173">
        <v>675.10709437414835</v>
      </c>
      <c r="W105" s="173">
        <v>676.23839537414824</v>
      </c>
      <c r="X105" s="173">
        <v>684.32551737414838</v>
      </c>
      <c r="Y105" s="178">
        <v>683.65345737414816</v>
      </c>
    </row>
    <row r="106" spans="1:25" s="146" customFormat="1" ht="25.5" x14ac:dyDescent="0.2">
      <c r="A106" s="180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</row>
    <row r="107" spans="1:25" s="146" customFormat="1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</row>
    <row r="108" spans="1:25" s="146" customFormat="1" ht="25.5" x14ac:dyDescent="0.2">
      <c r="A108" s="182" t="s">
        <v>9</v>
      </c>
      <c r="B108" s="164">
        <v>67.147909999999996</v>
      </c>
      <c r="C108" s="165">
        <v>63.711849000000001</v>
      </c>
      <c r="D108" s="165">
        <v>62.931198999999999</v>
      </c>
      <c r="E108" s="165">
        <v>63.740673000000001</v>
      </c>
      <c r="F108" s="165">
        <v>64.977702999999991</v>
      </c>
      <c r="G108" s="165">
        <v>67.191146000000003</v>
      </c>
      <c r="H108" s="165">
        <v>66.892097000000007</v>
      </c>
      <c r="I108" s="165">
        <v>66.442923000000008</v>
      </c>
      <c r="J108" s="165">
        <v>67.557451</v>
      </c>
      <c r="K108" s="165">
        <v>67.248794000000004</v>
      </c>
      <c r="L108" s="165">
        <v>67.648726999999994</v>
      </c>
      <c r="M108" s="165">
        <v>67.784439999999989</v>
      </c>
      <c r="N108" s="165">
        <v>67.836083000000002</v>
      </c>
      <c r="O108" s="165">
        <v>64.789146000000002</v>
      </c>
      <c r="P108" s="165">
        <v>62.471215999999998</v>
      </c>
      <c r="Q108" s="165">
        <v>64.508111999999997</v>
      </c>
      <c r="R108" s="165">
        <v>68.466608000000008</v>
      </c>
      <c r="S108" s="165">
        <v>68.858134000000007</v>
      </c>
      <c r="T108" s="165">
        <v>64.999321000000009</v>
      </c>
      <c r="U108" s="165">
        <v>64.673850000000002</v>
      </c>
      <c r="V108" s="165">
        <v>66.97616699999999</v>
      </c>
      <c r="W108" s="165">
        <v>67.097467999999992</v>
      </c>
      <c r="X108" s="165">
        <v>67.964590000000001</v>
      </c>
      <c r="Y108" s="166">
        <v>67.892529999999994</v>
      </c>
    </row>
    <row r="109" spans="1:25" s="146" customFormat="1" ht="1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146" customFormat="1" ht="15" thickBot="1" x14ac:dyDescent="0.25">
      <c r="A110" s="185">
        <v>21</v>
      </c>
      <c r="B110" s="172">
        <v>794.5097543741482</v>
      </c>
      <c r="C110" s="173">
        <v>753.42448637414839</v>
      </c>
      <c r="D110" s="173">
        <v>744.7661133741484</v>
      </c>
      <c r="E110" s="174">
        <v>763.51658737414834</v>
      </c>
      <c r="F110" s="174">
        <v>803.58256437414832</v>
      </c>
      <c r="G110" s="174">
        <v>806.32680937414841</v>
      </c>
      <c r="H110" s="174">
        <v>797.8924563741482</v>
      </c>
      <c r="I110" s="174">
        <v>783.55517637414823</v>
      </c>
      <c r="J110" s="174">
        <v>799.83022937414819</v>
      </c>
      <c r="K110" s="175">
        <v>800.28947037414832</v>
      </c>
      <c r="L110" s="174">
        <v>796.43632637414828</v>
      </c>
      <c r="M110" s="176">
        <v>804.32183037414825</v>
      </c>
      <c r="N110" s="175">
        <v>806.80845237414826</v>
      </c>
      <c r="O110" s="174">
        <v>776.84577737414827</v>
      </c>
      <c r="P110" s="176">
        <v>779.39960537414822</v>
      </c>
      <c r="Q110" s="177">
        <v>796.97397437414827</v>
      </c>
      <c r="R110" s="174">
        <v>820.9441143741484</v>
      </c>
      <c r="S110" s="177">
        <v>826.38780037414824</v>
      </c>
      <c r="T110" s="174">
        <v>807.55891937414833</v>
      </c>
      <c r="U110" s="173">
        <v>765.54396837414833</v>
      </c>
      <c r="V110" s="173">
        <v>788.38280737414823</v>
      </c>
      <c r="W110" s="173">
        <v>787.83395837414821</v>
      </c>
      <c r="X110" s="173">
        <v>781.18056437414839</v>
      </c>
      <c r="Y110" s="178">
        <v>794.62176437414837</v>
      </c>
    </row>
    <row r="111" spans="1:25" s="146" customFormat="1" ht="25.5" x14ac:dyDescent="0.2">
      <c r="A111" s="180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</row>
    <row r="112" spans="1:25" s="146" customFormat="1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</row>
    <row r="113" spans="1:25" s="146" customFormat="1" ht="25.5" x14ac:dyDescent="0.2">
      <c r="A113" s="182" t="s">
        <v>9</v>
      </c>
      <c r="B113" s="164">
        <v>79.778826999999993</v>
      </c>
      <c r="C113" s="165">
        <v>75.373559</v>
      </c>
      <c r="D113" s="165">
        <v>74.445186000000007</v>
      </c>
      <c r="E113" s="165">
        <v>76.455659999999995</v>
      </c>
      <c r="F113" s="165">
        <v>80.751637000000002</v>
      </c>
      <c r="G113" s="165">
        <v>81.045882000000006</v>
      </c>
      <c r="H113" s="165">
        <v>80.141528999999991</v>
      </c>
      <c r="I113" s="165">
        <v>78.604248999999996</v>
      </c>
      <c r="J113" s="165">
        <v>80.349301999999994</v>
      </c>
      <c r="K113" s="165">
        <v>80.398542999999989</v>
      </c>
      <c r="L113" s="165">
        <v>79.985399000000001</v>
      </c>
      <c r="M113" s="165">
        <v>80.830902999999992</v>
      </c>
      <c r="N113" s="165">
        <v>81.097525000000005</v>
      </c>
      <c r="O113" s="165">
        <v>77.88485</v>
      </c>
      <c r="P113" s="165">
        <v>78.158677999999995</v>
      </c>
      <c r="Q113" s="165">
        <v>80.043047000000001</v>
      </c>
      <c r="R113" s="165">
        <v>82.613186999999996</v>
      </c>
      <c r="S113" s="165">
        <v>83.196872999999997</v>
      </c>
      <c r="T113" s="165">
        <v>81.177991999999989</v>
      </c>
      <c r="U113" s="165">
        <v>76.673040999999998</v>
      </c>
      <c r="V113" s="165">
        <v>79.12187999999999</v>
      </c>
      <c r="W113" s="165">
        <v>79.063030999999995</v>
      </c>
      <c r="X113" s="165">
        <v>78.349637000000001</v>
      </c>
      <c r="Y113" s="166">
        <v>79.790836999999996</v>
      </c>
    </row>
    <row r="114" spans="1:25" s="146" customFormat="1" ht="1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146" customFormat="1" ht="15" thickBot="1" x14ac:dyDescent="0.25">
      <c r="A115" s="154">
        <v>22</v>
      </c>
      <c r="B115" s="172">
        <v>780.72132337414826</v>
      </c>
      <c r="C115" s="173">
        <v>737.98950837414816</v>
      </c>
      <c r="D115" s="173">
        <v>734.56200237414828</v>
      </c>
      <c r="E115" s="174">
        <v>746.07663037414818</v>
      </c>
      <c r="F115" s="174">
        <v>790.7574193741483</v>
      </c>
      <c r="G115" s="174">
        <v>787.22910437414816</v>
      </c>
      <c r="H115" s="174">
        <v>786.98268237414823</v>
      </c>
      <c r="I115" s="174">
        <v>776.53214937414828</v>
      </c>
      <c r="J115" s="174">
        <v>786.32182337414827</v>
      </c>
      <c r="K115" s="175">
        <v>797.87005437414825</v>
      </c>
      <c r="L115" s="174">
        <v>796.92917037414827</v>
      </c>
      <c r="M115" s="176">
        <v>806.74124637414832</v>
      </c>
      <c r="N115" s="175">
        <v>803.06731837414827</v>
      </c>
      <c r="O115" s="174">
        <v>768.07539437414835</v>
      </c>
      <c r="P115" s="176">
        <v>778.97396737414829</v>
      </c>
      <c r="Q115" s="177">
        <v>797.45561737414835</v>
      </c>
      <c r="R115" s="174">
        <v>807.87254737414833</v>
      </c>
      <c r="S115" s="177">
        <v>818.4686933741483</v>
      </c>
      <c r="T115" s="174">
        <v>791.37347437414826</v>
      </c>
      <c r="U115" s="173">
        <v>746.21104237414829</v>
      </c>
      <c r="V115" s="173">
        <v>751.71073337414816</v>
      </c>
      <c r="W115" s="173">
        <v>762.97893937414835</v>
      </c>
      <c r="X115" s="173">
        <v>772.97023137414817</v>
      </c>
      <c r="Y115" s="178">
        <v>792.35916237414835</v>
      </c>
    </row>
    <row r="116" spans="1:25" s="146" customFormat="1" ht="25.5" x14ac:dyDescent="0.2">
      <c r="A116" s="180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</row>
    <row r="117" spans="1:25" s="146" customFormat="1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</row>
    <row r="118" spans="1:25" s="146" customFormat="1" ht="25.5" x14ac:dyDescent="0.2">
      <c r="A118" s="182" t="s">
        <v>9</v>
      </c>
      <c r="B118" s="164">
        <v>78.300396000000006</v>
      </c>
      <c r="C118" s="165">
        <v>73.718580999999986</v>
      </c>
      <c r="D118" s="165">
        <v>73.351074999999994</v>
      </c>
      <c r="E118" s="165">
        <v>74.585702999999995</v>
      </c>
      <c r="F118" s="165">
        <v>79.376491999999999</v>
      </c>
      <c r="G118" s="165">
        <v>78.998176999999998</v>
      </c>
      <c r="H118" s="165">
        <v>78.971754999999987</v>
      </c>
      <c r="I118" s="165">
        <v>77.851222000000007</v>
      </c>
      <c r="J118" s="165">
        <v>78.900896000000003</v>
      </c>
      <c r="K118" s="165">
        <v>80.139127000000002</v>
      </c>
      <c r="L118" s="165">
        <v>80.038242999999994</v>
      </c>
      <c r="M118" s="165">
        <v>81.090319000000008</v>
      </c>
      <c r="N118" s="165">
        <v>80.696390999999991</v>
      </c>
      <c r="O118" s="165">
        <v>76.944466999999989</v>
      </c>
      <c r="P118" s="165">
        <v>78.113039999999998</v>
      </c>
      <c r="Q118" s="165">
        <v>80.09469</v>
      </c>
      <c r="R118" s="165">
        <v>81.211620000000011</v>
      </c>
      <c r="S118" s="165">
        <v>82.347765999999993</v>
      </c>
      <c r="T118" s="165">
        <v>79.442547000000005</v>
      </c>
      <c r="U118" s="165">
        <v>74.600115000000002</v>
      </c>
      <c r="V118" s="165">
        <v>75.18980599999999</v>
      </c>
      <c r="W118" s="165">
        <v>76.398011999999994</v>
      </c>
      <c r="X118" s="165">
        <v>77.469303999999994</v>
      </c>
      <c r="Y118" s="166">
        <v>79.548235000000005</v>
      </c>
    </row>
    <row r="119" spans="1:25" s="146" customFormat="1" ht="1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146" customFormat="1" ht="15" thickBot="1" x14ac:dyDescent="0.25">
      <c r="A120" s="185">
        <v>23</v>
      </c>
      <c r="B120" s="172">
        <v>778.8507563741482</v>
      </c>
      <c r="C120" s="173">
        <v>759.15939837414828</v>
      </c>
      <c r="D120" s="173">
        <v>765.75678737414842</v>
      </c>
      <c r="E120" s="174">
        <v>774.11273337414821</v>
      </c>
      <c r="F120" s="174">
        <v>778.66033937414841</v>
      </c>
      <c r="G120" s="174">
        <v>781.48299137414836</v>
      </c>
      <c r="H120" s="174">
        <v>777.86506837414834</v>
      </c>
      <c r="I120" s="174">
        <v>769.73314237414831</v>
      </c>
      <c r="J120" s="174">
        <v>781.1917653741483</v>
      </c>
      <c r="K120" s="175">
        <v>782.58068937414839</v>
      </c>
      <c r="L120" s="174">
        <v>786.35542637414824</v>
      </c>
      <c r="M120" s="176">
        <v>785.23532637414826</v>
      </c>
      <c r="N120" s="175">
        <v>780.34048937414832</v>
      </c>
      <c r="O120" s="174">
        <v>758.50974037414835</v>
      </c>
      <c r="P120" s="176">
        <v>761.63481937414826</v>
      </c>
      <c r="Q120" s="177">
        <v>775.51285837414821</v>
      </c>
      <c r="R120" s="174">
        <v>793.90490037414827</v>
      </c>
      <c r="S120" s="177">
        <v>787.50912937414819</v>
      </c>
      <c r="T120" s="174">
        <v>774.95280837414816</v>
      </c>
      <c r="U120" s="173">
        <v>772.52219137414829</v>
      </c>
      <c r="V120" s="173">
        <v>765.14073237414823</v>
      </c>
      <c r="W120" s="173">
        <v>775.62486837414826</v>
      </c>
      <c r="X120" s="173">
        <v>776.26332537414828</v>
      </c>
      <c r="Y120" s="178">
        <v>780.18367537414827</v>
      </c>
    </row>
    <row r="121" spans="1:25" s="146" customFormat="1" ht="25.5" x14ac:dyDescent="0.2">
      <c r="A121" s="180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</row>
    <row r="122" spans="1:25" s="146" customFormat="1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</row>
    <row r="123" spans="1:25" s="146" customFormat="1" ht="25.5" x14ac:dyDescent="0.2">
      <c r="A123" s="182" t="s">
        <v>9</v>
      </c>
      <c r="B123" s="164">
        <v>78.099829</v>
      </c>
      <c r="C123" s="165">
        <v>75.988471000000004</v>
      </c>
      <c r="D123" s="165">
        <v>76.695859999999996</v>
      </c>
      <c r="E123" s="165">
        <v>77.591805999999991</v>
      </c>
      <c r="F123" s="165">
        <v>78.079412000000005</v>
      </c>
      <c r="G123" s="165">
        <v>78.382064</v>
      </c>
      <c r="H123" s="165">
        <v>77.994140999999999</v>
      </c>
      <c r="I123" s="165">
        <v>77.122214999999997</v>
      </c>
      <c r="J123" s="165">
        <v>78.350837999999996</v>
      </c>
      <c r="K123" s="165">
        <v>78.499762000000004</v>
      </c>
      <c r="L123" s="165">
        <v>78.904499000000001</v>
      </c>
      <c r="M123" s="165">
        <v>78.784398999999993</v>
      </c>
      <c r="N123" s="165">
        <v>78.259562000000003</v>
      </c>
      <c r="O123" s="165">
        <v>75.918813</v>
      </c>
      <c r="P123" s="165">
        <v>76.253891999999993</v>
      </c>
      <c r="Q123" s="165">
        <v>77.741930999999994</v>
      </c>
      <c r="R123" s="165">
        <v>79.713972999999996</v>
      </c>
      <c r="S123" s="165">
        <v>79.028201999999993</v>
      </c>
      <c r="T123" s="165">
        <v>77.68188099999999</v>
      </c>
      <c r="U123" s="165">
        <v>77.421263999999994</v>
      </c>
      <c r="V123" s="165">
        <v>76.62980499999999</v>
      </c>
      <c r="W123" s="165">
        <v>77.753940999999998</v>
      </c>
      <c r="X123" s="165">
        <v>77.822398000000007</v>
      </c>
      <c r="Y123" s="166">
        <v>78.242748000000006</v>
      </c>
    </row>
    <row r="124" spans="1:25" s="146" customFormat="1" ht="1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146" customFormat="1" ht="15" thickBot="1" x14ac:dyDescent="0.25">
      <c r="A125" s="186">
        <v>24</v>
      </c>
      <c r="B125" s="172">
        <v>864.25838137414826</v>
      </c>
      <c r="C125" s="173">
        <v>834.45252037414832</v>
      </c>
      <c r="D125" s="173">
        <v>828.78481437414837</v>
      </c>
      <c r="E125" s="174">
        <v>843.23410437414827</v>
      </c>
      <c r="F125" s="174">
        <v>847.8489163741483</v>
      </c>
      <c r="G125" s="174">
        <v>864.81843137414819</v>
      </c>
      <c r="H125" s="174">
        <v>866.65539537414827</v>
      </c>
      <c r="I125" s="174">
        <v>855.35358637414834</v>
      </c>
      <c r="J125" s="174">
        <v>861.01009137414837</v>
      </c>
      <c r="K125" s="175">
        <v>870.77736337414831</v>
      </c>
      <c r="L125" s="174">
        <v>875.95222537414827</v>
      </c>
      <c r="M125" s="176">
        <v>878.84208337414816</v>
      </c>
      <c r="N125" s="175">
        <v>872.27829737414834</v>
      </c>
      <c r="O125" s="174">
        <v>847.30006737414828</v>
      </c>
      <c r="P125" s="176">
        <v>847.47928337414817</v>
      </c>
      <c r="Q125" s="177">
        <v>865.87132537414823</v>
      </c>
      <c r="R125" s="174">
        <v>883.52410137414824</v>
      </c>
      <c r="S125" s="177">
        <v>878.99889737414833</v>
      </c>
      <c r="T125" s="174">
        <v>847.79291137414839</v>
      </c>
      <c r="U125" s="173">
        <v>846.28077637414822</v>
      </c>
      <c r="V125" s="173">
        <v>855.12956637414834</v>
      </c>
      <c r="W125" s="173">
        <v>864.71762237414828</v>
      </c>
      <c r="X125" s="173">
        <v>870.87817237414833</v>
      </c>
      <c r="Y125" s="178">
        <v>870.74376037414845</v>
      </c>
    </row>
    <row r="126" spans="1:25" s="146" customFormat="1" ht="25.5" x14ac:dyDescent="0.2">
      <c r="A126" s="180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</row>
    <row r="127" spans="1:25" s="146" customFormat="1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</row>
    <row r="128" spans="1:25" s="146" customFormat="1" ht="25.5" x14ac:dyDescent="0.2">
      <c r="A128" s="182" t="s">
        <v>9</v>
      </c>
      <c r="B128" s="164">
        <v>87.257453999999996</v>
      </c>
      <c r="C128" s="165">
        <v>84.061592999999988</v>
      </c>
      <c r="D128" s="165">
        <v>83.453886999999995</v>
      </c>
      <c r="E128" s="165">
        <v>85.003176999999994</v>
      </c>
      <c r="F128" s="165">
        <v>85.497989000000004</v>
      </c>
      <c r="G128" s="165">
        <v>87.317504</v>
      </c>
      <c r="H128" s="165">
        <v>87.514467999999994</v>
      </c>
      <c r="I128" s="165">
        <v>86.302659000000006</v>
      </c>
      <c r="J128" s="165">
        <v>86.909164000000004</v>
      </c>
      <c r="K128" s="165">
        <v>87.956435999999997</v>
      </c>
      <c r="L128" s="165">
        <v>88.511297999999996</v>
      </c>
      <c r="M128" s="165">
        <v>88.821155999999988</v>
      </c>
      <c r="N128" s="165">
        <v>88.117370000000008</v>
      </c>
      <c r="O128" s="165">
        <v>85.439139999999995</v>
      </c>
      <c r="P128" s="165">
        <v>85.458355999999995</v>
      </c>
      <c r="Q128" s="165">
        <v>87.430397999999997</v>
      </c>
      <c r="R128" s="165">
        <v>89.323173999999995</v>
      </c>
      <c r="S128" s="165">
        <v>88.837969999999999</v>
      </c>
      <c r="T128" s="165">
        <v>85.491984000000002</v>
      </c>
      <c r="U128" s="165">
        <v>85.329848999999996</v>
      </c>
      <c r="V128" s="165">
        <v>86.278638999999998</v>
      </c>
      <c r="W128" s="165">
        <v>87.306695000000005</v>
      </c>
      <c r="X128" s="165">
        <v>87.967245000000005</v>
      </c>
      <c r="Y128" s="166">
        <v>87.952832999999998</v>
      </c>
    </row>
    <row r="129" spans="1:25" s="146" customFormat="1" ht="1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146" customFormat="1" ht="15" thickBot="1" x14ac:dyDescent="0.25">
      <c r="A130" s="154">
        <v>25</v>
      </c>
      <c r="B130" s="172">
        <v>763.40457737414829</v>
      </c>
      <c r="C130" s="173">
        <v>747.92479537414829</v>
      </c>
      <c r="D130" s="173">
        <v>738.8183823741482</v>
      </c>
      <c r="E130" s="174">
        <v>795.69706037414835</v>
      </c>
      <c r="F130" s="174">
        <v>804.66906137414844</v>
      </c>
      <c r="G130" s="174">
        <v>808.55580837414823</v>
      </c>
      <c r="H130" s="174">
        <v>803.36974537414835</v>
      </c>
      <c r="I130" s="174">
        <v>787.45312437414827</v>
      </c>
      <c r="J130" s="174">
        <v>806.13639237414827</v>
      </c>
      <c r="K130" s="175">
        <v>822.91549037414836</v>
      </c>
      <c r="L130" s="174">
        <v>821.52656637414839</v>
      </c>
      <c r="M130" s="176">
        <v>821.91860137414824</v>
      </c>
      <c r="N130" s="175">
        <v>815.89246337414841</v>
      </c>
      <c r="O130" s="174">
        <v>775.91609437414832</v>
      </c>
      <c r="P130" s="176">
        <v>781.93103137414823</v>
      </c>
      <c r="Q130" s="177">
        <v>809.88872737414829</v>
      </c>
      <c r="R130" s="174">
        <v>836.9279413741483</v>
      </c>
      <c r="S130" s="177">
        <v>820.26085337414827</v>
      </c>
      <c r="T130" s="174">
        <v>815.99327237414832</v>
      </c>
      <c r="U130" s="173">
        <v>777.95467637414822</v>
      </c>
      <c r="V130" s="173">
        <v>789.51410837414824</v>
      </c>
      <c r="W130" s="173">
        <v>789.39089737414827</v>
      </c>
      <c r="X130" s="173">
        <v>810.60559137414839</v>
      </c>
      <c r="Y130" s="178">
        <v>812.08412337414825</v>
      </c>
    </row>
    <row r="131" spans="1:25" s="146" customFormat="1" ht="25.5" x14ac:dyDescent="0.2">
      <c r="A131" s="180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</row>
    <row r="132" spans="1:25" s="146" customFormat="1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</row>
    <row r="133" spans="1:25" s="146" customFormat="1" ht="25.5" x14ac:dyDescent="0.2">
      <c r="A133" s="182" t="s">
        <v>9</v>
      </c>
      <c r="B133" s="164">
        <v>76.443650000000005</v>
      </c>
      <c r="C133" s="165">
        <v>74.783867999999998</v>
      </c>
      <c r="D133" s="165">
        <v>73.80745499999999</v>
      </c>
      <c r="E133" s="165">
        <v>79.906132999999997</v>
      </c>
      <c r="F133" s="165">
        <v>80.868133999999998</v>
      </c>
      <c r="G133" s="165">
        <v>81.284880999999999</v>
      </c>
      <c r="H133" s="165">
        <v>80.72881799999999</v>
      </c>
      <c r="I133" s="165">
        <v>79.022197000000006</v>
      </c>
      <c r="J133" s="165">
        <v>81.025464999999997</v>
      </c>
      <c r="K133" s="165">
        <v>82.824562999999998</v>
      </c>
      <c r="L133" s="165">
        <v>82.675639000000004</v>
      </c>
      <c r="M133" s="165">
        <v>82.717674000000002</v>
      </c>
      <c r="N133" s="165">
        <v>82.071535999999995</v>
      </c>
      <c r="O133" s="165">
        <v>77.785166999999987</v>
      </c>
      <c r="P133" s="165">
        <v>78.430104</v>
      </c>
      <c r="Q133" s="165">
        <v>81.427800000000005</v>
      </c>
      <c r="R133" s="165">
        <v>84.327013999999991</v>
      </c>
      <c r="S133" s="165">
        <v>82.539925999999994</v>
      </c>
      <c r="T133" s="165">
        <v>82.082345000000004</v>
      </c>
      <c r="U133" s="165">
        <v>78.003748999999999</v>
      </c>
      <c r="V133" s="165">
        <v>79.243180999999993</v>
      </c>
      <c r="W133" s="165">
        <v>79.229970000000009</v>
      </c>
      <c r="X133" s="165">
        <v>81.504663999999991</v>
      </c>
      <c r="Y133" s="166">
        <v>81.663195999999999</v>
      </c>
    </row>
    <row r="134" spans="1:25" s="146" customFormat="1" ht="1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146" customFormat="1" ht="15" thickBot="1" x14ac:dyDescent="0.25">
      <c r="A135" s="184">
        <v>26</v>
      </c>
      <c r="B135" s="172">
        <v>590.44993637414825</v>
      </c>
      <c r="C135" s="173">
        <v>566.26697737414827</v>
      </c>
      <c r="D135" s="173">
        <v>560.10642737414832</v>
      </c>
      <c r="E135" s="174">
        <v>586.20475737414836</v>
      </c>
      <c r="F135" s="174">
        <v>605.25765837414826</v>
      </c>
      <c r="G135" s="174">
        <v>597.41695837414829</v>
      </c>
      <c r="H135" s="174">
        <v>586.58559137414829</v>
      </c>
      <c r="I135" s="174">
        <v>582.56443237414828</v>
      </c>
      <c r="J135" s="174">
        <v>585.58870237414828</v>
      </c>
      <c r="K135" s="175">
        <v>591.27881037414829</v>
      </c>
      <c r="L135" s="174">
        <v>593.56381437414836</v>
      </c>
      <c r="M135" s="176">
        <v>598.30183737414836</v>
      </c>
      <c r="N135" s="175">
        <v>600.09399737414833</v>
      </c>
      <c r="O135" s="174">
        <v>573.65963737414836</v>
      </c>
      <c r="P135" s="176">
        <v>578.54327337414827</v>
      </c>
      <c r="Q135" s="177">
        <v>603.73432237414829</v>
      </c>
      <c r="R135" s="174">
        <v>628.56693937414832</v>
      </c>
      <c r="S135" s="177">
        <v>613.42318737414837</v>
      </c>
      <c r="T135" s="174">
        <v>597.89860137414826</v>
      </c>
      <c r="U135" s="173">
        <v>595.44558237414833</v>
      </c>
      <c r="V135" s="173">
        <v>587.69449037414836</v>
      </c>
      <c r="W135" s="173">
        <v>589.00500737414836</v>
      </c>
      <c r="X135" s="173">
        <v>594.69511537414837</v>
      </c>
      <c r="Y135" s="178">
        <v>592.5445233741483</v>
      </c>
    </row>
    <row r="136" spans="1:25" s="146" customFormat="1" ht="25.5" x14ac:dyDescent="0.2">
      <c r="A136" s="16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</row>
    <row r="137" spans="1:25" s="146" customFormat="1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</row>
    <row r="138" spans="1:25" s="146" customFormat="1" ht="25.5" x14ac:dyDescent="0.2">
      <c r="A138" s="167" t="s">
        <v>9</v>
      </c>
      <c r="B138" s="164">
        <v>57.899009</v>
      </c>
      <c r="C138" s="165">
        <v>55.306049999999999</v>
      </c>
      <c r="D138" s="165">
        <v>54.645499999999998</v>
      </c>
      <c r="E138" s="165">
        <v>57.443829999999998</v>
      </c>
      <c r="F138" s="165">
        <v>59.486730999999999</v>
      </c>
      <c r="G138" s="165">
        <v>58.646031000000001</v>
      </c>
      <c r="H138" s="165">
        <v>57.484663999999995</v>
      </c>
      <c r="I138" s="165">
        <v>57.053505000000001</v>
      </c>
      <c r="J138" s="165">
        <v>57.377775</v>
      </c>
      <c r="K138" s="165">
        <v>57.987882999999997</v>
      </c>
      <c r="L138" s="165">
        <v>58.232886999999998</v>
      </c>
      <c r="M138" s="165">
        <v>58.74091</v>
      </c>
      <c r="N138" s="165">
        <v>58.933070000000001</v>
      </c>
      <c r="O138" s="165">
        <v>56.098710000000004</v>
      </c>
      <c r="P138" s="165">
        <v>56.622346</v>
      </c>
      <c r="Q138" s="165">
        <v>59.323394999999998</v>
      </c>
      <c r="R138" s="165">
        <v>61.986012000000002</v>
      </c>
      <c r="S138" s="165">
        <v>60.362259999999999</v>
      </c>
      <c r="T138" s="165">
        <v>58.697673999999999</v>
      </c>
      <c r="U138" s="165">
        <v>58.434654999999999</v>
      </c>
      <c r="V138" s="165">
        <v>57.603563000000001</v>
      </c>
      <c r="W138" s="165">
        <v>57.744080000000004</v>
      </c>
      <c r="X138" s="165">
        <v>58.354188000000001</v>
      </c>
      <c r="Y138" s="166">
        <v>58.123595999999999</v>
      </c>
    </row>
    <row r="139" spans="1:25" s="146" customFormat="1" ht="1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146" customFormat="1" ht="15" thickBot="1" x14ac:dyDescent="0.25">
      <c r="A140" s="171">
        <v>27</v>
      </c>
      <c r="B140" s="172">
        <v>781.29257437414822</v>
      </c>
      <c r="C140" s="173">
        <v>740.59934137414837</v>
      </c>
      <c r="D140" s="173">
        <v>754.83581237414842</v>
      </c>
      <c r="E140" s="174">
        <v>771.60370937414837</v>
      </c>
      <c r="F140" s="174">
        <v>788.19239037414832</v>
      </c>
      <c r="G140" s="174">
        <v>780.48610237414823</v>
      </c>
      <c r="H140" s="174">
        <v>778.01068137414825</v>
      </c>
      <c r="I140" s="174">
        <v>768.10899737414832</v>
      </c>
      <c r="J140" s="174">
        <v>775.35604437414827</v>
      </c>
      <c r="K140" s="175">
        <v>778.17869637414833</v>
      </c>
      <c r="L140" s="174">
        <v>783.09593537414844</v>
      </c>
      <c r="M140" s="176">
        <v>781.88622737414823</v>
      </c>
      <c r="N140" s="175">
        <v>764.07663737414839</v>
      </c>
      <c r="O140" s="174">
        <v>739.46804037414836</v>
      </c>
      <c r="P140" s="176">
        <v>741.08098437414844</v>
      </c>
      <c r="Q140" s="177">
        <v>770.50601137414833</v>
      </c>
      <c r="R140" s="174">
        <v>799.39339037414834</v>
      </c>
      <c r="S140" s="177">
        <v>787.86756137414841</v>
      </c>
      <c r="T140" s="174">
        <v>775.12082337414824</v>
      </c>
      <c r="U140" s="173">
        <v>746.88310237414828</v>
      </c>
      <c r="V140" s="173">
        <v>755.72069137414837</v>
      </c>
      <c r="W140" s="173">
        <v>756.69517837414821</v>
      </c>
      <c r="X140" s="173">
        <v>767.34732937414822</v>
      </c>
      <c r="Y140" s="178">
        <v>767.82897237414829</v>
      </c>
    </row>
    <row r="141" spans="1:25" s="146" customFormat="1" ht="25.5" x14ac:dyDescent="0.2">
      <c r="A141" s="16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</row>
    <row r="142" spans="1:25" s="146" customFormat="1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</row>
    <row r="143" spans="1:25" s="146" customFormat="1" ht="25.5" x14ac:dyDescent="0.2">
      <c r="A143" s="167" t="s">
        <v>9</v>
      </c>
      <c r="B143" s="164">
        <v>78.361647000000005</v>
      </c>
      <c r="C143" s="165">
        <v>73.998413999999997</v>
      </c>
      <c r="D143" s="165">
        <v>75.524884999999998</v>
      </c>
      <c r="E143" s="165">
        <v>77.322782000000004</v>
      </c>
      <c r="F143" s="165">
        <v>79.101462999999995</v>
      </c>
      <c r="G143" s="165">
        <v>78.275175000000004</v>
      </c>
      <c r="H143" s="165">
        <v>78.009754000000001</v>
      </c>
      <c r="I143" s="165">
        <v>76.948070000000001</v>
      </c>
      <c r="J143" s="165">
        <v>77.725116999999997</v>
      </c>
      <c r="K143" s="165">
        <v>78.027769000000006</v>
      </c>
      <c r="L143" s="165">
        <v>78.555008000000001</v>
      </c>
      <c r="M143" s="165">
        <v>78.425299999999993</v>
      </c>
      <c r="N143" s="165">
        <v>76.515709999999999</v>
      </c>
      <c r="O143" s="165">
        <v>73.877112999999994</v>
      </c>
      <c r="P143" s="165">
        <v>74.05005700000001</v>
      </c>
      <c r="Q143" s="165">
        <v>77.205083999999999</v>
      </c>
      <c r="R143" s="165">
        <v>80.302463000000003</v>
      </c>
      <c r="S143" s="165">
        <v>79.066634000000008</v>
      </c>
      <c r="T143" s="165">
        <v>77.69989600000001</v>
      </c>
      <c r="U143" s="165">
        <v>74.672174999999996</v>
      </c>
      <c r="V143" s="165">
        <v>75.619764000000004</v>
      </c>
      <c r="W143" s="165">
        <v>75.724250999999995</v>
      </c>
      <c r="X143" s="165">
        <v>76.866401999999994</v>
      </c>
      <c r="Y143" s="166">
        <v>76.918045000000006</v>
      </c>
    </row>
    <row r="144" spans="1:25" s="146" customFormat="1" ht="1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146" customFormat="1" ht="15" thickBot="1" x14ac:dyDescent="0.25">
      <c r="A145" s="186">
        <v>28</v>
      </c>
      <c r="B145" s="172">
        <v>777.28261637414835</v>
      </c>
      <c r="C145" s="173">
        <v>739.17681437414831</v>
      </c>
      <c r="D145" s="173">
        <v>742.81713937414838</v>
      </c>
      <c r="E145" s="174">
        <v>768.94907237414827</v>
      </c>
      <c r="F145" s="174">
        <v>781.48299137414836</v>
      </c>
      <c r="G145" s="174">
        <v>775.08722037414827</v>
      </c>
      <c r="H145" s="174">
        <v>768.1986053741482</v>
      </c>
      <c r="I145" s="174">
        <v>757.05361037414843</v>
      </c>
      <c r="J145" s="174">
        <v>759.41702137414836</v>
      </c>
      <c r="K145" s="175">
        <v>767.97458537414843</v>
      </c>
      <c r="L145" s="174">
        <v>776.01690337414823</v>
      </c>
      <c r="M145" s="176">
        <v>779.06357537414829</v>
      </c>
      <c r="N145" s="175">
        <v>777.85386737414831</v>
      </c>
      <c r="O145" s="174">
        <v>749.66095037414823</v>
      </c>
      <c r="P145" s="176">
        <v>756.11272637414822</v>
      </c>
      <c r="Q145" s="177">
        <v>777.77546037414845</v>
      </c>
      <c r="R145" s="174">
        <v>810.94162137414833</v>
      </c>
      <c r="S145" s="177">
        <v>795.79786937414826</v>
      </c>
      <c r="T145" s="174">
        <v>781.67340837414815</v>
      </c>
      <c r="U145" s="173">
        <v>778.72754537414835</v>
      </c>
      <c r="V145" s="173">
        <v>764.4910743741483</v>
      </c>
      <c r="W145" s="173">
        <v>765.77918937414836</v>
      </c>
      <c r="X145" s="173">
        <v>775.75928037414815</v>
      </c>
      <c r="Y145" s="178">
        <v>774.68398437414839</v>
      </c>
    </row>
    <row r="146" spans="1:25" s="146" customFormat="1" ht="25.5" x14ac:dyDescent="0.2">
      <c r="A146" s="180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</row>
    <row r="147" spans="1:25" s="146" customFormat="1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</row>
    <row r="148" spans="1:25" s="146" customFormat="1" ht="25.5" x14ac:dyDescent="0.2">
      <c r="A148" s="182" t="s">
        <v>9</v>
      </c>
      <c r="B148" s="164">
        <v>77.931688999999992</v>
      </c>
      <c r="C148" s="165">
        <v>73.845887000000005</v>
      </c>
      <c r="D148" s="165">
        <v>74.236211999999995</v>
      </c>
      <c r="E148" s="165">
        <v>77.038145</v>
      </c>
      <c r="F148" s="165">
        <v>78.382064</v>
      </c>
      <c r="G148" s="165">
        <v>77.696292999999997</v>
      </c>
      <c r="H148" s="165">
        <v>76.957678000000001</v>
      </c>
      <c r="I148" s="165">
        <v>75.76268300000001</v>
      </c>
      <c r="J148" s="165">
        <v>76.01609400000001</v>
      </c>
      <c r="K148" s="165">
        <v>76.933658000000008</v>
      </c>
      <c r="L148" s="165">
        <v>77.795975999999996</v>
      </c>
      <c r="M148" s="165">
        <v>78.122647999999998</v>
      </c>
      <c r="N148" s="165">
        <v>77.99293999999999</v>
      </c>
      <c r="O148" s="165">
        <v>74.970022999999998</v>
      </c>
      <c r="P148" s="165">
        <v>75.661799000000002</v>
      </c>
      <c r="Q148" s="165">
        <v>77.984532999999999</v>
      </c>
      <c r="R148" s="165">
        <v>81.540694000000002</v>
      </c>
      <c r="S148" s="165">
        <v>79.916941999999992</v>
      </c>
      <c r="T148" s="165">
        <v>78.402480999999995</v>
      </c>
      <c r="U148" s="165">
        <v>78.086617999999987</v>
      </c>
      <c r="V148" s="165">
        <v>76.560147000000001</v>
      </c>
      <c r="W148" s="165">
        <v>76.698262</v>
      </c>
      <c r="X148" s="165">
        <v>77.768352999999991</v>
      </c>
      <c r="Y148" s="166">
        <v>77.653057000000004</v>
      </c>
    </row>
    <row r="149" spans="1:25" s="146" customFormat="1" ht="1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146" customFormat="1" ht="15" thickBot="1" x14ac:dyDescent="0.25">
      <c r="A150" s="154">
        <v>29</v>
      </c>
      <c r="B150" s="172">
        <v>632.20726437414839</v>
      </c>
      <c r="C150" s="173">
        <v>609.3796263741483</v>
      </c>
      <c r="D150" s="173">
        <v>600.59804237414835</v>
      </c>
      <c r="E150" s="174">
        <v>632.1288573741482</v>
      </c>
      <c r="F150" s="174">
        <v>645.78287637414826</v>
      </c>
      <c r="G150" s="174">
        <v>645.1220173741483</v>
      </c>
      <c r="H150" s="174">
        <v>634.21224337414833</v>
      </c>
      <c r="I150" s="174">
        <v>622.61920837414834</v>
      </c>
      <c r="J150" s="174">
        <v>630.4935113741484</v>
      </c>
      <c r="K150" s="175">
        <v>637.3149203741483</v>
      </c>
      <c r="L150" s="174">
        <v>630.80713937414839</v>
      </c>
      <c r="M150" s="176">
        <v>634.71628837414835</v>
      </c>
      <c r="N150" s="175">
        <v>633.55138437414837</v>
      </c>
      <c r="O150" s="174">
        <v>605.5824873741484</v>
      </c>
      <c r="P150" s="176">
        <v>613.92723237414828</v>
      </c>
      <c r="Q150" s="177">
        <v>651.0809493741483</v>
      </c>
      <c r="R150" s="174">
        <v>662.87560237414823</v>
      </c>
      <c r="S150" s="177">
        <v>656.88306737414837</v>
      </c>
      <c r="T150" s="174">
        <v>641.11205937414843</v>
      </c>
      <c r="U150" s="173">
        <v>636.72126737414828</v>
      </c>
      <c r="V150" s="173">
        <v>631.74802337414826</v>
      </c>
      <c r="W150" s="173">
        <v>630.11267737414823</v>
      </c>
      <c r="X150" s="173">
        <v>587.02243037414826</v>
      </c>
      <c r="Y150" s="178">
        <v>604.88802537414824</v>
      </c>
    </row>
    <row r="151" spans="1:25" s="146" customFormat="1" ht="25.5" x14ac:dyDescent="0.2">
      <c r="A151" s="180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</row>
    <row r="152" spans="1:25" s="146" customFormat="1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</row>
    <row r="153" spans="1:25" s="146" customFormat="1" ht="25.5" x14ac:dyDescent="0.2">
      <c r="A153" s="182" t="s">
        <v>9</v>
      </c>
      <c r="B153" s="164">
        <v>62.376336999999999</v>
      </c>
      <c r="C153" s="165">
        <v>59.928699000000002</v>
      </c>
      <c r="D153" s="165">
        <v>58.987114999999996</v>
      </c>
      <c r="E153" s="165">
        <v>62.367929999999994</v>
      </c>
      <c r="F153" s="165">
        <v>63.831949000000002</v>
      </c>
      <c r="G153" s="165">
        <v>63.761089999999996</v>
      </c>
      <c r="H153" s="165">
        <v>62.591315999999992</v>
      </c>
      <c r="I153" s="165">
        <v>61.348281</v>
      </c>
      <c r="J153" s="165">
        <v>62.192584000000004</v>
      </c>
      <c r="K153" s="165">
        <v>62.923992999999996</v>
      </c>
      <c r="L153" s="165">
        <v>62.226211999999997</v>
      </c>
      <c r="M153" s="165">
        <v>62.645361000000001</v>
      </c>
      <c r="N153" s="165">
        <v>62.520457000000007</v>
      </c>
      <c r="O153" s="165">
        <v>59.521560000000001</v>
      </c>
      <c r="P153" s="165">
        <v>60.416305000000001</v>
      </c>
      <c r="Q153" s="165">
        <v>64.400022000000007</v>
      </c>
      <c r="R153" s="165">
        <v>65.664675000000003</v>
      </c>
      <c r="S153" s="165">
        <v>65.022139999999993</v>
      </c>
      <c r="T153" s="165">
        <v>63.331132000000004</v>
      </c>
      <c r="U153" s="165">
        <v>62.860339999999994</v>
      </c>
      <c r="V153" s="165">
        <v>62.327096000000004</v>
      </c>
      <c r="W153" s="165">
        <v>62.15175</v>
      </c>
      <c r="X153" s="165">
        <v>57.531502999999994</v>
      </c>
      <c r="Y153" s="166">
        <v>59.447098000000004</v>
      </c>
    </row>
    <row r="154" spans="1:25" s="146" customFormat="1" ht="1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146" customFormat="1" ht="15" thickBot="1" x14ac:dyDescent="0.25">
      <c r="A155" s="184">
        <v>30</v>
      </c>
      <c r="B155" s="172">
        <v>861.29011637414828</v>
      </c>
      <c r="C155" s="173">
        <v>826.97025237414823</v>
      </c>
      <c r="D155" s="173">
        <v>828.76241237414843</v>
      </c>
      <c r="E155" s="174">
        <v>836.16627337414832</v>
      </c>
      <c r="F155" s="174">
        <v>860.46124237414836</v>
      </c>
      <c r="G155" s="174">
        <v>862.98146737414834</v>
      </c>
      <c r="H155" s="174">
        <v>905.50046337414835</v>
      </c>
      <c r="I155" s="174">
        <v>890.64793737414834</v>
      </c>
      <c r="J155" s="174">
        <v>904.6603883741484</v>
      </c>
      <c r="K155" s="175">
        <v>907.23661837414829</v>
      </c>
      <c r="L155" s="174">
        <v>909.1295873741484</v>
      </c>
      <c r="M155" s="176">
        <v>871.88626237414837</v>
      </c>
      <c r="N155" s="175">
        <v>855.23037537414825</v>
      </c>
      <c r="O155" s="174">
        <v>871.88626237414837</v>
      </c>
      <c r="P155" s="176">
        <v>884.56579437414825</v>
      </c>
      <c r="Q155" s="177">
        <v>920.71142137414836</v>
      </c>
      <c r="R155" s="174">
        <v>935.59755037414823</v>
      </c>
      <c r="S155" s="177">
        <v>910.65292337414826</v>
      </c>
      <c r="T155" s="174">
        <v>878.9428923741483</v>
      </c>
      <c r="U155" s="173">
        <v>866.0281393741484</v>
      </c>
      <c r="V155" s="173">
        <v>861.78296037414839</v>
      </c>
      <c r="W155" s="173">
        <v>869.88128337414821</v>
      </c>
      <c r="X155" s="173">
        <v>867.23784737414826</v>
      </c>
      <c r="Y155" s="178">
        <v>859.80038337414817</v>
      </c>
    </row>
    <row r="156" spans="1:25" s="146" customFormat="1" ht="25.5" x14ac:dyDescent="0.2">
      <c r="A156" s="16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</row>
    <row r="157" spans="1:25" s="146" customFormat="1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</row>
    <row r="158" spans="1:25" s="146" customFormat="1" ht="25.5" x14ac:dyDescent="0.2">
      <c r="A158" s="167" t="s">
        <v>9</v>
      </c>
      <c r="B158" s="164">
        <v>86.939188999999999</v>
      </c>
      <c r="C158" s="165">
        <v>83.259325000000004</v>
      </c>
      <c r="D158" s="165">
        <v>83.451485000000005</v>
      </c>
      <c r="E158" s="165">
        <v>84.245345999999998</v>
      </c>
      <c r="F158" s="165">
        <v>86.850314999999995</v>
      </c>
      <c r="G158" s="165">
        <v>87.120539999999991</v>
      </c>
      <c r="H158" s="165">
        <v>91.679535999999999</v>
      </c>
      <c r="I158" s="165">
        <v>90.087010000000006</v>
      </c>
      <c r="J158" s="165">
        <v>91.589461</v>
      </c>
      <c r="K158" s="165">
        <v>91.865690999999998</v>
      </c>
      <c r="L158" s="165">
        <v>92.068660000000008</v>
      </c>
      <c r="M158" s="165">
        <v>88.075334999999995</v>
      </c>
      <c r="N158" s="165">
        <v>86.289448000000007</v>
      </c>
      <c r="O158" s="165">
        <v>88.075334999999995</v>
      </c>
      <c r="P158" s="165">
        <v>89.434866999999997</v>
      </c>
      <c r="Q158" s="165">
        <v>93.310494000000006</v>
      </c>
      <c r="R158" s="165">
        <v>94.906622999999996</v>
      </c>
      <c r="S158" s="165">
        <v>92.231996000000009</v>
      </c>
      <c r="T158" s="165">
        <v>88.831964999999997</v>
      </c>
      <c r="U158" s="165">
        <v>87.447211999999993</v>
      </c>
      <c r="V158" s="165">
        <v>86.992033000000006</v>
      </c>
      <c r="W158" s="165">
        <v>87.860355999999996</v>
      </c>
      <c r="X158" s="165">
        <v>87.576920000000001</v>
      </c>
      <c r="Y158" s="166">
        <v>86.779455999999996</v>
      </c>
    </row>
    <row r="159" spans="1:25" s="146" customFormat="1" ht="1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146" customFormat="1" ht="15" thickBot="1" x14ac:dyDescent="0.25">
      <c r="A160" s="171">
        <v>31</v>
      </c>
      <c r="B160" s="172">
        <v>762.57570337414825</v>
      </c>
      <c r="C160" s="173">
        <v>725.60120237414822</v>
      </c>
      <c r="D160" s="173">
        <v>734.16996737414831</v>
      </c>
      <c r="E160" s="174">
        <v>740.9353713741483</v>
      </c>
      <c r="F160" s="174">
        <v>765.29754637414828</v>
      </c>
      <c r="G160" s="174">
        <v>754.39897337414823</v>
      </c>
      <c r="H160" s="174">
        <v>798.83334037414829</v>
      </c>
      <c r="I160" s="174">
        <v>795.50664337414833</v>
      </c>
      <c r="J160" s="174">
        <v>789.74932937414826</v>
      </c>
      <c r="K160" s="175">
        <v>801.91361537414832</v>
      </c>
      <c r="L160" s="174">
        <v>799.12456637414834</v>
      </c>
      <c r="M160" s="176">
        <v>763.58379337414829</v>
      </c>
      <c r="N160" s="175">
        <v>747.75678037414821</v>
      </c>
      <c r="O160" s="174">
        <v>768.28821337414843</v>
      </c>
      <c r="P160" s="176">
        <v>776.58815437414819</v>
      </c>
      <c r="Q160" s="177">
        <v>820.28325537414821</v>
      </c>
      <c r="R160" s="174">
        <v>857.87381137414843</v>
      </c>
      <c r="S160" s="177">
        <v>855.65601337414842</v>
      </c>
      <c r="T160" s="174">
        <v>754.18615437414826</v>
      </c>
      <c r="U160" s="173">
        <v>738.47115137414823</v>
      </c>
      <c r="V160" s="173">
        <v>750.05298537414842</v>
      </c>
      <c r="W160" s="173">
        <v>754.26456137414834</v>
      </c>
      <c r="X160" s="173">
        <v>753.01004937414825</v>
      </c>
      <c r="Y160" s="178">
        <v>750.62423637414838</v>
      </c>
    </row>
    <row r="161" spans="1:25" s="146" customFormat="1" ht="25.5" x14ac:dyDescent="0.2">
      <c r="A161" s="180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</row>
    <row r="162" spans="1:25" s="146" customFormat="1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</row>
    <row r="163" spans="1:25" s="146" customFormat="1" ht="25.5" x14ac:dyDescent="0.2">
      <c r="A163" s="182" t="s">
        <v>9</v>
      </c>
      <c r="B163" s="164">
        <v>76.354776000000001</v>
      </c>
      <c r="C163" s="165">
        <v>72.390275000000003</v>
      </c>
      <c r="D163" s="165">
        <v>73.309039999999996</v>
      </c>
      <c r="E163" s="165">
        <v>74.034444000000008</v>
      </c>
      <c r="F163" s="165">
        <v>76.646619000000001</v>
      </c>
      <c r="G163" s="165">
        <v>75.478046000000006</v>
      </c>
      <c r="H163" s="165">
        <v>80.242412999999999</v>
      </c>
      <c r="I163" s="165">
        <v>79.885716000000002</v>
      </c>
      <c r="J163" s="165">
        <v>79.268401999999995</v>
      </c>
      <c r="K163" s="165">
        <v>80.572687999999999</v>
      </c>
      <c r="L163" s="165">
        <v>80.273639000000003</v>
      </c>
      <c r="M163" s="165">
        <v>76.462865999999991</v>
      </c>
      <c r="N163" s="165">
        <v>74.765852999999993</v>
      </c>
      <c r="O163" s="165">
        <v>76.967286000000001</v>
      </c>
      <c r="P163" s="165">
        <v>77.857226999999995</v>
      </c>
      <c r="Q163" s="165">
        <v>82.542327999999998</v>
      </c>
      <c r="R163" s="165">
        <v>86.572884000000002</v>
      </c>
      <c r="S163" s="165">
        <v>86.335086000000004</v>
      </c>
      <c r="T163" s="165">
        <v>75.455226999999994</v>
      </c>
      <c r="U163" s="165">
        <v>73.770223999999999</v>
      </c>
      <c r="V163" s="165">
        <v>75.01205800000001</v>
      </c>
      <c r="W163" s="165">
        <v>75.463633999999999</v>
      </c>
      <c r="X163" s="165">
        <v>75.329121999999998</v>
      </c>
      <c r="Y163" s="166">
        <v>75.073309000000009</v>
      </c>
    </row>
    <row r="164" spans="1:25" s="146" customFormat="1" ht="1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</row>
    <row r="166" spans="1:25" s="146" customFormat="1" ht="15" customHeight="1" thickBot="1" x14ac:dyDescent="0.25">
      <c r="A166" s="189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</row>
    <row r="167" spans="1:25" s="146" customFormat="1" ht="26.2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146" customFormat="1" ht="15" thickBot="1" x14ac:dyDescent="0.25">
      <c r="A168" s="200">
        <v>1</v>
      </c>
      <c r="B168" s="172">
        <v>663.34546237414827</v>
      </c>
      <c r="C168" s="173">
        <v>637.95279537414831</v>
      </c>
      <c r="D168" s="173">
        <v>630.9073663741483</v>
      </c>
      <c r="E168" s="174">
        <v>639.90176937414833</v>
      </c>
      <c r="F168" s="174">
        <v>674.1880303741483</v>
      </c>
      <c r="G168" s="174">
        <v>676.55144137414823</v>
      </c>
      <c r="H168" s="174">
        <v>669.6292233741483</v>
      </c>
      <c r="I168" s="174">
        <v>641.4251053741483</v>
      </c>
      <c r="J168" s="174">
        <v>670.20047437414837</v>
      </c>
      <c r="K168" s="175">
        <v>673.90800537414827</v>
      </c>
      <c r="L168" s="174">
        <v>655.56076737414833</v>
      </c>
      <c r="M168" s="176">
        <v>654.20544637414832</v>
      </c>
      <c r="N168" s="175">
        <v>652.27887437414836</v>
      </c>
      <c r="O168" s="174">
        <v>632.63232037414832</v>
      </c>
      <c r="P168" s="176">
        <v>640.76424637414834</v>
      </c>
      <c r="Q168" s="177">
        <v>655.15753137414822</v>
      </c>
      <c r="R168" s="174">
        <v>657.19611337414835</v>
      </c>
      <c r="S168" s="177">
        <v>657.76736437414831</v>
      </c>
      <c r="T168" s="174">
        <v>781.05677137414841</v>
      </c>
      <c r="U168" s="173">
        <v>653.71260237414833</v>
      </c>
      <c r="V168" s="173">
        <v>657.19611337414835</v>
      </c>
      <c r="W168" s="173">
        <v>658.50663037414824</v>
      </c>
      <c r="X168" s="173">
        <v>657.31932437414832</v>
      </c>
      <c r="Y168" s="178">
        <v>661.91173437414841</v>
      </c>
    </row>
    <row r="169" spans="1:25" s="146" customFormat="1" ht="25.5" x14ac:dyDescent="0.2">
      <c r="A169" s="161" t="s">
        <v>7</v>
      </c>
      <c r="B169" s="179">
        <v>525.35</v>
      </c>
      <c r="C169" s="179">
        <v>502.68</v>
      </c>
      <c r="D169" s="179">
        <v>496.39</v>
      </c>
      <c r="E169" s="179">
        <v>504.42</v>
      </c>
      <c r="F169" s="179">
        <v>535.03</v>
      </c>
      <c r="G169" s="179">
        <v>537.14</v>
      </c>
      <c r="H169" s="179">
        <v>530.96</v>
      </c>
      <c r="I169" s="179">
        <v>505.78</v>
      </c>
      <c r="J169" s="179">
        <v>531.47</v>
      </c>
      <c r="K169" s="179">
        <v>534.78</v>
      </c>
      <c r="L169" s="179">
        <v>518.4</v>
      </c>
      <c r="M169" s="179">
        <v>517.19000000000005</v>
      </c>
      <c r="N169" s="179">
        <v>515.47</v>
      </c>
      <c r="O169" s="179">
        <v>497.93</v>
      </c>
      <c r="P169" s="179">
        <v>505.19</v>
      </c>
      <c r="Q169" s="179">
        <v>518.04</v>
      </c>
      <c r="R169" s="179">
        <v>519.86</v>
      </c>
      <c r="S169" s="179">
        <v>520.37</v>
      </c>
      <c r="T169" s="179">
        <v>630.44000000000005</v>
      </c>
      <c r="U169" s="179">
        <v>516.75</v>
      </c>
      <c r="V169" s="179">
        <v>519.86</v>
      </c>
      <c r="W169" s="179">
        <v>521.03</v>
      </c>
      <c r="X169" s="179">
        <v>519.97</v>
      </c>
      <c r="Y169" s="179">
        <v>524.07000000000005</v>
      </c>
    </row>
    <row r="170" spans="1:25" s="146" customFormat="1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</row>
    <row r="171" spans="1:25" s="146" customFormat="1" ht="25.5" x14ac:dyDescent="0.2">
      <c r="A171" s="167" t="s">
        <v>9</v>
      </c>
      <c r="B171" s="164">
        <v>63.094535</v>
      </c>
      <c r="C171" s="165">
        <v>60.371867999999999</v>
      </c>
      <c r="D171" s="165">
        <v>59.616439</v>
      </c>
      <c r="E171" s="165">
        <v>60.580842000000004</v>
      </c>
      <c r="F171" s="165">
        <v>64.257103000000001</v>
      </c>
      <c r="G171" s="165">
        <v>64.510514000000001</v>
      </c>
      <c r="H171" s="165">
        <v>63.768296000000007</v>
      </c>
      <c r="I171" s="165">
        <v>60.744177999999998</v>
      </c>
      <c r="J171" s="165">
        <v>63.829547000000005</v>
      </c>
      <c r="K171" s="165">
        <v>64.227077999999992</v>
      </c>
      <c r="L171" s="165">
        <v>62.259839999999997</v>
      </c>
      <c r="M171" s="165">
        <v>62.114519000000008</v>
      </c>
      <c r="N171" s="165">
        <v>61.907947</v>
      </c>
      <c r="O171" s="165">
        <v>59.801392999999997</v>
      </c>
      <c r="P171" s="165">
        <v>60.673318999999999</v>
      </c>
      <c r="Q171" s="165">
        <v>62.216603999999997</v>
      </c>
      <c r="R171" s="165">
        <v>62.435186000000002</v>
      </c>
      <c r="S171" s="165">
        <v>62.496437</v>
      </c>
      <c r="T171" s="165">
        <v>75.715844000000004</v>
      </c>
      <c r="U171" s="165">
        <v>62.061675000000001</v>
      </c>
      <c r="V171" s="165">
        <v>62.435186000000002</v>
      </c>
      <c r="W171" s="165">
        <v>62.575702999999997</v>
      </c>
      <c r="X171" s="165">
        <v>62.448397</v>
      </c>
      <c r="Y171" s="166">
        <v>62.940807000000007</v>
      </c>
    </row>
    <row r="172" spans="1:25" s="146" customFormat="1" ht="1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171">
        <v>2</v>
      </c>
      <c r="B173" s="172">
        <v>790.73443537414835</v>
      </c>
      <c r="C173" s="173">
        <v>789.25590337414826</v>
      </c>
      <c r="D173" s="173">
        <v>783.82341837414822</v>
      </c>
      <c r="E173" s="174">
        <v>764.31127637414829</v>
      </c>
      <c r="F173" s="174">
        <v>763.70642237414836</v>
      </c>
      <c r="G173" s="174">
        <v>785.50356837414824</v>
      </c>
      <c r="H173" s="174">
        <v>780.12708837414834</v>
      </c>
      <c r="I173" s="174">
        <v>787.03810537414824</v>
      </c>
      <c r="J173" s="174">
        <v>779.05179237414825</v>
      </c>
      <c r="K173" s="175">
        <v>788.74065737414821</v>
      </c>
      <c r="L173" s="174">
        <v>797.99268337414821</v>
      </c>
      <c r="M173" s="176">
        <v>795.56206637414823</v>
      </c>
      <c r="N173" s="175">
        <v>799.11278337414819</v>
      </c>
      <c r="O173" s="174">
        <v>770.2254043741483</v>
      </c>
      <c r="P173" s="176">
        <v>754.90243637414835</v>
      </c>
      <c r="Q173" s="177">
        <v>770.9534693741482</v>
      </c>
      <c r="R173" s="174">
        <v>805.01571037414828</v>
      </c>
      <c r="S173" s="177">
        <v>803.99641937414822</v>
      </c>
      <c r="T173" s="174">
        <v>811.9715313741483</v>
      </c>
      <c r="U173" s="173">
        <v>789.07668737414838</v>
      </c>
      <c r="V173" s="173">
        <v>794.21794637414837</v>
      </c>
      <c r="W173" s="173">
        <v>803.6155853741484</v>
      </c>
      <c r="X173" s="173">
        <v>800.93854637414836</v>
      </c>
      <c r="Y173" s="178">
        <v>794.0611323741482</v>
      </c>
    </row>
    <row r="174" spans="1:25" s="146" customFormat="1" ht="25.5" x14ac:dyDescent="0.2">
      <c r="A174" s="161" t="s">
        <v>7</v>
      </c>
      <c r="B174" s="179">
        <v>639.08000000000004</v>
      </c>
      <c r="C174" s="179">
        <v>637.76</v>
      </c>
      <c r="D174" s="179">
        <v>632.91</v>
      </c>
      <c r="E174" s="179">
        <v>615.49</v>
      </c>
      <c r="F174" s="179">
        <v>614.95000000000005</v>
      </c>
      <c r="G174" s="179">
        <v>634.41</v>
      </c>
      <c r="H174" s="179">
        <v>629.61</v>
      </c>
      <c r="I174" s="179">
        <v>635.78</v>
      </c>
      <c r="J174" s="179">
        <v>628.65</v>
      </c>
      <c r="K174" s="179">
        <v>637.29999999999995</v>
      </c>
      <c r="L174" s="179">
        <v>645.55999999999995</v>
      </c>
      <c r="M174" s="179">
        <v>643.39</v>
      </c>
      <c r="N174" s="179">
        <v>646.55999999999995</v>
      </c>
      <c r="O174" s="179">
        <v>620.77</v>
      </c>
      <c r="P174" s="179">
        <v>607.09</v>
      </c>
      <c r="Q174" s="179">
        <v>621.41999999999996</v>
      </c>
      <c r="R174" s="179">
        <v>651.83000000000004</v>
      </c>
      <c r="S174" s="179">
        <v>650.91999999999996</v>
      </c>
      <c r="T174" s="179">
        <v>658.04</v>
      </c>
      <c r="U174" s="179">
        <v>637.6</v>
      </c>
      <c r="V174" s="179">
        <v>642.19000000000005</v>
      </c>
      <c r="W174" s="179">
        <v>650.58000000000004</v>
      </c>
      <c r="X174" s="179">
        <v>648.19000000000005</v>
      </c>
      <c r="Y174" s="179">
        <v>642.04999999999995</v>
      </c>
    </row>
    <row r="175" spans="1:25" s="146" customFormat="1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</row>
    <row r="176" spans="1:25" s="146" customFormat="1" ht="25.5" x14ac:dyDescent="0.2">
      <c r="A176" s="167" t="s">
        <v>9</v>
      </c>
      <c r="B176" s="164">
        <v>76.753508000000011</v>
      </c>
      <c r="C176" s="165">
        <v>76.594976000000003</v>
      </c>
      <c r="D176" s="165">
        <v>76.012490999999997</v>
      </c>
      <c r="E176" s="165">
        <v>73.920349000000002</v>
      </c>
      <c r="F176" s="165">
        <v>73.855495000000005</v>
      </c>
      <c r="G176" s="165">
        <v>76.192640999999995</v>
      </c>
      <c r="H176" s="165">
        <v>75.616161000000005</v>
      </c>
      <c r="I176" s="165">
        <v>76.35717799999999</v>
      </c>
      <c r="J176" s="165">
        <v>75.50086499999999</v>
      </c>
      <c r="K176" s="165">
        <v>76.539729999999992</v>
      </c>
      <c r="L176" s="165">
        <v>77.531755999999987</v>
      </c>
      <c r="M176" s="165">
        <v>77.271138999999991</v>
      </c>
      <c r="N176" s="165">
        <v>77.651855999999995</v>
      </c>
      <c r="O176" s="165">
        <v>74.554476999999991</v>
      </c>
      <c r="P176" s="165">
        <v>72.911509000000009</v>
      </c>
      <c r="Q176" s="165">
        <v>74.632542000000001</v>
      </c>
      <c r="R176" s="165">
        <v>78.284783000000004</v>
      </c>
      <c r="S176" s="165">
        <v>78.175491999999991</v>
      </c>
      <c r="T176" s="165">
        <v>79.030603999999997</v>
      </c>
      <c r="U176" s="165">
        <v>76.575760000000002</v>
      </c>
      <c r="V176" s="165">
        <v>77.127019000000004</v>
      </c>
      <c r="W176" s="165">
        <v>78.134658000000002</v>
      </c>
      <c r="X176" s="165">
        <v>77.847619000000009</v>
      </c>
      <c r="Y176" s="166">
        <v>77.110204999999993</v>
      </c>
    </row>
    <row r="177" spans="1:25" s="146" customFormat="1" ht="15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</row>
    <row r="178" spans="1:25" s="146" customFormat="1" ht="15" thickBot="1" x14ac:dyDescent="0.25">
      <c r="A178" s="154">
        <v>3</v>
      </c>
      <c r="B178" s="172">
        <v>783.53219237414828</v>
      </c>
      <c r="C178" s="173">
        <v>762.36230237414827</v>
      </c>
      <c r="D178" s="173">
        <v>762.63112637414827</v>
      </c>
      <c r="E178" s="174">
        <v>753.47990937414829</v>
      </c>
      <c r="F178" s="174">
        <v>754.39839137414833</v>
      </c>
      <c r="G178" s="174">
        <v>775.92671337414833</v>
      </c>
      <c r="H178" s="174">
        <v>777.90929037414833</v>
      </c>
      <c r="I178" s="174">
        <v>770.14699737414833</v>
      </c>
      <c r="J178" s="174">
        <v>778.93978237414819</v>
      </c>
      <c r="K178" s="175">
        <v>785.41396037414836</v>
      </c>
      <c r="L178" s="174">
        <v>783.35297637414828</v>
      </c>
      <c r="M178" s="176">
        <v>777.73007437414833</v>
      </c>
      <c r="N178" s="175">
        <v>787.00450237414827</v>
      </c>
      <c r="O178" s="174">
        <v>761.64543837414828</v>
      </c>
      <c r="P178" s="176">
        <v>766.06983337414817</v>
      </c>
      <c r="Q178" s="177">
        <v>781.52721337414835</v>
      </c>
      <c r="R178" s="174">
        <v>792.53779637414834</v>
      </c>
      <c r="S178" s="177">
        <v>810.63861237414835</v>
      </c>
      <c r="T178" s="174">
        <v>811.61309937414831</v>
      </c>
      <c r="U178" s="173">
        <v>788.06859737414834</v>
      </c>
      <c r="V178" s="173">
        <v>791.74252537414827</v>
      </c>
      <c r="W178" s="173">
        <v>801.96903837414834</v>
      </c>
      <c r="X178" s="173">
        <v>797.33182437414837</v>
      </c>
      <c r="Y178" s="178">
        <v>794.54277537414828</v>
      </c>
    </row>
    <row r="179" spans="1:25" s="146" customFormat="1" ht="25.5" x14ac:dyDescent="0.2">
      <c r="A179" s="161" t="s">
        <v>7</v>
      </c>
      <c r="B179" s="179">
        <v>632.65</v>
      </c>
      <c r="C179" s="179">
        <v>613.75</v>
      </c>
      <c r="D179" s="179">
        <v>613.99</v>
      </c>
      <c r="E179" s="179">
        <v>605.82000000000005</v>
      </c>
      <c r="F179" s="179">
        <v>606.64</v>
      </c>
      <c r="G179" s="179">
        <v>625.86</v>
      </c>
      <c r="H179" s="179">
        <v>627.63</v>
      </c>
      <c r="I179" s="179">
        <v>620.70000000000005</v>
      </c>
      <c r="J179" s="179">
        <v>628.54999999999995</v>
      </c>
      <c r="K179" s="179">
        <v>634.33000000000004</v>
      </c>
      <c r="L179" s="179">
        <v>632.49</v>
      </c>
      <c r="M179" s="179">
        <v>627.47</v>
      </c>
      <c r="N179" s="179">
        <v>635.75</v>
      </c>
      <c r="O179" s="179">
        <v>613.11</v>
      </c>
      <c r="P179" s="179">
        <v>617.05999999999995</v>
      </c>
      <c r="Q179" s="179">
        <v>630.86</v>
      </c>
      <c r="R179" s="179">
        <v>640.69000000000005</v>
      </c>
      <c r="S179" s="179">
        <v>656.85</v>
      </c>
      <c r="T179" s="179">
        <v>657.72</v>
      </c>
      <c r="U179" s="179">
        <v>636.70000000000005</v>
      </c>
      <c r="V179" s="179">
        <v>639.98</v>
      </c>
      <c r="W179" s="179">
        <v>649.11</v>
      </c>
      <c r="X179" s="179">
        <v>644.97</v>
      </c>
      <c r="Y179" s="179">
        <v>642.48</v>
      </c>
    </row>
    <row r="180" spans="1:25" s="146" customFormat="1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</row>
    <row r="181" spans="1:25" s="146" customFormat="1" ht="25.5" x14ac:dyDescent="0.2">
      <c r="A181" s="167" t="s">
        <v>9</v>
      </c>
      <c r="B181" s="164">
        <v>75.981264999999993</v>
      </c>
      <c r="C181" s="165">
        <v>73.711375000000004</v>
      </c>
      <c r="D181" s="165">
        <v>73.740199000000004</v>
      </c>
      <c r="E181" s="165">
        <v>72.758982000000003</v>
      </c>
      <c r="F181" s="165">
        <v>72.857463999999993</v>
      </c>
      <c r="G181" s="165">
        <v>75.165785999999997</v>
      </c>
      <c r="H181" s="165">
        <v>75.378362999999993</v>
      </c>
      <c r="I181" s="165">
        <v>74.54607</v>
      </c>
      <c r="J181" s="165">
        <v>75.488854999999987</v>
      </c>
      <c r="K181" s="165">
        <v>76.183033000000009</v>
      </c>
      <c r="L181" s="165">
        <v>75.962048999999993</v>
      </c>
      <c r="M181" s="165">
        <v>75.359147000000007</v>
      </c>
      <c r="N181" s="165">
        <v>76.353574999999992</v>
      </c>
      <c r="O181" s="165">
        <v>73.634511000000003</v>
      </c>
      <c r="P181" s="165">
        <v>74.10890599999999</v>
      </c>
      <c r="Q181" s="165">
        <v>75.766285999999994</v>
      </c>
      <c r="R181" s="165">
        <v>76.946869000000007</v>
      </c>
      <c r="S181" s="165">
        <v>78.887685000000005</v>
      </c>
      <c r="T181" s="165">
        <v>78.992171999999997</v>
      </c>
      <c r="U181" s="165">
        <v>76.467669999999998</v>
      </c>
      <c r="V181" s="165">
        <v>76.861598000000001</v>
      </c>
      <c r="W181" s="165">
        <v>77.958111000000002</v>
      </c>
      <c r="X181" s="165">
        <v>77.460897000000003</v>
      </c>
      <c r="Y181" s="166">
        <v>77.161848000000006</v>
      </c>
    </row>
    <row r="182" spans="1:25" s="146" customFormat="1" ht="1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01">
        <v>4</v>
      </c>
      <c r="B183" s="172">
        <v>601.75116337414829</v>
      </c>
      <c r="C183" s="173">
        <v>568.10335937414834</v>
      </c>
      <c r="D183" s="173">
        <v>564.72065737414835</v>
      </c>
      <c r="E183" s="174">
        <v>571.51966437414831</v>
      </c>
      <c r="F183" s="174">
        <v>611.74245537414822</v>
      </c>
      <c r="G183" s="174">
        <v>624.30997737414827</v>
      </c>
      <c r="H183" s="174">
        <v>617.89180437414825</v>
      </c>
      <c r="I183" s="174">
        <v>605.20107137414834</v>
      </c>
      <c r="J183" s="174">
        <v>605.29067937414823</v>
      </c>
      <c r="K183" s="175">
        <v>612.56012837414823</v>
      </c>
      <c r="L183" s="174">
        <v>614.00505737414824</v>
      </c>
      <c r="M183" s="176">
        <v>610.24152137414831</v>
      </c>
      <c r="N183" s="175">
        <v>605.9963423741483</v>
      </c>
      <c r="O183" s="174">
        <v>580.49166537414828</v>
      </c>
      <c r="P183" s="176">
        <v>582.59745337414824</v>
      </c>
      <c r="Q183" s="177">
        <v>599.82459137414833</v>
      </c>
      <c r="R183" s="174">
        <v>619.52715037414828</v>
      </c>
      <c r="S183" s="177">
        <v>612.42571637414824</v>
      </c>
      <c r="T183" s="174">
        <v>629.80966837414837</v>
      </c>
      <c r="U183" s="173">
        <v>597.60679337414842</v>
      </c>
      <c r="V183" s="173">
        <v>601.47113837414827</v>
      </c>
      <c r="W183" s="173">
        <v>604.83143837414832</v>
      </c>
      <c r="X183" s="173">
        <v>598.4132653741483</v>
      </c>
      <c r="Y183" s="178">
        <v>609.50225537414826</v>
      </c>
    </row>
    <row r="184" spans="1:25" s="146" customFormat="1" ht="25.5" x14ac:dyDescent="0.2">
      <c r="A184" s="167" t="s">
        <v>7</v>
      </c>
      <c r="B184" s="179">
        <v>470.36</v>
      </c>
      <c r="C184" s="179">
        <v>440.32</v>
      </c>
      <c r="D184" s="179">
        <v>437.3</v>
      </c>
      <c r="E184" s="179">
        <v>443.37</v>
      </c>
      <c r="F184" s="179">
        <v>479.28</v>
      </c>
      <c r="G184" s="179">
        <v>490.5</v>
      </c>
      <c r="H184" s="179">
        <v>484.77</v>
      </c>
      <c r="I184" s="179">
        <v>473.44</v>
      </c>
      <c r="J184" s="179">
        <v>473.52</v>
      </c>
      <c r="K184" s="179">
        <v>480.01</v>
      </c>
      <c r="L184" s="179">
        <v>481.3</v>
      </c>
      <c r="M184" s="179">
        <v>477.94</v>
      </c>
      <c r="N184" s="179">
        <v>474.15</v>
      </c>
      <c r="O184" s="179">
        <v>451.38</v>
      </c>
      <c r="P184" s="179">
        <v>453.26</v>
      </c>
      <c r="Q184" s="179">
        <v>468.64</v>
      </c>
      <c r="R184" s="179">
        <v>486.23</v>
      </c>
      <c r="S184" s="179">
        <v>479.89</v>
      </c>
      <c r="T184" s="179">
        <v>495.41</v>
      </c>
      <c r="U184" s="179">
        <v>466.66</v>
      </c>
      <c r="V184" s="179">
        <v>470.11</v>
      </c>
      <c r="W184" s="179">
        <v>473.11</v>
      </c>
      <c r="X184" s="179">
        <v>467.38</v>
      </c>
      <c r="Y184" s="179">
        <v>477.28</v>
      </c>
    </row>
    <row r="185" spans="1:25" s="146" customFormat="1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</row>
    <row r="186" spans="1:25" s="146" customFormat="1" ht="25.5" x14ac:dyDescent="0.2">
      <c r="A186" s="167" t="s">
        <v>9</v>
      </c>
      <c r="B186" s="164">
        <v>56.490236000000003</v>
      </c>
      <c r="C186" s="165">
        <v>52.882432000000001</v>
      </c>
      <c r="D186" s="165">
        <v>52.519730000000003</v>
      </c>
      <c r="E186" s="165">
        <v>53.248736999999998</v>
      </c>
      <c r="F186" s="165">
        <v>57.561527999999996</v>
      </c>
      <c r="G186" s="165">
        <v>58.909050000000001</v>
      </c>
      <c r="H186" s="165">
        <v>58.220876999999994</v>
      </c>
      <c r="I186" s="165">
        <v>56.860143999999998</v>
      </c>
      <c r="J186" s="165">
        <v>56.869751999999998</v>
      </c>
      <c r="K186" s="165">
        <v>57.649200999999998</v>
      </c>
      <c r="L186" s="165">
        <v>57.804130000000001</v>
      </c>
      <c r="M186" s="165">
        <v>57.400593999999998</v>
      </c>
      <c r="N186" s="165">
        <v>56.945414999999997</v>
      </c>
      <c r="O186" s="165">
        <v>54.210737999999999</v>
      </c>
      <c r="P186" s="165">
        <v>54.436526000000001</v>
      </c>
      <c r="Q186" s="165">
        <v>56.283663999999995</v>
      </c>
      <c r="R186" s="165">
        <v>58.396222999999999</v>
      </c>
      <c r="S186" s="165">
        <v>57.634788999999998</v>
      </c>
      <c r="T186" s="165">
        <v>59.498741000000003</v>
      </c>
      <c r="U186" s="165">
        <v>56.045866000000004</v>
      </c>
      <c r="V186" s="165">
        <v>56.460211000000001</v>
      </c>
      <c r="W186" s="165">
        <v>56.820511000000003</v>
      </c>
      <c r="X186" s="165">
        <v>56.132337999999997</v>
      </c>
      <c r="Y186" s="166">
        <v>57.321327999999994</v>
      </c>
    </row>
    <row r="187" spans="1:25" s="146" customFormat="1" ht="1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154">
        <v>5</v>
      </c>
      <c r="B188" s="172">
        <v>687.2371953741482</v>
      </c>
      <c r="C188" s="173">
        <v>650.29629737414837</v>
      </c>
      <c r="D188" s="173">
        <v>643.34047637414835</v>
      </c>
      <c r="E188" s="174">
        <v>644.37096837414833</v>
      </c>
      <c r="F188" s="174">
        <v>675.53215037414827</v>
      </c>
      <c r="G188" s="174">
        <v>685.35542737414835</v>
      </c>
      <c r="H188" s="174">
        <v>683.13762937414822</v>
      </c>
      <c r="I188" s="174">
        <v>663.95031637414831</v>
      </c>
      <c r="J188" s="174">
        <v>666.98578737414834</v>
      </c>
      <c r="K188" s="175">
        <v>671.0293483741483</v>
      </c>
      <c r="L188" s="174">
        <v>670.7605243741483</v>
      </c>
      <c r="M188" s="176">
        <v>685.54584437414826</v>
      </c>
      <c r="N188" s="175">
        <v>680.79662037414823</v>
      </c>
      <c r="O188" s="174">
        <v>644.69579737414836</v>
      </c>
      <c r="P188" s="176">
        <v>650.9459553741483</v>
      </c>
      <c r="Q188" s="177">
        <v>673.30315137414834</v>
      </c>
      <c r="R188" s="174">
        <v>694.76426737414829</v>
      </c>
      <c r="S188" s="177">
        <v>684.94099037414833</v>
      </c>
      <c r="T188" s="174">
        <v>653.71260237414833</v>
      </c>
      <c r="U188" s="173">
        <v>648.49293637414837</v>
      </c>
      <c r="V188" s="173">
        <v>658.32741437414825</v>
      </c>
      <c r="W188" s="173">
        <v>670.25647937414828</v>
      </c>
      <c r="X188" s="173">
        <v>667.13140037414837</v>
      </c>
      <c r="Y188" s="178">
        <v>670.52530337414828</v>
      </c>
    </row>
    <row r="189" spans="1:25" s="146" customFormat="1" ht="25.5" x14ac:dyDescent="0.2">
      <c r="A189" s="161" t="s">
        <v>7</v>
      </c>
      <c r="B189" s="179">
        <v>546.67999999999995</v>
      </c>
      <c r="C189" s="179">
        <v>513.70000000000005</v>
      </c>
      <c r="D189" s="179">
        <v>507.49</v>
      </c>
      <c r="E189" s="179">
        <v>508.41</v>
      </c>
      <c r="F189" s="179">
        <v>536.23</v>
      </c>
      <c r="G189" s="179">
        <v>545</v>
      </c>
      <c r="H189" s="179">
        <v>543.02</v>
      </c>
      <c r="I189" s="179">
        <v>525.89</v>
      </c>
      <c r="J189" s="179">
        <v>528.6</v>
      </c>
      <c r="K189" s="179">
        <v>532.21</v>
      </c>
      <c r="L189" s="179">
        <v>531.97</v>
      </c>
      <c r="M189" s="179">
        <v>545.16999999999996</v>
      </c>
      <c r="N189" s="179">
        <v>540.92999999999995</v>
      </c>
      <c r="O189" s="179">
        <v>508.7</v>
      </c>
      <c r="P189" s="179">
        <v>514.28</v>
      </c>
      <c r="Q189" s="179">
        <v>534.24</v>
      </c>
      <c r="R189" s="179">
        <v>553.4</v>
      </c>
      <c r="S189" s="179">
        <v>544.63</v>
      </c>
      <c r="T189" s="179">
        <v>516.75</v>
      </c>
      <c r="U189" s="179">
        <v>512.09</v>
      </c>
      <c r="V189" s="179">
        <v>520.87</v>
      </c>
      <c r="W189" s="179">
        <v>531.52</v>
      </c>
      <c r="X189" s="179">
        <v>528.73</v>
      </c>
      <c r="Y189" s="179">
        <v>531.76</v>
      </c>
    </row>
    <row r="190" spans="1:25" s="146" customFormat="1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</row>
    <row r="191" spans="1:25" s="146" customFormat="1" ht="25.5" x14ac:dyDescent="0.2">
      <c r="A191" s="167" t="s">
        <v>9</v>
      </c>
      <c r="B191" s="164">
        <v>65.656267999999997</v>
      </c>
      <c r="C191" s="165">
        <v>61.695370000000004</v>
      </c>
      <c r="D191" s="165">
        <v>60.949548999999998</v>
      </c>
      <c r="E191" s="165">
        <v>61.060041000000005</v>
      </c>
      <c r="F191" s="165">
        <v>64.401223000000002</v>
      </c>
      <c r="G191" s="165">
        <v>65.454499999999996</v>
      </c>
      <c r="H191" s="165">
        <v>65.216701999999998</v>
      </c>
      <c r="I191" s="165">
        <v>63.159388999999997</v>
      </c>
      <c r="J191" s="165">
        <v>63.484860000000005</v>
      </c>
      <c r="K191" s="165">
        <v>63.918421000000002</v>
      </c>
      <c r="L191" s="165">
        <v>63.889597000000002</v>
      </c>
      <c r="M191" s="165">
        <v>65.474916999999991</v>
      </c>
      <c r="N191" s="165">
        <v>64.965692999999987</v>
      </c>
      <c r="O191" s="165">
        <v>61.09487</v>
      </c>
      <c r="P191" s="165">
        <v>61.765027999999994</v>
      </c>
      <c r="Q191" s="165">
        <v>64.162223999999995</v>
      </c>
      <c r="R191" s="165">
        <v>66.463340000000002</v>
      </c>
      <c r="S191" s="165">
        <v>65.410062999999994</v>
      </c>
      <c r="T191" s="165">
        <v>62.061675000000001</v>
      </c>
      <c r="U191" s="165">
        <v>61.502009000000001</v>
      </c>
      <c r="V191" s="165">
        <v>62.556486999999997</v>
      </c>
      <c r="W191" s="165">
        <v>63.835552</v>
      </c>
      <c r="X191" s="165">
        <v>63.500473</v>
      </c>
      <c r="Y191" s="166">
        <v>63.864376</v>
      </c>
    </row>
    <row r="192" spans="1:25" s="146" customFormat="1" ht="1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171">
        <v>6</v>
      </c>
      <c r="B193" s="172">
        <v>674.92729637414834</v>
      </c>
      <c r="C193" s="173">
        <v>637.93039337414837</v>
      </c>
      <c r="D193" s="173">
        <v>631.07538137414826</v>
      </c>
      <c r="E193" s="174">
        <v>643.57569737414838</v>
      </c>
      <c r="F193" s="174">
        <v>680.04615337414828</v>
      </c>
      <c r="G193" s="174">
        <v>681.33426837414822</v>
      </c>
      <c r="H193" s="174">
        <v>692.8264943741483</v>
      </c>
      <c r="I193" s="174">
        <v>674.97210037414834</v>
      </c>
      <c r="J193" s="174">
        <v>690.9335253741483</v>
      </c>
      <c r="K193" s="175">
        <v>698.09096437414826</v>
      </c>
      <c r="L193" s="174">
        <v>693.75617737414825</v>
      </c>
      <c r="M193" s="176">
        <v>675.43134137414825</v>
      </c>
      <c r="N193" s="175">
        <v>673.03432737414823</v>
      </c>
      <c r="O193" s="174">
        <v>640.05858337414827</v>
      </c>
      <c r="P193" s="176">
        <v>643.77731537414832</v>
      </c>
      <c r="Q193" s="177">
        <v>665.96649637414839</v>
      </c>
      <c r="R193" s="174">
        <v>681.36787137414831</v>
      </c>
      <c r="S193" s="177">
        <v>684.24652837414828</v>
      </c>
      <c r="T193" s="174">
        <v>676.3162203741482</v>
      </c>
      <c r="U193" s="173">
        <v>645.61427937414828</v>
      </c>
      <c r="V193" s="173">
        <v>654.89990837414825</v>
      </c>
      <c r="W193" s="173">
        <v>666.61615437414832</v>
      </c>
      <c r="X193" s="173">
        <v>671.72381037414834</v>
      </c>
      <c r="Y193" s="178">
        <v>675.98019037414826</v>
      </c>
    </row>
    <row r="194" spans="1:25" s="146" customFormat="1" ht="25.5" x14ac:dyDescent="0.2">
      <c r="A194" s="161" t="s">
        <v>7</v>
      </c>
      <c r="B194" s="179">
        <v>535.69000000000005</v>
      </c>
      <c r="C194" s="179">
        <v>502.66</v>
      </c>
      <c r="D194" s="179">
        <v>496.54</v>
      </c>
      <c r="E194" s="179">
        <v>507.7</v>
      </c>
      <c r="F194" s="179">
        <v>540.26</v>
      </c>
      <c r="G194" s="179">
        <v>541.41</v>
      </c>
      <c r="H194" s="179">
        <v>551.66999999999996</v>
      </c>
      <c r="I194" s="179">
        <v>535.73</v>
      </c>
      <c r="J194" s="179">
        <v>549.98</v>
      </c>
      <c r="K194" s="179">
        <v>556.37</v>
      </c>
      <c r="L194" s="179">
        <v>552.5</v>
      </c>
      <c r="M194" s="179">
        <v>536.14</v>
      </c>
      <c r="N194" s="179">
        <v>534</v>
      </c>
      <c r="O194" s="179">
        <v>504.56</v>
      </c>
      <c r="P194" s="179">
        <v>507.88</v>
      </c>
      <c r="Q194" s="179">
        <v>527.69000000000005</v>
      </c>
      <c r="R194" s="179">
        <v>541.44000000000005</v>
      </c>
      <c r="S194" s="179">
        <v>544.01</v>
      </c>
      <c r="T194" s="179">
        <v>536.92999999999995</v>
      </c>
      <c r="U194" s="179">
        <v>509.52</v>
      </c>
      <c r="V194" s="179">
        <v>517.80999999999995</v>
      </c>
      <c r="W194" s="179">
        <v>528.27</v>
      </c>
      <c r="X194" s="179">
        <v>532.83000000000004</v>
      </c>
      <c r="Y194" s="179">
        <v>536.63</v>
      </c>
    </row>
    <row r="195" spans="1:25" s="146" customFormat="1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</row>
    <row r="196" spans="1:25" s="146" customFormat="1" ht="25.5" x14ac:dyDescent="0.2">
      <c r="A196" s="167" t="s">
        <v>9</v>
      </c>
      <c r="B196" s="164">
        <v>64.336369000000005</v>
      </c>
      <c r="C196" s="165">
        <v>60.369466000000003</v>
      </c>
      <c r="D196" s="165">
        <v>59.634454000000005</v>
      </c>
      <c r="E196" s="165">
        <v>60.974769999999999</v>
      </c>
      <c r="F196" s="165">
        <v>64.885226000000003</v>
      </c>
      <c r="G196" s="165">
        <v>65.023341000000002</v>
      </c>
      <c r="H196" s="165">
        <v>66.255566999999999</v>
      </c>
      <c r="I196" s="165">
        <v>64.341172999999998</v>
      </c>
      <c r="J196" s="165">
        <v>66.052598000000003</v>
      </c>
      <c r="K196" s="165">
        <v>66.820036999999999</v>
      </c>
      <c r="L196" s="165">
        <v>66.355249999999998</v>
      </c>
      <c r="M196" s="165">
        <v>64.390413999999993</v>
      </c>
      <c r="N196" s="165">
        <v>64.133399999999995</v>
      </c>
      <c r="O196" s="165">
        <v>60.597656000000001</v>
      </c>
      <c r="P196" s="165">
        <v>60.996387999999996</v>
      </c>
      <c r="Q196" s="165">
        <v>63.375569000000006</v>
      </c>
      <c r="R196" s="165">
        <v>65.026944</v>
      </c>
      <c r="S196" s="165">
        <v>65.335600999999997</v>
      </c>
      <c r="T196" s="165">
        <v>64.485292999999999</v>
      </c>
      <c r="U196" s="165">
        <v>61.193351999999997</v>
      </c>
      <c r="V196" s="165">
        <v>62.188980999999991</v>
      </c>
      <c r="W196" s="165">
        <v>63.445226999999996</v>
      </c>
      <c r="X196" s="165">
        <v>63.992883000000006</v>
      </c>
      <c r="Y196" s="166">
        <v>64.449263000000002</v>
      </c>
    </row>
    <row r="197" spans="1:25" s="146" customFormat="1" ht="1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154">
        <v>7</v>
      </c>
      <c r="B198" s="172">
        <v>660.11957437414833</v>
      </c>
      <c r="C198" s="173">
        <v>637.09031837414841</v>
      </c>
      <c r="D198" s="173">
        <v>626.72939337414834</v>
      </c>
      <c r="E198" s="174">
        <v>626.98701637414831</v>
      </c>
      <c r="F198" s="174">
        <v>654.7430943741482</v>
      </c>
      <c r="G198" s="174">
        <v>670.87253437414836</v>
      </c>
      <c r="H198" s="174">
        <v>664.17433637414831</v>
      </c>
      <c r="I198" s="174">
        <v>655.47115937414833</v>
      </c>
      <c r="J198" s="174">
        <v>662.69580437414822</v>
      </c>
      <c r="K198" s="175">
        <v>669.14758037414822</v>
      </c>
      <c r="L198" s="174">
        <v>669.9988563741482</v>
      </c>
      <c r="M198" s="176">
        <v>673.22474437414826</v>
      </c>
      <c r="N198" s="175">
        <v>664.06232637414826</v>
      </c>
      <c r="O198" s="174">
        <v>630.6833463741483</v>
      </c>
      <c r="P198" s="176">
        <v>636.72068537414816</v>
      </c>
      <c r="Q198" s="177">
        <v>658.99947437414835</v>
      </c>
      <c r="R198" s="174">
        <v>674.69207537414832</v>
      </c>
      <c r="S198" s="177">
        <v>682.88000637414825</v>
      </c>
      <c r="T198" s="174">
        <v>668.93476137414837</v>
      </c>
      <c r="U198" s="173">
        <v>642.88123537414822</v>
      </c>
      <c r="V198" s="173">
        <v>651.77482937414823</v>
      </c>
      <c r="W198" s="173">
        <v>660.34359437414821</v>
      </c>
      <c r="X198" s="173">
        <v>661.4188903741483</v>
      </c>
      <c r="Y198" s="178">
        <v>660.0635693741483</v>
      </c>
    </row>
    <row r="199" spans="1:25" s="146" customFormat="1" ht="25.5" x14ac:dyDescent="0.2">
      <c r="A199" s="161" t="s">
        <v>7</v>
      </c>
      <c r="B199" s="179">
        <v>522.47</v>
      </c>
      <c r="C199" s="179">
        <v>501.91</v>
      </c>
      <c r="D199" s="179">
        <v>492.66</v>
      </c>
      <c r="E199" s="179">
        <v>492.89</v>
      </c>
      <c r="F199" s="179">
        <v>517.66999999999996</v>
      </c>
      <c r="G199" s="179">
        <v>532.07000000000005</v>
      </c>
      <c r="H199" s="179">
        <v>526.09</v>
      </c>
      <c r="I199" s="179">
        <v>518.32000000000005</v>
      </c>
      <c r="J199" s="179">
        <v>524.77</v>
      </c>
      <c r="K199" s="179">
        <v>530.53</v>
      </c>
      <c r="L199" s="179">
        <v>531.29</v>
      </c>
      <c r="M199" s="179">
        <v>534.16999999999996</v>
      </c>
      <c r="N199" s="179">
        <v>525.99</v>
      </c>
      <c r="O199" s="179">
        <v>496.19</v>
      </c>
      <c r="P199" s="179">
        <v>501.58</v>
      </c>
      <c r="Q199" s="179">
        <v>521.47</v>
      </c>
      <c r="R199" s="179">
        <v>535.48</v>
      </c>
      <c r="S199" s="179">
        <v>542.79</v>
      </c>
      <c r="T199" s="179">
        <v>530.34</v>
      </c>
      <c r="U199" s="179">
        <v>507.08</v>
      </c>
      <c r="V199" s="179">
        <v>515.02</v>
      </c>
      <c r="W199" s="179">
        <v>522.66999999999996</v>
      </c>
      <c r="X199" s="179">
        <v>523.63</v>
      </c>
      <c r="Y199" s="179">
        <v>522.41999999999996</v>
      </c>
    </row>
    <row r="200" spans="1:25" s="146" customFormat="1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</row>
    <row r="201" spans="1:25" s="146" customFormat="1" ht="25.5" x14ac:dyDescent="0.2">
      <c r="A201" s="167" t="s">
        <v>9</v>
      </c>
      <c r="B201" s="164">
        <v>62.748647000000005</v>
      </c>
      <c r="C201" s="165">
        <v>60.279391000000004</v>
      </c>
      <c r="D201" s="165">
        <v>59.168466000000002</v>
      </c>
      <c r="E201" s="165">
        <v>59.196089000000001</v>
      </c>
      <c r="F201" s="165">
        <v>62.172166999999995</v>
      </c>
      <c r="G201" s="165">
        <v>63.901607000000006</v>
      </c>
      <c r="H201" s="165">
        <v>63.183409000000005</v>
      </c>
      <c r="I201" s="165">
        <v>62.250232000000004</v>
      </c>
      <c r="J201" s="165">
        <v>63.024876999999996</v>
      </c>
      <c r="K201" s="165">
        <v>63.716652999999994</v>
      </c>
      <c r="L201" s="165">
        <v>63.807928999999994</v>
      </c>
      <c r="M201" s="165">
        <v>64.153816999999989</v>
      </c>
      <c r="N201" s="165">
        <v>63.171399000000001</v>
      </c>
      <c r="O201" s="165">
        <v>59.592419</v>
      </c>
      <c r="P201" s="165">
        <v>60.239757999999995</v>
      </c>
      <c r="Q201" s="165">
        <v>62.628547000000005</v>
      </c>
      <c r="R201" s="165">
        <v>64.311148000000003</v>
      </c>
      <c r="S201" s="165">
        <v>65.189078999999992</v>
      </c>
      <c r="T201" s="165">
        <v>63.693834000000003</v>
      </c>
      <c r="U201" s="165">
        <v>60.900307999999995</v>
      </c>
      <c r="V201" s="165">
        <v>61.853901999999998</v>
      </c>
      <c r="W201" s="165">
        <v>62.772666999999991</v>
      </c>
      <c r="X201" s="165">
        <v>62.887962999999999</v>
      </c>
      <c r="Y201" s="166">
        <v>62.742641999999996</v>
      </c>
    </row>
    <row r="202" spans="1:25" s="146" customFormat="1" ht="1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171">
        <v>8</v>
      </c>
      <c r="B203" s="172">
        <v>663.59188437414832</v>
      </c>
      <c r="C203" s="173">
        <v>636.30624837414837</v>
      </c>
      <c r="D203" s="173">
        <v>654.44066737414823</v>
      </c>
      <c r="E203" s="174">
        <v>653.36537137414837</v>
      </c>
      <c r="F203" s="174">
        <v>666.2017173741483</v>
      </c>
      <c r="G203" s="174">
        <v>683.94410137414832</v>
      </c>
      <c r="H203" s="174">
        <v>676.78666237414836</v>
      </c>
      <c r="I203" s="174">
        <v>654.75429537414823</v>
      </c>
      <c r="J203" s="174">
        <v>676.58504437414831</v>
      </c>
      <c r="K203" s="175">
        <v>666.81777237414838</v>
      </c>
      <c r="L203" s="174">
        <v>667.32181737414828</v>
      </c>
      <c r="M203" s="176">
        <v>673.41516137414828</v>
      </c>
      <c r="N203" s="175">
        <v>672.32866437414827</v>
      </c>
      <c r="O203" s="174">
        <v>638.90488037414821</v>
      </c>
      <c r="P203" s="176">
        <v>641.3354973741483</v>
      </c>
      <c r="Q203" s="177">
        <v>656.28883237414823</v>
      </c>
      <c r="R203" s="174">
        <v>672.12704637414834</v>
      </c>
      <c r="S203" s="177">
        <v>661.79972437414835</v>
      </c>
      <c r="T203" s="174">
        <v>659.98516237414833</v>
      </c>
      <c r="U203" s="173">
        <v>652.4356883741483</v>
      </c>
      <c r="V203" s="173">
        <v>663.91671337414834</v>
      </c>
      <c r="W203" s="173">
        <v>668.38591237414835</v>
      </c>
      <c r="X203" s="173">
        <v>670.18927337414834</v>
      </c>
      <c r="Y203" s="178">
        <v>672.84391037414832</v>
      </c>
    </row>
    <row r="204" spans="1:25" s="146" customFormat="1" ht="25.5" x14ac:dyDescent="0.2">
      <c r="A204" s="161" t="s">
        <v>7</v>
      </c>
      <c r="B204" s="179">
        <v>525.57000000000005</v>
      </c>
      <c r="C204" s="179">
        <v>501.21</v>
      </c>
      <c r="D204" s="179">
        <v>517.4</v>
      </c>
      <c r="E204" s="179">
        <v>516.44000000000005</v>
      </c>
      <c r="F204" s="179">
        <v>527.9</v>
      </c>
      <c r="G204" s="179">
        <v>543.74</v>
      </c>
      <c r="H204" s="179">
        <v>537.35</v>
      </c>
      <c r="I204" s="179">
        <v>517.67999999999995</v>
      </c>
      <c r="J204" s="179">
        <v>537.16999999999996</v>
      </c>
      <c r="K204" s="179">
        <v>528.45000000000005</v>
      </c>
      <c r="L204" s="179">
        <v>528.9</v>
      </c>
      <c r="M204" s="179">
        <v>534.34</v>
      </c>
      <c r="N204" s="179">
        <v>533.37</v>
      </c>
      <c r="O204" s="179">
        <v>503.53</v>
      </c>
      <c r="P204" s="179">
        <v>505.7</v>
      </c>
      <c r="Q204" s="179">
        <v>519.04999999999995</v>
      </c>
      <c r="R204" s="179">
        <v>533.19000000000005</v>
      </c>
      <c r="S204" s="179">
        <v>523.97</v>
      </c>
      <c r="T204" s="179">
        <v>522.35</v>
      </c>
      <c r="U204" s="179">
        <v>515.61</v>
      </c>
      <c r="V204" s="179">
        <v>525.86</v>
      </c>
      <c r="W204" s="179">
        <v>529.85</v>
      </c>
      <c r="X204" s="179">
        <v>531.46</v>
      </c>
      <c r="Y204" s="179">
        <v>533.83000000000004</v>
      </c>
    </row>
    <row r="205" spans="1:25" s="146" customFormat="1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</row>
    <row r="206" spans="1:25" s="146" customFormat="1" ht="25.5" x14ac:dyDescent="0.2">
      <c r="A206" s="167" t="s">
        <v>9</v>
      </c>
      <c r="B206" s="164">
        <v>63.120957000000004</v>
      </c>
      <c r="C206" s="165">
        <v>60.195321</v>
      </c>
      <c r="D206" s="165">
        <v>62.139739999999996</v>
      </c>
      <c r="E206" s="165">
        <v>62.024444000000003</v>
      </c>
      <c r="F206" s="165">
        <v>63.400789999999994</v>
      </c>
      <c r="G206" s="165">
        <v>65.303173999999999</v>
      </c>
      <c r="H206" s="165">
        <v>64.535735000000003</v>
      </c>
      <c r="I206" s="165">
        <v>62.173367999999996</v>
      </c>
      <c r="J206" s="165">
        <v>64.514116999999999</v>
      </c>
      <c r="K206" s="165">
        <v>63.466845000000006</v>
      </c>
      <c r="L206" s="165">
        <v>63.520889999999994</v>
      </c>
      <c r="M206" s="165">
        <v>64.174233999999998</v>
      </c>
      <c r="N206" s="165">
        <v>64.057737000000003</v>
      </c>
      <c r="O206" s="165">
        <v>60.473952999999995</v>
      </c>
      <c r="P206" s="165">
        <v>60.734569999999998</v>
      </c>
      <c r="Q206" s="165">
        <v>62.337904999999992</v>
      </c>
      <c r="R206" s="165">
        <v>64.036118999999999</v>
      </c>
      <c r="S206" s="165">
        <v>62.928797000000003</v>
      </c>
      <c r="T206" s="165">
        <v>62.734235000000005</v>
      </c>
      <c r="U206" s="165">
        <v>61.924761000000004</v>
      </c>
      <c r="V206" s="165">
        <v>63.155785999999999</v>
      </c>
      <c r="W206" s="165">
        <v>63.634985</v>
      </c>
      <c r="X206" s="165">
        <v>63.828346000000003</v>
      </c>
      <c r="Y206" s="166">
        <v>64.112983</v>
      </c>
    </row>
    <row r="207" spans="1:25" s="146" customFormat="1" ht="1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154">
        <v>9</v>
      </c>
      <c r="B208" s="172">
        <v>726.78792637414836</v>
      </c>
      <c r="C208" s="173">
        <v>708.07105537414827</v>
      </c>
      <c r="D208" s="173">
        <v>703.97148937414829</v>
      </c>
      <c r="E208" s="174">
        <v>675.24092437414834</v>
      </c>
      <c r="F208" s="174">
        <v>707.14137237414832</v>
      </c>
      <c r="G208" s="174">
        <v>703.28822837414828</v>
      </c>
      <c r="H208" s="174">
        <v>720.20173837414836</v>
      </c>
      <c r="I208" s="174">
        <v>698.6958183741483</v>
      </c>
      <c r="J208" s="174">
        <v>707.80223137414828</v>
      </c>
      <c r="K208" s="175">
        <v>712.08101337414837</v>
      </c>
      <c r="L208" s="174">
        <v>712.58505837414828</v>
      </c>
      <c r="M208" s="176">
        <v>710.16564237414832</v>
      </c>
      <c r="N208" s="175">
        <v>712.71947037414827</v>
      </c>
      <c r="O208" s="174">
        <v>686.4643263741483</v>
      </c>
      <c r="P208" s="176">
        <v>694.33862937414824</v>
      </c>
      <c r="Q208" s="177">
        <v>710.19924537414818</v>
      </c>
      <c r="R208" s="174">
        <v>720.52656737414827</v>
      </c>
      <c r="S208" s="177">
        <v>719.1376433741483</v>
      </c>
      <c r="T208" s="174">
        <v>711.57696837414824</v>
      </c>
      <c r="U208" s="173">
        <v>706.3236993741483</v>
      </c>
      <c r="V208" s="173">
        <v>719.63048737414829</v>
      </c>
      <c r="W208" s="173">
        <v>728.55768437414838</v>
      </c>
      <c r="X208" s="173">
        <v>731.63795937414829</v>
      </c>
      <c r="Y208" s="178">
        <v>729.18494037414825</v>
      </c>
    </row>
    <row r="209" spans="1:25" s="146" customFormat="1" ht="25.5" x14ac:dyDescent="0.2">
      <c r="A209" s="161" t="s">
        <v>7</v>
      </c>
      <c r="B209" s="179">
        <v>581.99</v>
      </c>
      <c r="C209" s="179">
        <v>565.28</v>
      </c>
      <c r="D209" s="179">
        <v>561.62</v>
      </c>
      <c r="E209" s="179">
        <v>535.97</v>
      </c>
      <c r="F209" s="179">
        <v>564.45000000000005</v>
      </c>
      <c r="G209" s="179">
        <v>561.01</v>
      </c>
      <c r="H209" s="179">
        <v>576.11</v>
      </c>
      <c r="I209" s="179">
        <v>556.91</v>
      </c>
      <c r="J209" s="179">
        <v>565.04</v>
      </c>
      <c r="K209" s="179">
        <v>568.86</v>
      </c>
      <c r="L209" s="179">
        <v>569.30999999999995</v>
      </c>
      <c r="M209" s="179">
        <v>567.15</v>
      </c>
      <c r="N209" s="179">
        <v>569.42999999999995</v>
      </c>
      <c r="O209" s="179">
        <v>545.99</v>
      </c>
      <c r="P209" s="179">
        <v>553.02</v>
      </c>
      <c r="Q209" s="179">
        <v>567.17999999999995</v>
      </c>
      <c r="R209" s="179">
        <v>576.4</v>
      </c>
      <c r="S209" s="179">
        <v>575.16</v>
      </c>
      <c r="T209" s="179">
        <v>568.41</v>
      </c>
      <c r="U209" s="179">
        <v>563.72</v>
      </c>
      <c r="V209" s="179">
        <v>575.6</v>
      </c>
      <c r="W209" s="179">
        <v>583.57000000000005</v>
      </c>
      <c r="X209" s="179">
        <v>586.32000000000005</v>
      </c>
      <c r="Y209" s="179">
        <v>584.13</v>
      </c>
    </row>
    <row r="210" spans="1:25" s="146" customFormat="1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</row>
    <row r="211" spans="1:25" s="146" customFormat="1" ht="25.5" x14ac:dyDescent="0.2">
      <c r="A211" s="167" t="s">
        <v>9</v>
      </c>
      <c r="B211" s="164">
        <v>69.896998999999994</v>
      </c>
      <c r="C211" s="165">
        <v>67.89012799999999</v>
      </c>
      <c r="D211" s="165">
        <v>67.450562000000005</v>
      </c>
      <c r="E211" s="165">
        <v>64.369996999999998</v>
      </c>
      <c r="F211" s="165">
        <v>67.790445000000005</v>
      </c>
      <c r="G211" s="165">
        <v>67.377301000000003</v>
      </c>
      <c r="H211" s="165">
        <v>69.190810999999997</v>
      </c>
      <c r="I211" s="165">
        <v>66.884890999999996</v>
      </c>
      <c r="J211" s="165">
        <v>67.86130399999999</v>
      </c>
      <c r="K211" s="165">
        <v>68.320086000000003</v>
      </c>
      <c r="L211" s="165">
        <v>68.374130999999991</v>
      </c>
      <c r="M211" s="165">
        <v>68.11471499999999</v>
      </c>
      <c r="N211" s="165">
        <v>68.388542999999999</v>
      </c>
      <c r="O211" s="165">
        <v>65.573398999999995</v>
      </c>
      <c r="P211" s="165">
        <v>66.417701999999991</v>
      </c>
      <c r="Q211" s="165">
        <v>68.118317999999988</v>
      </c>
      <c r="R211" s="165">
        <v>69.225639999999999</v>
      </c>
      <c r="S211" s="165">
        <v>69.07671599999999</v>
      </c>
      <c r="T211" s="165">
        <v>68.266041000000001</v>
      </c>
      <c r="U211" s="165">
        <v>67.702771999999996</v>
      </c>
      <c r="V211" s="165">
        <v>69.129559999999998</v>
      </c>
      <c r="W211" s="165">
        <v>70.086757000000006</v>
      </c>
      <c r="X211" s="165">
        <v>70.417032000000006</v>
      </c>
      <c r="Y211" s="166">
        <v>70.154012999999992</v>
      </c>
    </row>
    <row r="212" spans="1:25" s="146" customFormat="1" ht="1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171">
        <v>10</v>
      </c>
      <c r="B213" s="172">
        <v>738.81780037414831</v>
      </c>
      <c r="C213" s="173">
        <v>725.81343937414829</v>
      </c>
      <c r="D213" s="173">
        <v>713.70515837414825</v>
      </c>
      <c r="E213" s="174">
        <v>704.48673537414834</v>
      </c>
      <c r="F213" s="174">
        <v>682.23034837414832</v>
      </c>
      <c r="G213" s="174">
        <v>709.47118037414828</v>
      </c>
      <c r="H213" s="174">
        <v>722.55394837414838</v>
      </c>
      <c r="I213" s="174">
        <v>701.82089737414833</v>
      </c>
      <c r="J213" s="174">
        <v>707.36539237414831</v>
      </c>
      <c r="K213" s="175">
        <v>730.95469837414839</v>
      </c>
      <c r="L213" s="174">
        <v>713.69395737414823</v>
      </c>
      <c r="M213" s="176">
        <v>714.07479137414828</v>
      </c>
      <c r="N213" s="175">
        <v>714.15319837414836</v>
      </c>
      <c r="O213" s="174">
        <v>696.76924637414834</v>
      </c>
      <c r="P213" s="176">
        <v>692.32244937414828</v>
      </c>
      <c r="Q213" s="177">
        <v>705.90926237414828</v>
      </c>
      <c r="R213" s="174">
        <v>735.7487263741483</v>
      </c>
      <c r="S213" s="177">
        <v>737.02564037414834</v>
      </c>
      <c r="T213" s="174">
        <v>713.74996237414837</v>
      </c>
      <c r="U213" s="173">
        <v>718.0511463741484</v>
      </c>
      <c r="V213" s="173">
        <v>723.64044537414827</v>
      </c>
      <c r="W213" s="173">
        <v>727.86322237414834</v>
      </c>
      <c r="X213" s="173">
        <v>732.02999437414826</v>
      </c>
      <c r="Y213" s="178">
        <v>735.8383343741483</v>
      </c>
    </row>
    <row r="214" spans="1:25" s="146" customFormat="1" ht="25.5" x14ac:dyDescent="0.2">
      <c r="A214" s="161" t="s">
        <v>7</v>
      </c>
      <c r="B214" s="179">
        <v>592.73</v>
      </c>
      <c r="C214" s="179">
        <v>581.12</v>
      </c>
      <c r="D214" s="179">
        <v>570.30999999999995</v>
      </c>
      <c r="E214" s="179">
        <v>562.08000000000004</v>
      </c>
      <c r="F214" s="179">
        <v>542.21</v>
      </c>
      <c r="G214" s="179">
        <v>566.53</v>
      </c>
      <c r="H214" s="179">
        <v>578.21</v>
      </c>
      <c r="I214" s="179">
        <v>559.70000000000005</v>
      </c>
      <c r="J214" s="179">
        <v>564.65</v>
      </c>
      <c r="K214" s="179">
        <v>585.71</v>
      </c>
      <c r="L214" s="179">
        <v>570.29999999999995</v>
      </c>
      <c r="M214" s="179">
        <v>570.64</v>
      </c>
      <c r="N214" s="179">
        <v>570.71</v>
      </c>
      <c r="O214" s="179">
        <v>555.19000000000005</v>
      </c>
      <c r="P214" s="179">
        <v>551.22</v>
      </c>
      <c r="Q214" s="179">
        <v>563.35</v>
      </c>
      <c r="R214" s="179">
        <v>589.99</v>
      </c>
      <c r="S214" s="179">
        <v>591.13</v>
      </c>
      <c r="T214" s="179">
        <v>570.35</v>
      </c>
      <c r="U214" s="179">
        <v>574.19000000000005</v>
      </c>
      <c r="V214" s="179">
        <v>579.17999999999995</v>
      </c>
      <c r="W214" s="179">
        <v>582.95000000000005</v>
      </c>
      <c r="X214" s="179">
        <v>586.66999999999996</v>
      </c>
      <c r="Y214" s="179">
        <v>590.07000000000005</v>
      </c>
    </row>
    <row r="215" spans="1:25" s="146" customFormat="1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</row>
    <row r="216" spans="1:25" s="146" customFormat="1" ht="25.5" x14ac:dyDescent="0.2">
      <c r="A216" s="167" t="s">
        <v>9</v>
      </c>
      <c r="B216" s="164">
        <v>71.186873000000006</v>
      </c>
      <c r="C216" s="165">
        <v>69.792512000000002</v>
      </c>
      <c r="D216" s="165">
        <v>68.494230999999999</v>
      </c>
      <c r="E216" s="165">
        <v>67.505808000000002</v>
      </c>
      <c r="F216" s="165">
        <v>65.119421000000003</v>
      </c>
      <c r="G216" s="165">
        <v>68.040252999999993</v>
      </c>
      <c r="H216" s="165">
        <v>69.443021000000002</v>
      </c>
      <c r="I216" s="165">
        <v>67.219970000000004</v>
      </c>
      <c r="J216" s="165">
        <v>67.814464999999998</v>
      </c>
      <c r="K216" s="165">
        <v>70.343771000000004</v>
      </c>
      <c r="L216" s="165">
        <v>68.49302999999999</v>
      </c>
      <c r="M216" s="165">
        <v>68.533863999999994</v>
      </c>
      <c r="N216" s="165">
        <v>68.542271</v>
      </c>
      <c r="O216" s="165">
        <v>66.678319000000002</v>
      </c>
      <c r="P216" s="165">
        <v>66.201521999999997</v>
      </c>
      <c r="Q216" s="165">
        <v>67.658335000000008</v>
      </c>
      <c r="R216" s="165">
        <v>70.857799</v>
      </c>
      <c r="S216" s="165">
        <v>70.994713000000004</v>
      </c>
      <c r="T216" s="165">
        <v>68.499035000000006</v>
      </c>
      <c r="U216" s="165">
        <v>68.960219000000009</v>
      </c>
      <c r="V216" s="165">
        <v>69.559517999999997</v>
      </c>
      <c r="W216" s="165">
        <v>70.012295000000009</v>
      </c>
      <c r="X216" s="165">
        <v>70.45906699999999</v>
      </c>
      <c r="Y216" s="166">
        <v>70.867407</v>
      </c>
    </row>
    <row r="217" spans="1:25" s="146" customFormat="1" ht="1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154">
        <v>11</v>
      </c>
      <c r="B218" s="172">
        <v>623.90674137414828</v>
      </c>
      <c r="C218" s="173">
        <v>614.39709237414831</v>
      </c>
      <c r="D218" s="173">
        <v>583.3367193741484</v>
      </c>
      <c r="E218" s="174">
        <v>607.58688437414821</v>
      </c>
      <c r="F218" s="174">
        <v>637.91919237414822</v>
      </c>
      <c r="G218" s="174">
        <v>655.35914937414827</v>
      </c>
      <c r="H218" s="174">
        <v>647.6080573741483</v>
      </c>
      <c r="I218" s="174">
        <v>645.59187737414834</v>
      </c>
      <c r="J218" s="174">
        <v>658.65224337414827</v>
      </c>
      <c r="K218" s="175">
        <v>666.63855637414827</v>
      </c>
      <c r="L218" s="174">
        <v>664.7567883741483</v>
      </c>
      <c r="M218" s="176">
        <v>646.57756537414832</v>
      </c>
      <c r="N218" s="175">
        <v>638.28882537414836</v>
      </c>
      <c r="O218" s="174">
        <v>621.30810937414822</v>
      </c>
      <c r="P218" s="176">
        <v>626.02373037414827</v>
      </c>
      <c r="Q218" s="177">
        <v>642.46679837414831</v>
      </c>
      <c r="R218" s="174">
        <v>669.29319337414825</v>
      </c>
      <c r="S218" s="177">
        <v>670.99574537414821</v>
      </c>
      <c r="T218" s="174">
        <v>639.16250337414829</v>
      </c>
      <c r="U218" s="173">
        <v>630.42572337414833</v>
      </c>
      <c r="V218" s="173">
        <v>644.95342037414832</v>
      </c>
      <c r="W218" s="173">
        <v>649.71384537414826</v>
      </c>
      <c r="X218" s="173">
        <v>649.40021737414827</v>
      </c>
      <c r="Y218" s="178">
        <v>619.65036137414825</v>
      </c>
    </row>
    <row r="219" spans="1:25" s="146" customFormat="1" ht="25.5" x14ac:dyDescent="0.2">
      <c r="A219" s="161" t="s">
        <v>7</v>
      </c>
      <c r="B219" s="179">
        <v>490.14</v>
      </c>
      <c r="C219" s="179">
        <v>481.65</v>
      </c>
      <c r="D219" s="179">
        <v>453.92</v>
      </c>
      <c r="E219" s="179">
        <v>475.57</v>
      </c>
      <c r="F219" s="179">
        <v>502.65</v>
      </c>
      <c r="G219" s="179">
        <v>518.22</v>
      </c>
      <c r="H219" s="179">
        <v>511.3</v>
      </c>
      <c r="I219" s="179">
        <v>509.5</v>
      </c>
      <c r="J219" s="179">
        <v>521.16</v>
      </c>
      <c r="K219" s="179">
        <v>528.29</v>
      </c>
      <c r="L219" s="179">
        <v>526.61</v>
      </c>
      <c r="M219" s="179">
        <v>510.38</v>
      </c>
      <c r="N219" s="179">
        <v>502.98</v>
      </c>
      <c r="O219" s="179">
        <v>487.82</v>
      </c>
      <c r="P219" s="179">
        <v>492.03</v>
      </c>
      <c r="Q219" s="179">
        <v>506.71</v>
      </c>
      <c r="R219" s="179">
        <v>530.66</v>
      </c>
      <c r="S219" s="179">
        <v>532.17999999999995</v>
      </c>
      <c r="T219" s="179">
        <v>503.76</v>
      </c>
      <c r="U219" s="179">
        <v>495.96</v>
      </c>
      <c r="V219" s="179">
        <v>508.93</v>
      </c>
      <c r="W219" s="179">
        <v>513.17999999999995</v>
      </c>
      <c r="X219" s="179">
        <v>512.9</v>
      </c>
      <c r="Y219" s="179">
        <v>486.34</v>
      </c>
    </row>
    <row r="220" spans="1:25" s="146" customFormat="1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</row>
    <row r="221" spans="1:25" s="146" customFormat="1" ht="25.5" x14ac:dyDescent="0.2">
      <c r="A221" s="167" t="s">
        <v>9</v>
      </c>
      <c r="B221" s="164">
        <v>58.865814</v>
      </c>
      <c r="C221" s="165">
        <v>57.846164999999999</v>
      </c>
      <c r="D221" s="165">
        <v>54.515792000000005</v>
      </c>
      <c r="E221" s="165">
        <v>57.115957000000002</v>
      </c>
      <c r="F221" s="165">
        <v>60.368264999999994</v>
      </c>
      <c r="G221" s="165">
        <v>62.238222</v>
      </c>
      <c r="H221" s="165">
        <v>61.407130000000002</v>
      </c>
      <c r="I221" s="165">
        <v>61.190950000000001</v>
      </c>
      <c r="J221" s="165">
        <v>62.591315999999992</v>
      </c>
      <c r="K221" s="165">
        <v>63.447628999999992</v>
      </c>
      <c r="L221" s="165">
        <v>63.245860999999998</v>
      </c>
      <c r="M221" s="165">
        <v>61.296638000000002</v>
      </c>
      <c r="N221" s="165">
        <v>60.407898000000003</v>
      </c>
      <c r="O221" s="165">
        <v>58.587181999999999</v>
      </c>
      <c r="P221" s="165">
        <v>59.092802999999996</v>
      </c>
      <c r="Q221" s="165">
        <v>60.855870999999993</v>
      </c>
      <c r="R221" s="165">
        <v>63.732265999999996</v>
      </c>
      <c r="S221" s="165">
        <v>63.91481799999999</v>
      </c>
      <c r="T221" s="165">
        <v>60.501576</v>
      </c>
      <c r="U221" s="165">
        <v>59.564795999999994</v>
      </c>
      <c r="V221" s="165">
        <v>61.122492999999999</v>
      </c>
      <c r="W221" s="165">
        <v>61.632917999999997</v>
      </c>
      <c r="X221" s="165">
        <v>61.599289999999996</v>
      </c>
      <c r="Y221" s="166">
        <v>58.409433999999997</v>
      </c>
    </row>
    <row r="222" spans="1:25" s="146" customFormat="1" ht="1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171">
        <v>12</v>
      </c>
      <c r="B223" s="172">
        <v>672.6982973741483</v>
      </c>
      <c r="C223" s="173">
        <v>646.84638937414832</v>
      </c>
      <c r="D223" s="173">
        <v>651.60681437414826</v>
      </c>
      <c r="E223" s="174">
        <v>676.51783837414837</v>
      </c>
      <c r="F223" s="174">
        <v>697.39650237414833</v>
      </c>
      <c r="G223" s="174">
        <v>697.68772837414826</v>
      </c>
      <c r="H223" s="174">
        <v>690.03744537414821</v>
      </c>
      <c r="I223" s="174">
        <v>679.62051537414823</v>
      </c>
      <c r="J223" s="174">
        <v>682.90240837414819</v>
      </c>
      <c r="K223" s="175">
        <v>699.24466737414832</v>
      </c>
      <c r="L223" s="174">
        <v>693.85698637414839</v>
      </c>
      <c r="M223" s="176">
        <v>695.33551837414825</v>
      </c>
      <c r="N223" s="175">
        <v>693.45375037414829</v>
      </c>
      <c r="O223" s="174">
        <v>654.70949137414823</v>
      </c>
      <c r="P223" s="176">
        <v>667.12019937414834</v>
      </c>
      <c r="Q223" s="177">
        <v>671.05175037414836</v>
      </c>
      <c r="R223" s="174">
        <v>707.36539237414831</v>
      </c>
      <c r="S223" s="177">
        <v>704.99078037414824</v>
      </c>
      <c r="T223" s="174">
        <v>697.03807037414822</v>
      </c>
      <c r="U223" s="173">
        <v>672.46307637414827</v>
      </c>
      <c r="V223" s="173">
        <v>678.67963137414824</v>
      </c>
      <c r="W223" s="173">
        <v>686.07229137414834</v>
      </c>
      <c r="X223" s="173">
        <v>693.85698637414839</v>
      </c>
      <c r="Y223" s="178">
        <v>669.51721337414835</v>
      </c>
    </row>
    <row r="224" spans="1:25" s="146" customFormat="1" ht="25.5" x14ac:dyDescent="0.2">
      <c r="A224" s="161" t="s">
        <v>7</v>
      </c>
      <c r="B224" s="179">
        <v>533.70000000000005</v>
      </c>
      <c r="C224" s="179">
        <v>510.62</v>
      </c>
      <c r="D224" s="179">
        <v>514.87</v>
      </c>
      <c r="E224" s="179">
        <v>537.11</v>
      </c>
      <c r="F224" s="179">
        <v>555.75</v>
      </c>
      <c r="G224" s="179">
        <v>556.01</v>
      </c>
      <c r="H224" s="179">
        <v>549.17999999999995</v>
      </c>
      <c r="I224" s="179">
        <v>539.88</v>
      </c>
      <c r="J224" s="179">
        <v>542.80999999999995</v>
      </c>
      <c r="K224" s="179">
        <v>557.4</v>
      </c>
      <c r="L224" s="179">
        <v>552.59</v>
      </c>
      <c r="M224" s="179">
        <v>553.91</v>
      </c>
      <c r="N224" s="179">
        <v>552.23</v>
      </c>
      <c r="O224" s="179">
        <v>517.64</v>
      </c>
      <c r="P224" s="179">
        <v>528.72</v>
      </c>
      <c r="Q224" s="179">
        <v>532.23</v>
      </c>
      <c r="R224" s="179">
        <v>564.65</v>
      </c>
      <c r="S224" s="179">
        <v>562.53</v>
      </c>
      <c r="T224" s="179">
        <v>555.42999999999995</v>
      </c>
      <c r="U224" s="179">
        <v>533.49</v>
      </c>
      <c r="V224" s="179">
        <v>539.04</v>
      </c>
      <c r="W224" s="179">
        <v>545.64</v>
      </c>
      <c r="X224" s="179">
        <v>552.59</v>
      </c>
      <c r="Y224" s="179">
        <v>530.86</v>
      </c>
    </row>
    <row r="225" spans="1:25" s="146" customFormat="1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</row>
    <row r="226" spans="1:25" s="146" customFormat="1" ht="25.5" x14ac:dyDescent="0.2">
      <c r="A226" s="167" t="s">
        <v>9</v>
      </c>
      <c r="B226" s="164">
        <v>64.097369999999998</v>
      </c>
      <c r="C226" s="165">
        <v>61.325462000000002</v>
      </c>
      <c r="D226" s="165">
        <v>61.835887</v>
      </c>
      <c r="E226" s="165">
        <v>64.506911000000002</v>
      </c>
      <c r="F226" s="165">
        <v>66.745575000000002</v>
      </c>
      <c r="G226" s="165">
        <v>66.776800999999992</v>
      </c>
      <c r="H226" s="165">
        <v>65.956517999999988</v>
      </c>
      <c r="I226" s="165">
        <v>64.839587999999992</v>
      </c>
      <c r="J226" s="165">
        <v>65.191480999999996</v>
      </c>
      <c r="K226" s="165">
        <v>66.943739999999991</v>
      </c>
      <c r="L226" s="165">
        <v>66.366059000000007</v>
      </c>
      <c r="M226" s="165">
        <v>66.524591000000001</v>
      </c>
      <c r="N226" s="165">
        <v>66.322823</v>
      </c>
      <c r="O226" s="165">
        <v>62.168563999999996</v>
      </c>
      <c r="P226" s="165">
        <v>63.499272000000005</v>
      </c>
      <c r="Q226" s="165">
        <v>63.920822999999999</v>
      </c>
      <c r="R226" s="165">
        <v>67.814464999999998</v>
      </c>
      <c r="S226" s="165">
        <v>67.55985299999999</v>
      </c>
      <c r="T226" s="165">
        <v>66.707142999999988</v>
      </c>
      <c r="U226" s="165">
        <v>64.072148999999996</v>
      </c>
      <c r="V226" s="165">
        <v>64.738703999999998</v>
      </c>
      <c r="W226" s="165">
        <v>65.531363999999996</v>
      </c>
      <c r="X226" s="165">
        <v>66.366059000000007</v>
      </c>
      <c r="Y226" s="166">
        <v>63.756286000000003</v>
      </c>
    </row>
    <row r="227" spans="1:25" s="146" customFormat="1" ht="1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154">
        <v>13</v>
      </c>
      <c r="B228" s="172">
        <v>618.82148737414832</v>
      </c>
      <c r="C228" s="173">
        <v>589.83329937414828</v>
      </c>
      <c r="D228" s="173">
        <v>590.69577637414829</v>
      </c>
      <c r="E228" s="174">
        <v>598.40206437414827</v>
      </c>
      <c r="F228" s="174">
        <v>617.52217137414834</v>
      </c>
      <c r="G228" s="174">
        <v>614.82273037414825</v>
      </c>
      <c r="H228" s="174">
        <v>610.03990337414825</v>
      </c>
      <c r="I228" s="174">
        <v>601.85197237414832</v>
      </c>
      <c r="J228" s="174">
        <v>606.30997037414841</v>
      </c>
      <c r="K228" s="175">
        <v>615.49479037414824</v>
      </c>
      <c r="L228" s="174">
        <v>620.58004437414843</v>
      </c>
      <c r="M228" s="176">
        <v>618.46305537414821</v>
      </c>
      <c r="N228" s="175">
        <v>619.68396437414833</v>
      </c>
      <c r="O228" s="174">
        <v>586.87623537414822</v>
      </c>
      <c r="P228" s="176">
        <v>587.62670237414829</v>
      </c>
      <c r="Q228" s="177">
        <v>600.83268137414825</v>
      </c>
      <c r="R228" s="174">
        <v>639.74495537414828</v>
      </c>
      <c r="S228" s="177">
        <v>641.18988437414828</v>
      </c>
      <c r="T228" s="174">
        <v>606.26516637414829</v>
      </c>
      <c r="U228" s="173">
        <v>601.50474137414824</v>
      </c>
      <c r="V228" s="173">
        <v>612.97456537414826</v>
      </c>
      <c r="W228" s="173">
        <v>620.36722537414835</v>
      </c>
      <c r="X228" s="173">
        <v>620.5688433741484</v>
      </c>
      <c r="Y228" s="178">
        <v>628.20792537414832</v>
      </c>
    </row>
    <row r="229" spans="1:25" s="146" customFormat="1" ht="25.5" x14ac:dyDescent="0.2">
      <c r="A229" s="161" t="s">
        <v>7</v>
      </c>
      <c r="B229" s="179">
        <v>485.6</v>
      </c>
      <c r="C229" s="179">
        <v>459.72</v>
      </c>
      <c r="D229" s="179">
        <v>460.49</v>
      </c>
      <c r="E229" s="179">
        <v>467.37</v>
      </c>
      <c r="F229" s="179">
        <v>484.44</v>
      </c>
      <c r="G229" s="179">
        <v>482.03</v>
      </c>
      <c r="H229" s="179">
        <v>477.76</v>
      </c>
      <c r="I229" s="179">
        <v>470.45</v>
      </c>
      <c r="J229" s="179">
        <v>474.43</v>
      </c>
      <c r="K229" s="179">
        <v>482.63</v>
      </c>
      <c r="L229" s="179">
        <v>487.17</v>
      </c>
      <c r="M229" s="179">
        <v>485.28</v>
      </c>
      <c r="N229" s="179">
        <v>486.37</v>
      </c>
      <c r="O229" s="179">
        <v>457.08</v>
      </c>
      <c r="P229" s="179">
        <v>457.75</v>
      </c>
      <c r="Q229" s="179">
        <v>469.54</v>
      </c>
      <c r="R229" s="179">
        <v>504.28</v>
      </c>
      <c r="S229" s="179">
        <v>505.57</v>
      </c>
      <c r="T229" s="179">
        <v>474.39</v>
      </c>
      <c r="U229" s="179">
        <v>470.14</v>
      </c>
      <c r="V229" s="179">
        <v>480.38</v>
      </c>
      <c r="W229" s="179">
        <v>486.98</v>
      </c>
      <c r="X229" s="179">
        <v>487.16</v>
      </c>
      <c r="Y229" s="179">
        <v>493.98</v>
      </c>
    </row>
    <row r="230" spans="1:25" s="146" customFormat="1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</row>
    <row r="231" spans="1:25" s="146" customFormat="1" ht="25.5" x14ac:dyDescent="0.2">
      <c r="A231" s="167" t="s">
        <v>9</v>
      </c>
      <c r="B231" s="164">
        <v>58.32056</v>
      </c>
      <c r="C231" s="165">
        <v>55.212372000000002</v>
      </c>
      <c r="D231" s="165">
        <v>55.304848999999997</v>
      </c>
      <c r="E231" s="165">
        <v>56.131137000000003</v>
      </c>
      <c r="F231" s="165">
        <v>58.181244</v>
      </c>
      <c r="G231" s="165">
        <v>57.891802999999996</v>
      </c>
      <c r="H231" s="165">
        <v>57.378976000000002</v>
      </c>
      <c r="I231" s="165">
        <v>56.501044999999998</v>
      </c>
      <c r="J231" s="165">
        <v>56.979042999999997</v>
      </c>
      <c r="K231" s="165">
        <v>57.963862999999996</v>
      </c>
      <c r="L231" s="165">
        <v>58.509117000000003</v>
      </c>
      <c r="M231" s="165">
        <v>58.282127999999993</v>
      </c>
      <c r="N231" s="165">
        <v>58.413037000000003</v>
      </c>
      <c r="O231" s="165">
        <v>54.895308</v>
      </c>
      <c r="P231" s="165">
        <v>54.975774999999999</v>
      </c>
      <c r="Q231" s="165">
        <v>56.391753999999999</v>
      </c>
      <c r="R231" s="165">
        <v>60.564027999999993</v>
      </c>
      <c r="S231" s="165">
        <v>60.718956999999996</v>
      </c>
      <c r="T231" s="165">
        <v>56.974238999999997</v>
      </c>
      <c r="U231" s="165">
        <v>56.463813999999999</v>
      </c>
      <c r="V231" s="165">
        <v>57.693638</v>
      </c>
      <c r="W231" s="165">
        <v>58.486297999999998</v>
      </c>
      <c r="X231" s="165">
        <v>58.507916000000002</v>
      </c>
      <c r="Y231" s="166">
        <v>59.326998000000003</v>
      </c>
    </row>
    <row r="232" spans="1:25" s="146" customFormat="1" ht="1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171">
        <v>14</v>
      </c>
      <c r="B233" s="172">
        <v>640.37221137414826</v>
      </c>
      <c r="C233" s="173">
        <v>603.00567537414827</v>
      </c>
      <c r="D233" s="173">
        <v>602.51283137414828</v>
      </c>
      <c r="E233" s="174">
        <v>605.45869437414842</v>
      </c>
      <c r="F233" s="174">
        <v>641.15628137414831</v>
      </c>
      <c r="G233" s="174">
        <v>642.47799937414834</v>
      </c>
      <c r="H233" s="174">
        <v>636.16063537414823</v>
      </c>
      <c r="I233" s="174">
        <v>624.88122837414824</v>
      </c>
      <c r="J233" s="174">
        <v>628.20792537414832</v>
      </c>
      <c r="K233" s="175">
        <v>634.93972637414834</v>
      </c>
      <c r="L233" s="174">
        <v>633.42759137414828</v>
      </c>
      <c r="M233" s="176">
        <v>638.88247837414826</v>
      </c>
      <c r="N233" s="175">
        <v>636.31744937414828</v>
      </c>
      <c r="O233" s="174">
        <v>601.58314837414832</v>
      </c>
      <c r="P233" s="176">
        <v>612.0448823741483</v>
      </c>
      <c r="Q233" s="177">
        <v>630.85136137414815</v>
      </c>
      <c r="R233" s="174">
        <v>657.55454537414823</v>
      </c>
      <c r="S233" s="177">
        <v>660.62361937414823</v>
      </c>
      <c r="T233" s="174">
        <v>651.89804037414831</v>
      </c>
      <c r="U233" s="173">
        <v>633.16996837414843</v>
      </c>
      <c r="V233" s="173">
        <v>644.53898337414819</v>
      </c>
      <c r="W233" s="173">
        <v>647.65286137414819</v>
      </c>
      <c r="X233" s="173">
        <v>641.4251053741483</v>
      </c>
      <c r="Y233" s="178">
        <v>642.59000937414828</v>
      </c>
    </row>
    <row r="234" spans="1:25" s="146" customFormat="1" ht="25.5" x14ac:dyDescent="0.2">
      <c r="A234" s="161" t="s">
        <v>7</v>
      </c>
      <c r="B234" s="179">
        <v>504.84</v>
      </c>
      <c r="C234" s="179">
        <v>471.48</v>
      </c>
      <c r="D234" s="179">
        <v>471.04</v>
      </c>
      <c r="E234" s="179">
        <v>473.67</v>
      </c>
      <c r="F234" s="179">
        <v>505.54</v>
      </c>
      <c r="G234" s="179">
        <v>506.72</v>
      </c>
      <c r="H234" s="179">
        <v>501.08</v>
      </c>
      <c r="I234" s="179">
        <v>491.01</v>
      </c>
      <c r="J234" s="179">
        <v>493.98</v>
      </c>
      <c r="K234" s="179">
        <v>499.99</v>
      </c>
      <c r="L234" s="179">
        <v>498.64</v>
      </c>
      <c r="M234" s="179">
        <v>503.51</v>
      </c>
      <c r="N234" s="179">
        <v>501.22</v>
      </c>
      <c r="O234" s="179">
        <v>470.21</v>
      </c>
      <c r="P234" s="179">
        <v>479.55</v>
      </c>
      <c r="Q234" s="179">
        <v>496.34</v>
      </c>
      <c r="R234" s="179">
        <v>520.17999999999995</v>
      </c>
      <c r="S234" s="179">
        <v>522.91999999999996</v>
      </c>
      <c r="T234" s="179">
        <v>515.13</v>
      </c>
      <c r="U234" s="179">
        <v>498.41</v>
      </c>
      <c r="V234" s="179">
        <v>508.56</v>
      </c>
      <c r="W234" s="179">
        <v>511.34</v>
      </c>
      <c r="X234" s="179">
        <v>505.78</v>
      </c>
      <c r="Y234" s="179">
        <v>506.82</v>
      </c>
    </row>
    <row r="235" spans="1:25" s="146" customFormat="1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</row>
    <row r="236" spans="1:25" s="146" customFormat="1" ht="25.5" x14ac:dyDescent="0.2">
      <c r="A236" s="167" t="s">
        <v>9</v>
      </c>
      <c r="B236" s="164">
        <v>60.631283999999994</v>
      </c>
      <c r="C236" s="165">
        <v>56.624748000000004</v>
      </c>
      <c r="D236" s="165">
        <v>56.571904000000004</v>
      </c>
      <c r="E236" s="165">
        <v>56.887767000000004</v>
      </c>
      <c r="F236" s="165">
        <v>60.715354000000005</v>
      </c>
      <c r="G236" s="165">
        <v>60.857072000000002</v>
      </c>
      <c r="H236" s="165">
        <v>60.179707999999998</v>
      </c>
      <c r="I236" s="165">
        <v>58.970300999999999</v>
      </c>
      <c r="J236" s="165">
        <v>59.326998000000003</v>
      </c>
      <c r="K236" s="165">
        <v>60.048799000000002</v>
      </c>
      <c r="L236" s="165">
        <v>59.886663999999996</v>
      </c>
      <c r="M236" s="165">
        <v>60.471550999999998</v>
      </c>
      <c r="N236" s="165">
        <v>60.196522000000002</v>
      </c>
      <c r="O236" s="165">
        <v>56.472220999999998</v>
      </c>
      <c r="P236" s="165">
        <v>57.593955000000001</v>
      </c>
      <c r="Q236" s="165">
        <v>59.610433999999998</v>
      </c>
      <c r="R236" s="165">
        <v>62.473617999999995</v>
      </c>
      <c r="S236" s="165">
        <v>62.802691999999993</v>
      </c>
      <c r="T236" s="165">
        <v>61.867112999999996</v>
      </c>
      <c r="U236" s="165">
        <v>59.859041000000005</v>
      </c>
      <c r="V236" s="165">
        <v>61.078055999999997</v>
      </c>
      <c r="W236" s="165">
        <v>61.411933999999995</v>
      </c>
      <c r="X236" s="165">
        <v>60.744177999999998</v>
      </c>
      <c r="Y236" s="166">
        <v>60.869081999999999</v>
      </c>
    </row>
    <row r="237" spans="1:25" s="146" customFormat="1" ht="1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154">
        <v>15</v>
      </c>
      <c r="B238" s="172">
        <v>74.900927374148282</v>
      </c>
      <c r="C238" s="173">
        <v>74.900927374148282</v>
      </c>
      <c r="D238" s="173">
        <v>74.900927374148282</v>
      </c>
      <c r="E238" s="174">
        <v>74.900927374148282</v>
      </c>
      <c r="F238" s="174">
        <v>74.900927374148282</v>
      </c>
      <c r="G238" s="174">
        <v>74.900927374148282</v>
      </c>
      <c r="H238" s="174">
        <v>74.900927374148282</v>
      </c>
      <c r="I238" s="174">
        <v>74.900927374148282</v>
      </c>
      <c r="J238" s="174">
        <v>74.900927374148282</v>
      </c>
      <c r="K238" s="175">
        <v>74.900927374148282</v>
      </c>
      <c r="L238" s="174">
        <v>74.900927374148282</v>
      </c>
      <c r="M238" s="176">
        <v>74.900927374148282</v>
      </c>
      <c r="N238" s="175">
        <v>74.900927374148282</v>
      </c>
      <c r="O238" s="174">
        <v>74.900927374148282</v>
      </c>
      <c r="P238" s="176">
        <v>74.900927374148282</v>
      </c>
      <c r="Q238" s="177">
        <v>74.900927374148282</v>
      </c>
      <c r="R238" s="174">
        <v>74.900927374148282</v>
      </c>
      <c r="S238" s="177">
        <v>74.900927374148282</v>
      </c>
      <c r="T238" s="174">
        <v>74.900927374148282</v>
      </c>
      <c r="U238" s="173">
        <v>74.900927374148282</v>
      </c>
      <c r="V238" s="173">
        <v>74.900927374148282</v>
      </c>
      <c r="W238" s="173">
        <v>74.900927374148282</v>
      </c>
      <c r="X238" s="173">
        <v>74.900927374148282</v>
      </c>
      <c r="Y238" s="178">
        <v>74.900927374148282</v>
      </c>
    </row>
    <row r="239" spans="1:25" s="146" customFormat="1" ht="25.5" x14ac:dyDescent="0.2">
      <c r="A239" s="161" t="s">
        <v>7</v>
      </c>
      <c r="B239" s="179">
        <v>0</v>
      </c>
      <c r="C239" s="179">
        <v>0</v>
      </c>
      <c r="D239" s="179">
        <v>0</v>
      </c>
      <c r="E239" s="179">
        <v>0</v>
      </c>
      <c r="F239" s="179">
        <v>0</v>
      </c>
      <c r="G239" s="179">
        <v>0</v>
      </c>
      <c r="H239" s="179">
        <v>0</v>
      </c>
      <c r="I239" s="179">
        <v>0</v>
      </c>
      <c r="J239" s="179">
        <v>0</v>
      </c>
      <c r="K239" s="179">
        <v>0</v>
      </c>
      <c r="L239" s="179">
        <v>0</v>
      </c>
      <c r="M239" s="179">
        <v>0</v>
      </c>
      <c r="N239" s="179">
        <v>0</v>
      </c>
      <c r="O239" s="179">
        <v>0</v>
      </c>
      <c r="P239" s="179">
        <v>0</v>
      </c>
      <c r="Q239" s="179">
        <v>0</v>
      </c>
      <c r="R239" s="179">
        <v>0</v>
      </c>
      <c r="S239" s="179">
        <v>0</v>
      </c>
      <c r="T239" s="179">
        <v>0</v>
      </c>
      <c r="U239" s="179">
        <v>0</v>
      </c>
      <c r="V239" s="179">
        <v>0</v>
      </c>
      <c r="W239" s="179">
        <v>0</v>
      </c>
      <c r="X239" s="179">
        <v>0</v>
      </c>
      <c r="Y239" s="179">
        <v>0</v>
      </c>
    </row>
    <row r="240" spans="1:25" s="146" customFormat="1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</row>
    <row r="241" spans="1:25" s="146" customFormat="1" ht="25.5" x14ac:dyDescent="0.2">
      <c r="A241" s="167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</row>
    <row r="242" spans="1:25" s="146" customFormat="1" ht="1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171">
        <v>16</v>
      </c>
      <c r="B243" s="172">
        <v>786.98210037414833</v>
      </c>
      <c r="C243" s="173">
        <v>755.44008437414834</v>
      </c>
      <c r="D243" s="173">
        <v>755.20486337414832</v>
      </c>
      <c r="E243" s="174">
        <v>762.22789037414827</v>
      </c>
      <c r="F243" s="174">
        <v>775.07543737414835</v>
      </c>
      <c r="G243" s="174">
        <v>777.47245137414825</v>
      </c>
      <c r="H243" s="174">
        <v>768.59005837414827</v>
      </c>
      <c r="I243" s="174">
        <v>776.87879837414835</v>
      </c>
      <c r="J243" s="174">
        <v>769.93417837414825</v>
      </c>
      <c r="K243" s="175">
        <v>766.27145137414834</v>
      </c>
      <c r="L243" s="174">
        <v>769.11650537414823</v>
      </c>
      <c r="M243" s="176">
        <v>771.51351937414825</v>
      </c>
      <c r="N243" s="175">
        <v>768.22042537414836</v>
      </c>
      <c r="O243" s="174">
        <v>744.0038633741483</v>
      </c>
      <c r="P243" s="176">
        <v>749.34674037414834</v>
      </c>
      <c r="Q243" s="177">
        <v>765.27456237414833</v>
      </c>
      <c r="R243" s="174">
        <v>783.43138337414825</v>
      </c>
      <c r="S243" s="177">
        <v>802.29386737414825</v>
      </c>
      <c r="T243" s="174">
        <v>771.50231837414822</v>
      </c>
      <c r="U243" s="173">
        <v>768.03000837414822</v>
      </c>
      <c r="V243" s="173">
        <v>775.72509537414828</v>
      </c>
      <c r="W243" s="173">
        <v>783.72260937414831</v>
      </c>
      <c r="X243" s="173">
        <v>786.19803037414829</v>
      </c>
      <c r="Y243" s="178">
        <v>782.79292637414835</v>
      </c>
    </row>
    <row r="244" spans="1:25" s="146" customFormat="1" ht="25.5" x14ac:dyDescent="0.2">
      <c r="A244" s="180" t="s">
        <v>7</v>
      </c>
      <c r="B244" s="179">
        <v>635.73</v>
      </c>
      <c r="C244" s="179">
        <v>607.57000000000005</v>
      </c>
      <c r="D244" s="179">
        <v>607.36</v>
      </c>
      <c r="E244" s="179">
        <v>613.63</v>
      </c>
      <c r="F244" s="179">
        <v>625.1</v>
      </c>
      <c r="G244" s="179">
        <v>627.24</v>
      </c>
      <c r="H244" s="179">
        <v>619.30999999999995</v>
      </c>
      <c r="I244" s="179">
        <v>626.71</v>
      </c>
      <c r="J244" s="179">
        <v>620.51</v>
      </c>
      <c r="K244" s="179">
        <v>617.24</v>
      </c>
      <c r="L244" s="179">
        <v>619.78</v>
      </c>
      <c r="M244" s="179">
        <v>621.91999999999996</v>
      </c>
      <c r="N244" s="179">
        <v>618.98</v>
      </c>
      <c r="O244" s="179">
        <v>597.36</v>
      </c>
      <c r="P244" s="179">
        <v>602.13</v>
      </c>
      <c r="Q244" s="179">
        <v>616.35</v>
      </c>
      <c r="R244" s="179">
        <v>632.55999999999995</v>
      </c>
      <c r="S244" s="179">
        <v>649.4</v>
      </c>
      <c r="T244" s="179">
        <v>621.91</v>
      </c>
      <c r="U244" s="179">
        <v>618.80999999999995</v>
      </c>
      <c r="V244" s="179">
        <v>625.67999999999995</v>
      </c>
      <c r="W244" s="179">
        <v>632.82000000000005</v>
      </c>
      <c r="X244" s="179">
        <v>635.03</v>
      </c>
      <c r="Y244" s="179">
        <v>631.99</v>
      </c>
    </row>
    <row r="245" spans="1:25" s="146" customFormat="1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</row>
    <row r="246" spans="1:25" s="146" customFormat="1" ht="25.5" x14ac:dyDescent="0.2">
      <c r="A246" s="182" t="s">
        <v>9</v>
      </c>
      <c r="B246" s="164">
        <v>76.351173000000003</v>
      </c>
      <c r="C246" s="165">
        <v>72.96915700000001</v>
      </c>
      <c r="D246" s="165">
        <v>72.943935999999994</v>
      </c>
      <c r="E246" s="165">
        <v>73.696962999999997</v>
      </c>
      <c r="F246" s="165">
        <v>75.074510000000004</v>
      </c>
      <c r="G246" s="165">
        <v>75.331524000000002</v>
      </c>
      <c r="H246" s="165">
        <v>74.379130999999987</v>
      </c>
      <c r="I246" s="165">
        <v>75.267871</v>
      </c>
      <c r="J246" s="165">
        <v>74.523251000000002</v>
      </c>
      <c r="K246" s="165">
        <v>74.130523999999994</v>
      </c>
      <c r="L246" s="165">
        <v>74.435577999999992</v>
      </c>
      <c r="M246" s="165">
        <v>74.692591999999991</v>
      </c>
      <c r="N246" s="165">
        <v>74.339498000000006</v>
      </c>
      <c r="O246" s="165">
        <v>71.742936</v>
      </c>
      <c r="P246" s="165">
        <v>72.315812999999991</v>
      </c>
      <c r="Q246" s="165">
        <v>74.023634999999999</v>
      </c>
      <c r="R246" s="165">
        <v>75.970455999999999</v>
      </c>
      <c r="S246" s="165">
        <v>77.99293999999999</v>
      </c>
      <c r="T246" s="165">
        <v>74.691390999999996</v>
      </c>
      <c r="U246" s="165">
        <v>74.319080999999997</v>
      </c>
      <c r="V246" s="165">
        <v>75.144167999999993</v>
      </c>
      <c r="W246" s="165">
        <v>76.001682000000002</v>
      </c>
      <c r="X246" s="165">
        <v>76.267102999999992</v>
      </c>
      <c r="Y246" s="166">
        <v>75.901999000000004</v>
      </c>
    </row>
    <row r="247" spans="1:25" s="146" customFormat="1" ht="1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154">
        <v>17</v>
      </c>
      <c r="B248" s="172">
        <v>559.3329763741483</v>
      </c>
      <c r="C248" s="173">
        <v>539.03676437414833</v>
      </c>
      <c r="D248" s="173">
        <v>539.64161837414827</v>
      </c>
      <c r="E248" s="174">
        <v>543.13633037414832</v>
      </c>
      <c r="F248" s="174">
        <v>554.09090837414828</v>
      </c>
      <c r="G248" s="174">
        <v>552.85879837414825</v>
      </c>
      <c r="H248" s="174">
        <v>552.22034137414823</v>
      </c>
      <c r="I248" s="174">
        <v>545.46613837414827</v>
      </c>
      <c r="J248" s="174">
        <v>546.53023337414834</v>
      </c>
      <c r="K248" s="175">
        <v>551.25705537414831</v>
      </c>
      <c r="L248" s="174">
        <v>551.76110037414833</v>
      </c>
      <c r="M248" s="176">
        <v>546.55263537414828</v>
      </c>
      <c r="N248" s="175">
        <v>550.05854837414824</v>
      </c>
      <c r="O248" s="174">
        <v>535.77727337414831</v>
      </c>
      <c r="P248" s="176">
        <v>541.59059237414829</v>
      </c>
      <c r="Q248" s="177">
        <v>554.27012437414828</v>
      </c>
      <c r="R248" s="174">
        <v>562.14442737414834</v>
      </c>
      <c r="S248" s="177">
        <v>574.7231503741483</v>
      </c>
      <c r="T248" s="174">
        <v>549.40889037414831</v>
      </c>
      <c r="U248" s="173">
        <v>546.12699737414823</v>
      </c>
      <c r="V248" s="173">
        <v>548.70322737414836</v>
      </c>
      <c r="W248" s="173">
        <v>555.77105837414831</v>
      </c>
      <c r="X248" s="173">
        <v>562.41325137414833</v>
      </c>
      <c r="Y248" s="178">
        <v>565.6055363741483</v>
      </c>
    </row>
    <row r="249" spans="1:25" s="146" customFormat="1" ht="25.5" x14ac:dyDescent="0.2">
      <c r="A249" s="180" t="s">
        <v>7</v>
      </c>
      <c r="B249" s="179">
        <v>432.49</v>
      </c>
      <c r="C249" s="179">
        <v>414.37</v>
      </c>
      <c r="D249" s="179">
        <v>414.91</v>
      </c>
      <c r="E249" s="179">
        <v>418.03</v>
      </c>
      <c r="F249" s="179">
        <v>427.81</v>
      </c>
      <c r="G249" s="179">
        <v>426.71</v>
      </c>
      <c r="H249" s="179">
        <v>426.14</v>
      </c>
      <c r="I249" s="179">
        <v>420.11</v>
      </c>
      <c r="J249" s="179">
        <v>421.06</v>
      </c>
      <c r="K249" s="179">
        <v>425.28</v>
      </c>
      <c r="L249" s="179">
        <v>425.73</v>
      </c>
      <c r="M249" s="179">
        <v>421.08</v>
      </c>
      <c r="N249" s="179">
        <v>424.21</v>
      </c>
      <c r="O249" s="179">
        <v>411.46</v>
      </c>
      <c r="P249" s="179">
        <v>416.65</v>
      </c>
      <c r="Q249" s="179">
        <v>427.97</v>
      </c>
      <c r="R249" s="179">
        <v>435</v>
      </c>
      <c r="S249" s="179">
        <v>446.23</v>
      </c>
      <c r="T249" s="179">
        <v>423.63</v>
      </c>
      <c r="U249" s="179">
        <v>420.7</v>
      </c>
      <c r="V249" s="179">
        <v>423</v>
      </c>
      <c r="W249" s="179">
        <v>429.31</v>
      </c>
      <c r="X249" s="179">
        <v>435.24</v>
      </c>
      <c r="Y249" s="179">
        <v>438.09</v>
      </c>
    </row>
    <row r="250" spans="1:25" s="146" customFormat="1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</row>
    <row r="251" spans="1:25" s="146" customFormat="1" ht="25.5" x14ac:dyDescent="0.2">
      <c r="A251" s="182" t="s">
        <v>9</v>
      </c>
      <c r="B251" s="164">
        <v>51.942048999999997</v>
      </c>
      <c r="C251" s="165">
        <v>49.765836999999998</v>
      </c>
      <c r="D251" s="165">
        <v>49.830691000000002</v>
      </c>
      <c r="E251" s="165">
        <v>50.205402999999997</v>
      </c>
      <c r="F251" s="165">
        <v>51.379981000000001</v>
      </c>
      <c r="G251" s="165">
        <v>51.247870999999996</v>
      </c>
      <c r="H251" s="165">
        <v>51.179413999999994</v>
      </c>
      <c r="I251" s="165">
        <v>50.455210999999998</v>
      </c>
      <c r="J251" s="165">
        <v>50.569305999999997</v>
      </c>
      <c r="K251" s="165">
        <v>51.076127999999997</v>
      </c>
      <c r="L251" s="165">
        <v>51.130172999999999</v>
      </c>
      <c r="M251" s="165">
        <v>50.571707999999994</v>
      </c>
      <c r="N251" s="165">
        <v>50.947620999999998</v>
      </c>
      <c r="O251" s="165">
        <v>49.416345999999997</v>
      </c>
      <c r="P251" s="165">
        <v>50.039664999999999</v>
      </c>
      <c r="Q251" s="165">
        <v>51.399197000000001</v>
      </c>
      <c r="R251" s="165">
        <v>52.243499999999997</v>
      </c>
      <c r="S251" s="165">
        <v>53.592223000000004</v>
      </c>
      <c r="T251" s="165">
        <v>50.877963000000001</v>
      </c>
      <c r="U251" s="165">
        <v>50.526069999999997</v>
      </c>
      <c r="V251" s="165">
        <v>50.802300000000002</v>
      </c>
      <c r="W251" s="165">
        <v>51.560130999999998</v>
      </c>
      <c r="X251" s="165">
        <v>52.272323999999998</v>
      </c>
      <c r="Y251" s="166">
        <v>52.614608999999994</v>
      </c>
    </row>
    <row r="252" spans="1:25" s="146" customFormat="1" ht="1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184">
        <v>18</v>
      </c>
      <c r="B253" s="172">
        <v>596.77791937414838</v>
      </c>
      <c r="C253" s="173">
        <v>578.76671137414826</v>
      </c>
      <c r="D253" s="173">
        <v>578.68830437414829</v>
      </c>
      <c r="E253" s="174">
        <v>583.72875437414825</v>
      </c>
      <c r="F253" s="174">
        <v>593.88806137414826</v>
      </c>
      <c r="G253" s="174">
        <v>613.61302237414839</v>
      </c>
      <c r="H253" s="174">
        <v>606.35477437414829</v>
      </c>
      <c r="I253" s="174">
        <v>580.55887137414834</v>
      </c>
      <c r="J253" s="174">
        <v>605.30188037414825</v>
      </c>
      <c r="K253" s="175">
        <v>607.29565837414827</v>
      </c>
      <c r="L253" s="174">
        <v>588.28756137414825</v>
      </c>
      <c r="M253" s="176">
        <v>591.46864537414831</v>
      </c>
      <c r="N253" s="175">
        <v>596.32987937414828</v>
      </c>
      <c r="O253" s="174">
        <v>563.45494437414834</v>
      </c>
      <c r="P253" s="176">
        <v>567.16247537414836</v>
      </c>
      <c r="Q253" s="177">
        <v>583.63914637414837</v>
      </c>
      <c r="R253" s="174">
        <v>616.40207137414836</v>
      </c>
      <c r="S253" s="177">
        <v>619.30313037414828</v>
      </c>
      <c r="T253" s="174">
        <v>587.38028037414824</v>
      </c>
      <c r="U253" s="173">
        <v>588.52278237414828</v>
      </c>
      <c r="V253" s="173">
        <v>606.01874437414835</v>
      </c>
      <c r="W253" s="173">
        <v>606.06354837414835</v>
      </c>
      <c r="X253" s="173">
        <v>605.29067937414823</v>
      </c>
      <c r="Y253" s="178">
        <v>600.02620937414827</v>
      </c>
    </row>
    <row r="254" spans="1:25" s="146" customFormat="1" ht="25.5" x14ac:dyDescent="0.2">
      <c r="A254" s="161" t="s">
        <v>7</v>
      </c>
      <c r="B254" s="179">
        <v>465.92</v>
      </c>
      <c r="C254" s="179">
        <v>449.84</v>
      </c>
      <c r="D254" s="179">
        <v>449.77</v>
      </c>
      <c r="E254" s="179">
        <v>454.27</v>
      </c>
      <c r="F254" s="179">
        <v>463.34</v>
      </c>
      <c r="G254" s="179">
        <v>480.95</v>
      </c>
      <c r="H254" s="179">
        <v>474.47</v>
      </c>
      <c r="I254" s="179">
        <v>451.44</v>
      </c>
      <c r="J254" s="179">
        <v>473.53</v>
      </c>
      <c r="K254" s="179">
        <v>475.31</v>
      </c>
      <c r="L254" s="179">
        <v>458.34</v>
      </c>
      <c r="M254" s="179">
        <v>461.18</v>
      </c>
      <c r="N254" s="179">
        <v>465.52</v>
      </c>
      <c r="O254" s="179">
        <v>436.17</v>
      </c>
      <c r="P254" s="179">
        <v>439.48</v>
      </c>
      <c r="Q254" s="179">
        <v>454.19</v>
      </c>
      <c r="R254" s="179">
        <v>483.44</v>
      </c>
      <c r="S254" s="179">
        <v>486.03</v>
      </c>
      <c r="T254" s="179">
        <v>457.53</v>
      </c>
      <c r="U254" s="179">
        <v>458.55</v>
      </c>
      <c r="V254" s="179">
        <v>474.17</v>
      </c>
      <c r="W254" s="179">
        <v>474.21</v>
      </c>
      <c r="X254" s="179">
        <v>473.52</v>
      </c>
      <c r="Y254" s="179">
        <v>468.82</v>
      </c>
    </row>
    <row r="255" spans="1:25" s="146" customFormat="1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</row>
    <row r="256" spans="1:25" s="146" customFormat="1" ht="25.5" x14ac:dyDescent="0.2">
      <c r="A256" s="167" t="s">
        <v>9</v>
      </c>
      <c r="B256" s="164">
        <v>55.956992</v>
      </c>
      <c r="C256" s="165">
        <v>54.025783999999994</v>
      </c>
      <c r="D256" s="165">
        <v>54.017376999999996</v>
      </c>
      <c r="E256" s="165">
        <v>54.557826999999996</v>
      </c>
      <c r="F256" s="165">
        <v>55.647133999999994</v>
      </c>
      <c r="G256" s="165">
        <v>57.762094999999995</v>
      </c>
      <c r="H256" s="165">
        <v>56.983847000000004</v>
      </c>
      <c r="I256" s="165">
        <v>54.217943999999996</v>
      </c>
      <c r="J256" s="165">
        <v>56.870952999999993</v>
      </c>
      <c r="K256" s="165">
        <v>57.084730999999998</v>
      </c>
      <c r="L256" s="165">
        <v>55.046633999999997</v>
      </c>
      <c r="M256" s="165">
        <v>55.387718</v>
      </c>
      <c r="N256" s="165">
        <v>55.908951999999999</v>
      </c>
      <c r="O256" s="165">
        <v>52.384017</v>
      </c>
      <c r="P256" s="165">
        <v>52.781548000000001</v>
      </c>
      <c r="Q256" s="165">
        <v>54.548218999999996</v>
      </c>
      <c r="R256" s="165">
        <v>58.061143999999999</v>
      </c>
      <c r="S256" s="165">
        <v>58.372202999999999</v>
      </c>
      <c r="T256" s="165">
        <v>54.949352999999995</v>
      </c>
      <c r="U256" s="165">
        <v>55.071854999999999</v>
      </c>
      <c r="V256" s="165">
        <v>56.947817000000001</v>
      </c>
      <c r="W256" s="165">
        <v>56.952620999999994</v>
      </c>
      <c r="X256" s="165">
        <v>56.869751999999998</v>
      </c>
      <c r="Y256" s="166">
        <v>56.305281999999998</v>
      </c>
    </row>
    <row r="257" spans="1:25" s="146" customFormat="1" ht="1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171">
        <v>19</v>
      </c>
      <c r="B258" s="172">
        <v>703.81467537414835</v>
      </c>
      <c r="C258" s="173">
        <v>671.35417737414832</v>
      </c>
      <c r="D258" s="173">
        <v>663.50227637414832</v>
      </c>
      <c r="E258" s="174">
        <v>675.31933137414831</v>
      </c>
      <c r="F258" s="174">
        <v>688.45810437414832</v>
      </c>
      <c r="G258" s="174">
        <v>708.36228137414821</v>
      </c>
      <c r="H258" s="174">
        <v>697.27329137414824</v>
      </c>
      <c r="I258" s="174">
        <v>689.6678123741483</v>
      </c>
      <c r="J258" s="174">
        <v>698.72942137414839</v>
      </c>
      <c r="K258" s="175">
        <v>702.10092237414835</v>
      </c>
      <c r="L258" s="174">
        <v>706.95095537414829</v>
      </c>
      <c r="M258" s="176">
        <v>711.47615937414832</v>
      </c>
      <c r="N258" s="175">
        <v>686.10589437414819</v>
      </c>
      <c r="O258" s="174">
        <v>662.93102537414836</v>
      </c>
      <c r="P258" s="176">
        <v>666.39213437414833</v>
      </c>
      <c r="Q258" s="177">
        <v>681.43507737414825</v>
      </c>
      <c r="R258" s="174">
        <v>693.70017237414834</v>
      </c>
      <c r="S258" s="177">
        <v>721.78107937414825</v>
      </c>
      <c r="T258" s="174">
        <v>684.54895537414825</v>
      </c>
      <c r="U258" s="173">
        <v>674.70327637414834</v>
      </c>
      <c r="V258" s="173">
        <v>693.38654437414823</v>
      </c>
      <c r="W258" s="173">
        <v>694.85387537414829</v>
      </c>
      <c r="X258" s="173">
        <v>704.27391637414826</v>
      </c>
      <c r="Y258" s="178">
        <v>701.8545003741483</v>
      </c>
    </row>
    <row r="259" spans="1:25" s="146" customFormat="1" ht="25.5" x14ac:dyDescent="0.2">
      <c r="A259" s="180" t="s">
        <v>7</v>
      </c>
      <c r="B259" s="179">
        <v>561.48</v>
      </c>
      <c r="C259" s="179">
        <v>532.5</v>
      </c>
      <c r="D259" s="179">
        <v>525.49</v>
      </c>
      <c r="E259" s="179">
        <v>536.04</v>
      </c>
      <c r="F259" s="179">
        <v>547.77</v>
      </c>
      <c r="G259" s="179">
        <v>565.54</v>
      </c>
      <c r="H259" s="179">
        <v>555.64</v>
      </c>
      <c r="I259" s="179">
        <v>548.85</v>
      </c>
      <c r="J259" s="179">
        <v>556.94000000000005</v>
      </c>
      <c r="K259" s="179">
        <v>559.95000000000005</v>
      </c>
      <c r="L259" s="179">
        <v>564.28</v>
      </c>
      <c r="M259" s="179">
        <v>568.32000000000005</v>
      </c>
      <c r="N259" s="179">
        <v>545.66999999999996</v>
      </c>
      <c r="O259" s="179">
        <v>524.98</v>
      </c>
      <c r="P259" s="179">
        <v>528.07000000000005</v>
      </c>
      <c r="Q259" s="179">
        <v>541.5</v>
      </c>
      <c r="R259" s="179">
        <v>552.45000000000005</v>
      </c>
      <c r="S259" s="179">
        <v>577.52</v>
      </c>
      <c r="T259" s="179">
        <v>544.28</v>
      </c>
      <c r="U259" s="179">
        <v>535.49</v>
      </c>
      <c r="V259" s="179">
        <v>552.16999999999996</v>
      </c>
      <c r="W259" s="179">
        <v>553.48</v>
      </c>
      <c r="X259" s="179">
        <v>561.89</v>
      </c>
      <c r="Y259" s="179">
        <v>559.73</v>
      </c>
    </row>
    <row r="260" spans="1:25" s="146" customFormat="1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</row>
    <row r="261" spans="1:25" s="146" customFormat="1" ht="25.5" x14ac:dyDescent="0.2">
      <c r="A261" s="182" t="s">
        <v>9</v>
      </c>
      <c r="B261" s="164">
        <v>67.433747999999994</v>
      </c>
      <c r="C261" s="165">
        <v>63.953249999999997</v>
      </c>
      <c r="D261" s="165">
        <v>63.111348999999997</v>
      </c>
      <c r="E261" s="165">
        <v>64.378403999999989</v>
      </c>
      <c r="F261" s="165">
        <v>65.787177</v>
      </c>
      <c r="G261" s="165">
        <v>67.921353999999994</v>
      </c>
      <c r="H261" s="165">
        <v>66.732364000000004</v>
      </c>
      <c r="I261" s="165">
        <v>65.916885000000008</v>
      </c>
      <c r="J261" s="165">
        <v>66.888494000000009</v>
      </c>
      <c r="K261" s="165">
        <v>67.249994999999998</v>
      </c>
      <c r="L261" s="165">
        <v>67.770027999999996</v>
      </c>
      <c r="M261" s="165">
        <v>68.255232000000007</v>
      </c>
      <c r="N261" s="165">
        <v>65.534966999999995</v>
      </c>
      <c r="O261" s="165">
        <v>63.050097999999998</v>
      </c>
      <c r="P261" s="165">
        <v>63.421207000000003</v>
      </c>
      <c r="Q261" s="165">
        <v>65.034149999999997</v>
      </c>
      <c r="R261" s="165">
        <v>66.34924500000001</v>
      </c>
      <c r="S261" s="165">
        <v>69.360151999999999</v>
      </c>
      <c r="T261" s="165">
        <v>65.368027999999995</v>
      </c>
      <c r="U261" s="165">
        <v>64.312348999999998</v>
      </c>
      <c r="V261" s="165">
        <v>66.315616999999989</v>
      </c>
      <c r="W261" s="165">
        <v>66.472948000000002</v>
      </c>
      <c r="X261" s="165">
        <v>67.482989000000003</v>
      </c>
      <c r="Y261" s="166">
        <v>67.223573000000002</v>
      </c>
    </row>
    <row r="262" spans="1:25" s="146" customFormat="1" ht="1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154">
        <v>20</v>
      </c>
      <c r="B263" s="172">
        <v>701.14883737414834</v>
      </c>
      <c r="C263" s="173">
        <v>669.10277637414833</v>
      </c>
      <c r="D263" s="173">
        <v>661.8221263741483</v>
      </c>
      <c r="E263" s="174">
        <v>669.37160037414833</v>
      </c>
      <c r="F263" s="174">
        <v>680.90863037414829</v>
      </c>
      <c r="G263" s="174">
        <v>701.55207337414834</v>
      </c>
      <c r="H263" s="174">
        <v>698.76302437414836</v>
      </c>
      <c r="I263" s="174">
        <v>694.57385037414838</v>
      </c>
      <c r="J263" s="174">
        <v>704.9683783741483</v>
      </c>
      <c r="K263" s="175">
        <v>702.08972137414833</v>
      </c>
      <c r="L263" s="174">
        <v>705.81965437414829</v>
      </c>
      <c r="M263" s="176">
        <v>707.08536737414829</v>
      </c>
      <c r="N263" s="175">
        <v>707.56701037414837</v>
      </c>
      <c r="O263" s="174">
        <v>679.15007337414829</v>
      </c>
      <c r="P263" s="176">
        <v>657.53214337414829</v>
      </c>
      <c r="Q263" s="177">
        <v>676.52903937414828</v>
      </c>
      <c r="R263" s="174">
        <v>713.4475353741484</v>
      </c>
      <c r="S263" s="177">
        <v>717.09906137414828</v>
      </c>
      <c r="T263" s="174">
        <v>681.11024837414834</v>
      </c>
      <c r="U263" s="173">
        <v>678.07477737414831</v>
      </c>
      <c r="V263" s="173">
        <v>699.54709437414829</v>
      </c>
      <c r="W263" s="173">
        <v>700.67839537414829</v>
      </c>
      <c r="X263" s="173">
        <v>708.76551737414832</v>
      </c>
      <c r="Y263" s="178">
        <v>708.09345737414822</v>
      </c>
    </row>
    <row r="264" spans="1:25" s="146" customFormat="1" ht="25.5" x14ac:dyDescent="0.2">
      <c r="A264" s="180" t="s">
        <v>7</v>
      </c>
      <c r="B264" s="179">
        <v>559.1</v>
      </c>
      <c r="C264" s="179">
        <v>530.49</v>
      </c>
      <c r="D264" s="179">
        <v>523.99</v>
      </c>
      <c r="E264" s="179">
        <v>530.73</v>
      </c>
      <c r="F264" s="179">
        <v>541.03</v>
      </c>
      <c r="G264" s="179">
        <v>559.46</v>
      </c>
      <c r="H264" s="179">
        <v>556.97</v>
      </c>
      <c r="I264" s="179">
        <v>553.23</v>
      </c>
      <c r="J264" s="179">
        <v>562.51</v>
      </c>
      <c r="K264" s="179">
        <v>559.94000000000005</v>
      </c>
      <c r="L264" s="179">
        <v>563.27</v>
      </c>
      <c r="M264" s="179">
        <v>564.4</v>
      </c>
      <c r="N264" s="179">
        <v>564.83000000000004</v>
      </c>
      <c r="O264" s="179">
        <v>539.46</v>
      </c>
      <c r="P264" s="179">
        <v>520.16</v>
      </c>
      <c r="Q264" s="179">
        <v>537.12</v>
      </c>
      <c r="R264" s="179">
        <v>570.08000000000004</v>
      </c>
      <c r="S264" s="179">
        <v>573.34</v>
      </c>
      <c r="T264" s="179">
        <v>541.21</v>
      </c>
      <c r="U264" s="179">
        <v>538.5</v>
      </c>
      <c r="V264" s="179">
        <v>557.66999999999996</v>
      </c>
      <c r="W264" s="179">
        <v>558.67999999999995</v>
      </c>
      <c r="X264" s="179">
        <v>565.9</v>
      </c>
      <c r="Y264" s="179">
        <v>565.29999999999995</v>
      </c>
    </row>
    <row r="265" spans="1:25" s="146" customFormat="1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</row>
    <row r="266" spans="1:25" s="146" customFormat="1" ht="25.5" x14ac:dyDescent="0.2">
      <c r="A266" s="182" t="s">
        <v>9</v>
      </c>
      <c r="B266" s="164">
        <v>67.147909999999996</v>
      </c>
      <c r="C266" s="165">
        <v>63.711849000000001</v>
      </c>
      <c r="D266" s="165">
        <v>62.931198999999999</v>
      </c>
      <c r="E266" s="165">
        <v>63.740673000000001</v>
      </c>
      <c r="F266" s="165">
        <v>64.977702999999991</v>
      </c>
      <c r="G266" s="165">
        <v>67.191146000000003</v>
      </c>
      <c r="H266" s="165">
        <v>66.892097000000007</v>
      </c>
      <c r="I266" s="165">
        <v>66.442923000000008</v>
      </c>
      <c r="J266" s="165">
        <v>67.557451</v>
      </c>
      <c r="K266" s="165">
        <v>67.248794000000004</v>
      </c>
      <c r="L266" s="165">
        <v>67.648726999999994</v>
      </c>
      <c r="M266" s="165">
        <v>67.784439999999989</v>
      </c>
      <c r="N266" s="165">
        <v>67.836083000000002</v>
      </c>
      <c r="O266" s="165">
        <v>64.789146000000002</v>
      </c>
      <c r="P266" s="165">
        <v>62.471215999999998</v>
      </c>
      <c r="Q266" s="165">
        <v>64.508111999999997</v>
      </c>
      <c r="R266" s="165">
        <v>68.466608000000008</v>
      </c>
      <c r="S266" s="165">
        <v>68.858134000000007</v>
      </c>
      <c r="T266" s="165">
        <v>64.999321000000009</v>
      </c>
      <c r="U266" s="165">
        <v>64.673850000000002</v>
      </c>
      <c r="V266" s="165">
        <v>66.97616699999999</v>
      </c>
      <c r="W266" s="165">
        <v>67.097467999999992</v>
      </c>
      <c r="X266" s="165">
        <v>67.964590000000001</v>
      </c>
      <c r="Y266" s="166">
        <v>67.892529999999994</v>
      </c>
    </row>
    <row r="267" spans="1:25" s="146" customFormat="1" ht="1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185">
        <v>21</v>
      </c>
      <c r="B268" s="172">
        <v>818.94975437414826</v>
      </c>
      <c r="C268" s="173">
        <v>777.86448637414833</v>
      </c>
      <c r="D268" s="173">
        <v>769.20611337414834</v>
      </c>
      <c r="E268" s="174">
        <v>787.95658737414828</v>
      </c>
      <c r="F268" s="174">
        <v>828.02256437414826</v>
      </c>
      <c r="G268" s="174">
        <v>830.76680937414835</v>
      </c>
      <c r="H268" s="174">
        <v>822.33245637414825</v>
      </c>
      <c r="I268" s="174">
        <v>807.99517637414829</v>
      </c>
      <c r="J268" s="174">
        <v>824.27022937414824</v>
      </c>
      <c r="K268" s="175">
        <v>824.72947037414826</v>
      </c>
      <c r="L268" s="174">
        <v>820.87632637414833</v>
      </c>
      <c r="M268" s="176">
        <v>828.7618303741483</v>
      </c>
      <c r="N268" s="175">
        <v>831.24845237414831</v>
      </c>
      <c r="O268" s="174">
        <v>801.28577737414832</v>
      </c>
      <c r="P268" s="176">
        <v>803.83960537414828</v>
      </c>
      <c r="Q268" s="177">
        <v>821.41397437414832</v>
      </c>
      <c r="R268" s="174">
        <v>845.38411437414834</v>
      </c>
      <c r="S268" s="177">
        <v>850.8278003741483</v>
      </c>
      <c r="T268" s="174">
        <v>831.99891937414827</v>
      </c>
      <c r="U268" s="173">
        <v>789.98396837414828</v>
      </c>
      <c r="V268" s="173">
        <v>812.82280737414828</v>
      </c>
      <c r="W268" s="173">
        <v>812.27395837414826</v>
      </c>
      <c r="X268" s="173">
        <v>805.62056437414833</v>
      </c>
      <c r="Y268" s="178">
        <v>819.06176437414831</v>
      </c>
    </row>
    <row r="269" spans="1:25" s="146" customFormat="1" ht="25.5" x14ac:dyDescent="0.2">
      <c r="A269" s="180" t="s">
        <v>7</v>
      </c>
      <c r="B269" s="179">
        <v>664.27</v>
      </c>
      <c r="C269" s="179">
        <v>627.59</v>
      </c>
      <c r="D269" s="179">
        <v>619.86</v>
      </c>
      <c r="E269" s="179">
        <v>636.6</v>
      </c>
      <c r="F269" s="179">
        <v>672.37</v>
      </c>
      <c r="G269" s="179">
        <v>674.82</v>
      </c>
      <c r="H269" s="179">
        <v>667.29</v>
      </c>
      <c r="I269" s="179">
        <v>654.49</v>
      </c>
      <c r="J269" s="179">
        <v>669.02</v>
      </c>
      <c r="K269" s="179">
        <v>669.43</v>
      </c>
      <c r="L269" s="179">
        <v>665.99</v>
      </c>
      <c r="M269" s="179">
        <v>673.03</v>
      </c>
      <c r="N269" s="179">
        <v>675.25</v>
      </c>
      <c r="O269" s="179">
        <v>648.5</v>
      </c>
      <c r="P269" s="179">
        <v>650.78</v>
      </c>
      <c r="Q269" s="179">
        <v>666.47</v>
      </c>
      <c r="R269" s="179">
        <v>687.87</v>
      </c>
      <c r="S269" s="179">
        <v>692.73</v>
      </c>
      <c r="T269" s="179">
        <v>675.92</v>
      </c>
      <c r="U269" s="179">
        <v>638.41</v>
      </c>
      <c r="V269" s="179">
        <v>658.8</v>
      </c>
      <c r="W269" s="179">
        <v>658.31</v>
      </c>
      <c r="X269" s="179">
        <v>652.37</v>
      </c>
      <c r="Y269" s="179">
        <v>664.37</v>
      </c>
    </row>
    <row r="270" spans="1:25" s="146" customFormat="1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</row>
    <row r="271" spans="1:25" s="146" customFormat="1" ht="25.5" x14ac:dyDescent="0.2">
      <c r="A271" s="182" t="s">
        <v>9</v>
      </c>
      <c r="B271" s="164">
        <v>79.778826999999993</v>
      </c>
      <c r="C271" s="165">
        <v>75.373559</v>
      </c>
      <c r="D271" s="165">
        <v>74.445186000000007</v>
      </c>
      <c r="E271" s="165">
        <v>76.455659999999995</v>
      </c>
      <c r="F271" s="165">
        <v>80.751637000000002</v>
      </c>
      <c r="G271" s="165">
        <v>81.045882000000006</v>
      </c>
      <c r="H271" s="165">
        <v>80.141528999999991</v>
      </c>
      <c r="I271" s="165">
        <v>78.604248999999996</v>
      </c>
      <c r="J271" s="165">
        <v>80.349301999999994</v>
      </c>
      <c r="K271" s="165">
        <v>80.398542999999989</v>
      </c>
      <c r="L271" s="165">
        <v>79.985399000000001</v>
      </c>
      <c r="M271" s="165">
        <v>80.830902999999992</v>
      </c>
      <c r="N271" s="165">
        <v>81.097525000000005</v>
      </c>
      <c r="O271" s="165">
        <v>77.88485</v>
      </c>
      <c r="P271" s="165">
        <v>78.158677999999995</v>
      </c>
      <c r="Q271" s="165">
        <v>80.043047000000001</v>
      </c>
      <c r="R271" s="165">
        <v>82.613186999999996</v>
      </c>
      <c r="S271" s="165">
        <v>83.196872999999997</v>
      </c>
      <c r="T271" s="165">
        <v>81.177991999999989</v>
      </c>
      <c r="U271" s="165">
        <v>76.673040999999998</v>
      </c>
      <c r="V271" s="165">
        <v>79.12187999999999</v>
      </c>
      <c r="W271" s="165">
        <v>79.063030999999995</v>
      </c>
      <c r="X271" s="165">
        <v>78.349637000000001</v>
      </c>
      <c r="Y271" s="166">
        <v>79.790836999999996</v>
      </c>
    </row>
    <row r="272" spans="1:25" s="146" customFormat="1" ht="1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154">
        <v>22</v>
      </c>
      <c r="B273" s="172">
        <v>805.16132337414831</v>
      </c>
      <c r="C273" s="173">
        <v>762.42950837414821</v>
      </c>
      <c r="D273" s="173">
        <v>759.00200237414833</v>
      </c>
      <c r="E273" s="174">
        <v>770.51663037414824</v>
      </c>
      <c r="F273" s="174">
        <v>815.19741937414824</v>
      </c>
      <c r="G273" s="174">
        <v>811.66910437414822</v>
      </c>
      <c r="H273" s="174">
        <v>811.42268237414828</v>
      </c>
      <c r="I273" s="174">
        <v>800.97214937414833</v>
      </c>
      <c r="J273" s="174">
        <v>810.76182337414832</v>
      </c>
      <c r="K273" s="175">
        <v>822.31005437414831</v>
      </c>
      <c r="L273" s="174">
        <v>821.36917037414821</v>
      </c>
      <c r="M273" s="176">
        <v>831.18124637414837</v>
      </c>
      <c r="N273" s="175">
        <v>827.50731837414821</v>
      </c>
      <c r="O273" s="174">
        <v>792.51539437414829</v>
      </c>
      <c r="P273" s="176">
        <v>803.41396737414823</v>
      </c>
      <c r="Q273" s="177">
        <v>821.89561737414829</v>
      </c>
      <c r="R273" s="174">
        <v>832.31254737414838</v>
      </c>
      <c r="S273" s="177">
        <v>842.90869337414824</v>
      </c>
      <c r="T273" s="174">
        <v>815.81347437414831</v>
      </c>
      <c r="U273" s="173">
        <v>770.65104237414823</v>
      </c>
      <c r="V273" s="173">
        <v>776.15073337414822</v>
      </c>
      <c r="W273" s="173">
        <v>787.41893937414829</v>
      </c>
      <c r="X273" s="173">
        <v>797.41023137414822</v>
      </c>
      <c r="Y273" s="178">
        <v>816.7991623741483</v>
      </c>
    </row>
    <row r="274" spans="1:25" s="146" customFormat="1" ht="25.5" x14ac:dyDescent="0.2">
      <c r="A274" s="180" t="s">
        <v>7</v>
      </c>
      <c r="B274" s="179">
        <v>651.96</v>
      </c>
      <c r="C274" s="179">
        <v>613.80999999999995</v>
      </c>
      <c r="D274" s="179">
        <v>610.75</v>
      </c>
      <c r="E274" s="179">
        <v>621.03</v>
      </c>
      <c r="F274" s="179">
        <v>660.92</v>
      </c>
      <c r="G274" s="179">
        <v>657.77</v>
      </c>
      <c r="H274" s="179">
        <v>657.55</v>
      </c>
      <c r="I274" s="179">
        <v>648.22</v>
      </c>
      <c r="J274" s="179">
        <v>656.96</v>
      </c>
      <c r="K274" s="179">
        <v>667.27</v>
      </c>
      <c r="L274" s="179">
        <v>666.43</v>
      </c>
      <c r="M274" s="179">
        <v>675.19</v>
      </c>
      <c r="N274" s="179">
        <v>671.91</v>
      </c>
      <c r="O274" s="179">
        <v>640.66999999999996</v>
      </c>
      <c r="P274" s="179">
        <v>650.4</v>
      </c>
      <c r="Q274" s="179">
        <v>666.9</v>
      </c>
      <c r="R274" s="179">
        <v>676.2</v>
      </c>
      <c r="S274" s="179">
        <v>685.66</v>
      </c>
      <c r="T274" s="179">
        <v>661.47</v>
      </c>
      <c r="U274" s="179">
        <v>621.15</v>
      </c>
      <c r="V274" s="179">
        <v>626.05999999999995</v>
      </c>
      <c r="W274" s="179">
        <v>636.12</v>
      </c>
      <c r="X274" s="179">
        <v>645.04</v>
      </c>
      <c r="Y274" s="179">
        <v>662.35</v>
      </c>
    </row>
    <row r="275" spans="1:25" s="146" customFormat="1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</row>
    <row r="276" spans="1:25" s="146" customFormat="1" ht="25.5" x14ac:dyDescent="0.2">
      <c r="A276" s="182" t="s">
        <v>9</v>
      </c>
      <c r="B276" s="164">
        <v>78.300396000000006</v>
      </c>
      <c r="C276" s="165">
        <v>73.718580999999986</v>
      </c>
      <c r="D276" s="165">
        <v>73.351074999999994</v>
      </c>
      <c r="E276" s="165">
        <v>74.585702999999995</v>
      </c>
      <c r="F276" s="165">
        <v>79.376491999999999</v>
      </c>
      <c r="G276" s="165">
        <v>78.998176999999998</v>
      </c>
      <c r="H276" s="165">
        <v>78.971754999999987</v>
      </c>
      <c r="I276" s="165">
        <v>77.851222000000007</v>
      </c>
      <c r="J276" s="165">
        <v>78.900896000000003</v>
      </c>
      <c r="K276" s="165">
        <v>80.139127000000002</v>
      </c>
      <c r="L276" s="165">
        <v>80.038242999999994</v>
      </c>
      <c r="M276" s="165">
        <v>81.090319000000008</v>
      </c>
      <c r="N276" s="165">
        <v>80.696390999999991</v>
      </c>
      <c r="O276" s="165">
        <v>76.944466999999989</v>
      </c>
      <c r="P276" s="165">
        <v>78.113039999999998</v>
      </c>
      <c r="Q276" s="165">
        <v>80.09469</v>
      </c>
      <c r="R276" s="165">
        <v>81.211620000000011</v>
      </c>
      <c r="S276" s="165">
        <v>82.347765999999993</v>
      </c>
      <c r="T276" s="165">
        <v>79.442547000000005</v>
      </c>
      <c r="U276" s="165">
        <v>74.600115000000002</v>
      </c>
      <c r="V276" s="165">
        <v>75.18980599999999</v>
      </c>
      <c r="W276" s="165">
        <v>76.398011999999994</v>
      </c>
      <c r="X276" s="165">
        <v>77.469303999999994</v>
      </c>
      <c r="Y276" s="166">
        <v>79.548235000000005</v>
      </c>
    </row>
    <row r="277" spans="1:25" s="146" customFormat="1" ht="1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185">
        <v>23</v>
      </c>
      <c r="B278" s="172">
        <v>803.29075637414826</v>
      </c>
      <c r="C278" s="173">
        <v>783.59939837414834</v>
      </c>
      <c r="D278" s="173">
        <v>790.19678737414836</v>
      </c>
      <c r="E278" s="174">
        <v>798.55273337414826</v>
      </c>
      <c r="F278" s="174">
        <v>803.10033937414835</v>
      </c>
      <c r="G278" s="174">
        <v>805.9229913741483</v>
      </c>
      <c r="H278" s="174">
        <v>802.30506837414828</v>
      </c>
      <c r="I278" s="174">
        <v>794.17314237414826</v>
      </c>
      <c r="J278" s="174">
        <v>805.63176537414824</v>
      </c>
      <c r="K278" s="175">
        <v>807.02068937414833</v>
      </c>
      <c r="L278" s="174">
        <v>810.79542637414829</v>
      </c>
      <c r="M278" s="176">
        <v>809.67532637414831</v>
      </c>
      <c r="N278" s="175">
        <v>804.78048937414826</v>
      </c>
      <c r="O278" s="174">
        <v>782.94974037414829</v>
      </c>
      <c r="P278" s="176">
        <v>786.07481937414821</v>
      </c>
      <c r="Q278" s="177">
        <v>799.95285837414826</v>
      </c>
      <c r="R278" s="174">
        <v>818.34490037414832</v>
      </c>
      <c r="S278" s="177">
        <v>811.94912937414824</v>
      </c>
      <c r="T278" s="174">
        <v>799.39280837414822</v>
      </c>
      <c r="U278" s="173">
        <v>796.96219137414823</v>
      </c>
      <c r="V278" s="173">
        <v>789.58073237414828</v>
      </c>
      <c r="W278" s="173">
        <v>800.06486837414832</v>
      </c>
      <c r="X278" s="173">
        <v>800.70332537414833</v>
      </c>
      <c r="Y278" s="178">
        <v>804.62367537414832</v>
      </c>
    </row>
    <row r="279" spans="1:25" s="146" customFormat="1" ht="25.5" x14ac:dyDescent="0.2">
      <c r="A279" s="180" t="s">
        <v>7</v>
      </c>
      <c r="B279" s="179">
        <v>650.29</v>
      </c>
      <c r="C279" s="179">
        <v>632.71</v>
      </c>
      <c r="D279" s="179">
        <v>638.6</v>
      </c>
      <c r="E279" s="179">
        <v>646.05999999999995</v>
      </c>
      <c r="F279" s="179">
        <v>650.12</v>
      </c>
      <c r="G279" s="179">
        <v>652.64</v>
      </c>
      <c r="H279" s="179">
        <v>649.41</v>
      </c>
      <c r="I279" s="179">
        <v>642.15</v>
      </c>
      <c r="J279" s="179">
        <v>652.38</v>
      </c>
      <c r="K279" s="179">
        <v>653.62</v>
      </c>
      <c r="L279" s="179">
        <v>656.99</v>
      </c>
      <c r="M279" s="179">
        <v>655.99</v>
      </c>
      <c r="N279" s="179">
        <v>651.62</v>
      </c>
      <c r="O279" s="179">
        <v>632.13</v>
      </c>
      <c r="P279" s="179">
        <v>634.91999999999996</v>
      </c>
      <c r="Q279" s="179">
        <v>647.30999999999995</v>
      </c>
      <c r="R279" s="179">
        <v>663.73</v>
      </c>
      <c r="S279" s="179">
        <v>658.02</v>
      </c>
      <c r="T279" s="179">
        <v>646.80999999999995</v>
      </c>
      <c r="U279" s="179">
        <v>644.64</v>
      </c>
      <c r="V279" s="179">
        <v>638.04999999999995</v>
      </c>
      <c r="W279" s="179">
        <v>647.41</v>
      </c>
      <c r="X279" s="179">
        <v>647.98</v>
      </c>
      <c r="Y279" s="179">
        <v>651.48</v>
      </c>
    </row>
    <row r="280" spans="1:25" s="146" customFormat="1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</row>
    <row r="281" spans="1:25" s="146" customFormat="1" ht="25.5" x14ac:dyDescent="0.2">
      <c r="A281" s="182" t="s">
        <v>9</v>
      </c>
      <c r="B281" s="164">
        <v>78.099829</v>
      </c>
      <c r="C281" s="165">
        <v>75.988471000000004</v>
      </c>
      <c r="D281" s="165">
        <v>76.695859999999996</v>
      </c>
      <c r="E281" s="165">
        <v>77.591805999999991</v>
      </c>
      <c r="F281" s="165">
        <v>78.079412000000005</v>
      </c>
      <c r="G281" s="165">
        <v>78.382064</v>
      </c>
      <c r="H281" s="165">
        <v>77.994140999999999</v>
      </c>
      <c r="I281" s="165">
        <v>77.122214999999997</v>
      </c>
      <c r="J281" s="165">
        <v>78.350837999999996</v>
      </c>
      <c r="K281" s="165">
        <v>78.499762000000004</v>
      </c>
      <c r="L281" s="165">
        <v>78.904499000000001</v>
      </c>
      <c r="M281" s="165">
        <v>78.784398999999993</v>
      </c>
      <c r="N281" s="165">
        <v>78.259562000000003</v>
      </c>
      <c r="O281" s="165">
        <v>75.918813</v>
      </c>
      <c r="P281" s="165">
        <v>76.253891999999993</v>
      </c>
      <c r="Q281" s="165">
        <v>77.741930999999994</v>
      </c>
      <c r="R281" s="165">
        <v>79.713972999999996</v>
      </c>
      <c r="S281" s="165">
        <v>79.028201999999993</v>
      </c>
      <c r="T281" s="165">
        <v>77.68188099999999</v>
      </c>
      <c r="U281" s="165">
        <v>77.421263999999994</v>
      </c>
      <c r="V281" s="165">
        <v>76.62980499999999</v>
      </c>
      <c r="W281" s="165">
        <v>77.753940999999998</v>
      </c>
      <c r="X281" s="165">
        <v>77.822398000000007</v>
      </c>
      <c r="Y281" s="166">
        <v>78.242748000000006</v>
      </c>
    </row>
    <row r="282" spans="1:25" s="146" customFormat="1" ht="1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186">
        <v>24</v>
      </c>
      <c r="B283" s="172">
        <v>888.69838137414831</v>
      </c>
      <c r="C283" s="173">
        <v>858.89252037414826</v>
      </c>
      <c r="D283" s="173">
        <v>853.22481437414831</v>
      </c>
      <c r="E283" s="174">
        <v>867.67410437414833</v>
      </c>
      <c r="F283" s="174">
        <v>872.28891637414824</v>
      </c>
      <c r="G283" s="174">
        <v>889.25843137414824</v>
      </c>
      <c r="H283" s="174">
        <v>891.09539537414821</v>
      </c>
      <c r="I283" s="174">
        <v>879.79358637414839</v>
      </c>
      <c r="J283" s="174">
        <v>885.45009137414831</v>
      </c>
      <c r="K283" s="175">
        <v>895.21736337414836</v>
      </c>
      <c r="L283" s="174">
        <v>900.39222537414832</v>
      </c>
      <c r="M283" s="176">
        <v>903.28208337414821</v>
      </c>
      <c r="N283" s="175">
        <v>896.71829737414839</v>
      </c>
      <c r="O283" s="174">
        <v>871.74006737414823</v>
      </c>
      <c r="P283" s="176">
        <v>871.91928337414822</v>
      </c>
      <c r="Q283" s="177">
        <v>890.31132537414828</v>
      </c>
      <c r="R283" s="174">
        <v>907.9641013741483</v>
      </c>
      <c r="S283" s="177">
        <v>903.43889737414838</v>
      </c>
      <c r="T283" s="174">
        <v>872.23291137414833</v>
      </c>
      <c r="U283" s="173">
        <v>870.72077637414827</v>
      </c>
      <c r="V283" s="173">
        <v>879.56956637414828</v>
      </c>
      <c r="W283" s="173">
        <v>889.15762237414833</v>
      </c>
      <c r="X283" s="173">
        <v>895.31817237414839</v>
      </c>
      <c r="Y283" s="178">
        <v>895.18376037414828</v>
      </c>
    </row>
    <row r="284" spans="1:25" s="146" customFormat="1" ht="25.5" x14ac:dyDescent="0.2">
      <c r="A284" s="180" t="s">
        <v>7</v>
      </c>
      <c r="B284" s="179">
        <v>726.54</v>
      </c>
      <c r="C284" s="179">
        <v>699.93</v>
      </c>
      <c r="D284" s="179">
        <v>694.87</v>
      </c>
      <c r="E284" s="179">
        <v>707.77</v>
      </c>
      <c r="F284" s="179">
        <v>711.89</v>
      </c>
      <c r="G284" s="179">
        <v>727.04</v>
      </c>
      <c r="H284" s="179">
        <v>728.68</v>
      </c>
      <c r="I284" s="179">
        <v>718.59</v>
      </c>
      <c r="J284" s="179">
        <v>723.64</v>
      </c>
      <c r="K284" s="179">
        <v>732.36</v>
      </c>
      <c r="L284" s="179">
        <v>736.98</v>
      </c>
      <c r="M284" s="179">
        <v>739.56</v>
      </c>
      <c r="N284" s="179">
        <v>733.7</v>
      </c>
      <c r="O284" s="179">
        <v>711.4</v>
      </c>
      <c r="P284" s="179">
        <v>711.56</v>
      </c>
      <c r="Q284" s="179">
        <v>727.98</v>
      </c>
      <c r="R284" s="179">
        <v>743.74</v>
      </c>
      <c r="S284" s="179">
        <v>739.7</v>
      </c>
      <c r="T284" s="179">
        <v>711.84</v>
      </c>
      <c r="U284" s="179">
        <v>710.49</v>
      </c>
      <c r="V284" s="179">
        <v>718.39</v>
      </c>
      <c r="W284" s="179">
        <v>726.95</v>
      </c>
      <c r="X284" s="179">
        <v>732.45</v>
      </c>
      <c r="Y284" s="179">
        <v>732.33</v>
      </c>
    </row>
    <row r="285" spans="1:25" s="146" customFormat="1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</row>
    <row r="286" spans="1:25" s="146" customFormat="1" ht="25.5" x14ac:dyDescent="0.2">
      <c r="A286" s="182" t="s">
        <v>9</v>
      </c>
      <c r="B286" s="164">
        <v>87.257453999999996</v>
      </c>
      <c r="C286" s="165">
        <v>84.061592999999988</v>
      </c>
      <c r="D286" s="165">
        <v>83.453886999999995</v>
      </c>
      <c r="E286" s="165">
        <v>85.003176999999994</v>
      </c>
      <c r="F286" s="165">
        <v>85.497989000000004</v>
      </c>
      <c r="G286" s="165">
        <v>87.317504</v>
      </c>
      <c r="H286" s="165">
        <v>87.514467999999994</v>
      </c>
      <c r="I286" s="165">
        <v>86.302659000000006</v>
      </c>
      <c r="J286" s="165">
        <v>86.909164000000004</v>
      </c>
      <c r="K286" s="165">
        <v>87.956435999999997</v>
      </c>
      <c r="L286" s="165">
        <v>88.511297999999996</v>
      </c>
      <c r="M286" s="165">
        <v>88.821155999999988</v>
      </c>
      <c r="N286" s="165">
        <v>88.117370000000008</v>
      </c>
      <c r="O286" s="165">
        <v>85.439139999999995</v>
      </c>
      <c r="P286" s="165">
        <v>85.458355999999995</v>
      </c>
      <c r="Q286" s="165">
        <v>87.430397999999997</v>
      </c>
      <c r="R286" s="165">
        <v>89.323173999999995</v>
      </c>
      <c r="S286" s="165">
        <v>88.837969999999999</v>
      </c>
      <c r="T286" s="165">
        <v>85.491984000000002</v>
      </c>
      <c r="U286" s="165">
        <v>85.329848999999996</v>
      </c>
      <c r="V286" s="165">
        <v>86.278638999999998</v>
      </c>
      <c r="W286" s="165">
        <v>87.306695000000005</v>
      </c>
      <c r="X286" s="165">
        <v>87.967245000000005</v>
      </c>
      <c r="Y286" s="166">
        <v>87.952832999999998</v>
      </c>
    </row>
    <row r="287" spans="1:25" s="146" customFormat="1" ht="1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154">
        <v>25</v>
      </c>
      <c r="B288" s="172">
        <v>787.84457737414834</v>
      </c>
      <c r="C288" s="173">
        <v>772.36479537414823</v>
      </c>
      <c r="D288" s="173">
        <v>763.25838237414825</v>
      </c>
      <c r="E288" s="174">
        <v>820.13706037414829</v>
      </c>
      <c r="F288" s="174">
        <v>829.10906137414827</v>
      </c>
      <c r="G288" s="174">
        <v>832.99580837414828</v>
      </c>
      <c r="H288" s="174">
        <v>827.80974537414818</v>
      </c>
      <c r="I288" s="174">
        <v>811.89312437414833</v>
      </c>
      <c r="J288" s="174">
        <v>830.57639237414833</v>
      </c>
      <c r="K288" s="175">
        <v>847.3554903741483</v>
      </c>
      <c r="L288" s="174">
        <v>845.96656637414833</v>
      </c>
      <c r="M288" s="176">
        <v>846.35860137414829</v>
      </c>
      <c r="N288" s="175">
        <v>840.33246337414835</v>
      </c>
      <c r="O288" s="174">
        <v>800.35609437414826</v>
      </c>
      <c r="P288" s="176">
        <v>806.37103137414829</v>
      </c>
      <c r="Q288" s="177">
        <v>834.32872737414834</v>
      </c>
      <c r="R288" s="174">
        <v>861.36794137414824</v>
      </c>
      <c r="S288" s="177">
        <v>844.70085337414832</v>
      </c>
      <c r="T288" s="174">
        <v>840.43327237414837</v>
      </c>
      <c r="U288" s="173">
        <v>802.39467637414828</v>
      </c>
      <c r="V288" s="173">
        <v>813.95410837414829</v>
      </c>
      <c r="W288" s="173">
        <v>813.83089737414832</v>
      </c>
      <c r="X288" s="173">
        <v>835.04559137414822</v>
      </c>
      <c r="Y288" s="178">
        <v>836.5241233741483</v>
      </c>
    </row>
    <row r="289" spans="1:25" s="146" customFormat="1" ht="25.5" x14ac:dyDescent="0.2">
      <c r="A289" s="180" t="s">
        <v>7</v>
      </c>
      <c r="B289" s="179">
        <v>636.5</v>
      </c>
      <c r="C289" s="179">
        <v>622.67999999999995</v>
      </c>
      <c r="D289" s="179">
        <v>614.54999999999995</v>
      </c>
      <c r="E289" s="179">
        <v>665.33</v>
      </c>
      <c r="F289" s="179">
        <v>673.34</v>
      </c>
      <c r="G289" s="179">
        <v>676.81</v>
      </c>
      <c r="H289" s="179">
        <v>672.18</v>
      </c>
      <c r="I289" s="179">
        <v>657.97</v>
      </c>
      <c r="J289" s="179">
        <v>674.65</v>
      </c>
      <c r="K289" s="179">
        <v>689.63</v>
      </c>
      <c r="L289" s="179">
        <v>688.39</v>
      </c>
      <c r="M289" s="179">
        <v>688.74</v>
      </c>
      <c r="N289" s="179">
        <v>683.36</v>
      </c>
      <c r="O289" s="179">
        <v>647.66999999999996</v>
      </c>
      <c r="P289" s="179">
        <v>653.04</v>
      </c>
      <c r="Q289" s="179">
        <v>678</v>
      </c>
      <c r="R289" s="179">
        <v>702.14</v>
      </c>
      <c r="S289" s="179">
        <v>687.26</v>
      </c>
      <c r="T289" s="179">
        <v>683.45</v>
      </c>
      <c r="U289" s="179">
        <v>649.49</v>
      </c>
      <c r="V289" s="179">
        <v>659.81</v>
      </c>
      <c r="W289" s="179">
        <v>659.7</v>
      </c>
      <c r="X289" s="179">
        <v>678.64</v>
      </c>
      <c r="Y289" s="179">
        <v>679.96</v>
      </c>
    </row>
    <row r="290" spans="1:25" s="146" customFormat="1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</row>
    <row r="291" spans="1:25" s="146" customFormat="1" ht="25.5" x14ac:dyDescent="0.2">
      <c r="A291" s="182" t="s">
        <v>9</v>
      </c>
      <c r="B291" s="164">
        <v>76.443650000000005</v>
      </c>
      <c r="C291" s="165">
        <v>74.783867999999998</v>
      </c>
      <c r="D291" s="165">
        <v>73.80745499999999</v>
      </c>
      <c r="E291" s="165">
        <v>79.906132999999997</v>
      </c>
      <c r="F291" s="165">
        <v>80.868133999999998</v>
      </c>
      <c r="G291" s="165">
        <v>81.284880999999999</v>
      </c>
      <c r="H291" s="165">
        <v>80.72881799999999</v>
      </c>
      <c r="I291" s="165">
        <v>79.022197000000006</v>
      </c>
      <c r="J291" s="165">
        <v>81.025464999999997</v>
      </c>
      <c r="K291" s="165">
        <v>82.824562999999998</v>
      </c>
      <c r="L291" s="165">
        <v>82.675639000000004</v>
      </c>
      <c r="M291" s="165">
        <v>82.717674000000002</v>
      </c>
      <c r="N291" s="165">
        <v>82.071535999999995</v>
      </c>
      <c r="O291" s="165">
        <v>77.785166999999987</v>
      </c>
      <c r="P291" s="165">
        <v>78.430104</v>
      </c>
      <c r="Q291" s="165">
        <v>81.427800000000005</v>
      </c>
      <c r="R291" s="165">
        <v>84.327013999999991</v>
      </c>
      <c r="S291" s="165">
        <v>82.539925999999994</v>
      </c>
      <c r="T291" s="165">
        <v>82.082345000000004</v>
      </c>
      <c r="U291" s="165">
        <v>78.003748999999999</v>
      </c>
      <c r="V291" s="165">
        <v>79.243180999999993</v>
      </c>
      <c r="W291" s="165">
        <v>79.229970000000009</v>
      </c>
      <c r="X291" s="165">
        <v>81.504663999999991</v>
      </c>
      <c r="Y291" s="166">
        <v>81.663195999999999</v>
      </c>
    </row>
    <row r="292" spans="1:25" s="146" customFormat="1" ht="1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184">
        <v>26</v>
      </c>
      <c r="B293" s="172">
        <v>614.88993637414819</v>
      </c>
      <c r="C293" s="173">
        <v>590.70697737414832</v>
      </c>
      <c r="D293" s="173">
        <v>584.54642737414827</v>
      </c>
      <c r="E293" s="174">
        <v>610.6447573741483</v>
      </c>
      <c r="F293" s="174">
        <v>629.6976583741482</v>
      </c>
      <c r="G293" s="174">
        <v>621.85695837414823</v>
      </c>
      <c r="H293" s="174">
        <v>611.02559137414823</v>
      </c>
      <c r="I293" s="174">
        <v>607.00443237414822</v>
      </c>
      <c r="J293" s="174">
        <v>610.02870237414834</v>
      </c>
      <c r="K293" s="175">
        <v>615.71881037414823</v>
      </c>
      <c r="L293" s="174">
        <v>618.00381437414831</v>
      </c>
      <c r="M293" s="176">
        <v>622.7418373741483</v>
      </c>
      <c r="N293" s="175">
        <v>624.53399737414838</v>
      </c>
      <c r="O293" s="174">
        <v>598.0996373741483</v>
      </c>
      <c r="P293" s="176">
        <v>602.98327337414833</v>
      </c>
      <c r="Q293" s="177">
        <v>628.17432237414835</v>
      </c>
      <c r="R293" s="174">
        <v>653.00693937414826</v>
      </c>
      <c r="S293" s="177">
        <v>637.86318737414831</v>
      </c>
      <c r="T293" s="174">
        <v>622.33860137414831</v>
      </c>
      <c r="U293" s="173">
        <v>619.88558237414827</v>
      </c>
      <c r="V293" s="173">
        <v>612.1344903741483</v>
      </c>
      <c r="W293" s="173">
        <v>613.4450073741483</v>
      </c>
      <c r="X293" s="173">
        <v>619.13511537414831</v>
      </c>
      <c r="Y293" s="178">
        <v>616.98452337414835</v>
      </c>
    </row>
    <row r="294" spans="1:25" s="146" customFormat="1" ht="25.5" x14ac:dyDescent="0.2">
      <c r="A294" s="161" t="s">
        <v>7</v>
      </c>
      <c r="B294" s="179">
        <v>482.09</v>
      </c>
      <c r="C294" s="179">
        <v>460.5</v>
      </c>
      <c r="D294" s="179">
        <v>455</v>
      </c>
      <c r="E294" s="179">
        <v>478.3</v>
      </c>
      <c r="F294" s="179">
        <v>495.31</v>
      </c>
      <c r="G294" s="179">
        <v>488.31</v>
      </c>
      <c r="H294" s="179">
        <v>478.64</v>
      </c>
      <c r="I294" s="179">
        <v>475.05</v>
      </c>
      <c r="J294" s="179">
        <v>477.75</v>
      </c>
      <c r="K294" s="179">
        <v>482.83</v>
      </c>
      <c r="L294" s="179">
        <v>484.87</v>
      </c>
      <c r="M294" s="179">
        <v>489.1</v>
      </c>
      <c r="N294" s="179">
        <v>490.7</v>
      </c>
      <c r="O294" s="179">
        <v>467.1</v>
      </c>
      <c r="P294" s="179">
        <v>471.46</v>
      </c>
      <c r="Q294" s="179">
        <v>493.95</v>
      </c>
      <c r="R294" s="179">
        <v>516.12</v>
      </c>
      <c r="S294" s="179">
        <v>502.6</v>
      </c>
      <c r="T294" s="179">
        <v>488.74</v>
      </c>
      <c r="U294" s="179">
        <v>486.55</v>
      </c>
      <c r="V294" s="179">
        <v>479.63</v>
      </c>
      <c r="W294" s="179">
        <v>480.8</v>
      </c>
      <c r="X294" s="179">
        <v>485.88</v>
      </c>
      <c r="Y294" s="179">
        <v>483.96</v>
      </c>
    </row>
    <row r="295" spans="1:25" s="146" customFormat="1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</row>
    <row r="296" spans="1:25" s="146" customFormat="1" ht="25.5" x14ac:dyDescent="0.2">
      <c r="A296" s="167" t="s">
        <v>9</v>
      </c>
      <c r="B296" s="164">
        <v>57.899009</v>
      </c>
      <c r="C296" s="165">
        <v>55.306049999999999</v>
      </c>
      <c r="D296" s="165">
        <v>54.645499999999998</v>
      </c>
      <c r="E296" s="165">
        <v>57.443829999999998</v>
      </c>
      <c r="F296" s="165">
        <v>59.486730999999999</v>
      </c>
      <c r="G296" s="165">
        <v>58.646031000000001</v>
      </c>
      <c r="H296" s="165">
        <v>57.484663999999995</v>
      </c>
      <c r="I296" s="165">
        <v>57.053505000000001</v>
      </c>
      <c r="J296" s="165">
        <v>57.377775</v>
      </c>
      <c r="K296" s="165">
        <v>57.987882999999997</v>
      </c>
      <c r="L296" s="165">
        <v>58.232886999999998</v>
      </c>
      <c r="M296" s="165">
        <v>58.74091</v>
      </c>
      <c r="N296" s="165">
        <v>58.933070000000001</v>
      </c>
      <c r="O296" s="165">
        <v>56.098710000000004</v>
      </c>
      <c r="P296" s="165">
        <v>56.622346</v>
      </c>
      <c r="Q296" s="165">
        <v>59.323394999999998</v>
      </c>
      <c r="R296" s="165">
        <v>61.986012000000002</v>
      </c>
      <c r="S296" s="165">
        <v>60.362259999999999</v>
      </c>
      <c r="T296" s="165">
        <v>58.697673999999999</v>
      </c>
      <c r="U296" s="165">
        <v>58.434654999999999</v>
      </c>
      <c r="V296" s="165">
        <v>57.603563000000001</v>
      </c>
      <c r="W296" s="165">
        <v>57.744080000000004</v>
      </c>
      <c r="X296" s="165">
        <v>58.354188000000001</v>
      </c>
      <c r="Y296" s="166">
        <v>58.123595999999999</v>
      </c>
    </row>
    <row r="297" spans="1:25" s="146" customFormat="1" ht="1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171">
        <v>27</v>
      </c>
      <c r="B298" s="172">
        <v>805.73257437414827</v>
      </c>
      <c r="C298" s="173">
        <v>765.03934137414831</v>
      </c>
      <c r="D298" s="173">
        <v>779.27581237414836</v>
      </c>
      <c r="E298" s="174">
        <v>796.04370937414831</v>
      </c>
      <c r="F298" s="174">
        <v>812.63239037414826</v>
      </c>
      <c r="G298" s="174">
        <v>804.92610237414829</v>
      </c>
      <c r="H298" s="174">
        <v>802.4506813741483</v>
      </c>
      <c r="I298" s="174">
        <v>792.54899737414837</v>
      </c>
      <c r="J298" s="174">
        <v>799.79604437414821</v>
      </c>
      <c r="K298" s="175">
        <v>802.61869637414839</v>
      </c>
      <c r="L298" s="174">
        <v>807.53593537414838</v>
      </c>
      <c r="M298" s="176">
        <v>806.32622737414829</v>
      </c>
      <c r="N298" s="175">
        <v>788.51663737414833</v>
      </c>
      <c r="O298" s="174">
        <v>763.9080403741483</v>
      </c>
      <c r="P298" s="176">
        <v>765.52098437414838</v>
      </c>
      <c r="Q298" s="177">
        <v>794.94601137414838</v>
      </c>
      <c r="R298" s="174">
        <v>823.83339037414828</v>
      </c>
      <c r="S298" s="177">
        <v>812.30756137414835</v>
      </c>
      <c r="T298" s="174">
        <v>799.5608233741483</v>
      </c>
      <c r="U298" s="173">
        <v>771.32310237414833</v>
      </c>
      <c r="V298" s="173">
        <v>780.16069137414831</v>
      </c>
      <c r="W298" s="173">
        <v>781.13517837414827</v>
      </c>
      <c r="X298" s="173">
        <v>791.78732937414827</v>
      </c>
      <c r="Y298" s="178">
        <v>792.26897237414835</v>
      </c>
    </row>
    <row r="299" spans="1:25" s="146" customFormat="1" ht="25.5" x14ac:dyDescent="0.2">
      <c r="A299" s="161" t="s">
        <v>7</v>
      </c>
      <c r="B299" s="179">
        <v>652.47</v>
      </c>
      <c r="C299" s="179">
        <v>616.14</v>
      </c>
      <c r="D299" s="179">
        <v>628.85</v>
      </c>
      <c r="E299" s="179">
        <v>643.82000000000005</v>
      </c>
      <c r="F299" s="179">
        <v>658.63</v>
      </c>
      <c r="G299" s="179">
        <v>651.75</v>
      </c>
      <c r="H299" s="179">
        <v>649.54</v>
      </c>
      <c r="I299" s="179">
        <v>640.70000000000005</v>
      </c>
      <c r="J299" s="179">
        <v>647.16999999999996</v>
      </c>
      <c r="K299" s="179">
        <v>649.69000000000005</v>
      </c>
      <c r="L299" s="179">
        <v>654.08000000000004</v>
      </c>
      <c r="M299" s="179">
        <v>653</v>
      </c>
      <c r="N299" s="179">
        <v>637.1</v>
      </c>
      <c r="O299" s="179">
        <v>615.13</v>
      </c>
      <c r="P299" s="179">
        <v>616.57000000000005</v>
      </c>
      <c r="Q299" s="179">
        <v>642.84</v>
      </c>
      <c r="R299" s="179">
        <v>668.63</v>
      </c>
      <c r="S299" s="179">
        <v>658.34</v>
      </c>
      <c r="T299" s="179">
        <v>646.96</v>
      </c>
      <c r="U299" s="179">
        <v>621.75</v>
      </c>
      <c r="V299" s="179">
        <v>629.64</v>
      </c>
      <c r="W299" s="179">
        <v>630.51</v>
      </c>
      <c r="X299" s="179">
        <v>640.02</v>
      </c>
      <c r="Y299" s="179">
        <v>640.45000000000005</v>
      </c>
    </row>
    <row r="300" spans="1:25" s="146" customFormat="1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</row>
    <row r="301" spans="1:25" s="146" customFormat="1" ht="25.5" x14ac:dyDescent="0.2">
      <c r="A301" s="167" t="s">
        <v>9</v>
      </c>
      <c r="B301" s="164">
        <v>78.361647000000005</v>
      </c>
      <c r="C301" s="165">
        <v>73.998413999999997</v>
      </c>
      <c r="D301" s="165">
        <v>75.524884999999998</v>
      </c>
      <c r="E301" s="165">
        <v>77.322782000000004</v>
      </c>
      <c r="F301" s="165">
        <v>79.101462999999995</v>
      </c>
      <c r="G301" s="165">
        <v>78.275175000000004</v>
      </c>
      <c r="H301" s="165">
        <v>78.009754000000001</v>
      </c>
      <c r="I301" s="165">
        <v>76.948070000000001</v>
      </c>
      <c r="J301" s="165">
        <v>77.725116999999997</v>
      </c>
      <c r="K301" s="165">
        <v>78.027769000000006</v>
      </c>
      <c r="L301" s="165">
        <v>78.555008000000001</v>
      </c>
      <c r="M301" s="165">
        <v>78.425299999999993</v>
      </c>
      <c r="N301" s="165">
        <v>76.515709999999999</v>
      </c>
      <c r="O301" s="165">
        <v>73.877112999999994</v>
      </c>
      <c r="P301" s="165">
        <v>74.05005700000001</v>
      </c>
      <c r="Q301" s="165">
        <v>77.205083999999999</v>
      </c>
      <c r="R301" s="165">
        <v>80.302463000000003</v>
      </c>
      <c r="S301" s="165">
        <v>79.066634000000008</v>
      </c>
      <c r="T301" s="165">
        <v>77.69989600000001</v>
      </c>
      <c r="U301" s="165">
        <v>74.672174999999996</v>
      </c>
      <c r="V301" s="165">
        <v>75.619764000000004</v>
      </c>
      <c r="W301" s="165">
        <v>75.724250999999995</v>
      </c>
      <c r="X301" s="165">
        <v>76.866401999999994</v>
      </c>
      <c r="Y301" s="166">
        <v>76.918045000000006</v>
      </c>
    </row>
    <row r="302" spans="1:25" s="146" customFormat="1" ht="1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186">
        <v>28</v>
      </c>
      <c r="B303" s="172">
        <v>801.72261637414829</v>
      </c>
      <c r="C303" s="173">
        <v>763.61681437414836</v>
      </c>
      <c r="D303" s="173">
        <v>767.25713937414832</v>
      </c>
      <c r="E303" s="174">
        <v>793.38907237414833</v>
      </c>
      <c r="F303" s="174">
        <v>805.9229913741483</v>
      </c>
      <c r="G303" s="174">
        <v>799.52722037414821</v>
      </c>
      <c r="H303" s="174">
        <v>792.63860537414826</v>
      </c>
      <c r="I303" s="174">
        <v>781.49361037414837</v>
      </c>
      <c r="J303" s="174">
        <v>783.85702137414842</v>
      </c>
      <c r="K303" s="175">
        <v>792.41458537414837</v>
      </c>
      <c r="L303" s="174">
        <v>800.45690337414828</v>
      </c>
      <c r="M303" s="176">
        <v>803.50357537414834</v>
      </c>
      <c r="N303" s="175">
        <v>802.29386737414825</v>
      </c>
      <c r="O303" s="174">
        <v>774.10095037414828</v>
      </c>
      <c r="P303" s="176">
        <v>780.55272637414828</v>
      </c>
      <c r="Q303" s="177">
        <v>802.21546037414828</v>
      </c>
      <c r="R303" s="174">
        <v>835.38162137414838</v>
      </c>
      <c r="S303" s="177">
        <v>820.2378693741482</v>
      </c>
      <c r="T303" s="174">
        <v>806.11340837414821</v>
      </c>
      <c r="U303" s="173">
        <v>803.16754537414818</v>
      </c>
      <c r="V303" s="173">
        <v>788.93107437414835</v>
      </c>
      <c r="W303" s="173">
        <v>790.2191893741483</v>
      </c>
      <c r="X303" s="173">
        <v>800.1992803741482</v>
      </c>
      <c r="Y303" s="178">
        <v>799.12398437414834</v>
      </c>
    </row>
    <row r="304" spans="1:25" s="146" customFormat="1" ht="25.5" x14ac:dyDescent="0.2">
      <c r="A304" s="180" t="s">
        <v>7</v>
      </c>
      <c r="B304" s="179">
        <v>648.89</v>
      </c>
      <c r="C304" s="179">
        <v>614.87</v>
      </c>
      <c r="D304" s="179">
        <v>618.12</v>
      </c>
      <c r="E304" s="179">
        <v>641.45000000000005</v>
      </c>
      <c r="F304" s="179">
        <v>652.64</v>
      </c>
      <c r="G304" s="179">
        <v>646.92999999999995</v>
      </c>
      <c r="H304" s="179">
        <v>640.78</v>
      </c>
      <c r="I304" s="179">
        <v>630.83000000000004</v>
      </c>
      <c r="J304" s="179">
        <v>632.94000000000005</v>
      </c>
      <c r="K304" s="179">
        <v>640.58000000000004</v>
      </c>
      <c r="L304" s="179">
        <v>647.76</v>
      </c>
      <c r="M304" s="179">
        <v>650.48</v>
      </c>
      <c r="N304" s="179">
        <v>649.4</v>
      </c>
      <c r="O304" s="179">
        <v>624.23</v>
      </c>
      <c r="P304" s="179">
        <v>629.99</v>
      </c>
      <c r="Q304" s="179">
        <v>649.33000000000004</v>
      </c>
      <c r="R304" s="179">
        <v>678.94</v>
      </c>
      <c r="S304" s="179">
        <v>665.42</v>
      </c>
      <c r="T304" s="179">
        <v>652.80999999999995</v>
      </c>
      <c r="U304" s="179">
        <v>650.17999999999995</v>
      </c>
      <c r="V304" s="179">
        <v>637.47</v>
      </c>
      <c r="W304" s="179">
        <v>638.62</v>
      </c>
      <c r="X304" s="179">
        <v>647.53</v>
      </c>
      <c r="Y304" s="179">
        <v>646.57000000000005</v>
      </c>
    </row>
    <row r="305" spans="1:25" s="146" customFormat="1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</row>
    <row r="306" spans="1:25" s="146" customFormat="1" ht="25.5" x14ac:dyDescent="0.2">
      <c r="A306" s="182" t="s">
        <v>9</v>
      </c>
      <c r="B306" s="164">
        <v>77.931688999999992</v>
      </c>
      <c r="C306" s="165">
        <v>73.845887000000005</v>
      </c>
      <c r="D306" s="165">
        <v>74.236211999999995</v>
      </c>
      <c r="E306" s="165">
        <v>77.038145</v>
      </c>
      <c r="F306" s="165">
        <v>78.382064</v>
      </c>
      <c r="G306" s="165">
        <v>77.696292999999997</v>
      </c>
      <c r="H306" s="165">
        <v>76.957678000000001</v>
      </c>
      <c r="I306" s="165">
        <v>75.76268300000001</v>
      </c>
      <c r="J306" s="165">
        <v>76.01609400000001</v>
      </c>
      <c r="K306" s="165">
        <v>76.933658000000008</v>
      </c>
      <c r="L306" s="165">
        <v>77.795975999999996</v>
      </c>
      <c r="M306" s="165">
        <v>78.122647999999998</v>
      </c>
      <c r="N306" s="165">
        <v>77.99293999999999</v>
      </c>
      <c r="O306" s="165">
        <v>74.970022999999998</v>
      </c>
      <c r="P306" s="165">
        <v>75.661799000000002</v>
      </c>
      <c r="Q306" s="165">
        <v>77.984532999999999</v>
      </c>
      <c r="R306" s="165">
        <v>81.540694000000002</v>
      </c>
      <c r="S306" s="165">
        <v>79.916941999999992</v>
      </c>
      <c r="T306" s="165">
        <v>78.402480999999995</v>
      </c>
      <c r="U306" s="165">
        <v>78.086617999999987</v>
      </c>
      <c r="V306" s="165">
        <v>76.560147000000001</v>
      </c>
      <c r="W306" s="165">
        <v>76.698262</v>
      </c>
      <c r="X306" s="165">
        <v>77.768352999999991</v>
      </c>
      <c r="Y306" s="166">
        <v>77.653057000000004</v>
      </c>
    </row>
    <row r="307" spans="1:25" s="146" customFormat="1" ht="1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154">
        <v>29</v>
      </c>
      <c r="B308" s="172">
        <v>656.64726437414834</v>
      </c>
      <c r="C308" s="173">
        <v>633.81962637414836</v>
      </c>
      <c r="D308" s="173">
        <v>625.03804237414829</v>
      </c>
      <c r="E308" s="174">
        <v>656.56885737414825</v>
      </c>
      <c r="F308" s="174">
        <v>670.22287637414831</v>
      </c>
      <c r="G308" s="174">
        <v>669.56201737414824</v>
      </c>
      <c r="H308" s="174">
        <v>658.65224337414827</v>
      </c>
      <c r="I308" s="174">
        <v>647.05920837414828</v>
      </c>
      <c r="J308" s="174">
        <v>654.93351137414834</v>
      </c>
      <c r="K308" s="175">
        <v>661.75492037414824</v>
      </c>
      <c r="L308" s="174">
        <v>655.24713937414833</v>
      </c>
      <c r="M308" s="176">
        <v>659.15628837414829</v>
      </c>
      <c r="N308" s="175">
        <v>657.99138437414831</v>
      </c>
      <c r="O308" s="174">
        <v>630.02248737414834</v>
      </c>
      <c r="P308" s="176">
        <v>638.36723237414822</v>
      </c>
      <c r="Q308" s="177">
        <v>675.52094937414836</v>
      </c>
      <c r="R308" s="174">
        <v>687.31560237414828</v>
      </c>
      <c r="S308" s="177">
        <v>681.32306737414831</v>
      </c>
      <c r="T308" s="174">
        <v>665.55205937414837</v>
      </c>
      <c r="U308" s="173">
        <v>661.16126737414822</v>
      </c>
      <c r="V308" s="173">
        <v>656.18802337414832</v>
      </c>
      <c r="W308" s="173">
        <v>654.55267737414829</v>
      </c>
      <c r="X308" s="173">
        <v>611.46243037414831</v>
      </c>
      <c r="Y308" s="178">
        <v>629.3280253741483</v>
      </c>
    </row>
    <row r="309" spans="1:25" s="146" customFormat="1" ht="25.5" x14ac:dyDescent="0.2">
      <c r="A309" s="180" t="s">
        <v>7</v>
      </c>
      <c r="B309" s="179">
        <v>519.37</v>
      </c>
      <c r="C309" s="179">
        <v>498.99</v>
      </c>
      <c r="D309" s="179">
        <v>491.15</v>
      </c>
      <c r="E309" s="179">
        <v>519.29999999999995</v>
      </c>
      <c r="F309" s="179">
        <v>531.49</v>
      </c>
      <c r="G309" s="179">
        <v>530.9</v>
      </c>
      <c r="H309" s="179">
        <v>521.16</v>
      </c>
      <c r="I309" s="179">
        <v>510.81</v>
      </c>
      <c r="J309" s="179">
        <v>517.84</v>
      </c>
      <c r="K309" s="179">
        <v>523.92999999999995</v>
      </c>
      <c r="L309" s="179">
        <v>518.12</v>
      </c>
      <c r="M309" s="179">
        <v>521.61</v>
      </c>
      <c r="N309" s="179">
        <v>520.57000000000005</v>
      </c>
      <c r="O309" s="179">
        <v>495.6</v>
      </c>
      <c r="P309" s="179">
        <v>503.05</v>
      </c>
      <c r="Q309" s="179">
        <v>536.22</v>
      </c>
      <c r="R309" s="179">
        <v>546.75</v>
      </c>
      <c r="S309" s="179">
        <v>541.4</v>
      </c>
      <c r="T309" s="179">
        <v>527.32000000000005</v>
      </c>
      <c r="U309" s="179">
        <v>523.4</v>
      </c>
      <c r="V309" s="179">
        <v>518.96</v>
      </c>
      <c r="W309" s="179">
        <v>517.5</v>
      </c>
      <c r="X309" s="179">
        <v>479.03</v>
      </c>
      <c r="Y309" s="179">
        <v>494.98</v>
      </c>
    </row>
    <row r="310" spans="1:25" s="146" customFormat="1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</row>
    <row r="311" spans="1:25" s="146" customFormat="1" ht="25.5" x14ac:dyDescent="0.2">
      <c r="A311" s="182" t="s">
        <v>9</v>
      </c>
      <c r="B311" s="164">
        <v>62.376336999999999</v>
      </c>
      <c r="C311" s="165">
        <v>59.928699000000002</v>
      </c>
      <c r="D311" s="165">
        <v>58.987114999999996</v>
      </c>
      <c r="E311" s="165">
        <v>62.367929999999994</v>
      </c>
      <c r="F311" s="165">
        <v>63.831949000000002</v>
      </c>
      <c r="G311" s="165">
        <v>63.761089999999996</v>
      </c>
      <c r="H311" s="165">
        <v>62.591315999999992</v>
      </c>
      <c r="I311" s="165">
        <v>61.348281</v>
      </c>
      <c r="J311" s="165">
        <v>62.192584000000004</v>
      </c>
      <c r="K311" s="165">
        <v>62.923992999999996</v>
      </c>
      <c r="L311" s="165">
        <v>62.226211999999997</v>
      </c>
      <c r="M311" s="165">
        <v>62.645361000000001</v>
      </c>
      <c r="N311" s="165">
        <v>62.520457000000007</v>
      </c>
      <c r="O311" s="165">
        <v>59.521560000000001</v>
      </c>
      <c r="P311" s="165">
        <v>60.416305000000001</v>
      </c>
      <c r="Q311" s="165">
        <v>64.400022000000007</v>
      </c>
      <c r="R311" s="165">
        <v>65.664675000000003</v>
      </c>
      <c r="S311" s="165">
        <v>65.022139999999993</v>
      </c>
      <c r="T311" s="165">
        <v>63.331132000000004</v>
      </c>
      <c r="U311" s="165">
        <v>62.860339999999994</v>
      </c>
      <c r="V311" s="165">
        <v>62.327096000000004</v>
      </c>
      <c r="W311" s="165">
        <v>62.15175</v>
      </c>
      <c r="X311" s="165">
        <v>57.531502999999994</v>
      </c>
      <c r="Y311" s="166">
        <v>59.447098000000004</v>
      </c>
    </row>
    <row r="312" spans="1:25" s="146" customFormat="1" ht="1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184">
        <v>30</v>
      </c>
      <c r="B313" s="172">
        <v>885.73011637414834</v>
      </c>
      <c r="C313" s="173">
        <v>851.41025237414829</v>
      </c>
      <c r="D313" s="173">
        <v>853.20241237414837</v>
      </c>
      <c r="E313" s="174">
        <v>860.60627337414837</v>
      </c>
      <c r="F313" s="174">
        <v>884.9012423741483</v>
      </c>
      <c r="G313" s="174">
        <v>887.42146737414828</v>
      </c>
      <c r="H313" s="174">
        <v>929.94046337414829</v>
      </c>
      <c r="I313" s="174">
        <v>915.08793737414828</v>
      </c>
      <c r="J313" s="174">
        <v>929.10038837414834</v>
      </c>
      <c r="K313" s="175">
        <v>931.67661837414823</v>
      </c>
      <c r="L313" s="174">
        <v>933.56958737414834</v>
      </c>
      <c r="M313" s="176">
        <v>896.32626237414831</v>
      </c>
      <c r="N313" s="175">
        <v>879.67037537414831</v>
      </c>
      <c r="O313" s="174">
        <v>896.32626237414831</v>
      </c>
      <c r="P313" s="176">
        <v>909.00579437414831</v>
      </c>
      <c r="Q313" s="177">
        <v>945.15142137414841</v>
      </c>
      <c r="R313" s="174">
        <v>960.03755037414828</v>
      </c>
      <c r="S313" s="177">
        <v>935.09292337414831</v>
      </c>
      <c r="T313" s="174">
        <v>903.38289237414824</v>
      </c>
      <c r="U313" s="173">
        <v>890.46813937414834</v>
      </c>
      <c r="V313" s="173">
        <v>886.22296037414833</v>
      </c>
      <c r="W313" s="173">
        <v>894.32128337414827</v>
      </c>
      <c r="X313" s="173">
        <v>891.67784737414831</v>
      </c>
      <c r="Y313" s="178">
        <v>884.24038337414822</v>
      </c>
    </row>
    <row r="314" spans="1:25" s="146" customFormat="1" ht="25.5" x14ac:dyDescent="0.2">
      <c r="A314" s="161" t="s">
        <v>7</v>
      </c>
      <c r="B314" s="179">
        <v>723.89</v>
      </c>
      <c r="C314" s="179">
        <v>693.25</v>
      </c>
      <c r="D314" s="179">
        <v>694.85</v>
      </c>
      <c r="E314" s="179">
        <v>701.46</v>
      </c>
      <c r="F314" s="179">
        <v>723.15</v>
      </c>
      <c r="G314" s="179">
        <v>725.4</v>
      </c>
      <c r="H314" s="179">
        <v>763.36</v>
      </c>
      <c r="I314" s="179">
        <v>750.1</v>
      </c>
      <c r="J314" s="179">
        <v>762.61</v>
      </c>
      <c r="K314" s="179">
        <v>764.91</v>
      </c>
      <c r="L314" s="179">
        <v>766.6</v>
      </c>
      <c r="M314" s="179">
        <v>733.35</v>
      </c>
      <c r="N314" s="179">
        <v>718.48</v>
      </c>
      <c r="O314" s="179">
        <v>733.35</v>
      </c>
      <c r="P314" s="179">
        <v>744.67</v>
      </c>
      <c r="Q314" s="179">
        <v>776.94</v>
      </c>
      <c r="R314" s="179">
        <v>790.23</v>
      </c>
      <c r="S314" s="179">
        <v>767.96</v>
      </c>
      <c r="T314" s="179">
        <v>739.65</v>
      </c>
      <c r="U314" s="179">
        <v>728.12</v>
      </c>
      <c r="V314" s="179">
        <v>724.33</v>
      </c>
      <c r="W314" s="179">
        <v>731.56</v>
      </c>
      <c r="X314" s="179">
        <v>729.2</v>
      </c>
      <c r="Y314" s="179">
        <v>722.56</v>
      </c>
    </row>
    <row r="315" spans="1:25" s="146" customFormat="1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</row>
    <row r="316" spans="1:25" s="146" customFormat="1" ht="25.5" x14ac:dyDescent="0.2">
      <c r="A316" s="167" t="s">
        <v>9</v>
      </c>
      <c r="B316" s="164">
        <v>86.939188999999999</v>
      </c>
      <c r="C316" s="165">
        <v>83.259325000000004</v>
      </c>
      <c r="D316" s="165">
        <v>83.451485000000005</v>
      </c>
      <c r="E316" s="165">
        <v>84.245345999999998</v>
      </c>
      <c r="F316" s="165">
        <v>86.850314999999995</v>
      </c>
      <c r="G316" s="165">
        <v>87.120539999999991</v>
      </c>
      <c r="H316" s="165">
        <v>91.679535999999999</v>
      </c>
      <c r="I316" s="165">
        <v>90.087010000000006</v>
      </c>
      <c r="J316" s="165">
        <v>91.589461</v>
      </c>
      <c r="K316" s="165">
        <v>91.865690999999998</v>
      </c>
      <c r="L316" s="165">
        <v>92.068660000000008</v>
      </c>
      <c r="M316" s="165">
        <v>88.075334999999995</v>
      </c>
      <c r="N316" s="165">
        <v>86.289448000000007</v>
      </c>
      <c r="O316" s="165">
        <v>88.075334999999995</v>
      </c>
      <c r="P316" s="165">
        <v>89.434866999999997</v>
      </c>
      <c r="Q316" s="165">
        <v>93.310494000000006</v>
      </c>
      <c r="R316" s="165">
        <v>94.906622999999996</v>
      </c>
      <c r="S316" s="165">
        <v>92.231996000000009</v>
      </c>
      <c r="T316" s="165">
        <v>88.831964999999997</v>
      </c>
      <c r="U316" s="165">
        <v>87.447211999999993</v>
      </c>
      <c r="V316" s="165">
        <v>86.992033000000006</v>
      </c>
      <c r="W316" s="165">
        <v>87.860355999999996</v>
      </c>
      <c r="X316" s="165">
        <v>87.576920000000001</v>
      </c>
      <c r="Y316" s="166">
        <v>86.779455999999996</v>
      </c>
    </row>
    <row r="317" spans="1:25" s="146" customFormat="1" ht="1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171">
        <v>31</v>
      </c>
      <c r="B318" s="172">
        <v>787.0157033741483</v>
      </c>
      <c r="C318" s="173">
        <v>750.04120237414827</v>
      </c>
      <c r="D318" s="173">
        <v>758.60996737414825</v>
      </c>
      <c r="E318" s="174">
        <v>765.37537137414836</v>
      </c>
      <c r="F318" s="174">
        <v>789.73754637414834</v>
      </c>
      <c r="G318" s="174">
        <v>778.83897337414828</v>
      </c>
      <c r="H318" s="174">
        <v>823.27334037414835</v>
      </c>
      <c r="I318" s="174">
        <v>819.94664337414827</v>
      </c>
      <c r="J318" s="174">
        <v>814.18932937414831</v>
      </c>
      <c r="K318" s="175">
        <v>826.35361537414826</v>
      </c>
      <c r="L318" s="174">
        <v>823.56456637414828</v>
      </c>
      <c r="M318" s="176">
        <v>788.02379337414823</v>
      </c>
      <c r="N318" s="175">
        <v>772.19678037414826</v>
      </c>
      <c r="O318" s="174">
        <v>792.72821337414825</v>
      </c>
      <c r="P318" s="176">
        <v>801.02815437414824</v>
      </c>
      <c r="Q318" s="177">
        <v>844.72325537414827</v>
      </c>
      <c r="R318" s="174">
        <v>882.31381137414837</v>
      </c>
      <c r="S318" s="177">
        <v>880.09601337414836</v>
      </c>
      <c r="T318" s="174">
        <v>778.62615437414831</v>
      </c>
      <c r="U318" s="173">
        <v>762.91115137414829</v>
      </c>
      <c r="V318" s="173">
        <v>774.49298537414836</v>
      </c>
      <c r="W318" s="173">
        <v>778.70456137414828</v>
      </c>
      <c r="X318" s="173">
        <v>777.45004937414831</v>
      </c>
      <c r="Y318" s="178">
        <v>775.06423637414832</v>
      </c>
    </row>
    <row r="319" spans="1:25" s="146" customFormat="1" ht="25.5" x14ac:dyDescent="0.2">
      <c r="A319" s="180" t="s">
        <v>7</v>
      </c>
      <c r="B319" s="179">
        <v>635.76</v>
      </c>
      <c r="C319" s="179">
        <v>602.75</v>
      </c>
      <c r="D319" s="179">
        <v>610.4</v>
      </c>
      <c r="E319" s="179">
        <v>616.44000000000005</v>
      </c>
      <c r="F319" s="179">
        <v>638.19000000000005</v>
      </c>
      <c r="G319" s="179">
        <v>628.46</v>
      </c>
      <c r="H319" s="179">
        <v>668.13</v>
      </c>
      <c r="I319" s="179">
        <v>665.16</v>
      </c>
      <c r="J319" s="179">
        <v>660.02</v>
      </c>
      <c r="K319" s="179">
        <v>670.88</v>
      </c>
      <c r="L319" s="179">
        <v>668.39</v>
      </c>
      <c r="M319" s="179">
        <v>636.66</v>
      </c>
      <c r="N319" s="179">
        <v>622.53</v>
      </c>
      <c r="O319" s="179">
        <v>640.86</v>
      </c>
      <c r="P319" s="179">
        <v>648.27</v>
      </c>
      <c r="Q319" s="179">
        <v>687.28</v>
      </c>
      <c r="R319" s="179">
        <v>720.84</v>
      </c>
      <c r="S319" s="179">
        <v>718.86</v>
      </c>
      <c r="T319" s="179">
        <v>628.27</v>
      </c>
      <c r="U319" s="179">
        <v>614.24</v>
      </c>
      <c r="V319" s="179">
        <v>624.58000000000004</v>
      </c>
      <c r="W319" s="179">
        <v>628.34</v>
      </c>
      <c r="X319" s="179">
        <v>627.22</v>
      </c>
      <c r="Y319" s="179">
        <v>625.09</v>
      </c>
    </row>
    <row r="320" spans="1:25" s="146" customFormat="1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</row>
    <row r="321" spans="1:25" s="146" customFormat="1" ht="25.5" x14ac:dyDescent="0.2">
      <c r="A321" s="182" t="s">
        <v>9</v>
      </c>
      <c r="B321" s="164">
        <v>76.354776000000001</v>
      </c>
      <c r="C321" s="165">
        <v>72.390275000000003</v>
      </c>
      <c r="D321" s="165">
        <v>73.309039999999996</v>
      </c>
      <c r="E321" s="165">
        <v>74.034444000000008</v>
      </c>
      <c r="F321" s="165">
        <v>76.646619000000001</v>
      </c>
      <c r="G321" s="165">
        <v>75.478046000000006</v>
      </c>
      <c r="H321" s="165">
        <v>80.242412999999999</v>
      </c>
      <c r="I321" s="165">
        <v>79.885716000000002</v>
      </c>
      <c r="J321" s="165">
        <v>79.268401999999995</v>
      </c>
      <c r="K321" s="165">
        <v>80.572687999999999</v>
      </c>
      <c r="L321" s="165">
        <v>80.273639000000003</v>
      </c>
      <c r="M321" s="165">
        <v>76.462865999999991</v>
      </c>
      <c r="N321" s="165">
        <v>74.765852999999993</v>
      </c>
      <c r="O321" s="165">
        <v>76.967286000000001</v>
      </c>
      <c r="P321" s="165">
        <v>77.857226999999995</v>
      </c>
      <c r="Q321" s="165">
        <v>82.542327999999998</v>
      </c>
      <c r="R321" s="165">
        <v>86.572884000000002</v>
      </c>
      <c r="S321" s="165">
        <v>86.335086000000004</v>
      </c>
      <c r="T321" s="165">
        <v>75.455226999999994</v>
      </c>
      <c r="U321" s="165">
        <v>73.770223999999999</v>
      </c>
      <c r="V321" s="165">
        <v>75.01205800000001</v>
      </c>
      <c r="W321" s="165">
        <v>75.463633999999999</v>
      </c>
      <c r="X321" s="165">
        <v>75.329121999999998</v>
      </c>
      <c r="Y321" s="166">
        <v>75.073309000000009</v>
      </c>
    </row>
    <row r="322" spans="1:25" s="146" customFormat="1" ht="1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15" customHeight="1" thickBot="1" x14ac:dyDescent="0.25">
      <c r="A324" s="189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26.2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146" customFormat="1" ht="15" thickBot="1" x14ac:dyDescent="0.25">
      <c r="A326" s="200">
        <v>1</v>
      </c>
      <c r="B326" s="172">
        <v>691.87546237414824</v>
      </c>
      <c r="C326" s="173">
        <v>666.48279537414828</v>
      </c>
      <c r="D326" s="173">
        <v>659.43736637414827</v>
      </c>
      <c r="E326" s="174">
        <v>668.4317693741483</v>
      </c>
      <c r="F326" s="174">
        <v>702.71803037414827</v>
      </c>
      <c r="G326" s="174">
        <v>705.0814413741482</v>
      </c>
      <c r="H326" s="174">
        <v>698.15922337414827</v>
      </c>
      <c r="I326" s="174">
        <v>669.95510537414827</v>
      </c>
      <c r="J326" s="174">
        <v>698.73047437414834</v>
      </c>
      <c r="K326" s="175">
        <v>702.43800537414825</v>
      </c>
      <c r="L326" s="174">
        <v>684.0907673741483</v>
      </c>
      <c r="M326" s="176">
        <v>682.7354463741483</v>
      </c>
      <c r="N326" s="175">
        <v>680.80887437414833</v>
      </c>
      <c r="O326" s="174">
        <v>661.16232037414829</v>
      </c>
      <c r="P326" s="176">
        <v>669.29424637414832</v>
      </c>
      <c r="Q326" s="177">
        <v>683.68753137414819</v>
      </c>
      <c r="R326" s="174">
        <v>685.72611337414833</v>
      </c>
      <c r="S326" s="177">
        <v>686.29736437414829</v>
      </c>
      <c r="T326" s="174">
        <v>809.58677137414838</v>
      </c>
      <c r="U326" s="173">
        <v>682.2426023741483</v>
      </c>
      <c r="V326" s="173">
        <v>685.72611337414833</v>
      </c>
      <c r="W326" s="173">
        <v>687.03663037414822</v>
      </c>
      <c r="X326" s="173">
        <v>685.8493243741483</v>
      </c>
      <c r="Y326" s="178">
        <v>690.44173437414838</v>
      </c>
    </row>
    <row r="327" spans="1:25" s="146" customFormat="1" ht="25.5" x14ac:dyDescent="0.2">
      <c r="A327" s="16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</row>
    <row r="328" spans="1:25" s="146" customFormat="1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</row>
    <row r="329" spans="1:25" s="146" customFormat="1" ht="25.5" x14ac:dyDescent="0.2">
      <c r="A329" s="167" t="s">
        <v>9</v>
      </c>
      <c r="B329" s="164">
        <v>63.094535</v>
      </c>
      <c r="C329" s="165">
        <v>60.371867999999999</v>
      </c>
      <c r="D329" s="165">
        <v>59.616439</v>
      </c>
      <c r="E329" s="165">
        <v>60.580842000000004</v>
      </c>
      <c r="F329" s="165">
        <v>64.257103000000001</v>
      </c>
      <c r="G329" s="165">
        <v>64.510514000000001</v>
      </c>
      <c r="H329" s="165">
        <v>63.768296000000007</v>
      </c>
      <c r="I329" s="165">
        <v>60.744177999999998</v>
      </c>
      <c r="J329" s="165">
        <v>63.829547000000005</v>
      </c>
      <c r="K329" s="165">
        <v>64.227077999999992</v>
      </c>
      <c r="L329" s="165">
        <v>62.259839999999997</v>
      </c>
      <c r="M329" s="165">
        <v>62.114519000000008</v>
      </c>
      <c r="N329" s="165">
        <v>61.907947</v>
      </c>
      <c r="O329" s="165">
        <v>59.801392999999997</v>
      </c>
      <c r="P329" s="165">
        <v>60.673318999999999</v>
      </c>
      <c r="Q329" s="165">
        <v>62.216603999999997</v>
      </c>
      <c r="R329" s="165">
        <v>62.435186000000002</v>
      </c>
      <c r="S329" s="165">
        <v>62.496437</v>
      </c>
      <c r="T329" s="165">
        <v>75.715844000000004</v>
      </c>
      <c r="U329" s="165">
        <v>62.061675000000001</v>
      </c>
      <c r="V329" s="165">
        <v>62.435186000000002</v>
      </c>
      <c r="W329" s="165">
        <v>62.575702999999997</v>
      </c>
      <c r="X329" s="165">
        <v>62.448397</v>
      </c>
      <c r="Y329" s="166">
        <v>62.940807000000007</v>
      </c>
    </row>
    <row r="330" spans="1:25" s="146" customFormat="1" ht="1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171">
        <v>2</v>
      </c>
      <c r="B331" s="172">
        <v>819.26443537414832</v>
      </c>
      <c r="C331" s="173">
        <v>817.78590337414823</v>
      </c>
      <c r="D331" s="173">
        <v>812.35341837414819</v>
      </c>
      <c r="E331" s="174">
        <v>792.84127637414826</v>
      </c>
      <c r="F331" s="174">
        <v>792.23642237414833</v>
      </c>
      <c r="G331" s="174">
        <v>814.03356837414822</v>
      </c>
      <c r="H331" s="174">
        <v>808.65708837414832</v>
      </c>
      <c r="I331" s="174">
        <v>815.56810537414822</v>
      </c>
      <c r="J331" s="174">
        <v>807.58179237414822</v>
      </c>
      <c r="K331" s="175">
        <v>817.27065737414819</v>
      </c>
      <c r="L331" s="174">
        <v>826.52268337414819</v>
      </c>
      <c r="M331" s="176">
        <v>824.0920663741482</v>
      </c>
      <c r="N331" s="175">
        <v>827.64278337414817</v>
      </c>
      <c r="O331" s="174">
        <v>798.75540437414827</v>
      </c>
      <c r="P331" s="176">
        <v>783.43243637414832</v>
      </c>
      <c r="Q331" s="177">
        <v>799.48346937414817</v>
      </c>
      <c r="R331" s="174">
        <v>833.54571037414826</v>
      </c>
      <c r="S331" s="177">
        <v>832.52641937414819</v>
      </c>
      <c r="T331" s="174">
        <v>840.50153137414827</v>
      </c>
      <c r="U331" s="173">
        <v>817.60668737414835</v>
      </c>
      <c r="V331" s="173">
        <v>822.74794637414834</v>
      </c>
      <c r="W331" s="173">
        <v>832.14558537414837</v>
      </c>
      <c r="X331" s="173">
        <v>829.46854637414833</v>
      </c>
      <c r="Y331" s="178">
        <v>822.59113237414817</v>
      </c>
    </row>
    <row r="332" spans="1:25" s="146" customFormat="1" ht="25.5" x14ac:dyDescent="0.2">
      <c r="A332" s="16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</row>
    <row r="333" spans="1:25" s="146" customFormat="1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</row>
    <row r="334" spans="1:25" s="146" customFormat="1" ht="25.5" x14ac:dyDescent="0.2">
      <c r="A334" s="167" t="s">
        <v>9</v>
      </c>
      <c r="B334" s="164">
        <v>76.753508000000011</v>
      </c>
      <c r="C334" s="165">
        <v>76.594976000000003</v>
      </c>
      <c r="D334" s="165">
        <v>76.012490999999997</v>
      </c>
      <c r="E334" s="165">
        <v>73.920349000000002</v>
      </c>
      <c r="F334" s="165">
        <v>73.855495000000005</v>
      </c>
      <c r="G334" s="165">
        <v>76.192640999999995</v>
      </c>
      <c r="H334" s="165">
        <v>75.616161000000005</v>
      </c>
      <c r="I334" s="165">
        <v>76.35717799999999</v>
      </c>
      <c r="J334" s="165">
        <v>75.50086499999999</v>
      </c>
      <c r="K334" s="165">
        <v>76.539729999999992</v>
      </c>
      <c r="L334" s="165">
        <v>77.531755999999987</v>
      </c>
      <c r="M334" s="165">
        <v>77.271138999999991</v>
      </c>
      <c r="N334" s="165">
        <v>77.651855999999995</v>
      </c>
      <c r="O334" s="165">
        <v>74.554476999999991</v>
      </c>
      <c r="P334" s="165">
        <v>72.911509000000009</v>
      </c>
      <c r="Q334" s="165">
        <v>74.632542000000001</v>
      </c>
      <c r="R334" s="165">
        <v>78.284783000000004</v>
      </c>
      <c r="S334" s="165">
        <v>78.175491999999991</v>
      </c>
      <c r="T334" s="165">
        <v>79.030603999999997</v>
      </c>
      <c r="U334" s="165">
        <v>76.575760000000002</v>
      </c>
      <c r="V334" s="165">
        <v>77.127019000000004</v>
      </c>
      <c r="W334" s="165">
        <v>78.134658000000002</v>
      </c>
      <c r="X334" s="165">
        <v>77.847619000000009</v>
      </c>
      <c r="Y334" s="166">
        <v>77.110204999999993</v>
      </c>
    </row>
    <row r="335" spans="1:25" s="146" customFormat="1" ht="1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154">
        <v>3</v>
      </c>
      <c r="B336" s="172">
        <v>812.06219237414825</v>
      </c>
      <c r="C336" s="173">
        <v>790.89230237414824</v>
      </c>
      <c r="D336" s="173">
        <v>791.16112637414824</v>
      </c>
      <c r="E336" s="174">
        <v>782.00990937414826</v>
      </c>
      <c r="F336" s="174">
        <v>782.9283913741483</v>
      </c>
      <c r="G336" s="174">
        <v>804.45671337414831</v>
      </c>
      <c r="H336" s="174">
        <v>806.4392903741483</v>
      </c>
      <c r="I336" s="174">
        <v>798.6769973741483</v>
      </c>
      <c r="J336" s="174">
        <v>807.46978237414817</v>
      </c>
      <c r="K336" s="175">
        <v>813.94396037414833</v>
      </c>
      <c r="L336" s="174">
        <v>811.88297637414826</v>
      </c>
      <c r="M336" s="176">
        <v>806.2600743741483</v>
      </c>
      <c r="N336" s="175">
        <v>815.53450237414825</v>
      </c>
      <c r="O336" s="174">
        <v>790.17543837414826</v>
      </c>
      <c r="P336" s="176">
        <v>794.59983337414815</v>
      </c>
      <c r="Q336" s="177">
        <v>810.05721337414832</v>
      </c>
      <c r="R336" s="174">
        <v>821.06779637414832</v>
      </c>
      <c r="S336" s="177">
        <v>839.16861237414832</v>
      </c>
      <c r="T336" s="174">
        <v>840.14309937414828</v>
      </c>
      <c r="U336" s="173">
        <v>816.59859737414831</v>
      </c>
      <c r="V336" s="173">
        <v>820.27252537414824</v>
      </c>
      <c r="W336" s="173">
        <v>830.49903837414831</v>
      </c>
      <c r="X336" s="173">
        <v>825.86182437414834</v>
      </c>
      <c r="Y336" s="178">
        <v>823.07277537414825</v>
      </c>
    </row>
    <row r="337" spans="1:25" s="146" customFormat="1" ht="25.5" x14ac:dyDescent="0.2">
      <c r="A337" s="16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</row>
    <row r="338" spans="1:25" s="146" customFormat="1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</row>
    <row r="339" spans="1:25" s="146" customFormat="1" ht="25.5" x14ac:dyDescent="0.2">
      <c r="A339" s="167" t="s">
        <v>9</v>
      </c>
      <c r="B339" s="164">
        <v>75.981264999999993</v>
      </c>
      <c r="C339" s="165">
        <v>73.711375000000004</v>
      </c>
      <c r="D339" s="165">
        <v>73.740199000000004</v>
      </c>
      <c r="E339" s="165">
        <v>72.758982000000003</v>
      </c>
      <c r="F339" s="165">
        <v>72.857463999999993</v>
      </c>
      <c r="G339" s="165">
        <v>75.165785999999997</v>
      </c>
      <c r="H339" s="165">
        <v>75.378362999999993</v>
      </c>
      <c r="I339" s="165">
        <v>74.54607</v>
      </c>
      <c r="J339" s="165">
        <v>75.488854999999987</v>
      </c>
      <c r="K339" s="165">
        <v>76.183033000000009</v>
      </c>
      <c r="L339" s="165">
        <v>75.962048999999993</v>
      </c>
      <c r="M339" s="165">
        <v>75.359147000000007</v>
      </c>
      <c r="N339" s="165">
        <v>76.353574999999992</v>
      </c>
      <c r="O339" s="165">
        <v>73.634511000000003</v>
      </c>
      <c r="P339" s="165">
        <v>74.10890599999999</v>
      </c>
      <c r="Q339" s="165">
        <v>75.766285999999994</v>
      </c>
      <c r="R339" s="165">
        <v>76.946869000000007</v>
      </c>
      <c r="S339" s="165">
        <v>78.887685000000005</v>
      </c>
      <c r="T339" s="165">
        <v>78.992171999999997</v>
      </c>
      <c r="U339" s="165">
        <v>76.467669999999998</v>
      </c>
      <c r="V339" s="165">
        <v>76.861598000000001</v>
      </c>
      <c r="W339" s="165">
        <v>77.958111000000002</v>
      </c>
      <c r="X339" s="165">
        <v>77.460897000000003</v>
      </c>
      <c r="Y339" s="166">
        <v>77.161848000000006</v>
      </c>
    </row>
    <row r="340" spans="1:25" s="146" customFormat="1" ht="1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01">
        <v>4</v>
      </c>
      <c r="B341" s="207">
        <v>630.28116337414826</v>
      </c>
      <c r="C341" s="208">
        <v>596.63335937414831</v>
      </c>
      <c r="D341" s="208">
        <v>593.25065737414832</v>
      </c>
      <c r="E341" s="208">
        <v>600.04966437414828</v>
      </c>
      <c r="F341" s="208">
        <v>640.27245537414819</v>
      </c>
      <c r="G341" s="208">
        <v>652.83997737414825</v>
      </c>
      <c r="H341" s="208">
        <v>646.42180437414822</v>
      </c>
      <c r="I341" s="208">
        <v>633.73107137414831</v>
      </c>
      <c r="J341" s="208">
        <v>633.8206793741482</v>
      </c>
      <c r="K341" s="209">
        <v>641.09012837414821</v>
      </c>
      <c r="L341" s="208">
        <v>642.53505737414832</v>
      </c>
      <c r="M341" s="210">
        <v>638.77152137414828</v>
      </c>
      <c r="N341" s="209">
        <v>634.52634237414827</v>
      </c>
      <c r="O341" s="208">
        <v>609.02166537414826</v>
      </c>
      <c r="P341" s="210">
        <v>611.12745337414822</v>
      </c>
      <c r="Q341" s="211">
        <v>628.3545913741483</v>
      </c>
      <c r="R341" s="208">
        <v>648.05715037414825</v>
      </c>
      <c r="S341" s="211">
        <v>640.95571637414821</v>
      </c>
      <c r="T341" s="208">
        <v>658.33966837414835</v>
      </c>
      <c r="U341" s="208">
        <v>626.1367933741484</v>
      </c>
      <c r="V341" s="208">
        <v>630.00113837414824</v>
      </c>
      <c r="W341" s="208">
        <v>633.36143837414829</v>
      </c>
      <c r="X341" s="208">
        <v>626.94326537414827</v>
      </c>
      <c r="Y341" s="212">
        <v>638.03225537414824</v>
      </c>
    </row>
    <row r="342" spans="1:25" s="146" customFormat="1" ht="25.5" x14ac:dyDescent="0.2">
      <c r="A342" s="167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</row>
    <row r="343" spans="1:25" s="146" customFormat="1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</row>
    <row r="344" spans="1:25" s="146" customFormat="1" ht="25.5" x14ac:dyDescent="0.2">
      <c r="A344" s="167" t="s">
        <v>9</v>
      </c>
      <c r="B344" s="164">
        <v>56.490236000000003</v>
      </c>
      <c r="C344" s="165">
        <v>52.882432000000001</v>
      </c>
      <c r="D344" s="165">
        <v>52.519730000000003</v>
      </c>
      <c r="E344" s="165">
        <v>53.248736999999998</v>
      </c>
      <c r="F344" s="165">
        <v>57.561527999999996</v>
      </c>
      <c r="G344" s="165">
        <v>58.909050000000001</v>
      </c>
      <c r="H344" s="165">
        <v>58.220876999999994</v>
      </c>
      <c r="I344" s="165">
        <v>56.860143999999998</v>
      </c>
      <c r="J344" s="165">
        <v>56.869751999999998</v>
      </c>
      <c r="K344" s="165">
        <v>57.649200999999998</v>
      </c>
      <c r="L344" s="165">
        <v>57.804130000000001</v>
      </c>
      <c r="M344" s="165">
        <v>57.400593999999998</v>
      </c>
      <c r="N344" s="165">
        <v>56.945414999999997</v>
      </c>
      <c r="O344" s="165">
        <v>54.210737999999999</v>
      </c>
      <c r="P344" s="165">
        <v>54.436526000000001</v>
      </c>
      <c r="Q344" s="165">
        <v>56.283663999999995</v>
      </c>
      <c r="R344" s="165">
        <v>58.396222999999999</v>
      </c>
      <c r="S344" s="165">
        <v>57.634788999999998</v>
      </c>
      <c r="T344" s="165">
        <v>59.498741000000003</v>
      </c>
      <c r="U344" s="165">
        <v>56.045866000000004</v>
      </c>
      <c r="V344" s="165">
        <v>56.460211000000001</v>
      </c>
      <c r="W344" s="165">
        <v>56.820511000000003</v>
      </c>
      <c r="X344" s="165">
        <v>56.132337999999997</v>
      </c>
      <c r="Y344" s="166">
        <v>57.321327999999994</v>
      </c>
    </row>
    <row r="345" spans="1:25" s="146" customFormat="1" ht="1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154">
        <v>5</v>
      </c>
      <c r="B346" s="155">
        <v>715.76719537414817</v>
      </c>
      <c r="C346" s="156">
        <v>678.82629737414834</v>
      </c>
      <c r="D346" s="156">
        <v>671.87047637414832</v>
      </c>
      <c r="E346" s="156">
        <v>672.90096837414831</v>
      </c>
      <c r="F346" s="156">
        <v>704.06215037414825</v>
      </c>
      <c r="G346" s="156">
        <v>713.88542737414832</v>
      </c>
      <c r="H346" s="156">
        <v>711.66762937414819</v>
      </c>
      <c r="I346" s="156">
        <v>692.48031637414829</v>
      </c>
      <c r="J346" s="156">
        <v>695.51578737414832</v>
      </c>
      <c r="K346" s="157">
        <v>699.55934837414827</v>
      </c>
      <c r="L346" s="156">
        <v>699.29052437414828</v>
      </c>
      <c r="M346" s="158">
        <v>714.07584437414823</v>
      </c>
      <c r="N346" s="157">
        <v>709.32662037414821</v>
      </c>
      <c r="O346" s="156">
        <v>673.22579737414833</v>
      </c>
      <c r="P346" s="158">
        <v>679.47595537414827</v>
      </c>
      <c r="Q346" s="159">
        <v>701.83315137414831</v>
      </c>
      <c r="R346" s="156">
        <v>723.29426737414826</v>
      </c>
      <c r="S346" s="159">
        <v>713.4709903741483</v>
      </c>
      <c r="T346" s="156">
        <v>682.2426023741483</v>
      </c>
      <c r="U346" s="156">
        <v>677.02293637414834</v>
      </c>
      <c r="V346" s="156">
        <v>686.85741437414822</v>
      </c>
      <c r="W346" s="156">
        <v>698.78647937414826</v>
      </c>
      <c r="X346" s="156">
        <v>695.66140037414834</v>
      </c>
      <c r="Y346" s="160">
        <v>699.05530337414825</v>
      </c>
    </row>
    <row r="347" spans="1:25" s="146" customFormat="1" ht="25.5" x14ac:dyDescent="0.2">
      <c r="A347" s="16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</row>
    <row r="348" spans="1:25" s="146" customFormat="1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</row>
    <row r="349" spans="1:25" s="146" customFormat="1" ht="25.5" x14ac:dyDescent="0.2">
      <c r="A349" s="167" t="s">
        <v>9</v>
      </c>
      <c r="B349" s="164">
        <v>65.656267999999997</v>
      </c>
      <c r="C349" s="165">
        <v>61.695370000000004</v>
      </c>
      <c r="D349" s="165">
        <v>60.949548999999998</v>
      </c>
      <c r="E349" s="165">
        <v>61.060041000000005</v>
      </c>
      <c r="F349" s="165">
        <v>64.401223000000002</v>
      </c>
      <c r="G349" s="165">
        <v>65.454499999999996</v>
      </c>
      <c r="H349" s="165">
        <v>65.216701999999998</v>
      </c>
      <c r="I349" s="165">
        <v>63.159388999999997</v>
      </c>
      <c r="J349" s="165">
        <v>63.484860000000005</v>
      </c>
      <c r="K349" s="165">
        <v>63.918421000000002</v>
      </c>
      <c r="L349" s="165">
        <v>63.889597000000002</v>
      </c>
      <c r="M349" s="165">
        <v>65.474916999999991</v>
      </c>
      <c r="N349" s="165">
        <v>64.965692999999987</v>
      </c>
      <c r="O349" s="165">
        <v>61.09487</v>
      </c>
      <c r="P349" s="165">
        <v>61.765027999999994</v>
      </c>
      <c r="Q349" s="165">
        <v>64.162223999999995</v>
      </c>
      <c r="R349" s="165">
        <v>66.463340000000002</v>
      </c>
      <c r="S349" s="165">
        <v>65.410062999999994</v>
      </c>
      <c r="T349" s="165">
        <v>62.061675000000001</v>
      </c>
      <c r="U349" s="165">
        <v>61.502009000000001</v>
      </c>
      <c r="V349" s="165">
        <v>62.556486999999997</v>
      </c>
      <c r="W349" s="165">
        <v>63.835552</v>
      </c>
      <c r="X349" s="165">
        <v>63.500473</v>
      </c>
      <c r="Y349" s="166">
        <v>63.864376</v>
      </c>
    </row>
    <row r="350" spans="1:25" s="146" customFormat="1" ht="1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171">
        <v>6</v>
      </c>
      <c r="B351" s="172">
        <v>703.45729637414831</v>
      </c>
      <c r="C351" s="173">
        <v>666.46039337414834</v>
      </c>
      <c r="D351" s="173">
        <v>659.60538137414835</v>
      </c>
      <c r="E351" s="174">
        <v>672.10569737414835</v>
      </c>
      <c r="F351" s="174">
        <v>708.57615337414825</v>
      </c>
      <c r="G351" s="174">
        <v>709.8642683741482</v>
      </c>
      <c r="H351" s="174">
        <v>721.35649437414827</v>
      </c>
      <c r="I351" s="174">
        <v>703.50210037414831</v>
      </c>
      <c r="J351" s="174">
        <v>719.46352537414828</v>
      </c>
      <c r="K351" s="175">
        <v>726.62096437414823</v>
      </c>
      <c r="L351" s="174">
        <v>722.28617737414822</v>
      </c>
      <c r="M351" s="176">
        <v>703.96134137414822</v>
      </c>
      <c r="N351" s="175">
        <v>701.56432737414821</v>
      </c>
      <c r="O351" s="174">
        <v>668.58858337414836</v>
      </c>
      <c r="P351" s="176">
        <v>672.30731537414829</v>
      </c>
      <c r="Q351" s="177">
        <v>694.49649637414836</v>
      </c>
      <c r="R351" s="174">
        <v>709.89787137414828</v>
      </c>
      <c r="S351" s="177">
        <v>712.77652837414826</v>
      </c>
      <c r="T351" s="174">
        <v>704.84622037414817</v>
      </c>
      <c r="U351" s="173">
        <v>674.14427937414825</v>
      </c>
      <c r="V351" s="173">
        <v>683.42990837414823</v>
      </c>
      <c r="W351" s="173">
        <v>695.1461543741483</v>
      </c>
      <c r="X351" s="173">
        <v>700.25381037414832</v>
      </c>
      <c r="Y351" s="178">
        <v>704.51019037414824</v>
      </c>
    </row>
    <row r="352" spans="1:25" s="146" customFormat="1" ht="25.5" x14ac:dyDescent="0.2">
      <c r="A352" s="16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</row>
    <row r="353" spans="1:25" s="146" customFormat="1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</row>
    <row r="354" spans="1:25" s="146" customFormat="1" ht="25.5" x14ac:dyDescent="0.2">
      <c r="A354" s="167" t="s">
        <v>9</v>
      </c>
      <c r="B354" s="164">
        <v>64.336369000000005</v>
      </c>
      <c r="C354" s="165">
        <v>60.369466000000003</v>
      </c>
      <c r="D354" s="165">
        <v>59.634454000000005</v>
      </c>
      <c r="E354" s="165">
        <v>60.974769999999999</v>
      </c>
      <c r="F354" s="165">
        <v>64.885226000000003</v>
      </c>
      <c r="G354" s="165">
        <v>65.023341000000002</v>
      </c>
      <c r="H354" s="165">
        <v>66.255566999999999</v>
      </c>
      <c r="I354" s="165">
        <v>64.341172999999998</v>
      </c>
      <c r="J354" s="165">
        <v>66.052598000000003</v>
      </c>
      <c r="K354" s="165">
        <v>66.820036999999999</v>
      </c>
      <c r="L354" s="165">
        <v>66.355249999999998</v>
      </c>
      <c r="M354" s="165">
        <v>64.390413999999993</v>
      </c>
      <c r="N354" s="165">
        <v>64.133399999999995</v>
      </c>
      <c r="O354" s="165">
        <v>60.597656000000001</v>
      </c>
      <c r="P354" s="165">
        <v>60.996387999999996</v>
      </c>
      <c r="Q354" s="165">
        <v>63.375569000000006</v>
      </c>
      <c r="R354" s="165">
        <v>65.026944</v>
      </c>
      <c r="S354" s="165">
        <v>65.335600999999997</v>
      </c>
      <c r="T354" s="165">
        <v>64.485292999999999</v>
      </c>
      <c r="U354" s="165">
        <v>61.193351999999997</v>
      </c>
      <c r="V354" s="165">
        <v>62.188980999999991</v>
      </c>
      <c r="W354" s="165">
        <v>63.445226999999996</v>
      </c>
      <c r="X354" s="165">
        <v>63.992883000000006</v>
      </c>
      <c r="Y354" s="166">
        <v>64.449263000000002</v>
      </c>
    </row>
    <row r="355" spans="1:25" s="146" customFormat="1" ht="1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154">
        <v>7</v>
      </c>
      <c r="B356" s="172">
        <v>688.6495743741483</v>
      </c>
      <c r="C356" s="173">
        <v>665.62031837414838</v>
      </c>
      <c r="D356" s="173">
        <v>655.25939337414832</v>
      </c>
      <c r="E356" s="174">
        <v>655.51701637414828</v>
      </c>
      <c r="F356" s="174">
        <v>683.27309437414817</v>
      </c>
      <c r="G356" s="174">
        <v>699.40253437414833</v>
      </c>
      <c r="H356" s="174">
        <v>692.70433637414828</v>
      </c>
      <c r="I356" s="174">
        <v>684.0011593741483</v>
      </c>
      <c r="J356" s="174">
        <v>691.2258043741482</v>
      </c>
      <c r="K356" s="175">
        <v>697.67758037414819</v>
      </c>
      <c r="L356" s="174">
        <v>698.52885637414818</v>
      </c>
      <c r="M356" s="176">
        <v>701.75474437414823</v>
      </c>
      <c r="N356" s="175">
        <v>692.59232637414823</v>
      </c>
      <c r="O356" s="174">
        <v>659.21334637414827</v>
      </c>
      <c r="P356" s="176">
        <v>665.25068537414836</v>
      </c>
      <c r="Q356" s="177">
        <v>687.52947437414832</v>
      </c>
      <c r="R356" s="174">
        <v>703.22207537414829</v>
      </c>
      <c r="S356" s="177">
        <v>711.41000637414822</v>
      </c>
      <c r="T356" s="174">
        <v>697.46476137414834</v>
      </c>
      <c r="U356" s="173">
        <v>671.4112353741483</v>
      </c>
      <c r="V356" s="173">
        <v>680.3048293741482</v>
      </c>
      <c r="W356" s="173">
        <v>688.87359437414818</v>
      </c>
      <c r="X356" s="173">
        <v>689.94889037414828</v>
      </c>
      <c r="Y356" s="178">
        <v>688.59356937414827</v>
      </c>
    </row>
    <row r="357" spans="1:25" s="146" customFormat="1" ht="25.5" x14ac:dyDescent="0.2">
      <c r="A357" s="16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</row>
    <row r="358" spans="1:25" s="146" customFormat="1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</row>
    <row r="359" spans="1:25" s="146" customFormat="1" ht="25.5" x14ac:dyDescent="0.2">
      <c r="A359" s="167" t="s">
        <v>9</v>
      </c>
      <c r="B359" s="164">
        <v>62.748647000000005</v>
      </c>
      <c r="C359" s="165">
        <v>60.279391000000004</v>
      </c>
      <c r="D359" s="165">
        <v>59.168466000000002</v>
      </c>
      <c r="E359" s="165">
        <v>59.196089000000001</v>
      </c>
      <c r="F359" s="165">
        <v>62.172166999999995</v>
      </c>
      <c r="G359" s="165">
        <v>63.901607000000006</v>
      </c>
      <c r="H359" s="165">
        <v>63.183409000000005</v>
      </c>
      <c r="I359" s="165">
        <v>62.250232000000004</v>
      </c>
      <c r="J359" s="165">
        <v>63.024876999999996</v>
      </c>
      <c r="K359" s="165">
        <v>63.716652999999994</v>
      </c>
      <c r="L359" s="165">
        <v>63.807928999999994</v>
      </c>
      <c r="M359" s="165">
        <v>64.153816999999989</v>
      </c>
      <c r="N359" s="165">
        <v>63.171399000000001</v>
      </c>
      <c r="O359" s="165">
        <v>59.592419</v>
      </c>
      <c r="P359" s="165">
        <v>60.239757999999995</v>
      </c>
      <c r="Q359" s="165">
        <v>62.628547000000005</v>
      </c>
      <c r="R359" s="165">
        <v>64.311148000000003</v>
      </c>
      <c r="S359" s="165">
        <v>65.189078999999992</v>
      </c>
      <c r="T359" s="165">
        <v>63.693834000000003</v>
      </c>
      <c r="U359" s="165">
        <v>60.900307999999995</v>
      </c>
      <c r="V359" s="165">
        <v>61.853901999999998</v>
      </c>
      <c r="W359" s="165">
        <v>62.772666999999991</v>
      </c>
      <c r="X359" s="165">
        <v>62.887962999999999</v>
      </c>
      <c r="Y359" s="166">
        <v>62.742641999999996</v>
      </c>
    </row>
    <row r="360" spans="1:25" s="146" customFormat="1" ht="1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171">
        <v>8</v>
      </c>
      <c r="B361" s="172">
        <v>692.12188437414829</v>
      </c>
      <c r="C361" s="173">
        <v>664.83624837414834</v>
      </c>
      <c r="D361" s="173">
        <v>682.97066737414821</v>
      </c>
      <c r="E361" s="174">
        <v>681.89537137414834</v>
      </c>
      <c r="F361" s="174">
        <v>694.73171737414827</v>
      </c>
      <c r="G361" s="174">
        <v>712.47410137414829</v>
      </c>
      <c r="H361" s="174">
        <v>705.31666237414834</v>
      </c>
      <c r="I361" s="174">
        <v>683.2842953741482</v>
      </c>
      <c r="J361" s="174">
        <v>705.11504437414828</v>
      </c>
      <c r="K361" s="175">
        <v>695.34777237414835</v>
      </c>
      <c r="L361" s="174">
        <v>695.85181737414825</v>
      </c>
      <c r="M361" s="176">
        <v>701.94516137414826</v>
      </c>
      <c r="N361" s="175">
        <v>700.85866437414825</v>
      </c>
      <c r="O361" s="174">
        <v>667.43488037414818</v>
      </c>
      <c r="P361" s="176">
        <v>669.86549737414828</v>
      </c>
      <c r="Q361" s="177">
        <v>684.8188323741482</v>
      </c>
      <c r="R361" s="174">
        <v>700.65704637414831</v>
      </c>
      <c r="S361" s="177">
        <v>690.32972437414833</v>
      </c>
      <c r="T361" s="174">
        <v>688.5151623741483</v>
      </c>
      <c r="U361" s="173">
        <v>680.96568837414827</v>
      </c>
      <c r="V361" s="173">
        <v>692.44671337414832</v>
      </c>
      <c r="W361" s="173">
        <v>696.91591237414832</v>
      </c>
      <c r="X361" s="173">
        <v>698.71927337414832</v>
      </c>
      <c r="Y361" s="178">
        <v>701.37391037414829</v>
      </c>
    </row>
    <row r="362" spans="1:25" s="146" customFormat="1" ht="25.5" x14ac:dyDescent="0.2">
      <c r="A362" s="16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</row>
    <row r="363" spans="1:25" s="146" customFormat="1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</row>
    <row r="364" spans="1:25" s="146" customFormat="1" ht="25.5" x14ac:dyDescent="0.2">
      <c r="A364" s="167" t="s">
        <v>9</v>
      </c>
      <c r="B364" s="164">
        <v>63.120957000000004</v>
      </c>
      <c r="C364" s="165">
        <v>60.195321</v>
      </c>
      <c r="D364" s="165">
        <v>62.139739999999996</v>
      </c>
      <c r="E364" s="165">
        <v>62.024444000000003</v>
      </c>
      <c r="F364" s="165">
        <v>63.400789999999994</v>
      </c>
      <c r="G364" s="165">
        <v>65.303173999999999</v>
      </c>
      <c r="H364" s="165">
        <v>64.535735000000003</v>
      </c>
      <c r="I364" s="165">
        <v>62.173367999999996</v>
      </c>
      <c r="J364" s="165">
        <v>64.514116999999999</v>
      </c>
      <c r="K364" s="165">
        <v>63.466845000000006</v>
      </c>
      <c r="L364" s="165">
        <v>63.520889999999994</v>
      </c>
      <c r="M364" s="165">
        <v>64.174233999999998</v>
      </c>
      <c r="N364" s="165">
        <v>64.057737000000003</v>
      </c>
      <c r="O364" s="165">
        <v>60.473952999999995</v>
      </c>
      <c r="P364" s="165">
        <v>60.734569999999998</v>
      </c>
      <c r="Q364" s="165">
        <v>62.337904999999992</v>
      </c>
      <c r="R364" s="165">
        <v>64.036118999999999</v>
      </c>
      <c r="S364" s="165">
        <v>62.928797000000003</v>
      </c>
      <c r="T364" s="165">
        <v>62.734235000000005</v>
      </c>
      <c r="U364" s="165">
        <v>61.924761000000004</v>
      </c>
      <c r="V364" s="165">
        <v>63.155785999999999</v>
      </c>
      <c r="W364" s="165">
        <v>63.634985</v>
      </c>
      <c r="X364" s="165">
        <v>63.828346000000003</v>
      </c>
      <c r="Y364" s="166">
        <v>64.112983</v>
      </c>
    </row>
    <row r="365" spans="1:25" s="146" customFormat="1" ht="1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154">
        <v>9</v>
      </c>
      <c r="B366" s="172">
        <v>755.31792637414833</v>
      </c>
      <c r="C366" s="173">
        <v>736.60105537414825</v>
      </c>
      <c r="D366" s="173">
        <v>732.50148937414826</v>
      </c>
      <c r="E366" s="174">
        <v>703.77092437414831</v>
      </c>
      <c r="F366" s="174">
        <v>735.67137237414829</v>
      </c>
      <c r="G366" s="174">
        <v>731.81822837414825</v>
      </c>
      <c r="H366" s="174">
        <v>748.73173837414834</v>
      </c>
      <c r="I366" s="174">
        <v>727.22581837414828</v>
      </c>
      <c r="J366" s="174">
        <v>736.33223137414825</v>
      </c>
      <c r="K366" s="175">
        <v>740.61101337414834</v>
      </c>
      <c r="L366" s="174">
        <v>741.11505837414825</v>
      </c>
      <c r="M366" s="176">
        <v>738.69564237414829</v>
      </c>
      <c r="N366" s="175">
        <v>741.24947037414825</v>
      </c>
      <c r="O366" s="174">
        <v>714.99432637414827</v>
      </c>
      <c r="P366" s="176">
        <v>722.86862937414821</v>
      </c>
      <c r="Q366" s="177">
        <v>738.72924537414815</v>
      </c>
      <c r="R366" s="174">
        <v>749.05656737414824</v>
      </c>
      <c r="S366" s="177">
        <v>747.66764337414827</v>
      </c>
      <c r="T366" s="174">
        <v>740.10696837414821</v>
      </c>
      <c r="U366" s="173">
        <v>734.85369937414828</v>
      </c>
      <c r="V366" s="173">
        <v>748.16048737414826</v>
      </c>
      <c r="W366" s="173">
        <v>757.08768437414835</v>
      </c>
      <c r="X366" s="173">
        <v>760.16795937414827</v>
      </c>
      <c r="Y366" s="178">
        <v>757.71494037414823</v>
      </c>
    </row>
    <row r="367" spans="1:25" s="146" customFormat="1" ht="25.5" x14ac:dyDescent="0.2">
      <c r="A367" s="16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</row>
    <row r="368" spans="1:25" s="146" customFormat="1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</row>
    <row r="369" spans="1:25" s="146" customFormat="1" ht="25.5" x14ac:dyDescent="0.2">
      <c r="A369" s="167" t="s">
        <v>9</v>
      </c>
      <c r="B369" s="164">
        <v>69.896998999999994</v>
      </c>
      <c r="C369" s="165">
        <v>67.89012799999999</v>
      </c>
      <c r="D369" s="165">
        <v>67.450562000000005</v>
      </c>
      <c r="E369" s="165">
        <v>64.369996999999998</v>
      </c>
      <c r="F369" s="165">
        <v>67.790445000000005</v>
      </c>
      <c r="G369" s="165">
        <v>67.377301000000003</v>
      </c>
      <c r="H369" s="165">
        <v>69.190810999999997</v>
      </c>
      <c r="I369" s="165">
        <v>66.884890999999996</v>
      </c>
      <c r="J369" s="165">
        <v>67.86130399999999</v>
      </c>
      <c r="K369" s="165">
        <v>68.320086000000003</v>
      </c>
      <c r="L369" s="165">
        <v>68.374130999999991</v>
      </c>
      <c r="M369" s="165">
        <v>68.11471499999999</v>
      </c>
      <c r="N369" s="165">
        <v>68.388542999999999</v>
      </c>
      <c r="O369" s="165">
        <v>65.573398999999995</v>
      </c>
      <c r="P369" s="165">
        <v>66.417701999999991</v>
      </c>
      <c r="Q369" s="165">
        <v>68.118317999999988</v>
      </c>
      <c r="R369" s="165">
        <v>69.225639999999999</v>
      </c>
      <c r="S369" s="165">
        <v>69.07671599999999</v>
      </c>
      <c r="T369" s="165">
        <v>68.266041000000001</v>
      </c>
      <c r="U369" s="165">
        <v>67.702771999999996</v>
      </c>
      <c r="V369" s="165">
        <v>69.129559999999998</v>
      </c>
      <c r="W369" s="165">
        <v>70.086757000000006</v>
      </c>
      <c r="X369" s="165">
        <v>70.417032000000006</v>
      </c>
      <c r="Y369" s="166">
        <v>70.154012999999992</v>
      </c>
    </row>
    <row r="370" spans="1:25" s="146" customFormat="1" ht="1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171">
        <v>10</v>
      </c>
      <c r="B371" s="172">
        <v>767.34780037414828</v>
      </c>
      <c r="C371" s="173">
        <v>754.34343937414826</v>
      </c>
      <c r="D371" s="173">
        <v>742.23515837414823</v>
      </c>
      <c r="E371" s="174">
        <v>733.01673537414831</v>
      </c>
      <c r="F371" s="174">
        <v>710.76034837414829</v>
      </c>
      <c r="G371" s="174">
        <v>738.00118037414825</v>
      </c>
      <c r="H371" s="174">
        <v>751.08394837414835</v>
      </c>
      <c r="I371" s="174">
        <v>730.3508973741483</v>
      </c>
      <c r="J371" s="174">
        <v>735.89539237414829</v>
      </c>
      <c r="K371" s="175">
        <v>759.48469837414837</v>
      </c>
      <c r="L371" s="174">
        <v>742.2239573741482</v>
      </c>
      <c r="M371" s="176">
        <v>742.60479137414825</v>
      </c>
      <c r="N371" s="175">
        <v>742.68319837414833</v>
      </c>
      <c r="O371" s="174">
        <v>725.29924637414831</v>
      </c>
      <c r="P371" s="176">
        <v>720.85244937414825</v>
      </c>
      <c r="Q371" s="177">
        <v>734.43926237414826</v>
      </c>
      <c r="R371" s="174">
        <v>764.27872637414828</v>
      </c>
      <c r="S371" s="177">
        <v>765.55564037414831</v>
      </c>
      <c r="T371" s="174">
        <v>742.27996237414834</v>
      </c>
      <c r="U371" s="173">
        <v>746.58114637414837</v>
      </c>
      <c r="V371" s="173">
        <v>752.17044537414824</v>
      </c>
      <c r="W371" s="173">
        <v>756.39322237414831</v>
      </c>
      <c r="X371" s="173">
        <v>760.55999437414823</v>
      </c>
      <c r="Y371" s="178">
        <v>764.36833437414828</v>
      </c>
    </row>
    <row r="372" spans="1:25" s="146" customFormat="1" ht="25.5" x14ac:dyDescent="0.2">
      <c r="A372" s="16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</row>
    <row r="373" spans="1:25" s="146" customFormat="1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</row>
    <row r="374" spans="1:25" s="146" customFormat="1" ht="25.5" x14ac:dyDescent="0.2">
      <c r="A374" s="167" t="s">
        <v>9</v>
      </c>
      <c r="B374" s="164">
        <v>71.186873000000006</v>
      </c>
      <c r="C374" s="165">
        <v>69.792512000000002</v>
      </c>
      <c r="D374" s="165">
        <v>68.494230999999999</v>
      </c>
      <c r="E374" s="165">
        <v>67.505808000000002</v>
      </c>
      <c r="F374" s="165">
        <v>65.119421000000003</v>
      </c>
      <c r="G374" s="165">
        <v>68.040252999999993</v>
      </c>
      <c r="H374" s="165">
        <v>69.443021000000002</v>
      </c>
      <c r="I374" s="165">
        <v>67.219970000000004</v>
      </c>
      <c r="J374" s="165">
        <v>67.814464999999998</v>
      </c>
      <c r="K374" s="165">
        <v>70.343771000000004</v>
      </c>
      <c r="L374" s="165">
        <v>68.49302999999999</v>
      </c>
      <c r="M374" s="165">
        <v>68.533863999999994</v>
      </c>
      <c r="N374" s="165">
        <v>68.542271</v>
      </c>
      <c r="O374" s="165">
        <v>66.678319000000002</v>
      </c>
      <c r="P374" s="165">
        <v>66.201521999999997</v>
      </c>
      <c r="Q374" s="165">
        <v>67.658335000000008</v>
      </c>
      <c r="R374" s="165">
        <v>70.857799</v>
      </c>
      <c r="S374" s="165">
        <v>70.994713000000004</v>
      </c>
      <c r="T374" s="165">
        <v>68.499035000000006</v>
      </c>
      <c r="U374" s="165">
        <v>68.960219000000009</v>
      </c>
      <c r="V374" s="165">
        <v>69.559517999999997</v>
      </c>
      <c r="W374" s="165">
        <v>70.012295000000009</v>
      </c>
      <c r="X374" s="165">
        <v>70.45906699999999</v>
      </c>
      <c r="Y374" s="166">
        <v>70.867407</v>
      </c>
    </row>
    <row r="375" spans="1:25" s="146" customFormat="1" ht="1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154">
        <v>11</v>
      </c>
      <c r="B376" s="172">
        <v>652.43674137414826</v>
      </c>
      <c r="C376" s="173">
        <v>642.92709237414829</v>
      </c>
      <c r="D376" s="173">
        <v>611.86671937414837</v>
      </c>
      <c r="E376" s="174">
        <v>636.1168843741483</v>
      </c>
      <c r="F376" s="174">
        <v>666.4491923741482</v>
      </c>
      <c r="G376" s="174">
        <v>683.88914937414825</v>
      </c>
      <c r="H376" s="174">
        <v>676.13805737414839</v>
      </c>
      <c r="I376" s="174">
        <v>674.12187737414831</v>
      </c>
      <c r="J376" s="174">
        <v>687.18224337414824</v>
      </c>
      <c r="K376" s="175">
        <v>695.16855637414824</v>
      </c>
      <c r="L376" s="174">
        <v>693.28678837414827</v>
      </c>
      <c r="M376" s="176">
        <v>675.10756537414829</v>
      </c>
      <c r="N376" s="175">
        <v>666.81882537414833</v>
      </c>
      <c r="O376" s="174">
        <v>649.8381093741483</v>
      </c>
      <c r="P376" s="176">
        <v>654.55373037414824</v>
      </c>
      <c r="Q376" s="177">
        <v>670.99679837414828</v>
      </c>
      <c r="R376" s="174">
        <v>697.82319337414822</v>
      </c>
      <c r="S376" s="177">
        <v>699.52574537414819</v>
      </c>
      <c r="T376" s="174">
        <v>667.69250337414826</v>
      </c>
      <c r="U376" s="173">
        <v>658.95572337414831</v>
      </c>
      <c r="V376" s="173">
        <v>673.4834203741483</v>
      </c>
      <c r="W376" s="173">
        <v>678.24384537414824</v>
      </c>
      <c r="X376" s="173">
        <v>677.93021737414824</v>
      </c>
      <c r="Y376" s="178">
        <v>648.18036137414833</v>
      </c>
    </row>
    <row r="377" spans="1:25" s="146" customFormat="1" ht="25.5" x14ac:dyDescent="0.2">
      <c r="A377" s="16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</row>
    <row r="378" spans="1:25" s="146" customFormat="1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</row>
    <row r="379" spans="1:25" s="146" customFormat="1" ht="25.5" x14ac:dyDescent="0.2">
      <c r="A379" s="167" t="s">
        <v>9</v>
      </c>
      <c r="B379" s="164">
        <v>58.865814</v>
      </c>
      <c r="C379" s="165">
        <v>57.846164999999999</v>
      </c>
      <c r="D379" s="165">
        <v>54.515792000000005</v>
      </c>
      <c r="E379" s="165">
        <v>57.115957000000002</v>
      </c>
      <c r="F379" s="165">
        <v>60.368264999999994</v>
      </c>
      <c r="G379" s="165">
        <v>62.238222</v>
      </c>
      <c r="H379" s="165">
        <v>61.407130000000002</v>
      </c>
      <c r="I379" s="165">
        <v>61.190950000000001</v>
      </c>
      <c r="J379" s="165">
        <v>62.591315999999992</v>
      </c>
      <c r="K379" s="165">
        <v>63.447628999999992</v>
      </c>
      <c r="L379" s="165">
        <v>63.245860999999998</v>
      </c>
      <c r="M379" s="165">
        <v>61.296638000000002</v>
      </c>
      <c r="N379" s="165">
        <v>60.407898000000003</v>
      </c>
      <c r="O379" s="165">
        <v>58.587181999999999</v>
      </c>
      <c r="P379" s="165">
        <v>59.092802999999996</v>
      </c>
      <c r="Q379" s="165">
        <v>60.855870999999993</v>
      </c>
      <c r="R379" s="165">
        <v>63.732265999999996</v>
      </c>
      <c r="S379" s="165">
        <v>63.91481799999999</v>
      </c>
      <c r="T379" s="165">
        <v>60.501576</v>
      </c>
      <c r="U379" s="165">
        <v>59.564795999999994</v>
      </c>
      <c r="V379" s="165">
        <v>61.122492999999999</v>
      </c>
      <c r="W379" s="165">
        <v>61.632917999999997</v>
      </c>
      <c r="X379" s="165">
        <v>61.599289999999996</v>
      </c>
      <c r="Y379" s="166">
        <v>58.409433999999997</v>
      </c>
    </row>
    <row r="380" spans="1:25" s="146" customFormat="1" ht="1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171">
        <v>12</v>
      </c>
      <c r="B381" s="172">
        <v>701.22829737414827</v>
      </c>
      <c r="C381" s="173">
        <v>675.37638937414829</v>
      </c>
      <c r="D381" s="173">
        <v>680.13681437414823</v>
      </c>
      <c r="E381" s="174">
        <v>705.04783837414834</v>
      </c>
      <c r="F381" s="174">
        <v>725.9265023741483</v>
      </c>
      <c r="G381" s="174">
        <v>726.21772837414824</v>
      </c>
      <c r="H381" s="174">
        <v>718.56744537414818</v>
      </c>
      <c r="I381" s="174">
        <v>708.1505153741482</v>
      </c>
      <c r="J381" s="174">
        <v>711.43240837414817</v>
      </c>
      <c r="K381" s="175">
        <v>727.77466737414829</v>
      </c>
      <c r="L381" s="174">
        <v>722.38698637414836</v>
      </c>
      <c r="M381" s="176">
        <v>723.86551837414822</v>
      </c>
      <c r="N381" s="175">
        <v>721.98375037414826</v>
      </c>
      <c r="O381" s="174">
        <v>683.2394913741482</v>
      </c>
      <c r="P381" s="176">
        <v>695.65019937414831</v>
      </c>
      <c r="Q381" s="177">
        <v>699.58175037414833</v>
      </c>
      <c r="R381" s="174">
        <v>735.89539237414829</v>
      </c>
      <c r="S381" s="177">
        <v>733.52078037414822</v>
      </c>
      <c r="T381" s="174">
        <v>725.56807037414819</v>
      </c>
      <c r="U381" s="173">
        <v>700.99307637414825</v>
      </c>
      <c r="V381" s="173">
        <v>707.20963137414822</v>
      </c>
      <c r="W381" s="173">
        <v>714.60229137414831</v>
      </c>
      <c r="X381" s="173">
        <v>722.38698637414836</v>
      </c>
      <c r="Y381" s="178">
        <v>698.04721337414833</v>
      </c>
    </row>
    <row r="382" spans="1:25" s="146" customFormat="1" ht="25.5" x14ac:dyDescent="0.2">
      <c r="A382" s="16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</row>
    <row r="383" spans="1:25" s="146" customFormat="1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</row>
    <row r="384" spans="1:25" s="146" customFormat="1" ht="25.5" x14ac:dyDescent="0.2">
      <c r="A384" s="167" t="s">
        <v>9</v>
      </c>
      <c r="B384" s="164">
        <v>64.097369999999998</v>
      </c>
      <c r="C384" s="165">
        <v>61.325462000000002</v>
      </c>
      <c r="D384" s="165">
        <v>61.835887</v>
      </c>
      <c r="E384" s="165">
        <v>64.506911000000002</v>
      </c>
      <c r="F384" s="165">
        <v>66.745575000000002</v>
      </c>
      <c r="G384" s="165">
        <v>66.776800999999992</v>
      </c>
      <c r="H384" s="165">
        <v>65.956517999999988</v>
      </c>
      <c r="I384" s="165">
        <v>64.839587999999992</v>
      </c>
      <c r="J384" s="165">
        <v>65.191480999999996</v>
      </c>
      <c r="K384" s="165">
        <v>66.943739999999991</v>
      </c>
      <c r="L384" s="165">
        <v>66.366059000000007</v>
      </c>
      <c r="M384" s="165">
        <v>66.524591000000001</v>
      </c>
      <c r="N384" s="165">
        <v>66.322823</v>
      </c>
      <c r="O384" s="165">
        <v>62.168563999999996</v>
      </c>
      <c r="P384" s="165">
        <v>63.499272000000005</v>
      </c>
      <c r="Q384" s="165">
        <v>63.920822999999999</v>
      </c>
      <c r="R384" s="165">
        <v>67.814464999999998</v>
      </c>
      <c r="S384" s="165">
        <v>67.55985299999999</v>
      </c>
      <c r="T384" s="165">
        <v>66.707142999999988</v>
      </c>
      <c r="U384" s="165">
        <v>64.072148999999996</v>
      </c>
      <c r="V384" s="165">
        <v>64.738703999999998</v>
      </c>
      <c r="W384" s="165">
        <v>65.531363999999996</v>
      </c>
      <c r="X384" s="165">
        <v>66.366059000000007</v>
      </c>
      <c r="Y384" s="166">
        <v>63.756286000000003</v>
      </c>
    </row>
    <row r="385" spans="1:25" s="146" customFormat="1" ht="1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154">
        <v>13</v>
      </c>
      <c r="B386" s="172">
        <v>647.35148737414829</v>
      </c>
      <c r="C386" s="173">
        <v>618.36329937414826</v>
      </c>
      <c r="D386" s="173">
        <v>619.22577637414827</v>
      </c>
      <c r="E386" s="174">
        <v>626.93206437414824</v>
      </c>
      <c r="F386" s="174">
        <v>646.05217137414832</v>
      </c>
      <c r="G386" s="174">
        <v>643.35273037414822</v>
      </c>
      <c r="H386" s="174">
        <v>638.56990337414823</v>
      </c>
      <c r="I386" s="174">
        <v>630.38197237414829</v>
      </c>
      <c r="J386" s="174">
        <v>634.83997037414838</v>
      </c>
      <c r="K386" s="175">
        <v>644.02479037414821</v>
      </c>
      <c r="L386" s="174">
        <v>649.1100443741484</v>
      </c>
      <c r="M386" s="176">
        <v>646.99305537414818</v>
      </c>
      <c r="N386" s="175">
        <v>648.2139643741483</v>
      </c>
      <c r="O386" s="174">
        <v>615.40623537414831</v>
      </c>
      <c r="P386" s="176">
        <v>616.15670237414827</v>
      </c>
      <c r="Q386" s="177">
        <v>629.36268137414834</v>
      </c>
      <c r="R386" s="174">
        <v>668.27495537414825</v>
      </c>
      <c r="S386" s="177">
        <v>669.71988437414836</v>
      </c>
      <c r="T386" s="174">
        <v>634.79516637414827</v>
      </c>
      <c r="U386" s="173">
        <v>630.03474137414821</v>
      </c>
      <c r="V386" s="173">
        <v>641.50456537414823</v>
      </c>
      <c r="W386" s="173">
        <v>648.89722537414832</v>
      </c>
      <c r="X386" s="173">
        <v>649.09884337414837</v>
      </c>
      <c r="Y386" s="178">
        <v>656.73792537414829</v>
      </c>
    </row>
    <row r="387" spans="1:25" s="146" customFormat="1" ht="25.5" x14ac:dyDescent="0.2">
      <c r="A387" s="16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</row>
    <row r="388" spans="1:25" s="146" customFormat="1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</row>
    <row r="389" spans="1:25" s="146" customFormat="1" ht="25.5" x14ac:dyDescent="0.2">
      <c r="A389" s="167" t="s">
        <v>9</v>
      </c>
      <c r="B389" s="164">
        <v>58.32056</v>
      </c>
      <c r="C389" s="165">
        <v>55.212372000000002</v>
      </c>
      <c r="D389" s="165">
        <v>55.304848999999997</v>
      </c>
      <c r="E389" s="165">
        <v>56.131137000000003</v>
      </c>
      <c r="F389" s="165">
        <v>58.181244</v>
      </c>
      <c r="G389" s="165">
        <v>57.891802999999996</v>
      </c>
      <c r="H389" s="165">
        <v>57.378976000000002</v>
      </c>
      <c r="I389" s="165">
        <v>56.501044999999998</v>
      </c>
      <c r="J389" s="165">
        <v>56.979042999999997</v>
      </c>
      <c r="K389" s="165">
        <v>57.963862999999996</v>
      </c>
      <c r="L389" s="165">
        <v>58.509117000000003</v>
      </c>
      <c r="M389" s="165">
        <v>58.282127999999993</v>
      </c>
      <c r="N389" s="165">
        <v>58.413037000000003</v>
      </c>
      <c r="O389" s="165">
        <v>54.895308</v>
      </c>
      <c r="P389" s="165">
        <v>54.975774999999999</v>
      </c>
      <c r="Q389" s="165">
        <v>56.391753999999999</v>
      </c>
      <c r="R389" s="165">
        <v>60.564027999999993</v>
      </c>
      <c r="S389" s="165">
        <v>60.718956999999996</v>
      </c>
      <c r="T389" s="165">
        <v>56.974238999999997</v>
      </c>
      <c r="U389" s="165">
        <v>56.463813999999999</v>
      </c>
      <c r="V389" s="165">
        <v>57.693638</v>
      </c>
      <c r="W389" s="165">
        <v>58.486297999999998</v>
      </c>
      <c r="X389" s="165">
        <v>58.507916000000002</v>
      </c>
      <c r="Y389" s="166">
        <v>59.326998000000003</v>
      </c>
    </row>
    <row r="390" spans="1:25" s="146" customFormat="1" ht="1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171">
        <v>14</v>
      </c>
      <c r="B391" s="172">
        <v>668.90221137414824</v>
      </c>
      <c r="C391" s="173">
        <v>631.53567537414824</v>
      </c>
      <c r="D391" s="173">
        <v>631.04283137414836</v>
      </c>
      <c r="E391" s="174">
        <v>633.98869437414839</v>
      </c>
      <c r="F391" s="174">
        <v>669.68628137414839</v>
      </c>
      <c r="G391" s="174">
        <v>671.00799937414831</v>
      </c>
      <c r="H391" s="174">
        <v>664.69063537414831</v>
      </c>
      <c r="I391" s="174">
        <v>653.41122837414821</v>
      </c>
      <c r="J391" s="174">
        <v>656.73792537414829</v>
      </c>
      <c r="K391" s="175">
        <v>663.46972637414831</v>
      </c>
      <c r="L391" s="174">
        <v>661.95759137414825</v>
      </c>
      <c r="M391" s="176">
        <v>667.41247837414824</v>
      </c>
      <c r="N391" s="175">
        <v>664.84744937414825</v>
      </c>
      <c r="O391" s="174">
        <v>630.1131483741483</v>
      </c>
      <c r="P391" s="176">
        <v>640.57488237414839</v>
      </c>
      <c r="Q391" s="177">
        <v>659.38136137414836</v>
      </c>
      <c r="R391" s="174">
        <v>686.08454537414821</v>
      </c>
      <c r="S391" s="177">
        <v>689.15361937414821</v>
      </c>
      <c r="T391" s="174">
        <v>680.42804037414828</v>
      </c>
      <c r="U391" s="173">
        <v>661.6999683741484</v>
      </c>
      <c r="V391" s="173">
        <v>673.06898337414827</v>
      </c>
      <c r="W391" s="173">
        <v>676.18286137414827</v>
      </c>
      <c r="X391" s="173">
        <v>669.95510537414827</v>
      </c>
      <c r="Y391" s="178">
        <v>671.12000937414837</v>
      </c>
    </row>
    <row r="392" spans="1:25" s="146" customFormat="1" ht="25.5" x14ac:dyDescent="0.2">
      <c r="A392" s="16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</row>
    <row r="393" spans="1:25" s="146" customFormat="1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</row>
    <row r="394" spans="1:25" s="146" customFormat="1" ht="25.5" x14ac:dyDescent="0.2">
      <c r="A394" s="167" t="s">
        <v>9</v>
      </c>
      <c r="B394" s="164">
        <v>60.631283999999994</v>
      </c>
      <c r="C394" s="165">
        <v>56.624748000000004</v>
      </c>
      <c r="D394" s="165">
        <v>56.571904000000004</v>
      </c>
      <c r="E394" s="165">
        <v>56.887767000000004</v>
      </c>
      <c r="F394" s="165">
        <v>60.715354000000005</v>
      </c>
      <c r="G394" s="165">
        <v>60.857072000000002</v>
      </c>
      <c r="H394" s="165">
        <v>60.179707999999998</v>
      </c>
      <c r="I394" s="165">
        <v>58.970300999999999</v>
      </c>
      <c r="J394" s="165">
        <v>59.326998000000003</v>
      </c>
      <c r="K394" s="165">
        <v>60.048799000000002</v>
      </c>
      <c r="L394" s="165">
        <v>59.886663999999996</v>
      </c>
      <c r="M394" s="165">
        <v>60.471550999999998</v>
      </c>
      <c r="N394" s="165">
        <v>60.196522000000002</v>
      </c>
      <c r="O394" s="165">
        <v>56.472220999999998</v>
      </c>
      <c r="P394" s="165">
        <v>57.593955000000001</v>
      </c>
      <c r="Q394" s="165">
        <v>59.610433999999998</v>
      </c>
      <c r="R394" s="165">
        <v>62.473617999999995</v>
      </c>
      <c r="S394" s="165">
        <v>62.802691999999993</v>
      </c>
      <c r="T394" s="165">
        <v>61.867112999999996</v>
      </c>
      <c r="U394" s="165">
        <v>59.859041000000005</v>
      </c>
      <c r="V394" s="165">
        <v>61.078055999999997</v>
      </c>
      <c r="W394" s="165">
        <v>61.411933999999995</v>
      </c>
      <c r="X394" s="165">
        <v>60.744177999999998</v>
      </c>
      <c r="Y394" s="166">
        <v>60.869081999999999</v>
      </c>
    </row>
    <row r="395" spans="1:25" s="146" customFormat="1" ht="1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154">
        <v>15</v>
      </c>
      <c r="B396" s="172">
        <v>103.43092737414828</v>
      </c>
      <c r="C396" s="173">
        <v>103.43092737414828</v>
      </c>
      <c r="D396" s="173">
        <v>103.43092737414828</v>
      </c>
      <c r="E396" s="174">
        <v>103.43092737414828</v>
      </c>
      <c r="F396" s="174">
        <v>103.43092737414828</v>
      </c>
      <c r="G396" s="174">
        <v>103.43092737414828</v>
      </c>
      <c r="H396" s="174">
        <v>103.43092737414828</v>
      </c>
      <c r="I396" s="174">
        <v>103.43092737414828</v>
      </c>
      <c r="J396" s="174">
        <v>103.43092737414828</v>
      </c>
      <c r="K396" s="175">
        <v>103.43092737414828</v>
      </c>
      <c r="L396" s="174">
        <v>103.43092737414828</v>
      </c>
      <c r="M396" s="176">
        <v>103.43092737414828</v>
      </c>
      <c r="N396" s="175">
        <v>103.43092737414828</v>
      </c>
      <c r="O396" s="174">
        <v>103.43092737414828</v>
      </c>
      <c r="P396" s="176">
        <v>103.43092737414828</v>
      </c>
      <c r="Q396" s="177">
        <v>103.43092737414828</v>
      </c>
      <c r="R396" s="174">
        <v>103.43092737414828</v>
      </c>
      <c r="S396" s="177">
        <v>103.43092737414828</v>
      </c>
      <c r="T396" s="174">
        <v>103.43092737414828</v>
      </c>
      <c r="U396" s="173">
        <v>103.43092737414828</v>
      </c>
      <c r="V396" s="173">
        <v>103.43092737414828</v>
      </c>
      <c r="W396" s="173">
        <v>103.43092737414828</v>
      </c>
      <c r="X396" s="173">
        <v>103.43092737414828</v>
      </c>
      <c r="Y396" s="178">
        <v>103.43092737414828</v>
      </c>
    </row>
    <row r="397" spans="1:25" s="146" customFormat="1" ht="25.5" x14ac:dyDescent="0.2">
      <c r="A397" s="16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</row>
    <row r="398" spans="1:25" s="146" customFormat="1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</row>
    <row r="399" spans="1:25" s="146" customFormat="1" ht="25.5" x14ac:dyDescent="0.2">
      <c r="A399" s="167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</row>
    <row r="400" spans="1:25" s="146" customFormat="1" ht="1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171">
        <v>16</v>
      </c>
      <c r="B401" s="172">
        <v>815.5121003741483</v>
      </c>
      <c r="C401" s="173">
        <v>783.97008437414831</v>
      </c>
      <c r="D401" s="173">
        <v>783.73486337414829</v>
      </c>
      <c r="E401" s="174">
        <v>790.75789037414825</v>
      </c>
      <c r="F401" s="174">
        <v>803.60543737414832</v>
      </c>
      <c r="G401" s="174">
        <v>806.00245137414822</v>
      </c>
      <c r="H401" s="174">
        <v>797.12005837414824</v>
      </c>
      <c r="I401" s="174">
        <v>805.40879837414832</v>
      </c>
      <c r="J401" s="174">
        <v>798.46417837414822</v>
      </c>
      <c r="K401" s="175">
        <v>794.80145137414831</v>
      </c>
      <c r="L401" s="174">
        <v>797.64650537414821</v>
      </c>
      <c r="M401" s="176">
        <v>800.04351937414822</v>
      </c>
      <c r="N401" s="175">
        <v>796.75042537414834</v>
      </c>
      <c r="O401" s="174">
        <v>772.53386337414827</v>
      </c>
      <c r="P401" s="176">
        <v>777.87674037414831</v>
      </c>
      <c r="Q401" s="177">
        <v>793.8045623741483</v>
      </c>
      <c r="R401" s="174">
        <v>811.96138337414823</v>
      </c>
      <c r="S401" s="177">
        <v>830.82386737414822</v>
      </c>
      <c r="T401" s="174">
        <v>800.03231837414819</v>
      </c>
      <c r="U401" s="173">
        <v>796.5600083741482</v>
      </c>
      <c r="V401" s="173">
        <v>804.25509537414825</v>
      </c>
      <c r="W401" s="173">
        <v>812.25260937414828</v>
      </c>
      <c r="X401" s="173">
        <v>814.72803037414826</v>
      </c>
      <c r="Y401" s="178">
        <v>811.32292637414832</v>
      </c>
    </row>
    <row r="402" spans="1:25" s="146" customFormat="1" ht="25.5" x14ac:dyDescent="0.2">
      <c r="A402" s="180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</row>
    <row r="403" spans="1:25" s="146" customFormat="1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</row>
    <row r="404" spans="1:25" s="146" customFormat="1" ht="25.5" x14ac:dyDescent="0.2">
      <c r="A404" s="182" t="s">
        <v>9</v>
      </c>
      <c r="B404" s="164">
        <v>76.351173000000003</v>
      </c>
      <c r="C404" s="165">
        <v>72.96915700000001</v>
      </c>
      <c r="D404" s="165">
        <v>72.943935999999994</v>
      </c>
      <c r="E404" s="165">
        <v>73.696962999999997</v>
      </c>
      <c r="F404" s="165">
        <v>75.074510000000004</v>
      </c>
      <c r="G404" s="165">
        <v>75.331524000000002</v>
      </c>
      <c r="H404" s="165">
        <v>74.379130999999987</v>
      </c>
      <c r="I404" s="165">
        <v>75.267871</v>
      </c>
      <c r="J404" s="165">
        <v>74.523251000000002</v>
      </c>
      <c r="K404" s="165">
        <v>74.130523999999994</v>
      </c>
      <c r="L404" s="165">
        <v>74.435577999999992</v>
      </c>
      <c r="M404" s="165">
        <v>74.692591999999991</v>
      </c>
      <c r="N404" s="165">
        <v>74.339498000000006</v>
      </c>
      <c r="O404" s="165">
        <v>71.742936</v>
      </c>
      <c r="P404" s="165">
        <v>72.315812999999991</v>
      </c>
      <c r="Q404" s="165">
        <v>74.023634999999999</v>
      </c>
      <c r="R404" s="165">
        <v>75.970455999999999</v>
      </c>
      <c r="S404" s="165">
        <v>77.99293999999999</v>
      </c>
      <c r="T404" s="165">
        <v>74.691390999999996</v>
      </c>
      <c r="U404" s="165">
        <v>74.319080999999997</v>
      </c>
      <c r="V404" s="165">
        <v>75.144167999999993</v>
      </c>
      <c r="W404" s="165">
        <v>76.001682000000002</v>
      </c>
      <c r="X404" s="165">
        <v>76.267102999999992</v>
      </c>
      <c r="Y404" s="166">
        <v>75.901999000000004</v>
      </c>
    </row>
    <row r="405" spans="1:25" s="146" customFormat="1" ht="1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154">
        <v>17</v>
      </c>
      <c r="B406" s="172">
        <v>587.86297637414827</v>
      </c>
      <c r="C406" s="173">
        <v>567.56676437414831</v>
      </c>
      <c r="D406" s="173">
        <v>568.17161837414835</v>
      </c>
      <c r="E406" s="174">
        <v>571.66633037414829</v>
      </c>
      <c r="F406" s="174">
        <v>582.62090837414837</v>
      </c>
      <c r="G406" s="174">
        <v>581.38879837414834</v>
      </c>
      <c r="H406" s="174">
        <v>580.75034137414821</v>
      </c>
      <c r="I406" s="174">
        <v>573.99613837414825</v>
      </c>
      <c r="J406" s="174">
        <v>575.06023337414831</v>
      </c>
      <c r="K406" s="175">
        <v>579.78705537414828</v>
      </c>
      <c r="L406" s="174">
        <v>580.2911003741483</v>
      </c>
      <c r="M406" s="176">
        <v>575.08263537414825</v>
      </c>
      <c r="N406" s="175">
        <v>578.58854837414833</v>
      </c>
      <c r="O406" s="174">
        <v>564.30727337414828</v>
      </c>
      <c r="P406" s="176">
        <v>570.12059237414826</v>
      </c>
      <c r="Q406" s="177">
        <v>582.80012437414825</v>
      </c>
      <c r="R406" s="174">
        <v>590.67442737414831</v>
      </c>
      <c r="S406" s="177">
        <v>603.25315037414828</v>
      </c>
      <c r="T406" s="174">
        <v>577.93889037414829</v>
      </c>
      <c r="U406" s="173">
        <v>574.65699737414832</v>
      </c>
      <c r="V406" s="173">
        <v>577.23322737414833</v>
      </c>
      <c r="W406" s="173">
        <v>584.30105837414828</v>
      </c>
      <c r="X406" s="173">
        <v>590.9432513741483</v>
      </c>
      <c r="Y406" s="178">
        <v>594.13553637414827</v>
      </c>
    </row>
    <row r="407" spans="1:25" s="146" customFormat="1" ht="25.5" x14ac:dyDescent="0.2">
      <c r="A407" s="180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</row>
    <row r="408" spans="1:25" s="146" customFormat="1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</row>
    <row r="409" spans="1:25" s="146" customFormat="1" ht="25.5" x14ac:dyDescent="0.2">
      <c r="A409" s="182" t="s">
        <v>9</v>
      </c>
      <c r="B409" s="164">
        <v>51.942048999999997</v>
      </c>
      <c r="C409" s="165">
        <v>49.765836999999998</v>
      </c>
      <c r="D409" s="165">
        <v>49.830691000000002</v>
      </c>
      <c r="E409" s="165">
        <v>50.205402999999997</v>
      </c>
      <c r="F409" s="165">
        <v>51.379981000000001</v>
      </c>
      <c r="G409" s="165">
        <v>51.247870999999996</v>
      </c>
      <c r="H409" s="165">
        <v>51.179413999999994</v>
      </c>
      <c r="I409" s="165">
        <v>50.455210999999998</v>
      </c>
      <c r="J409" s="165">
        <v>50.569305999999997</v>
      </c>
      <c r="K409" s="165">
        <v>51.076127999999997</v>
      </c>
      <c r="L409" s="165">
        <v>51.130172999999999</v>
      </c>
      <c r="M409" s="165">
        <v>50.571707999999994</v>
      </c>
      <c r="N409" s="165">
        <v>50.947620999999998</v>
      </c>
      <c r="O409" s="165">
        <v>49.416345999999997</v>
      </c>
      <c r="P409" s="165">
        <v>50.039664999999999</v>
      </c>
      <c r="Q409" s="165">
        <v>51.399197000000001</v>
      </c>
      <c r="R409" s="165">
        <v>52.243499999999997</v>
      </c>
      <c r="S409" s="165">
        <v>53.592223000000004</v>
      </c>
      <c r="T409" s="165">
        <v>50.877963000000001</v>
      </c>
      <c r="U409" s="165">
        <v>50.526069999999997</v>
      </c>
      <c r="V409" s="165">
        <v>50.802300000000002</v>
      </c>
      <c r="W409" s="165">
        <v>51.560130999999998</v>
      </c>
      <c r="X409" s="165">
        <v>52.272323999999998</v>
      </c>
      <c r="Y409" s="166">
        <v>52.614608999999994</v>
      </c>
    </row>
    <row r="410" spans="1:25" s="146" customFormat="1" ht="1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184">
        <v>18</v>
      </c>
      <c r="B411" s="172">
        <v>625.30791937414836</v>
      </c>
      <c r="C411" s="173">
        <v>607.29671137414834</v>
      </c>
      <c r="D411" s="173">
        <v>607.21830437414826</v>
      </c>
      <c r="E411" s="174">
        <v>612.25875437414822</v>
      </c>
      <c r="F411" s="174">
        <v>622.41806137414824</v>
      </c>
      <c r="G411" s="174">
        <v>642.14302237414836</v>
      </c>
      <c r="H411" s="174">
        <v>634.88477437414826</v>
      </c>
      <c r="I411" s="174">
        <v>609.08887137414831</v>
      </c>
      <c r="J411" s="174">
        <v>633.83188037414823</v>
      </c>
      <c r="K411" s="175">
        <v>635.82565837414836</v>
      </c>
      <c r="L411" s="174">
        <v>616.81756137414834</v>
      </c>
      <c r="M411" s="176">
        <v>619.99864537414828</v>
      </c>
      <c r="N411" s="175">
        <v>624.85987937414825</v>
      </c>
      <c r="O411" s="174">
        <v>591.98494437414831</v>
      </c>
      <c r="P411" s="176">
        <v>595.69247537414833</v>
      </c>
      <c r="Q411" s="177">
        <v>612.16914637414834</v>
      </c>
      <c r="R411" s="174">
        <v>644.93207137414834</v>
      </c>
      <c r="S411" s="177">
        <v>647.83313037414825</v>
      </c>
      <c r="T411" s="174">
        <v>615.91028037414821</v>
      </c>
      <c r="U411" s="173">
        <v>617.05278237414836</v>
      </c>
      <c r="V411" s="173">
        <v>634.54874437414833</v>
      </c>
      <c r="W411" s="173">
        <v>634.59354837414833</v>
      </c>
      <c r="X411" s="173">
        <v>633.8206793741482</v>
      </c>
      <c r="Y411" s="178">
        <v>628.55620937414835</v>
      </c>
    </row>
    <row r="412" spans="1:25" s="146" customFormat="1" ht="25.5" x14ac:dyDescent="0.2">
      <c r="A412" s="16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</row>
    <row r="413" spans="1:25" s="146" customFormat="1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</row>
    <row r="414" spans="1:25" s="146" customFormat="1" ht="25.5" x14ac:dyDescent="0.2">
      <c r="A414" s="167" t="s">
        <v>9</v>
      </c>
      <c r="B414" s="164">
        <v>55.956992</v>
      </c>
      <c r="C414" s="165">
        <v>54.025783999999994</v>
      </c>
      <c r="D414" s="165">
        <v>54.017376999999996</v>
      </c>
      <c r="E414" s="165">
        <v>54.557826999999996</v>
      </c>
      <c r="F414" s="165">
        <v>55.647133999999994</v>
      </c>
      <c r="G414" s="165">
        <v>57.762094999999995</v>
      </c>
      <c r="H414" s="165">
        <v>56.983847000000004</v>
      </c>
      <c r="I414" s="165">
        <v>54.217943999999996</v>
      </c>
      <c r="J414" s="165">
        <v>56.870952999999993</v>
      </c>
      <c r="K414" s="165">
        <v>57.084730999999998</v>
      </c>
      <c r="L414" s="165">
        <v>55.046633999999997</v>
      </c>
      <c r="M414" s="165">
        <v>55.387718</v>
      </c>
      <c r="N414" s="165">
        <v>55.908951999999999</v>
      </c>
      <c r="O414" s="165">
        <v>52.384017</v>
      </c>
      <c r="P414" s="165">
        <v>52.781548000000001</v>
      </c>
      <c r="Q414" s="165">
        <v>54.548218999999996</v>
      </c>
      <c r="R414" s="165">
        <v>58.061143999999999</v>
      </c>
      <c r="S414" s="165">
        <v>58.372202999999999</v>
      </c>
      <c r="T414" s="165">
        <v>54.949352999999995</v>
      </c>
      <c r="U414" s="165">
        <v>55.071854999999999</v>
      </c>
      <c r="V414" s="165">
        <v>56.947817000000001</v>
      </c>
      <c r="W414" s="165">
        <v>56.952620999999994</v>
      </c>
      <c r="X414" s="165">
        <v>56.869751999999998</v>
      </c>
      <c r="Y414" s="166">
        <v>56.305281999999998</v>
      </c>
    </row>
    <row r="415" spans="1:25" s="146" customFormat="1" ht="1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171">
        <v>19</v>
      </c>
      <c r="B416" s="172">
        <v>732.34467537414832</v>
      </c>
      <c r="C416" s="173">
        <v>699.88417737414829</v>
      </c>
      <c r="D416" s="173">
        <v>692.0322763741483</v>
      </c>
      <c r="E416" s="174">
        <v>703.84933137414828</v>
      </c>
      <c r="F416" s="174">
        <v>716.98810437414829</v>
      </c>
      <c r="G416" s="174">
        <v>736.89228137414818</v>
      </c>
      <c r="H416" s="174">
        <v>725.80329137414822</v>
      </c>
      <c r="I416" s="174">
        <v>718.19781237414827</v>
      </c>
      <c r="J416" s="174">
        <v>727.25942137414836</v>
      </c>
      <c r="K416" s="175">
        <v>730.63092237414833</v>
      </c>
      <c r="L416" s="174">
        <v>735.48095537414827</v>
      </c>
      <c r="M416" s="176">
        <v>740.0061593741483</v>
      </c>
      <c r="N416" s="175">
        <v>714.63589437414817</v>
      </c>
      <c r="O416" s="174">
        <v>691.46102537414833</v>
      </c>
      <c r="P416" s="176">
        <v>694.9221343741483</v>
      </c>
      <c r="Q416" s="177">
        <v>709.96507737414822</v>
      </c>
      <c r="R416" s="174">
        <v>722.23017237414831</v>
      </c>
      <c r="S416" s="177">
        <v>750.31107937414822</v>
      </c>
      <c r="T416" s="174">
        <v>713.07895537414822</v>
      </c>
      <c r="U416" s="173">
        <v>703.23327637414832</v>
      </c>
      <c r="V416" s="173">
        <v>721.9165443741482</v>
      </c>
      <c r="W416" s="173">
        <v>723.38387537414826</v>
      </c>
      <c r="X416" s="173">
        <v>732.80391637414823</v>
      </c>
      <c r="Y416" s="178">
        <v>730.38450037414827</v>
      </c>
    </row>
    <row r="417" spans="1:25" s="146" customFormat="1" ht="25.5" x14ac:dyDescent="0.2">
      <c r="A417" s="180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</row>
    <row r="418" spans="1:25" s="146" customFormat="1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</row>
    <row r="419" spans="1:25" s="146" customFormat="1" ht="25.5" x14ac:dyDescent="0.2">
      <c r="A419" s="182" t="s">
        <v>9</v>
      </c>
      <c r="B419" s="164">
        <v>67.433747999999994</v>
      </c>
      <c r="C419" s="165">
        <v>63.953249999999997</v>
      </c>
      <c r="D419" s="165">
        <v>63.111348999999997</v>
      </c>
      <c r="E419" s="165">
        <v>64.378403999999989</v>
      </c>
      <c r="F419" s="165">
        <v>65.787177</v>
      </c>
      <c r="G419" s="165">
        <v>67.921353999999994</v>
      </c>
      <c r="H419" s="165">
        <v>66.732364000000004</v>
      </c>
      <c r="I419" s="165">
        <v>65.916885000000008</v>
      </c>
      <c r="J419" s="165">
        <v>66.888494000000009</v>
      </c>
      <c r="K419" s="165">
        <v>67.249994999999998</v>
      </c>
      <c r="L419" s="165">
        <v>67.770027999999996</v>
      </c>
      <c r="M419" s="165">
        <v>68.255232000000007</v>
      </c>
      <c r="N419" s="165">
        <v>65.534966999999995</v>
      </c>
      <c r="O419" s="165">
        <v>63.050097999999998</v>
      </c>
      <c r="P419" s="165">
        <v>63.421207000000003</v>
      </c>
      <c r="Q419" s="165">
        <v>65.034149999999997</v>
      </c>
      <c r="R419" s="165">
        <v>66.34924500000001</v>
      </c>
      <c r="S419" s="165">
        <v>69.360151999999999</v>
      </c>
      <c r="T419" s="165">
        <v>65.368027999999995</v>
      </c>
      <c r="U419" s="165">
        <v>64.312348999999998</v>
      </c>
      <c r="V419" s="165">
        <v>66.315616999999989</v>
      </c>
      <c r="W419" s="165">
        <v>66.472948000000002</v>
      </c>
      <c r="X419" s="165">
        <v>67.482989000000003</v>
      </c>
      <c r="Y419" s="166">
        <v>67.223573000000002</v>
      </c>
    </row>
    <row r="420" spans="1:25" s="146" customFormat="1" ht="1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154">
        <v>20</v>
      </c>
      <c r="B421" s="172">
        <v>729.67883737414832</v>
      </c>
      <c r="C421" s="173">
        <v>697.63277637414831</v>
      </c>
      <c r="D421" s="173">
        <v>690.35212637414827</v>
      </c>
      <c r="E421" s="174">
        <v>697.9016003741483</v>
      </c>
      <c r="F421" s="174">
        <v>709.43863037414826</v>
      </c>
      <c r="G421" s="174">
        <v>730.08207337414831</v>
      </c>
      <c r="H421" s="174">
        <v>727.29302437414833</v>
      </c>
      <c r="I421" s="174">
        <v>723.10385037414835</v>
      </c>
      <c r="J421" s="174">
        <v>733.49837837414827</v>
      </c>
      <c r="K421" s="175">
        <v>730.6197213741483</v>
      </c>
      <c r="L421" s="174">
        <v>734.34965437414826</v>
      </c>
      <c r="M421" s="176">
        <v>735.61536737414826</v>
      </c>
      <c r="N421" s="175">
        <v>736.09701037414834</v>
      </c>
      <c r="O421" s="174">
        <v>707.68007337414826</v>
      </c>
      <c r="P421" s="176">
        <v>686.06214337414826</v>
      </c>
      <c r="Q421" s="177">
        <v>705.05903937414826</v>
      </c>
      <c r="R421" s="174">
        <v>741.97753537414837</v>
      </c>
      <c r="S421" s="177">
        <v>745.62906137414825</v>
      </c>
      <c r="T421" s="174">
        <v>709.64024837414831</v>
      </c>
      <c r="U421" s="173">
        <v>706.60477737414828</v>
      </c>
      <c r="V421" s="173">
        <v>728.07709437414826</v>
      </c>
      <c r="W421" s="173">
        <v>729.20839537414827</v>
      </c>
      <c r="X421" s="173">
        <v>737.29551737414829</v>
      </c>
      <c r="Y421" s="178">
        <v>736.62345737414819</v>
      </c>
    </row>
    <row r="422" spans="1:25" s="146" customFormat="1" ht="25.5" x14ac:dyDescent="0.2">
      <c r="A422" s="180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</row>
    <row r="423" spans="1:25" s="146" customFormat="1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</row>
    <row r="424" spans="1:25" s="146" customFormat="1" ht="25.5" x14ac:dyDescent="0.2">
      <c r="A424" s="182" t="s">
        <v>9</v>
      </c>
      <c r="B424" s="164">
        <v>67.147909999999996</v>
      </c>
      <c r="C424" s="165">
        <v>63.711849000000001</v>
      </c>
      <c r="D424" s="165">
        <v>62.931198999999999</v>
      </c>
      <c r="E424" s="165">
        <v>63.740673000000001</v>
      </c>
      <c r="F424" s="165">
        <v>64.977702999999991</v>
      </c>
      <c r="G424" s="165">
        <v>67.191146000000003</v>
      </c>
      <c r="H424" s="165">
        <v>66.892097000000007</v>
      </c>
      <c r="I424" s="165">
        <v>66.442923000000008</v>
      </c>
      <c r="J424" s="165">
        <v>67.557451</v>
      </c>
      <c r="K424" s="165">
        <v>67.248794000000004</v>
      </c>
      <c r="L424" s="165">
        <v>67.648726999999994</v>
      </c>
      <c r="M424" s="165">
        <v>67.784439999999989</v>
      </c>
      <c r="N424" s="165">
        <v>67.836083000000002</v>
      </c>
      <c r="O424" s="165">
        <v>64.789146000000002</v>
      </c>
      <c r="P424" s="165">
        <v>62.471215999999998</v>
      </c>
      <c r="Q424" s="165">
        <v>64.508111999999997</v>
      </c>
      <c r="R424" s="165">
        <v>68.466608000000008</v>
      </c>
      <c r="S424" s="165">
        <v>68.858134000000007</v>
      </c>
      <c r="T424" s="165">
        <v>64.999321000000009</v>
      </c>
      <c r="U424" s="165">
        <v>64.673850000000002</v>
      </c>
      <c r="V424" s="165">
        <v>66.97616699999999</v>
      </c>
      <c r="W424" s="165">
        <v>67.097467999999992</v>
      </c>
      <c r="X424" s="165">
        <v>67.964590000000001</v>
      </c>
      <c r="Y424" s="166">
        <v>67.892529999999994</v>
      </c>
    </row>
    <row r="425" spans="1:25" s="146" customFormat="1" ht="1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185">
        <v>21</v>
      </c>
      <c r="B426" s="172">
        <v>847.47975437414823</v>
      </c>
      <c r="C426" s="173">
        <v>806.3944863741483</v>
      </c>
      <c r="D426" s="173">
        <v>797.73611337414832</v>
      </c>
      <c r="E426" s="174">
        <v>816.48658737414826</v>
      </c>
      <c r="F426" s="174">
        <v>856.55256437414823</v>
      </c>
      <c r="G426" s="174">
        <v>859.29680937414832</v>
      </c>
      <c r="H426" s="174">
        <v>850.86245637414822</v>
      </c>
      <c r="I426" s="174">
        <v>836.52517637414826</v>
      </c>
      <c r="J426" s="174">
        <v>852.80022937414822</v>
      </c>
      <c r="K426" s="175">
        <v>853.25947037414824</v>
      </c>
      <c r="L426" s="174">
        <v>849.40632637414831</v>
      </c>
      <c r="M426" s="176">
        <v>857.29183037414828</v>
      </c>
      <c r="N426" s="175">
        <v>859.77845237414829</v>
      </c>
      <c r="O426" s="174">
        <v>829.8157773741483</v>
      </c>
      <c r="P426" s="176">
        <v>832.36960537414825</v>
      </c>
      <c r="Q426" s="177">
        <v>849.9439743741483</v>
      </c>
      <c r="R426" s="174">
        <v>873.91411437414831</v>
      </c>
      <c r="S426" s="177">
        <v>879.35780037414827</v>
      </c>
      <c r="T426" s="174">
        <v>860.52891937414824</v>
      </c>
      <c r="U426" s="173">
        <v>818.51396837414825</v>
      </c>
      <c r="V426" s="173">
        <v>841.35280737414826</v>
      </c>
      <c r="W426" s="173">
        <v>840.80395837414824</v>
      </c>
      <c r="X426" s="173">
        <v>834.1505643741483</v>
      </c>
      <c r="Y426" s="178">
        <v>847.59176437414828</v>
      </c>
    </row>
    <row r="427" spans="1:25" s="146" customFormat="1" ht="25.5" x14ac:dyDescent="0.2">
      <c r="A427" s="180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</row>
    <row r="428" spans="1:25" s="146" customFormat="1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</row>
    <row r="429" spans="1:25" s="146" customFormat="1" ht="25.5" x14ac:dyDescent="0.2">
      <c r="A429" s="182" t="s">
        <v>9</v>
      </c>
      <c r="B429" s="164">
        <v>79.778826999999993</v>
      </c>
      <c r="C429" s="165">
        <v>75.373559</v>
      </c>
      <c r="D429" s="165">
        <v>74.445186000000007</v>
      </c>
      <c r="E429" s="165">
        <v>76.455659999999995</v>
      </c>
      <c r="F429" s="165">
        <v>80.751637000000002</v>
      </c>
      <c r="G429" s="165">
        <v>81.045882000000006</v>
      </c>
      <c r="H429" s="165">
        <v>80.141528999999991</v>
      </c>
      <c r="I429" s="165">
        <v>78.604248999999996</v>
      </c>
      <c r="J429" s="165">
        <v>80.349301999999994</v>
      </c>
      <c r="K429" s="165">
        <v>80.398542999999989</v>
      </c>
      <c r="L429" s="165">
        <v>79.985399000000001</v>
      </c>
      <c r="M429" s="165">
        <v>80.830902999999992</v>
      </c>
      <c r="N429" s="165">
        <v>81.097525000000005</v>
      </c>
      <c r="O429" s="165">
        <v>77.88485</v>
      </c>
      <c r="P429" s="165">
        <v>78.158677999999995</v>
      </c>
      <c r="Q429" s="165">
        <v>80.043047000000001</v>
      </c>
      <c r="R429" s="165">
        <v>82.613186999999996</v>
      </c>
      <c r="S429" s="165">
        <v>83.196872999999997</v>
      </c>
      <c r="T429" s="165">
        <v>81.177991999999989</v>
      </c>
      <c r="U429" s="165">
        <v>76.673040999999998</v>
      </c>
      <c r="V429" s="165">
        <v>79.12187999999999</v>
      </c>
      <c r="W429" s="165">
        <v>79.063030999999995</v>
      </c>
      <c r="X429" s="165">
        <v>78.349637000000001</v>
      </c>
      <c r="Y429" s="166">
        <v>79.790836999999996</v>
      </c>
    </row>
    <row r="430" spans="1:25" s="146" customFormat="1" ht="1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154">
        <v>22</v>
      </c>
      <c r="B431" s="172">
        <v>833.69132337414828</v>
      </c>
      <c r="C431" s="173">
        <v>790.95950837414819</v>
      </c>
      <c r="D431" s="173">
        <v>787.53200237414831</v>
      </c>
      <c r="E431" s="174">
        <v>799.04663037414821</v>
      </c>
      <c r="F431" s="174">
        <v>843.72741937414821</v>
      </c>
      <c r="G431" s="174">
        <v>840.19910437414819</v>
      </c>
      <c r="H431" s="174">
        <v>839.95268237414825</v>
      </c>
      <c r="I431" s="174">
        <v>829.5021493741483</v>
      </c>
      <c r="J431" s="174">
        <v>839.29182337414829</v>
      </c>
      <c r="K431" s="175">
        <v>850.84005437414828</v>
      </c>
      <c r="L431" s="174">
        <v>849.89917037414818</v>
      </c>
      <c r="M431" s="176">
        <v>859.71124637414835</v>
      </c>
      <c r="N431" s="175">
        <v>856.03731837414819</v>
      </c>
      <c r="O431" s="174">
        <v>821.04539437414826</v>
      </c>
      <c r="P431" s="176">
        <v>831.9439673741482</v>
      </c>
      <c r="Q431" s="177">
        <v>850.42561737414826</v>
      </c>
      <c r="R431" s="174">
        <v>860.84254737414835</v>
      </c>
      <c r="S431" s="177">
        <v>871.43869337414822</v>
      </c>
      <c r="T431" s="174">
        <v>844.34347437414829</v>
      </c>
      <c r="U431" s="173">
        <v>799.18104237414821</v>
      </c>
      <c r="V431" s="173">
        <v>804.68073337414819</v>
      </c>
      <c r="W431" s="173">
        <v>815.94893937414827</v>
      </c>
      <c r="X431" s="173">
        <v>825.9402313741482</v>
      </c>
      <c r="Y431" s="178">
        <v>845.32916237414827</v>
      </c>
    </row>
    <row r="432" spans="1:25" s="146" customFormat="1" ht="25.5" x14ac:dyDescent="0.2">
      <c r="A432" s="180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</row>
    <row r="433" spans="1:25" s="146" customFormat="1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</row>
    <row r="434" spans="1:25" s="146" customFormat="1" ht="25.5" x14ac:dyDescent="0.2">
      <c r="A434" s="182" t="s">
        <v>9</v>
      </c>
      <c r="B434" s="164">
        <v>78.300396000000006</v>
      </c>
      <c r="C434" s="165">
        <v>73.718580999999986</v>
      </c>
      <c r="D434" s="165">
        <v>73.351074999999994</v>
      </c>
      <c r="E434" s="165">
        <v>74.585702999999995</v>
      </c>
      <c r="F434" s="165">
        <v>79.376491999999999</v>
      </c>
      <c r="G434" s="165">
        <v>78.998176999999998</v>
      </c>
      <c r="H434" s="165">
        <v>78.971754999999987</v>
      </c>
      <c r="I434" s="165">
        <v>77.851222000000007</v>
      </c>
      <c r="J434" s="165">
        <v>78.900896000000003</v>
      </c>
      <c r="K434" s="165">
        <v>80.139127000000002</v>
      </c>
      <c r="L434" s="165">
        <v>80.038242999999994</v>
      </c>
      <c r="M434" s="165">
        <v>81.090319000000008</v>
      </c>
      <c r="N434" s="165">
        <v>80.696390999999991</v>
      </c>
      <c r="O434" s="165">
        <v>76.944466999999989</v>
      </c>
      <c r="P434" s="165">
        <v>78.113039999999998</v>
      </c>
      <c r="Q434" s="165">
        <v>80.09469</v>
      </c>
      <c r="R434" s="165">
        <v>81.211620000000011</v>
      </c>
      <c r="S434" s="165">
        <v>82.347765999999993</v>
      </c>
      <c r="T434" s="165">
        <v>79.442547000000005</v>
      </c>
      <c r="U434" s="165">
        <v>74.600115000000002</v>
      </c>
      <c r="V434" s="165">
        <v>75.18980599999999</v>
      </c>
      <c r="W434" s="165">
        <v>76.398011999999994</v>
      </c>
      <c r="X434" s="165">
        <v>77.469303999999994</v>
      </c>
      <c r="Y434" s="166">
        <v>79.548235000000005</v>
      </c>
    </row>
    <row r="435" spans="1:25" s="146" customFormat="1" ht="1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185">
        <v>23</v>
      </c>
      <c r="B436" s="172">
        <v>831.82075637414823</v>
      </c>
      <c r="C436" s="173">
        <v>812.12939837414831</v>
      </c>
      <c r="D436" s="173">
        <v>818.72678737414833</v>
      </c>
      <c r="E436" s="174">
        <v>827.08273337414823</v>
      </c>
      <c r="F436" s="174">
        <v>831.63033937414832</v>
      </c>
      <c r="G436" s="174">
        <v>834.45299137414827</v>
      </c>
      <c r="H436" s="174">
        <v>830.83506837414825</v>
      </c>
      <c r="I436" s="174">
        <v>822.70314237414823</v>
      </c>
      <c r="J436" s="174">
        <v>834.16176537414822</v>
      </c>
      <c r="K436" s="175">
        <v>835.55068937414831</v>
      </c>
      <c r="L436" s="174">
        <v>839.32542637414826</v>
      </c>
      <c r="M436" s="176">
        <v>838.20532637414829</v>
      </c>
      <c r="N436" s="175">
        <v>833.31048937414823</v>
      </c>
      <c r="O436" s="174">
        <v>811.47974037414826</v>
      </c>
      <c r="P436" s="176">
        <v>814.60481937414818</v>
      </c>
      <c r="Q436" s="177">
        <v>828.48285837414824</v>
      </c>
      <c r="R436" s="174">
        <v>846.8749003741483</v>
      </c>
      <c r="S436" s="177">
        <v>840.47912937414821</v>
      </c>
      <c r="T436" s="174">
        <v>827.92280837414819</v>
      </c>
      <c r="U436" s="173">
        <v>825.49219137414821</v>
      </c>
      <c r="V436" s="173">
        <v>818.11073237414826</v>
      </c>
      <c r="W436" s="173">
        <v>828.59486837414829</v>
      </c>
      <c r="X436" s="173">
        <v>829.23332537414831</v>
      </c>
      <c r="Y436" s="178">
        <v>833.15367537414829</v>
      </c>
    </row>
    <row r="437" spans="1:25" s="146" customFormat="1" ht="25.5" x14ac:dyDescent="0.2">
      <c r="A437" s="180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</row>
    <row r="438" spans="1:25" s="146" customFormat="1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</row>
    <row r="439" spans="1:25" s="146" customFormat="1" ht="25.5" x14ac:dyDescent="0.2">
      <c r="A439" s="182" t="s">
        <v>9</v>
      </c>
      <c r="B439" s="164">
        <v>78.099829</v>
      </c>
      <c r="C439" s="165">
        <v>75.988471000000004</v>
      </c>
      <c r="D439" s="165">
        <v>76.695859999999996</v>
      </c>
      <c r="E439" s="165">
        <v>77.591805999999991</v>
      </c>
      <c r="F439" s="165">
        <v>78.079412000000005</v>
      </c>
      <c r="G439" s="165">
        <v>78.382064</v>
      </c>
      <c r="H439" s="165">
        <v>77.994140999999999</v>
      </c>
      <c r="I439" s="165">
        <v>77.122214999999997</v>
      </c>
      <c r="J439" s="165">
        <v>78.350837999999996</v>
      </c>
      <c r="K439" s="165">
        <v>78.499762000000004</v>
      </c>
      <c r="L439" s="165">
        <v>78.904499000000001</v>
      </c>
      <c r="M439" s="165">
        <v>78.784398999999993</v>
      </c>
      <c r="N439" s="165">
        <v>78.259562000000003</v>
      </c>
      <c r="O439" s="165">
        <v>75.918813</v>
      </c>
      <c r="P439" s="165">
        <v>76.253891999999993</v>
      </c>
      <c r="Q439" s="165">
        <v>77.741930999999994</v>
      </c>
      <c r="R439" s="165">
        <v>79.713972999999996</v>
      </c>
      <c r="S439" s="165">
        <v>79.028201999999993</v>
      </c>
      <c r="T439" s="165">
        <v>77.68188099999999</v>
      </c>
      <c r="U439" s="165">
        <v>77.421263999999994</v>
      </c>
      <c r="V439" s="165">
        <v>76.62980499999999</v>
      </c>
      <c r="W439" s="165">
        <v>77.753940999999998</v>
      </c>
      <c r="X439" s="165">
        <v>77.822398000000007</v>
      </c>
      <c r="Y439" s="166">
        <v>78.242748000000006</v>
      </c>
    </row>
    <row r="440" spans="1:25" s="146" customFormat="1" ht="1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186">
        <v>24</v>
      </c>
      <c r="B441" s="172">
        <v>917.22838137414828</v>
      </c>
      <c r="C441" s="173">
        <v>887.42252037414823</v>
      </c>
      <c r="D441" s="173">
        <v>881.75481437414828</v>
      </c>
      <c r="E441" s="174">
        <v>896.2041043741483</v>
      </c>
      <c r="F441" s="174">
        <v>900.81891637414822</v>
      </c>
      <c r="G441" s="174">
        <v>917.78843137414822</v>
      </c>
      <c r="H441" s="174">
        <v>919.62539537414818</v>
      </c>
      <c r="I441" s="174">
        <v>908.32358637414836</v>
      </c>
      <c r="J441" s="174">
        <v>913.98009137414829</v>
      </c>
      <c r="K441" s="175">
        <v>923.74736337414834</v>
      </c>
      <c r="L441" s="174">
        <v>928.9222253741483</v>
      </c>
      <c r="M441" s="176">
        <v>931.81208337414819</v>
      </c>
      <c r="N441" s="175">
        <v>925.24829737414836</v>
      </c>
      <c r="O441" s="174">
        <v>900.2700673741482</v>
      </c>
      <c r="P441" s="176">
        <v>900.44928337414819</v>
      </c>
      <c r="Q441" s="177">
        <v>918.84132537414825</v>
      </c>
      <c r="R441" s="174">
        <v>936.49410137414827</v>
      </c>
      <c r="S441" s="177">
        <v>931.96889737414836</v>
      </c>
      <c r="T441" s="174">
        <v>900.7629113741483</v>
      </c>
      <c r="U441" s="173">
        <v>899.25077637414824</v>
      </c>
      <c r="V441" s="173">
        <v>908.09956637414825</v>
      </c>
      <c r="W441" s="173">
        <v>917.6876223741483</v>
      </c>
      <c r="X441" s="173">
        <v>923.84817237414836</v>
      </c>
      <c r="Y441" s="178">
        <v>923.71376037414825</v>
      </c>
    </row>
    <row r="442" spans="1:25" s="146" customFormat="1" ht="25.5" x14ac:dyDescent="0.2">
      <c r="A442" s="180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</row>
    <row r="443" spans="1:25" s="146" customFormat="1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</row>
    <row r="444" spans="1:25" s="146" customFormat="1" ht="25.5" x14ac:dyDescent="0.2">
      <c r="A444" s="182" t="s">
        <v>9</v>
      </c>
      <c r="B444" s="164">
        <v>87.257453999999996</v>
      </c>
      <c r="C444" s="165">
        <v>84.061592999999988</v>
      </c>
      <c r="D444" s="165">
        <v>83.453886999999995</v>
      </c>
      <c r="E444" s="165">
        <v>85.003176999999994</v>
      </c>
      <c r="F444" s="165">
        <v>85.497989000000004</v>
      </c>
      <c r="G444" s="165">
        <v>87.317504</v>
      </c>
      <c r="H444" s="165">
        <v>87.514467999999994</v>
      </c>
      <c r="I444" s="165">
        <v>86.302659000000006</v>
      </c>
      <c r="J444" s="165">
        <v>86.909164000000004</v>
      </c>
      <c r="K444" s="165">
        <v>87.956435999999997</v>
      </c>
      <c r="L444" s="165">
        <v>88.511297999999996</v>
      </c>
      <c r="M444" s="165">
        <v>88.821155999999988</v>
      </c>
      <c r="N444" s="165">
        <v>88.117370000000008</v>
      </c>
      <c r="O444" s="165">
        <v>85.439139999999995</v>
      </c>
      <c r="P444" s="165">
        <v>85.458355999999995</v>
      </c>
      <c r="Q444" s="165">
        <v>87.430397999999997</v>
      </c>
      <c r="R444" s="165">
        <v>89.323173999999995</v>
      </c>
      <c r="S444" s="165">
        <v>88.837969999999999</v>
      </c>
      <c r="T444" s="165">
        <v>85.491984000000002</v>
      </c>
      <c r="U444" s="165">
        <v>85.329848999999996</v>
      </c>
      <c r="V444" s="165">
        <v>86.278638999999998</v>
      </c>
      <c r="W444" s="165">
        <v>87.306695000000005</v>
      </c>
      <c r="X444" s="165">
        <v>87.967245000000005</v>
      </c>
      <c r="Y444" s="166">
        <v>87.952832999999998</v>
      </c>
    </row>
    <row r="445" spans="1:25" s="146" customFormat="1" ht="1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154">
        <v>25</v>
      </c>
      <c r="B446" s="172">
        <v>816.37457737414832</v>
      </c>
      <c r="C446" s="173">
        <v>800.8947953741482</v>
      </c>
      <c r="D446" s="173">
        <v>791.78838237414823</v>
      </c>
      <c r="E446" s="174">
        <v>848.66706037414826</v>
      </c>
      <c r="F446" s="174">
        <v>857.63906137414824</v>
      </c>
      <c r="G446" s="174">
        <v>861.52580837414826</v>
      </c>
      <c r="H446" s="174">
        <v>856.33974537414815</v>
      </c>
      <c r="I446" s="174">
        <v>840.4231243741483</v>
      </c>
      <c r="J446" s="174">
        <v>859.1063923741483</v>
      </c>
      <c r="K446" s="175">
        <v>875.88549037414828</v>
      </c>
      <c r="L446" s="174">
        <v>874.4965663741483</v>
      </c>
      <c r="M446" s="176">
        <v>874.88860137414827</v>
      </c>
      <c r="N446" s="175">
        <v>868.86246337414832</v>
      </c>
      <c r="O446" s="174">
        <v>828.88609437414823</v>
      </c>
      <c r="P446" s="176">
        <v>834.90103137414826</v>
      </c>
      <c r="Q446" s="177">
        <v>862.85872737414832</v>
      </c>
      <c r="R446" s="174">
        <v>889.89794137414822</v>
      </c>
      <c r="S446" s="177">
        <v>873.2308533741483</v>
      </c>
      <c r="T446" s="174">
        <v>868.96327237414835</v>
      </c>
      <c r="U446" s="173">
        <v>830.92467637414825</v>
      </c>
      <c r="V446" s="173">
        <v>842.48410837414826</v>
      </c>
      <c r="W446" s="173">
        <v>842.36089737414829</v>
      </c>
      <c r="X446" s="173">
        <v>863.57559137414819</v>
      </c>
      <c r="Y446" s="178">
        <v>865.05412337414828</v>
      </c>
    </row>
    <row r="447" spans="1:25" s="146" customFormat="1" ht="25.5" x14ac:dyDescent="0.2">
      <c r="A447" s="180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</row>
    <row r="448" spans="1:25" s="146" customFormat="1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</row>
    <row r="449" spans="1:25" s="146" customFormat="1" ht="25.5" x14ac:dyDescent="0.2">
      <c r="A449" s="182" t="s">
        <v>9</v>
      </c>
      <c r="B449" s="164">
        <v>76.443650000000005</v>
      </c>
      <c r="C449" s="165">
        <v>74.783867999999998</v>
      </c>
      <c r="D449" s="165">
        <v>73.80745499999999</v>
      </c>
      <c r="E449" s="165">
        <v>79.906132999999997</v>
      </c>
      <c r="F449" s="165">
        <v>80.868133999999998</v>
      </c>
      <c r="G449" s="165">
        <v>81.284880999999999</v>
      </c>
      <c r="H449" s="165">
        <v>80.72881799999999</v>
      </c>
      <c r="I449" s="165">
        <v>79.022197000000006</v>
      </c>
      <c r="J449" s="165">
        <v>81.025464999999997</v>
      </c>
      <c r="K449" s="165">
        <v>82.824562999999998</v>
      </c>
      <c r="L449" s="165">
        <v>82.675639000000004</v>
      </c>
      <c r="M449" s="165">
        <v>82.717674000000002</v>
      </c>
      <c r="N449" s="165">
        <v>82.071535999999995</v>
      </c>
      <c r="O449" s="165">
        <v>77.785166999999987</v>
      </c>
      <c r="P449" s="165">
        <v>78.430104</v>
      </c>
      <c r="Q449" s="165">
        <v>81.427800000000005</v>
      </c>
      <c r="R449" s="165">
        <v>84.327013999999991</v>
      </c>
      <c r="S449" s="165">
        <v>82.539925999999994</v>
      </c>
      <c r="T449" s="165">
        <v>82.082345000000004</v>
      </c>
      <c r="U449" s="165">
        <v>78.003748999999999</v>
      </c>
      <c r="V449" s="165">
        <v>79.243180999999993</v>
      </c>
      <c r="W449" s="165">
        <v>79.229970000000009</v>
      </c>
      <c r="X449" s="165">
        <v>81.504663999999991</v>
      </c>
      <c r="Y449" s="166">
        <v>81.663195999999999</v>
      </c>
    </row>
    <row r="450" spans="1:25" s="146" customFormat="1" ht="1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184">
        <v>26</v>
      </c>
      <c r="B451" s="172">
        <v>643.41993637414828</v>
      </c>
      <c r="C451" s="173">
        <v>619.2369773741483</v>
      </c>
      <c r="D451" s="173">
        <v>613.07642737414824</v>
      </c>
      <c r="E451" s="174">
        <v>639.17475737414838</v>
      </c>
      <c r="F451" s="174">
        <v>658.22765837414829</v>
      </c>
      <c r="G451" s="174">
        <v>650.38695837414832</v>
      </c>
      <c r="H451" s="174">
        <v>639.55559137414821</v>
      </c>
      <c r="I451" s="174">
        <v>635.53443237414831</v>
      </c>
      <c r="J451" s="174">
        <v>638.55870237414831</v>
      </c>
      <c r="K451" s="175">
        <v>644.24881037414832</v>
      </c>
      <c r="L451" s="174">
        <v>646.53381437414828</v>
      </c>
      <c r="M451" s="176">
        <v>651.27183737414828</v>
      </c>
      <c r="N451" s="175">
        <v>653.06399737414836</v>
      </c>
      <c r="O451" s="174">
        <v>626.62963737414827</v>
      </c>
      <c r="P451" s="176">
        <v>631.5132733741483</v>
      </c>
      <c r="Q451" s="177">
        <v>656.70432237414832</v>
      </c>
      <c r="R451" s="174">
        <v>681.53693937414823</v>
      </c>
      <c r="S451" s="177">
        <v>666.39318737414828</v>
      </c>
      <c r="T451" s="174">
        <v>650.86860137414828</v>
      </c>
      <c r="U451" s="173">
        <v>648.41558237414836</v>
      </c>
      <c r="V451" s="173">
        <v>640.66449037414827</v>
      </c>
      <c r="W451" s="173">
        <v>641.97500737414839</v>
      </c>
      <c r="X451" s="173">
        <v>647.66511537414829</v>
      </c>
      <c r="Y451" s="178">
        <v>645.51452337414833</v>
      </c>
    </row>
    <row r="452" spans="1:25" s="146" customFormat="1" ht="25.5" x14ac:dyDescent="0.2">
      <c r="A452" s="16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</row>
    <row r="453" spans="1:25" s="146" customFormat="1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</row>
    <row r="454" spans="1:25" s="146" customFormat="1" ht="25.5" x14ac:dyDescent="0.2">
      <c r="A454" s="167" t="s">
        <v>9</v>
      </c>
      <c r="B454" s="164">
        <v>57.899009</v>
      </c>
      <c r="C454" s="165">
        <v>55.306049999999999</v>
      </c>
      <c r="D454" s="165">
        <v>54.645499999999998</v>
      </c>
      <c r="E454" s="165">
        <v>57.443829999999998</v>
      </c>
      <c r="F454" s="165">
        <v>59.486730999999999</v>
      </c>
      <c r="G454" s="165">
        <v>58.646031000000001</v>
      </c>
      <c r="H454" s="165">
        <v>57.484663999999995</v>
      </c>
      <c r="I454" s="165">
        <v>57.053505000000001</v>
      </c>
      <c r="J454" s="165">
        <v>57.377775</v>
      </c>
      <c r="K454" s="165">
        <v>57.987882999999997</v>
      </c>
      <c r="L454" s="165">
        <v>58.232886999999998</v>
      </c>
      <c r="M454" s="165">
        <v>58.74091</v>
      </c>
      <c r="N454" s="165">
        <v>58.933070000000001</v>
      </c>
      <c r="O454" s="165">
        <v>56.098710000000004</v>
      </c>
      <c r="P454" s="165">
        <v>56.622346</v>
      </c>
      <c r="Q454" s="165">
        <v>59.323394999999998</v>
      </c>
      <c r="R454" s="165">
        <v>61.986012000000002</v>
      </c>
      <c r="S454" s="165">
        <v>60.362259999999999</v>
      </c>
      <c r="T454" s="165">
        <v>58.697673999999999</v>
      </c>
      <c r="U454" s="165">
        <v>58.434654999999999</v>
      </c>
      <c r="V454" s="165">
        <v>57.603563000000001</v>
      </c>
      <c r="W454" s="165">
        <v>57.744080000000004</v>
      </c>
      <c r="X454" s="165">
        <v>58.354188000000001</v>
      </c>
      <c r="Y454" s="166">
        <v>58.123595999999999</v>
      </c>
    </row>
    <row r="455" spans="1:25" s="146" customFormat="1" ht="1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171">
        <v>27</v>
      </c>
      <c r="B456" s="172">
        <v>834.26257437414824</v>
      </c>
      <c r="C456" s="173">
        <v>793.56934137414828</v>
      </c>
      <c r="D456" s="173">
        <v>807.80581237414833</v>
      </c>
      <c r="E456" s="174">
        <v>824.57370937414828</v>
      </c>
      <c r="F456" s="174">
        <v>841.16239037414823</v>
      </c>
      <c r="G456" s="174">
        <v>833.45610237414826</v>
      </c>
      <c r="H456" s="174">
        <v>830.98068137414828</v>
      </c>
      <c r="I456" s="174">
        <v>821.07899737414834</v>
      </c>
      <c r="J456" s="174">
        <v>828.32604437414818</v>
      </c>
      <c r="K456" s="175">
        <v>831.14869637414836</v>
      </c>
      <c r="L456" s="174">
        <v>836.06593537414835</v>
      </c>
      <c r="M456" s="176">
        <v>834.85622737414826</v>
      </c>
      <c r="N456" s="175">
        <v>817.0466373741483</v>
      </c>
      <c r="O456" s="174">
        <v>792.43804037414827</v>
      </c>
      <c r="P456" s="176">
        <v>794.05098437414836</v>
      </c>
      <c r="Q456" s="177">
        <v>823.47601137414836</v>
      </c>
      <c r="R456" s="174">
        <v>852.36339037414825</v>
      </c>
      <c r="S456" s="177">
        <v>840.83756137414832</v>
      </c>
      <c r="T456" s="174">
        <v>828.09082337414827</v>
      </c>
      <c r="U456" s="173">
        <v>799.85310237414831</v>
      </c>
      <c r="V456" s="173">
        <v>808.69069137414829</v>
      </c>
      <c r="W456" s="173">
        <v>809.66517837414824</v>
      </c>
      <c r="X456" s="173">
        <v>820.31732937414824</v>
      </c>
      <c r="Y456" s="178">
        <v>820.79897237414832</v>
      </c>
    </row>
    <row r="457" spans="1:25" s="146" customFormat="1" ht="25.5" x14ac:dyDescent="0.2">
      <c r="A457" s="16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</row>
    <row r="458" spans="1:25" s="146" customFormat="1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</row>
    <row r="459" spans="1:25" s="146" customFormat="1" ht="25.5" x14ac:dyDescent="0.2">
      <c r="A459" s="167" t="s">
        <v>9</v>
      </c>
      <c r="B459" s="164">
        <v>78.361647000000005</v>
      </c>
      <c r="C459" s="165">
        <v>73.998413999999997</v>
      </c>
      <c r="D459" s="165">
        <v>75.524884999999998</v>
      </c>
      <c r="E459" s="165">
        <v>77.322782000000004</v>
      </c>
      <c r="F459" s="165">
        <v>79.101462999999995</v>
      </c>
      <c r="G459" s="165">
        <v>78.275175000000004</v>
      </c>
      <c r="H459" s="165">
        <v>78.009754000000001</v>
      </c>
      <c r="I459" s="165">
        <v>76.948070000000001</v>
      </c>
      <c r="J459" s="165">
        <v>77.725116999999997</v>
      </c>
      <c r="K459" s="165">
        <v>78.027769000000006</v>
      </c>
      <c r="L459" s="165">
        <v>78.555008000000001</v>
      </c>
      <c r="M459" s="165">
        <v>78.425299999999993</v>
      </c>
      <c r="N459" s="165">
        <v>76.515709999999999</v>
      </c>
      <c r="O459" s="165">
        <v>73.877112999999994</v>
      </c>
      <c r="P459" s="165">
        <v>74.05005700000001</v>
      </c>
      <c r="Q459" s="165">
        <v>77.205083999999999</v>
      </c>
      <c r="R459" s="165">
        <v>80.302463000000003</v>
      </c>
      <c r="S459" s="165">
        <v>79.066634000000008</v>
      </c>
      <c r="T459" s="165">
        <v>77.69989600000001</v>
      </c>
      <c r="U459" s="165">
        <v>74.672174999999996</v>
      </c>
      <c r="V459" s="165">
        <v>75.619764000000004</v>
      </c>
      <c r="W459" s="165">
        <v>75.724250999999995</v>
      </c>
      <c r="X459" s="165">
        <v>76.866401999999994</v>
      </c>
      <c r="Y459" s="166">
        <v>76.918045000000006</v>
      </c>
    </row>
    <row r="460" spans="1:25" s="146" customFormat="1" ht="1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186">
        <v>28</v>
      </c>
      <c r="B461" s="172">
        <v>830.25261637414826</v>
      </c>
      <c r="C461" s="173">
        <v>792.14681437414833</v>
      </c>
      <c r="D461" s="173">
        <v>795.7871393741483</v>
      </c>
      <c r="E461" s="174">
        <v>821.9190723741483</v>
      </c>
      <c r="F461" s="174">
        <v>834.45299137414827</v>
      </c>
      <c r="G461" s="174">
        <v>828.05722037414819</v>
      </c>
      <c r="H461" s="174">
        <v>821.16860537414823</v>
      </c>
      <c r="I461" s="174">
        <v>810.02361037414835</v>
      </c>
      <c r="J461" s="174">
        <v>812.38702137414839</v>
      </c>
      <c r="K461" s="175">
        <v>820.94458537414835</v>
      </c>
      <c r="L461" s="174">
        <v>828.98690337414826</v>
      </c>
      <c r="M461" s="176">
        <v>832.03357537414831</v>
      </c>
      <c r="N461" s="175">
        <v>830.82386737414822</v>
      </c>
      <c r="O461" s="174">
        <v>802.63095037414826</v>
      </c>
      <c r="P461" s="176">
        <v>809.08272637414825</v>
      </c>
      <c r="Q461" s="177">
        <v>830.74546037414825</v>
      </c>
      <c r="R461" s="174">
        <v>863.91162137414835</v>
      </c>
      <c r="S461" s="177">
        <v>848.76786937414818</v>
      </c>
      <c r="T461" s="174">
        <v>834.64340837414818</v>
      </c>
      <c r="U461" s="173">
        <v>831.69754537414815</v>
      </c>
      <c r="V461" s="173">
        <v>817.46107437414832</v>
      </c>
      <c r="W461" s="173">
        <v>818.74918937414827</v>
      </c>
      <c r="X461" s="173">
        <v>828.72928037414817</v>
      </c>
      <c r="Y461" s="178">
        <v>827.65398437414831</v>
      </c>
    </row>
    <row r="462" spans="1:25" s="146" customFormat="1" ht="25.5" x14ac:dyDescent="0.2">
      <c r="A462" s="180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</row>
    <row r="463" spans="1:25" s="146" customFormat="1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</row>
    <row r="464" spans="1:25" s="146" customFormat="1" ht="25.5" x14ac:dyDescent="0.2">
      <c r="A464" s="182" t="s">
        <v>9</v>
      </c>
      <c r="B464" s="164">
        <v>77.931688999999992</v>
      </c>
      <c r="C464" s="165">
        <v>73.845887000000005</v>
      </c>
      <c r="D464" s="165">
        <v>74.236211999999995</v>
      </c>
      <c r="E464" s="165">
        <v>77.038145</v>
      </c>
      <c r="F464" s="165">
        <v>78.382064</v>
      </c>
      <c r="G464" s="165">
        <v>77.696292999999997</v>
      </c>
      <c r="H464" s="165">
        <v>76.957678000000001</v>
      </c>
      <c r="I464" s="165">
        <v>75.76268300000001</v>
      </c>
      <c r="J464" s="165">
        <v>76.01609400000001</v>
      </c>
      <c r="K464" s="165">
        <v>76.933658000000008</v>
      </c>
      <c r="L464" s="165">
        <v>77.795975999999996</v>
      </c>
      <c r="M464" s="165">
        <v>78.122647999999998</v>
      </c>
      <c r="N464" s="165">
        <v>77.99293999999999</v>
      </c>
      <c r="O464" s="165">
        <v>74.970022999999998</v>
      </c>
      <c r="P464" s="165">
        <v>75.661799000000002</v>
      </c>
      <c r="Q464" s="165">
        <v>77.984532999999999</v>
      </c>
      <c r="R464" s="165">
        <v>81.540694000000002</v>
      </c>
      <c r="S464" s="165">
        <v>79.916941999999992</v>
      </c>
      <c r="T464" s="165">
        <v>78.402480999999995</v>
      </c>
      <c r="U464" s="165">
        <v>78.086617999999987</v>
      </c>
      <c r="V464" s="165">
        <v>76.560147000000001</v>
      </c>
      <c r="W464" s="165">
        <v>76.698262</v>
      </c>
      <c r="X464" s="165">
        <v>77.768352999999991</v>
      </c>
      <c r="Y464" s="166">
        <v>77.653057000000004</v>
      </c>
    </row>
    <row r="465" spans="1:25" s="146" customFormat="1" ht="1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154">
        <v>29</v>
      </c>
      <c r="B466" s="172">
        <v>685.17726437414831</v>
      </c>
      <c r="C466" s="173">
        <v>662.34962637414833</v>
      </c>
      <c r="D466" s="173">
        <v>653.56804237414826</v>
      </c>
      <c r="E466" s="174">
        <v>685.09885737414822</v>
      </c>
      <c r="F466" s="174">
        <v>698.75287637414829</v>
      </c>
      <c r="G466" s="174">
        <v>698.09201737414821</v>
      </c>
      <c r="H466" s="174">
        <v>687.18224337414824</v>
      </c>
      <c r="I466" s="174">
        <v>675.58920837414837</v>
      </c>
      <c r="J466" s="174">
        <v>683.46351137414831</v>
      </c>
      <c r="K466" s="175">
        <v>690.28492037414821</v>
      </c>
      <c r="L466" s="174">
        <v>683.77713937414831</v>
      </c>
      <c r="M466" s="176">
        <v>687.68628837414826</v>
      </c>
      <c r="N466" s="175">
        <v>686.52138437414828</v>
      </c>
      <c r="O466" s="174">
        <v>658.55248737414831</v>
      </c>
      <c r="P466" s="176">
        <v>666.8972323741483</v>
      </c>
      <c r="Q466" s="177">
        <v>704.05094937414833</v>
      </c>
      <c r="R466" s="174">
        <v>715.84560237414826</v>
      </c>
      <c r="S466" s="177">
        <v>709.85306737414828</v>
      </c>
      <c r="T466" s="174">
        <v>694.08205937414834</v>
      </c>
      <c r="U466" s="173">
        <v>689.6912673741482</v>
      </c>
      <c r="V466" s="173">
        <v>684.71802337414829</v>
      </c>
      <c r="W466" s="173">
        <v>683.08267737414826</v>
      </c>
      <c r="X466" s="173">
        <v>639.99243037414828</v>
      </c>
      <c r="Y466" s="178">
        <v>657.85802537414827</v>
      </c>
    </row>
    <row r="467" spans="1:25" s="146" customFormat="1" ht="25.5" x14ac:dyDescent="0.2">
      <c r="A467" s="180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</row>
    <row r="468" spans="1:25" s="146" customFormat="1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</row>
    <row r="469" spans="1:25" s="146" customFormat="1" ht="25.5" x14ac:dyDescent="0.2">
      <c r="A469" s="182" t="s">
        <v>9</v>
      </c>
      <c r="B469" s="164">
        <v>62.376336999999999</v>
      </c>
      <c r="C469" s="165">
        <v>59.928699000000002</v>
      </c>
      <c r="D469" s="165">
        <v>58.987114999999996</v>
      </c>
      <c r="E469" s="165">
        <v>62.367929999999994</v>
      </c>
      <c r="F469" s="165">
        <v>63.831949000000002</v>
      </c>
      <c r="G469" s="165">
        <v>63.761089999999996</v>
      </c>
      <c r="H469" s="165">
        <v>62.591315999999992</v>
      </c>
      <c r="I469" s="165">
        <v>61.348281</v>
      </c>
      <c r="J469" s="165">
        <v>62.192584000000004</v>
      </c>
      <c r="K469" s="165">
        <v>62.923992999999996</v>
      </c>
      <c r="L469" s="165">
        <v>62.226211999999997</v>
      </c>
      <c r="M469" s="165">
        <v>62.645361000000001</v>
      </c>
      <c r="N469" s="165">
        <v>62.520457000000007</v>
      </c>
      <c r="O469" s="165">
        <v>59.521560000000001</v>
      </c>
      <c r="P469" s="165">
        <v>60.416305000000001</v>
      </c>
      <c r="Q469" s="165">
        <v>64.400022000000007</v>
      </c>
      <c r="R469" s="165">
        <v>65.664675000000003</v>
      </c>
      <c r="S469" s="165">
        <v>65.022139999999993</v>
      </c>
      <c r="T469" s="165">
        <v>63.331132000000004</v>
      </c>
      <c r="U469" s="165">
        <v>62.860339999999994</v>
      </c>
      <c r="V469" s="165">
        <v>62.327096000000004</v>
      </c>
      <c r="W469" s="165">
        <v>62.15175</v>
      </c>
      <c r="X469" s="165">
        <v>57.531502999999994</v>
      </c>
      <c r="Y469" s="166">
        <v>59.447098000000004</v>
      </c>
    </row>
    <row r="470" spans="1:25" s="146" customFormat="1" ht="1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184">
        <v>30</v>
      </c>
      <c r="B471" s="172">
        <v>914.26011637414831</v>
      </c>
      <c r="C471" s="173">
        <v>879.94025237414826</v>
      </c>
      <c r="D471" s="173">
        <v>881.73241237414834</v>
      </c>
      <c r="E471" s="174">
        <v>889.13627337414835</v>
      </c>
      <c r="F471" s="174">
        <v>913.43124237414827</v>
      </c>
      <c r="G471" s="174">
        <v>915.95146737414825</v>
      </c>
      <c r="H471" s="174">
        <v>958.47046337414827</v>
      </c>
      <c r="I471" s="174">
        <v>943.61793737414826</v>
      </c>
      <c r="J471" s="174">
        <v>957.63038837414831</v>
      </c>
      <c r="K471" s="175">
        <v>960.20661837414821</v>
      </c>
      <c r="L471" s="174">
        <v>962.09958737414831</v>
      </c>
      <c r="M471" s="176">
        <v>924.85626237414829</v>
      </c>
      <c r="N471" s="175">
        <v>908.20037537414828</v>
      </c>
      <c r="O471" s="174">
        <v>924.85626237414829</v>
      </c>
      <c r="P471" s="176">
        <v>937.53579437414828</v>
      </c>
      <c r="Q471" s="177">
        <v>973.68142137414839</v>
      </c>
      <c r="R471" s="174">
        <v>988.56755037414825</v>
      </c>
      <c r="S471" s="177">
        <v>963.62292337414829</v>
      </c>
      <c r="T471" s="174">
        <v>931.91289237414821</v>
      </c>
      <c r="U471" s="173">
        <v>918.99813937414831</v>
      </c>
      <c r="V471" s="173">
        <v>914.7529603741483</v>
      </c>
      <c r="W471" s="173">
        <v>922.85128337414824</v>
      </c>
      <c r="X471" s="173">
        <v>920.20784737414829</v>
      </c>
      <c r="Y471" s="178">
        <v>912.7703833741482</v>
      </c>
    </row>
    <row r="472" spans="1:25" s="146" customFormat="1" ht="25.5" x14ac:dyDescent="0.2">
      <c r="A472" s="16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</row>
    <row r="473" spans="1:25" s="146" customFormat="1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</row>
    <row r="474" spans="1:25" s="146" customFormat="1" ht="25.5" x14ac:dyDescent="0.2">
      <c r="A474" s="167" t="s">
        <v>9</v>
      </c>
      <c r="B474" s="164">
        <v>86.939188999999999</v>
      </c>
      <c r="C474" s="165">
        <v>83.259325000000004</v>
      </c>
      <c r="D474" s="165">
        <v>83.451485000000005</v>
      </c>
      <c r="E474" s="165">
        <v>84.245345999999998</v>
      </c>
      <c r="F474" s="165">
        <v>86.850314999999995</v>
      </c>
      <c r="G474" s="165">
        <v>87.120539999999991</v>
      </c>
      <c r="H474" s="165">
        <v>91.679535999999999</v>
      </c>
      <c r="I474" s="165">
        <v>90.087010000000006</v>
      </c>
      <c r="J474" s="165">
        <v>91.589461</v>
      </c>
      <c r="K474" s="165">
        <v>91.865690999999998</v>
      </c>
      <c r="L474" s="165">
        <v>92.068660000000008</v>
      </c>
      <c r="M474" s="165">
        <v>88.075334999999995</v>
      </c>
      <c r="N474" s="165">
        <v>86.289448000000007</v>
      </c>
      <c r="O474" s="165">
        <v>88.075334999999995</v>
      </c>
      <c r="P474" s="165">
        <v>89.434866999999997</v>
      </c>
      <c r="Q474" s="165">
        <v>93.310494000000006</v>
      </c>
      <c r="R474" s="165">
        <v>94.906622999999996</v>
      </c>
      <c r="S474" s="165">
        <v>92.231996000000009</v>
      </c>
      <c r="T474" s="165">
        <v>88.831964999999997</v>
      </c>
      <c r="U474" s="165">
        <v>87.447211999999993</v>
      </c>
      <c r="V474" s="165">
        <v>86.992033000000006</v>
      </c>
      <c r="W474" s="165">
        <v>87.860355999999996</v>
      </c>
      <c r="X474" s="165">
        <v>87.576920000000001</v>
      </c>
      <c r="Y474" s="166">
        <v>86.779455999999996</v>
      </c>
    </row>
    <row r="475" spans="1:25" s="146" customFormat="1" ht="1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171">
        <v>31</v>
      </c>
      <c r="B476" s="172">
        <v>815.54570337414827</v>
      </c>
      <c r="C476" s="173">
        <v>778.57120237414824</v>
      </c>
      <c r="D476" s="173">
        <v>787.13996737414823</v>
      </c>
      <c r="E476" s="174">
        <v>793.90537137414833</v>
      </c>
      <c r="F476" s="174">
        <v>818.26754637414831</v>
      </c>
      <c r="G476" s="174">
        <v>807.36897337414825</v>
      </c>
      <c r="H476" s="174">
        <v>851.80334037414832</v>
      </c>
      <c r="I476" s="174">
        <v>848.47664337414824</v>
      </c>
      <c r="J476" s="174">
        <v>842.71932937414829</v>
      </c>
      <c r="K476" s="175">
        <v>854.88361537414823</v>
      </c>
      <c r="L476" s="174">
        <v>852.09456637414826</v>
      </c>
      <c r="M476" s="176">
        <v>816.5537933741482</v>
      </c>
      <c r="N476" s="175">
        <v>800.72678037414823</v>
      </c>
      <c r="O476" s="174">
        <v>821.25821337414823</v>
      </c>
      <c r="P476" s="176">
        <v>829.55815437414822</v>
      </c>
      <c r="Q476" s="177">
        <v>873.25325537414824</v>
      </c>
      <c r="R476" s="174">
        <v>910.84381137414834</v>
      </c>
      <c r="S476" s="177">
        <v>908.62601337414833</v>
      </c>
      <c r="T476" s="174">
        <v>807.15615437414829</v>
      </c>
      <c r="U476" s="173">
        <v>791.44115137414826</v>
      </c>
      <c r="V476" s="173">
        <v>803.02298537414833</v>
      </c>
      <c r="W476" s="173">
        <v>807.23456137414826</v>
      </c>
      <c r="X476" s="173">
        <v>805.98004937414828</v>
      </c>
      <c r="Y476" s="178">
        <v>803.59423637414829</v>
      </c>
    </row>
    <row r="477" spans="1:25" s="146" customFormat="1" ht="25.5" x14ac:dyDescent="0.2">
      <c r="A477" s="180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</row>
    <row r="478" spans="1:25" s="146" customFormat="1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</row>
    <row r="479" spans="1:25" s="146" customFormat="1" ht="25.5" x14ac:dyDescent="0.2">
      <c r="A479" s="182" t="s">
        <v>9</v>
      </c>
      <c r="B479" s="164">
        <v>76.354776000000001</v>
      </c>
      <c r="C479" s="165">
        <v>72.390275000000003</v>
      </c>
      <c r="D479" s="165">
        <v>73.309039999999996</v>
      </c>
      <c r="E479" s="165">
        <v>74.034444000000008</v>
      </c>
      <c r="F479" s="165">
        <v>76.646619000000001</v>
      </c>
      <c r="G479" s="165">
        <v>75.478046000000006</v>
      </c>
      <c r="H479" s="165">
        <v>80.242412999999999</v>
      </c>
      <c r="I479" s="165">
        <v>79.885716000000002</v>
      </c>
      <c r="J479" s="165">
        <v>79.268401999999995</v>
      </c>
      <c r="K479" s="165">
        <v>80.572687999999999</v>
      </c>
      <c r="L479" s="165">
        <v>80.273639000000003</v>
      </c>
      <c r="M479" s="165">
        <v>76.462865999999991</v>
      </c>
      <c r="N479" s="165">
        <v>74.765852999999993</v>
      </c>
      <c r="O479" s="165">
        <v>76.967286000000001</v>
      </c>
      <c r="P479" s="165">
        <v>77.857226999999995</v>
      </c>
      <c r="Q479" s="165">
        <v>82.542327999999998</v>
      </c>
      <c r="R479" s="165">
        <v>86.572884000000002</v>
      </c>
      <c r="S479" s="165">
        <v>86.335086000000004</v>
      </c>
      <c r="T479" s="165">
        <v>75.455226999999994</v>
      </c>
      <c r="U479" s="165">
        <v>73.770223999999999</v>
      </c>
      <c r="V479" s="165">
        <v>75.01205800000001</v>
      </c>
      <c r="W479" s="165">
        <v>75.463633999999999</v>
      </c>
      <c r="X479" s="165">
        <v>75.329121999999998</v>
      </c>
      <c r="Y479" s="166">
        <v>75.073309000000009</v>
      </c>
    </row>
    <row r="480" spans="1:25" s="146" customFormat="1" ht="1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7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18"/>
    </row>
    <row r="482" spans="1:27" s="146" customFormat="1" ht="30.75" customHeight="1" thickBot="1" x14ac:dyDescent="0.25">
      <c r="A482" s="189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7" s="146" customFormat="1" ht="35.25" customHeight="1" thickBot="1" x14ac:dyDescent="0.25">
      <c r="A483" s="219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</row>
    <row r="484" spans="1:27" s="146" customFormat="1" ht="18.75" customHeight="1" thickBot="1" x14ac:dyDescent="0.25">
      <c r="A484" s="200">
        <v>1</v>
      </c>
      <c r="B484" s="172">
        <v>787.14546237414834</v>
      </c>
      <c r="C484" s="173">
        <v>761.75279537414826</v>
      </c>
      <c r="D484" s="173">
        <v>754.70736637414836</v>
      </c>
      <c r="E484" s="174">
        <v>763.70176937414828</v>
      </c>
      <c r="F484" s="174">
        <v>797.98803037414825</v>
      </c>
      <c r="G484" s="174">
        <v>800.35144137414841</v>
      </c>
      <c r="H484" s="174">
        <v>793.42922337414825</v>
      </c>
      <c r="I484" s="174">
        <v>765.22510537414826</v>
      </c>
      <c r="J484" s="174">
        <v>794.00047437414833</v>
      </c>
      <c r="K484" s="175">
        <v>797.70800537414823</v>
      </c>
      <c r="L484" s="174">
        <v>779.36076737414828</v>
      </c>
      <c r="M484" s="176">
        <v>778.00544637414828</v>
      </c>
      <c r="N484" s="175">
        <v>776.07887437414831</v>
      </c>
      <c r="O484" s="174">
        <v>756.43232037414828</v>
      </c>
      <c r="P484" s="176">
        <v>764.5642463741483</v>
      </c>
      <c r="Q484" s="177">
        <v>778.95753137414818</v>
      </c>
      <c r="R484" s="174">
        <v>780.99611337414842</v>
      </c>
      <c r="S484" s="177">
        <v>781.56736437414838</v>
      </c>
      <c r="T484" s="174">
        <v>904.85677137414837</v>
      </c>
      <c r="U484" s="173">
        <v>777.51260237414829</v>
      </c>
      <c r="V484" s="173">
        <v>780.99611337414842</v>
      </c>
      <c r="W484" s="173">
        <v>782.3066303741482</v>
      </c>
      <c r="X484" s="173">
        <v>781.11932437414828</v>
      </c>
      <c r="Y484" s="178">
        <v>785.71173437414836</v>
      </c>
      <c r="AA484" s="225"/>
    </row>
    <row r="485" spans="1:27" s="146" customFormat="1" ht="18.75" customHeight="1" outlineLevel="1" x14ac:dyDescent="0.2">
      <c r="A485" s="16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</row>
    <row r="486" spans="1:27" s="146" customFormat="1" ht="18.75" customHeight="1" outlineLevel="1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</row>
    <row r="487" spans="1:27" s="146" customFormat="1" ht="18.75" customHeight="1" outlineLevel="1" x14ac:dyDescent="0.2">
      <c r="A487" s="167" t="s">
        <v>9</v>
      </c>
      <c r="B487" s="164">
        <v>63.094535</v>
      </c>
      <c r="C487" s="165">
        <v>60.371867999999999</v>
      </c>
      <c r="D487" s="165">
        <v>59.616439</v>
      </c>
      <c r="E487" s="165">
        <v>60.580842000000004</v>
      </c>
      <c r="F487" s="165">
        <v>64.257103000000001</v>
      </c>
      <c r="G487" s="165">
        <v>64.510514000000001</v>
      </c>
      <c r="H487" s="165">
        <v>63.768296000000007</v>
      </c>
      <c r="I487" s="165">
        <v>60.744177999999998</v>
      </c>
      <c r="J487" s="165">
        <v>63.829547000000005</v>
      </c>
      <c r="K487" s="165">
        <v>64.227077999999992</v>
      </c>
      <c r="L487" s="165">
        <v>62.259839999999997</v>
      </c>
      <c r="M487" s="165">
        <v>62.114519000000008</v>
      </c>
      <c r="N487" s="165">
        <v>61.907947</v>
      </c>
      <c r="O487" s="165">
        <v>59.801392999999997</v>
      </c>
      <c r="P487" s="165">
        <v>60.673318999999999</v>
      </c>
      <c r="Q487" s="165">
        <v>62.216603999999997</v>
      </c>
      <c r="R487" s="165">
        <v>62.435186000000002</v>
      </c>
      <c r="S487" s="165">
        <v>62.496437</v>
      </c>
      <c r="T487" s="165">
        <v>75.715844000000004</v>
      </c>
      <c r="U487" s="165">
        <v>62.061675000000001</v>
      </c>
      <c r="V487" s="165">
        <v>62.435186000000002</v>
      </c>
      <c r="W487" s="165">
        <v>62.575702999999997</v>
      </c>
      <c r="X487" s="165">
        <v>62.448397</v>
      </c>
      <c r="Y487" s="166">
        <v>62.940807000000007</v>
      </c>
    </row>
    <row r="488" spans="1:27" s="146" customFormat="1" ht="18.75" customHeight="1" outlineLevel="1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7" s="146" customFormat="1" ht="18.75" customHeight="1" thickBot="1" x14ac:dyDescent="0.25">
      <c r="A489" s="171">
        <v>2</v>
      </c>
      <c r="B489" s="172">
        <v>914.53443537414842</v>
      </c>
      <c r="C489" s="173">
        <v>913.05590337414822</v>
      </c>
      <c r="D489" s="173">
        <v>907.62341837414829</v>
      </c>
      <c r="E489" s="174">
        <v>888.11127637414825</v>
      </c>
      <c r="F489" s="174">
        <v>887.50642237414831</v>
      </c>
      <c r="G489" s="174">
        <v>909.30356837414831</v>
      </c>
      <c r="H489" s="174">
        <v>903.92708837414841</v>
      </c>
      <c r="I489" s="174">
        <v>910.8381053741482</v>
      </c>
      <c r="J489" s="174">
        <v>902.85179237414832</v>
      </c>
      <c r="K489" s="175">
        <v>912.54065737414817</v>
      </c>
      <c r="L489" s="174">
        <v>921.79268337414817</v>
      </c>
      <c r="M489" s="176">
        <v>919.3620663741483</v>
      </c>
      <c r="N489" s="175">
        <v>922.91278337414815</v>
      </c>
      <c r="O489" s="174">
        <v>894.02540437414825</v>
      </c>
      <c r="P489" s="176">
        <v>878.70243637414842</v>
      </c>
      <c r="Q489" s="177">
        <v>894.75346937414838</v>
      </c>
      <c r="R489" s="174">
        <v>928.81571037414847</v>
      </c>
      <c r="S489" s="177">
        <v>927.79641937414829</v>
      </c>
      <c r="T489" s="174">
        <v>935.77153137414825</v>
      </c>
      <c r="U489" s="173">
        <v>912.87668737414833</v>
      </c>
      <c r="V489" s="173">
        <v>918.01794637414832</v>
      </c>
      <c r="W489" s="173">
        <v>927.41558537414835</v>
      </c>
      <c r="X489" s="173">
        <v>924.73854637414831</v>
      </c>
      <c r="Y489" s="178">
        <v>917.86113237414816</v>
      </c>
    </row>
    <row r="490" spans="1:27" s="146" customFormat="1" ht="18.75" customHeight="1" outlineLevel="1" x14ac:dyDescent="0.2">
      <c r="A490" s="16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</row>
    <row r="491" spans="1:27" s="146" customFormat="1" ht="18.75" customHeight="1" outlineLevel="1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</row>
    <row r="492" spans="1:27" s="146" customFormat="1" ht="18.75" customHeight="1" outlineLevel="1" x14ac:dyDescent="0.2">
      <c r="A492" s="167" t="s">
        <v>9</v>
      </c>
      <c r="B492" s="164">
        <v>76.753508000000011</v>
      </c>
      <c r="C492" s="165">
        <v>76.594976000000003</v>
      </c>
      <c r="D492" s="165">
        <v>76.012490999999997</v>
      </c>
      <c r="E492" s="165">
        <v>73.920349000000002</v>
      </c>
      <c r="F492" s="165">
        <v>73.855495000000005</v>
      </c>
      <c r="G492" s="165">
        <v>76.192640999999995</v>
      </c>
      <c r="H492" s="165">
        <v>75.616161000000005</v>
      </c>
      <c r="I492" s="165">
        <v>76.35717799999999</v>
      </c>
      <c r="J492" s="165">
        <v>75.50086499999999</v>
      </c>
      <c r="K492" s="165">
        <v>76.539729999999992</v>
      </c>
      <c r="L492" s="165">
        <v>77.531755999999987</v>
      </c>
      <c r="M492" s="165">
        <v>77.271138999999991</v>
      </c>
      <c r="N492" s="165">
        <v>77.651855999999995</v>
      </c>
      <c r="O492" s="165">
        <v>74.554476999999991</v>
      </c>
      <c r="P492" s="165">
        <v>72.911509000000009</v>
      </c>
      <c r="Q492" s="165">
        <v>74.632542000000001</v>
      </c>
      <c r="R492" s="165">
        <v>78.284783000000004</v>
      </c>
      <c r="S492" s="165">
        <v>78.175491999999991</v>
      </c>
      <c r="T492" s="165">
        <v>79.030603999999997</v>
      </c>
      <c r="U492" s="165">
        <v>76.575760000000002</v>
      </c>
      <c r="V492" s="165">
        <v>77.127019000000004</v>
      </c>
      <c r="W492" s="165">
        <v>78.134658000000002</v>
      </c>
      <c r="X492" s="165">
        <v>77.847619000000009</v>
      </c>
      <c r="Y492" s="166">
        <v>77.110204999999993</v>
      </c>
    </row>
    <row r="493" spans="1:27" s="146" customFormat="1" ht="18.75" customHeight="1" outlineLevel="1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7" s="146" customFormat="1" ht="18.75" customHeight="1" thickBot="1" x14ac:dyDescent="0.25">
      <c r="A494" s="154">
        <v>3</v>
      </c>
      <c r="B494" s="172">
        <v>907.33219237414835</v>
      </c>
      <c r="C494" s="173">
        <v>886.16230237414823</v>
      </c>
      <c r="D494" s="173">
        <v>886.43112637414822</v>
      </c>
      <c r="E494" s="174">
        <v>877.27990937414847</v>
      </c>
      <c r="F494" s="174">
        <v>878.19839137414829</v>
      </c>
      <c r="G494" s="174">
        <v>899.7267133741484</v>
      </c>
      <c r="H494" s="174">
        <v>901.7092903741484</v>
      </c>
      <c r="I494" s="174">
        <v>893.94699737414828</v>
      </c>
      <c r="J494" s="174">
        <v>902.73978237414815</v>
      </c>
      <c r="K494" s="175">
        <v>909.21396037414843</v>
      </c>
      <c r="L494" s="174">
        <v>907.15297637414824</v>
      </c>
      <c r="M494" s="176">
        <v>901.53007437414828</v>
      </c>
      <c r="N494" s="175">
        <v>910.80450237414823</v>
      </c>
      <c r="O494" s="174">
        <v>885.44543837414835</v>
      </c>
      <c r="P494" s="176">
        <v>889.86983337414813</v>
      </c>
      <c r="Q494" s="177">
        <v>905.32721337414841</v>
      </c>
      <c r="R494" s="174">
        <v>916.3377963741483</v>
      </c>
      <c r="S494" s="177">
        <v>934.43861237414842</v>
      </c>
      <c r="T494" s="174">
        <v>935.41309937414826</v>
      </c>
      <c r="U494" s="173">
        <v>911.86859737414829</v>
      </c>
      <c r="V494" s="173">
        <v>915.54252537414823</v>
      </c>
      <c r="W494" s="173">
        <v>925.76903837414841</v>
      </c>
      <c r="X494" s="173">
        <v>921.13182437414832</v>
      </c>
      <c r="Y494" s="178">
        <v>918.34277537414823</v>
      </c>
    </row>
    <row r="495" spans="1:27" s="146" customFormat="1" ht="18.75" customHeight="1" outlineLevel="1" x14ac:dyDescent="0.2">
      <c r="A495" s="16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</row>
    <row r="496" spans="1:27" s="146" customFormat="1" ht="18.75" customHeight="1" outlineLevel="1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</row>
    <row r="497" spans="1:25" s="146" customFormat="1" ht="25.5" x14ac:dyDescent="0.2">
      <c r="A497" s="167" t="s">
        <v>9</v>
      </c>
      <c r="B497" s="164">
        <v>75.981264999999993</v>
      </c>
      <c r="C497" s="165">
        <v>73.711375000000004</v>
      </c>
      <c r="D497" s="165">
        <v>73.740199000000004</v>
      </c>
      <c r="E497" s="165">
        <v>72.758982000000003</v>
      </c>
      <c r="F497" s="165">
        <v>72.857463999999993</v>
      </c>
      <c r="G497" s="165">
        <v>75.165785999999997</v>
      </c>
      <c r="H497" s="165">
        <v>75.378362999999993</v>
      </c>
      <c r="I497" s="165">
        <v>74.54607</v>
      </c>
      <c r="J497" s="165">
        <v>75.488854999999987</v>
      </c>
      <c r="K497" s="165">
        <v>76.183033000000009</v>
      </c>
      <c r="L497" s="165">
        <v>75.962048999999993</v>
      </c>
      <c r="M497" s="165">
        <v>75.359147000000007</v>
      </c>
      <c r="N497" s="165">
        <v>76.353574999999992</v>
      </c>
      <c r="O497" s="165">
        <v>73.634511000000003</v>
      </c>
      <c r="P497" s="165">
        <v>74.10890599999999</v>
      </c>
      <c r="Q497" s="165">
        <v>75.766285999999994</v>
      </c>
      <c r="R497" s="165">
        <v>76.946869000000007</v>
      </c>
      <c r="S497" s="165">
        <v>78.887685000000005</v>
      </c>
      <c r="T497" s="165">
        <v>78.992171999999997</v>
      </c>
      <c r="U497" s="165">
        <v>76.467669999999998</v>
      </c>
      <c r="V497" s="165">
        <v>76.861598000000001</v>
      </c>
      <c r="W497" s="165">
        <v>77.958111000000002</v>
      </c>
      <c r="X497" s="165">
        <v>77.460897000000003</v>
      </c>
      <c r="Y497" s="166">
        <v>77.161848000000006</v>
      </c>
    </row>
    <row r="498" spans="1:25" s="146" customFormat="1" ht="1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01">
        <v>4</v>
      </c>
      <c r="B499" s="207">
        <v>725.55116337414836</v>
      </c>
      <c r="C499" s="208">
        <v>691.90335937414829</v>
      </c>
      <c r="D499" s="208">
        <v>688.5206573741483</v>
      </c>
      <c r="E499" s="208">
        <v>695.31966437414837</v>
      </c>
      <c r="F499" s="208">
        <v>735.54245537414818</v>
      </c>
      <c r="G499" s="208">
        <v>748.10997737414823</v>
      </c>
      <c r="H499" s="208">
        <v>741.69180437414821</v>
      </c>
      <c r="I499" s="208">
        <v>729.0010713741483</v>
      </c>
      <c r="J499" s="208">
        <v>729.09067937414818</v>
      </c>
      <c r="K499" s="209">
        <v>736.36012837414819</v>
      </c>
      <c r="L499" s="208">
        <v>737.8050573741483</v>
      </c>
      <c r="M499" s="210">
        <v>734.04152137414826</v>
      </c>
      <c r="N499" s="209">
        <v>729.79634237414837</v>
      </c>
      <c r="O499" s="208">
        <v>704.29166537414835</v>
      </c>
      <c r="P499" s="210">
        <v>706.3974533741482</v>
      </c>
      <c r="Q499" s="211">
        <v>723.62459137414839</v>
      </c>
      <c r="R499" s="208">
        <v>743.32715037414823</v>
      </c>
      <c r="S499" s="211">
        <v>736.22571637414831</v>
      </c>
      <c r="T499" s="208">
        <v>753.60966837414833</v>
      </c>
      <c r="U499" s="208">
        <v>721.40679337414838</v>
      </c>
      <c r="V499" s="208">
        <v>725.27113837414834</v>
      </c>
      <c r="W499" s="208">
        <v>728.63143837414839</v>
      </c>
      <c r="X499" s="208">
        <v>722.21326537414836</v>
      </c>
      <c r="Y499" s="212">
        <v>733.30225537414822</v>
      </c>
    </row>
    <row r="500" spans="1:25" s="146" customFormat="1" ht="25.5" x14ac:dyDescent="0.2">
      <c r="A500" s="167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</row>
    <row r="501" spans="1:25" s="146" customFormat="1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</row>
    <row r="502" spans="1:25" s="146" customFormat="1" ht="25.5" x14ac:dyDescent="0.2">
      <c r="A502" s="167" t="s">
        <v>9</v>
      </c>
      <c r="B502" s="164">
        <v>56.490236000000003</v>
      </c>
      <c r="C502" s="165">
        <v>52.882432000000001</v>
      </c>
      <c r="D502" s="165">
        <v>52.519730000000003</v>
      </c>
      <c r="E502" s="165">
        <v>53.248736999999998</v>
      </c>
      <c r="F502" s="165">
        <v>57.561527999999996</v>
      </c>
      <c r="G502" s="165">
        <v>58.909050000000001</v>
      </c>
      <c r="H502" s="165">
        <v>58.220876999999994</v>
      </c>
      <c r="I502" s="165">
        <v>56.860143999999998</v>
      </c>
      <c r="J502" s="165">
        <v>56.869751999999998</v>
      </c>
      <c r="K502" s="165">
        <v>57.649200999999998</v>
      </c>
      <c r="L502" s="165">
        <v>57.804130000000001</v>
      </c>
      <c r="M502" s="165">
        <v>57.400593999999998</v>
      </c>
      <c r="N502" s="165">
        <v>56.945414999999997</v>
      </c>
      <c r="O502" s="165">
        <v>54.210737999999999</v>
      </c>
      <c r="P502" s="165">
        <v>54.436526000000001</v>
      </c>
      <c r="Q502" s="165">
        <v>56.283663999999995</v>
      </c>
      <c r="R502" s="165">
        <v>58.396222999999999</v>
      </c>
      <c r="S502" s="165">
        <v>57.634788999999998</v>
      </c>
      <c r="T502" s="165">
        <v>59.498741000000003</v>
      </c>
      <c r="U502" s="165">
        <v>56.045866000000004</v>
      </c>
      <c r="V502" s="165">
        <v>56.460211000000001</v>
      </c>
      <c r="W502" s="165">
        <v>56.820511000000003</v>
      </c>
      <c r="X502" s="165">
        <v>56.132337999999997</v>
      </c>
      <c r="Y502" s="166">
        <v>57.321327999999994</v>
      </c>
    </row>
    <row r="503" spans="1:25" s="146" customFormat="1" ht="1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154">
        <v>5</v>
      </c>
      <c r="B504" s="155">
        <v>811.03719537414827</v>
      </c>
      <c r="C504" s="156">
        <v>774.09629737414832</v>
      </c>
      <c r="D504" s="156">
        <v>767.14047637414831</v>
      </c>
      <c r="E504" s="156">
        <v>768.17096837414829</v>
      </c>
      <c r="F504" s="156">
        <v>799.33215037414823</v>
      </c>
      <c r="G504" s="156">
        <v>809.1554273741483</v>
      </c>
      <c r="H504" s="156">
        <v>806.93762937414817</v>
      </c>
      <c r="I504" s="156">
        <v>787.75031637414838</v>
      </c>
      <c r="J504" s="156">
        <v>790.78578737414841</v>
      </c>
      <c r="K504" s="157">
        <v>794.82934837414825</v>
      </c>
      <c r="L504" s="156">
        <v>794.56052437414826</v>
      </c>
      <c r="M504" s="158">
        <v>809.34584437414833</v>
      </c>
      <c r="N504" s="157">
        <v>804.5966203741483</v>
      </c>
      <c r="O504" s="156">
        <v>768.49579737414831</v>
      </c>
      <c r="P504" s="158">
        <v>774.74595537414825</v>
      </c>
      <c r="Q504" s="159">
        <v>797.1031513741483</v>
      </c>
      <c r="R504" s="156">
        <v>818.56426737414836</v>
      </c>
      <c r="S504" s="159">
        <v>808.7409903741484</v>
      </c>
      <c r="T504" s="156">
        <v>777.51260237414829</v>
      </c>
      <c r="U504" s="156">
        <v>772.29293637414844</v>
      </c>
      <c r="V504" s="156">
        <v>782.12741437414832</v>
      </c>
      <c r="W504" s="156">
        <v>794.05647937414824</v>
      </c>
      <c r="X504" s="156">
        <v>790.93140037414832</v>
      </c>
      <c r="Y504" s="160">
        <v>794.32530337414823</v>
      </c>
    </row>
    <row r="505" spans="1:25" s="146" customFormat="1" ht="25.5" x14ac:dyDescent="0.2">
      <c r="A505" s="16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</row>
    <row r="506" spans="1:25" s="146" customFormat="1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</row>
    <row r="507" spans="1:25" s="146" customFormat="1" ht="25.5" x14ac:dyDescent="0.2">
      <c r="A507" s="167" t="s">
        <v>9</v>
      </c>
      <c r="B507" s="164">
        <v>65.656267999999997</v>
      </c>
      <c r="C507" s="165">
        <v>61.695370000000004</v>
      </c>
      <c r="D507" s="165">
        <v>60.949548999999998</v>
      </c>
      <c r="E507" s="165">
        <v>61.060041000000005</v>
      </c>
      <c r="F507" s="165">
        <v>64.401223000000002</v>
      </c>
      <c r="G507" s="165">
        <v>65.454499999999996</v>
      </c>
      <c r="H507" s="165">
        <v>65.216701999999998</v>
      </c>
      <c r="I507" s="165">
        <v>63.159388999999997</v>
      </c>
      <c r="J507" s="165">
        <v>63.484860000000005</v>
      </c>
      <c r="K507" s="165">
        <v>63.918421000000002</v>
      </c>
      <c r="L507" s="165">
        <v>63.889597000000002</v>
      </c>
      <c r="M507" s="165">
        <v>65.474916999999991</v>
      </c>
      <c r="N507" s="165">
        <v>64.965692999999987</v>
      </c>
      <c r="O507" s="165">
        <v>61.09487</v>
      </c>
      <c r="P507" s="165">
        <v>61.765027999999994</v>
      </c>
      <c r="Q507" s="165">
        <v>64.162223999999995</v>
      </c>
      <c r="R507" s="165">
        <v>66.463340000000002</v>
      </c>
      <c r="S507" s="165">
        <v>65.410062999999994</v>
      </c>
      <c r="T507" s="165">
        <v>62.061675000000001</v>
      </c>
      <c r="U507" s="165">
        <v>61.502009000000001</v>
      </c>
      <c r="V507" s="165">
        <v>62.556486999999997</v>
      </c>
      <c r="W507" s="165">
        <v>63.835552</v>
      </c>
      <c r="X507" s="165">
        <v>63.500473</v>
      </c>
      <c r="Y507" s="166">
        <v>63.864376</v>
      </c>
    </row>
    <row r="508" spans="1:25" s="146" customFormat="1" ht="1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171">
        <v>6</v>
      </c>
      <c r="B509" s="172">
        <v>798.7272963741483</v>
      </c>
      <c r="C509" s="173">
        <v>761.73039337414832</v>
      </c>
      <c r="D509" s="173">
        <v>754.87538137414833</v>
      </c>
      <c r="E509" s="174">
        <v>767.37569737414833</v>
      </c>
      <c r="F509" s="174">
        <v>803.84615337414823</v>
      </c>
      <c r="G509" s="174">
        <v>805.13426837414829</v>
      </c>
      <c r="H509" s="174">
        <v>816.62649437414836</v>
      </c>
      <c r="I509" s="174">
        <v>798.77210037414829</v>
      </c>
      <c r="J509" s="174">
        <v>814.73352537414826</v>
      </c>
      <c r="K509" s="175">
        <v>821.89096437414833</v>
      </c>
      <c r="L509" s="174">
        <v>817.55617737414821</v>
      </c>
      <c r="M509" s="176">
        <v>799.23134137414831</v>
      </c>
      <c r="N509" s="175">
        <v>796.83432737414819</v>
      </c>
      <c r="O509" s="174">
        <v>763.85858337414834</v>
      </c>
      <c r="P509" s="176">
        <v>767.57731537414838</v>
      </c>
      <c r="Q509" s="177">
        <v>789.76649637414835</v>
      </c>
      <c r="R509" s="174">
        <v>805.16787137414826</v>
      </c>
      <c r="S509" s="177">
        <v>808.04652837414824</v>
      </c>
      <c r="T509" s="174">
        <v>800.11622037414827</v>
      </c>
      <c r="U509" s="173">
        <v>769.41427937414824</v>
      </c>
      <c r="V509" s="173">
        <v>778.69990837414821</v>
      </c>
      <c r="W509" s="173">
        <v>790.41615437414828</v>
      </c>
      <c r="X509" s="173">
        <v>795.52381037414841</v>
      </c>
      <c r="Y509" s="178">
        <v>799.78019037414833</v>
      </c>
    </row>
    <row r="510" spans="1:25" s="146" customFormat="1" ht="25.5" x14ac:dyDescent="0.2">
      <c r="A510" s="16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</row>
    <row r="511" spans="1:25" s="146" customFormat="1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</row>
    <row r="512" spans="1:25" s="146" customFormat="1" ht="25.5" x14ac:dyDescent="0.2">
      <c r="A512" s="167" t="s">
        <v>9</v>
      </c>
      <c r="B512" s="164">
        <v>64.336369000000005</v>
      </c>
      <c r="C512" s="165">
        <v>60.369466000000003</v>
      </c>
      <c r="D512" s="165">
        <v>59.634454000000005</v>
      </c>
      <c r="E512" s="165">
        <v>60.974769999999999</v>
      </c>
      <c r="F512" s="165">
        <v>64.885226000000003</v>
      </c>
      <c r="G512" s="165">
        <v>65.023341000000002</v>
      </c>
      <c r="H512" s="165">
        <v>66.255566999999999</v>
      </c>
      <c r="I512" s="165">
        <v>64.341172999999998</v>
      </c>
      <c r="J512" s="165">
        <v>66.052598000000003</v>
      </c>
      <c r="K512" s="165">
        <v>66.820036999999999</v>
      </c>
      <c r="L512" s="165">
        <v>66.355249999999998</v>
      </c>
      <c r="M512" s="165">
        <v>64.390413999999993</v>
      </c>
      <c r="N512" s="165">
        <v>64.133399999999995</v>
      </c>
      <c r="O512" s="165">
        <v>60.597656000000001</v>
      </c>
      <c r="P512" s="165">
        <v>60.996387999999996</v>
      </c>
      <c r="Q512" s="165">
        <v>63.375569000000006</v>
      </c>
      <c r="R512" s="165">
        <v>65.026944</v>
      </c>
      <c r="S512" s="165">
        <v>65.335600999999997</v>
      </c>
      <c r="T512" s="165">
        <v>64.485292999999999</v>
      </c>
      <c r="U512" s="165">
        <v>61.193351999999997</v>
      </c>
      <c r="V512" s="165">
        <v>62.188980999999991</v>
      </c>
      <c r="W512" s="165">
        <v>63.445226999999996</v>
      </c>
      <c r="X512" s="165">
        <v>63.992883000000006</v>
      </c>
      <c r="Y512" s="166">
        <v>64.449263000000002</v>
      </c>
    </row>
    <row r="513" spans="1:25" s="146" customFormat="1" ht="1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5" thickBot="1" x14ac:dyDescent="0.25">
      <c r="A514" s="154">
        <v>7</v>
      </c>
      <c r="B514" s="172">
        <v>783.91957437414828</v>
      </c>
      <c r="C514" s="173">
        <v>760.89031837414836</v>
      </c>
      <c r="D514" s="173">
        <v>750.5293933741483</v>
      </c>
      <c r="E514" s="174">
        <v>750.78701637414838</v>
      </c>
      <c r="F514" s="174">
        <v>778.54309437414827</v>
      </c>
      <c r="G514" s="174">
        <v>794.67253437414843</v>
      </c>
      <c r="H514" s="174">
        <v>787.97433637414838</v>
      </c>
      <c r="I514" s="174">
        <v>779.2711593741484</v>
      </c>
      <c r="J514" s="174">
        <v>786.49580437414818</v>
      </c>
      <c r="K514" s="175">
        <v>792.94758037414817</v>
      </c>
      <c r="L514" s="174">
        <v>793.79885637414816</v>
      </c>
      <c r="M514" s="176">
        <v>797.02474437414833</v>
      </c>
      <c r="N514" s="175">
        <v>787.86232637414821</v>
      </c>
      <c r="O514" s="174">
        <v>754.48334637414825</v>
      </c>
      <c r="P514" s="176">
        <v>760.52068537414834</v>
      </c>
      <c r="Q514" s="177">
        <v>782.7994743741483</v>
      </c>
      <c r="R514" s="174">
        <v>798.49207537414827</v>
      </c>
      <c r="S514" s="177">
        <v>806.68000637414821</v>
      </c>
      <c r="T514" s="174">
        <v>792.73476137414843</v>
      </c>
      <c r="U514" s="173">
        <v>766.68123537414829</v>
      </c>
      <c r="V514" s="173">
        <v>775.57482937414818</v>
      </c>
      <c r="W514" s="173">
        <v>784.14359437414828</v>
      </c>
      <c r="X514" s="173">
        <v>785.21889037414837</v>
      </c>
      <c r="Y514" s="178">
        <v>783.86356937414837</v>
      </c>
    </row>
    <row r="515" spans="1:25" s="146" customFormat="1" ht="25.5" x14ac:dyDescent="0.2">
      <c r="A515" s="16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</row>
    <row r="516" spans="1:25" s="146" customFormat="1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</row>
    <row r="517" spans="1:25" s="146" customFormat="1" ht="25.5" x14ac:dyDescent="0.2">
      <c r="A517" s="167" t="s">
        <v>9</v>
      </c>
      <c r="B517" s="164">
        <v>62.748647000000005</v>
      </c>
      <c r="C517" s="165">
        <v>60.279391000000004</v>
      </c>
      <c r="D517" s="165">
        <v>59.168466000000002</v>
      </c>
      <c r="E517" s="165">
        <v>59.196089000000001</v>
      </c>
      <c r="F517" s="165">
        <v>62.172166999999995</v>
      </c>
      <c r="G517" s="165">
        <v>63.901607000000006</v>
      </c>
      <c r="H517" s="165">
        <v>63.183409000000005</v>
      </c>
      <c r="I517" s="165">
        <v>62.250232000000004</v>
      </c>
      <c r="J517" s="165">
        <v>63.024876999999996</v>
      </c>
      <c r="K517" s="165">
        <v>63.716652999999994</v>
      </c>
      <c r="L517" s="165">
        <v>63.807928999999994</v>
      </c>
      <c r="M517" s="165">
        <v>64.153816999999989</v>
      </c>
      <c r="N517" s="165">
        <v>63.171399000000001</v>
      </c>
      <c r="O517" s="165">
        <v>59.592419</v>
      </c>
      <c r="P517" s="165">
        <v>60.239757999999995</v>
      </c>
      <c r="Q517" s="165">
        <v>62.628547000000005</v>
      </c>
      <c r="R517" s="165">
        <v>64.311148000000003</v>
      </c>
      <c r="S517" s="165">
        <v>65.189078999999992</v>
      </c>
      <c r="T517" s="165">
        <v>63.693834000000003</v>
      </c>
      <c r="U517" s="165">
        <v>60.900307999999995</v>
      </c>
      <c r="V517" s="165">
        <v>61.853901999999998</v>
      </c>
      <c r="W517" s="165">
        <v>62.772666999999991</v>
      </c>
      <c r="X517" s="165">
        <v>62.887962999999999</v>
      </c>
      <c r="Y517" s="166">
        <v>62.742641999999996</v>
      </c>
    </row>
    <row r="518" spans="1:25" s="146" customFormat="1" ht="1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5" thickBot="1" x14ac:dyDescent="0.25">
      <c r="A519" s="171">
        <v>8</v>
      </c>
      <c r="B519" s="172">
        <v>787.39188437414839</v>
      </c>
      <c r="C519" s="173">
        <v>760.10624837414832</v>
      </c>
      <c r="D519" s="173">
        <v>778.2406673741483</v>
      </c>
      <c r="E519" s="174">
        <v>777.16537137414832</v>
      </c>
      <c r="F519" s="174">
        <v>790.00171737414837</v>
      </c>
      <c r="G519" s="174">
        <v>807.74410137414827</v>
      </c>
      <c r="H519" s="174">
        <v>800.58666237414843</v>
      </c>
      <c r="I519" s="174">
        <v>778.5542953741483</v>
      </c>
      <c r="J519" s="174">
        <v>800.38504437414826</v>
      </c>
      <c r="K519" s="175">
        <v>790.61777237414833</v>
      </c>
      <c r="L519" s="174">
        <v>791.12181737414835</v>
      </c>
      <c r="M519" s="176">
        <v>797.21516137414835</v>
      </c>
      <c r="N519" s="175">
        <v>796.12866437414834</v>
      </c>
      <c r="O519" s="174">
        <v>762.70488037414816</v>
      </c>
      <c r="P519" s="176">
        <v>765.13549737414826</v>
      </c>
      <c r="Q519" s="177">
        <v>780.08883237414818</v>
      </c>
      <c r="R519" s="174">
        <v>795.92704637414829</v>
      </c>
      <c r="S519" s="177">
        <v>785.59972437414831</v>
      </c>
      <c r="T519" s="174">
        <v>783.7851623741484</v>
      </c>
      <c r="U519" s="173">
        <v>776.23568837414837</v>
      </c>
      <c r="V519" s="173">
        <v>787.71671337414841</v>
      </c>
      <c r="W519" s="173">
        <v>792.18591237414842</v>
      </c>
      <c r="X519" s="173">
        <v>793.9892733741483</v>
      </c>
      <c r="Y519" s="178">
        <v>796.64391037414839</v>
      </c>
    </row>
    <row r="520" spans="1:25" s="146" customFormat="1" ht="25.5" x14ac:dyDescent="0.2">
      <c r="A520" s="16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</row>
    <row r="521" spans="1:25" s="146" customFormat="1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</row>
    <row r="522" spans="1:25" s="146" customFormat="1" ht="25.5" x14ac:dyDescent="0.2">
      <c r="A522" s="167" t="s">
        <v>9</v>
      </c>
      <c r="B522" s="164">
        <v>63.120957000000004</v>
      </c>
      <c r="C522" s="165">
        <v>60.195321</v>
      </c>
      <c r="D522" s="165">
        <v>62.139739999999996</v>
      </c>
      <c r="E522" s="165">
        <v>62.024444000000003</v>
      </c>
      <c r="F522" s="165">
        <v>63.400789999999994</v>
      </c>
      <c r="G522" s="165">
        <v>65.303173999999999</v>
      </c>
      <c r="H522" s="165">
        <v>64.535735000000003</v>
      </c>
      <c r="I522" s="165">
        <v>62.173367999999996</v>
      </c>
      <c r="J522" s="165">
        <v>64.514116999999999</v>
      </c>
      <c r="K522" s="165">
        <v>63.466845000000006</v>
      </c>
      <c r="L522" s="165">
        <v>63.520889999999994</v>
      </c>
      <c r="M522" s="165">
        <v>64.174233999999998</v>
      </c>
      <c r="N522" s="165">
        <v>64.057737000000003</v>
      </c>
      <c r="O522" s="165">
        <v>60.473952999999995</v>
      </c>
      <c r="P522" s="165">
        <v>60.734569999999998</v>
      </c>
      <c r="Q522" s="165">
        <v>62.337904999999992</v>
      </c>
      <c r="R522" s="165">
        <v>64.036118999999999</v>
      </c>
      <c r="S522" s="165">
        <v>62.928797000000003</v>
      </c>
      <c r="T522" s="165">
        <v>62.734235000000005</v>
      </c>
      <c r="U522" s="165">
        <v>61.924761000000004</v>
      </c>
      <c r="V522" s="165">
        <v>63.155785999999999</v>
      </c>
      <c r="W522" s="165">
        <v>63.634985</v>
      </c>
      <c r="X522" s="165">
        <v>63.828346000000003</v>
      </c>
      <c r="Y522" s="166">
        <v>64.112983</v>
      </c>
    </row>
    <row r="523" spans="1:25" s="146" customFormat="1" ht="1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5" thickBot="1" x14ac:dyDescent="0.25">
      <c r="A524" s="154">
        <v>9</v>
      </c>
      <c r="B524" s="172">
        <v>850.58792637414831</v>
      </c>
      <c r="C524" s="173">
        <v>831.87105537414823</v>
      </c>
      <c r="D524" s="173">
        <v>827.77148937414836</v>
      </c>
      <c r="E524" s="174">
        <v>799.04092437414829</v>
      </c>
      <c r="F524" s="174">
        <v>830.94137237414827</v>
      </c>
      <c r="G524" s="174">
        <v>827.08822837414823</v>
      </c>
      <c r="H524" s="174">
        <v>844.00173837414832</v>
      </c>
      <c r="I524" s="174">
        <v>822.49581837414837</v>
      </c>
      <c r="J524" s="174">
        <v>831.60223137414823</v>
      </c>
      <c r="K524" s="175">
        <v>835.88101337414832</v>
      </c>
      <c r="L524" s="174">
        <v>836.38505837414823</v>
      </c>
      <c r="M524" s="176">
        <v>833.96564237414827</v>
      </c>
      <c r="N524" s="175">
        <v>836.51947037414834</v>
      </c>
      <c r="O524" s="174">
        <v>810.26432637414825</v>
      </c>
      <c r="P524" s="176">
        <v>818.13862937414819</v>
      </c>
      <c r="Q524" s="177">
        <v>833.99924537414836</v>
      </c>
      <c r="R524" s="174">
        <v>844.32656737414834</v>
      </c>
      <c r="S524" s="177">
        <v>842.93764337414837</v>
      </c>
      <c r="T524" s="174">
        <v>835.3769683741483</v>
      </c>
      <c r="U524" s="173">
        <v>830.12369937414826</v>
      </c>
      <c r="V524" s="173">
        <v>843.43048737414836</v>
      </c>
      <c r="W524" s="173">
        <v>852.35768437414845</v>
      </c>
      <c r="X524" s="173">
        <v>855.43795937414848</v>
      </c>
      <c r="Y524" s="178">
        <v>852.98494037414832</v>
      </c>
    </row>
    <row r="525" spans="1:25" s="146" customFormat="1" ht="25.5" x14ac:dyDescent="0.2">
      <c r="A525" s="16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</row>
    <row r="526" spans="1:25" s="146" customFormat="1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</row>
    <row r="527" spans="1:25" s="146" customFormat="1" ht="25.5" x14ac:dyDescent="0.2">
      <c r="A527" s="167" t="s">
        <v>9</v>
      </c>
      <c r="B527" s="164">
        <v>69.896998999999994</v>
      </c>
      <c r="C527" s="165">
        <v>67.89012799999999</v>
      </c>
      <c r="D527" s="165">
        <v>67.450562000000005</v>
      </c>
      <c r="E527" s="165">
        <v>64.369996999999998</v>
      </c>
      <c r="F527" s="165">
        <v>67.790445000000005</v>
      </c>
      <c r="G527" s="165">
        <v>67.377301000000003</v>
      </c>
      <c r="H527" s="165">
        <v>69.190810999999997</v>
      </c>
      <c r="I527" s="165">
        <v>66.884890999999996</v>
      </c>
      <c r="J527" s="165">
        <v>67.86130399999999</v>
      </c>
      <c r="K527" s="165">
        <v>68.320086000000003</v>
      </c>
      <c r="L527" s="165">
        <v>68.374130999999991</v>
      </c>
      <c r="M527" s="165">
        <v>68.11471499999999</v>
      </c>
      <c r="N527" s="165">
        <v>68.388542999999999</v>
      </c>
      <c r="O527" s="165">
        <v>65.573398999999995</v>
      </c>
      <c r="P527" s="165">
        <v>66.417701999999991</v>
      </c>
      <c r="Q527" s="165">
        <v>68.118317999999988</v>
      </c>
      <c r="R527" s="165">
        <v>69.225639999999999</v>
      </c>
      <c r="S527" s="165">
        <v>69.07671599999999</v>
      </c>
      <c r="T527" s="165">
        <v>68.266041000000001</v>
      </c>
      <c r="U527" s="165">
        <v>67.702771999999996</v>
      </c>
      <c r="V527" s="165">
        <v>69.129559999999998</v>
      </c>
      <c r="W527" s="165">
        <v>70.086757000000006</v>
      </c>
      <c r="X527" s="165">
        <v>70.417032000000006</v>
      </c>
      <c r="Y527" s="166">
        <v>70.154012999999992</v>
      </c>
    </row>
    <row r="528" spans="1:25" s="146" customFormat="1" ht="1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171">
        <v>10</v>
      </c>
      <c r="B529" s="172">
        <v>862.61780037414826</v>
      </c>
      <c r="C529" s="173">
        <v>849.61343937414836</v>
      </c>
      <c r="D529" s="173">
        <v>837.50515837414821</v>
      </c>
      <c r="E529" s="174">
        <v>828.28673537414841</v>
      </c>
      <c r="F529" s="174">
        <v>806.03034837414828</v>
      </c>
      <c r="G529" s="174">
        <v>833.27118037414823</v>
      </c>
      <c r="H529" s="174">
        <v>846.35394837414833</v>
      </c>
      <c r="I529" s="174">
        <v>825.62089737414829</v>
      </c>
      <c r="J529" s="174">
        <v>831.16539237414838</v>
      </c>
      <c r="K529" s="175">
        <v>854.75469837414835</v>
      </c>
      <c r="L529" s="174">
        <v>837.49395737414818</v>
      </c>
      <c r="M529" s="176">
        <v>837.87479137414834</v>
      </c>
      <c r="N529" s="175">
        <v>837.95319837414831</v>
      </c>
      <c r="O529" s="174">
        <v>820.56924637414829</v>
      </c>
      <c r="P529" s="176">
        <v>816.12244937414823</v>
      </c>
      <c r="Q529" s="177">
        <v>829.70926237414835</v>
      </c>
      <c r="R529" s="174">
        <v>859.54872637414826</v>
      </c>
      <c r="S529" s="177">
        <v>860.82564037414841</v>
      </c>
      <c r="T529" s="174">
        <v>837.54996237414844</v>
      </c>
      <c r="U529" s="173">
        <v>841.85114637414836</v>
      </c>
      <c r="V529" s="173">
        <v>847.44044537414834</v>
      </c>
      <c r="W529" s="173">
        <v>851.66322237414829</v>
      </c>
      <c r="X529" s="173">
        <v>855.82999437414833</v>
      </c>
      <c r="Y529" s="178">
        <v>859.63833437414837</v>
      </c>
    </row>
    <row r="530" spans="1:25" s="146" customFormat="1" ht="25.5" x14ac:dyDescent="0.2">
      <c r="A530" s="16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</row>
    <row r="531" spans="1:25" s="146" customFormat="1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</row>
    <row r="532" spans="1:25" s="146" customFormat="1" ht="25.5" x14ac:dyDescent="0.2">
      <c r="A532" s="167" t="s">
        <v>9</v>
      </c>
      <c r="B532" s="164">
        <v>71.186873000000006</v>
      </c>
      <c r="C532" s="165">
        <v>69.792512000000002</v>
      </c>
      <c r="D532" s="165">
        <v>68.494230999999999</v>
      </c>
      <c r="E532" s="165">
        <v>67.505808000000002</v>
      </c>
      <c r="F532" s="165">
        <v>65.119421000000003</v>
      </c>
      <c r="G532" s="165">
        <v>68.040252999999993</v>
      </c>
      <c r="H532" s="165">
        <v>69.443021000000002</v>
      </c>
      <c r="I532" s="165">
        <v>67.219970000000004</v>
      </c>
      <c r="J532" s="165">
        <v>67.814464999999998</v>
      </c>
      <c r="K532" s="165">
        <v>70.343771000000004</v>
      </c>
      <c r="L532" s="165">
        <v>68.49302999999999</v>
      </c>
      <c r="M532" s="165">
        <v>68.533863999999994</v>
      </c>
      <c r="N532" s="165">
        <v>68.542271</v>
      </c>
      <c r="O532" s="165">
        <v>66.678319000000002</v>
      </c>
      <c r="P532" s="165">
        <v>66.201521999999997</v>
      </c>
      <c r="Q532" s="165">
        <v>67.658335000000008</v>
      </c>
      <c r="R532" s="165">
        <v>70.857799</v>
      </c>
      <c r="S532" s="165">
        <v>70.994713000000004</v>
      </c>
      <c r="T532" s="165">
        <v>68.499035000000006</v>
      </c>
      <c r="U532" s="165">
        <v>68.960219000000009</v>
      </c>
      <c r="V532" s="165">
        <v>69.559517999999997</v>
      </c>
      <c r="W532" s="165">
        <v>70.012295000000009</v>
      </c>
      <c r="X532" s="165">
        <v>70.45906699999999</v>
      </c>
      <c r="Y532" s="166">
        <v>70.867407</v>
      </c>
    </row>
    <row r="533" spans="1:25" s="146" customFormat="1" ht="1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154">
        <v>11</v>
      </c>
      <c r="B534" s="172">
        <v>747.70674137414835</v>
      </c>
      <c r="C534" s="173">
        <v>738.19709237414838</v>
      </c>
      <c r="D534" s="173">
        <v>707.13671937414836</v>
      </c>
      <c r="E534" s="174">
        <v>731.38688437414828</v>
      </c>
      <c r="F534" s="174">
        <v>761.71919237414829</v>
      </c>
      <c r="G534" s="174">
        <v>779.15914937414823</v>
      </c>
      <c r="H534" s="174">
        <v>771.40805737414837</v>
      </c>
      <c r="I534" s="174">
        <v>769.39187737414829</v>
      </c>
      <c r="J534" s="174">
        <v>782.45224337414834</v>
      </c>
      <c r="K534" s="175">
        <v>790.43855637414822</v>
      </c>
      <c r="L534" s="174">
        <v>788.55678837414837</v>
      </c>
      <c r="M534" s="176">
        <v>770.37756537414839</v>
      </c>
      <c r="N534" s="175">
        <v>762.08882537414831</v>
      </c>
      <c r="O534" s="174">
        <v>745.10810937414828</v>
      </c>
      <c r="P534" s="176">
        <v>749.82373037414823</v>
      </c>
      <c r="Q534" s="177">
        <v>766.26679837414827</v>
      </c>
      <c r="R534" s="174">
        <v>793.09319337414831</v>
      </c>
      <c r="S534" s="177">
        <v>794.79574537414828</v>
      </c>
      <c r="T534" s="174">
        <v>762.96250337414824</v>
      </c>
      <c r="U534" s="173">
        <v>754.22572337414829</v>
      </c>
      <c r="V534" s="173">
        <v>768.75342037414828</v>
      </c>
      <c r="W534" s="173">
        <v>773.51384537414833</v>
      </c>
      <c r="X534" s="173">
        <v>773.20021737414834</v>
      </c>
      <c r="Y534" s="178">
        <v>743.45036137414832</v>
      </c>
    </row>
    <row r="535" spans="1:25" s="146" customFormat="1" ht="25.5" x14ac:dyDescent="0.2">
      <c r="A535" s="16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</row>
    <row r="536" spans="1:25" s="146" customFormat="1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</row>
    <row r="537" spans="1:25" s="146" customFormat="1" ht="25.5" x14ac:dyDescent="0.2">
      <c r="A537" s="167" t="s">
        <v>9</v>
      </c>
      <c r="B537" s="164">
        <v>58.865814</v>
      </c>
      <c r="C537" s="165">
        <v>57.846164999999999</v>
      </c>
      <c r="D537" s="165">
        <v>54.515792000000005</v>
      </c>
      <c r="E537" s="165">
        <v>57.115957000000002</v>
      </c>
      <c r="F537" s="165">
        <v>60.368264999999994</v>
      </c>
      <c r="G537" s="165">
        <v>62.238222</v>
      </c>
      <c r="H537" s="165">
        <v>61.407130000000002</v>
      </c>
      <c r="I537" s="165">
        <v>61.190950000000001</v>
      </c>
      <c r="J537" s="165">
        <v>62.591315999999992</v>
      </c>
      <c r="K537" s="165">
        <v>63.447628999999992</v>
      </c>
      <c r="L537" s="165">
        <v>63.245860999999998</v>
      </c>
      <c r="M537" s="165">
        <v>61.296638000000002</v>
      </c>
      <c r="N537" s="165">
        <v>60.407898000000003</v>
      </c>
      <c r="O537" s="165">
        <v>58.587181999999999</v>
      </c>
      <c r="P537" s="165">
        <v>59.092802999999996</v>
      </c>
      <c r="Q537" s="165">
        <v>60.855870999999993</v>
      </c>
      <c r="R537" s="165">
        <v>63.732265999999996</v>
      </c>
      <c r="S537" s="165">
        <v>63.91481799999999</v>
      </c>
      <c r="T537" s="165">
        <v>60.501576</v>
      </c>
      <c r="U537" s="165">
        <v>59.564795999999994</v>
      </c>
      <c r="V537" s="165">
        <v>61.122492999999999</v>
      </c>
      <c r="W537" s="165">
        <v>61.632917999999997</v>
      </c>
      <c r="X537" s="165">
        <v>61.599289999999996</v>
      </c>
      <c r="Y537" s="166">
        <v>58.409433999999997</v>
      </c>
    </row>
    <row r="538" spans="1:25" s="146" customFormat="1" ht="1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171">
        <v>12</v>
      </c>
      <c r="B539" s="172">
        <v>796.49829737414825</v>
      </c>
      <c r="C539" s="173">
        <v>770.64638937414838</v>
      </c>
      <c r="D539" s="173">
        <v>775.40681437414833</v>
      </c>
      <c r="E539" s="174">
        <v>800.31783837414832</v>
      </c>
      <c r="F539" s="174">
        <v>821.19650237414828</v>
      </c>
      <c r="G539" s="174">
        <v>821.48772837414822</v>
      </c>
      <c r="H539" s="174">
        <v>813.83744537414827</v>
      </c>
      <c r="I539" s="174">
        <v>803.42051537414841</v>
      </c>
      <c r="J539" s="174">
        <v>806.70240837414815</v>
      </c>
      <c r="K539" s="175">
        <v>823.04466737414828</v>
      </c>
      <c r="L539" s="174">
        <v>817.65698637414835</v>
      </c>
      <c r="M539" s="176">
        <v>819.13551837414832</v>
      </c>
      <c r="N539" s="175">
        <v>817.25375037414824</v>
      </c>
      <c r="O539" s="174">
        <v>778.5094913741483</v>
      </c>
      <c r="P539" s="176">
        <v>790.9201993741483</v>
      </c>
      <c r="Q539" s="177">
        <v>794.85175037414831</v>
      </c>
      <c r="R539" s="174">
        <v>831.16539237414838</v>
      </c>
      <c r="S539" s="177">
        <v>828.7907803741482</v>
      </c>
      <c r="T539" s="174">
        <v>820.83807037414829</v>
      </c>
      <c r="U539" s="173">
        <v>796.26307637414823</v>
      </c>
      <c r="V539" s="173">
        <v>802.4796313741482</v>
      </c>
      <c r="W539" s="173">
        <v>809.87229137414829</v>
      </c>
      <c r="X539" s="173">
        <v>817.65698637414835</v>
      </c>
      <c r="Y539" s="178">
        <v>793.31721337414842</v>
      </c>
    </row>
    <row r="540" spans="1:25" s="146" customFormat="1" ht="25.5" x14ac:dyDescent="0.2">
      <c r="A540" s="16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</row>
    <row r="541" spans="1:25" s="146" customFormat="1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</row>
    <row r="542" spans="1:25" s="146" customFormat="1" ht="25.5" x14ac:dyDescent="0.2">
      <c r="A542" s="167" t="s">
        <v>9</v>
      </c>
      <c r="B542" s="164">
        <v>64.097369999999998</v>
      </c>
      <c r="C542" s="165">
        <v>61.325462000000002</v>
      </c>
      <c r="D542" s="165">
        <v>61.835887</v>
      </c>
      <c r="E542" s="165">
        <v>64.506911000000002</v>
      </c>
      <c r="F542" s="165">
        <v>66.745575000000002</v>
      </c>
      <c r="G542" s="165">
        <v>66.776800999999992</v>
      </c>
      <c r="H542" s="165">
        <v>65.956517999999988</v>
      </c>
      <c r="I542" s="165">
        <v>64.839587999999992</v>
      </c>
      <c r="J542" s="165">
        <v>65.191480999999996</v>
      </c>
      <c r="K542" s="165">
        <v>66.943739999999991</v>
      </c>
      <c r="L542" s="165">
        <v>66.366059000000007</v>
      </c>
      <c r="M542" s="165">
        <v>66.524591000000001</v>
      </c>
      <c r="N542" s="165">
        <v>66.322823</v>
      </c>
      <c r="O542" s="165">
        <v>62.168563999999996</v>
      </c>
      <c r="P542" s="165">
        <v>63.499272000000005</v>
      </c>
      <c r="Q542" s="165">
        <v>63.920822999999999</v>
      </c>
      <c r="R542" s="165">
        <v>67.814464999999998</v>
      </c>
      <c r="S542" s="165">
        <v>67.55985299999999</v>
      </c>
      <c r="T542" s="165">
        <v>66.707142999999988</v>
      </c>
      <c r="U542" s="165">
        <v>64.072148999999996</v>
      </c>
      <c r="V542" s="165">
        <v>64.738703999999998</v>
      </c>
      <c r="W542" s="165">
        <v>65.531363999999996</v>
      </c>
      <c r="X542" s="165">
        <v>66.366059000000007</v>
      </c>
      <c r="Y542" s="166">
        <v>63.756286000000003</v>
      </c>
    </row>
    <row r="543" spans="1:25" s="146" customFormat="1" ht="1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154">
        <v>13</v>
      </c>
      <c r="B544" s="172">
        <v>742.62148737414839</v>
      </c>
      <c r="C544" s="173">
        <v>713.63329937414824</v>
      </c>
      <c r="D544" s="173">
        <v>714.49577637414825</v>
      </c>
      <c r="E544" s="174">
        <v>722.20206437414834</v>
      </c>
      <c r="F544" s="174">
        <v>741.3221713741483</v>
      </c>
      <c r="G544" s="174">
        <v>738.6227303741482</v>
      </c>
      <c r="H544" s="174">
        <v>733.83990337414821</v>
      </c>
      <c r="I544" s="174">
        <v>725.65197237414827</v>
      </c>
      <c r="J544" s="174">
        <v>730.10997037414836</v>
      </c>
      <c r="K544" s="175">
        <v>739.29479037414831</v>
      </c>
      <c r="L544" s="174">
        <v>744.38004437414838</v>
      </c>
      <c r="M544" s="176">
        <v>742.26305537414817</v>
      </c>
      <c r="N544" s="175">
        <v>743.4839643741484</v>
      </c>
      <c r="O544" s="174">
        <v>710.67623537414829</v>
      </c>
      <c r="P544" s="176">
        <v>711.42670237414825</v>
      </c>
      <c r="Q544" s="177">
        <v>724.63268137414832</v>
      </c>
      <c r="R544" s="174">
        <v>763.54495537414823</v>
      </c>
      <c r="S544" s="177">
        <v>764.98988437414835</v>
      </c>
      <c r="T544" s="174">
        <v>730.06516637414836</v>
      </c>
      <c r="U544" s="173">
        <v>725.30474137414831</v>
      </c>
      <c r="V544" s="173">
        <v>736.77456537414832</v>
      </c>
      <c r="W544" s="173">
        <v>744.1672253741483</v>
      </c>
      <c r="X544" s="173">
        <v>744.36884337414835</v>
      </c>
      <c r="Y544" s="178">
        <v>752.00792537414827</v>
      </c>
    </row>
    <row r="545" spans="1:25" s="146" customFormat="1" ht="25.5" x14ac:dyDescent="0.2">
      <c r="A545" s="16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</row>
    <row r="546" spans="1:25" s="146" customFormat="1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</row>
    <row r="547" spans="1:25" s="146" customFormat="1" ht="25.5" x14ac:dyDescent="0.2">
      <c r="A547" s="167" t="s">
        <v>9</v>
      </c>
      <c r="B547" s="164">
        <v>58.32056</v>
      </c>
      <c r="C547" s="165">
        <v>55.212372000000002</v>
      </c>
      <c r="D547" s="165">
        <v>55.304848999999997</v>
      </c>
      <c r="E547" s="165">
        <v>56.131137000000003</v>
      </c>
      <c r="F547" s="165">
        <v>58.181244</v>
      </c>
      <c r="G547" s="165">
        <v>57.891802999999996</v>
      </c>
      <c r="H547" s="165">
        <v>57.378976000000002</v>
      </c>
      <c r="I547" s="165">
        <v>56.501044999999998</v>
      </c>
      <c r="J547" s="165">
        <v>56.979042999999997</v>
      </c>
      <c r="K547" s="165">
        <v>57.963862999999996</v>
      </c>
      <c r="L547" s="165">
        <v>58.509117000000003</v>
      </c>
      <c r="M547" s="165">
        <v>58.282127999999993</v>
      </c>
      <c r="N547" s="165">
        <v>58.413037000000003</v>
      </c>
      <c r="O547" s="165">
        <v>54.895308</v>
      </c>
      <c r="P547" s="165">
        <v>54.975774999999999</v>
      </c>
      <c r="Q547" s="165">
        <v>56.391753999999999</v>
      </c>
      <c r="R547" s="165">
        <v>60.564027999999993</v>
      </c>
      <c r="S547" s="165">
        <v>60.718956999999996</v>
      </c>
      <c r="T547" s="165">
        <v>56.974238999999997</v>
      </c>
      <c r="U547" s="165">
        <v>56.463813999999999</v>
      </c>
      <c r="V547" s="165">
        <v>57.693638</v>
      </c>
      <c r="W547" s="165">
        <v>58.486297999999998</v>
      </c>
      <c r="X547" s="165">
        <v>58.507916000000002</v>
      </c>
      <c r="Y547" s="166">
        <v>59.326998000000003</v>
      </c>
    </row>
    <row r="548" spans="1:25" s="146" customFormat="1" ht="1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171">
        <v>14</v>
      </c>
      <c r="B549" s="172">
        <v>764.17221137414822</v>
      </c>
      <c r="C549" s="173">
        <v>726.80567537414822</v>
      </c>
      <c r="D549" s="173">
        <v>726.31283137414835</v>
      </c>
      <c r="E549" s="174">
        <v>729.25869437414838</v>
      </c>
      <c r="F549" s="174">
        <v>764.95628137414838</v>
      </c>
      <c r="G549" s="174">
        <v>766.27799937414829</v>
      </c>
      <c r="H549" s="174">
        <v>759.9606353741483</v>
      </c>
      <c r="I549" s="174">
        <v>748.68122837414819</v>
      </c>
      <c r="J549" s="174">
        <v>752.00792537414827</v>
      </c>
      <c r="K549" s="175">
        <v>758.73972637414829</v>
      </c>
      <c r="L549" s="174">
        <v>757.22759137414835</v>
      </c>
      <c r="M549" s="176">
        <v>762.68247837414822</v>
      </c>
      <c r="N549" s="175">
        <v>760.11744937414824</v>
      </c>
      <c r="O549" s="174">
        <v>725.38314837414828</v>
      </c>
      <c r="P549" s="176">
        <v>735.84488237414837</v>
      </c>
      <c r="Q549" s="177">
        <v>754.65136137414834</v>
      </c>
      <c r="R549" s="174">
        <v>781.3545453741483</v>
      </c>
      <c r="S549" s="177">
        <v>784.4236193741483</v>
      </c>
      <c r="T549" s="174">
        <v>775.69804037414838</v>
      </c>
      <c r="U549" s="173">
        <v>756.96996837414838</v>
      </c>
      <c r="V549" s="173">
        <v>768.33898337414826</v>
      </c>
      <c r="W549" s="173">
        <v>771.45286137414826</v>
      </c>
      <c r="X549" s="173">
        <v>765.22510537414826</v>
      </c>
      <c r="Y549" s="178">
        <v>766.39000937414835</v>
      </c>
    </row>
    <row r="550" spans="1:25" s="146" customFormat="1" ht="25.5" x14ac:dyDescent="0.2">
      <c r="A550" s="16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</row>
    <row r="551" spans="1:25" s="146" customFormat="1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</row>
    <row r="552" spans="1:25" s="146" customFormat="1" ht="25.5" x14ac:dyDescent="0.2">
      <c r="A552" s="167" t="s">
        <v>9</v>
      </c>
      <c r="B552" s="164">
        <v>60.631283999999994</v>
      </c>
      <c r="C552" s="165">
        <v>56.624748000000004</v>
      </c>
      <c r="D552" s="165">
        <v>56.571904000000004</v>
      </c>
      <c r="E552" s="165">
        <v>56.887767000000004</v>
      </c>
      <c r="F552" s="165">
        <v>60.715354000000005</v>
      </c>
      <c r="G552" s="165">
        <v>60.857072000000002</v>
      </c>
      <c r="H552" s="165">
        <v>60.179707999999998</v>
      </c>
      <c r="I552" s="165">
        <v>58.970300999999999</v>
      </c>
      <c r="J552" s="165">
        <v>59.326998000000003</v>
      </c>
      <c r="K552" s="165">
        <v>60.048799000000002</v>
      </c>
      <c r="L552" s="165">
        <v>59.886663999999996</v>
      </c>
      <c r="M552" s="165">
        <v>60.471550999999998</v>
      </c>
      <c r="N552" s="165">
        <v>60.196522000000002</v>
      </c>
      <c r="O552" s="165">
        <v>56.472220999999998</v>
      </c>
      <c r="P552" s="165">
        <v>57.593955000000001</v>
      </c>
      <c r="Q552" s="165">
        <v>59.610433999999998</v>
      </c>
      <c r="R552" s="165">
        <v>62.473617999999995</v>
      </c>
      <c r="S552" s="165">
        <v>62.802691999999993</v>
      </c>
      <c r="T552" s="165">
        <v>61.867112999999996</v>
      </c>
      <c r="U552" s="165">
        <v>59.859041000000005</v>
      </c>
      <c r="V552" s="165">
        <v>61.078055999999997</v>
      </c>
      <c r="W552" s="165">
        <v>61.411933999999995</v>
      </c>
      <c r="X552" s="165">
        <v>60.744177999999998</v>
      </c>
      <c r="Y552" s="166">
        <v>60.869081999999999</v>
      </c>
    </row>
    <row r="553" spans="1:25" s="146" customFormat="1" ht="1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154">
        <v>15</v>
      </c>
      <c r="B554" s="172">
        <v>198.70092737414831</v>
      </c>
      <c r="C554" s="173">
        <v>198.70092737414831</v>
      </c>
      <c r="D554" s="173">
        <v>198.70092737414831</v>
      </c>
      <c r="E554" s="174">
        <v>198.70092737414831</v>
      </c>
      <c r="F554" s="174">
        <v>198.70092737414831</v>
      </c>
      <c r="G554" s="174">
        <v>198.70092737414831</v>
      </c>
      <c r="H554" s="174">
        <v>198.70092737414831</v>
      </c>
      <c r="I554" s="174">
        <v>198.70092737414831</v>
      </c>
      <c r="J554" s="174">
        <v>198.70092737414831</v>
      </c>
      <c r="K554" s="175">
        <v>198.70092737414831</v>
      </c>
      <c r="L554" s="174">
        <v>198.70092737414831</v>
      </c>
      <c r="M554" s="176">
        <v>198.70092737414831</v>
      </c>
      <c r="N554" s="175">
        <v>198.70092737414831</v>
      </c>
      <c r="O554" s="174">
        <v>198.70092737414831</v>
      </c>
      <c r="P554" s="176">
        <v>198.70092737414831</v>
      </c>
      <c r="Q554" s="177">
        <v>198.70092737414831</v>
      </c>
      <c r="R554" s="174">
        <v>198.70092737414831</v>
      </c>
      <c r="S554" s="177">
        <v>198.70092737414831</v>
      </c>
      <c r="T554" s="174">
        <v>198.70092737414831</v>
      </c>
      <c r="U554" s="173">
        <v>198.70092737414831</v>
      </c>
      <c r="V554" s="173">
        <v>198.70092737414831</v>
      </c>
      <c r="W554" s="173">
        <v>198.70092737414831</v>
      </c>
      <c r="X554" s="173">
        <v>198.70092737414831</v>
      </c>
      <c r="Y554" s="178">
        <v>198.70092737414831</v>
      </c>
    </row>
    <row r="555" spans="1:25" s="146" customFormat="1" ht="25.5" x14ac:dyDescent="0.2">
      <c r="A555" s="16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</row>
    <row r="556" spans="1:25" s="146" customFormat="1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</row>
    <row r="557" spans="1:25" s="146" customFormat="1" ht="25.5" x14ac:dyDescent="0.2">
      <c r="A557" s="167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</row>
    <row r="558" spans="1:25" s="146" customFormat="1" ht="1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171">
        <v>16</v>
      </c>
      <c r="B559" s="172">
        <v>910.78210037414829</v>
      </c>
      <c r="C559" s="173">
        <v>879.24008437414841</v>
      </c>
      <c r="D559" s="173">
        <v>879.00486337414839</v>
      </c>
      <c r="E559" s="174">
        <v>886.02789037414834</v>
      </c>
      <c r="F559" s="174">
        <v>898.87543737414842</v>
      </c>
      <c r="G559" s="174">
        <v>901.2724513741482</v>
      </c>
      <c r="H559" s="174">
        <v>892.39005837414823</v>
      </c>
      <c r="I559" s="174">
        <v>900.6787983741483</v>
      </c>
      <c r="J559" s="174">
        <v>893.7341783741482</v>
      </c>
      <c r="K559" s="175">
        <v>890.0714513741483</v>
      </c>
      <c r="L559" s="174">
        <v>892.91650537414819</v>
      </c>
      <c r="M559" s="176">
        <v>895.31351937414831</v>
      </c>
      <c r="N559" s="175">
        <v>892.02042537414832</v>
      </c>
      <c r="O559" s="174">
        <v>867.80386337414836</v>
      </c>
      <c r="P559" s="176">
        <v>873.14674037414829</v>
      </c>
      <c r="Q559" s="177">
        <v>889.0745623741484</v>
      </c>
      <c r="R559" s="174">
        <v>907.23138337414821</v>
      </c>
      <c r="S559" s="177">
        <v>926.09386737414832</v>
      </c>
      <c r="T559" s="174">
        <v>895.30231837414829</v>
      </c>
      <c r="U559" s="173">
        <v>891.83000837414818</v>
      </c>
      <c r="V559" s="173">
        <v>899.52509537414835</v>
      </c>
      <c r="W559" s="173">
        <v>907.52260937414837</v>
      </c>
      <c r="X559" s="173">
        <v>909.99803037414824</v>
      </c>
      <c r="Y559" s="178">
        <v>906.59292637414831</v>
      </c>
    </row>
    <row r="560" spans="1:25" s="146" customFormat="1" ht="25.5" x14ac:dyDescent="0.2">
      <c r="A560" s="180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</row>
    <row r="561" spans="1:25" s="146" customFormat="1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</row>
    <row r="562" spans="1:25" s="146" customFormat="1" ht="25.5" x14ac:dyDescent="0.2">
      <c r="A562" s="182" t="s">
        <v>9</v>
      </c>
      <c r="B562" s="164">
        <v>76.351173000000003</v>
      </c>
      <c r="C562" s="165">
        <v>72.96915700000001</v>
      </c>
      <c r="D562" s="165">
        <v>72.943935999999994</v>
      </c>
      <c r="E562" s="165">
        <v>73.696962999999997</v>
      </c>
      <c r="F562" s="165">
        <v>75.074510000000004</v>
      </c>
      <c r="G562" s="165">
        <v>75.331524000000002</v>
      </c>
      <c r="H562" s="165">
        <v>74.379130999999987</v>
      </c>
      <c r="I562" s="165">
        <v>75.267871</v>
      </c>
      <c r="J562" s="165">
        <v>74.523251000000002</v>
      </c>
      <c r="K562" s="165">
        <v>74.130523999999994</v>
      </c>
      <c r="L562" s="165">
        <v>74.435577999999992</v>
      </c>
      <c r="M562" s="165">
        <v>74.692591999999991</v>
      </c>
      <c r="N562" s="165">
        <v>74.339498000000006</v>
      </c>
      <c r="O562" s="165">
        <v>71.742936</v>
      </c>
      <c r="P562" s="165">
        <v>72.315812999999991</v>
      </c>
      <c r="Q562" s="165">
        <v>74.023634999999999</v>
      </c>
      <c r="R562" s="165">
        <v>75.970455999999999</v>
      </c>
      <c r="S562" s="165">
        <v>77.99293999999999</v>
      </c>
      <c r="T562" s="165">
        <v>74.691390999999996</v>
      </c>
      <c r="U562" s="165">
        <v>74.319080999999997</v>
      </c>
      <c r="V562" s="165">
        <v>75.144167999999993</v>
      </c>
      <c r="W562" s="165">
        <v>76.001682000000002</v>
      </c>
      <c r="X562" s="165">
        <v>76.267102999999992</v>
      </c>
      <c r="Y562" s="166">
        <v>75.901999000000004</v>
      </c>
    </row>
    <row r="563" spans="1:25" s="146" customFormat="1" ht="1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154">
        <v>17</v>
      </c>
      <c r="B564" s="172">
        <v>683.13297637414826</v>
      </c>
      <c r="C564" s="173">
        <v>662.8367643741484</v>
      </c>
      <c r="D564" s="173">
        <v>663.44161837414833</v>
      </c>
      <c r="E564" s="174">
        <v>666.93633037414827</v>
      </c>
      <c r="F564" s="174">
        <v>677.89090837414835</v>
      </c>
      <c r="G564" s="174">
        <v>676.65879837414832</v>
      </c>
      <c r="H564" s="174">
        <v>676.0203413741483</v>
      </c>
      <c r="I564" s="174">
        <v>669.26613837414834</v>
      </c>
      <c r="J564" s="174">
        <v>670.33023337414829</v>
      </c>
      <c r="K564" s="175">
        <v>675.05705537414826</v>
      </c>
      <c r="L564" s="174">
        <v>675.56110037414828</v>
      </c>
      <c r="M564" s="176">
        <v>670.35263537414824</v>
      </c>
      <c r="N564" s="175">
        <v>673.85854837414831</v>
      </c>
      <c r="O564" s="174">
        <v>659.57727337414826</v>
      </c>
      <c r="P564" s="176">
        <v>665.39059237414835</v>
      </c>
      <c r="Q564" s="177">
        <v>678.07012437414824</v>
      </c>
      <c r="R564" s="174">
        <v>685.94442737414829</v>
      </c>
      <c r="S564" s="177">
        <v>698.52315037414826</v>
      </c>
      <c r="T564" s="174">
        <v>673.20889037414838</v>
      </c>
      <c r="U564" s="173">
        <v>669.9269973741483</v>
      </c>
      <c r="V564" s="173">
        <v>672.50322737414831</v>
      </c>
      <c r="W564" s="173">
        <v>679.57105837414827</v>
      </c>
      <c r="X564" s="173">
        <v>686.21325137414829</v>
      </c>
      <c r="Y564" s="178">
        <v>689.40553637414826</v>
      </c>
    </row>
    <row r="565" spans="1:25" s="146" customFormat="1" ht="25.5" x14ac:dyDescent="0.2">
      <c r="A565" s="180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</row>
    <row r="566" spans="1:25" s="146" customFormat="1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</row>
    <row r="567" spans="1:25" s="146" customFormat="1" ht="25.5" x14ac:dyDescent="0.2">
      <c r="A567" s="182" t="s">
        <v>9</v>
      </c>
      <c r="B567" s="164">
        <v>51.942048999999997</v>
      </c>
      <c r="C567" s="165">
        <v>49.765836999999998</v>
      </c>
      <c r="D567" s="165">
        <v>49.830691000000002</v>
      </c>
      <c r="E567" s="165">
        <v>50.205402999999997</v>
      </c>
      <c r="F567" s="165">
        <v>51.379981000000001</v>
      </c>
      <c r="G567" s="165">
        <v>51.247870999999996</v>
      </c>
      <c r="H567" s="165">
        <v>51.179413999999994</v>
      </c>
      <c r="I567" s="165">
        <v>50.455210999999998</v>
      </c>
      <c r="J567" s="165">
        <v>50.569305999999997</v>
      </c>
      <c r="K567" s="165">
        <v>51.076127999999997</v>
      </c>
      <c r="L567" s="165">
        <v>51.130172999999999</v>
      </c>
      <c r="M567" s="165">
        <v>50.571707999999994</v>
      </c>
      <c r="N567" s="165">
        <v>50.947620999999998</v>
      </c>
      <c r="O567" s="165">
        <v>49.416345999999997</v>
      </c>
      <c r="P567" s="165">
        <v>50.039664999999999</v>
      </c>
      <c r="Q567" s="165">
        <v>51.399197000000001</v>
      </c>
      <c r="R567" s="165">
        <v>52.243499999999997</v>
      </c>
      <c r="S567" s="165">
        <v>53.592223000000004</v>
      </c>
      <c r="T567" s="165">
        <v>50.877963000000001</v>
      </c>
      <c r="U567" s="165">
        <v>50.526069999999997</v>
      </c>
      <c r="V567" s="165">
        <v>50.802300000000002</v>
      </c>
      <c r="W567" s="165">
        <v>51.560130999999998</v>
      </c>
      <c r="X567" s="165">
        <v>52.272323999999998</v>
      </c>
      <c r="Y567" s="166">
        <v>52.614608999999994</v>
      </c>
    </row>
    <row r="568" spans="1:25" s="146" customFormat="1" ht="1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184">
        <v>18</v>
      </c>
      <c r="B569" s="172">
        <v>720.57791937414834</v>
      </c>
      <c r="C569" s="173">
        <v>702.56671137414833</v>
      </c>
      <c r="D569" s="173">
        <v>702.48830437414824</v>
      </c>
      <c r="E569" s="174">
        <v>707.52875437414821</v>
      </c>
      <c r="F569" s="174">
        <v>717.68806137414822</v>
      </c>
      <c r="G569" s="174">
        <v>737.41302237414834</v>
      </c>
      <c r="H569" s="174">
        <v>730.15477437414825</v>
      </c>
      <c r="I569" s="174">
        <v>704.35887137414829</v>
      </c>
      <c r="J569" s="174">
        <v>729.10188037414821</v>
      </c>
      <c r="K569" s="175">
        <v>731.09565837414834</v>
      </c>
      <c r="L569" s="174">
        <v>712.08756137414832</v>
      </c>
      <c r="M569" s="176">
        <v>715.26864537414826</v>
      </c>
      <c r="N569" s="175">
        <v>720.12987937414823</v>
      </c>
      <c r="O569" s="174">
        <v>687.25494437414829</v>
      </c>
      <c r="P569" s="176">
        <v>690.96247537414831</v>
      </c>
      <c r="Q569" s="177">
        <v>707.43914637414832</v>
      </c>
      <c r="R569" s="174">
        <v>740.20207137414832</v>
      </c>
      <c r="S569" s="177">
        <v>743.10313037414824</v>
      </c>
      <c r="T569" s="174">
        <v>711.1802803741482</v>
      </c>
      <c r="U569" s="173">
        <v>712.32278237414835</v>
      </c>
      <c r="V569" s="173">
        <v>729.81874437414831</v>
      </c>
      <c r="W569" s="173">
        <v>729.86354837414831</v>
      </c>
      <c r="X569" s="173">
        <v>729.09067937414818</v>
      </c>
      <c r="Y569" s="178">
        <v>723.82620937414833</v>
      </c>
    </row>
    <row r="570" spans="1:25" s="146" customFormat="1" ht="25.5" x14ac:dyDescent="0.2">
      <c r="A570" s="16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</row>
    <row r="571" spans="1:25" s="146" customFormat="1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</row>
    <row r="572" spans="1:25" s="146" customFormat="1" ht="25.5" x14ac:dyDescent="0.2">
      <c r="A572" s="167" t="s">
        <v>9</v>
      </c>
      <c r="B572" s="164">
        <v>55.956992</v>
      </c>
      <c r="C572" s="165">
        <v>54.025783999999994</v>
      </c>
      <c r="D572" s="165">
        <v>54.017376999999996</v>
      </c>
      <c r="E572" s="165">
        <v>54.557826999999996</v>
      </c>
      <c r="F572" s="165">
        <v>55.647133999999994</v>
      </c>
      <c r="G572" s="165">
        <v>57.762094999999995</v>
      </c>
      <c r="H572" s="165">
        <v>56.983847000000004</v>
      </c>
      <c r="I572" s="165">
        <v>54.217943999999996</v>
      </c>
      <c r="J572" s="165">
        <v>56.870952999999993</v>
      </c>
      <c r="K572" s="165">
        <v>57.084730999999998</v>
      </c>
      <c r="L572" s="165">
        <v>55.046633999999997</v>
      </c>
      <c r="M572" s="165">
        <v>55.387718</v>
      </c>
      <c r="N572" s="165">
        <v>55.908951999999999</v>
      </c>
      <c r="O572" s="165">
        <v>52.384017</v>
      </c>
      <c r="P572" s="165">
        <v>52.781548000000001</v>
      </c>
      <c r="Q572" s="165">
        <v>54.548218999999996</v>
      </c>
      <c r="R572" s="165">
        <v>58.061143999999999</v>
      </c>
      <c r="S572" s="165">
        <v>58.372202999999999</v>
      </c>
      <c r="T572" s="165">
        <v>54.949352999999995</v>
      </c>
      <c r="U572" s="165">
        <v>55.071854999999999</v>
      </c>
      <c r="V572" s="165">
        <v>56.947817000000001</v>
      </c>
      <c r="W572" s="165">
        <v>56.952620999999994</v>
      </c>
      <c r="X572" s="165">
        <v>56.869751999999998</v>
      </c>
      <c r="Y572" s="166">
        <v>56.305281999999998</v>
      </c>
    </row>
    <row r="573" spans="1:25" s="146" customFormat="1" ht="1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171">
        <v>19</v>
      </c>
      <c r="B574" s="172">
        <v>827.61467537414831</v>
      </c>
      <c r="C574" s="173">
        <v>795.15417737414828</v>
      </c>
      <c r="D574" s="173">
        <v>787.30227637414828</v>
      </c>
      <c r="E574" s="174">
        <v>799.11933137414826</v>
      </c>
      <c r="F574" s="174">
        <v>812.25810437414827</v>
      </c>
      <c r="G574" s="174">
        <v>832.16228137414817</v>
      </c>
      <c r="H574" s="174">
        <v>821.07329137414831</v>
      </c>
      <c r="I574" s="174">
        <v>813.46781237414837</v>
      </c>
      <c r="J574" s="174">
        <v>822.52942137414834</v>
      </c>
      <c r="K574" s="175">
        <v>825.90092237414831</v>
      </c>
      <c r="L574" s="174">
        <v>830.75095537414825</v>
      </c>
      <c r="M574" s="176">
        <v>835.27615937414839</v>
      </c>
      <c r="N574" s="175">
        <v>809.90589437414837</v>
      </c>
      <c r="O574" s="174">
        <v>786.73102537414832</v>
      </c>
      <c r="P574" s="176">
        <v>790.1921343741484</v>
      </c>
      <c r="Q574" s="177">
        <v>805.2350773741482</v>
      </c>
      <c r="R574" s="174">
        <v>817.50017237414829</v>
      </c>
      <c r="S574" s="177">
        <v>845.5810793741482</v>
      </c>
      <c r="T574" s="174">
        <v>808.3489553741482</v>
      </c>
      <c r="U574" s="173">
        <v>798.5032763741483</v>
      </c>
      <c r="V574" s="173">
        <v>817.1865443741483</v>
      </c>
      <c r="W574" s="173">
        <v>818.65387537414824</v>
      </c>
      <c r="X574" s="173">
        <v>828.07391637414833</v>
      </c>
      <c r="Y574" s="178">
        <v>825.65450037414826</v>
      </c>
    </row>
    <row r="575" spans="1:25" s="146" customFormat="1" ht="25.5" x14ac:dyDescent="0.2">
      <c r="A575" s="180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</row>
    <row r="576" spans="1:25" s="146" customFormat="1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</row>
    <row r="577" spans="1:25" s="146" customFormat="1" ht="25.5" x14ac:dyDescent="0.2">
      <c r="A577" s="182" t="s">
        <v>9</v>
      </c>
      <c r="B577" s="164">
        <v>67.433747999999994</v>
      </c>
      <c r="C577" s="165">
        <v>63.953249999999997</v>
      </c>
      <c r="D577" s="165">
        <v>63.111348999999997</v>
      </c>
      <c r="E577" s="165">
        <v>64.378403999999989</v>
      </c>
      <c r="F577" s="165">
        <v>65.787177</v>
      </c>
      <c r="G577" s="165">
        <v>67.921353999999994</v>
      </c>
      <c r="H577" s="165">
        <v>66.732364000000004</v>
      </c>
      <c r="I577" s="165">
        <v>65.916885000000008</v>
      </c>
      <c r="J577" s="165">
        <v>66.888494000000009</v>
      </c>
      <c r="K577" s="165">
        <v>67.249994999999998</v>
      </c>
      <c r="L577" s="165">
        <v>67.770027999999996</v>
      </c>
      <c r="M577" s="165">
        <v>68.255232000000007</v>
      </c>
      <c r="N577" s="165">
        <v>65.534966999999995</v>
      </c>
      <c r="O577" s="165">
        <v>63.050097999999998</v>
      </c>
      <c r="P577" s="165">
        <v>63.421207000000003</v>
      </c>
      <c r="Q577" s="165">
        <v>65.034149999999997</v>
      </c>
      <c r="R577" s="165">
        <v>66.34924500000001</v>
      </c>
      <c r="S577" s="165">
        <v>69.360151999999999</v>
      </c>
      <c r="T577" s="165">
        <v>65.368027999999995</v>
      </c>
      <c r="U577" s="165">
        <v>64.312348999999998</v>
      </c>
      <c r="V577" s="165">
        <v>66.315616999999989</v>
      </c>
      <c r="W577" s="165">
        <v>66.472948000000002</v>
      </c>
      <c r="X577" s="165">
        <v>67.482989000000003</v>
      </c>
      <c r="Y577" s="166">
        <v>67.223573000000002</v>
      </c>
    </row>
    <row r="578" spans="1:25" s="146" customFormat="1" ht="1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154">
        <v>20</v>
      </c>
      <c r="B579" s="172">
        <v>824.94883737414841</v>
      </c>
      <c r="C579" s="173">
        <v>792.90277637414829</v>
      </c>
      <c r="D579" s="173">
        <v>785.62212637414825</v>
      </c>
      <c r="E579" s="174">
        <v>793.17160037414828</v>
      </c>
      <c r="F579" s="174">
        <v>804.70863037414824</v>
      </c>
      <c r="G579" s="174">
        <v>825.35207337414829</v>
      </c>
      <c r="H579" s="174">
        <v>822.56302437414831</v>
      </c>
      <c r="I579" s="174">
        <v>818.37385037414833</v>
      </c>
      <c r="J579" s="174">
        <v>828.76837837414826</v>
      </c>
      <c r="K579" s="175">
        <v>825.88972137414828</v>
      </c>
      <c r="L579" s="174">
        <v>829.61965437414824</v>
      </c>
      <c r="M579" s="176">
        <v>830.88536737414836</v>
      </c>
      <c r="N579" s="175">
        <v>831.36701037414844</v>
      </c>
      <c r="O579" s="174">
        <v>802.95007337414825</v>
      </c>
      <c r="P579" s="176">
        <v>781.33214337414836</v>
      </c>
      <c r="Q579" s="177">
        <v>800.32903937414835</v>
      </c>
      <c r="R579" s="174">
        <v>837.24753537414836</v>
      </c>
      <c r="S579" s="177">
        <v>840.89906137414846</v>
      </c>
      <c r="T579" s="174">
        <v>804.9102483741483</v>
      </c>
      <c r="U579" s="173">
        <v>801.87477737414827</v>
      </c>
      <c r="V579" s="173">
        <v>823.34709437414836</v>
      </c>
      <c r="W579" s="173">
        <v>824.47839537414825</v>
      </c>
      <c r="X579" s="173">
        <v>832.56551737414838</v>
      </c>
      <c r="Y579" s="178">
        <v>831.89345737414817</v>
      </c>
    </row>
    <row r="580" spans="1:25" s="146" customFormat="1" ht="25.5" x14ac:dyDescent="0.2">
      <c r="A580" s="180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</row>
    <row r="581" spans="1:25" s="146" customFormat="1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</row>
    <row r="582" spans="1:25" s="146" customFormat="1" ht="25.5" x14ac:dyDescent="0.2">
      <c r="A582" s="182" t="s">
        <v>9</v>
      </c>
      <c r="B582" s="164">
        <v>67.147909999999996</v>
      </c>
      <c r="C582" s="165">
        <v>63.711849000000001</v>
      </c>
      <c r="D582" s="165">
        <v>62.931198999999999</v>
      </c>
      <c r="E582" s="165">
        <v>63.740673000000001</v>
      </c>
      <c r="F582" s="165">
        <v>64.977702999999991</v>
      </c>
      <c r="G582" s="165">
        <v>67.191146000000003</v>
      </c>
      <c r="H582" s="165">
        <v>66.892097000000007</v>
      </c>
      <c r="I582" s="165">
        <v>66.442923000000008</v>
      </c>
      <c r="J582" s="165">
        <v>67.557451</v>
      </c>
      <c r="K582" s="165">
        <v>67.248794000000004</v>
      </c>
      <c r="L582" s="165">
        <v>67.648726999999994</v>
      </c>
      <c r="M582" s="165">
        <v>67.784439999999989</v>
      </c>
      <c r="N582" s="165">
        <v>67.836083000000002</v>
      </c>
      <c r="O582" s="165">
        <v>64.789146000000002</v>
      </c>
      <c r="P582" s="165">
        <v>62.471215999999998</v>
      </c>
      <c r="Q582" s="165">
        <v>64.508111999999997</v>
      </c>
      <c r="R582" s="165">
        <v>68.466608000000008</v>
      </c>
      <c r="S582" s="165">
        <v>68.858134000000007</v>
      </c>
      <c r="T582" s="165">
        <v>64.999321000000009</v>
      </c>
      <c r="U582" s="165">
        <v>64.673850000000002</v>
      </c>
      <c r="V582" s="165">
        <v>66.97616699999999</v>
      </c>
      <c r="W582" s="165">
        <v>67.097467999999992</v>
      </c>
      <c r="X582" s="165">
        <v>67.964590000000001</v>
      </c>
      <c r="Y582" s="166">
        <v>67.892529999999994</v>
      </c>
    </row>
    <row r="583" spans="1:25" s="146" customFormat="1" ht="1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185">
        <v>21</v>
      </c>
      <c r="B584" s="172">
        <v>942.74975437414821</v>
      </c>
      <c r="C584" s="173">
        <v>901.6644863741484</v>
      </c>
      <c r="D584" s="173">
        <v>893.00611337414841</v>
      </c>
      <c r="E584" s="174">
        <v>911.75658737414835</v>
      </c>
      <c r="F584" s="174">
        <v>951.82256437414833</v>
      </c>
      <c r="G584" s="174">
        <v>954.56680937414842</v>
      </c>
      <c r="H584" s="174">
        <v>946.13245637414821</v>
      </c>
      <c r="I584" s="174">
        <v>931.79517637414824</v>
      </c>
      <c r="J584" s="174">
        <v>948.0702293741482</v>
      </c>
      <c r="K584" s="175">
        <v>948.52947037414833</v>
      </c>
      <c r="L584" s="174">
        <v>944.67632637414829</v>
      </c>
      <c r="M584" s="176">
        <v>952.56183037414826</v>
      </c>
      <c r="N584" s="175">
        <v>955.04845237414827</v>
      </c>
      <c r="O584" s="174">
        <v>925.08577737414828</v>
      </c>
      <c r="P584" s="176">
        <v>927.63960537414823</v>
      </c>
      <c r="Q584" s="177">
        <v>945.21397437414828</v>
      </c>
      <c r="R584" s="174">
        <v>969.18411437414841</v>
      </c>
      <c r="S584" s="177">
        <v>974.62780037414825</v>
      </c>
      <c r="T584" s="174">
        <v>955.79891937414834</v>
      </c>
      <c r="U584" s="173">
        <v>913.78396837414834</v>
      </c>
      <c r="V584" s="173">
        <v>936.62280737414824</v>
      </c>
      <c r="W584" s="173">
        <v>936.07395837414822</v>
      </c>
      <c r="X584" s="173">
        <v>929.4205643741484</v>
      </c>
      <c r="Y584" s="178">
        <v>942.86176437414838</v>
      </c>
    </row>
    <row r="585" spans="1:25" s="146" customFormat="1" ht="25.5" x14ac:dyDescent="0.2">
      <c r="A585" s="180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</row>
    <row r="586" spans="1:25" s="146" customFormat="1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</row>
    <row r="587" spans="1:25" s="146" customFormat="1" ht="25.5" x14ac:dyDescent="0.2">
      <c r="A587" s="182" t="s">
        <v>9</v>
      </c>
      <c r="B587" s="164">
        <v>79.778826999999993</v>
      </c>
      <c r="C587" s="165">
        <v>75.373559</v>
      </c>
      <c r="D587" s="165">
        <v>74.445186000000007</v>
      </c>
      <c r="E587" s="165">
        <v>76.455659999999995</v>
      </c>
      <c r="F587" s="165">
        <v>80.751637000000002</v>
      </c>
      <c r="G587" s="165">
        <v>81.045882000000006</v>
      </c>
      <c r="H587" s="165">
        <v>80.141528999999991</v>
      </c>
      <c r="I587" s="165">
        <v>78.604248999999996</v>
      </c>
      <c r="J587" s="165">
        <v>80.349301999999994</v>
      </c>
      <c r="K587" s="165">
        <v>80.398542999999989</v>
      </c>
      <c r="L587" s="165">
        <v>79.985399000000001</v>
      </c>
      <c r="M587" s="165">
        <v>80.830902999999992</v>
      </c>
      <c r="N587" s="165">
        <v>81.097525000000005</v>
      </c>
      <c r="O587" s="165">
        <v>77.88485</v>
      </c>
      <c r="P587" s="165">
        <v>78.158677999999995</v>
      </c>
      <c r="Q587" s="165">
        <v>80.043047000000001</v>
      </c>
      <c r="R587" s="165">
        <v>82.613186999999996</v>
      </c>
      <c r="S587" s="165">
        <v>83.196872999999997</v>
      </c>
      <c r="T587" s="165">
        <v>81.177991999999989</v>
      </c>
      <c r="U587" s="165">
        <v>76.673040999999998</v>
      </c>
      <c r="V587" s="165">
        <v>79.12187999999999</v>
      </c>
      <c r="W587" s="165">
        <v>79.063030999999995</v>
      </c>
      <c r="X587" s="165">
        <v>78.349637000000001</v>
      </c>
      <c r="Y587" s="166">
        <v>79.790836999999996</v>
      </c>
    </row>
    <row r="588" spans="1:25" s="146" customFormat="1" ht="1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154">
        <v>22</v>
      </c>
      <c r="B589" s="172">
        <v>928.96132337414826</v>
      </c>
      <c r="C589" s="173">
        <v>886.22950837414817</v>
      </c>
      <c r="D589" s="173">
        <v>882.80200237414829</v>
      </c>
      <c r="E589" s="174">
        <v>894.31663037414819</v>
      </c>
      <c r="F589" s="174">
        <v>938.99741937414831</v>
      </c>
      <c r="G589" s="174">
        <v>935.46910437414817</v>
      </c>
      <c r="H589" s="174">
        <v>935.22268237414823</v>
      </c>
      <c r="I589" s="174">
        <v>924.77214937414828</v>
      </c>
      <c r="J589" s="174">
        <v>934.56182337414828</v>
      </c>
      <c r="K589" s="175">
        <v>946.11005437414826</v>
      </c>
      <c r="L589" s="174">
        <v>945.16917037414828</v>
      </c>
      <c r="M589" s="176">
        <v>954.98124637414833</v>
      </c>
      <c r="N589" s="175">
        <v>951.30731837414828</v>
      </c>
      <c r="O589" s="174">
        <v>916.31539437414835</v>
      </c>
      <c r="P589" s="176">
        <v>927.2139673741483</v>
      </c>
      <c r="Q589" s="177">
        <v>945.69561737414836</v>
      </c>
      <c r="R589" s="174">
        <v>956.11254737414833</v>
      </c>
      <c r="S589" s="177">
        <v>966.70869337414831</v>
      </c>
      <c r="T589" s="174">
        <v>939.61347437414827</v>
      </c>
      <c r="U589" s="173">
        <v>894.4510423741483</v>
      </c>
      <c r="V589" s="173">
        <v>899.95073337414817</v>
      </c>
      <c r="W589" s="173">
        <v>911.21893937414836</v>
      </c>
      <c r="X589" s="173">
        <v>921.21023137414818</v>
      </c>
      <c r="Y589" s="178">
        <v>940.59916237414836</v>
      </c>
    </row>
    <row r="590" spans="1:25" s="146" customFormat="1" ht="25.5" x14ac:dyDescent="0.2">
      <c r="A590" s="180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</row>
    <row r="591" spans="1:25" s="146" customFormat="1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</row>
    <row r="592" spans="1:25" s="146" customFormat="1" ht="25.5" x14ac:dyDescent="0.2">
      <c r="A592" s="182" t="s">
        <v>9</v>
      </c>
      <c r="B592" s="164">
        <v>78.300396000000006</v>
      </c>
      <c r="C592" s="165">
        <v>73.718580999999986</v>
      </c>
      <c r="D592" s="165">
        <v>73.351074999999994</v>
      </c>
      <c r="E592" s="165">
        <v>74.585702999999995</v>
      </c>
      <c r="F592" s="165">
        <v>79.376491999999999</v>
      </c>
      <c r="G592" s="165">
        <v>78.998176999999998</v>
      </c>
      <c r="H592" s="165">
        <v>78.971754999999987</v>
      </c>
      <c r="I592" s="165">
        <v>77.851222000000007</v>
      </c>
      <c r="J592" s="165">
        <v>78.900896000000003</v>
      </c>
      <c r="K592" s="165">
        <v>80.139127000000002</v>
      </c>
      <c r="L592" s="165">
        <v>80.038242999999994</v>
      </c>
      <c r="M592" s="165">
        <v>81.090319000000008</v>
      </c>
      <c r="N592" s="165">
        <v>80.696390999999991</v>
      </c>
      <c r="O592" s="165">
        <v>76.944466999999989</v>
      </c>
      <c r="P592" s="165">
        <v>78.113039999999998</v>
      </c>
      <c r="Q592" s="165">
        <v>80.09469</v>
      </c>
      <c r="R592" s="165">
        <v>81.211620000000011</v>
      </c>
      <c r="S592" s="165">
        <v>82.347765999999993</v>
      </c>
      <c r="T592" s="165">
        <v>79.442547000000005</v>
      </c>
      <c r="U592" s="165">
        <v>74.600115000000002</v>
      </c>
      <c r="V592" s="165">
        <v>75.18980599999999</v>
      </c>
      <c r="W592" s="165">
        <v>76.398011999999994</v>
      </c>
      <c r="X592" s="165">
        <v>77.469303999999994</v>
      </c>
      <c r="Y592" s="166">
        <v>79.548235000000005</v>
      </c>
    </row>
    <row r="593" spans="1:25" s="146" customFormat="1" ht="1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185">
        <v>23</v>
      </c>
      <c r="B594" s="172">
        <v>927.09075637414821</v>
      </c>
      <c r="C594" s="173">
        <v>907.39939837414829</v>
      </c>
      <c r="D594" s="173">
        <v>913.99678737414843</v>
      </c>
      <c r="E594" s="174">
        <v>922.35273337414822</v>
      </c>
      <c r="F594" s="174">
        <v>926.90033937414842</v>
      </c>
      <c r="G594" s="174">
        <v>929.72299137414836</v>
      </c>
      <c r="H594" s="174">
        <v>926.10506837414835</v>
      </c>
      <c r="I594" s="174">
        <v>917.97314237414832</v>
      </c>
      <c r="J594" s="174">
        <v>929.43176537414831</v>
      </c>
      <c r="K594" s="175">
        <v>930.8206893741484</v>
      </c>
      <c r="L594" s="174">
        <v>934.59542637414825</v>
      </c>
      <c r="M594" s="176">
        <v>933.47532637414827</v>
      </c>
      <c r="N594" s="175">
        <v>928.58048937414833</v>
      </c>
      <c r="O594" s="174">
        <v>906.74974037414836</v>
      </c>
      <c r="P594" s="176">
        <v>909.87481937414827</v>
      </c>
      <c r="Q594" s="177">
        <v>923.75285837414822</v>
      </c>
      <c r="R594" s="174">
        <v>942.14490037414828</v>
      </c>
      <c r="S594" s="177">
        <v>935.7491293741482</v>
      </c>
      <c r="T594" s="174">
        <v>923.19280837414817</v>
      </c>
      <c r="U594" s="173">
        <v>920.7621913741483</v>
      </c>
      <c r="V594" s="173">
        <v>913.38073237414824</v>
      </c>
      <c r="W594" s="173">
        <v>923.86486837414827</v>
      </c>
      <c r="X594" s="173">
        <v>924.50332537414829</v>
      </c>
      <c r="Y594" s="178">
        <v>928.42367537414827</v>
      </c>
    </row>
    <row r="595" spans="1:25" s="146" customFormat="1" ht="25.5" x14ac:dyDescent="0.2">
      <c r="A595" s="180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</row>
    <row r="596" spans="1:25" s="146" customFormat="1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</row>
    <row r="597" spans="1:25" s="146" customFormat="1" ht="25.5" x14ac:dyDescent="0.2">
      <c r="A597" s="182" t="s">
        <v>9</v>
      </c>
      <c r="B597" s="164">
        <v>78.099829</v>
      </c>
      <c r="C597" s="165">
        <v>75.988471000000004</v>
      </c>
      <c r="D597" s="165">
        <v>76.695859999999996</v>
      </c>
      <c r="E597" s="165">
        <v>77.591805999999991</v>
      </c>
      <c r="F597" s="165">
        <v>78.079412000000005</v>
      </c>
      <c r="G597" s="165">
        <v>78.382064</v>
      </c>
      <c r="H597" s="165">
        <v>77.994140999999999</v>
      </c>
      <c r="I597" s="165">
        <v>77.122214999999997</v>
      </c>
      <c r="J597" s="165">
        <v>78.350837999999996</v>
      </c>
      <c r="K597" s="165">
        <v>78.499762000000004</v>
      </c>
      <c r="L597" s="165">
        <v>78.904499000000001</v>
      </c>
      <c r="M597" s="165">
        <v>78.784398999999993</v>
      </c>
      <c r="N597" s="165">
        <v>78.259562000000003</v>
      </c>
      <c r="O597" s="165">
        <v>75.918813</v>
      </c>
      <c r="P597" s="165">
        <v>76.253891999999993</v>
      </c>
      <c r="Q597" s="165">
        <v>77.741930999999994</v>
      </c>
      <c r="R597" s="165">
        <v>79.713972999999996</v>
      </c>
      <c r="S597" s="165">
        <v>79.028201999999993</v>
      </c>
      <c r="T597" s="165">
        <v>77.68188099999999</v>
      </c>
      <c r="U597" s="165">
        <v>77.421263999999994</v>
      </c>
      <c r="V597" s="165">
        <v>76.62980499999999</v>
      </c>
      <c r="W597" s="165">
        <v>77.753940999999998</v>
      </c>
      <c r="X597" s="165">
        <v>77.822398000000007</v>
      </c>
      <c r="Y597" s="166">
        <v>78.242748000000006</v>
      </c>
    </row>
    <row r="598" spans="1:25" s="146" customFormat="1" ht="1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186">
        <v>24</v>
      </c>
      <c r="B599" s="172">
        <v>1012.4983813741483</v>
      </c>
      <c r="C599" s="173">
        <v>982.69252037414833</v>
      </c>
      <c r="D599" s="173">
        <v>977.02481437414838</v>
      </c>
      <c r="E599" s="174">
        <v>991.47410437414828</v>
      </c>
      <c r="F599" s="174">
        <v>996.08891637414831</v>
      </c>
      <c r="G599" s="174">
        <v>1013.0584313741482</v>
      </c>
      <c r="H599" s="174">
        <v>1014.8953953741483</v>
      </c>
      <c r="I599" s="174">
        <v>1003.5935863741483</v>
      </c>
      <c r="J599" s="174">
        <v>1009.2500913741484</v>
      </c>
      <c r="K599" s="175">
        <v>1019.0173633741483</v>
      </c>
      <c r="L599" s="174">
        <v>1024.1922253741482</v>
      </c>
      <c r="M599" s="176">
        <v>1027.0820833741482</v>
      </c>
      <c r="N599" s="175">
        <v>1020.5182973741483</v>
      </c>
      <c r="O599" s="174">
        <v>995.54006737414829</v>
      </c>
      <c r="P599" s="176">
        <v>995.71928337414818</v>
      </c>
      <c r="Q599" s="177">
        <v>1014.1113253741482</v>
      </c>
      <c r="R599" s="174">
        <v>1031.7641013741484</v>
      </c>
      <c r="S599" s="177">
        <v>1027.2388973741483</v>
      </c>
      <c r="T599" s="174">
        <v>996.0329113741484</v>
      </c>
      <c r="U599" s="173">
        <v>994.52077637414823</v>
      </c>
      <c r="V599" s="173">
        <v>1003.3695663741483</v>
      </c>
      <c r="W599" s="173">
        <v>1012.9576223741483</v>
      </c>
      <c r="X599" s="173">
        <v>1019.1181723741483</v>
      </c>
      <c r="Y599" s="178">
        <v>1018.9837603741485</v>
      </c>
    </row>
    <row r="600" spans="1:25" s="146" customFormat="1" ht="25.5" x14ac:dyDescent="0.2">
      <c r="A600" s="180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</row>
    <row r="601" spans="1:25" s="146" customFormat="1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</row>
    <row r="602" spans="1:25" s="146" customFormat="1" ht="25.5" x14ac:dyDescent="0.2">
      <c r="A602" s="182" t="s">
        <v>9</v>
      </c>
      <c r="B602" s="164">
        <v>87.257453999999996</v>
      </c>
      <c r="C602" s="165">
        <v>84.061592999999988</v>
      </c>
      <c r="D602" s="165">
        <v>83.453886999999995</v>
      </c>
      <c r="E602" s="165">
        <v>85.003176999999994</v>
      </c>
      <c r="F602" s="165">
        <v>85.497989000000004</v>
      </c>
      <c r="G602" s="165">
        <v>87.317504</v>
      </c>
      <c r="H602" s="165">
        <v>87.514467999999994</v>
      </c>
      <c r="I602" s="165">
        <v>86.302659000000006</v>
      </c>
      <c r="J602" s="165">
        <v>86.909164000000004</v>
      </c>
      <c r="K602" s="165">
        <v>87.956435999999997</v>
      </c>
      <c r="L602" s="165">
        <v>88.511297999999996</v>
      </c>
      <c r="M602" s="165">
        <v>88.821155999999988</v>
      </c>
      <c r="N602" s="165">
        <v>88.117370000000008</v>
      </c>
      <c r="O602" s="165">
        <v>85.439139999999995</v>
      </c>
      <c r="P602" s="165">
        <v>85.458355999999995</v>
      </c>
      <c r="Q602" s="165">
        <v>87.430397999999997</v>
      </c>
      <c r="R602" s="165">
        <v>89.323173999999995</v>
      </c>
      <c r="S602" s="165">
        <v>88.837969999999999</v>
      </c>
      <c r="T602" s="165">
        <v>85.491984000000002</v>
      </c>
      <c r="U602" s="165">
        <v>85.329848999999996</v>
      </c>
      <c r="V602" s="165">
        <v>86.278638999999998</v>
      </c>
      <c r="W602" s="165">
        <v>87.306695000000005</v>
      </c>
      <c r="X602" s="165">
        <v>87.967245000000005</v>
      </c>
      <c r="Y602" s="166">
        <v>87.952832999999998</v>
      </c>
    </row>
    <row r="603" spans="1:25" s="146" customFormat="1" ht="1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154">
        <v>25</v>
      </c>
      <c r="B604" s="172">
        <v>911.6445773741483</v>
      </c>
      <c r="C604" s="173">
        <v>896.1647953741483</v>
      </c>
      <c r="D604" s="173">
        <v>887.05838237414821</v>
      </c>
      <c r="E604" s="174">
        <v>943.93706037414836</v>
      </c>
      <c r="F604" s="174">
        <v>952.90906137414845</v>
      </c>
      <c r="G604" s="174">
        <v>956.79580837414824</v>
      </c>
      <c r="H604" s="174">
        <v>951.60974537414836</v>
      </c>
      <c r="I604" s="174">
        <v>935.69312437414828</v>
      </c>
      <c r="J604" s="174">
        <v>954.37639237414828</v>
      </c>
      <c r="K604" s="175">
        <v>971.15549037414837</v>
      </c>
      <c r="L604" s="174">
        <v>969.7665663741484</v>
      </c>
      <c r="M604" s="176">
        <v>970.15860137414825</v>
      </c>
      <c r="N604" s="175">
        <v>964.13246337414841</v>
      </c>
      <c r="O604" s="174">
        <v>924.15609437414832</v>
      </c>
      <c r="P604" s="176">
        <v>930.17103137414824</v>
      </c>
      <c r="Q604" s="177">
        <v>958.1287273741483</v>
      </c>
      <c r="R604" s="174">
        <v>985.16794137414831</v>
      </c>
      <c r="S604" s="177">
        <v>968.50085337414828</v>
      </c>
      <c r="T604" s="174">
        <v>964.23327237414833</v>
      </c>
      <c r="U604" s="173">
        <v>926.19467637414823</v>
      </c>
      <c r="V604" s="173">
        <v>937.75410837414825</v>
      </c>
      <c r="W604" s="173">
        <v>937.63089737414828</v>
      </c>
      <c r="X604" s="173">
        <v>958.8455913741484</v>
      </c>
      <c r="Y604" s="178">
        <v>960.32412337414826</v>
      </c>
    </row>
    <row r="605" spans="1:25" s="146" customFormat="1" ht="25.5" x14ac:dyDescent="0.2">
      <c r="A605" s="180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</row>
    <row r="606" spans="1:25" s="146" customFormat="1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</row>
    <row r="607" spans="1:25" s="146" customFormat="1" ht="25.5" x14ac:dyDescent="0.2">
      <c r="A607" s="182" t="s">
        <v>9</v>
      </c>
      <c r="B607" s="164">
        <v>76.443650000000005</v>
      </c>
      <c r="C607" s="165">
        <v>74.783867999999998</v>
      </c>
      <c r="D607" s="165">
        <v>73.80745499999999</v>
      </c>
      <c r="E607" s="165">
        <v>79.906132999999997</v>
      </c>
      <c r="F607" s="165">
        <v>80.868133999999998</v>
      </c>
      <c r="G607" s="165">
        <v>81.284880999999999</v>
      </c>
      <c r="H607" s="165">
        <v>80.72881799999999</v>
      </c>
      <c r="I607" s="165">
        <v>79.022197000000006</v>
      </c>
      <c r="J607" s="165">
        <v>81.025464999999997</v>
      </c>
      <c r="K607" s="165">
        <v>82.824562999999998</v>
      </c>
      <c r="L607" s="165">
        <v>82.675639000000004</v>
      </c>
      <c r="M607" s="165">
        <v>82.717674000000002</v>
      </c>
      <c r="N607" s="165">
        <v>82.071535999999995</v>
      </c>
      <c r="O607" s="165">
        <v>77.785166999999987</v>
      </c>
      <c r="P607" s="165">
        <v>78.430104</v>
      </c>
      <c r="Q607" s="165">
        <v>81.427800000000005</v>
      </c>
      <c r="R607" s="165">
        <v>84.327013999999991</v>
      </c>
      <c r="S607" s="165">
        <v>82.539925999999994</v>
      </c>
      <c r="T607" s="165">
        <v>82.082345000000004</v>
      </c>
      <c r="U607" s="165">
        <v>78.003748999999999</v>
      </c>
      <c r="V607" s="165">
        <v>79.243180999999993</v>
      </c>
      <c r="W607" s="165">
        <v>79.229970000000009</v>
      </c>
      <c r="X607" s="165">
        <v>81.504663999999991</v>
      </c>
      <c r="Y607" s="166">
        <v>81.663195999999999</v>
      </c>
    </row>
    <row r="608" spans="1:25" s="146" customFormat="1" ht="1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184">
        <v>26</v>
      </c>
      <c r="B609" s="172">
        <v>738.68993637414826</v>
      </c>
      <c r="C609" s="173">
        <v>714.50697737414828</v>
      </c>
      <c r="D609" s="173">
        <v>708.34642737414822</v>
      </c>
      <c r="E609" s="174">
        <v>734.44475737414837</v>
      </c>
      <c r="F609" s="174">
        <v>753.49765837414827</v>
      </c>
      <c r="G609" s="174">
        <v>745.6569583741483</v>
      </c>
      <c r="H609" s="174">
        <v>734.8255913741483</v>
      </c>
      <c r="I609" s="174">
        <v>730.80443237414829</v>
      </c>
      <c r="J609" s="174">
        <v>733.82870237414829</v>
      </c>
      <c r="K609" s="175">
        <v>739.5188103741483</v>
      </c>
      <c r="L609" s="174">
        <v>741.80381437414837</v>
      </c>
      <c r="M609" s="176">
        <v>746.54183737414837</v>
      </c>
      <c r="N609" s="175">
        <v>748.33399737414834</v>
      </c>
      <c r="O609" s="174">
        <v>721.89963737414837</v>
      </c>
      <c r="P609" s="176">
        <v>726.78327337414828</v>
      </c>
      <c r="Q609" s="177">
        <v>751.9743223741483</v>
      </c>
      <c r="R609" s="174">
        <v>776.80693937414833</v>
      </c>
      <c r="S609" s="177">
        <v>761.66318737414838</v>
      </c>
      <c r="T609" s="174">
        <v>746.13860137414827</v>
      </c>
      <c r="U609" s="173">
        <v>743.68558237414834</v>
      </c>
      <c r="V609" s="173">
        <v>735.93449037414837</v>
      </c>
      <c r="W609" s="173">
        <v>737.24500737414837</v>
      </c>
      <c r="X609" s="173">
        <v>742.93511537414838</v>
      </c>
      <c r="Y609" s="178">
        <v>740.78452337414831</v>
      </c>
    </row>
    <row r="610" spans="1:25" s="146" customFormat="1" ht="25.5" x14ac:dyDescent="0.2">
      <c r="A610" s="161" t="s">
        <v>7</v>
      </c>
      <c r="B610" s="164">
        <v>482.09</v>
      </c>
      <c r="C610" s="203">
        <v>460.5</v>
      </c>
      <c r="D610" s="203">
        <v>455</v>
      </c>
      <c r="E610" s="204">
        <v>478.3</v>
      </c>
      <c r="F610" s="203">
        <v>495.31</v>
      </c>
      <c r="G610" s="203">
        <v>488.31</v>
      </c>
      <c r="H610" s="203">
        <v>478.64</v>
      </c>
      <c r="I610" s="203">
        <v>475.05</v>
      </c>
      <c r="J610" s="205">
        <v>477.75</v>
      </c>
      <c r="K610" s="203">
        <v>482.83</v>
      </c>
      <c r="L610" s="203">
        <v>484.87</v>
      </c>
      <c r="M610" s="203">
        <v>489.1</v>
      </c>
      <c r="N610" s="203">
        <v>490.7</v>
      </c>
      <c r="O610" s="203">
        <v>467.1</v>
      </c>
      <c r="P610" s="203">
        <v>471.46</v>
      </c>
      <c r="Q610" s="203">
        <v>493.95</v>
      </c>
      <c r="R610" s="203">
        <v>516.12</v>
      </c>
      <c r="S610" s="203">
        <v>502.6</v>
      </c>
      <c r="T610" s="203">
        <v>488.74</v>
      </c>
      <c r="U610" s="203">
        <v>486.55</v>
      </c>
      <c r="V610" s="203">
        <v>479.63</v>
      </c>
      <c r="W610" s="203">
        <v>480.8</v>
      </c>
      <c r="X610" s="203">
        <v>485.88</v>
      </c>
      <c r="Y610" s="206">
        <v>483.96</v>
      </c>
    </row>
    <row r="611" spans="1:25" s="146" customFormat="1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</row>
    <row r="612" spans="1:25" s="146" customFormat="1" ht="25.5" x14ac:dyDescent="0.2">
      <c r="A612" s="167" t="s">
        <v>9</v>
      </c>
      <c r="B612" s="164">
        <v>57.899009</v>
      </c>
      <c r="C612" s="165">
        <v>55.306049999999999</v>
      </c>
      <c r="D612" s="165">
        <v>54.645499999999998</v>
      </c>
      <c r="E612" s="165">
        <v>57.443829999999998</v>
      </c>
      <c r="F612" s="165">
        <v>59.486730999999999</v>
      </c>
      <c r="G612" s="165">
        <v>58.646031000000001</v>
      </c>
      <c r="H612" s="165">
        <v>57.484663999999995</v>
      </c>
      <c r="I612" s="165">
        <v>57.053505000000001</v>
      </c>
      <c r="J612" s="165">
        <v>57.377775</v>
      </c>
      <c r="K612" s="165">
        <v>57.987882999999997</v>
      </c>
      <c r="L612" s="165">
        <v>58.232886999999998</v>
      </c>
      <c r="M612" s="165">
        <v>58.74091</v>
      </c>
      <c r="N612" s="165">
        <v>58.933070000000001</v>
      </c>
      <c r="O612" s="165">
        <v>56.098710000000004</v>
      </c>
      <c r="P612" s="165">
        <v>56.622346</v>
      </c>
      <c r="Q612" s="165">
        <v>59.323394999999998</v>
      </c>
      <c r="R612" s="165">
        <v>61.986012000000002</v>
      </c>
      <c r="S612" s="165">
        <v>60.362259999999999</v>
      </c>
      <c r="T612" s="165">
        <v>58.697673999999999</v>
      </c>
      <c r="U612" s="165">
        <v>58.434654999999999</v>
      </c>
      <c r="V612" s="165">
        <v>57.603563000000001</v>
      </c>
      <c r="W612" s="165">
        <v>57.744080000000004</v>
      </c>
      <c r="X612" s="165">
        <v>58.354188000000001</v>
      </c>
      <c r="Y612" s="166">
        <v>58.123595999999999</v>
      </c>
    </row>
    <row r="613" spans="1:25" s="146" customFormat="1" ht="1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171">
        <v>27</v>
      </c>
      <c r="B614" s="172">
        <v>929.53257437414823</v>
      </c>
      <c r="C614" s="173">
        <v>888.83934137414838</v>
      </c>
      <c r="D614" s="173">
        <v>903.07581237414843</v>
      </c>
      <c r="E614" s="174">
        <v>919.84370937414837</v>
      </c>
      <c r="F614" s="174">
        <v>936.43239037414833</v>
      </c>
      <c r="G614" s="174">
        <v>928.72610237414824</v>
      </c>
      <c r="H614" s="174">
        <v>926.25068137414826</v>
      </c>
      <c r="I614" s="174">
        <v>916.34899737414833</v>
      </c>
      <c r="J614" s="174">
        <v>923.59604437414828</v>
      </c>
      <c r="K614" s="175">
        <v>926.41869637414834</v>
      </c>
      <c r="L614" s="174">
        <v>931.33593537414845</v>
      </c>
      <c r="M614" s="176">
        <v>930.12622737414824</v>
      </c>
      <c r="N614" s="175">
        <v>912.3166373741484</v>
      </c>
      <c r="O614" s="174">
        <v>887.70804037414837</v>
      </c>
      <c r="P614" s="176">
        <v>889.32098437414845</v>
      </c>
      <c r="Q614" s="177">
        <v>918.74601137414834</v>
      </c>
      <c r="R614" s="174">
        <v>947.63339037414835</v>
      </c>
      <c r="S614" s="177">
        <v>936.10756137414842</v>
      </c>
      <c r="T614" s="174">
        <v>923.36082337414825</v>
      </c>
      <c r="U614" s="173">
        <v>895.12310237414829</v>
      </c>
      <c r="V614" s="173">
        <v>903.96069137414838</v>
      </c>
      <c r="W614" s="173">
        <v>904.93517837414822</v>
      </c>
      <c r="X614" s="173">
        <v>915.58732937414823</v>
      </c>
      <c r="Y614" s="178">
        <v>916.0689723741483</v>
      </c>
    </row>
    <row r="615" spans="1:25" s="146" customFormat="1" ht="25.5" x14ac:dyDescent="0.2">
      <c r="A615" s="16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</row>
    <row r="616" spans="1:25" s="146" customFormat="1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</row>
    <row r="617" spans="1:25" s="146" customFormat="1" ht="25.5" x14ac:dyDescent="0.2">
      <c r="A617" s="167" t="s">
        <v>9</v>
      </c>
      <c r="B617" s="164">
        <v>78.361647000000005</v>
      </c>
      <c r="C617" s="165">
        <v>73.998413999999997</v>
      </c>
      <c r="D617" s="165">
        <v>75.524884999999998</v>
      </c>
      <c r="E617" s="165">
        <v>77.322782000000004</v>
      </c>
      <c r="F617" s="165">
        <v>79.101462999999995</v>
      </c>
      <c r="G617" s="165">
        <v>78.275175000000004</v>
      </c>
      <c r="H617" s="165">
        <v>78.009754000000001</v>
      </c>
      <c r="I617" s="165">
        <v>76.948070000000001</v>
      </c>
      <c r="J617" s="165">
        <v>77.725116999999997</v>
      </c>
      <c r="K617" s="165">
        <v>78.027769000000006</v>
      </c>
      <c r="L617" s="165">
        <v>78.555008000000001</v>
      </c>
      <c r="M617" s="165">
        <v>78.425299999999993</v>
      </c>
      <c r="N617" s="165">
        <v>76.515709999999999</v>
      </c>
      <c r="O617" s="165">
        <v>73.877112999999994</v>
      </c>
      <c r="P617" s="165">
        <v>74.05005700000001</v>
      </c>
      <c r="Q617" s="165">
        <v>77.205083999999999</v>
      </c>
      <c r="R617" s="165">
        <v>80.302463000000003</v>
      </c>
      <c r="S617" s="165">
        <v>79.066634000000008</v>
      </c>
      <c r="T617" s="165">
        <v>77.69989600000001</v>
      </c>
      <c r="U617" s="165">
        <v>74.672174999999996</v>
      </c>
      <c r="V617" s="165">
        <v>75.619764000000004</v>
      </c>
      <c r="W617" s="165">
        <v>75.724250999999995</v>
      </c>
      <c r="X617" s="165">
        <v>76.866401999999994</v>
      </c>
      <c r="Y617" s="166">
        <v>76.918045000000006</v>
      </c>
    </row>
    <row r="618" spans="1:25" s="146" customFormat="1" ht="1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186">
        <v>28</v>
      </c>
      <c r="B619" s="172">
        <v>925.52261637414836</v>
      </c>
      <c r="C619" s="173">
        <v>887.41681437414832</v>
      </c>
      <c r="D619" s="173">
        <v>891.05713937414839</v>
      </c>
      <c r="E619" s="174">
        <v>917.18907237414828</v>
      </c>
      <c r="F619" s="174">
        <v>929.72299137414836</v>
      </c>
      <c r="G619" s="174">
        <v>923.32722037414828</v>
      </c>
      <c r="H619" s="174">
        <v>916.43860537414821</v>
      </c>
      <c r="I619" s="174">
        <v>905.29361037414844</v>
      </c>
      <c r="J619" s="174">
        <v>907.65702137414837</v>
      </c>
      <c r="K619" s="175">
        <v>916.21458537414844</v>
      </c>
      <c r="L619" s="174">
        <v>924.25690337414824</v>
      </c>
      <c r="M619" s="176">
        <v>927.30357537414829</v>
      </c>
      <c r="N619" s="175">
        <v>926.09386737414832</v>
      </c>
      <c r="O619" s="174">
        <v>897.90095037414824</v>
      </c>
      <c r="P619" s="176">
        <v>904.35272637414823</v>
      </c>
      <c r="Q619" s="177">
        <v>926.01546037414846</v>
      </c>
      <c r="R619" s="174">
        <v>959.18162137414834</v>
      </c>
      <c r="S619" s="177">
        <v>944.03786937414827</v>
      </c>
      <c r="T619" s="174">
        <v>929.91340837414816</v>
      </c>
      <c r="U619" s="173">
        <v>926.96754537414836</v>
      </c>
      <c r="V619" s="173">
        <v>912.73107437414831</v>
      </c>
      <c r="W619" s="173">
        <v>914.01918937414837</v>
      </c>
      <c r="X619" s="173">
        <v>923.99928037414816</v>
      </c>
      <c r="Y619" s="178">
        <v>922.9239843741484</v>
      </c>
    </row>
    <row r="620" spans="1:25" s="146" customFormat="1" ht="25.5" x14ac:dyDescent="0.2">
      <c r="A620" s="180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</row>
    <row r="621" spans="1:25" s="146" customFormat="1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</row>
    <row r="622" spans="1:25" s="146" customFormat="1" ht="25.5" x14ac:dyDescent="0.2">
      <c r="A622" s="182" t="s">
        <v>9</v>
      </c>
      <c r="B622" s="164">
        <v>77.931688999999992</v>
      </c>
      <c r="C622" s="165">
        <v>73.845887000000005</v>
      </c>
      <c r="D622" s="165">
        <v>74.236211999999995</v>
      </c>
      <c r="E622" s="165">
        <v>77.038145</v>
      </c>
      <c r="F622" s="165">
        <v>78.382064</v>
      </c>
      <c r="G622" s="165">
        <v>77.696292999999997</v>
      </c>
      <c r="H622" s="165">
        <v>76.957678000000001</v>
      </c>
      <c r="I622" s="165">
        <v>75.76268300000001</v>
      </c>
      <c r="J622" s="165">
        <v>76.01609400000001</v>
      </c>
      <c r="K622" s="165">
        <v>76.933658000000008</v>
      </c>
      <c r="L622" s="165">
        <v>77.795975999999996</v>
      </c>
      <c r="M622" s="165">
        <v>78.122647999999998</v>
      </c>
      <c r="N622" s="165">
        <v>77.99293999999999</v>
      </c>
      <c r="O622" s="165">
        <v>74.970022999999998</v>
      </c>
      <c r="P622" s="165">
        <v>75.661799000000002</v>
      </c>
      <c r="Q622" s="165">
        <v>77.984532999999999</v>
      </c>
      <c r="R622" s="165">
        <v>81.540694000000002</v>
      </c>
      <c r="S622" s="165">
        <v>79.916941999999992</v>
      </c>
      <c r="T622" s="165">
        <v>78.402480999999995</v>
      </c>
      <c r="U622" s="165">
        <v>78.086617999999987</v>
      </c>
      <c r="V622" s="165">
        <v>76.560147000000001</v>
      </c>
      <c r="W622" s="165">
        <v>76.698262</v>
      </c>
      <c r="X622" s="165">
        <v>77.768352999999991</v>
      </c>
      <c r="Y622" s="166">
        <v>77.653057000000004</v>
      </c>
    </row>
    <row r="623" spans="1:25" s="146" customFormat="1" ht="1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154">
        <v>29</v>
      </c>
      <c r="B624" s="172">
        <v>780.4472643741484</v>
      </c>
      <c r="C624" s="173">
        <v>757.61962637414831</v>
      </c>
      <c r="D624" s="173">
        <v>748.83804237414836</v>
      </c>
      <c r="E624" s="174">
        <v>780.36885737414821</v>
      </c>
      <c r="F624" s="174">
        <v>794.02287637414827</v>
      </c>
      <c r="G624" s="174">
        <v>793.36201737414831</v>
      </c>
      <c r="H624" s="174">
        <v>782.45224337414834</v>
      </c>
      <c r="I624" s="174">
        <v>770.85920837414835</v>
      </c>
      <c r="J624" s="174">
        <v>778.73351137414841</v>
      </c>
      <c r="K624" s="175">
        <v>785.55492037414831</v>
      </c>
      <c r="L624" s="174">
        <v>779.0471393741484</v>
      </c>
      <c r="M624" s="176">
        <v>782.95628837414836</v>
      </c>
      <c r="N624" s="175">
        <v>781.79138437414838</v>
      </c>
      <c r="O624" s="174">
        <v>753.82248737414841</v>
      </c>
      <c r="P624" s="176">
        <v>762.16723237414828</v>
      </c>
      <c r="Q624" s="177">
        <v>799.32094937414831</v>
      </c>
      <c r="R624" s="174">
        <v>811.11560237414824</v>
      </c>
      <c r="S624" s="177">
        <v>805.12306737414838</v>
      </c>
      <c r="T624" s="174">
        <v>789.35205937414844</v>
      </c>
      <c r="U624" s="173">
        <v>784.96126737414829</v>
      </c>
      <c r="V624" s="173">
        <v>779.98802337414827</v>
      </c>
      <c r="W624" s="173">
        <v>778.35267737414824</v>
      </c>
      <c r="X624" s="173">
        <v>735.26243037414827</v>
      </c>
      <c r="Y624" s="178">
        <v>753.12802537414825</v>
      </c>
    </row>
    <row r="625" spans="1:27" s="146" customFormat="1" ht="18.75" customHeight="1" outlineLevel="1" x14ac:dyDescent="0.2">
      <c r="A625" s="180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</row>
    <row r="626" spans="1:27" s="146" customFormat="1" ht="18.75" customHeight="1" outlineLevel="1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</row>
    <row r="627" spans="1:27" s="146" customFormat="1" ht="18.75" customHeight="1" outlineLevel="1" x14ac:dyDescent="0.2">
      <c r="A627" s="182" t="s">
        <v>9</v>
      </c>
      <c r="B627" s="164">
        <v>62.376336999999999</v>
      </c>
      <c r="C627" s="165">
        <v>59.928699000000002</v>
      </c>
      <c r="D627" s="165">
        <v>58.987114999999996</v>
      </c>
      <c r="E627" s="165">
        <v>62.367929999999994</v>
      </c>
      <c r="F627" s="165">
        <v>63.831949000000002</v>
      </c>
      <c r="G627" s="165">
        <v>63.761089999999996</v>
      </c>
      <c r="H627" s="165">
        <v>62.591315999999992</v>
      </c>
      <c r="I627" s="165">
        <v>61.348281</v>
      </c>
      <c r="J627" s="165">
        <v>62.192584000000004</v>
      </c>
      <c r="K627" s="165">
        <v>62.923992999999996</v>
      </c>
      <c r="L627" s="165">
        <v>62.226211999999997</v>
      </c>
      <c r="M627" s="165">
        <v>62.645361000000001</v>
      </c>
      <c r="N627" s="165">
        <v>62.520457000000007</v>
      </c>
      <c r="O627" s="165">
        <v>59.521560000000001</v>
      </c>
      <c r="P627" s="165">
        <v>60.416305000000001</v>
      </c>
      <c r="Q627" s="165">
        <v>64.400022000000007</v>
      </c>
      <c r="R627" s="165">
        <v>65.664675000000003</v>
      </c>
      <c r="S627" s="165">
        <v>65.022139999999993</v>
      </c>
      <c r="T627" s="165">
        <v>63.331132000000004</v>
      </c>
      <c r="U627" s="165">
        <v>62.860339999999994</v>
      </c>
      <c r="V627" s="165">
        <v>62.327096000000004</v>
      </c>
      <c r="W627" s="165">
        <v>62.15175</v>
      </c>
      <c r="X627" s="165">
        <v>57.531502999999994</v>
      </c>
      <c r="Y627" s="166">
        <v>59.447098000000004</v>
      </c>
    </row>
    <row r="628" spans="1:27" s="146" customFormat="1" ht="18.75" customHeight="1" outlineLevel="1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7" s="146" customFormat="1" ht="18.75" customHeight="1" thickBot="1" x14ac:dyDescent="0.25">
      <c r="A629" s="184">
        <v>30</v>
      </c>
      <c r="B629" s="172">
        <v>1009.5301163741483</v>
      </c>
      <c r="C629" s="173">
        <v>975.21025237414824</v>
      </c>
      <c r="D629" s="173">
        <v>977.00241237414843</v>
      </c>
      <c r="E629" s="174">
        <v>984.40627337414833</v>
      </c>
      <c r="F629" s="174">
        <v>1008.7012423741484</v>
      </c>
      <c r="G629" s="174">
        <v>1011.2214673741483</v>
      </c>
      <c r="H629" s="174">
        <v>1053.7404633741485</v>
      </c>
      <c r="I629" s="174">
        <v>1038.8879373741484</v>
      </c>
      <c r="J629" s="174">
        <v>1052.9003883741484</v>
      </c>
      <c r="K629" s="175">
        <v>1055.4766183741483</v>
      </c>
      <c r="L629" s="174">
        <v>1057.3695873741483</v>
      </c>
      <c r="M629" s="176">
        <v>1020.1262623741484</v>
      </c>
      <c r="N629" s="175">
        <v>1003.4703753741483</v>
      </c>
      <c r="O629" s="174">
        <v>1020.1262623741484</v>
      </c>
      <c r="P629" s="176">
        <v>1032.8057943741483</v>
      </c>
      <c r="Q629" s="177">
        <v>1068.9514213741484</v>
      </c>
      <c r="R629" s="174">
        <v>1083.8375503741483</v>
      </c>
      <c r="S629" s="177">
        <v>1058.8929233741483</v>
      </c>
      <c r="T629" s="174">
        <v>1027.1828923741482</v>
      </c>
      <c r="U629" s="173">
        <v>1014.2681393741484</v>
      </c>
      <c r="V629" s="173">
        <v>1010.0229603741484</v>
      </c>
      <c r="W629" s="173">
        <v>1018.1212833741482</v>
      </c>
      <c r="X629" s="173">
        <v>1015.4778473741483</v>
      </c>
      <c r="Y629" s="178">
        <v>1008.0403833741482</v>
      </c>
    </row>
    <row r="630" spans="1:27" s="146" customFormat="1" ht="18.75" customHeight="1" outlineLevel="1" x14ac:dyDescent="0.2">
      <c r="A630" s="16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</row>
    <row r="631" spans="1:27" s="146" customFormat="1" ht="18.75" customHeight="1" outlineLevel="1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</row>
    <row r="632" spans="1:27" s="146" customFormat="1" ht="18.75" customHeight="1" outlineLevel="1" x14ac:dyDescent="0.2">
      <c r="A632" s="167" t="s">
        <v>9</v>
      </c>
      <c r="B632" s="164">
        <v>86.939188999999999</v>
      </c>
      <c r="C632" s="165">
        <v>83.259325000000004</v>
      </c>
      <c r="D632" s="165">
        <v>83.451485000000005</v>
      </c>
      <c r="E632" s="165">
        <v>84.245345999999998</v>
      </c>
      <c r="F632" s="165">
        <v>86.850314999999995</v>
      </c>
      <c r="G632" s="165">
        <v>87.120539999999991</v>
      </c>
      <c r="H632" s="165">
        <v>91.679535999999999</v>
      </c>
      <c r="I632" s="165">
        <v>90.087010000000006</v>
      </c>
      <c r="J632" s="165">
        <v>91.589461</v>
      </c>
      <c r="K632" s="165">
        <v>91.865690999999998</v>
      </c>
      <c r="L632" s="165">
        <v>92.068660000000008</v>
      </c>
      <c r="M632" s="165">
        <v>88.075334999999995</v>
      </c>
      <c r="N632" s="165">
        <v>86.289448000000007</v>
      </c>
      <c r="O632" s="165">
        <v>88.075334999999995</v>
      </c>
      <c r="P632" s="165">
        <v>89.434866999999997</v>
      </c>
      <c r="Q632" s="165">
        <v>93.310494000000006</v>
      </c>
      <c r="R632" s="165">
        <v>94.906622999999996</v>
      </c>
      <c r="S632" s="165">
        <v>92.231996000000009</v>
      </c>
      <c r="T632" s="165">
        <v>88.831964999999997</v>
      </c>
      <c r="U632" s="165">
        <v>87.447211999999993</v>
      </c>
      <c r="V632" s="165">
        <v>86.992033000000006</v>
      </c>
      <c r="W632" s="165">
        <v>87.860355999999996</v>
      </c>
      <c r="X632" s="165">
        <v>87.576920000000001</v>
      </c>
      <c r="Y632" s="166">
        <v>86.779455999999996</v>
      </c>
    </row>
    <row r="633" spans="1:27" s="146" customFormat="1" ht="18.75" customHeight="1" outlineLevel="1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7" s="146" customFormat="1" ht="18.75" customHeight="1" thickBot="1" x14ac:dyDescent="0.25">
      <c r="A634" s="171">
        <v>31</v>
      </c>
      <c r="B634" s="172">
        <v>910.81570337414826</v>
      </c>
      <c r="C634" s="173">
        <v>873.84120237414822</v>
      </c>
      <c r="D634" s="173">
        <v>882.40996737414832</v>
      </c>
      <c r="E634" s="174">
        <v>889.17537137414831</v>
      </c>
      <c r="F634" s="174">
        <v>913.53754637414829</v>
      </c>
      <c r="G634" s="174">
        <v>902.63897337414824</v>
      </c>
      <c r="H634" s="174">
        <v>947.0733403741483</v>
      </c>
      <c r="I634" s="174">
        <v>943.74664337414833</v>
      </c>
      <c r="J634" s="174">
        <v>937.98932937414827</v>
      </c>
      <c r="K634" s="175">
        <v>950.15361537414833</v>
      </c>
      <c r="L634" s="174">
        <v>947.36456637414835</v>
      </c>
      <c r="M634" s="176">
        <v>911.82379337414829</v>
      </c>
      <c r="N634" s="175">
        <v>895.99678037414822</v>
      </c>
      <c r="O634" s="174">
        <v>916.52821337414844</v>
      </c>
      <c r="P634" s="176">
        <v>924.8281543741482</v>
      </c>
      <c r="Q634" s="177">
        <v>968.52325537414822</v>
      </c>
      <c r="R634" s="174">
        <v>1006.1138113741484</v>
      </c>
      <c r="S634" s="177">
        <v>1003.8960133741484</v>
      </c>
      <c r="T634" s="174">
        <v>902.42615437414827</v>
      </c>
      <c r="U634" s="173">
        <v>886.71115137414824</v>
      </c>
      <c r="V634" s="173">
        <v>898.29298537414843</v>
      </c>
      <c r="W634" s="173">
        <v>902.50456137414835</v>
      </c>
      <c r="X634" s="173">
        <v>901.25004937414826</v>
      </c>
      <c r="Y634" s="178">
        <v>898.86423637414839</v>
      </c>
    </row>
    <row r="635" spans="1:27" s="146" customFormat="1" ht="18.75" customHeight="1" outlineLevel="1" x14ac:dyDescent="0.2">
      <c r="A635" s="180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</row>
    <row r="636" spans="1:27" s="146" customFormat="1" ht="18.75" customHeight="1" outlineLevel="1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</row>
    <row r="637" spans="1:27" s="146" customFormat="1" ht="18.75" customHeight="1" outlineLevel="1" x14ac:dyDescent="0.2">
      <c r="A637" s="182" t="s">
        <v>9</v>
      </c>
      <c r="B637" s="164">
        <v>76.354776000000001</v>
      </c>
      <c r="C637" s="165">
        <v>72.390275000000003</v>
      </c>
      <c r="D637" s="165">
        <v>73.309039999999996</v>
      </c>
      <c r="E637" s="165">
        <v>74.034444000000008</v>
      </c>
      <c r="F637" s="165">
        <v>76.646619000000001</v>
      </c>
      <c r="G637" s="165">
        <v>75.478046000000006</v>
      </c>
      <c r="H637" s="165">
        <v>80.242412999999999</v>
      </c>
      <c r="I637" s="165">
        <v>79.885716000000002</v>
      </c>
      <c r="J637" s="165">
        <v>79.268401999999995</v>
      </c>
      <c r="K637" s="165">
        <v>80.572687999999999</v>
      </c>
      <c r="L637" s="165">
        <v>80.273639000000003</v>
      </c>
      <c r="M637" s="165">
        <v>76.462865999999991</v>
      </c>
      <c r="N637" s="165">
        <v>74.765852999999993</v>
      </c>
      <c r="O637" s="165">
        <v>76.967286000000001</v>
      </c>
      <c r="P637" s="165">
        <v>77.857226999999995</v>
      </c>
      <c r="Q637" s="165">
        <v>82.542327999999998</v>
      </c>
      <c r="R637" s="165">
        <v>86.572884000000002</v>
      </c>
      <c r="S637" s="165">
        <v>86.335086000000004</v>
      </c>
      <c r="T637" s="165">
        <v>75.455226999999994</v>
      </c>
      <c r="U637" s="165">
        <v>73.770223999999999</v>
      </c>
      <c r="V637" s="165">
        <v>75.01205800000001</v>
      </c>
      <c r="W637" s="165">
        <v>75.463633999999999</v>
      </c>
      <c r="X637" s="165">
        <v>75.329121999999998</v>
      </c>
      <c r="Y637" s="166">
        <v>75.073309000000009</v>
      </c>
    </row>
    <row r="638" spans="1:27" s="146" customFormat="1" ht="18.75" customHeight="1" outlineLevel="1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AA638" s="225"/>
    </row>
    <row r="639" spans="1:27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7" x14ac:dyDescent="0.2">
      <c r="A640" s="226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</row>
    <row r="641" spans="1:25" s="141" customFormat="1" ht="16.5" thickBot="1" x14ac:dyDescent="0.3">
      <c r="A641" s="228" t="s">
        <v>103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</row>
    <row r="642" spans="1:25" s="146" customFormat="1" ht="15" customHeight="1" thickBot="1" x14ac:dyDescent="0.25">
      <c r="A642" s="189" t="s">
        <v>43</v>
      </c>
      <c r="B642" s="190" t="s">
        <v>102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</row>
    <row r="643" spans="1:25" s="146" customFormat="1" ht="26.25" thickBot="1" x14ac:dyDescent="0.25">
      <c r="A643" s="219"/>
      <c r="B643" s="201" t="s">
        <v>42</v>
      </c>
      <c r="C643" s="220" t="s">
        <v>41</v>
      </c>
      <c r="D643" s="221" t="s">
        <v>40</v>
      </c>
      <c r="E643" s="220" t="s">
        <v>39</v>
      </c>
      <c r="F643" s="220" t="s">
        <v>38</v>
      </c>
      <c r="G643" s="220" t="s">
        <v>37</v>
      </c>
      <c r="H643" s="220" t="s">
        <v>36</v>
      </c>
      <c r="I643" s="220" t="s">
        <v>35</v>
      </c>
      <c r="J643" s="220" t="s">
        <v>34</v>
      </c>
      <c r="K643" s="222" t="s">
        <v>33</v>
      </c>
      <c r="L643" s="220" t="s">
        <v>32</v>
      </c>
      <c r="M643" s="223" t="s">
        <v>31</v>
      </c>
      <c r="N643" s="222" t="s">
        <v>30</v>
      </c>
      <c r="O643" s="220" t="s">
        <v>29</v>
      </c>
      <c r="P643" s="223" t="s">
        <v>28</v>
      </c>
      <c r="Q643" s="221" t="s">
        <v>27</v>
      </c>
      <c r="R643" s="220" t="s">
        <v>26</v>
      </c>
      <c r="S643" s="221" t="s">
        <v>25</v>
      </c>
      <c r="T643" s="220" t="s">
        <v>24</v>
      </c>
      <c r="U643" s="221" t="s">
        <v>23</v>
      </c>
      <c r="V643" s="220" t="s">
        <v>22</v>
      </c>
      <c r="W643" s="221" t="s">
        <v>21</v>
      </c>
      <c r="X643" s="220" t="s">
        <v>20</v>
      </c>
      <c r="Y643" s="224" t="s">
        <v>19</v>
      </c>
    </row>
    <row r="644" spans="1:25" s="146" customFormat="1" ht="15" thickBot="1" x14ac:dyDescent="0.25">
      <c r="A644" s="200">
        <v>1</v>
      </c>
      <c r="B644" s="172">
        <v>724.05092737414839</v>
      </c>
      <c r="C644" s="173">
        <v>701.38092737414831</v>
      </c>
      <c r="D644" s="173">
        <v>695.09092737414835</v>
      </c>
      <c r="E644" s="174">
        <v>703.12092737414832</v>
      </c>
      <c r="F644" s="174">
        <v>733.73092737414822</v>
      </c>
      <c r="G644" s="174">
        <v>735.84092737414835</v>
      </c>
      <c r="H644" s="174">
        <v>729.66092737414829</v>
      </c>
      <c r="I644" s="174">
        <v>704.48092737414822</v>
      </c>
      <c r="J644" s="174">
        <v>730.17092737414828</v>
      </c>
      <c r="K644" s="175">
        <v>733.48092737414822</v>
      </c>
      <c r="L644" s="174">
        <v>717.10092737414834</v>
      </c>
      <c r="M644" s="176">
        <v>715.8909273741483</v>
      </c>
      <c r="N644" s="175">
        <v>714.17092737414828</v>
      </c>
      <c r="O644" s="174">
        <v>696.63092737414831</v>
      </c>
      <c r="P644" s="176">
        <v>703.8909273741483</v>
      </c>
      <c r="Q644" s="177">
        <v>716.74092737414821</v>
      </c>
      <c r="R644" s="174">
        <v>718.56092737414838</v>
      </c>
      <c r="S644" s="177">
        <v>719.07092737414837</v>
      </c>
      <c r="T644" s="174">
        <v>829.1409273741483</v>
      </c>
      <c r="U644" s="173">
        <v>715.45092737414825</v>
      </c>
      <c r="V644" s="173">
        <v>718.56092737414838</v>
      </c>
      <c r="W644" s="173">
        <v>719.73092737414822</v>
      </c>
      <c r="X644" s="173">
        <v>718.67092737414828</v>
      </c>
      <c r="Y644" s="178">
        <v>722.77092737414841</v>
      </c>
    </row>
    <row r="645" spans="1:25" s="146" customFormat="1" ht="25.5" x14ac:dyDescent="0.2">
      <c r="A645" s="161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</row>
    <row r="646" spans="1:25" s="146" customFormat="1" x14ac:dyDescent="0.2">
      <c r="A646" s="163" t="s">
        <v>8</v>
      </c>
      <c r="B646" s="164">
        <v>195.05</v>
      </c>
      <c r="C646" s="165">
        <v>195.05</v>
      </c>
      <c r="D646" s="165">
        <v>195.05</v>
      </c>
      <c r="E646" s="165">
        <v>195.05</v>
      </c>
      <c r="F646" s="165">
        <v>195.05</v>
      </c>
      <c r="G646" s="165">
        <v>195.05</v>
      </c>
      <c r="H646" s="165">
        <v>195.05</v>
      </c>
      <c r="I646" s="165">
        <v>195.05</v>
      </c>
      <c r="J646" s="165">
        <v>195.05</v>
      </c>
      <c r="K646" s="165">
        <v>195.05</v>
      </c>
      <c r="L646" s="165">
        <v>195.05</v>
      </c>
      <c r="M646" s="165">
        <v>195.05</v>
      </c>
      <c r="N646" s="165">
        <v>195.05</v>
      </c>
      <c r="O646" s="165">
        <v>195.05</v>
      </c>
      <c r="P646" s="165">
        <v>195.05</v>
      </c>
      <c r="Q646" s="165">
        <v>195.05</v>
      </c>
      <c r="R646" s="165">
        <v>195.05</v>
      </c>
      <c r="S646" s="165">
        <v>195.05</v>
      </c>
      <c r="T646" s="165">
        <v>195.05</v>
      </c>
      <c r="U646" s="165">
        <v>195.05</v>
      </c>
      <c r="V646" s="165">
        <v>195.05</v>
      </c>
      <c r="W646" s="165">
        <v>195.05</v>
      </c>
      <c r="X646" s="165">
        <v>195.05</v>
      </c>
      <c r="Y646" s="166">
        <v>195.05</v>
      </c>
    </row>
    <row r="647" spans="1:25" s="146" customFormat="1" ht="25.5" x14ac:dyDescent="0.2">
      <c r="A647" s="167" t="s">
        <v>9</v>
      </c>
      <c r="B647" s="164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6"/>
    </row>
    <row r="648" spans="1:25" s="146" customFormat="1" ht="15" thickBot="1" x14ac:dyDescent="0.25">
      <c r="A648" s="168" t="s">
        <v>127</v>
      </c>
      <c r="B648" s="169">
        <v>3.6509273741482882</v>
      </c>
      <c r="C648" s="169">
        <v>3.6509273741482882</v>
      </c>
      <c r="D648" s="169">
        <v>3.6509273741482882</v>
      </c>
      <c r="E648" s="169">
        <v>3.6509273741482882</v>
      </c>
      <c r="F648" s="169">
        <v>3.6509273741482882</v>
      </c>
      <c r="G648" s="169">
        <v>3.6509273741482882</v>
      </c>
      <c r="H648" s="169">
        <v>3.6509273741482882</v>
      </c>
      <c r="I648" s="169">
        <v>3.6509273741482882</v>
      </c>
      <c r="J648" s="169">
        <v>3.6509273741482882</v>
      </c>
      <c r="K648" s="169">
        <v>3.6509273741482882</v>
      </c>
      <c r="L648" s="169">
        <v>3.6509273741482882</v>
      </c>
      <c r="M648" s="169">
        <v>3.6509273741482882</v>
      </c>
      <c r="N648" s="169">
        <v>3.6509273741482882</v>
      </c>
      <c r="O648" s="169">
        <v>3.6509273741482882</v>
      </c>
      <c r="P648" s="169">
        <v>3.6509273741482882</v>
      </c>
      <c r="Q648" s="169">
        <v>3.6509273741482882</v>
      </c>
      <c r="R648" s="169">
        <v>3.6509273741482882</v>
      </c>
      <c r="S648" s="169">
        <v>3.6509273741482882</v>
      </c>
      <c r="T648" s="169">
        <v>3.6509273741482882</v>
      </c>
      <c r="U648" s="169">
        <v>3.6509273741482882</v>
      </c>
      <c r="V648" s="169">
        <v>3.6509273741482882</v>
      </c>
      <c r="W648" s="169">
        <v>3.6509273741482882</v>
      </c>
      <c r="X648" s="169">
        <v>3.6509273741482882</v>
      </c>
      <c r="Y648" s="169">
        <v>3.6509273741482882</v>
      </c>
    </row>
    <row r="649" spans="1:25" s="146" customFormat="1" ht="15" thickBot="1" x14ac:dyDescent="0.25">
      <c r="A649" s="171">
        <v>2</v>
      </c>
      <c r="B649" s="172">
        <v>837.7809273741484</v>
      </c>
      <c r="C649" s="173">
        <v>836.46092737414824</v>
      </c>
      <c r="D649" s="173">
        <v>831.61092737414833</v>
      </c>
      <c r="E649" s="174">
        <v>814.19092737414826</v>
      </c>
      <c r="F649" s="174">
        <v>813.6509273741483</v>
      </c>
      <c r="G649" s="174">
        <v>833.11092737414833</v>
      </c>
      <c r="H649" s="174">
        <v>828.31092737414838</v>
      </c>
      <c r="I649" s="174">
        <v>834.48092737414822</v>
      </c>
      <c r="J649" s="174">
        <v>827.35092737414834</v>
      </c>
      <c r="K649" s="175">
        <v>836.0009273741482</v>
      </c>
      <c r="L649" s="174">
        <v>844.2609273741482</v>
      </c>
      <c r="M649" s="176">
        <v>842.09092737414835</v>
      </c>
      <c r="N649" s="175">
        <v>845.2609273741482</v>
      </c>
      <c r="O649" s="174">
        <v>819.47092737414823</v>
      </c>
      <c r="P649" s="176">
        <v>805.7909273741484</v>
      </c>
      <c r="Q649" s="177">
        <v>820.12092737414832</v>
      </c>
      <c r="R649" s="174">
        <v>850.5309273741484</v>
      </c>
      <c r="S649" s="177">
        <v>849.62092737414832</v>
      </c>
      <c r="T649" s="174">
        <v>856.74092737414821</v>
      </c>
      <c r="U649" s="173">
        <v>836.30092737414839</v>
      </c>
      <c r="V649" s="173">
        <v>840.8909273741483</v>
      </c>
      <c r="W649" s="173">
        <v>849.2809273741484</v>
      </c>
      <c r="X649" s="173">
        <v>846.8909273741483</v>
      </c>
      <c r="Y649" s="178">
        <v>840.7509273741482</v>
      </c>
    </row>
    <row r="650" spans="1:25" s="146" customFormat="1" ht="25.5" x14ac:dyDescent="0.2">
      <c r="A650" s="161" t="s">
        <v>7</v>
      </c>
      <c r="B650" s="162">
        <v>639.08000000000004</v>
      </c>
      <c r="C650" s="203">
        <v>637.76</v>
      </c>
      <c r="D650" s="203">
        <v>632.91</v>
      </c>
      <c r="E650" s="204">
        <v>615.49</v>
      </c>
      <c r="F650" s="203">
        <v>614.95000000000005</v>
      </c>
      <c r="G650" s="203">
        <v>634.41</v>
      </c>
      <c r="H650" s="203">
        <v>629.61</v>
      </c>
      <c r="I650" s="203">
        <v>635.78</v>
      </c>
      <c r="J650" s="205">
        <v>628.65</v>
      </c>
      <c r="K650" s="203">
        <v>637.29999999999995</v>
      </c>
      <c r="L650" s="203">
        <v>645.55999999999995</v>
      </c>
      <c r="M650" s="203">
        <v>643.39</v>
      </c>
      <c r="N650" s="203">
        <v>646.55999999999995</v>
      </c>
      <c r="O650" s="203">
        <v>620.77</v>
      </c>
      <c r="P650" s="203">
        <v>607.09</v>
      </c>
      <c r="Q650" s="203">
        <v>621.41999999999996</v>
      </c>
      <c r="R650" s="203">
        <v>651.83000000000004</v>
      </c>
      <c r="S650" s="203">
        <v>650.91999999999996</v>
      </c>
      <c r="T650" s="203">
        <v>658.04</v>
      </c>
      <c r="U650" s="203">
        <v>637.6</v>
      </c>
      <c r="V650" s="203">
        <v>642.19000000000005</v>
      </c>
      <c r="W650" s="203">
        <v>650.58000000000004</v>
      </c>
      <c r="X650" s="203">
        <v>648.19000000000005</v>
      </c>
      <c r="Y650" s="206">
        <v>642.04999999999995</v>
      </c>
    </row>
    <row r="651" spans="1:25" s="146" customFormat="1" x14ac:dyDescent="0.2">
      <c r="A651" s="163" t="s">
        <v>8</v>
      </c>
      <c r="B651" s="164">
        <v>195.05</v>
      </c>
      <c r="C651" s="165">
        <v>195.05</v>
      </c>
      <c r="D651" s="165">
        <v>195.05</v>
      </c>
      <c r="E651" s="165">
        <v>195.05</v>
      </c>
      <c r="F651" s="165">
        <v>195.05</v>
      </c>
      <c r="G651" s="165">
        <v>195.05</v>
      </c>
      <c r="H651" s="165">
        <v>195.05</v>
      </c>
      <c r="I651" s="165">
        <v>195.05</v>
      </c>
      <c r="J651" s="165">
        <v>195.05</v>
      </c>
      <c r="K651" s="165">
        <v>195.05</v>
      </c>
      <c r="L651" s="165">
        <v>195.05</v>
      </c>
      <c r="M651" s="165">
        <v>195.05</v>
      </c>
      <c r="N651" s="165">
        <v>195.05</v>
      </c>
      <c r="O651" s="165">
        <v>195.05</v>
      </c>
      <c r="P651" s="165">
        <v>195.05</v>
      </c>
      <c r="Q651" s="165">
        <v>195.05</v>
      </c>
      <c r="R651" s="165">
        <v>195.05</v>
      </c>
      <c r="S651" s="165">
        <v>195.05</v>
      </c>
      <c r="T651" s="165">
        <v>195.05</v>
      </c>
      <c r="U651" s="165">
        <v>195.05</v>
      </c>
      <c r="V651" s="165">
        <v>195.05</v>
      </c>
      <c r="W651" s="165">
        <v>195.05</v>
      </c>
      <c r="X651" s="165">
        <v>195.05</v>
      </c>
      <c r="Y651" s="166">
        <v>195.05</v>
      </c>
    </row>
    <row r="652" spans="1:25" s="146" customFormat="1" ht="25.5" x14ac:dyDescent="0.2">
      <c r="A652" s="167" t="s">
        <v>9</v>
      </c>
      <c r="B652" s="164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6"/>
    </row>
    <row r="653" spans="1:25" s="146" customFormat="1" ht="15" thickBot="1" x14ac:dyDescent="0.25">
      <c r="A653" s="168" t="s">
        <v>127</v>
      </c>
      <c r="B653" s="169">
        <v>3.6509273741482882</v>
      </c>
      <c r="C653" s="169">
        <v>3.6509273741482882</v>
      </c>
      <c r="D653" s="169">
        <v>3.6509273741482882</v>
      </c>
      <c r="E653" s="169">
        <v>3.6509273741482882</v>
      </c>
      <c r="F653" s="169">
        <v>3.6509273741482882</v>
      </c>
      <c r="G653" s="169">
        <v>3.6509273741482882</v>
      </c>
      <c r="H653" s="169">
        <v>3.6509273741482882</v>
      </c>
      <c r="I653" s="169">
        <v>3.6509273741482882</v>
      </c>
      <c r="J653" s="169">
        <v>3.6509273741482882</v>
      </c>
      <c r="K653" s="169">
        <v>3.6509273741482882</v>
      </c>
      <c r="L653" s="169">
        <v>3.6509273741482882</v>
      </c>
      <c r="M653" s="169">
        <v>3.6509273741482882</v>
      </c>
      <c r="N653" s="169">
        <v>3.6509273741482882</v>
      </c>
      <c r="O653" s="169">
        <v>3.6509273741482882</v>
      </c>
      <c r="P653" s="169">
        <v>3.6509273741482882</v>
      </c>
      <c r="Q653" s="169">
        <v>3.6509273741482882</v>
      </c>
      <c r="R653" s="169">
        <v>3.6509273741482882</v>
      </c>
      <c r="S653" s="169">
        <v>3.6509273741482882</v>
      </c>
      <c r="T653" s="169">
        <v>3.6509273741482882</v>
      </c>
      <c r="U653" s="169">
        <v>3.6509273741482882</v>
      </c>
      <c r="V653" s="169">
        <v>3.6509273741482882</v>
      </c>
      <c r="W653" s="169">
        <v>3.6509273741482882</v>
      </c>
      <c r="X653" s="169">
        <v>3.6509273741482882</v>
      </c>
      <c r="Y653" s="169">
        <v>3.6509273741482882</v>
      </c>
    </row>
    <row r="654" spans="1:25" s="146" customFormat="1" ht="15" thickBot="1" x14ac:dyDescent="0.25">
      <c r="A654" s="154">
        <v>3</v>
      </c>
      <c r="B654" s="172">
        <v>831.35092737414834</v>
      </c>
      <c r="C654" s="173">
        <v>812.45092737414825</v>
      </c>
      <c r="D654" s="173">
        <v>812.69092737414826</v>
      </c>
      <c r="E654" s="174">
        <v>804.52092737414841</v>
      </c>
      <c r="F654" s="174">
        <v>805.34092737414835</v>
      </c>
      <c r="G654" s="174">
        <v>824.56092737414838</v>
      </c>
      <c r="H654" s="174">
        <v>826.33092737414836</v>
      </c>
      <c r="I654" s="174">
        <v>819.4009273741483</v>
      </c>
      <c r="J654" s="174">
        <v>827.2509273741482</v>
      </c>
      <c r="K654" s="175">
        <v>833.0309273741484</v>
      </c>
      <c r="L654" s="174">
        <v>831.19092737414826</v>
      </c>
      <c r="M654" s="176">
        <v>826.17092737414828</v>
      </c>
      <c r="N654" s="175">
        <v>834.45092737414825</v>
      </c>
      <c r="O654" s="174">
        <v>811.81092737414838</v>
      </c>
      <c r="P654" s="176">
        <v>815.7609273741482</v>
      </c>
      <c r="Q654" s="177">
        <v>829.56092737414838</v>
      </c>
      <c r="R654" s="174">
        <v>839.3909273741483</v>
      </c>
      <c r="S654" s="177">
        <v>855.55092737414839</v>
      </c>
      <c r="T654" s="174">
        <v>856.42092737414828</v>
      </c>
      <c r="U654" s="173">
        <v>835.4009273741483</v>
      </c>
      <c r="V654" s="173">
        <v>838.68092737414827</v>
      </c>
      <c r="W654" s="173">
        <v>847.81092737414838</v>
      </c>
      <c r="X654" s="173">
        <v>843.67092737414828</v>
      </c>
      <c r="Y654" s="178">
        <v>841.18092737414827</v>
      </c>
    </row>
    <row r="655" spans="1:25" s="146" customFormat="1" ht="25.5" x14ac:dyDescent="0.2">
      <c r="A655" s="161" t="s">
        <v>7</v>
      </c>
      <c r="B655" s="162">
        <v>632.65</v>
      </c>
      <c r="C655" s="203">
        <v>613.75</v>
      </c>
      <c r="D655" s="203">
        <v>613.99</v>
      </c>
      <c r="E655" s="204">
        <v>605.82000000000005</v>
      </c>
      <c r="F655" s="203">
        <v>606.64</v>
      </c>
      <c r="G655" s="203">
        <v>625.86</v>
      </c>
      <c r="H655" s="203">
        <v>627.63</v>
      </c>
      <c r="I655" s="203">
        <v>620.70000000000005</v>
      </c>
      <c r="J655" s="205">
        <v>628.54999999999995</v>
      </c>
      <c r="K655" s="203">
        <v>634.33000000000004</v>
      </c>
      <c r="L655" s="203">
        <v>632.49</v>
      </c>
      <c r="M655" s="203">
        <v>627.47</v>
      </c>
      <c r="N655" s="203">
        <v>635.75</v>
      </c>
      <c r="O655" s="203">
        <v>613.11</v>
      </c>
      <c r="P655" s="203">
        <v>617.05999999999995</v>
      </c>
      <c r="Q655" s="203">
        <v>630.86</v>
      </c>
      <c r="R655" s="203">
        <v>640.69000000000005</v>
      </c>
      <c r="S655" s="203">
        <v>656.85</v>
      </c>
      <c r="T655" s="203">
        <v>657.72</v>
      </c>
      <c r="U655" s="203">
        <v>636.70000000000005</v>
      </c>
      <c r="V655" s="203">
        <v>639.98</v>
      </c>
      <c r="W655" s="203">
        <v>649.11</v>
      </c>
      <c r="X655" s="203">
        <v>644.97</v>
      </c>
      <c r="Y655" s="206">
        <v>642.48</v>
      </c>
    </row>
    <row r="656" spans="1:25" s="146" customFormat="1" x14ac:dyDescent="0.2">
      <c r="A656" s="163" t="s">
        <v>8</v>
      </c>
      <c r="B656" s="164">
        <v>195.05</v>
      </c>
      <c r="C656" s="165">
        <v>195.05</v>
      </c>
      <c r="D656" s="165">
        <v>195.05</v>
      </c>
      <c r="E656" s="165">
        <v>195.05</v>
      </c>
      <c r="F656" s="165">
        <v>195.05</v>
      </c>
      <c r="G656" s="165">
        <v>195.05</v>
      </c>
      <c r="H656" s="165">
        <v>195.05</v>
      </c>
      <c r="I656" s="165">
        <v>195.05</v>
      </c>
      <c r="J656" s="165">
        <v>195.05</v>
      </c>
      <c r="K656" s="165">
        <v>195.05</v>
      </c>
      <c r="L656" s="165">
        <v>195.05</v>
      </c>
      <c r="M656" s="165">
        <v>195.05</v>
      </c>
      <c r="N656" s="165">
        <v>195.05</v>
      </c>
      <c r="O656" s="165">
        <v>195.05</v>
      </c>
      <c r="P656" s="165">
        <v>195.05</v>
      </c>
      <c r="Q656" s="165">
        <v>195.05</v>
      </c>
      <c r="R656" s="165">
        <v>195.05</v>
      </c>
      <c r="S656" s="165">
        <v>195.05</v>
      </c>
      <c r="T656" s="165">
        <v>195.05</v>
      </c>
      <c r="U656" s="165">
        <v>195.05</v>
      </c>
      <c r="V656" s="165">
        <v>195.05</v>
      </c>
      <c r="W656" s="165">
        <v>195.05</v>
      </c>
      <c r="X656" s="165">
        <v>195.05</v>
      </c>
      <c r="Y656" s="166">
        <v>195.05</v>
      </c>
    </row>
    <row r="657" spans="1:25" s="146" customFormat="1" ht="25.5" x14ac:dyDescent="0.2">
      <c r="A657" s="167" t="s">
        <v>9</v>
      </c>
      <c r="B657" s="164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6"/>
    </row>
    <row r="658" spans="1:25" s="146" customFormat="1" ht="15" thickBot="1" x14ac:dyDescent="0.25">
      <c r="A658" s="168" t="s">
        <v>127</v>
      </c>
      <c r="B658" s="169">
        <v>3.6509273741482882</v>
      </c>
      <c r="C658" s="169">
        <v>3.6509273741482882</v>
      </c>
      <c r="D658" s="169">
        <v>3.6509273741482882</v>
      </c>
      <c r="E658" s="169">
        <v>3.6509273741482882</v>
      </c>
      <c r="F658" s="169">
        <v>3.6509273741482882</v>
      </c>
      <c r="G658" s="169">
        <v>3.6509273741482882</v>
      </c>
      <c r="H658" s="169">
        <v>3.6509273741482882</v>
      </c>
      <c r="I658" s="169">
        <v>3.6509273741482882</v>
      </c>
      <c r="J658" s="169">
        <v>3.6509273741482882</v>
      </c>
      <c r="K658" s="169">
        <v>3.6509273741482882</v>
      </c>
      <c r="L658" s="169">
        <v>3.6509273741482882</v>
      </c>
      <c r="M658" s="169">
        <v>3.6509273741482882</v>
      </c>
      <c r="N658" s="169">
        <v>3.6509273741482882</v>
      </c>
      <c r="O658" s="169">
        <v>3.6509273741482882</v>
      </c>
      <c r="P658" s="169">
        <v>3.6509273741482882</v>
      </c>
      <c r="Q658" s="169">
        <v>3.6509273741482882</v>
      </c>
      <c r="R658" s="169">
        <v>3.6509273741482882</v>
      </c>
      <c r="S658" s="169">
        <v>3.6509273741482882</v>
      </c>
      <c r="T658" s="169">
        <v>3.6509273741482882</v>
      </c>
      <c r="U658" s="169">
        <v>3.6509273741482882</v>
      </c>
      <c r="V658" s="169">
        <v>3.6509273741482882</v>
      </c>
      <c r="W658" s="169">
        <v>3.6509273741482882</v>
      </c>
      <c r="X658" s="169">
        <v>3.6509273741482882</v>
      </c>
      <c r="Y658" s="169">
        <v>3.6509273741482882</v>
      </c>
    </row>
    <row r="659" spans="1:25" s="146" customFormat="1" ht="15" thickBot="1" x14ac:dyDescent="0.25">
      <c r="A659" s="201">
        <v>4</v>
      </c>
      <c r="B659" s="207">
        <v>669.06092737414838</v>
      </c>
      <c r="C659" s="208">
        <v>639.0209273741483</v>
      </c>
      <c r="D659" s="208">
        <v>636.00092737414832</v>
      </c>
      <c r="E659" s="208">
        <v>642.07092737414837</v>
      </c>
      <c r="F659" s="208">
        <v>677.98092737414822</v>
      </c>
      <c r="G659" s="208">
        <v>689.20092737414825</v>
      </c>
      <c r="H659" s="208">
        <v>683.47092737414823</v>
      </c>
      <c r="I659" s="208">
        <v>672.1409273741483</v>
      </c>
      <c r="J659" s="208">
        <v>672.22092737414823</v>
      </c>
      <c r="K659" s="209">
        <v>678.71092737414824</v>
      </c>
      <c r="L659" s="208">
        <v>680.00092737414832</v>
      </c>
      <c r="M659" s="210">
        <v>676.6409273741483</v>
      </c>
      <c r="N659" s="209">
        <v>672.85092737414834</v>
      </c>
      <c r="O659" s="208">
        <v>650.08092737414836</v>
      </c>
      <c r="P659" s="210">
        <v>651.96092737414824</v>
      </c>
      <c r="Q659" s="211">
        <v>667.34092737414835</v>
      </c>
      <c r="R659" s="208">
        <v>684.93092737414827</v>
      </c>
      <c r="S659" s="211">
        <v>678.59092737414835</v>
      </c>
      <c r="T659" s="208">
        <v>694.11092737414833</v>
      </c>
      <c r="U659" s="208">
        <v>665.36092737414833</v>
      </c>
      <c r="V659" s="208">
        <v>668.81092737414838</v>
      </c>
      <c r="W659" s="208">
        <v>671.81092737414838</v>
      </c>
      <c r="X659" s="208">
        <v>666.08092737414836</v>
      </c>
      <c r="Y659" s="212">
        <v>675.98092737414822</v>
      </c>
    </row>
    <row r="660" spans="1:25" s="146" customFormat="1" ht="25.5" x14ac:dyDescent="0.2">
      <c r="A660" s="167" t="s">
        <v>7</v>
      </c>
      <c r="B660" s="213">
        <v>470.36</v>
      </c>
      <c r="C660" s="214">
        <v>440.32</v>
      </c>
      <c r="D660" s="214">
        <v>437.3</v>
      </c>
      <c r="E660" s="215">
        <v>443.37</v>
      </c>
      <c r="F660" s="214">
        <v>479.28</v>
      </c>
      <c r="G660" s="214">
        <v>490.5</v>
      </c>
      <c r="H660" s="214">
        <v>484.77</v>
      </c>
      <c r="I660" s="214">
        <v>473.44</v>
      </c>
      <c r="J660" s="216">
        <v>473.52</v>
      </c>
      <c r="K660" s="214">
        <v>480.01</v>
      </c>
      <c r="L660" s="214">
        <v>481.3</v>
      </c>
      <c r="M660" s="214">
        <v>477.94</v>
      </c>
      <c r="N660" s="214">
        <v>474.15</v>
      </c>
      <c r="O660" s="214">
        <v>451.38</v>
      </c>
      <c r="P660" s="214">
        <v>453.26</v>
      </c>
      <c r="Q660" s="214">
        <v>468.64</v>
      </c>
      <c r="R660" s="214">
        <v>486.23</v>
      </c>
      <c r="S660" s="214">
        <v>479.89</v>
      </c>
      <c r="T660" s="214">
        <v>495.41</v>
      </c>
      <c r="U660" s="214">
        <v>466.66</v>
      </c>
      <c r="V660" s="214">
        <v>470.11</v>
      </c>
      <c r="W660" s="214">
        <v>473.11</v>
      </c>
      <c r="X660" s="214">
        <v>467.38</v>
      </c>
      <c r="Y660" s="217">
        <v>477.28</v>
      </c>
    </row>
    <row r="661" spans="1:25" s="146" customFormat="1" x14ac:dyDescent="0.2">
      <c r="A661" s="163" t="s">
        <v>8</v>
      </c>
      <c r="B661" s="164">
        <v>195.05</v>
      </c>
      <c r="C661" s="165">
        <v>195.05</v>
      </c>
      <c r="D661" s="165">
        <v>195.05</v>
      </c>
      <c r="E661" s="165">
        <v>195.05</v>
      </c>
      <c r="F661" s="165">
        <v>195.05</v>
      </c>
      <c r="G661" s="165">
        <v>195.05</v>
      </c>
      <c r="H661" s="165">
        <v>195.05</v>
      </c>
      <c r="I661" s="165">
        <v>195.05</v>
      </c>
      <c r="J661" s="165">
        <v>195.05</v>
      </c>
      <c r="K661" s="165">
        <v>195.05</v>
      </c>
      <c r="L661" s="165">
        <v>195.05</v>
      </c>
      <c r="M661" s="165">
        <v>195.05</v>
      </c>
      <c r="N661" s="165">
        <v>195.05</v>
      </c>
      <c r="O661" s="165">
        <v>195.05</v>
      </c>
      <c r="P661" s="165">
        <v>195.05</v>
      </c>
      <c r="Q661" s="165">
        <v>195.05</v>
      </c>
      <c r="R661" s="165">
        <v>195.05</v>
      </c>
      <c r="S661" s="165">
        <v>195.05</v>
      </c>
      <c r="T661" s="165">
        <v>195.05</v>
      </c>
      <c r="U661" s="165">
        <v>195.05</v>
      </c>
      <c r="V661" s="165">
        <v>195.05</v>
      </c>
      <c r="W661" s="165">
        <v>195.05</v>
      </c>
      <c r="X661" s="165">
        <v>195.05</v>
      </c>
      <c r="Y661" s="166">
        <v>195.05</v>
      </c>
    </row>
    <row r="662" spans="1:25" s="146" customFormat="1" ht="25.5" x14ac:dyDescent="0.2">
      <c r="A662" s="167" t="s">
        <v>9</v>
      </c>
      <c r="B662" s="164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6"/>
    </row>
    <row r="663" spans="1:25" s="146" customFormat="1" ht="15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</row>
    <row r="664" spans="1:25" s="146" customFormat="1" ht="15" thickBot="1" x14ac:dyDescent="0.25">
      <c r="A664" s="154">
        <v>5</v>
      </c>
      <c r="B664" s="155">
        <v>745.38092737414831</v>
      </c>
      <c r="C664" s="156">
        <v>712.4009273741483</v>
      </c>
      <c r="D664" s="156">
        <v>706.19092737414826</v>
      </c>
      <c r="E664" s="156">
        <v>707.11092737414833</v>
      </c>
      <c r="F664" s="156">
        <v>734.93092737414827</v>
      </c>
      <c r="G664" s="156">
        <v>743.70092737414825</v>
      </c>
      <c r="H664" s="156">
        <v>741.72092737414823</v>
      </c>
      <c r="I664" s="156">
        <v>724.59092737414835</v>
      </c>
      <c r="J664" s="156">
        <v>727.30092737414839</v>
      </c>
      <c r="K664" s="157">
        <v>730.91092737414829</v>
      </c>
      <c r="L664" s="156">
        <v>730.67092737414828</v>
      </c>
      <c r="M664" s="158">
        <v>743.87092737414832</v>
      </c>
      <c r="N664" s="157">
        <v>739.63092737414831</v>
      </c>
      <c r="O664" s="156">
        <v>707.4009273741483</v>
      </c>
      <c r="P664" s="158">
        <v>712.98092737414822</v>
      </c>
      <c r="Q664" s="159">
        <v>732.94092737414826</v>
      </c>
      <c r="R664" s="156">
        <v>752.10092737414834</v>
      </c>
      <c r="S664" s="159">
        <v>743.33092737414836</v>
      </c>
      <c r="T664" s="156">
        <v>715.45092737414825</v>
      </c>
      <c r="U664" s="156">
        <v>710.7909273741484</v>
      </c>
      <c r="V664" s="156">
        <v>719.57092737414837</v>
      </c>
      <c r="W664" s="156">
        <v>730.22092737414823</v>
      </c>
      <c r="X664" s="156">
        <v>727.43092737414827</v>
      </c>
      <c r="Y664" s="160">
        <v>730.46092737414824</v>
      </c>
    </row>
    <row r="665" spans="1:25" s="146" customFormat="1" ht="25.5" x14ac:dyDescent="0.2">
      <c r="A665" s="161" t="s">
        <v>7</v>
      </c>
      <c r="B665" s="164">
        <v>546.67999999999995</v>
      </c>
      <c r="C665" s="203">
        <v>513.70000000000005</v>
      </c>
      <c r="D665" s="203">
        <v>507.49</v>
      </c>
      <c r="E665" s="204">
        <v>508.41</v>
      </c>
      <c r="F665" s="203">
        <v>536.23</v>
      </c>
      <c r="G665" s="203">
        <v>545</v>
      </c>
      <c r="H665" s="203">
        <v>543.02</v>
      </c>
      <c r="I665" s="203">
        <v>525.89</v>
      </c>
      <c r="J665" s="205">
        <v>528.6</v>
      </c>
      <c r="K665" s="203">
        <v>532.21</v>
      </c>
      <c r="L665" s="203">
        <v>531.97</v>
      </c>
      <c r="M665" s="203">
        <v>545.16999999999996</v>
      </c>
      <c r="N665" s="203">
        <v>540.92999999999995</v>
      </c>
      <c r="O665" s="203">
        <v>508.7</v>
      </c>
      <c r="P665" s="203">
        <v>514.28</v>
      </c>
      <c r="Q665" s="203">
        <v>534.24</v>
      </c>
      <c r="R665" s="203">
        <v>553.4</v>
      </c>
      <c r="S665" s="203">
        <v>544.63</v>
      </c>
      <c r="T665" s="203">
        <v>516.75</v>
      </c>
      <c r="U665" s="203">
        <v>512.09</v>
      </c>
      <c r="V665" s="203">
        <v>520.87</v>
      </c>
      <c r="W665" s="203">
        <v>531.52</v>
      </c>
      <c r="X665" s="203">
        <v>528.73</v>
      </c>
      <c r="Y665" s="206">
        <v>531.76</v>
      </c>
    </row>
    <row r="666" spans="1:25" s="146" customFormat="1" x14ac:dyDescent="0.2">
      <c r="A666" s="163" t="s">
        <v>8</v>
      </c>
      <c r="B666" s="164">
        <v>195.05</v>
      </c>
      <c r="C666" s="165">
        <v>195.05</v>
      </c>
      <c r="D666" s="165">
        <v>195.05</v>
      </c>
      <c r="E666" s="165">
        <v>195.05</v>
      </c>
      <c r="F666" s="165">
        <v>195.05</v>
      </c>
      <c r="G666" s="165">
        <v>195.05</v>
      </c>
      <c r="H666" s="165">
        <v>195.05</v>
      </c>
      <c r="I666" s="165">
        <v>195.05</v>
      </c>
      <c r="J666" s="165">
        <v>195.05</v>
      </c>
      <c r="K666" s="165">
        <v>195.05</v>
      </c>
      <c r="L666" s="165">
        <v>195.05</v>
      </c>
      <c r="M666" s="165">
        <v>195.05</v>
      </c>
      <c r="N666" s="165">
        <v>195.05</v>
      </c>
      <c r="O666" s="165">
        <v>195.05</v>
      </c>
      <c r="P666" s="165">
        <v>195.05</v>
      </c>
      <c r="Q666" s="165">
        <v>195.05</v>
      </c>
      <c r="R666" s="165">
        <v>195.05</v>
      </c>
      <c r="S666" s="165">
        <v>195.05</v>
      </c>
      <c r="T666" s="165">
        <v>195.05</v>
      </c>
      <c r="U666" s="165">
        <v>195.05</v>
      </c>
      <c r="V666" s="165">
        <v>195.05</v>
      </c>
      <c r="W666" s="165">
        <v>195.05</v>
      </c>
      <c r="X666" s="165">
        <v>195.05</v>
      </c>
      <c r="Y666" s="166">
        <v>195.05</v>
      </c>
    </row>
    <row r="667" spans="1:25" s="146" customFormat="1" ht="25.5" x14ac:dyDescent="0.2">
      <c r="A667" s="167" t="s">
        <v>9</v>
      </c>
      <c r="B667" s="164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6"/>
    </row>
    <row r="668" spans="1:25" s="146" customFormat="1" ht="15" thickBot="1" x14ac:dyDescent="0.25">
      <c r="A668" s="168" t="s">
        <v>127</v>
      </c>
      <c r="B668" s="169">
        <v>3.6509273741482882</v>
      </c>
      <c r="C668" s="169">
        <v>3.6509273741482882</v>
      </c>
      <c r="D668" s="169">
        <v>3.6509273741482882</v>
      </c>
      <c r="E668" s="169">
        <v>3.6509273741482882</v>
      </c>
      <c r="F668" s="169">
        <v>3.6509273741482882</v>
      </c>
      <c r="G668" s="169">
        <v>3.6509273741482882</v>
      </c>
      <c r="H668" s="169">
        <v>3.6509273741482882</v>
      </c>
      <c r="I668" s="169">
        <v>3.6509273741482882</v>
      </c>
      <c r="J668" s="169">
        <v>3.6509273741482882</v>
      </c>
      <c r="K668" s="169">
        <v>3.6509273741482882</v>
      </c>
      <c r="L668" s="169">
        <v>3.6509273741482882</v>
      </c>
      <c r="M668" s="169">
        <v>3.6509273741482882</v>
      </c>
      <c r="N668" s="169">
        <v>3.6509273741482882</v>
      </c>
      <c r="O668" s="169">
        <v>3.6509273741482882</v>
      </c>
      <c r="P668" s="169">
        <v>3.6509273741482882</v>
      </c>
      <c r="Q668" s="169">
        <v>3.6509273741482882</v>
      </c>
      <c r="R668" s="169">
        <v>3.6509273741482882</v>
      </c>
      <c r="S668" s="169">
        <v>3.6509273741482882</v>
      </c>
      <c r="T668" s="169">
        <v>3.6509273741482882</v>
      </c>
      <c r="U668" s="169">
        <v>3.6509273741482882</v>
      </c>
      <c r="V668" s="169">
        <v>3.6509273741482882</v>
      </c>
      <c r="W668" s="169">
        <v>3.6509273741482882</v>
      </c>
      <c r="X668" s="169">
        <v>3.6509273741482882</v>
      </c>
      <c r="Y668" s="169">
        <v>3.6509273741482882</v>
      </c>
    </row>
    <row r="669" spans="1:25" s="146" customFormat="1" ht="15" thickBot="1" x14ac:dyDescent="0.25">
      <c r="A669" s="171">
        <v>6</v>
      </c>
      <c r="B669" s="172">
        <v>734.3909273741483</v>
      </c>
      <c r="C669" s="173">
        <v>701.36092737414833</v>
      </c>
      <c r="D669" s="173">
        <v>695.24092737414833</v>
      </c>
      <c r="E669" s="174">
        <v>706.4009273741483</v>
      </c>
      <c r="F669" s="174">
        <v>738.96092737414824</v>
      </c>
      <c r="G669" s="174">
        <v>740.11092737414833</v>
      </c>
      <c r="H669" s="174">
        <v>750.37092737414832</v>
      </c>
      <c r="I669" s="174">
        <v>734.43092737414827</v>
      </c>
      <c r="J669" s="174">
        <v>748.68092737414827</v>
      </c>
      <c r="K669" s="175">
        <v>755.07092737414837</v>
      </c>
      <c r="L669" s="174">
        <v>751.20092737414825</v>
      </c>
      <c r="M669" s="176">
        <v>734.84092737414835</v>
      </c>
      <c r="N669" s="175">
        <v>732.70092737414825</v>
      </c>
      <c r="O669" s="174">
        <v>703.26092737414831</v>
      </c>
      <c r="P669" s="176">
        <v>706.58092737414836</v>
      </c>
      <c r="Q669" s="177">
        <v>726.3909273741483</v>
      </c>
      <c r="R669" s="174">
        <v>740.1409273741483</v>
      </c>
      <c r="S669" s="177">
        <v>742.71092737414824</v>
      </c>
      <c r="T669" s="174">
        <v>735.63092737414831</v>
      </c>
      <c r="U669" s="173">
        <v>708.22092737414823</v>
      </c>
      <c r="V669" s="173">
        <v>716.5109273741482</v>
      </c>
      <c r="W669" s="173">
        <v>726.97092737414823</v>
      </c>
      <c r="X669" s="173">
        <v>731.5309273741484</v>
      </c>
      <c r="Y669" s="178">
        <v>735.33092737414836</v>
      </c>
    </row>
    <row r="670" spans="1:25" s="146" customFormat="1" ht="25.5" x14ac:dyDescent="0.2">
      <c r="A670" s="161" t="s">
        <v>7</v>
      </c>
      <c r="B670" s="164">
        <v>535.69000000000005</v>
      </c>
      <c r="C670" s="203">
        <v>502.66</v>
      </c>
      <c r="D670" s="203">
        <v>496.54</v>
      </c>
      <c r="E670" s="204">
        <v>507.7</v>
      </c>
      <c r="F670" s="203">
        <v>540.26</v>
      </c>
      <c r="G670" s="203">
        <v>541.41</v>
      </c>
      <c r="H670" s="203">
        <v>551.66999999999996</v>
      </c>
      <c r="I670" s="203">
        <v>535.73</v>
      </c>
      <c r="J670" s="205">
        <v>549.98</v>
      </c>
      <c r="K670" s="203">
        <v>556.37</v>
      </c>
      <c r="L670" s="203">
        <v>552.5</v>
      </c>
      <c r="M670" s="203">
        <v>536.14</v>
      </c>
      <c r="N670" s="203">
        <v>534</v>
      </c>
      <c r="O670" s="203">
        <v>504.56</v>
      </c>
      <c r="P670" s="203">
        <v>507.88</v>
      </c>
      <c r="Q670" s="203">
        <v>527.69000000000005</v>
      </c>
      <c r="R670" s="203">
        <v>541.44000000000005</v>
      </c>
      <c r="S670" s="203">
        <v>544.01</v>
      </c>
      <c r="T670" s="203">
        <v>536.92999999999995</v>
      </c>
      <c r="U670" s="203">
        <v>509.52</v>
      </c>
      <c r="V670" s="203">
        <v>517.80999999999995</v>
      </c>
      <c r="W670" s="203">
        <v>528.27</v>
      </c>
      <c r="X670" s="203">
        <v>532.83000000000004</v>
      </c>
      <c r="Y670" s="206">
        <v>536.63</v>
      </c>
    </row>
    <row r="671" spans="1:25" s="146" customFormat="1" x14ac:dyDescent="0.2">
      <c r="A671" s="163" t="s">
        <v>8</v>
      </c>
      <c r="B671" s="164">
        <v>195.05</v>
      </c>
      <c r="C671" s="165">
        <v>195.05</v>
      </c>
      <c r="D671" s="165">
        <v>195.05</v>
      </c>
      <c r="E671" s="165">
        <v>195.05</v>
      </c>
      <c r="F671" s="165">
        <v>195.05</v>
      </c>
      <c r="G671" s="165">
        <v>195.05</v>
      </c>
      <c r="H671" s="165">
        <v>195.05</v>
      </c>
      <c r="I671" s="165">
        <v>195.05</v>
      </c>
      <c r="J671" s="165">
        <v>195.05</v>
      </c>
      <c r="K671" s="165">
        <v>195.05</v>
      </c>
      <c r="L671" s="165">
        <v>195.05</v>
      </c>
      <c r="M671" s="165">
        <v>195.05</v>
      </c>
      <c r="N671" s="165">
        <v>195.05</v>
      </c>
      <c r="O671" s="165">
        <v>195.05</v>
      </c>
      <c r="P671" s="165">
        <v>195.05</v>
      </c>
      <c r="Q671" s="165">
        <v>195.05</v>
      </c>
      <c r="R671" s="165">
        <v>195.05</v>
      </c>
      <c r="S671" s="165">
        <v>195.05</v>
      </c>
      <c r="T671" s="165">
        <v>195.05</v>
      </c>
      <c r="U671" s="165">
        <v>195.05</v>
      </c>
      <c r="V671" s="165">
        <v>195.05</v>
      </c>
      <c r="W671" s="165">
        <v>195.05</v>
      </c>
      <c r="X671" s="165">
        <v>195.05</v>
      </c>
      <c r="Y671" s="166">
        <v>195.05</v>
      </c>
    </row>
    <row r="672" spans="1:25" s="146" customFormat="1" ht="25.5" x14ac:dyDescent="0.2">
      <c r="A672" s="167" t="s">
        <v>9</v>
      </c>
      <c r="B672" s="164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6"/>
    </row>
    <row r="673" spans="1:25" s="146" customFormat="1" ht="15" thickBot="1" x14ac:dyDescent="0.25">
      <c r="A673" s="168" t="s">
        <v>127</v>
      </c>
      <c r="B673" s="169">
        <v>3.6509273741482882</v>
      </c>
      <c r="C673" s="169">
        <v>3.6509273741482882</v>
      </c>
      <c r="D673" s="169">
        <v>3.6509273741482882</v>
      </c>
      <c r="E673" s="169">
        <v>3.6509273741482882</v>
      </c>
      <c r="F673" s="169">
        <v>3.6509273741482882</v>
      </c>
      <c r="G673" s="169">
        <v>3.6509273741482882</v>
      </c>
      <c r="H673" s="169">
        <v>3.6509273741482882</v>
      </c>
      <c r="I673" s="169">
        <v>3.6509273741482882</v>
      </c>
      <c r="J673" s="169">
        <v>3.6509273741482882</v>
      </c>
      <c r="K673" s="169">
        <v>3.6509273741482882</v>
      </c>
      <c r="L673" s="169">
        <v>3.6509273741482882</v>
      </c>
      <c r="M673" s="169">
        <v>3.6509273741482882</v>
      </c>
      <c r="N673" s="169">
        <v>3.6509273741482882</v>
      </c>
      <c r="O673" s="169">
        <v>3.6509273741482882</v>
      </c>
      <c r="P673" s="169">
        <v>3.6509273741482882</v>
      </c>
      <c r="Q673" s="169">
        <v>3.6509273741482882</v>
      </c>
      <c r="R673" s="169">
        <v>3.6509273741482882</v>
      </c>
      <c r="S673" s="169">
        <v>3.6509273741482882</v>
      </c>
      <c r="T673" s="169">
        <v>3.6509273741482882</v>
      </c>
      <c r="U673" s="169">
        <v>3.6509273741482882</v>
      </c>
      <c r="V673" s="169">
        <v>3.6509273741482882</v>
      </c>
      <c r="W673" s="169">
        <v>3.6509273741482882</v>
      </c>
      <c r="X673" s="169">
        <v>3.6509273741482882</v>
      </c>
      <c r="Y673" s="169">
        <v>3.6509273741482882</v>
      </c>
    </row>
    <row r="674" spans="1:25" s="146" customFormat="1" ht="15" thickBot="1" x14ac:dyDescent="0.25">
      <c r="A674" s="154">
        <v>7</v>
      </c>
      <c r="B674" s="172">
        <v>721.17092737414828</v>
      </c>
      <c r="C674" s="173">
        <v>700.61092737414833</v>
      </c>
      <c r="D674" s="173">
        <v>691.36092737414833</v>
      </c>
      <c r="E674" s="174">
        <v>691.59092737414835</v>
      </c>
      <c r="F674" s="174">
        <v>716.37092737414832</v>
      </c>
      <c r="G674" s="174">
        <v>730.77092737414841</v>
      </c>
      <c r="H674" s="174">
        <v>724.7909273741484</v>
      </c>
      <c r="I674" s="174">
        <v>717.02092737414841</v>
      </c>
      <c r="J674" s="174">
        <v>723.47092737414823</v>
      </c>
      <c r="K674" s="175">
        <v>729.23092737414822</v>
      </c>
      <c r="L674" s="174">
        <v>729.99092737414821</v>
      </c>
      <c r="M674" s="176">
        <v>732.87092737414832</v>
      </c>
      <c r="N674" s="175">
        <v>724.69092737414826</v>
      </c>
      <c r="O674" s="174">
        <v>694.8909273741483</v>
      </c>
      <c r="P674" s="176">
        <v>700.28092737414829</v>
      </c>
      <c r="Q674" s="177">
        <v>720.17092737414828</v>
      </c>
      <c r="R674" s="174">
        <v>734.18092737414827</v>
      </c>
      <c r="S674" s="177">
        <v>741.49092737414821</v>
      </c>
      <c r="T674" s="174">
        <v>729.0409273741484</v>
      </c>
      <c r="U674" s="173">
        <v>705.78092737414829</v>
      </c>
      <c r="V674" s="173">
        <v>713.72092737414823</v>
      </c>
      <c r="W674" s="173">
        <v>721.37092737414832</v>
      </c>
      <c r="X674" s="173">
        <v>722.33092737414836</v>
      </c>
      <c r="Y674" s="178">
        <v>721.12092737414832</v>
      </c>
    </row>
    <row r="675" spans="1:25" s="146" customFormat="1" ht="25.5" x14ac:dyDescent="0.2">
      <c r="A675" s="161" t="s">
        <v>7</v>
      </c>
      <c r="B675" s="164">
        <v>522.47</v>
      </c>
      <c r="C675" s="203">
        <v>501.91</v>
      </c>
      <c r="D675" s="203">
        <v>492.66</v>
      </c>
      <c r="E675" s="204">
        <v>492.89</v>
      </c>
      <c r="F675" s="203">
        <v>517.66999999999996</v>
      </c>
      <c r="G675" s="203">
        <v>532.07000000000005</v>
      </c>
      <c r="H675" s="203">
        <v>526.09</v>
      </c>
      <c r="I675" s="203">
        <v>518.32000000000005</v>
      </c>
      <c r="J675" s="205">
        <v>524.77</v>
      </c>
      <c r="K675" s="203">
        <v>530.53</v>
      </c>
      <c r="L675" s="203">
        <v>531.29</v>
      </c>
      <c r="M675" s="203">
        <v>534.16999999999996</v>
      </c>
      <c r="N675" s="203">
        <v>525.99</v>
      </c>
      <c r="O675" s="203">
        <v>496.19</v>
      </c>
      <c r="P675" s="203">
        <v>501.58</v>
      </c>
      <c r="Q675" s="203">
        <v>521.47</v>
      </c>
      <c r="R675" s="203">
        <v>535.48</v>
      </c>
      <c r="S675" s="203">
        <v>542.79</v>
      </c>
      <c r="T675" s="203">
        <v>530.34</v>
      </c>
      <c r="U675" s="203">
        <v>507.08</v>
      </c>
      <c r="V675" s="203">
        <v>515.02</v>
      </c>
      <c r="W675" s="203">
        <v>522.66999999999996</v>
      </c>
      <c r="X675" s="203">
        <v>523.63</v>
      </c>
      <c r="Y675" s="206">
        <v>522.41999999999996</v>
      </c>
    </row>
    <row r="676" spans="1:25" s="146" customFormat="1" x14ac:dyDescent="0.2">
      <c r="A676" s="163" t="s">
        <v>8</v>
      </c>
      <c r="B676" s="164">
        <v>195.05</v>
      </c>
      <c r="C676" s="165">
        <v>195.05</v>
      </c>
      <c r="D676" s="165">
        <v>195.05</v>
      </c>
      <c r="E676" s="165">
        <v>195.05</v>
      </c>
      <c r="F676" s="165">
        <v>195.05</v>
      </c>
      <c r="G676" s="165">
        <v>195.05</v>
      </c>
      <c r="H676" s="165">
        <v>195.05</v>
      </c>
      <c r="I676" s="165">
        <v>195.05</v>
      </c>
      <c r="J676" s="165">
        <v>195.05</v>
      </c>
      <c r="K676" s="165">
        <v>195.05</v>
      </c>
      <c r="L676" s="165">
        <v>195.05</v>
      </c>
      <c r="M676" s="165">
        <v>195.05</v>
      </c>
      <c r="N676" s="165">
        <v>195.05</v>
      </c>
      <c r="O676" s="165">
        <v>195.05</v>
      </c>
      <c r="P676" s="165">
        <v>195.05</v>
      </c>
      <c r="Q676" s="165">
        <v>195.05</v>
      </c>
      <c r="R676" s="165">
        <v>195.05</v>
      </c>
      <c r="S676" s="165">
        <v>195.05</v>
      </c>
      <c r="T676" s="165">
        <v>195.05</v>
      </c>
      <c r="U676" s="165">
        <v>195.05</v>
      </c>
      <c r="V676" s="165">
        <v>195.05</v>
      </c>
      <c r="W676" s="165">
        <v>195.05</v>
      </c>
      <c r="X676" s="165">
        <v>195.05</v>
      </c>
      <c r="Y676" s="166">
        <v>195.05</v>
      </c>
    </row>
    <row r="677" spans="1:25" s="146" customFormat="1" ht="25.5" x14ac:dyDescent="0.2">
      <c r="A677" s="167" t="s">
        <v>9</v>
      </c>
      <c r="B677" s="164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6"/>
    </row>
    <row r="678" spans="1:25" s="146" customFormat="1" ht="15" thickBot="1" x14ac:dyDescent="0.25">
      <c r="A678" s="168" t="s">
        <v>127</v>
      </c>
      <c r="B678" s="169">
        <v>3.6509273741482882</v>
      </c>
      <c r="C678" s="169">
        <v>3.6509273741482882</v>
      </c>
      <c r="D678" s="169">
        <v>3.6509273741482882</v>
      </c>
      <c r="E678" s="169">
        <v>3.6509273741482882</v>
      </c>
      <c r="F678" s="169">
        <v>3.6509273741482882</v>
      </c>
      <c r="G678" s="169">
        <v>3.6509273741482882</v>
      </c>
      <c r="H678" s="169">
        <v>3.6509273741482882</v>
      </c>
      <c r="I678" s="169">
        <v>3.6509273741482882</v>
      </c>
      <c r="J678" s="169">
        <v>3.6509273741482882</v>
      </c>
      <c r="K678" s="169">
        <v>3.6509273741482882</v>
      </c>
      <c r="L678" s="169">
        <v>3.6509273741482882</v>
      </c>
      <c r="M678" s="169">
        <v>3.6509273741482882</v>
      </c>
      <c r="N678" s="169">
        <v>3.6509273741482882</v>
      </c>
      <c r="O678" s="169">
        <v>3.6509273741482882</v>
      </c>
      <c r="P678" s="169">
        <v>3.6509273741482882</v>
      </c>
      <c r="Q678" s="169">
        <v>3.6509273741482882</v>
      </c>
      <c r="R678" s="169">
        <v>3.6509273741482882</v>
      </c>
      <c r="S678" s="169">
        <v>3.6509273741482882</v>
      </c>
      <c r="T678" s="169">
        <v>3.6509273741482882</v>
      </c>
      <c r="U678" s="169">
        <v>3.6509273741482882</v>
      </c>
      <c r="V678" s="169">
        <v>3.6509273741482882</v>
      </c>
      <c r="W678" s="169">
        <v>3.6509273741482882</v>
      </c>
      <c r="X678" s="169">
        <v>3.6509273741482882</v>
      </c>
      <c r="Y678" s="169">
        <v>3.6509273741482882</v>
      </c>
    </row>
    <row r="679" spans="1:25" s="146" customFormat="1" ht="15" thickBot="1" x14ac:dyDescent="0.25">
      <c r="A679" s="171">
        <v>8</v>
      </c>
      <c r="B679" s="172">
        <v>724.27092737414841</v>
      </c>
      <c r="C679" s="173">
        <v>699.91092737414829</v>
      </c>
      <c r="D679" s="173">
        <v>716.10092737414834</v>
      </c>
      <c r="E679" s="174">
        <v>715.1409273741483</v>
      </c>
      <c r="F679" s="174">
        <v>726.60092737414834</v>
      </c>
      <c r="G679" s="174">
        <v>742.44092737414826</v>
      </c>
      <c r="H679" s="174">
        <v>736.05092737414839</v>
      </c>
      <c r="I679" s="174">
        <v>716.38092737414831</v>
      </c>
      <c r="J679" s="174">
        <v>735.87092737414832</v>
      </c>
      <c r="K679" s="175">
        <v>727.1509273741483</v>
      </c>
      <c r="L679" s="174">
        <v>727.60092737414834</v>
      </c>
      <c r="M679" s="176">
        <v>733.0409273741484</v>
      </c>
      <c r="N679" s="175">
        <v>732.07092737414837</v>
      </c>
      <c r="O679" s="174">
        <v>702.23092737414822</v>
      </c>
      <c r="P679" s="176">
        <v>704.4009273741483</v>
      </c>
      <c r="Q679" s="177">
        <v>717.7509273741482</v>
      </c>
      <c r="R679" s="174">
        <v>731.8909273741483</v>
      </c>
      <c r="S679" s="177">
        <v>722.67092737414828</v>
      </c>
      <c r="T679" s="174">
        <v>721.05092737414839</v>
      </c>
      <c r="U679" s="173">
        <v>714.31092737414838</v>
      </c>
      <c r="V679" s="173">
        <v>724.56092737414838</v>
      </c>
      <c r="W679" s="173">
        <v>728.55092737414839</v>
      </c>
      <c r="X679" s="173">
        <v>730.16092737414829</v>
      </c>
      <c r="Y679" s="178">
        <v>732.5309273741484</v>
      </c>
    </row>
    <row r="680" spans="1:25" s="146" customFormat="1" ht="25.5" x14ac:dyDescent="0.2">
      <c r="A680" s="161" t="s">
        <v>7</v>
      </c>
      <c r="B680" s="164">
        <v>525.57000000000005</v>
      </c>
      <c r="C680" s="203">
        <v>501.21</v>
      </c>
      <c r="D680" s="203">
        <v>517.4</v>
      </c>
      <c r="E680" s="204">
        <v>516.44000000000005</v>
      </c>
      <c r="F680" s="203">
        <v>527.9</v>
      </c>
      <c r="G680" s="203">
        <v>543.74</v>
      </c>
      <c r="H680" s="203">
        <v>537.35</v>
      </c>
      <c r="I680" s="203">
        <v>517.67999999999995</v>
      </c>
      <c r="J680" s="205">
        <v>537.16999999999996</v>
      </c>
      <c r="K680" s="203">
        <v>528.45000000000005</v>
      </c>
      <c r="L680" s="203">
        <v>528.9</v>
      </c>
      <c r="M680" s="203">
        <v>534.34</v>
      </c>
      <c r="N680" s="203">
        <v>533.37</v>
      </c>
      <c r="O680" s="203">
        <v>503.53</v>
      </c>
      <c r="P680" s="203">
        <v>505.7</v>
      </c>
      <c r="Q680" s="203">
        <v>519.04999999999995</v>
      </c>
      <c r="R680" s="203">
        <v>533.19000000000005</v>
      </c>
      <c r="S680" s="203">
        <v>523.97</v>
      </c>
      <c r="T680" s="203">
        <v>522.35</v>
      </c>
      <c r="U680" s="203">
        <v>515.61</v>
      </c>
      <c r="V680" s="203">
        <v>525.86</v>
      </c>
      <c r="W680" s="203">
        <v>529.85</v>
      </c>
      <c r="X680" s="203">
        <v>531.46</v>
      </c>
      <c r="Y680" s="206">
        <v>533.83000000000004</v>
      </c>
    </row>
    <row r="681" spans="1:25" s="146" customFormat="1" x14ac:dyDescent="0.2">
      <c r="A681" s="163" t="s">
        <v>8</v>
      </c>
      <c r="B681" s="164">
        <v>195.05</v>
      </c>
      <c r="C681" s="165">
        <v>195.05</v>
      </c>
      <c r="D681" s="165">
        <v>195.05</v>
      </c>
      <c r="E681" s="165">
        <v>195.05</v>
      </c>
      <c r="F681" s="165">
        <v>195.05</v>
      </c>
      <c r="G681" s="165">
        <v>195.05</v>
      </c>
      <c r="H681" s="165">
        <v>195.05</v>
      </c>
      <c r="I681" s="165">
        <v>195.05</v>
      </c>
      <c r="J681" s="165">
        <v>195.05</v>
      </c>
      <c r="K681" s="165">
        <v>195.05</v>
      </c>
      <c r="L681" s="165">
        <v>195.05</v>
      </c>
      <c r="M681" s="165">
        <v>195.05</v>
      </c>
      <c r="N681" s="165">
        <v>195.05</v>
      </c>
      <c r="O681" s="165">
        <v>195.05</v>
      </c>
      <c r="P681" s="165">
        <v>195.05</v>
      </c>
      <c r="Q681" s="165">
        <v>195.05</v>
      </c>
      <c r="R681" s="165">
        <v>195.05</v>
      </c>
      <c r="S681" s="165">
        <v>195.05</v>
      </c>
      <c r="T681" s="165">
        <v>195.05</v>
      </c>
      <c r="U681" s="165">
        <v>195.05</v>
      </c>
      <c r="V681" s="165">
        <v>195.05</v>
      </c>
      <c r="W681" s="165">
        <v>195.05</v>
      </c>
      <c r="X681" s="165">
        <v>195.05</v>
      </c>
      <c r="Y681" s="166">
        <v>195.05</v>
      </c>
    </row>
    <row r="682" spans="1:25" s="146" customFormat="1" ht="25.5" x14ac:dyDescent="0.2">
      <c r="A682" s="167" t="s">
        <v>9</v>
      </c>
      <c r="B682" s="164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6"/>
    </row>
    <row r="683" spans="1:25" s="146" customFormat="1" ht="15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</row>
    <row r="684" spans="1:25" s="146" customFormat="1" ht="15" thickBot="1" x14ac:dyDescent="0.25">
      <c r="A684" s="154">
        <v>9</v>
      </c>
      <c r="B684" s="172">
        <v>780.69092737414826</v>
      </c>
      <c r="C684" s="173">
        <v>763.98092737414822</v>
      </c>
      <c r="D684" s="173">
        <v>760.32092737414837</v>
      </c>
      <c r="E684" s="174">
        <v>734.67092737414828</v>
      </c>
      <c r="F684" s="174">
        <v>763.1509273741483</v>
      </c>
      <c r="G684" s="174">
        <v>759.71092737414824</v>
      </c>
      <c r="H684" s="174">
        <v>774.81092737414838</v>
      </c>
      <c r="I684" s="174">
        <v>755.61092737414833</v>
      </c>
      <c r="J684" s="174">
        <v>763.74092737414821</v>
      </c>
      <c r="K684" s="175">
        <v>767.56092737414838</v>
      </c>
      <c r="L684" s="174">
        <v>768.0109273741482</v>
      </c>
      <c r="M684" s="176">
        <v>765.85092737414834</v>
      </c>
      <c r="N684" s="175">
        <v>768.13092737414831</v>
      </c>
      <c r="O684" s="174">
        <v>744.69092737414826</v>
      </c>
      <c r="P684" s="176">
        <v>751.72092737414823</v>
      </c>
      <c r="Q684" s="177">
        <v>765.88092737414831</v>
      </c>
      <c r="R684" s="174">
        <v>775.10092737414834</v>
      </c>
      <c r="S684" s="177">
        <v>773.86092737414833</v>
      </c>
      <c r="T684" s="174">
        <v>767.11092737414833</v>
      </c>
      <c r="U684" s="173">
        <v>762.42092737414828</v>
      </c>
      <c r="V684" s="173">
        <v>774.30092737414839</v>
      </c>
      <c r="W684" s="173">
        <v>782.27092737414841</v>
      </c>
      <c r="X684" s="173">
        <v>785.02092737414841</v>
      </c>
      <c r="Y684" s="178">
        <v>782.83092737414836</v>
      </c>
    </row>
    <row r="685" spans="1:25" s="146" customFormat="1" ht="25.5" x14ac:dyDescent="0.2">
      <c r="A685" s="161" t="s">
        <v>7</v>
      </c>
      <c r="B685" s="164">
        <v>581.99</v>
      </c>
      <c r="C685" s="203">
        <v>565.28</v>
      </c>
      <c r="D685" s="203">
        <v>561.62</v>
      </c>
      <c r="E685" s="204">
        <v>535.97</v>
      </c>
      <c r="F685" s="203">
        <v>564.45000000000005</v>
      </c>
      <c r="G685" s="203">
        <v>561.01</v>
      </c>
      <c r="H685" s="203">
        <v>576.11</v>
      </c>
      <c r="I685" s="203">
        <v>556.91</v>
      </c>
      <c r="J685" s="205">
        <v>565.04</v>
      </c>
      <c r="K685" s="203">
        <v>568.86</v>
      </c>
      <c r="L685" s="203">
        <v>569.30999999999995</v>
      </c>
      <c r="M685" s="203">
        <v>567.15</v>
      </c>
      <c r="N685" s="203">
        <v>569.42999999999995</v>
      </c>
      <c r="O685" s="203">
        <v>545.99</v>
      </c>
      <c r="P685" s="203">
        <v>553.02</v>
      </c>
      <c r="Q685" s="203">
        <v>567.17999999999995</v>
      </c>
      <c r="R685" s="203">
        <v>576.4</v>
      </c>
      <c r="S685" s="203">
        <v>575.16</v>
      </c>
      <c r="T685" s="203">
        <v>568.41</v>
      </c>
      <c r="U685" s="203">
        <v>563.72</v>
      </c>
      <c r="V685" s="203">
        <v>575.6</v>
      </c>
      <c r="W685" s="203">
        <v>583.57000000000005</v>
      </c>
      <c r="X685" s="203">
        <v>586.32000000000005</v>
      </c>
      <c r="Y685" s="206">
        <v>584.13</v>
      </c>
    </row>
    <row r="686" spans="1:25" s="146" customFormat="1" x14ac:dyDescent="0.2">
      <c r="A686" s="163" t="s">
        <v>8</v>
      </c>
      <c r="B686" s="164">
        <v>195.05</v>
      </c>
      <c r="C686" s="165">
        <v>195.05</v>
      </c>
      <c r="D686" s="165">
        <v>195.05</v>
      </c>
      <c r="E686" s="165">
        <v>195.05</v>
      </c>
      <c r="F686" s="165">
        <v>195.05</v>
      </c>
      <c r="G686" s="165">
        <v>195.05</v>
      </c>
      <c r="H686" s="165">
        <v>195.05</v>
      </c>
      <c r="I686" s="165">
        <v>195.05</v>
      </c>
      <c r="J686" s="165">
        <v>195.05</v>
      </c>
      <c r="K686" s="165">
        <v>195.05</v>
      </c>
      <c r="L686" s="165">
        <v>195.05</v>
      </c>
      <c r="M686" s="165">
        <v>195.05</v>
      </c>
      <c r="N686" s="165">
        <v>195.05</v>
      </c>
      <c r="O686" s="165">
        <v>195.05</v>
      </c>
      <c r="P686" s="165">
        <v>195.05</v>
      </c>
      <c r="Q686" s="165">
        <v>195.05</v>
      </c>
      <c r="R686" s="165">
        <v>195.05</v>
      </c>
      <c r="S686" s="165">
        <v>195.05</v>
      </c>
      <c r="T686" s="165">
        <v>195.05</v>
      </c>
      <c r="U686" s="165">
        <v>195.05</v>
      </c>
      <c r="V686" s="165">
        <v>195.05</v>
      </c>
      <c r="W686" s="165">
        <v>195.05</v>
      </c>
      <c r="X686" s="165">
        <v>195.05</v>
      </c>
      <c r="Y686" s="166">
        <v>195.05</v>
      </c>
    </row>
    <row r="687" spans="1:25" s="146" customFormat="1" ht="25.5" x14ac:dyDescent="0.2">
      <c r="A687" s="167" t="s">
        <v>9</v>
      </c>
      <c r="B687" s="164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6"/>
    </row>
    <row r="688" spans="1:25" s="146" customFormat="1" ht="15" thickBot="1" x14ac:dyDescent="0.25">
      <c r="A688" s="168" t="s">
        <v>127</v>
      </c>
      <c r="B688" s="169">
        <v>3.6509273741482882</v>
      </c>
      <c r="C688" s="169">
        <v>3.6509273741482882</v>
      </c>
      <c r="D688" s="169">
        <v>3.6509273741482882</v>
      </c>
      <c r="E688" s="169">
        <v>3.6509273741482882</v>
      </c>
      <c r="F688" s="169">
        <v>3.6509273741482882</v>
      </c>
      <c r="G688" s="169">
        <v>3.6509273741482882</v>
      </c>
      <c r="H688" s="169">
        <v>3.6509273741482882</v>
      </c>
      <c r="I688" s="169">
        <v>3.6509273741482882</v>
      </c>
      <c r="J688" s="169">
        <v>3.6509273741482882</v>
      </c>
      <c r="K688" s="169">
        <v>3.6509273741482882</v>
      </c>
      <c r="L688" s="169">
        <v>3.6509273741482882</v>
      </c>
      <c r="M688" s="169">
        <v>3.6509273741482882</v>
      </c>
      <c r="N688" s="169">
        <v>3.6509273741482882</v>
      </c>
      <c r="O688" s="169">
        <v>3.6509273741482882</v>
      </c>
      <c r="P688" s="169">
        <v>3.6509273741482882</v>
      </c>
      <c r="Q688" s="169">
        <v>3.6509273741482882</v>
      </c>
      <c r="R688" s="169">
        <v>3.6509273741482882</v>
      </c>
      <c r="S688" s="169">
        <v>3.6509273741482882</v>
      </c>
      <c r="T688" s="169">
        <v>3.6509273741482882</v>
      </c>
      <c r="U688" s="169">
        <v>3.6509273741482882</v>
      </c>
      <c r="V688" s="169">
        <v>3.6509273741482882</v>
      </c>
      <c r="W688" s="169">
        <v>3.6509273741482882</v>
      </c>
      <c r="X688" s="169">
        <v>3.6509273741482882</v>
      </c>
      <c r="Y688" s="169">
        <v>3.6509273741482882</v>
      </c>
    </row>
    <row r="689" spans="1:25" s="146" customFormat="1" ht="15" thickBot="1" x14ac:dyDescent="0.25">
      <c r="A689" s="171">
        <v>10</v>
      </c>
      <c r="B689" s="172">
        <v>968.07092737414837</v>
      </c>
      <c r="C689" s="173">
        <v>860.31092737414838</v>
      </c>
      <c r="D689" s="173">
        <v>805.13092737414831</v>
      </c>
      <c r="E689" s="174">
        <v>802.3909273741483</v>
      </c>
      <c r="F689" s="174">
        <v>812.22092737414823</v>
      </c>
      <c r="G689" s="174">
        <v>805.88092737414831</v>
      </c>
      <c r="H689" s="174">
        <v>914.66092737414829</v>
      </c>
      <c r="I689" s="174">
        <v>1006.9709273741482</v>
      </c>
      <c r="J689" s="174">
        <v>1128.1309273741483</v>
      </c>
      <c r="K689" s="175">
        <v>1163.3009273741484</v>
      </c>
      <c r="L689" s="174">
        <v>1179.1109273741483</v>
      </c>
      <c r="M689" s="176">
        <v>1182.6509273741483</v>
      </c>
      <c r="N689" s="175">
        <v>1173.5009273741482</v>
      </c>
      <c r="O689" s="174">
        <v>1175.1329273741483</v>
      </c>
      <c r="P689" s="176">
        <v>1172.8009273741484</v>
      </c>
      <c r="Q689" s="177">
        <v>1176.7009273741483</v>
      </c>
      <c r="R689" s="174">
        <v>1168.7609273741482</v>
      </c>
      <c r="S689" s="177">
        <v>1199.0209273741484</v>
      </c>
      <c r="T689" s="174">
        <v>1212.6009273741483</v>
      </c>
      <c r="U689" s="173">
        <v>1191.7009273741483</v>
      </c>
      <c r="V689" s="173">
        <v>1192.1809273741483</v>
      </c>
      <c r="W689" s="173">
        <v>1162.1209273741483</v>
      </c>
      <c r="X689" s="173">
        <v>1057.1609273741483</v>
      </c>
      <c r="Y689" s="178">
        <v>962.67092737414828</v>
      </c>
    </row>
    <row r="690" spans="1:25" s="146" customFormat="1" ht="25.5" x14ac:dyDescent="0.2">
      <c r="A690" s="161" t="s">
        <v>7</v>
      </c>
      <c r="B690" s="164">
        <v>769.37</v>
      </c>
      <c r="C690" s="203">
        <v>661.61</v>
      </c>
      <c r="D690" s="203">
        <v>606.42999999999995</v>
      </c>
      <c r="E690" s="204">
        <v>603.69000000000005</v>
      </c>
      <c r="F690" s="203">
        <v>613.52</v>
      </c>
      <c r="G690" s="203">
        <v>607.17999999999995</v>
      </c>
      <c r="H690" s="203">
        <v>715.96</v>
      </c>
      <c r="I690" s="203">
        <v>808.27</v>
      </c>
      <c r="J690" s="205">
        <v>929.43</v>
      </c>
      <c r="K690" s="203">
        <v>964.6</v>
      </c>
      <c r="L690" s="203">
        <v>980.41</v>
      </c>
      <c r="M690" s="203">
        <v>983.95</v>
      </c>
      <c r="N690" s="203">
        <v>974.8</v>
      </c>
      <c r="O690" s="203">
        <v>976.43200000000002</v>
      </c>
      <c r="P690" s="203">
        <v>974.1</v>
      </c>
      <c r="Q690" s="203">
        <v>978</v>
      </c>
      <c r="R690" s="203">
        <v>970.06</v>
      </c>
      <c r="S690" s="203">
        <v>1000.32</v>
      </c>
      <c r="T690" s="203">
        <v>1013.9</v>
      </c>
      <c r="U690" s="203">
        <v>993</v>
      </c>
      <c r="V690" s="203">
        <v>993.48</v>
      </c>
      <c r="W690" s="203">
        <v>963.42</v>
      </c>
      <c r="X690" s="203">
        <v>858.46</v>
      </c>
      <c r="Y690" s="206">
        <v>763.97</v>
      </c>
    </row>
    <row r="691" spans="1:25" s="146" customFormat="1" x14ac:dyDescent="0.2">
      <c r="A691" s="163" t="s">
        <v>8</v>
      </c>
      <c r="B691" s="164">
        <v>195.05</v>
      </c>
      <c r="C691" s="165">
        <v>195.05</v>
      </c>
      <c r="D691" s="165">
        <v>195.05</v>
      </c>
      <c r="E691" s="165">
        <v>195.05</v>
      </c>
      <c r="F691" s="165">
        <v>195.05</v>
      </c>
      <c r="G691" s="165">
        <v>195.05</v>
      </c>
      <c r="H691" s="165">
        <v>195.05</v>
      </c>
      <c r="I691" s="165">
        <v>195.05</v>
      </c>
      <c r="J691" s="165">
        <v>195.05</v>
      </c>
      <c r="K691" s="165">
        <v>195.05</v>
      </c>
      <c r="L691" s="165">
        <v>195.05</v>
      </c>
      <c r="M691" s="165">
        <v>195.05</v>
      </c>
      <c r="N691" s="165">
        <v>195.05</v>
      </c>
      <c r="O691" s="165">
        <v>195.05</v>
      </c>
      <c r="P691" s="165">
        <v>195.05</v>
      </c>
      <c r="Q691" s="165">
        <v>195.05</v>
      </c>
      <c r="R691" s="165">
        <v>195.05</v>
      </c>
      <c r="S691" s="165">
        <v>195.05</v>
      </c>
      <c r="T691" s="165">
        <v>195.05</v>
      </c>
      <c r="U691" s="165">
        <v>195.05</v>
      </c>
      <c r="V691" s="165">
        <v>195.05</v>
      </c>
      <c r="W691" s="165">
        <v>195.05</v>
      </c>
      <c r="X691" s="165">
        <v>195.05</v>
      </c>
      <c r="Y691" s="166">
        <v>195.05</v>
      </c>
    </row>
    <row r="692" spans="1:25" s="146" customFormat="1" ht="25.5" x14ac:dyDescent="0.2">
      <c r="A692" s="167" t="s">
        <v>9</v>
      </c>
      <c r="B692" s="164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6"/>
    </row>
    <row r="693" spans="1:25" s="146" customFormat="1" ht="15" thickBot="1" x14ac:dyDescent="0.25">
      <c r="A693" s="168" t="s">
        <v>127</v>
      </c>
      <c r="B693" s="169">
        <v>3.6509273741482882</v>
      </c>
      <c r="C693" s="169">
        <v>3.6509273741482882</v>
      </c>
      <c r="D693" s="169">
        <v>3.6509273741482882</v>
      </c>
      <c r="E693" s="169">
        <v>3.6509273741482882</v>
      </c>
      <c r="F693" s="169">
        <v>3.6509273741482882</v>
      </c>
      <c r="G693" s="169">
        <v>3.6509273741482882</v>
      </c>
      <c r="H693" s="169">
        <v>3.6509273741482882</v>
      </c>
      <c r="I693" s="169">
        <v>3.6509273741482882</v>
      </c>
      <c r="J693" s="169">
        <v>3.6509273741482882</v>
      </c>
      <c r="K693" s="169">
        <v>3.6509273741482882</v>
      </c>
      <c r="L693" s="169">
        <v>3.6509273741482882</v>
      </c>
      <c r="M693" s="169">
        <v>3.6509273741482882</v>
      </c>
      <c r="N693" s="169">
        <v>3.6509273741482882</v>
      </c>
      <c r="O693" s="169">
        <v>3.6509273741482882</v>
      </c>
      <c r="P693" s="169">
        <v>3.6509273741482882</v>
      </c>
      <c r="Q693" s="169">
        <v>3.6509273741482882</v>
      </c>
      <c r="R693" s="169">
        <v>3.6509273741482882</v>
      </c>
      <c r="S693" s="169">
        <v>3.6509273741482882</v>
      </c>
      <c r="T693" s="169">
        <v>3.6509273741482882</v>
      </c>
      <c r="U693" s="169">
        <v>3.6509273741482882</v>
      </c>
      <c r="V693" s="169">
        <v>3.6509273741482882</v>
      </c>
      <c r="W693" s="169">
        <v>3.6509273741482882</v>
      </c>
      <c r="X693" s="169">
        <v>3.6509273741482882</v>
      </c>
      <c r="Y693" s="169">
        <v>3.6509273741482882</v>
      </c>
    </row>
    <row r="694" spans="1:25" s="146" customFormat="1" ht="15" thickBot="1" x14ac:dyDescent="0.25">
      <c r="A694" s="154">
        <v>11</v>
      </c>
      <c r="B694" s="172">
        <v>688.84092737414835</v>
      </c>
      <c r="C694" s="173">
        <v>680.35092737414834</v>
      </c>
      <c r="D694" s="173">
        <v>652.62092737414832</v>
      </c>
      <c r="E694" s="174">
        <v>674.2709273741483</v>
      </c>
      <c r="F694" s="174">
        <v>701.35092737414834</v>
      </c>
      <c r="G694" s="174">
        <v>716.92092737414828</v>
      </c>
      <c r="H694" s="174">
        <v>710.00092737414832</v>
      </c>
      <c r="I694" s="174">
        <v>708.20092737414825</v>
      </c>
      <c r="J694" s="174">
        <v>719.86092737414833</v>
      </c>
      <c r="K694" s="175">
        <v>726.99092737414821</v>
      </c>
      <c r="L694" s="174">
        <v>725.31092737414838</v>
      </c>
      <c r="M694" s="176">
        <v>709.08092737414836</v>
      </c>
      <c r="N694" s="175">
        <v>701.68092737414827</v>
      </c>
      <c r="O694" s="174">
        <v>686.5209273741483</v>
      </c>
      <c r="P694" s="176">
        <v>690.73092737414822</v>
      </c>
      <c r="Q694" s="177">
        <v>705.41092737414829</v>
      </c>
      <c r="R694" s="174">
        <v>729.36092737414833</v>
      </c>
      <c r="S694" s="177">
        <v>730.88092737414831</v>
      </c>
      <c r="T694" s="174">
        <v>702.46092737414824</v>
      </c>
      <c r="U694" s="173">
        <v>694.66092737414829</v>
      </c>
      <c r="V694" s="173">
        <v>707.63092737414831</v>
      </c>
      <c r="W694" s="173">
        <v>711.88092737414831</v>
      </c>
      <c r="X694" s="173">
        <v>711.60092737414834</v>
      </c>
      <c r="Y694" s="178">
        <v>685.04092737414828</v>
      </c>
    </row>
    <row r="695" spans="1:25" s="146" customFormat="1" ht="25.5" x14ac:dyDescent="0.2">
      <c r="A695" s="161" t="s">
        <v>7</v>
      </c>
      <c r="B695" s="164">
        <v>490.14</v>
      </c>
      <c r="C695" s="203">
        <v>481.65</v>
      </c>
      <c r="D695" s="203">
        <v>453.92</v>
      </c>
      <c r="E695" s="204">
        <v>475.57</v>
      </c>
      <c r="F695" s="203">
        <v>502.65</v>
      </c>
      <c r="G695" s="203">
        <v>518.22</v>
      </c>
      <c r="H695" s="203">
        <v>511.3</v>
      </c>
      <c r="I695" s="203">
        <v>509.5</v>
      </c>
      <c r="J695" s="205">
        <v>521.16</v>
      </c>
      <c r="K695" s="203">
        <v>528.29</v>
      </c>
      <c r="L695" s="203">
        <v>526.61</v>
      </c>
      <c r="M695" s="203">
        <v>510.38</v>
      </c>
      <c r="N695" s="203">
        <v>502.98</v>
      </c>
      <c r="O695" s="203">
        <v>487.82</v>
      </c>
      <c r="P695" s="203">
        <v>492.03</v>
      </c>
      <c r="Q695" s="203">
        <v>506.71</v>
      </c>
      <c r="R695" s="203">
        <v>530.66</v>
      </c>
      <c r="S695" s="203">
        <v>532.17999999999995</v>
      </c>
      <c r="T695" s="203">
        <v>503.76</v>
      </c>
      <c r="U695" s="203">
        <v>495.96</v>
      </c>
      <c r="V695" s="203">
        <v>508.93</v>
      </c>
      <c r="W695" s="203">
        <v>513.17999999999995</v>
      </c>
      <c r="X695" s="203">
        <v>512.9</v>
      </c>
      <c r="Y695" s="206">
        <v>486.34</v>
      </c>
    </row>
    <row r="696" spans="1:25" s="146" customFormat="1" x14ac:dyDescent="0.2">
      <c r="A696" s="163" t="s">
        <v>8</v>
      </c>
      <c r="B696" s="164">
        <v>195.05</v>
      </c>
      <c r="C696" s="165">
        <v>195.05</v>
      </c>
      <c r="D696" s="165">
        <v>195.05</v>
      </c>
      <c r="E696" s="165">
        <v>195.05</v>
      </c>
      <c r="F696" s="165">
        <v>195.05</v>
      </c>
      <c r="G696" s="165">
        <v>195.05</v>
      </c>
      <c r="H696" s="165">
        <v>195.05</v>
      </c>
      <c r="I696" s="165">
        <v>195.05</v>
      </c>
      <c r="J696" s="165">
        <v>195.05</v>
      </c>
      <c r="K696" s="165">
        <v>195.05</v>
      </c>
      <c r="L696" s="165">
        <v>195.05</v>
      </c>
      <c r="M696" s="165">
        <v>195.05</v>
      </c>
      <c r="N696" s="165">
        <v>195.05</v>
      </c>
      <c r="O696" s="165">
        <v>195.05</v>
      </c>
      <c r="P696" s="165">
        <v>195.05</v>
      </c>
      <c r="Q696" s="165">
        <v>195.05</v>
      </c>
      <c r="R696" s="165">
        <v>195.05</v>
      </c>
      <c r="S696" s="165">
        <v>195.05</v>
      </c>
      <c r="T696" s="165">
        <v>195.05</v>
      </c>
      <c r="U696" s="165">
        <v>195.05</v>
      </c>
      <c r="V696" s="165">
        <v>195.05</v>
      </c>
      <c r="W696" s="165">
        <v>195.05</v>
      </c>
      <c r="X696" s="165">
        <v>195.05</v>
      </c>
      <c r="Y696" s="166">
        <v>195.05</v>
      </c>
    </row>
    <row r="697" spans="1:25" s="146" customFormat="1" ht="25.5" x14ac:dyDescent="0.2">
      <c r="A697" s="167" t="s">
        <v>9</v>
      </c>
      <c r="B697" s="164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6"/>
    </row>
    <row r="698" spans="1:25" s="146" customFormat="1" ht="15" thickBot="1" x14ac:dyDescent="0.25">
      <c r="A698" s="168" t="s">
        <v>127</v>
      </c>
      <c r="B698" s="169">
        <v>3.6509273741482882</v>
      </c>
      <c r="C698" s="169">
        <v>3.6509273741482882</v>
      </c>
      <c r="D698" s="169">
        <v>3.6509273741482882</v>
      </c>
      <c r="E698" s="169">
        <v>3.6509273741482882</v>
      </c>
      <c r="F698" s="169">
        <v>3.6509273741482882</v>
      </c>
      <c r="G698" s="169">
        <v>3.6509273741482882</v>
      </c>
      <c r="H698" s="169">
        <v>3.6509273741482882</v>
      </c>
      <c r="I698" s="169">
        <v>3.6509273741482882</v>
      </c>
      <c r="J698" s="169">
        <v>3.6509273741482882</v>
      </c>
      <c r="K698" s="169">
        <v>3.6509273741482882</v>
      </c>
      <c r="L698" s="169">
        <v>3.6509273741482882</v>
      </c>
      <c r="M698" s="169">
        <v>3.6509273741482882</v>
      </c>
      <c r="N698" s="169">
        <v>3.6509273741482882</v>
      </c>
      <c r="O698" s="169">
        <v>3.6509273741482882</v>
      </c>
      <c r="P698" s="169">
        <v>3.6509273741482882</v>
      </c>
      <c r="Q698" s="169">
        <v>3.6509273741482882</v>
      </c>
      <c r="R698" s="169">
        <v>3.6509273741482882</v>
      </c>
      <c r="S698" s="169">
        <v>3.6509273741482882</v>
      </c>
      <c r="T698" s="169">
        <v>3.6509273741482882</v>
      </c>
      <c r="U698" s="169">
        <v>3.6509273741482882</v>
      </c>
      <c r="V698" s="169">
        <v>3.6509273741482882</v>
      </c>
      <c r="W698" s="169">
        <v>3.6509273741482882</v>
      </c>
      <c r="X698" s="169">
        <v>3.6509273741482882</v>
      </c>
      <c r="Y698" s="169">
        <v>3.6509273741482882</v>
      </c>
    </row>
    <row r="699" spans="1:25" s="146" customFormat="1" ht="15" thickBot="1" x14ac:dyDescent="0.25">
      <c r="A699" s="171">
        <v>12</v>
      </c>
      <c r="B699" s="172">
        <v>732.4009273741483</v>
      </c>
      <c r="C699" s="173">
        <v>709.32092737414837</v>
      </c>
      <c r="D699" s="173">
        <v>713.57092737414837</v>
      </c>
      <c r="E699" s="174">
        <v>735.81092737414838</v>
      </c>
      <c r="F699" s="174">
        <v>754.45092737414825</v>
      </c>
      <c r="G699" s="174">
        <v>754.71092737414824</v>
      </c>
      <c r="H699" s="174">
        <v>747.88092737414831</v>
      </c>
      <c r="I699" s="174">
        <v>738.58092737414836</v>
      </c>
      <c r="J699" s="174">
        <v>741.5109273741482</v>
      </c>
      <c r="K699" s="175">
        <v>756.10092737414834</v>
      </c>
      <c r="L699" s="174">
        <v>751.2909273741484</v>
      </c>
      <c r="M699" s="176">
        <v>752.61092737414833</v>
      </c>
      <c r="N699" s="175">
        <v>750.93092737414827</v>
      </c>
      <c r="O699" s="174">
        <v>716.34092737414835</v>
      </c>
      <c r="P699" s="176">
        <v>727.42092737414828</v>
      </c>
      <c r="Q699" s="177">
        <v>730.93092737414827</v>
      </c>
      <c r="R699" s="174">
        <v>763.35092737414834</v>
      </c>
      <c r="S699" s="177">
        <v>761.23092737414822</v>
      </c>
      <c r="T699" s="174">
        <v>754.13092737414831</v>
      </c>
      <c r="U699" s="173">
        <v>732.19092737414826</v>
      </c>
      <c r="V699" s="173">
        <v>737.74092737414821</v>
      </c>
      <c r="W699" s="173">
        <v>744.34092737414835</v>
      </c>
      <c r="X699" s="173">
        <v>751.2909273741484</v>
      </c>
      <c r="Y699" s="178">
        <v>729.56092737414838</v>
      </c>
    </row>
    <row r="700" spans="1:25" s="146" customFormat="1" ht="25.5" x14ac:dyDescent="0.2">
      <c r="A700" s="161" t="s">
        <v>7</v>
      </c>
      <c r="B700" s="164">
        <v>533.70000000000005</v>
      </c>
      <c r="C700" s="203">
        <v>510.62</v>
      </c>
      <c r="D700" s="203">
        <v>514.87</v>
      </c>
      <c r="E700" s="204">
        <v>537.11</v>
      </c>
      <c r="F700" s="203">
        <v>555.75</v>
      </c>
      <c r="G700" s="203">
        <v>556.01</v>
      </c>
      <c r="H700" s="203">
        <v>549.17999999999995</v>
      </c>
      <c r="I700" s="203">
        <v>539.88</v>
      </c>
      <c r="J700" s="205">
        <v>542.80999999999995</v>
      </c>
      <c r="K700" s="203">
        <v>557.4</v>
      </c>
      <c r="L700" s="203">
        <v>552.59</v>
      </c>
      <c r="M700" s="203">
        <v>553.91</v>
      </c>
      <c r="N700" s="203">
        <v>552.23</v>
      </c>
      <c r="O700" s="203">
        <v>517.64</v>
      </c>
      <c r="P700" s="203">
        <v>528.72</v>
      </c>
      <c r="Q700" s="203">
        <v>532.23</v>
      </c>
      <c r="R700" s="203">
        <v>564.65</v>
      </c>
      <c r="S700" s="203">
        <v>562.53</v>
      </c>
      <c r="T700" s="203">
        <v>555.42999999999995</v>
      </c>
      <c r="U700" s="203">
        <v>533.49</v>
      </c>
      <c r="V700" s="203">
        <v>539.04</v>
      </c>
      <c r="W700" s="203">
        <v>545.64</v>
      </c>
      <c r="X700" s="203">
        <v>552.59</v>
      </c>
      <c r="Y700" s="206">
        <v>530.86</v>
      </c>
    </row>
    <row r="701" spans="1:25" s="146" customFormat="1" x14ac:dyDescent="0.2">
      <c r="A701" s="163" t="s">
        <v>8</v>
      </c>
      <c r="B701" s="164">
        <v>195.05</v>
      </c>
      <c r="C701" s="165">
        <v>195.05</v>
      </c>
      <c r="D701" s="165">
        <v>195.05</v>
      </c>
      <c r="E701" s="165">
        <v>195.05</v>
      </c>
      <c r="F701" s="165">
        <v>195.05</v>
      </c>
      <c r="G701" s="165">
        <v>195.05</v>
      </c>
      <c r="H701" s="165">
        <v>195.05</v>
      </c>
      <c r="I701" s="165">
        <v>195.05</v>
      </c>
      <c r="J701" s="165">
        <v>195.05</v>
      </c>
      <c r="K701" s="165">
        <v>195.05</v>
      </c>
      <c r="L701" s="165">
        <v>195.05</v>
      </c>
      <c r="M701" s="165">
        <v>195.05</v>
      </c>
      <c r="N701" s="165">
        <v>195.05</v>
      </c>
      <c r="O701" s="165">
        <v>195.05</v>
      </c>
      <c r="P701" s="165">
        <v>195.05</v>
      </c>
      <c r="Q701" s="165">
        <v>195.05</v>
      </c>
      <c r="R701" s="165">
        <v>195.05</v>
      </c>
      <c r="S701" s="165">
        <v>195.05</v>
      </c>
      <c r="T701" s="165">
        <v>195.05</v>
      </c>
      <c r="U701" s="165">
        <v>195.05</v>
      </c>
      <c r="V701" s="165">
        <v>195.05</v>
      </c>
      <c r="W701" s="165">
        <v>195.05</v>
      </c>
      <c r="X701" s="165">
        <v>195.05</v>
      </c>
      <c r="Y701" s="166">
        <v>195.05</v>
      </c>
    </row>
    <row r="702" spans="1:25" s="146" customFormat="1" ht="25.5" x14ac:dyDescent="0.2">
      <c r="A702" s="167" t="s">
        <v>9</v>
      </c>
      <c r="B702" s="164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6"/>
    </row>
    <row r="703" spans="1:25" s="146" customFormat="1" ht="15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</row>
    <row r="704" spans="1:25" s="146" customFormat="1" ht="15" thickBot="1" x14ac:dyDescent="0.25">
      <c r="A704" s="154">
        <v>13</v>
      </c>
      <c r="B704" s="172">
        <v>684.30092737414839</v>
      </c>
      <c r="C704" s="173">
        <v>658.42092737414828</v>
      </c>
      <c r="D704" s="173">
        <v>659.19092737414826</v>
      </c>
      <c r="E704" s="174">
        <v>666.07092737414837</v>
      </c>
      <c r="F704" s="174">
        <v>683.1409273741483</v>
      </c>
      <c r="G704" s="174">
        <v>680.73092737414822</v>
      </c>
      <c r="H704" s="174">
        <v>676.46092737414824</v>
      </c>
      <c r="I704" s="174">
        <v>669.1509273741483</v>
      </c>
      <c r="J704" s="174">
        <v>673.13092737414831</v>
      </c>
      <c r="K704" s="175">
        <v>681.33092737414836</v>
      </c>
      <c r="L704" s="174">
        <v>685.87092737414832</v>
      </c>
      <c r="M704" s="176">
        <v>683.98092737414822</v>
      </c>
      <c r="N704" s="175">
        <v>685.07092737414837</v>
      </c>
      <c r="O704" s="174">
        <v>655.78092737414829</v>
      </c>
      <c r="P704" s="176">
        <v>656.45092737414825</v>
      </c>
      <c r="Q704" s="177">
        <v>668.24092737414833</v>
      </c>
      <c r="R704" s="174">
        <v>702.98092737414822</v>
      </c>
      <c r="S704" s="177">
        <v>704.2709273741483</v>
      </c>
      <c r="T704" s="174">
        <v>673.09092737414835</v>
      </c>
      <c r="U704" s="173">
        <v>668.84092737414835</v>
      </c>
      <c r="V704" s="173">
        <v>679.08092737414836</v>
      </c>
      <c r="W704" s="173">
        <v>685.68092737414827</v>
      </c>
      <c r="X704" s="173">
        <v>685.86092737414833</v>
      </c>
      <c r="Y704" s="178">
        <v>692.68092737414827</v>
      </c>
    </row>
    <row r="705" spans="1:25" s="146" customFormat="1" ht="25.5" x14ac:dyDescent="0.2">
      <c r="A705" s="161" t="s">
        <v>7</v>
      </c>
      <c r="B705" s="164">
        <v>485.6</v>
      </c>
      <c r="C705" s="203">
        <v>459.72</v>
      </c>
      <c r="D705" s="203">
        <v>460.49</v>
      </c>
      <c r="E705" s="204">
        <v>467.37</v>
      </c>
      <c r="F705" s="203">
        <v>484.44</v>
      </c>
      <c r="G705" s="203">
        <v>482.03</v>
      </c>
      <c r="H705" s="203">
        <v>477.76</v>
      </c>
      <c r="I705" s="203">
        <v>470.45</v>
      </c>
      <c r="J705" s="205">
        <v>474.43</v>
      </c>
      <c r="K705" s="203">
        <v>482.63</v>
      </c>
      <c r="L705" s="203">
        <v>487.17</v>
      </c>
      <c r="M705" s="203">
        <v>485.28</v>
      </c>
      <c r="N705" s="203">
        <v>486.37</v>
      </c>
      <c r="O705" s="203">
        <v>457.08</v>
      </c>
      <c r="P705" s="203">
        <v>457.75</v>
      </c>
      <c r="Q705" s="203">
        <v>469.54</v>
      </c>
      <c r="R705" s="203">
        <v>504.28</v>
      </c>
      <c r="S705" s="203">
        <v>505.57</v>
      </c>
      <c r="T705" s="203">
        <v>474.39</v>
      </c>
      <c r="U705" s="203">
        <v>470.14</v>
      </c>
      <c r="V705" s="203">
        <v>480.38</v>
      </c>
      <c r="W705" s="203">
        <v>486.98</v>
      </c>
      <c r="X705" s="203">
        <v>487.16</v>
      </c>
      <c r="Y705" s="206">
        <v>493.98</v>
      </c>
    </row>
    <row r="706" spans="1:25" s="146" customFormat="1" x14ac:dyDescent="0.2">
      <c r="A706" s="163" t="s">
        <v>8</v>
      </c>
      <c r="B706" s="164">
        <v>195.05</v>
      </c>
      <c r="C706" s="165">
        <v>195.05</v>
      </c>
      <c r="D706" s="165">
        <v>195.05</v>
      </c>
      <c r="E706" s="165">
        <v>195.05</v>
      </c>
      <c r="F706" s="165">
        <v>195.05</v>
      </c>
      <c r="G706" s="165">
        <v>195.05</v>
      </c>
      <c r="H706" s="165">
        <v>195.05</v>
      </c>
      <c r="I706" s="165">
        <v>195.05</v>
      </c>
      <c r="J706" s="165">
        <v>195.05</v>
      </c>
      <c r="K706" s="165">
        <v>195.05</v>
      </c>
      <c r="L706" s="165">
        <v>195.05</v>
      </c>
      <c r="M706" s="165">
        <v>195.05</v>
      </c>
      <c r="N706" s="165">
        <v>195.05</v>
      </c>
      <c r="O706" s="165">
        <v>195.05</v>
      </c>
      <c r="P706" s="165">
        <v>195.05</v>
      </c>
      <c r="Q706" s="165">
        <v>195.05</v>
      </c>
      <c r="R706" s="165">
        <v>195.05</v>
      </c>
      <c r="S706" s="165">
        <v>195.05</v>
      </c>
      <c r="T706" s="165">
        <v>195.05</v>
      </c>
      <c r="U706" s="165">
        <v>195.05</v>
      </c>
      <c r="V706" s="165">
        <v>195.05</v>
      </c>
      <c r="W706" s="165">
        <v>195.05</v>
      </c>
      <c r="X706" s="165">
        <v>195.05</v>
      </c>
      <c r="Y706" s="166">
        <v>195.05</v>
      </c>
    </row>
    <row r="707" spans="1:25" s="146" customFormat="1" ht="25.5" x14ac:dyDescent="0.2">
      <c r="A707" s="167" t="s">
        <v>9</v>
      </c>
      <c r="B707" s="164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6"/>
    </row>
    <row r="708" spans="1:25" s="146" customFormat="1" ht="15" thickBot="1" x14ac:dyDescent="0.25">
      <c r="A708" s="168" t="s">
        <v>127</v>
      </c>
      <c r="B708" s="169">
        <v>3.6509273741482882</v>
      </c>
      <c r="C708" s="169">
        <v>3.6509273741482882</v>
      </c>
      <c r="D708" s="169">
        <v>3.6509273741482882</v>
      </c>
      <c r="E708" s="169">
        <v>3.6509273741482882</v>
      </c>
      <c r="F708" s="169">
        <v>3.6509273741482882</v>
      </c>
      <c r="G708" s="169">
        <v>3.6509273741482882</v>
      </c>
      <c r="H708" s="169">
        <v>3.6509273741482882</v>
      </c>
      <c r="I708" s="169">
        <v>3.6509273741482882</v>
      </c>
      <c r="J708" s="169">
        <v>3.6509273741482882</v>
      </c>
      <c r="K708" s="169">
        <v>3.6509273741482882</v>
      </c>
      <c r="L708" s="169">
        <v>3.6509273741482882</v>
      </c>
      <c r="M708" s="169">
        <v>3.6509273741482882</v>
      </c>
      <c r="N708" s="169">
        <v>3.6509273741482882</v>
      </c>
      <c r="O708" s="169">
        <v>3.6509273741482882</v>
      </c>
      <c r="P708" s="169">
        <v>3.6509273741482882</v>
      </c>
      <c r="Q708" s="169">
        <v>3.6509273741482882</v>
      </c>
      <c r="R708" s="169">
        <v>3.6509273741482882</v>
      </c>
      <c r="S708" s="169">
        <v>3.6509273741482882</v>
      </c>
      <c r="T708" s="169">
        <v>3.6509273741482882</v>
      </c>
      <c r="U708" s="169">
        <v>3.6509273741482882</v>
      </c>
      <c r="V708" s="169">
        <v>3.6509273741482882</v>
      </c>
      <c r="W708" s="169">
        <v>3.6509273741482882</v>
      </c>
      <c r="X708" s="169">
        <v>3.6509273741482882</v>
      </c>
      <c r="Y708" s="169">
        <v>3.6509273741482882</v>
      </c>
    </row>
    <row r="709" spans="1:25" s="146" customFormat="1" ht="15" thickBot="1" x14ac:dyDescent="0.25">
      <c r="A709" s="171">
        <v>14</v>
      </c>
      <c r="B709" s="172">
        <v>703.54092737414828</v>
      </c>
      <c r="C709" s="173">
        <v>670.18092737414827</v>
      </c>
      <c r="D709" s="173">
        <v>669.74092737414833</v>
      </c>
      <c r="E709" s="174">
        <v>672.37092737414832</v>
      </c>
      <c r="F709" s="174">
        <v>704.24092737414833</v>
      </c>
      <c r="G709" s="174">
        <v>705.42092737414828</v>
      </c>
      <c r="H709" s="174">
        <v>699.78092737414829</v>
      </c>
      <c r="I709" s="174">
        <v>689.71092737414824</v>
      </c>
      <c r="J709" s="174">
        <v>692.68092737414827</v>
      </c>
      <c r="K709" s="175">
        <v>698.69092737414826</v>
      </c>
      <c r="L709" s="174">
        <v>697.34092737414835</v>
      </c>
      <c r="M709" s="176">
        <v>702.21092737414824</v>
      </c>
      <c r="N709" s="175">
        <v>699.92092737414828</v>
      </c>
      <c r="O709" s="174">
        <v>668.91092737414829</v>
      </c>
      <c r="P709" s="176">
        <v>678.25092737414832</v>
      </c>
      <c r="Q709" s="177">
        <v>695.04092737414828</v>
      </c>
      <c r="R709" s="174">
        <v>718.88092737414831</v>
      </c>
      <c r="S709" s="177">
        <v>721.62092737414832</v>
      </c>
      <c r="T709" s="174">
        <v>713.83092737414836</v>
      </c>
      <c r="U709" s="173">
        <v>697.11092737414833</v>
      </c>
      <c r="V709" s="173">
        <v>707.26092737414831</v>
      </c>
      <c r="W709" s="173">
        <v>710.04092737414828</v>
      </c>
      <c r="X709" s="173">
        <v>704.48092737414822</v>
      </c>
      <c r="Y709" s="178">
        <v>705.5209273741483</v>
      </c>
    </row>
    <row r="710" spans="1:25" s="146" customFormat="1" ht="25.5" x14ac:dyDescent="0.2">
      <c r="A710" s="161" t="s">
        <v>7</v>
      </c>
      <c r="B710" s="164">
        <v>504.84</v>
      </c>
      <c r="C710" s="203">
        <v>471.48</v>
      </c>
      <c r="D710" s="203">
        <v>471.04</v>
      </c>
      <c r="E710" s="204">
        <v>473.67</v>
      </c>
      <c r="F710" s="203">
        <v>505.54</v>
      </c>
      <c r="G710" s="203">
        <v>506.72</v>
      </c>
      <c r="H710" s="203">
        <v>501.08</v>
      </c>
      <c r="I710" s="203">
        <v>491.01</v>
      </c>
      <c r="J710" s="205">
        <v>493.98</v>
      </c>
      <c r="K710" s="203">
        <v>499.99</v>
      </c>
      <c r="L710" s="203">
        <v>498.64</v>
      </c>
      <c r="M710" s="203">
        <v>503.51</v>
      </c>
      <c r="N710" s="203">
        <v>501.22</v>
      </c>
      <c r="O710" s="203">
        <v>470.21</v>
      </c>
      <c r="P710" s="203">
        <v>479.55</v>
      </c>
      <c r="Q710" s="203">
        <v>496.34</v>
      </c>
      <c r="R710" s="203">
        <v>520.17999999999995</v>
      </c>
      <c r="S710" s="203">
        <v>522.91999999999996</v>
      </c>
      <c r="T710" s="203">
        <v>515.13</v>
      </c>
      <c r="U710" s="203">
        <v>498.41</v>
      </c>
      <c r="V710" s="203">
        <v>508.56</v>
      </c>
      <c r="W710" s="203">
        <v>511.34</v>
      </c>
      <c r="X710" s="203">
        <v>505.78</v>
      </c>
      <c r="Y710" s="206">
        <v>506.82</v>
      </c>
    </row>
    <row r="711" spans="1:25" s="146" customFormat="1" x14ac:dyDescent="0.2">
      <c r="A711" s="163" t="s">
        <v>8</v>
      </c>
      <c r="B711" s="164">
        <v>195.05</v>
      </c>
      <c r="C711" s="165">
        <v>195.05</v>
      </c>
      <c r="D711" s="165">
        <v>195.05</v>
      </c>
      <c r="E711" s="165">
        <v>195.05</v>
      </c>
      <c r="F711" s="165">
        <v>195.05</v>
      </c>
      <c r="G711" s="165">
        <v>195.05</v>
      </c>
      <c r="H711" s="165">
        <v>195.05</v>
      </c>
      <c r="I711" s="165">
        <v>195.05</v>
      </c>
      <c r="J711" s="165">
        <v>195.05</v>
      </c>
      <c r="K711" s="165">
        <v>195.05</v>
      </c>
      <c r="L711" s="165">
        <v>195.05</v>
      </c>
      <c r="M711" s="165">
        <v>195.05</v>
      </c>
      <c r="N711" s="165">
        <v>195.05</v>
      </c>
      <c r="O711" s="165">
        <v>195.05</v>
      </c>
      <c r="P711" s="165">
        <v>195.05</v>
      </c>
      <c r="Q711" s="165">
        <v>195.05</v>
      </c>
      <c r="R711" s="165">
        <v>195.05</v>
      </c>
      <c r="S711" s="165">
        <v>195.05</v>
      </c>
      <c r="T711" s="165">
        <v>195.05</v>
      </c>
      <c r="U711" s="165">
        <v>195.05</v>
      </c>
      <c r="V711" s="165">
        <v>195.05</v>
      </c>
      <c r="W711" s="165">
        <v>195.05</v>
      </c>
      <c r="X711" s="165">
        <v>195.05</v>
      </c>
      <c r="Y711" s="166">
        <v>195.05</v>
      </c>
    </row>
    <row r="712" spans="1:25" s="146" customFormat="1" ht="25.5" x14ac:dyDescent="0.2">
      <c r="A712" s="167" t="s">
        <v>9</v>
      </c>
      <c r="B712" s="164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6"/>
    </row>
    <row r="713" spans="1:25" s="146" customFormat="1" ht="15" thickBot="1" x14ac:dyDescent="0.25">
      <c r="A713" s="168" t="s">
        <v>127</v>
      </c>
      <c r="B713" s="169">
        <v>3.6509273741482882</v>
      </c>
      <c r="C713" s="169">
        <v>3.6509273741482882</v>
      </c>
      <c r="D713" s="169">
        <v>3.6509273741482882</v>
      </c>
      <c r="E713" s="169">
        <v>3.6509273741482882</v>
      </c>
      <c r="F713" s="169">
        <v>3.6509273741482882</v>
      </c>
      <c r="G713" s="169">
        <v>3.6509273741482882</v>
      </c>
      <c r="H713" s="169">
        <v>3.6509273741482882</v>
      </c>
      <c r="I713" s="169">
        <v>3.6509273741482882</v>
      </c>
      <c r="J713" s="169">
        <v>3.6509273741482882</v>
      </c>
      <c r="K713" s="169">
        <v>3.6509273741482882</v>
      </c>
      <c r="L713" s="169">
        <v>3.6509273741482882</v>
      </c>
      <c r="M713" s="169">
        <v>3.6509273741482882</v>
      </c>
      <c r="N713" s="169">
        <v>3.6509273741482882</v>
      </c>
      <c r="O713" s="169">
        <v>3.6509273741482882</v>
      </c>
      <c r="P713" s="169">
        <v>3.6509273741482882</v>
      </c>
      <c r="Q713" s="169">
        <v>3.6509273741482882</v>
      </c>
      <c r="R713" s="169">
        <v>3.6509273741482882</v>
      </c>
      <c r="S713" s="169">
        <v>3.6509273741482882</v>
      </c>
      <c r="T713" s="169">
        <v>3.6509273741482882</v>
      </c>
      <c r="U713" s="169">
        <v>3.6509273741482882</v>
      </c>
      <c r="V713" s="169">
        <v>3.6509273741482882</v>
      </c>
      <c r="W713" s="169">
        <v>3.6509273741482882</v>
      </c>
      <c r="X713" s="169">
        <v>3.6509273741482882</v>
      </c>
      <c r="Y713" s="169">
        <v>3.6509273741482882</v>
      </c>
    </row>
    <row r="714" spans="1:25" s="146" customFormat="1" ht="15" thickBot="1" x14ac:dyDescent="0.25">
      <c r="A714" s="154">
        <v>15</v>
      </c>
      <c r="B714" s="172">
        <v>198.70092737414831</v>
      </c>
      <c r="C714" s="173">
        <v>198.70092737414831</v>
      </c>
      <c r="D714" s="173">
        <v>198.70092737414831</v>
      </c>
      <c r="E714" s="174">
        <v>198.70092737414831</v>
      </c>
      <c r="F714" s="174">
        <v>198.70092737414831</v>
      </c>
      <c r="G714" s="174">
        <v>198.70092737414831</v>
      </c>
      <c r="H714" s="174">
        <v>198.70092737414831</v>
      </c>
      <c r="I714" s="174">
        <v>198.70092737414831</v>
      </c>
      <c r="J714" s="174">
        <v>198.70092737414831</v>
      </c>
      <c r="K714" s="175">
        <v>198.70092737414831</v>
      </c>
      <c r="L714" s="174">
        <v>198.70092737414831</v>
      </c>
      <c r="M714" s="176">
        <v>198.70092737414831</v>
      </c>
      <c r="N714" s="175">
        <v>198.70092737414831</v>
      </c>
      <c r="O714" s="174">
        <v>198.70092737414831</v>
      </c>
      <c r="P714" s="176">
        <v>198.70092737414831</v>
      </c>
      <c r="Q714" s="177">
        <v>198.70092737414831</v>
      </c>
      <c r="R714" s="174">
        <v>198.70092737414831</v>
      </c>
      <c r="S714" s="177">
        <v>198.70092737414831</v>
      </c>
      <c r="T714" s="174">
        <v>198.70092737414831</v>
      </c>
      <c r="U714" s="173">
        <v>198.70092737414831</v>
      </c>
      <c r="V714" s="173">
        <v>198.70092737414831</v>
      </c>
      <c r="W714" s="173">
        <v>198.70092737414831</v>
      </c>
      <c r="X714" s="173">
        <v>198.70092737414831</v>
      </c>
      <c r="Y714" s="178">
        <v>198.70092737414831</v>
      </c>
    </row>
    <row r="715" spans="1:25" s="146" customFormat="1" ht="25.5" x14ac:dyDescent="0.2">
      <c r="A715" s="161" t="s">
        <v>7</v>
      </c>
      <c r="B715" s="164">
        <v>0</v>
      </c>
      <c r="C715" s="203">
        <v>0</v>
      </c>
      <c r="D715" s="203">
        <v>0</v>
      </c>
      <c r="E715" s="204">
        <v>0</v>
      </c>
      <c r="F715" s="203">
        <v>0</v>
      </c>
      <c r="G715" s="203">
        <v>0</v>
      </c>
      <c r="H715" s="203">
        <v>0</v>
      </c>
      <c r="I715" s="203">
        <v>0</v>
      </c>
      <c r="J715" s="205">
        <v>0</v>
      </c>
      <c r="K715" s="203">
        <v>0</v>
      </c>
      <c r="L715" s="203">
        <v>0</v>
      </c>
      <c r="M715" s="203">
        <v>0</v>
      </c>
      <c r="N715" s="203">
        <v>0</v>
      </c>
      <c r="O715" s="203">
        <v>0</v>
      </c>
      <c r="P715" s="203">
        <v>0</v>
      </c>
      <c r="Q715" s="203">
        <v>0</v>
      </c>
      <c r="R715" s="203">
        <v>0</v>
      </c>
      <c r="S715" s="203">
        <v>0</v>
      </c>
      <c r="T715" s="203">
        <v>0</v>
      </c>
      <c r="U715" s="203">
        <v>0</v>
      </c>
      <c r="V715" s="203">
        <v>0</v>
      </c>
      <c r="W715" s="203">
        <v>0</v>
      </c>
      <c r="X715" s="203">
        <v>0</v>
      </c>
      <c r="Y715" s="206">
        <v>0</v>
      </c>
    </row>
    <row r="716" spans="1:25" s="146" customFormat="1" x14ac:dyDescent="0.2">
      <c r="A716" s="163" t="s">
        <v>8</v>
      </c>
      <c r="B716" s="164">
        <v>195.05</v>
      </c>
      <c r="C716" s="165">
        <v>195.05</v>
      </c>
      <c r="D716" s="165">
        <v>195.05</v>
      </c>
      <c r="E716" s="165">
        <v>195.05</v>
      </c>
      <c r="F716" s="165">
        <v>195.05</v>
      </c>
      <c r="G716" s="165">
        <v>195.05</v>
      </c>
      <c r="H716" s="165">
        <v>195.05</v>
      </c>
      <c r="I716" s="165">
        <v>195.05</v>
      </c>
      <c r="J716" s="165">
        <v>195.05</v>
      </c>
      <c r="K716" s="165">
        <v>195.05</v>
      </c>
      <c r="L716" s="165">
        <v>195.05</v>
      </c>
      <c r="M716" s="165">
        <v>195.05</v>
      </c>
      <c r="N716" s="165">
        <v>195.05</v>
      </c>
      <c r="O716" s="165">
        <v>195.05</v>
      </c>
      <c r="P716" s="165">
        <v>195.05</v>
      </c>
      <c r="Q716" s="165">
        <v>195.05</v>
      </c>
      <c r="R716" s="165">
        <v>195.05</v>
      </c>
      <c r="S716" s="165">
        <v>195.05</v>
      </c>
      <c r="T716" s="165">
        <v>195.05</v>
      </c>
      <c r="U716" s="165">
        <v>195.05</v>
      </c>
      <c r="V716" s="165">
        <v>195.05</v>
      </c>
      <c r="W716" s="165">
        <v>195.05</v>
      </c>
      <c r="X716" s="165">
        <v>195.05</v>
      </c>
      <c r="Y716" s="166">
        <v>195.05</v>
      </c>
    </row>
    <row r="717" spans="1:25" s="146" customFormat="1" ht="25.5" x14ac:dyDescent="0.2">
      <c r="A717" s="167" t="s">
        <v>9</v>
      </c>
      <c r="B717" s="164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6"/>
    </row>
    <row r="718" spans="1:25" s="146" customFormat="1" ht="15" thickBot="1" x14ac:dyDescent="0.25">
      <c r="A718" s="168" t="s">
        <v>127</v>
      </c>
      <c r="B718" s="169">
        <v>3.6509273741482882</v>
      </c>
      <c r="C718" s="169">
        <v>3.6509273741482882</v>
      </c>
      <c r="D718" s="169">
        <v>3.6509273741482882</v>
      </c>
      <c r="E718" s="169">
        <v>3.6509273741482882</v>
      </c>
      <c r="F718" s="169">
        <v>3.6509273741482882</v>
      </c>
      <c r="G718" s="169">
        <v>3.6509273741482882</v>
      </c>
      <c r="H718" s="169">
        <v>3.6509273741482882</v>
      </c>
      <c r="I718" s="169">
        <v>3.6509273741482882</v>
      </c>
      <c r="J718" s="169">
        <v>3.6509273741482882</v>
      </c>
      <c r="K718" s="169">
        <v>3.6509273741482882</v>
      </c>
      <c r="L718" s="169">
        <v>3.6509273741482882</v>
      </c>
      <c r="M718" s="169">
        <v>3.6509273741482882</v>
      </c>
      <c r="N718" s="169">
        <v>3.6509273741482882</v>
      </c>
      <c r="O718" s="169">
        <v>3.6509273741482882</v>
      </c>
      <c r="P718" s="169">
        <v>3.6509273741482882</v>
      </c>
      <c r="Q718" s="169">
        <v>3.6509273741482882</v>
      </c>
      <c r="R718" s="169">
        <v>3.6509273741482882</v>
      </c>
      <c r="S718" s="169">
        <v>3.6509273741482882</v>
      </c>
      <c r="T718" s="169">
        <v>3.6509273741482882</v>
      </c>
      <c r="U718" s="169">
        <v>3.6509273741482882</v>
      </c>
      <c r="V718" s="169">
        <v>3.6509273741482882</v>
      </c>
      <c r="W718" s="169">
        <v>3.6509273741482882</v>
      </c>
      <c r="X718" s="169">
        <v>3.6509273741482882</v>
      </c>
      <c r="Y718" s="169">
        <v>3.6509273741482882</v>
      </c>
    </row>
    <row r="719" spans="1:25" s="146" customFormat="1" ht="15" thickBot="1" x14ac:dyDescent="0.25">
      <c r="A719" s="171">
        <v>16</v>
      </c>
      <c r="B719" s="172">
        <v>834.43092737414827</v>
      </c>
      <c r="C719" s="173">
        <v>806.27092737414841</v>
      </c>
      <c r="D719" s="173">
        <v>806.06092737414838</v>
      </c>
      <c r="E719" s="174">
        <v>812.33092737414836</v>
      </c>
      <c r="F719" s="174">
        <v>823.80092737414839</v>
      </c>
      <c r="G719" s="174">
        <v>825.94092737414826</v>
      </c>
      <c r="H719" s="174">
        <v>818.0109273741482</v>
      </c>
      <c r="I719" s="174">
        <v>825.41092737414829</v>
      </c>
      <c r="J719" s="174">
        <v>819.21092737414824</v>
      </c>
      <c r="K719" s="175">
        <v>815.94092737414826</v>
      </c>
      <c r="L719" s="174">
        <v>818.48092737414822</v>
      </c>
      <c r="M719" s="176">
        <v>820.62092737414832</v>
      </c>
      <c r="N719" s="175">
        <v>817.68092737414827</v>
      </c>
      <c r="O719" s="174">
        <v>796.06092737414838</v>
      </c>
      <c r="P719" s="176">
        <v>800.83092737414836</v>
      </c>
      <c r="Q719" s="177">
        <v>815.05092737414839</v>
      </c>
      <c r="R719" s="174">
        <v>831.2609273741482</v>
      </c>
      <c r="S719" s="177">
        <v>848.10092737414834</v>
      </c>
      <c r="T719" s="174">
        <v>820.61092737414833</v>
      </c>
      <c r="U719" s="173">
        <v>817.5109273741482</v>
      </c>
      <c r="V719" s="173">
        <v>824.38092737414831</v>
      </c>
      <c r="W719" s="173">
        <v>831.52092737414841</v>
      </c>
      <c r="X719" s="173">
        <v>833.73092737414822</v>
      </c>
      <c r="Y719" s="178">
        <v>830.69092737414826</v>
      </c>
    </row>
    <row r="720" spans="1:25" s="146" customFormat="1" ht="25.5" x14ac:dyDescent="0.2">
      <c r="A720" s="180" t="s">
        <v>7</v>
      </c>
      <c r="B720" s="164">
        <v>635.73</v>
      </c>
      <c r="C720" s="203">
        <v>607.57000000000005</v>
      </c>
      <c r="D720" s="203">
        <v>607.36</v>
      </c>
      <c r="E720" s="204">
        <v>613.63</v>
      </c>
      <c r="F720" s="203">
        <v>625.1</v>
      </c>
      <c r="G720" s="203">
        <v>627.24</v>
      </c>
      <c r="H720" s="203">
        <v>619.30999999999995</v>
      </c>
      <c r="I720" s="203">
        <v>626.71</v>
      </c>
      <c r="J720" s="205">
        <v>620.51</v>
      </c>
      <c r="K720" s="203">
        <v>617.24</v>
      </c>
      <c r="L720" s="203">
        <v>619.78</v>
      </c>
      <c r="M720" s="203">
        <v>621.91999999999996</v>
      </c>
      <c r="N720" s="203">
        <v>618.98</v>
      </c>
      <c r="O720" s="203">
        <v>597.36</v>
      </c>
      <c r="P720" s="203">
        <v>602.13</v>
      </c>
      <c r="Q720" s="203">
        <v>616.35</v>
      </c>
      <c r="R720" s="203">
        <v>632.55999999999995</v>
      </c>
      <c r="S720" s="203">
        <v>649.4</v>
      </c>
      <c r="T720" s="203">
        <v>621.91</v>
      </c>
      <c r="U720" s="203">
        <v>618.80999999999995</v>
      </c>
      <c r="V720" s="203">
        <v>625.67999999999995</v>
      </c>
      <c r="W720" s="203">
        <v>632.82000000000005</v>
      </c>
      <c r="X720" s="203">
        <v>635.03</v>
      </c>
      <c r="Y720" s="206">
        <v>631.99</v>
      </c>
    </row>
    <row r="721" spans="1:25" s="146" customFormat="1" x14ac:dyDescent="0.2">
      <c r="A721" s="181" t="s">
        <v>8</v>
      </c>
      <c r="B721" s="164">
        <v>195.05</v>
      </c>
      <c r="C721" s="165">
        <v>195.05</v>
      </c>
      <c r="D721" s="165">
        <v>195.05</v>
      </c>
      <c r="E721" s="165">
        <v>195.05</v>
      </c>
      <c r="F721" s="165">
        <v>195.05</v>
      </c>
      <c r="G721" s="165">
        <v>195.05</v>
      </c>
      <c r="H721" s="165">
        <v>195.05</v>
      </c>
      <c r="I721" s="165">
        <v>195.05</v>
      </c>
      <c r="J721" s="165">
        <v>195.05</v>
      </c>
      <c r="K721" s="165">
        <v>195.05</v>
      </c>
      <c r="L721" s="165">
        <v>195.05</v>
      </c>
      <c r="M721" s="165">
        <v>195.05</v>
      </c>
      <c r="N721" s="165">
        <v>195.05</v>
      </c>
      <c r="O721" s="165">
        <v>195.05</v>
      </c>
      <c r="P721" s="165">
        <v>195.05</v>
      </c>
      <c r="Q721" s="165">
        <v>195.05</v>
      </c>
      <c r="R721" s="165">
        <v>195.05</v>
      </c>
      <c r="S721" s="165">
        <v>195.05</v>
      </c>
      <c r="T721" s="165">
        <v>195.05</v>
      </c>
      <c r="U721" s="165">
        <v>195.05</v>
      </c>
      <c r="V721" s="165">
        <v>195.05</v>
      </c>
      <c r="W721" s="165">
        <v>195.05</v>
      </c>
      <c r="X721" s="165">
        <v>195.05</v>
      </c>
      <c r="Y721" s="166">
        <v>195.05</v>
      </c>
    </row>
    <row r="722" spans="1:25" s="146" customFormat="1" ht="25.5" x14ac:dyDescent="0.2">
      <c r="A722" s="182" t="s">
        <v>9</v>
      </c>
      <c r="B722" s="164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6"/>
    </row>
    <row r="723" spans="1:25" s="146" customFormat="1" ht="15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</row>
    <row r="724" spans="1:25" s="146" customFormat="1" ht="15" thickBot="1" x14ac:dyDescent="0.25">
      <c r="A724" s="154">
        <v>17</v>
      </c>
      <c r="B724" s="172">
        <v>631.19092737414826</v>
      </c>
      <c r="C724" s="173">
        <v>613.07092737414837</v>
      </c>
      <c r="D724" s="173">
        <v>613.61092737414833</v>
      </c>
      <c r="E724" s="174">
        <v>616.73092737414822</v>
      </c>
      <c r="F724" s="174">
        <v>626.51092737414831</v>
      </c>
      <c r="G724" s="174">
        <v>625.41092737414829</v>
      </c>
      <c r="H724" s="174">
        <v>624.84092737414835</v>
      </c>
      <c r="I724" s="174">
        <v>618.81092737414838</v>
      </c>
      <c r="J724" s="174">
        <v>619.76092737414831</v>
      </c>
      <c r="K724" s="175">
        <v>623.98092737414822</v>
      </c>
      <c r="L724" s="174">
        <v>624.43092737414827</v>
      </c>
      <c r="M724" s="176">
        <v>619.78092737414829</v>
      </c>
      <c r="N724" s="175">
        <v>622.91092737414829</v>
      </c>
      <c r="O724" s="174">
        <v>610.16092737414829</v>
      </c>
      <c r="P724" s="176">
        <v>615.35092737414834</v>
      </c>
      <c r="Q724" s="177">
        <v>626.67092737414828</v>
      </c>
      <c r="R724" s="174">
        <v>633.70092737414825</v>
      </c>
      <c r="S724" s="177">
        <v>644.93092737414827</v>
      </c>
      <c r="T724" s="174">
        <v>622.33092737414836</v>
      </c>
      <c r="U724" s="173">
        <v>619.4009273741483</v>
      </c>
      <c r="V724" s="173">
        <v>621.70092737414825</v>
      </c>
      <c r="W724" s="173">
        <v>628.01092737414831</v>
      </c>
      <c r="X724" s="173">
        <v>633.94092737414826</v>
      </c>
      <c r="Y724" s="178">
        <v>636.79092737414828</v>
      </c>
    </row>
    <row r="725" spans="1:25" s="146" customFormat="1" ht="25.5" x14ac:dyDescent="0.2">
      <c r="A725" s="180" t="s">
        <v>7</v>
      </c>
      <c r="B725" s="164">
        <v>432.49</v>
      </c>
      <c r="C725" s="203">
        <v>414.37</v>
      </c>
      <c r="D725" s="203">
        <v>414.91</v>
      </c>
      <c r="E725" s="204">
        <v>418.03</v>
      </c>
      <c r="F725" s="203">
        <v>427.81</v>
      </c>
      <c r="G725" s="203">
        <v>426.71</v>
      </c>
      <c r="H725" s="203">
        <v>426.14</v>
      </c>
      <c r="I725" s="203">
        <v>420.11</v>
      </c>
      <c r="J725" s="205">
        <v>421.06</v>
      </c>
      <c r="K725" s="203">
        <v>425.28</v>
      </c>
      <c r="L725" s="203">
        <v>425.73</v>
      </c>
      <c r="M725" s="203">
        <v>421.08</v>
      </c>
      <c r="N725" s="203">
        <v>424.21</v>
      </c>
      <c r="O725" s="203">
        <v>411.46</v>
      </c>
      <c r="P725" s="203">
        <v>416.65</v>
      </c>
      <c r="Q725" s="203">
        <v>427.97</v>
      </c>
      <c r="R725" s="203">
        <v>435</v>
      </c>
      <c r="S725" s="203">
        <v>446.23</v>
      </c>
      <c r="T725" s="203">
        <v>423.63</v>
      </c>
      <c r="U725" s="203">
        <v>420.7</v>
      </c>
      <c r="V725" s="203">
        <v>423</v>
      </c>
      <c r="W725" s="203">
        <v>429.31</v>
      </c>
      <c r="X725" s="203">
        <v>435.24</v>
      </c>
      <c r="Y725" s="206">
        <v>438.09</v>
      </c>
    </row>
    <row r="726" spans="1:25" s="146" customFormat="1" x14ac:dyDescent="0.2">
      <c r="A726" s="181" t="s">
        <v>8</v>
      </c>
      <c r="B726" s="164">
        <v>195.05</v>
      </c>
      <c r="C726" s="165">
        <v>195.05</v>
      </c>
      <c r="D726" s="165">
        <v>195.05</v>
      </c>
      <c r="E726" s="165">
        <v>195.05</v>
      </c>
      <c r="F726" s="165">
        <v>195.05</v>
      </c>
      <c r="G726" s="165">
        <v>195.05</v>
      </c>
      <c r="H726" s="165">
        <v>195.05</v>
      </c>
      <c r="I726" s="165">
        <v>195.05</v>
      </c>
      <c r="J726" s="165">
        <v>195.05</v>
      </c>
      <c r="K726" s="165">
        <v>195.05</v>
      </c>
      <c r="L726" s="165">
        <v>195.05</v>
      </c>
      <c r="M726" s="165">
        <v>195.05</v>
      </c>
      <c r="N726" s="165">
        <v>195.05</v>
      </c>
      <c r="O726" s="165">
        <v>195.05</v>
      </c>
      <c r="P726" s="165">
        <v>195.05</v>
      </c>
      <c r="Q726" s="165">
        <v>195.05</v>
      </c>
      <c r="R726" s="165">
        <v>195.05</v>
      </c>
      <c r="S726" s="165">
        <v>195.05</v>
      </c>
      <c r="T726" s="165">
        <v>195.05</v>
      </c>
      <c r="U726" s="165">
        <v>195.05</v>
      </c>
      <c r="V726" s="165">
        <v>195.05</v>
      </c>
      <c r="W726" s="165">
        <v>195.05</v>
      </c>
      <c r="X726" s="165">
        <v>195.05</v>
      </c>
      <c r="Y726" s="166">
        <v>195.05</v>
      </c>
    </row>
    <row r="727" spans="1:25" s="146" customFormat="1" ht="25.5" x14ac:dyDescent="0.2">
      <c r="A727" s="182" t="s">
        <v>9</v>
      </c>
      <c r="B727" s="164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6"/>
    </row>
    <row r="728" spans="1:25" s="146" customFormat="1" ht="15" thickBot="1" x14ac:dyDescent="0.25">
      <c r="A728" s="183" t="s">
        <v>127</v>
      </c>
      <c r="B728" s="169">
        <v>3.6509273741482882</v>
      </c>
      <c r="C728" s="169">
        <v>3.6509273741482882</v>
      </c>
      <c r="D728" s="169">
        <v>3.6509273741482882</v>
      </c>
      <c r="E728" s="169">
        <v>3.6509273741482882</v>
      </c>
      <c r="F728" s="169">
        <v>3.6509273741482882</v>
      </c>
      <c r="G728" s="169">
        <v>3.6509273741482882</v>
      </c>
      <c r="H728" s="169">
        <v>3.6509273741482882</v>
      </c>
      <c r="I728" s="169">
        <v>3.6509273741482882</v>
      </c>
      <c r="J728" s="169">
        <v>3.6509273741482882</v>
      </c>
      <c r="K728" s="169">
        <v>3.6509273741482882</v>
      </c>
      <c r="L728" s="169">
        <v>3.6509273741482882</v>
      </c>
      <c r="M728" s="169">
        <v>3.6509273741482882</v>
      </c>
      <c r="N728" s="169">
        <v>3.6509273741482882</v>
      </c>
      <c r="O728" s="169">
        <v>3.6509273741482882</v>
      </c>
      <c r="P728" s="169">
        <v>3.6509273741482882</v>
      </c>
      <c r="Q728" s="169">
        <v>3.6509273741482882</v>
      </c>
      <c r="R728" s="169">
        <v>3.6509273741482882</v>
      </c>
      <c r="S728" s="169">
        <v>3.6509273741482882</v>
      </c>
      <c r="T728" s="169">
        <v>3.6509273741482882</v>
      </c>
      <c r="U728" s="169">
        <v>3.6509273741482882</v>
      </c>
      <c r="V728" s="169">
        <v>3.6509273741482882</v>
      </c>
      <c r="W728" s="169">
        <v>3.6509273741482882</v>
      </c>
      <c r="X728" s="169">
        <v>3.6509273741482882</v>
      </c>
      <c r="Y728" s="169">
        <v>3.6509273741482882</v>
      </c>
    </row>
    <row r="729" spans="1:25" s="146" customFormat="1" ht="15" thickBot="1" x14ac:dyDescent="0.25">
      <c r="A729" s="184">
        <v>18</v>
      </c>
      <c r="B729" s="172">
        <v>664.62092737414832</v>
      </c>
      <c r="C729" s="173">
        <v>648.54092737414828</v>
      </c>
      <c r="D729" s="173">
        <v>648.47092737414823</v>
      </c>
      <c r="E729" s="174">
        <v>652.97092737414823</v>
      </c>
      <c r="F729" s="174">
        <v>662.04092737414828</v>
      </c>
      <c r="G729" s="174">
        <v>679.6509273741483</v>
      </c>
      <c r="H729" s="174">
        <v>673.17092737414828</v>
      </c>
      <c r="I729" s="174">
        <v>650.1409273741483</v>
      </c>
      <c r="J729" s="174">
        <v>672.23092737414822</v>
      </c>
      <c r="K729" s="175">
        <v>674.01092737414831</v>
      </c>
      <c r="L729" s="174">
        <v>657.04092737414828</v>
      </c>
      <c r="M729" s="176">
        <v>659.88092737414831</v>
      </c>
      <c r="N729" s="175">
        <v>664.22092737414823</v>
      </c>
      <c r="O729" s="174">
        <v>634.87092737414832</v>
      </c>
      <c r="P729" s="176">
        <v>638.18092737414827</v>
      </c>
      <c r="Q729" s="177">
        <v>652.8909273741483</v>
      </c>
      <c r="R729" s="174">
        <v>682.1409273741483</v>
      </c>
      <c r="S729" s="177">
        <v>684.73092737414822</v>
      </c>
      <c r="T729" s="174">
        <v>656.23092737414822</v>
      </c>
      <c r="U729" s="173">
        <v>657.25092737414832</v>
      </c>
      <c r="V729" s="173">
        <v>672.87092737414832</v>
      </c>
      <c r="W729" s="173">
        <v>672.91092737414829</v>
      </c>
      <c r="X729" s="173">
        <v>672.22092737414823</v>
      </c>
      <c r="Y729" s="178">
        <v>667.5209273741483</v>
      </c>
    </row>
    <row r="730" spans="1:25" s="146" customFormat="1" ht="25.5" x14ac:dyDescent="0.2">
      <c r="A730" s="161" t="s">
        <v>7</v>
      </c>
      <c r="B730" s="164">
        <v>465.92</v>
      </c>
      <c r="C730" s="203">
        <v>449.84</v>
      </c>
      <c r="D730" s="203">
        <v>449.77</v>
      </c>
      <c r="E730" s="204">
        <v>454.27</v>
      </c>
      <c r="F730" s="203">
        <v>463.34</v>
      </c>
      <c r="G730" s="203">
        <v>480.95</v>
      </c>
      <c r="H730" s="203">
        <v>474.47</v>
      </c>
      <c r="I730" s="203">
        <v>451.44</v>
      </c>
      <c r="J730" s="205">
        <v>473.53</v>
      </c>
      <c r="K730" s="203">
        <v>475.31</v>
      </c>
      <c r="L730" s="203">
        <v>458.34</v>
      </c>
      <c r="M730" s="203">
        <v>461.18</v>
      </c>
      <c r="N730" s="203">
        <v>465.52</v>
      </c>
      <c r="O730" s="203">
        <v>436.17</v>
      </c>
      <c r="P730" s="203">
        <v>439.48</v>
      </c>
      <c r="Q730" s="203">
        <v>454.19</v>
      </c>
      <c r="R730" s="203">
        <v>483.44</v>
      </c>
      <c r="S730" s="203">
        <v>486.03</v>
      </c>
      <c r="T730" s="203">
        <v>457.53</v>
      </c>
      <c r="U730" s="203">
        <v>458.55</v>
      </c>
      <c r="V730" s="203">
        <v>474.17</v>
      </c>
      <c r="W730" s="203">
        <v>474.21</v>
      </c>
      <c r="X730" s="203">
        <v>473.52</v>
      </c>
      <c r="Y730" s="206">
        <v>468.82</v>
      </c>
    </row>
    <row r="731" spans="1:25" s="146" customFormat="1" x14ac:dyDescent="0.2">
      <c r="A731" s="163" t="s">
        <v>8</v>
      </c>
      <c r="B731" s="164">
        <v>195.05</v>
      </c>
      <c r="C731" s="165">
        <v>195.05</v>
      </c>
      <c r="D731" s="165">
        <v>195.05</v>
      </c>
      <c r="E731" s="165">
        <v>195.05</v>
      </c>
      <c r="F731" s="165">
        <v>195.05</v>
      </c>
      <c r="G731" s="165">
        <v>195.05</v>
      </c>
      <c r="H731" s="165">
        <v>195.05</v>
      </c>
      <c r="I731" s="165">
        <v>195.05</v>
      </c>
      <c r="J731" s="165">
        <v>195.05</v>
      </c>
      <c r="K731" s="165">
        <v>195.05</v>
      </c>
      <c r="L731" s="165">
        <v>195.05</v>
      </c>
      <c r="M731" s="165">
        <v>195.05</v>
      </c>
      <c r="N731" s="165">
        <v>195.05</v>
      </c>
      <c r="O731" s="165">
        <v>195.05</v>
      </c>
      <c r="P731" s="165">
        <v>195.05</v>
      </c>
      <c r="Q731" s="165">
        <v>195.05</v>
      </c>
      <c r="R731" s="165">
        <v>195.05</v>
      </c>
      <c r="S731" s="165">
        <v>195.05</v>
      </c>
      <c r="T731" s="165">
        <v>195.05</v>
      </c>
      <c r="U731" s="165">
        <v>195.05</v>
      </c>
      <c r="V731" s="165">
        <v>195.05</v>
      </c>
      <c r="W731" s="165">
        <v>195.05</v>
      </c>
      <c r="X731" s="165">
        <v>195.05</v>
      </c>
      <c r="Y731" s="166">
        <v>195.05</v>
      </c>
    </row>
    <row r="732" spans="1:25" s="146" customFormat="1" ht="25.5" x14ac:dyDescent="0.2">
      <c r="A732" s="167" t="s">
        <v>9</v>
      </c>
      <c r="B732" s="164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6"/>
    </row>
    <row r="733" spans="1:25" s="146" customFormat="1" ht="15" thickBot="1" x14ac:dyDescent="0.25">
      <c r="A733" s="168" t="s">
        <v>127</v>
      </c>
      <c r="B733" s="169">
        <v>3.6509273741482882</v>
      </c>
      <c r="C733" s="169">
        <v>3.6509273741482882</v>
      </c>
      <c r="D733" s="169">
        <v>3.6509273741482882</v>
      </c>
      <c r="E733" s="169">
        <v>3.6509273741482882</v>
      </c>
      <c r="F733" s="169">
        <v>3.6509273741482882</v>
      </c>
      <c r="G733" s="169">
        <v>3.6509273741482882</v>
      </c>
      <c r="H733" s="169">
        <v>3.6509273741482882</v>
      </c>
      <c r="I733" s="169">
        <v>3.6509273741482882</v>
      </c>
      <c r="J733" s="169">
        <v>3.6509273741482882</v>
      </c>
      <c r="K733" s="169">
        <v>3.6509273741482882</v>
      </c>
      <c r="L733" s="169">
        <v>3.6509273741482882</v>
      </c>
      <c r="M733" s="169">
        <v>3.6509273741482882</v>
      </c>
      <c r="N733" s="169">
        <v>3.6509273741482882</v>
      </c>
      <c r="O733" s="169">
        <v>3.6509273741482882</v>
      </c>
      <c r="P733" s="169">
        <v>3.6509273741482882</v>
      </c>
      <c r="Q733" s="169">
        <v>3.6509273741482882</v>
      </c>
      <c r="R733" s="169">
        <v>3.6509273741482882</v>
      </c>
      <c r="S733" s="169">
        <v>3.6509273741482882</v>
      </c>
      <c r="T733" s="169">
        <v>3.6509273741482882</v>
      </c>
      <c r="U733" s="169">
        <v>3.6509273741482882</v>
      </c>
      <c r="V733" s="169">
        <v>3.6509273741482882</v>
      </c>
      <c r="W733" s="169">
        <v>3.6509273741482882</v>
      </c>
      <c r="X733" s="169">
        <v>3.6509273741482882</v>
      </c>
      <c r="Y733" s="169">
        <v>3.6509273741482882</v>
      </c>
    </row>
    <row r="734" spans="1:25" s="146" customFormat="1" ht="15" thickBot="1" x14ac:dyDescent="0.25">
      <c r="A734" s="171">
        <v>19</v>
      </c>
      <c r="B734" s="172">
        <v>760.18092737414827</v>
      </c>
      <c r="C734" s="173">
        <v>731.20092737414825</v>
      </c>
      <c r="D734" s="173">
        <v>724.19092737414826</v>
      </c>
      <c r="E734" s="174">
        <v>734.74092737414821</v>
      </c>
      <c r="F734" s="174">
        <v>746.47092737414823</v>
      </c>
      <c r="G734" s="174">
        <v>764.24092737414821</v>
      </c>
      <c r="H734" s="174">
        <v>754.34092737414835</v>
      </c>
      <c r="I734" s="174">
        <v>747.55092737414839</v>
      </c>
      <c r="J734" s="174">
        <v>755.6409273741483</v>
      </c>
      <c r="K734" s="175">
        <v>758.6509273741483</v>
      </c>
      <c r="L734" s="174">
        <v>762.98092737414822</v>
      </c>
      <c r="M734" s="176">
        <v>767.02092737414841</v>
      </c>
      <c r="N734" s="175">
        <v>744.37092737414832</v>
      </c>
      <c r="O734" s="174">
        <v>723.68092737414827</v>
      </c>
      <c r="P734" s="176">
        <v>726.77092737414841</v>
      </c>
      <c r="Q734" s="177">
        <v>740.20092737414825</v>
      </c>
      <c r="R734" s="174">
        <v>751.1509273741483</v>
      </c>
      <c r="S734" s="177">
        <v>776.22092737414823</v>
      </c>
      <c r="T734" s="174">
        <v>742.98092737414822</v>
      </c>
      <c r="U734" s="173">
        <v>734.19092737414826</v>
      </c>
      <c r="V734" s="173">
        <v>750.87092737414832</v>
      </c>
      <c r="W734" s="173">
        <v>752.18092737414827</v>
      </c>
      <c r="X734" s="173">
        <v>760.59092737414835</v>
      </c>
      <c r="Y734" s="178">
        <v>758.43092737414827</v>
      </c>
    </row>
    <row r="735" spans="1:25" s="146" customFormat="1" ht="25.5" x14ac:dyDescent="0.2">
      <c r="A735" s="180" t="s">
        <v>7</v>
      </c>
      <c r="B735" s="164">
        <v>561.48</v>
      </c>
      <c r="C735" s="203">
        <v>532.5</v>
      </c>
      <c r="D735" s="203">
        <v>525.49</v>
      </c>
      <c r="E735" s="204">
        <v>536.04</v>
      </c>
      <c r="F735" s="203">
        <v>547.77</v>
      </c>
      <c r="G735" s="203">
        <v>565.54</v>
      </c>
      <c r="H735" s="203">
        <v>555.64</v>
      </c>
      <c r="I735" s="203">
        <v>548.85</v>
      </c>
      <c r="J735" s="205">
        <v>556.94000000000005</v>
      </c>
      <c r="K735" s="203">
        <v>559.95000000000005</v>
      </c>
      <c r="L735" s="203">
        <v>564.28</v>
      </c>
      <c r="M735" s="203">
        <v>568.32000000000005</v>
      </c>
      <c r="N735" s="203">
        <v>545.66999999999996</v>
      </c>
      <c r="O735" s="203">
        <v>524.98</v>
      </c>
      <c r="P735" s="203">
        <v>528.07000000000005</v>
      </c>
      <c r="Q735" s="203">
        <v>541.5</v>
      </c>
      <c r="R735" s="203">
        <v>552.45000000000005</v>
      </c>
      <c r="S735" s="203">
        <v>577.52</v>
      </c>
      <c r="T735" s="203">
        <v>544.28</v>
      </c>
      <c r="U735" s="203">
        <v>535.49</v>
      </c>
      <c r="V735" s="203">
        <v>552.16999999999996</v>
      </c>
      <c r="W735" s="203">
        <v>553.48</v>
      </c>
      <c r="X735" s="203">
        <v>561.89</v>
      </c>
      <c r="Y735" s="206">
        <v>559.73</v>
      </c>
    </row>
    <row r="736" spans="1:25" s="146" customFormat="1" x14ac:dyDescent="0.2">
      <c r="A736" s="181" t="s">
        <v>8</v>
      </c>
      <c r="B736" s="164">
        <v>195.05</v>
      </c>
      <c r="C736" s="165">
        <v>195.05</v>
      </c>
      <c r="D736" s="165">
        <v>195.05</v>
      </c>
      <c r="E736" s="165">
        <v>195.05</v>
      </c>
      <c r="F736" s="165">
        <v>195.05</v>
      </c>
      <c r="G736" s="165">
        <v>195.05</v>
      </c>
      <c r="H736" s="165">
        <v>195.05</v>
      </c>
      <c r="I736" s="165">
        <v>195.05</v>
      </c>
      <c r="J736" s="165">
        <v>195.05</v>
      </c>
      <c r="K736" s="165">
        <v>195.05</v>
      </c>
      <c r="L736" s="165">
        <v>195.05</v>
      </c>
      <c r="M736" s="165">
        <v>195.05</v>
      </c>
      <c r="N736" s="165">
        <v>195.05</v>
      </c>
      <c r="O736" s="165">
        <v>195.05</v>
      </c>
      <c r="P736" s="165">
        <v>195.05</v>
      </c>
      <c r="Q736" s="165">
        <v>195.05</v>
      </c>
      <c r="R736" s="165">
        <v>195.05</v>
      </c>
      <c r="S736" s="165">
        <v>195.05</v>
      </c>
      <c r="T736" s="165">
        <v>195.05</v>
      </c>
      <c r="U736" s="165">
        <v>195.05</v>
      </c>
      <c r="V736" s="165">
        <v>195.05</v>
      </c>
      <c r="W736" s="165">
        <v>195.05</v>
      </c>
      <c r="X736" s="165">
        <v>195.05</v>
      </c>
      <c r="Y736" s="166">
        <v>195.05</v>
      </c>
    </row>
    <row r="737" spans="1:25" s="146" customFormat="1" ht="25.5" x14ac:dyDescent="0.2">
      <c r="A737" s="182" t="s">
        <v>9</v>
      </c>
      <c r="B737" s="164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6"/>
    </row>
    <row r="738" spans="1:25" s="146" customFormat="1" ht="15" thickBot="1" x14ac:dyDescent="0.25">
      <c r="A738" s="183" t="s">
        <v>127</v>
      </c>
      <c r="B738" s="169">
        <v>3.6509273741482882</v>
      </c>
      <c r="C738" s="169">
        <v>3.6509273741482882</v>
      </c>
      <c r="D738" s="169">
        <v>3.6509273741482882</v>
      </c>
      <c r="E738" s="169">
        <v>3.6509273741482882</v>
      </c>
      <c r="F738" s="169">
        <v>3.6509273741482882</v>
      </c>
      <c r="G738" s="169">
        <v>3.6509273741482882</v>
      </c>
      <c r="H738" s="169">
        <v>3.6509273741482882</v>
      </c>
      <c r="I738" s="169">
        <v>3.6509273741482882</v>
      </c>
      <c r="J738" s="169">
        <v>3.6509273741482882</v>
      </c>
      <c r="K738" s="169">
        <v>3.6509273741482882</v>
      </c>
      <c r="L738" s="169">
        <v>3.6509273741482882</v>
      </c>
      <c r="M738" s="169">
        <v>3.6509273741482882</v>
      </c>
      <c r="N738" s="169">
        <v>3.6509273741482882</v>
      </c>
      <c r="O738" s="169">
        <v>3.6509273741482882</v>
      </c>
      <c r="P738" s="169">
        <v>3.6509273741482882</v>
      </c>
      <c r="Q738" s="169">
        <v>3.6509273741482882</v>
      </c>
      <c r="R738" s="169">
        <v>3.6509273741482882</v>
      </c>
      <c r="S738" s="169">
        <v>3.6509273741482882</v>
      </c>
      <c r="T738" s="169">
        <v>3.6509273741482882</v>
      </c>
      <c r="U738" s="169">
        <v>3.6509273741482882</v>
      </c>
      <c r="V738" s="169">
        <v>3.6509273741482882</v>
      </c>
      <c r="W738" s="169">
        <v>3.6509273741482882</v>
      </c>
      <c r="X738" s="169">
        <v>3.6509273741482882</v>
      </c>
      <c r="Y738" s="169">
        <v>3.6509273741482882</v>
      </c>
    </row>
    <row r="739" spans="1:25" s="146" customFormat="1" ht="15" thickBot="1" x14ac:dyDescent="0.25">
      <c r="A739" s="154">
        <v>20</v>
      </c>
      <c r="B739" s="172">
        <v>757.80092737414839</v>
      </c>
      <c r="C739" s="173">
        <v>729.19092737414826</v>
      </c>
      <c r="D739" s="173">
        <v>722.69092737414826</v>
      </c>
      <c r="E739" s="174">
        <v>729.43092737414827</v>
      </c>
      <c r="F739" s="174">
        <v>739.73092737414822</v>
      </c>
      <c r="G739" s="174">
        <v>758.16092737414829</v>
      </c>
      <c r="H739" s="174">
        <v>755.67092737414828</v>
      </c>
      <c r="I739" s="174">
        <v>751.93092737414827</v>
      </c>
      <c r="J739" s="174">
        <v>761.21092737414824</v>
      </c>
      <c r="K739" s="175">
        <v>758.6409273741483</v>
      </c>
      <c r="L739" s="174">
        <v>761.97092737414823</v>
      </c>
      <c r="M739" s="176">
        <v>763.10092737414834</v>
      </c>
      <c r="N739" s="175">
        <v>763.5309273741484</v>
      </c>
      <c r="O739" s="174">
        <v>738.16092737414829</v>
      </c>
      <c r="P739" s="176">
        <v>718.86092737414833</v>
      </c>
      <c r="Q739" s="177">
        <v>735.82092737414837</v>
      </c>
      <c r="R739" s="174">
        <v>768.7809273741484</v>
      </c>
      <c r="S739" s="177">
        <v>772.0409273741484</v>
      </c>
      <c r="T739" s="174">
        <v>739.91092737414829</v>
      </c>
      <c r="U739" s="173">
        <v>737.20092737414825</v>
      </c>
      <c r="V739" s="173">
        <v>756.37092737414832</v>
      </c>
      <c r="W739" s="173">
        <v>757.38092737414831</v>
      </c>
      <c r="X739" s="173">
        <v>764.60092737414834</v>
      </c>
      <c r="Y739" s="178">
        <v>764.0009273741482</v>
      </c>
    </row>
    <row r="740" spans="1:25" s="146" customFormat="1" ht="25.5" x14ac:dyDescent="0.2">
      <c r="A740" s="180" t="s">
        <v>7</v>
      </c>
      <c r="B740" s="164">
        <v>559.1</v>
      </c>
      <c r="C740" s="203">
        <v>530.49</v>
      </c>
      <c r="D740" s="203">
        <v>523.99</v>
      </c>
      <c r="E740" s="204">
        <v>530.73</v>
      </c>
      <c r="F740" s="203">
        <v>541.03</v>
      </c>
      <c r="G740" s="203">
        <v>559.46</v>
      </c>
      <c r="H740" s="203">
        <v>556.97</v>
      </c>
      <c r="I740" s="203">
        <v>553.23</v>
      </c>
      <c r="J740" s="205">
        <v>562.51</v>
      </c>
      <c r="K740" s="203">
        <v>559.94000000000005</v>
      </c>
      <c r="L740" s="203">
        <v>563.27</v>
      </c>
      <c r="M740" s="203">
        <v>564.4</v>
      </c>
      <c r="N740" s="203">
        <v>564.83000000000004</v>
      </c>
      <c r="O740" s="203">
        <v>539.46</v>
      </c>
      <c r="P740" s="203">
        <v>520.16</v>
      </c>
      <c r="Q740" s="203">
        <v>537.12</v>
      </c>
      <c r="R740" s="203">
        <v>570.08000000000004</v>
      </c>
      <c r="S740" s="203">
        <v>573.34</v>
      </c>
      <c r="T740" s="203">
        <v>541.21</v>
      </c>
      <c r="U740" s="203">
        <v>538.5</v>
      </c>
      <c r="V740" s="203">
        <v>557.66999999999996</v>
      </c>
      <c r="W740" s="203">
        <v>558.67999999999995</v>
      </c>
      <c r="X740" s="203">
        <v>565.9</v>
      </c>
      <c r="Y740" s="206">
        <v>565.29999999999995</v>
      </c>
    </row>
    <row r="741" spans="1:25" s="146" customFormat="1" x14ac:dyDescent="0.2">
      <c r="A741" s="181" t="s">
        <v>8</v>
      </c>
      <c r="B741" s="164">
        <v>195.05</v>
      </c>
      <c r="C741" s="165">
        <v>195.05</v>
      </c>
      <c r="D741" s="165">
        <v>195.05</v>
      </c>
      <c r="E741" s="165">
        <v>195.05</v>
      </c>
      <c r="F741" s="165">
        <v>195.05</v>
      </c>
      <c r="G741" s="165">
        <v>195.05</v>
      </c>
      <c r="H741" s="165">
        <v>195.05</v>
      </c>
      <c r="I741" s="165">
        <v>195.05</v>
      </c>
      <c r="J741" s="165">
        <v>195.05</v>
      </c>
      <c r="K741" s="165">
        <v>195.05</v>
      </c>
      <c r="L741" s="165">
        <v>195.05</v>
      </c>
      <c r="M741" s="165">
        <v>195.05</v>
      </c>
      <c r="N741" s="165">
        <v>195.05</v>
      </c>
      <c r="O741" s="165">
        <v>195.05</v>
      </c>
      <c r="P741" s="165">
        <v>195.05</v>
      </c>
      <c r="Q741" s="165">
        <v>195.05</v>
      </c>
      <c r="R741" s="165">
        <v>195.05</v>
      </c>
      <c r="S741" s="165">
        <v>195.05</v>
      </c>
      <c r="T741" s="165">
        <v>195.05</v>
      </c>
      <c r="U741" s="165">
        <v>195.05</v>
      </c>
      <c r="V741" s="165">
        <v>195.05</v>
      </c>
      <c r="W741" s="165">
        <v>195.05</v>
      </c>
      <c r="X741" s="165">
        <v>195.05</v>
      </c>
      <c r="Y741" s="166">
        <v>195.05</v>
      </c>
    </row>
    <row r="742" spans="1:25" s="146" customFormat="1" ht="25.5" x14ac:dyDescent="0.2">
      <c r="A742" s="182" t="s">
        <v>9</v>
      </c>
      <c r="B742" s="164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6"/>
    </row>
    <row r="743" spans="1:25" s="146" customFormat="1" ht="15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</row>
    <row r="744" spans="1:25" s="146" customFormat="1" ht="15" thickBot="1" x14ac:dyDescent="0.25">
      <c r="A744" s="185">
        <v>21</v>
      </c>
      <c r="B744" s="172">
        <v>862.97092737414823</v>
      </c>
      <c r="C744" s="173">
        <v>826.2909273741484</v>
      </c>
      <c r="D744" s="173">
        <v>818.56092737414838</v>
      </c>
      <c r="E744" s="174">
        <v>835.30092737414839</v>
      </c>
      <c r="F744" s="174">
        <v>871.07092737414837</v>
      </c>
      <c r="G744" s="174">
        <v>873.52092737414841</v>
      </c>
      <c r="H744" s="174">
        <v>865.99092737414821</v>
      </c>
      <c r="I744" s="174">
        <v>853.19092737414826</v>
      </c>
      <c r="J744" s="174">
        <v>867.72092737414823</v>
      </c>
      <c r="K744" s="175">
        <v>868.13092737414831</v>
      </c>
      <c r="L744" s="174">
        <v>864.69092737414826</v>
      </c>
      <c r="M744" s="176">
        <v>871.73092737414822</v>
      </c>
      <c r="N744" s="175">
        <v>873.95092737414825</v>
      </c>
      <c r="O744" s="174">
        <v>847.20092737414825</v>
      </c>
      <c r="P744" s="176">
        <v>849.48092737414822</v>
      </c>
      <c r="Q744" s="177">
        <v>865.17092737414828</v>
      </c>
      <c r="R744" s="174">
        <v>886.57092737414837</v>
      </c>
      <c r="S744" s="177">
        <v>891.43092737414827</v>
      </c>
      <c r="T744" s="174">
        <v>874.62092737414832</v>
      </c>
      <c r="U744" s="173">
        <v>837.11092737414833</v>
      </c>
      <c r="V744" s="173">
        <v>857.5009273741482</v>
      </c>
      <c r="W744" s="173">
        <v>857.0109273741482</v>
      </c>
      <c r="X744" s="173">
        <v>851.07092737414837</v>
      </c>
      <c r="Y744" s="178">
        <v>863.07092737414837</v>
      </c>
    </row>
    <row r="745" spans="1:25" s="146" customFormat="1" ht="25.5" x14ac:dyDescent="0.2">
      <c r="A745" s="180" t="s">
        <v>7</v>
      </c>
      <c r="B745" s="164">
        <v>664.27</v>
      </c>
      <c r="C745" s="203">
        <v>627.59</v>
      </c>
      <c r="D745" s="203">
        <v>619.86</v>
      </c>
      <c r="E745" s="204">
        <v>636.6</v>
      </c>
      <c r="F745" s="203">
        <v>672.37</v>
      </c>
      <c r="G745" s="203">
        <v>674.82</v>
      </c>
      <c r="H745" s="203">
        <v>667.29</v>
      </c>
      <c r="I745" s="203">
        <v>654.49</v>
      </c>
      <c r="J745" s="205">
        <v>669.02</v>
      </c>
      <c r="K745" s="203">
        <v>669.43</v>
      </c>
      <c r="L745" s="203">
        <v>665.99</v>
      </c>
      <c r="M745" s="203">
        <v>673.03</v>
      </c>
      <c r="N745" s="203">
        <v>675.25</v>
      </c>
      <c r="O745" s="203">
        <v>648.5</v>
      </c>
      <c r="P745" s="203">
        <v>650.78</v>
      </c>
      <c r="Q745" s="203">
        <v>666.47</v>
      </c>
      <c r="R745" s="203">
        <v>687.87</v>
      </c>
      <c r="S745" s="203">
        <v>692.73</v>
      </c>
      <c r="T745" s="203">
        <v>675.92</v>
      </c>
      <c r="U745" s="203">
        <v>638.41</v>
      </c>
      <c r="V745" s="203">
        <v>658.8</v>
      </c>
      <c r="W745" s="203">
        <v>658.31</v>
      </c>
      <c r="X745" s="203">
        <v>652.37</v>
      </c>
      <c r="Y745" s="206">
        <v>664.37</v>
      </c>
    </row>
    <row r="746" spans="1:25" s="146" customFormat="1" x14ac:dyDescent="0.2">
      <c r="A746" s="181" t="s">
        <v>8</v>
      </c>
      <c r="B746" s="164">
        <v>195.05</v>
      </c>
      <c r="C746" s="165">
        <v>195.05</v>
      </c>
      <c r="D746" s="165">
        <v>195.05</v>
      </c>
      <c r="E746" s="165">
        <v>195.05</v>
      </c>
      <c r="F746" s="165">
        <v>195.05</v>
      </c>
      <c r="G746" s="165">
        <v>195.05</v>
      </c>
      <c r="H746" s="165">
        <v>195.05</v>
      </c>
      <c r="I746" s="165">
        <v>195.05</v>
      </c>
      <c r="J746" s="165">
        <v>195.05</v>
      </c>
      <c r="K746" s="165">
        <v>195.05</v>
      </c>
      <c r="L746" s="165">
        <v>195.05</v>
      </c>
      <c r="M746" s="165">
        <v>195.05</v>
      </c>
      <c r="N746" s="165">
        <v>195.05</v>
      </c>
      <c r="O746" s="165">
        <v>195.05</v>
      </c>
      <c r="P746" s="165">
        <v>195.05</v>
      </c>
      <c r="Q746" s="165">
        <v>195.05</v>
      </c>
      <c r="R746" s="165">
        <v>195.05</v>
      </c>
      <c r="S746" s="165">
        <v>195.05</v>
      </c>
      <c r="T746" s="165">
        <v>195.05</v>
      </c>
      <c r="U746" s="165">
        <v>195.05</v>
      </c>
      <c r="V746" s="165">
        <v>195.05</v>
      </c>
      <c r="W746" s="165">
        <v>195.05</v>
      </c>
      <c r="X746" s="165">
        <v>195.05</v>
      </c>
      <c r="Y746" s="166">
        <v>195.05</v>
      </c>
    </row>
    <row r="747" spans="1:25" s="146" customFormat="1" ht="25.5" x14ac:dyDescent="0.2">
      <c r="A747" s="182" t="s">
        <v>9</v>
      </c>
      <c r="B747" s="164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6"/>
    </row>
    <row r="748" spans="1:25" s="146" customFormat="1" ht="15" thickBot="1" x14ac:dyDescent="0.25">
      <c r="A748" s="183" t="s">
        <v>127</v>
      </c>
      <c r="B748" s="169">
        <v>3.6509273741482882</v>
      </c>
      <c r="C748" s="169">
        <v>3.6509273741482882</v>
      </c>
      <c r="D748" s="169">
        <v>3.6509273741482882</v>
      </c>
      <c r="E748" s="169">
        <v>3.6509273741482882</v>
      </c>
      <c r="F748" s="169">
        <v>3.6509273741482882</v>
      </c>
      <c r="G748" s="169">
        <v>3.6509273741482882</v>
      </c>
      <c r="H748" s="169">
        <v>3.6509273741482882</v>
      </c>
      <c r="I748" s="169">
        <v>3.6509273741482882</v>
      </c>
      <c r="J748" s="169">
        <v>3.6509273741482882</v>
      </c>
      <c r="K748" s="169">
        <v>3.6509273741482882</v>
      </c>
      <c r="L748" s="169">
        <v>3.6509273741482882</v>
      </c>
      <c r="M748" s="169">
        <v>3.6509273741482882</v>
      </c>
      <c r="N748" s="169">
        <v>3.6509273741482882</v>
      </c>
      <c r="O748" s="169">
        <v>3.6509273741482882</v>
      </c>
      <c r="P748" s="169">
        <v>3.6509273741482882</v>
      </c>
      <c r="Q748" s="169">
        <v>3.6509273741482882</v>
      </c>
      <c r="R748" s="169">
        <v>3.6509273741482882</v>
      </c>
      <c r="S748" s="169">
        <v>3.6509273741482882</v>
      </c>
      <c r="T748" s="169">
        <v>3.6509273741482882</v>
      </c>
      <c r="U748" s="169">
        <v>3.6509273741482882</v>
      </c>
      <c r="V748" s="169">
        <v>3.6509273741482882</v>
      </c>
      <c r="W748" s="169">
        <v>3.6509273741482882</v>
      </c>
      <c r="X748" s="169">
        <v>3.6509273741482882</v>
      </c>
      <c r="Y748" s="169">
        <v>3.6509273741482882</v>
      </c>
    </row>
    <row r="749" spans="1:25" s="146" customFormat="1" ht="15" thickBot="1" x14ac:dyDescent="0.25">
      <c r="A749" s="154">
        <v>22</v>
      </c>
      <c r="B749" s="172">
        <v>850.66092737414829</v>
      </c>
      <c r="C749" s="173">
        <v>812.5109273741482</v>
      </c>
      <c r="D749" s="173">
        <v>809.45092737414825</v>
      </c>
      <c r="E749" s="174">
        <v>819.73092737414822</v>
      </c>
      <c r="F749" s="174">
        <v>859.62092737414832</v>
      </c>
      <c r="G749" s="174">
        <v>856.47092737414823</v>
      </c>
      <c r="H749" s="174">
        <v>856.2509273741482</v>
      </c>
      <c r="I749" s="174">
        <v>846.92092737414828</v>
      </c>
      <c r="J749" s="174">
        <v>855.66092737414829</v>
      </c>
      <c r="K749" s="175">
        <v>865.97092737414823</v>
      </c>
      <c r="L749" s="174">
        <v>865.13092737414831</v>
      </c>
      <c r="M749" s="176">
        <v>873.8909273741483</v>
      </c>
      <c r="N749" s="175">
        <v>870.61092737414833</v>
      </c>
      <c r="O749" s="174">
        <v>839.37092737414832</v>
      </c>
      <c r="P749" s="176">
        <v>849.10092737414834</v>
      </c>
      <c r="Q749" s="177">
        <v>865.60092737414834</v>
      </c>
      <c r="R749" s="174">
        <v>874.9009273741483</v>
      </c>
      <c r="S749" s="177">
        <v>884.36092737414833</v>
      </c>
      <c r="T749" s="174">
        <v>860.17092737414828</v>
      </c>
      <c r="U749" s="173">
        <v>819.85092737414834</v>
      </c>
      <c r="V749" s="173">
        <v>824.7609273741482</v>
      </c>
      <c r="W749" s="173">
        <v>834.82092737414837</v>
      </c>
      <c r="X749" s="173">
        <v>843.74092737414821</v>
      </c>
      <c r="Y749" s="178">
        <v>861.05092737414839</v>
      </c>
    </row>
    <row r="750" spans="1:25" s="146" customFormat="1" ht="25.5" x14ac:dyDescent="0.2">
      <c r="A750" s="180" t="s">
        <v>7</v>
      </c>
      <c r="B750" s="164">
        <v>651.96</v>
      </c>
      <c r="C750" s="203">
        <v>613.80999999999995</v>
      </c>
      <c r="D750" s="203">
        <v>610.75</v>
      </c>
      <c r="E750" s="204">
        <v>621.03</v>
      </c>
      <c r="F750" s="203">
        <v>660.92</v>
      </c>
      <c r="G750" s="203">
        <v>657.77</v>
      </c>
      <c r="H750" s="203">
        <v>657.55</v>
      </c>
      <c r="I750" s="203">
        <v>648.22</v>
      </c>
      <c r="J750" s="205">
        <v>656.96</v>
      </c>
      <c r="K750" s="203">
        <v>667.27</v>
      </c>
      <c r="L750" s="203">
        <v>666.43</v>
      </c>
      <c r="M750" s="203">
        <v>675.19</v>
      </c>
      <c r="N750" s="203">
        <v>671.91</v>
      </c>
      <c r="O750" s="203">
        <v>640.66999999999996</v>
      </c>
      <c r="P750" s="203">
        <v>650.4</v>
      </c>
      <c r="Q750" s="203">
        <v>666.9</v>
      </c>
      <c r="R750" s="203">
        <v>676.2</v>
      </c>
      <c r="S750" s="203">
        <v>685.66</v>
      </c>
      <c r="T750" s="203">
        <v>661.47</v>
      </c>
      <c r="U750" s="203">
        <v>621.15</v>
      </c>
      <c r="V750" s="203">
        <v>626.05999999999995</v>
      </c>
      <c r="W750" s="203">
        <v>636.12</v>
      </c>
      <c r="X750" s="203">
        <v>645.04</v>
      </c>
      <c r="Y750" s="206">
        <v>662.35</v>
      </c>
    </row>
    <row r="751" spans="1:25" s="146" customFormat="1" x14ac:dyDescent="0.2">
      <c r="A751" s="181" t="s">
        <v>8</v>
      </c>
      <c r="B751" s="164">
        <v>195.05</v>
      </c>
      <c r="C751" s="165">
        <v>195.05</v>
      </c>
      <c r="D751" s="165">
        <v>195.05</v>
      </c>
      <c r="E751" s="165">
        <v>195.05</v>
      </c>
      <c r="F751" s="165">
        <v>195.05</v>
      </c>
      <c r="G751" s="165">
        <v>195.05</v>
      </c>
      <c r="H751" s="165">
        <v>195.05</v>
      </c>
      <c r="I751" s="165">
        <v>195.05</v>
      </c>
      <c r="J751" s="165">
        <v>195.05</v>
      </c>
      <c r="K751" s="165">
        <v>195.05</v>
      </c>
      <c r="L751" s="165">
        <v>195.05</v>
      </c>
      <c r="M751" s="165">
        <v>195.05</v>
      </c>
      <c r="N751" s="165">
        <v>195.05</v>
      </c>
      <c r="O751" s="165">
        <v>195.05</v>
      </c>
      <c r="P751" s="165">
        <v>195.05</v>
      </c>
      <c r="Q751" s="165">
        <v>195.05</v>
      </c>
      <c r="R751" s="165">
        <v>195.05</v>
      </c>
      <c r="S751" s="165">
        <v>195.05</v>
      </c>
      <c r="T751" s="165">
        <v>195.05</v>
      </c>
      <c r="U751" s="165">
        <v>195.05</v>
      </c>
      <c r="V751" s="165">
        <v>195.05</v>
      </c>
      <c r="W751" s="165">
        <v>195.05</v>
      </c>
      <c r="X751" s="165">
        <v>195.05</v>
      </c>
      <c r="Y751" s="166">
        <v>195.05</v>
      </c>
    </row>
    <row r="752" spans="1:25" s="146" customFormat="1" ht="25.5" x14ac:dyDescent="0.2">
      <c r="A752" s="182" t="s">
        <v>9</v>
      </c>
      <c r="B752" s="164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6"/>
    </row>
    <row r="753" spans="1:25" s="146" customFormat="1" ht="15" thickBot="1" x14ac:dyDescent="0.25">
      <c r="A753" s="183" t="s">
        <v>127</v>
      </c>
      <c r="B753" s="169">
        <v>3.6509273741482882</v>
      </c>
      <c r="C753" s="169">
        <v>3.6509273741482882</v>
      </c>
      <c r="D753" s="169">
        <v>3.6509273741482882</v>
      </c>
      <c r="E753" s="169">
        <v>3.6509273741482882</v>
      </c>
      <c r="F753" s="169">
        <v>3.6509273741482882</v>
      </c>
      <c r="G753" s="169">
        <v>3.6509273741482882</v>
      </c>
      <c r="H753" s="169">
        <v>3.6509273741482882</v>
      </c>
      <c r="I753" s="169">
        <v>3.6509273741482882</v>
      </c>
      <c r="J753" s="169">
        <v>3.6509273741482882</v>
      </c>
      <c r="K753" s="169">
        <v>3.6509273741482882</v>
      </c>
      <c r="L753" s="169">
        <v>3.6509273741482882</v>
      </c>
      <c r="M753" s="169">
        <v>3.6509273741482882</v>
      </c>
      <c r="N753" s="169">
        <v>3.6509273741482882</v>
      </c>
      <c r="O753" s="169">
        <v>3.6509273741482882</v>
      </c>
      <c r="P753" s="169">
        <v>3.6509273741482882</v>
      </c>
      <c r="Q753" s="169">
        <v>3.6509273741482882</v>
      </c>
      <c r="R753" s="169">
        <v>3.6509273741482882</v>
      </c>
      <c r="S753" s="169">
        <v>3.6509273741482882</v>
      </c>
      <c r="T753" s="169">
        <v>3.6509273741482882</v>
      </c>
      <c r="U753" s="169">
        <v>3.6509273741482882</v>
      </c>
      <c r="V753" s="169">
        <v>3.6509273741482882</v>
      </c>
      <c r="W753" s="169">
        <v>3.6509273741482882</v>
      </c>
      <c r="X753" s="169">
        <v>3.6509273741482882</v>
      </c>
      <c r="Y753" s="169">
        <v>3.6509273741482882</v>
      </c>
    </row>
    <row r="754" spans="1:25" s="146" customFormat="1" ht="15" thickBot="1" x14ac:dyDescent="0.25">
      <c r="A754" s="185">
        <v>23</v>
      </c>
      <c r="B754" s="172">
        <v>848.99092737414821</v>
      </c>
      <c r="C754" s="173">
        <v>831.41092737414829</v>
      </c>
      <c r="D754" s="173">
        <v>837.30092737414839</v>
      </c>
      <c r="E754" s="174">
        <v>844.7609273741482</v>
      </c>
      <c r="F754" s="174">
        <v>848.82092737414837</v>
      </c>
      <c r="G754" s="174">
        <v>851.34092737414835</v>
      </c>
      <c r="H754" s="174">
        <v>848.11092737414833</v>
      </c>
      <c r="I754" s="174">
        <v>840.85092737414834</v>
      </c>
      <c r="J754" s="174">
        <v>851.08092737414836</v>
      </c>
      <c r="K754" s="175">
        <v>852.32092737414837</v>
      </c>
      <c r="L754" s="174">
        <v>855.69092737414826</v>
      </c>
      <c r="M754" s="176">
        <v>854.69092737414826</v>
      </c>
      <c r="N754" s="175">
        <v>850.32092737414837</v>
      </c>
      <c r="O754" s="174">
        <v>830.83092737414836</v>
      </c>
      <c r="P754" s="176">
        <v>833.62092737414832</v>
      </c>
      <c r="Q754" s="177">
        <v>846.0109273741482</v>
      </c>
      <c r="R754" s="174">
        <v>862.43092737414827</v>
      </c>
      <c r="S754" s="177">
        <v>856.72092737414823</v>
      </c>
      <c r="T754" s="174">
        <v>845.5109273741482</v>
      </c>
      <c r="U754" s="173">
        <v>843.34092737414835</v>
      </c>
      <c r="V754" s="173">
        <v>836.7509273741482</v>
      </c>
      <c r="W754" s="173">
        <v>846.11092737414833</v>
      </c>
      <c r="X754" s="173">
        <v>846.68092737414827</v>
      </c>
      <c r="Y754" s="178">
        <v>850.18092737414827</v>
      </c>
    </row>
    <row r="755" spans="1:25" s="146" customFormat="1" ht="25.5" x14ac:dyDescent="0.2">
      <c r="A755" s="180" t="s">
        <v>7</v>
      </c>
      <c r="B755" s="164">
        <v>650.29</v>
      </c>
      <c r="C755" s="203">
        <v>632.71</v>
      </c>
      <c r="D755" s="203">
        <v>638.6</v>
      </c>
      <c r="E755" s="204">
        <v>646.05999999999995</v>
      </c>
      <c r="F755" s="203">
        <v>650.12</v>
      </c>
      <c r="G755" s="203">
        <v>652.64</v>
      </c>
      <c r="H755" s="203">
        <v>649.41</v>
      </c>
      <c r="I755" s="203">
        <v>642.15</v>
      </c>
      <c r="J755" s="205">
        <v>652.38</v>
      </c>
      <c r="K755" s="203">
        <v>653.62</v>
      </c>
      <c r="L755" s="203">
        <v>656.99</v>
      </c>
      <c r="M755" s="203">
        <v>655.99</v>
      </c>
      <c r="N755" s="203">
        <v>651.62</v>
      </c>
      <c r="O755" s="203">
        <v>632.13</v>
      </c>
      <c r="P755" s="203">
        <v>634.91999999999996</v>
      </c>
      <c r="Q755" s="203">
        <v>647.30999999999995</v>
      </c>
      <c r="R755" s="203">
        <v>663.73</v>
      </c>
      <c r="S755" s="203">
        <v>658.02</v>
      </c>
      <c r="T755" s="203">
        <v>646.80999999999995</v>
      </c>
      <c r="U755" s="203">
        <v>644.64</v>
      </c>
      <c r="V755" s="203">
        <v>638.04999999999995</v>
      </c>
      <c r="W755" s="203">
        <v>647.41</v>
      </c>
      <c r="X755" s="203">
        <v>647.98</v>
      </c>
      <c r="Y755" s="206">
        <v>651.48</v>
      </c>
    </row>
    <row r="756" spans="1:25" s="146" customFormat="1" x14ac:dyDescent="0.2">
      <c r="A756" s="181" t="s">
        <v>8</v>
      </c>
      <c r="B756" s="164">
        <v>195.05</v>
      </c>
      <c r="C756" s="165">
        <v>195.05</v>
      </c>
      <c r="D756" s="165">
        <v>195.05</v>
      </c>
      <c r="E756" s="165">
        <v>195.05</v>
      </c>
      <c r="F756" s="165">
        <v>195.05</v>
      </c>
      <c r="G756" s="165">
        <v>195.05</v>
      </c>
      <c r="H756" s="165">
        <v>195.05</v>
      </c>
      <c r="I756" s="165">
        <v>195.05</v>
      </c>
      <c r="J756" s="165">
        <v>195.05</v>
      </c>
      <c r="K756" s="165">
        <v>195.05</v>
      </c>
      <c r="L756" s="165">
        <v>195.05</v>
      </c>
      <c r="M756" s="165">
        <v>195.05</v>
      </c>
      <c r="N756" s="165">
        <v>195.05</v>
      </c>
      <c r="O756" s="165">
        <v>195.05</v>
      </c>
      <c r="P756" s="165">
        <v>195.05</v>
      </c>
      <c r="Q756" s="165">
        <v>195.05</v>
      </c>
      <c r="R756" s="165">
        <v>195.05</v>
      </c>
      <c r="S756" s="165">
        <v>195.05</v>
      </c>
      <c r="T756" s="165">
        <v>195.05</v>
      </c>
      <c r="U756" s="165">
        <v>195.05</v>
      </c>
      <c r="V756" s="165">
        <v>195.05</v>
      </c>
      <c r="W756" s="165">
        <v>195.05</v>
      </c>
      <c r="X756" s="165">
        <v>195.05</v>
      </c>
      <c r="Y756" s="166">
        <v>195.05</v>
      </c>
    </row>
    <row r="757" spans="1:25" s="146" customFormat="1" ht="25.5" x14ac:dyDescent="0.2">
      <c r="A757" s="182" t="s">
        <v>9</v>
      </c>
      <c r="B757" s="164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6"/>
    </row>
    <row r="758" spans="1:25" s="146" customFormat="1" ht="15" thickBot="1" x14ac:dyDescent="0.25">
      <c r="A758" s="183" t="s">
        <v>127</v>
      </c>
      <c r="B758" s="169">
        <v>3.6509273741482882</v>
      </c>
      <c r="C758" s="169">
        <v>3.6509273741482882</v>
      </c>
      <c r="D758" s="169">
        <v>3.6509273741482882</v>
      </c>
      <c r="E758" s="169">
        <v>3.6509273741482882</v>
      </c>
      <c r="F758" s="169">
        <v>3.6509273741482882</v>
      </c>
      <c r="G758" s="169">
        <v>3.6509273741482882</v>
      </c>
      <c r="H758" s="169">
        <v>3.6509273741482882</v>
      </c>
      <c r="I758" s="169">
        <v>3.6509273741482882</v>
      </c>
      <c r="J758" s="169">
        <v>3.6509273741482882</v>
      </c>
      <c r="K758" s="169">
        <v>3.6509273741482882</v>
      </c>
      <c r="L758" s="169">
        <v>3.6509273741482882</v>
      </c>
      <c r="M758" s="169">
        <v>3.6509273741482882</v>
      </c>
      <c r="N758" s="169">
        <v>3.6509273741482882</v>
      </c>
      <c r="O758" s="169">
        <v>3.6509273741482882</v>
      </c>
      <c r="P758" s="169">
        <v>3.6509273741482882</v>
      </c>
      <c r="Q758" s="169">
        <v>3.6509273741482882</v>
      </c>
      <c r="R758" s="169">
        <v>3.6509273741482882</v>
      </c>
      <c r="S758" s="169">
        <v>3.6509273741482882</v>
      </c>
      <c r="T758" s="169">
        <v>3.6509273741482882</v>
      </c>
      <c r="U758" s="169">
        <v>3.6509273741482882</v>
      </c>
      <c r="V758" s="169">
        <v>3.6509273741482882</v>
      </c>
      <c r="W758" s="169">
        <v>3.6509273741482882</v>
      </c>
      <c r="X758" s="169">
        <v>3.6509273741482882</v>
      </c>
      <c r="Y758" s="169">
        <v>3.6509273741482882</v>
      </c>
    </row>
    <row r="759" spans="1:25" s="146" customFormat="1" ht="15" thickBot="1" x14ac:dyDescent="0.25">
      <c r="A759" s="186">
        <v>24</v>
      </c>
      <c r="B759" s="172">
        <v>925.24092737414821</v>
      </c>
      <c r="C759" s="173">
        <v>898.63092737414831</v>
      </c>
      <c r="D759" s="173">
        <v>893.57092737414837</v>
      </c>
      <c r="E759" s="174">
        <v>906.47092737414823</v>
      </c>
      <c r="F759" s="174">
        <v>910.59092737414835</v>
      </c>
      <c r="G759" s="174">
        <v>925.74092737414821</v>
      </c>
      <c r="H759" s="174">
        <v>927.38092737414831</v>
      </c>
      <c r="I759" s="174">
        <v>917.2909273741484</v>
      </c>
      <c r="J759" s="174">
        <v>922.34092737414835</v>
      </c>
      <c r="K759" s="175">
        <v>931.06092737414838</v>
      </c>
      <c r="L759" s="174">
        <v>935.68092737414827</v>
      </c>
      <c r="M759" s="176">
        <v>938.2609273741482</v>
      </c>
      <c r="N759" s="175">
        <v>932.4009273741483</v>
      </c>
      <c r="O759" s="174">
        <v>910.10092737414834</v>
      </c>
      <c r="P759" s="176">
        <v>910.2609273741482</v>
      </c>
      <c r="Q759" s="177">
        <v>926.68092737414827</v>
      </c>
      <c r="R759" s="174">
        <v>942.44092737414826</v>
      </c>
      <c r="S759" s="177">
        <v>938.4009273741483</v>
      </c>
      <c r="T759" s="174">
        <v>910.5409273741484</v>
      </c>
      <c r="U759" s="173">
        <v>909.19092737414826</v>
      </c>
      <c r="V759" s="173">
        <v>917.09092737414835</v>
      </c>
      <c r="W759" s="173">
        <v>925.6509273741483</v>
      </c>
      <c r="X759" s="173">
        <v>931.1509273741483</v>
      </c>
      <c r="Y759" s="178">
        <v>931.0309273741484</v>
      </c>
    </row>
    <row r="760" spans="1:25" s="146" customFormat="1" ht="25.5" x14ac:dyDescent="0.2">
      <c r="A760" s="180" t="s">
        <v>7</v>
      </c>
      <c r="B760" s="164">
        <v>726.54</v>
      </c>
      <c r="C760" s="203">
        <v>699.93</v>
      </c>
      <c r="D760" s="203">
        <v>694.87</v>
      </c>
      <c r="E760" s="204">
        <v>707.77</v>
      </c>
      <c r="F760" s="203">
        <v>711.89</v>
      </c>
      <c r="G760" s="203">
        <v>727.04</v>
      </c>
      <c r="H760" s="203">
        <v>728.68</v>
      </c>
      <c r="I760" s="203">
        <v>718.59</v>
      </c>
      <c r="J760" s="205">
        <v>723.64</v>
      </c>
      <c r="K760" s="203">
        <v>732.36</v>
      </c>
      <c r="L760" s="203">
        <v>736.98</v>
      </c>
      <c r="M760" s="203">
        <v>739.56</v>
      </c>
      <c r="N760" s="203">
        <v>733.7</v>
      </c>
      <c r="O760" s="203">
        <v>711.4</v>
      </c>
      <c r="P760" s="203">
        <v>711.56</v>
      </c>
      <c r="Q760" s="203">
        <v>727.98</v>
      </c>
      <c r="R760" s="203">
        <v>743.74</v>
      </c>
      <c r="S760" s="203">
        <v>739.7</v>
      </c>
      <c r="T760" s="203">
        <v>711.84</v>
      </c>
      <c r="U760" s="203">
        <v>710.49</v>
      </c>
      <c r="V760" s="203">
        <v>718.39</v>
      </c>
      <c r="W760" s="203">
        <v>726.95</v>
      </c>
      <c r="X760" s="203">
        <v>732.45</v>
      </c>
      <c r="Y760" s="206">
        <v>732.33</v>
      </c>
    </row>
    <row r="761" spans="1:25" s="146" customFormat="1" x14ac:dyDescent="0.2">
      <c r="A761" s="181" t="s">
        <v>8</v>
      </c>
      <c r="B761" s="164">
        <v>195.05</v>
      </c>
      <c r="C761" s="165">
        <v>195.05</v>
      </c>
      <c r="D761" s="165">
        <v>195.05</v>
      </c>
      <c r="E761" s="165">
        <v>195.05</v>
      </c>
      <c r="F761" s="165">
        <v>195.05</v>
      </c>
      <c r="G761" s="165">
        <v>195.05</v>
      </c>
      <c r="H761" s="165">
        <v>195.05</v>
      </c>
      <c r="I761" s="165">
        <v>195.05</v>
      </c>
      <c r="J761" s="165">
        <v>195.05</v>
      </c>
      <c r="K761" s="165">
        <v>195.05</v>
      </c>
      <c r="L761" s="165">
        <v>195.05</v>
      </c>
      <c r="M761" s="165">
        <v>195.05</v>
      </c>
      <c r="N761" s="165">
        <v>195.05</v>
      </c>
      <c r="O761" s="165">
        <v>195.05</v>
      </c>
      <c r="P761" s="165">
        <v>195.05</v>
      </c>
      <c r="Q761" s="165">
        <v>195.05</v>
      </c>
      <c r="R761" s="165">
        <v>195.05</v>
      </c>
      <c r="S761" s="165">
        <v>195.05</v>
      </c>
      <c r="T761" s="165">
        <v>195.05</v>
      </c>
      <c r="U761" s="165">
        <v>195.05</v>
      </c>
      <c r="V761" s="165">
        <v>195.05</v>
      </c>
      <c r="W761" s="165">
        <v>195.05</v>
      </c>
      <c r="X761" s="165">
        <v>195.05</v>
      </c>
      <c r="Y761" s="166">
        <v>195.05</v>
      </c>
    </row>
    <row r="762" spans="1:25" s="146" customFormat="1" ht="25.5" x14ac:dyDescent="0.2">
      <c r="A762" s="182" t="s">
        <v>9</v>
      </c>
      <c r="B762" s="164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6"/>
    </row>
    <row r="763" spans="1:25" s="146" customFormat="1" ht="15" thickBot="1" x14ac:dyDescent="0.25">
      <c r="A763" s="183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</row>
    <row r="764" spans="1:25" s="146" customFormat="1" ht="15" thickBot="1" x14ac:dyDescent="0.25">
      <c r="A764" s="154">
        <v>25</v>
      </c>
      <c r="B764" s="172">
        <v>835.20092737414825</v>
      </c>
      <c r="C764" s="173">
        <v>821.38092737414831</v>
      </c>
      <c r="D764" s="173">
        <v>813.2509273741482</v>
      </c>
      <c r="E764" s="174">
        <v>864.0309273741484</v>
      </c>
      <c r="F764" s="174">
        <v>872.0409273741484</v>
      </c>
      <c r="G764" s="174">
        <v>875.5109273741482</v>
      </c>
      <c r="H764" s="174">
        <v>870.88092737414831</v>
      </c>
      <c r="I764" s="174">
        <v>856.67092737414828</v>
      </c>
      <c r="J764" s="174">
        <v>873.35092737414834</v>
      </c>
      <c r="K764" s="175">
        <v>888.33092737414836</v>
      </c>
      <c r="L764" s="174">
        <v>887.09092737414835</v>
      </c>
      <c r="M764" s="176">
        <v>887.44092737414826</v>
      </c>
      <c r="N764" s="175">
        <v>882.06092737414838</v>
      </c>
      <c r="O764" s="174">
        <v>846.37092737414832</v>
      </c>
      <c r="P764" s="176">
        <v>851.74092737414821</v>
      </c>
      <c r="Q764" s="177">
        <v>876.70092737414825</v>
      </c>
      <c r="R764" s="174">
        <v>900.84092737414835</v>
      </c>
      <c r="S764" s="177">
        <v>885.96092737414824</v>
      </c>
      <c r="T764" s="174">
        <v>882.1509273741483</v>
      </c>
      <c r="U764" s="173">
        <v>848.19092737414826</v>
      </c>
      <c r="V764" s="173">
        <v>858.5109273741482</v>
      </c>
      <c r="W764" s="173">
        <v>858.4009273741483</v>
      </c>
      <c r="X764" s="173">
        <v>877.34092737414835</v>
      </c>
      <c r="Y764" s="178">
        <v>878.66092737414829</v>
      </c>
    </row>
    <row r="765" spans="1:25" s="146" customFormat="1" ht="25.5" x14ac:dyDescent="0.2">
      <c r="A765" s="180" t="s">
        <v>7</v>
      </c>
      <c r="B765" s="164">
        <v>636.5</v>
      </c>
      <c r="C765" s="203">
        <v>622.67999999999995</v>
      </c>
      <c r="D765" s="203">
        <v>614.54999999999995</v>
      </c>
      <c r="E765" s="204">
        <v>665.33</v>
      </c>
      <c r="F765" s="203">
        <v>673.34</v>
      </c>
      <c r="G765" s="203">
        <v>676.81</v>
      </c>
      <c r="H765" s="203">
        <v>672.18</v>
      </c>
      <c r="I765" s="203">
        <v>657.97</v>
      </c>
      <c r="J765" s="205">
        <v>674.65</v>
      </c>
      <c r="K765" s="203">
        <v>689.63</v>
      </c>
      <c r="L765" s="203">
        <v>688.39</v>
      </c>
      <c r="M765" s="203">
        <v>688.74</v>
      </c>
      <c r="N765" s="203">
        <v>683.36</v>
      </c>
      <c r="O765" s="203">
        <v>647.66999999999996</v>
      </c>
      <c r="P765" s="203">
        <v>653.04</v>
      </c>
      <c r="Q765" s="203">
        <v>678</v>
      </c>
      <c r="R765" s="203">
        <v>702.14</v>
      </c>
      <c r="S765" s="203">
        <v>687.26</v>
      </c>
      <c r="T765" s="203">
        <v>683.45</v>
      </c>
      <c r="U765" s="203">
        <v>649.49</v>
      </c>
      <c r="V765" s="203">
        <v>659.81</v>
      </c>
      <c r="W765" s="203">
        <v>659.7</v>
      </c>
      <c r="X765" s="203">
        <v>678.64</v>
      </c>
      <c r="Y765" s="206">
        <v>679.96</v>
      </c>
    </row>
    <row r="766" spans="1:25" s="146" customFormat="1" x14ac:dyDescent="0.2">
      <c r="A766" s="181" t="s">
        <v>8</v>
      </c>
      <c r="B766" s="164">
        <v>195.05</v>
      </c>
      <c r="C766" s="165">
        <v>195.05</v>
      </c>
      <c r="D766" s="165">
        <v>195.05</v>
      </c>
      <c r="E766" s="165">
        <v>195.05</v>
      </c>
      <c r="F766" s="165">
        <v>195.05</v>
      </c>
      <c r="G766" s="165">
        <v>195.05</v>
      </c>
      <c r="H766" s="165">
        <v>195.05</v>
      </c>
      <c r="I766" s="165">
        <v>195.05</v>
      </c>
      <c r="J766" s="165">
        <v>195.05</v>
      </c>
      <c r="K766" s="165">
        <v>195.05</v>
      </c>
      <c r="L766" s="165">
        <v>195.05</v>
      </c>
      <c r="M766" s="165">
        <v>195.05</v>
      </c>
      <c r="N766" s="165">
        <v>195.05</v>
      </c>
      <c r="O766" s="165">
        <v>195.05</v>
      </c>
      <c r="P766" s="165">
        <v>195.05</v>
      </c>
      <c r="Q766" s="165">
        <v>195.05</v>
      </c>
      <c r="R766" s="165">
        <v>195.05</v>
      </c>
      <c r="S766" s="165">
        <v>195.05</v>
      </c>
      <c r="T766" s="165">
        <v>195.05</v>
      </c>
      <c r="U766" s="165">
        <v>195.05</v>
      </c>
      <c r="V766" s="165">
        <v>195.05</v>
      </c>
      <c r="W766" s="165">
        <v>195.05</v>
      </c>
      <c r="X766" s="165">
        <v>195.05</v>
      </c>
      <c r="Y766" s="166">
        <v>195.05</v>
      </c>
    </row>
    <row r="767" spans="1:25" s="146" customFormat="1" ht="25.5" x14ac:dyDescent="0.2">
      <c r="A767" s="182" t="s">
        <v>9</v>
      </c>
      <c r="B767" s="164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6"/>
    </row>
    <row r="768" spans="1:25" s="146" customFormat="1" ht="15" thickBot="1" x14ac:dyDescent="0.25">
      <c r="A768" s="183" t="s">
        <v>127</v>
      </c>
      <c r="B768" s="169">
        <v>3.6509273741482882</v>
      </c>
      <c r="C768" s="169">
        <v>3.6509273741482882</v>
      </c>
      <c r="D768" s="169">
        <v>3.6509273741482882</v>
      </c>
      <c r="E768" s="169">
        <v>3.6509273741482882</v>
      </c>
      <c r="F768" s="169">
        <v>3.6509273741482882</v>
      </c>
      <c r="G768" s="169">
        <v>3.6509273741482882</v>
      </c>
      <c r="H768" s="169">
        <v>3.6509273741482882</v>
      </c>
      <c r="I768" s="169">
        <v>3.6509273741482882</v>
      </c>
      <c r="J768" s="169">
        <v>3.6509273741482882</v>
      </c>
      <c r="K768" s="169">
        <v>3.6509273741482882</v>
      </c>
      <c r="L768" s="169">
        <v>3.6509273741482882</v>
      </c>
      <c r="M768" s="169">
        <v>3.6509273741482882</v>
      </c>
      <c r="N768" s="169">
        <v>3.6509273741482882</v>
      </c>
      <c r="O768" s="169">
        <v>3.6509273741482882</v>
      </c>
      <c r="P768" s="169">
        <v>3.6509273741482882</v>
      </c>
      <c r="Q768" s="169">
        <v>3.6509273741482882</v>
      </c>
      <c r="R768" s="169">
        <v>3.6509273741482882</v>
      </c>
      <c r="S768" s="169">
        <v>3.6509273741482882</v>
      </c>
      <c r="T768" s="169">
        <v>3.6509273741482882</v>
      </c>
      <c r="U768" s="169">
        <v>3.6509273741482882</v>
      </c>
      <c r="V768" s="169">
        <v>3.6509273741482882</v>
      </c>
      <c r="W768" s="169">
        <v>3.6509273741482882</v>
      </c>
      <c r="X768" s="169">
        <v>3.6509273741482882</v>
      </c>
      <c r="Y768" s="169">
        <v>3.6509273741482882</v>
      </c>
    </row>
    <row r="769" spans="1:25" s="146" customFormat="1" ht="15" thickBot="1" x14ac:dyDescent="0.25">
      <c r="A769" s="184">
        <v>26</v>
      </c>
      <c r="B769" s="172">
        <v>680.79092737414828</v>
      </c>
      <c r="C769" s="173">
        <v>659.20092737414825</v>
      </c>
      <c r="D769" s="173">
        <v>653.70092737414825</v>
      </c>
      <c r="E769" s="174">
        <v>677.00092737414832</v>
      </c>
      <c r="F769" s="174">
        <v>694.01092737414831</v>
      </c>
      <c r="G769" s="174">
        <v>687.01092737414831</v>
      </c>
      <c r="H769" s="174">
        <v>677.34092737414835</v>
      </c>
      <c r="I769" s="174">
        <v>673.75092737414832</v>
      </c>
      <c r="J769" s="174">
        <v>676.45092737414825</v>
      </c>
      <c r="K769" s="175">
        <v>681.53092737414829</v>
      </c>
      <c r="L769" s="174">
        <v>683.57092737414837</v>
      </c>
      <c r="M769" s="176">
        <v>687.80092737414839</v>
      </c>
      <c r="N769" s="175">
        <v>689.4009273741483</v>
      </c>
      <c r="O769" s="174">
        <v>665.80092737414839</v>
      </c>
      <c r="P769" s="176">
        <v>670.16092737414829</v>
      </c>
      <c r="Q769" s="177">
        <v>692.6509273741483</v>
      </c>
      <c r="R769" s="174">
        <v>714.82092737414837</v>
      </c>
      <c r="S769" s="177">
        <v>701.30092737414839</v>
      </c>
      <c r="T769" s="174">
        <v>687.44092737414826</v>
      </c>
      <c r="U769" s="173">
        <v>685.25092737414832</v>
      </c>
      <c r="V769" s="173">
        <v>678.33092737414836</v>
      </c>
      <c r="W769" s="173">
        <v>679.50092737414832</v>
      </c>
      <c r="X769" s="173">
        <v>684.58092737414836</v>
      </c>
      <c r="Y769" s="178">
        <v>682.66092737414829</v>
      </c>
    </row>
    <row r="770" spans="1:25" s="146" customFormat="1" ht="25.5" x14ac:dyDescent="0.2">
      <c r="A770" s="161" t="s">
        <v>7</v>
      </c>
      <c r="B770" s="164">
        <v>482.09</v>
      </c>
      <c r="C770" s="203">
        <v>460.5</v>
      </c>
      <c r="D770" s="203">
        <v>455</v>
      </c>
      <c r="E770" s="204">
        <v>478.3</v>
      </c>
      <c r="F770" s="203">
        <v>495.31</v>
      </c>
      <c r="G770" s="203">
        <v>488.31</v>
      </c>
      <c r="H770" s="203">
        <v>478.64</v>
      </c>
      <c r="I770" s="203">
        <v>475.05</v>
      </c>
      <c r="J770" s="205">
        <v>477.75</v>
      </c>
      <c r="K770" s="203">
        <v>482.83</v>
      </c>
      <c r="L770" s="203">
        <v>484.87</v>
      </c>
      <c r="M770" s="203">
        <v>489.1</v>
      </c>
      <c r="N770" s="203">
        <v>490.7</v>
      </c>
      <c r="O770" s="203">
        <v>467.1</v>
      </c>
      <c r="P770" s="203">
        <v>471.46</v>
      </c>
      <c r="Q770" s="203">
        <v>493.95</v>
      </c>
      <c r="R770" s="203">
        <v>516.12</v>
      </c>
      <c r="S770" s="203">
        <v>502.6</v>
      </c>
      <c r="T770" s="203">
        <v>488.74</v>
      </c>
      <c r="U770" s="203">
        <v>486.55</v>
      </c>
      <c r="V770" s="203">
        <v>479.63</v>
      </c>
      <c r="W770" s="203">
        <v>480.8</v>
      </c>
      <c r="X770" s="203">
        <v>485.88</v>
      </c>
      <c r="Y770" s="206">
        <v>483.96</v>
      </c>
    </row>
    <row r="771" spans="1:25" s="146" customFormat="1" x14ac:dyDescent="0.2">
      <c r="A771" s="163" t="s">
        <v>8</v>
      </c>
      <c r="B771" s="164">
        <v>195.05</v>
      </c>
      <c r="C771" s="165">
        <v>195.05</v>
      </c>
      <c r="D771" s="165">
        <v>195.05</v>
      </c>
      <c r="E771" s="165">
        <v>195.05</v>
      </c>
      <c r="F771" s="165">
        <v>195.05</v>
      </c>
      <c r="G771" s="165">
        <v>195.05</v>
      </c>
      <c r="H771" s="165">
        <v>195.05</v>
      </c>
      <c r="I771" s="165">
        <v>195.05</v>
      </c>
      <c r="J771" s="165">
        <v>195.05</v>
      </c>
      <c r="K771" s="165">
        <v>195.05</v>
      </c>
      <c r="L771" s="165">
        <v>195.05</v>
      </c>
      <c r="M771" s="165">
        <v>195.05</v>
      </c>
      <c r="N771" s="165">
        <v>195.05</v>
      </c>
      <c r="O771" s="165">
        <v>195.05</v>
      </c>
      <c r="P771" s="165">
        <v>195.05</v>
      </c>
      <c r="Q771" s="165">
        <v>195.05</v>
      </c>
      <c r="R771" s="165">
        <v>195.05</v>
      </c>
      <c r="S771" s="165">
        <v>195.05</v>
      </c>
      <c r="T771" s="165">
        <v>195.05</v>
      </c>
      <c r="U771" s="165">
        <v>195.05</v>
      </c>
      <c r="V771" s="165">
        <v>195.05</v>
      </c>
      <c r="W771" s="165">
        <v>195.05</v>
      </c>
      <c r="X771" s="165">
        <v>195.05</v>
      </c>
      <c r="Y771" s="166">
        <v>195.05</v>
      </c>
    </row>
    <row r="772" spans="1:25" s="146" customFormat="1" ht="25.5" x14ac:dyDescent="0.2">
      <c r="A772" s="167" t="s">
        <v>9</v>
      </c>
      <c r="B772" s="164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6"/>
    </row>
    <row r="773" spans="1:25" s="146" customFormat="1" ht="15" thickBot="1" x14ac:dyDescent="0.25">
      <c r="A773" s="168" t="s">
        <v>127</v>
      </c>
      <c r="B773" s="169">
        <v>3.6509273741482882</v>
      </c>
      <c r="C773" s="169">
        <v>3.6509273741482882</v>
      </c>
      <c r="D773" s="169">
        <v>3.6509273741482882</v>
      </c>
      <c r="E773" s="169">
        <v>3.6509273741482882</v>
      </c>
      <c r="F773" s="169">
        <v>3.6509273741482882</v>
      </c>
      <c r="G773" s="169">
        <v>3.6509273741482882</v>
      </c>
      <c r="H773" s="169">
        <v>3.6509273741482882</v>
      </c>
      <c r="I773" s="169">
        <v>3.6509273741482882</v>
      </c>
      <c r="J773" s="169">
        <v>3.6509273741482882</v>
      </c>
      <c r="K773" s="169">
        <v>3.6509273741482882</v>
      </c>
      <c r="L773" s="169">
        <v>3.6509273741482882</v>
      </c>
      <c r="M773" s="169">
        <v>3.6509273741482882</v>
      </c>
      <c r="N773" s="169">
        <v>3.6509273741482882</v>
      </c>
      <c r="O773" s="169">
        <v>3.6509273741482882</v>
      </c>
      <c r="P773" s="169">
        <v>3.6509273741482882</v>
      </c>
      <c r="Q773" s="169">
        <v>3.6509273741482882</v>
      </c>
      <c r="R773" s="169">
        <v>3.6509273741482882</v>
      </c>
      <c r="S773" s="169">
        <v>3.6509273741482882</v>
      </c>
      <c r="T773" s="169">
        <v>3.6509273741482882</v>
      </c>
      <c r="U773" s="169">
        <v>3.6509273741482882</v>
      </c>
      <c r="V773" s="169">
        <v>3.6509273741482882</v>
      </c>
      <c r="W773" s="169">
        <v>3.6509273741482882</v>
      </c>
      <c r="X773" s="169">
        <v>3.6509273741482882</v>
      </c>
      <c r="Y773" s="169">
        <v>3.6509273741482882</v>
      </c>
    </row>
    <row r="774" spans="1:25" s="146" customFormat="1" ht="15" thickBot="1" x14ac:dyDescent="0.25">
      <c r="A774" s="171">
        <v>27</v>
      </c>
      <c r="B774" s="172">
        <v>851.17092737414828</v>
      </c>
      <c r="C774" s="173">
        <v>814.84092737414835</v>
      </c>
      <c r="D774" s="173">
        <v>827.55092737414839</v>
      </c>
      <c r="E774" s="174">
        <v>842.52092737414841</v>
      </c>
      <c r="F774" s="174">
        <v>857.33092737414836</v>
      </c>
      <c r="G774" s="174">
        <v>850.45092737414825</v>
      </c>
      <c r="H774" s="174">
        <v>848.24092737414821</v>
      </c>
      <c r="I774" s="174">
        <v>839.4009273741483</v>
      </c>
      <c r="J774" s="174">
        <v>845.87092737414832</v>
      </c>
      <c r="K774" s="175">
        <v>848.3909273741483</v>
      </c>
      <c r="L774" s="174">
        <v>852.7809273741484</v>
      </c>
      <c r="M774" s="176">
        <v>851.70092737414825</v>
      </c>
      <c r="N774" s="175">
        <v>835.80092737414839</v>
      </c>
      <c r="O774" s="174">
        <v>813.83092737414836</v>
      </c>
      <c r="P774" s="176">
        <v>815.27092737414841</v>
      </c>
      <c r="Q774" s="177">
        <v>841.5409273741484</v>
      </c>
      <c r="R774" s="174">
        <v>867.33092737414836</v>
      </c>
      <c r="S774" s="177">
        <v>857.0409273741484</v>
      </c>
      <c r="T774" s="174">
        <v>845.66092737414829</v>
      </c>
      <c r="U774" s="173">
        <v>820.45092737414825</v>
      </c>
      <c r="V774" s="173">
        <v>828.34092737414835</v>
      </c>
      <c r="W774" s="173">
        <v>829.21092737414824</v>
      </c>
      <c r="X774" s="173">
        <v>838.72092737414823</v>
      </c>
      <c r="Y774" s="178">
        <v>839.1509273741483</v>
      </c>
    </row>
    <row r="775" spans="1:25" s="146" customFormat="1" ht="25.5" x14ac:dyDescent="0.2">
      <c r="A775" s="161" t="s">
        <v>7</v>
      </c>
      <c r="B775" s="164">
        <v>652.47</v>
      </c>
      <c r="C775" s="203">
        <v>616.14</v>
      </c>
      <c r="D775" s="203">
        <v>628.85</v>
      </c>
      <c r="E775" s="204">
        <v>643.82000000000005</v>
      </c>
      <c r="F775" s="203">
        <v>658.63</v>
      </c>
      <c r="G775" s="203">
        <v>651.75</v>
      </c>
      <c r="H775" s="203">
        <v>649.54</v>
      </c>
      <c r="I775" s="203">
        <v>640.70000000000005</v>
      </c>
      <c r="J775" s="205">
        <v>647.16999999999996</v>
      </c>
      <c r="K775" s="203">
        <v>649.69000000000005</v>
      </c>
      <c r="L775" s="203">
        <v>654.08000000000004</v>
      </c>
      <c r="M775" s="203">
        <v>653</v>
      </c>
      <c r="N775" s="203">
        <v>637.1</v>
      </c>
      <c r="O775" s="203">
        <v>615.13</v>
      </c>
      <c r="P775" s="203">
        <v>616.57000000000005</v>
      </c>
      <c r="Q775" s="203">
        <v>642.84</v>
      </c>
      <c r="R775" s="203">
        <v>668.63</v>
      </c>
      <c r="S775" s="203">
        <v>658.34</v>
      </c>
      <c r="T775" s="203">
        <v>646.96</v>
      </c>
      <c r="U775" s="203">
        <v>621.75</v>
      </c>
      <c r="V775" s="203">
        <v>629.64</v>
      </c>
      <c r="W775" s="203">
        <v>630.51</v>
      </c>
      <c r="X775" s="203">
        <v>640.02</v>
      </c>
      <c r="Y775" s="206">
        <v>640.45000000000005</v>
      </c>
    </row>
    <row r="776" spans="1:25" s="146" customFormat="1" x14ac:dyDescent="0.2">
      <c r="A776" s="163" t="s">
        <v>8</v>
      </c>
      <c r="B776" s="164">
        <v>195.05</v>
      </c>
      <c r="C776" s="165">
        <v>195.05</v>
      </c>
      <c r="D776" s="165">
        <v>195.05</v>
      </c>
      <c r="E776" s="165">
        <v>195.05</v>
      </c>
      <c r="F776" s="165">
        <v>195.05</v>
      </c>
      <c r="G776" s="165">
        <v>195.05</v>
      </c>
      <c r="H776" s="165">
        <v>195.05</v>
      </c>
      <c r="I776" s="165">
        <v>195.05</v>
      </c>
      <c r="J776" s="165">
        <v>195.05</v>
      </c>
      <c r="K776" s="165">
        <v>195.05</v>
      </c>
      <c r="L776" s="165">
        <v>195.05</v>
      </c>
      <c r="M776" s="165">
        <v>195.05</v>
      </c>
      <c r="N776" s="165">
        <v>195.05</v>
      </c>
      <c r="O776" s="165">
        <v>195.05</v>
      </c>
      <c r="P776" s="165">
        <v>195.05</v>
      </c>
      <c r="Q776" s="165">
        <v>195.05</v>
      </c>
      <c r="R776" s="165">
        <v>195.05</v>
      </c>
      <c r="S776" s="165">
        <v>195.05</v>
      </c>
      <c r="T776" s="165">
        <v>195.05</v>
      </c>
      <c r="U776" s="165">
        <v>195.05</v>
      </c>
      <c r="V776" s="165">
        <v>195.05</v>
      </c>
      <c r="W776" s="165">
        <v>195.05</v>
      </c>
      <c r="X776" s="165">
        <v>195.05</v>
      </c>
      <c r="Y776" s="166">
        <v>195.05</v>
      </c>
    </row>
    <row r="777" spans="1:25" s="146" customFormat="1" ht="25.5" x14ac:dyDescent="0.2">
      <c r="A777" s="167" t="s">
        <v>9</v>
      </c>
      <c r="B777" s="164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6"/>
    </row>
    <row r="778" spans="1:25" s="146" customFormat="1" ht="15" thickBot="1" x14ac:dyDescent="0.25">
      <c r="A778" s="168" t="s">
        <v>127</v>
      </c>
      <c r="B778" s="169">
        <v>3.6509273741482882</v>
      </c>
      <c r="C778" s="169">
        <v>3.6509273741482882</v>
      </c>
      <c r="D778" s="169">
        <v>3.6509273741482882</v>
      </c>
      <c r="E778" s="169">
        <v>3.6509273741482882</v>
      </c>
      <c r="F778" s="169">
        <v>3.6509273741482882</v>
      </c>
      <c r="G778" s="169">
        <v>3.6509273741482882</v>
      </c>
      <c r="H778" s="169">
        <v>3.6509273741482882</v>
      </c>
      <c r="I778" s="169">
        <v>3.6509273741482882</v>
      </c>
      <c r="J778" s="169">
        <v>3.6509273741482882</v>
      </c>
      <c r="K778" s="169">
        <v>3.6509273741482882</v>
      </c>
      <c r="L778" s="169">
        <v>3.6509273741482882</v>
      </c>
      <c r="M778" s="169">
        <v>3.6509273741482882</v>
      </c>
      <c r="N778" s="169">
        <v>3.6509273741482882</v>
      </c>
      <c r="O778" s="169">
        <v>3.6509273741482882</v>
      </c>
      <c r="P778" s="169">
        <v>3.6509273741482882</v>
      </c>
      <c r="Q778" s="169">
        <v>3.6509273741482882</v>
      </c>
      <c r="R778" s="169">
        <v>3.6509273741482882</v>
      </c>
      <c r="S778" s="169">
        <v>3.6509273741482882</v>
      </c>
      <c r="T778" s="169">
        <v>3.6509273741482882</v>
      </c>
      <c r="U778" s="169">
        <v>3.6509273741482882</v>
      </c>
      <c r="V778" s="169">
        <v>3.6509273741482882</v>
      </c>
      <c r="W778" s="169">
        <v>3.6509273741482882</v>
      </c>
      <c r="X778" s="169">
        <v>3.6509273741482882</v>
      </c>
      <c r="Y778" s="169">
        <v>3.6509273741482882</v>
      </c>
    </row>
    <row r="779" spans="1:25" s="146" customFormat="1" ht="15" thickBot="1" x14ac:dyDescent="0.25">
      <c r="A779" s="186">
        <v>28</v>
      </c>
      <c r="B779" s="172">
        <v>847.59092737414835</v>
      </c>
      <c r="C779" s="173">
        <v>813.57092737414837</v>
      </c>
      <c r="D779" s="173">
        <v>816.82092737414837</v>
      </c>
      <c r="E779" s="174">
        <v>840.1509273741483</v>
      </c>
      <c r="F779" s="174">
        <v>851.34092737414835</v>
      </c>
      <c r="G779" s="174">
        <v>845.63092737414831</v>
      </c>
      <c r="H779" s="174">
        <v>839.48092737414822</v>
      </c>
      <c r="I779" s="174">
        <v>829.5309273741484</v>
      </c>
      <c r="J779" s="174">
        <v>831.6409273741483</v>
      </c>
      <c r="K779" s="175">
        <v>839.2809273741484</v>
      </c>
      <c r="L779" s="174">
        <v>846.46092737414824</v>
      </c>
      <c r="M779" s="176">
        <v>849.18092737414827</v>
      </c>
      <c r="N779" s="175">
        <v>848.10092737414834</v>
      </c>
      <c r="O779" s="174">
        <v>822.93092737414827</v>
      </c>
      <c r="P779" s="176">
        <v>828.69092737414826</v>
      </c>
      <c r="Q779" s="177">
        <v>848.0309273741484</v>
      </c>
      <c r="R779" s="174">
        <v>877.6409273741483</v>
      </c>
      <c r="S779" s="177">
        <v>864.12092737414832</v>
      </c>
      <c r="T779" s="174">
        <v>851.5109273741482</v>
      </c>
      <c r="U779" s="173">
        <v>848.88092737414831</v>
      </c>
      <c r="V779" s="173">
        <v>836.17092737414828</v>
      </c>
      <c r="W779" s="173">
        <v>837.32092737414837</v>
      </c>
      <c r="X779" s="173">
        <v>846.23092737414822</v>
      </c>
      <c r="Y779" s="178">
        <v>845.27092737414841</v>
      </c>
    </row>
    <row r="780" spans="1:25" s="146" customFormat="1" ht="25.5" x14ac:dyDescent="0.2">
      <c r="A780" s="180" t="s">
        <v>7</v>
      </c>
      <c r="B780" s="164">
        <v>648.89</v>
      </c>
      <c r="C780" s="203">
        <v>614.87</v>
      </c>
      <c r="D780" s="203">
        <v>618.12</v>
      </c>
      <c r="E780" s="204">
        <v>641.45000000000005</v>
      </c>
      <c r="F780" s="203">
        <v>652.64</v>
      </c>
      <c r="G780" s="203">
        <v>646.92999999999995</v>
      </c>
      <c r="H780" s="203">
        <v>640.78</v>
      </c>
      <c r="I780" s="203">
        <v>630.83000000000004</v>
      </c>
      <c r="J780" s="205">
        <v>632.94000000000005</v>
      </c>
      <c r="K780" s="203">
        <v>640.58000000000004</v>
      </c>
      <c r="L780" s="203">
        <v>647.76</v>
      </c>
      <c r="M780" s="203">
        <v>650.48</v>
      </c>
      <c r="N780" s="203">
        <v>649.4</v>
      </c>
      <c r="O780" s="203">
        <v>624.23</v>
      </c>
      <c r="P780" s="203">
        <v>629.99</v>
      </c>
      <c r="Q780" s="203">
        <v>649.33000000000004</v>
      </c>
      <c r="R780" s="203">
        <v>678.94</v>
      </c>
      <c r="S780" s="203">
        <v>665.42</v>
      </c>
      <c r="T780" s="203">
        <v>652.80999999999995</v>
      </c>
      <c r="U780" s="203">
        <v>650.17999999999995</v>
      </c>
      <c r="V780" s="203">
        <v>637.47</v>
      </c>
      <c r="W780" s="203">
        <v>638.62</v>
      </c>
      <c r="X780" s="203">
        <v>647.53</v>
      </c>
      <c r="Y780" s="206">
        <v>646.57000000000005</v>
      </c>
    </row>
    <row r="781" spans="1:25" s="146" customFormat="1" x14ac:dyDescent="0.2">
      <c r="A781" s="181" t="s">
        <v>8</v>
      </c>
      <c r="B781" s="164">
        <v>195.05</v>
      </c>
      <c r="C781" s="165">
        <v>195.05</v>
      </c>
      <c r="D781" s="165">
        <v>195.05</v>
      </c>
      <c r="E781" s="165">
        <v>195.05</v>
      </c>
      <c r="F781" s="165">
        <v>195.05</v>
      </c>
      <c r="G781" s="165">
        <v>195.05</v>
      </c>
      <c r="H781" s="165">
        <v>195.05</v>
      </c>
      <c r="I781" s="165">
        <v>195.05</v>
      </c>
      <c r="J781" s="165">
        <v>195.05</v>
      </c>
      <c r="K781" s="165">
        <v>195.05</v>
      </c>
      <c r="L781" s="165">
        <v>195.05</v>
      </c>
      <c r="M781" s="165">
        <v>195.05</v>
      </c>
      <c r="N781" s="165">
        <v>195.05</v>
      </c>
      <c r="O781" s="165">
        <v>195.05</v>
      </c>
      <c r="P781" s="165">
        <v>195.05</v>
      </c>
      <c r="Q781" s="165">
        <v>195.05</v>
      </c>
      <c r="R781" s="165">
        <v>195.05</v>
      </c>
      <c r="S781" s="165">
        <v>195.05</v>
      </c>
      <c r="T781" s="165">
        <v>195.05</v>
      </c>
      <c r="U781" s="165">
        <v>195.05</v>
      </c>
      <c r="V781" s="165">
        <v>195.05</v>
      </c>
      <c r="W781" s="165">
        <v>195.05</v>
      </c>
      <c r="X781" s="165">
        <v>195.05</v>
      </c>
      <c r="Y781" s="166">
        <v>195.05</v>
      </c>
    </row>
    <row r="782" spans="1:25" s="146" customFormat="1" ht="25.5" x14ac:dyDescent="0.2">
      <c r="A782" s="182" t="s">
        <v>9</v>
      </c>
      <c r="B782" s="164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6"/>
    </row>
    <row r="783" spans="1:25" s="146" customFormat="1" ht="15" thickBot="1" x14ac:dyDescent="0.25">
      <c r="A783" s="183" t="s">
        <v>127</v>
      </c>
      <c r="B783" s="169">
        <v>3.6509273741482882</v>
      </c>
      <c r="C783" s="169">
        <v>3.6509273741482882</v>
      </c>
      <c r="D783" s="169">
        <v>3.6509273741482882</v>
      </c>
      <c r="E783" s="169">
        <v>3.6509273741482882</v>
      </c>
      <c r="F783" s="169">
        <v>3.6509273741482882</v>
      </c>
      <c r="G783" s="169">
        <v>3.6509273741482882</v>
      </c>
      <c r="H783" s="169">
        <v>3.6509273741482882</v>
      </c>
      <c r="I783" s="169">
        <v>3.6509273741482882</v>
      </c>
      <c r="J783" s="169">
        <v>3.6509273741482882</v>
      </c>
      <c r="K783" s="169">
        <v>3.6509273741482882</v>
      </c>
      <c r="L783" s="169">
        <v>3.6509273741482882</v>
      </c>
      <c r="M783" s="169">
        <v>3.6509273741482882</v>
      </c>
      <c r="N783" s="169">
        <v>3.6509273741482882</v>
      </c>
      <c r="O783" s="169">
        <v>3.6509273741482882</v>
      </c>
      <c r="P783" s="169">
        <v>3.6509273741482882</v>
      </c>
      <c r="Q783" s="169">
        <v>3.6509273741482882</v>
      </c>
      <c r="R783" s="169">
        <v>3.6509273741482882</v>
      </c>
      <c r="S783" s="169">
        <v>3.6509273741482882</v>
      </c>
      <c r="T783" s="169">
        <v>3.6509273741482882</v>
      </c>
      <c r="U783" s="169">
        <v>3.6509273741482882</v>
      </c>
      <c r="V783" s="169">
        <v>3.6509273741482882</v>
      </c>
      <c r="W783" s="169">
        <v>3.6509273741482882</v>
      </c>
      <c r="X783" s="169">
        <v>3.6509273741482882</v>
      </c>
      <c r="Y783" s="169">
        <v>3.6509273741482882</v>
      </c>
    </row>
    <row r="784" spans="1:25" s="146" customFormat="1" ht="15" thickBot="1" x14ac:dyDescent="0.25">
      <c r="A784" s="154">
        <v>29</v>
      </c>
      <c r="B784" s="172">
        <v>718.07092737414837</v>
      </c>
      <c r="C784" s="173">
        <v>697.69092737414826</v>
      </c>
      <c r="D784" s="173">
        <v>689.85092737414834</v>
      </c>
      <c r="E784" s="174">
        <v>718.0009273741482</v>
      </c>
      <c r="F784" s="174">
        <v>730.19092737414826</v>
      </c>
      <c r="G784" s="174">
        <v>729.60092737414834</v>
      </c>
      <c r="H784" s="174">
        <v>719.86092737414833</v>
      </c>
      <c r="I784" s="174">
        <v>709.51092737414831</v>
      </c>
      <c r="J784" s="174">
        <v>716.5409273741484</v>
      </c>
      <c r="K784" s="175">
        <v>722.63092737414831</v>
      </c>
      <c r="L784" s="174">
        <v>716.82092737414837</v>
      </c>
      <c r="M784" s="176">
        <v>720.31092737414838</v>
      </c>
      <c r="N784" s="175">
        <v>719.27092737414841</v>
      </c>
      <c r="O784" s="174">
        <v>694.30092737414839</v>
      </c>
      <c r="P784" s="176">
        <v>701.75092737414832</v>
      </c>
      <c r="Q784" s="177">
        <v>734.92092737414828</v>
      </c>
      <c r="R784" s="174">
        <v>745.45092737414825</v>
      </c>
      <c r="S784" s="177">
        <v>740.10092737414834</v>
      </c>
      <c r="T784" s="174">
        <v>726.02092737414841</v>
      </c>
      <c r="U784" s="173">
        <v>722.10092737414834</v>
      </c>
      <c r="V784" s="173">
        <v>717.66092737414829</v>
      </c>
      <c r="W784" s="173">
        <v>716.20092737414825</v>
      </c>
      <c r="X784" s="173">
        <v>677.73092737414822</v>
      </c>
      <c r="Y784" s="178">
        <v>693.68092737414827</v>
      </c>
    </row>
    <row r="785" spans="1:25" s="146" customFormat="1" ht="25.5" x14ac:dyDescent="0.2">
      <c r="A785" s="180" t="s">
        <v>7</v>
      </c>
      <c r="B785" s="164">
        <v>519.37</v>
      </c>
      <c r="C785" s="203">
        <v>498.99</v>
      </c>
      <c r="D785" s="203">
        <v>491.15</v>
      </c>
      <c r="E785" s="204">
        <v>519.29999999999995</v>
      </c>
      <c r="F785" s="203">
        <v>531.49</v>
      </c>
      <c r="G785" s="203">
        <v>530.9</v>
      </c>
      <c r="H785" s="203">
        <v>521.16</v>
      </c>
      <c r="I785" s="203">
        <v>510.81</v>
      </c>
      <c r="J785" s="205">
        <v>517.84</v>
      </c>
      <c r="K785" s="203">
        <v>523.92999999999995</v>
      </c>
      <c r="L785" s="203">
        <v>518.12</v>
      </c>
      <c r="M785" s="203">
        <v>521.61</v>
      </c>
      <c r="N785" s="203">
        <v>520.57000000000005</v>
      </c>
      <c r="O785" s="203">
        <v>495.6</v>
      </c>
      <c r="P785" s="203">
        <v>503.05</v>
      </c>
      <c r="Q785" s="203">
        <v>536.22</v>
      </c>
      <c r="R785" s="203">
        <v>546.75</v>
      </c>
      <c r="S785" s="203">
        <v>541.4</v>
      </c>
      <c r="T785" s="203">
        <v>527.32000000000005</v>
      </c>
      <c r="U785" s="203">
        <v>523.4</v>
      </c>
      <c r="V785" s="203">
        <v>518.96</v>
      </c>
      <c r="W785" s="203">
        <v>517.5</v>
      </c>
      <c r="X785" s="203">
        <v>479.03</v>
      </c>
      <c r="Y785" s="206">
        <v>494.98</v>
      </c>
    </row>
    <row r="786" spans="1:25" s="146" customFormat="1" x14ac:dyDescent="0.2">
      <c r="A786" s="181" t="s">
        <v>8</v>
      </c>
      <c r="B786" s="164">
        <v>195.05</v>
      </c>
      <c r="C786" s="165">
        <v>195.05</v>
      </c>
      <c r="D786" s="165">
        <v>195.05</v>
      </c>
      <c r="E786" s="165">
        <v>195.05</v>
      </c>
      <c r="F786" s="165">
        <v>195.05</v>
      </c>
      <c r="G786" s="165">
        <v>195.05</v>
      </c>
      <c r="H786" s="165">
        <v>195.05</v>
      </c>
      <c r="I786" s="165">
        <v>195.05</v>
      </c>
      <c r="J786" s="165">
        <v>195.05</v>
      </c>
      <c r="K786" s="165">
        <v>195.05</v>
      </c>
      <c r="L786" s="165">
        <v>195.05</v>
      </c>
      <c r="M786" s="165">
        <v>195.05</v>
      </c>
      <c r="N786" s="165">
        <v>195.05</v>
      </c>
      <c r="O786" s="165">
        <v>195.05</v>
      </c>
      <c r="P786" s="165">
        <v>195.05</v>
      </c>
      <c r="Q786" s="165">
        <v>195.05</v>
      </c>
      <c r="R786" s="165">
        <v>195.05</v>
      </c>
      <c r="S786" s="165">
        <v>195.05</v>
      </c>
      <c r="T786" s="165">
        <v>195.05</v>
      </c>
      <c r="U786" s="165">
        <v>195.05</v>
      </c>
      <c r="V786" s="165">
        <v>195.05</v>
      </c>
      <c r="W786" s="165">
        <v>195.05</v>
      </c>
      <c r="X786" s="165">
        <v>195.05</v>
      </c>
      <c r="Y786" s="166">
        <v>195.05</v>
      </c>
    </row>
    <row r="787" spans="1:25" s="146" customFormat="1" ht="25.5" x14ac:dyDescent="0.2">
      <c r="A787" s="182" t="s">
        <v>9</v>
      </c>
      <c r="B787" s="164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6"/>
    </row>
    <row r="788" spans="1:25" s="146" customFormat="1" ht="15" thickBot="1" x14ac:dyDescent="0.25">
      <c r="A788" s="183" t="s">
        <v>127</v>
      </c>
      <c r="B788" s="169">
        <v>3.6509273741482882</v>
      </c>
      <c r="C788" s="169">
        <v>3.6509273741482882</v>
      </c>
      <c r="D788" s="169">
        <v>3.6509273741482882</v>
      </c>
      <c r="E788" s="169">
        <v>3.6509273741482882</v>
      </c>
      <c r="F788" s="169">
        <v>3.6509273741482882</v>
      </c>
      <c r="G788" s="169">
        <v>3.6509273741482882</v>
      </c>
      <c r="H788" s="169">
        <v>3.6509273741482882</v>
      </c>
      <c r="I788" s="169">
        <v>3.6509273741482882</v>
      </c>
      <c r="J788" s="169">
        <v>3.6509273741482882</v>
      </c>
      <c r="K788" s="169">
        <v>3.6509273741482882</v>
      </c>
      <c r="L788" s="169">
        <v>3.6509273741482882</v>
      </c>
      <c r="M788" s="169">
        <v>3.6509273741482882</v>
      </c>
      <c r="N788" s="169">
        <v>3.6509273741482882</v>
      </c>
      <c r="O788" s="169">
        <v>3.6509273741482882</v>
      </c>
      <c r="P788" s="169">
        <v>3.6509273741482882</v>
      </c>
      <c r="Q788" s="169">
        <v>3.6509273741482882</v>
      </c>
      <c r="R788" s="169">
        <v>3.6509273741482882</v>
      </c>
      <c r="S788" s="169">
        <v>3.6509273741482882</v>
      </c>
      <c r="T788" s="169">
        <v>3.6509273741482882</v>
      </c>
      <c r="U788" s="169">
        <v>3.6509273741482882</v>
      </c>
      <c r="V788" s="169">
        <v>3.6509273741482882</v>
      </c>
      <c r="W788" s="169">
        <v>3.6509273741482882</v>
      </c>
      <c r="X788" s="169">
        <v>3.6509273741482882</v>
      </c>
      <c r="Y788" s="169">
        <v>3.6509273741482882</v>
      </c>
    </row>
    <row r="789" spans="1:25" s="146" customFormat="1" ht="15" thickBot="1" x14ac:dyDescent="0.25">
      <c r="A789" s="184">
        <v>30</v>
      </c>
      <c r="B789" s="172">
        <v>922.59092737414835</v>
      </c>
      <c r="C789" s="173">
        <v>891.95092737414825</v>
      </c>
      <c r="D789" s="173">
        <v>893.55092737414839</v>
      </c>
      <c r="E789" s="174">
        <v>900.16092737414829</v>
      </c>
      <c r="F789" s="174">
        <v>921.85092737414834</v>
      </c>
      <c r="G789" s="174">
        <v>924.10092737414834</v>
      </c>
      <c r="H789" s="174">
        <v>962.06092737414838</v>
      </c>
      <c r="I789" s="174">
        <v>948.80092737414839</v>
      </c>
      <c r="J789" s="174">
        <v>961.31092737414838</v>
      </c>
      <c r="K789" s="175">
        <v>963.61092737414833</v>
      </c>
      <c r="L789" s="174">
        <v>965.30092737414839</v>
      </c>
      <c r="M789" s="176">
        <v>932.05092737414839</v>
      </c>
      <c r="N789" s="175">
        <v>917.18092737414827</v>
      </c>
      <c r="O789" s="174">
        <v>932.05092737414839</v>
      </c>
      <c r="P789" s="176">
        <v>943.37092737414832</v>
      </c>
      <c r="Q789" s="177">
        <v>975.6409273741483</v>
      </c>
      <c r="R789" s="174">
        <v>988.93092737414827</v>
      </c>
      <c r="S789" s="177">
        <v>966.66092737414829</v>
      </c>
      <c r="T789" s="174">
        <v>938.35092737414834</v>
      </c>
      <c r="U789" s="173">
        <v>926.82092737414837</v>
      </c>
      <c r="V789" s="173">
        <v>923.0309273741484</v>
      </c>
      <c r="W789" s="173">
        <v>930.2609273741482</v>
      </c>
      <c r="X789" s="173">
        <v>927.9009273741483</v>
      </c>
      <c r="Y789" s="178">
        <v>921.2609273741482</v>
      </c>
    </row>
    <row r="790" spans="1:25" s="146" customFormat="1" ht="25.5" x14ac:dyDescent="0.2">
      <c r="A790" s="161" t="s">
        <v>7</v>
      </c>
      <c r="B790" s="164">
        <v>723.89</v>
      </c>
      <c r="C790" s="203">
        <v>693.25</v>
      </c>
      <c r="D790" s="203">
        <v>694.85</v>
      </c>
      <c r="E790" s="204">
        <v>701.46</v>
      </c>
      <c r="F790" s="203">
        <v>723.15</v>
      </c>
      <c r="G790" s="203">
        <v>725.4</v>
      </c>
      <c r="H790" s="203">
        <v>763.36</v>
      </c>
      <c r="I790" s="203">
        <v>750.1</v>
      </c>
      <c r="J790" s="205">
        <v>762.61</v>
      </c>
      <c r="K790" s="203">
        <v>764.91</v>
      </c>
      <c r="L790" s="203">
        <v>766.6</v>
      </c>
      <c r="M790" s="203">
        <v>733.35</v>
      </c>
      <c r="N790" s="203">
        <v>718.48</v>
      </c>
      <c r="O790" s="203">
        <v>733.35</v>
      </c>
      <c r="P790" s="203">
        <v>744.67</v>
      </c>
      <c r="Q790" s="203">
        <v>776.94</v>
      </c>
      <c r="R790" s="203">
        <v>790.23</v>
      </c>
      <c r="S790" s="203">
        <v>767.96</v>
      </c>
      <c r="T790" s="203">
        <v>739.65</v>
      </c>
      <c r="U790" s="203">
        <v>728.12</v>
      </c>
      <c r="V790" s="203">
        <v>724.33</v>
      </c>
      <c r="W790" s="203">
        <v>731.56</v>
      </c>
      <c r="X790" s="203">
        <v>729.2</v>
      </c>
      <c r="Y790" s="206">
        <v>722.56</v>
      </c>
    </row>
    <row r="791" spans="1:25" s="146" customFormat="1" x14ac:dyDescent="0.2">
      <c r="A791" s="163" t="s">
        <v>8</v>
      </c>
      <c r="B791" s="164">
        <v>195.05</v>
      </c>
      <c r="C791" s="165">
        <v>195.05</v>
      </c>
      <c r="D791" s="165">
        <v>195.05</v>
      </c>
      <c r="E791" s="165">
        <v>195.05</v>
      </c>
      <c r="F791" s="165">
        <v>195.05</v>
      </c>
      <c r="G791" s="165">
        <v>195.05</v>
      </c>
      <c r="H791" s="165">
        <v>195.05</v>
      </c>
      <c r="I791" s="165">
        <v>195.05</v>
      </c>
      <c r="J791" s="165">
        <v>195.05</v>
      </c>
      <c r="K791" s="165">
        <v>195.05</v>
      </c>
      <c r="L791" s="165">
        <v>195.05</v>
      </c>
      <c r="M791" s="165">
        <v>195.05</v>
      </c>
      <c r="N791" s="165">
        <v>195.05</v>
      </c>
      <c r="O791" s="165">
        <v>195.05</v>
      </c>
      <c r="P791" s="165">
        <v>195.05</v>
      </c>
      <c r="Q791" s="165">
        <v>195.05</v>
      </c>
      <c r="R791" s="165">
        <v>195.05</v>
      </c>
      <c r="S791" s="165">
        <v>195.05</v>
      </c>
      <c r="T791" s="165">
        <v>195.05</v>
      </c>
      <c r="U791" s="165">
        <v>195.05</v>
      </c>
      <c r="V791" s="165">
        <v>195.05</v>
      </c>
      <c r="W791" s="165">
        <v>195.05</v>
      </c>
      <c r="X791" s="165">
        <v>195.05</v>
      </c>
      <c r="Y791" s="166">
        <v>195.05</v>
      </c>
    </row>
    <row r="792" spans="1:25" s="146" customFormat="1" ht="25.5" x14ac:dyDescent="0.2">
      <c r="A792" s="167" t="s">
        <v>9</v>
      </c>
      <c r="B792" s="164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6"/>
    </row>
    <row r="793" spans="1:25" s="146" customFormat="1" ht="15" thickBot="1" x14ac:dyDescent="0.25">
      <c r="A793" s="168" t="s">
        <v>127</v>
      </c>
      <c r="B793" s="169">
        <v>3.6509273741482882</v>
      </c>
      <c r="C793" s="169">
        <v>3.6509273741482882</v>
      </c>
      <c r="D793" s="169">
        <v>3.6509273741482882</v>
      </c>
      <c r="E793" s="169">
        <v>3.6509273741482882</v>
      </c>
      <c r="F793" s="169">
        <v>3.6509273741482882</v>
      </c>
      <c r="G793" s="169">
        <v>3.6509273741482882</v>
      </c>
      <c r="H793" s="169">
        <v>3.6509273741482882</v>
      </c>
      <c r="I793" s="169">
        <v>3.6509273741482882</v>
      </c>
      <c r="J793" s="169">
        <v>3.6509273741482882</v>
      </c>
      <c r="K793" s="169">
        <v>3.6509273741482882</v>
      </c>
      <c r="L793" s="169">
        <v>3.6509273741482882</v>
      </c>
      <c r="M793" s="169">
        <v>3.6509273741482882</v>
      </c>
      <c r="N793" s="169">
        <v>3.6509273741482882</v>
      </c>
      <c r="O793" s="169">
        <v>3.6509273741482882</v>
      </c>
      <c r="P793" s="169">
        <v>3.6509273741482882</v>
      </c>
      <c r="Q793" s="169">
        <v>3.6509273741482882</v>
      </c>
      <c r="R793" s="169">
        <v>3.6509273741482882</v>
      </c>
      <c r="S793" s="169">
        <v>3.6509273741482882</v>
      </c>
      <c r="T793" s="169">
        <v>3.6509273741482882</v>
      </c>
      <c r="U793" s="169">
        <v>3.6509273741482882</v>
      </c>
      <c r="V793" s="169">
        <v>3.6509273741482882</v>
      </c>
      <c r="W793" s="169">
        <v>3.6509273741482882</v>
      </c>
      <c r="X793" s="169">
        <v>3.6509273741482882</v>
      </c>
      <c r="Y793" s="169">
        <v>3.6509273741482882</v>
      </c>
    </row>
    <row r="794" spans="1:25" s="146" customFormat="1" ht="15" thickBot="1" x14ac:dyDescent="0.25">
      <c r="A794" s="171">
        <v>31</v>
      </c>
      <c r="B794" s="172">
        <v>834.46092737414824</v>
      </c>
      <c r="C794" s="173">
        <v>801.45092737414825</v>
      </c>
      <c r="D794" s="173">
        <v>809.10092737414834</v>
      </c>
      <c r="E794" s="174">
        <v>815.1409273741483</v>
      </c>
      <c r="F794" s="174">
        <v>836.8909273741483</v>
      </c>
      <c r="G794" s="174">
        <v>827.16092737414829</v>
      </c>
      <c r="H794" s="174">
        <v>866.83092737414836</v>
      </c>
      <c r="I794" s="174">
        <v>863.86092737414833</v>
      </c>
      <c r="J794" s="174">
        <v>858.72092737414823</v>
      </c>
      <c r="K794" s="175">
        <v>869.58092737414836</v>
      </c>
      <c r="L794" s="174">
        <v>867.09092737414835</v>
      </c>
      <c r="M794" s="176">
        <v>835.36092737414833</v>
      </c>
      <c r="N794" s="175">
        <v>821.23092737414822</v>
      </c>
      <c r="O794" s="174">
        <v>839.56092737414838</v>
      </c>
      <c r="P794" s="176">
        <v>846.97092737414823</v>
      </c>
      <c r="Q794" s="177">
        <v>885.98092737414822</v>
      </c>
      <c r="R794" s="174">
        <v>919.5409273741484</v>
      </c>
      <c r="S794" s="177">
        <v>917.56092737414838</v>
      </c>
      <c r="T794" s="174">
        <v>826.97092737414823</v>
      </c>
      <c r="U794" s="173">
        <v>812.94092737414826</v>
      </c>
      <c r="V794" s="173">
        <v>823.2809273741484</v>
      </c>
      <c r="W794" s="173">
        <v>827.0409273741484</v>
      </c>
      <c r="X794" s="173">
        <v>825.92092737414828</v>
      </c>
      <c r="Y794" s="178">
        <v>823.7909273741484</v>
      </c>
    </row>
    <row r="795" spans="1:25" s="146" customFormat="1" ht="25.5" x14ac:dyDescent="0.2">
      <c r="A795" s="180" t="s">
        <v>7</v>
      </c>
      <c r="B795" s="164">
        <v>635.76</v>
      </c>
      <c r="C795" s="203">
        <v>602.75</v>
      </c>
      <c r="D795" s="203">
        <v>610.4</v>
      </c>
      <c r="E795" s="204">
        <v>616.44000000000005</v>
      </c>
      <c r="F795" s="203">
        <v>638.19000000000005</v>
      </c>
      <c r="G795" s="203">
        <v>628.46</v>
      </c>
      <c r="H795" s="203">
        <v>668.13</v>
      </c>
      <c r="I795" s="203">
        <v>665.16</v>
      </c>
      <c r="J795" s="205">
        <v>660.02</v>
      </c>
      <c r="K795" s="203">
        <v>670.88</v>
      </c>
      <c r="L795" s="203">
        <v>668.39</v>
      </c>
      <c r="M795" s="203">
        <v>636.66</v>
      </c>
      <c r="N795" s="203">
        <v>622.53</v>
      </c>
      <c r="O795" s="203">
        <v>640.86</v>
      </c>
      <c r="P795" s="203">
        <v>648.27</v>
      </c>
      <c r="Q795" s="203">
        <v>687.28</v>
      </c>
      <c r="R795" s="203">
        <v>720.84</v>
      </c>
      <c r="S795" s="203">
        <v>718.86</v>
      </c>
      <c r="T795" s="203">
        <v>628.27</v>
      </c>
      <c r="U795" s="203">
        <v>614.24</v>
      </c>
      <c r="V795" s="203">
        <v>624.58000000000004</v>
      </c>
      <c r="W795" s="203">
        <v>628.34</v>
      </c>
      <c r="X795" s="203">
        <v>627.22</v>
      </c>
      <c r="Y795" s="206">
        <v>625.09</v>
      </c>
    </row>
    <row r="796" spans="1:25" s="146" customFormat="1" x14ac:dyDescent="0.2">
      <c r="A796" s="181" t="s">
        <v>8</v>
      </c>
      <c r="B796" s="164">
        <v>195.05</v>
      </c>
      <c r="C796" s="165">
        <v>195.05</v>
      </c>
      <c r="D796" s="165">
        <v>195.05</v>
      </c>
      <c r="E796" s="165">
        <v>195.05</v>
      </c>
      <c r="F796" s="165">
        <v>195.05</v>
      </c>
      <c r="G796" s="165">
        <v>195.05</v>
      </c>
      <c r="H796" s="165">
        <v>195.05</v>
      </c>
      <c r="I796" s="165">
        <v>195.05</v>
      </c>
      <c r="J796" s="165">
        <v>195.05</v>
      </c>
      <c r="K796" s="165">
        <v>195.05</v>
      </c>
      <c r="L796" s="165">
        <v>195.05</v>
      </c>
      <c r="M796" s="165">
        <v>195.05</v>
      </c>
      <c r="N796" s="165">
        <v>195.05</v>
      </c>
      <c r="O796" s="165">
        <v>195.05</v>
      </c>
      <c r="P796" s="165">
        <v>195.05</v>
      </c>
      <c r="Q796" s="165">
        <v>195.05</v>
      </c>
      <c r="R796" s="165">
        <v>195.05</v>
      </c>
      <c r="S796" s="165">
        <v>195.05</v>
      </c>
      <c r="T796" s="165">
        <v>195.05</v>
      </c>
      <c r="U796" s="165">
        <v>195.05</v>
      </c>
      <c r="V796" s="165">
        <v>195.05</v>
      </c>
      <c r="W796" s="165">
        <v>195.05</v>
      </c>
      <c r="X796" s="165">
        <v>195.05</v>
      </c>
      <c r="Y796" s="166">
        <v>195.05</v>
      </c>
    </row>
    <row r="797" spans="1:25" s="146" customFormat="1" ht="25.5" x14ac:dyDescent="0.2">
      <c r="A797" s="182" t="s">
        <v>9</v>
      </c>
      <c r="B797" s="164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6"/>
    </row>
    <row r="798" spans="1:25" s="146" customFormat="1" ht="15" thickBot="1" x14ac:dyDescent="0.25">
      <c r="A798" s="183" t="s">
        <v>127</v>
      </c>
      <c r="B798" s="169">
        <v>3.6509273741482882</v>
      </c>
      <c r="C798" s="169">
        <v>3.6509273741482882</v>
      </c>
      <c r="D798" s="169">
        <v>3.6509273741482882</v>
      </c>
      <c r="E798" s="169">
        <v>3.6509273741482882</v>
      </c>
      <c r="F798" s="169">
        <v>3.6509273741482882</v>
      </c>
      <c r="G798" s="169">
        <v>3.6509273741482882</v>
      </c>
      <c r="H798" s="169">
        <v>3.6509273741482882</v>
      </c>
      <c r="I798" s="169">
        <v>3.6509273741482882</v>
      </c>
      <c r="J798" s="169">
        <v>3.6509273741482882</v>
      </c>
      <c r="K798" s="169">
        <v>3.6509273741482882</v>
      </c>
      <c r="L798" s="169">
        <v>3.6509273741482882</v>
      </c>
      <c r="M798" s="169">
        <v>3.6509273741482882</v>
      </c>
      <c r="N798" s="169">
        <v>3.6509273741482882</v>
      </c>
      <c r="O798" s="169">
        <v>3.6509273741482882</v>
      </c>
      <c r="P798" s="169">
        <v>3.6509273741482882</v>
      </c>
      <c r="Q798" s="169">
        <v>3.6509273741482882</v>
      </c>
      <c r="R798" s="169">
        <v>3.6509273741482882</v>
      </c>
      <c r="S798" s="169">
        <v>3.6509273741482882</v>
      </c>
      <c r="T798" s="169">
        <v>3.6509273741482882</v>
      </c>
      <c r="U798" s="169">
        <v>3.6509273741482882</v>
      </c>
      <c r="V798" s="169">
        <v>3.6509273741482882</v>
      </c>
      <c r="W798" s="169">
        <v>3.6509273741482882</v>
      </c>
      <c r="X798" s="169">
        <v>3.6509273741482882</v>
      </c>
      <c r="Y798" s="169">
        <v>3.6509273741482882</v>
      </c>
    </row>
    <row r="799" spans="1:25" x14ac:dyDescent="0.2">
      <c r="A799" s="202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202"/>
    </row>
    <row r="800" spans="1:25" x14ac:dyDescent="0.2">
      <c r="A800" s="22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</row>
    <row r="801" spans="1:25" s="231" customFormat="1" ht="15.75" customHeight="1" x14ac:dyDescent="0.25">
      <c r="A801" s="230" t="s">
        <v>104</v>
      </c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</row>
    <row r="802" spans="1:25" ht="15" thickBot="1" x14ac:dyDescent="0.25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</row>
    <row r="803" spans="1:25" s="146" customFormat="1" ht="15" customHeight="1" thickBot="1" x14ac:dyDescent="0.25">
      <c r="A803" s="189" t="s">
        <v>43</v>
      </c>
      <c r="B803" s="190" t="s">
        <v>72</v>
      </c>
      <c r="C803" s="191"/>
      <c r="D803" s="191"/>
      <c r="E803" s="191"/>
      <c r="F803" s="191"/>
      <c r="G803" s="191"/>
      <c r="H803" s="191"/>
      <c r="I803" s="191"/>
      <c r="J803" s="191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2"/>
    </row>
    <row r="804" spans="1:25" s="146" customFormat="1" ht="26.25" thickBot="1" x14ac:dyDescent="0.25">
      <c r="A804" s="193"/>
      <c r="B804" s="194" t="s">
        <v>42</v>
      </c>
      <c r="C804" s="195" t="s">
        <v>41</v>
      </c>
      <c r="D804" s="196" t="s">
        <v>40</v>
      </c>
      <c r="E804" s="195" t="s">
        <v>39</v>
      </c>
      <c r="F804" s="195" t="s">
        <v>38</v>
      </c>
      <c r="G804" s="195" t="s">
        <v>37</v>
      </c>
      <c r="H804" s="195" t="s">
        <v>36</v>
      </c>
      <c r="I804" s="195" t="s">
        <v>35</v>
      </c>
      <c r="J804" s="195" t="s">
        <v>34</v>
      </c>
      <c r="K804" s="197" t="s">
        <v>33</v>
      </c>
      <c r="L804" s="195" t="s">
        <v>32</v>
      </c>
      <c r="M804" s="198" t="s">
        <v>31</v>
      </c>
      <c r="N804" s="197" t="s">
        <v>30</v>
      </c>
      <c r="O804" s="195" t="s">
        <v>29</v>
      </c>
      <c r="P804" s="198" t="s">
        <v>28</v>
      </c>
      <c r="Q804" s="196" t="s">
        <v>27</v>
      </c>
      <c r="R804" s="195" t="s">
        <v>26</v>
      </c>
      <c r="S804" s="196" t="s">
        <v>25</v>
      </c>
      <c r="T804" s="195" t="s">
        <v>24</v>
      </c>
      <c r="U804" s="196" t="s">
        <v>23</v>
      </c>
      <c r="V804" s="195" t="s">
        <v>22</v>
      </c>
      <c r="W804" s="196" t="s">
        <v>21</v>
      </c>
      <c r="X804" s="195" t="s">
        <v>20</v>
      </c>
      <c r="Y804" s="199" t="s">
        <v>19</v>
      </c>
    </row>
    <row r="805" spans="1:25" s="146" customFormat="1" ht="15" thickBot="1" x14ac:dyDescent="0.25">
      <c r="A805" s="200">
        <v>1</v>
      </c>
      <c r="B805" s="172">
        <v>562.78093237414828</v>
      </c>
      <c r="C805" s="172">
        <v>538.65325137414834</v>
      </c>
      <c r="D805" s="172">
        <v>531.95880437414826</v>
      </c>
      <c r="E805" s="172">
        <v>540.50513337414827</v>
      </c>
      <c r="F805" s="172">
        <v>573.08335637414825</v>
      </c>
      <c r="G805" s="172">
        <v>575.32902937414826</v>
      </c>
      <c r="H805" s="172">
        <v>568.7516553741483</v>
      </c>
      <c r="I805" s="172">
        <v>541.95258137414828</v>
      </c>
      <c r="J805" s="172">
        <v>569.29444837414837</v>
      </c>
      <c r="K805" s="172">
        <v>572.81728137414825</v>
      </c>
      <c r="L805" s="172">
        <v>555.38404737414828</v>
      </c>
      <c r="M805" s="172">
        <v>554.09624437414834</v>
      </c>
      <c r="N805" s="172">
        <v>552.26564837414833</v>
      </c>
      <c r="O805" s="172">
        <v>533.59782637414833</v>
      </c>
      <c r="P805" s="172">
        <v>541.32464437414831</v>
      </c>
      <c r="Q805" s="172">
        <v>555.00089937414828</v>
      </c>
      <c r="R805" s="172">
        <v>556.93792537414834</v>
      </c>
      <c r="S805" s="172">
        <v>557.4807183741483</v>
      </c>
      <c r="T805" s="172">
        <v>674.62821937414833</v>
      </c>
      <c r="U805" s="172">
        <v>553.62795237414832</v>
      </c>
      <c r="V805" s="172">
        <v>556.93792537414834</v>
      </c>
      <c r="W805" s="172">
        <v>558.18315637414821</v>
      </c>
      <c r="X805" s="172">
        <v>557.05499837414834</v>
      </c>
      <c r="Y805" s="172">
        <v>561.4186283741484</v>
      </c>
    </row>
    <row r="806" spans="1:25" s="146" customFormat="1" ht="25.5" x14ac:dyDescent="0.2">
      <c r="A806" s="232" t="s">
        <v>7</v>
      </c>
      <c r="B806" s="162">
        <v>525.35</v>
      </c>
      <c r="C806" s="162">
        <v>502.68</v>
      </c>
      <c r="D806" s="162">
        <v>496.39</v>
      </c>
      <c r="E806" s="162">
        <v>504.42</v>
      </c>
      <c r="F806" s="162">
        <v>535.03</v>
      </c>
      <c r="G806" s="162">
        <v>537.14</v>
      </c>
      <c r="H806" s="162">
        <v>530.96</v>
      </c>
      <c r="I806" s="162">
        <v>505.78</v>
      </c>
      <c r="J806" s="162">
        <v>531.47</v>
      </c>
      <c r="K806" s="162">
        <v>534.78</v>
      </c>
      <c r="L806" s="162">
        <v>518.4</v>
      </c>
      <c r="M806" s="162">
        <v>517.19000000000005</v>
      </c>
      <c r="N806" s="162">
        <v>515.47</v>
      </c>
      <c r="O806" s="162">
        <v>497.93</v>
      </c>
      <c r="P806" s="162">
        <v>505.19</v>
      </c>
      <c r="Q806" s="162">
        <v>518.04</v>
      </c>
      <c r="R806" s="162">
        <v>519.86</v>
      </c>
      <c r="S806" s="162">
        <v>520.37</v>
      </c>
      <c r="T806" s="162">
        <v>630.44000000000005</v>
      </c>
      <c r="U806" s="162">
        <v>516.75</v>
      </c>
      <c r="V806" s="162">
        <v>519.86</v>
      </c>
      <c r="W806" s="162">
        <v>521.03</v>
      </c>
      <c r="X806" s="162">
        <v>519.97</v>
      </c>
      <c r="Y806" s="162">
        <v>524.07000000000005</v>
      </c>
    </row>
    <row r="807" spans="1:25" s="146" customFormat="1" ht="25.5" x14ac:dyDescent="0.2">
      <c r="A807" s="167" t="s">
        <v>9</v>
      </c>
      <c r="B807" s="164">
        <v>33.780005000000003</v>
      </c>
      <c r="C807" s="164">
        <v>32.322324000000002</v>
      </c>
      <c r="D807" s="164">
        <v>31.917876999999997</v>
      </c>
      <c r="E807" s="164">
        <v>32.434205999999996</v>
      </c>
      <c r="F807" s="164">
        <v>34.402428999999998</v>
      </c>
      <c r="G807" s="164">
        <v>34.538101999999995</v>
      </c>
      <c r="H807" s="164">
        <v>34.140728000000003</v>
      </c>
      <c r="I807" s="164">
        <v>32.521653999999998</v>
      </c>
      <c r="J807" s="164">
        <v>34.173521000000001</v>
      </c>
      <c r="K807" s="164">
        <v>34.386353999999997</v>
      </c>
      <c r="L807" s="164">
        <v>33.333119999999994</v>
      </c>
      <c r="M807" s="164">
        <v>33.255316999999998</v>
      </c>
      <c r="N807" s="164">
        <v>33.144720999999997</v>
      </c>
      <c r="O807" s="164">
        <v>32.016898999999995</v>
      </c>
      <c r="P807" s="164">
        <v>32.483716999999999</v>
      </c>
      <c r="Q807" s="164">
        <v>33.309971999999995</v>
      </c>
      <c r="R807" s="164">
        <v>33.426997999999998</v>
      </c>
      <c r="S807" s="164">
        <v>33.459790999999996</v>
      </c>
      <c r="T807" s="164">
        <v>40.537292000000001</v>
      </c>
      <c r="U807" s="164">
        <v>33.227024999999998</v>
      </c>
      <c r="V807" s="164">
        <v>33.426997999999998</v>
      </c>
      <c r="W807" s="164">
        <v>33.502228999999993</v>
      </c>
      <c r="X807" s="164">
        <v>33.434071000000003</v>
      </c>
      <c r="Y807" s="164">
        <v>33.697701000000002</v>
      </c>
    </row>
    <row r="808" spans="1:25" s="146" customFormat="1" ht="15" thickBot="1" x14ac:dyDescent="0.25">
      <c r="A808" s="168" t="s">
        <v>127</v>
      </c>
      <c r="B808" s="169">
        <v>3.6509273741482882</v>
      </c>
      <c r="C808" s="169">
        <v>3.6509273741482882</v>
      </c>
      <c r="D808" s="169">
        <v>3.6509273741482882</v>
      </c>
      <c r="E808" s="169">
        <v>3.6509273741482882</v>
      </c>
      <c r="F808" s="169">
        <v>3.6509273741482882</v>
      </c>
      <c r="G808" s="169">
        <v>3.6509273741482882</v>
      </c>
      <c r="H808" s="169">
        <v>3.6509273741482882</v>
      </c>
      <c r="I808" s="169">
        <v>3.6509273741482882</v>
      </c>
      <c r="J808" s="169">
        <v>3.6509273741482882</v>
      </c>
      <c r="K808" s="169">
        <v>3.6509273741482882</v>
      </c>
      <c r="L808" s="169">
        <v>3.6509273741482882</v>
      </c>
      <c r="M808" s="169">
        <v>3.6509273741482882</v>
      </c>
      <c r="N808" s="169">
        <v>3.6509273741482882</v>
      </c>
      <c r="O808" s="169">
        <v>3.6509273741482882</v>
      </c>
      <c r="P808" s="169">
        <v>3.6509273741482882</v>
      </c>
      <c r="Q808" s="169">
        <v>3.6509273741482882</v>
      </c>
      <c r="R808" s="169">
        <v>3.6509273741482882</v>
      </c>
      <c r="S808" s="169">
        <v>3.6509273741482882</v>
      </c>
      <c r="T808" s="169">
        <v>3.6509273741482882</v>
      </c>
      <c r="U808" s="169">
        <v>3.6509273741482882</v>
      </c>
      <c r="V808" s="169">
        <v>3.6509273741482882</v>
      </c>
      <c r="W808" s="169">
        <v>3.6509273741482882</v>
      </c>
      <c r="X808" s="169">
        <v>3.6509273741482882</v>
      </c>
      <c r="Y808" s="169">
        <v>3.6509273741482882</v>
      </c>
    </row>
    <row r="809" spans="1:25" s="146" customFormat="1" ht="15" thickBot="1" x14ac:dyDescent="0.25">
      <c r="A809" s="171">
        <v>2</v>
      </c>
      <c r="B809" s="172">
        <v>683.82377137414835</v>
      </c>
      <c r="C809" s="173">
        <v>682.41889537414829</v>
      </c>
      <c r="D809" s="173">
        <v>677.25704037414823</v>
      </c>
      <c r="E809" s="174">
        <v>658.71693437414831</v>
      </c>
      <c r="F809" s="174">
        <v>658.14221237414836</v>
      </c>
      <c r="G809" s="174">
        <v>678.85349037414824</v>
      </c>
      <c r="H809" s="174">
        <v>673.74485037414831</v>
      </c>
      <c r="I809" s="174">
        <v>680.31158137414832</v>
      </c>
      <c r="J809" s="174">
        <v>672.72312237414826</v>
      </c>
      <c r="K809" s="175">
        <v>681.92931737414824</v>
      </c>
      <c r="L809" s="174">
        <v>690.72043537414822</v>
      </c>
      <c r="M809" s="176">
        <v>688.41090437414823</v>
      </c>
      <c r="N809" s="175">
        <v>691.78473537414823</v>
      </c>
      <c r="O809" s="174">
        <v>664.33643837414832</v>
      </c>
      <c r="P809" s="176">
        <v>649.77681437414833</v>
      </c>
      <c r="Q809" s="177">
        <v>665.02823337414827</v>
      </c>
      <c r="R809" s="174">
        <v>697.39359637414839</v>
      </c>
      <c r="S809" s="177">
        <v>696.42508337414824</v>
      </c>
      <c r="T809" s="174">
        <v>704.00289937414823</v>
      </c>
      <c r="U809" s="173">
        <v>682.24860737414826</v>
      </c>
      <c r="V809" s="173">
        <v>687.13374437414836</v>
      </c>
      <c r="W809" s="173">
        <v>696.06322137414838</v>
      </c>
      <c r="X809" s="173">
        <v>693.51954437414838</v>
      </c>
      <c r="Y809" s="178">
        <v>686.98474237414825</v>
      </c>
    </row>
    <row r="810" spans="1:25" s="146" customFormat="1" ht="25.5" x14ac:dyDescent="0.2">
      <c r="A810" s="232" t="s">
        <v>7</v>
      </c>
      <c r="B810" s="162">
        <v>639.08000000000004</v>
      </c>
      <c r="C810" s="162">
        <v>637.76</v>
      </c>
      <c r="D810" s="162">
        <v>632.91</v>
      </c>
      <c r="E810" s="162">
        <v>615.49</v>
      </c>
      <c r="F810" s="162">
        <v>614.95000000000005</v>
      </c>
      <c r="G810" s="162">
        <v>634.41</v>
      </c>
      <c r="H810" s="162">
        <v>629.61</v>
      </c>
      <c r="I810" s="162">
        <v>635.78</v>
      </c>
      <c r="J810" s="162">
        <v>628.65</v>
      </c>
      <c r="K810" s="162">
        <v>637.29999999999995</v>
      </c>
      <c r="L810" s="162">
        <v>645.55999999999995</v>
      </c>
      <c r="M810" s="162">
        <v>643.39</v>
      </c>
      <c r="N810" s="162">
        <v>646.55999999999995</v>
      </c>
      <c r="O810" s="162">
        <v>620.77</v>
      </c>
      <c r="P810" s="162">
        <v>607.09</v>
      </c>
      <c r="Q810" s="162">
        <v>621.41999999999996</v>
      </c>
      <c r="R810" s="162">
        <v>651.83000000000004</v>
      </c>
      <c r="S810" s="162">
        <v>650.91999999999996</v>
      </c>
      <c r="T810" s="162">
        <v>658.04</v>
      </c>
      <c r="U810" s="162">
        <v>637.6</v>
      </c>
      <c r="V810" s="162">
        <v>642.19000000000005</v>
      </c>
      <c r="W810" s="162">
        <v>650.58000000000004</v>
      </c>
      <c r="X810" s="162">
        <v>648.19000000000005</v>
      </c>
      <c r="Y810" s="162">
        <v>642.04999999999995</v>
      </c>
    </row>
    <row r="811" spans="1:25" s="146" customFormat="1" ht="25.5" x14ac:dyDescent="0.2">
      <c r="A811" s="167" t="s">
        <v>9</v>
      </c>
      <c r="B811" s="164">
        <v>41.092843999999999</v>
      </c>
      <c r="C811" s="165">
        <v>41.007967999999998</v>
      </c>
      <c r="D811" s="165">
        <v>40.696112999999997</v>
      </c>
      <c r="E811" s="165">
        <v>39.576006999999997</v>
      </c>
      <c r="F811" s="165">
        <v>39.541285000000002</v>
      </c>
      <c r="G811" s="165">
        <v>40.792562999999994</v>
      </c>
      <c r="H811" s="165">
        <v>40.483922999999997</v>
      </c>
      <c r="I811" s="165">
        <v>40.880653999999993</v>
      </c>
      <c r="J811" s="165">
        <v>40.422194999999995</v>
      </c>
      <c r="K811" s="165">
        <v>40.978389999999997</v>
      </c>
      <c r="L811" s="165">
        <v>41.509507999999997</v>
      </c>
      <c r="M811" s="165">
        <v>41.369976999999999</v>
      </c>
      <c r="N811" s="165">
        <v>41.573807999999993</v>
      </c>
      <c r="O811" s="165">
        <v>39.915510999999995</v>
      </c>
      <c r="P811" s="165">
        <v>39.035887000000002</v>
      </c>
      <c r="Q811" s="165">
        <v>39.957305999999996</v>
      </c>
      <c r="R811" s="165">
        <v>41.912669000000001</v>
      </c>
      <c r="S811" s="165">
        <v>41.854155999999996</v>
      </c>
      <c r="T811" s="165">
        <v>42.311971999999997</v>
      </c>
      <c r="U811" s="165">
        <v>40.997679999999995</v>
      </c>
      <c r="V811" s="165">
        <v>41.292816999999999</v>
      </c>
      <c r="W811" s="165">
        <v>41.832293999999997</v>
      </c>
      <c r="X811" s="165">
        <v>41.678617000000003</v>
      </c>
      <c r="Y811" s="166">
        <v>41.283814999999997</v>
      </c>
    </row>
    <row r="812" spans="1:25" s="146" customFormat="1" ht="15" thickBot="1" x14ac:dyDescent="0.25">
      <c r="A812" s="168" t="s">
        <v>127</v>
      </c>
      <c r="B812" s="169">
        <v>3.6509273741482882</v>
      </c>
      <c r="C812" s="169">
        <v>3.6509273741482882</v>
      </c>
      <c r="D812" s="169">
        <v>3.6509273741482882</v>
      </c>
      <c r="E812" s="169">
        <v>3.6509273741482882</v>
      </c>
      <c r="F812" s="169">
        <v>3.6509273741482882</v>
      </c>
      <c r="G812" s="169">
        <v>3.6509273741482882</v>
      </c>
      <c r="H812" s="169">
        <v>3.6509273741482882</v>
      </c>
      <c r="I812" s="169">
        <v>3.6509273741482882</v>
      </c>
      <c r="J812" s="169">
        <v>3.6509273741482882</v>
      </c>
      <c r="K812" s="169">
        <v>3.6509273741482882</v>
      </c>
      <c r="L812" s="169">
        <v>3.6509273741482882</v>
      </c>
      <c r="M812" s="169">
        <v>3.6509273741482882</v>
      </c>
      <c r="N812" s="169">
        <v>3.6509273741482882</v>
      </c>
      <c r="O812" s="169">
        <v>3.6509273741482882</v>
      </c>
      <c r="P812" s="169">
        <v>3.6509273741482882</v>
      </c>
      <c r="Q812" s="169">
        <v>3.6509273741482882</v>
      </c>
      <c r="R812" s="169">
        <v>3.6509273741482882</v>
      </c>
      <c r="S812" s="169">
        <v>3.6509273741482882</v>
      </c>
      <c r="T812" s="169">
        <v>3.6509273741482882</v>
      </c>
      <c r="U812" s="169">
        <v>3.6509273741482882</v>
      </c>
      <c r="V812" s="169">
        <v>3.6509273741482882</v>
      </c>
      <c r="W812" s="169">
        <v>3.6509273741482882</v>
      </c>
      <c r="X812" s="169">
        <v>3.6509273741482882</v>
      </c>
      <c r="Y812" s="169">
        <v>3.6509273741482882</v>
      </c>
    </row>
    <row r="813" spans="1:25" s="146" customFormat="1" ht="15" thickBot="1" x14ac:dyDescent="0.25">
      <c r="A813" s="154">
        <v>3</v>
      </c>
      <c r="B813" s="172">
        <v>676.98032237414827</v>
      </c>
      <c r="C813" s="173">
        <v>656.86505237414826</v>
      </c>
      <c r="D813" s="173">
        <v>657.1204843741483</v>
      </c>
      <c r="E813" s="174">
        <v>648.42515337414829</v>
      </c>
      <c r="F813" s="174">
        <v>649.29787937414824</v>
      </c>
      <c r="G813" s="174">
        <v>669.7537253741483</v>
      </c>
      <c r="H813" s="174">
        <v>671.63753637414834</v>
      </c>
      <c r="I813" s="174">
        <v>664.26193737414837</v>
      </c>
      <c r="J813" s="174">
        <v>672.61669237414822</v>
      </c>
      <c r="K813" s="175">
        <v>678.76834637414834</v>
      </c>
      <c r="L813" s="174">
        <v>676.81003437414824</v>
      </c>
      <c r="M813" s="176">
        <v>671.46724837414831</v>
      </c>
      <c r="N813" s="175">
        <v>680.27965237414833</v>
      </c>
      <c r="O813" s="174">
        <v>656.18390037414827</v>
      </c>
      <c r="P813" s="176">
        <v>660.38788537414825</v>
      </c>
      <c r="Q813" s="177">
        <v>675.07522537414832</v>
      </c>
      <c r="R813" s="174">
        <v>685.53729437414836</v>
      </c>
      <c r="S813" s="177">
        <v>702.73638237414832</v>
      </c>
      <c r="T813" s="174">
        <v>703.66232337414829</v>
      </c>
      <c r="U813" s="173">
        <v>681.29073737414831</v>
      </c>
      <c r="V813" s="173">
        <v>684.78164137414831</v>
      </c>
      <c r="W813" s="173">
        <v>694.49870037414826</v>
      </c>
      <c r="X813" s="173">
        <v>690.09249837414836</v>
      </c>
      <c r="Y813" s="178">
        <v>687.44239137414831</v>
      </c>
    </row>
    <row r="814" spans="1:25" s="146" customFormat="1" ht="25.5" x14ac:dyDescent="0.2">
      <c r="A814" s="161" t="s">
        <v>7</v>
      </c>
      <c r="B814" s="162">
        <v>632.65</v>
      </c>
      <c r="C814" s="162">
        <v>613.75</v>
      </c>
      <c r="D814" s="162">
        <v>613.99</v>
      </c>
      <c r="E814" s="162">
        <v>605.82000000000005</v>
      </c>
      <c r="F814" s="162">
        <v>606.64</v>
      </c>
      <c r="G814" s="162">
        <v>625.86</v>
      </c>
      <c r="H814" s="162">
        <v>627.63</v>
      </c>
      <c r="I814" s="162">
        <v>620.70000000000005</v>
      </c>
      <c r="J814" s="162">
        <v>628.54999999999995</v>
      </c>
      <c r="K814" s="162">
        <v>634.33000000000004</v>
      </c>
      <c r="L814" s="162">
        <v>632.49</v>
      </c>
      <c r="M814" s="162">
        <v>627.47</v>
      </c>
      <c r="N814" s="162">
        <v>635.75</v>
      </c>
      <c r="O814" s="162">
        <v>613.11</v>
      </c>
      <c r="P814" s="162">
        <v>617.05999999999995</v>
      </c>
      <c r="Q814" s="162">
        <v>630.86</v>
      </c>
      <c r="R814" s="162">
        <v>640.69000000000005</v>
      </c>
      <c r="S814" s="162">
        <v>656.85</v>
      </c>
      <c r="T814" s="162">
        <v>657.72</v>
      </c>
      <c r="U814" s="162">
        <v>636.70000000000005</v>
      </c>
      <c r="V814" s="162">
        <v>639.98</v>
      </c>
      <c r="W814" s="162">
        <v>649.11</v>
      </c>
      <c r="X814" s="162">
        <v>644.97</v>
      </c>
      <c r="Y814" s="162">
        <v>642.48</v>
      </c>
    </row>
    <row r="815" spans="1:25" s="146" customFormat="1" ht="25.5" x14ac:dyDescent="0.2">
      <c r="A815" s="181" t="s">
        <v>9</v>
      </c>
      <c r="B815" s="164">
        <v>40.679395</v>
      </c>
      <c r="C815" s="165">
        <v>39.464124999999996</v>
      </c>
      <c r="D815" s="165">
        <v>39.479557</v>
      </c>
      <c r="E815" s="165">
        <v>38.954225999999998</v>
      </c>
      <c r="F815" s="165">
        <v>39.006951999999998</v>
      </c>
      <c r="G815" s="165">
        <v>40.242798000000001</v>
      </c>
      <c r="H815" s="165">
        <v>40.356608999999999</v>
      </c>
      <c r="I815" s="165">
        <v>39.911009999999997</v>
      </c>
      <c r="J815" s="165">
        <v>40.415764999999993</v>
      </c>
      <c r="K815" s="165">
        <v>40.787419</v>
      </c>
      <c r="L815" s="165">
        <v>40.669106999999997</v>
      </c>
      <c r="M815" s="165">
        <v>40.346320999999996</v>
      </c>
      <c r="N815" s="165">
        <v>40.878724999999996</v>
      </c>
      <c r="O815" s="165">
        <v>39.422972999999999</v>
      </c>
      <c r="P815" s="165">
        <v>39.676957999999992</v>
      </c>
      <c r="Q815" s="165">
        <v>40.564298000000001</v>
      </c>
      <c r="R815" s="165">
        <v>41.196367000000002</v>
      </c>
      <c r="S815" s="165">
        <v>42.235455000000002</v>
      </c>
      <c r="T815" s="165">
        <v>42.291395999999999</v>
      </c>
      <c r="U815" s="165">
        <v>40.939810000000001</v>
      </c>
      <c r="V815" s="165">
        <v>41.150714000000001</v>
      </c>
      <c r="W815" s="165">
        <v>41.737772999999997</v>
      </c>
      <c r="X815" s="165">
        <v>41.471570999999997</v>
      </c>
      <c r="Y815" s="166">
        <v>41.311464000000001</v>
      </c>
    </row>
    <row r="816" spans="1:25" s="146" customFormat="1" ht="15" thickBot="1" x14ac:dyDescent="0.25">
      <c r="A816" s="168" t="s">
        <v>127</v>
      </c>
      <c r="B816" s="169">
        <v>3.6509273741482882</v>
      </c>
      <c r="C816" s="169">
        <v>3.6509273741482882</v>
      </c>
      <c r="D816" s="169">
        <v>3.6509273741482882</v>
      </c>
      <c r="E816" s="169">
        <v>3.6509273741482882</v>
      </c>
      <c r="F816" s="169">
        <v>3.6509273741482882</v>
      </c>
      <c r="G816" s="169">
        <v>3.6509273741482882</v>
      </c>
      <c r="H816" s="169">
        <v>3.6509273741482882</v>
      </c>
      <c r="I816" s="169">
        <v>3.6509273741482882</v>
      </c>
      <c r="J816" s="169">
        <v>3.6509273741482882</v>
      </c>
      <c r="K816" s="169">
        <v>3.6509273741482882</v>
      </c>
      <c r="L816" s="169">
        <v>3.6509273741482882</v>
      </c>
      <c r="M816" s="169">
        <v>3.6509273741482882</v>
      </c>
      <c r="N816" s="169">
        <v>3.6509273741482882</v>
      </c>
      <c r="O816" s="169">
        <v>3.6509273741482882</v>
      </c>
      <c r="P816" s="169">
        <v>3.6509273741482882</v>
      </c>
      <c r="Q816" s="169">
        <v>3.6509273741482882</v>
      </c>
      <c r="R816" s="169">
        <v>3.6509273741482882</v>
      </c>
      <c r="S816" s="169">
        <v>3.6509273741482882</v>
      </c>
      <c r="T816" s="169">
        <v>3.6509273741482882</v>
      </c>
      <c r="U816" s="169">
        <v>3.6509273741482882</v>
      </c>
      <c r="V816" s="169">
        <v>3.6509273741482882</v>
      </c>
      <c r="W816" s="169">
        <v>3.6509273741482882</v>
      </c>
      <c r="X816" s="169">
        <v>3.6509273741482882</v>
      </c>
      <c r="Y816" s="169">
        <v>3.6509273741482882</v>
      </c>
    </row>
    <row r="817" spans="1:25" s="146" customFormat="1" ht="15" thickBot="1" x14ac:dyDescent="0.25">
      <c r="A817" s="171">
        <v>4</v>
      </c>
      <c r="B817" s="172">
        <v>504.2550753741483</v>
      </c>
      <c r="C817" s="173">
        <v>472.28350337414827</v>
      </c>
      <c r="D817" s="173">
        <v>469.06931737414828</v>
      </c>
      <c r="E817" s="174">
        <v>475.5296183741483</v>
      </c>
      <c r="F817" s="174">
        <v>513.7486313741482</v>
      </c>
      <c r="G817" s="174">
        <v>525.69007737414825</v>
      </c>
      <c r="H817" s="174">
        <v>519.59163837414826</v>
      </c>
      <c r="I817" s="174">
        <v>507.53311937414827</v>
      </c>
      <c r="J817" s="174">
        <v>507.61826337414828</v>
      </c>
      <c r="K817" s="175">
        <v>514.52557037414829</v>
      </c>
      <c r="L817" s="174">
        <v>515.89851737414835</v>
      </c>
      <c r="M817" s="176">
        <v>512.32246937414823</v>
      </c>
      <c r="N817" s="175">
        <v>508.28877237414827</v>
      </c>
      <c r="O817" s="174">
        <v>484.05466137414828</v>
      </c>
      <c r="P817" s="176">
        <v>486.05554537414827</v>
      </c>
      <c r="Q817" s="177">
        <v>502.42447937414829</v>
      </c>
      <c r="R817" s="174">
        <v>521.14551637414831</v>
      </c>
      <c r="S817" s="177">
        <v>514.39785437414821</v>
      </c>
      <c r="T817" s="174">
        <v>530.91579037414829</v>
      </c>
      <c r="U817" s="173">
        <v>500.31716537414832</v>
      </c>
      <c r="V817" s="173">
        <v>503.9890003741483</v>
      </c>
      <c r="W817" s="173">
        <v>507.18190037414831</v>
      </c>
      <c r="X817" s="173">
        <v>501.08346137414827</v>
      </c>
      <c r="Y817" s="178">
        <v>511.62003137414825</v>
      </c>
    </row>
    <row r="818" spans="1:25" s="146" customFormat="1" ht="25.5" x14ac:dyDescent="0.2">
      <c r="A818" s="232" t="s">
        <v>7</v>
      </c>
      <c r="B818" s="164">
        <v>470.36</v>
      </c>
      <c r="C818" s="164">
        <v>440.32</v>
      </c>
      <c r="D818" s="164">
        <v>437.3</v>
      </c>
      <c r="E818" s="164">
        <v>443.37</v>
      </c>
      <c r="F818" s="164">
        <v>479.28</v>
      </c>
      <c r="G818" s="164">
        <v>490.5</v>
      </c>
      <c r="H818" s="164">
        <v>484.77</v>
      </c>
      <c r="I818" s="164">
        <v>473.44</v>
      </c>
      <c r="J818" s="164">
        <v>473.52</v>
      </c>
      <c r="K818" s="164">
        <v>480.01</v>
      </c>
      <c r="L818" s="164">
        <v>481.3</v>
      </c>
      <c r="M818" s="164">
        <v>477.94</v>
      </c>
      <c r="N818" s="164">
        <v>474.15</v>
      </c>
      <c r="O818" s="164">
        <v>451.38</v>
      </c>
      <c r="P818" s="164">
        <v>453.26</v>
      </c>
      <c r="Q818" s="164">
        <v>468.64</v>
      </c>
      <c r="R818" s="164">
        <v>486.23</v>
      </c>
      <c r="S818" s="164">
        <v>479.89</v>
      </c>
      <c r="T818" s="164">
        <v>495.41</v>
      </c>
      <c r="U818" s="164">
        <v>466.66</v>
      </c>
      <c r="V818" s="164">
        <v>470.11</v>
      </c>
      <c r="W818" s="164">
        <v>473.11</v>
      </c>
      <c r="X818" s="164">
        <v>467.38</v>
      </c>
      <c r="Y818" s="164">
        <v>477.28</v>
      </c>
    </row>
    <row r="819" spans="1:25" s="146" customFormat="1" ht="25.5" x14ac:dyDescent="0.2">
      <c r="A819" s="167" t="s">
        <v>9</v>
      </c>
      <c r="B819" s="164">
        <v>30.244147999999999</v>
      </c>
      <c r="C819" s="165">
        <v>28.312575999999996</v>
      </c>
      <c r="D819" s="165">
        <v>28.118389999999998</v>
      </c>
      <c r="E819" s="165">
        <v>28.508690999999999</v>
      </c>
      <c r="F819" s="165">
        <v>30.817703999999996</v>
      </c>
      <c r="G819" s="165">
        <v>31.539149999999999</v>
      </c>
      <c r="H819" s="165">
        <v>31.170710999999997</v>
      </c>
      <c r="I819" s="165">
        <v>30.442191999999999</v>
      </c>
      <c r="J819" s="165">
        <v>30.447335999999996</v>
      </c>
      <c r="K819" s="165">
        <v>30.864642999999997</v>
      </c>
      <c r="L819" s="165">
        <v>30.947589999999998</v>
      </c>
      <c r="M819" s="165">
        <v>30.731541999999997</v>
      </c>
      <c r="N819" s="165">
        <v>30.487844999999997</v>
      </c>
      <c r="O819" s="165">
        <v>29.023733999999997</v>
      </c>
      <c r="P819" s="165">
        <v>29.144617999999998</v>
      </c>
      <c r="Q819" s="165">
        <v>30.133551999999998</v>
      </c>
      <c r="R819" s="165">
        <v>31.264589000000001</v>
      </c>
      <c r="S819" s="165">
        <v>30.856926999999999</v>
      </c>
      <c r="T819" s="165">
        <v>31.854862999999998</v>
      </c>
      <c r="U819" s="165">
        <v>30.006238</v>
      </c>
      <c r="V819" s="165">
        <v>30.228072999999998</v>
      </c>
      <c r="W819" s="165">
        <v>30.420973</v>
      </c>
      <c r="X819" s="165">
        <v>30.052533999999998</v>
      </c>
      <c r="Y819" s="166">
        <v>30.689103999999997</v>
      </c>
    </row>
    <row r="820" spans="1:25" s="146" customFormat="1" ht="15" thickBot="1" x14ac:dyDescent="0.25">
      <c r="A820" s="168" t="s">
        <v>127</v>
      </c>
      <c r="B820" s="169">
        <v>3.6509273741482882</v>
      </c>
      <c r="C820" s="169">
        <v>3.6509273741482882</v>
      </c>
      <c r="D820" s="169">
        <v>3.6509273741482882</v>
      </c>
      <c r="E820" s="169">
        <v>3.6509273741482882</v>
      </c>
      <c r="F820" s="169">
        <v>3.6509273741482882</v>
      </c>
      <c r="G820" s="169">
        <v>3.6509273741482882</v>
      </c>
      <c r="H820" s="169">
        <v>3.6509273741482882</v>
      </c>
      <c r="I820" s="169">
        <v>3.6509273741482882</v>
      </c>
      <c r="J820" s="169">
        <v>3.6509273741482882</v>
      </c>
      <c r="K820" s="169">
        <v>3.6509273741482882</v>
      </c>
      <c r="L820" s="169">
        <v>3.6509273741482882</v>
      </c>
      <c r="M820" s="169">
        <v>3.6509273741482882</v>
      </c>
      <c r="N820" s="169">
        <v>3.6509273741482882</v>
      </c>
      <c r="O820" s="169">
        <v>3.6509273741482882</v>
      </c>
      <c r="P820" s="169">
        <v>3.6509273741482882</v>
      </c>
      <c r="Q820" s="169">
        <v>3.6509273741482882</v>
      </c>
      <c r="R820" s="169">
        <v>3.6509273741482882</v>
      </c>
      <c r="S820" s="169">
        <v>3.6509273741482882</v>
      </c>
      <c r="T820" s="169">
        <v>3.6509273741482882</v>
      </c>
      <c r="U820" s="169">
        <v>3.6509273741482882</v>
      </c>
      <c r="V820" s="169">
        <v>3.6509273741482882</v>
      </c>
      <c r="W820" s="169">
        <v>3.6509273741482882</v>
      </c>
      <c r="X820" s="169">
        <v>3.6509273741482882</v>
      </c>
      <c r="Y820" s="169">
        <v>3.6509273741482882</v>
      </c>
    </row>
    <row r="821" spans="1:25" s="146" customFormat="1" ht="15" thickBot="1" x14ac:dyDescent="0.25">
      <c r="A821" s="154">
        <v>5</v>
      </c>
      <c r="B821" s="207">
        <v>585.48245137414824</v>
      </c>
      <c r="C821" s="208">
        <v>550.38183737414829</v>
      </c>
      <c r="D821" s="208">
        <v>543.77253437414834</v>
      </c>
      <c r="E821" s="208">
        <v>544.75169037414832</v>
      </c>
      <c r="F821" s="208">
        <v>574.36051637414835</v>
      </c>
      <c r="G821" s="208">
        <v>583.69442737414829</v>
      </c>
      <c r="H821" s="208">
        <v>581.58711337414832</v>
      </c>
      <c r="I821" s="208">
        <v>563.35565437414823</v>
      </c>
      <c r="J821" s="208">
        <v>566.23990737414829</v>
      </c>
      <c r="K821" s="209">
        <v>570.0820303741483</v>
      </c>
      <c r="L821" s="208">
        <v>569.82659837414838</v>
      </c>
      <c r="M821" s="210">
        <v>583.87535837414828</v>
      </c>
      <c r="N821" s="209">
        <v>579.36272637414822</v>
      </c>
      <c r="O821" s="208">
        <v>545.06033737414828</v>
      </c>
      <c r="P821" s="210">
        <v>550.99913137414831</v>
      </c>
      <c r="Q821" s="211">
        <v>572.2425593741483</v>
      </c>
      <c r="R821" s="208">
        <v>592.63454737414827</v>
      </c>
      <c r="S821" s="211">
        <v>583.30063637414833</v>
      </c>
      <c r="T821" s="208">
        <v>553.62795237414832</v>
      </c>
      <c r="U821" s="208">
        <v>548.66831437414828</v>
      </c>
      <c r="V821" s="208">
        <v>558.0128683741483</v>
      </c>
      <c r="W821" s="208">
        <v>569.34766337414828</v>
      </c>
      <c r="X821" s="208">
        <v>566.37826637414832</v>
      </c>
      <c r="Y821" s="212">
        <v>569.60309537414832</v>
      </c>
    </row>
    <row r="822" spans="1:25" s="146" customFormat="1" ht="25.5" x14ac:dyDescent="0.2">
      <c r="A822" s="167" t="s">
        <v>7</v>
      </c>
      <c r="B822" s="213">
        <v>546.67999999999995</v>
      </c>
      <c r="C822" s="213">
        <v>513.70000000000005</v>
      </c>
      <c r="D822" s="213">
        <v>507.49</v>
      </c>
      <c r="E822" s="213">
        <v>508.41</v>
      </c>
      <c r="F822" s="213">
        <v>536.23</v>
      </c>
      <c r="G822" s="213">
        <v>545</v>
      </c>
      <c r="H822" s="213">
        <v>543.02</v>
      </c>
      <c r="I822" s="213">
        <v>525.89</v>
      </c>
      <c r="J822" s="213">
        <v>528.6</v>
      </c>
      <c r="K822" s="213">
        <v>532.21</v>
      </c>
      <c r="L822" s="213">
        <v>531.97</v>
      </c>
      <c r="M822" s="213">
        <v>545.16999999999996</v>
      </c>
      <c r="N822" s="213">
        <v>540.92999999999995</v>
      </c>
      <c r="O822" s="213">
        <v>508.7</v>
      </c>
      <c r="P822" s="213">
        <v>514.28</v>
      </c>
      <c r="Q822" s="213">
        <v>534.24</v>
      </c>
      <c r="R822" s="213">
        <v>553.4</v>
      </c>
      <c r="S822" s="213">
        <v>544.63</v>
      </c>
      <c r="T822" s="213">
        <v>516.75</v>
      </c>
      <c r="U822" s="213">
        <v>512.09</v>
      </c>
      <c r="V822" s="213">
        <v>520.87</v>
      </c>
      <c r="W822" s="213">
        <v>531.52</v>
      </c>
      <c r="X822" s="213">
        <v>528.73</v>
      </c>
      <c r="Y822" s="213">
        <v>531.76</v>
      </c>
    </row>
    <row r="823" spans="1:25" s="146" customFormat="1" ht="25.5" x14ac:dyDescent="0.2">
      <c r="A823" s="181" t="s">
        <v>9</v>
      </c>
      <c r="B823" s="164">
        <v>35.151523999999995</v>
      </c>
      <c r="C823" s="165">
        <v>33.030909999999999</v>
      </c>
      <c r="D823" s="165">
        <v>32.631606999999995</v>
      </c>
      <c r="E823" s="165">
        <v>32.690762999999997</v>
      </c>
      <c r="F823" s="165">
        <v>34.479588999999997</v>
      </c>
      <c r="G823" s="165">
        <v>35.043499999999995</v>
      </c>
      <c r="H823" s="165">
        <v>34.916185999999996</v>
      </c>
      <c r="I823" s="165">
        <v>33.814726999999998</v>
      </c>
      <c r="J823" s="165">
        <v>33.988979999999998</v>
      </c>
      <c r="K823" s="165">
        <v>34.221102999999999</v>
      </c>
      <c r="L823" s="165">
        <v>34.205671000000002</v>
      </c>
      <c r="M823" s="165">
        <v>35.054430999999994</v>
      </c>
      <c r="N823" s="165">
        <v>34.781798999999992</v>
      </c>
      <c r="O823" s="165">
        <v>32.709409999999998</v>
      </c>
      <c r="P823" s="165">
        <v>33.068203999999994</v>
      </c>
      <c r="Q823" s="165">
        <v>34.351631999999995</v>
      </c>
      <c r="R823" s="165">
        <v>35.583619999999996</v>
      </c>
      <c r="S823" s="165">
        <v>35.019708999999999</v>
      </c>
      <c r="T823" s="165">
        <v>33.227024999999998</v>
      </c>
      <c r="U823" s="165">
        <v>32.927387000000003</v>
      </c>
      <c r="V823" s="165">
        <v>33.491940999999997</v>
      </c>
      <c r="W823" s="165">
        <v>34.176735999999998</v>
      </c>
      <c r="X823" s="165">
        <v>33.997338999999997</v>
      </c>
      <c r="Y823" s="166">
        <v>34.192167999999995</v>
      </c>
    </row>
    <row r="824" spans="1:25" s="146" customFormat="1" ht="15" thickBot="1" x14ac:dyDescent="0.25">
      <c r="A824" s="168" t="s">
        <v>127</v>
      </c>
      <c r="B824" s="169">
        <v>3.6509273741482882</v>
      </c>
      <c r="C824" s="169">
        <v>3.6509273741482882</v>
      </c>
      <c r="D824" s="169">
        <v>3.6509273741482882</v>
      </c>
      <c r="E824" s="169">
        <v>3.6509273741482882</v>
      </c>
      <c r="F824" s="169">
        <v>3.6509273741482882</v>
      </c>
      <c r="G824" s="169">
        <v>3.6509273741482882</v>
      </c>
      <c r="H824" s="169">
        <v>3.6509273741482882</v>
      </c>
      <c r="I824" s="169">
        <v>3.6509273741482882</v>
      </c>
      <c r="J824" s="169">
        <v>3.6509273741482882</v>
      </c>
      <c r="K824" s="169">
        <v>3.6509273741482882</v>
      </c>
      <c r="L824" s="169">
        <v>3.6509273741482882</v>
      </c>
      <c r="M824" s="169">
        <v>3.6509273741482882</v>
      </c>
      <c r="N824" s="169">
        <v>3.6509273741482882</v>
      </c>
      <c r="O824" s="169">
        <v>3.6509273741482882</v>
      </c>
      <c r="P824" s="169">
        <v>3.6509273741482882</v>
      </c>
      <c r="Q824" s="169">
        <v>3.6509273741482882</v>
      </c>
      <c r="R824" s="169">
        <v>3.6509273741482882</v>
      </c>
      <c r="S824" s="169">
        <v>3.6509273741482882</v>
      </c>
      <c r="T824" s="169">
        <v>3.6509273741482882</v>
      </c>
      <c r="U824" s="169">
        <v>3.6509273741482882</v>
      </c>
      <c r="V824" s="169">
        <v>3.6509273741482882</v>
      </c>
      <c r="W824" s="169">
        <v>3.6509273741482882</v>
      </c>
      <c r="X824" s="169">
        <v>3.6509273741482882</v>
      </c>
      <c r="Y824" s="169">
        <v>3.6509273741482882</v>
      </c>
    </row>
    <row r="825" spans="1:25" s="146" customFormat="1" ht="15" thickBot="1" x14ac:dyDescent="0.25">
      <c r="A825" s="233">
        <v>6</v>
      </c>
      <c r="B825" s="155">
        <v>573.7857943741484</v>
      </c>
      <c r="C825" s="156">
        <v>538.63196537414831</v>
      </c>
      <c r="D825" s="156">
        <v>532.11844937414833</v>
      </c>
      <c r="E825" s="156">
        <v>543.99603737414827</v>
      </c>
      <c r="F825" s="156">
        <v>578.64964537414824</v>
      </c>
      <c r="G825" s="156">
        <v>579.87359037414831</v>
      </c>
      <c r="H825" s="156">
        <v>590.7933083741483</v>
      </c>
      <c r="I825" s="156">
        <v>573.82836637414835</v>
      </c>
      <c r="J825" s="156">
        <v>588.99464137414827</v>
      </c>
      <c r="K825" s="157">
        <v>595.79551837414829</v>
      </c>
      <c r="L825" s="156">
        <v>591.67667737414831</v>
      </c>
      <c r="M825" s="158">
        <v>574.26472937414826</v>
      </c>
      <c r="N825" s="157">
        <v>571.98712737414826</v>
      </c>
      <c r="O825" s="156">
        <v>540.65413537414827</v>
      </c>
      <c r="P825" s="158">
        <v>544.18761137414833</v>
      </c>
      <c r="Q825" s="159">
        <v>565.27139437414837</v>
      </c>
      <c r="R825" s="156">
        <v>579.9055193741483</v>
      </c>
      <c r="S825" s="159">
        <v>582.64077037414825</v>
      </c>
      <c r="T825" s="156">
        <v>575.10552637414821</v>
      </c>
      <c r="U825" s="156">
        <v>545.93306337414833</v>
      </c>
      <c r="V825" s="156">
        <v>554.75611037414819</v>
      </c>
      <c r="W825" s="156">
        <v>565.88868837414827</v>
      </c>
      <c r="X825" s="156">
        <v>570.74189637414838</v>
      </c>
      <c r="Y825" s="234">
        <v>574.7862363741483</v>
      </c>
    </row>
    <row r="826" spans="1:25" s="146" customFormat="1" ht="25.5" x14ac:dyDescent="0.2">
      <c r="A826" s="161" t="s">
        <v>7</v>
      </c>
      <c r="B826" s="164">
        <v>535.69000000000005</v>
      </c>
      <c r="C826" s="164">
        <v>502.66</v>
      </c>
      <c r="D826" s="164">
        <v>496.54</v>
      </c>
      <c r="E826" s="164">
        <v>507.7</v>
      </c>
      <c r="F826" s="164">
        <v>540.26</v>
      </c>
      <c r="G826" s="164">
        <v>541.41</v>
      </c>
      <c r="H826" s="164">
        <v>551.66999999999996</v>
      </c>
      <c r="I826" s="164">
        <v>535.73</v>
      </c>
      <c r="J826" s="164">
        <v>549.98</v>
      </c>
      <c r="K826" s="164">
        <v>556.37</v>
      </c>
      <c r="L826" s="164">
        <v>552.5</v>
      </c>
      <c r="M826" s="164">
        <v>536.14</v>
      </c>
      <c r="N826" s="164">
        <v>534</v>
      </c>
      <c r="O826" s="164">
        <v>504.56</v>
      </c>
      <c r="P826" s="164">
        <v>507.88</v>
      </c>
      <c r="Q826" s="164">
        <v>527.69000000000005</v>
      </c>
      <c r="R826" s="164">
        <v>541.44000000000005</v>
      </c>
      <c r="S826" s="164">
        <v>544.01</v>
      </c>
      <c r="T826" s="164">
        <v>536.92999999999995</v>
      </c>
      <c r="U826" s="164">
        <v>509.52</v>
      </c>
      <c r="V826" s="164">
        <v>517.80999999999995</v>
      </c>
      <c r="W826" s="164">
        <v>528.27</v>
      </c>
      <c r="X826" s="164">
        <v>532.83000000000004</v>
      </c>
      <c r="Y826" s="164">
        <v>536.63</v>
      </c>
    </row>
    <row r="827" spans="1:25" s="146" customFormat="1" ht="25.5" x14ac:dyDescent="0.2">
      <c r="A827" s="181" t="s">
        <v>9</v>
      </c>
      <c r="B827" s="164">
        <v>34.444867000000002</v>
      </c>
      <c r="C827" s="165">
        <v>32.321038000000001</v>
      </c>
      <c r="D827" s="165">
        <v>31.927522</v>
      </c>
      <c r="E827" s="165">
        <v>32.645109999999995</v>
      </c>
      <c r="F827" s="165">
        <v>34.738717999999999</v>
      </c>
      <c r="G827" s="165">
        <v>34.812662999999993</v>
      </c>
      <c r="H827" s="165">
        <v>35.472380999999999</v>
      </c>
      <c r="I827" s="165">
        <v>34.447438999999996</v>
      </c>
      <c r="J827" s="165">
        <v>35.363714000000002</v>
      </c>
      <c r="K827" s="165">
        <v>35.774591000000001</v>
      </c>
      <c r="L827" s="165">
        <v>35.525749999999995</v>
      </c>
      <c r="M827" s="165">
        <v>34.473801999999999</v>
      </c>
      <c r="N827" s="165">
        <v>34.336199999999998</v>
      </c>
      <c r="O827" s="165">
        <v>32.443207999999998</v>
      </c>
      <c r="P827" s="165">
        <v>32.656683999999998</v>
      </c>
      <c r="Q827" s="165">
        <v>33.930467</v>
      </c>
      <c r="R827" s="165">
        <v>34.814592000000005</v>
      </c>
      <c r="S827" s="165">
        <v>34.979842999999995</v>
      </c>
      <c r="T827" s="165">
        <v>34.524598999999995</v>
      </c>
      <c r="U827" s="165">
        <v>32.762135999999998</v>
      </c>
      <c r="V827" s="165">
        <v>33.295182999999994</v>
      </c>
      <c r="W827" s="165">
        <v>33.967760999999996</v>
      </c>
      <c r="X827" s="165">
        <v>34.260969000000003</v>
      </c>
      <c r="Y827" s="166">
        <v>34.505308999999997</v>
      </c>
    </row>
    <row r="828" spans="1:25" s="146" customFormat="1" ht="15" thickBot="1" x14ac:dyDescent="0.25">
      <c r="A828" s="168" t="s">
        <v>127</v>
      </c>
      <c r="B828" s="169">
        <v>3.6509273741482882</v>
      </c>
      <c r="C828" s="169">
        <v>3.6509273741482882</v>
      </c>
      <c r="D828" s="169">
        <v>3.6509273741482882</v>
      </c>
      <c r="E828" s="169">
        <v>3.6509273741482882</v>
      </c>
      <c r="F828" s="169">
        <v>3.6509273741482882</v>
      </c>
      <c r="G828" s="169">
        <v>3.6509273741482882</v>
      </c>
      <c r="H828" s="169">
        <v>3.6509273741482882</v>
      </c>
      <c r="I828" s="169">
        <v>3.6509273741482882</v>
      </c>
      <c r="J828" s="169">
        <v>3.6509273741482882</v>
      </c>
      <c r="K828" s="169">
        <v>3.6509273741482882</v>
      </c>
      <c r="L828" s="169">
        <v>3.6509273741482882</v>
      </c>
      <c r="M828" s="169">
        <v>3.6509273741482882</v>
      </c>
      <c r="N828" s="169">
        <v>3.6509273741482882</v>
      </c>
      <c r="O828" s="169">
        <v>3.6509273741482882</v>
      </c>
      <c r="P828" s="169">
        <v>3.6509273741482882</v>
      </c>
      <c r="Q828" s="169">
        <v>3.6509273741482882</v>
      </c>
      <c r="R828" s="169">
        <v>3.6509273741482882</v>
      </c>
      <c r="S828" s="169">
        <v>3.6509273741482882</v>
      </c>
      <c r="T828" s="169">
        <v>3.6509273741482882</v>
      </c>
      <c r="U828" s="169">
        <v>3.6509273741482882</v>
      </c>
      <c r="V828" s="169">
        <v>3.6509273741482882</v>
      </c>
      <c r="W828" s="169">
        <v>3.6509273741482882</v>
      </c>
      <c r="X828" s="169">
        <v>3.6509273741482882</v>
      </c>
      <c r="Y828" s="169">
        <v>3.6509273741482882</v>
      </c>
    </row>
    <row r="829" spans="1:25" s="146" customFormat="1" ht="15" thickBot="1" x14ac:dyDescent="0.25">
      <c r="A829" s="154">
        <v>7</v>
      </c>
      <c r="B829" s="172">
        <v>559.71574837414835</v>
      </c>
      <c r="C829" s="173">
        <v>537.83374037414831</v>
      </c>
      <c r="D829" s="173">
        <v>527.98896537414828</v>
      </c>
      <c r="E829" s="174">
        <v>528.23375437414825</v>
      </c>
      <c r="F829" s="174">
        <v>554.6071083741482</v>
      </c>
      <c r="G829" s="174">
        <v>569.93302837414831</v>
      </c>
      <c r="H829" s="174">
        <v>563.56851437414832</v>
      </c>
      <c r="I829" s="174">
        <v>555.29890337414838</v>
      </c>
      <c r="J829" s="174">
        <v>562.16363837414826</v>
      </c>
      <c r="K829" s="175">
        <v>568.29400637414824</v>
      </c>
      <c r="L829" s="174">
        <v>569.10287437414831</v>
      </c>
      <c r="M829" s="176">
        <v>572.16805837414825</v>
      </c>
      <c r="N829" s="175">
        <v>563.46208437414828</v>
      </c>
      <c r="O829" s="174">
        <v>531.74594437414828</v>
      </c>
      <c r="P829" s="176">
        <v>537.48252137414829</v>
      </c>
      <c r="Q829" s="177">
        <v>558.65144837414834</v>
      </c>
      <c r="R829" s="174">
        <v>573.56229137414834</v>
      </c>
      <c r="S829" s="177">
        <v>581.34232437414823</v>
      </c>
      <c r="T829" s="174">
        <v>568.09178937414833</v>
      </c>
      <c r="U829" s="173">
        <v>543.33617137414831</v>
      </c>
      <c r="V829" s="173">
        <v>551.78671337414823</v>
      </c>
      <c r="W829" s="173">
        <v>559.92860837414821</v>
      </c>
      <c r="X829" s="173">
        <v>560.95033637414826</v>
      </c>
      <c r="Y829" s="178">
        <v>559.66253337414821</v>
      </c>
    </row>
    <row r="830" spans="1:25" s="146" customFormat="1" ht="25.5" x14ac:dyDescent="0.2">
      <c r="A830" s="161" t="s">
        <v>7</v>
      </c>
      <c r="B830" s="164">
        <v>522.47</v>
      </c>
      <c r="C830" s="164">
        <v>501.91</v>
      </c>
      <c r="D830" s="164">
        <v>492.66</v>
      </c>
      <c r="E830" s="164">
        <v>492.89</v>
      </c>
      <c r="F830" s="164">
        <v>517.66999999999996</v>
      </c>
      <c r="G830" s="164">
        <v>532.07000000000005</v>
      </c>
      <c r="H830" s="164">
        <v>526.09</v>
      </c>
      <c r="I830" s="164">
        <v>518.32000000000005</v>
      </c>
      <c r="J830" s="164">
        <v>524.77</v>
      </c>
      <c r="K830" s="164">
        <v>530.53</v>
      </c>
      <c r="L830" s="164">
        <v>531.29</v>
      </c>
      <c r="M830" s="164">
        <v>534.16999999999996</v>
      </c>
      <c r="N830" s="164">
        <v>525.99</v>
      </c>
      <c r="O830" s="164">
        <v>496.19</v>
      </c>
      <c r="P830" s="164">
        <v>501.58</v>
      </c>
      <c r="Q830" s="164">
        <v>521.47</v>
      </c>
      <c r="R830" s="164">
        <v>535.48</v>
      </c>
      <c r="S830" s="164">
        <v>542.79</v>
      </c>
      <c r="T830" s="164">
        <v>530.34</v>
      </c>
      <c r="U830" s="164">
        <v>507.08</v>
      </c>
      <c r="V830" s="164">
        <v>515.02</v>
      </c>
      <c r="W830" s="164">
        <v>522.66999999999996</v>
      </c>
      <c r="X830" s="164">
        <v>523.63</v>
      </c>
      <c r="Y830" s="164">
        <v>522.41999999999996</v>
      </c>
    </row>
    <row r="831" spans="1:25" s="146" customFormat="1" ht="25.5" x14ac:dyDescent="0.2">
      <c r="A831" s="181" t="s">
        <v>9</v>
      </c>
      <c r="B831" s="164">
        <v>33.594821000000003</v>
      </c>
      <c r="C831" s="165">
        <v>32.272812999999999</v>
      </c>
      <c r="D831" s="165">
        <v>31.678038000000001</v>
      </c>
      <c r="E831" s="165">
        <v>31.692826999999998</v>
      </c>
      <c r="F831" s="165">
        <v>33.286180999999992</v>
      </c>
      <c r="G831" s="165">
        <v>34.212101000000004</v>
      </c>
      <c r="H831" s="165">
        <v>33.827587000000001</v>
      </c>
      <c r="I831" s="165">
        <v>33.327976</v>
      </c>
      <c r="J831" s="165">
        <v>33.742711</v>
      </c>
      <c r="K831" s="165">
        <v>34.113078999999999</v>
      </c>
      <c r="L831" s="165">
        <v>34.161946999999998</v>
      </c>
      <c r="M831" s="165">
        <v>34.347130999999997</v>
      </c>
      <c r="N831" s="165">
        <v>33.821156999999999</v>
      </c>
      <c r="O831" s="165">
        <v>31.905016999999997</v>
      </c>
      <c r="P831" s="165">
        <v>32.251593999999997</v>
      </c>
      <c r="Q831" s="165">
        <v>33.530521</v>
      </c>
      <c r="R831" s="165">
        <v>34.431364000000002</v>
      </c>
      <c r="S831" s="165">
        <v>34.901396999999996</v>
      </c>
      <c r="T831" s="165">
        <v>34.100861999999999</v>
      </c>
      <c r="U831" s="165">
        <v>32.605243999999999</v>
      </c>
      <c r="V831" s="165">
        <v>33.115786</v>
      </c>
      <c r="W831" s="165">
        <v>33.607680999999992</v>
      </c>
      <c r="X831" s="165">
        <v>33.669408999999995</v>
      </c>
      <c r="Y831" s="166">
        <v>33.591605999999999</v>
      </c>
    </row>
    <row r="832" spans="1:25" s="146" customFormat="1" ht="15" thickBot="1" x14ac:dyDescent="0.25">
      <c r="A832" s="168" t="s">
        <v>127</v>
      </c>
      <c r="B832" s="169">
        <v>3.6509273741482882</v>
      </c>
      <c r="C832" s="169">
        <v>3.6509273741482882</v>
      </c>
      <c r="D832" s="169">
        <v>3.6509273741482882</v>
      </c>
      <c r="E832" s="169">
        <v>3.6509273741482882</v>
      </c>
      <c r="F832" s="169">
        <v>3.6509273741482882</v>
      </c>
      <c r="G832" s="169">
        <v>3.6509273741482882</v>
      </c>
      <c r="H832" s="169">
        <v>3.6509273741482882</v>
      </c>
      <c r="I832" s="169">
        <v>3.6509273741482882</v>
      </c>
      <c r="J832" s="169">
        <v>3.6509273741482882</v>
      </c>
      <c r="K832" s="169">
        <v>3.6509273741482882</v>
      </c>
      <c r="L832" s="169">
        <v>3.6509273741482882</v>
      </c>
      <c r="M832" s="169">
        <v>3.6509273741482882</v>
      </c>
      <c r="N832" s="169">
        <v>3.6509273741482882</v>
      </c>
      <c r="O832" s="169">
        <v>3.6509273741482882</v>
      </c>
      <c r="P832" s="169">
        <v>3.6509273741482882</v>
      </c>
      <c r="Q832" s="169">
        <v>3.6509273741482882</v>
      </c>
      <c r="R832" s="169">
        <v>3.6509273741482882</v>
      </c>
      <c r="S832" s="169">
        <v>3.6509273741482882</v>
      </c>
      <c r="T832" s="169">
        <v>3.6509273741482882</v>
      </c>
      <c r="U832" s="169">
        <v>3.6509273741482882</v>
      </c>
      <c r="V832" s="169">
        <v>3.6509273741482882</v>
      </c>
      <c r="W832" s="169">
        <v>3.6509273741482882</v>
      </c>
      <c r="X832" s="169">
        <v>3.6509273741482882</v>
      </c>
      <c r="Y832" s="169">
        <v>3.6509273741482882</v>
      </c>
    </row>
    <row r="833" spans="1:25" s="146" customFormat="1" ht="15" thickBot="1" x14ac:dyDescent="0.25">
      <c r="A833" s="171">
        <v>8</v>
      </c>
      <c r="B833" s="172">
        <v>563.01507837414829</v>
      </c>
      <c r="C833" s="173">
        <v>537.08873037414833</v>
      </c>
      <c r="D833" s="173">
        <v>554.31974737414828</v>
      </c>
      <c r="E833" s="174">
        <v>553.29801937414834</v>
      </c>
      <c r="F833" s="174">
        <v>565.49489737414831</v>
      </c>
      <c r="G833" s="174">
        <v>582.35340937414833</v>
      </c>
      <c r="H833" s="174">
        <v>575.55253237414831</v>
      </c>
      <c r="I833" s="174">
        <v>554.61775137414827</v>
      </c>
      <c r="J833" s="174">
        <v>575.36095837414825</v>
      </c>
      <c r="K833" s="175">
        <v>566.08026237414833</v>
      </c>
      <c r="L833" s="174">
        <v>566.55919737414831</v>
      </c>
      <c r="M833" s="176">
        <v>572.34898937414835</v>
      </c>
      <c r="N833" s="175">
        <v>571.31661837414833</v>
      </c>
      <c r="O833" s="174">
        <v>539.55790637414827</v>
      </c>
      <c r="P833" s="176">
        <v>541.86743737414827</v>
      </c>
      <c r="Q833" s="177">
        <v>556.07584237414824</v>
      </c>
      <c r="R833" s="174">
        <v>571.12504437414839</v>
      </c>
      <c r="S833" s="177">
        <v>561.31219837414835</v>
      </c>
      <c r="T833" s="174">
        <v>559.58803237414827</v>
      </c>
      <c r="U833" s="173">
        <v>552.41465037414832</v>
      </c>
      <c r="V833" s="173">
        <v>563.32372537414835</v>
      </c>
      <c r="W833" s="173">
        <v>567.57028237414829</v>
      </c>
      <c r="X833" s="173">
        <v>569.2838053741483</v>
      </c>
      <c r="Y833" s="178">
        <v>571.80619637414839</v>
      </c>
    </row>
    <row r="834" spans="1:25" s="146" customFormat="1" ht="25.5" x14ac:dyDescent="0.2">
      <c r="A834" s="161" t="s">
        <v>7</v>
      </c>
      <c r="B834" s="164">
        <v>525.57000000000005</v>
      </c>
      <c r="C834" s="164">
        <v>501.21</v>
      </c>
      <c r="D834" s="164">
        <v>517.4</v>
      </c>
      <c r="E834" s="164">
        <v>516.44000000000005</v>
      </c>
      <c r="F834" s="164">
        <v>527.9</v>
      </c>
      <c r="G834" s="164">
        <v>543.74</v>
      </c>
      <c r="H834" s="164">
        <v>537.35</v>
      </c>
      <c r="I834" s="164">
        <v>517.67999999999995</v>
      </c>
      <c r="J834" s="164">
        <v>537.16999999999996</v>
      </c>
      <c r="K834" s="164">
        <v>528.45000000000005</v>
      </c>
      <c r="L834" s="164">
        <v>528.9</v>
      </c>
      <c r="M834" s="164">
        <v>534.34</v>
      </c>
      <c r="N834" s="164">
        <v>533.37</v>
      </c>
      <c r="O834" s="164">
        <v>503.53</v>
      </c>
      <c r="P834" s="164">
        <v>505.7</v>
      </c>
      <c r="Q834" s="164">
        <v>519.04999999999995</v>
      </c>
      <c r="R834" s="164">
        <v>533.19000000000005</v>
      </c>
      <c r="S834" s="164">
        <v>523.97</v>
      </c>
      <c r="T834" s="164">
        <v>522.35</v>
      </c>
      <c r="U834" s="164">
        <v>515.61</v>
      </c>
      <c r="V834" s="164">
        <v>525.86</v>
      </c>
      <c r="W834" s="164">
        <v>529.85</v>
      </c>
      <c r="X834" s="164">
        <v>531.46</v>
      </c>
      <c r="Y834" s="164">
        <v>533.83000000000004</v>
      </c>
    </row>
    <row r="835" spans="1:25" s="146" customFormat="1" ht="25.5" x14ac:dyDescent="0.2">
      <c r="A835" s="181" t="s">
        <v>9</v>
      </c>
      <c r="B835" s="164">
        <v>33.794150999999999</v>
      </c>
      <c r="C835" s="165">
        <v>32.227802999999994</v>
      </c>
      <c r="D835" s="165">
        <v>33.268819999999998</v>
      </c>
      <c r="E835" s="165">
        <v>33.207092000000003</v>
      </c>
      <c r="F835" s="165">
        <v>33.943969999999993</v>
      </c>
      <c r="G835" s="165">
        <v>34.962482000000001</v>
      </c>
      <c r="H835" s="165">
        <v>34.551605000000002</v>
      </c>
      <c r="I835" s="165">
        <v>33.286823999999996</v>
      </c>
      <c r="J835" s="165">
        <v>34.540030999999992</v>
      </c>
      <c r="K835" s="165">
        <v>33.979334999999999</v>
      </c>
      <c r="L835" s="165">
        <v>34.008269999999996</v>
      </c>
      <c r="M835" s="165">
        <v>34.358061999999997</v>
      </c>
      <c r="N835" s="165">
        <v>34.295690999999998</v>
      </c>
      <c r="O835" s="165">
        <v>32.376978999999999</v>
      </c>
      <c r="P835" s="165">
        <v>32.516509999999997</v>
      </c>
      <c r="Q835" s="165">
        <v>33.374914999999994</v>
      </c>
      <c r="R835" s="165">
        <v>34.284117000000002</v>
      </c>
      <c r="S835" s="165">
        <v>33.691271</v>
      </c>
      <c r="T835" s="165">
        <v>33.587105000000001</v>
      </c>
      <c r="U835" s="165">
        <v>33.153722999999999</v>
      </c>
      <c r="V835" s="165">
        <v>33.812798000000001</v>
      </c>
      <c r="W835" s="165">
        <v>34.069355000000002</v>
      </c>
      <c r="X835" s="165">
        <v>34.172877999999997</v>
      </c>
      <c r="Y835" s="166">
        <v>34.325268999999999</v>
      </c>
    </row>
    <row r="836" spans="1:25" s="146" customFormat="1" ht="15" thickBot="1" x14ac:dyDescent="0.25">
      <c r="A836" s="168" t="s">
        <v>127</v>
      </c>
      <c r="B836" s="169">
        <v>3.6509273741482882</v>
      </c>
      <c r="C836" s="169">
        <v>3.6509273741482882</v>
      </c>
      <c r="D836" s="169">
        <v>3.6509273741482882</v>
      </c>
      <c r="E836" s="169">
        <v>3.6509273741482882</v>
      </c>
      <c r="F836" s="169">
        <v>3.6509273741482882</v>
      </c>
      <c r="G836" s="169">
        <v>3.6509273741482882</v>
      </c>
      <c r="H836" s="169">
        <v>3.6509273741482882</v>
      </c>
      <c r="I836" s="169">
        <v>3.6509273741482882</v>
      </c>
      <c r="J836" s="169">
        <v>3.6509273741482882</v>
      </c>
      <c r="K836" s="169">
        <v>3.6509273741482882</v>
      </c>
      <c r="L836" s="169">
        <v>3.6509273741482882</v>
      </c>
      <c r="M836" s="169">
        <v>3.6509273741482882</v>
      </c>
      <c r="N836" s="169">
        <v>3.6509273741482882</v>
      </c>
      <c r="O836" s="169">
        <v>3.6509273741482882</v>
      </c>
      <c r="P836" s="169">
        <v>3.6509273741482882</v>
      </c>
      <c r="Q836" s="169">
        <v>3.6509273741482882</v>
      </c>
      <c r="R836" s="169">
        <v>3.6509273741482882</v>
      </c>
      <c r="S836" s="169">
        <v>3.6509273741482882</v>
      </c>
      <c r="T836" s="169">
        <v>3.6509273741482882</v>
      </c>
      <c r="U836" s="169">
        <v>3.6509273741482882</v>
      </c>
      <c r="V836" s="169">
        <v>3.6509273741482882</v>
      </c>
      <c r="W836" s="169">
        <v>3.6509273741482882</v>
      </c>
      <c r="X836" s="169">
        <v>3.6509273741482882</v>
      </c>
      <c r="Y836" s="169">
        <v>3.6509273741482882</v>
      </c>
    </row>
    <row r="837" spans="1:25" s="146" customFormat="1" ht="15" thickBot="1" x14ac:dyDescent="0.25">
      <c r="A837" s="154">
        <v>9</v>
      </c>
      <c r="B837" s="172">
        <v>623.06288437414833</v>
      </c>
      <c r="C837" s="173">
        <v>605.27843137414823</v>
      </c>
      <c r="D837" s="173">
        <v>601.3830933741483</v>
      </c>
      <c r="E837" s="174">
        <v>574.08379837414827</v>
      </c>
      <c r="F837" s="174">
        <v>604.39506237414832</v>
      </c>
      <c r="G837" s="174">
        <v>600.7338703741483</v>
      </c>
      <c r="H837" s="174">
        <v>616.80480037414827</v>
      </c>
      <c r="I837" s="174">
        <v>596.37024037414824</v>
      </c>
      <c r="J837" s="174">
        <v>605.0229993741483</v>
      </c>
      <c r="K837" s="175">
        <v>609.08862537414825</v>
      </c>
      <c r="L837" s="174">
        <v>609.56756037414823</v>
      </c>
      <c r="M837" s="176">
        <v>607.26867237414831</v>
      </c>
      <c r="N837" s="175">
        <v>609.69527637414819</v>
      </c>
      <c r="O837" s="174">
        <v>584.74808437414833</v>
      </c>
      <c r="P837" s="176">
        <v>592.23011337414823</v>
      </c>
      <c r="Q837" s="177">
        <v>607.3006013741483</v>
      </c>
      <c r="R837" s="174">
        <v>617.11344737414822</v>
      </c>
      <c r="S837" s="177">
        <v>615.79371537414829</v>
      </c>
      <c r="T837" s="174">
        <v>608.60969037414827</v>
      </c>
      <c r="U837" s="173">
        <v>603.61812337414835</v>
      </c>
      <c r="V837" s="173">
        <v>616.26200737414831</v>
      </c>
      <c r="W837" s="173">
        <v>624.74447837414834</v>
      </c>
      <c r="X837" s="173">
        <v>627.67130337414835</v>
      </c>
      <c r="Y837" s="178">
        <v>625.34048637414833</v>
      </c>
    </row>
    <row r="838" spans="1:25" s="146" customFormat="1" ht="25.5" x14ac:dyDescent="0.2">
      <c r="A838" s="232" t="s">
        <v>7</v>
      </c>
      <c r="B838" s="164">
        <v>581.99</v>
      </c>
      <c r="C838" s="164">
        <v>565.28</v>
      </c>
      <c r="D838" s="164">
        <v>561.62</v>
      </c>
      <c r="E838" s="164">
        <v>535.97</v>
      </c>
      <c r="F838" s="164">
        <v>564.45000000000005</v>
      </c>
      <c r="G838" s="164">
        <v>561.01</v>
      </c>
      <c r="H838" s="164">
        <v>576.11</v>
      </c>
      <c r="I838" s="164">
        <v>556.91</v>
      </c>
      <c r="J838" s="164">
        <v>565.04</v>
      </c>
      <c r="K838" s="164">
        <v>568.86</v>
      </c>
      <c r="L838" s="164">
        <v>569.30999999999995</v>
      </c>
      <c r="M838" s="164">
        <v>567.15</v>
      </c>
      <c r="N838" s="164">
        <v>569.42999999999995</v>
      </c>
      <c r="O838" s="164">
        <v>545.99</v>
      </c>
      <c r="P838" s="164">
        <v>553.02</v>
      </c>
      <c r="Q838" s="164">
        <v>567.17999999999995</v>
      </c>
      <c r="R838" s="164">
        <v>576.4</v>
      </c>
      <c r="S838" s="164">
        <v>575.16</v>
      </c>
      <c r="T838" s="164">
        <v>568.41</v>
      </c>
      <c r="U838" s="164">
        <v>563.72</v>
      </c>
      <c r="V838" s="164">
        <v>575.6</v>
      </c>
      <c r="W838" s="164">
        <v>583.57000000000005</v>
      </c>
      <c r="X838" s="164">
        <v>586.32000000000005</v>
      </c>
      <c r="Y838" s="164">
        <v>584.13</v>
      </c>
    </row>
    <row r="839" spans="1:25" s="146" customFormat="1" ht="25.5" x14ac:dyDescent="0.2">
      <c r="A839" s="167" t="s">
        <v>9</v>
      </c>
      <c r="B839" s="164">
        <v>37.421956999999999</v>
      </c>
      <c r="C839" s="165">
        <v>36.347503999999994</v>
      </c>
      <c r="D839" s="165">
        <v>36.112165999999995</v>
      </c>
      <c r="E839" s="165">
        <v>34.462871</v>
      </c>
      <c r="F839" s="165">
        <v>36.294134999999997</v>
      </c>
      <c r="G839" s="165">
        <v>36.072942999999995</v>
      </c>
      <c r="H839" s="165">
        <v>37.043872999999998</v>
      </c>
      <c r="I839" s="165">
        <v>35.809312999999996</v>
      </c>
      <c r="J839" s="165">
        <v>36.332071999999997</v>
      </c>
      <c r="K839" s="165">
        <v>36.577697999999998</v>
      </c>
      <c r="L839" s="165">
        <v>36.606632999999995</v>
      </c>
      <c r="M839" s="165">
        <v>36.467744999999994</v>
      </c>
      <c r="N839" s="165">
        <v>36.614348999999997</v>
      </c>
      <c r="O839" s="165">
        <v>35.107157000000001</v>
      </c>
      <c r="P839" s="165">
        <v>35.559185999999997</v>
      </c>
      <c r="Q839" s="165">
        <v>36.469673999999998</v>
      </c>
      <c r="R839" s="165">
        <v>37.062519999999999</v>
      </c>
      <c r="S839" s="165">
        <v>36.982787999999992</v>
      </c>
      <c r="T839" s="165">
        <v>36.548762999999994</v>
      </c>
      <c r="U839" s="165">
        <v>36.247196000000002</v>
      </c>
      <c r="V839" s="165">
        <v>37.01108</v>
      </c>
      <c r="W839" s="165">
        <v>37.523550999999998</v>
      </c>
      <c r="X839" s="165">
        <v>37.700375999999999</v>
      </c>
      <c r="Y839" s="166">
        <v>37.559559</v>
      </c>
    </row>
    <row r="840" spans="1:25" s="146" customFormat="1" ht="15" thickBot="1" x14ac:dyDescent="0.25">
      <c r="A840" s="168" t="s">
        <v>127</v>
      </c>
      <c r="B840" s="169">
        <v>3.6509273741482882</v>
      </c>
      <c r="C840" s="169">
        <v>3.6509273741482882</v>
      </c>
      <c r="D840" s="169">
        <v>3.6509273741482882</v>
      </c>
      <c r="E840" s="169">
        <v>3.6509273741482882</v>
      </c>
      <c r="F840" s="169">
        <v>3.6509273741482882</v>
      </c>
      <c r="G840" s="169">
        <v>3.6509273741482882</v>
      </c>
      <c r="H840" s="169">
        <v>3.6509273741482882</v>
      </c>
      <c r="I840" s="169">
        <v>3.6509273741482882</v>
      </c>
      <c r="J840" s="169">
        <v>3.6509273741482882</v>
      </c>
      <c r="K840" s="169">
        <v>3.6509273741482882</v>
      </c>
      <c r="L840" s="169">
        <v>3.6509273741482882</v>
      </c>
      <c r="M840" s="169">
        <v>3.6509273741482882</v>
      </c>
      <c r="N840" s="169">
        <v>3.6509273741482882</v>
      </c>
      <c r="O840" s="169">
        <v>3.6509273741482882</v>
      </c>
      <c r="P840" s="169">
        <v>3.6509273741482882</v>
      </c>
      <c r="Q840" s="169">
        <v>3.6509273741482882</v>
      </c>
      <c r="R840" s="169">
        <v>3.6509273741482882</v>
      </c>
      <c r="S840" s="169">
        <v>3.6509273741482882</v>
      </c>
      <c r="T840" s="169">
        <v>3.6509273741482882</v>
      </c>
      <c r="U840" s="169">
        <v>3.6509273741482882</v>
      </c>
      <c r="V840" s="169">
        <v>3.6509273741482882</v>
      </c>
      <c r="W840" s="169">
        <v>3.6509273741482882</v>
      </c>
      <c r="X840" s="169">
        <v>3.6509273741482882</v>
      </c>
      <c r="Y840" s="169">
        <v>3.6509273741482882</v>
      </c>
    </row>
    <row r="841" spans="1:25" s="146" customFormat="1" ht="15" thickBot="1" x14ac:dyDescent="0.25">
      <c r="A841" s="171">
        <v>10</v>
      </c>
      <c r="B841" s="172">
        <v>634.49346637414828</v>
      </c>
      <c r="C841" s="173">
        <v>622.13694337414825</v>
      </c>
      <c r="D841" s="173">
        <v>610.63186037414823</v>
      </c>
      <c r="E841" s="174">
        <v>601.87267137414835</v>
      </c>
      <c r="F841" s="174">
        <v>580.72503037414833</v>
      </c>
      <c r="G841" s="174">
        <v>606.60880637414823</v>
      </c>
      <c r="H841" s="174">
        <v>619.03983037414832</v>
      </c>
      <c r="I841" s="174">
        <v>599.33963737414831</v>
      </c>
      <c r="J841" s="174">
        <v>604.6079223741483</v>
      </c>
      <c r="K841" s="175">
        <v>627.02208037414835</v>
      </c>
      <c r="L841" s="174">
        <v>610.62121737414827</v>
      </c>
      <c r="M841" s="176">
        <v>610.98307937414825</v>
      </c>
      <c r="N841" s="175">
        <v>611.0575803741483</v>
      </c>
      <c r="O841" s="174">
        <v>594.53964437414834</v>
      </c>
      <c r="P841" s="176">
        <v>590.31437337414832</v>
      </c>
      <c r="Q841" s="177">
        <v>603.22433237414828</v>
      </c>
      <c r="R841" s="174">
        <v>631.57728437414835</v>
      </c>
      <c r="S841" s="177">
        <v>632.79058637414823</v>
      </c>
      <c r="T841" s="174">
        <v>610.6744323741483</v>
      </c>
      <c r="U841" s="173">
        <v>614.76134437414839</v>
      </c>
      <c r="V841" s="173">
        <v>620.07220137414822</v>
      </c>
      <c r="W841" s="173">
        <v>624.08461237414838</v>
      </c>
      <c r="X841" s="173">
        <v>628.04380837414828</v>
      </c>
      <c r="Y841" s="178">
        <v>631.66242837414836</v>
      </c>
    </row>
    <row r="842" spans="1:25" s="146" customFormat="1" ht="25.5" x14ac:dyDescent="0.2">
      <c r="A842" s="161" t="s">
        <v>7</v>
      </c>
      <c r="B842" s="164">
        <v>592.73</v>
      </c>
      <c r="C842" s="164">
        <v>581.12</v>
      </c>
      <c r="D842" s="164">
        <v>570.30999999999995</v>
      </c>
      <c r="E842" s="164">
        <v>562.08000000000004</v>
      </c>
      <c r="F842" s="164">
        <v>542.21</v>
      </c>
      <c r="G842" s="164">
        <v>566.53</v>
      </c>
      <c r="H842" s="164">
        <v>578.21</v>
      </c>
      <c r="I842" s="164">
        <v>559.70000000000005</v>
      </c>
      <c r="J842" s="164">
        <v>564.65</v>
      </c>
      <c r="K842" s="164">
        <v>585.71</v>
      </c>
      <c r="L842" s="164">
        <v>570.29999999999995</v>
      </c>
      <c r="M842" s="164">
        <v>570.64</v>
      </c>
      <c r="N842" s="164">
        <v>570.71</v>
      </c>
      <c r="O842" s="164">
        <v>555.19000000000005</v>
      </c>
      <c r="P842" s="164">
        <v>551.22</v>
      </c>
      <c r="Q842" s="164">
        <v>563.35</v>
      </c>
      <c r="R842" s="164">
        <v>589.99</v>
      </c>
      <c r="S842" s="164">
        <v>591.13</v>
      </c>
      <c r="T842" s="164">
        <v>570.35</v>
      </c>
      <c r="U842" s="164">
        <v>574.19000000000005</v>
      </c>
      <c r="V842" s="164">
        <v>579.17999999999995</v>
      </c>
      <c r="W842" s="164">
        <v>582.95000000000005</v>
      </c>
      <c r="X842" s="164">
        <v>586.66999999999996</v>
      </c>
      <c r="Y842" s="164">
        <v>590.07000000000005</v>
      </c>
    </row>
    <row r="843" spans="1:25" s="146" customFormat="1" ht="25.5" x14ac:dyDescent="0.2">
      <c r="A843" s="181" t="s">
        <v>9</v>
      </c>
      <c r="B843" s="164">
        <v>38.112538999999998</v>
      </c>
      <c r="C843" s="165">
        <v>37.366015999999995</v>
      </c>
      <c r="D843" s="165">
        <v>36.670932999999991</v>
      </c>
      <c r="E843" s="165">
        <v>36.141744000000003</v>
      </c>
      <c r="F843" s="165">
        <v>34.864103</v>
      </c>
      <c r="G843" s="165">
        <v>36.427878999999997</v>
      </c>
      <c r="H843" s="165">
        <v>37.178902999999998</v>
      </c>
      <c r="I843" s="165">
        <v>35.988709999999998</v>
      </c>
      <c r="J843" s="165">
        <v>36.306994999999993</v>
      </c>
      <c r="K843" s="165">
        <v>37.661152999999999</v>
      </c>
      <c r="L843" s="165">
        <v>36.670289999999994</v>
      </c>
      <c r="M843" s="165">
        <v>36.692152</v>
      </c>
      <c r="N843" s="165">
        <v>36.696652999999998</v>
      </c>
      <c r="O843" s="165">
        <v>35.698717000000002</v>
      </c>
      <c r="P843" s="165">
        <v>35.443446000000002</v>
      </c>
      <c r="Q843" s="165">
        <v>36.223405</v>
      </c>
      <c r="R843" s="165">
        <v>37.936357000000001</v>
      </c>
      <c r="S843" s="165">
        <v>38.009658999999999</v>
      </c>
      <c r="T843" s="165">
        <v>36.673504999999999</v>
      </c>
      <c r="U843" s="165">
        <v>36.920417</v>
      </c>
      <c r="V843" s="165">
        <v>37.241273999999997</v>
      </c>
      <c r="W843" s="165">
        <v>37.483685000000001</v>
      </c>
      <c r="X843" s="165">
        <v>37.722880999999994</v>
      </c>
      <c r="Y843" s="166">
        <v>37.941501000000002</v>
      </c>
    </row>
    <row r="844" spans="1:25" s="146" customFormat="1" ht="15" thickBot="1" x14ac:dyDescent="0.25">
      <c r="A844" s="168" t="s">
        <v>127</v>
      </c>
      <c r="B844" s="169">
        <v>3.6509273741482882</v>
      </c>
      <c r="C844" s="169">
        <v>3.6509273741482882</v>
      </c>
      <c r="D844" s="169">
        <v>3.6509273741482882</v>
      </c>
      <c r="E844" s="169">
        <v>3.6509273741482882</v>
      </c>
      <c r="F844" s="169">
        <v>3.6509273741482882</v>
      </c>
      <c r="G844" s="169">
        <v>3.6509273741482882</v>
      </c>
      <c r="H844" s="169">
        <v>3.6509273741482882</v>
      </c>
      <c r="I844" s="169">
        <v>3.6509273741482882</v>
      </c>
      <c r="J844" s="169">
        <v>3.6509273741482882</v>
      </c>
      <c r="K844" s="169">
        <v>3.6509273741482882</v>
      </c>
      <c r="L844" s="169">
        <v>3.6509273741482882</v>
      </c>
      <c r="M844" s="169">
        <v>3.6509273741482882</v>
      </c>
      <c r="N844" s="169">
        <v>3.6509273741482882</v>
      </c>
      <c r="O844" s="169">
        <v>3.6509273741482882</v>
      </c>
      <c r="P844" s="169">
        <v>3.6509273741482882</v>
      </c>
      <c r="Q844" s="169">
        <v>3.6509273741482882</v>
      </c>
      <c r="R844" s="169">
        <v>3.6509273741482882</v>
      </c>
      <c r="S844" s="169">
        <v>3.6509273741482882</v>
      </c>
      <c r="T844" s="169">
        <v>3.6509273741482882</v>
      </c>
      <c r="U844" s="169">
        <v>3.6509273741482882</v>
      </c>
      <c r="V844" s="169">
        <v>3.6509273741482882</v>
      </c>
      <c r="W844" s="169">
        <v>3.6509273741482882</v>
      </c>
      <c r="X844" s="169">
        <v>3.6509273741482882</v>
      </c>
      <c r="Y844" s="169">
        <v>3.6509273741482882</v>
      </c>
    </row>
    <row r="845" spans="1:25" s="146" customFormat="1" ht="15" thickBot="1" x14ac:dyDescent="0.25">
      <c r="A845" s="154">
        <v>11</v>
      </c>
      <c r="B845" s="172">
        <v>525.30692937414824</v>
      </c>
      <c r="C845" s="173">
        <v>516.27102237414829</v>
      </c>
      <c r="D845" s="173">
        <v>486.7579833741483</v>
      </c>
      <c r="E845" s="174">
        <v>509.80007837414826</v>
      </c>
      <c r="F845" s="174">
        <v>538.62132237414824</v>
      </c>
      <c r="G845" s="174">
        <v>555.19247337414834</v>
      </c>
      <c r="H845" s="174">
        <v>547.82751737414833</v>
      </c>
      <c r="I845" s="174">
        <v>545.9117773741483</v>
      </c>
      <c r="J845" s="174">
        <v>558.32151537414825</v>
      </c>
      <c r="K845" s="175">
        <v>565.90997437414831</v>
      </c>
      <c r="L845" s="174">
        <v>564.12195037414835</v>
      </c>
      <c r="M845" s="176">
        <v>546.84836137414834</v>
      </c>
      <c r="N845" s="175">
        <v>538.97254137414836</v>
      </c>
      <c r="O845" s="174">
        <v>522.83775337414829</v>
      </c>
      <c r="P845" s="176">
        <v>527.31845637414824</v>
      </c>
      <c r="Q845" s="177">
        <v>542.94238037414823</v>
      </c>
      <c r="R845" s="174">
        <v>568.43236537414828</v>
      </c>
      <c r="S845" s="177">
        <v>570.0501013741482</v>
      </c>
      <c r="T845" s="174">
        <v>539.80269537414824</v>
      </c>
      <c r="U845" s="173">
        <v>531.50115537414831</v>
      </c>
      <c r="V845" s="173">
        <v>545.30512637414836</v>
      </c>
      <c r="W845" s="173">
        <v>549.82840137414826</v>
      </c>
      <c r="X845" s="173">
        <v>549.53039737414827</v>
      </c>
      <c r="Y845" s="178">
        <v>521.26258937414832</v>
      </c>
    </row>
    <row r="846" spans="1:25" s="146" customFormat="1" ht="25.5" x14ac:dyDescent="0.2">
      <c r="A846" s="161" t="s">
        <v>7</v>
      </c>
      <c r="B846" s="164">
        <v>490.14</v>
      </c>
      <c r="C846" s="164">
        <v>481.65</v>
      </c>
      <c r="D846" s="164">
        <v>453.92</v>
      </c>
      <c r="E846" s="164">
        <v>475.57</v>
      </c>
      <c r="F846" s="164">
        <v>502.65</v>
      </c>
      <c r="G846" s="164">
        <v>518.22</v>
      </c>
      <c r="H846" s="164">
        <v>511.3</v>
      </c>
      <c r="I846" s="164">
        <v>509.5</v>
      </c>
      <c r="J846" s="164">
        <v>521.16</v>
      </c>
      <c r="K846" s="164">
        <v>528.29</v>
      </c>
      <c r="L846" s="164">
        <v>526.61</v>
      </c>
      <c r="M846" s="164">
        <v>510.38</v>
      </c>
      <c r="N846" s="164">
        <v>502.98</v>
      </c>
      <c r="O846" s="164">
        <v>487.82</v>
      </c>
      <c r="P846" s="164">
        <v>492.03</v>
      </c>
      <c r="Q846" s="164">
        <v>506.71</v>
      </c>
      <c r="R846" s="164">
        <v>530.66</v>
      </c>
      <c r="S846" s="164">
        <v>532.17999999999995</v>
      </c>
      <c r="T846" s="164">
        <v>503.76</v>
      </c>
      <c r="U846" s="164">
        <v>495.96</v>
      </c>
      <c r="V846" s="164">
        <v>508.93</v>
      </c>
      <c r="W846" s="164">
        <v>513.17999999999995</v>
      </c>
      <c r="X846" s="164">
        <v>512.9</v>
      </c>
      <c r="Y846" s="164">
        <v>486.34</v>
      </c>
    </row>
    <row r="847" spans="1:25" s="146" customFormat="1" ht="25.5" x14ac:dyDescent="0.2">
      <c r="A847" s="181" t="s">
        <v>9</v>
      </c>
      <c r="B847" s="164">
        <v>31.516001999999997</v>
      </c>
      <c r="C847" s="165">
        <v>30.970094999999997</v>
      </c>
      <c r="D847" s="165">
        <v>29.187055999999998</v>
      </c>
      <c r="E847" s="165">
        <v>30.579150999999996</v>
      </c>
      <c r="F847" s="165">
        <v>32.320394999999998</v>
      </c>
      <c r="G847" s="165">
        <v>33.321545999999998</v>
      </c>
      <c r="H847" s="165">
        <v>32.87659</v>
      </c>
      <c r="I847" s="165">
        <v>32.760849999999998</v>
      </c>
      <c r="J847" s="165">
        <v>33.510587999999998</v>
      </c>
      <c r="K847" s="165">
        <v>33.969046999999996</v>
      </c>
      <c r="L847" s="165">
        <v>33.861022999999996</v>
      </c>
      <c r="M847" s="165">
        <v>32.817433999999999</v>
      </c>
      <c r="N847" s="165">
        <v>32.341614</v>
      </c>
      <c r="O847" s="165">
        <v>31.366825999999996</v>
      </c>
      <c r="P847" s="165">
        <v>31.637528999999997</v>
      </c>
      <c r="Q847" s="165">
        <v>32.581452999999996</v>
      </c>
      <c r="R847" s="165">
        <v>34.121437999999998</v>
      </c>
      <c r="S847" s="165">
        <v>34.219173999999995</v>
      </c>
      <c r="T847" s="165">
        <v>32.391767999999999</v>
      </c>
      <c r="U847" s="165">
        <v>31.890227999999997</v>
      </c>
      <c r="V847" s="165">
        <v>32.724198999999999</v>
      </c>
      <c r="W847" s="165">
        <v>32.997473999999997</v>
      </c>
      <c r="X847" s="165">
        <v>32.979469999999999</v>
      </c>
      <c r="Y847" s="166">
        <v>31.271661999999996</v>
      </c>
    </row>
    <row r="848" spans="1:25" s="146" customFormat="1" ht="15" thickBot="1" x14ac:dyDescent="0.25">
      <c r="A848" s="168" t="s">
        <v>127</v>
      </c>
      <c r="B848" s="169">
        <v>3.6509273741482882</v>
      </c>
      <c r="C848" s="169">
        <v>3.6509273741482882</v>
      </c>
      <c r="D848" s="169">
        <v>3.6509273741482882</v>
      </c>
      <c r="E848" s="169">
        <v>3.6509273741482882</v>
      </c>
      <c r="F848" s="169">
        <v>3.6509273741482882</v>
      </c>
      <c r="G848" s="169">
        <v>3.6509273741482882</v>
      </c>
      <c r="H848" s="169">
        <v>3.6509273741482882</v>
      </c>
      <c r="I848" s="169">
        <v>3.6509273741482882</v>
      </c>
      <c r="J848" s="169">
        <v>3.6509273741482882</v>
      </c>
      <c r="K848" s="169">
        <v>3.6509273741482882</v>
      </c>
      <c r="L848" s="169">
        <v>3.6509273741482882</v>
      </c>
      <c r="M848" s="169">
        <v>3.6509273741482882</v>
      </c>
      <c r="N848" s="169">
        <v>3.6509273741482882</v>
      </c>
      <c r="O848" s="169">
        <v>3.6509273741482882</v>
      </c>
      <c r="P848" s="169">
        <v>3.6509273741482882</v>
      </c>
      <c r="Q848" s="169">
        <v>3.6509273741482882</v>
      </c>
      <c r="R848" s="169">
        <v>3.6509273741482882</v>
      </c>
      <c r="S848" s="169">
        <v>3.6509273741482882</v>
      </c>
      <c r="T848" s="169">
        <v>3.6509273741482882</v>
      </c>
      <c r="U848" s="169">
        <v>3.6509273741482882</v>
      </c>
      <c r="V848" s="169">
        <v>3.6509273741482882</v>
      </c>
      <c r="W848" s="169">
        <v>3.6509273741482882</v>
      </c>
      <c r="X848" s="169">
        <v>3.6509273741482882</v>
      </c>
      <c r="Y848" s="169">
        <v>3.6509273741482882</v>
      </c>
    </row>
    <row r="849" spans="1:25" s="146" customFormat="1" ht="15" thickBot="1" x14ac:dyDescent="0.25">
      <c r="A849" s="171">
        <v>12</v>
      </c>
      <c r="B849" s="172">
        <v>571.66783737414835</v>
      </c>
      <c r="C849" s="173">
        <v>547.10379337414827</v>
      </c>
      <c r="D849" s="173">
        <v>551.62706837414828</v>
      </c>
      <c r="E849" s="174">
        <v>575.29710037414827</v>
      </c>
      <c r="F849" s="174">
        <v>595.13565237414832</v>
      </c>
      <c r="G849" s="174">
        <v>595.41237037414828</v>
      </c>
      <c r="H849" s="174">
        <v>588.14320137414825</v>
      </c>
      <c r="I849" s="174">
        <v>578.24521137414831</v>
      </c>
      <c r="J849" s="174">
        <v>581.36361037414827</v>
      </c>
      <c r="K849" s="175">
        <v>596.89174737414828</v>
      </c>
      <c r="L849" s="174">
        <v>591.77246437414829</v>
      </c>
      <c r="M849" s="176">
        <v>593.17734037414823</v>
      </c>
      <c r="N849" s="175">
        <v>591.38931637414828</v>
      </c>
      <c r="O849" s="174">
        <v>554.57517937414832</v>
      </c>
      <c r="P849" s="176">
        <v>566.36762337414837</v>
      </c>
      <c r="Q849" s="177">
        <v>570.10331637414833</v>
      </c>
      <c r="R849" s="174">
        <v>604.6079223741483</v>
      </c>
      <c r="S849" s="177">
        <v>602.35160637414822</v>
      </c>
      <c r="T849" s="174">
        <v>594.79507637414827</v>
      </c>
      <c r="U849" s="173">
        <v>571.4443343741483</v>
      </c>
      <c r="V849" s="173">
        <v>577.35119937414822</v>
      </c>
      <c r="W849" s="173">
        <v>584.37557937414829</v>
      </c>
      <c r="X849" s="173">
        <v>591.77246437414829</v>
      </c>
      <c r="Y849" s="178">
        <v>568.64522537414837</v>
      </c>
    </row>
    <row r="850" spans="1:25" s="146" customFormat="1" ht="25.5" x14ac:dyDescent="0.2">
      <c r="A850" s="161" t="s">
        <v>7</v>
      </c>
      <c r="B850" s="164">
        <v>533.70000000000005</v>
      </c>
      <c r="C850" s="164">
        <v>510.62</v>
      </c>
      <c r="D850" s="164">
        <v>514.87</v>
      </c>
      <c r="E850" s="164">
        <v>537.11</v>
      </c>
      <c r="F850" s="164">
        <v>555.75</v>
      </c>
      <c r="G850" s="164">
        <v>556.01</v>
      </c>
      <c r="H850" s="164">
        <v>549.17999999999995</v>
      </c>
      <c r="I850" s="164">
        <v>539.88</v>
      </c>
      <c r="J850" s="164">
        <v>542.80999999999995</v>
      </c>
      <c r="K850" s="164">
        <v>557.4</v>
      </c>
      <c r="L850" s="164">
        <v>552.59</v>
      </c>
      <c r="M850" s="164">
        <v>553.91</v>
      </c>
      <c r="N850" s="164">
        <v>552.23</v>
      </c>
      <c r="O850" s="164">
        <v>517.64</v>
      </c>
      <c r="P850" s="164">
        <v>528.72</v>
      </c>
      <c r="Q850" s="164">
        <v>532.23</v>
      </c>
      <c r="R850" s="164">
        <v>564.65</v>
      </c>
      <c r="S850" s="164">
        <v>562.53</v>
      </c>
      <c r="T850" s="164">
        <v>555.42999999999995</v>
      </c>
      <c r="U850" s="164">
        <v>533.49</v>
      </c>
      <c r="V850" s="164">
        <v>539.04</v>
      </c>
      <c r="W850" s="164">
        <v>545.64</v>
      </c>
      <c r="X850" s="164">
        <v>552.59</v>
      </c>
      <c r="Y850" s="164">
        <v>530.86</v>
      </c>
    </row>
    <row r="851" spans="1:25" s="146" customFormat="1" ht="25.5" x14ac:dyDescent="0.2">
      <c r="A851" s="181" t="s">
        <v>9</v>
      </c>
      <c r="B851" s="164">
        <v>34.31691</v>
      </c>
      <c r="C851" s="165">
        <v>32.832865999999996</v>
      </c>
      <c r="D851" s="165">
        <v>33.106141000000001</v>
      </c>
      <c r="E851" s="165">
        <v>34.536172999999998</v>
      </c>
      <c r="F851" s="165">
        <v>35.734724999999997</v>
      </c>
      <c r="G851" s="165">
        <v>35.751442999999995</v>
      </c>
      <c r="H851" s="165">
        <v>35.312273999999995</v>
      </c>
      <c r="I851" s="165">
        <v>34.714283999999999</v>
      </c>
      <c r="J851" s="165">
        <v>34.902682999999996</v>
      </c>
      <c r="K851" s="165">
        <v>35.840819999999994</v>
      </c>
      <c r="L851" s="165">
        <v>35.531537</v>
      </c>
      <c r="M851" s="165">
        <v>35.616412999999994</v>
      </c>
      <c r="N851" s="165">
        <v>35.508389000000001</v>
      </c>
      <c r="O851" s="165">
        <v>33.284251999999995</v>
      </c>
      <c r="P851" s="165">
        <v>33.996696</v>
      </c>
      <c r="Q851" s="165">
        <v>34.222389</v>
      </c>
      <c r="R851" s="165">
        <v>36.306994999999993</v>
      </c>
      <c r="S851" s="165">
        <v>36.170678999999993</v>
      </c>
      <c r="T851" s="165">
        <v>35.714148999999992</v>
      </c>
      <c r="U851" s="165">
        <v>34.303407</v>
      </c>
      <c r="V851" s="165">
        <v>34.660271999999992</v>
      </c>
      <c r="W851" s="165">
        <v>35.084651999999998</v>
      </c>
      <c r="X851" s="165">
        <v>35.531537</v>
      </c>
      <c r="Y851" s="166">
        <v>34.134298000000001</v>
      </c>
    </row>
    <row r="852" spans="1:25" s="146" customFormat="1" ht="15" thickBot="1" x14ac:dyDescent="0.25">
      <c r="A852" s="168" t="s">
        <v>127</v>
      </c>
      <c r="B852" s="169">
        <v>3.6509273741482882</v>
      </c>
      <c r="C852" s="169">
        <v>3.6509273741482882</v>
      </c>
      <c r="D852" s="169">
        <v>3.6509273741482882</v>
      </c>
      <c r="E852" s="169">
        <v>3.6509273741482882</v>
      </c>
      <c r="F852" s="169">
        <v>3.6509273741482882</v>
      </c>
      <c r="G852" s="169">
        <v>3.6509273741482882</v>
      </c>
      <c r="H852" s="169">
        <v>3.6509273741482882</v>
      </c>
      <c r="I852" s="169">
        <v>3.6509273741482882</v>
      </c>
      <c r="J852" s="169">
        <v>3.6509273741482882</v>
      </c>
      <c r="K852" s="169">
        <v>3.6509273741482882</v>
      </c>
      <c r="L852" s="169">
        <v>3.6509273741482882</v>
      </c>
      <c r="M852" s="169">
        <v>3.6509273741482882</v>
      </c>
      <c r="N852" s="169">
        <v>3.6509273741482882</v>
      </c>
      <c r="O852" s="169">
        <v>3.6509273741482882</v>
      </c>
      <c r="P852" s="169">
        <v>3.6509273741482882</v>
      </c>
      <c r="Q852" s="169">
        <v>3.6509273741482882</v>
      </c>
      <c r="R852" s="169">
        <v>3.6509273741482882</v>
      </c>
      <c r="S852" s="169">
        <v>3.6509273741482882</v>
      </c>
      <c r="T852" s="169">
        <v>3.6509273741482882</v>
      </c>
      <c r="U852" s="169">
        <v>3.6509273741482882</v>
      </c>
      <c r="V852" s="169">
        <v>3.6509273741482882</v>
      </c>
      <c r="W852" s="169">
        <v>3.6509273741482882</v>
      </c>
      <c r="X852" s="169">
        <v>3.6509273741482882</v>
      </c>
      <c r="Y852" s="169">
        <v>3.6509273741482882</v>
      </c>
    </row>
    <row r="853" spans="1:25" s="146" customFormat="1" ht="15" thickBot="1" x14ac:dyDescent="0.25">
      <c r="A853" s="154">
        <v>13</v>
      </c>
      <c r="B853" s="172">
        <v>520.47500737414828</v>
      </c>
      <c r="C853" s="173">
        <v>492.93092337414834</v>
      </c>
      <c r="D853" s="173">
        <v>493.75043437414831</v>
      </c>
      <c r="E853" s="174">
        <v>501.07281837414831</v>
      </c>
      <c r="F853" s="174">
        <v>519.24041937414825</v>
      </c>
      <c r="G853" s="174">
        <v>516.67545637414821</v>
      </c>
      <c r="H853" s="174">
        <v>512.13089537414828</v>
      </c>
      <c r="I853" s="174">
        <v>504.35086237414828</v>
      </c>
      <c r="J853" s="174">
        <v>508.58677637414831</v>
      </c>
      <c r="K853" s="175">
        <v>517.31403637414826</v>
      </c>
      <c r="L853" s="174">
        <v>522.14595837414834</v>
      </c>
      <c r="M853" s="176">
        <v>520.13443137414822</v>
      </c>
      <c r="N853" s="175">
        <v>521.29451837414831</v>
      </c>
      <c r="O853" s="174">
        <v>490.12117137414828</v>
      </c>
      <c r="P853" s="176">
        <v>490.83425237414832</v>
      </c>
      <c r="Q853" s="177">
        <v>503.3823493741483</v>
      </c>
      <c r="R853" s="174">
        <v>540.35613137414828</v>
      </c>
      <c r="S853" s="177">
        <v>541.72907837414823</v>
      </c>
      <c r="T853" s="174">
        <v>508.54420437414831</v>
      </c>
      <c r="U853" s="173">
        <v>504.0209293741483</v>
      </c>
      <c r="V853" s="173">
        <v>514.91936137414825</v>
      </c>
      <c r="W853" s="173">
        <v>521.94374137414832</v>
      </c>
      <c r="X853" s="173">
        <v>522.13531537414838</v>
      </c>
      <c r="Y853" s="178">
        <v>529.39384137414834</v>
      </c>
    </row>
    <row r="854" spans="1:25" s="146" customFormat="1" ht="25.5" x14ac:dyDescent="0.2">
      <c r="A854" s="232" t="s">
        <v>7</v>
      </c>
      <c r="B854" s="164">
        <v>485.6</v>
      </c>
      <c r="C854" s="164">
        <v>459.72</v>
      </c>
      <c r="D854" s="164">
        <v>460.49</v>
      </c>
      <c r="E854" s="164">
        <v>467.37</v>
      </c>
      <c r="F854" s="164">
        <v>484.44</v>
      </c>
      <c r="G854" s="164">
        <v>482.03</v>
      </c>
      <c r="H854" s="164">
        <v>477.76</v>
      </c>
      <c r="I854" s="164">
        <v>470.45</v>
      </c>
      <c r="J854" s="164">
        <v>474.43</v>
      </c>
      <c r="K854" s="164">
        <v>482.63</v>
      </c>
      <c r="L854" s="164">
        <v>487.17</v>
      </c>
      <c r="M854" s="164">
        <v>485.28</v>
      </c>
      <c r="N854" s="164">
        <v>486.37</v>
      </c>
      <c r="O854" s="164">
        <v>457.08</v>
      </c>
      <c r="P854" s="164">
        <v>457.75</v>
      </c>
      <c r="Q854" s="164">
        <v>469.54</v>
      </c>
      <c r="R854" s="164">
        <v>504.28</v>
      </c>
      <c r="S854" s="164">
        <v>505.57</v>
      </c>
      <c r="T854" s="164">
        <v>474.39</v>
      </c>
      <c r="U854" s="164">
        <v>470.14</v>
      </c>
      <c r="V854" s="164">
        <v>480.38</v>
      </c>
      <c r="W854" s="164">
        <v>486.98</v>
      </c>
      <c r="X854" s="164">
        <v>487.16</v>
      </c>
      <c r="Y854" s="164">
        <v>493.98</v>
      </c>
    </row>
    <row r="855" spans="1:25" s="146" customFormat="1" ht="25.5" x14ac:dyDescent="0.2">
      <c r="A855" s="167" t="s">
        <v>9</v>
      </c>
      <c r="B855" s="164">
        <v>31.224080000000001</v>
      </c>
      <c r="C855" s="165">
        <v>29.559995999999998</v>
      </c>
      <c r="D855" s="165">
        <v>29.609506999999997</v>
      </c>
      <c r="E855" s="165">
        <v>30.051890999999998</v>
      </c>
      <c r="F855" s="165">
        <v>31.149491999999999</v>
      </c>
      <c r="G855" s="165">
        <v>30.994528999999996</v>
      </c>
      <c r="H855" s="165">
        <v>30.719967999999998</v>
      </c>
      <c r="I855" s="165">
        <v>30.249934999999997</v>
      </c>
      <c r="J855" s="165">
        <v>30.505848999999998</v>
      </c>
      <c r="K855" s="165">
        <v>31.033108999999996</v>
      </c>
      <c r="L855" s="165">
        <v>31.325030999999999</v>
      </c>
      <c r="M855" s="165">
        <v>31.203503999999995</v>
      </c>
      <c r="N855" s="165">
        <v>31.273591</v>
      </c>
      <c r="O855" s="165">
        <v>29.390243999999996</v>
      </c>
      <c r="P855" s="165">
        <v>29.433325</v>
      </c>
      <c r="Q855" s="165">
        <v>30.191421999999999</v>
      </c>
      <c r="R855" s="165">
        <v>32.425203999999994</v>
      </c>
      <c r="S855" s="165">
        <v>32.508150999999998</v>
      </c>
      <c r="T855" s="165">
        <v>30.503276999999997</v>
      </c>
      <c r="U855" s="165">
        <v>30.230001999999999</v>
      </c>
      <c r="V855" s="165">
        <v>30.888433999999997</v>
      </c>
      <c r="W855" s="165">
        <v>31.312813999999999</v>
      </c>
      <c r="X855" s="165">
        <v>31.324387999999999</v>
      </c>
      <c r="Y855" s="166">
        <v>31.762913999999999</v>
      </c>
    </row>
    <row r="856" spans="1:25" s="146" customFormat="1" ht="15" thickBot="1" x14ac:dyDescent="0.25">
      <c r="A856" s="168" t="s">
        <v>127</v>
      </c>
      <c r="B856" s="169">
        <v>3.6509273741482882</v>
      </c>
      <c r="C856" s="169">
        <v>3.6509273741482882</v>
      </c>
      <c r="D856" s="169">
        <v>3.6509273741482882</v>
      </c>
      <c r="E856" s="169">
        <v>3.6509273741482882</v>
      </c>
      <c r="F856" s="169">
        <v>3.6509273741482882</v>
      </c>
      <c r="G856" s="169">
        <v>3.6509273741482882</v>
      </c>
      <c r="H856" s="169">
        <v>3.6509273741482882</v>
      </c>
      <c r="I856" s="169">
        <v>3.6509273741482882</v>
      </c>
      <c r="J856" s="169">
        <v>3.6509273741482882</v>
      </c>
      <c r="K856" s="169">
        <v>3.6509273741482882</v>
      </c>
      <c r="L856" s="169">
        <v>3.6509273741482882</v>
      </c>
      <c r="M856" s="169">
        <v>3.6509273741482882</v>
      </c>
      <c r="N856" s="169">
        <v>3.6509273741482882</v>
      </c>
      <c r="O856" s="169">
        <v>3.6509273741482882</v>
      </c>
      <c r="P856" s="169">
        <v>3.6509273741482882</v>
      </c>
      <c r="Q856" s="169">
        <v>3.6509273741482882</v>
      </c>
      <c r="R856" s="169">
        <v>3.6509273741482882</v>
      </c>
      <c r="S856" s="169">
        <v>3.6509273741482882</v>
      </c>
      <c r="T856" s="169">
        <v>3.6509273741482882</v>
      </c>
      <c r="U856" s="169">
        <v>3.6509273741482882</v>
      </c>
      <c r="V856" s="169">
        <v>3.6509273741482882</v>
      </c>
      <c r="W856" s="169">
        <v>3.6509273741482882</v>
      </c>
      <c r="X856" s="169">
        <v>3.6509273741482882</v>
      </c>
      <c r="Y856" s="169">
        <v>3.6509273741482882</v>
      </c>
    </row>
    <row r="857" spans="1:25" s="146" customFormat="1" ht="15" thickBot="1" x14ac:dyDescent="0.25">
      <c r="A857" s="171">
        <v>14</v>
      </c>
      <c r="B857" s="172">
        <v>540.95213937414826</v>
      </c>
      <c r="C857" s="173">
        <v>505.44709137414833</v>
      </c>
      <c r="D857" s="173">
        <v>504.97879937414831</v>
      </c>
      <c r="E857" s="174">
        <v>507.7779083741483</v>
      </c>
      <c r="F857" s="174">
        <v>541.69714937414835</v>
      </c>
      <c r="G857" s="174">
        <v>542.9530233741483</v>
      </c>
      <c r="H857" s="174">
        <v>536.95037137414829</v>
      </c>
      <c r="I857" s="174">
        <v>526.23287037414832</v>
      </c>
      <c r="J857" s="174">
        <v>529.39384137414834</v>
      </c>
      <c r="K857" s="175">
        <v>535.79028437414831</v>
      </c>
      <c r="L857" s="174">
        <v>534.35347937414826</v>
      </c>
      <c r="M857" s="176">
        <v>539.53662037414824</v>
      </c>
      <c r="N857" s="175">
        <v>537.09937337414829</v>
      </c>
      <c r="O857" s="174">
        <v>504.09543037414829</v>
      </c>
      <c r="P857" s="176">
        <v>514.03599237414824</v>
      </c>
      <c r="Q857" s="177">
        <v>531.90558937414824</v>
      </c>
      <c r="R857" s="174">
        <v>557.27850137414828</v>
      </c>
      <c r="S857" s="177">
        <v>560.19468337414821</v>
      </c>
      <c r="T857" s="174">
        <v>551.90378637414824</v>
      </c>
      <c r="U857" s="173">
        <v>534.1086903741483</v>
      </c>
      <c r="V857" s="173">
        <v>544.91133537414828</v>
      </c>
      <c r="W857" s="173">
        <v>547.87008937414828</v>
      </c>
      <c r="X857" s="173">
        <v>541.95258137414828</v>
      </c>
      <c r="Y857" s="178">
        <v>543.05945337414823</v>
      </c>
    </row>
    <row r="858" spans="1:25" s="146" customFormat="1" ht="25.5" x14ac:dyDescent="0.2">
      <c r="A858" s="161" t="s">
        <v>7</v>
      </c>
      <c r="B858" s="164">
        <v>504.84</v>
      </c>
      <c r="C858" s="164">
        <v>471.48</v>
      </c>
      <c r="D858" s="164">
        <v>471.04</v>
      </c>
      <c r="E858" s="164">
        <v>473.67</v>
      </c>
      <c r="F858" s="164">
        <v>505.54</v>
      </c>
      <c r="G858" s="164">
        <v>506.72</v>
      </c>
      <c r="H858" s="164">
        <v>501.08</v>
      </c>
      <c r="I858" s="164">
        <v>491.01</v>
      </c>
      <c r="J858" s="164">
        <v>493.98</v>
      </c>
      <c r="K858" s="164">
        <v>499.99</v>
      </c>
      <c r="L858" s="164">
        <v>498.64</v>
      </c>
      <c r="M858" s="164">
        <v>503.51</v>
      </c>
      <c r="N858" s="164">
        <v>501.22</v>
      </c>
      <c r="O858" s="164">
        <v>470.21</v>
      </c>
      <c r="P858" s="164">
        <v>479.55</v>
      </c>
      <c r="Q858" s="164">
        <v>496.34</v>
      </c>
      <c r="R858" s="164">
        <v>520.17999999999995</v>
      </c>
      <c r="S858" s="164">
        <v>522.91999999999996</v>
      </c>
      <c r="T858" s="164">
        <v>515.13</v>
      </c>
      <c r="U858" s="164">
        <v>498.41</v>
      </c>
      <c r="V858" s="164">
        <v>508.56</v>
      </c>
      <c r="W858" s="164">
        <v>511.34</v>
      </c>
      <c r="X858" s="164">
        <v>505.78</v>
      </c>
      <c r="Y858" s="164">
        <v>506.82</v>
      </c>
    </row>
    <row r="859" spans="1:25" s="146" customFormat="1" ht="25.5" x14ac:dyDescent="0.2">
      <c r="A859" s="181" t="s">
        <v>9</v>
      </c>
      <c r="B859" s="164">
        <v>32.461211999999996</v>
      </c>
      <c r="C859" s="165">
        <v>30.316164000000001</v>
      </c>
      <c r="D859" s="165">
        <v>30.287872</v>
      </c>
      <c r="E859" s="165">
        <v>30.456980999999999</v>
      </c>
      <c r="F859" s="165">
        <v>32.506222000000001</v>
      </c>
      <c r="G859" s="165">
        <v>32.582096</v>
      </c>
      <c r="H859" s="165">
        <v>32.219443999999996</v>
      </c>
      <c r="I859" s="165">
        <v>31.571942999999997</v>
      </c>
      <c r="J859" s="165">
        <v>31.762913999999999</v>
      </c>
      <c r="K859" s="165">
        <v>32.149357000000002</v>
      </c>
      <c r="L859" s="165">
        <v>32.062551999999997</v>
      </c>
      <c r="M859" s="165">
        <v>32.375692999999998</v>
      </c>
      <c r="N859" s="165">
        <v>32.228445999999998</v>
      </c>
      <c r="O859" s="165">
        <v>30.234502999999997</v>
      </c>
      <c r="P859" s="165">
        <v>30.835065</v>
      </c>
      <c r="Q859" s="165">
        <v>31.914661999999996</v>
      </c>
      <c r="R859" s="165">
        <v>33.447573999999996</v>
      </c>
      <c r="S859" s="165">
        <v>33.623755999999993</v>
      </c>
      <c r="T859" s="165">
        <v>33.122858999999998</v>
      </c>
      <c r="U859" s="165">
        <v>32.047762999999996</v>
      </c>
      <c r="V859" s="165">
        <v>32.700407999999996</v>
      </c>
      <c r="W859" s="165">
        <v>32.879161999999994</v>
      </c>
      <c r="X859" s="165">
        <v>32.521653999999998</v>
      </c>
      <c r="Y859" s="166">
        <v>32.588525999999995</v>
      </c>
    </row>
    <row r="860" spans="1:25" s="146" customFormat="1" ht="15" thickBot="1" x14ac:dyDescent="0.25">
      <c r="A860" s="168" t="s">
        <v>127</v>
      </c>
      <c r="B860" s="169">
        <v>3.6509273741482882</v>
      </c>
      <c r="C860" s="169">
        <v>3.6509273741482882</v>
      </c>
      <c r="D860" s="169">
        <v>3.6509273741482882</v>
      </c>
      <c r="E860" s="169">
        <v>3.6509273741482882</v>
      </c>
      <c r="F860" s="169">
        <v>3.6509273741482882</v>
      </c>
      <c r="G860" s="169">
        <v>3.6509273741482882</v>
      </c>
      <c r="H860" s="169">
        <v>3.6509273741482882</v>
      </c>
      <c r="I860" s="169">
        <v>3.6509273741482882</v>
      </c>
      <c r="J860" s="169">
        <v>3.6509273741482882</v>
      </c>
      <c r="K860" s="169">
        <v>3.6509273741482882</v>
      </c>
      <c r="L860" s="169">
        <v>3.6509273741482882</v>
      </c>
      <c r="M860" s="169">
        <v>3.6509273741482882</v>
      </c>
      <c r="N860" s="169">
        <v>3.6509273741482882</v>
      </c>
      <c r="O860" s="169">
        <v>3.6509273741482882</v>
      </c>
      <c r="P860" s="169">
        <v>3.6509273741482882</v>
      </c>
      <c r="Q860" s="169">
        <v>3.6509273741482882</v>
      </c>
      <c r="R860" s="169">
        <v>3.6509273741482882</v>
      </c>
      <c r="S860" s="169">
        <v>3.6509273741482882</v>
      </c>
      <c r="T860" s="169">
        <v>3.6509273741482882</v>
      </c>
      <c r="U860" s="169">
        <v>3.6509273741482882</v>
      </c>
      <c r="V860" s="169">
        <v>3.6509273741482882</v>
      </c>
      <c r="W860" s="169">
        <v>3.6509273741482882</v>
      </c>
      <c r="X860" s="169">
        <v>3.6509273741482882</v>
      </c>
      <c r="Y860" s="169">
        <v>3.6509273741482882</v>
      </c>
    </row>
    <row r="861" spans="1:25" s="146" customFormat="1" ht="15" thickBot="1" x14ac:dyDescent="0.25">
      <c r="A861" s="154">
        <v>15</v>
      </c>
      <c r="B861" s="172">
        <v>3.6509273741482882</v>
      </c>
      <c r="C861" s="173">
        <v>3.6509273741482882</v>
      </c>
      <c r="D861" s="173">
        <v>3.6509273741482882</v>
      </c>
      <c r="E861" s="174">
        <v>3.6509273741482882</v>
      </c>
      <c r="F861" s="174">
        <v>3.6509273741482882</v>
      </c>
      <c r="G861" s="174">
        <v>3.6509273741482882</v>
      </c>
      <c r="H861" s="174">
        <v>3.6509273741482882</v>
      </c>
      <c r="I861" s="174">
        <v>3.6509273741482882</v>
      </c>
      <c r="J861" s="174">
        <v>3.6509273741482882</v>
      </c>
      <c r="K861" s="175">
        <v>3.6509273741482882</v>
      </c>
      <c r="L861" s="174">
        <v>3.6509273741482882</v>
      </c>
      <c r="M861" s="176">
        <v>3.6509273741482882</v>
      </c>
      <c r="N861" s="175">
        <v>3.6509273741482882</v>
      </c>
      <c r="O861" s="174">
        <v>3.6509273741482882</v>
      </c>
      <c r="P861" s="176">
        <v>3.6509273741482882</v>
      </c>
      <c r="Q861" s="177">
        <v>3.6509273741482882</v>
      </c>
      <c r="R861" s="174">
        <v>3.6509273741482882</v>
      </c>
      <c r="S861" s="177">
        <v>3.6509273741482882</v>
      </c>
      <c r="T861" s="174">
        <v>3.6509273741482882</v>
      </c>
      <c r="U861" s="173">
        <v>3.6509273741482882</v>
      </c>
      <c r="V861" s="173">
        <v>3.6509273741482882</v>
      </c>
      <c r="W861" s="173">
        <v>3.6509273741482882</v>
      </c>
      <c r="X861" s="173">
        <v>3.6509273741482882</v>
      </c>
      <c r="Y861" s="178">
        <v>3.6509273741482882</v>
      </c>
    </row>
    <row r="862" spans="1:25" s="146" customFormat="1" ht="25.5" x14ac:dyDescent="0.2">
      <c r="A862" s="232" t="s">
        <v>7</v>
      </c>
      <c r="B862" s="164">
        <v>0</v>
      </c>
      <c r="C862" s="164">
        <v>0</v>
      </c>
      <c r="D862" s="164">
        <v>0</v>
      </c>
      <c r="E862" s="164">
        <v>0</v>
      </c>
      <c r="F862" s="164">
        <v>0</v>
      </c>
      <c r="G862" s="164">
        <v>0</v>
      </c>
      <c r="H862" s="164">
        <v>0</v>
      </c>
      <c r="I862" s="164">
        <v>0</v>
      </c>
      <c r="J862" s="164">
        <v>0</v>
      </c>
      <c r="K862" s="164">
        <v>0</v>
      </c>
      <c r="L862" s="164">
        <v>0</v>
      </c>
      <c r="M862" s="164">
        <v>0</v>
      </c>
      <c r="N862" s="164">
        <v>0</v>
      </c>
      <c r="O862" s="164">
        <v>0</v>
      </c>
      <c r="P862" s="164">
        <v>0</v>
      </c>
      <c r="Q862" s="164">
        <v>0</v>
      </c>
      <c r="R862" s="164">
        <v>0</v>
      </c>
      <c r="S862" s="164">
        <v>0</v>
      </c>
      <c r="T862" s="164">
        <v>0</v>
      </c>
      <c r="U862" s="164">
        <v>0</v>
      </c>
      <c r="V862" s="164">
        <v>0</v>
      </c>
      <c r="W862" s="164">
        <v>0</v>
      </c>
      <c r="X862" s="164">
        <v>0</v>
      </c>
      <c r="Y862" s="164">
        <v>0</v>
      </c>
    </row>
    <row r="863" spans="1:25" s="146" customFormat="1" ht="25.5" x14ac:dyDescent="0.2">
      <c r="A863" s="167" t="s">
        <v>9</v>
      </c>
      <c r="B863" s="164">
        <v>0</v>
      </c>
      <c r="C863" s="165">
        <v>0</v>
      </c>
      <c r="D863" s="165">
        <v>0</v>
      </c>
      <c r="E863" s="165">
        <v>0</v>
      </c>
      <c r="F863" s="165">
        <v>0</v>
      </c>
      <c r="G863" s="165">
        <v>0</v>
      </c>
      <c r="H863" s="165">
        <v>0</v>
      </c>
      <c r="I863" s="165">
        <v>0</v>
      </c>
      <c r="J863" s="165">
        <v>0</v>
      </c>
      <c r="K863" s="165">
        <v>0</v>
      </c>
      <c r="L863" s="165">
        <v>0</v>
      </c>
      <c r="M863" s="165">
        <v>0</v>
      </c>
      <c r="N863" s="165">
        <v>0</v>
      </c>
      <c r="O863" s="165">
        <v>0</v>
      </c>
      <c r="P863" s="165">
        <v>0</v>
      </c>
      <c r="Q863" s="165">
        <v>0</v>
      </c>
      <c r="R863" s="165">
        <v>0</v>
      </c>
      <c r="S863" s="165">
        <v>0</v>
      </c>
      <c r="T863" s="165">
        <v>0</v>
      </c>
      <c r="U863" s="165">
        <v>0</v>
      </c>
      <c r="V863" s="165">
        <v>0</v>
      </c>
      <c r="W863" s="165">
        <v>0</v>
      </c>
      <c r="X863" s="165">
        <v>0</v>
      </c>
      <c r="Y863" s="166">
        <v>0</v>
      </c>
    </row>
    <row r="864" spans="1:25" s="146" customFormat="1" ht="15" thickBot="1" x14ac:dyDescent="0.25">
      <c r="A864" s="168" t="s">
        <v>127</v>
      </c>
      <c r="B864" s="169">
        <v>3.6509273741482882</v>
      </c>
      <c r="C864" s="169">
        <v>3.6509273741482882</v>
      </c>
      <c r="D864" s="169">
        <v>3.6509273741482882</v>
      </c>
      <c r="E864" s="169">
        <v>3.6509273741482882</v>
      </c>
      <c r="F864" s="169">
        <v>3.6509273741482882</v>
      </c>
      <c r="G864" s="169">
        <v>3.6509273741482882</v>
      </c>
      <c r="H864" s="169">
        <v>3.6509273741482882</v>
      </c>
      <c r="I864" s="169">
        <v>3.6509273741482882</v>
      </c>
      <c r="J864" s="169">
        <v>3.6509273741482882</v>
      </c>
      <c r="K864" s="169">
        <v>3.6509273741482882</v>
      </c>
      <c r="L864" s="169">
        <v>3.6509273741482882</v>
      </c>
      <c r="M864" s="169">
        <v>3.6509273741482882</v>
      </c>
      <c r="N864" s="169">
        <v>3.6509273741482882</v>
      </c>
      <c r="O864" s="169">
        <v>3.6509273741482882</v>
      </c>
      <c r="P864" s="169">
        <v>3.6509273741482882</v>
      </c>
      <c r="Q864" s="169">
        <v>3.6509273741482882</v>
      </c>
      <c r="R864" s="169">
        <v>3.6509273741482882</v>
      </c>
      <c r="S864" s="169">
        <v>3.6509273741482882</v>
      </c>
      <c r="T864" s="169">
        <v>3.6509273741482882</v>
      </c>
      <c r="U864" s="169">
        <v>3.6509273741482882</v>
      </c>
      <c r="V864" s="169">
        <v>3.6509273741482882</v>
      </c>
      <c r="W864" s="169">
        <v>3.6509273741482882</v>
      </c>
      <c r="X864" s="169">
        <v>3.6509273741482882</v>
      </c>
      <c r="Y864" s="169">
        <v>3.6509273741482882</v>
      </c>
    </row>
    <row r="865" spans="1:25" s="146" customFormat="1" ht="15" thickBot="1" x14ac:dyDescent="0.25">
      <c r="A865" s="171">
        <v>16</v>
      </c>
      <c r="B865" s="172">
        <v>680.2583663741483</v>
      </c>
      <c r="C865" s="173">
        <v>650.2876783741483</v>
      </c>
      <c r="D865" s="173">
        <v>650.06417537414836</v>
      </c>
      <c r="E865" s="174">
        <v>656.7373363741483</v>
      </c>
      <c r="F865" s="174">
        <v>668.94485737414834</v>
      </c>
      <c r="G865" s="174">
        <v>671.22245937414834</v>
      </c>
      <c r="H865" s="174">
        <v>662.78256037414826</v>
      </c>
      <c r="I865" s="174">
        <v>670.65838037414835</v>
      </c>
      <c r="J865" s="174">
        <v>664.05972037414824</v>
      </c>
      <c r="K865" s="175">
        <v>660.57945937414831</v>
      </c>
      <c r="L865" s="174">
        <v>663.28278137414827</v>
      </c>
      <c r="M865" s="176">
        <v>665.56038337414827</v>
      </c>
      <c r="N865" s="175">
        <v>662.43134137414836</v>
      </c>
      <c r="O865" s="174">
        <v>639.42117537414833</v>
      </c>
      <c r="P865" s="176">
        <v>644.49788637414827</v>
      </c>
      <c r="Q865" s="177">
        <v>659.63223237414832</v>
      </c>
      <c r="R865" s="174">
        <v>676.88453537414819</v>
      </c>
      <c r="S865" s="177">
        <v>694.80734737414832</v>
      </c>
      <c r="T865" s="174">
        <v>665.54974037414831</v>
      </c>
      <c r="U865" s="173">
        <v>662.25041037414826</v>
      </c>
      <c r="V865" s="173">
        <v>669.56215137414824</v>
      </c>
      <c r="W865" s="173">
        <v>677.16125337414837</v>
      </c>
      <c r="X865" s="173">
        <v>679.51335637414832</v>
      </c>
      <c r="Y865" s="178">
        <v>676.27788437414824</v>
      </c>
    </row>
    <row r="866" spans="1:25" s="146" customFormat="1" ht="25.5" x14ac:dyDescent="0.2">
      <c r="A866" s="232" t="s">
        <v>7</v>
      </c>
      <c r="B866" s="164">
        <v>635.73</v>
      </c>
      <c r="C866" s="164">
        <v>607.57000000000005</v>
      </c>
      <c r="D866" s="164">
        <v>607.36</v>
      </c>
      <c r="E866" s="164">
        <v>613.63</v>
      </c>
      <c r="F866" s="164">
        <v>625.1</v>
      </c>
      <c r="G866" s="164">
        <v>627.24</v>
      </c>
      <c r="H866" s="164">
        <v>619.30999999999995</v>
      </c>
      <c r="I866" s="164">
        <v>626.71</v>
      </c>
      <c r="J866" s="164">
        <v>620.51</v>
      </c>
      <c r="K866" s="164">
        <v>617.24</v>
      </c>
      <c r="L866" s="164">
        <v>619.78</v>
      </c>
      <c r="M866" s="164">
        <v>621.91999999999996</v>
      </c>
      <c r="N866" s="164">
        <v>618.98</v>
      </c>
      <c r="O866" s="164">
        <v>597.36</v>
      </c>
      <c r="P866" s="164">
        <v>602.13</v>
      </c>
      <c r="Q866" s="164">
        <v>616.35</v>
      </c>
      <c r="R866" s="164">
        <v>632.55999999999995</v>
      </c>
      <c r="S866" s="164">
        <v>649.4</v>
      </c>
      <c r="T866" s="164">
        <v>621.91</v>
      </c>
      <c r="U866" s="164">
        <v>618.80999999999995</v>
      </c>
      <c r="V866" s="164">
        <v>625.67999999999995</v>
      </c>
      <c r="W866" s="164">
        <v>632.82000000000005</v>
      </c>
      <c r="X866" s="164">
        <v>635.03</v>
      </c>
      <c r="Y866" s="164">
        <v>631.99</v>
      </c>
    </row>
    <row r="867" spans="1:25" s="146" customFormat="1" ht="25.5" x14ac:dyDescent="0.2">
      <c r="A867" s="182" t="s">
        <v>9</v>
      </c>
      <c r="B867" s="164">
        <v>40.877438999999995</v>
      </c>
      <c r="C867" s="165">
        <v>39.066751000000004</v>
      </c>
      <c r="D867" s="165">
        <v>39.053247999999996</v>
      </c>
      <c r="E867" s="165">
        <v>39.456409000000001</v>
      </c>
      <c r="F867" s="165">
        <v>40.193930000000002</v>
      </c>
      <c r="G867" s="165">
        <v>40.331531999999996</v>
      </c>
      <c r="H867" s="165">
        <v>39.821632999999991</v>
      </c>
      <c r="I867" s="165">
        <v>40.297452999999997</v>
      </c>
      <c r="J867" s="165">
        <v>39.898792999999998</v>
      </c>
      <c r="K867" s="165">
        <v>39.688531999999995</v>
      </c>
      <c r="L867" s="165">
        <v>39.851853999999996</v>
      </c>
      <c r="M867" s="165">
        <v>39.989455999999997</v>
      </c>
      <c r="N867" s="165">
        <v>39.800413999999996</v>
      </c>
      <c r="O867" s="165">
        <v>38.410247999999996</v>
      </c>
      <c r="P867" s="165">
        <v>38.716958999999996</v>
      </c>
      <c r="Q867" s="165">
        <v>39.631304999999998</v>
      </c>
      <c r="R867" s="165">
        <v>40.673607999999994</v>
      </c>
      <c r="S867" s="165">
        <v>41.756419999999999</v>
      </c>
      <c r="T867" s="165">
        <v>39.988812999999993</v>
      </c>
      <c r="U867" s="165">
        <v>39.789482999999997</v>
      </c>
      <c r="V867" s="165">
        <v>40.231223999999997</v>
      </c>
      <c r="W867" s="165">
        <v>40.690325999999999</v>
      </c>
      <c r="X867" s="165">
        <v>40.832428999999998</v>
      </c>
      <c r="Y867" s="166">
        <v>40.636956999999995</v>
      </c>
    </row>
    <row r="868" spans="1:25" s="146" customFormat="1" ht="15" thickBot="1" x14ac:dyDescent="0.25">
      <c r="A868" s="183" t="s">
        <v>127</v>
      </c>
      <c r="B868" s="169">
        <v>3.6509273741482882</v>
      </c>
      <c r="C868" s="169">
        <v>3.6509273741482882</v>
      </c>
      <c r="D868" s="169">
        <v>3.6509273741482882</v>
      </c>
      <c r="E868" s="169">
        <v>3.6509273741482882</v>
      </c>
      <c r="F868" s="169">
        <v>3.6509273741482882</v>
      </c>
      <c r="G868" s="169">
        <v>3.6509273741482882</v>
      </c>
      <c r="H868" s="169">
        <v>3.6509273741482882</v>
      </c>
      <c r="I868" s="169">
        <v>3.6509273741482882</v>
      </c>
      <c r="J868" s="169">
        <v>3.6509273741482882</v>
      </c>
      <c r="K868" s="169">
        <v>3.6509273741482882</v>
      </c>
      <c r="L868" s="169">
        <v>3.6509273741482882</v>
      </c>
      <c r="M868" s="169">
        <v>3.6509273741482882</v>
      </c>
      <c r="N868" s="169">
        <v>3.6509273741482882</v>
      </c>
      <c r="O868" s="169">
        <v>3.6509273741482882</v>
      </c>
      <c r="P868" s="169">
        <v>3.6509273741482882</v>
      </c>
      <c r="Q868" s="169">
        <v>3.6509273741482882</v>
      </c>
      <c r="R868" s="169">
        <v>3.6509273741482882</v>
      </c>
      <c r="S868" s="169">
        <v>3.6509273741482882</v>
      </c>
      <c r="T868" s="169">
        <v>3.6509273741482882</v>
      </c>
      <c r="U868" s="169">
        <v>3.6509273741482882</v>
      </c>
      <c r="V868" s="169">
        <v>3.6509273741482882</v>
      </c>
      <c r="W868" s="169">
        <v>3.6509273741482882</v>
      </c>
      <c r="X868" s="169">
        <v>3.6509273741482882</v>
      </c>
      <c r="Y868" s="169">
        <v>3.6509273741482882</v>
      </c>
    </row>
    <row r="869" spans="1:25" s="146" customFormat="1" ht="15" thickBot="1" x14ac:dyDescent="0.25">
      <c r="A869" s="154">
        <v>17</v>
      </c>
      <c r="B869" s="172">
        <v>463.95003437414829</v>
      </c>
      <c r="C869" s="173">
        <v>444.66491837414833</v>
      </c>
      <c r="D869" s="173">
        <v>445.23964037414834</v>
      </c>
      <c r="E869" s="174">
        <v>448.56025637414825</v>
      </c>
      <c r="F869" s="174">
        <v>458.96911037414827</v>
      </c>
      <c r="G869" s="174">
        <v>457.79838037414828</v>
      </c>
      <c r="H869" s="174">
        <v>457.19172937414828</v>
      </c>
      <c r="I869" s="174">
        <v>450.77400037414833</v>
      </c>
      <c r="J869" s="174">
        <v>451.78508537414831</v>
      </c>
      <c r="K869" s="175">
        <v>456.27643137414827</v>
      </c>
      <c r="L869" s="174">
        <v>456.75536637414831</v>
      </c>
      <c r="M869" s="176">
        <v>451.80637137414828</v>
      </c>
      <c r="N869" s="175">
        <v>455.13763037414827</v>
      </c>
      <c r="O869" s="174">
        <v>441.56780537414829</v>
      </c>
      <c r="P869" s="176">
        <v>447.09152237414827</v>
      </c>
      <c r="Q869" s="177">
        <v>459.1393983741483</v>
      </c>
      <c r="R869" s="174">
        <v>466.62142737414831</v>
      </c>
      <c r="S869" s="177">
        <v>478.57351637414831</v>
      </c>
      <c r="T869" s="174">
        <v>454.52033637414831</v>
      </c>
      <c r="U869" s="173">
        <v>451.4019373741483</v>
      </c>
      <c r="V869" s="173">
        <v>453.84982737414828</v>
      </c>
      <c r="W869" s="173">
        <v>460.56556037414828</v>
      </c>
      <c r="X869" s="173">
        <v>466.8768593741483</v>
      </c>
      <c r="Y869" s="178">
        <v>469.91011437414829</v>
      </c>
    </row>
    <row r="870" spans="1:25" s="146" customFormat="1" ht="25.5" x14ac:dyDescent="0.2">
      <c r="A870" s="232" t="s">
        <v>7</v>
      </c>
      <c r="B870" s="164">
        <v>432.49</v>
      </c>
      <c r="C870" s="164">
        <v>414.37</v>
      </c>
      <c r="D870" s="164">
        <v>414.91</v>
      </c>
      <c r="E870" s="164">
        <v>418.03</v>
      </c>
      <c r="F870" s="164">
        <v>427.81</v>
      </c>
      <c r="G870" s="164">
        <v>426.71</v>
      </c>
      <c r="H870" s="164">
        <v>426.14</v>
      </c>
      <c r="I870" s="164">
        <v>420.11</v>
      </c>
      <c r="J870" s="164">
        <v>421.06</v>
      </c>
      <c r="K870" s="164">
        <v>425.28</v>
      </c>
      <c r="L870" s="164">
        <v>425.73</v>
      </c>
      <c r="M870" s="164">
        <v>421.08</v>
      </c>
      <c r="N870" s="164">
        <v>424.21</v>
      </c>
      <c r="O870" s="164">
        <v>411.46</v>
      </c>
      <c r="P870" s="164">
        <v>416.65</v>
      </c>
      <c r="Q870" s="164">
        <v>427.97</v>
      </c>
      <c r="R870" s="164">
        <v>435</v>
      </c>
      <c r="S870" s="164">
        <v>446.23</v>
      </c>
      <c r="T870" s="164">
        <v>423.63</v>
      </c>
      <c r="U870" s="164">
        <v>420.7</v>
      </c>
      <c r="V870" s="164">
        <v>423</v>
      </c>
      <c r="W870" s="164">
        <v>429.31</v>
      </c>
      <c r="X870" s="164">
        <v>435.24</v>
      </c>
      <c r="Y870" s="164">
        <v>438.09</v>
      </c>
    </row>
    <row r="871" spans="1:25" s="146" customFormat="1" ht="25.5" x14ac:dyDescent="0.2">
      <c r="A871" s="182" t="s">
        <v>9</v>
      </c>
      <c r="B871" s="164">
        <v>27.809106999999997</v>
      </c>
      <c r="C871" s="165">
        <v>26.643991</v>
      </c>
      <c r="D871" s="165">
        <v>26.678712999999998</v>
      </c>
      <c r="E871" s="165">
        <v>26.879328999999995</v>
      </c>
      <c r="F871" s="165">
        <v>27.508182999999999</v>
      </c>
      <c r="G871" s="165">
        <v>27.437452999999998</v>
      </c>
      <c r="H871" s="165">
        <v>27.400801999999999</v>
      </c>
      <c r="I871" s="165">
        <v>27.013072999999999</v>
      </c>
      <c r="J871" s="165">
        <v>27.074157999999997</v>
      </c>
      <c r="K871" s="165">
        <v>27.345503999999998</v>
      </c>
      <c r="L871" s="165">
        <v>27.374438999999999</v>
      </c>
      <c r="M871" s="165">
        <v>27.075443999999997</v>
      </c>
      <c r="N871" s="165">
        <v>27.276702999999998</v>
      </c>
      <c r="O871" s="165">
        <v>26.456877999999996</v>
      </c>
      <c r="P871" s="165">
        <v>26.790594999999996</v>
      </c>
      <c r="Q871" s="165">
        <v>27.518471000000002</v>
      </c>
      <c r="R871" s="165">
        <v>27.970499999999998</v>
      </c>
      <c r="S871" s="165">
        <v>28.692588999999998</v>
      </c>
      <c r="T871" s="165">
        <v>27.239408999999998</v>
      </c>
      <c r="U871" s="165">
        <v>27.051009999999998</v>
      </c>
      <c r="V871" s="165">
        <v>27.198899999999998</v>
      </c>
      <c r="W871" s="165">
        <v>27.604633</v>
      </c>
      <c r="X871" s="165">
        <v>27.985931999999998</v>
      </c>
      <c r="Y871" s="166">
        <v>28.169186999999997</v>
      </c>
    </row>
    <row r="872" spans="1:25" s="146" customFormat="1" ht="15" thickBot="1" x14ac:dyDescent="0.25">
      <c r="A872" s="183" t="s">
        <v>127</v>
      </c>
      <c r="B872" s="169">
        <v>3.6509273741482882</v>
      </c>
      <c r="C872" s="169">
        <v>3.6509273741482882</v>
      </c>
      <c r="D872" s="169">
        <v>3.6509273741482882</v>
      </c>
      <c r="E872" s="169">
        <v>3.6509273741482882</v>
      </c>
      <c r="F872" s="169">
        <v>3.6509273741482882</v>
      </c>
      <c r="G872" s="169">
        <v>3.6509273741482882</v>
      </c>
      <c r="H872" s="169">
        <v>3.6509273741482882</v>
      </c>
      <c r="I872" s="169">
        <v>3.6509273741482882</v>
      </c>
      <c r="J872" s="169">
        <v>3.6509273741482882</v>
      </c>
      <c r="K872" s="169">
        <v>3.6509273741482882</v>
      </c>
      <c r="L872" s="169">
        <v>3.6509273741482882</v>
      </c>
      <c r="M872" s="169">
        <v>3.6509273741482882</v>
      </c>
      <c r="N872" s="169">
        <v>3.6509273741482882</v>
      </c>
      <c r="O872" s="169">
        <v>3.6509273741482882</v>
      </c>
      <c r="P872" s="169">
        <v>3.6509273741482882</v>
      </c>
      <c r="Q872" s="169">
        <v>3.6509273741482882</v>
      </c>
      <c r="R872" s="169">
        <v>3.6509273741482882</v>
      </c>
      <c r="S872" s="169">
        <v>3.6509273741482882</v>
      </c>
      <c r="T872" s="169">
        <v>3.6509273741482882</v>
      </c>
      <c r="U872" s="169">
        <v>3.6509273741482882</v>
      </c>
      <c r="V872" s="169">
        <v>3.6509273741482882</v>
      </c>
      <c r="W872" s="169">
        <v>3.6509273741482882</v>
      </c>
      <c r="X872" s="169">
        <v>3.6509273741482882</v>
      </c>
      <c r="Y872" s="169">
        <v>3.6509273741482882</v>
      </c>
    </row>
    <row r="873" spans="1:25" s="146" customFormat="1" ht="15" thickBot="1" x14ac:dyDescent="0.25">
      <c r="A873" s="184">
        <v>18</v>
      </c>
      <c r="B873" s="172">
        <v>499.52958337414833</v>
      </c>
      <c r="C873" s="173">
        <v>482.41563937414827</v>
      </c>
      <c r="D873" s="173">
        <v>482.34113837414827</v>
      </c>
      <c r="E873" s="174">
        <v>487.13048837414829</v>
      </c>
      <c r="F873" s="174">
        <v>496.78368937414825</v>
      </c>
      <c r="G873" s="174">
        <v>515.52601237414831</v>
      </c>
      <c r="H873" s="174">
        <v>508.62934837414832</v>
      </c>
      <c r="I873" s="174">
        <v>484.11851937414826</v>
      </c>
      <c r="J873" s="174">
        <v>507.62890637414824</v>
      </c>
      <c r="K873" s="175">
        <v>509.5233603741483</v>
      </c>
      <c r="L873" s="174">
        <v>491.46218937414824</v>
      </c>
      <c r="M873" s="176">
        <v>494.48480137414828</v>
      </c>
      <c r="N873" s="175">
        <v>499.10386337414826</v>
      </c>
      <c r="O873" s="174">
        <v>467.8666583741483</v>
      </c>
      <c r="P873" s="176">
        <v>471.38949137414829</v>
      </c>
      <c r="Q873" s="177">
        <v>487.04534437414827</v>
      </c>
      <c r="R873" s="174">
        <v>518.17611937414824</v>
      </c>
      <c r="S873" s="177">
        <v>520.93265637414822</v>
      </c>
      <c r="T873" s="174">
        <v>490.60010637414825</v>
      </c>
      <c r="U873" s="173">
        <v>491.68569237414829</v>
      </c>
      <c r="V873" s="173">
        <v>508.3100583741483</v>
      </c>
      <c r="W873" s="173">
        <v>508.35263037414825</v>
      </c>
      <c r="X873" s="173">
        <v>507.61826337414828</v>
      </c>
      <c r="Y873" s="178">
        <v>502.61605337414829</v>
      </c>
    </row>
    <row r="874" spans="1:25" s="146" customFormat="1" ht="25.5" x14ac:dyDescent="0.2">
      <c r="A874" s="161" t="s">
        <v>7</v>
      </c>
      <c r="B874" s="164">
        <v>465.92</v>
      </c>
      <c r="C874" s="164">
        <v>449.84</v>
      </c>
      <c r="D874" s="164">
        <v>449.77</v>
      </c>
      <c r="E874" s="164">
        <v>454.27</v>
      </c>
      <c r="F874" s="164">
        <v>463.34</v>
      </c>
      <c r="G874" s="164">
        <v>480.95</v>
      </c>
      <c r="H874" s="164">
        <v>474.47</v>
      </c>
      <c r="I874" s="164">
        <v>451.44</v>
      </c>
      <c r="J874" s="164">
        <v>473.53</v>
      </c>
      <c r="K874" s="164">
        <v>475.31</v>
      </c>
      <c r="L874" s="164">
        <v>458.34</v>
      </c>
      <c r="M874" s="164">
        <v>461.18</v>
      </c>
      <c r="N874" s="164">
        <v>465.52</v>
      </c>
      <c r="O874" s="164">
        <v>436.17</v>
      </c>
      <c r="P874" s="164">
        <v>439.48</v>
      </c>
      <c r="Q874" s="164">
        <v>454.19</v>
      </c>
      <c r="R874" s="164">
        <v>483.44</v>
      </c>
      <c r="S874" s="164">
        <v>486.03</v>
      </c>
      <c r="T874" s="164">
        <v>457.53</v>
      </c>
      <c r="U874" s="164">
        <v>458.55</v>
      </c>
      <c r="V874" s="164">
        <v>474.17</v>
      </c>
      <c r="W874" s="164">
        <v>474.21</v>
      </c>
      <c r="X874" s="164">
        <v>473.52</v>
      </c>
      <c r="Y874" s="164">
        <v>468.82</v>
      </c>
    </row>
    <row r="875" spans="1:25" s="146" customFormat="1" ht="25.5" x14ac:dyDescent="0.2">
      <c r="A875" s="181" t="s">
        <v>9</v>
      </c>
      <c r="B875" s="164">
        <v>29.958655999999998</v>
      </c>
      <c r="C875" s="165">
        <v>28.924711999999996</v>
      </c>
      <c r="D875" s="165">
        <v>28.920210999999998</v>
      </c>
      <c r="E875" s="165">
        <v>29.209560999999997</v>
      </c>
      <c r="F875" s="165">
        <v>29.792761999999996</v>
      </c>
      <c r="G875" s="165">
        <v>30.925084999999996</v>
      </c>
      <c r="H875" s="165">
        <v>30.508420999999998</v>
      </c>
      <c r="I875" s="165">
        <v>29.027591999999999</v>
      </c>
      <c r="J875" s="165">
        <v>30.447978999999997</v>
      </c>
      <c r="K875" s="165">
        <v>30.562432999999999</v>
      </c>
      <c r="L875" s="165">
        <v>29.471261999999996</v>
      </c>
      <c r="M875" s="165">
        <v>29.653873999999998</v>
      </c>
      <c r="N875" s="165">
        <v>29.932935999999998</v>
      </c>
      <c r="O875" s="165">
        <v>28.045731</v>
      </c>
      <c r="P875" s="165">
        <v>28.258564</v>
      </c>
      <c r="Q875" s="165">
        <v>29.204416999999999</v>
      </c>
      <c r="R875" s="165">
        <v>31.085191999999999</v>
      </c>
      <c r="S875" s="165">
        <v>31.251728999999997</v>
      </c>
      <c r="T875" s="165">
        <v>29.419178999999996</v>
      </c>
      <c r="U875" s="165">
        <v>29.484764999999999</v>
      </c>
      <c r="V875" s="165">
        <v>30.489131</v>
      </c>
      <c r="W875" s="165">
        <v>30.491702999999998</v>
      </c>
      <c r="X875" s="165">
        <v>30.447335999999996</v>
      </c>
      <c r="Y875" s="166">
        <v>30.145125999999998</v>
      </c>
    </row>
    <row r="876" spans="1:25" s="146" customFormat="1" ht="15" thickBot="1" x14ac:dyDescent="0.25">
      <c r="A876" s="168" t="s">
        <v>127</v>
      </c>
      <c r="B876" s="169">
        <v>3.6509273741482882</v>
      </c>
      <c r="C876" s="169">
        <v>3.6509273741482882</v>
      </c>
      <c r="D876" s="169">
        <v>3.6509273741482882</v>
      </c>
      <c r="E876" s="169">
        <v>3.6509273741482882</v>
      </c>
      <c r="F876" s="169">
        <v>3.6509273741482882</v>
      </c>
      <c r="G876" s="169">
        <v>3.6509273741482882</v>
      </c>
      <c r="H876" s="169">
        <v>3.6509273741482882</v>
      </c>
      <c r="I876" s="169">
        <v>3.6509273741482882</v>
      </c>
      <c r="J876" s="169">
        <v>3.6509273741482882</v>
      </c>
      <c r="K876" s="169">
        <v>3.6509273741482882</v>
      </c>
      <c r="L876" s="169">
        <v>3.6509273741482882</v>
      </c>
      <c r="M876" s="169">
        <v>3.6509273741482882</v>
      </c>
      <c r="N876" s="169">
        <v>3.6509273741482882</v>
      </c>
      <c r="O876" s="169">
        <v>3.6509273741482882</v>
      </c>
      <c r="P876" s="169">
        <v>3.6509273741482882</v>
      </c>
      <c r="Q876" s="169">
        <v>3.6509273741482882</v>
      </c>
      <c r="R876" s="169">
        <v>3.6509273741482882</v>
      </c>
      <c r="S876" s="169">
        <v>3.6509273741482882</v>
      </c>
      <c r="T876" s="169">
        <v>3.6509273741482882</v>
      </c>
      <c r="U876" s="169">
        <v>3.6509273741482882</v>
      </c>
      <c r="V876" s="169">
        <v>3.6509273741482882</v>
      </c>
      <c r="W876" s="169">
        <v>3.6509273741482882</v>
      </c>
      <c r="X876" s="169">
        <v>3.6509273741482882</v>
      </c>
      <c r="Y876" s="169">
        <v>3.6509273741482882</v>
      </c>
    </row>
    <row r="877" spans="1:25" s="146" customFormat="1" ht="15" thickBot="1" x14ac:dyDescent="0.25">
      <c r="A877" s="171">
        <v>19</v>
      </c>
      <c r="B877" s="172">
        <v>601.23409137414831</v>
      </c>
      <c r="C877" s="173">
        <v>570.39067737414825</v>
      </c>
      <c r="D877" s="173">
        <v>562.92993437414827</v>
      </c>
      <c r="E877" s="174">
        <v>574.15829937414821</v>
      </c>
      <c r="F877" s="174">
        <v>586.64253837414822</v>
      </c>
      <c r="G877" s="174">
        <v>605.5551493741483</v>
      </c>
      <c r="H877" s="174">
        <v>595.01857937414832</v>
      </c>
      <c r="I877" s="174">
        <v>587.79198237414835</v>
      </c>
      <c r="J877" s="174">
        <v>596.40216937414834</v>
      </c>
      <c r="K877" s="175">
        <v>599.60571237414831</v>
      </c>
      <c r="L877" s="174">
        <v>604.21413137414822</v>
      </c>
      <c r="M877" s="176">
        <v>608.5139033741483</v>
      </c>
      <c r="N877" s="175">
        <v>584.40750837414828</v>
      </c>
      <c r="O877" s="174">
        <v>562.38714137414831</v>
      </c>
      <c r="P877" s="176">
        <v>565.6758283741483</v>
      </c>
      <c r="Q877" s="177">
        <v>579.96937737414828</v>
      </c>
      <c r="R877" s="174">
        <v>591.62346237414829</v>
      </c>
      <c r="S877" s="177">
        <v>618.3054633741483</v>
      </c>
      <c r="T877" s="174">
        <v>582.92813137414828</v>
      </c>
      <c r="U877" s="173">
        <v>573.5729343741483</v>
      </c>
      <c r="V877" s="173">
        <v>591.3254583741483</v>
      </c>
      <c r="W877" s="173">
        <v>592.71969137414828</v>
      </c>
      <c r="X877" s="173">
        <v>601.67045437414822</v>
      </c>
      <c r="Y877" s="178">
        <v>599.3715663741483</v>
      </c>
    </row>
    <row r="878" spans="1:25" s="146" customFormat="1" ht="25.5" x14ac:dyDescent="0.2">
      <c r="A878" s="180" t="s">
        <v>7</v>
      </c>
      <c r="B878" s="164">
        <v>561.48</v>
      </c>
      <c r="C878" s="164">
        <v>532.5</v>
      </c>
      <c r="D878" s="164">
        <v>525.49</v>
      </c>
      <c r="E878" s="164">
        <v>536.04</v>
      </c>
      <c r="F878" s="164">
        <v>547.77</v>
      </c>
      <c r="G878" s="164">
        <v>565.54</v>
      </c>
      <c r="H878" s="164">
        <v>555.64</v>
      </c>
      <c r="I878" s="164">
        <v>548.85</v>
      </c>
      <c r="J878" s="164">
        <v>556.94000000000005</v>
      </c>
      <c r="K878" s="164">
        <v>559.95000000000005</v>
      </c>
      <c r="L878" s="164">
        <v>564.28</v>
      </c>
      <c r="M878" s="164">
        <v>568.32000000000005</v>
      </c>
      <c r="N878" s="164">
        <v>545.66999999999996</v>
      </c>
      <c r="O878" s="164">
        <v>524.98</v>
      </c>
      <c r="P878" s="164">
        <v>528.07000000000005</v>
      </c>
      <c r="Q878" s="164">
        <v>541.5</v>
      </c>
      <c r="R878" s="164">
        <v>552.45000000000005</v>
      </c>
      <c r="S878" s="164">
        <v>577.52</v>
      </c>
      <c r="T878" s="164">
        <v>544.28</v>
      </c>
      <c r="U878" s="164">
        <v>535.49</v>
      </c>
      <c r="V878" s="164">
        <v>552.16999999999996</v>
      </c>
      <c r="W878" s="164">
        <v>553.48</v>
      </c>
      <c r="X878" s="164">
        <v>561.89</v>
      </c>
      <c r="Y878" s="164">
        <v>559.73</v>
      </c>
    </row>
    <row r="879" spans="1:25" s="146" customFormat="1" ht="25.5" x14ac:dyDescent="0.2">
      <c r="A879" s="181" t="s">
        <v>9</v>
      </c>
      <c r="B879" s="164">
        <v>36.103164</v>
      </c>
      <c r="C879" s="165">
        <v>34.239750000000001</v>
      </c>
      <c r="D879" s="165">
        <v>33.789006999999998</v>
      </c>
      <c r="E879" s="165">
        <v>34.467371999999997</v>
      </c>
      <c r="F879" s="165">
        <v>35.221610999999996</v>
      </c>
      <c r="G879" s="165">
        <v>36.364221999999998</v>
      </c>
      <c r="H879" s="165">
        <v>35.727651999999999</v>
      </c>
      <c r="I879" s="165">
        <v>35.291055</v>
      </c>
      <c r="J879" s="165">
        <v>35.811242</v>
      </c>
      <c r="K879" s="165">
        <v>36.004784999999998</v>
      </c>
      <c r="L879" s="165">
        <v>36.283203999999998</v>
      </c>
      <c r="M879" s="165">
        <v>36.542976000000003</v>
      </c>
      <c r="N879" s="165">
        <v>35.086580999999995</v>
      </c>
      <c r="O879" s="165">
        <v>33.756214</v>
      </c>
      <c r="P879" s="165">
        <v>33.954901</v>
      </c>
      <c r="Q879" s="165">
        <v>34.818449999999999</v>
      </c>
      <c r="R879" s="165">
        <v>35.522534999999998</v>
      </c>
      <c r="S879" s="165">
        <v>37.134535999999997</v>
      </c>
      <c r="T879" s="165">
        <v>34.997203999999996</v>
      </c>
      <c r="U879" s="165">
        <v>34.432006999999999</v>
      </c>
      <c r="V879" s="165">
        <v>35.504530999999993</v>
      </c>
      <c r="W879" s="165">
        <v>35.588763999999998</v>
      </c>
      <c r="X879" s="165">
        <v>36.129526999999996</v>
      </c>
      <c r="Y879" s="166">
        <v>35.990639000000002</v>
      </c>
    </row>
    <row r="880" spans="1:25" s="146" customFormat="1" ht="15" thickBot="1" x14ac:dyDescent="0.25">
      <c r="A880" s="183" t="s">
        <v>127</v>
      </c>
      <c r="B880" s="169">
        <v>3.6509273741482882</v>
      </c>
      <c r="C880" s="169">
        <v>3.6509273741482882</v>
      </c>
      <c r="D880" s="169">
        <v>3.6509273741482882</v>
      </c>
      <c r="E880" s="169">
        <v>3.6509273741482882</v>
      </c>
      <c r="F880" s="169">
        <v>3.6509273741482882</v>
      </c>
      <c r="G880" s="169">
        <v>3.6509273741482882</v>
      </c>
      <c r="H880" s="169">
        <v>3.6509273741482882</v>
      </c>
      <c r="I880" s="169">
        <v>3.6509273741482882</v>
      </c>
      <c r="J880" s="169">
        <v>3.6509273741482882</v>
      </c>
      <c r="K880" s="169">
        <v>3.6509273741482882</v>
      </c>
      <c r="L880" s="169">
        <v>3.6509273741482882</v>
      </c>
      <c r="M880" s="169">
        <v>3.6509273741482882</v>
      </c>
      <c r="N880" s="169">
        <v>3.6509273741482882</v>
      </c>
      <c r="O880" s="169">
        <v>3.6509273741482882</v>
      </c>
      <c r="P880" s="169">
        <v>3.6509273741482882</v>
      </c>
      <c r="Q880" s="169">
        <v>3.6509273741482882</v>
      </c>
      <c r="R880" s="169">
        <v>3.6509273741482882</v>
      </c>
      <c r="S880" s="169">
        <v>3.6509273741482882</v>
      </c>
      <c r="T880" s="169">
        <v>3.6509273741482882</v>
      </c>
      <c r="U880" s="169">
        <v>3.6509273741482882</v>
      </c>
      <c r="V880" s="169">
        <v>3.6509273741482882</v>
      </c>
      <c r="W880" s="169">
        <v>3.6509273741482882</v>
      </c>
      <c r="X880" s="169">
        <v>3.6509273741482882</v>
      </c>
      <c r="Y880" s="169">
        <v>3.6509273741482882</v>
      </c>
    </row>
    <row r="881" spans="1:25" s="146" customFormat="1" ht="15" thickBot="1" x14ac:dyDescent="0.25">
      <c r="A881" s="154">
        <v>20</v>
      </c>
      <c r="B881" s="172">
        <v>598.70105737414838</v>
      </c>
      <c r="C881" s="173">
        <v>568.25143437414829</v>
      </c>
      <c r="D881" s="173">
        <v>561.33348437414827</v>
      </c>
      <c r="E881" s="174">
        <v>568.50686637414833</v>
      </c>
      <c r="F881" s="174">
        <v>579.46915637414827</v>
      </c>
      <c r="G881" s="174">
        <v>599.08420537414838</v>
      </c>
      <c r="H881" s="174">
        <v>596.43409837414833</v>
      </c>
      <c r="I881" s="174">
        <v>592.45361637414828</v>
      </c>
      <c r="J881" s="174">
        <v>602.3303203741483</v>
      </c>
      <c r="K881" s="175">
        <v>599.59506937414835</v>
      </c>
      <c r="L881" s="174">
        <v>603.13918837414826</v>
      </c>
      <c r="M881" s="176">
        <v>604.3418473741483</v>
      </c>
      <c r="N881" s="175">
        <v>604.79949637414836</v>
      </c>
      <c r="O881" s="174">
        <v>577.79820537414832</v>
      </c>
      <c r="P881" s="176">
        <v>557.25721537414825</v>
      </c>
      <c r="Q881" s="177">
        <v>575.30774337414834</v>
      </c>
      <c r="R881" s="174">
        <v>610.38707137414838</v>
      </c>
      <c r="S881" s="177">
        <v>613.85668937414835</v>
      </c>
      <c r="T881" s="174">
        <v>579.66073037414833</v>
      </c>
      <c r="U881" s="173">
        <v>576.77647737414827</v>
      </c>
      <c r="V881" s="173">
        <v>597.1791083741482</v>
      </c>
      <c r="W881" s="173">
        <v>598.25405137414828</v>
      </c>
      <c r="X881" s="173">
        <v>605.93829737414831</v>
      </c>
      <c r="Y881" s="178">
        <v>791.03071037414827</v>
      </c>
    </row>
    <row r="882" spans="1:25" s="146" customFormat="1" ht="25.5" x14ac:dyDescent="0.2">
      <c r="A882" s="232" t="s">
        <v>7</v>
      </c>
      <c r="B882" s="164">
        <v>559.1</v>
      </c>
      <c r="C882" s="164">
        <v>530.49</v>
      </c>
      <c r="D882" s="164">
        <v>523.99</v>
      </c>
      <c r="E882" s="164">
        <v>530.73</v>
      </c>
      <c r="F882" s="164">
        <v>541.03</v>
      </c>
      <c r="G882" s="164">
        <v>559.46</v>
      </c>
      <c r="H882" s="164">
        <v>556.97</v>
      </c>
      <c r="I882" s="164">
        <v>553.23</v>
      </c>
      <c r="J882" s="164">
        <v>562.51</v>
      </c>
      <c r="K882" s="164">
        <v>559.94000000000005</v>
      </c>
      <c r="L882" s="164">
        <v>563.27</v>
      </c>
      <c r="M882" s="164">
        <v>564.4</v>
      </c>
      <c r="N882" s="164">
        <v>564.83000000000004</v>
      </c>
      <c r="O882" s="164">
        <v>539.46</v>
      </c>
      <c r="P882" s="164">
        <v>520.16</v>
      </c>
      <c r="Q882" s="164">
        <v>537.12</v>
      </c>
      <c r="R882" s="164">
        <v>570.08000000000004</v>
      </c>
      <c r="S882" s="164">
        <v>573.34</v>
      </c>
      <c r="T882" s="164">
        <v>541.21</v>
      </c>
      <c r="U882" s="164">
        <v>538.5</v>
      </c>
      <c r="V882" s="164">
        <v>557.66999999999996</v>
      </c>
      <c r="W882" s="164">
        <v>558.67999999999995</v>
      </c>
      <c r="X882" s="164">
        <v>565.9</v>
      </c>
      <c r="Y882" s="206">
        <v>739.81</v>
      </c>
    </row>
    <row r="883" spans="1:25" s="146" customFormat="1" ht="25.5" x14ac:dyDescent="0.2">
      <c r="A883" s="182" t="s">
        <v>9</v>
      </c>
      <c r="B883" s="164">
        <v>35.950130000000001</v>
      </c>
      <c r="C883" s="165">
        <v>34.110506999999998</v>
      </c>
      <c r="D883" s="165">
        <v>33.692557000000001</v>
      </c>
      <c r="E883" s="165">
        <v>34.125939000000002</v>
      </c>
      <c r="F883" s="165">
        <v>34.788228999999994</v>
      </c>
      <c r="G883" s="165">
        <v>35.973278000000001</v>
      </c>
      <c r="H883" s="165">
        <v>35.813170999999997</v>
      </c>
      <c r="I883" s="165">
        <v>35.572688999999997</v>
      </c>
      <c r="J883" s="165">
        <v>36.169392999999999</v>
      </c>
      <c r="K883" s="165">
        <v>36.004142000000002</v>
      </c>
      <c r="L883" s="165">
        <v>36.218260999999998</v>
      </c>
      <c r="M883" s="165">
        <v>36.29092</v>
      </c>
      <c r="N883" s="165">
        <v>36.318569000000004</v>
      </c>
      <c r="O883" s="165">
        <v>34.687277999999999</v>
      </c>
      <c r="P883" s="165">
        <v>33.446287999999996</v>
      </c>
      <c r="Q883" s="165">
        <v>34.536815999999995</v>
      </c>
      <c r="R883" s="165">
        <v>36.656143999999998</v>
      </c>
      <c r="S883" s="165">
        <v>36.865761999999997</v>
      </c>
      <c r="T883" s="165">
        <v>34.799802999999997</v>
      </c>
      <c r="U883" s="165">
        <v>34.625549999999997</v>
      </c>
      <c r="V883" s="165">
        <v>35.858180999999995</v>
      </c>
      <c r="W883" s="165">
        <v>35.923123999999994</v>
      </c>
      <c r="X883" s="165">
        <v>36.387369999999997</v>
      </c>
      <c r="Y883" s="166">
        <v>47.569782999999994</v>
      </c>
    </row>
    <row r="884" spans="1:25" s="146" customFormat="1" ht="15" thickBot="1" x14ac:dyDescent="0.25">
      <c r="A884" s="183" t="s">
        <v>127</v>
      </c>
      <c r="B884" s="169">
        <v>3.6509273741482882</v>
      </c>
      <c r="C884" s="169">
        <v>3.6509273741482882</v>
      </c>
      <c r="D884" s="169">
        <v>3.6509273741482882</v>
      </c>
      <c r="E884" s="169">
        <v>3.6509273741482882</v>
      </c>
      <c r="F884" s="169">
        <v>3.6509273741482882</v>
      </c>
      <c r="G884" s="169">
        <v>3.6509273741482882</v>
      </c>
      <c r="H884" s="169">
        <v>3.6509273741482882</v>
      </c>
      <c r="I884" s="169">
        <v>3.6509273741482882</v>
      </c>
      <c r="J884" s="169">
        <v>3.6509273741482882</v>
      </c>
      <c r="K884" s="169">
        <v>3.6509273741482882</v>
      </c>
      <c r="L884" s="169">
        <v>3.6509273741482882</v>
      </c>
      <c r="M884" s="169">
        <v>3.6509273741482882</v>
      </c>
      <c r="N884" s="169">
        <v>3.6509273741482882</v>
      </c>
      <c r="O884" s="169">
        <v>3.6509273741482882</v>
      </c>
      <c r="P884" s="169">
        <v>3.6509273741482882</v>
      </c>
      <c r="Q884" s="169">
        <v>3.6509273741482882</v>
      </c>
      <c r="R884" s="169">
        <v>3.6509273741482882</v>
      </c>
      <c r="S884" s="169">
        <v>3.6509273741482882</v>
      </c>
      <c r="T884" s="169">
        <v>3.6509273741482882</v>
      </c>
      <c r="U884" s="169">
        <v>3.6509273741482882</v>
      </c>
      <c r="V884" s="169">
        <v>3.6509273741482882</v>
      </c>
      <c r="W884" s="169">
        <v>3.6509273741482882</v>
      </c>
      <c r="X884" s="169">
        <v>3.6509273741482882</v>
      </c>
      <c r="Y884" s="169">
        <v>3.6509273741482882</v>
      </c>
    </row>
    <row r="885" spans="1:25" s="146" customFormat="1" ht="15" thickBot="1" x14ac:dyDescent="0.25">
      <c r="A885" s="185">
        <v>21</v>
      </c>
      <c r="B885" s="172">
        <v>710.63348837414833</v>
      </c>
      <c r="C885" s="173">
        <v>671.59496437414828</v>
      </c>
      <c r="D885" s="173">
        <v>663.36792537414829</v>
      </c>
      <c r="E885" s="174">
        <v>681.18430737414837</v>
      </c>
      <c r="F885" s="174">
        <v>719.25431837414828</v>
      </c>
      <c r="G885" s="174">
        <v>721.86185337414838</v>
      </c>
      <c r="H885" s="174">
        <v>713.84767437414826</v>
      </c>
      <c r="I885" s="174">
        <v>700.22463437414831</v>
      </c>
      <c r="J885" s="174">
        <v>715.68891337414823</v>
      </c>
      <c r="K885" s="175">
        <v>716.12527637414826</v>
      </c>
      <c r="L885" s="174">
        <v>712.46408437414834</v>
      </c>
      <c r="M885" s="176">
        <v>719.95675637414831</v>
      </c>
      <c r="N885" s="175">
        <v>722.31950237414833</v>
      </c>
      <c r="O885" s="174">
        <v>693.84947737414825</v>
      </c>
      <c r="P885" s="176">
        <v>696.27608137414825</v>
      </c>
      <c r="Q885" s="177">
        <v>712.97494837414831</v>
      </c>
      <c r="R885" s="174">
        <v>735.75096837414833</v>
      </c>
      <c r="S885" s="177">
        <v>740.92346637414835</v>
      </c>
      <c r="T885" s="174">
        <v>723.0325833741482</v>
      </c>
      <c r="U885" s="173">
        <v>683.11069037414825</v>
      </c>
      <c r="V885" s="173">
        <v>704.8117673741483</v>
      </c>
      <c r="W885" s="173">
        <v>704.29026037414826</v>
      </c>
      <c r="X885" s="173">
        <v>697.96831837414834</v>
      </c>
      <c r="Y885" s="178">
        <v>710.73991837414826</v>
      </c>
    </row>
    <row r="886" spans="1:25" s="146" customFormat="1" ht="25.5" x14ac:dyDescent="0.2">
      <c r="A886" s="232" t="s">
        <v>7</v>
      </c>
      <c r="B886" s="164">
        <v>664.27</v>
      </c>
      <c r="C886" s="164">
        <v>627.59</v>
      </c>
      <c r="D886" s="164">
        <v>619.86</v>
      </c>
      <c r="E886" s="164">
        <v>636.6</v>
      </c>
      <c r="F886" s="164">
        <v>672.37</v>
      </c>
      <c r="G886" s="164">
        <v>674.82</v>
      </c>
      <c r="H886" s="164">
        <v>667.29</v>
      </c>
      <c r="I886" s="164">
        <v>654.49</v>
      </c>
      <c r="J886" s="164">
        <v>669.02</v>
      </c>
      <c r="K886" s="164">
        <v>669.43</v>
      </c>
      <c r="L886" s="164">
        <v>665.99</v>
      </c>
      <c r="M886" s="164">
        <v>673.03</v>
      </c>
      <c r="N886" s="164">
        <v>675.25</v>
      </c>
      <c r="O886" s="164">
        <v>648.5</v>
      </c>
      <c r="P886" s="164">
        <v>650.78</v>
      </c>
      <c r="Q886" s="164">
        <v>666.47</v>
      </c>
      <c r="R886" s="164">
        <v>687.87</v>
      </c>
      <c r="S886" s="164">
        <v>692.73</v>
      </c>
      <c r="T886" s="164">
        <v>675.92</v>
      </c>
      <c r="U886" s="164">
        <v>638.41</v>
      </c>
      <c r="V886" s="164">
        <v>658.8</v>
      </c>
      <c r="W886" s="164">
        <v>658.31</v>
      </c>
      <c r="X886" s="164">
        <v>652.37</v>
      </c>
      <c r="Y886" s="164">
        <v>664.37</v>
      </c>
    </row>
    <row r="887" spans="1:25" s="146" customFormat="1" ht="25.5" x14ac:dyDescent="0.2">
      <c r="A887" s="182" t="s">
        <v>9</v>
      </c>
      <c r="B887" s="164">
        <v>42.712560999999994</v>
      </c>
      <c r="C887" s="165">
        <v>40.354036999999998</v>
      </c>
      <c r="D887" s="165">
        <v>39.856997999999997</v>
      </c>
      <c r="E887" s="165">
        <v>40.93338</v>
      </c>
      <c r="F887" s="165">
        <v>43.233390999999997</v>
      </c>
      <c r="G887" s="165">
        <v>43.390926</v>
      </c>
      <c r="H887" s="165">
        <v>42.906746999999996</v>
      </c>
      <c r="I887" s="165">
        <v>42.083706999999997</v>
      </c>
      <c r="J887" s="165">
        <v>43.017985999999993</v>
      </c>
      <c r="K887" s="165">
        <v>43.044348999999997</v>
      </c>
      <c r="L887" s="165">
        <v>42.823156999999995</v>
      </c>
      <c r="M887" s="165">
        <v>43.275828999999995</v>
      </c>
      <c r="N887" s="165">
        <v>43.418574999999997</v>
      </c>
      <c r="O887" s="165">
        <v>41.698549999999997</v>
      </c>
      <c r="P887" s="165">
        <v>41.845153999999994</v>
      </c>
      <c r="Q887" s="165">
        <v>42.854020999999996</v>
      </c>
      <c r="R887" s="165">
        <v>44.230041</v>
      </c>
      <c r="S887" s="165">
        <v>44.542538999999998</v>
      </c>
      <c r="T887" s="165">
        <v>43.461655999999998</v>
      </c>
      <c r="U887" s="165">
        <v>41.049762999999999</v>
      </c>
      <c r="V887" s="165">
        <v>42.360839999999996</v>
      </c>
      <c r="W887" s="165">
        <v>42.329332999999991</v>
      </c>
      <c r="X887" s="165">
        <v>41.947390999999996</v>
      </c>
      <c r="Y887" s="166">
        <v>42.718990999999995</v>
      </c>
    </row>
    <row r="888" spans="1:25" s="146" customFormat="1" ht="15" thickBot="1" x14ac:dyDescent="0.25">
      <c r="A888" s="183" t="s">
        <v>127</v>
      </c>
      <c r="B888" s="169">
        <v>3.6509273741482882</v>
      </c>
      <c r="C888" s="169">
        <v>3.6509273741482882</v>
      </c>
      <c r="D888" s="169">
        <v>3.6509273741482882</v>
      </c>
      <c r="E888" s="169">
        <v>3.6509273741482882</v>
      </c>
      <c r="F888" s="169">
        <v>3.6509273741482882</v>
      </c>
      <c r="G888" s="169">
        <v>3.6509273741482882</v>
      </c>
      <c r="H888" s="169">
        <v>3.6509273741482882</v>
      </c>
      <c r="I888" s="169">
        <v>3.6509273741482882</v>
      </c>
      <c r="J888" s="169">
        <v>3.6509273741482882</v>
      </c>
      <c r="K888" s="169">
        <v>3.6509273741482882</v>
      </c>
      <c r="L888" s="169">
        <v>3.6509273741482882</v>
      </c>
      <c r="M888" s="169">
        <v>3.6509273741482882</v>
      </c>
      <c r="N888" s="169">
        <v>3.6509273741482882</v>
      </c>
      <c r="O888" s="169">
        <v>3.6509273741482882</v>
      </c>
      <c r="P888" s="169">
        <v>3.6509273741482882</v>
      </c>
      <c r="Q888" s="169">
        <v>3.6509273741482882</v>
      </c>
      <c r="R888" s="169">
        <v>3.6509273741482882</v>
      </c>
      <c r="S888" s="169">
        <v>3.6509273741482882</v>
      </c>
      <c r="T888" s="169">
        <v>3.6509273741482882</v>
      </c>
      <c r="U888" s="169">
        <v>3.6509273741482882</v>
      </c>
      <c r="V888" s="169">
        <v>3.6509273741482882</v>
      </c>
      <c r="W888" s="169">
        <v>3.6509273741482882</v>
      </c>
      <c r="X888" s="169">
        <v>3.6509273741482882</v>
      </c>
      <c r="Y888" s="169">
        <v>3.6509273741482882</v>
      </c>
    </row>
    <row r="889" spans="1:25" s="146" customFormat="1" ht="15" thickBot="1" x14ac:dyDescent="0.25">
      <c r="A889" s="154">
        <v>22</v>
      </c>
      <c r="B889" s="172">
        <v>697.53195537414831</v>
      </c>
      <c r="C889" s="173">
        <v>656.92891037414824</v>
      </c>
      <c r="D889" s="173">
        <v>653.67215237414825</v>
      </c>
      <c r="E889" s="174">
        <v>664.61315637414828</v>
      </c>
      <c r="F889" s="174">
        <v>707.06808337414827</v>
      </c>
      <c r="G889" s="174">
        <v>703.71553837414831</v>
      </c>
      <c r="H889" s="174">
        <v>703.4813923741483</v>
      </c>
      <c r="I889" s="174">
        <v>693.55147337414837</v>
      </c>
      <c r="J889" s="174">
        <v>702.85345537414833</v>
      </c>
      <c r="K889" s="175">
        <v>713.82638837414822</v>
      </c>
      <c r="L889" s="174">
        <v>712.93237637414825</v>
      </c>
      <c r="M889" s="176">
        <v>722.25564437414835</v>
      </c>
      <c r="N889" s="175">
        <v>718.76474037414823</v>
      </c>
      <c r="O889" s="174">
        <v>685.51600837414821</v>
      </c>
      <c r="P889" s="176">
        <v>695.87164737414832</v>
      </c>
      <c r="Q889" s="177">
        <v>713.43259737414826</v>
      </c>
      <c r="R889" s="174">
        <v>723.33058737414831</v>
      </c>
      <c r="S889" s="177">
        <v>733.39886537414827</v>
      </c>
      <c r="T889" s="174">
        <v>707.6534483741483</v>
      </c>
      <c r="U889" s="173">
        <v>664.74087237414824</v>
      </c>
      <c r="V889" s="173">
        <v>669.96658537414828</v>
      </c>
      <c r="W889" s="173">
        <v>680.67344337414829</v>
      </c>
      <c r="X889" s="173">
        <v>690.1669993741483</v>
      </c>
      <c r="Y889" s="178">
        <v>708.59003237414834</v>
      </c>
    </row>
    <row r="890" spans="1:25" s="146" customFormat="1" ht="25.5" x14ac:dyDescent="0.2">
      <c r="A890" s="180" t="s">
        <v>7</v>
      </c>
      <c r="B890" s="164">
        <v>651.96</v>
      </c>
      <c r="C890" s="164">
        <v>613.80999999999995</v>
      </c>
      <c r="D890" s="164">
        <v>610.75</v>
      </c>
      <c r="E890" s="164">
        <v>621.03</v>
      </c>
      <c r="F890" s="164">
        <v>660.92</v>
      </c>
      <c r="G890" s="164">
        <v>657.77</v>
      </c>
      <c r="H890" s="164">
        <v>657.55</v>
      </c>
      <c r="I890" s="164">
        <v>648.22</v>
      </c>
      <c r="J890" s="164">
        <v>656.96</v>
      </c>
      <c r="K890" s="164">
        <v>667.27</v>
      </c>
      <c r="L890" s="164">
        <v>666.43</v>
      </c>
      <c r="M890" s="164">
        <v>675.19</v>
      </c>
      <c r="N890" s="164">
        <v>671.91</v>
      </c>
      <c r="O890" s="164">
        <v>640.66999999999996</v>
      </c>
      <c r="P890" s="164">
        <v>650.4</v>
      </c>
      <c r="Q890" s="164">
        <v>666.9</v>
      </c>
      <c r="R890" s="164">
        <v>676.2</v>
      </c>
      <c r="S890" s="164">
        <v>685.66</v>
      </c>
      <c r="T890" s="164">
        <v>661.47</v>
      </c>
      <c r="U890" s="164">
        <v>621.15</v>
      </c>
      <c r="V890" s="164">
        <v>626.05999999999995</v>
      </c>
      <c r="W890" s="164">
        <v>636.12</v>
      </c>
      <c r="X890" s="164">
        <v>645.04</v>
      </c>
      <c r="Y890" s="164">
        <v>662.35</v>
      </c>
    </row>
    <row r="891" spans="1:25" s="146" customFormat="1" ht="25.5" x14ac:dyDescent="0.2">
      <c r="A891" s="181" t="s">
        <v>9</v>
      </c>
      <c r="B891" s="164">
        <v>41.921028</v>
      </c>
      <c r="C891" s="165">
        <v>39.467982999999997</v>
      </c>
      <c r="D891" s="165">
        <v>39.271224999999994</v>
      </c>
      <c r="E891" s="165">
        <v>39.932228999999992</v>
      </c>
      <c r="F891" s="165">
        <v>42.497155999999997</v>
      </c>
      <c r="G891" s="165">
        <v>42.294610999999996</v>
      </c>
      <c r="H891" s="165">
        <v>42.280464999999992</v>
      </c>
      <c r="I891" s="165">
        <v>41.680546</v>
      </c>
      <c r="J891" s="165">
        <v>42.242528</v>
      </c>
      <c r="K891" s="165">
        <v>42.905460999999995</v>
      </c>
      <c r="L891" s="165">
        <v>42.851448999999995</v>
      </c>
      <c r="M891" s="165">
        <v>43.414717000000003</v>
      </c>
      <c r="N891" s="165">
        <v>43.203812999999997</v>
      </c>
      <c r="O891" s="165">
        <v>41.195080999999995</v>
      </c>
      <c r="P891" s="165">
        <v>41.820719999999994</v>
      </c>
      <c r="Q891" s="165">
        <v>42.881669999999993</v>
      </c>
      <c r="R891" s="165">
        <v>43.479660000000003</v>
      </c>
      <c r="S891" s="165">
        <v>44.087937999999994</v>
      </c>
      <c r="T891" s="165">
        <v>42.532521000000003</v>
      </c>
      <c r="U891" s="165">
        <v>39.939944999999994</v>
      </c>
      <c r="V891" s="165">
        <v>40.255657999999997</v>
      </c>
      <c r="W891" s="165">
        <v>40.902515999999999</v>
      </c>
      <c r="X891" s="165">
        <v>41.476071999999995</v>
      </c>
      <c r="Y891" s="166">
        <v>42.589104999999996</v>
      </c>
    </row>
    <row r="892" spans="1:25" s="146" customFormat="1" ht="15" thickBot="1" x14ac:dyDescent="0.25">
      <c r="A892" s="183" t="s">
        <v>127</v>
      </c>
      <c r="B892" s="169">
        <v>3.6509273741482882</v>
      </c>
      <c r="C892" s="169">
        <v>3.6509273741482882</v>
      </c>
      <c r="D892" s="169">
        <v>3.6509273741482882</v>
      </c>
      <c r="E892" s="169">
        <v>3.6509273741482882</v>
      </c>
      <c r="F892" s="169">
        <v>3.6509273741482882</v>
      </c>
      <c r="G892" s="169">
        <v>3.6509273741482882</v>
      </c>
      <c r="H892" s="169">
        <v>3.6509273741482882</v>
      </c>
      <c r="I892" s="169">
        <v>3.6509273741482882</v>
      </c>
      <c r="J892" s="169">
        <v>3.6509273741482882</v>
      </c>
      <c r="K892" s="169">
        <v>3.6509273741482882</v>
      </c>
      <c r="L892" s="169">
        <v>3.6509273741482882</v>
      </c>
      <c r="M892" s="169">
        <v>3.6509273741482882</v>
      </c>
      <c r="N892" s="169">
        <v>3.6509273741482882</v>
      </c>
      <c r="O892" s="169">
        <v>3.6509273741482882</v>
      </c>
      <c r="P892" s="169">
        <v>3.6509273741482882</v>
      </c>
      <c r="Q892" s="169">
        <v>3.6509273741482882</v>
      </c>
      <c r="R892" s="169">
        <v>3.6509273741482882</v>
      </c>
      <c r="S892" s="169">
        <v>3.6509273741482882</v>
      </c>
      <c r="T892" s="169">
        <v>3.6509273741482882</v>
      </c>
      <c r="U892" s="169">
        <v>3.6509273741482882</v>
      </c>
      <c r="V892" s="169">
        <v>3.6509273741482882</v>
      </c>
      <c r="W892" s="169">
        <v>3.6509273741482882</v>
      </c>
      <c r="X892" s="169">
        <v>3.6509273741482882</v>
      </c>
      <c r="Y892" s="169">
        <v>3.6509273741482882</v>
      </c>
    </row>
    <row r="893" spans="1:25" s="146" customFormat="1" ht="15" thickBot="1" x14ac:dyDescent="0.25">
      <c r="A893" s="185">
        <v>23</v>
      </c>
      <c r="B893" s="172">
        <v>695.75457437414821</v>
      </c>
      <c r="C893" s="173">
        <v>677.04418037414837</v>
      </c>
      <c r="D893" s="173">
        <v>683.31290737414827</v>
      </c>
      <c r="E893" s="174">
        <v>691.25258537414823</v>
      </c>
      <c r="F893" s="174">
        <v>695.57364337414833</v>
      </c>
      <c r="G893" s="174">
        <v>698.25567937414826</v>
      </c>
      <c r="H893" s="174">
        <v>694.81799037414828</v>
      </c>
      <c r="I893" s="174">
        <v>687.0911723741483</v>
      </c>
      <c r="J893" s="174">
        <v>697.9789613741483</v>
      </c>
      <c r="K893" s="175">
        <v>699.29869337414834</v>
      </c>
      <c r="L893" s="174">
        <v>702.88538437414832</v>
      </c>
      <c r="M893" s="176">
        <v>701.82108437414831</v>
      </c>
      <c r="N893" s="175">
        <v>697.17009337414834</v>
      </c>
      <c r="O893" s="174">
        <v>676.42688637414824</v>
      </c>
      <c r="P893" s="176">
        <v>679.3962833741482</v>
      </c>
      <c r="Q893" s="177">
        <v>692.58296037414823</v>
      </c>
      <c r="R893" s="174">
        <v>710.05876637414826</v>
      </c>
      <c r="S893" s="177">
        <v>703.98161337414831</v>
      </c>
      <c r="T893" s="174">
        <v>692.05081037414823</v>
      </c>
      <c r="U893" s="173">
        <v>689.74127937414823</v>
      </c>
      <c r="V893" s="173">
        <v>682.72754237414824</v>
      </c>
      <c r="W893" s="173">
        <v>692.68939037414827</v>
      </c>
      <c r="X893" s="173">
        <v>693.29604137414833</v>
      </c>
      <c r="Y893" s="178">
        <v>697.02109137414834</v>
      </c>
    </row>
    <row r="894" spans="1:25" s="146" customFormat="1" ht="25.5" x14ac:dyDescent="0.2">
      <c r="A894" s="180" t="s">
        <v>7</v>
      </c>
      <c r="B894" s="164">
        <v>650.29</v>
      </c>
      <c r="C894" s="164">
        <v>632.71</v>
      </c>
      <c r="D894" s="164">
        <v>638.6</v>
      </c>
      <c r="E894" s="164">
        <v>646.05999999999995</v>
      </c>
      <c r="F894" s="164">
        <v>650.12</v>
      </c>
      <c r="G894" s="164">
        <v>652.64</v>
      </c>
      <c r="H894" s="164">
        <v>649.41</v>
      </c>
      <c r="I894" s="164">
        <v>642.15</v>
      </c>
      <c r="J894" s="164">
        <v>652.38</v>
      </c>
      <c r="K894" s="164">
        <v>653.62</v>
      </c>
      <c r="L894" s="164">
        <v>656.99</v>
      </c>
      <c r="M894" s="164">
        <v>655.99</v>
      </c>
      <c r="N894" s="164">
        <v>651.62</v>
      </c>
      <c r="O894" s="164">
        <v>632.13</v>
      </c>
      <c r="P894" s="164">
        <v>634.91999999999996</v>
      </c>
      <c r="Q894" s="164">
        <v>647.30999999999995</v>
      </c>
      <c r="R894" s="164">
        <v>663.73</v>
      </c>
      <c r="S894" s="164">
        <v>658.02</v>
      </c>
      <c r="T894" s="164">
        <v>646.80999999999995</v>
      </c>
      <c r="U894" s="164">
        <v>644.64</v>
      </c>
      <c r="V894" s="164">
        <v>638.04999999999995</v>
      </c>
      <c r="W894" s="164">
        <v>647.41</v>
      </c>
      <c r="X894" s="164">
        <v>647.98</v>
      </c>
      <c r="Y894" s="164">
        <v>651.48</v>
      </c>
    </row>
    <row r="895" spans="1:25" s="146" customFormat="1" ht="25.5" x14ac:dyDescent="0.2">
      <c r="A895" s="181" t="s">
        <v>9</v>
      </c>
      <c r="B895" s="164">
        <v>41.813646999999996</v>
      </c>
      <c r="C895" s="165">
        <v>40.683253000000001</v>
      </c>
      <c r="D895" s="165">
        <v>41.061979999999998</v>
      </c>
      <c r="E895" s="165">
        <v>41.541657999999991</v>
      </c>
      <c r="F895" s="165">
        <v>41.802715999999997</v>
      </c>
      <c r="G895" s="165">
        <v>41.964751999999997</v>
      </c>
      <c r="H895" s="165">
        <v>41.757062999999995</v>
      </c>
      <c r="I895" s="165">
        <v>41.290244999999999</v>
      </c>
      <c r="J895" s="165">
        <v>41.948034</v>
      </c>
      <c r="K895" s="165">
        <v>42.027766</v>
      </c>
      <c r="L895" s="165">
        <v>42.244456999999997</v>
      </c>
      <c r="M895" s="165">
        <v>42.180157000000001</v>
      </c>
      <c r="N895" s="165">
        <v>41.899166000000001</v>
      </c>
      <c r="O895" s="165">
        <v>40.645958999999998</v>
      </c>
      <c r="P895" s="165">
        <v>40.825355999999992</v>
      </c>
      <c r="Q895" s="165">
        <v>41.622032999999995</v>
      </c>
      <c r="R895" s="165">
        <v>42.677838999999999</v>
      </c>
      <c r="S895" s="165">
        <v>42.310685999999997</v>
      </c>
      <c r="T895" s="165">
        <v>41.589882999999993</v>
      </c>
      <c r="U895" s="165">
        <v>41.450351999999995</v>
      </c>
      <c r="V895" s="165">
        <v>41.026614999999993</v>
      </c>
      <c r="W895" s="165">
        <v>41.628462999999996</v>
      </c>
      <c r="X895" s="165">
        <v>41.665113999999996</v>
      </c>
      <c r="Y895" s="166">
        <v>41.890163999999999</v>
      </c>
    </row>
    <row r="896" spans="1:25" s="146" customFormat="1" ht="15" thickBot="1" x14ac:dyDescent="0.25">
      <c r="A896" s="183" t="s">
        <v>127</v>
      </c>
      <c r="B896" s="169">
        <v>3.6509273741482882</v>
      </c>
      <c r="C896" s="169">
        <v>3.6509273741482882</v>
      </c>
      <c r="D896" s="169">
        <v>3.6509273741482882</v>
      </c>
      <c r="E896" s="169">
        <v>3.6509273741482882</v>
      </c>
      <c r="F896" s="169">
        <v>3.6509273741482882</v>
      </c>
      <c r="G896" s="169">
        <v>3.6509273741482882</v>
      </c>
      <c r="H896" s="169">
        <v>3.6509273741482882</v>
      </c>
      <c r="I896" s="169">
        <v>3.6509273741482882</v>
      </c>
      <c r="J896" s="169">
        <v>3.6509273741482882</v>
      </c>
      <c r="K896" s="169">
        <v>3.6509273741482882</v>
      </c>
      <c r="L896" s="169">
        <v>3.6509273741482882</v>
      </c>
      <c r="M896" s="169">
        <v>3.6509273741482882</v>
      </c>
      <c r="N896" s="169">
        <v>3.6509273741482882</v>
      </c>
      <c r="O896" s="169">
        <v>3.6509273741482882</v>
      </c>
      <c r="P896" s="169">
        <v>3.6509273741482882</v>
      </c>
      <c r="Q896" s="169">
        <v>3.6509273741482882</v>
      </c>
      <c r="R896" s="169">
        <v>3.6509273741482882</v>
      </c>
      <c r="S896" s="169">
        <v>3.6509273741482882</v>
      </c>
      <c r="T896" s="169">
        <v>3.6509273741482882</v>
      </c>
      <c r="U896" s="169">
        <v>3.6509273741482882</v>
      </c>
      <c r="V896" s="169">
        <v>3.6509273741482882</v>
      </c>
      <c r="W896" s="169">
        <v>3.6509273741482882</v>
      </c>
      <c r="X896" s="169">
        <v>3.6509273741482882</v>
      </c>
      <c r="Y896" s="169">
        <v>3.6509273741482882</v>
      </c>
    </row>
    <row r="897" spans="1:25" s="146" customFormat="1" ht="15" thickBot="1" x14ac:dyDescent="0.25">
      <c r="A897" s="186">
        <v>24</v>
      </c>
      <c r="B897" s="172">
        <v>776.9074493741482</v>
      </c>
      <c r="C897" s="173">
        <v>748.58642637414823</v>
      </c>
      <c r="D897" s="173">
        <v>743.20106837414835</v>
      </c>
      <c r="E897" s="174">
        <v>756.93053837414823</v>
      </c>
      <c r="F897" s="174">
        <v>761.31545437414832</v>
      </c>
      <c r="G897" s="174">
        <v>777.4395993741482</v>
      </c>
      <c r="H897" s="174">
        <v>779.1850513741482</v>
      </c>
      <c r="I897" s="174">
        <v>768.44626437414831</v>
      </c>
      <c r="J897" s="174">
        <v>773.82097937414824</v>
      </c>
      <c r="K897" s="175">
        <v>783.10167537414827</v>
      </c>
      <c r="L897" s="174">
        <v>788.01874137414836</v>
      </c>
      <c r="M897" s="176">
        <v>790.76463537414827</v>
      </c>
      <c r="N897" s="175">
        <v>784.52783737414836</v>
      </c>
      <c r="O897" s="174">
        <v>760.79394737414827</v>
      </c>
      <c r="P897" s="176">
        <v>760.96423537414819</v>
      </c>
      <c r="Q897" s="177">
        <v>778.44004137414834</v>
      </c>
      <c r="R897" s="174">
        <v>795.21340937414834</v>
      </c>
      <c r="S897" s="177">
        <v>790.91363737414838</v>
      </c>
      <c r="T897" s="174">
        <v>761.26223937414829</v>
      </c>
      <c r="U897" s="173">
        <v>759.82543437414824</v>
      </c>
      <c r="V897" s="173">
        <v>768.23340437414822</v>
      </c>
      <c r="W897" s="173">
        <v>777.34381237414834</v>
      </c>
      <c r="X897" s="173">
        <v>783.19746237414836</v>
      </c>
      <c r="Y897" s="178">
        <v>783.06974637414828</v>
      </c>
    </row>
    <row r="898" spans="1:25" s="146" customFormat="1" ht="25.5" x14ac:dyDescent="0.2">
      <c r="A898" s="180" t="s">
        <v>7</v>
      </c>
      <c r="B898" s="164">
        <v>726.54</v>
      </c>
      <c r="C898" s="164">
        <v>699.93</v>
      </c>
      <c r="D898" s="164">
        <v>694.87</v>
      </c>
      <c r="E898" s="164">
        <v>707.77</v>
      </c>
      <c r="F898" s="164">
        <v>711.89</v>
      </c>
      <c r="G898" s="164">
        <v>727.04</v>
      </c>
      <c r="H898" s="164">
        <v>728.68</v>
      </c>
      <c r="I898" s="164">
        <v>718.59</v>
      </c>
      <c r="J898" s="164">
        <v>723.64</v>
      </c>
      <c r="K898" s="164">
        <v>732.36</v>
      </c>
      <c r="L898" s="164">
        <v>736.98</v>
      </c>
      <c r="M898" s="164">
        <v>739.56</v>
      </c>
      <c r="N898" s="164">
        <v>733.7</v>
      </c>
      <c r="O898" s="164">
        <v>711.4</v>
      </c>
      <c r="P898" s="164">
        <v>711.56</v>
      </c>
      <c r="Q898" s="164">
        <v>727.98</v>
      </c>
      <c r="R898" s="164">
        <v>743.74</v>
      </c>
      <c r="S898" s="164">
        <v>739.7</v>
      </c>
      <c r="T898" s="164">
        <v>711.84</v>
      </c>
      <c r="U898" s="164">
        <v>710.49</v>
      </c>
      <c r="V898" s="164">
        <v>718.39</v>
      </c>
      <c r="W898" s="164">
        <v>726.95</v>
      </c>
      <c r="X898" s="164">
        <v>732.45</v>
      </c>
      <c r="Y898" s="164">
        <v>732.33</v>
      </c>
    </row>
    <row r="899" spans="1:25" s="146" customFormat="1" ht="25.5" x14ac:dyDescent="0.2">
      <c r="A899" s="181" t="s">
        <v>9</v>
      </c>
      <c r="B899" s="164">
        <v>46.716521999999998</v>
      </c>
      <c r="C899" s="165">
        <v>45.005498999999993</v>
      </c>
      <c r="D899" s="165">
        <v>44.680140999999999</v>
      </c>
      <c r="E899" s="165">
        <v>45.509610999999992</v>
      </c>
      <c r="F899" s="165">
        <v>45.774526999999999</v>
      </c>
      <c r="G899" s="165">
        <v>46.748671999999992</v>
      </c>
      <c r="H899" s="165">
        <v>46.854123999999992</v>
      </c>
      <c r="I899" s="165">
        <v>46.205337</v>
      </c>
      <c r="J899" s="165">
        <v>46.530051999999998</v>
      </c>
      <c r="K899" s="165">
        <v>47.090747999999998</v>
      </c>
      <c r="L899" s="165">
        <v>47.387813999999999</v>
      </c>
      <c r="M899" s="165">
        <v>47.553707999999993</v>
      </c>
      <c r="N899" s="165">
        <v>47.176909999999999</v>
      </c>
      <c r="O899" s="165">
        <v>45.743019999999994</v>
      </c>
      <c r="P899" s="165">
        <v>45.753307999999997</v>
      </c>
      <c r="Q899" s="165">
        <v>46.809114000000001</v>
      </c>
      <c r="R899" s="165">
        <v>47.822482000000001</v>
      </c>
      <c r="S899" s="165">
        <v>47.562710000000003</v>
      </c>
      <c r="T899" s="165">
        <v>45.771312000000002</v>
      </c>
      <c r="U899" s="165">
        <v>45.684506999999996</v>
      </c>
      <c r="V899" s="165">
        <v>46.192476999999997</v>
      </c>
      <c r="W899" s="165">
        <v>46.742885000000001</v>
      </c>
      <c r="X899" s="165">
        <v>47.096535000000003</v>
      </c>
      <c r="Y899" s="166">
        <v>47.088819000000001</v>
      </c>
    </row>
    <row r="900" spans="1:25" s="146" customFormat="1" ht="15" thickBot="1" x14ac:dyDescent="0.25">
      <c r="A900" s="183" t="s">
        <v>127</v>
      </c>
      <c r="B900" s="169">
        <v>3.6509273741482882</v>
      </c>
      <c r="C900" s="169">
        <v>3.6509273741482882</v>
      </c>
      <c r="D900" s="169">
        <v>3.6509273741482882</v>
      </c>
      <c r="E900" s="169">
        <v>3.6509273741482882</v>
      </c>
      <c r="F900" s="169">
        <v>3.6509273741482882</v>
      </c>
      <c r="G900" s="169">
        <v>3.6509273741482882</v>
      </c>
      <c r="H900" s="169">
        <v>3.6509273741482882</v>
      </c>
      <c r="I900" s="169">
        <v>3.6509273741482882</v>
      </c>
      <c r="J900" s="169">
        <v>3.6509273741482882</v>
      </c>
      <c r="K900" s="169">
        <v>3.6509273741482882</v>
      </c>
      <c r="L900" s="169">
        <v>3.6509273741482882</v>
      </c>
      <c r="M900" s="169">
        <v>3.6509273741482882</v>
      </c>
      <c r="N900" s="169">
        <v>3.6509273741482882</v>
      </c>
      <c r="O900" s="169">
        <v>3.6509273741482882</v>
      </c>
      <c r="P900" s="169">
        <v>3.6509273741482882</v>
      </c>
      <c r="Q900" s="169">
        <v>3.6509273741482882</v>
      </c>
      <c r="R900" s="169">
        <v>3.6509273741482882</v>
      </c>
      <c r="S900" s="169">
        <v>3.6509273741482882</v>
      </c>
      <c r="T900" s="169">
        <v>3.6509273741482882</v>
      </c>
      <c r="U900" s="169">
        <v>3.6509273741482882</v>
      </c>
      <c r="V900" s="169">
        <v>3.6509273741482882</v>
      </c>
      <c r="W900" s="169">
        <v>3.6509273741482882</v>
      </c>
      <c r="X900" s="169">
        <v>3.6509273741482882</v>
      </c>
      <c r="Y900" s="169">
        <v>3.6509273741482882</v>
      </c>
    </row>
    <row r="901" spans="1:25" s="146" customFormat="1" ht="15" thickBot="1" x14ac:dyDescent="0.25">
      <c r="A901" s="154">
        <v>25</v>
      </c>
      <c r="B901" s="172">
        <v>681.07787737414833</v>
      </c>
      <c r="C901" s="173">
        <v>666.36925137414823</v>
      </c>
      <c r="D901" s="173">
        <v>657.71649237414829</v>
      </c>
      <c r="E901" s="174">
        <v>711.76164637414831</v>
      </c>
      <c r="F901" s="174">
        <v>720.2866893741483</v>
      </c>
      <c r="G901" s="174">
        <v>723.9798103741482</v>
      </c>
      <c r="H901" s="174">
        <v>719.05210137414826</v>
      </c>
      <c r="I901" s="174">
        <v>703.92839837414829</v>
      </c>
      <c r="J901" s="174">
        <v>721.68092237414828</v>
      </c>
      <c r="K901" s="175">
        <v>737.62413637414829</v>
      </c>
      <c r="L901" s="174">
        <v>736.30440437414825</v>
      </c>
      <c r="M901" s="176">
        <v>736.67690937414829</v>
      </c>
      <c r="N901" s="175">
        <v>730.95097537414836</v>
      </c>
      <c r="O901" s="174">
        <v>692.96610837414823</v>
      </c>
      <c r="P901" s="176">
        <v>698.68139937414821</v>
      </c>
      <c r="Q901" s="177">
        <v>725.24632737414834</v>
      </c>
      <c r="R901" s="174">
        <v>750.93852937414829</v>
      </c>
      <c r="S901" s="177">
        <v>735.10174537414832</v>
      </c>
      <c r="T901" s="174">
        <v>731.04676237414833</v>
      </c>
      <c r="U901" s="173">
        <v>694.90313437414829</v>
      </c>
      <c r="V901" s="173">
        <v>705.88671037414827</v>
      </c>
      <c r="W901" s="173">
        <v>705.76963737414837</v>
      </c>
      <c r="X901" s="173">
        <v>725.92747937414833</v>
      </c>
      <c r="Y901" s="178">
        <v>727.33235537414839</v>
      </c>
    </row>
    <row r="902" spans="1:25" s="146" customFormat="1" ht="25.5" x14ac:dyDescent="0.2">
      <c r="A902" s="180" t="s">
        <v>7</v>
      </c>
      <c r="B902" s="164">
        <v>636.5</v>
      </c>
      <c r="C902" s="164">
        <v>622.67999999999995</v>
      </c>
      <c r="D902" s="164">
        <v>614.54999999999995</v>
      </c>
      <c r="E902" s="164">
        <v>665.33</v>
      </c>
      <c r="F902" s="164">
        <v>673.34</v>
      </c>
      <c r="G902" s="164">
        <v>676.81</v>
      </c>
      <c r="H902" s="164">
        <v>672.18</v>
      </c>
      <c r="I902" s="164">
        <v>657.97</v>
      </c>
      <c r="J902" s="164">
        <v>674.65</v>
      </c>
      <c r="K902" s="164">
        <v>689.63</v>
      </c>
      <c r="L902" s="164">
        <v>688.39</v>
      </c>
      <c r="M902" s="164">
        <v>688.74</v>
      </c>
      <c r="N902" s="164">
        <v>683.36</v>
      </c>
      <c r="O902" s="164">
        <v>647.66999999999996</v>
      </c>
      <c r="P902" s="164">
        <v>653.04</v>
      </c>
      <c r="Q902" s="164">
        <v>678</v>
      </c>
      <c r="R902" s="164">
        <v>702.14</v>
      </c>
      <c r="S902" s="164">
        <v>687.26</v>
      </c>
      <c r="T902" s="164">
        <v>683.45</v>
      </c>
      <c r="U902" s="164">
        <v>649.49</v>
      </c>
      <c r="V902" s="164">
        <v>659.81</v>
      </c>
      <c r="W902" s="164">
        <v>659.7</v>
      </c>
      <c r="X902" s="164">
        <v>678.64</v>
      </c>
      <c r="Y902" s="164">
        <v>679.96</v>
      </c>
    </row>
    <row r="903" spans="1:25" s="146" customFormat="1" ht="25.5" x14ac:dyDescent="0.2">
      <c r="A903" s="181" t="s">
        <v>9</v>
      </c>
      <c r="B903" s="164">
        <v>40.926949999999998</v>
      </c>
      <c r="C903" s="165">
        <v>40.038323999999996</v>
      </c>
      <c r="D903" s="165">
        <v>39.515564999999995</v>
      </c>
      <c r="E903" s="165">
        <v>42.780718999999998</v>
      </c>
      <c r="F903" s="165">
        <v>43.295761999999996</v>
      </c>
      <c r="G903" s="165">
        <v>43.518882999999995</v>
      </c>
      <c r="H903" s="165">
        <v>43.221173999999991</v>
      </c>
      <c r="I903" s="165">
        <v>42.307471</v>
      </c>
      <c r="J903" s="165">
        <v>43.379994999999994</v>
      </c>
      <c r="K903" s="165">
        <v>44.343208999999995</v>
      </c>
      <c r="L903" s="165">
        <v>44.263476999999995</v>
      </c>
      <c r="M903" s="165">
        <v>44.285981999999997</v>
      </c>
      <c r="N903" s="165">
        <v>43.940047999999997</v>
      </c>
      <c r="O903" s="165">
        <v>41.645180999999994</v>
      </c>
      <c r="P903" s="165">
        <v>41.990471999999997</v>
      </c>
      <c r="Q903" s="165">
        <v>43.595399999999998</v>
      </c>
      <c r="R903" s="165">
        <v>45.147601999999999</v>
      </c>
      <c r="S903" s="165">
        <v>44.190818</v>
      </c>
      <c r="T903" s="165">
        <v>43.945835000000002</v>
      </c>
      <c r="U903" s="165">
        <v>41.762206999999997</v>
      </c>
      <c r="V903" s="165">
        <v>42.425782999999996</v>
      </c>
      <c r="W903" s="165">
        <v>42.418709999999997</v>
      </c>
      <c r="X903" s="165">
        <v>43.636551999999995</v>
      </c>
      <c r="Y903" s="166">
        <v>43.721428000000003</v>
      </c>
    </row>
    <row r="904" spans="1:25" s="146" customFormat="1" ht="15" thickBot="1" x14ac:dyDescent="0.25">
      <c r="A904" s="183" t="s">
        <v>127</v>
      </c>
      <c r="B904" s="169">
        <v>3.6509273741482882</v>
      </c>
      <c r="C904" s="169">
        <v>3.6509273741482882</v>
      </c>
      <c r="D904" s="169">
        <v>3.6509273741482882</v>
      </c>
      <c r="E904" s="169">
        <v>3.6509273741482882</v>
      </c>
      <c r="F904" s="169">
        <v>3.6509273741482882</v>
      </c>
      <c r="G904" s="169">
        <v>3.6509273741482882</v>
      </c>
      <c r="H904" s="169">
        <v>3.6509273741482882</v>
      </c>
      <c r="I904" s="169">
        <v>3.6509273741482882</v>
      </c>
      <c r="J904" s="169">
        <v>3.6509273741482882</v>
      </c>
      <c r="K904" s="169">
        <v>3.6509273741482882</v>
      </c>
      <c r="L904" s="169">
        <v>3.6509273741482882</v>
      </c>
      <c r="M904" s="169">
        <v>3.6509273741482882</v>
      </c>
      <c r="N904" s="169">
        <v>3.6509273741482882</v>
      </c>
      <c r="O904" s="169">
        <v>3.6509273741482882</v>
      </c>
      <c r="P904" s="169">
        <v>3.6509273741482882</v>
      </c>
      <c r="Q904" s="169">
        <v>3.6509273741482882</v>
      </c>
      <c r="R904" s="169">
        <v>3.6509273741482882</v>
      </c>
      <c r="S904" s="169">
        <v>3.6509273741482882</v>
      </c>
      <c r="T904" s="169">
        <v>3.6509273741482882</v>
      </c>
      <c r="U904" s="169">
        <v>3.6509273741482882</v>
      </c>
      <c r="V904" s="169">
        <v>3.6509273741482882</v>
      </c>
      <c r="W904" s="169">
        <v>3.6509273741482882</v>
      </c>
      <c r="X904" s="169">
        <v>3.6509273741482882</v>
      </c>
      <c r="Y904" s="169">
        <v>3.6509273741482882</v>
      </c>
    </row>
    <row r="905" spans="1:25" s="146" customFormat="1" ht="15" thickBot="1" x14ac:dyDescent="0.25">
      <c r="A905" s="184">
        <v>26</v>
      </c>
      <c r="B905" s="172">
        <v>516.73931437414831</v>
      </c>
      <c r="C905" s="173">
        <v>493.76107737414827</v>
      </c>
      <c r="D905" s="173">
        <v>487.90742737414831</v>
      </c>
      <c r="E905" s="174">
        <v>512.70561737414823</v>
      </c>
      <c r="F905" s="174">
        <v>530.80936037414824</v>
      </c>
      <c r="G905" s="174">
        <v>523.35926037414833</v>
      </c>
      <c r="H905" s="174">
        <v>513.06747937414821</v>
      </c>
      <c r="I905" s="174">
        <v>509.24664237414828</v>
      </c>
      <c r="J905" s="174">
        <v>512.12025237414832</v>
      </c>
      <c r="K905" s="175">
        <v>517.52689637414824</v>
      </c>
      <c r="L905" s="174">
        <v>519.69806837414831</v>
      </c>
      <c r="M905" s="176">
        <v>524.20005737414829</v>
      </c>
      <c r="N905" s="175">
        <v>525.90293737414822</v>
      </c>
      <c r="O905" s="174">
        <v>500.78545737414834</v>
      </c>
      <c r="P905" s="176">
        <v>505.4258053741483</v>
      </c>
      <c r="Q905" s="177">
        <v>529.36191237414823</v>
      </c>
      <c r="R905" s="174">
        <v>552.95744337414828</v>
      </c>
      <c r="S905" s="177">
        <v>538.56810737414833</v>
      </c>
      <c r="T905" s="174">
        <v>523.81690937414828</v>
      </c>
      <c r="U905" s="173">
        <v>521.48609237414826</v>
      </c>
      <c r="V905" s="173">
        <v>514.12113637414825</v>
      </c>
      <c r="W905" s="173">
        <v>515.36636737414824</v>
      </c>
      <c r="X905" s="173">
        <v>520.77301137414827</v>
      </c>
      <c r="Y905" s="178">
        <v>518.72955537414828</v>
      </c>
    </row>
    <row r="906" spans="1:25" s="146" customFormat="1" ht="25.5" x14ac:dyDescent="0.2">
      <c r="A906" s="161" t="s">
        <v>7</v>
      </c>
      <c r="B906" s="164">
        <v>482.09</v>
      </c>
      <c r="C906" s="164">
        <v>460.5</v>
      </c>
      <c r="D906" s="164">
        <v>455</v>
      </c>
      <c r="E906" s="164">
        <v>478.3</v>
      </c>
      <c r="F906" s="164">
        <v>495.31</v>
      </c>
      <c r="G906" s="164">
        <v>488.31</v>
      </c>
      <c r="H906" s="164">
        <v>478.64</v>
      </c>
      <c r="I906" s="164">
        <v>475.05</v>
      </c>
      <c r="J906" s="164">
        <v>477.75</v>
      </c>
      <c r="K906" s="164">
        <v>482.83</v>
      </c>
      <c r="L906" s="164">
        <v>484.87</v>
      </c>
      <c r="M906" s="164">
        <v>489.1</v>
      </c>
      <c r="N906" s="164">
        <v>490.7</v>
      </c>
      <c r="O906" s="164">
        <v>467.1</v>
      </c>
      <c r="P906" s="164">
        <v>471.46</v>
      </c>
      <c r="Q906" s="164">
        <v>493.95</v>
      </c>
      <c r="R906" s="164">
        <v>516.12</v>
      </c>
      <c r="S906" s="164">
        <v>502.6</v>
      </c>
      <c r="T906" s="164">
        <v>488.74</v>
      </c>
      <c r="U906" s="164">
        <v>486.55</v>
      </c>
      <c r="V906" s="164">
        <v>479.63</v>
      </c>
      <c r="W906" s="164">
        <v>480.8</v>
      </c>
      <c r="X906" s="164">
        <v>485.88</v>
      </c>
      <c r="Y906" s="164">
        <v>483.96</v>
      </c>
    </row>
    <row r="907" spans="1:25" s="146" customFormat="1" ht="25.5" x14ac:dyDescent="0.2">
      <c r="A907" s="181" t="s">
        <v>9</v>
      </c>
      <c r="B907" s="164">
        <v>30.998386999999997</v>
      </c>
      <c r="C907" s="165">
        <v>29.610149999999997</v>
      </c>
      <c r="D907" s="165">
        <v>29.256499999999999</v>
      </c>
      <c r="E907" s="165">
        <v>30.75469</v>
      </c>
      <c r="F907" s="165">
        <v>31.848432999999996</v>
      </c>
      <c r="G907" s="165">
        <v>31.398332999999997</v>
      </c>
      <c r="H907" s="165">
        <v>30.776551999999999</v>
      </c>
      <c r="I907" s="165">
        <v>30.545714999999998</v>
      </c>
      <c r="J907" s="165">
        <v>30.719324999999998</v>
      </c>
      <c r="K907" s="165">
        <v>31.045968999999996</v>
      </c>
      <c r="L907" s="165">
        <v>31.177140999999999</v>
      </c>
      <c r="M907" s="165">
        <v>31.44913</v>
      </c>
      <c r="N907" s="165">
        <v>31.552009999999996</v>
      </c>
      <c r="O907" s="165">
        <v>30.03453</v>
      </c>
      <c r="P907" s="165">
        <v>30.314877999999997</v>
      </c>
      <c r="Q907" s="165">
        <v>31.760984999999998</v>
      </c>
      <c r="R907" s="165">
        <v>33.186515999999997</v>
      </c>
      <c r="S907" s="165">
        <v>32.31718</v>
      </c>
      <c r="T907" s="165">
        <v>31.425981999999998</v>
      </c>
      <c r="U907" s="165">
        <v>31.285164999999999</v>
      </c>
      <c r="V907" s="165">
        <v>30.840208999999998</v>
      </c>
      <c r="W907" s="165">
        <v>30.91544</v>
      </c>
      <c r="X907" s="165">
        <v>31.242083999999998</v>
      </c>
      <c r="Y907" s="166">
        <v>31.118627999999998</v>
      </c>
    </row>
    <row r="908" spans="1:25" s="146" customFormat="1" ht="15" thickBot="1" x14ac:dyDescent="0.25">
      <c r="A908" s="168" t="s">
        <v>127</v>
      </c>
      <c r="B908" s="169">
        <v>3.6509273741482882</v>
      </c>
      <c r="C908" s="169">
        <v>3.6509273741482882</v>
      </c>
      <c r="D908" s="169">
        <v>3.6509273741482882</v>
      </c>
      <c r="E908" s="169">
        <v>3.6509273741482882</v>
      </c>
      <c r="F908" s="169">
        <v>3.6509273741482882</v>
      </c>
      <c r="G908" s="169">
        <v>3.6509273741482882</v>
      </c>
      <c r="H908" s="169">
        <v>3.6509273741482882</v>
      </c>
      <c r="I908" s="169">
        <v>3.6509273741482882</v>
      </c>
      <c r="J908" s="169">
        <v>3.6509273741482882</v>
      </c>
      <c r="K908" s="169">
        <v>3.6509273741482882</v>
      </c>
      <c r="L908" s="169">
        <v>3.6509273741482882</v>
      </c>
      <c r="M908" s="169">
        <v>3.6509273741482882</v>
      </c>
      <c r="N908" s="169">
        <v>3.6509273741482882</v>
      </c>
      <c r="O908" s="169">
        <v>3.6509273741482882</v>
      </c>
      <c r="P908" s="169">
        <v>3.6509273741482882</v>
      </c>
      <c r="Q908" s="169">
        <v>3.6509273741482882</v>
      </c>
      <c r="R908" s="169">
        <v>3.6509273741482882</v>
      </c>
      <c r="S908" s="169">
        <v>3.6509273741482882</v>
      </c>
      <c r="T908" s="169">
        <v>3.6509273741482882</v>
      </c>
      <c r="U908" s="169">
        <v>3.6509273741482882</v>
      </c>
      <c r="V908" s="169">
        <v>3.6509273741482882</v>
      </c>
      <c r="W908" s="169">
        <v>3.6509273741482882</v>
      </c>
      <c r="X908" s="169">
        <v>3.6509273741482882</v>
      </c>
      <c r="Y908" s="169">
        <v>3.6509273741482882</v>
      </c>
    </row>
    <row r="909" spans="1:25" s="146" customFormat="1" ht="15" thickBot="1" x14ac:dyDescent="0.25">
      <c r="A909" s="171">
        <v>27</v>
      </c>
      <c r="B909" s="172">
        <v>698.07474837414827</v>
      </c>
      <c r="C909" s="173">
        <v>659.40872937414827</v>
      </c>
      <c r="D909" s="173">
        <v>672.93598237414835</v>
      </c>
      <c r="E909" s="174">
        <v>688.86855337414841</v>
      </c>
      <c r="F909" s="174">
        <v>704.63083637414832</v>
      </c>
      <c r="G909" s="174">
        <v>697.30845237414826</v>
      </c>
      <c r="H909" s="174">
        <v>694.9563493741482</v>
      </c>
      <c r="I909" s="174">
        <v>685.54793737414832</v>
      </c>
      <c r="J909" s="174">
        <v>692.43395837414823</v>
      </c>
      <c r="K909" s="175">
        <v>695.11599437414839</v>
      </c>
      <c r="L909" s="174">
        <v>699.78827137414828</v>
      </c>
      <c r="M909" s="176">
        <v>698.63882737414826</v>
      </c>
      <c r="N909" s="175">
        <v>681.71645737414838</v>
      </c>
      <c r="O909" s="174">
        <v>658.3337863741483</v>
      </c>
      <c r="P909" s="176">
        <v>659.86637837414833</v>
      </c>
      <c r="Q909" s="177">
        <v>687.82553937414832</v>
      </c>
      <c r="R909" s="174">
        <v>715.27383637414823</v>
      </c>
      <c r="S909" s="177">
        <v>704.32218937414837</v>
      </c>
      <c r="T909" s="174">
        <v>692.2104553741483</v>
      </c>
      <c r="U909" s="173">
        <v>665.37945237414829</v>
      </c>
      <c r="V909" s="173">
        <v>673.7767793741483</v>
      </c>
      <c r="W909" s="173">
        <v>674.70272037414827</v>
      </c>
      <c r="X909" s="173">
        <v>684.82421337414826</v>
      </c>
      <c r="Y909" s="178">
        <v>685.28186237414832</v>
      </c>
    </row>
    <row r="910" spans="1:25" s="146" customFormat="1" ht="25.5" x14ac:dyDescent="0.2">
      <c r="A910" s="161" t="s">
        <v>7</v>
      </c>
      <c r="B910" s="164">
        <v>652.47</v>
      </c>
      <c r="C910" s="164">
        <v>616.14</v>
      </c>
      <c r="D910" s="164">
        <v>628.85</v>
      </c>
      <c r="E910" s="164">
        <v>643.82000000000005</v>
      </c>
      <c r="F910" s="164">
        <v>658.63</v>
      </c>
      <c r="G910" s="164">
        <v>651.75</v>
      </c>
      <c r="H910" s="164">
        <v>649.54</v>
      </c>
      <c r="I910" s="164">
        <v>640.70000000000005</v>
      </c>
      <c r="J910" s="164">
        <v>647.16999999999996</v>
      </c>
      <c r="K910" s="164">
        <v>649.69000000000005</v>
      </c>
      <c r="L910" s="164">
        <v>654.08000000000004</v>
      </c>
      <c r="M910" s="164">
        <v>653</v>
      </c>
      <c r="N910" s="164">
        <v>637.1</v>
      </c>
      <c r="O910" s="164">
        <v>615.13</v>
      </c>
      <c r="P910" s="164">
        <v>616.57000000000005</v>
      </c>
      <c r="Q910" s="164">
        <v>642.84</v>
      </c>
      <c r="R910" s="164">
        <v>668.63</v>
      </c>
      <c r="S910" s="164">
        <v>658.34</v>
      </c>
      <c r="T910" s="164">
        <v>646.96</v>
      </c>
      <c r="U910" s="164">
        <v>621.75</v>
      </c>
      <c r="V910" s="164">
        <v>629.64</v>
      </c>
      <c r="W910" s="164">
        <v>630.51</v>
      </c>
      <c r="X910" s="164">
        <v>640.02</v>
      </c>
      <c r="Y910" s="164">
        <v>640.45000000000005</v>
      </c>
    </row>
    <row r="911" spans="1:25" s="146" customFormat="1" ht="25.5" x14ac:dyDescent="0.2">
      <c r="A911" s="181" t="s">
        <v>9</v>
      </c>
      <c r="B911" s="164">
        <v>41.953820999999998</v>
      </c>
      <c r="C911" s="165">
        <v>39.617801999999998</v>
      </c>
      <c r="D911" s="165">
        <v>40.435054999999998</v>
      </c>
      <c r="E911" s="165">
        <v>41.397626000000002</v>
      </c>
      <c r="F911" s="165">
        <v>42.349908999999997</v>
      </c>
      <c r="G911" s="165">
        <v>41.907525</v>
      </c>
      <c r="H911" s="165">
        <v>41.765421999999994</v>
      </c>
      <c r="I911" s="165">
        <v>41.197009999999999</v>
      </c>
      <c r="J911" s="165">
        <v>41.613030999999992</v>
      </c>
      <c r="K911" s="165">
        <v>41.775067</v>
      </c>
      <c r="L911" s="165">
        <v>42.057344000000001</v>
      </c>
      <c r="M911" s="165">
        <v>41.987899999999996</v>
      </c>
      <c r="N911" s="165">
        <v>40.965530000000001</v>
      </c>
      <c r="O911" s="165">
        <v>39.552858999999998</v>
      </c>
      <c r="P911" s="165">
        <v>39.645451000000001</v>
      </c>
      <c r="Q911" s="165">
        <v>41.334612</v>
      </c>
      <c r="R911" s="165">
        <v>42.992908999999997</v>
      </c>
      <c r="S911" s="165">
        <v>42.331262000000002</v>
      </c>
      <c r="T911" s="165">
        <v>41.599527999999999</v>
      </c>
      <c r="U911" s="165">
        <v>39.978524999999998</v>
      </c>
      <c r="V911" s="165">
        <v>40.485851999999994</v>
      </c>
      <c r="W911" s="165">
        <v>40.541792999999998</v>
      </c>
      <c r="X911" s="165">
        <v>41.153285999999994</v>
      </c>
      <c r="Y911" s="166">
        <v>41.180934999999998</v>
      </c>
    </row>
    <row r="912" spans="1:25" s="146" customFormat="1" ht="15" thickBot="1" x14ac:dyDescent="0.25">
      <c r="A912" s="168" t="s">
        <v>127</v>
      </c>
      <c r="B912" s="169">
        <v>3.6509273741482882</v>
      </c>
      <c r="C912" s="169">
        <v>3.6509273741482882</v>
      </c>
      <c r="D912" s="169">
        <v>3.6509273741482882</v>
      </c>
      <c r="E912" s="169">
        <v>3.6509273741482882</v>
      </c>
      <c r="F912" s="169">
        <v>3.6509273741482882</v>
      </c>
      <c r="G912" s="169">
        <v>3.6509273741482882</v>
      </c>
      <c r="H912" s="169">
        <v>3.6509273741482882</v>
      </c>
      <c r="I912" s="169">
        <v>3.6509273741482882</v>
      </c>
      <c r="J912" s="169">
        <v>3.6509273741482882</v>
      </c>
      <c r="K912" s="169">
        <v>3.6509273741482882</v>
      </c>
      <c r="L912" s="169">
        <v>3.6509273741482882</v>
      </c>
      <c r="M912" s="169">
        <v>3.6509273741482882</v>
      </c>
      <c r="N912" s="169">
        <v>3.6509273741482882</v>
      </c>
      <c r="O912" s="169">
        <v>3.6509273741482882</v>
      </c>
      <c r="P912" s="169">
        <v>3.6509273741482882</v>
      </c>
      <c r="Q912" s="169">
        <v>3.6509273741482882</v>
      </c>
      <c r="R912" s="169">
        <v>3.6509273741482882</v>
      </c>
      <c r="S912" s="169">
        <v>3.6509273741482882</v>
      </c>
      <c r="T912" s="169">
        <v>3.6509273741482882</v>
      </c>
      <c r="U912" s="169">
        <v>3.6509273741482882</v>
      </c>
      <c r="V912" s="169">
        <v>3.6509273741482882</v>
      </c>
      <c r="W912" s="169">
        <v>3.6509273741482882</v>
      </c>
      <c r="X912" s="169">
        <v>3.6509273741482882</v>
      </c>
      <c r="Y912" s="169">
        <v>3.6509273741482882</v>
      </c>
    </row>
    <row r="913" spans="1:25" s="146" customFormat="1" ht="15" thickBot="1" x14ac:dyDescent="0.25">
      <c r="A913" s="186">
        <v>28</v>
      </c>
      <c r="B913" s="172">
        <v>694.26455437414825</v>
      </c>
      <c r="C913" s="173">
        <v>658.05706837414834</v>
      </c>
      <c r="D913" s="173">
        <v>661.51604337414824</v>
      </c>
      <c r="E913" s="174">
        <v>686.34616237414832</v>
      </c>
      <c r="F913" s="174">
        <v>698.25567937414826</v>
      </c>
      <c r="G913" s="174">
        <v>692.17852637414819</v>
      </c>
      <c r="H913" s="174">
        <v>685.63308137414822</v>
      </c>
      <c r="I913" s="174">
        <v>675.04329637414833</v>
      </c>
      <c r="J913" s="174">
        <v>677.28896937414834</v>
      </c>
      <c r="K913" s="175">
        <v>685.42022137414835</v>
      </c>
      <c r="L913" s="174">
        <v>693.06189537414832</v>
      </c>
      <c r="M913" s="176">
        <v>695.95679137414834</v>
      </c>
      <c r="N913" s="175">
        <v>694.80734737414832</v>
      </c>
      <c r="O913" s="174">
        <v>668.01891637414826</v>
      </c>
      <c r="P913" s="176">
        <v>674.14928437414835</v>
      </c>
      <c r="Q913" s="177">
        <v>694.73284637414838</v>
      </c>
      <c r="R913" s="174">
        <v>726.24676937414836</v>
      </c>
      <c r="S913" s="177">
        <v>711.85743337414829</v>
      </c>
      <c r="T913" s="174">
        <v>698.43661037414824</v>
      </c>
      <c r="U913" s="173">
        <v>695.6375013741482</v>
      </c>
      <c r="V913" s="173">
        <v>682.11024837414834</v>
      </c>
      <c r="W913" s="173">
        <v>683.3341933741483</v>
      </c>
      <c r="X913" s="173">
        <v>692.81710637414824</v>
      </c>
      <c r="Y913" s="178">
        <v>691.7953783741483</v>
      </c>
    </row>
    <row r="914" spans="1:25" s="146" customFormat="1" ht="25.5" x14ac:dyDescent="0.2">
      <c r="A914" s="180" t="s">
        <v>7</v>
      </c>
      <c r="B914" s="164">
        <v>648.89</v>
      </c>
      <c r="C914" s="164">
        <v>614.87</v>
      </c>
      <c r="D914" s="164">
        <v>618.12</v>
      </c>
      <c r="E914" s="164">
        <v>641.45000000000005</v>
      </c>
      <c r="F914" s="164">
        <v>652.64</v>
      </c>
      <c r="G914" s="164">
        <v>646.92999999999995</v>
      </c>
      <c r="H914" s="164">
        <v>640.78</v>
      </c>
      <c r="I914" s="164">
        <v>630.83000000000004</v>
      </c>
      <c r="J914" s="164">
        <v>632.94000000000005</v>
      </c>
      <c r="K914" s="164">
        <v>640.58000000000004</v>
      </c>
      <c r="L914" s="164">
        <v>647.76</v>
      </c>
      <c r="M914" s="164">
        <v>650.48</v>
      </c>
      <c r="N914" s="164">
        <v>649.4</v>
      </c>
      <c r="O914" s="164">
        <v>624.23</v>
      </c>
      <c r="P914" s="164">
        <v>629.99</v>
      </c>
      <c r="Q914" s="164">
        <v>649.33000000000004</v>
      </c>
      <c r="R914" s="164">
        <v>678.94</v>
      </c>
      <c r="S914" s="164">
        <v>665.42</v>
      </c>
      <c r="T914" s="164">
        <v>652.80999999999995</v>
      </c>
      <c r="U914" s="164">
        <v>650.17999999999995</v>
      </c>
      <c r="V914" s="164">
        <v>637.47</v>
      </c>
      <c r="W914" s="164">
        <v>638.62</v>
      </c>
      <c r="X914" s="164">
        <v>647.53</v>
      </c>
      <c r="Y914" s="164">
        <v>646.57000000000005</v>
      </c>
    </row>
    <row r="915" spans="1:25" s="146" customFormat="1" ht="25.5" x14ac:dyDescent="0.2">
      <c r="A915" s="181" t="s">
        <v>9</v>
      </c>
      <c r="B915" s="164">
        <v>41.723626999999993</v>
      </c>
      <c r="C915" s="165">
        <v>39.536141000000001</v>
      </c>
      <c r="D915" s="165">
        <v>39.745115999999996</v>
      </c>
      <c r="E915" s="165">
        <v>41.245235000000001</v>
      </c>
      <c r="F915" s="165">
        <v>41.964751999999997</v>
      </c>
      <c r="G915" s="165">
        <v>41.597598999999995</v>
      </c>
      <c r="H915" s="165">
        <v>41.202153999999993</v>
      </c>
      <c r="I915" s="165">
        <v>40.562368999999997</v>
      </c>
      <c r="J915" s="165">
        <v>40.698042000000001</v>
      </c>
      <c r="K915" s="165">
        <v>41.189293999999997</v>
      </c>
      <c r="L915" s="165">
        <v>41.650967999999999</v>
      </c>
      <c r="M915" s="165">
        <v>41.825863999999996</v>
      </c>
      <c r="N915" s="165">
        <v>41.756419999999999</v>
      </c>
      <c r="O915" s="165">
        <v>40.137988999999997</v>
      </c>
      <c r="P915" s="165">
        <v>40.508356999999997</v>
      </c>
      <c r="Q915" s="165">
        <v>41.751919000000001</v>
      </c>
      <c r="R915" s="165">
        <v>43.655842</v>
      </c>
      <c r="S915" s="165">
        <v>42.786505999999996</v>
      </c>
      <c r="T915" s="165">
        <v>41.975682999999997</v>
      </c>
      <c r="U915" s="165">
        <v>41.806573999999998</v>
      </c>
      <c r="V915" s="165">
        <v>40.989320999999997</v>
      </c>
      <c r="W915" s="165">
        <v>41.063265999999999</v>
      </c>
      <c r="X915" s="165">
        <v>41.636178999999998</v>
      </c>
      <c r="Y915" s="166">
        <v>41.574451000000003</v>
      </c>
    </row>
    <row r="916" spans="1:25" s="146" customFormat="1" ht="15" thickBot="1" x14ac:dyDescent="0.25">
      <c r="A916" s="183" t="s">
        <v>127</v>
      </c>
      <c r="B916" s="169">
        <v>3.6509273741482882</v>
      </c>
      <c r="C916" s="169">
        <v>3.6509273741482882</v>
      </c>
      <c r="D916" s="169">
        <v>3.6509273741482882</v>
      </c>
      <c r="E916" s="169">
        <v>3.6509273741482882</v>
      </c>
      <c r="F916" s="169">
        <v>3.6509273741482882</v>
      </c>
      <c r="G916" s="169">
        <v>3.6509273741482882</v>
      </c>
      <c r="H916" s="169">
        <v>3.6509273741482882</v>
      </c>
      <c r="I916" s="169">
        <v>3.6509273741482882</v>
      </c>
      <c r="J916" s="169">
        <v>3.6509273741482882</v>
      </c>
      <c r="K916" s="169">
        <v>3.6509273741482882</v>
      </c>
      <c r="L916" s="169">
        <v>3.6509273741482882</v>
      </c>
      <c r="M916" s="169">
        <v>3.6509273741482882</v>
      </c>
      <c r="N916" s="169">
        <v>3.6509273741482882</v>
      </c>
      <c r="O916" s="169">
        <v>3.6509273741482882</v>
      </c>
      <c r="P916" s="169">
        <v>3.6509273741482882</v>
      </c>
      <c r="Q916" s="169">
        <v>3.6509273741482882</v>
      </c>
      <c r="R916" s="169">
        <v>3.6509273741482882</v>
      </c>
      <c r="S916" s="169">
        <v>3.6509273741482882</v>
      </c>
      <c r="T916" s="169">
        <v>3.6509273741482882</v>
      </c>
      <c r="U916" s="169">
        <v>3.6509273741482882</v>
      </c>
      <c r="V916" s="169">
        <v>3.6509273741482882</v>
      </c>
      <c r="W916" s="169">
        <v>3.6509273741482882</v>
      </c>
      <c r="X916" s="169">
        <v>3.6509273741482882</v>
      </c>
      <c r="Y916" s="169">
        <v>3.6509273741482882</v>
      </c>
    </row>
    <row r="917" spans="1:25" s="146" customFormat="1" ht="15" thickBot="1" x14ac:dyDescent="0.25">
      <c r="A917" s="154">
        <v>29</v>
      </c>
      <c r="B917" s="172">
        <v>556.41641837414829</v>
      </c>
      <c r="C917" s="173">
        <v>534.72598437414831</v>
      </c>
      <c r="D917" s="173">
        <v>526.38187237414832</v>
      </c>
      <c r="E917" s="174">
        <v>556.34191737414824</v>
      </c>
      <c r="F917" s="174">
        <v>569.31573437414829</v>
      </c>
      <c r="G917" s="174">
        <v>568.68779737414832</v>
      </c>
      <c r="H917" s="174">
        <v>558.32151537414825</v>
      </c>
      <c r="I917" s="174">
        <v>547.30601037414829</v>
      </c>
      <c r="J917" s="174">
        <v>554.7880393741483</v>
      </c>
      <c r="K917" s="175">
        <v>561.26962637414829</v>
      </c>
      <c r="L917" s="174">
        <v>555.08604337414829</v>
      </c>
      <c r="M917" s="176">
        <v>558.80045037414834</v>
      </c>
      <c r="N917" s="175">
        <v>557.69357837414839</v>
      </c>
      <c r="O917" s="174">
        <v>531.11800737414831</v>
      </c>
      <c r="P917" s="176">
        <v>539.0470423741483</v>
      </c>
      <c r="Q917" s="177">
        <v>574.34987337414827</v>
      </c>
      <c r="R917" s="174">
        <v>585.5569523741483</v>
      </c>
      <c r="S917" s="177">
        <v>579.86294737414823</v>
      </c>
      <c r="T917" s="174">
        <v>564.87760337414829</v>
      </c>
      <c r="U917" s="173">
        <v>560.7055473741483</v>
      </c>
      <c r="V917" s="173">
        <v>555.98005537414838</v>
      </c>
      <c r="W917" s="173">
        <v>554.42617737414832</v>
      </c>
      <c r="X917" s="173">
        <v>513.4825563741482</v>
      </c>
      <c r="Y917" s="178">
        <v>530.45814137414834</v>
      </c>
    </row>
    <row r="918" spans="1:25" s="146" customFormat="1" ht="25.5" x14ac:dyDescent="0.2">
      <c r="A918" s="180" t="s">
        <v>7</v>
      </c>
      <c r="B918" s="164">
        <v>519.37</v>
      </c>
      <c r="C918" s="164">
        <v>498.99</v>
      </c>
      <c r="D918" s="164">
        <v>491.15</v>
      </c>
      <c r="E918" s="164">
        <v>519.29999999999995</v>
      </c>
      <c r="F918" s="164">
        <v>531.49</v>
      </c>
      <c r="G918" s="164">
        <v>530.9</v>
      </c>
      <c r="H918" s="164">
        <v>521.16</v>
      </c>
      <c r="I918" s="164">
        <v>510.81</v>
      </c>
      <c r="J918" s="164">
        <v>517.84</v>
      </c>
      <c r="K918" s="164">
        <v>523.92999999999995</v>
      </c>
      <c r="L918" s="164">
        <v>518.12</v>
      </c>
      <c r="M918" s="164">
        <v>521.61</v>
      </c>
      <c r="N918" s="164">
        <v>520.57000000000005</v>
      </c>
      <c r="O918" s="164">
        <v>495.6</v>
      </c>
      <c r="P918" s="164">
        <v>503.05</v>
      </c>
      <c r="Q918" s="164">
        <v>536.22</v>
      </c>
      <c r="R918" s="164">
        <v>546.75</v>
      </c>
      <c r="S918" s="164">
        <v>541.4</v>
      </c>
      <c r="T918" s="164">
        <v>527.32000000000005</v>
      </c>
      <c r="U918" s="164">
        <v>523.4</v>
      </c>
      <c r="V918" s="164">
        <v>518.96</v>
      </c>
      <c r="W918" s="164">
        <v>517.5</v>
      </c>
      <c r="X918" s="164">
        <v>479.03</v>
      </c>
      <c r="Y918" s="164">
        <v>494.98</v>
      </c>
    </row>
    <row r="919" spans="1:25" s="146" customFormat="1" ht="25.5" x14ac:dyDescent="0.2">
      <c r="A919" s="181" t="s">
        <v>9</v>
      </c>
      <c r="B919" s="164">
        <v>33.395491</v>
      </c>
      <c r="C919" s="165">
        <v>32.085056999999999</v>
      </c>
      <c r="D919" s="165">
        <v>31.580944999999996</v>
      </c>
      <c r="E919" s="165">
        <v>33.390989999999995</v>
      </c>
      <c r="F919" s="165">
        <v>34.174807000000001</v>
      </c>
      <c r="G919" s="165">
        <v>34.136869999999995</v>
      </c>
      <c r="H919" s="165">
        <v>33.510587999999998</v>
      </c>
      <c r="I919" s="165">
        <v>32.845082999999995</v>
      </c>
      <c r="J919" s="165">
        <v>33.297111999999998</v>
      </c>
      <c r="K919" s="165">
        <v>33.688698999999993</v>
      </c>
      <c r="L919" s="165">
        <v>33.315115999999996</v>
      </c>
      <c r="M919" s="165">
        <v>33.539522999999996</v>
      </c>
      <c r="N919" s="165">
        <v>33.472650999999999</v>
      </c>
      <c r="O919" s="165">
        <v>31.867079999999998</v>
      </c>
      <c r="P919" s="165">
        <v>32.346114999999998</v>
      </c>
      <c r="Q919" s="165">
        <v>34.478946000000001</v>
      </c>
      <c r="R919" s="165">
        <v>35.156025</v>
      </c>
      <c r="S919" s="165">
        <v>34.812019999999997</v>
      </c>
      <c r="T919" s="165">
        <v>33.906676000000004</v>
      </c>
      <c r="U919" s="165">
        <v>33.654619999999994</v>
      </c>
      <c r="V919" s="165">
        <v>33.369128000000003</v>
      </c>
      <c r="W919" s="165">
        <v>33.27525</v>
      </c>
      <c r="X919" s="165">
        <v>30.801628999999995</v>
      </c>
      <c r="Y919" s="166">
        <v>31.827213999999998</v>
      </c>
    </row>
    <row r="920" spans="1:25" s="146" customFormat="1" ht="15" thickBot="1" x14ac:dyDescent="0.25">
      <c r="A920" s="183" t="s">
        <v>127</v>
      </c>
      <c r="B920" s="169">
        <v>3.6509273741482882</v>
      </c>
      <c r="C920" s="169">
        <v>3.6509273741482882</v>
      </c>
      <c r="D920" s="169">
        <v>3.6509273741482882</v>
      </c>
      <c r="E920" s="169">
        <v>3.6509273741482882</v>
      </c>
      <c r="F920" s="169">
        <v>3.6509273741482882</v>
      </c>
      <c r="G920" s="169">
        <v>3.6509273741482882</v>
      </c>
      <c r="H920" s="169">
        <v>3.6509273741482882</v>
      </c>
      <c r="I920" s="169">
        <v>3.6509273741482882</v>
      </c>
      <c r="J920" s="169">
        <v>3.6509273741482882</v>
      </c>
      <c r="K920" s="169">
        <v>3.6509273741482882</v>
      </c>
      <c r="L920" s="169">
        <v>3.6509273741482882</v>
      </c>
      <c r="M920" s="169">
        <v>3.6509273741482882</v>
      </c>
      <c r="N920" s="169">
        <v>3.6509273741482882</v>
      </c>
      <c r="O920" s="169">
        <v>3.6509273741482882</v>
      </c>
      <c r="P920" s="169">
        <v>3.6509273741482882</v>
      </c>
      <c r="Q920" s="169">
        <v>3.6509273741482882</v>
      </c>
      <c r="R920" s="169">
        <v>3.6509273741482882</v>
      </c>
      <c r="S920" s="169">
        <v>3.6509273741482882</v>
      </c>
      <c r="T920" s="169">
        <v>3.6509273741482882</v>
      </c>
      <c r="U920" s="169">
        <v>3.6509273741482882</v>
      </c>
      <c r="V920" s="169">
        <v>3.6509273741482882</v>
      </c>
      <c r="W920" s="169">
        <v>3.6509273741482882</v>
      </c>
      <c r="X920" s="169">
        <v>3.6509273741482882</v>
      </c>
      <c r="Y920" s="169">
        <v>3.6509273741482882</v>
      </c>
    </row>
    <row r="921" spans="1:25" s="146" customFormat="1" ht="15" thickBot="1" x14ac:dyDescent="0.25">
      <c r="A921" s="184">
        <v>30</v>
      </c>
      <c r="B921" s="172">
        <v>774.08705437414824</v>
      </c>
      <c r="C921" s="173">
        <v>741.47690237414827</v>
      </c>
      <c r="D921" s="173">
        <v>743.17978237414832</v>
      </c>
      <c r="E921" s="174">
        <v>750.21480537414834</v>
      </c>
      <c r="F921" s="174">
        <v>773.29947237414831</v>
      </c>
      <c r="G921" s="174">
        <v>775.69414737414832</v>
      </c>
      <c r="H921" s="174">
        <v>816.09497537414836</v>
      </c>
      <c r="I921" s="174">
        <v>801.98235737414836</v>
      </c>
      <c r="J921" s="174">
        <v>815.29675037414836</v>
      </c>
      <c r="K921" s="175">
        <v>817.74464037414828</v>
      </c>
      <c r="L921" s="174">
        <v>819.5433073741483</v>
      </c>
      <c r="M921" s="176">
        <v>784.15533237414832</v>
      </c>
      <c r="N921" s="175">
        <v>768.32919137414831</v>
      </c>
      <c r="O921" s="174">
        <v>784.15533237414832</v>
      </c>
      <c r="P921" s="176">
        <v>796.20320837414829</v>
      </c>
      <c r="Q921" s="177">
        <v>830.5481693741483</v>
      </c>
      <c r="R921" s="174">
        <v>844.69271637414829</v>
      </c>
      <c r="S921" s="177">
        <v>820.99075537414831</v>
      </c>
      <c r="T921" s="174">
        <v>790.86042237414824</v>
      </c>
      <c r="U921" s="173">
        <v>778.58904337414833</v>
      </c>
      <c r="V921" s="173">
        <v>774.55534637414837</v>
      </c>
      <c r="W921" s="173">
        <v>782.25023537414825</v>
      </c>
      <c r="X921" s="173">
        <v>779.73848737414835</v>
      </c>
      <c r="Y921" s="178">
        <v>772.67153537414822</v>
      </c>
    </row>
    <row r="922" spans="1:25" s="146" customFormat="1" ht="25.5" x14ac:dyDescent="0.2">
      <c r="A922" s="232" t="s">
        <v>7</v>
      </c>
      <c r="B922" s="164">
        <v>723.89</v>
      </c>
      <c r="C922" s="164">
        <v>693.25</v>
      </c>
      <c r="D922" s="164">
        <v>694.85</v>
      </c>
      <c r="E922" s="164">
        <v>701.46</v>
      </c>
      <c r="F922" s="164">
        <v>723.15</v>
      </c>
      <c r="G922" s="164">
        <v>725.4</v>
      </c>
      <c r="H922" s="164">
        <v>763.36</v>
      </c>
      <c r="I922" s="164">
        <v>750.1</v>
      </c>
      <c r="J922" s="164">
        <v>762.61</v>
      </c>
      <c r="K922" s="164">
        <v>764.91</v>
      </c>
      <c r="L922" s="164">
        <v>766.6</v>
      </c>
      <c r="M922" s="164">
        <v>733.35</v>
      </c>
      <c r="N922" s="164">
        <v>718.48</v>
      </c>
      <c r="O922" s="164">
        <v>733.35</v>
      </c>
      <c r="P922" s="164">
        <v>744.67</v>
      </c>
      <c r="Q922" s="164">
        <v>776.94</v>
      </c>
      <c r="R922" s="164">
        <v>790.23</v>
      </c>
      <c r="S922" s="164">
        <v>767.96</v>
      </c>
      <c r="T922" s="164">
        <v>739.65</v>
      </c>
      <c r="U922" s="164">
        <v>728.12</v>
      </c>
      <c r="V922" s="164">
        <v>724.33</v>
      </c>
      <c r="W922" s="164">
        <v>731.56</v>
      </c>
      <c r="X922" s="164">
        <v>729.2</v>
      </c>
      <c r="Y922" s="164">
        <v>722.56</v>
      </c>
    </row>
    <row r="923" spans="1:25" s="146" customFormat="1" ht="25.5" x14ac:dyDescent="0.2">
      <c r="A923" s="167" t="s">
        <v>9</v>
      </c>
      <c r="B923" s="164">
        <v>46.546126999999998</v>
      </c>
      <c r="C923" s="165">
        <v>44.575975</v>
      </c>
      <c r="D923" s="165">
        <v>44.678854999999999</v>
      </c>
      <c r="E923" s="165">
        <v>45.103878000000002</v>
      </c>
      <c r="F923" s="165">
        <v>46.498544999999993</v>
      </c>
      <c r="G923" s="165">
        <v>46.643219999999992</v>
      </c>
      <c r="H923" s="165">
        <v>49.084047999999996</v>
      </c>
      <c r="I923" s="165">
        <v>48.231429999999996</v>
      </c>
      <c r="J923" s="165">
        <v>49.035823000000001</v>
      </c>
      <c r="K923" s="165">
        <v>49.183712999999997</v>
      </c>
      <c r="L923" s="165">
        <v>49.292380000000001</v>
      </c>
      <c r="M923" s="165">
        <v>47.154404999999997</v>
      </c>
      <c r="N923" s="165">
        <v>46.198264000000002</v>
      </c>
      <c r="O923" s="165">
        <v>47.154404999999997</v>
      </c>
      <c r="P923" s="165">
        <v>47.882280999999992</v>
      </c>
      <c r="Q923" s="165">
        <v>49.957242000000001</v>
      </c>
      <c r="R923" s="165">
        <v>50.811788999999997</v>
      </c>
      <c r="S923" s="165">
        <v>49.379827999999996</v>
      </c>
      <c r="T923" s="165">
        <v>47.559494999999998</v>
      </c>
      <c r="U923" s="165">
        <v>46.818115999999996</v>
      </c>
      <c r="V923" s="165">
        <v>46.574418999999999</v>
      </c>
      <c r="W923" s="165">
        <v>47.039307999999991</v>
      </c>
      <c r="X923" s="165">
        <v>46.887560000000001</v>
      </c>
      <c r="Y923" s="166">
        <v>46.460607999999993</v>
      </c>
    </row>
    <row r="924" spans="1:25" s="146" customFormat="1" ht="15" thickBot="1" x14ac:dyDescent="0.25">
      <c r="A924" s="168" t="s">
        <v>127</v>
      </c>
      <c r="B924" s="169">
        <v>3.6509273741482882</v>
      </c>
      <c r="C924" s="169">
        <v>3.6509273741482882</v>
      </c>
      <c r="D924" s="169">
        <v>3.6509273741482882</v>
      </c>
      <c r="E924" s="169">
        <v>3.6509273741482882</v>
      </c>
      <c r="F924" s="169">
        <v>3.6509273741482882</v>
      </c>
      <c r="G924" s="169">
        <v>3.6509273741482882</v>
      </c>
      <c r="H924" s="169">
        <v>3.6509273741482882</v>
      </c>
      <c r="I924" s="169">
        <v>3.6509273741482882</v>
      </c>
      <c r="J924" s="169">
        <v>3.6509273741482882</v>
      </c>
      <c r="K924" s="169">
        <v>3.6509273741482882</v>
      </c>
      <c r="L924" s="169">
        <v>3.6509273741482882</v>
      </c>
      <c r="M924" s="169">
        <v>3.6509273741482882</v>
      </c>
      <c r="N924" s="169">
        <v>3.6509273741482882</v>
      </c>
      <c r="O924" s="169">
        <v>3.6509273741482882</v>
      </c>
      <c r="P924" s="169">
        <v>3.6509273741482882</v>
      </c>
      <c r="Q924" s="169">
        <v>3.6509273741482882</v>
      </c>
      <c r="R924" s="169">
        <v>3.6509273741482882</v>
      </c>
      <c r="S924" s="169">
        <v>3.6509273741482882</v>
      </c>
      <c r="T924" s="169">
        <v>3.6509273741482882</v>
      </c>
      <c r="U924" s="169">
        <v>3.6509273741482882</v>
      </c>
      <c r="V924" s="169">
        <v>3.6509273741482882</v>
      </c>
      <c r="W924" s="169">
        <v>3.6509273741482882</v>
      </c>
      <c r="X924" s="169">
        <v>3.6509273741482882</v>
      </c>
      <c r="Y924" s="169">
        <v>3.6509273741482882</v>
      </c>
    </row>
    <row r="925" spans="1:25" s="146" customFormat="1" ht="15" thickBot="1" x14ac:dyDescent="0.25">
      <c r="A925" s="171">
        <v>31</v>
      </c>
      <c r="B925" s="172">
        <v>680.29029537414829</v>
      </c>
      <c r="C925" s="173">
        <v>645.15775237414834</v>
      </c>
      <c r="D925" s="208">
        <v>653.29964737414832</v>
      </c>
      <c r="E925" s="174">
        <v>659.7280193741484</v>
      </c>
      <c r="F925" s="174">
        <v>682.87654437414835</v>
      </c>
      <c r="G925" s="174">
        <v>672.52090537414836</v>
      </c>
      <c r="H925" s="174">
        <v>714.74168637414823</v>
      </c>
      <c r="I925" s="174">
        <v>711.58071537414821</v>
      </c>
      <c r="J925" s="174">
        <v>706.11021337414832</v>
      </c>
      <c r="K925" s="175">
        <v>717.66851137414824</v>
      </c>
      <c r="L925" s="174">
        <v>715.0184043741483</v>
      </c>
      <c r="M925" s="176">
        <v>681.24816537414824</v>
      </c>
      <c r="N925" s="175">
        <v>666.20960637414828</v>
      </c>
      <c r="O925" s="174">
        <v>685.71822537414835</v>
      </c>
      <c r="P925" s="176">
        <v>693.60468837414828</v>
      </c>
      <c r="Q925" s="177">
        <v>735.12303137414824</v>
      </c>
      <c r="R925" s="174">
        <v>770.84093937414832</v>
      </c>
      <c r="S925" s="177">
        <v>768.73362537414835</v>
      </c>
      <c r="T925" s="174">
        <v>672.31868837414822</v>
      </c>
      <c r="U925" s="173">
        <v>657.38655937414831</v>
      </c>
      <c r="V925" s="173">
        <v>668.39142137414831</v>
      </c>
      <c r="W925" s="173">
        <v>672.39318937414828</v>
      </c>
      <c r="X925" s="173">
        <v>671.20117337414831</v>
      </c>
      <c r="Y925" s="235">
        <v>668.93421437414827</v>
      </c>
    </row>
    <row r="926" spans="1:25" s="146" customFormat="1" ht="25.5" x14ac:dyDescent="0.2">
      <c r="A926" s="180" t="s">
        <v>7</v>
      </c>
      <c r="B926" s="164">
        <v>635.76</v>
      </c>
      <c r="C926" s="164">
        <v>602.75</v>
      </c>
      <c r="D926" s="164">
        <v>610.4</v>
      </c>
      <c r="E926" s="164">
        <v>616.44000000000005</v>
      </c>
      <c r="F926" s="164">
        <v>638.19000000000005</v>
      </c>
      <c r="G926" s="164">
        <v>628.46</v>
      </c>
      <c r="H926" s="164">
        <v>668.13</v>
      </c>
      <c r="I926" s="164">
        <v>665.16</v>
      </c>
      <c r="J926" s="164">
        <v>660.02</v>
      </c>
      <c r="K926" s="164">
        <v>670.88</v>
      </c>
      <c r="L926" s="164">
        <v>668.39</v>
      </c>
      <c r="M926" s="164">
        <v>636.66</v>
      </c>
      <c r="N926" s="164">
        <v>622.53</v>
      </c>
      <c r="O926" s="164">
        <v>640.86</v>
      </c>
      <c r="P926" s="164">
        <v>648.27</v>
      </c>
      <c r="Q926" s="164">
        <v>687.28</v>
      </c>
      <c r="R926" s="164">
        <v>720.84</v>
      </c>
      <c r="S926" s="164">
        <v>718.86</v>
      </c>
      <c r="T926" s="164">
        <v>628.27</v>
      </c>
      <c r="U926" s="164">
        <v>614.24</v>
      </c>
      <c r="V926" s="164">
        <v>624.58000000000004</v>
      </c>
      <c r="W926" s="164">
        <v>628.34</v>
      </c>
      <c r="X926" s="164">
        <v>627.22</v>
      </c>
      <c r="Y926" s="164">
        <v>625.09</v>
      </c>
    </row>
    <row r="927" spans="1:25" s="146" customFormat="1" ht="25.5" x14ac:dyDescent="0.2">
      <c r="A927" s="181" t="s">
        <v>9</v>
      </c>
      <c r="B927" s="164">
        <v>40.879367999999999</v>
      </c>
      <c r="C927" s="165">
        <v>38.756824999999999</v>
      </c>
      <c r="D927" s="165">
        <v>39.248719999999999</v>
      </c>
      <c r="E927" s="165">
        <v>39.637092000000003</v>
      </c>
      <c r="F927" s="165">
        <v>41.035617000000002</v>
      </c>
      <c r="G927" s="165">
        <v>40.409978000000002</v>
      </c>
      <c r="H927" s="165">
        <v>42.960758999999996</v>
      </c>
      <c r="I927" s="165">
        <v>42.769787999999998</v>
      </c>
      <c r="J927" s="165">
        <v>42.439285999999996</v>
      </c>
      <c r="K927" s="165">
        <v>43.137583999999997</v>
      </c>
      <c r="L927" s="165">
        <v>42.977476999999993</v>
      </c>
      <c r="M927" s="165">
        <v>40.937237999999994</v>
      </c>
      <c r="N927" s="165">
        <v>40.028678999999997</v>
      </c>
      <c r="O927" s="165">
        <v>41.207298000000002</v>
      </c>
      <c r="P927" s="165">
        <v>41.683760999999997</v>
      </c>
      <c r="Q927" s="165">
        <v>44.192103999999993</v>
      </c>
      <c r="R927" s="165">
        <v>46.350012</v>
      </c>
      <c r="S927" s="165">
        <v>46.222698000000001</v>
      </c>
      <c r="T927" s="165">
        <v>40.397760999999996</v>
      </c>
      <c r="U927" s="165">
        <v>39.495632000000001</v>
      </c>
      <c r="V927" s="165">
        <v>40.160494</v>
      </c>
      <c r="W927" s="165">
        <v>40.402262</v>
      </c>
      <c r="X927" s="165">
        <v>40.330246000000002</v>
      </c>
      <c r="Y927" s="166">
        <v>40.193286999999998</v>
      </c>
    </row>
    <row r="928" spans="1:25" s="146" customFormat="1" ht="15" thickBot="1" x14ac:dyDescent="0.25">
      <c r="A928" s="183" t="s">
        <v>127</v>
      </c>
      <c r="B928" s="169">
        <v>3.6509273741482882</v>
      </c>
      <c r="C928" s="169">
        <v>3.6509273741482882</v>
      </c>
      <c r="D928" s="169">
        <v>3.6509273741482882</v>
      </c>
      <c r="E928" s="169">
        <v>3.6509273741482882</v>
      </c>
      <c r="F928" s="169">
        <v>3.6509273741482882</v>
      </c>
      <c r="G928" s="169">
        <v>3.6509273741482882</v>
      </c>
      <c r="H928" s="169">
        <v>3.6509273741482882</v>
      </c>
      <c r="I928" s="169">
        <v>3.6509273741482882</v>
      </c>
      <c r="J928" s="169">
        <v>3.6509273741482882</v>
      </c>
      <c r="K928" s="169">
        <v>3.6509273741482882</v>
      </c>
      <c r="L928" s="169">
        <v>3.6509273741482882</v>
      </c>
      <c r="M928" s="169">
        <v>3.6509273741482882</v>
      </c>
      <c r="N928" s="169">
        <v>3.6509273741482882</v>
      </c>
      <c r="O928" s="169">
        <v>3.6509273741482882</v>
      </c>
      <c r="P928" s="169">
        <v>3.6509273741482882</v>
      </c>
      <c r="Q928" s="169">
        <v>3.6509273741482882</v>
      </c>
      <c r="R928" s="169">
        <v>3.6509273741482882</v>
      </c>
      <c r="S928" s="169">
        <v>3.6509273741482882</v>
      </c>
      <c r="T928" s="169">
        <v>3.6509273741482882</v>
      </c>
      <c r="U928" s="169">
        <v>3.6509273741482882</v>
      </c>
      <c r="V928" s="169">
        <v>3.6509273741482882</v>
      </c>
      <c r="W928" s="169">
        <v>3.6509273741482882</v>
      </c>
      <c r="X928" s="169">
        <v>3.6509273741482882</v>
      </c>
      <c r="Y928" s="169">
        <v>3.6509273741482882</v>
      </c>
    </row>
    <row r="929" spans="1:25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</row>
    <row r="930" spans="1:25" ht="15" thickBot="1" x14ac:dyDescent="0.25">
      <c r="A930" s="227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</row>
    <row r="931" spans="1:25" s="146" customFormat="1" ht="15" customHeight="1" thickBot="1" x14ac:dyDescent="0.25">
      <c r="A931" s="236" t="s">
        <v>43</v>
      </c>
      <c r="B931" s="237" t="s">
        <v>77</v>
      </c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9"/>
    </row>
    <row r="932" spans="1:25" s="146" customFormat="1" ht="26.25" thickBot="1" x14ac:dyDescent="0.25">
      <c r="A932" s="193"/>
      <c r="B932" s="194" t="s">
        <v>42</v>
      </c>
      <c r="C932" s="195" t="s">
        <v>41</v>
      </c>
      <c r="D932" s="196" t="s">
        <v>40</v>
      </c>
      <c r="E932" s="195" t="s">
        <v>39</v>
      </c>
      <c r="F932" s="195" t="s">
        <v>38</v>
      </c>
      <c r="G932" s="195" t="s">
        <v>37</v>
      </c>
      <c r="H932" s="195" t="s">
        <v>36</v>
      </c>
      <c r="I932" s="195" t="s">
        <v>35</v>
      </c>
      <c r="J932" s="195" t="s">
        <v>34</v>
      </c>
      <c r="K932" s="197" t="s">
        <v>33</v>
      </c>
      <c r="L932" s="195" t="s">
        <v>32</v>
      </c>
      <c r="M932" s="198" t="s">
        <v>31</v>
      </c>
      <c r="N932" s="197" t="s">
        <v>30</v>
      </c>
      <c r="O932" s="195" t="s">
        <v>29</v>
      </c>
      <c r="P932" s="198" t="s">
        <v>28</v>
      </c>
      <c r="Q932" s="196" t="s">
        <v>27</v>
      </c>
      <c r="R932" s="195" t="s">
        <v>26</v>
      </c>
      <c r="S932" s="196" t="s">
        <v>25</v>
      </c>
      <c r="T932" s="195" t="s">
        <v>24</v>
      </c>
      <c r="U932" s="196" t="s">
        <v>23</v>
      </c>
      <c r="V932" s="195" t="s">
        <v>22</v>
      </c>
      <c r="W932" s="196" t="s">
        <v>21</v>
      </c>
      <c r="X932" s="195" t="s">
        <v>20</v>
      </c>
      <c r="Y932" s="199" t="s">
        <v>19</v>
      </c>
    </row>
    <row r="933" spans="1:25" s="146" customFormat="1" ht="15" thickBot="1" x14ac:dyDescent="0.25">
      <c r="A933" s="200">
        <v>1</v>
      </c>
      <c r="B933" s="207">
        <v>42.79</v>
      </c>
      <c r="C933" s="207">
        <v>0</v>
      </c>
      <c r="D933" s="207">
        <v>89.18</v>
      </c>
      <c r="E933" s="207">
        <v>119.34</v>
      </c>
      <c r="F933" s="207">
        <v>64.760000000000005</v>
      </c>
      <c r="G933" s="207">
        <v>91.61</v>
      </c>
      <c r="H933" s="207">
        <v>69.28</v>
      </c>
      <c r="I933" s="207">
        <v>83.2</v>
      </c>
      <c r="J933" s="207">
        <v>32.83</v>
      </c>
      <c r="K933" s="207">
        <v>14.86</v>
      </c>
      <c r="L933" s="207">
        <v>41.86</v>
      </c>
      <c r="M933" s="207">
        <v>33.200000000000003</v>
      </c>
      <c r="N933" s="207">
        <v>29.39</v>
      </c>
      <c r="O933" s="207">
        <v>30.26</v>
      </c>
      <c r="P933" s="207">
        <v>33.33</v>
      </c>
      <c r="Q933" s="207">
        <v>0</v>
      </c>
      <c r="R933" s="207">
        <v>41.48</v>
      </c>
      <c r="S933" s="207">
        <v>104.1</v>
      </c>
      <c r="T933" s="207">
        <v>0.01</v>
      </c>
      <c r="U933" s="207">
        <v>139.43</v>
      </c>
      <c r="V933" s="207">
        <v>158.18</v>
      </c>
      <c r="W933" s="207">
        <v>145.5</v>
      </c>
      <c r="X933" s="207">
        <v>101.7</v>
      </c>
      <c r="Y933" s="207">
        <v>50.26</v>
      </c>
    </row>
    <row r="934" spans="1:25" s="146" customFormat="1" ht="15" thickBot="1" x14ac:dyDescent="0.25">
      <c r="A934" s="171">
        <v>2</v>
      </c>
      <c r="B934" s="207">
        <v>0</v>
      </c>
      <c r="C934" s="207">
        <v>0</v>
      </c>
      <c r="D934" s="207">
        <v>0.01</v>
      </c>
      <c r="E934" s="207">
        <v>0</v>
      </c>
      <c r="F934" s="207">
        <v>0</v>
      </c>
      <c r="G934" s="207">
        <v>0</v>
      </c>
      <c r="H934" s="207">
        <v>0</v>
      </c>
      <c r="I934" s="207">
        <v>0</v>
      </c>
      <c r="J934" s="207">
        <v>0</v>
      </c>
      <c r="K934" s="207">
        <v>0</v>
      </c>
      <c r="L934" s="207">
        <v>0</v>
      </c>
      <c r="M934" s="207">
        <v>0</v>
      </c>
      <c r="N934" s="207">
        <v>0</v>
      </c>
      <c r="O934" s="207">
        <v>0</v>
      </c>
      <c r="P934" s="207">
        <v>0</v>
      </c>
      <c r="Q934" s="207">
        <v>0</v>
      </c>
      <c r="R934" s="207">
        <v>0</v>
      </c>
      <c r="S934" s="207">
        <v>0</v>
      </c>
      <c r="T934" s="207">
        <v>0</v>
      </c>
      <c r="U934" s="207">
        <v>0</v>
      </c>
      <c r="V934" s="207">
        <v>0</v>
      </c>
      <c r="W934" s="207">
        <v>0</v>
      </c>
      <c r="X934" s="207">
        <v>0</v>
      </c>
      <c r="Y934" s="207">
        <v>0</v>
      </c>
    </row>
    <row r="935" spans="1:25" s="146" customFormat="1" ht="15" thickBot="1" x14ac:dyDescent="0.25">
      <c r="A935" s="154">
        <v>3</v>
      </c>
      <c r="B935" s="207">
        <v>0</v>
      </c>
      <c r="C935" s="207">
        <v>0</v>
      </c>
      <c r="D935" s="207">
        <v>0</v>
      </c>
      <c r="E935" s="207">
        <v>0</v>
      </c>
      <c r="F935" s="207">
        <v>0</v>
      </c>
      <c r="G935" s="207">
        <v>0.01</v>
      </c>
      <c r="H935" s="207">
        <v>0</v>
      </c>
      <c r="I935" s="207">
        <v>0.01</v>
      </c>
      <c r="J935" s="207">
        <v>0.01</v>
      </c>
      <c r="K935" s="207">
        <v>0</v>
      </c>
      <c r="L935" s="207">
        <v>0</v>
      </c>
      <c r="M935" s="207">
        <v>0</v>
      </c>
      <c r="N935" s="207">
        <v>0.01</v>
      </c>
      <c r="O935" s="207">
        <v>0</v>
      </c>
      <c r="P935" s="207">
        <v>0</v>
      </c>
      <c r="Q935" s="207">
        <v>0</v>
      </c>
      <c r="R935" s="207">
        <v>0</v>
      </c>
      <c r="S935" s="207">
        <v>0</v>
      </c>
      <c r="T935" s="207">
        <v>0</v>
      </c>
      <c r="U935" s="207">
        <v>0</v>
      </c>
      <c r="V935" s="207">
        <v>0.01</v>
      </c>
      <c r="W935" s="207">
        <v>0</v>
      </c>
      <c r="X935" s="207">
        <v>0</v>
      </c>
      <c r="Y935" s="207">
        <v>0</v>
      </c>
    </row>
    <row r="936" spans="1:25" s="146" customFormat="1" ht="15" thickBot="1" x14ac:dyDescent="0.25">
      <c r="A936" s="171">
        <v>4</v>
      </c>
      <c r="B936" s="207">
        <v>0</v>
      </c>
      <c r="C936" s="207">
        <v>0</v>
      </c>
      <c r="D936" s="207">
        <v>0</v>
      </c>
      <c r="E936" s="207">
        <v>0</v>
      </c>
      <c r="F936" s="207">
        <v>0</v>
      </c>
      <c r="G936" s="207">
        <v>0</v>
      </c>
      <c r="H936" s="207">
        <v>0</v>
      </c>
      <c r="I936" s="207">
        <v>0.01</v>
      </c>
      <c r="J936" s="207">
        <v>0</v>
      </c>
      <c r="K936" s="207">
        <v>0</v>
      </c>
      <c r="L936" s="207">
        <v>0.01</v>
      </c>
      <c r="M936" s="207">
        <v>0</v>
      </c>
      <c r="N936" s="207">
        <v>0</v>
      </c>
      <c r="O936" s="207">
        <v>0.01</v>
      </c>
      <c r="P936" s="207">
        <v>0</v>
      </c>
      <c r="Q936" s="207">
        <v>0</v>
      </c>
      <c r="R936" s="207">
        <v>0.01</v>
      </c>
      <c r="S936" s="207">
        <v>0</v>
      </c>
      <c r="T936" s="207">
        <v>0</v>
      </c>
      <c r="U936" s="207">
        <v>0.01</v>
      </c>
      <c r="V936" s="207">
        <v>0</v>
      </c>
      <c r="W936" s="207">
        <v>0</v>
      </c>
      <c r="X936" s="207">
        <v>0.01</v>
      </c>
      <c r="Y936" s="207">
        <v>0</v>
      </c>
    </row>
    <row r="937" spans="1:25" s="146" customFormat="1" ht="15" thickBot="1" x14ac:dyDescent="0.25">
      <c r="A937" s="154">
        <v>5</v>
      </c>
      <c r="B937" s="207">
        <v>0</v>
      </c>
      <c r="C937" s="207">
        <v>0</v>
      </c>
      <c r="D937" s="207">
        <v>0</v>
      </c>
      <c r="E937" s="207">
        <v>0</v>
      </c>
      <c r="F937" s="207">
        <v>0</v>
      </c>
      <c r="G937" s="207">
        <v>4.13</v>
      </c>
      <c r="H937" s="207">
        <v>0.01</v>
      </c>
      <c r="I937" s="207">
        <v>5.93</v>
      </c>
      <c r="J937" s="207">
        <v>0</v>
      </c>
      <c r="K937" s="207">
        <v>1.57</v>
      </c>
      <c r="L937" s="207">
        <v>0.01</v>
      </c>
      <c r="M937" s="207">
        <v>0</v>
      </c>
      <c r="N937" s="207">
        <v>0</v>
      </c>
      <c r="O937" s="207">
        <v>0</v>
      </c>
      <c r="P937" s="207">
        <v>0</v>
      </c>
      <c r="Q937" s="207">
        <v>0.01</v>
      </c>
      <c r="R937" s="207">
        <v>0</v>
      </c>
      <c r="S937" s="207">
        <v>0.01</v>
      </c>
      <c r="T937" s="207">
        <v>0</v>
      </c>
      <c r="U937" s="207">
        <v>0</v>
      </c>
      <c r="V937" s="207">
        <v>0</v>
      </c>
      <c r="W937" s="207">
        <v>0</v>
      </c>
      <c r="X937" s="207">
        <v>0</v>
      </c>
      <c r="Y937" s="207">
        <v>0</v>
      </c>
    </row>
    <row r="938" spans="1:25" s="146" customFormat="1" ht="15" thickBot="1" x14ac:dyDescent="0.25">
      <c r="A938" s="171">
        <v>6</v>
      </c>
      <c r="B938" s="207">
        <v>0</v>
      </c>
      <c r="C938" s="207">
        <v>0</v>
      </c>
      <c r="D938" s="207">
        <v>0</v>
      </c>
      <c r="E938" s="207">
        <v>0.01</v>
      </c>
      <c r="F938" s="207">
        <v>0</v>
      </c>
      <c r="G938" s="207">
        <v>0</v>
      </c>
      <c r="H938" s="207">
        <v>0</v>
      </c>
      <c r="I938" s="207">
        <v>0</v>
      </c>
      <c r="J938" s="207">
        <v>0</v>
      </c>
      <c r="K938" s="207">
        <v>0</v>
      </c>
      <c r="L938" s="207">
        <v>0</v>
      </c>
      <c r="M938" s="207">
        <v>0</v>
      </c>
      <c r="N938" s="207">
        <v>0.01</v>
      </c>
      <c r="O938" s="207">
        <v>0</v>
      </c>
      <c r="P938" s="207">
        <v>0.01</v>
      </c>
      <c r="Q938" s="207">
        <v>0.01</v>
      </c>
      <c r="R938" s="207">
        <v>0</v>
      </c>
      <c r="S938" s="207">
        <v>0</v>
      </c>
      <c r="T938" s="207">
        <v>0</v>
      </c>
      <c r="U938" s="207">
        <v>0</v>
      </c>
      <c r="V938" s="207">
        <v>0</v>
      </c>
      <c r="W938" s="207">
        <v>11.58</v>
      </c>
      <c r="X938" s="207">
        <v>0</v>
      </c>
      <c r="Y938" s="207">
        <v>0</v>
      </c>
    </row>
    <row r="939" spans="1:25" s="146" customFormat="1" ht="15" thickBot="1" x14ac:dyDescent="0.25">
      <c r="A939" s="154">
        <v>7</v>
      </c>
      <c r="B939" s="207">
        <v>0</v>
      </c>
      <c r="C939" s="207">
        <v>0.01</v>
      </c>
      <c r="D939" s="207">
        <v>0</v>
      </c>
      <c r="E939" s="207">
        <v>0</v>
      </c>
      <c r="F939" s="207">
        <v>0</v>
      </c>
      <c r="G939" s="207">
        <v>0.01</v>
      </c>
      <c r="H939" s="207">
        <v>0.01</v>
      </c>
      <c r="I939" s="207">
        <v>0.01</v>
      </c>
      <c r="J939" s="207">
        <v>0</v>
      </c>
      <c r="K939" s="207">
        <v>0.01</v>
      </c>
      <c r="L939" s="207">
        <v>0</v>
      </c>
      <c r="M939" s="207">
        <v>0</v>
      </c>
      <c r="N939" s="207">
        <v>0.01</v>
      </c>
      <c r="O939" s="207">
        <v>0</v>
      </c>
      <c r="P939" s="207">
        <v>0.01</v>
      </c>
      <c r="Q939" s="207">
        <v>0</v>
      </c>
      <c r="R939" s="207">
        <v>0</v>
      </c>
      <c r="S939" s="207">
        <v>0</v>
      </c>
      <c r="T939" s="207">
        <v>0.01</v>
      </c>
      <c r="U939" s="207">
        <v>0.01</v>
      </c>
      <c r="V939" s="207">
        <v>0</v>
      </c>
      <c r="W939" s="207">
        <v>0</v>
      </c>
      <c r="X939" s="207">
        <v>0</v>
      </c>
      <c r="Y939" s="207">
        <v>0</v>
      </c>
    </row>
    <row r="940" spans="1:25" s="146" customFormat="1" ht="15" thickBot="1" x14ac:dyDescent="0.25">
      <c r="A940" s="171">
        <v>8</v>
      </c>
      <c r="B940" s="207">
        <v>0</v>
      </c>
      <c r="C940" s="207">
        <v>0</v>
      </c>
      <c r="D940" s="207">
        <v>0.01</v>
      </c>
      <c r="E940" s="207">
        <v>0</v>
      </c>
      <c r="F940" s="207">
        <v>0.01</v>
      </c>
      <c r="G940" s="207">
        <v>0.01</v>
      </c>
      <c r="H940" s="207">
        <v>0.01</v>
      </c>
      <c r="I940" s="207">
        <v>0.01</v>
      </c>
      <c r="J940" s="207">
        <v>0</v>
      </c>
      <c r="K940" s="207">
        <v>0</v>
      </c>
      <c r="L940" s="207">
        <v>0.01</v>
      </c>
      <c r="M940" s="207">
        <v>0</v>
      </c>
      <c r="N940" s="207">
        <v>0.01</v>
      </c>
      <c r="O940" s="207">
        <v>0</v>
      </c>
      <c r="P940" s="207">
        <v>0.01</v>
      </c>
      <c r="Q940" s="207">
        <v>0</v>
      </c>
      <c r="R940" s="207">
        <v>0</v>
      </c>
      <c r="S940" s="207">
        <v>0</v>
      </c>
      <c r="T940" s="207">
        <v>0</v>
      </c>
      <c r="U940" s="207">
        <v>0</v>
      </c>
      <c r="V940" s="207">
        <v>0</v>
      </c>
      <c r="W940" s="207">
        <v>0</v>
      </c>
      <c r="X940" s="207">
        <v>0</v>
      </c>
      <c r="Y940" s="207">
        <v>0</v>
      </c>
    </row>
    <row r="941" spans="1:25" s="146" customFormat="1" ht="15" thickBot="1" x14ac:dyDescent="0.25">
      <c r="A941" s="154">
        <v>9</v>
      </c>
      <c r="B941" s="207">
        <v>0</v>
      </c>
      <c r="C941" s="207">
        <v>0</v>
      </c>
      <c r="D941" s="207">
        <v>0</v>
      </c>
      <c r="E941" s="207">
        <v>0</v>
      </c>
      <c r="F941" s="207">
        <v>0</v>
      </c>
      <c r="G941" s="207">
        <v>0</v>
      </c>
      <c r="H941" s="207">
        <v>0</v>
      </c>
      <c r="I941" s="207">
        <v>0</v>
      </c>
      <c r="J941" s="207">
        <v>0</v>
      </c>
      <c r="K941" s="207">
        <v>0</v>
      </c>
      <c r="L941" s="207">
        <v>0</v>
      </c>
      <c r="M941" s="207">
        <v>0</v>
      </c>
      <c r="N941" s="207">
        <v>0</v>
      </c>
      <c r="O941" s="207">
        <v>0</v>
      </c>
      <c r="P941" s="207">
        <v>0</v>
      </c>
      <c r="Q941" s="207">
        <v>0</v>
      </c>
      <c r="R941" s="207">
        <v>0.01</v>
      </c>
      <c r="S941" s="207">
        <v>0.01</v>
      </c>
      <c r="T941" s="207">
        <v>0</v>
      </c>
      <c r="U941" s="207">
        <v>0</v>
      </c>
      <c r="V941" s="207">
        <v>0.01</v>
      </c>
      <c r="W941" s="207">
        <v>0</v>
      </c>
      <c r="X941" s="207">
        <v>0</v>
      </c>
      <c r="Y941" s="207">
        <v>0</v>
      </c>
    </row>
    <row r="942" spans="1:25" s="146" customFormat="1" ht="15" thickBot="1" x14ac:dyDescent="0.25">
      <c r="A942" s="171">
        <v>10</v>
      </c>
      <c r="B942" s="207">
        <v>0.01</v>
      </c>
      <c r="C942" s="207">
        <v>0.01</v>
      </c>
      <c r="D942" s="207">
        <v>0</v>
      </c>
      <c r="E942" s="207">
        <v>0</v>
      </c>
      <c r="F942" s="207">
        <v>0</v>
      </c>
      <c r="G942" s="207">
        <v>0</v>
      </c>
      <c r="H942" s="207">
        <v>0</v>
      </c>
      <c r="I942" s="207">
        <v>0</v>
      </c>
      <c r="J942" s="207">
        <v>0</v>
      </c>
      <c r="K942" s="207">
        <v>0</v>
      </c>
      <c r="L942" s="207">
        <v>0</v>
      </c>
      <c r="M942" s="207">
        <v>0</v>
      </c>
      <c r="N942" s="207">
        <v>0</v>
      </c>
      <c r="O942" s="207">
        <v>0</v>
      </c>
      <c r="P942" s="207">
        <v>0</v>
      </c>
      <c r="Q942" s="207">
        <v>0</v>
      </c>
      <c r="R942" s="207">
        <v>0</v>
      </c>
      <c r="S942" s="207">
        <v>0</v>
      </c>
      <c r="T942" s="207">
        <v>0</v>
      </c>
      <c r="U942" s="207">
        <v>0</v>
      </c>
      <c r="V942" s="207">
        <v>0</v>
      </c>
      <c r="W942" s="207">
        <v>0</v>
      </c>
      <c r="X942" s="207">
        <v>0</v>
      </c>
      <c r="Y942" s="207">
        <v>0</v>
      </c>
    </row>
    <row r="943" spans="1:25" s="146" customFormat="1" ht="15" thickBot="1" x14ac:dyDescent="0.25">
      <c r="A943" s="154">
        <v>11</v>
      </c>
      <c r="B943" s="207">
        <v>0</v>
      </c>
      <c r="C943" s="207">
        <v>0</v>
      </c>
      <c r="D943" s="207">
        <v>0</v>
      </c>
      <c r="E943" s="207">
        <v>0</v>
      </c>
      <c r="F943" s="207">
        <v>0</v>
      </c>
      <c r="G943" s="207">
        <v>0</v>
      </c>
      <c r="H943" s="207">
        <v>0</v>
      </c>
      <c r="I943" s="207">
        <v>0</v>
      </c>
      <c r="J943" s="207">
        <v>0</v>
      </c>
      <c r="K943" s="207">
        <v>0</v>
      </c>
      <c r="L943" s="207">
        <v>0</v>
      </c>
      <c r="M943" s="207">
        <v>0</v>
      </c>
      <c r="N943" s="207">
        <v>0</v>
      </c>
      <c r="O943" s="207">
        <v>0</v>
      </c>
      <c r="P943" s="207">
        <v>0</v>
      </c>
      <c r="Q943" s="207">
        <v>0</v>
      </c>
      <c r="R943" s="207">
        <v>0</v>
      </c>
      <c r="S943" s="207">
        <v>0</v>
      </c>
      <c r="T943" s="207">
        <v>0</v>
      </c>
      <c r="U943" s="207">
        <v>0</v>
      </c>
      <c r="V943" s="207">
        <v>0</v>
      </c>
      <c r="W943" s="207">
        <v>0</v>
      </c>
      <c r="X943" s="207">
        <v>0</v>
      </c>
      <c r="Y943" s="207">
        <v>0</v>
      </c>
    </row>
    <row r="944" spans="1:25" s="146" customFormat="1" ht="15" thickBot="1" x14ac:dyDescent="0.25">
      <c r="A944" s="171">
        <v>12</v>
      </c>
      <c r="B944" s="207">
        <v>0</v>
      </c>
      <c r="C944" s="207">
        <v>0</v>
      </c>
      <c r="D944" s="207">
        <v>0</v>
      </c>
      <c r="E944" s="207">
        <v>0</v>
      </c>
      <c r="F944" s="207">
        <v>0</v>
      </c>
      <c r="G944" s="207">
        <v>0</v>
      </c>
      <c r="H944" s="207">
        <v>0</v>
      </c>
      <c r="I944" s="207">
        <v>0</v>
      </c>
      <c r="J944" s="207">
        <v>0</v>
      </c>
      <c r="K944" s="207">
        <v>0</v>
      </c>
      <c r="L944" s="207">
        <v>0</v>
      </c>
      <c r="M944" s="207">
        <v>0.01</v>
      </c>
      <c r="N944" s="207">
        <v>0</v>
      </c>
      <c r="O944" s="207">
        <v>0.01</v>
      </c>
      <c r="P944" s="207">
        <v>0</v>
      </c>
      <c r="Q944" s="207">
        <v>0</v>
      </c>
      <c r="R944" s="207">
        <v>0</v>
      </c>
      <c r="S944" s="207">
        <v>0</v>
      </c>
      <c r="T944" s="207">
        <v>0</v>
      </c>
      <c r="U944" s="207">
        <v>0</v>
      </c>
      <c r="V944" s="207">
        <v>0.01</v>
      </c>
      <c r="W944" s="207">
        <v>0</v>
      </c>
      <c r="X944" s="207">
        <v>0</v>
      </c>
      <c r="Y944" s="207">
        <v>0</v>
      </c>
    </row>
    <row r="945" spans="1:25" s="146" customFormat="1" ht="15" thickBot="1" x14ac:dyDescent="0.25">
      <c r="A945" s="154">
        <v>13</v>
      </c>
      <c r="B945" s="207">
        <v>0</v>
      </c>
      <c r="C945" s="207">
        <v>0</v>
      </c>
      <c r="D945" s="207">
        <v>0</v>
      </c>
      <c r="E945" s="207">
        <v>0</v>
      </c>
      <c r="F945" s="207">
        <v>40.69</v>
      </c>
      <c r="G945" s="207">
        <v>31.11</v>
      </c>
      <c r="H945" s="207">
        <v>0.37</v>
      </c>
      <c r="I945" s="207">
        <v>0</v>
      </c>
      <c r="J945" s="207">
        <v>0.01</v>
      </c>
      <c r="K945" s="207">
        <v>48.43</v>
      </c>
      <c r="L945" s="207">
        <v>11.36</v>
      </c>
      <c r="M945" s="207">
        <v>0</v>
      </c>
      <c r="N945" s="207">
        <v>0</v>
      </c>
      <c r="O945" s="207">
        <v>0</v>
      </c>
      <c r="P945" s="207">
        <v>0</v>
      </c>
      <c r="Q945" s="207">
        <v>0.01</v>
      </c>
      <c r="R945" s="207">
        <v>0.01</v>
      </c>
      <c r="S945" s="207">
        <v>0</v>
      </c>
      <c r="T945" s="207">
        <v>0</v>
      </c>
      <c r="U945" s="207">
        <v>0</v>
      </c>
      <c r="V945" s="207">
        <v>0</v>
      </c>
      <c r="W945" s="207">
        <v>0</v>
      </c>
      <c r="X945" s="207">
        <v>0</v>
      </c>
      <c r="Y945" s="207">
        <v>0</v>
      </c>
    </row>
    <row r="946" spans="1:25" s="146" customFormat="1" ht="15" thickBot="1" x14ac:dyDescent="0.25">
      <c r="A946" s="201">
        <v>14</v>
      </c>
      <c r="B946" s="207">
        <v>40.54</v>
      </c>
      <c r="C946" s="207">
        <v>0</v>
      </c>
      <c r="D946" s="207">
        <v>0</v>
      </c>
      <c r="E946" s="207">
        <v>0</v>
      </c>
      <c r="F946" s="207">
        <v>0.01</v>
      </c>
      <c r="G946" s="207">
        <v>0</v>
      </c>
      <c r="H946" s="207">
        <v>0</v>
      </c>
      <c r="I946" s="207">
        <v>0</v>
      </c>
      <c r="J946" s="207">
        <v>0</v>
      </c>
      <c r="K946" s="207">
        <v>0</v>
      </c>
      <c r="L946" s="207">
        <v>0.01</v>
      </c>
      <c r="M946" s="207">
        <v>35.31</v>
      </c>
      <c r="N946" s="207">
        <v>0</v>
      </c>
      <c r="O946" s="207">
        <v>28.16</v>
      </c>
      <c r="P946" s="207">
        <v>0.01</v>
      </c>
      <c r="Q946" s="207">
        <v>64.8</v>
      </c>
      <c r="R946" s="207">
        <v>143.94</v>
      </c>
      <c r="S946" s="207">
        <v>160.16999999999999</v>
      </c>
      <c r="T946" s="207">
        <v>193.59</v>
      </c>
      <c r="U946" s="207">
        <v>0</v>
      </c>
      <c r="V946" s="207">
        <v>62.28</v>
      </c>
      <c r="W946" s="207">
        <v>58.11</v>
      </c>
      <c r="X946" s="207">
        <v>177.67</v>
      </c>
      <c r="Y946" s="207">
        <v>177.43</v>
      </c>
    </row>
    <row r="947" spans="1:25" s="146" customFormat="1" ht="15" thickBot="1" x14ac:dyDescent="0.25">
      <c r="A947" s="184">
        <v>15</v>
      </c>
      <c r="B947" s="207">
        <v>469.87</v>
      </c>
      <c r="C947" s="207">
        <v>780.6</v>
      </c>
      <c r="D947" s="207">
        <v>847.21</v>
      </c>
      <c r="E947" s="207">
        <v>821.21</v>
      </c>
      <c r="F947" s="207">
        <v>849.95</v>
      </c>
      <c r="G947" s="207">
        <v>852.6</v>
      </c>
      <c r="H947" s="207">
        <v>741.84</v>
      </c>
      <c r="I947" s="207">
        <v>759.55</v>
      </c>
      <c r="J947" s="207">
        <v>768.15</v>
      </c>
      <c r="K947" s="207">
        <v>788.01</v>
      </c>
      <c r="L947" s="207">
        <v>17.16</v>
      </c>
      <c r="M947" s="207">
        <v>0</v>
      </c>
      <c r="N947" s="207">
        <v>0</v>
      </c>
      <c r="O947" s="207">
        <v>0</v>
      </c>
      <c r="P947" s="207">
        <v>0</v>
      </c>
      <c r="Q947" s="207">
        <v>0</v>
      </c>
      <c r="R947" s="207">
        <v>581.91</v>
      </c>
      <c r="S947" s="207">
        <v>582.38</v>
      </c>
      <c r="T947" s="207">
        <v>733.76</v>
      </c>
      <c r="U947" s="207">
        <v>773.33</v>
      </c>
      <c r="V947" s="207">
        <v>756.46</v>
      </c>
      <c r="W947" s="207">
        <v>755.17</v>
      </c>
      <c r="X947" s="207">
        <v>635.32000000000005</v>
      </c>
      <c r="Y947" s="207">
        <v>548.12</v>
      </c>
    </row>
    <row r="948" spans="1:25" s="146" customFormat="1" ht="15" thickBot="1" x14ac:dyDescent="0.25">
      <c r="A948" s="171">
        <v>16</v>
      </c>
      <c r="B948" s="207">
        <v>0</v>
      </c>
      <c r="C948" s="207">
        <v>0</v>
      </c>
      <c r="D948" s="207">
        <v>0</v>
      </c>
      <c r="E948" s="207">
        <v>0</v>
      </c>
      <c r="F948" s="207">
        <v>0.01</v>
      </c>
      <c r="G948" s="207">
        <v>0</v>
      </c>
      <c r="H948" s="207">
        <v>5.0599999999999996</v>
      </c>
      <c r="I948" s="207">
        <v>0</v>
      </c>
      <c r="J948" s="207">
        <v>0</v>
      </c>
      <c r="K948" s="207">
        <v>0</v>
      </c>
      <c r="L948" s="207">
        <v>0</v>
      </c>
      <c r="M948" s="207">
        <v>0</v>
      </c>
      <c r="N948" s="207">
        <v>0</v>
      </c>
      <c r="O948" s="207">
        <v>0</v>
      </c>
      <c r="P948" s="207">
        <v>31.12</v>
      </c>
      <c r="Q948" s="207">
        <v>0</v>
      </c>
      <c r="R948" s="207">
        <v>0</v>
      </c>
      <c r="S948" s="207">
        <v>10</v>
      </c>
      <c r="T948" s="207">
        <v>0</v>
      </c>
      <c r="U948" s="207">
        <v>0</v>
      </c>
      <c r="V948" s="207">
        <v>0.01</v>
      </c>
      <c r="W948" s="207">
        <v>0</v>
      </c>
      <c r="X948" s="207">
        <v>0</v>
      </c>
      <c r="Y948" s="207">
        <v>0</v>
      </c>
    </row>
    <row r="949" spans="1:25" s="146" customFormat="1" ht="15" thickBot="1" x14ac:dyDescent="0.25">
      <c r="A949" s="154">
        <v>17</v>
      </c>
      <c r="B949" s="207">
        <v>0</v>
      </c>
      <c r="C949" s="207">
        <v>0</v>
      </c>
      <c r="D949" s="207">
        <v>9.31</v>
      </c>
      <c r="E949" s="207">
        <v>76.709999999999994</v>
      </c>
      <c r="F949" s="207">
        <v>201.64</v>
      </c>
      <c r="G949" s="207">
        <v>178.11</v>
      </c>
      <c r="H949" s="207">
        <v>0</v>
      </c>
      <c r="I949" s="207">
        <v>1.82</v>
      </c>
      <c r="J949" s="207">
        <v>0</v>
      </c>
      <c r="K949" s="207">
        <v>0</v>
      </c>
      <c r="L949" s="207">
        <v>0</v>
      </c>
      <c r="M949" s="207">
        <v>0</v>
      </c>
      <c r="N949" s="207">
        <v>0</v>
      </c>
      <c r="O949" s="207">
        <v>0</v>
      </c>
      <c r="P949" s="207">
        <v>0</v>
      </c>
      <c r="Q949" s="207">
        <v>0</v>
      </c>
      <c r="R949" s="207">
        <v>0</v>
      </c>
      <c r="S949" s="207">
        <v>0</v>
      </c>
      <c r="T949" s="207">
        <v>0</v>
      </c>
      <c r="U949" s="207">
        <v>0</v>
      </c>
      <c r="V949" s="207">
        <v>0</v>
      </c>
      <c r="W949" s="207">
        <v>0</v>
      </c>
      <c r="X949" s="207">
        <v>0</v>
      </c>
      <c r="Y949" s="207">
        <v>0</v>
      </c>
    </row>
    <row r="950" spans="1:25" s="146" customFormat="1" ht="15" thickBot="1" x14ac:dyDescent="0.25">
      <c r="A950" s="184">
        <v>18</v>
      </c>
      <c r="B950" s="207">
        <v>0</v>
      </c>
      <c r="C950" s="207">
        <v>0</v>
      </c>
      <c r="D950" s="207">
        <v>0</v>
      </c>
      <c r="E950" s="207">
        <v>0</v>
      </c>
      <c r="F950" s="207">
        <v>0</v>
      </c>
      <c r="G950" s="207">
        <v>0</v>
      </c>
      <c r="H950" s="207">
        <v>0</v>
      </c>
      <c r="I950" s="207">
        <v>0</v>
      </c>
      <c r="J950" s="207">
        <v>0</v>
      </c>
      <c r="K950" s="207">
        <v>0</v>
      </c>
      <c r="L950" s="207">
        <v>0</v>
      </c>
      <c r="M950" s="207">
        <v>0</v>
      </c>
      <c r="N950" s="207">
        <v>0</v>
      </c>
      <c r="O950" s="207">
        <v>0</v>
      </c>
      <c r="P950" s="207">
        <v>0.01</v>
      </c>
      <c r="Q950" s="207">
        <v>0.01</v>
      </c>
      <c r="R950" s="207">
        <v>0</v>
      </c>
      <c r="S950" s="207">
        <v>0</v>
      </c>
      <c r="T950" s="207">
        <v>0.01</v>
      </c>
      <c r="U950" s="207">
        <v>0</v>
      </c>
      <c r="V950" s="207">
        <v>0</v>
      </c>
      <c r="W950" s="207">
        <v>0</v>
      </c>
      <c r="X950" s="207">
        <v>0</v>
      </c>
      <c r="Y950" s="207">
        <v>0</v>
      </c>
    </row>
    <row r="951" spans="1:25" s="146" customFormat="1" ht="15" thickBot="1" x14ac:dyDescent="0.25">
      <c r="A951" s="171">
        <v>19</v>
      </c>
      <c r="B951" s="207">
        <v>0</v>
      </c>
      <c r="C951" s="207">
        <v>0</v>
      </c>
      <c r="D951" s="207">
        <v>0</v>
      </c>
      <c r="E951" s="207">
        <v>0</v>
      </c>
      <c r="F951" s="207">
        <v>0.01</v>
      </c>
      <c r="G951" s="207">
        <v>0</v>
      </c>
      <c r="H951" s="207">
        <v>0</v>
      </c>
      <c r="I951" s="207">
        <v>0.01</v>
      </c>
      <c r="J951" s="207">
        <v>0</v>
      </c>
      <c r="K951" s="207">
        <v>0</v>
      </c>
      <c r="L951" s="207">
        <v>0.01</v>
      </c>
      <c r="M951" s="207">
        <v>0</v>
      </c>
      <c r="N951" s="207">
        <v>0</v>
      </c>
      <c r="O951" s="207">
        <v>0</v>
      </c>
      <c r="P951" s="207">
        <v>0</v>
      </c>
      <c r="Q951" s="207">
        <v>0.01</v>
      </c>
      <c r="R951" s="207">
        <v>0.01</v>
      </c>
      <c r="S951" s="207">
        <v>0</v>
      </c>
      <c r="T951" s="207">
        <v>0</v>
      </c>
      <c r="U951" s="207">
        <v>0.01</v>
      </c>
      <c r="V951" s="207">
        <v>0</v>
      </c>
      <c r="W951" s="207">
        <v>0</v>
      </c>
      <c r="X951" s="207">
        <v>0</v>
      </c>
      <c r="Y951" s="207">
        <v>0</v>
      </c>
    </row>
    <row r="952" spans="1:25" s="146" customFormat="1" ht="15" thickBot="1" x14ac:dyDescent="0.25">
      <c r="A952" s="154">
        <v>20</v>
      </c>
      <c r="B952" s="207">
        <v>0</v>
      </c>
      <c r="C952" s="207">
        <v>0</v>
      </c>
      <c r="D952" s="207">
        <v>0</v>
      </c>
      <c r="E952" s="207">
        <v>14.4</v>
      </c>
      <c r="F952" s="207">
        <v>0</v>
      </c>
      <c r="G952" s="207">
        <v>0</v>
      </c>
      <c r="H952" s="207">
        <v>0</v>
      </c>
      <c r="I952" s="207">
        <v>1.0900000000000001</v>
      </c>
      <c r="J952" s="207">
        <v>0.01</v>
      </c>
      <c r="K952" s="207">
        <v>0</v>
      </c>
      <c r="L952" s="207">
        <v>0</v>
      </c>
      <c r="M952" s="207">
        <v>0</v>
      </c>
      <c r="N952" s="207">
        <v>0</v>
      </c>
      <c r="O952" s="207">
        <v>0.01</v>
      </c>
      <c r="P952" s="207">
        <v>0</v>
      </c>
      <c r="Q952" s="207">
        <v>6.3</v>
      </c>
      <c r="R952" s="207">
        <v>0</v>
      </c>
      <c r="S952" s="207">
        <v>0</v>
      </c>
      <c r="T952" s="207">
        <v>0</v>
      </c>
      <c r="U952" s="207">
        <v>0</v>
      </c>
      <c r="V952" s="207">
        <v>0</v>
      </c>
      <c r="W952" s="207">
        <v>0</v>
      </c>
      <c r="X952" s="207">
        <v>0</v>
      </c>
      <c r="Y952" s="207">
        <v>0</v>
      </c>
    </row>
    <row r="953" spans="1:25" s="146" customFormat="1" ht="15" thickBot="1" x14ac:dyDescent="0.25">
      <c r="A953" s="185">
        <v>21</v>
      </c>
      <c r="B953" s="207">
        <v>0</v>
      </c>
      <c r="C953" s="207">
        <v>0</v>
      </c>
      <c r="D953" s="207">
        <v>0</v>
      </c>
      <c r="E953" s="207">
        <v>0</v>
      </c>
      <c r="F953" s="207">
        <v>0</v>
      </c>
      <c r="G953" s="207">
        <v>0</v>
      </c>
      <c r="H953" s="207">
        <v>0</v>
      </c>
      <c r="I953" s="207">
        <v>0</v>
      </c>
      <c r="J953" s="207">
        <v>0</v>
      </c>
      <c r="K953" s="207">
        <v>0</v>
      </c>
      <c r="L953" s="207">
        <v>0</v>
      </c>
      <c r="M953" s="207">
        <v>0.01</v>
      </c>
      <c r="N953" s="207">
        <v>0</v>
      </c>
      <c r="O953" s="207">
        <v>0.01</v>
      </c>
      <c r="P953" s="207">
        <v>0.01</v>
      </c>
      <c r="Q953" s="207">
        <v>6.65</v>
      </c>
      <c r="R953" s="207">
        <v>41.44</v>
      </c>
      <c r="S953" s="207">
        <v>0</v>
      </c>
      <c r="T953" s="207">
        <v>47.5</v>
      </c>
      <c r="U953" s="207">
        <v>62.55</v>
      </c>
      <c r="V953" s="207">
        <v>18.27</v>
      </c>
      <c r="W953" s="207">
        <v>8.84</v>
      </c>
      <c r="X953" s="207">
        <v>0</v>
      </c>
      <c r="Y953" s="207">
        <v>0</v>
      </c>
    </row>
    <row r="954" spans="1:25" s="146" customFormat="1" ht="15" thickBot="1" x14ac:dyDescent="0.25">
      <c r="A954" s="154">
        <v>22</v>
      </c>
      <c r="B954" s="207">
        <v>10.7</v>
      </c>
      <c r="C954" s="207">
        <v>15.85</v>
      </c>
      <c r="D954" s="207">
        <v>31.23</v>
      </c>
      <c r="E954" s="207">
        <v>32.71</v>
      </c>
      <c r="F954" s="207">
        <v>31.23</v>
      </c>
      <c r="G954" s="207">
        <v>123.43</v>
      </c>
      <c r="H954" s="207">
        <v>15.79</v>
      </c>
      <c r="I954" s="207">
        <v>6.54</v>
      </c>
      <c r="J954" s="207">
        <v>33.72</v>
      </c>
      <c r="K954" s="207">
        <v>38.96</v>
      </c>
      <c r="L954" s="207">
        <v>21.18</v>
      </c>
      <c r="M954" s="207">
        <v>3.67</v>
      </c>
      <c r="N954" s="207">
        <v>0</v>
      </c>
      <c r="O954" s="207">
        <v>0</v>
      </c>
      <c r="P954" s="207">
        <v>6.3</v>
      </c>
      <c r="Q954" s="207">
        <v>0</v>
      </c>
      <c r="R954" s="207">
        <v>21.86</v>
      </c>
      <c r="S954" s="207">
        <v>0</v>
      </c>
      <c r="T954" s="207">
        <v>0</v>
      </c>
      <c r="U954" s="207">
        <v>24.09</v>
      </c>
      <c r="V954" s="207">
        <v>29.86</v>
      </c>
      <c r="W954" s="207">
        <v>24.31</v>
      </c>
      <c r="X954" s="207">
        <v>13.78</v>
      </c>
      <c r="Y954" s="207">
        <v>0</v>
      </c>
    </row>
    <row r="955" spans="1:25" s="146" customFormat="1" ht="15" thickBot="1" x14ac:dyDescent="0.25">
      <c r="A955" s="185">
        <v>23</v>
      </c>
      <c r="B955" s="207">
        <v>0</v>
      </c>
      <c r="C955" s="207">
        <v>0</v>
      </c>
      <c r="D955" s="207">
        <v>0.01</v>
      </c>
      <c r="E955" s="207">
        <v>0</v>
      </c>
      <c r="F955" s="207">
        <v>0</v>
      </c>
      <c r="G955" s="207">
        <v>0</v>
      </c>
      <c r="H955" s="207">
        <v>0</v>
      </c>
      <c r="I955" s="207">
        <v>0</v>
      </c>
      <c r="J955" s="207">
        <v>0</v>
      </c>
      <c r="K955" s="207">
        <v>0</v>
      </c>
      <c r="L955" s="207">
        <v>0</v>
      </c>
      <c r="M955" s="207">
        <v>0</v>
      </c>
      <c r="N955" s="207">
        <v>0</v>
      </c>
      <c r="O955" s="207">
        <v>0</v>
      </c>
      <c r="P955" s="207">
        <v>0</v>
      </c>
      <c r="Q955" s="207">
        <v>0</v>
      </c>
      <c r="R955" s="207">
        <v>0</v>
      </c>
      <c r="S955" s="207">
        <v>0</v>
      </c>
      <c r="T955" s="207">
        <v>0</v>
      </c>
      <c r="U955" s="207">
        <v>0</v>
      </c>
      <c r="V955" s="207">
        <v>0.01</v>
      </c>
      <c r="W955" s="207">
        <v>0.01</v>
      </c>
      <c r="X955" s="207">
        <v>0.01</v>
      </c>
      <c r="Y955" s="207">
        <v>0</v>
      </c>
    </row>
    <row r="956" spans="1:25" s="146" customFormat="1" ht="15" thickBot="1" x14ac:dyDescent="0.25">
      <c r="A956" s="186">
        <v>24</v>
      </c>
      <c r="B956" s="207">
        <v>0</v>
      </c>
      <c r="C956" s="207">
        <v>0</v>
      </c>
      <c r="D956" s="207">
        <v>0.01</v>
      </c>
      <c r="E956" s="207">
        <v>0</v>
      </c>
      <c r="F956" s="207">
        <v>0.01</v>
      </c>
      <c r="G956" s="207">
        <v>0</v>
      </c>
      <c r="H956" s="207">
        <v>0</v>
      </c>
      <c r="I956" s="207">
        <v>0</v>
      </c>
      <c r="J956" s="207">
        <v>0</v>
      </c>
      <c r="K956" s="207">
        <v>0</v>
      </c>
      <c r="L956" s="207">
        <v>0</v>
      </c>
      <c r="M956" s="207">
        <v>0</v>
      </c>
      <c r="N956" s="207">
        <v>0.01</v>
      </c>
      <c r="O956" s="207">
        <v>0</v>
      </c>
      <c r="P956" s="207">
        <v>0</v>
      </c>
      <c r="Q956" s="207">
        <v>0</v>
      </c>
      <c r="R956" s="207">
        <v>0</v>
      </c>
      <c r="S956" s="207">
        <v>16.489999999999998</v>
      </c>
      <c r="T956" s="207">
        <v>0</v>
      </c>
      <c r="U956" s="207">
        <v>0</v>
      </c>
      <c r="V956" s="207">
        <v>0.01</v>
      </c>
      <c r="W956" s="207">
        <v>0</v>
      </c>
      <c r="X956" s="207">
        <v>0</v>
      </c>
      <c r="Y956" s="207">
        <v>0</v>
      </c>
    </row>
    <row r="957" spans="1:25" s="146" customFormat="1" ht="15" thickBot="1" x14ac:dyDescent="0.25">
      <c r="A957" s="154">
        <v>25</v>
      </c>
      <c r="B957" s="207">
        <v>0</v>
      </c>
      <c r="C957" s="207">
        <v>0</v>
      </c>
      <c r="D957" s="207">
        <v>0</v>
      </c>
      <c r="E957" s="207">
        <v>0</v>
      </c>
      <c r="F957" s="207">
        <v>0</v>
      </c>
      <c r="G957" s="207">
        <v>0</v>
      </c>
      <c r="H957" s="207">
        <v>0</v>
      </c>
      <c r="I957" s="207">
        <v>0.01</v>
      </c>
      <c r="J957" s="207">
        <v>0.01</v>
      </c>
      <c r="K957" s="207">
        <v>0</v>
      </c>
      <c r="L957" s="207">
        <v>0</v>
      </c>
      <c r="M957" s="207">
        <v>0</v>
      </c>
      <c r="N957" s="207">
        <v>0</v>
      </c>
      <c r="O957" s="207">
        <v>0.01</v>
      </c>
      <c r="P957" s="207">
        <v>0.01</v>
      </c>
      <c r="Q957" s="207">
        <v>0</v>
      </c>
      <c r="R957" s="207">
        <v>0.01</v>
      </c>
      <c r="S957" s="207">
        <v>0</v>
      </c>
      <c r="T957" s="207">
        <v>0</v>
      </c>
      <c r="U957" s="207">
        <v>0</v>
      </c>
      <c r="V957" s="207">
        <v>0</v>
      </c>
      <c r="W957" s="207">
        <v>0</v>
      </c>
      <c r="X957" s="207">
        <v>0</v>
      </c>
      <c r="Y957" s="207">
        <v>0</v>
      </c>
    </row>
    <row r="958" spans="1:25" s="146" customFormat="1" ht="15" thickBot="1" x14ac:dyDescent="0.25">
      <c r="A958" s="184">
        <v>26</v>
      </c>
      <c r="B958" s="207">
        <v>0</v>
      </c>
      <c r="C958" s="207">
        <v>0</v>
      </c>
      <c r="D958" s="207">
        <v>0</v>
      </c>
      <c r="E958" s="207">
        <v>0</v>
      </c>
      <c r="F958" s="207">
        <v>0</v>
      </c>
      <c r="G958" s="207">
        <v>0</v>
      </c>
      <c r="H958" s="207">
        <v>0</v>
      </c>
      <c r="I958" s="207">
        <v>0</v>
      </c>
      <c r="J958" s="207">
        <v>0</v>
      </c>
      <c r="K958" s="207">
        <v>0</v>
      </c>
      <c r="L958" s="207">
        <v>0</v>
      </c>
      <c r="M958" s="207">
        <v>0</v>
      </c>
      <c r="N958" s="207">
        <v>0</v>
      </c>
      <c r="O958" s="207">
        <v>0</v>
      </c>
      <c r="P958" s="207">
        <v>0</v>
      </c>
      <c r="Q958" s="207">
        <v>0</v>
      </c>
      <c r="R958" s="207">
        <v>0</v>
      </c>
      <c r="S958" s="207">
        <v>0</v>
      </c>
      <c r="T958" s="207">
        <v>0</v>
      </c>
      <c r="U958" s="207">
        <v>0</v>
      </c>
      <c r="V958" s="207">
        <v>0</v>
      </c>
      <c r="W958" s="207">
        <v>0</v>
      </c>
      <c r="X958" s="207">
        <v>0</v>
      </c>
      <c r="Y958" s="207">
        <v>0</v>
      </c>
    </row>
    <row r="959" spans="1:25" s="146" customFormat="1" ht="15" thickBot="1" x14ac:dyDescent="0.25">
      <c r="A959" s="171">
        <v>27</v>
      </c>
      <c r="B959" s="207">
        <v>0</v>
      </c>
      <c r="C959" s="207">
        <v>0</v>
      </c>
      <c r="D959" s="207">
        <v>0</v>
      </c>
      <c r="E959" s="207">
        <v>0</v>
      </c>
      <c r="F959" s="207">
        <v>0</v>
      </c>
      <c r="G959" s="207">
        <v>0</v>
      </c>
      <c r="H959" s="207">
        <v>0</v>
      </c>
      <c r="I959" s="207">
        <v>0</v>
      </c>
      <c r="J959" s="207">
        <v>0</v>
      </c>
      <c r="K959" s="207">
        <v>0</v>
      </c>
      <c r="L959" s="207">
        <v>0</v>
      </c>
      <c r="M959" s="207">
        <v>0</v>
      </c>
      <c r="N959" s="207">
        <v>0.01</v>
      </c>
      <c r="O959" s="207">
        <v>0.01</v>
      </c>
      <c r="P959" s="207">
        <v>0.01</v>
      </c>
      <c r="Q959" s="207">
        <v>0</v>
      </c>
      <c r="R959" s="207">
        <v>0</v>
      </c>
      <c r="S959" s="207">
        <v>0.01</v>
      </c>
      <c r="T959" s="207">
        <v>0.01</v>
      </c>
      <c r="U959" s="207">
        <v>0</v>
      </c>
      <c r="V959" s="207">
        <v>0</v>
      </c>
      <c r="W959" s="207">
        <v>0</v>
      </c>
      <c r="X959" s="207">
        <v>0.11</v>
      </c>
      <c r="Y959" s="207">
        <v>0</v>
      </c>
    </row>
    <row r="960" spans="1:25" s="146" customFormat="1" ht="15" thickBot="1" x14ac:dyDescent="0.25">
      <c r="A960" s="186">
        <v>28</v>
      </c>
      <c r="B960" s="207">
        <v>0</v>
      </c>
      <c r="C960" s="207">
        <v>0</v>
      </c>
      <c r="D960" s="207">
        <v>35.96</v>
      </c>
      <c r="E960" s="207">
        <v>28.76</v>
      </c>
      <c r="F960" s="207">
        <v>2.64</v>
      </c>
      <c r="G960" s="207">
        <v>27.54</v>
      </c>
      <c r="H960" s="207">
        <v>30.06</v>
      </c>
      <c r="I960" s="207">
        <v>0.01</v>
      </c>
      <c r="J960" s="207">
        <v>0.01</v>
      </c>
      <c r="K960" s="207">
        <v>0</v>
      </c>
      <c r="L960" s="207">
        <v>0</v>
      </c>
      <c r="M960" s="207">
        <v>0</v>
      </c>
      <c r="N960" s="207">
        <v>0</v>
      </c>
      <c r="O960" s="207">
        <v>0</v>
      </c>
      <c r="P960" s="207">
        <v>0</v>
      </c>
      <c r="Q960" s="207">
        <v>0.01</v>
      </c>
      <c r="R960" s="207">
        <v>0</v>
      </c>
      <c r="S960" s="207">
        <v>18.510000000000002</v>
      </c>
      <c r="T960" s="207">
        <v>56.13</v>
      </c>
      <c r="U960" s="207">
        <v>66.790000000000006</v>
      </c>
      <c r="V960" s="207">
        <v>51.92</v>
      </c>
      <c r="W960" s="207">
        <v>54.72</v>
      </c>
      <c r="X960" s="207">
        <v>51.75</v>
      </c>
      <c r="Y960" s="207">
        <v>0</v>
      </c>
    </row>
    <row r="961" spans="1:25" s="146" customFormat="1" ht="15" thickBot="1" x14ac:dyDescent="0.25">
      <c r="A961" s="154">
        <v>29</v>
      </c>
      <c r="B961" s="207">
        <v>0</v>
      </c>
      <c r="C961" s="207">
        <v>0</v>
      </c>
      <c r="D961" s="207">
        <v>0</v>
      </c>
      <c r="E961" s="207">
        <v>88.87</v>
      </c>
      <c r="F961" s="207">
        <v>0</v>
      </c>
      <c r="G961" s="207">
        <v>0</v>
      </c>
      <c r="H961" s="207">
        <v>0</v>
      </c>
      <c r="I961" s="207">
        <v>0</v>
      </c>
      <c r="J961" s="207">
        <v>0</v>
      </c>
      <c r="K961" s="207">
        <v>101.13</v>
      </c>
      <c r="L961" s="207">
        <v>75.319999999999993</v>
      </c>
      <c r="M961" s="207">
        <v>87.49</v>
      </c>
      <c r="N961" s="207">
        <v>147.47</v>
      </c>
      <c r="O961" s="207">
        <v>143.41</v>
      </c>
      <c r="P961" s="207">
        <v>124.69</v>
      </c>
      <c r="Q961" s="207">
        <v>171.97</v>
      </c>
      <c r="R961" s="207">
        <v>184.7</v>
      </c>
      <c r="S961" s="207">
        <v>160.11000000000001</v>
      </c>
      <c r="T961" s="207">
        <v>23.86</v>
      </c>
      <c r="U961" s="207">
        <v>0</v>
      </c>
      <c r="V961" s="207">
        <v>52.87</v>
      </c>
      <c r="W961" s="207">
        <v>59.9</v>
      </c>
      <c r="X961" s="207">
        <v>0</v>
      </c>
      <c r="Y961" s="207">
        <v>0</v>
      </c>
    </row>
    <row r="962" spans="1:25" s="146" customFormat="1" ht="15" thickBot="1" x14ac:dyDescent="0.25">
      <c r="A962" s="184">
        <v>30</v>
      </c>
      <c r="B962" s="207">
        <v>0</v>
      </c>
      <c r="C962" s="207">
        <v>0.01</v>
      </c>
      <c r="D962" s="207">
        <v>0</v>
      </c>
      <c r="E962" s="207">
        <v>0</v>
      </c>
      <c r="F962" s="207">
        <v>41.68</v>
      </c>
      <c r="G962" s="207">
        <v>50.21</v>
      </c>
      <c r="H962" s="207">
        <v>31.31</v>
      </c>
      <c r="I962" s="207">
        <v>45.08</v>
      </c>
      <c r="J962" s="207">
        <v>277.76</v>
      </c>
      <c r="K962" s="207">
        <v>365.35</v>
      </c>
      <c r="L962" s="207">
        <v>280.01</v>
      </c>
      <c r="M962" s="207">
        <v>217.11</v>
      </c>
      <c r="N962" s="207">
        <v>169.37</v>
      </c>
      <c r="O962" s="207">
        <v>20.420000000000002</v>
      </c>
      <c r="P962" s="207">
        <v>276.01</v>
      </c>
      <c r="Q962" s="207">
        <v>283.22000000000003</v>
      </c>
      <c r="R962" s="207">
        <v>69.63</v>
      </c>
      <c r="S962" s="207">
        <v>213.6</v>
      </c>
      <c r="T962" s="207">
        <v>0.01</v>
      </c>
      <c r="U962" s="207">
        <v>13.45</v>
      </c>
      <c r="V962" s="207">
        <v>0</v>
      </c>
      <c r="W962" s="207">
        <v>0</v>
      </c>
      <c r="X962" s="207">
        <v>0.01</v>
      </c>
      <c r="Y962" s="207">
        <v>0</v>
      </c>
    </row>
    <row r="963" spans="1:25" s="146" customFormat="1" ht="15" thickBot="1" x14ac:dyDescent="0.25">
      <c r="A963" s="154">
        <v>31</v>
      </c>
      <c r="B963" s="207">
        <v>0.01</v>
      </c>
      <c r="C963" s="207">
        <v>0</v>
      </c>
      <c r="D963" s="207">
        <v>0</v>
      </c>
      <c r="E963" s="207">
        <v>0</v>
      </c>
      <c r="F963" s="207">
        <v>31.51</v>
      </c>
      <c r="G963" s="207">
        <v>60.17</v>
      </c>
      <c r="H963" s="207">
        <v>11.48</v>
      </c>
      <c r="I963" s="207">
        <v>15.61</v>
      </c>
      <c r="J963" s="207">
        <v>18.96</v>
      </c>
      <c r="K963" s="207">
        <v>0</v>
      </c>
      <c r="L963" s="207">
        <v>0</v>
      </c>
      <c r="M963" s="207">
        <v>33.76</v>
      </c>
      <c r="N963" s="207">
        <v>32.24</v>
      </c>
      <c r="O963" s="207">
        <v>8.2799999999999994</v>
      </c>
      <c r="P963" s="207">
        <v>27.13</v>
      </c>
      <c r="Q963" s="207">
        <v>30.22</v>
      </c>
      <c r="R963" s="207">
        <v>0</v>
      </c>
      <c r="S963" s="207">
        <v>0</v>
      </c>
      <c r="T963" s="207">
        <v>0</v>
      </c>
      <c r="U963" s="207">
        <v>0</v>
      </c>
      <c r="V963" s="207">
        <v>0</v>
      </c>
      <c r="W963" s="207">
        <v>0</v>
      </c>
      <c r="X963" s="207">
        <v>0</v>
      </c>
      <c r="Y963" s="207">
        <v>0</v>
      </c>
    </row>
    <row r="964" spans="1:25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</row>
    <row r="965" spans="1:25" ht="15" thickBot="1" x14ac:dyDescent="0.25">
      <c r="A965" s="227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</row>
    <row r="966" spans="1:25" s="146" customFormat="1" ht="15" customHeight="1" thickBot="1" x14ac:dyDescent="0.25">
      <c r="A966" s="189" t="s">
        <v>43</v>
      </c>
      <c r="B966" s="240" t="s">
        <v>73</v>
      </c>
      <c r="C966" s="191"/>
      <c r="D966" s="191"/>
      <c r="E966" s="191"/>
      <c r="F966" s="191"/>
      <c r="G966" s="191"/>
      <c r="H966" s="191"/>
      <c r="I966" s="191"/>
      <c r="J966" s="191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2"/>
    </row>
    <row r="967" spans="1:25" s="146" customFormat="1" ht="26.25" thickBot="1" x14ac:dyDescent="0.25">
      <c r="A967" s="241"/>
      <c r="B967" s="233" t="s">
        <v>42</v>
      </c>
      <c r="C967" s="220" t="s">
        <v>41</v>
      </c>
      <c r="D967" s="221" t="s">
        <v>40</v>
      </c>
      <c r="E967" s="220" t="s">
        <v>39</v>
      </c>
      <c r="F967" s="223" t="s">
        <v>38</v>
      </c>
      <c r="G967" s="220" t="s">
        <v>37</v>
      </c>
      <c r="H967" s="220" t="s">
        <v>36</v>
      </c>
      <c r="I967" s="220" t="s">
        <v>35</v>
      </c>
      <c r="J967" s="220" t="s">
        <v>34</v>
      </c>
      <c r="K967" s="222" t="s">
        <v>33</v>
      </c>
      <c r="L967" s="220" t="s">
        <v>32</v>
      </c>
      <c r="M967" s="223" t="s">
        <v>31</v>
      </c>
      <c r="N967" s="222" t="s">
        <v>30</v>
      </c>
      <c r="O967" s="220" t="s">
        <v>29</v>
      </c>
      <c r="P967" s="223" t="s">
        <v>28</v>
      </c>
      <c r="Q967" s="221" t="s">
        <v>27</v>
      </c>
      <c r="R967" s="220" t="s">
        <v>26</v>
      </c>
      <c r="S967" s="221" t="s">
        <v>25</v>
      </c>
      <c r="T967" s="220" t="s">
        <v>24</v>
      </c>
      <c r="U967" s="221" t="s">
        <v>23</v>
      </c>
      <c r="V967" s="220" t="s">
        <v>22</v>
      </c>
      <c r="W967" s="221" t="s">
        <v>21</v>
      </c>
      <c r="X967" s="220" t="s">
        <v>20</v>
      </c>
      <c r="Y967" s="224" t="s">
        <v>19</v>
      </c>
    </row>
    <row r="968" spans="1:25" s="146" customFormat="1" ht="15" thickBot="1" x14ac:dyDescent="0.25">
      <c r="A968" s="154">
        <v>1</v>
      </c>
      <c r="B968" s="207">
        <v>0</v>
      </c>
      <c r="C968" s="207">
        <v>2.15</v>
      </c>
      <c r="D968" s="207">
        <v>0</v>
      </c>
      <c r="E968" s="207">
        <v>0</v>
      </c>
      <c r="F968" s="207">
        <v>0</v>
      </c>
      <c r="G968" s="207">
        <v>0</v>
      </c>
      <c r="H968" s="207">
        <v>0</v>
      </c>
      <c r="I968" s="207">
        <v>0</v>
      </c>
      <c r="J968" s="207">
        <v>0</v>
      </c>
      <c r="K968" s="207">
        <v>0</v>
      </c>
      <c r="L968" s="207">
        <v>0</v>
      </c>
      <c r="M968" s="207">
        <v>0</v>
      </c>
      <c r="N968" s="207">
        <v>0</v>
      </c>
      <c r="O968" s="207">
        <v>0</v>
      </c>
      <c r="P968" s="207">
        <v>0</v>
      </c>
      <c r="Q968" s="207">
        <v>19.809999999999999</v>
      </c>
      <c r="R968" s="207">
        <v>0</v>
      </c>
      <c r="S968" s="207">
        <v>0</v>
      </c>
      <c r="T968" s="207">
        <v>6.72</v>
      </c>
      <c r="U968" s="207">
        <v>0</v>
      </c>
      <c r="V968" s="207">
        <v>0</v>
      </c>
      <c r="W968" s="207">
        <v>0</v>
      </c>
      <c r="X968" s="207">
        <v>0</v>
      </c>
      <c r="Y968" s="207">
        <v>0</v>
      </c>
    </row>
    <row r="969" spans="1:25" s="146" customFormat="1" ht="15" thickBot="1" x14ac:dyDescent="0.25">
      <c r="A969" s="154">
        <v>2</v>
      </c>
      <c r="B969" s="207">
        <v>8.75</v>
      </c>
      <c r="C969" s="207">
        <v>186.48</v>
      </c>
      <c r="D969" s="207">
        <v>129.87</v>
      </c>
      <c r="E969" s="207">
        <v>234.58</v>
      </c>
      <c r="F969" s="207">
        <v>229.76</v>
      </c>
      <c r="G969" s="207">
        <v>31.77</v>
      </c>
      <c r="H969" s="207">
        <v>23.41</v>
      </c>
      <c r="I969" s="207">
        <v>383.55</v>
      </c>
      <c r="J969" s="207">
        <v>181.56</v>
      </c>
      <c r="K969" s="207">
        <v>475.03</v>
      </c>
      <c r="L969" s="207">
        <v>674.41</v>
      </c>
      <c r="M969" s="207">
        <v>483.81</v>
      </c>
      <c r="N969" s="207">
        <v>671.33</v>
      </c>
      <c r="O969" s="207">
        <v>271.42</v>
      </c>
      <c r="P969" s="207">
        <v>235.25</v>
      </c>
      <c r="Q969" s="207">
        <v>354.74</v>
      </c>
      <c r="R969" s="207">
        <v>685.05</v>
      </c>
      <c r="S969" s="207">
        <v>683.97</v>
      </c>
      <c r="T969" s="207">
        <v>688.1</v>
      </c>
      <c r="U969" s="207">
        <v>664.66</v>
      </c>
      <c r="V969" s="207">
        <v>669.06</v>
      </c>
      <c r="W969" s="207">
        <v>675.72</v>
      </c>
      <c r="X969" s="207">
        <v>672.89</v>
      </c>
      <c r="Y969" s="207">
        <v>666.74</v>
      </c>
    </row>
    <row r="970" spans="1:25" s="146" customFormat="1" ht="15" thickBot="1" x14ac:dyDescent="0.25">
      <c r="A970" s="154">
        <v>3</v>
      </c>
      <c r="B970" s="207">
        <v>656.65</v>
      </c>
      <c r="C970" s="207">
        <v>636.86</v>
      </c>
      <c r="D970" s="207">
        <v>638.79</v>
      </c>
      <c r="E970" s="207">
        <v>635.17999999999995</v>
      </c>
      <c r="F970" s="207">
        <v>638.64</v>
      </c>
      <c r="G970" s="207">
        <v>658.39</v>
      </c>
      <c r="H970" s="207">
        <v>245.19</v>
      </c>
      <c r="I970" s="207">
        <v>654.45000000000005</v>
      </c>
      <c r="J970" s="207">
        <v>125.91</v>
      </c>
      <c r="K970" s="207">
        <v>129.88</v>
      </c>
      <c r="L970" s="207">
        <v>178.52</v>
      </c>
      <c r="M970" s="207">
        <v>117.02</v>
      </c>
      <c r="N970" s="207">
        <v>249.55</v>
      </c>
      <c r="O970" s="207">
        <v>639.33000000000004</v>
      </c>
      <c r="P970" s="207">
        <v>639.02</v>
      </c>
      <c r="Q970" s="207">
        <v>653.44000000000005</v>
      </c>
      <c r="R970" s="207">
        <v>190.34</v>
      </c>
      <c r="S970" s="207">
        <v>249.68</v>
      </c>
      <c r="T970" s="207">
        <v>168.82</v>
      </c>
      <c r="U970" s="207">
        <v>168.82</v>
      </c>
      <c r="V970" s="207">
        <v>120.91</v>
      </c>
      <c r="W970" s="207">
        <v>123.85</v>
      </c>
      <c r="X970" s="207">
        <v>126.04</v>
      </c>
      <c r="Y970" s="207">
        <v>121.81</v>
      </c>
    </row>
    <row r="971" spans="1:25" s="146" customFormat="1" ht="15" thickBot="1" x14ac:dyDescent="0.25">
      <c r="A971" s="154">
        <v>4</v>
      </c>
      <c r="B971" s="207">
        <v>203.99</v>
      </c>
      <c r="C971" s="207">
        <v>178.7</v>
      </c>
      <c r="D971" s="207">
        <v>178.44</v>
      </c>
      <c r="E971" s="207">
        <v>471.15</v>
      </c>
      <c r="F971" s="207">
        <v>508.39</v>
      </c>
      <c r="G971" s="207">
        <v>519.62</v>
      </c>
      <c r="H971" s="207">
        <v>513.37</v>
      </c>
      <c r="I971" s="207">
        <v>501.48</v>
      </c>
      <c r="J971" s="207">
        <v>197.62</v>
      </c>
      <c r="K971" s="207">
        <v>69.61</v>
      </c>
      <c r="L971" s="207">
        <v>509.67</v>
      </c>
      <c r="M971" s="207">
        <v>506.21</v>
      </c>
      <c r="N971" s="207">
        <v>67.430000000000007</v>
      </c>
      <c r="O971" s="207">
        <v>58.51</v>
      </c>
      <c r="P971" s="207">
        <v>49.64</v>
      </c>
      <c r="Q971" s="207">
        <v>497.47</v>
      </c>
      <c r="R971" s="207">
        <v>516.12</v>
      </c>
      <c r="S971" s="207">
        <v>509.05</v>
      </c>
      <c r="T971" s="207">
        <v>71.400000000000006</v>
      </c>
      <c r="U971" s="207">
        <v>489.55</v>
      </c>
      <c r="V971" s="207">
        <v>50.6</v>
      </c>
      <c r="W971" s="207">
        <v>194.85</v>
      </c>
      <c r="X971" s="207">
        <v>205.54</v>
      </c>
      <c r="Y971" s="207">
        <v>52.1</v>
      </c>
    </row>
    <row r="972" spans="1:25" s="146" customFormat="1" ht="15" thickBot="1" x14ac:dyDescent="0.25">
      <c r="A972" s="154">
        <v>5</v>
      </c>
      <c r="B972" s="207">
        <v>117.17</v>
      </c>
      <c r="C972" s="207">
        <v>35.700000000000003</v>
      </c>
      <c r="D972" s="207">
        <v>103.08</v>
      </c>
      <c r="E972" s="207">
        <v>39.83</v>
      </c>
      <c r="F972" s="207">
        <v>568.04999999999995</v>
      </c>
      <c r="G972" s="207">
        <v>0</v>
      </c>
      <c r="H972" s="207">
        <v>5.95</v>
      </c>
      <c r="I972" s="207">
        <v>0</v>
      </c>
      <c r="J972" s="207">
        <v>48.83</v>
      </c>
      <c r="K972" s="207">
        <v>0</v>
      </c>
      <c r="L972" s="207">
        <v>123.64</v>
      </c>
      <c r="M972" s="207">
        <v>125.11</v>
      </c>
      <c r="N972" s="207">
        <v>62.45</v>
      </c>
      <c r="O972" s="207">
        <v>53.23</v>
      </c>
      <c r="P972" s="207">
        <v>52.45</v>
      </c>
      <c r="Q972" s="207">
        <v>53.19</v>
      </c>
      <c r="R972" s="207">
        <v>125.64</v>
      </c>
      <c r="S972" s="207">
        <v>122.87</v>
      </c>
      <c r="T972" s="207">
        <v>533.6</v>
      </c>
      <c r="U972" s="207">
        <v>539.77</v>
      </c>
      <c r="V972" s="207">
        <v>111.63</v>
      </c>
      <c r="W972" s="207">
        <v>555.91999999999996</v>
      </c>
      <c r="X972" s="207">
        <v>29.35</v>
      </c>
      <c r="Y972" s="207">
        <v>244.6</v>
      </c>
    </row>
    <row r="973" spans="1:25" s="146" customFormat="1" ht="15" thickBot="1" x14ac:dyDescent="0.25">
      <c r="A973" s="154">
        <v>6</v>
      </c>
      <c r="B973" s="207">
        <v>32.6</v>
      </c>
      <c r="C973" s="207">
        <v>18.510000000000002</v>
      </c>
      <c r="D973" s="207">
        <v>519.66</v>
      </c>
      <c r="E973" s="207">
        <v>537.04</v>
      </c>
      <c r="F973" s="207">
        <v>572.76</v>
      </c>
      <c r="G973" s="207">
        <v>574.01</v>
      </c>
      <c r="H973" s="207">
        <v>584.87</v>
      </c>
      <c r="I973" s="207">
        <v>269.29000000000002</v>
      </c>
      <c r="J973" s="207">
        <v>296.54000000000002</v>
      </c>
      <c r="K973" s="207">
        <v>154.93</v>
      </c>
      <c r="L973" s="207">
        <v>64.95</v>
      </c>
      <c r="M973" s="207">
        <v>110.39</v>
      </c>
      <c r="N973" s="207">
        <v>565.34</v>
      </c>
      <c r="O973" s="207">
        <v>120.46</v>
      </c>
      <c r="P973" s="207">
        <v>95.42</v>
      </c>
      <c r="Q973" s="207">
        <v>105.82</v>
      </c>
      <c r="R973" s="207">
        <v>575.04999999999995</v>
      </c>
      <c r="S973" s="207">
        <v>276.22000000000003</v>
      </c>
      <c r="T973" s="207">
        <v>554.35</v>
      </c>
      <c r="U973" s="207">
        <v>537.34</v>
      </c>
      <c r="V973" s="207">
        <v>87.96</v>
      </c>
      <c r="W973" s="207">
        <v>0</v>
      </c>
      <c r="X973" s="207">
        <v>102.85</v>
      </c>
      <c r="Y973" s="207">
        <v>559.19000000000005</v>
      </c>
    </row>
    <row r="974" spans="1:25" s="146" customFormat="1" ht="15" thickBot="1" x14ac:dyDescent="0.25">
      <c r="A974" s="154">
        <v>7</v>
      </c>
      <c r="B974" s="207">
        <v>544.44000000000005</v>
      </c>
      <c r="C974" s="207">
        <v>523.04</v>
      </c>
      <c r="D974" s="207">
        <v>515.66999999999996</v>
      </c>
      <c r="E974" s="207">
        <v>520.24</v>
      </c>
      <c r="F974" s="207">
        <v>547.54</v>
      </c>
      <c r="G974" s="207">
        <v>563.47</v>
      </c>
      <c r="H974" s="207">
        <v>556.83000000000004</v>
      </c>
      <c r="I974" s="207">
        <v>548.65</v>
      </c>
      <c r="J974" s="207">
        <v>555.54</v>
      </c>
      <c r="K974" s="207">
        <v>560.99</v>
      </c>
      <c r="L974" s="207">
        <v>111.75</v>
      </c>
      <c r="M974" s="207">
        <v>564.65</v>
      </c>
      <c r="N974" s="207">
        <v>275.93</v>
      </c>
      <c r="O974" s="207">
        <v>527.6</v>
      </c>
      <c r="P974" s="207">
        <v>533.54</v>
      </c>
      <c r="Q974" s="207">
        <v>554.46</v>
      </c>
      <c r="R974" s="207">
        <v>569.47</v>
      </c>
      <c r="S974" s="207">
        <v>577.72</v>
      </c>
      <c r="T974" s="207">
        <v>560.98</v>
      </c>
      <c r="U974" s="207">
        <v>535.36</v>
      </c>
      <c r="V974" s="207">
        <v>540.88</v>
      </c>
      <c r="W974" s="207">
        <v>547.45000000000005</v>
      </c>
      <c r="X974" s="207">
        <v>547.21</v>
      </c>
      <c r="Y974" s="207">
        <v>544.89</v>
      </c>
    </row>
    <row r="975" spans="1:25" s="146" customFormat="1" ht="15" thickBot="1" x14ac:dyDescent="0.25">
      <c r="A975" s="154">
        <v>8</v>
      </c>
      <c r="B975" s="207">
        <v>19.97</v>
      </c>
      <c r="C975" s="207">
        <v>13.76</v>
      </c>
      <c r="D975" s="207">
        <v>94.98</v>
      </c>
      <c r="E975" s="207">
        <v>261.94</v>
      </c>
      <c r="F975" s="207">
        <v>549.6</v>
      </c>
      <c r="G975" s="207">
        <v>131.91</v>
      </c>
      <c r="H975" s="207">
        <v>274.95</v>
      </c>
      <c r="I975" s="207">
        <v>538.14</v>
      </c>
      <c r="J975" s="207">
        <v>142.22</v>
      </c>
      <c r="K975" s="207">
        <v>134.58000000000001</v>
      </c>
      <c r="L975" s="207">
        <v>252.49</v>
      </c>
      <c r="M975" s="207">
        <v>137.26</v>
      </c>
      <c r="N975" s="207">
        <v>133.43</v>
      </c>
      <c r="O975" s="207">
        <v>128.34</v>
      </c>
      <c r="P975" s="207">
        <v>112.69</v>
      </c>
      <c r="Q975" s="207">
        <v>119.87</v>
      </c>
      <c r="R975" s="207">
        <v>130.68</v>
      </c>
      <c r="S975" s="207">
        <v>117.51</v>
      </c>
      <c r="T975" s="207">
        <v>139.02000000000001</v>
      </c>
      <c r="U975" s="207">
        <v>254.05</v>
      </c>
      <c r="V975" s="207">
        <v>121.74</v>
      </c>
      <c r="W975" s="207">
        <v>543.72</v>
      </c>
      <c r="X975" s="207">
        <v>544.67999999999995</v>
      </c>
      <c r="Y975" s="207">
        <v>549.69000000000005</v>
      </c>
    </row>
    <row r="976" spans="1:25" s="146" customFormat="1" ht="15" thickBot="1" x14ac:dyDescent="0.25">
      <c r="A976" s="154">
        <v>9</v>
      </c>
      <c r="B976" s="207">
        <v>299.64</v>
      </c>
      <c r="C976" s="207">
        <v>142.44</v>
      </c>
      <c r="D976" s="207">
        <v>587.54999999999995</v>
      </c>
      <c r="E976" s="207">
        <v>565.64</v>
      </c>
      <c r="F976" s="207">
        <v>1.4</v>
      </c>
      <c r="G976" s="207">
        <v>143.54</v>
      </c>
      <c r="H976" s="207">
        <v>51.3</v>
      </c>
      <c r="I976" s="207">
        <v>167.97</v>
      </c>
      <c r="J976" s="207">
        <v>162.16</v>
      </c>
      <c r="K976" s="207">
        <v>163.29</v>
      </c>
      <c r="L976" s="207">
        <v>101.82</v>
      </c>
      <c r="M976" s="207">
        <v>99.24</v>
      </c>
      <c r="N976" s="207">
        <v>58.85</v>
      </c>
      <c r="O976" s="207">
        <v>44.12</v>
      </c>
      <c r="P976" s="207">
        <v>155.9</v>
      </c>
      <c r="Q976" s="207">
        <v>160.03</v>
      </c>
      <c r="R976" s="207">
        <v>105.05</v>
      </c>
      <c r="S976" s="207">
        <v>93.81</v>
      </c>
      <c r="T976" s="207">
        <v>164.4</v>
      </c>
      <c r="U976" s="207">
        <v>164.03</v>
      </c>
      <c r="V976" s="207">
        <v>160.59</v>
      </c>
      <c r="W976" s="207">
        <v>162.30000000000001</v>
      </c>
      <c r="X976" s="207">
        <v>162.28</v>
      </c>
      <c r="Y976" s="207">
        <v>154.57</v>
      </c>
    </row>
    <row r="977" spans="1:25" s="146" customFormat="1" ht="15" thickBot="1" x14ac:dyDescent="0.25">
      <c r="A977" s="154">
        <v>10</v>
      </c>
      <c r="B977" s="207">
        <v>123.88</v>
      </c>
      <c r="C977" s="207">
        <v>131.66999999999999</v>
      </c>
      <c r="D977" s="207">
        <v>136.9</v>
      </c>
      <c r="E977" s="207">
        <v>132.66</v>
      </c>
      <c r="F977" s="207">
        <v>91.9</v>
      </c>
      <c r="G977" s="207">
        <v>53.48</v>
      </c>
      <c r="H977" s="207">
        <v>181.69</v>
      </c>
      <c r="I977" s="207">
        <v>161.65</v>
      </c>
      <c r="J977" s="207">
        <v>170.08</v>
      </c>
      <c r="K977" s="207">
        <v>191.16</v>
      </c>
      <c r="L977" s="207">
        <v>176.28</v>
      </c>
      <c r="M977" s="207">
        <v>69.08</v>
      </c>
      <c r="N977" s="207">
        <v>73.81</v>
      </c>
      <c r="O977" s="207">
        <v>174.35</v>
      </c>
      <c r="P977" s="207">
        <v>154.9</v>
      </c>
      <c r="Q977" s="207">
        <v>61.81</v>
      </c>
      <c r="R977" s="207">
        <v>175.92</v>
      </c>
      <c r="S977" s="207">
        <v>324.25</v>
      </c>
      <c r="T977" s="207">
        <v>323.95999999999998</v>
      </c>
      <c r="U977" s="207">
        <v>173.31</v>
      </c>
      <c r="V977" s="207">
        <v>506.68</v>
      </c>
      <c r="W977" s="207">
        <v>184.6</v>
      </c>
      <c r="X977" s="207">
        <v>172.3</v>
      </c>
      <c r="Y977" s="207">
        <v>94.37</v>
      </c>
    </row>
    <row r="978" spans="1:25" s="146" customFormat="1" ht="15" thickBot="1" x14ac:dyDescent="0.25">
      <c r="A978" s="154">
        <v>11</v>
      </c>
      <c r="B978" s="207">
        <v>220.19</v>
      </c>
      <c r="C978" s="207">
        <v>59.29</v>
      </c>
      <c r="D978" s="207">
        <v>476.69</v>
      </c>
      <c r="E978" s="207">
        <v>501.47</v>
      </c>
      <c r="F978" s="207">
        <v>81.09</v>
      </c>
      <c r="G978" s="207">
        <v>25.86</v>
      </c>
      <c r="H978" s="207">
        <v>92.63</v>
      </c>
      <c r="I978" s="207">
        <v>18.68</v>
      </c>
      <c r="J978" s="207">
        <v>553.57000000000005</v>
      </c>
      <c r="K978" s="207">
        <v>105.56</v>
      </c>
      <c r="L978" s="207">
        <v>559.22</v>
      </c>
      <c r="M978" s="207">
        <v>541.36</v>
      </c>
      <c r="N978" s="207">
        <v>533.36</v>
      </c>
      <c r="O978" s="207">
        <v>518.4</v>
      </c>
      <c r="P978" s="207">
        <v>523.11</v>
      </c>
      <c r="Q978" s="207">
        <v>538.69000000000005</v>
      </c>
      <c r="R978" s="207">
        <v>564.61</v>
      </c>
      <c r="S978" s="207">
        <v>566.30999999999995</v>
      </c>
      <c r="T978" s="207">
        <v>533.86</v>
      </c>
      <c r="U978" s="207">
        <v>523.76</v>
      </c>
      <c r="V978" s="207">
        <v>89.77</v>
      </c>
      <c r="W978" s="207">
        <v>177.15</v>
      </c>
      <c r="X978" s="207">
        <v>79.790000000000006</v>
      </c>
      <c r="Y978" s="207">
        <v>196.38</v>
      </c>
    </row>
    <row r="979" spans="1:25" s="146" customFormat="1" ht="15" thickBot="1" x14ac:dyDescent="0.25">
      <c r="A979" s="154">
        <v>12</v>
      </c>
      <c r="B979" s="207">
        <v>60.47</v>
      </c>
      <c r="C979" s="207">
        <v>83.01</v>
      </c>
      <c r="D979" s="207">
        <v>80.38</v>
      </c>
      <c r="E979" s="207">
        <v>263.64</v>
      </c>
      <c r="F979" s="207">
        <v>589.71</v>
      </c>
      <c r="G979" s="207">
        <v>128.32</v>
      </c>
      <c r="H979" s="207">
        <v>570.36</v>
      </c>
      <c r="I979" s="207">
        <v>559.91</v>
      </c>
      <c r="J979" s="207">
        <v>575.79</v>
      </c>
      <c r="K979" s="207">
        <v>591.44000000000005</v>
      </c>
      <c r="L979" s="207">
        <v>123.03</v>
      </c>
      <c r="M979" s="207">
        <v>129.38</v>
      </c>
      <c r="N979" s="207">
        <v>127.75</v>
      </c>
      <c r="O979" s="207">
        <v>253.39</v>
      </c>
      <c r="P979" s="207">
        <v>560.64</v>
      </c>
      <c r="Q979" s="207">
        <v>120.04</v>
      </c>
      <c r="R979" s="207">
        <v>63.42</v>
      </c>
      <c r="S979" s="207">
        <v>13.67</v>
      </c>
      <c r="T979" s="207">
        <v>121.31</v>
      </c>
      <c r="U979" s="207">
        <v>252.36</v>
      </c>
      <c r="V979" s="207">
        <v>365.2</v>
      </c>
      <c r="W979" s="207">
        <v>116.04</v>
      </c>
      <c r="X979" s="207">
        <v>124.25</v>
      </c>
      <c r="Y979" s="207">
        <v>233.54</v>
      </c>
    </row>
    <row r="980" spans="1:25" s="146" customFormat="1" ht="15" thickBot="1" x14ac:dyDescent="0.25">
      <c r="A980" s="154">
        <v>13</v>
      </c>
      <c r="B980" s="207">
        <v>59.64</v>
      </c>
      <c r="C980" s="207">
        <v>129.53</v>
      </c>
      <c r="D980" s="207">
        <v>43.49</v>
      </c>
      <c r="E980" s="207">
        <v>49.95</v>
      </c>
      <c r="F980" s="207">
        <v>0</v>
      </c>
      <c r="G980" s="207">
        <v>0</v>
      </c>
      <c r="H980" s="207">
        <v>0</v>
      </c>
      <c r="I980" s="207">
        <v>50.3</v>
      </c>
      <c r="J980" s="207">
        <v>196.83</v>
      </c>
      <c r="K980" s="207">
        <v>0</v>
      </c>
      <c r="L980" s="207">
        <v>0</v>
      </c>
      <c r="M980" s="207">
        <v>62.38</v>
      </c>
      <c r="N980" s="207">
        <v>77.69</v>
      </c>
      <c r="O980" s="207">
        <v>468.53</v>
      </c>
      <c r="P980" s="207">
        <v>58.47</v>
      </c>
      <c r="Q980" s="207">
        <v>185.09</v>
      </c>
      <c r="R980" s="207">
        <v>203.53</v>
      </c>
      <c r="S980" s="207">
        <v>67.010000000000005</v>
      </c>
      <c r="T980" s="207">
        <v>488.35</v>
      </c>
      <c r="U980" s="207">
        <v>494.82</v>
      </c>
      <c r="V980" s="207">
        <v>503.74</v>
      </c>
      <c r="W980" s="207">
        <v>193.89</v>
      </c>
      <c r="X980" s="207">
        <v>60.5</v>
      </c>
      <c r="Y980" s="207">
        <v>513.74</v>
      </c>
    </row>
    <row r="981" spans="1:25" s="146" customFormat="1" ht="15" thickBot="1" x14ac:dyDescent="0.25">
      <c r="A981" s="154">
        <v>14</v>
      </c>
      <c r="B981" s="207">
        <v>0</v>
      </c>
      <c r="C981" s="207">
        <v>57.21</v>
      </c>
      <c r="D981" s="207">
        <v>183.92</v>
      </c>
      <c r="E981" s="207">
        <v>500.28</v>
      </c>
      <c r="F981" s="207">
        <v>534.47</v>
      </c>
      <c r="G981" s="207">
        <v>536.55999999999995</v>
      </c>
      <c r="H981" s="207">
        <v>530.76</v>
      </c>
      <c r="I981" s="207">
        <v>520.04999999999995</v>
      </c>
      <c r="J981" s="207">
        <v>228.18</v>
      </c>
      <c r="K981" s="207">
        <v>71.739999999999995</v>
      </c>
      <c r="L981" s="207">
        <v>67.5</v>
      </c>
      <c r="M981" s="207">
        <v>0</v>
      </c>
      <c r="N981" s="207">
        <v>64.34</v>
      </c>
      <c r="O981" s="207">
        <v>0</v>
      </c>
      <c r="P981" s="207">
        <v>38.44</v>
      </c>
      <c r="Q981" s="207">
        <v>0</v>
      </c>
      <c r="R981" s="207">
        <v>0</v>
      </c>
      <c r="S981" s="207">
        <v>0</v>
      </c>
      <c r="T981" s="207">
        <v>0</v>
      </c>
      <c r="U981" s="207">
        <v>2.9</v>
      </c>
      <c r="V981" s="207">
        <v>0</v>
      </c>
      <c r="W981" s="207">
        <v>0</v>
      </c>
      <c r="X981" s="207">
        <v>0</v>
      </c>
      <c r="Y981" s="207">
        <v>0</v>
      </c>
    </row>
    <row r="982" spans="1:25" s="146" customFormat="1" ht="15" thickBot="1" x14ac:dyDescent="0.25">
      <c r="A982" s="154">
        <v>15</v>
      </c>
      <c r="B982" s="207">
        <v>0</v>
      </c>
      <c r="C982" s="207">
        <v>0</v>
      </c>
      <c r="D982" s="207">
        <v>0</v>
      </c>
      <c r="E982" s="207">
        <v>0</v>
      </c>
      <c r="F982" s="207">
        <v>0</v>
      </c>
      <c r="G982" s="207">
        <v>0</v>
      </c>
      <c r="H982" s="207">
        <v>0</v>
      </c>
      <c r="I982" s="207">
        <v>0</v>
      </c>
      <c r="J982" s="207">
        <v>0</v>
      </c>
      <c r="K982" s="207">
        <v>0</v>
      </c>
      <c r="L982" s="207">
        <v>0</v>
      </c>
      <c r="M982" s="207">
        <v>0</v>
      </c>
      <c r="N982" s="207">
        <v>0</v>
      </c>
      <c r="O982" s="207">
        <v>0</v>
      </c>
      <c r="P982" s="207">
        <v>0</v>
      </c>
      <c r="Q982" s="207">
        <v>0</v>
      </c>
      <c r="R982" s="207">
        <v>0</v>
      </c>
      <c r="S982" s="207">
        <v>0</v>
      </c>
      <c r="T982" s="207">
        <v>0</v>
      </c>
      <c r="U982" s="207">
        <v>0</v>
      </c>
      <c r="V982" s="207">
        <v>0</v>
      </c>
      <c r="W982" s="207">
        <v>0</v>
      </c>
      <c r="X982" s="207">
        <v>0</v>
      </c>
      <c r="Y982" s="207">
        <v>0</v>
      </c>
    </row>
    <row r="983" spans="1:25" s="146" customFormat="1" ht="15" thickBot="1" x14ac:dyDescent="0.25">
      <c r="A983" s="154">
        <v>16</v>
      </c>
      <c r="B983" s="207">
        <v>209.02</v>
      </c>
      <c r="C983" s="207">
        <v>190.66</v>
      </c>
      <c r="D983" s="207">
        <v>195.24</v>
      </c>
      <c r="E983" s="207">
        <v>205.24</v>
      </c>
      <c r="F983" s="207">
        <v>130.4</v>
      </c>
      <c r="G983" s="207">
        <v>124.26</v>
      </c>
      <c r="H983" s="207">
        <v>0</v>
      </c>
      <c r="I983" s="207">
        <v>7.86</v>
      </c>
      <c r="J983" s="207">
        <v>70.17</v>
      </c>
      <c r="K983" s="207">
        <v>190.21</v>
      </c>
      <c r="L983" s="207">
        <v>71.69</v>
      </c>
      <c r="M983" s="207">
        <v>170.23</v>
      </c>
      <c r="N983" s="207">
        <v>143.76</v>
      </c>
      <c r="O983" s="207">
        <v>136.66</v>
      </c>
      <c r="P983" s="207">
        <v>0</v>
      </c>
      <c r="Q983" s="207">
        <v>42.85</v>
      </c>
      <c r="R983" s="207">
        <v>67.540000000000006</v>
      </c>
      <c r="S983" s="207">
        <v>0</v>
      </c>
      <c r="T983" s="207">
        <v>139.94999999999999</v>
      </c>
      <c r="U983" s="207">
        <v>197.83</v>
      </c>
      <c r="V983" s="207">
        <v>198.53</v>
      </c>
      <c r="W983" s="207">
        <v>202.44</v>
      </c>
      <c r="X983" s="207">
        <v>131.22999999999999</v>
      </c>
      <c r="Y983" s="207">
        <v>344.59</v>
      </c>
    </row>
    <row r="984" spans="1:25" s="146" customFormat="1" ht="15" thickBot="1" x14ac:dyDescent="0.25">
      <c r="A984" s="154">
        <v>17</v>
      </c>
      <c r="B984" s="207">
        <v>159.18</v>
      </c>
      <c r="C984" s="207">
        <v>138.84</v>
      </c>
      <c r="D984" s="207">
        <v>0</v>
      </c>
      <c r="E984" s="207">
        <v>0</v>
      </c>
      <c r="F984" s="207">
        <v>0</v>
      </c>
      <c r="G984" s="207">
        <v>0</v>
      </c>
      <c r="H984" s="207">
        <v>2.71</v>
      </c>
      <c r="I984" s="207">
        <v>0</v>
      </c>
      <c r="J984" s="207">
        <v>441.95</v>
      </c>
      <c r="K984" s="207">
        <v>445.34</v>
      </c>
      <c r="L984" s="207">
        <v>151.26</v>
      </c>
      <c r="M984" s="207">
        <v>142.46</v>
      </c>
      <c r="N984" s="207">
        <v>151.84</v>
      </c>
      <c r="O984" s="207">
        <v>431.74</v>
      </c>
      <c r="P984" s="207">
        <v>133.62</v>
      </c>
      <c r="Q984" s="207">
        <v>138.43</v>
      </c>
      <c r="R984" s="207">
        <v>156.69</v>
      </c>
      <c r="S984" s="207">
        <v>144.91</v>
      </c>
      <c r="T984" s="207">
        <v>443.65</v>
      </c>
      <c r="U984" s="207">
        <v>439.17</v>
      </c>
      <c r="V984" s="207">
        <v>441.33</v>
      </c>
      <c r="W984" s="207">
        <v>446.51</v>
      </c>
      <c r="X984" s="207">
        <v>451.52</v>
      </c>
      <c r="Y984" s="207">
        <v>452.5</v>
      </c>
    </row>
    <row r="985" spans="1:25" s="146" customFormat="1" ht="15" thickBot="1" x14ac:dyDescent="0.25">
      <c r="A985" s="154">
        <v>18</v>
      </c>
      <c r="B985" s="207">
        <v>485.86</v>
      </c>
      <c r="C985" s="207">
        <v>470.81</v>
      </c>
      <c r="D985" s="207">
        <v>185.49</v>
      </c>
      <c r="E985" s="207">
        <v>480.86</v>
      </c>
      <c r="F985" s="207">
        <v>213.3</v>
      </c>
      <c r="G985" s="207">
        <v>511.29</v>
      </c>
      <c r="H985" s="207">
        <v>504.57</v>
      </c>
      <c r="I985" s="207">
        <v>480.8</v>
      </c>
      <c r="J985" s="207">
        <v>233.25</v>
      </c>
      <c r="K985" s="207">
        <v>204.68</v>
      </c>
      <c r="L985" s="207">
        <v>196.95</v>
      </c>
      <c r="M985" s="207">
        <v>195.49</v>
      </c>
      <c r="N985" s="207">
        <v>76.12</v>
      </c>
      <c r="O985" s="207">
        <v>189.24</v>
      </c>
      <c r="P985" s="207">
        <v>183.85</v>
      </c>
      <c r="Q985" s="207">
        <v>483.75</v>
      </c>
      <c r="R985" s="207">
        <v>514.11</v>
      </c>
      <c r="S985" s="207">
        <v>516.59</v>
      </c>
      <c r="T985" s="207">
        <v>225.31</v>
      </c>
      <c r="U985" s="207">
        <v>205.61</v>
      </c>
      <c r="V985" s="207">
        <v>203.86</v>
      </c>
      <c r="W985" s="207">
        <v>51.69</v>
      </c>
      <c r="X985" s="207">
        <v>49.67</v>
      </c>
      <c r="Y985" s="207">
        <v>43.33</v>
      </c>
    </row>
    <row r="986" spans="1:25" s="146" customFormat="1" ht="15" thickBot="1" x14ac:dyDescent="0.25">
      <c r="A986" s="154">
        <v>19</v>
      </c>
      <c r="B986" s="207">
        <v>151.16</v>
      </c>
      <c r="C986" s="207">
        <v>561.41</v>
      </c>
      <c r="D986" s="207">
        <v>558.13</v>
      </c>
      <c r="E986" s="207">
        <v>284.33</v>
      </c>
      <c r="F986" s="207">
        <v>160.51</v>
      </c>
      <c r="G986" s="207">
        <v>181.48</v>
      </c>
      <c r="H986" s="207">
        <v>156.29</v>
      </c>
      <c r="I986" s="207">
        <v>155.44</v>
      </c>
      <c r="J986" s="207">
        <v>195.69</v>
      </c>
      <c r="K986" s="207">
        <v>157.09</v>
      </c>
      <c r="L986" s="207">
        <v>597.72</v>
      </c>
      <c r="M986" s="207">
        <v>602.77</v>
      </c>
      <c r="N986" s="207">
        <v>579.9</v>
      </c>
      <c r="O986" s="207">
        <v>558.27</v>
      </c>
      <c r="P986" s="207">
        <v>561.79</v>
      </c>
      <c r="Q986" s="207">
        <v>145.28</v>
      </c>
      <c r="R986" s="207">
        <v>152.68</v>
      </c>
      <c r="S986" s="207">
        <v>166.67</v>
      </c>
      <c r="T986" s="207">
        <v>576.53</v>
      </c>
      <c r="U986" s="207">
        <v>566.65</v>
      </c>
      <c r="V986" s="207">
        <v>581.59</v>
      </c>
      <c r="W986" s="207">
        <v>582.94000000000005</v>
      </c>
      <c r="X986" s="207">
        <v>299.99</v>
      </c>
      <c r="Y986" s="207">
        <v>587.22</v>
      </c>
    </row>
    <row r="987" spans="1:25" s="146" customFormat="1" ht="15" thickBot="1" x14ac:dyDescent="0.25">
      <c r="A987" s="154">
        <v>20</v>
      </c>
      <c r="B987" s="207">
        <v>147.80000000000001</v>
      </c>
      <c r="C987" s="207">
        <v>149.22999999999999</v>
      </c>
      <c r="D987" s="207">
        <v>135.96</v>
      </c>
      <c r="E987" s="207">
        <v>0</v>
      </c>
      <c r="F987" s="207">
        <v>150</v>
      </c>
      <c r="G987" s="207">
        <v>159.19</v>
      </c>
      <c r="H987" s="207">
        <v>163.41999999999999</v>
      </c>
      <c r="I987" s="207">
        <v>0</v>
      </c>
      <c r="J987" s="207">
        <v>5.04</v>
      </c>
      <c r="K987" s="207">
        <v>162.21</v>
      </c>
      <c r="L987" s="207">
        <v>4.9400000000000004</v>
      </c>
      <c r="M987" s="207">
        <v>92.26</v>
      </c>
      <c r="N987" s="207">
        <v>164.3</v>
      </c>
      <c r="O987" s="207">
        <v>3.79</v>
      </c>
      <c r="P987" s="207">
        <v>553.94000000000005</v>
      </c>
      <c r="Q987" s="207">
        <v>0</v>
      </c>
      <c r="R987" s="207">
        <v>10.28</v>
      </c>
      <c r="S987" s="207">
        <v>161.66999999999999</v>
      </c>
      <c r="T987" s="207">
        <v>152.26</v>
      </c>
      <c r="U987" s="207">
        <v>180.28</v>
      </c>
      <c r="V987" s="207">
        <v>69.72</v>
      </c>
      <c r="W987" s="207">
        <v>146.25</v>
      </c>
      <c r="X987" s="207">
        <v>154.55000000000001</v>
      </c>
      <c r="Y987" s="207">
        <v>140.22</v>
      </c>
    </row>
    <row r="988" spans="1:25" s="146" customFormat="1" ht="15" thickBot="1" x14ac:dyDescent="0.25">
      <c r="A988" s="154">
        <v>21</v>
      </c>
      <c r="B988" s="207">
        <v>249.78</v>
      </c>
      <c r="C988" s="207">
        <v>69.930000000000007</v>
      </c>
      <c r="D988" s="207">
        <v>14.94</v>
      </c>
      <c r="E988" s="207">
        <v>10.34</v>
      </c>
      <c r="F988" s="207">
        <v>83.83</v>
      </c>
      <c r="G988" s="207">
        <v>49.3</v>
      </c>
      <c r="H988" s="207">
        <v>1.93</v>
      </c>
      <c r="I988" s="207">
        <v>11.41</v>
      </c>
      <c r="J988" s="207">
        <v>17.13</v>
      </c>
      <c r="K988" s="207">
        <v>20.329999999999998</v>
      </c>
      <c r="L988" s="207">
        <v>14.12</v>
      </c>
      <c r="M988" s="207">
        <v>12.74</v>
      </c>
      <c r="N988" s="207">
        <v>27.57</v>
      </c>
      <c r="O988" s="207">
        <v>21.11</v>
      </c>
      <c r="P988" s="207">
        <v>0.54</v>
      </c>
      <c r="Q988" s="207">
        <v>0</v>
      </c>
      <c r="R988" s="207">
        <v>0</v>
      </c>
      <c r="S988" s="207">
        <v>23.14</v>
      </c>
      <c r="T988" s="207">
        <v>0</v>
      </c>
      <c r="U988" s="207">
        <v>0</v>
      </c>
      <c r="V988" s="207">
        <v>0</v>
      </c>
      <c r="W988" s="207">
        <v>0</v>
      </c>
      <c r="X988" s="207">
        <v>2.13</v>
      </c>
      <c r="Y988" s="207">
        <v>10.35</v>
      </c>
    </row>
    <row r="989" spans="1:25" s="146" customFormat="1" ht="15" thickBot="1" x14ac:dyDescent="0.25">
      <c r="A989" s="154">
        <v>22</v>
      </c>
      <c r="B989" s="207">
        <v>0</v>
      </c>
      <c r="C989" s="207">
        <v>0</v>
      </c>
      <c r="D989" s="207">
        <v>0</v>
      </c>
      <c r="E989" s="207">
        <v>0</v>
      </c>
      <c r="F989" s="207">
        <v>0</v>
      </c>
      <c r="G989" s="207">
        <v>0</v>
      </c>
      <c r="H989" s="207">
        <v>0</v>
      </c>
      <c r="I989" s="207">
        <v>0</v>
      </c>
      <c r="J989" s="207">
        <v>0</v>
      </c>
      <c r="K989" s="207">
        <v>0</v>
      </c>
      <c r="L989" s="207">
        <v>0</v>
      </c>
      <c r="M989" s="207">
        <v>0</v>
      </c>
      <c r="N989" s="207">
        <v>9.44</v>
      </c>
      <c r="O989" s="207">
        <v>3.38</v>
      </c>
      <c r="P989" s="207">
        <v>0</v>
      </c>
      <c r="Q989" s="207">
        <v>2.61</v>
      </c>
      <c r="R989" s="207">
        <v>0</v>
      </c>
      <c r="S989" s="207">
        <v>18.66</v>
      </c>
      <c r="T989" s="207">
        <v>28.96</v>
      </c>
      <c r="U989" s="207">
        <v>0</v>
      </c>
      <c r="V989" s="207">
        <v>0</v>
      </c>
      <c r="W989" s="207">
        <v>0</v>
      </c>
      <c r="X989" s="207">
        <v>0</v>
      </c>
      <c r="Y989" s="207">
        <v>16.739999999999998</v>
      </c>
    </row>
    <row r="990" spans="1:25" s="146" customFormat="1" ht="15" thickBot="1" x14ac:dyDescent="0.25">
      <c r="A990" s="154">
        <v>23</v>
      </c>
      <c r="B990" s="207">
        <v>672.98</v>
      </c>
      <c r="C990" s="207">
        <v>654.89</v>
      </c>
      <c r="D990" s="207">
        <v>216.43</v>
      </c>
      <c r="E990" s="207">
        <v>216.43</v>
      </c>
      <c r="F990" s="207">
        <v>224.14</v>
      </c>
      <c r="G990" s="207">
        <v>225.57</v>
      </c>
      <c r="H990" s="207">
        <v>72.47</v>
      </c>
      <c r="I990" s="207">
        <v>70.88</v>
      </c>
      <c r="J990" s="207">
        <v>33.659999999999997</v>
      </c>
      <c r="K990" s="207">
        <v>26.5</v>
      </c>
      <c r="L990" s="207">
        <v>235.77</v>
      </c>
      <c r="M990" s="207">
        <v>222.75</v>
      </c>
      <c r="N990" s="207">
        <v>77.88</v>
      </c>
      <c r="O990" s="207">
        <v>65.34</v>
      </c>
      <c r="P990" s="207">
        <v>52.61</v>
      </c>
      <c r="Q990" s="207">
        <v>64.56</v>
      </c>
      <c r="R990" s="207">
        <v>75.56</v>
      </c>
      <c r="S990" s="207">
        <v>40.39</v>
      </c>
      <c r="T990" s="207">
        <v>230.94</v>
      </c>
      <c r="U990" s="207">
        <v>221</v>
      </c>
      <c r="V990" s="207">
        <v>385.07</v>
      </c>
      <c r="W990" s="207">
        <v>665.72</v>
      </c>
      <c r="X990" s="207">
        <v>665.24</v>
      </c>
      <c r="Y990" s="207">
        <v>370.07</v>
      </c>
    </row>
    <row r="991" spans="1:25" s="146" customFormat="1" ht="15" thickBot="1" x14ac:dyDescent="0.25">
      <c r="A991" s="154">
        <v>24</v>
      </c>
      <c r="B991" s="207">
        <v>111.38</v>
      </c>
      <c r="C991" s="207">
        <v>101.05</v>
      </c>
      <c r="D991" s="207">
        <v>88.86</v>
      </c>
      <c r="E991" s="207">
        <v>37.15</v>
      </c>
      <c r="F991" s="207">
        <v>4.1100000000000003</v>
      </c>
      <c r="G991" s="207">
        <v>21.14</v>
      </c>
      <c r="H991" s="207">
        <v>35.9</v>
      </c>
      <c r="I991" s="207">
        <v>16.940000000000001</v>
      </c>
      <c r="J991" s="207">
        <v>37.99</v>
      </c>
      <c r="K991" s="207">
        <v>14.17</v>
      </c>
      <c r="L991" s="207">
        <v>29.49</v>
      </c>
      <c r="M991" s="207">
        <v>32.590000000000003</v>
      </c>
      <c r="N991" s="207">
        <v>41.49</v>
      </c>
      <c r="O991" s="207">
        <v>29.56</v>
      </c>
      <c r="P991" s="207">
        <v>23.62</v>
      </c>
      <c r="Q991" s="207">
        <v>18.96</v>
      </c>
      <c r="R991" s="207">
        <v>12.71</v>
      </c>
      <c r="S991" s="207">
        <v>0</v>
      </c>
      <c r="T991" s="207">
        <v>0.53</v>
      </c>
      <c r="U991" s="207">
        <v>49.7</v>
      </c>
      <c r="V991" s="207">
        <v>48.91</v>
      </c>
      <c r="W991" s="207">
        <v>48.18</v>
      </c>
      <c r="X991" s="207">
        <v>71.069999999999993</v>
      </c>
      <c r="Y991" s="207">
        <v>114.75</v>
      </c>
    </row>
    <row r="992" spans="1:25" s="146" customFormat="1" ht="15" thickBot="1" x14ac:dyDescent="0.25">
      <c r="A992" s="154">
        <v>25</v>
      </c>
      <c r="B992" s="207">
        <v>659.34</v>
      </c>
      <c r="C992" s="207">
        <v>646</v>
      </c>
      <c r="D992" s="207">
        <v>644.42999999999995</v>
      </c>
      <c r="E992" s="207">
        <v>697.47</v>
      </c>
      <c r="F992" s="207">
        <v>234.33</v>
      </c>
      <c r="G992" s="207">
        <v>256.35000000000002</v>
      </c>
      <c r="H992" s="207">
        <v>252.33</v>
      </c>
      <c r="I992" s="207">
        <v>674.91</v>
      </c>
      <c r="J992" s="207">
        <v>710.21</v>
      </c>
      <c r="K992" s="207">
        <v>404.97</v>
      </c>
      <c r="L992" s="207">
        <v>723.83</v>
      </c>
      <c r="M992" s="207">
        <v>722.08</v>
      </c>
      <c r="N992" s="207">
        <v>709.82</v>
      </c>
      <c r="O992" s="207">
        <v>679.89</v>
      </c>
      <c r="P992" s="207">
        <v>679.72</v>
      </c>
      <c r="Q992" s="207">
        <v>405.02</v>
      </c>
      <c r="R992" s="207">
        <v>733.28</v>
      </c>
      <c r="S992" s="207">
        <v>723.78</v>
      </c>
      <c r="T992" s="207">
        <v>717.7</v>
      </c>
      <c r="U992" s="207">
        <v>679.62</v>
      </c>
      <c r="V992" s="207">
        <v>690.57</v>
      </c>
      <c r="W992" s="207">
        <v>683.05</v>
      </c>
      <c r="X992" s="207">
        <v>383.33</v>
      </c>
      <c r="Y992" s="207">
        <v>647.48</v>
      </c>
    </row>
    <row r="993" spans="1:25" s="146" customFormat="1" ht="15" thickBot="1" x14ac:dyDescent="0.25">
      <c r="A993" s="154">
        <v>26</v>
      </c>
      <c r="B993" s="207">
        <v>28.26</v>
      </c>
      <c r="C993" s="207">
        <v>175.93</v>
      </c>
      <c r="D993" s="207">
        <v>172.38</v>
      </c>
      <c r="E993" s="207">
        <v>194.05</v>
      </c>
      <c r="F993" s="207">
        <v>33</v>
      </c>
      <c r="G993" s="207">
        <v>514.77</v>
      </c>
      <c r="H993" s="207">
        <v>198.35</v>
      </c>
      <c r="I993" s="207">
        <v>500.67</v>
      </c>
      <c r="J993" s="207">
        <v>504.74</v>
      </c>
      <c r="K993" s="207">
        <v>510.2</v>
      </c>
      <c r="L993" s="207">
        <v>512.03</v>
      </c>
      <c r="M993" s="207">
        <v>516.5</v>
      </c>
      <c r="N993" s="207">
        <v>209.73</v>
      </c>
      <c r="O993" s="207">
        <v>181.8</v>
      </c>
      <c r="P993" s="207">
        <v>497.82</v>
      </c>
      <c r="Q993" s="207">
        <v>192.98</v>
      </c>
      <c r="R993" s="207">
        <v>72.86</v>
      </c>
      <c r="S993" s="207">
        <v>530.63</v>
      </c>
      <c r="T993" s="207">
        <v>513.89</v>
      </c>
      <c r="U993" s="207">
        <v>509.72</v>
      </c>
      <c r="V993" s="207">
        <v>501.65</v>
      </c>
      <c r="W993" s="207">
        <v>502.81</v>
      </c>
      <c r="X993" s="207">
        <v>505.64</v>
      </c>
      <c r="Y993" s="207">
        <v>185</v>
      </c>
    </row>
    <row r="994" spans="1:25" s="146" customFormat="1" ht="15" thickBot="1" x14ac:dyDescent="0.25">
      <c r="A994" s="154">
        <v>27</v>
      </c>
      <c r="B994" s="207">
        <v>676.88</v>
      </c>
      <c r="C994" s="207">
        <v>640.98</v>
      </c>
      <c r="D994" s="207">
        <v>200.98</v>
      </c>
      <c r="E994" s="207">
        <v>49.95</v>
      </c>
      <c r="F994" s="207">
        <v>221.82</v>
      </c>
      <c r="G994" s="207">
        <v>215.22</v>
      </c>
      <c r="H994" s="207">
        <v>221.58</v>
      </c>
      <c r="I994" s="207">
        <v>213.62</v>
      </c>
      <c r="J994" s="207">
        <v>54.77</v>
      </c>
      <c r="K994" s="207">
        <v>29.73</v>
      </c>
      <c r="L994" s="207">
        <v>171.68</v>
      </c>
      <c r="M994" s="207">
        <v>226.64</v>
      </c>
      <c r="N994" s="207">
        <v>166.96</v>
      </c>
      <c r="O994" s="207">
        <v>204.44</v>
      </c>
      <c r="P994" s="207">
        <v>197.39</v>
      </c>
      <c r="Q994" s="207">
        <v>207.1</v>
      </c>
      <c r="R994" s="207">
        <v>702.85</v>
      </c>
      <c r="S994" s="207">
        <v>206.46</v>
      </c>
      <c r="T994" s="207">
        <v>216.7</v>
      </c>
      <c r="U994" s="207">
        <v>199.19</v>
      </c>
      <c r="V994" s="207">
        <v>94.06</v>
      </c>
      <c r="W994" s="207">
        <v>45.31</v>
      </c>
      <c r="X994" s="207">
        <v>0</v>
      </c>
      <c r="Y994" s="207">
        <v>187.43</v>
      </c>
    </row>
    <row r="995" spans="1:25" s="146" customFormat="1" ht="15" thickBot="1" x14ac:dyDescent="0.25">
      <c r="A995" s="154">
        <v>28</v>
      </c>
      <c r="B995" s="207">
        <v>13.09</v>
      </c>
      <c r="C995" s="207">
        <v>10.71</v>
      </c>
      <c r="D995" s="207">
        <v>0</v>
      </c>
      <c r="E995" s="207">
        <v>0</v>
      </c>
      <c r="F995" s="207">
        <v>0</v>
      </c>
      <c r="G995" s="207">
        <v>0</v>
      </c>
      <c r="H995" s="207">
        <v>0</v>
      </c>
      <c r="I995" s="207">
        <v>39.380000000000003</v>
      </c>
      <c r="J995" s="207">
        <v>36.56</v>
      </c>
      <c r="K995" s="207">
        <v>11.44</v>
      </c>
      <c r="L995" s="207">
        <v>11.65</v>
      </c>
      <c r="M995" s="207">
        <v>5.47</v>
      </c>
      <c r="N995" s="207">
        <v>21.63</v>
      </c>
      <c r="O995" s="207">
        <v>24.66</v>
      </c>
      <c r="P995" s="207">
        <v>15.17</v>
      </c>
      <c r="Q995" s="207">
        <v>14.34</v>
      </c>
      <c r="R995" s="207">
        <v>25.23</v>
      </c>
      <c r="S995" s="207">
        <v>0</v>
      </c>
      <c r="T995" s="207">
        <v>0</v>
      </c>
      <c r="U995" s="207">
        <v>0</v>
      </c>
      <c r="V995" s="207">
        <v>0</v>
      </c>
      <c r="W995" s="207">
        <v>0</v>
      </c>
      <c r="X995" s="207">
        <v>0</v>
      </c>
      <c r="Y995" s="207">
        <v>8.73</v>
      </c>
    </row>
    <row r="996" spans="1:25" s="146" customFormat="1" ht="15" thickBot="1" x14ac:dyDescent="0.25">
      <c r="A996" s="154">
        <v>29</v>
      </c>
      <c r="B996" s="207">
        <v>67.7</v>
      </c>
      <c r="C996" s="207">
        <v>78.069999999999993</v>
      </c>
      <c r="D996" s="207">
        <v>21.94</v>
      </c>
      <c r="E996" s="207">
        <v>0</v>
      </c>
      <c r="F996" s="207">
        <v>92.09</v>
      </c>
      <c r="G996" s="207">
        <v>87.04</v>
      </c>
      <c r="H996" s="207">
        <v>122.63</v>
      </c>
      <c r="I996" s="207">
        <v>116.93</v>
      </c>
      <c r="J996" s="207">
        <v>79.34</v>
      </c>
      <c r="K996" s="207">
        <v>0</v>
      </c>
      <c r="L996" s="207">
        <v>0</v>
      </c>
      <c r="M996" s="207">
        <v>0</v>
      </c>
      <c r="N996" s="207">
        <v>0</v>
      </c>
      <c r="O996" s="207">
        <v>0</v>
      </c>
      <c r="P996" s="207">
        <v>0</v>
      </c>
      <c r="Q996" s="207">
        <v>0</v>
      </c>
      <c r="R996" s="207">
        <v>0</v>
      </c>
      <c r="S996" s="207">
        <v>0</v>
      </c>
      <c r="T996" s="207">
        <v>0</v>
      </c>
      <c r="U996" s="207">
        <v>58.41</v>
      </c>
      <c r="V996" s="207">
        <v>0</v>
      </c>
      <c r="W996" s="207">
        <v>0</v>
      </c>
      <c r="X996" s="207">
        <v>178.98</v>
      </c>
      <c r="Y996" s="207">
        <v>513.86</v>
      </c>
    </row>
    <row r="997" spans="1:25" s="146" customFormat="1" ht="15" thickBot="1" x14ac:dyDescent="0.25">
      <c r="A997" s="154">
        <v>30</v>
      </c>
      <c r="B997" s="207">
        <v>42.51</v>
      </c>
      <c r="C997" s="207">
        <v>46.83</v>
      </c>
      <c r="D997" s="207">
        <v>3.39</v>
      </c>
      <c r="E997" s="207">
        <v>8.02</v>
      </c>
      <c r="F997" s="207">
        <v>0</v>
      </c>
      <c r="G997" s="207">
        <v>0</v>
      </c>
      <c r="H997" s="207">
        <v>0.01</v>
      </c>
      <c r="I997" s="207">
        <v>0.01</v>
      </c>
      <c r="J997" s="207">
        <v>0</v>
      </c>
      <c r="K997" s="207">
        <v>0</v>
      </c>
      <c r="L997" s="207">
        <v>0</v>
      </c>
      <c r="M997" s="207">
        <v>0</v>
      </c>
      <c r="N997" s="207">
        <v>0.01</v>
      </c>
      <c r="O997" s="207">
        <v>0.01</v>
      </c>
      <c r="P997" s="207">
        <v>0</v>
      </c>
      <c r="Q997" s="207">
        <v>0.01</v>
      </c>
      <c r="R997" s="207">
        <v>0</v>
      </c>
      <c r="S997" s="207">
        <v>0</v>
      </c>
      <c r="T997" s="207">
        <v>4.3</v>
      </c>
      <c r="U997" s="207">
        <v>0</v>
      </c>
      <c r="V997" s="207">
        <v>14.29</v>
      </c>
      <c r="W997" s="207">
        <v>25.14</v>
      </c>
      <c r="X997" s="207">
        <v>245.04</v>
      </c>
      <c r="Y997" s="207">
        <v>237.53</v>
      </c>
    </row>
    <row r="998" spans="1:25" s="146" customFormat="1" ht="15" thickBot="1" x14ac:dyDescent="0.25">
      <c r="A998" s="154">
        <v>31</v>
      </c>
      <c r="B998" s="207">
        <v>152</v>
      </c>
      <c r="C998" s="207">
        <v>141.86000000000001</v>
      </c>
      <c r="D998" s="207">
        <v>636.22</v>
      </c>
      <c r="E998" s="207">
        <v>336.76</v>
      </c>
      <c r="F998" s="207">
        <v>0</v>
      </c>
      <c r="G998" s="207">
        <v>0</v>
      </c>
      <c r="H998" s="207">
        <v>0.01</v>
      </c>
      <c r="I998" s="207">
        <v>0</v>
      </c>
      <c r="J998" s="207">
        <v>0</v>
      </c>
      <c r="K998" s="207">
        <v>4.41</v>
      </c>
      <c r="L998" s="207">
        <v>2.5099999999999998</v>
      </c>
      <c r="M998" s="207">
        <v>0</v>
      </c>
      <c r="N998" s="207">
        <v>0</v>
      </c>
      <c r="O998" s="207">
        <v>0</v>
      </c>
      <c r="P998" s="207">
        <v>0.01</v>
      </c>
      <c r="Q998" s="207">
        <v>0</v>
      </c>
      <c r="R998" s="207">
        <v>21.19</v>
      </c>
      <c r="S998" s="207">
        <v>1.1299999999999999</v>
      </c>
      <c r="T998" s="207">
        <v>37.22</v>
      </c>
      <c r="U998" s="207">
        <v>89.12</v>
      </c>
      <c r="V998" s="207">
        <v>100.34</v>
      </c>
      <c r="W998" s="207">
        <v>159.02000000000001</v>
      </c>
      <c r="X998" s="207">
        <v>148.66</v>
      </c>
      <c r="Y998" s="207">
        <v>157.22</v>
      </c>
    </row>
    <row r="999" spans="1:25" x14ac:dyDescent="0.2">
      <c r="A999" s="242"/>
      <c r="B999" s="188"/>
      <c r="C999" s="188"/>
      <c r="D999" s="188"/>
      <c r="E999" s="188"/>
      <c r="F999" s="188"/>
      <c r="G999" s="188"/>
      <c r="H999" s="188"/>
      <c r="I999" s="188"/>
      <c r="J999" s="188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</row>
    <row r="1000" spans="1:25" ht="15" thickBot="1" x14ac:dyDescent="0.25">
      <c r="A1000" s="243"/>
    </row>
    <row r="1001" spans="1:25" s="146" customFormat="1" ht="15" customHeight="1" thickBot="1" x14ac:dyDescent="0.25">
      <c r="A1001" s="244" t="s">
        <v>63</v>
      </c>
      <c r="B1001" s="245"/>
      <c r="C1001" s="245"/>
      <c r="D1001" s="245"/>
      <c r="E1001" s="245"/>
      <c r="F1001" s="245"/>
      <c r="G1001" s="245"/>
      <c r="H1001" s="245"/>
      <c r="I1001" s="245"/>
      <c r="J1001" s="245"/>
      <c r="K1001" s="245"/>
      <c r="L1001" s="245"/>
      <c r="M1001" s="245"/>
      <c r="N1001" s="246" t="s">
        <v>62</v>
      </c>
      <c r="O1001" s="246"/>
      <c r="P1001" s="246"/>
      <c r="Q1001" s="246"/>
    </row>
    <row r="1002" spans="1:25" s="146" customFormat="1" ht="15" customHeight="1" thickBot="1" x14ac:dyDescent="0.25">
      <c r="A1002" s="247" t="s">
        <v>60</v>
      </c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9">
        <v>-2.57</v>
      </c>
      <c r="O1002" s="249"/>
      <c r="P1002" s="249"/>
      <c r="Q1002" s="249"/>
    </row>
    <row r="1003" spans="1:25" s="146" customFormat="1" ht="15" customHeight="1" thickBot="1" x14ac:dyDescent="0.25">
      <c r="A1003" s="247" t="s">
        <v>61</v>
      </c>
      <c r="B1003" s="248"/>
      <c r="C1003" s="248"/>
      <c r="D1003" s="248"/>
      <c r="E1003" s="248"/>
      <c r="F1003" s="248"/>
      <c r="G1003" s="248"/>
      <c r="H1003" s="248"/>
      <c r="I1003" s="248"/>
      <c r="J1003" s="248"/>
      <c r="K1003" s="248"/>
      <c r="L1003" s="248"/>
      <c r="M1003" s="248"/>
      <c r="N1003" s="249">
        <v>236.23</v>
      </c>
      <c r="O1003" s="249"/>
      <c r="P1003" s="249"/>
      <c r="Q1003" s="249"/>
    </row>
    <row r="1006" spans="1:25" s="141" customFormat="1" ht="15.75" x14ac:dyDescent="0.25">
      <c r="A1006" s="140" t="s">
        <v>65</v>
      </c>
    </row>
    <row r="1007" spans="1:25" ht="15" thickBot="1" x14ac:dyDescent="0.25"/>
    <row r="1008" spans="1:25" ht="15" customHeight="1" thickBot="1" x14ac:dyDescent="0.25">
      <c r="A1008" s="246" t="s">
        <v>44</v>
      </c>
      <c r="B1008" s="246"/>
      <c r="C1008" s="246"/>
      <c r="D1008" s="246"/>
      <c r="E1008" s="246"/>
      <c r="F1008" s="246" t="s">
        <v>64</v>
      </c>
      <c r="G1008" s="246"/>
      <c r="H1008" s="246"/>
      <c r="I1008" s="246"/>
      <c r="J1008" s="246"/>
      <c r="K1008" s="246"/>
      <c r="L1008" s="246"/>
      <c r="M1008" s="246"/>
      <c r="U1008" s="146"/>
      <c r="V1008" s="146"/>
      <c r="W1008" s="146"/>
      <c r="X1008" s="146"/>
      <c r="Y1008" s="146"/>
    </row>
    <row r="1009" spans="1:25" ht="15" customHeight="1" thickBot="1" x14ac:dyDescent="0.25">
      <c r="A1009" s="246"/>
      <c r="B1009" s="246"/>
      <c r="C1009" s="246"/>
      <c r="D1009" s="246"/>
      <c r="E1009" s="246"/>
      <c r="F1009" s="246" t="s">
        <v>17</v>
      </c>
      <c r="G1009" s="246"/>
      <c r="H1009" s="246"/>
      <c r="I1009" s="246"/>
      <c r="J1009" s="246"/>
      <c r="K1009" s="246"/>
      <c r="L1009" s="246"/>
      <c r="M1009" s="246"/>
      <c r="U1009" s="250"/>
      <c r="V1009" s="146"/>
      <c r="W1009" s="146"/>
      <c r="X1009" s="146"/>
      <c r="Y1009" s="146"/>
    </row>
    <row r="1010" spans="1:25" ht="15" thickBot="1" x14ac:dyDescent="0.25">
      <c r="A1010" s="246"/>
      <c r="B1010" s="246"/>
      <c r="C1010" s="246"/>
      <c r="D1010" s="246"/>
      <c r="E1010" s="246"/>
      <c r="F1010" s="251" t="s">
        <v>3</v>
      </c>
      <c r="G1010" s="252"/>
      <c r="H1010" s="252" t="s">
        <v>16</v>
      </c>
      <c r="I1010" s="252"/>
      <c r="J1010" s="252" t="s">
        <v>15</v>
      </c>
      <c r="K1010" s="252"/>
      <c r="L1010" s="252" t="s">
        <v>4</v>
      </c>
      <c r="M1010" s="253"/>
      <c r="U1010" s="146"/>
      <c r="V1010" s="146"/>
      <c r="W1010" s="146"/>
      <c r="X1010" s="146"/>
      <c r="Y1010" s="146"/>
    </row>
    <row r="1011" spans="1:25" ht="15" thickBot="1" x14ac:dyDescent="0.25">
      <c r="A1011" s="254" t="s">
        <v>82</v>
      </c>
      <c r="B1011" s="254"/>
      <c r="C1011" s="254"/>
      <c r="D1011" s="254"/>
      <c r="E1011" s="254"/>
      <c r="F1011" s="255">
        <v>436479.57</v>
      </c>
      <c r="G1011" s="256"/>
      <c r="H1011" s="257">
        <v>580226.81000000006</v>
      </c>
      <c r="I1011" s="257"/>
      <c r="J1011" s="257">
        <v>657387.05000000005</v>
      </c>
      <c r="K1011" s="257"/>
      <c r="L1011" s="257">
        <v>625873.92999999993</v>
      </c>
      <c r="M1011" s="258"/>
      <c r="U1011" s="146"/>
      <c r="V1011" s="146"/>
      <c r="W1011" s="146"/>
      <c r="X1011" s="146"/>
      <c r="Y1011" s="146"/>
    </row>
    <row r="1012" spans="1:25" ht="14.25" customHeight="1" x14ac:dyDescent="0.2">
      <c r="A1012" s="259" t="s">
        <v>7</v>
      </c>
      <c r="B1012" s="259"/>
      <c r="C1012" s="259"/>
      <c r="D1012" s="259"/>
      <c r="E1012" s="259"/>
      <c r="F1012" s="260">
        <v>258486.18</v>
      </c>
      <c r="G1012" s="261"/>
      <c r="H1012" s="262">
        <v>258486.18</v>
      </c>
      <c r="I1012" s="261"/>
      <c r="J1012" s="262">
        <v>258486.18</v>
      </c>
      <c r="K1012" s="261"/>
      <c r="L1012" s="262">
        <v>258486.18</v>
      </c>
      <c r="M1012" s="263"/>
      <c r="N1012" s="264"/>
      <c r="U1012" s="146"/>
      <c r="V1012" s="146"/>
      <c r="W1012" s="146"/>
      <c r="X1012" s="146"/>
      <c r="Y1012" s="146"/>
    </row>
    <row r="1013" spans="1:25" ht="15" thickBot="1" x14ac:dyDescent="0.25">
      <c r="A1013" s="265" t="s">
        <v>8</v>
      </c>
      <c r="B1013" s="265"/>
      <c r="C1013" s="265"/>
      <c r="D1013" s="265"/>
      <c r="E1013" s="265"/>
      <c r="F1013" s="266">
        <v>177993.39</v>
      </c>
      <c r="G1013" s="267"/>
      <c r="H1013" s="268">
        <v>321740.63</v>
      </c>
      <c r="I1013" s="267"/>
      <c r="J1013" s="268">
        <v>398900.87</v>
      </c>
      <c r="K1013" s="267"/>
      <c r="L1013" s="268">
        <v>367387.75</v>
      </c>
      <c r="M1013" s="269"/>
      <c r="U1013" s="146"/>
      <c r="V1013" s="146"/>
      <c r="W1013" s="146"/>
      <c r="X1013" s="146"/>
      <c r="Y1013" s="146"/>
    </row>
    <row r="1014" spans="1:25" ht="15" customHeight="1" thickBot="1" x14ac:dyDescent="0.25">
      <c r="A1014" s="254" t="s">
        <v>105</v>
      </c>
      <c r="B1014" s="254"/>
      <c r="C1014" s="254"/>
      <c r="D1014" s="254"/>
      <c r="E1014" s="254"/>
      <c r="F1014" s="255"/>
      <c r="G1014" s="256"/>
      <c r="H1014" s="270"/>
      <c r="I1014" s="270"/>
      <c r="J1014" s="270"/>
      <c r="K1014" s="270"/>
      <c r="L1014" s="257">
        <v>625873.92999999993</v>
      </c>
      <c r="M1014" s="258"/>
    </row>
    <row r="1015" spans="1:25" ht="14.25" customHeight="1" x14ac:dyDescent="0.2">
      <c r="A1015" s="259" t="s">
        <v>7</v>
      </c>
      <c r="B1015" s="259"/>
      <c r="C1015" s="259"/>
      <c r="D1015" s="259"/>
      <c r="E1015" s="259"/>
      <c r="F1015" s="260"/>
      <c r="G1015" s="261"/>
      <c r="H1015" s="262"/>
      <c r="I1015" s="261"/>
      <c r="J1015" s="262"/>
      <c r="K1015" s="261"/>
      <c r="L1015" s="262">
        <v>258486.18</v>
      </c>
      <c r="M1015" s="263"/>
    </row>
    <row r="1016" spans="1:25" ht="15" thickBot="1" x14ac:dyDescent="0.25">
      <c r="A1016" s="265" t="s">
        <v>8</v>
      </c>
      <c r="B1016" s="265"/>
      <c r="C1016" s="265"/>
      <c r="D1016" s="265"/>
      <c r="E1016" s="265"/>
      <c r="F1016" s="271"/>
      <c r="G1016" s="272"/>
      <c r="H1016" s="272"/>
      <c r="I1016" s="272"/>
      <c r="J1016" s="272"/>
      <c r="K1016" s="272"/>
      <c r="L1016" s="273">
        <v>367387.75</v>
      </c>
      <c r="M1016" s="274"/>
    </row>
    <row r="1017" spans="1:25" ht="15" customHeight="1" thickBot="1" x14ac:dyDescent="0.25">
      <c r="A1017" s="254" t="s">
        <v>18</v>
      </c>
      <c r="B1017" s="254"/>
      <c r="C1017" s="254"/>
      <c r="D1017" s="254"/>
      <c r="E1017" s="254"/>
      <c r="F1017" s="255">
        <v>258486.18</v>
      </c>
      <c r="G1017" s="256"/>
      <c r="H1017" s="255">
        <v>258486.18</v>
      </c>
      <c r="I1017" s="256"/>
      <c r="J1017" s="255">
        <v>258486.18</v>
      </c>
      <c r="K1017" s="256"/>
      <c r="L1017" s="255">
        <v>258486.18</v>
      </c>
      <c r="M1017" s="256"/>
      <c r="U1017" s="146"/>
      <c r="V1017" s="146"/>
      <c r="W1017" s="146"/>
      <c r="X1017" s="146"/>
      <c r="Y1017" s="146"/>
    </row>
    <row r="1018" spans="1:25" ht="14.25" customHeight="1" x14ac:dyDescent="0.2">
      <c r="A1018" s="259" t="s">
        <v>7</v>
      </c>
      <c r="B1018" s="259"/>
      <c r="C1018" s="259"/>
      <c r="D1018" s="259"/>
      <c r="E1018" s="259"/>
      <c r="F1018" s="260">
        <v>258486.18</v>
      </c>
      <c r="G1018" s="261"/>
      <c r="H1018" s="260">
        <v>258486.18</v>
      </c>
      <c r="I1018" s="261"/>
      <c r="J1018" s="260">
        <v>258486.18</v>
      </c>
      <c r="K1018" s="261"/>
      <c r="L1018" s="260">
        <v>258486.18</v>
      </c>
      <c r="M1018" s="261"/>
      <c r="U1018" s="146"/>
      <c r="V1018" s="146"/>
      <c r="W1018" s="146"/>
      <c r="X1018" s="146"/>
      <c r="Y1018" s="146"/>
    </row>
    <row r="1019" spans="1:25" ht="15" thickBot="1" x14ac:dyDescent="0.25">
      <c r="A1019" s="265" t="s">
        <v>8</v>
      </c>
      <c r="B1019" s="265"/>
      <c r="C1019" s="265"/>
      <c r="D1019" s="265"/>
      <c r="E1019" s="265"/>
      <c r="F1019" s="275">
        <v>0</v>
      </c>
      <c r="G1019" s="273"/>
      <c r="H1019" s="273">
        <v>0</v>
      </c>
      <c r="I1019" s="273"/>
      <c r="J1019" s="273">
        <v>0</v>
      </c>
      <c r="K1019" s="273"/>
      <c r="L1019" s="273">
        <v>0</v>
      </c>
      <c r="M1019" s="274"/>
      <c r="U1019" s="146"/>
      <c r="V1019" s="146"/>
      <c r="W1019" s="146"/>
      <c r="X1019" s="146"/>
      <c r="Y1019" s="146"/>
    </row>
  </sheetData>
  <mergeCells count="77">
    <mergeCell ref="A2:Y2"/>
    <mergeCell ref="A4:Y4"/>
    <mergeCell ref="A8:A9"/>
    <mergeCell ref="B8:Y8"/>
    <mergeCell ref="A166:A167"/>
    <mergeCell ref="B166:Y166"/>
    <mergeCell ref="A966:A967"/>
    <mergeCell ref="B966:Y966"/>
    <mergeCell ref="A324:A325"/>
    <mergeCell ref="B324:Y324"/>
    <mergeCell ref="A482:A483"/>
    <mergeCell ref="B482:Y482"/>
    <mergeCell ref="A642:A643"/>
    <mergeCell ref="B642:Y642"/>
    <mergeCell ref="A801:Y801"/>
    <mergeCell ref="A803:A804"/>
    <mergeCell ref="B803:Y803"/>
    <mergeCell ref="A931:A932"/>
    <mergeCell ref="B931:Y931"/>
    <mergeCell ref="A1001:M1001"/>
    <mergeCell ref="N1001:Q1001"/>
    <mergeCell ref="A1002:M1002"/>
    <mergeCell ref="N1002:Q1002"/>
    <mergeCell ref="A1003:M1003"/>
    <mergeCell ref="N1003:Q1003"/>
    <mergeCell ref="A1008:E1010"/>
    <mergeCell ref="F1008:M1008"/>
    <mergeCell ref="F1009:M1009"/>
    <mergeCell ref="F1010:G1010"/>
    <mergeCell ref="H1010:I1010"/>
    <mergeCell ref="J1010:K1010"/>
    <mergeCell ref="L1010:M1010"/>
    <mergeCell ref="A1012:E1012"/>
    <mergeCell ref="F1012:G1012"/>
    <mergeCell ref="H1012:I1012"/>
    <mergeCell ref="J1012:K1012"/>
    <mergeCell ref="L1012:M1012"/>
    <mergeCell ref="A1011:E1011"/>
    <mergeCell ref="F1011:G1011"/>
    <mergeCell ref="H1011:I1011"/>
    <mergeCell ref="J1011:K1011"/>
    <mergeCell ref="L1011:M1011"/>
    <mergeCell ref="A1014:E1014"/>
    <mergeCell ref="F1014:G1014"/>
    <mergeCell ref="H1014:I1014"/>
    <mergeCell ref="J1014:K1014"/>
    <mergeCell ref="L1014:M1014"/>
    <mergeCell ref="A1013:E1013"/>
    <mergeCell ref="F1013:G1013"/>
    <mergeCell ref="H1013:I1013"/>
    <mergeCell ref="J1013:K1013"/>
    <mergeCell ref="L1013:M1013"/>
    <mergeCell ref="A1016:E1016"/>
    <mergeCell ref="F1016:G1016"/>
    <mergeCell ref="H1016:I1016"/>
    <mergeCell ref="J1016:K1016"/>
    <mergeCell ref="L1016:M1016"/>
    <mergeCell ref="A1015:E1015"/>
    <mergeCell ref="F1015:G1015"/>
    <mergeCell ref="H1015:I1015"/>
    <mergeCell ref="J1015:K1015"/>
    <mergeCell ref="L1015:M1015"/>
    <mergeCell ref="A1018:E1018"/>
    <mergeCell ref="F1018:G1018"/>
    <mergeCell ref="H1018:I1018"/>
    <mergeCell ref="J1018:K1018"/>
    <mergeCell ref="L1018:M1018"/>
    <mergeCell ref="A1017:E1017"/>
    <mergeCell ref="F1017:G1017"/>
    <mergeCell ref="H1017:I1017"/>
    <mergeCell ref="J1017:K1017"/>
    <mergeCell ref="L1017:M1017"/>
    <mergeCell ref="A1019:E1019"/>
    <mergeCell ref="F1019:G1019"/>
    <mergeCell ref="H1019:I1019"/>
    <mergeCell ref="J1019:K1019"/>
    <mergeCell ref="L1019:M101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zoomScale="60" zoomScaleNormal="100" workbookViewId="0">
      <selection sqref="A1:XFD1048576"/>
    </sheetView>
  </sheetViews>
  <sheetFormatPr defaultRowHeight="14.25" outlineLevelRow="1" x14ac:dyDescent="0.2"/>
  <cols>
    <col min="1" max="1" width="23.7109375" style="138" customWidth="1"/>
    <col min="2" max="2" width="10.42578125" style="138" customWidth="1"/>
    <col min="3" max="3" width="10.42578125" style="138" bestFit="1" customWidth="1"/>
    <col min="4" max="4" width="10" style="138" customWidth="1"/>
    <col min="5" max="8" width="10.42578125" style="138" bestFit="1" customWidth="1"/>
    <col min="9" max="11" width="10" style="138" customWidth="1"/>
    <col min="12" max="25" width="10.140625" style="138" customWidth="1"/>
    <col min="26" max="26" width="3.5703125" style="138" customWidth="1"/>
    <col min="27" max="16384" width="9.140625" style="138"/>
  </cols>
  <sheetData>
    <row r="2" spans="1:25" s="137" customFormat="1" ht="18" customHeight="1" x14ac:dyDescent="0.2">
      <c r="A2" s="136" t="s">
        <v>318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3" spans="1:25" ht="15" customHeight="1" x14ac:dyDescent="0.2"/>
    <row r="4" spans="1:25" ht="48" customHeight="1" x14ac:dyDescent="0.2">
      <c r="A4" s="139" t="s">
        <v>147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5" s="141" customFormat="1" ht="15.75" x14ac:dyDescent="0.25">
      <c r="A6" s="140" t="s">
        <v>101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" thickBot="1" x14ac:dyDescent="0.25"/>
    <row r="8" spans="1:25" s="146" customFormat="1" ht="30.7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s="146" customFormat="1" ht="35.25" customHeight="1" thickBot="1" x14ac:dyDescent="0.25">
      <c r="A9" s="147"/>
      <c r="B9" s="148" t="s">
        <v>42</v>
      </c>
      <c r="C9" s="149" t="s">
        <v>41</v>
      </c>
      <c r="D9" s="150" t="s">
        <v>40</v>
      </c>
      <c r="E9" s="149" t="s">
        <v>39</v>
      </c>
      <c r="F9" s="149" t="s">
        <v>38</v>
      </c>
      <c r="G9" s="149" t="s">
        <v>37</v>
      </c>
      <c r="H9" s="149" t="s">
        <v>36</v>
      </c>
      <c r="I9" s="149" t="s">
        <v>35</v>
      </c>
      <c r="J9" s="149" t="s">
        <v>34</v>
      </c>
      <c r="K9" s="151" t="s">
        <v>33</v>
      </c>
      <c r="L9" s="149" t="s">
        <v>32</v>
      </c>
      <c r="M9" s="152" t="s">
        <v>31</v>
      </c>
      <c r="N9" s="151" t="s">
        <v>30</v>
      </c>
      <c r="O9" s="149" t="s">
        <v>29</v>
      </c>
      <c r="P9" s="152" t="s">
        <v>28</v>
      </c>
      <c r="Q9" s="150" t="s">
        <v>27</v>
      </c>
      <c r="R9" s="149" t="s">
        <v>26</v>
      </c>
      <c r="S9" s="150" t="s">
        <v>25</v>
      </c>
      <c r="T9" s="149" t="s">
        <v>24</v>
      </c>
      <c r="U9" s="150" t="s">
        <v>23</v>
      </c>
      <c r="V9" s="149" t="s">
        <v>22</v>
      </c>
      <c r="W9" s="150" t="s">
        <v>21</v>
      </c>
      <c r="X9" s="149" t="s">
        <v>20</v>
      </c>
      <c r="Y9" s="153" t="s">
        <v>19</v>
      </c>
    </row>
    <row r="10" spans="1:25" s="146" customFormat="1" ht="18.75" customHeight="1" thickBot="1" x14ac:dyDescent="0.25">
      <c r="A10" s="154">
        <v>1</v>
      </c>
      <c r="B10" s="155">
        <v>609.59093237414834</v>
      </c>
      <c r="C10" s="156">
        <v>585.46325137414829</v>
      </c>
      <c r="D10" s="156">
        <v>578.76880437414832</v>
      </c>
      <c r="E10" s="156">
        <v>587.31513337414833</v>
      </c>
      <c r="F10" s="156">
        <v>619.8933563741482</v>
      </c>
      <c r="G10" s="156">
        <v>622.13902937414832</v>
      </c>
      <c r="H10" s="156">
        <v>615.56165537414824</v>
      </c>
      <c r="I10" s="156">
        <v>588.76258137414823</v>
      </c>
      <c r="J10" s="156">
        <v>616.10444837414832</v>
      </c>
      <c r="K10" s="157">
        <v>619.6272813741482</v>
      </c>
      <c r="L10" s="156">
        <v>602.19404737414834</v>
      </c>
      <c r="M10" s="158">
        <v>600.90624437414829</v>
      </c>
      <c r="N10" s="157">
        <v>599.07564837414827</v>
      </c>
      <c r="O10" s="156">
        <v>580.40782637414827</v>
      </c>
      <c r="P10" s="158">
        <v>588.13464437414825</v>
      </c>
      <c r="Q10" s="159">
        <v>601.81089937414822</v>
      </c>
      <c r="R10" s="156">
        <v>603.74792537414839</v>
      </c>
      <c r="S10" s="159">
        <v>604.29071837414835</v>
      </c>
      <c r="T10" s="156">
        <v>721.43821937414828</v>
      </c>
      <c r="U10" s="156">
        <v>600.43795237414827</v>
      </c>
      <c r="V10" s="156">
        <v>603.74792537414839</v>
      </c>
      <c r="W10" s="156">
        <v>604.99315637414816</v>
      </c>
      <c r="X10" s="156">
        <v>603.86499837414829</v>
      </c>
      <c r="Y10" s="160">
        <v>608.22862837414846</v>
      </c>
    </row>
    <row r="11" spans="1:25" s="146" customFormat="1" ht="18.75" customHeight="1" outlineLevel="1" x14ac:dyDescent="0.2">
      <c r="A11" s="161" t="s">
        <v>7</v>
      </c>
      <c r="B11" s="162">
        <v>525.35</v>
      </c>
      <c r="C11" s="162">
        <v>502.68</v>
      </c>
      <c r="D11" s="162">
        <v>496.39</v>
      </c>
      <c r="E11" s="162">
        <v>504.42</v>
      </c>
      <c r="F11" s="162">
        <v>535.03</v>
      </c>
      <c r="G11" s="162">
        <v>537.14</v>
      </c>
      <c r="H11" s="162">
        <v>530.96</v>
      </c>
      <c r="I11" s="162">
        <v>505.78</v>
      </c>
      <c r="J11" s="162">
        <v>531.47</v>
      </c>
      <c r="K11" s="162">
        <v>534.78</v>
      </c>
      <c r="L11" s="162">
        <v>518.4</v>
      </c>
      <c r="M11" s="162">
        <v>517.19000000000005</v>
      </c>
      <c r="N11" s="162">
        <v>515.47</v>
      </c>
      <c r="O11" s="162">
        <v>497.93</v>
      </c>
      <c r="P11" s="162">
        <v>505.19</v>
      </c>
      <c r="Q11" s="162">
        <v>518.04</v>
      </c>
      <c r="R11" s="162">
        <v>519.86</v>
      </c>
      <c r="S11" s="162">
        <v>520.37</v>
      </c>
      <c r="T11" s="162">
        <v>630.44000000000005</v>
      </c>
      <c r="U11" s="162">
        <v>516.75</v>
      </c>
      <c r="V11" s="162">
        <v>519.86</v>
      </c>
      <c r="W11" s="162">
        <v>521.03</v>
      </c>
      <c r="X11" s="162">
        <v>519.97</v>
      </c>
      <c r="Y11" s="162">
        <v>524.07000000000005</v>
      </c>
    </row>
    <row r="12" spans="1:25" s="146" customFormat="1" ht="18.75" customHeight="1" outlineLevel="1" x14ac:dyDescent="0.2">
      <c r="A12" s="163" t="s">
        <v>8</v>
      </c>
      <c r="B12" s="164">
        <v>46.81</v>
      </c>
      <c r="C12" s="165">
        <v>46.81</v>
      </c>
      <c r="D12" s="165">
        <v>46.81</v>
      </c>
      <c r="E12" s="165">
        <v>46.81</v>
      </c>
      <c r="F12" s="165">
        <v>46.81</v>
      </c>
      <c r="G12" s="165">
        <v>46.81</v>
      </c>
      <c r="H12" s="165">
        <v>46.81</v>
      </c>
      <c r="I12" s="165">
        <v>46.81</v>
      </c>
      <c r="J12" s="165">
        <v>46.81</v>
      </c>
      <c r="K12" s="165">
        <v>46.81</v>
      </c>
      <c r="L12" s="165">
        <v>46.81</v>
      </c>
      <c r="M12" s="165">
        <v>46.81</v>
      </c>
      <c r="N12" s="165">
        <v>46.81</v>
      </c>
      <c r="O12" s="165">
        <v>46.81</v>
      </c>
      <c r="P12" s="165">
        <v>46.81</v>
      </c>
      <c r="Q12" s="165">
        <v>46.81</v>
      </c>
      <c r="R12" s="165">
        <v>46.81</v>
      </c>
      <c r="S12" s="165">
        <v>46.81</v>
      </c>
      <c r="T12" s="165">
        <v>46.81</v>
      </c>
      <c r="U12" s="165">
        <v>46.81</v>
      </c>
      <c r="V12" s="165">
        <v>46.81</v>
      </c>
      <c r="W12" s="165">
        <v>46.81</v>
      </c>
      <c r="X12" s="165">
        <v>46.81</v>
      </c>
      <c r="Y12" s="166">
        <v>46.81</v>
      </c>
    </row>
    <row r="13" spans="1:25" s="146" customFormat="1" ht="18.75" customHeight="1" outlineLevel="1" x14ac:dyDescent="0.2">
      <c r="A13" s="167" t="s">
        <v>9</v>
      </c>
      <c r="B13" s="164">
        <v>33.780005000000003</v>
      </c>
      <c r="C13" s="164">
        <v>32.322324000000002</v>
      </c>
      <c r="D13" s="164">
        <v>31.917876999999997</v>
      </c>
      <c r="E13" s="164">
        <v>32.434205999999996</v>
      </c>
      <c r="F13" s="164">
        <v>34.402428999999998</v>
      </c>
      <c r="G13" s="164">
        <v>34.538101999999995</v>
      </c>
      <c r="H13" s="164">
        <v>34.140728000000003</v>
      </c>
      <c r="I13" s="164">
        <v>32.521653999999998</v>
      </c>
      <c r="J13" s="164">
        <v>34.173521000000001</v>
      </c>
      <c r="K13" s="164">
        <v>34.386353999999997</v>
      </c>
      <c r="L13" s="164">
        <v>33.333119999999994</v>
      </c>
      <c r="M13" s="164">
        <v>33.255316999999998</v>
      </c>
      <c r="N13" s="164">
        <v>33.144720999999997</v>
      </c>
      <c r="O13" s="164">
        <v>32.016898999999995</v>
      </c>
      <c r="P13" s="164">
        <v>32.483716999999999</v>
      </c>
      <c r="Q13" s="164">
        <v>33.309971999999995</v>
      </c>
      <c r="R13" s="164">
        <v>33.426997999999998</v>
      </c>
      <c r="S13" s="164">
        <v>33.459790999999996</v>
      </c>
      <c r="T13" s="164">
        <v>40.537292000000001</v>
      </c>
      <c r="U13" s="164">
        <v>33.227024999999998</v>
      </c>
      <c r="V13" s="164">
        <v>33.426997999999998</v>
      </c>
      <c r="W13" s="164">
        <v>33.502228999999993</v>
      </c>
      <c r="X13" s="164">
        <v>33.434071000000003</v>
      </c>
      <c r="Y13" s="164">
        <v>33.697701000000002</v>
      </c>
    </row>
    <row r="14" spans="1:25" s="146" customFormat="1" ht="18.75" customHeight="1" outlineLevel="1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5" s="146" customFormat="1" ht="18.75" customHeight="1" thickBot="1" x14ac:dyDescent="0.25">
      <c r="A15" s="171">
        <v>2</v>
      </c>
      <c r="B15" s="172">
        <v>730.63377137414841</v>
      </c>
      <c r="C15" s="173">
        <v>729.22889537414824</v>
      </c>
      <c r="D15" s="173">
        <v>724.06704037414829</v>
      </c>
      <c r="E15" s="174">
        <v>705.52693437414825</v>
      </c>
      <c r="F15" s="174">
        <v>704.9522123741483</v>
      </c>
      <c r="G15" s="174">
        <v>725.6634903741483</v>
      </c>
      <c r="H15" s="174">
        <v>720.55485037414837</v>
      </c>
      <c r="I15" s="174">
        <v>727.12158137414826</v>
      </c>
      <c r="J15" s="174">
        <v>719.53312237414832</v>
      </c>
      <c r="K15" s="175">
        <v>728.73931737414819</v>
      </c>
      <c r="L15" s="174">
        <v>737.53043537414817</v>
      </c>
      <c r="M15" s="176">
        <v>735.22090437414829</v>
      </c>
      <c r="N15" s="175">
        <v>738.59473537414817</v>
      </c>
      <c r="O15" s="174">
        <v>711.14643837414826</v>
      </c>
      <c r="P15" s="176">
        <v>696.58681437414839</v>
      </c>
      <c r="Q15" s="177">
        <v>711.83823337414833</v>
      </c>
      <c r="R15" s="174">
        <v>744.20359637414845</v>
      </c>
      <c r="S15" s="177">
        <v>743.2350833741483</v>
      </c>
      <c r="T15" s="174">
        <v>750.81289937414817</v>
      </c>
      <c r="U15" s="173">
        <v>729.05860737414832</v>
      </c>
      <c r="V15" s="173">
        <v>733.94374437414831</v>
      </c>
      <c r="W15" s="173">
        <v>742.87322137414844</v>
      </c>
      <c r="X15" s="173">
        <v>740.32954437414833</v>
      </c>
      <c r="Y15" s="178">
        <v>733.7947423741482</v>
      </c>
    </row>
    <row r="16" spans="1:25" s="146" customFormat="1" ht="18.75" customHeight="1" outlineLevel="1" x14ac:dyDescent="0.2">
      <c r="A16" s="161" t="s">
        <v>7</v>
      </c>
      <c r="B16" s="179">
        <v>639.08000000000004</v>
      </c>
      <c r="C16" s="179">
        <v>637.76</v>
      </c>
      <c r="D16" s="179">
        <v>632.91</v>
      </c>
      <c r="E16" s="179">
        <v>615.49</v>
      </c>
      <c r="F16" s="179">
        <v>614.95000000000005</v>
      </c>
      <c r="G16" s="179">
        <v>634.41</v>
      </c>
      <c r="H16" s="179">
        <v>629.61</v>
      </c>
      <c r="I16" s="179">
        <v>635.78</v>
      </c>
      <c r="J16" s="179">
        <v>628.65</v>
      </c>
      <c r="K16" s="179">
        <v>637.29999999999995</v>
      </c>
      <c r="L16" s="179">
        <v>645.55999999999995</v>
      </c>
      <c r="M16" s="179">
        <v>643.39</v>
      </c>
      <c r="N16" s="179">
        <v>646.55999999999995</v>
      </c>
      <c r="O16" s="179">
        <v>620.77</v>
      </c>
      <c r="P16" s="179">
        <v>607.09</v>
      </c>
      <c r="Q16" s="179">
        <v>621.41999999999996</v>
      </c>
      <c r="R16" s="179">
        <v>651.83000000000004</v>
      </c>
      <c r="S16" s="179">
        <v>650.91999999999996</v>
      </c>
      <c r="T16" s="179">
        <v>658.04</v>
      </c>
      <c r="U16" s="179">
        <v>637.6</v>
      </c>
      <c r="V16" s="179">
        <v>642.19000000000005</v>
      </c>
      <c r="W16" s="179">
        <v>650.58000000000004</v>
      </c>
      <c r="X16" s="179">
        <v>648.19000000000005</v>
      </c>
      <c r="Y16" s="179">
        <v>642.04999999999995</v>
      </c>
    </row>
    <row r="17" spans="1:25" s="146" customFormat="1" ht="18.75" customHeight="1" outlineLevel="1" x14ac:dyDescent="0.2">
      <c r="A17" s="163" t="s">
        <v>8</v>
      </c>
      <c r="B17" s="164">
        <v>46.81</v>
      </c>
      <c r="C17" s="165">
        <v>46.81</v>
      </c>
      <c r="D17" s="165">
        <v>46.81</v>
      </c>
      <c r="E17" s="165">
        <v>46.81</v>
      </c>
      <c r="F17" s="165">
        <v>46.81</v>
      </c>
      <c r="G17" s="165">
        <v>46.81</v>
      </c>
      <c r="H17" s="165">
        <v>46.81</v>
      </c>
      <c r="I17" s="165">
        <v>46.81</v>
      </c>
      <c r="J17" s="165">
        <v>46.81</v>
      </c>
      <c r="K17" s="165">
        <v>46.81</v>
      </c>
      <c r="L17" s="165">
        <v>46.81</v>
      </c>
      <c r="M17" s="165">
        <v>46.81</v>
      </c>
      <c r="N17" s="165">
        <v>46.81</v>
      </c>
      <c r="O17" s="165">
        <v>46.81</v>
      </c>
      <c r="P17" s="165">
        <v>46.81</v>
      </c>
      <c r="Q17" s="165">
        <v>46.81</v>
      </c>
      <c r="R17" s="165">
        <v>46.81</v>
      </c>
      <c r="S17" s="165">
        <v>46.81</v>
      </c>
      <c r="T17" s="165">
        <v>46.81</v>
      </c>
      <c r="U17" s="165">
        <v>46.81</v>
      </c>
      <c r="V17" s="165">
        <v>46.81</v>
      </c>
      <c r="W17" s="165">
        <v>46.81</v>
      </c>
      <c r="X17" s="165">
        <v>46.81</v>
      </c>
      <c r="Y17" s="166">
        <v>46.81</v>
      </c>
    </row>
    <row r="18" spans="1:25" s="146" customFormat="1" ht="18.75" customHeight="1" outlineLevel="1" x14ac:dyDescent="0.2">
      <c r="A18" s="167" t="s">
        <v>9</v>
      </c>
      <c r="B18" s="164">
        <v>41.092843999999999</v>
      </c>
      <c r="C18" s="165">
        <v>41.007967999999998</v>
      </c>
      <c r="D18" s="165">
        <v>40.696112999999997</v>
      </c>
      <c r="E18" s="165">
        <v>39.576006999999997</v>
      </c>
      <c r="F18" s="165">
        <v>39.541285000000002</v>
      </c>
      <c r="G18" s="165">
        <v>40.792562999999994</v>
      </c>
      <c r="H18" s="165">
        <v>40.483922999999997</v>
      </c>
      <c r="I18" s="165">
        <v>40.880653999999993</v>
      </c>
      <c r="J18" s="165">
        <v>40.422194999999995</v>
      </c>
      <c r="K18" s="165">
        <v>40.978389999999997</v>
      </c>
      <c r="L18" s="165">
        <v>41.509507999999997</v>
      </c>
      <c r="M18" s="165">
        <v>41.369976999999999</v>
      </c>
      <c r="N18" s="165">
        <v>41.573807999999993</v>
      </c>
      <c r="O18" s="165">
        <v>39.915510999999995</v>
      </c>
      <c r="P18" s="165">
        <v>39.035887000000002</v>
      </c>
      <c r="Q18" s="165">
        <v>39.957305999999996</v>
      </c>
      <c r="R18" s="165">
        <v>41.912669000000001</v>
      </c>
      <c r="S18" s="165">
        <v>41.854155999999996</v>
      </c>
      <c r="T18" s="165">
        <v>42.311971999999997</v>
      </c>
      <c r="U18" s="165">
        <v>40.997679999999995</v>
      </c>
      <c r="V18" s="165">
        <v>41.292816999999999</v>
      </c>
      <c r="W18" s="165">
        <v>41.832293999999997</v>
      </c>
      <c r="X18" s="165">
        <v>41.678617000000003</v>
      </c>
      <c r="Y18" s="166">
        <v>41.283814999999997</v>
      </c>
    </row>
    <row r="19" spans="1:25" s="146" customFormat="1" ht="18.75" customHeight="1" outlineLevel="1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146" customFormat="1" ht="18.75" customHeight="1" thickBot="1" x14ac:dyDescent="0.25">
      <c r="A20" s="154">
        <v>3</v>
      </c>
      <c r="B20" s="172">
        <v>723.79032237414833</v>
      </c>
      <c r="C20" s="173">
        <v>703.67505237414821</v>
      </c>
      <c r="D20" s="173">
        <v>703.93048437414825</v>
      </c>
      <c r="E20" s="174">
        <v>695.23515337414835</v>
      </c>
      <c r="F20" s="174">
        <v>696.1078793741483</v>
      </c>
      <c r="G20" s="174">
        <v>716.56372537414836</v>
      </c>
      <c r="H20" s="174">
        <v>718.4475363741484</v>
      </c>
      <c r="I20" s="174">
        <v>711.07193737414832</v>
      </c>
      <c r="J20" s="174">
        <v>719.42669237414816</v>
      </c>
      <c r="K20" s="175">
        <v>725.5783463741484</v>
      </c>
      <c r="L20" s="174">
        <v>723.62003437414819</v>
      </c>
      <c r="M20" s="176">
        <v>718.27724837414826</v>
      </c>
      <c r="N20" s="175">
        <v>727.08965237414827</v>
      </c>
      <c r="O20" s="174">
        <v>702.99390037414832</v>
      </c>
      <c r="P20" s="176">
        <v>707.1978853741482</v>
      </c>
      <c r="Q20" s="177">
        <v>721.88522537414838</v>
      </c>
      <c r="R20" s="174">
        <v>732.3472943741483</v>
      </c>
      <c r="S20" s="177">
        <v>749.54638237414838</v>
      </c>
      <c r="T20" s="174">
        <v>750.47232337414823</v>
      </c>
      <c r="U20" s="173">
        <v>728.10073737414825</v>
      </c>
      <c r="V20" s="173">
        <v>731.59164137414825</v>
      </c>
      <c r="W20" s="173">
        <v>741.30870037414832</v>
      </c>
      <c r="X20" s="173">
        <v>736.90249837414831</v>
      </c>
      <c r="Y20" s="178">
        <v>734.25239137414826</v>
      </c>
    </row>
    <row r="21" spans="1:25" s="146" customFormat="1" ht="18.75" customHeight="1" outlineLevel="1" x14ac:dyDescent="0.2">
      <c r="A21" s="161" t="s">
        <v>7</v>
      </c>
      <c r="B21" s="179">
        <v>632.65</v>
      </c>
      <c r="C21" s="179">
        <v>613.75</v>
      </c>
      <c r="D21" s="179">
        <v>613.99</v>
      </c>
      <c r="E21" s="179">
        <v>605.82000000000005</v>
      </c>
      <c r="F21" s="179">
        <v>606.64</v>
      </c>
      <c r="G21" s="179">
        <v>625.86</v>
      </c>
      <c r="H21" s="179">
        <v>627.63</v>
      </c>
      <c r="I21" s="179">
        <v>620.70000000000005</v>
      </c>
      <c r="J21" s="179">
        <v>628.54999999999995</v>
      </c>
      <c r="K21" s="179">
        <v>634.33000000000004</v>
      </c>
      <c r="L21" s="179">
        <v>632.49</v>
      </c>
      <c r="M21" s="179">
        <v>627.47</v>
      </c>
      <c r="N21" s="179">
        <v>635.75</v>
      </c>
      <c r="O21" s="179">
        <v>613.11</v>
      </c>
      <c r="P21" s="179">
        <v>617.05999999999995</v>
      </c>
      <c r="Q21" s="179">
        <v>630.86</v>
      </c>
      <c r="R21" s="179">
        <v>640.69000000000005</v>
      </c>
      <c r="S21" s="179">
        <v>656.85</v>
      </c>
      <c r="T21" s="179">
        <v>657.72</v>
      </c>
      <c r="U21" s="179">
        <v>636.70000000000005</v>
      </c>
      <c r="V21" s="179">
        <v>639.98</v>
      </c>
      <c r="W21" s="179">
        <v>649.11</v>
      </c>
      <c r="X21" s="179">
        <v>644.97</v>
      </c>
      <c r="Y21" s="179">
        <v>642.48</v>
      </c>
    </row>
    <row r="22" spans="1:25" s="146" customFormat="1" ht="18.75" customHeight="1" outlineLevel="1" x14ac:dyDescent="0.2">
      <c r="A22" s="163" t="s">
        <v>8</v>
      </c>
      <c r="B22" s="164">
        <v>46.81</v>
      </c>
      <c r="C22" s="165">
        <v>46.81</v>
      </c>
      <c r="D22" s="165">
        <v>46.81</v>
      </c>
      <c r="E22" s="165">
        <v>46.81</v>
      </c>
      <c r="F22" s="165">
        <v>46.81</v>
      </c>
      <c r="G22" s="165">
        <v>46.81</v>
      </c>
      <c r="H22" s="165">
        <v>46.81</v>
      </c>
      <c r="I22" s="165">
        <v>46.81</v>
      </c>
      <c r="J22" s="165">
        <v>46.81</v>
      </c>
      <c r="K22" s="165">
        <v>46.81</v>
      </c>
      <c r="L22" s="165">
        <v>46.81</v>
      </c>
      <c r="M22" s="165">
        <v>46.81</v>
      </c>
      <c r="N22" s="165">
        <v>46.81</v>
      </c>
      <c r="O22" s="165">
        <v>46.81</v>
      </c>
      <c r="P22" s="165">
        <v>46.81</v>
      </c>
      <c r="Q22" s="165">
        <v>46.81</v>
      </c>
      <c r="R22" s="165">
        <v>46.81</v>
      </c>
      <c r="S22" s="165">
        <v>46.81</v>
      </c>
      <c r="T22" s="165">
        <v>46.81</v>
      </c>
      <c r="U22" s="165">
        <v>46.81</v>
      </c>
      <c r="V22" s="165">
        <v>46.81</v>
      </c>
      <c r="W22" s="165">
        <v>46.81</v>
      </c>
      <c r="X22" s="165">
        <v>46.81</v>
      </c>
      <c r="Y22" s="166">
        <v>46.81</v>
      </c>
    </row>
    <row r="23" spans="1:25" s="146" customFormat="1" ht="18.75" customHeight="1" outlineLevel="1" x14ac:dyDescent="0.2">
      <c r="A23" s="167" t="s">
        <v>9</v>
      </c>
      <c r="B23" s="164">
        <v>40.679395</v>
      </c>
      <c r="C23" s="165">
        <v>39.464124999999996</v>
      </c>
      <c r="D23" s="165">
        <v>39.479557</v>
      </c>
      <c r="E23" s="165">
        <v>38.954225999999998</v>
      </c>
      <c r="F23" s="165">
        <v>39.006951999999998</v>
      </c>
      <c r="G23" s="165">
        <v>40.242798000000001</v>
      </c>
      <c r="H23" s="165">
        <v>40.356608999999999</v>
      </c>
      <c r="I23" s="165">
        <v>39.911009999999997</v>
      </c>
      <c r="J23" s="165">
        <v>40.415764999999993</v>
      </c>
      <c r="K23" s="165">
        <v>40.787419</v>
      </c>
      <c r="L23" s="165">
        <v>40.669106999999997</v>
      </c>
      <c r="M23" s="165">
        <v>40.346320999999996</v>
      </c>
      <c r="N23" s="165">
        <v>40.878724999999996</v>
      </c>
      <c r="O23" s="165">
        <v>39.422972999999999</v>
      </c>
      <c r="P23" s="165">
        <v>39.676957999999992</v>
      </c>
      <c r="Q23" s="165">
        <v>40.564298000000001</v>
      </c>
      <c r="R23" s="165">
        <v>41.196367000000002</v>
      </c>
      <c r="S23" s="165">
        <v>42.235455000000002</v>
      </c>
      <c r="T23" s="165">
        <v>42.291395999999999</v>
      </c>
      <c r="U23" s="165">
        <v>40.939810000000001</v>
      </c>
      <c r="V23" s="165">
        <v>41.150714000000001</v>
      </c>
      <c r="W23" s="165">
        <v>41.737772999999997</v>
      </c>
      <c r="X23" s="165">
        <v>41.471570999999997</v>
      </c>
      <c r="Y23" s="166">
        <v>41.311464000000001</v>
      </c>
    </row>
    <row r="24" spans="1:25" s="146" customFormat="1" ht="18.75" customHeight="1" outlineLevel="1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146" customFormat="1" ht="18.75" customHeight="1" thickBot="1" x14ac:dyDescent="0.25">
      <c r="A25" s="171">
        <v>4</v>
      </c>
      <c r="B25" s="172">
        <v>551.06507537414836</v>
      </c>
      <c r="C25" s="173">
        <v>519.09350337414833</v>
      </c>
      <c r="D25" s="173">
        <v>515.87931737414829</v>
      </c>
      <c r="E25" s="174">
        <v>522.33961837414836</v>
      </c>
      <c r="F25" s="174">
        <v>560.55863137414826</v>
      </c>
      <c r="G25" s="174">
        <v>572.50007737414819</v>
      </c>
      <c r="H25" s="174">
        <v>566.40163837414821</v>
      </c>
      <c r="I25" s="174">
        <v>554.34311937414827</v>
      </c>
      <c r="J25" s="174">
        <v>554.42826337414817</v>
      </c>
      <c r="K25" s="175">
        <v>561.33557037414823</v>
      </c>
      <c r="L25" s="174">
        <v>562.7085173741483</v>
      </c>
      <c r="M25" s="176">
        <v>559.13246937414829</v>
      </c>
      <c r="N25" s="175">
        <v>555.09877237414833</v>
      </c>
      <c r="O25" s="174">
        <v>530.86466137414834</v>
      </c>
      <c r="P25" s="176">
        <v>532.86554537414827</v>
      </c>
      <c r="Q25" s="177">
        <v>549.23447937414835</v>
      </c>
      <c r="R25" s="174">
        <v>567.95551637414826</v>
      </c>
      <c r="S25" s="177">
        <v>561.20785437414838</v>
      </c>
      <c r="T25" s="174">
        <v>577.72579037414835</v>
      </c>
      <c r="U25" s="173">
        <v>547.12716537414838</v>
      </c>
      <c r="V25" s="173">
        <v>550.79900037414836</v>
      </c>
      <c r="W25" s="173">
        <v>553.99190037414837</v>
      </c>
      <c r="X25" s="173">
        <v>547.89346137414839</v>
      </c>
      <c r="Y25" s="178">
        <v>558.43003137414826</v>
      </c>
    </row>
    <row r="26" spans="1:25" s="146" customFormat="1" ht="18.75" customHeight="1" outlineLevel="1" x14ac:dyDescent="0.2">
      <c r="A26" s="161" t="s">
        <v>7</v>
      </c>
      <c r="B26" s="179">
        <v>470.36</v>
      </c>
      <c r="C26" s="179">
        <v>440.32</v>
      </c>
      <c r="D26" s="179">
        <v>437.3</v>
      </c>
      <c r="E26" s="179">
        <v>443.37</v>
      </c>
      <c r="F26" s="179">
        <v>479.28</v>
      </c>
      <c r="G26" s="179">
        <v>490.5</v>
      </c>
      <c r="H26" s="179">
        <v>484.77</v>
      </c>
      <c r="I26" s="179">
        <v>473.44</v>
      </c>
      <c r="J26" s="179">
        <v>473.52</v>
      </c>
      <c r="K26" s="179">
        <v>480.01</v>
      </c>
      <c r="L26" s="179">
        <v>481.3</v>
      </c>
      <c r="M26" s="179">
        <v>477.94</v>
      </c>
      <c r="N26" s="179">
        <v>474.15</v>
      </c>
      <c r="O26" s="179">
        <v>451.38</v>
      </c>
      <c r="P26" s="179">
        <v>453.26</v>
      </c>
      <c r="Q26" s="179">
        <v>468.64</v>
      </c>
      <c r="R26" s="179">
        <v>486.23</v>
      </c>
      <c r="S26" s="179">
        <v>479.89</v>
      </c>
      <c r="T26" s="179">
        <v>495.41</v>
      </c>
      <c r="U26" s="179">
        <v>466.66</v>
      </c>
      <c r="V26" s="179">
        <v>470.11</v>
      </c>
      <c r="W26" s="179">
        <v>473.11</v>
      </c>
      <c r="X26" s="179">
        <v>467.38</v>
      </c>
      <c r="Y26" s="179">
        <v>477.28</v>
      </c>
    </row>
    <row r="27" spans="1:25" s="146" customFormat="1" ht="18.75" customHeight="1" outlineLevel="1" x14ac:dyDescent="0.2">
      <c r="A27" s="163" t="s">
        <v>8</v>
      </c>
      <c r="B27" s="164">
        <v>46.81</v>
      </c>
      <c r="C27" s="165">
        <v>46.81</v>
      </c>
      <c r="D27" s="165">
        <v>46.81</v>
      </c>
      <c r="E27" s="165">
        <v>46.81</v>
      </c>
      <c r="F27" s="165">
        <v>46.81</v>
      </c>
      <c r="G27" s="165">
        <v>46.81</v>
      </c>
      <c r="H27" s="165">
        <v>46.81</v>
      </c>
      <c r="I27" s="165">
        <v>46.81</v>
      </c>
      <c r="J27" s="165">
        <v>46.81</v>
      </c>
      <c r="K27" s="165">
        <v>46.81</v>
      </c>
      <c r="L27" s="165">
        <v>46.81</v>
      </c>
      <c r="M27" s="165">
        <v>46.81</v>
      </c>
      <c r="N27" s="165">
        <v>46.81</v>
      </c>
      <c r="O27" s="165">
        <v>46.81</v>
      </c>
      <c r="P27" s="165">
        <v>46.81</v>
      </c>
      <c r="Q27" s="165">
        <v>46.81</v>
      </c>
      <c r="R27" s="165">
        <v>46.81</v>
      </c>
      <c r="S27" s="165">
        <v>46.81</v>
      </c>
      <c r="T27" s="165">
        <v>46.81</v>
      </c>
      <c r="U27" s="165">
        <v>46.81</v>
      </c>
      <c r="V27" s="165">
        <v>46.81</v>
      </c>
      <c r="W27" s="165">
        <v>46.81</v>
      </c>
      <c r="X27" s="165">
        <v>46.81</v>
      </c>
      <c r="Y27" s="166">
        <v>46.81</v>
      </c>
    </row>
    <row r="28" spans="1:25" s="146" customFormat="1" ht="18.75" customHeight="1" outlineLevel="1" x14ac:dyDescent="0.2">
      <c r="A28" s="167" t="s">
        <v>9</v>
      </c>
      <c r="B28" s="164">
        <v>30.244147999999999</v>
      </c>
      <c r="C28" s="165">
        <v>28.312575999999996</v>
      </c>
      <c r="D28" s="165">
        <v>28.118389999999998</v>
      </c>
      <c r="E28" s="165">
        <v>28.508690999999999</v>
      </c>
      <c r="F28" s="165">
        <v>30.817703999999996</v>
      </c>
      <c r="G28" s="165">
        <v>31.539149999999999</v>
      </c>
      <c r="H28" s="165">
        <v>31.170710999999997</v>
      </c>
      <c r="I28" s="165">
        <v>30.442191999999999</v>
      </c>
      <c r="J28" s="165">
        <v>30.447335999999996</v>
      </c>
      <c r="K28" s="165">
        <v>30.864642999999997</v>
      </c>
      <c r="L28" s="165">
        <v>30.947589999999998</v>
      </c>
      <c r="M28" s="165">
        <v>30.731541999999997</v>
      </c>
      <c r="N28" s="165">
        <v>30.487844999999997</v>
      </c>
      <c r="O28" s="165">
        <v>29.023733999999997</v>
      </c>
      <c r="P28" s="165">
        <v>29.144617999999998</v>
      </c>
      <c r="Q28" s="165">
        <v>30.133551999999998</v>
      </c>
      <c r="R28" s="165">
        <v>31.264589000000001</v>
      </c>
      <c r="S28" s="165">
        <v>30.856926999999999</v>
      </c>
      <c r="T28" s="165">
        <v>31.854862999999998</v>
      </c>
      <c r="U28" s="165">
        <v>30.006238</v>
      </c>
      <c r="V28" s="165">
        <v>30.228072999999998</v>
      </c>
      <c r="W28" s="165">
        <v>30.420973</v>
      </c>
      <c r="X28" s="165">
        <v>30.052533999999998</v>
      </c>
      <c r="Y28" s="166">
        <v>30.689103999999997</v>
      </c>
    </row>
    <row r="29" spans="1:25" s="146" customFormat="1" ht="18.75" customHeight="1" outlineLevel="1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146" customFormat="1" ht="18.75" customHeight="1" thickBot="1" x14ac:dyDescent="0.25">
      <c r="A30" s="154">
        <v>5</v>
      </c>
      <c r="B30" s="172">
        <v>632.2924513741483</v>
      </c>
      <c r="C30" s="173">
        <v>597.19183737414824</v>
      </c>
      <c r="D30" s="173">
        <v>590.58253437414828</v>
      </c>
      <c r="E30" s="174">
        <v>591.56169037414827</v>
      </c>
      <c r="F30" s="174">
        <v>621.17051637414829</v>
      </c>
      <c r="G30" s="174">
        <v>630.50442737414824</v>
      </c>
      <c r="H30" s="174">
        <v>628.39711337414826</v>
      </c>
      <c r="I30" s="174">
        <v>610.16565437414829</v>
      </c>
      <c r="J30" s="174">
        <v>613.04990737414835</v>
      </c>
      <c r="K30" s="175">
        <v>616.89203037414825</v>
      </c>
      <c r="L30" s="174">
        <v>616.63659837414832</v>
      </c>
      <c r="M30" s="176">
        <v>630.68535837414834</v>
      </c>
      <c r="N30" s="175">
        <v>626.17272637414828</v>
      </c>
      <c r="O30" s="174">
        <v>591.87033737414833</v>
      </c>
      <c r="P30" s="176">
        <v>597.80913137414825</v>
      </c>
      <c r="Q30" s="177">
        <v>619.05255937414825</v>
      </c>
      <c r="R30" s="174">
        <v>639.44454737414833</v>
      </c>
      <c r="S30" s="177">
        <v>630.11063637414838</v>
      </c>
      <c r="T30" s="174">
        <v>600.43795237414827</v>
      </c>
      <c r="U30" s="173">
        <v>595.47831437414834</v>
      </c>
      <c r="V30" s="173">
        <v>604.82286837414836</v>
      </c>
      <c r="W30" s="173">
        <v>616.15766337414823</v>
      </c>
      <c r="X30" s="173">
        <v>613.18826637414827</v>
      </c>
      <c r="Y30" s="178">
        <v>616.41309537414827</v>
      </c>
    </row>
    <row r="31" spans="1:25" s="146" customFormat="1" ht="18.75" customHeight="1" outlineLevel="1" x14ac:dyDescent="0.2">
      <c r="A31" s="161" t="s">
        <v>7</v>
      </c>
      <c r="B31" s="179">
        <v>546.67999999999995</v>
      </c>
      <c r="C31" s="179">
        <v>513.70000000000005</v>
      </c>
      <c r="D31" s="179">
        <v>507.49</v>
      </c>
      <c r="E31" s="179">
        <v>508.41</v>
      </c>
      <c r="F31" s="179">
        <v>536.23</v>
      </c>
      <c r="G31" s="179">
        <v>545</v>
      </c>
      <c r="H31" s="179">
        <v>543.02</v>
      </c>
      <c r="I31" s="179">
        <v>525.89</v>
      </c>
      <c r="J31" s="179">
        <v>528.6</v>
      </c>
      <c r="K31" s="179">
        <v>532.21</v>
      </c>
      <c r="L31" s="179">
        <v>531.97</v>
      </c>
      <c r="M31" s="179">
        <v>545.16999999999996</v>
      </c>
      <c r="N31" s="179">
        <v>540.92999999999995</v>
      </c>
      <c r="O31" s="179">
        <v>508.7</v>
      </c>
      <c r="P31" s="179">
        <v>514.28</v>
      </c>
      <c r="Q31" s="179">
        <v>534.24</v>
      </c>
      <c r="R31" s="179">
        <v>553.4</v>
      </c>
      <c r="S31" s="179">
        <v>544.63</v>
      </c>
      <c r="T31" s="179">
        <v>516.75</v>
      </c>
      <c r="U31" s="179">
        <v>512.09</v>
      </c>
      <c r="V31" s="179">
        <v>520.87</v>
      </c>
      <c r="W31" s="179">
        <v>531.52</v>
      </c>
      <c r="X31" s="179">
        <v>528.73</v>
      </c>
      <c r="Y31" s="179">
        <v>531.76</v>
      </c>
    </row>
    <row r="32" spans="1:25" s="146" customFormat="1" ht="18.75" customHeight="1" outlineLevel="1" x14ac:dyDescent="0.2">
      <c r="A32" s="163" t="s">
        <v>8</v>
      </c>
      <c r="B32" s="164">
        <v>46.81</v>
      </c>
      <c r="C32" s="165">
        <v>46.81</v>
      </c>
      <c r="D32" s="165">
        <v>46.81</v>
      </c>
      <c r="E32" s="165">
        <v>46.81</v>
      </c>
      <c r="F32" s="165">
        <v>46.81</v>
      </c>
      <c r="G32" s="165">
        <v>46.81</v>
      </c>
      <c r="H32" s="165">
        <v>46.81</v>
      </c>
      <c r="I32" s="165">
        <v>46.81</v>
      </c>
      <c r="J32" s="165">
        <v>46.81</v>
      </c>
      <c r="K32" s="165">
        <v>46.81</v>
      </c>
      <c r="L32" s="165">
        <v>46.81</v>
      </c>
      <c r="M32" s="165">
        <v>46.81</v>
      </c>
      <c r="N32" s="165">
        <v>46.81</v>
      </c>
      <c r="O32" s="165">
        <v>46.81</v>
      </c>
      <c r="P32" s="165">
        <v>46.81</v>
      </c>
      <c r="Q32" s="165">
        <v>46.81</v>
      </c>
      <c r="R32" s="165">
        <v>46.81</v>
      </c>
      <c r="S32" s="165">
        <v>46.81</v>
      </c>
      <c r="T32" s="165">
        <v>46.81</v>
      </c>
      <c r="U32" s="165">
        <v>46.81</v>
      </c>
      <c r="V32" s="165">
        <v>46.81</v>
      </c>
      <c r="W32" s="165">
        <v>46.81</v>
      </c>
      <c r="X32" s="165">
        <v>46.81</v>
      </c>
      <c r="Y32" s="166">
        <v>46.81</v>
      </c>
    </row>
    <row r="33" spans="1:25" s="146" customFormat="1" ht="18.75" customHeight="1" outlineLevel="1" x14ac:dyDescent="0.2">
      <c r="A33" s="167" t="s">
        <v>9</v>
      </c>
      <c r="B33" s="164">
        <v>35.151523999999995</v>
      </c>
      <c r="C33" s="165">
        <v>33.030909999999999</v>
      </c>
      <c r="D33" s="165">
        <v>32.631606999999995</v>
      </c>
      <c r="E33" s="165">
        <v>32.690762999999997</v>
      </c>
      <c r="F33" s="165">
        <v>34.479588999999997</v>
      </c>
      <c r="G33" s="165">
        <v>35.043499999999995</v>
      </c>
      <c r="H33" s="165">
        <v>34.916185999999996</v>
      </c>
      <c r="I33" s="165">
        <v>33.814726999999998</v>
      </c>
      <c r="J33" s="165">
        <v>33.988979999999998</v>
      </c>
      <c r="K33" s="165">
        <v>34.221102999999999</v>
      </c>
      <c r="L33" s="165">
        <v>34.205671000000002</v>
      </c>
      <c r="M33" s="165">
        <v>35.054430999999994</v>
      </c>
      <c r="N33" s="165">
        <v>34.781798999999992</v>
      </c>
      <c r="O33" s="165">
        <v>32.709409999999998</v>
      </c>
      <c r="P33" s="165">
        <v>33.068203999999994</v>
      </c>
      <c r="Q33" s="165">
        <v>34.351631999999995</v>
      </c>
      <c r="R33" s="165">
        <v>35.583619999999996</v>
      </c>
      <c r="S33" s="165">
        <v>35.019708999999999</v>
      </c>
      <c r="T33" s="165">
        <v>33.227024999999998</v>
      </c>
      <c r="U33" s="165">
        <v>32.927387000000003</v>
      </c>
      <c r="V33" s="165">
        <v>33.491940999999997</v>
      </c>
      <c r="W33" s="165">
        <v>34.176735999999998</v>
      </c>
      <c r="X33" s="165">
        <v>33.997338999999997</v>
      </c>
      <c r="Y33" s="166">
        <v>34.192167999999995</v>
      </c>
    </row>
    <row r="34" spans="1:25" s="146" customFormat="1" ht="18.75" customHeight="1" outlineLevel="1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146" customFormat="1" ht="18.75" customHeight="1" thickBot="1" x14ac:dyDescent="0.25">
      <c r="A35" s="171">
        <v>6</v>
      </c>
      <c r="B35" s="172">
        <v>620.59579437414834</v>
      </c>
      <c r="C35" s="173">
        <v>585.44196537414837</v>
      </c>
      <c r="D35" s="173">
        <v>578.92844937414827</v>
      </c>
      <c r="E35" s="174">
        <v>590.80603737414833</v>
      </c>
      <c r="F35" s="174">
        <v>625.45964537414818</v>
      </c>
      <c r="G35" s="174">
        <v>626.68359037414837</v>
      </c>
      <c r="H35" s="174">
        <v>637.60330837414836</v>
      </c>
      <c r="I35" s="174">
        <v>620.63836637414829</v>
      </c>
      <c r="J35" s="174">
        <v>635.80464137414822</v>
      </c>
      <c r="K35" s="175">
        <v>642.60551837414835</v>
      </c>
      <c r="L35" s="174">
        <v>638.48667737414826</v>
      </c>
      <c r="M35" s="176">
        <v>621.07472937414832</v>
      </c>
      <c r="N35" s="175">
        <v>618.7971273741482</v>
      </c>
      <c r="O35" s="174">
        <v>587.46413537414833</v>
      </c>
      <c r="P35" s="176">
        <v>590.99761137414839</v>
      </c>
      <c r="Q35" s="177">
        <v>612.08139437414832</v>
      </c>
      <c r="R35" s="174">
        <v>626.71551937414824</v>
      </c>
      <c r="S35" s="177">
        <v>629.45077037414819</v>
      </c>
      <c r="T35" s="174">
        <v>621.91552637414827</v>
      </c>
      <c r="U35" s="173">
        <v>592.74306337414828</v>
      </c>
      <c r="V35" s="173">
        <v>601.56611037414814</v>
      </c>
      <c r="W35" s="173">
        <v>612.69868837414822</v>
      </c>
      <c r="X35" s="173">
        <v>617.55189637414844</v>
      </c>
      <c r="Y35" s="178">
        <v>621.59623637414836</v>
      </c>
    </row>
    <row r="36" spans="1:25" s="146" customFormat="1" ht="18.75" customHeight="1" outlineLevel="1" x14ac:dyDescent="0.2">
      <c r="A36" s="161" t="s">
        <v>7</v>
      </c>
      <c r="B36" s="179">
        <v>535.69000000000005</v>
      </c>
      <c r="C36" s="179">
        <v>502.66</v>
      </c>
      <c r="D36" s="179">
        <v>496.54</v>
      </c>
      <c r="E36" s="179">
        <v>507.7</v>
      </c>
      <c r="F36" s="179">
        <v>540.26</v>
      </c>
      <c r="G36" s="179">
        <v>541.41</v>
      </c>
      <c r="H36" s="179">
        <v>551.66999999999996</v>
      </c>
      <c r="I36" s="179">
        <v>535.73</v>
      </c>
      <c r="J36" s="179">
        <v>549.98</v>
      </c>
      <c r="K36" s="179">
        <v>556.37</v>
      </c>
      <c r="L36" s="179">
        <v>552.5</v>
      </c>
      <c r="M36" s="179">
        <v>536.14</v>
      </c>
      <c r="N36" s="179">
        <v>534</v>
      </c>
      <c r="O36" s="179">
        <v>504.56</v>
      </c>
      <c r="P36" s="179">
        <v>507.88</v>
      </c>
      <c r="Q36" s="179">
        <v>527.69000000000005</v>
      </c>
      <c r="R36" s="179">
        <v>541.44000000000005</v>
      </c>
      <c r="S36" s="179">
        <v>544.01</v>
      </c>
      <c r="T36" s="179">
        <v>536.92999999999995</v>
      </c>
      <c r="U36" s="179">
        <v>509.52</v>
      </c>
      <c r="V36" s="179">
        <v>517.80999999999995</v>
      </c>
      <c r="W36" s="179">
        <v>528.27</v>
      </c>
      <c r="X36" s="179">
        <v>532.83000000000004</v>
      </c>
      <c r="Y36" s="179">
        <v>536.63</v>
      </c>
    </row>
    <row r="37" spans="1:25" s="146" customFormat="1" ht="18.75" customHeight="1" outlineLevel="1" x14ac:dyDescent="0.2">
      <c r="A37" s="163" t="s">
        <v>8</v>
      </c>
      <c r="B37" s="164">
        <v>46.81</v>
      </c>
      <c r="C37" s="165">
        <v>46.81</v>
      </c>
      <c r="D37" s="165">
        <v>46.81</v>
      </c>
      <c r="E37" s="165">
        <v>46.81</v>
      </c>
      <c r="F37" s="165">
        <v>46.81</v>
      </c>
      <c r="G37" s="165">
        <v>46.81</v>
      </c>
      <c r="H37" s="165">
        <v>46.81</v>
      </c>
      <c r="I37" s="165">
        <v>46.81</v>
      </c>
      <c r="J37" s="165">
        <v>46.81</v>
      </c>
      <c r="K37" s="165">
        <v>46.81</v>
      </c>
      <c r="L37" s="165">
        <v>46.81</v>
      </c>
      <c r="M37" s="165">
        <v>46.81</v>
      </c>
      <c r="N37" s="165">
        <v>46.81</v>
      </c>
      <c r="O37" s="165">
        <v>46.81</v>
      </c>
      <c r="P37" s="165">
        <v>46.81</v>
      </c>
      <c r="Q37" s="165">
        <v>46.81</v>
      </c>
      <c r="R37" s="165">
        <v>46.81</v>
      </c>
      <c r="S37" s="165">
        <v>46.81</v>
      </c>
      <c r="T37" s="165">
        <v>46.81</v>
      </c>
      <c r="U37" s="165">
        <v>46.81</v>
      </c>
      <c r="V37" s="165">
        <v>46.81</v>
      </c>
      <c r="W37" s="165">
        <v>46.81</v>
      </c>
      <c r="X37" s="165">
        <v>46.81</v>
      </c>
      <c r="Y37" s="166">
        <v>46.81</v>
      </c>
    </row>
    <row r="38" spans="1:25" s="146" customFormat="1" ht="18.75" customHeight="1" outlineLevel="1" x14ac:dyDescent="0.2">
      <c r="A38" s="167" t="s">
        <v>9</v>
      </c>
      <c r="B38" s="164">
        <v>34.444867000000002</v>
      </c>
      <c r="C38" s="165">
        <v>32.321038000000001</v>
      </c>
      <c r="D38" s="165">
        <v>31.927522</v>
      </c>
      <c r="E38" s="165">
        <v>32.645109999999995</v>
      </c>
      <c r="F38" s="165">
        <v>34.738717999999999</v>
      </c>
      <c r="G38" s="165">
        <v>34.812662999999993</v>
      </c>
      <c r="H38" s="165">
        <v>35.472380999999999</v>
      </c>
      <c r="I38" s="165">
        <v>34.447438999999996</v>
      </c>
      <c r="J38" s="165">
        <v>35.363714000000002</v>
      </c>
      <c r="K38" s="165">
        <v>35.774591000000001</v>
      </c>
      <c r="L38" s="165">
        <v>35.525749999999995</v>
      </c>
      <c r="M38" s="165">
        <v>34.473801999999999</v>
      </c>
      <c r="N38" s="165">
        <v>34.336199999999998</v>
      </c>
      <c r="O38" s="165">
        <v>32.443207999999998</v>
      </c>
      <c r="P38" s="165">
        <v>32.656683999999998</v>
      </c>
      <c r="Q38" s="165">
        <v>33.930467</v>
      </c>
      <c r="R38" s="165">
        <v>34.814592000000005</v>
      </c>
      <c r="S38" s="165">
        <v>34.979842999999995</v>
      </c>
      <c r="T38" s="165">
        <v>34.524598999999995</v>
      </c>
      <c r="U38" s="165">
        <v>32.762135999999998</v>
      </c>
      <c r="V38" s="165">
        <v>33.295182999999994</v>
      </c>
      <c r="W38" s="165">
        <v>33.967760999999996</v>
      </c>
      <c r="X38" s="165">
        <v>34.260969000000003</v>
      </c>
      <c r="Y38" s="166">
        <v>34.505308999999997</v>
      </c>
    </row>
    <row r="39" spans="1:25" s="146" customFormat="1" ht="18.75" customHeight="1" outlineLevel="1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146" customFormat="1" ht="18.75" customHeight="1" thickBot="1" x14ac:dyDescent="0.25">
      <c r="A40" s="154">
        <v>7</v>
      </c>
      <c r="B40" s="172">
        <v>606.52574837414829</v>
      </c>
      <c r="C40" s="173">
        <v>584.64374037414836</v>
      </c>
      <c r="D40" s="173">
        <v>574.79896537414834</v>
      </c>
      <c r="E40" s="174">
        <v>575.04375437414831</v>
      </c>
      <c r="F40" s="174">
        <v>601.41710837414826</v>
      </c>
      <c r="G40" s="174">
        <v>616.74302837414837</v>
      </c>
      <c r="H40" s="174">
        <v>610.37851437414838</v>
      </c>
      <c r="I40" s="174">
        <v>602.10890337414844</v>
      </c>
      <c r="J40" s="174">
        <v>608.97363837414821</v>
      </c>
      <c r="K40" s="175">
        <v>615.10400637414818</v>
      </c>
      <c r="L40" s="174">
        <v>615.91287437414826</v>
      </c>
      <c r="M40" s="176">
        <v>618.9780583741483</v>
      </c>
      <c r="N40" s="175">
        <v>610.27208437414822</v>
      </c>
      <c r="O40" s="174">
        <v>578.55594437414834</v>
      </c>
      <c r="P40" s="176">
        <v>584.29252137414824</v>
      </c>
      <c r="Q40" s="177">
        <v>605.46144837414829</v>
      </c>
      <c r="R40" s="174">
        <v>620.37229137414829</v>
      </c>
      <c r="S40" s="177">
        <v>628.15232437414818</v>
      </c>
      <c r="T40" s="174">
        <v>614.90178937414839</v>
      </c>
      <c r="U40" s="173">
        <v>590.14617137414825</v>
      </c>
      <c r="V40" s="173">
        <v>598.59671337414818</v>
      </c>
      <c r="W40" s="173">
        <v>606.73860837414827</v>
      </c>
      <c r="X40" s="173">
        <v>607.76033637414832</v>
      </c>
      <c r="Y40" s="178">
        <v>606.47253337414827</v>
      </c>
    </row>
    <row r="41" spans="1:25" s="146" customFormat="1" ht="18.75" customHeight="1" outlineLevel="1" x14ac:dyDescent="0.2">
      <c r="A41" s="161" t="s">
        <v>7</v>
      </c>
      <c r="B41" s="179">
        <v>522.47</v>
      </c>
      <c r="C41" s="179">
        <v>501.91</v>
      </c>
      <c r="D41" s="179">
        <v>492.66</v>
      </c>
      <c r="E41" s="179">
        <v>492.89</v>
      </c>
      <c r="F41" s="179">
        <v>517.66999999999996</v>
      </c>
      <c r="G41" s="179">
        <v>532.07000000000005</v>
      </c>
      <c r="H41" s="179">
        <v>526.09</v>
      </c>
      <c r="I41" s="179">
        <v>518.32000000000005</v>
      </c>
      <c r="J41" s="179">
        <v>524.77</v>
      </c>
      <c r="K41" s="179">
        <v>530.53</v>
      </c>
      <c r="L41" s="179">
        <v>531.29</v>
      </c>
      <c r="M41" s="179">
        <v>534.16999999999996</v>
      </c>
      <c r="N41" s="179">
        <v>525.99</v>
      </c>
      <c r="O41" s="179">
        <v>496.19</v>
      </c>
      <c r="P41" s="179">
        <v>501.58</v>
      </c>
      <c r="Q41" s="179">
        <v>521.47</v>
      </c>
      <c r="R41" s="179">
        <v>535.48</v>
      </c>
      <c r="S41" s="179">
        <v>542.79</v>
      </c>
      <c r="T41" s="179">
        <v>530.34</v>
      </c>
      <c r="U41" s="179">
        <v>507.08</v>
      </c>
      <c r="V41" s="179">
        <v>515.02</v>
      </c>
      <c r="W41" s="179">
        <v>522.66999999999996</v>
      </c>
      <c r="X41" s="179">
        <v>523.63</v>
      </c>
      <c r="Y41" s="179">
        <v>522.41999999999996</v>
      </c>
    </row>
    <row r="42" spans="1:25" s="146" customFormat="1" ht="18.75" customHeight="1" outlineLevel="1" x14ac:dyDescent="0.2">
      <c r="A42" s="163" t="s">
        <v>8</v>
      </c>
      <c r="B42" s="164">
        <v>46.81</v>
      </c>
      <c r="C42" s="165">
        <v>46.81</v>
      </c>
      <c r="D42" s="165">
        <v>46.81</v>
      </c>
      <c r="E42" s="165">
        <v>46.81</v>
      </c>
      <c r="F42" s="165">
        <v>46.81</v>
      </c>
      <c r="G42" s="165">
        <v>46.81</v>
      </c>
      <c r="H42" s="165">
        <v>46.81</v>
      </c>
      <c r="I42" s="165">
        <v>46.81</v>
      </c>
      <c r="J42" s="165">
        <v>46.81</v>
      </c>
      <c r="K42" s="165">
        <v>46.81</v>
      </c>
      <c r="L42" s="165">
        <v>46.81</v>
      </c>
      <c r="M42" s="165">
        <v>46.81</v>
      </c>
      <c r="N42" s="165">
        <v>46.81</v>
      </c>
      <c r="O42" s="165">
        <v>46.81</v>
      </c>
      <c r="P42" s="165">
        <v>46.81</v>
      </c>
      <c r="Q42" s="165">
        <v>46.81</v>
      </c>
      <c r="R42" s="165">
        <v>46.81</v>
      </c>
      <c r="S42" s="165">
        <v>46.81</v>
      </c>
      <c r="T42" s="165">
        <v>46.81</v>
      </c>
      <c r="U42" s="165">
        <v>46.81</v>
      </c>
      <c r="V42" s="165">
        <v>46.81</v>
      </c>
      <c r="W42" s="165">
        <v>46.81</v>
      </c>
      <c r="X42" s="165">
        <v>46.81</v>
      </c>
      <c r="Y42" s="166">
        <v>46.81</v>
      </c>
    </row>
    <row r="43" spans="1:25" s="146" customFormat="1" ht="18.75" customHeight="1" outlineLevel="1" x14ac:dyDescent="0.2">
      <c r="A43" s="167" t="s">
        <v>9</v>
      </c>
      <c r="B43" s="164">
        <v>33.594821000000003</v>
      </c>
      <c r="C43" s="165">
        <v>32.272812999999999</v>
      </c>
      <c r="D43" s="165">
        <v>31.678038000000001</v>
      </c>
      <c r="E43" s="165">
        <v>31.692826999999998</v>
      </c>
      <c r="F43" s="165">
        <v>33.286180999999992</v>
      </c>
      <c r="G43" s="165">
        <v>34.212101000000004</v>
      </c>
      <c r="H43" s="165">
        <v>33.827587000000001</v>
      </c>
      <c r="I43" s="165">
        <v>33.327976</v>
      </c>
      <c r="J43" s="165">
        <v>33.742711</v>
      </c>
      <c r="K43" s="165">
        <v>34.113078999999999</v>
      </c>
      <c r="L43" s="165">
        <v>34.161946999999998</v>
      </c>
      <c r="M43" s="165">
        <v>34.347130999999997</v>
      </c>
      <c r="N43" s="165">
        <v>33.821156999999999</v>
      </c>
      <c r="O43" s="165">
        <v>31.905016999999997</v>
      </c>
      <c r="P43" s="165">
        <v>32.251593999999997</v>
      </c>
      <c r="Q43" s="165">
        <v>33.530521</v>
      </c>
      <c r="R43" s="165">
        <v>34.431364000000002</v>
      </c>
      <c r="S43" s="165">
        <v>34.901396999999996</v>
      </c>
      <c r="T43" s="165">
        <v>34.100861999999999</v>
      </c>
      <c r="U43" s="165">
        <v>32.605243999999999</v>
      </c>
      <c r="V43" s="165">
        <v>33.115786</v>
      </c>
      <c r="W43" s="165">
        <v>33.607680999999992</v>
      </c>
      <c r="X43" s="165">
        <v>33.669408999999995</v>
      </c>
      <c r="Y43" s="166">
        <v>33.591605999999999</v>
      </c>
    </row>
    <row r="44" spans="1:25" s="146" customFormat="1" ht="18.75" customHeight="1" outlineLevel="1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146" customFormat="1" ht="18.75" customHeight="1" thickBot="1" x14ac:dyDescent="0.25">
      <c r="A45" s="171">
        <v>8</v>
      </c>
      <c r="B45" s="172">
        <v>609.82507837414846</v>
      </c>
      <c r="C45" s="173">
        <v>583.89873037414827</v>
      </c>
      <c r="D45" s="173">
        <v>601.12974737414834</v>
      </c>
      <c r="E45" s="174">
        <v>600.10801937414828</v>
      </c>
      <c r="F45" s="174">
        <v>612.30489737414837</v>
      </c>
      <c r="G45" s="174">
        <v>629.16340937414827</v>
      </c>
      <c r="H45" s="174">
        <v>622.36253237414837</v>
      </c>
      <c r="I45" s="174">
        <v>601.42775137414833</v>
      </c>
      <c r="J45" s="174">
        <v>622.17095837414831</v>
      </c>
      <c r="K45" s="175">
        <v>612.89026237414828</v>
      </c>
      <c r="L45" s="174">
        <v>613.36919737414837</v>
      </c>
      <c r="M45" s="176">
        <v>619.1589893741484</v>
      </c>
      <c r="N45" s="175">
        <v>618.12661837414839</v>
      </c>
      <c r="O45" s="174">
        <v>586.36790637414822</v>
      </c>
      <c r="P45" s="176">
        <v>588.67743737414833</v>
      </c>
      <c r="Q45" s="177">
        <v>602.88584237414818</v>
      </c>
      <c r="R45" s="174">
        <v>617.93504437414833</v>
      </c>
      <c r="S45" s="177">
        <v>608.1221983741483</v>
      </c>
      <c r="T45" s="174">
        <v>606.39803237414833</v>
      </c>
      <c r="U45" s="173">
        <v>599.22465037414838</v>
      </c>
      <c r="V45" s="173">
        <v>610.13372537414841</v>
      </c>
      <c r="W45" s="173">
        <v>614.38028237414835</v>
      </c>
      <c r="X45" s="173">
        <v>616.09380537414825</v>
      </c>
      <c r="Y45" s="178">
        <v>618.61619637414844</v>
      </c>
    </row>
    <row r="46" spans="1:25" s="146" customFormat="1" ht="18.75" customHeight="1" outlineLevel="1" x14ac:dyDescent="0.2">
      <c r="A46" s="161" t="s">
        <v>7</v>
      </c>
      <c r="B46" s="179">
        <v>525.57000000000005</v>
      </c>
      <c r="C46" s="179">
        <v>501.21</v>
      </c>
      <c r="D46" s="179">
        <v>517.4</v>
      </c>
      <c r="E46" s="179">
        <v>516.44000000000005</v>
      </c>
      <c r="F46" s="179">
        <v>527.9</v>
      </c>
      <c r="G46" s="179">
        <v>543.74</v>
      </c>
      <c r="H46" s="179">
        <v>537.35</v>
      </c>
      <c r="I46" s="179">
        <v>517.67999999999995</v>
      </c>
      <c r="J46" s="179">
        <v>537.16999999999996</v>
      </c>
      <c r="K46" s="179">
        <v>528.45000000000005</v>
      </c>
      <c r="L46" s="179">
        <v>528.9</v>
      </c>
      <c r="M46" s="179">
        <v>534.34</v>
      </c>
      <c r="N46" s="179">
        <v>533.37</v>
      </c>
      <c r="O46" s="179">
        <v>503.53</v>
      </c>
      <c r="P46" s="179">
        <v>505.7</v>
      </c>
      <c r="Q46" s="179">
        <v>519.04999999999995</v>
      </c>
      <c r="R46" s="179">
        <v>533.19000000000005</v>
      </c>
      <c r="S46" s="179">
        <v>523.97</v>
      </c>
      <c r="T46" s="179">
        <v>522.35</v>
      </c>
      <c r="U46" s="179">
        <v>515.61</v>
      </c>
      <c r="V46" s="179">
        <v>525.86</v>
      </c>
      <c r="W46" s="179">
        <v>529.85</v>
      </c>
      <c r="X46" s="179">
        <v>531.46</v>
      </c>
      <c r="Y46" s="179">
        <v>533.83000000000004</v>
      </c>
    </row>
    <row r="47" spans="1:25" s="146" customFormat="1" ht="18.75" customHeight="1" outlineLevel="1" x14ac:dyDescent="0.2">
      <c r="A47" s="163" t="s">
        <v>8</v>
      </c>
      <c r="B47" s="164">
        <v>46.81</v>
      </c>
      <c r="C47" s="165">
        <v>46.81</v>
      </c>
      <c r="D47" s="165">
        <v>46.81</v>
      </c>
      <c r="E47" s="165">
        <v>46.81</v>
      </c>
      <c r="F47" s="165">
        <v>46.81</v>
      </c>
      <c r="G47" s="165">
        <v>46.81</v>
      </c>
      <c r="H47" s="165">
        <v>46.81</v>
      </c>
      <c r="I47" s="165">
        <v>46.81</v>
      </c>
      <c r="J47" s="165">
        <v>46.81</v>
      </c>
      <c r="K47" s="165">
        <v>46.81</v>
      </c>
      <c r="L47" s="165">
        <v>46.81</v>
      </c>
      <c r="M47" s="165">
        <v>46.81</v>
      </c>
      <c r="N47" s="165">
        <v>46.81</v>
      </c>
      <c r="O47" s="165">
        <v>46.81</v>
      </c>
      <c r="P47" s="165">
        <v>46.81</v>
      </c>
      <c r="Q47" s="165">
        <v>46.81</v>
      </c>
      <c r="R47" s="165">
        <v>46.81</v>
      </c>
      <c r="S47" s="165">
        <v>46.81</v>
      </c>
      <c r="T47" s="165">
        <v>46.81</v>
      </c>
      <c r="U47" s="165">
        <v>46.81</v>
      </c>
      <c r="V47" s="165">
        <v>46.81</v>
      </c>
      <c r="W47" s="165">
        <v>46.81</v>
      </c>
      <c r="X47" s="165">
        <v>46.81</v>
      </c>
      <c r="Y47" s="166">
        <v>46.81</v>
      </c>
    </row>
    <row r="48" spans="1:25" s="146" customFormat="1" ht="18.75" customHeight="1" outlineLevel="1" x14ac:dyDescent="0.2">
      <c r="A48" s="167" t="s">
        <v>9</v>
      </c>
      <c r="B48" s="164">
        <v>33.794150999999999</v>
      </c>
      <c r="C48" s="165">
        <v>32.227802999999994</v>
      </c>
      <c r="D48" s="165">
        <v>33.268819999999998</v>
      </c>
      <c r="E48" s="165">
        <v>33.207092000000003</v>
      </c>
      <c r="F48" s="165">
        <v>33.943969999999993</v>
      </c>
      <c r="G48" s="165">
        <v>34.962482000000001</v>
      </c>
      <c r="H48" s="165">
        <v>34.551605000000002</v>
      </c>
      <c r="I48" s="165">
        <v>33.286823999999996</v>
      </c>
      <c r="J48" s="165">
        <v>34.540030999999992</v>
      </c>
      <c r="K48" s="165">
        <v>33.979334999999999</v>
      </c>
      <c r="L48" s="165">
        <v>34.008269999999996</v>
      </c>
      <c r="M48" s="165">
        <v>34.358061999999997</v>
      </c>
      <c r="N48" s="165">
        <v>34.295690999999998</v>
      </c>
      <c r="O48" s="165">
        <v>32.376978999999999</v>
      </c>
      <c r="P48" s="165">
        <v>32.516509999999997</v>
      </c>
      <c r="Q48" s="165">
        <v>33.374914999999994</v>
      </c>
      <c r="R48" s="165">
        <v>34.284117000000002</v>
      </c>
      <c r="S48" s="165">
        <v>33.691271</v>
      </c>
      <c r="T48" s="165">
        <v>33.587105000000001</v>
      </c>
      <c r="U48" s="165">
        <v>33.153722999999999</v>
      </c>
      <c r="V48" s="165">
        <v>33.812798000000001</v>
      </c>
      <c r="W48" s="165">
        <v>34.069355000000002</v>
      </c>
      <c r="X48" s="165">
        <v>34.172877999999997</v>
      </c>
      <c r="Y48" s="166">
        <v>34.325268999999999</v>
      </c>
    </row>
    <row r="49" spans="1:25" s="146" customFormat="1" ht="18.75" customHeight="1" outlineLevel="1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146" customFormat="1" ht="18.75" customHeight="1" thickBot="1" x14ac:dyDescent="0.25">
      <c r="A50" s="154">
        <v>9</v>
      </c>
      <c r="B50" s="172">
        <v>669.87288437414827</v>
      </c>
      <c r="C50" s="173">
        <v>652.08843137414817</v>
      </c>
      <c r="D50" s="173">
        <v>648.19309337414836</v>
      </c>
      <c r="E50" s="174">
        <v>620.89379837414822</v>
      </c>
      <c r="F50" s="174">
        <v>651.20506237414827</v>
      </c>
      <c r="G50" s="174">
        <v>647.54387037414824</v>
      </c>
      <c r="H50" s="174">
        <v>663.61480037414833</v>
      </c>
      <c r="I50" s="174">
        <v>643.1802403741483</v>
      </c>
      <c r="J50" s="174">
        <v>651.83299937414824</v>
      </c>
      <c r="K50" s="175">
        <v>655.89862537414842</v>
      </c>
      <c r="L50" s="174">
        <v>656.37756037414817</v>
      </c>
      <c r="M50" s="176">
        <v>654.07867237414837</v>
      </c>
      <c r="N50" s="175">
        <v>656.50527637414825</v>
      </c>
      <c r="O50" s="174">
        <v>631.55808437414828</v>
      </c>
      <c r="P50" s="176">
        <v>639.04011337414818</v>
      </c>
      <c r="Q50" s="177">
        <v>654.11060137414825</v>
      </c>
      <c r="R50" s="174">
        <v>663.92344737414828</v>
      </c>
      <c r="S50" s="177">
        <v>662.60371537414835</v>
      </c>
      <c r="T50" s="174">
        <v>655.41969037414833</v>
      </c>
      <c r="U50" s="173">
        <v>650.4281233741483</v>
      </c>
      <c r="V50" s="173">
        <v>663.07200737414837</v>
      </c>
      <c r="W50" s="173">
        <v>671.5544783741484</v>
      </c>
      <c r="X50" s="173">
        <v>674.48130337414841</v>
      </c>
      <c r="Y50" s="178">
        <v>672.15048637414839</v>
      </c>
    </row>
    <row r="51" spans="1:25" s="146" customFormat="1" ht="18.75" customHeight="1" outlineLevel="1" x14ac:dyDescent="0.2">
      <c r="A51" s="161" t="s">
        <v>7</v>
      </c>
      <c r="B51" s="179">
        <v>581.99</v>
      </c>
      <c r="C51" s="179">
        <v>565.28</v>
      </c>
      <c r="D51" s="179">
        <v>561.62</v>
      </c>
      <c r="E51" s="179">
        <v>535.97</v>
      </c>
      <c r="F51" s="179">
        <v>564.45000000000005</v>
      </c>
      <c r="G51" s="179">
        <v>561.01</v>
      </c>
      <c r="H51" s="179">
        <v>576.11</v>
      </c>
      <c r="I51" s="179">
        <v>556.91</v>
      </c>
      <c r="J51" s="179">
        <v>565.04</v>
      </c>
      <c r="K51" s="179">
        <v>568.86</v>
      </c>
      <c r="L51" s="179">
        <v>569.30999999999995</v>
      </c>
      <c r="M51" s="179">
        <v>567.15</v>
      </c>
      <c r="N51" s="179">
        <v>569.42999999999995</v>
      </c>
      <c r="O51" s="179">
        <v>545.99</v>
      </c>
      <c r="P51" s="179">
        <v>553.02</v>
      </c>
      <c r="Q51" s="179">
        <v>567.17999999999995</v>
      </c>
      <c r="R51" s="179">
        <v>576.4</v>
      </c>
      <c r="S51" s="179">
        <v>575.16</v>
      </c>
      <c r="T51" s="179">
        <v>568.41</v>
      </c>
      <c r="U51" s="179">
        <v>563.72</v>
      </c>
      <c r="V51" s="179">
        <v>575.6</v>
      </c>
      <c r="W51" s="179">
        <v>583.57000000000005</v>
      </c>
      <c r="X51" s="179">
        <v>586.32000000000005</v>
      </c>
      <c r="Y51" s="179">
        <v>584.13</v>
      </c>
    </row>
    <row r="52" spans="1:25" s="146" customFormat="1" ht="18.75" customHeight="1" outlineLevel="1" x14ac:dyDescent="0.2">
      <c r="A52" s="163" t="s">
        <v>8</v>
      </c>
      <c r="B52" s="164">
        <v>46.81</v>
      </c>
      <c r="C52" s="165">
        <v>46.81</v>
      </c>
      <c r="D52" s="165">
        <v>46.81</v>
      </c>
      <c r="E52" s="165">
        <v>46.81</v>
      </c>
      <c r="F52" s="165">
        <v>46.81</v>
      </c>
      <c r="G52" s="165">
        <v>46.81</v>
      </c>
      <c r="H52" s="165">
        <v>46.81</v>
      </c>
      <c r="I52" s="165">
        <v>46.81</v>
      </c>
      <c r="J52" s="165">
        <v>46.81</v>
      </c>
      <c r="K52" s="165">
        <v>46.81</v>
      </c>
      <c r="L52" s="165">
        <v>46.81</v>
      </c>
      <c r="M52" s="165">
        <v>46.81</v>
      </c>
      <c r="N52" s="165">
        <v>46.81</v>
      </c>
      <c r="O52" s="165">
        <v>46.81</v>
      </c>
      <c r="P52" s="165">
        <v>46.81</v>
      </c>
      <c r="Q52" s="165">
        <v>46.81</v>
      </c>
      <c r="R52" s="165">
        <v>46.81</v>
      </c>
      <c r="S52" s="165">
        <v>46.81</v>
      </c>
      <c r="T52" s="165">
        <v>46.81</v>
      </c>
      <c r="U52" s="165">
        <v>46.81</v>
      </c>
      <c r="V52" s="165">
        <v>46.81</v>
      </c>
      <c r="W52" s="165">
        <v>46.81</v>
      </c>
      <c r="X52" s="165">
        <v>46.81</v>
      </c>
      <c r="Y52" s="166">
        <v>46.81</v>
      </c>
    </row>
    <row r="53" spans="1:25" s="146" customFormat="1" ht="18.75" customHeight="1" outlineLevel="1" x14ac:dyDescent="0.2">
      <c r="A53" s="167" t="s">
        <v>9</v>
      </c>
      <c r="B53" s="164">
        <v>37.421956999999999</v>
      </c>
      <c r="C53" s="165">
        <v>36.347503999999994</v>
      </c>
      <c r="D53" s="165">
        <v>36.112165999999995</v>
      </c>
      <c r="E53" s="165">
        <v>34.462871</v>
      </c>
      <c r="F53" s="165">
        <v>36.294134999999997</v>
      </c>
      <c r="G53" s="165">
        <v>36.072942999999995</v>
      </c>
      <c r="H53" s="165">
        <v>37.043872999999998</v>
      </c>
      <c r="I53" s="165">
        <v>35.809312999999996</v>
      </c>
      <c r="J53" s="165">
        <v>36.332071999999997</v>
      </c>
      <c r="K53" s="165">
        <v>36.577697999999998</v>
      </c>
      <c r="L53" s="165">
        <v>36.606632999999995</v>
      </c>
      <c r="M53" s="165">
        <v>36.467744999999994</v>
      </c>
      <c r="N53" s="165">
        <v>36.614348999999997</v>
      </c>
      <c r="O53" s="165">
        <v>35.107157000000001</v>
      </c>
      <c r="P53" s="165">
        <v>35.559185999999997</v>
      </c>
      <c r="Q53" s="165">
        <v>36.469673999999998</v>
      </c>
      <c r="R53" s="165">
        <v>37.062519999999999</v>
      </c>
      <c r="S53" s="165">
        <v>36.982787999999992</v>
      </c>
      <c r="T53" s="165">
        <v>36.548762999999994</v>
      </c>
      <c r="U53" s="165">
        <v>36.247196000000002</v>
      </c>
      <c r="V53" s="165">
        <v>37.01108</v>
      </c>
      <c r="W53" s="165">
        <v>37.523550999999998</v>
      </c>
      <c r="X53" s="165">
        <v>37.700375999999999</v>
      </c>
      <c r="Y53" s="166">
        <v>37.559559</v>
      </c>
    </row>
    <row r="54" spans="1:25" s="146" customFormat="1" ht="18.75" customHeight="1" outlineLevel="1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146" customFormat="1" ht="18.75" customHeight="1" thickBot="1" x14ac:dyDescent="0.25">
      <c r="A55" s="171">
        <v>10</v>
      </c>
      <c r="B55" s="172">
        <v>681.30346637414823</v>
      </c>
      <c r="C55" s="173">
        <v>668.9469433741483</v>
      </c>
      <c r="D55" s="173">
        <v>657.44186037414818</v>
      </c>
      <c r="E55" s="174">
        <v>648.68267137414841</v>
      </c>
      <c r="F55" s="174">
        <v>627.53503037414828</v>
      </c>
      <c r="G55" s="174">
        <v>653.41880637414818</v>
      </c>
      <c r="H55" s="174">
        <v>665.84983037414827</v>
      </c>
      <c r="I55" s="174">
        <v>646.14963737414826</v>
      </c>
      <c r="J55" s="174">
        <v>651.41792237414836</v>
      </c>
      <c r="K55" s="175">
        <v>673.83208037414829</v>
      </c>
      <c r="L55" s="174">
        <v>657.43121737414822</v>
      </c>
      <c r="M55" s="176">
        <v>657.79307937414831</v>
      </c>
      <c r="N55" s="175">
        <v>657.86758037414825</v>
      </c>
      <c r="O55" s="174">
        <v>641.34964437414828</v>
      </c>
      <c r="P55" s="176">
        <v>637.12437337414826</v>
      </c>
      <c r="Q55" s="177">
        <v>650.03433237414833</v>
      </c>
      <c r="R55" s="174">
        <v>678.38728437414829</v>
      </c>
      <c r="S55" s="177">
        <v>679.60058637414841</v>
      </c>
      <c r="T55" s="174">
        <v>657.48443237414835</v>
      </c>
      <c r="U55" s="173">
        <v>661.57134437414834</v>
      </c>
      <c r="V55" s="173">
        <v>666.88220137414828</v>
      </c>
      <c r="W55" s="173">
        <v>670.89461237414832</v>
      </c>
      <c r="X55" s="173">
        <v>674.85380837414834</v>
      </c>
      <c r="Y55" s="178">
        <v>678.47242837414842</v>
      </c>
    </row>
    <row r="56" spans="1:25" s="146" customFormat="1" ht="18.75" customHeight="1" outlineLevel="1" x14ac:dyDescent="0.2">
      <c r="A56" s="161" t="s">
        <v>7</v>
      </c>
      <c r="B56" s="179">
        <v>592.73</v>
      </c>
      <c r="C56" s="179">
        <v>581.12</v>
      </c>
      <c r="D56" s="179">
        <v>570.30999999999995</v>
      </c>
      <c r="E56" s="179">
        <v>562.08000000000004</v>
      </c>
      <c r="F56" s="179">
        <v>542.21</v>
      </c>
      <c r="G56" s="179">
        <v>566.53</v>
      </c>
      <c r="H56" s="179">
        <v>578.21</v>
      </c>
      <c r="I56" s="179">
        <v>559.70000000000005</v>
      </c>
      <c r="J56" s="179">
        <v>564.65</v>
      </c>
      <c r="K56" s="179">
        <v>585.71</v>
      </c>
      <c r="L56" s="179">
        <v>570.29999999999995</v>
      </c>
      <c r="M56" s="179">
        <v>570.64</v>
      </c>
      <c r="N56" s="179">
        <v>570.71</v>
      </c>
      <c r="O56" s="179">
        <v>555.19000000000005</v>
      </c>
      <c r="P56" s="179">
        <v>551.22</v>
      </c>
      <c r="Q56" s="179">
        <v>563.35</v>
      </c>
      <c r="R56" s="179">
        <v>589.99</v>
      </c>
      <c r="S56" s="179">
        <v>591.13</v>
      </c>
      <c r="T56" s="179">
        <v>570.35</v>
      </c>
      <c r="U56" s="179">
        <v>574.19000000000005</v>
      </c>
      <c r="V56" s="179">
        <v>579.17999999999995</v>
      </c>
      <c r="W56" s="179">
        <v>582.95000000000005</v>
      </c>
      <c r="X56" s="179">
        <v>586.66999999999996</v>
      </c>
      <c r="Y56" s="179">
        <v>590.07000000000005</v>
      </c>
    </row>
    <row r="57" spans="1:25" s="146" customFormat="1" ht="18.75" customHeight="1" outlineLevel="1" x14ac:dyDescent="0.2">
      <c r="A57" s="163" t="s">
        <v>8</v>
      </c>
      <c r="B57" s="164">
        <v>46.81</v>
      </c>
      <c r="C57" s="165">
        <v>46.81</v>
      </c>
      <c r="D57" s="165">
        <v>46.81</v>
      </c>
      <c r="E57" s="165">
        <v>46.81</v>
      </c>
      <c r="F57" s="165">
        <v>46.81</v>
      </c>
      <c r="G57" s="165">
        <v>46.81</v>
      </c>
      <c r="H57" s="165">
        <v>46.81</v>
      </c>
      <c r="I57" s="165">
        <v>46.81</v>
      </c>
      <c r="J57" s="165">
        <v>46.81</v>
      </c>
      <c r="K57" s="165">
        <v>46.81</v>
      </c>
      <c r="L57" s="165">
        <v>46.81</v>
      </c>
      <c r="M57" s="165">
        <v>46.81</v>
      </c>
      <c r="N57" s="165">
        <v>46.81</v>
      </c>
      <c r="O57" s="165">
        <v>46.81</v>
      </c>
      <c r="P57" s="165">
        <v>46.81</v>
      </c>
      <c r="Q57" s="165">
        <v>46.81</v>
      </c>
      <c r="R57" s="165">
        <v>46.81</v>
      </c>
      <c r="S57" s="165">
        <v>46.81</v>
      </c>
      <c r="T57" s="165">
        <v>46.81</v>
      </c>
      <c r="U57" s="165">
        <v>46.81</v>
      </c>
      <c r="V57" s="165">
        <v>46.81</v>
      </c>
      <c r="W57" s="165">
        <v>46.81</v>
      </c>
      <c r="X57" s="165">
        <v>46.81</v>
      </c>
      <c r="Y57" s="166">
        <v>46.81</v>
      </c>
    </row>
    <row r="58" spans="1:25" s="146" customFormat="1" ht="18.75" customHeight="1" outlineLevel="1" x14ac:dyDescent="0.2">
      <c r="A58" s="167" t="s">
        <v>9</v>
      </c>
      <c r="B58" s="164">
        <v>38.112538999999998</v>
      </c>
      <c r="C58" s="165">
        <v>37.366015999999995</v>
      </c>
      <c r="D58" s="165">
        <v>36.670932999999991</v>
      </c>
      <c r="E58" s="165">
        <v>36.141744000000003</v>
      </c>
      <c r="F58" s="165">
        <v>34.864103</v>
      </c>
      <c r="G58" s="165">
        <v>36.427878999999997</v>
      </c>
      <c r="H58" s="165">
        <v>37.178902999999998</v>
      </c>
      <c r="I58" s="165">
        <v>35.988709999999998</v>
      </c>
      <c r="J58" s="165">
        <v>36.306994999999993</v>
      </c>
      <c r="K58" s="165">
        <v>37.661152999999999</v>
      </c>
      <c r="L58" s="165">
        <v>36.670289999999994</v>
      </c>
      <c r="M58" s="165">
        <v>36.692152</v>
      </c>
      <c r="N58" s="165">
        <v>36.696652999999998</v>
      </c>
      <c r="O58" s="165">
        <v>35.698717000000002</v>
      </c>
      <c r="P58" s="165">
        <v>35.443446000000002</v>
      </c>
      <c r="Q58" s="165">
        <v>36.223405</v>
      </c>
      <c r="R58" s="165">
        <v>37.936357000000001</v>
      </c>
      <c r="S58" s="165">
        <v>38.009658999999999</v>
      </c>
      <c r="T58" s="165">
        <v>36.673504999999999</v>
      </c>
      <c r="U58" s="165">
        <v>36.920417</v>
      </c>
      <c r="V58" s="165">
        <v>37.241273999999997</v>
      </c>
      <c r="W58" s="165">
        <v>37.483685000000001</v>
      </c>
      <c r="X58" s="165">
        <v>37.722880999999994</v>
      </c>
      <c r="Y58" s="166">
        <v>37.941501000000002</v>
      </c>
    </row>
    <row r="59" spans="1:25" s="146" customFormat="1" ht="18.75" customHeight="1" outlineLevel="1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146" customFormat="1" ht="18.75" customHeight="1" thickBot="1" x14ac:dyDescent="0.25">
      <c r="A60" s="154">
        <v>11</v>
      </c>
      <c r="B60" s="172">
        <v>572.1169293741483</v>
      </c>
      <c r="C60" s="173">
        <v>563.08102237414835</v>
      </c>
      <c r="D60" s="173">
        <v>533.5679833741483</v>
      </c>
      <c r="E60" s="174">
        <v>556.61007837414832</v>
      </c>
      <c r="F60" s="174">
        <v>585.43132237414829</v>
      </c>
      <c r="G60" s="174">
        <v>602.00247337414828</v>
      </c>
      <c r="H60" s="174">
        <v>594.63751737414827</v>
      </c>
      <c r="I60" s="174">
        <v>592.72177737414825</v>
      </c>
      <c r="J60" s="174">
        <v>605.13151537414831</v>
      </c>
      <c r="K60" s="175">
        <v>612.71997437414825</v>
      </c>
      <c r="L60" s="174">
        <v>610.93195037414841</v>
      </c>
      <c r="M60" s="176">
        <v>593.6583613741484</v>
      </c>
      <c r="N60" s="175">
        <v>585.78254137414831</v>
      </c>
      <c r="O60" s="174">
        <v>569.64775337414824</v>
      </c>
      <c r="P60" s="176">
        <v>574.12845637414819</v>
      </c>
      <c r="Q60" s="177">
        <v>589.75238037414829</v>
      </c>
      <c r="R60" s="174">
        <v>615.24236537414833</v>
      </c>
      <c r="S60" s="177">
        <v>616.86010137414826</v>
      </c>
      <c r="T60" s="174">
        <v>586.61269537414819</v>
      </c>
      <c r="U60" s="173">
        <v>578.31115537414826</v>
      </c>
      <c r="V60" s="173">
        <v>592.1151263741483</v>
      </c>
      <c r="W60" s="173">
        <v>596.63840137414832</v>
      </c>
      <c r="X60" s="173">
        <v>596.34039737414832</v>
      </c>
      <c r="Y60" s="178">
        <v>568.07258937414827</v>
      </c>
    </row>
    <row r="61" spans="1:25" s="146" customFormat="1" ht="18.75" customHeight="1" outlineLevel="1" x14ac:dyDescent="0.2">
      <c r="A61" s="161" t="s">
        <v>7</v>
      </c>
      <c r="B61" s="179">
        <v>490.14</v>
      </c>
      <c r="C61" s="179">
        <v>481.65</v>
      </c>
      <c r="D61" s="179">
        <v>453.92</v>
      </c>
      <c r="E61" s="179">
        <v>475.57</v>
      </c>
      <c r="F61" s="179">
        <v>502.65</v>
      </c>
      <c r="G61" s="179">
        <v>518.22</v>
      </c>
      <c r="H61" s="179">
        <v>511.3</v>
      </c>
      <c r="I61" s="179">
        <v>509.5</v>
      </c>
      <c r="J61" s="179">
        <v>521.16</v>
      </c>
      <c r="K61" s="179">
        <v>528.29</v>
      </c>
      <c r="L61" s="179">
        <v>526.61</v>
      </c>
      <c r="M61" s="179">
        <v>510.38</v>
      </c>
      <c r="N61" s="179">
        <v>502.98</v>
      </c>
      <c r="O61" s="179">
        <v>487.82</v>
      </c>
      <c r="P61" s="179">
        <v>492.03</v>
      </c>
      <c r="Q61" s="179">
        <v>506.71</v>
      </c>
      <c r="R61" s="179">
        <v>530.66</v>
      </c>
      <c r="S61" s="179">
        <v>532.17999999999995</v>
      </c>
      <c r="T61" s="179">
        <v>503.76</v>
      </c>
      <c r="U61" s="179">
        <v>495.96</v>
      </c>
      <c r="V61" s="179">
        <v>508.93</v>
      </c>
      <c r="W61" s="179">
        <v>513.17999999999995</v>
      </c>
      <c r="X61" s="179">
        <v>512.9</v>
      </c>
      <c r="Y61" s="179">
        <v>486.34</v>
      </c>
    </row>
    <row r="62" spans="1:25" s="146" customFormat="1" ht="18.75" customHeight="1" outlineLevel="1" x14ac:dyDescent="0.2">
      <c r="A62" s="163" t="s">
        <v>8</v>
      </c>
      <c r="B62" s="164">
        <v>46.81</v>
      </c>
      <c r="C62" s="165">
        <v>46.81</v>
      </c>
      <c r="D62" s="165">
        <v>46.81</v>
      </c>
      <c r="E62" s="165">
        <v>46.81</v>
      </c>
      <c r="F62" s="165">
        <v>46.81</v>
      </c>
      <c r="G62" s="165">
        <v>46.81</v>
      </c>
      <c r="H62" s="165">
        <v>46.81</v>
      </c>
      <c r="I62" s="165">
        <v>46.81</v>
      </c>
      <c r="J62" s="165">
        <v>46.81</v>
      </c>
      <c r="K62" s="165">
        <v>46.81</v>
      </c>
      <c r="L62" s="165">
        <v>46.81</v>
      </c>
      <c r="M62" s="165">
        <v>46.81</v>
      </c>
      <c r="N62" s="165">
        <v>46.81</v>
      </c>
      <c r="O62" s="165">
        <v>46.81</v>
      </c>
      <c r="P62" s="165">
        <v>46.81</v>
      </c>
      <c r="Q62" s="165">
        <v>46.81</v>
      </c>
      <c r="R62" s="165">
        <v>46.81</v>
      </c>
      <c r="S62" s="165">
        <v>46.81</v>
      </c>
      <c r="T62" s="165">
        <v>46.81</v>
      </c>
      <c r="U62" s="165">
        <v>46.81</v>
      </c>
      <c r="V62" s="165">
        <v>46.81</v>
      </c>
      <c r="W62" s="165">
        <v>46.81</v>
      </c>
      <c r="X62" s="165">
        <v>46.81</v>
      </c>
      <c r="Y62" s="166">
        <v>46.81</v>
      </c>
    </row>
    <row r="63" spans="1:25" s="146" customFormat="1" ht="18.75" customHeight="1" outlineLevel="1" x14ac:dyDescent="0.2">
      <c r="A63" s="167" t="s">
        <v>9</v>
      </c>
      <c r="B63" s="164">
        <v>31.516001999999997</v>
      </c>
      <c r="C63" s="165">
        <v>30.970094999999997</v>
      </c>
      <c r="D63" s="165">
        <v>29.187055999999998</v>
      </c>
      <c r="E63" s="165">
        <v>30.579150999999996</v>
      </c>
      <c r="F63" s="165">
        <v>32.320394999999998</v>
      </c>
      <c r="G63" s="165">
        <v>33.321545999999998</v>
      </c>
      <c r="H63" s="165">
        <v>32.87659</v>
      </c>
      <c r="I63" s="165">
        <v>32.760849999999998</v>
      </c>
      <c r="J63" s="165">
        <v>33.510587999999998</v>
      </c>
      <c r="K63" s="165">
        <v>33.969046999999996</v>
      </c>
      <c r="L63" s="165">
        <v>33.861022999999996</v>
      </c>
      <c r="M63" s="165">
        <v>32.817433999999999</v>
      </c>
      <c r="N63" s="165">
        <v>32.341614</v>
      </c>
      <c r="O63" s="165">
        <v>31.366825999999996</v>
      </c>
      <c r="P63" s="165">
        <v>31.637528999999997</v>
      </c>
      <c r="Q63" s="165">
        <v>32.581452999999996</v>
      </c>
      <c r="R63" s="165">
        <v>34.121437999999998</v>
      </c>
      <c r="S63" s="165">
        <v>34.219173999999995</v>
      </c>
      <c r="T63" s="165">
        <v>32.391767999999999</v>
      </c>
      <c r="U63" s="165">
        <v>31.890227999999997</v>
      </c>
      <c r="V63" s="165">
        <v>32.724198999999999</v>
      </c>
      <c r="W63" s="165">
        <v>32.997473999999997</v>
      </c>
      <c r="X63" s="165">
        <v>32.979469999999999</v>
      </c>
      <c r="Y63" s="166">
        <v>31.271661999999996</v>
      </c>
    </row>
    <row r="64" spans="1:25" s="146" customFormat="1" ht="18.75" customHeight="1" outlineLevel="1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146" customFormat="1" ht="18.75" customHeight="1" thickBot="1" x14ac:dyDescent="0.25">
      <c r="A65" s="171">
        <v>12</v>
      </c>
      <c r="B65" s="172">
        <v>618.47783737414829</v>
      </c>
      <c r="C65" s="173">
        <v>593.91379337414833</v>
      </c>
      <c r="D65" s="173">
        <v>598.43706837414834</v>
      </c>
      <c r="E65" s="174">
        <v>622.10710037414833</v>
      </c>
      <c r="F65" s="174">
        <v>641.94565237414827</v>
      </c>
      <c r="G65" s="174">
        <v>642.22237037414823</v>
      </c>
      <c r="H65" s="174">
        <v>634.95320137414831</v>
      </c>
      <c r="I65" s="174">
        <v>625.05521137414837</v>
      </c>
      <c r="J65" s="174">
        <v>628.17361037414821</v>
      </c>
      <c r="K65" s="175">
        <v>643.70174737414834</v>
      </c>
      <c r="L65" s="174">
        <v>638.58246437414834</v>
      </c>
      <c r="M65" s="176">
        <v>639.98734037414829</v>
      </c>
      <c r="N65" s="175">
        <v>638.19931637414822</v>
      </c>
      <c r="O65" s="174">
        <v>601.38517937414838</v>
      </c>
      <c r="P65" s="176">
        <v>613.17762337414831</v>
      </c>
      <c r="Q65" s="177">
        <v>616.91331637414828</v>
      </c>
      <c r="R65" s="174">
        <v>651.41792237414836</v>
      </c>
      <c r="S65" s="177">
        <v>649.16160637414816</v>
      </c>
      <c r="T65" s="174">
        <v>641.60507637414833</v>
      </c>
      <c r="U65" s="173">
        <v>618.25433437414824</v>
      </c>
      <c r="V65" s="173">
        <v>624.16119937414817</v>
      </c>
      <c r="W65" s="173">
        <v>631.18557937414835</v>
      </c>
      <c r="X65" s="173">
        <v>638.58246437414834</v>
      </c>
      <c r="Y65" s="178">
        <v>615.45522537414831</v>
      </c>
    </row>
    <row r="66" spans="1:25" s="146" customFormat="1" ht="18.75" customHeight="1" outlineLevel="1" x14ac:dyDescent="0.2">
      <c r="A66" s="161" t="s">
        <v>7</v>
      </c>
      <c r="B66" s="179">
        <v>533.70000000000005</v>
      </c>
      <c r="C66" s="179">
        <v>510.62</v>
      </c>
      <c r="D66" s="179">
        <v>514.87</v>
      </c>
      <c r="E66" s="179">
        <v>537.11</v>
      </c>
      <c r="F66" s="179">
        <v>555.75</v>
      </c>
      <c r="G66" s="179">
        <v>556.01</v>
      </c>
      <c r="H66" s="179">
        <v>549.17999999999995</v>
      </c>
      <c r="I66" s="179">
        <v>539.88</v>
      </c>
      <c r="J66" s="179">
        <v>542.80999999999995</v>
      </c>
      <c r="K66" s="179">
        <v>557.4</v>
      </c>
      <c r="L66" s="179">
        <v>552.59</v>
      </c>
      <c r="M66" s="179">
        <v>553.91</v>
      </c>
      <c r="N66" s="179">
        <v>552.23</v>
      </c>
      <c r="O66" s="179">
        <v>517.64</v>
      </c>
      <c r="P66" s="179">
        <v>528.72</v>
      </c>
      <c r="Q66" s="179">
        <v>532.23</v>
      </c>
      <c r="R66" s="179">
        <v>564.65</v>
      </c>
      <c r="S66" s="179">
        <v>562.53</v>
      </c>
      <c r="T66" s="179">
        <v>555.42999999999995</v>
      </c>
      <c r="U66" s="179">
        <v>533.49</v>
      </c>
      <c r="V66" s="179">
        <v>539.04</v>
      </c>
      <c r="W66" s="179">
        <v>545.64</v>
      </c>
      <c r="X66" s="179">
        <v>552.59</v>
      </c>
      <c r="Y66" s="179">
        <v>530.86</v>
      </c>
    </row>
    <row r="67" spans="1:25" s="146" customFormat="1" ht="18.75" customHeight="1" outlineLevel="1" x14ac:dyDescent="0.2">
      <c r="A67" s="163" t="s">
        <v>8</v>
      </c>
      <c r="B67" s="164">
        <v>46.81</v>
      </c>
      <c r="C67" s="165">
        <v>46.81</v>
      </c>
      <c r="D67" s="165">
        <v>46.81</v>
      </c>
      <c r="E67" s="165">
        <v>46.81</v>
      </c>
      <c r="F67" s="165">
        <v>46.81</v>
      </c>
      <c r="G67" s="165">
        <v>46.81</v>
      </c>
      <c r="H67" s="165">
        <v>46.81</v>
      </c>
      <c r="I67" s="165">
        <v>46.81</v>
      </c>
      <c r="J67" s="165">
        <v>46.81</v>
      </c>
      <c r="K67" s="165">
        <v>46.81</v>
      </c>
      <c r="L67" s="165">
        <v>46.81</v>
      </c>
      <c r="M67" s="165">
        <v>46.81</v>
      </c>
      <c r="N67" s="165">
        <v>46.81</v>
      </c>
      <c r="O67" s="165">
        <v>46.81</v>
      </c>
      <c r="P67" s="165">
        <v>46.81</v>
      </c>
      <c r="Q67" s="165">
        <v>46.81</v>
      </c>
      <c r="R67" s="165">
        <v>46.81</v>
      </c>
      <c r="S67" s="165">
        <v>46.81</v>
      </c>
      <c r="T67" s="165">
        <v>46.81</v>
      </c>
      <c r="U67" s="165">
        <v>46.81</v>
      </c>
      <c r="V67" s="165">
        <v>46.81</v>
      </c>
      <c r="W67" s="165">
        <v>46.81</v>
      </c>
      <c r="X67" s="165">
        <v>46.81</v>
      </c>
      <c r="Y67" s="166">
        <v>46.81</v>
      </c>
    </row>
    <row r="68" spans="1:25" s="146" customFormat="1" ht="18.75" customHeight="1" outlineLevel="1" x14ac:dyDescent="0.2">
      <c r="A68" s="167" t="s">
        <v>9</v>
      </c>
      <c r="B68" s="164">
        <v>34.31691</v>
      </c>
      <c r="C68" s="165">
        <v>32.832865999999996</v>
      </c>
      <c r="D68" s="165">
        <v>33.106141000000001</v>
      </c>
      <c r="E68" s="165">
        <v>34.536172999999998</v>
      </c>
      <c r="F68" s="165">
        <v>35.734724999999997</v>
      </c>
      <c r="G68" s="165">
        <v>35.751442999999995</v>
      </c>
      <c r="H68" s="165">
        <v>35.312273999999995</v>
      </c>
      <c r="I68" s="165">
        <v>34.714283999999999</v>
      </c>
      <c r="J68" s="165">
        <v>34.902682999999996</v>
      </c>
      <c r="K68" s="165">
        <v>35.840819999999994</v>
      </c>
      <c r="L68" s="165">
        <v>35.531537</v>
      </c>
      <c r="M68" s="165">
        <v>35.616412999999994</v>
      </c>
      <c r="N68" s="165">
        <v>35.508389000000001</v>
      </c>
      <c r="O68" s="165">
        <v>33.284251999999995</v>
      </c>
      <c r="P68" s="165">
        <v>33.996696</v>
      </c>
      <c r="Q68" s="165">
        <v>34.222389</v>
      </c>
      <c r="R68" s="165">
        <v>36.306994999999993</v>
      </c>
      <c r="S68" s="165">
        <v>36.170678999999993</v>
      </c>
      <c r="T68" s="165">
        <v>35.714148999999992</v>
      </c>
      <c r="U68" s="165">
        <v>34.303407</v>
      </c>
      <c r="V68" s="165">
        <v>34.660271999999992</v>
      </c>
      <c r="W68" s="165">
        <v>35.084651999999998</v>
      </c>
      <c r="X68" s="165">
        <v>35.531537</v>
      </c>
      <c r="Y68" s="166">
        <v>34.134298000000001</v>
      </c>
    </row>
    <row r="69" spans="1:25" s="146" customFormat="1" ht="18.75" customHeight="1" outlineLevel="1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146" customFormat="1" ht="18.75" customHeight="1" thickBot="1" x14ac:dyDescent="0.25">
      <c r="A70" s="154">
        <v>13</v>
      </c>
      <c r="B70" s="172">
        <v>567.28500737414834</v>
      </c>
      <c r="C70" s="173">
        <v>539.74092337414834</v>
      </c>
      <c r="D70" s="173">
        <v>540.56043437414826</v>
      </c>
      <c r="E70" s="174">
        <v>547.88281837414831</v>
      </c>
      <c r="F70" s="174">
        <v>566.0504193741483</v>
      </c>
      <c r="G70" s="174">
        <v>563.48545637414816</v>
      </c>
      <c r="H70" s="174">
        <v>558.94089537414823</v>
      </c>
      <c r="I70" s="174">
        <v>551.16086237414834</v>
      </c>
      <c r="J70" s="174">
        <v>555.39677637414832</v>
      </c>
      <c r="K70" s="175">
        <v>564.12403637414832</v>
      </c>
      <c r="L70" s="174">
        <v>568.95595837414828</v>
      </c>
      <c r="M70" s="176">
        <v>566.94443137414817</v>
      </c>
      <c r="N70" s="175">
        <v>568.10451837414837</v>
      </c>
      <c r="O70" s="174">
        <v>536.93117137414833</v>
      </c>
      <c r="P70" s="176">
        <v>537.64425237414832</v>
      </c>
      <c r="Q70" s="177">
        <v>550.19234937414831</v>
      </c>
      <c r="R70" s="174">
        <v>587.16613137414822</v>
      </c>
      <c r="S70" s="177">
        <v>588.53907837414829</v>
      </c>
      <c r="T70" s="174">
        <v>555.35420437414837</v>
      </c>
      <c r="U70" s="173">
        <v>550.83092937414835</v>
      </c>
      <c r="V70" s="173">
        <v>561.72936137414831</v>
      </c>
      <c r="W70" s="173">
        <v>568.75374137414826</v>
      </c>
      <c r="X70" s="173">
        <v>568.94531537414832</v>
      </c>
      <c r="Y70" s="178">
        <v>576.20384137414828</v>
      </c>
    </row>
    <row r="71" spans="1:25" s="146" customFormat="1" ht="18.75" customHeight="1" outlineLevel="1" x14ac:dyDescent="0.2">
      <c r="A71" s="161" t="s">
        <v>7</v>
      </c>
      <c r="B71" s="179">
        <v>485.6</v>
      </c>
      <c r="C71" s="179">
        <v>459.72</v>
      </c>
      <c r="D71" s="179">
        <v>460.49</v>
      </c>
      <c r="E71" s="179">
        <v>467.37</v>
      </c>
      <c r="F71" s="179">
        <v>484.44</v>
      </c>
      <c r="G71" s="179">
        <v>482.03</v>
      </c>
      <c r="H71" s="179">
        <v>477.76</v>
      </c>
      <c r="I71" s="179">
        <v>470.45</v>
      </c>
      <c r="J71" s="179">
        <v>474.43</v>
      </c>
      <c r="K71" s="179">
        <v>482.63</v>
      </c>
      <c r="L71" s="179">
        <v>487.17</v>
      </c>
      <c r="M71" s="179">
        <v>485.28</v>
      </c>
      <c r="N71" s="179">
        <v>486.37</v>
      </c>
      <c r="O71" s="179">
        <v>457.08</v>
      </c>
      <c r="P71" s="179">
        <v>457.75</v>
      </c>
      <c r="Q71" s="179">
        <v>469.54</v>
      </c>
      <c r="R71" s="179">
        <v>504.28</v>
      </c>
      <c r="S71" s="179">
        <v>505.57</v>
      </c>
      <c r="T71" s="179">
        <v>474.39</v>
      </c>
      <c r="U71" s="179">
        <v>470.14</v>
      </c>
      <c r="V71" s="179">
        <v>480.38</v>
      </c>
      <c r="W71" s="179">
        <v>486.98</v>
      </c>
      <c r="X71" s="179">
        <v>487.16</v>
      </c>
      <c r="Y71" s="179">
        <v>493.98</v>
      </c>
    </row>
    <row r="72" spans="1:25" s="146" customFormat="1" ht="18.75" customHeight="1" outlineLevel="1" x14ac:dyDescent="0.2">
      <c r="A72" s="163" t="s">
        <v>8</v>
      </c>
      <c r="B72" s="164">
        <v>46.81</v>
      </c>
      <c r="C72" s="165">
        <v>46.81</v>
      </c>
      <c r="D72" s="165">
        <v>46.81</v>
      </c>
      <c r="E72" s="165">
        <v>46.81</v>
      </c>
      <c r="F72" s="165">
        <v>46.81</v>
      </c>
      <c r="G72" s="165">
        <v>46.81</v>
      </c>
      <c r="H72" s="165">
        <v>46.81</v>
      </c>
      <c r="I72" s="165">
        <v>46.81</v>
      </c>
      <c r="J72" s="165">
        <v>46.81</v>
      </c>
      <c r="K72" s="165">
        <v>46.81</v>
      </c>
      <c r="L72" s="165">
        <v>46.81</v>
      </c>
      <c r="M72" s="165">
        <v>46.81</v>
      </c>
      <c r="N72" s="165">
        <v>46.81</v>
      </c>
      <c r="O72" s="165">
        <v>46.81</v>
      </c>
      <c r="P72" s="165">
        <v>46.81</v>
      </c>
      <c r="Q72" s="165">
        <v>46.81</v>
      </c>
      <c r="R72" s="165">
        <v>46.81</v>
      </c>
      <c r="S72" s="165">
        <v>46.81</v>
      </c>
      <c r="T72" s="165">
        <v>46.81</v>
      </c>
      <c r="U72" s="165">
        <v>46.81</v>
      </c>
      <c r="V72" s="165">
        <v>46.81</v>
      </c>
      <c r="W72" s="165">
        <v>46.81</v>
      </c>
      <c r="X72" s="165">
        <v>46.81</v>
      </c>
      <c r="Y72" s="166">
        <v>46.81</v>
      </c>
    </row>
    <row r="73" spans="1:25" s="146" customFormat="1" ht="18.75" customHeight="1" outlineLevel="1" x14ac:dyDescent="0.2">
      <c r="A73" s="167" t="s">
        <v>9</v>
      </c>
      <c r="B73" s="164">
        <v>31.224080000000001</v>
      </c>
      <c r="C73" s="165">
        <v>29.559995999999998</v>
      </c>
      <c r="D73" s="165">
        <v>29.609506999999997</v>
      </c>
      <c r="E73" s="165">
        <v>30.051890999999998</v>
      </c>
      <c r="F73" s="165">
        <v>31.149491999999999</v>
      </c>
      <c r="G73" s="165">
        <v>30.994528999999996</v>
      </c>
      <c r="H73" s="165">
        <v>30.719967999999998</v>
      </c>
      <c r="I73" s="165">
        <v>30.249934999999997</v>
      </c>
      <c r="J73" s="165">
        <v>30.505848999999998</v>
      </c>
      <c r="K73" s="165">
        <v>31.033108999999996</v>
      </c>
      <c r="L73" s="165">
        <v>31.325030999999999</v>
      </c>
      <c r="M73" s="165">
        <v>31.203503999999995</v>
      </c>
      <c r="N73" s="165">
        <v>31.273591</v>
      </c>
      <c r="O73" s="165">
        <v>29.390243999999996</v>
      </c>
      <c r="P73" s="165">
        <v>29.433325</v>
      </c>
      <c r="Q73" s="165">
        <v>30.191421999999999</v>
      </c>
      <c r="R73" s="165">
        <v>32.425203999999994</v>
      </c>
      <c r="S73" s="165">
        <v>32.508150999999998</v>
      </c>
      <c r="T73" s="165">
        <v>30.503276999999997</v>
      </c>
      <c r="U73" s="165">
        <v>30.230001999999999</v>
      </c>
      <c r="V73" s="165">
        <v>30.888433999999997</v>
      </c>
      <c r="W73" s="165">
        <v>31.312813999999999</v>
      </c>
      <c r="X73" s="165">
        <v>31.324387999999999</v>
      </c>
      <c r="Y73" s="166">
        <v>31.762913999999999</v>
      </c>
    </row>
    <row r="74" spans="1:25" s="146" customFormat="1" ht="18.75" customHeight="1" outlineLevel="1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146" customFormat="1" ht="18.75" customHeight="1" thickBot="1" x14ac:dyDescent="0.25">
      <c r="A75" s="171">
        <v>14</v>
      </c>
      <c r="B75" s="172">
        <v>587.76213937414832</v>
      </c>
      <c r="C75" s="173">
        <v>552.25709137414822</v>
      </c>
      <c r="D75" s="173">
        <v>551.78879937414831</v>
      </c>
      <c r="E75" s="174">
        <v>554.58790837414836</v>
      </c>
      <c r="F75" s="174">
        <v>588.5071493741483</v>
      </c>
      <c r="G75" s="174">
        <v>589.76302337414825</v>
      </c>
      <c r="H75" s="174">
        <v>583.76037137414824</v>
      </c>
      <c r="I75" s="174">
        <v>573.04287037414827</v>
      </c>
      <c r="J75" s="174">
        <v>576.20384137414828</v>
      </c>
      <c r="K75" s="175">
        <v>582.60028437414826</v>
      </c>
      <c r="L75" s="174">
        <v>581.16347937414832</v>
      </c>
      <c r="M75" s="176">
        <v>586.34662037414819</v>
      </c>
      <c r="N75" s="175">
        <v>583.90937337414823</v>
      </c>
      <c r="O75" s="174">
        <v>550.9054303741483</v>
      </c>
      <c r="P75" s="176">
        <v>560.8459923741483</v>
      </c>
      <c r="Q75" s="177">
        <v>578.71558937414829</v>
      </c>
      <c r="R75" s="174">
        <v>604.08850137414834</v>
      </c>
      <c r="S75" s="177">
        <v>607.00468337414827</v>
      </c>
      <c r="T75" s="174">
        <v>598.7137863741483</v>
      </c>
      <c r="U75" s="173">
        <v>580.91869037414835</v>
      </c>
      <c r="V75" s="173">
        <v>591.72133537414834</v>
      </c>
      <c r="W75" s="173">
        <v>594.68008937414822</v>
      </c>
      <c r="X75" s="173">
        <v>588.76258137414823</v>
      </c>
      <c r="Y75" s="178">
        <v>589.86945337414829</v>
      </c>
    </row>
    <row r="76" spans="1:25" s="146" customFormat="1" ht="18.75" customHeight="1" outlineLevel="1" x14ac:dyDescent="0.2">
      <c r="A76" s="161" t="s">
        <v>7</v>
      </c>
      <c r="B76" s="179">
        <v>504.84</v>
      </c>
      <c r="C76" s="179">
        <v>471.48</v>
      </c>
      <c r="D76" s="179">
        <v>471.04</v>
      </c>
      <c r="E76" s="179">
        <v>473.67</v>
      </c>
      <c r="F76" s="179">
        <v>505.54</v>
      </c>
      <c r="G76" s="179">
        <v>506.72</v>
      </c>
      <c r="H76" s="179">
        <v>501.08</v>
      </c>
      <c r="I76" s="179">
        <v>491.01</v>
      </c>
      <c r="J76" s="179">
        <v>493.98</v>
      </c>
      <c r="K76" s="179">
        <v>499.99</v>
      </c>
      <c r="L76" s="179">
        <v>498.64</v>
      </c>
      <c r="M76" s="179">
        <v>503.51</v>
      </c>
      <c r="N76" s="179">
        <v>501.22</v>
      </c>
      <c r="O76" s="179">
        <v>470.21</v>
      </c>
      <c r="P76" s="179">
        <v>479.55</v>
      </c>
      <c r="Q76" s="179">
        <v>496.34</v>
      </c>
      <c r="R76" s="179">
        <v>520.17999999999995</v>
      </c>
      <c r="S76" s="179">
        <v>522.91999999999996</v>
      </c>
      <c r="T76" s="179">
        <v>515.13</v>
      </c>
      <c r="U76" s="179">
        <v>498.41</v>
      </c>
      <c r="V76" s="179">
        <v>508.56</v>
      </c>
      <c r="W76" s="179">
        <v>511.34</v>
      </c>
      <c r="X76" s="179">
        <v>505.78</v>
      </c>
      <c r="Y76" s="179">
        <v>506.82</v>
      </c>
    </row>
    <row r="77" spans="1:25" s="146" customFormat="1" ht="18.75" customHeight="1" outlineLevel="1" x14ac:dyDescent="0.2">
      <c r="A77" s="163" t="s">
        <v>8</v>
      </c>
      <c r="B77" s="164">
        <v>46.81</v>
      </c>
      <c r="C77" s="165">
        <v>46.81</v>
      </c>
      <c r="D77" s="165">
        <v>46.81</v>
      </c>
      <c r="E77" s="165">
        <v>46.81</v>
      </c>
      <c r="F77" s="165">
        <v>46.81</v>
      </c>
      <c r="G77" s="165">
        <v>46.81</v>
      </c>
      <c r="H77" s="165">
        <v>46.81</v>
      </c>
      <c r="I77" s="165">
        <v>46.81</v>
      </c>
      <c r="J77" s="165">
        <v>46.81</v>
      </c>
      <c r="K77" s="165">
        <v>46.81</v>
      </c>
      <c r="L77" s="165">
        <v>46.81</v>
      </c>
      <c r="M77" s="165">
        <v>46.81</v>
      </c>
      <c r="N77" s="165">
        <v>46.81</v>
      </c>
      <c r="O77" s="165">
        <v>46.81</v>
      </c>
      <c r="P77" s="165">
        <v>46.81</v>
      </c>
      <c r="Q77" s="165">
        <v>46.81</v>
      </c>
      <c r="R77" s="165">
        <v>46.81</v>
      </c>
      <c r="S77" s="165">
        <v>46.81</v>
      </c>
      <c r="T77" s="165">
        <v>46.81</v>
      </c>
      <c r="U77" s="165">
        <v>46.81</v>
      </c>
      <c r="V77" s="165">
        <v>46.81</v>
      </c>
      <c r="W77" s="165">
        <v>46.81</v>
      </c>
      <c r="X77" s="165">
        <v>46.81</v>
      </c>
      <c r="Y77" s="166">
        <v>46.81</v>
      </c>
    </row>
    <row r="78" spans="1:25" s="146" customFormat="1" ht="18.75" customHeight="1" outlineLevel="1" x14ac:dyDescent="0.2">
      <c r="A78" s="167" t="s">
        <v>9</v>
      </c>
      <c r="B78" s="164">
        <v>32.461211999999996</v>
      </c>
      <c r="C78" s="165">
        <v>30.316164000000001</v>
      </c>
      <c r="D78" s="165">
        <v>30.287872</v>
      </c>
      <c r="E78" s="165">
        <v>30.456980999999999</v>
      </c>
      <c r="F78" s="165">
        <v>32.506222000000001</v>
      </c>
      <c r="G78" s="165">
        <v>32.582096</v>
      </c>
      <c r="H78" s="165">
        <v>32.219443999999996</v>
      </c>
      <c r="I78" s="165">
        <v>31.571942999999997</v>
      </c>
      <c r="J78" s="165">
        <v>31.762913999999999</v>
      </c>
      <c r="K78" s="165">
        <v>32.149357000000002</v>
      </c>
      <c r="L78" s="165">
        <v>32.062551999999997</v>
      </c>
      <c r="M78" s="165">
        <v>32.375692999999998</v>
      </c>
      <c r="N78" s="165">
        <v>32.228445999999998</v>
      </c>
      <c r="O78" s="165">
        <v>30.234502999999997</v>
      </c>
      <c r="P78" s="165">
        <v>30.835065</v>
      </c>
      <c r="Q78" s="165">
        <v>31.914661999999996</v>
      </c>
      <c r="R78" s="165">
        <v>33.447573999999996</v>
      </c>
      <c r="S78" s="165">
        <v>33.623755999999993</v>
      </c>
      <c r="T78" s="165">
        <v>33.122858999999998</v>
      </c>
      <c r="U78" s="165">
        <v>32.047762999999996</v>
      </c>
      <c r="V78" s="165">
        <v>32.700407999999996</v>
      </c>
      <c r="W78" s="165">
        <v>32.879161999999994</v>
      </c>
      <c r="X78" s="165">
        <v>32.521653999999998</v>
      </c>
      <c r="Y78" s="166">
        <v>32.588525999999995</v>
      </c>
    </row>
    <row r="79" spans="1:25" s="146" customFormat="1" ht="18.75" customHeight="1" outlineLevel="1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146" customFormat="1" ht="18.75" customHeight="1" thickBot="1" x14ac:dyDescent="0.25">
      <c r="A80" s="154">
        <v>15</v>
      </c>
      <c r="B80" s="172">
        <v>50.460927374148291</v>
      </c>
      <c r="C80" s="173">
        <v>50.460927374148291</v>
      </c>
      <c r="D80" s="173">
        <v>50.460927374148291</v>
      </c>
      <c r="E80" s="174">
        <v>50.460927374148291</v>
      </c>
      <c r="F80" s="174">
        <v>50.460927374148291</v>
      </c>
      <c r="G80" s="174">
        <v>50.460927374148291</v>
      </c>
      <c r="H80" s="174">
        <v>50.460927374148291</v>
      </c>
      <c r="I80" s="174">
        <v>50.460927374148291</v>
      </c>
      <c r="J80" s="174">
        <v>50.460927374148291</v>
      </c>
      <c r="K80" s="175">
        <v>50.460927374148291</v>
      </c>
      <c r="L80" s="174">
        <v>50.460927374148291</v>
      </c>
      <c r="M80" s="176">
        <v>50.460927374148291</v>
      </c>
      <c r="N80" s="175">
        <v>50.460927374148291</v>
      </c>
      <c r="O80" s="174">
        <v>50.460927374148291</v>
      </c>
      <c r="P80" s="176">
        <v>50.460927374148291</v>
      </c>
      <c r="Q80" s="177">
        <v>50.460927374148291</v>
      </c>
      <c r="R80" s="174">
        <v>50.460927374148291</v>
      </c>
      <c r="S80" s="177">
        <v>50.460927374148291</v>
      </c>
      <c r="T80" s="174">
        <v>50.460927374148291</v>
      </c>
      <c r="U80" s="173">
        <v>50.460927374148291</v>
      </c>
      <c r="V80" s="173">
        <v>50.460927374148291</v>
      </c>
      <c r="W80" s="173">
        <v>50.460927374148291</v>
      </c>
      <c r="X80" s="173">
        <v>50.460927374148291</v>
      </c>
      <c r="Y80" s="178">
        <v>50.460927374148291</v>
      </c>
    </row>
    <row r="81" spans="1:25" s="146" customFormat="1" ht="18.75" customHeight="1" outlineLevel="1" x14ac:dyDescent="0.2">
      <c r="A81" s="161" t="s">
        <v>7</v>
      </c>
      <c r="B81" s="179">
        <v>0</v>
      </c>
      <c r="C81" s="179">
        <v>0</v>
      </c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>
        <v>0</v>
      </c>
      <c r="J81" s="179">
        <v>0</v>
      </c>
      <c r="K81" s="179">
        <v>0</v>
      </c>
      <c r="L81" s="179">
        <v>0</v>
      </c>
      <c r="M81" s="179">
        <v>0</v>
      </c>
      <c r="N81" s="179">
        <v>0</v>
      </c>
      <c r="O81" s="179">
        <v>0</v>
      </c>
      <c r="P81" s="179">
        <v>0</v>
      </c>
      <c r="Q81" s="179">
        <v>0</v>
      </c>
      <c r="R81" s="179">
        <v>0</v>
      </c>
      <c r="S81" s="179">
        <v>0</v>
      </c>
      <c r="T81" s="179">
        <v>0</v>
      </c>
      <c r="U81" s="179">
        <v>0</v>
      </c>
      <c r="V81" s="179">
        <v>0</v>
      </c>
      <c r="W81" s="179">
        <v>0</v>
      </c>
      <c r="X81" s="179">
        <v>0</v>
      </c>
      <c r="Y81" s="179">
        <v>0</v>
      </c>
    </row>
    <row r="82" spans="1:25" s="146" customFormat="1" ht="18.75" customHeight="1" outlineLevel="1" x14ac:dyDescent="0.2">
      <c r="A82" s="163" t="s">
        <v>8</v>
      </c>
      <c r="B82" s="164">
        <v>46.81</v>
      </c>
      <c r="C82" s="165">
        <v>46.81</v>
      </c>
      <c r="D82" s="165">
        <v>46.81</v>
      </c>
      <c r="E82" s="165">
        <v>46.81</v>
      </c>
      <c r="F82" s="165">
        <v>46.81</v>
      </c>
      <c r="G82" s="165">
        <v>46.81</v>
      </c>
      <c r="H82" s="165">
        <v>46.81</v>
      </c>
      <c r="I82" s="165">
        <v>46.81</v>
      </c>
      <c r="J82" s="165">
        <v>46.81</v>
      </c>
      <c r="K82" s="165">
        <v>46.81</v>
      </c>
      <c r="L82" s="165">
        <v>46.81</v>
      </c>
      <c r="M82" s="165">
        <v>46.81</v>
      </c>
      <c r="N82" s="165">
        <v>46.81</v>
      </c>
      <c r="O82" s="165">
        <v>46.81</v>
      </c>
      <c r="P82" s="165">
        <v>46.81</v>
      </c>
      <c r="Q82" s="165">
        <v>46.81</v>
      </c>
      <c r="R82" s="165">
        <v>46.81</v>
      </c>
      <c r="S82" s="165">
        <v>46.81</v>
      </c>
      <c r="T82" s="165">
        <v>46.81</v>
      </c>
      <c r="U82" s="165">
        <v>46.81</v>
      </c>
      <c r="V82" s="165">
        <v>46.81</v>
      </c>
      <c r="W82" s="165">
        <v>46.81</v>
      </c>
      <c r="X82" s="165">
        <v>46.81</v>
      </c>
      <c r="Y82" s="166">
        <v>46.81</v>
      </c>
    </row>
    <row r="83" spans="1:25" s="146" customFormat="1" ht="18.75" customHeight="1" outlineLevel="1" x14ac:dyDescent="0.2">
      <c r="A83" s="167" t="s">
        <v>9</v>
      </c>
      <c r="B83" s="164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0</v>
      </c>
      <c r="U83" s="165">
        <v>0</v>
      </c>
      <c r="V83" s="165">
        <v>0</v>
      </c>
      <c r="W83" s="165">
        <v>0</v>
      </c>
      <c r="X83" s="165">
        <v>0</v>
      </c>
      <c r="Y83" s="166">
        <v>0</v>
      </c>
    </row>
    <row r="84" spans="1:25" s="146" customFormat="1" ht="18.75" customHeight="1" outlineLevel="1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146" customFormat="1" ht="18.75" customHeight="1" thickBot="1" x14ac:dyDescent="0.25">
      <c r="A85" s="171">
        <v>16</v>
      </c>
      <c r="B85" s="172">
        <v>727.06836637414824</v>
      </c>
      <c r="C85" s="173">
        <v>697.09767837414836</v>
      </c>
      <c r="D85" s="173">
        <v>696.87417537414831</v>
      </c>
      <c r="E85" s="174">
        <v>703.54733637414836</v>
      </c>
      <c r="F85" s="174">
        <v>715.7548573741484</v>
      </c>
      <c r="G85" s="174">
        <v>718.03245937414829</v>
      </c>
      <c r="H85" s="174">
        <v>709.59256037414821</v>
      </c>
      <c r="I85" s="174">
        <v>717.4683803741483</v>
      </c>
      <c r="J85" s="174">
        <v>710.86972037414819</v>
      </c>
      <c r="K85" s="175">
        <v>707.38945937414826</v>
      </c>
      <c r="L85" s="174">
        <v>710.09278137414822</v>
      </c>
      <c r="M85" s="176">
        <v>712.37038337414833</v>
      </c>
      <c r="N85" s="175">
        <v>709.24134137414831</v>
      </c>
      <c r="O85" s="174">
        <v>686.23117537414839</v>
      </c>
      <c r="P85" s="176">
        <v>691.30788637414832</v>
      </c>
      <c r="Q85" s="177">
        <v>706.44223237414838</v>
      </c>
      <c r="R85" s="174">
        <v>723.69453537414813</v>
      </c>
      <c r="S85" s="177">
        <v>741.61734737414838</v>
      </c>
      <c r="T85" s="174">
        <v>712.35974037414826</v>
      </c>
      <c r="U85" s="173">
        <v>709.0604103741482</v>
      </c>
      <c r="V85" s="173">
        <v>716.3721513741483</v>
      </c>
      <c r="W85" s="173">
        <v>723.97125337414843</v>
      </c>
      <c r="X85" s="173">
        <v>726.32335637414826</v>
      </c>
      <c r="Y85" s="178">
        <v>723.08788437414819</v>
      </c>
    </row>
    <row r="86" spans="1:25" s="146" customFormat="1" ht="18.75" customHeight="1" outlineLevel="1" x14ac:dyDescent="0.2">
      <c r="A86" s="180" t="s">
        <v>7</v>
      </c>
      <c r="B86" s="179">
        <v>635.73</v>
      </c>
      <c r="C86" s="179">
        <v>607.57000000000005</v>
      </c>
      <c r="D86" s="179">
        <v>607.36</v>
      </c>
      <c r="E86" s="179">
        <v>613.63</v>
      </c>
      <c r="F86" s="179">
        <v>625.1</v>
      </c>
      <c r="G86" s="179">
        <v>627.24</v>
      </c>
      <c r="H86" s="179">
        <v>619.30999999999995</v>
      </c>
      <c r="I86" s="179">
        <v>626.71</v>
      </c>
      <c r="J86" s="179">
        <v>620.51</v>
      </c>
      <c r="K86" s="179">
        <v>617.24</v>
      </c>
      <c r="L86" s="179">
        <v>619.78</v>
      </c>
      <c r="M86" s="179">
        <v>621.91999999999996</v>
      </c>
      <c r="N86" s="179">
        <v>618.98</v>
      </c>
      <c r="O86" s="179">
        <v>597.36</v>
      </c>
      <c r="P86" s="179">
        <v>602.13</v>
      </c>
      <c r="Q86" s="179">
        <v>616.35</v>
      </c>
      <c r="R86" s="179">
        <v>632.55999999999995</v>
      </c>
      <c r="S86" s="179">
        <v>649.4</v>
      </c>
      <c r="T86" s="179">
        <v>621.91</v>
      </c>
      <c r="U86" s="179">
        <v>618.80999999999995</v>
      </c>
      <c r="V86" s="179">
        <v>625.67999999999995</v>
      </c>
      <c r="W86" s="179">
        <v>632.82000000000005</v>
      </c>
      <c r="X86" s="179">
        <v>635.03</v>
      </c>
      <c r="Y86" s="179">
        <v>631.99</v>
      </c>
    </row>
    <row r="87" spans="1:25" s="146" customFormat="1" ht="18.75" customHeight="1" outlineLevel="1" x14ac:dyDescent="0.2">
      <c r="A87" s="181" t="s">
        <v>8</v>
      </c>
      <c r="B87" s="164">
        <v>46.81</v>
      </c>
      <c r="C87" s="165">
        <v>46.81</v>
      </c>
      <c r="D87" s="165">
        <v>46.81</v>
      </c>
      <c r="E87" s="165">
        <v>46.81</v>
      </c>
      <c r="F87" s="165">
        <v>46.81</v>
      </c>
      <c r="G87" s="165">
        <v>46.81</v>
      </c>
      <c r="H87" s="165">
        <v>46.81</v>
      </c>
      <c r="I87" s="165">
        <v>46.81</v>
      </c>
      <c r="J87" s="165">
        <v>46.81</v>
      </c>
      <c r="K87" s="165">
        <v>46.81</v>
      </c>
      <c r="L87" s="165">
        <v>46.81</v>
      </c>
      <c r="M87" s="165">
        <v>46.81</v>
      </c>
      <c r="N87" s="165">
        <v>46.81</v>
      </c>
      <c r="O87" s="165">
        <v>46.81</v>
      </c>
      <c r="P87" s="165">
        <v>46.81</v>
      </c>
      <c r="Q87" s="165">
        <v>46.81</v>
      </c>
      <c r="R87" s="165">
        <v>46.81</v>
      </c>
      <c r="S87" s="165">
        <v>46.81</v>
      </c>
      <c r="T87" s="165">
        <v>46.81</v>
      </c>
      <c r="U87" s="165">
        <v>46.81</v>
      </c>
      <c r="V87" s="165">
        <v>46.81</v>
      </c>
      <c r="W87" s="165">
        <v>46.81</v>
      </c>
      <c r="X87" s="165">
        <v>46.81</v>
      </c>
      <c r="Y87" s="166">
        <v>46.81</v>
      </c>
    </row>
    <row r="88" spans="1:25" s="146" customFormat="1" ht="18.75" customHeight="1" outlineLevel="1" x14ac:dyDescent="0.2">
      <c r="A88" s="182" t="s">
        <v>9</v>
      </c>
      <c r="B88" s="164">
        <v>40.877438999999995</v>
      </c>
      <c r="C88" s="165">
        <v>39.066751000000004</v>
      </c>
      <c r="D88" s="165">
        <v>39.053247999999996</v>
      </c>
      <c r="E88" s="165">
        <v>39.456409000000001</v>
      </c>
      <c r="F88" s="165">
        <v>40.193930000000002</v>
      </c>
      <c r="G88" s="165">
        <v>40.331531999999996</v>
      </c>
      <c r="H88" s="165">
        <v>39.821632999999991</v>
      </c>
      <c r="I88" s="165">
        <v>40.297452999999997</v>
      </c>
      <c r="J88" s="165">
        <v>39.898792999999998</v>
      </c>
      <c r="K88" s="165">
        <v>39.688531999999995</v>
      </c>
      <c r="L88" s="165">
        <v>39.851853999999996</v>
      </c>
      <c r="M88" s="165">
        <v>39.989455999999997</v>
      </c>
      <c r="N88" s="165">
        <v>39.800413999999996</v>
      </c>
      <c r="O88" s="165">
        <v>38.410247999999996</v>
      </c>
      <c r="P88" s="165">
        <v>38.716958999999996</v>
      </c>
      <c r="Q88" s="165">
        <v>39.631304999999998</v>
      </c>
      <c r="R88" s="165">
        <v>40.673607999999994</v>
      </c>
      <c r="S88" s="165">
        <v>41.756419999999999</v>
      </c>
      <c r="T88" s="165">
        <v>39.988812999999993</v>
      </c>
      <c r="U88" s="165">
        <v>39.789482999999997</v>
      </c>
      <c r="V88" s="165">
        <v>40.231223999999997</v>
      </c>
      <c r="W88" s="165">
        <v>40.690325999999999</v>
      </c>
      <c r="X88" s="165">
        <v>40.832428999999998</v>
      </c>
      <c r="Y88" s="166">
        <v>40.636956999999995</v>
      </c>
    </row>
    <row r="89" spans="1:25" s="146" customFormat="1" ht="18.75" customHeight="1" outlineLevel="1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146" customFormat="1" ht="18.75" customHeight="1" thickBot="1" x14ac:dyDescent="0.25">
      <c r="A90" s="154">
        <v>17</v>
      </c>
      <c r="B90" s="172">
        <v>510.76003437414829</v>
      </c>
      <c r="C90" s="173">
        <v>491.47491837414827</v>
      </c>
      <c r="D90" s="173">
        <v>492.04964037414834</v>
      </c>
      <c r="E90" s="174">
        <v>495.37025637414825</v>
      </c>
      <c r="F90" s="174">
        <v>505.77911037414827</v>
      </c>
      <c r="G90" s="174">
        <v>504.60838037414828</v>
      </c>
      <c r="H90" s="174">
        <v>504.00172937414828</v>
      </c>
      <c r="I90" s="174">
        <v>497.58400037414833</v>
      </c>
      <c r="J90" s="174">
        <v>498.59508537414831</v>
      </c>
      <c r="K90" s="175">
        <v>503.08643137414828</v>
      </c>
      <c r="L90" s="174">
        <v>503.56536637414831</v>
      </c>
      <c r="M90" s="176">
        <v>498.61637137414829</v>
      </c>
      <c r="N90" s="175">
        <v>501.94763037414828</v>
      </c>
      <c r="O90" s="174">
        <v>488.37780537414829</v>
      </c>
      <c r="P90" s="176">
        <v>493.90152237414827</v>
      </c>
      <c r="Q90" s="177">
        <v>505.9493983741483</v>
      </c>
      <c r="R90" s="174">
        <v>513.43142737414826</v>
      </c>
      <c r="S90" s="177">
        <v>525.38351637414826</v>
      </c>
      <c r="T90" s="174">
        <v>501.33033637414832</v>
      </c>
      <c r="U90" s="173">
        <v>498.21193737414831</v>
      </c>
      <c r="V90" s="173">
        <v>500.65982737414828</v>
      </c>
      <c r="W90" s="173">
        <v>507.37556037414828</v>
      </c>
      <c r="X90" s="173">
        <v>513.6868593741483</v>
      </c>
      <c r="Y90" s="178">
        <v>516.72011437414824</v>
      </c>
    </row>
    <row r="91" spans="1:25" s="146" customFormat="1" ht="18.75" customHeight="1" outlineLevel="1" x14ac:dyDescent="0.2">
      <c r="A91" s="180" t="s">
        <v>7</v>
      </c>
      <c r="B91" s="179">
        <v>432.49</v>
      </c>
      <c r="C91" s="179">
        <v>414.37</v>
      </c>
      <c r="D91" s="179">
        <v>414.91</v>
      </c>
      <c r="E91" s="179">
        <v>418.03</v>
      </c>
      <c r="F91" s="179">
        <v>427.81</v>
      </c>
      <c r="G91" s="179">
        <v>426.71</v>
      </c>
      <c r="H91" s="179">
        <v>426.14</v>
      </c>
      <c r="I91" s="179">
        <v>420.11</v>
      </c>
      <c r="J91" s="179">
        <v>421.06</v>
      </c>
      <c r="K91" s="179">
        <v>425.28</v>
      </c>
      <c r="L91" s="179">
        <v>425.73</v>
      </c>
      <c r="M91" s="179">
        <v>421.08</v>
      </c>
      <c r="N91" s="179">
        <v>424.21</v>
      </c>
      <c r="O91" s="179">
        <v>411.46</v>
      </c>
      <c r="P91" s="179">
        <v>416.65</v>
      </c>
      <c r="Q91" s="179">
        <v>427.97</v>
      </c>
      <c r="R91" s="179">
        <v>435</v>
      </c>
      <c r="S91" s="179">
        <v>446.23</v>
      </c>
      <c r="T91" s="179">
        <v>423.63</v>
      </c>
      <c r="U91" s="179">
        <v>420.7</v>
      </c>
      <c r="V91" s="179">
        <v>423</v>
      </c>
      <c r="W91" s="179">
        <v>429.31</v>
      </c>
      <c r="X91" s="179">
        <v>435.24</v>
      </c>
      <c r="Y91" s="179">
        <v>438.09</v>
      </c>
    </row>
    <row r="92" spans="1:25" s="146" customFormat="1" ht="18.75" customHeight="1" outlineLevel="1" x14ac:dyDescent="0.2">
      <c r="A92" s="181" t="s">
        <v>8</v>
      </c>
      <c r="B92" s="164">
        <v>46.81</v>
      </c>
      <c r="C92" s="165">
        <v>46.81</v>
      </c>
      <c r="D92" s="165">
        <v>46.81</v>
      </c>
      <c r="E92" s="165">
        <v>46.81</v>
      </c>
      <c r="F92" s="165">
        <v>46.81</v>
      </c>
      <c r="G92" s="165">
        <v>46.81</v>
      </c>
      <c r="H92" s="165">
        <v>46.81</v>
      </c>
      <c r="I92" s="165">
        <v>46.81</v>
      </c>
      <c r="J92" s="165">
        <v>46.81</v>
      </c>
      <c r="K92" s="165">
        <v>46.81</v>
      </c>
      <c r="L92" s="165">
        <v>46.81</v>
      </c>
      <c r="M92" s="165">
        <v>46.81</v>
      </c>
      <c r="N92" s="165">
        <v>46.81</v>
      </c>
      <c r="O92" s="165">
        <v>46.81</v>
      </c>
      <c r="P92" s="165">
        <v>46.81</v>
      </c>
      <c r="Q92" s="165">
        <v>46.81</v>
      </c>
      <c r="R92" s="165">
        <v>46.81</v>
      </c>
      <c r="S92" s="165">
        <v>46.81</v>
      </c>
      <c r="T92" s="165">
        <v>46.81</v>
      </c>
      <c r="U92" s="165">
        <v>46.81</v>
      </c>
      <c r="V92" s="165">
        <v>46.81</v>
      </c>
      <c r="W92" s="165">
        <v>46.81</v>
      </c>
      <c r="X92" s="165">
        <v>46.81</v>
      </c>
      <c r="Y92" s="166">
        <v>46.81</v>
      </c>
    </row>
    <row r="93" spans="1:25" s="146" customFormat="1" ht="18.75" customHeight="1" outlineLevel="1" x14ac:dyDescent="0.2">
      <c r="A93" s="182" t="s">
        <v>9</v>
      </c>
      <c r="B93" s="164">
        <v>27.809106999999997</v>
      </c>
      <c r="C93" s="165">
        <v>26.643991</v>
      </c>
      <c r="D93" s="165">
        <v>26.678712999999998</v>
      </c>
      <c r="E93" s="165">
        <v>26.879328999999995</v>
      </c>
      <c r="F93" s="165">
        <v>27.508182999999999</v>
      </c>
      <c r="G93" s="165">
        <v>27.437452999999998</v>
      </c>
      <c r="H93" s="165">
        <v>27.400801999999999</v>
      </c>
      <c r="I93" s="165">
        <v>27.013072999999999</v>
      </c>
      <c r="J93" s="165">
        <v>27.074157999999997</v>
      </c>
      <c r="K93" s="165">
        <v>27.345503999999998</v>
      </c>
      <c r="L93" s="165">
        <v>27.374438999999999</v>
      </c>
      <c r="M93" s="165">
        <v>27.075443999999997</v>
      </c>
      <c r="N93" s="165">
        <v>27.276702999999998</v>
      </c>
      <c r="O93" s="165">
        <v>26.456877999999996</v>
      </c>
      <c r="P93" s="165">
        <v>26.790594999999996</v>
      </c>
      <c r="Q93" s="165">
        <v>27.518471000000002</v>
      </c>
      <c r="R93" s="165">
        <v>27.970499999999998</v>
      </c>
      <c r="S93" s="165">
        <v>28.692588999999998</v>
      </c>
      <c r="T93" s="165">
        <v>27.239408999999998</v>
      </c>
      <c r="U93" s="165">
        <v>27.051009999999998</v>
      </c>
      <c r="V93" s="165">
        <v>27.198899999999998</v>
      </c>
      <c r="W93" s="165">
        <v>27.604633</v>
      </c>
      <c r="X93" s="165">
        <v>27.985931999999998</v>
      </c>
      <c r="Y93" s="166">
        <v>28.169186999999997</v>
      </c>
    </row>
    <row r="94" spans="1:25" s="146" customFormat="1" ht="18.75" customHeight="1" outlineLevel="1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146" customFormat="1" ht="18.75" customHeight="1" thickBot="1" x14ac:dyDescent="0.25">
      <c r="A95" s="184">
        <v>18</v>
      </c>
      <c r="B95" s="172">
        <v>546.33958337414833</v>
      </c>
      <c r="C95" s="173">
        <v>529.22563937414827</v>
      </c>
      <c r="D95" s="173">
        <v>529.15113837414833</v>
      </c>
      <c r="E95" s="174">
        <v>533.94048837414823</v>
      </c>
      <c r="F95" s="174">
        <v>543.59368937414831</v>
      </c>
      <c r="G95" s="174">
        <v>562.33601237414825</v>
      </c>
      <c r="H95" s="174">
        <v>555.43934837414827</v>
      </c>
      <c r="I95" s="174">
        <v>530.92851937414832</v>
      </c>
      <c r="J95" s="174">
        <v>554.43890637414825</v>
      </c>
      <c r="K95" s="175">
        <v>556.33336037414824</v>
      </c>
      <c r="L95" s="174">
        <v>538.2721893741483</v>
      </c>
      <c r="M95" s="176">
        <v>541.29480137414828</v>
      </c>
      <c r="N95" s="175">
        <v>545.91386337414826</v>
      </c>
      <c r="O95" s="174">
        <v>514.67665837414825</v>
      </c>
      <c r="P95" s="176">
        <v>518.19949137414835</v>
      </c>
      <c r="Q95" s="177">
        <v>533.85534437414833</v>
      </c>
      <c r="R95" s="174">
        <v>564.9861193741483</v>
      </c>
      <c r="S95" s="177">
        <v>567.74265637414817</v>
      </c>
      <c r="T95" s="174">
        <v>537.41010637414831</v>
      </c>
      <c r="U95" s="173">
        <v>538.49569237414835</v>
      </c>
      <c r="V95" s="173">
        <v>555.12005837414836</v>
      </c>
      <c r="W95" s="173">
        <v>555.16263037414831</v>
      </c>
      <c r="X95" s="173">
        <v>554.42826337414817</v>
      </c>
      <c r="Y95" s="178">
        <v>549.4260533741483</v>
      </c>
    </row>
    <row r="96" spans="1:25" s="146" customFormat="1" ht="18.75" customHeight="1" outlineLevel="1" x14ac:dyDescent="0.2">
      <c r="A96" s="161" t="s">
        <v>7</v>
      </c>
      <c r="B96" s="179">
        <v>465.92</v>
      </c>
      <c r="C96" s="179">
        <v>449.84</v>
      </c>
      <c r="D96" s="179">
        <v>449.77</v>
      </c>
      <c r="E96" s="179">
        <v>454.27</v>
      </c>
      <c r="F96" s="179">
        <v>463.34</v>
      </c>
      <c r="G96" s="179">
        <v>480.95</v>
      </c>
      <c r="H96" s="179">
        <v>474.47</v>
      </c>
      <c r="I96" s="179">
        <v>451.44</v>
      </c>
      <c r="J96" s="179">
        <v>473.53</v>
      </c>
      <c r="K96" s="179">
        <v>475.31</v>
      </c>
      <c r="L96" s="179">
        <v>458.34</v>
      </c>
      <c r="M96" s="179">
        <v>461.18</v>
      </c>
      <c r="N96" s="179">
        <v>465.52</v>
      </c>
      <c r="O96" s="179">
        <v>436.17</v>
      </c>
      <c r="P96" s="179">
        <v>439.48</v>
      </c>
      <c r="Q96" s="179">
        <v>454.19</v>
      </c>
      <c r="R96" s="179">
        <v>483.44</v>
      </c>
      <c r="S96" s="179">
        <v>486.03</v>
      </c>
      <c r="T96" s="179">
        <v>457.53</v>
      </c>
      <c r="U96" s="179">
        <v>458.55</v>
      </c>
      <c r="V96" s="179">
        <v>474.17</v>
      </c>
      <c r="W96" s="179">
        <v>474.21</v>
      </c>
      <c r="X96" s="179">
        <v>473.52</v>
      </c>
      <c r="Y96" s="179">
        <v>468.82</v>
      </c>
    </row>
    <row r="97" spans="1:25" s="146" customFormat="1" ht="18.75" customHeight="1" outlineLevel="1" x14ac:dyDescent="0.2">
      <c r="A97" s="163" t="s">
        <v>8</v>
      </c>
      <c r="B97" s="164">
        <v>46.81</v>
      </c>
      <c r="C97" s="165">
        <v>46.81</v>
      </c>
      <c r="D97" s="165">
        <v>46.81</v>
      </c>
      <c r="E97" s="165">
        <v>46.81</v>
      </c>
      <c r="F97" s="165">
        <v>46.81</v>
      </c>
      <c r="G97" s="165">
        <v>46.81</v>
      </c>
      <c r="H97" s="165">
        <v>46.81</v>
      </c>
      <c r="I97" s="165">
        <v>46.81</v>
      </c>
      <c r="J97" s="165">
        <v>46.81</v>
      </c>
      <c r="K97" s="165">
        <v>46.81</v>
      </c>
      <c r="L97" s="165">
        <v>46.81</v>
      </c>
      <c r="M97" s="165">
        <v>46.81</v>
      </c>
      <c r="N97" s="165">
        <v>46.81</v>
      </c>
      <c r="O97" s="165">
        <v>46.81</v>
      </c>
      <c r="P97" s="165">
        <v>46.81</v>
      </c>
      <c r="Q97" s="165">
        <v>46.81</v>
      </c>
      <c r="R97" s="165">
        <v>46.81</v>
      </c>
      <c r="S97" s="165">
        <v>46.81</v>
      </c>
      <c r="T97" s="165">
        <v>46.81</v>
      </c>
      <c r="U97" s="165">
        <v>46.81</v>
      </c>
      <c r="V97" s="165">
        <v>46.81</v>
      </c>
      <c r="W97" s="165">
        <v>46.81</v>
      </c>
      <c r="X97" s="165">
        <v>46.81</v>
      </c>
      <c r="Y97" s="166">
        <v>46.81</v>
      </c>
    </row>
    <row r="98" spans="1:25" s="146" customFormat="1" ht="18.75" customHeight="1" outlineLevel="1" x14ac:dyDescent="0.2">
      <c r="A98" s="167" t="s">
        <v>9</v>
      </c>
      <c r="B98" s="164">
        <v>29.958655999999998</v>
      </c>
      <c r="C98" s="165">
        <v>28.924711999999996</v>
      </c>
      <c r="D98" s="165">
        <v>28.920210999999998</v>
      </c>
      <c r="E98" s="165">
        <v>29.209560999999997</v>
      </c>
      <c r="F98" s="165">
        <v>29.792761999999996</v>
      </c>
      <c r="G98" s="165">
        <v>30.925084999999996</v>
      </c>
      <c r="H98" s="165">
        <v>30.508420999999998</v>
      </c>
      <c r="I98" s="165">
        <v>29.027591999999999</v>
      </c>
      <c r="J98" s="165">
        <v>30.447978999999997</v>
      </c>
      <c r="K98" s="165">
        <v>30.562432999999999</v>
      </c>
      <c r="L98" s="165">
        <v>29.471261999999996</v>
      </c>
      <c r="M98" s="165">
        <v>29.653873999999998</v>
      </c>
      <c r="N98" s="165">
        <v>29.932935999999998</v>
      </c>
      <c r="O98" s="165">
        <v>28.045731</v>
      </c>
      <c r="P98" s="165">
        <v>28.258564</v>
      </c>
      <c r="Q98" s="165">
        <v>29.204416999999999</v>
      </c>
      <c r="R98" s="165">
        <v>31.085191999999999</v>
      </c>
      <c r="S98" s="165">
        <v>31.251728999999997</v>
      </c>
      <c r="T98" s="165">
        <v>29.419178999999996</v>
      </c>
      <c r="U98" s="165">
        <v>29.484764999999999</v>
      </c>
      <c r="V98" s="165">
        <v>30.489131</v>
      </c>
      <c r="W98" s="165">
        <v>30.491702999999998</v>
      </c>
      <c r="X98" s="165">
        <v>30.447335999999996</v>
      </c>
      <c r="Y98" s="166">
        <v>30.145125999999998</v>
      </c>
    </row>
    <row r="99" spans="1:25" s="146" customFormat="1" ht="18.75" customHeight="1" outlineLevel="1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146" customFormat="1" ht="18.75" customHeight="1" thickBot="1" x14ac:dyDescent="0.25">
      <c r="A100" s="171">
        <v>19</v>
      </c>
      <c r="B100" s="172">
        <v>648.04409137414825</v>
      </c>
      <c r="C100" s="173">
        <v>617.2006773741482</v>
      </c>
      <c r="D100" s="173">
        <v>609.73993437414822</v>
      </c>
      <c r="E100" s="174">
        <v>620.96829937414816</v>
      </c>
      <c r="F100" s="174">
        <v>633.45253837414816</v>
      </c>
      <c r="G100" s="174">
        <v>652.36514937414825</v>
      </c>
      <c r="H100" s="174">
        <v>641.82857937414838</v>
      </c>
      <c r="I100" s="174">
        <v>634.60198237414841</v>
      </c>
      <c r="J100" s="174">
        <v>643.21216937414829</v>
      </c>
      <c r="K100" s="175">
        <v>646.41571237414826</v>
      </c>
      <c r="L100" s="174">
        <v>651.02413137414817</v>
      </c>
      <c r="M100" s="176">
        <v>655.32390337414836</v>
      </c>
      <c r="N100" s="175">
        <v>631.21750837414834</v>
      </c>
      <c r="O100" s="174">
        <v>609.19714137414826</v>
      </c>
      <c r="P100" s="176">
        <v>612.48582837414835</v>
      </c>
      <c r="Q100" s="177">
        <v>626.77937737414823</v>
      </c>
      <c r="R100" s="174">
        <v>638.43346237414823</v>
      </c>
      <c r="S100" s="177">
        <v>665.11546337414825</v>
      </c>
      <c r="T100" s="174">
        <v>629.73813137414822</v>
      </c>
      <c r="U100" s="173">
        <v>620.38293437414825</v>
      </c>
      <c r="V100" s="173">
        <v>638.13545837414836</v>
      </c>
      <c r="W100" s="173">
        <v>639.52969137414823</v>
      </c>
      <c r="X100" s="173">
        <v>648.48045437414839</v>
      </c>
      <c r="Y100" s="178">
        <v>646.18156637414825</v>
      </c>
    </row>
    <row r="101" spans="1:25" s="146" customFormat="1" ht="18.75" customHeight="1" outlineLevel="1" x14ac:dyDescent="0.2">
      <c r="A101" s="180" t="s">
        <v>7</v>
      </c>
      <c r="B101" s="179">
        <v>561.48</v>
      </c>
      <c r="C101" s="179">
        <v>532.5</v>
      </c>
      <c r="D101" s="179">
        <v>525.49</v>
      </c>
      <c r="E101" s="179">
        <v>536.04</v>
      </c>
      <c r="F101" s="179">
        <v>547.77</v>
      </c>
      <c r="G101" s="179">
        <v>565.54</v>
      </c>
      <c r="H101" s="179">
        <v>555.64</v>
      </c>
      <c r="I101" s="179">
        <v>548.85</v>
      </c>
      <c r="J101" s="179">
        <v>556.94000000000005</v>
      </c>
      <c r="K101" s="179">
        <v>559.95000000000005</v>
      </c>
      <c r="L101" s="179">
        <v>564.28</v>
      </c>
      <c r="M101" s="179">
        <v>568.32000000000005</v>
      </c>
      <c r="N101" s="179">
        <v>545.66999999999996</v>
      </c>
      <c r="O101" s="179">
        <v>524.98</v>
      </c>
      <c r="P101" s="179">
        <v>528.07000000000005</v>
      </c>
      <c r="Q101" s="179">
        <v>541.5</v>
      </c>
      <c r="R101" s="179">
        <v>552.45000000000005</v>
      </c>
      <c r="S101" s="179">
        <v>577.52</v>
      </c>
      <c r="T101" s="179">
        <v>544.28</v>
      </c>
      <c r="U101" s="179">
        <v>535.49</v>
      </c>
      <c r="V101" s="179">
        <v>552.16999999999996</v>
      </c>
      <c r="W101" s="179">
        <v>553.48</v>
      </c>
      <c r="X101" s="179">
        <v>561.89</v>
      </c>
      <c r="Y101" s="179">
        <v>559.73</v>
      </c>
    </row>
    <row r="102" spans="1:25" s="146" customFormat="1" ht="18.75" customHeight="1" outlineLevel="1" x14ac:dyDescent="0.2">
      <c r="A102" s="181" t="s">
        <v>8</v>
      </c>
      <c r="B102" s="164">
        <v>46.81</v>
      </c>
      <c r="C102" s="165">
        <v>46.81</v>
      </c>
      <c r="D102" s="165">
        <v>46.81</v>
      </c>
      <c r="E102" s="165">
        <v>46.81</v>
      </c>
      <c r="F102" s="165">
        <v>46.81</v>
      </c>
      <c r="G102" s="165">
        <v>46.81</v>
      </c>
      <c r="H102" s="165">
        <v>46.81</v>
      </c>
      <c r="I102" s="165">
        <v>46.81</v>
      </c>
      <c r="J102" s="165">
        <v>46.81</v>
      </c>
      <c r="K102" s="165">
        <v>46.81</v>
      </c>
      <c r="L102" s="165">
        <v>46.81</v>
      </c>
      <c r="M102" s="165">
        <v>46.81</v>
      </c>
      <c r="N102" s="165">
        <v>46.81</v>
      </c>
      <c r="O102" s="165">
        <v>46.81</v>
      </c>
      <c r="P102" s="165">
        <v>46.81</v>
      </c>
      <c r="Q102" s="165">
        <v>46.81</v>
      </c>
      <c r="R102" s="165">
        <v>46.81</v>
      </c>
      <c r="S102" s="165">
        <v>46.81</v>
      </c>
      <c r="T102" s="165">
        <v>46.81</v>
      </c>
      <c r="U102" s="165">
        <v>46.81</v>
      </c>
      <c r="V102" s="165">
        <v>46.81</v>
      </c>
      <c r="W102" s="165">
        <v>46.81</v>
      </c>
      <c r="X102" s="165">
        <v>46.81</v>
      </c>
      <c r="Y102" s="166">
        <v>46.81</v>
      </c>
    </row>
    <row r="103" spans="1:25" s="146" customFormat="1" ht="18.75" customHeight="1" outlineLevel="1" x14ac:dyDescent="0.2">
      <c r="A103" s="182" t="s">
        <v>9</v>
      </c>
      <c r="B103" s="164">
        <v>36.103164</v>
      </c>
      <c r="C103" s="165">
        <v>34.239750000000001</v>
      </c>
      <c r="D103" s="165">
        <v>33.789006999999998</v>
      </c>
      <c r="E103" s="165">
        <v>34.467371999999997</v>
      </c>
      <c r="F103" s="165">
        <v>35.221610999999996</v>
      </c>
      <c r="G103" s="165">
        <v>36.364221999999998</v>
      </c>
      <c r="H103" s="165">
        <v>35.727651999999999</v>
      </c>
      <c r="I103" s="165">
        <v>35.291055</v>
      </c>
      <c r="J103" s="165">
        <v>35.811242</v>
      </c>
      <c r="K103" s="165">
        <v>36.004784999999998</v>
      </c>
      <c r="L103" s="165">
        <v>36.283203999999998</v>
      </c>
      <c r="M103" s="165">
        <v>36.542976000000003</v>
      </c>
      <c r="N103" s="165">
        <v>35.086580999999995</v>
      </c>
      <c r="O103" s="165">
        <v>33.756214</v>
      </c>
      <c r="P103" s="165">
        <v>33.954901</v>
      </c>
      <c r="Q103" s="165">
        <v>34.818449999999999</v>
      </c>
      <c r="R103" s="165">
        <v>35.522534999999998</v>
      </c>
      <c r="S103" s="165">
        <v>37.134535999999997</v>
      </c>
      <c r="T103" s="165">
        <v>34.997203999999996</v>
      </c>
      <c r="U103" s="165">
        <v>34.432006999999999</v>
      </c>
      <c r="V103" s="165">
        <v>35.504530999999993</v>
      </c>
      <c r="W103" s="165">
        <v>35.588763999999998</v>
      </c>
      <c r="X103" s="165">
        <v>36.129526999999996</v>
      </c>
      <c r="Y103" s="166">
        <v>35.990639000000002</v>
      </c>
    </row>
    <row r="104" spans="1:25" s="146" customFormat="1" ht="18.75" customHeight="1" outlineLevel="1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146" customFormat="1" ht="18.75" customHeight="1" thickBot="1" x14ac:dyDescent="0.25">
      <c r="A105" s="154">
        <v>20</v>
      </c>
      <c r="B105" s="172">
        <v>645.51105737414832</v>
      </c>
      <c r="C105" s="173">
        <v>615.06143437414823</v>
      </c>
      <c r="D105" s="173">
        <v>608.14348437414822</v>
      </c>
      <c r="E105" s="174">
        <v>615.31686637414828</v>
      </c>
      <c r="F105" s="174">
        <v>626.27915637414822</v>
      </c>
      <c r="G105" s="174">
        <v>645.89420537414833</v>
      </c>
      <c r="H105" s="174">
        <v>643.24409837414828</v>
      </c>
      <c r="I105" s="174">
        <v>639.26361637414823</v>
      </c>
      <c r="J105" s="174">
        <v>649.14032037414825</v>
      </c>
      <c r="K105" s="175">
        <v>646.4050693741483</v>
      </c>
      <c r="L105" s="174">
        <v>649.94918837414821</v>
      </c>
      <c r="M105" s="176">
        <v>651.15184737414836</v>
      </c>
      <c r="N105" s="175">
        <v>651.60949637414842</v>
      </c>
      <c r="O105" s="174">
        <v>624.60820537414827</v>
      </c>
      <c r="P105" s="176">
        <v>604.0672153741483</v>
      </c>
      <c r="Q105" s="177">
        <v>622.1177433741484</v>
      </c>
      <c r="R105" s="174">
        <v>657.19707137414844</v>
      </c>
      <c r="S105" s="177">
        <v>660.6666893741484</v>
      </c>
      <c r="T105" s="174">
        <v>626.47073037414827</v>
      </c>
      <c r="U105" s="173">
        <v>623.58647737414822</v>
      </c>
      <c r="V105" s="173">
        <v>643.98910837414826</v>
      </c>
      <c r="W105" s="173">
        <v>645.06405137414833</v>
      </c>
      <c r="X105" s="173">
        <v>652.74829737414836</v>
      </c>
      <c r="Y105" s="178">
        <v>652.1097173741482</v>
      </c>
    </row>
    <row r="106" spans="1:25" s="146" customFormat="1" ht="18.75" customHeight="1" outlineLevel="1" x14ac:dyDescent="0.2">
      <c r="A106" s="180" t="s">
        <v>7</v>
      </c>
      <c r="B106" s="179">
        <v>559.1</v>
      </c>
      <c r="C106" s="179">
        <v>530.49</v>
      </c>
      <c r="D106" s="179">
        <v>523.99</v>
      </c>
      <c r="E106" s="179">
        <v>530.73</v>
      </c>
      <c r="F106" s="179">
        <v>541.03</v>
      </c>
      <c r="G106" s="179">
        <v>559.46</v>
      </c>
      <c r="H106" s="179">
        <v>556.97</v>
      </c>
      <c r="I106" s="179">
        <v>553.23</v>
      </c>
      <c r="J106" s="179">
        <v>562.51</v>
      </c>
      <c r="K106" s="179">
        <v>559.94000000000005</v>
      </c>
      <c r="L106" s="179">
        <v>563.27</v>
      </c>
      <c r="M106" s="179">
        <v>564.4</v>
      </c>
      <c r="N106" s="179">
        <v>564.83000000000004</v>
      </c>
      <c r="O106" s="179">
        <v>539.46</v>
      </c>
      <c r="P106" s="179">
        <v>520.16</v>
      </c>
      <c r="Q106" s="179">
        <v>537.12</v>
      </c>
      <c r="R106" s="179">
        <v>570.08000000000004</v>
      </c>
      <c r="S106" s="179">
        <v>573.34</v>
      </c>
      <c r="T106" s="179">
        <v>541.21</v>
      </c>
      <c r="U106" s="179">
        <v>538.5</v>
      </c>
      <c r="V106" s="179">
        <v>557.66999999999996</v>
      </c>
      <c r="W106" s="179">
        <v>558.67999999999995</v>
      </c>
      <c r="X106" s="179">
        <v>565.9</v>
      </c>
      <c r="Y106" s="179">
        <v>565.29999999999995</v>
      </c>
    </row>
    <row r="107" spans="1:25" s="146" customFormat="1" ht="18.75" customHeight="1" outlineLevel="1" x14ac:dyDescent="0.2">
      <c r="A107" s="181" t="s">
        <v>8</v>
      </c>
      <c r="B107" s="164">
        <v>46.81</v>
      </c>
      <c r="C107" s="165">
        <v>46.81</v>
      </c>
      <c r="D107" s="165">
        <v>46.81</v>
      </c>
      <c r="E107" s="165">
        <v>46.81</v>
      </c>
      <c r="F107" s="165">
        <v>46.81</v>
      </c>
      <c r="G107" s="165">
        <v>46.81</v>
      </c>
      <c r="H107" s="165">
        <v>46.81</v>
      </c>
      <c r="I107" s="165">
        <v>46.81</v>
      </c>
      <c r="J107" s="165">
        <v>46.81</v>
      </c>
      <c r="K107" s="165">
        <v>46.81</v>
      </c>
      <c r="L107" s="165">
        <v>46.81</v>
      </c>
      <c r="M107" s="165">
        <v>46.81</v>
      </c>
      <c r="N107" s="165">
        <v>46.81</v>
      </c>
      <c r="O107" s="165">
        <v>46.81</v>
      </c>
      <c r="P107" s="165">
        <v>46.81</v>
      </c>
      <c r="Q107" s="165">
        <v>46.81</v>
      </c>
      <c r="R107" s="165">
        <v>46.81</v>
      </c>
      <c r="S107" s="165">
        <v>46.81</v>
      </c>
      <c r="T107" s="165">
        <v>46.81</v>
      </c>
      <c r="U107" s="165">
        <v>46.81</v>
      </c>
      <c r="V107" s="165">
        <v>46.81</v>
      </c>
      <c r="W107" s="165">
        <v>46.81</v>
      </c>
      <c r="X107" s="165">
        <v>46.81</v>
      </c>
      <c r="Y107" s="166">
        <v>46.81</v>
      </c>
    </row>
    <row r="108" spans="1:25" s="146" customFormat="1" ht="18.75" customHeight="1" outlineLevel="1" x14ac:dyDescent="0.2">
      <c r="A108" s="182" t="s">
        <v>9</v>
      </c>
      <c r="B108" s="164">
        <v>35.950130000000001</v>
      </c>
      <c r="C108" s="165">
        <v>34.110506999999998</v>
      </c>
      <c r="D108" s="165">
        <v>33.692557000000001</v>
      </c>
      <c r="E108" s="165">
        <v>34.125939000000002</v>
      </c>
      <c r="F108" s="165">
        <v>34.788228999999994</v>
      </c>
      <c r="G108" s="165">
        <v>35.973278000000001</v>
      </c>
      <c r="H108" s="165">
        <v>35.813170999999997</v>
      </c>
      <c r="I108" s="165">
        <v>35.572688999999997</v>
      </c>
      <c r="J108" s="165">
        <v>36.169392999999999</v>
      </c>
      <c r="K108" s="165">
        <v>36.004142000000002</v>
      </c>
      <c r="L108" s="165">
        <v>36.218260999999998</v>
      </c>
      <c r="M108" s="165">
        <v>36.29092</v>
      </c>
      <c r="N108" s="165">
        <v>36.318569000000004</v>
      </c>
      <c r="O108" s="165">
        <v>34.687277999999999</v>
      </c>
      <c r="P108" s="165">
        <v>33.446287999999996</v>
      </c>
      <c r="Q108" s="165">
        <v>34.536815999999995</v>
      </c>
      <c r="R108" s="165">
        <v>36.656143999999998</v>
      </c>
      <c r="S108" s="165">
        <v>36.865761999999997</v>
      </c>
      <c r="T108" s="165">
        <v>34.799802999999997</v>
      </c>
      <c r="U108" s="165">
        <v>34.625549999999997</v>
      </c>
      <c r="V108" s="165">
        <v>35.858180999999995</v>
      </c>
      <c r="W108" s="165">
        <v>35.923123999999994</v>
      </c>
      <c r="X108" s="165">
        <v>36.387369999999997</v>
      </c>
      <c r="Y108" s="166">
        <v>36.348789999999994</v>
      </c>
    </row>
    <row r="109" spans="1:25" s="146" customFormat="1" ht="18.75" customHeight="1" outlineLevel="1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146" customFormat="1" ht="18.75" customHeight="1" thickBot="1" x14ac:dyDescent="0.25">
      <c r="A110" s="185">
        <v>21</v>
      </c>
      <c r="B110" s="172">
        <v>757.44348837414827</v>
      </c>
      <c r="C110" s="173">
        <v>718.40496437414834</v>
      </c>
      <c r="D110" s="173">
        <v>710.17792537414834</v>
      </c>
      <c r="E110" s="174">
        <v>727.99430737414832</v>
      </c>
      <c r="F110" s="174">
        <v>766.06431837414834</v>
      </c>
      <c r="G110" s="174">
        <v>768.67185337414844</v>
      </c>
      <c r="H110" s="174">
        <v>760.6576743741482</v>
      </c>
      <c r="I110" s="174">
        <v>747.03463437414825</v>
      </c>
      <c r="J110" s="174">
        <v>762.49891337414817</v>
      </c>
      <c r="K110" s="175">
        <v>762.93527637414832</v>
      </c>
      <c r="L110" s="174">
        <v>759.27408437414829</v>
      </c>
      <c r="M110" s="176">
        <v>766.76675637414826</v>
      </c>
      <c r="N110" s="175">
        <v>769.12950237414827</v>
      </c>
      <c r="O110" s="174">
        <v>740.6594773741482</v>
      </c>
      <c r="P110" s="176">
        <v>743.08608137414819</v>
      </c>
      <c r="Q110" s="177">
        <v>759.78494837414826</v>
      </c>
      <c r="R110" s="174">
        <v>782.56096837414839</v>
      </c>
      <c r="S110" s="177">
        <v>787.73346637414829</v>
      </c>
      <c r="T110" s="174">
        <v>769.84258337414826</v>
      </c>
      <c r="U110" s="173">
        <v>729.92069037414831</v>
      </c>
      <c r="V110" s="173">
        <v>751.62176737414825</v>
      </c>
      <c r="W110" s="173">
        <v>751.10026037414821</v>
      </c>
      <c r="X110" s="173">
        <v>744.7783183741484</v>
      </c>
      <c r="Y110" s="178">
        <v>757.54991837414832</v>
      </c>
    </row>
    <row r="111" spans="1:25" s="146" customFormat="1" ht="18.75" customHeight="1" outlineLevel="1" x14ac:dyDescent="0.2">
      <c r="A111" s="180" t="s">
        <v>7</v>
      </c>
      <c r="B111" s="179">
        <v>664.27</v>
      </c>
      <c r="C111" s="179">
        <v>627.59</v>
      </c>
      <c r="D111" s="179">
        <v>619.86</v>
      </c>
      <c r="E111" s="179">
        <v>636.6</v>
      </c>
      <c r="F111" s="179">
        <v>672.37</v>
      </c>
      <c r="G111" s="179">
        <v>674.82</v>
      </c>
      <c r="H111" s="179">
        <v>667.29</v>
      </c>
      <c r="I111" s="179">
        <v>654.49</v>
      </c>
      <c r="J111" s="179">
        <v>669.02</v>
      </c>
      <c r="K111" s="179">
        <v>669.43</v>
      </c>
      <c r="L111" s="179">
        <v>665.99</v>
      </c>
      <c r="M111" s="179">
        <v>673.03</v>
      </c>
      <c r="N111" s="179">
        <v>675.25</v>
      </c>
      <c r="O111" s="179">
        <v>648.5</v>
      </c>
      <c r="P111" s="179">
        <v>650.78</v>
      </c>
      <c r="Q111" s="179">
        <v>666.47</v>
      </c>
      <c r="R111" s="179">
        <v>687.87</v>
      </c>
      <c r="S111" s="179">
        <v>692.73</v>
      </c>
      <c r="T111" s="179">
        <v>675.92</v>
      </c>
      <c r="U111" s="179">
        <v>638.41</v>
      </c>
      <c r="V111" s="179">
        <v>658.8</v>
      </c>
      <c r="W111" s="179">
        <v>658.31</v>
      </c>
      <c r="X111" s="179">
        <v>652.37</v>
      </c>
      <c r="Y111" s="179">
        <v>664.37</v>
      </c>
    </row>
    <row r="112" spans="1:25" s="146" customFormat="1" ht="18.75" customHeight="1" outlineLevel="1" x14ac:dyDescent="0.2">
      <c r="A112" s="181" t="s">
        <v>8</v>
      </c>
      <c r="B112" s="164">
        <v>46.81</v>
      </c>
      <c r="C112" s="165">
        <v>46.81</v>
      </c>
      <c r="D112" s="165">
        <v>46.81</v>
      </c>
      <c r="E112" s="165">
        <v>46.81</v>
      </c>
      <c r="F112" s="165">
        <v>46.81</v>
      </c>
      <c r="G112" s="165">
        <v>46.81</v>
      </c>
      <c r="H112" s="165">
        <v>46.81</v>
      </c>
      <c r="I112" s="165">
        <v>46.81</v>
      </c>
      <c r="J112" s="165">
        <v>46.81</v>
      </c>
      <c r="K112" s="165">
        <v>46.81</v>
      </c>
      <c r="L112" s="165">
        <v>46.81</v>
      </c>
      <c r="M112" s="165">
        <v>46.81</v>
      </c>
      <c r="N112" s="165">
        <v>46.81</v>
      </c>
      <c r="O112" s="165">
        <v>46.81</v>
      </c>
      <c r="P112" s="165">
        <v>46.81</v>
      </c>
      <c r="Q112" s="165">
        <v>46.81</v>
      </c>
      <c r="R112" s="165">
        <v>46.81</v>
      </c>
      <c r="S112" s="165">
        <v>46.81</v>
      </c>
      <c r="T112" s="165">
        <v>46.81</v>
      </c>
      <c r="U112" s="165">
        <v>46.81</v>
      </c>
      <c r="V112" s="165">
        <v>46.81</v>
      </c>
      <c r="W112" s="165">
        <v>46.81</v>
      </c>
      <c r="X112" s="165">
        <v>46.81</v>
      </c>
      <c r="Y112" s="166">
        <v>46.81</v>
      </c>
    </row>
    <row r="113" spans="1:25" s="146" customFormat="1" ht="18.75" customHeight="1" outlineLevel="1" x14ac:dyDescent="0.2">
      <c r="A113" s="182" t="s">
        <v>9</v>
      </c>
      <c r="B113" s="164">
        <v>42.712560999999994</v>
      </c>
      <c r="C113" s="165">
        <v>40.354036999999998</v>
      </c>
      <c r="D113" s="165">
        <v>39.856997999999997</v>
      </c>
      <c r="E113" s="165">
        <v>40.93338</v>
      </c>
      <c r="F113" s="165">
        <v>43.233390999999997</v>
      </c>
      <c r="G113" s="165">
        <v>43.390926</v>
      </c>
      <c r="H113" s="165">
        <v>42.906746999999996</v>
      </c>
      <c r="I113" s="165">
        <v>42.083706999999997</v>
      </c>
      <c r="J113" s="165">
        <v>43.017985999999993</v>
      </c>
      <c r="K113" s="165">
        <v>43.044348999999997</v>
      </c>
      <c r="L113" s="165">
        <v>42.823156999999995</v>
      </c>
      <c r="M113" s="165">
        <v>43.275828999999995</v>
      </c>
      <c r="N113" s="165">
        <v>43.418574999999997</v>
      </c>
      <c r="O113" s="165">
        <v>41.698549999999997</v>
      </c>
      <c r="P113" s="165">
        <v>41.845153999999994</v>
      </c>
      <c r="Q113" s="165">
        <v>42.854020999999996</v>
      </c>
      <c r="R113" s="165">
        <v>44.230041</v>
      </c>
      <c r="S113" s="165">
        <v>44.542538999999998</v>
      </c>
      <c r="T113" s="165">
        <v>43.461655999999998</v>
      </c>
      <c r="U113" s="165">
        <v>41.049762999999999</v>
      </c>
      <c r="V113" s="165">
        <v>42.360839999999996</v>
      </c>
      <c r="W113" s="165">
        <v>42.329332999999991</v>
      </c>
      <c r="X113" s="165">
        <v>41.947390999999996</v>
      </c>
      <c r="Y113" s="166">
        <v>42.718990999999995</v>
      </c>
    </row>
    <row r="114" spans="1:25" s="146" customFormat="1" ht="18.75" customHeight="1" outlineLevel="1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146" customFormat="1" ht="18.75" customHeight="1" thickBot="1" x14ac:dyDescent="0.25">
      <c r="A115" s="154">
        <v>22</v>
      </c>
      <c r="B115" s="172">
        <v>744.34195537414826</v>
      </c>
      <c r="C115" s="173">
        <v>703.73891037414819</v>
      </c>
      <c r="D115" s="173">
        <v>700.4821523741482</v>
      </c>
      <c r="E115" s="174">
        <v>711.42315637414822</v>
      </c>
      <c r="F115" s="174">
        <v>753.87808337414833</v>
      </c>
      <c r="G115" s="174">
        <v>750.52553837414825</v>
      </c>
      <c r="H115" s="174">
        <v>750.29139237414824</v>
      </c>
      <c r="I115" s="174">
        <v>740.36147337414832</v>
      </c>
      <c r="J115" s="174">
        <v>749.66345537414827</v>
      </c>
      <c r="K115" s="175">
        <v>760.63638837414817</v>
      </c>
      <c r="L115" s="174">
        <v>759.74237637414831</v>
      </c>
      <c r="M115" s="176">
        <v>769.06564437414829</v>
      </c>
      <c r="N115" s="175">
        <v>765.57474037414829</v>
      </c>
      <c r="O115" s="174">
        <v>732.32600837414827</v>
      </c>
      <c r="P115" s="176">
        <v>742.68164737414827</v>
      </c>
      <c r="Q115" s="177">
        <v>760.24259737414832</v>
      </c>
      <c r="R115" s="174">
        <v>770.14058737414825</v>
      </c>
      <c r="S115" s="177">
        <v>780.20886537414833</v>
      </c>
      <c r="T115" s="174">
        <v>754.46344837414824</v>
      </c>
      <c r="U115" s="173">
        <v>711.5508723741483</v>
      </c>
      <c r="V115" s="173">
        <v>716.77658537414823</v>
      </c>
      <c r="W115" s="173">
        <v>727.48344337414835</v>
      </c>
      <c r="X115" s="173">
        <v>736.97699937414825</v>
      </c>
      <c r="Y115" s="178">
        <v>755.4000323741484</v>
      </c>
    </row>
    <row r="116" spans="1:25" s="146" customFormat="1" ht="18.75" customHeight="1" outlineLevel="1" x14ac:dyDescent="0.2">
      <c r="A116" s="180" t="s">
        <v>7</v>
      </c>
      <c r="B116" s="179">
        <v>651.96</v>
      </c>
      <c r="C116" s="179">
        <v>613.80999999999995</v>
      </c>
      <c r="D116" s="179">
        <v>610.75</v>
      </c>
      <c r="E116" s="179">
        <v>621.03</v>
      </c>
      <c r="F116" s="179">
        <v>660.92</v>
      </c>
      <c r="G116" s="179">
        <v>657.77</v>
      </c>
      <c r="H116" s="179">
        <v>657.55</v>
      </c>
      <c r="I116" s="179">
        <v>648.22</v>
      </c>
      <c r="J116" s="179">
        <v>656.96</v>
      </c>
      <c r="K116" s="179">
        <v>667.27</v>
      </c>
      <c r="L116" s="179">
        <v>666.43</v>
      </c>
      <c r="M116" s="179">
        <v>675.19</v>
      </c>
      <c r="N116" s="179">
        <v>671.91</v>
      </c>
      <c r="O116" s="179">
        <v>640.66999999999996</v>
      </c>
      <c r="P116" s="179">
        <v>650.4</v>
      </c>
      <c r="Q116" s="179">
        <v>666.9</v>
      </c>
      <c r="R116" s="179">
        <v>676.2</v>
      </c>
      <c r="S116" s="179">
        <v>685.66</v>
      </c>
      <c r="T116" s="179">
        <v>661.47</v>
      </c>
      <c r="U116" s="179">
        <v>621.15</v>
      </c>
      <c r="V116" s="179">
        <v>626.05999999999995</v>
      </c>
      <c r="W116" s="179">
        <v>636.12</v>
      </c>
      <c r="X116" s="179">
        <v>645.04</v>
      </c>
      <c r="Y116" s="179">
        <v>662.35</v>
      </c>
    </row>
    <row r="117" spans="1:25" s="146" customFormat="1" ht="18.75" customHeight="1" outlineLevel="1" x14ac:dyDescent="0.2">
      <c r="A117" s="181" t="s">
        <v>8</v>
      </c>
      <c r="B117" s="164">
        <v>46.81</v>
      </c>
      <c r="C117" s="165">
        <v>46.81</v>
      </c>
      <c r="D117" s="165">
        <v>46.81</v>
      </c>
      <c r="E117" s="165">
        <v>46.81</v>
      </c>
      <c r="F117" s="165">
        <v>46.81</v>
      </c>
      <c r="G117" s="165">
        <v>46.81</v>
      </c>
      <c r="H117" s="165">
        <v>46.81</v>
      </c>
      <c r="I117" s="165">
        <v>46.81</v>
      </c>
      <c r="J117" s="165">
        <v>46.81</v>
      </c>
      <c r="K117" s="165">
        <v>46.81</v>
      </c>
      <c r="L117" s="165">
        <v>46.81</v>
      </c>
      <c r="M117" s="165">
        <v>46.81</v>
      </c>
      <c r="N117" s="165">
        <v>46.81</v>
      </c>
      <c r="O117" s="165">
        <v>46.81</v>
      </c>
      <c r="P117" s="165">
        <v>46.81</v>
      </c>
      <c r="Q117" s="165">
        <v>46.81</v>
      </c>
      <c r="R117" s="165">
        <v>46.81</v>
      </c>
      <c r="S117" s="165">
        <v>46.81</v>
      </c>
      <c r="T117" s="165">
        <v>46.81</v>
      </c>
      <c r="U117" s="165">
        <v>46.81</v>
      </c>
      <c r="V117" s="165">
        <v>46.81</v>
      </c>
      <c r="W117" s="165">
        <v>46.81</v>
      </c>
      <c r="X117" s="165">
        <v>46.81</v>
      </c>
      <c r="Y117" s="166">
        <v>46.81</v>
      </c>
    </row>
    <row r="118" spans="1:25" s="146" customFormat="1" ht="18.75" customHeight="1" outlineLevel="1" x14ac:dyDescent="0.2">
      <c r="A118" s="182" t="s">
        <v>9</v>
      </c>
      <c r="B118" s="164">
        <v>41.921028</v>
      </c>
      <c r="C118" s="165">
        <v>39.467982999999997</v>
      </c>
      <c r="D118" s="165">
        <v>39.271224999999994</v>
      </c>
      <c r="E118" s="165">
        <v>39.932228999999992</v>
      </c>
      <c r="F118" s="165">
        <v>42.497155999999997</v>
      </c>
      <c r="G118" s="165">
        <v>42.294610999999996</v>
      </c>
      <c r="H118" s="165">
        <v>42.280464999999992</v>
      </c>
      <c r="I118" s="165">
        <v>41.680546</v>
      </c>
      <c r="J118" s="165">
        <v>42.242528</v>
      </c>
      <c r="K118" s="165">
        <v>42.905460999999995</v>
      </c>
      <c r="L118" s="165">
        <v>42.851448999999995</v>
      </c>
      <c r="M118" s="165">
        <v>43.414717000000003</v>
      </c>
      <c r="N118" s="165">
        <v>43.203812999999997</v>
      </c>
      <c r="O118" s="165">
        <v>41.195080999999995</v>
      </c>
      <c r="P118" s="165">
        <v>41.820719999999994</v>
      </c>
      <c r="Q118" s="165">
        <v>42.881669999999993</v>
      </c>
      <c r="R118" s="165">
        <v>43.479660000000003</v>
      </c>
      <c r="S118" s="165">
        <v>44.087937999999994</v>
      </c>
      <c r="T118" s="165">
        <v>42.532521000000003</v>
      </c>
      <c r="U118" s="165">
        <v>39.939944999999994</v>
      </c>
      <c r="V118" s="165">
        <v>40.255657999999997</v>
      </c>
      <c r="W118" s="165">
        <v>40.902515999999999</v>
      </c>
      <c r="X118" s="165">
        <v>41.476071999999995</v>
      </c>
      <c r="Y118" s="166">
        <v>42.589104999999996</v>
      </c>
    </row>
    <row r="119" spans="1:25" s="146" customFormat="1" ht="18.75" customHeight="1" outlineLevel="1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146" customFormat="1" ht="18.75" customHeight="1" thickBot="1" x14ac:dyDescent="0.25">
      <c r="A120" s="185">
        <v>23</v>
      </c>
      <c r="B120" s="172">
        <v>742.56457437414815</v>
      </c>
      <c r="C120" s="173">
        <v>723.85418037414831</v>
      </c>
      <c r="D120" s="173">
        <v>730.12290737414833</v>
      </c>
      <c r="E120" s="174">
        <v>738.06258537414817</v>
      </c>
      <c r="F120" s="174">
        <v>742.38364337414839</v>
      </c>
      <c r="G120" s="174">
        <v>745.06567937414832</v>
      </c>
      <c r="H120" s="174">
        <v>741.62799037414834</v>
      </c>
      <c r="I120" s="174">
        <v>733.90117237414836</v>
      </c>
      <c r="J120" s="174">
        <v>744.78896137414836</v>
      </c>
      <c r="K120" s="175">
        <v>746.1086933741484</v>
      </c>
      <c r="L120" s="174">
        <v>749.69538437414826</v>
      </c>
      <c r="M120" s="176">
        <v>748.63108437414826</v>
      </c>
      <c r="N120" s="175">
        <v>743.9800933741484</v>
      </c>
      <c r="O120" s="174">
        <v>723.2368863741483</v>
      </c>
      <c r="P120" s="176">
        <v>726.20628337414826</v>
      </c>
      <c r="Q120" s="177">
        <v>739.39296037414817</v>
      </c>
      <c r="R120" s="174">
        <v>756.86876637414821</v>
      </c>
      <c r="S120" s="177">
        <v>750.79161337414826</v>
      </c>
      <c r="T120" s="174">
        <v>738.86081037414817</v>
      </c>
      <c r="U120" s="173">
        <v>736.55127937414829</v>
      </c>
      <c r="V120" s="173">
        <v>729.53754237414819</v>
      </c>
      <c r="W120" s="173">
        <v>739.49939037414833</v>
      </c>
      <c r="X120" s="173">
        <v>740.10604137414828</v>
      </c>
      <c r="Y120" s="178">
        <v>743.83109137414829</v>
      </c>
    </row>
    <row r="121" spans="1:25" s="146" customFormat="1" ht="18.75" customHeight="1" outlineLevel="1" x14ac:dyDescent="0.2">
      <c r="A121" s="180" t="s">
        <v>7</v>
      </c>
      <c r="B121" s="179">
        <v>650.29</v>
      </c>
      <c r="C121" s="179">
        <v>632.71</v>
      </c>
      <c r="D121" s="179">
        <v>638.6</v>
      </c>
      <c r="E121" s="179">
        <v>646.05999999999995</v>
      </c>
      <c r="F121" s="179">
        <v>650.12</v>
      </c>
      <c r="G121" s="179">
        <v>652.64</v>
      </c>
      <c r="H121" s="179">
        <v>649.41</v>
      </c>
      <c r="I121" s="179">
        <v>642.15</v>
      </c>
      <c r="J121" s="179">
        <v>652.38</v>
      </c>
      <c r="K121" s="179">
        <v>653.62</v>
      </c>
      <c r="L121" s="179">
        <v>656.99</v>
      </c>
      <c r="M121" s="179">
        <v>655.99</v>
      </c>
      <c r="N121" s="179">
        <v>651.62</v>
      </c>
      <c r="O121" s="179">
        <v>632.13</v>
      </c>
      <c r="P121" s="179">
        <v>634.91999999999996</v>
      </c>
      <c r="Q121" s="179">
        <v>647.30999999999995</v>
      </c>
      <c r="R121" s="179">
        <v>663.73</v>
      </c>
      <c r="S121" s="179">
        <v>658.02</v>
      </c>
      <c r="T121" s="179">
        <v>646.80999999999995</v>
      </c>
      <c r="U121" s="179">
        <v>644.64</v>
      </c>
      <c r="V121" s="179">
        <v>638.04999999999995</v>
      </c>
      <c r="W121" s="179">
        <v>647.41</v>
      </c>
      <c r="X121" s="179">
        <v>647.98</v>
      </c>
      <c r="Y121" s="179">
        <v>651.48</v>
      </c>
    </row>
    <row r="122" spans="1:25" s="146" customFormat="1" ht="18.75" customHeight="1" outlineLevel="1" x14ac:dyDescent="0.2">
      <c r="A122" s="181" t="s">
        <v>8</v>
      </c>
      <c r="B122" s="164">
        <v>46.81</v>
      </c>
      <c r="C122" s="165">
        <v>46.81</v>
      </c>
      <c r="D122" s="165">
        <v>46.81</v>
      </c>
      <c r="E122" s="165">
        <v>46.81</v>
      </c>
      <c r="F122" s="165">
        <v>46.81</v>
      </c>
      <c r="G122" s="165">
        <v>46.81</v>
      </c>
      <c r="H122" s="165">
        <v>46.81</v>
      </c>
      <c r="I122" s="165">
        <v>46.81</v>
      </c>
      <c r="J122" s="165">
        <v>46.81</v>
      </c>
      <c r="K122" s="165">
        <v>46.81</v>
      </c>
      <c r="L122" s="165">
        <v>46.81</v>
      </c>
      <c r="M122" s="165">
        <v>46.81</v>
      </c>
      <c r="N122" s="165">
        <v>46.81</v>
      </c>
      <c r="O122" s="165">
        <v>46.81</v>
      </c>
      <c r="P122" s="165">
        <v>46.81</v>
      </c>
      <c r="Q122" s="165">
        <v>46.81</v>
      </c>
      <c r="R122" s="165">
        <v>46.81</v>
      </c>
      <c r="S122" s="165">
        <v>46.81</v>
      </c>
      <c r="T122" s="165">
        <v>46.81</v>
      </c>
      <c r="U122" s="165">
        <v>46.81</v>
      </c>
      <c r="V122" s="165">
        <v>46.81</v>
      </c>
      <c r="W122" s="165">
        <v>46.81</v>
      </c>
      <c r="X122" s="165">
        <v>46.81</v>
      </c>
      <c r="Y122" s="166">
        <v>46.81</v>
      </c>
    </row>
    <row r="123" spans="1:25" s="146" customFormat="1" ht="18.75" customHeight="1" outlineLevel="1" x14ac:dyDescent="0.2">
      <c r="A123" s="182" t="s">
        <v>9</v>
      </c>
      <c r="B123" s="164">
        <v>41.813646999999996</v>
      </c>
      <c r="C123" s="165">
        <v>40.683253000000001</v>
      </c>
      <c r="D123" s="165">
        <v>41.061979999999998</v>
      </c>
      <c r="E123" s="165">
        <v>41.541657999999991</v>
      </c>
      <c r="F123" s="165">
        <v>41.802715999999997</v>
      </c>
      <c r="G123" s="165">
        <v>41.964751999999997</v>
      </c>
      <c r="H123" s="165">
        <v>41.757062999999995</v>
      </c>
      <c r="I123" s="165">
        <v>41.290244999999999</v>
      </c>
      <c r="J123" s="165">
        <v>41.948034</v>
      </c>
      <c r="K123" s="165">
        <v>42.027766</v>
      </c>
      <c r="L123" s="165">
        <v>42.244456999999997</v>
      </c>
      <c r="M123" s="165">
        <v>42.180157000000001</v>
      </c>
      <c r="N123" s="165">
        <v>41.899166000000001</v>
      </c>
      <c r="O123" s="165">
        <v>40.645958999999998</v>
      </c>
      <c r="P123" s="165">
        <v>40.825355999999992</v>
      </c>
      <c r="Q123" s="165">
        <v>41.622032999999995</v>
      </c>
      <c r="R123" s="165">
        <v>42.677838999999999</v>
      </c>
      <c r="S123" s="165">
        <v>42.310685999999997</v>
      </c>
      <c r="T123" s="165">
        <v>41.589882999999993</v>
      </c>
      <c r="U123" s="165">
        <v>41.450351999999995</v>
      </c>
      <c r="V123" s="165">
        <v>41.026614999999993</v>
      </c>
      <c r="W123" s="165">
        <v>41.628462999999996</v>
      </c>
      <c r="X123" s="165">
        <v>41.665113999999996</v>
      </c>
      <c r="Y123" s="166">
        <v>41.890163999999999</v>
      </c>
    </row>
    <row r="124" spans="1:25" s="146" customFormat="1" ht="18.75" customHeight="1" outlineLevel="1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146" customFormat="1" ht="18.75" customHeight="1" thickBot="1" x14ac:dyDescent="0.25">
      <c r="A125" s="186">
        <v>24</v>
      </c>
      <c r="B125" s="172">
        <v>823.71744937414815</v>
      </c>
      <c r="C125" s="173">
        <v>795.39642637414829</v>
      </c>
      <c r="D125" s="173">
        <v>790.01106837414841</v>
      </c>
      <c r="E125" s="174">
        <v>803.74053837414817</v>
      </c>
      <c r="F125" s="174">
        <v>808.12545437414838</v>
      </c>
      <c r="G125" s="174">
        <v>824.24959937414815</v>
      </c>
      <c r="H125" s="174">
        <v>825.99505137414826</v>
      </c>
      <c r="I125" s="174">
        <v>815.25626437414837</v>
      </c>
      <c r="J125" s="174">
        <v>820.6309793741483</v>
      </c>
      <c r="K125" s="175">
        <v>829.91167537414833</v>
      </c>
      <c r="L125" s="174">
        <v>834.82874137414831</v>
      </c>
      <c r="M125" s="176">
        <v>837.57463537414822</v>
      </c>
      <c r="N125" s="175">
        <v>831.33783737414831</v>
      </c>
      <c r="O125" s="174">
        <v>807.60394737414833</v>
      </c>
      <c r="P125" s="176">
        <v>807.77423537414813</v>
      </c>
      <c r="Q125" s="177">
        <v>825.25004137414828</v>
      </c>
      <c r="R125" s="174">
        <v>842.02340937414829</v>
      </c>
      <c r="S125" s="177">
        <v>837.72363737414832</v>
      </c>
      <c r="T125" s="174">
        <v>808.07223937414835</v>
      </c>
      <c r="U125" s="173">
        <v>806.63543437414819</v>
      </c>
      <c r="V125" s="173">
        <v>815.04340437414839</v>
      </c>
      <c r="W125" s="173">
        <v>824.15381237414829</v>
      </c>
      <c r="X125" s="173">
        <v>830.0074623741483</v>
      </c>
      <c r="Y125" s="178">
        <v>829.87974637414845</v>
      </c>
    </row>
    <row r="126" spans="1:25" s="146" customFormat="1" ht="18.75" customHeight="1" outlineLevel="1" x14ac:dyDescent="0.2">
      <c r="A126" s="180" t="s">
        <v>7</v>
      </c>
      <c r="B126" s="179">
        <v>726.54</v>
      </c>
      <c r="C126" s="179">
        <v>699.93</v>
      </c>
      <c r="D126" s="179">
        <v>694.87</v>
      </c>
      <c r="E126" s="179">
        <v>707.77</v>
      </c>
      <c r="F126" s="179">
        <v>711.89</v>
      </c>
      <c r="G126" s="179">
        <v>727.04</v>
      </c>
      <c r="H126" s="179">
        <v>728.68</v>
      </c>
      <c r="I126" s="179">
        <v>718.59</v>
      </c>
      <c r="J126" s="179">
        <v>723.64</v>
      </c>
      <c r="K126" s="179">
        <v>732.36</v>
      </c>
      <c r="L126" s="179">
        <v>736.98</v>
      </c>
      <c r="M126" s="179">
        <v>739.56</v>
      </c>
      <c r="N126" s="179">
        <v>733.7</v>
      </c>
      <c r="O126" s="179">
        <v>711.4</v>
      </c>
      <c r="P126" s="179">
        <v>711.56</v>
      </c>
      <c r="Q126" s="179">
        <v>727.98</v>
      </c>
      <c r="R126" s="179">
        <v>743.74</v>
      </c>
      <c r="S126" s="179">
        <v>739.7</v>
      </c>
      <c r="T126" s="179">
        <v>711.84</v>
      </c>
      <c r="U126" s="179">
        <v>710.49</v>
      </c>
      <c r="V126" s="179">
        <v>718.39</v>
      </c>
      <c r="W126" s="179">
        <v>726.95</v>
      </c>
      <c r="X126" s="179">
        <v>732.45</v>
      </c>
      <c r="Y126" s="179">
        <v>732.33</v>
      </c>
    </row>
    <row r="127" spans="1:25" s="146" customFormat="1" ht="18.75" customHeight="1" outlineLevel="1" x14ac:dyDescent="0.2">
      <c r="A127" s="181" t="s">
        <v>8</v>
      </c>
      <c r="B127" s="164">
        <v>46.81</v>
      </c>
      <c r="C127" s="165">
        <v>46.81</v>
      </c>
      <c r="D127" s="165">
        <v>46.81</v>
      </c>
      <c r="E127" s="165">
        <v>46.81</v>
      </c>
      <c r="F127" s="165">
        <v>46.81</v>
      </c>
      <c r="G127" s="165">
        <v>46.81</v>
      </c>
      <c r="H127" s="165">
        <v>46.81</v>
      </c>
      <c r="I127" s="165">
        <v>46.81</v>
      </c>
      <c r="J127" s="165">
        <v>46.81</v>
      </c>
      <c r="K127" s="165">
        <v>46.81</v>
      </c>
      <c r="L127" s="165">
        <v>46.81</v>
      </c>
      <c r="M127" s="165">
        <v>46.81</v>
      </c>
      <c r="N127" s="165">
        <v>46.81</v>
      </c>
      <c r="O127" s="165">
        <v>46.81</v>
      </c>
      <c r="P127" s="165">
        <v>46.81</v>
      </c>
      <c r="Q127" s="165">
        <v>46.81</v>
      </c>
      <c r="R127" s="165">
        <v>46.81</v>
      </c>
      <c r="S127" s="165">
        <v>46.81</v>
      </c>
      <c r="T127" s="165">
        <v>46.81</v>
      </c>
      <c r="U127" s="165">
        <v>46.81</v>
      </c>
      <c r="V127" s="165">
        <v>46.81</v>
      </c>
      <c r="W127" s="165">
        <v>46.81</v>
      </c>
      <c r="X127" s="165">
        <v>46.81</v>
      </c>
      <c r="Y127" s="166">
        <v>46.81</v>
      </c>
    </row>
    <row r="128" spans="1:25" s="146" customFormat="1" ht="18.75" customHeight="1" outlineLevel="1" x14ac:dyDescent="0.2">
      <c r="A128" s="182" t="s">
        <v>9</v>
      </c>
      <c r="B128" s="164">
        <v>46.716521999999998</v>
      </c>
      <c r="C128" s="165">
        <v>45.005498999999993</v>
      </c>
      <c r="D128" s="165">
        <v>44.680140999999999</v>
      </c>
      <c r="E128" s="165">
        <v>45.509610999999992</v>
      </c>
      <c r="F128" s="165">
        <v>45.774526999999999</v>
      </c>
      <c r="G128" s="165">
        <v>46.748671999999992</v>
      </c>
      <c r="H128" s="165">
        <v>46.854123999999992</v>
      </c>
      <c r="I128" s="165">
        <v>46.205337</v>
      </c>
      <c r="J128" s="165">
        <v>46.530051999999998</v>
      </c>
      <c r="K128" s="165">
        <v>47.090747999999998</v>
      </c>
      <c r="L128" s="165">
        <v>47.387813999999999</v>
      </c>
      <c r="M128" s="165">
        <v>47.553707999999993</v>
      </c>
      <c r="N128" s="165">
        <v>47.176909999999999</v>
      </c>
      <c r="O128" s="165">
        <v>45.743019999999994</v>
      </c>
      <c r="P128" s="165">
        <v>45.753307999999997</v>
      </c>
      <c r="Q128" s="165">
        <v>46.809114000000001</v>
      </c>
      <c r="R128" s="165">
        <v>47.822482000000001</v>
      </c>
      <c r="S128" s="165">
        <v>47.562710000000003</v>
      </c>
      <c r="T128" s="165">
        <v>45.771312000000002</v>
      </c>
      <c r="U128" s="165">
        <v>45.684506999999996</v>
      </c>
      <c r="V128" s="165">
        <v>46.192476999999997</v>
      </c>
      <c r="W128" s="165">
        <v>46.742885000000001</v>
      </c>
      <c r="X128" s="165">
        <v>47.096535000000003</v>
      </c>
      <c r="Y128" s="166">
        <v>47.088819000000001</v>
      </c>
    </row>
    <row r="129" spans="1:25" s="146" customFormat="1" ht="18.75" customHeight="1" outlineLevel="1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146" customFormat="1" ht="18.75" customHeight="1" thickBot="1" x14ac:dyDescent="0.25">
      <c r="A130" s="154">
        <v>25</v>
      </c>
      <c r="B130" s="172">
        <v>727.88787737414827</v>
      </c>
      <c r="C130" s="173">
        <v>713.17925137414829</v>
      </c>
      <c r="D130" s="173">
        <v>704.52649237414823</v>
      </c>
      <c r="E130" s="174">
        <v>758.57164637414837</v>
      </c>
      <c r="F130" s="174">
        <v>767.09668937414835</v>
      </c>
      <c r="G130" s="174">
        <v>770.78981037414815</v>
      </c>
      <c r="H130" s="174">
        <v>765.86210137414832</v>
      </c>
      <c r="I130" s="174">
        <v>750.73839837414823</v>
      </c>
      <c r="J130" s="174">
        <v>768.49092237414834</v>
      </c>
      <c r="K130" s="175">
        <v>784.43413637414835</v>
      </c>
      <c r="L130" s="174">
        <v>783.11440437414831</v>
      </c>
      <c r="M130" s="176">
        <v>783.48690937414824</v>
      </c>
      <c r="N130" s="175">
        <v>777.76097537414842</v>
      </c>
      <c r="O130" s="174">
        <v>739.77610837414829</v>
      </c>
      <c r="P130" s="176">
        <v>745.49139937414816</v>
      </c>
      <c r="Q130" s="177">
        <v>772.05632737414828</v>
      </c>
      <c r="R130" s="174">
        <v>797.74852937414835</v>
      </c>
      <c r="S130" s="177">
        <v>781.91174537414827</v>
      </c>
      <c r="T130" s="174">
        <v>777.85676237414827</v>
      </c>
      <c r="U130" s="173">
        <v>741.71313437414824</v>
      </c>
      <c r="V130" s="173">
        <v>752.69671037414821</v>
      </c>
      <c r="W130" s="173">
        <v>752.57963737414832</v>
      </c>
      <c r="X130" s="173">
        <v>772.73747937414828</v>
      </c>
      <c r="Y130" s="178">
        <v>774.14235537414834</v>
      </c>
    </row>
    <row r="131" spans="1:25" s="146" customFormat="1" ht="18.75" customHeight="1" outlineLevel="1" x14ac:dyDescent="0.2">
      <c r="A131" s="180" t="s">
        <v>7</v>
      </c>
      <c r="B131" s="179">
        <v>636.5</v>
      </c>
      <c r="C131" s="179">
        <v>622.67999999999995</v>
      </c>
      <c r="D131" s="179">
        <v>614.54999999999995</v>
      </c>
      <c r="E131" s="179">
        <v>665.33</v>
      </c>
      <c r="F131" s="179">
        <v>673.34</v>
      </c>
      <c r="G131" s="179">
        <v>676.81</v>
      </c>
      <c r="H131" s="179">
        <v>672.18</v>
      </c>
      <c r="I131" s="179">
        <v>657.97</v>
      </c>
      <c r="J131" s="179">
        <v>674.65</v>
      </c>
      <c r="K131" s="179">
        <v>689.63</v>
      </c>
      <c r="L131" s="179">
        <v>688.39</v>
      </c>
      <c r="M131" s="179">
        <v>688.74</v>
      </c>
      <c r="N131" s="179">
        <v>683.36</v>
      </c>
      <c r="O131" s="179">
        <v>647.66999999999996</v>
      </c>
      <c r="P131" s="179">
        <v>653.04</v>
      </c>
      <c r="Q131" s="179">
        <v>678</v>
      </c>
      <c r="R131" s="179">
        <v>702.14</v>
      </c>
      <c r="S131" s="179">
        <v>687.26</v>
      </c>
      <c r="T131" s="179">
        <v>683.45</v>
      </c>
      <c r="U131" s="179">
        <v>649.49</v>
      </c>
      <c r="V131" s="179">
        <v>659.81</v>
      </c>
      <c r="W131" s="179">
        <v>659.7</v>
      </c>
      <c r="X131" s="179">
        <v>678.64</v>
      </c>
      <c r="Y131" s="179">
        <v>679.96</v>
      </c>
    </row>
    <row r="132" spans="1:25" s="146" customFormat="1" ht="18.75" customHeight="1" outlineLevel="1" x14ac:dyDescent="0.2">
      <c r="A132" s="181" t="s">
        <v>8</v>
      </c>
      <c r="B132" s="164">
        <v>46.81</v>
      </c>
      <c r="C132" s="165">
        <v>46.81</v>
      </c>
      <c r="D132" s="165">
        <v>46.81</v>
      </c>
      <c r="E132" s="165">
        <v>46.81</v>
      </c>
      <c r="F132" s="165">
        <v>46.81</v>
      </c>
      <c r="G132" s="165">
        <v>46.81</v>
      </c>
      <c r="H132" s="165">
        <v>46.81</v>
      </c>
      <c r="I132" s="165">
        <v>46.81</v>
      </c>
      <c r="J132" s="165">
        <v>46.81</v>
      </c>
      <c r="K132" s="165">
        <v>46.81</v>
      </c>
      <c r="L132" s="165">
        <v>46.81</v>
      </c>
      <c r="M132" s="165">
        <v>46.81</v>
      </c>
      <c r="N132" s="165">
        <v>46.81</v>
      </c>
      <c r="O132" s="165">
        <v>46.81</v>
      </c>
      <c r="P132" s="165">
        <v>46.81</v>
      </c>
      <c r="Q132" s="165">
        <v>46.81</v>
      </c>
      <c r="R132" s="165">
        <v>46.81</v>
      </c>
      <c r="S132" s="165">
        <v>46.81</v>
      </c>
      <c r="T132" s="165">
        <v>46.81</v>
      </c>
      <c r="U132" s="165">
        <v>46.81</v>
      </c>
      <c r="V132" s="165">
        <v>46.81</v>
      </c>
      <c r="W132" s="165">
        <v>46.81</v>
      </c>
      <c r="X132" s="165">
        <v>46.81</v>
      </c>
      <c r="Y132" s="166">
        <v>46.81</v>
      </c>
    </row>
    <row r="133" spans="1:25" s="146" customFormat="1" ht="18.75" customHeight="1" outlineLevel="1" x14ac:dyDescent="0.2">
      <c r="A133" s="182" t="s">
        <v>9</v>
      </c>
      <c r="B133" s="164">
        <v>40.926949999999998</v>
      </c>
      <c r="C133" s="165">
        <v>40.038323999999996</v>
      </c>
      <c r="D133" s="165">
        <v>39.515564999999995</v>
      </c>
      <c r="E133" s="165">
        <v>42.780718999999998</v>
      </c>
      <c r="F133" s="165">
        <v>43.295761999999996</v>
      </c>
      <c r="G133" s="165">
        <v>43.518882999999995</v>
      </c>
      <c r="H133" s="165">
        <v>43.221173999999991</v>
      </c>
      <c r="I133" s="165">
        <v>42.307471</v>
      </c>
      <c r="J133" s="165">
        <v>43.379994999999994</v>
      </c>
      <c r="K133" s="165">
        <v>44.343208999999995</v>
      </c>
      <c r="L133" s="165">
        <v>44.263476999999995</v>
      </c>
      <c r="M133" s="165">
        <v>44.285981999999997</v>
      </c>
      <c r="N133" s="165">
        <v>43.940047999999997</v>
      </c>
      <c r="O133" s="165">
        <v>41.645180999999994</v>
      </c>
      <c r="P133" s="165">
        <v>41.990471999999997</v>
      </c>
      <c r="Q133" s="165">
        <v>43.595399999999998</v>
      </c>
      <c r="R133" s="165">
        <v>45.147601999999999</v>
      </c>
      <c r="S133" s="165">
        <v>44.190818</v>
      </c>
      <c r="T133" s="165">
        <v>43.945835000000002</v>
      </c>
      <c r="U133" s="165">
        <v>41.762206999999997</v>
      </c>
      <c r="V133" s="165">
        <v>42.425782999999996</v>
      </c>
      <c r="W133" s="165">
        <v>42.418709999999997</v>
      </c>
      <c r="X133" s="165">
        <v>43.636551999999995</v>
      </c>
      <c r="Y133" s="166">
        <v>43.721428000000003</v>
      </c>
    </row>
    <row r="134" spans="1:25" s="146" customFormat="1" ht="18.75" customHeight="1" outlineLevel="1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146" customFormat="1" ht="18.75" customHeight="1" thickBot="1" x14ac:dyDescent="0.25">
      <c r="A135" s="184">
        <v>26</v>
      </c>
      <c r="B135" s="172">
        <v>563.54931437414825</v>
      </c>
      <c r="C135" s="173">
        <v>540.57107737414833</v>
      </c>
      <c r="D135" s="173">
        <v>534.71742737414831</v>
      </c>
      <c r="E135" s="174">
        <v>559.51561737414829</v>
      </c>
      <c r="F135" s="174">
        <v>577.6193603741483</v>
      </c>
      <c r="G135" s="174">
        <v>570.16926037414828</v>
      </c>
      <c r="H135" s="174">
        <v>559.87747937414838</v>
      </c>
      <c r="I135" s="174">
        <v>556.05664237414828</v>
      </c>
      <c r="J135" s="174">
        <v>558.93025237414827</v>
      </c>
      <c r="K135" s="175">
        <v>564.3368963741483</v>
      </c>
      <c r="L135" s="174">
        <v>566.50806837414837</v>
      </c>
      <c r="M135" s="176">
        <v>571.01005737414835</v>
      </c>
      <c r="N135" s="175">
        <v>572.71293737414828</v>
      </c>
      <c r="O135" s="174">
        <v>547.5954573741484</v>
      </c>
      <c r="P135" s="176">
        <v>552.2358053741483</v>
      </c>
      <c r="Q135" s="177">
        <v>576.17191237414829</v>
      </c>
      <c r="R135" s="174">
        <v>599.76744337414834</v>
      </c>
      <c r="S135" s="177">
        <v>585.37810737414839</v>
      </c>
      <c r="T135" s="174">
        <v>570.62690937414823</v>
      </c>
      <c r="U135" s="173">
        <v>568.29609237414832</v>
      </c>
      <c r="V135" s="173">
        <v>560.93113637414831</v>
      </c>
      <c r="W135" s="173">
        <v>562.1763673741483</v>
      </c>
      <c r="X135" s="173">
        <v>567.58301137414833</v>
      </c>
      <c r="Y135" s="178">
        <v>565.53955537414822</v>
      </c>
    </row>
    <row r="136" spans="1:25" s="146" customFormat="1" ht="18.75" customHeight="1" outlineLevel="1" x14ac:dyDescent="0.2">
      <c r="A136" s="161" t="s">
        <v>7</v>
      </c>
      <c r="B136" s="179">
        <v>482.09</v>
      </c>
      <c r="C136" s="179">
        <v>460.5</v>
      </c>
      <c r="D136" s="179">
        <v>455</v>
      </c>
      <c r="E136" s="179">
        <v>478.3</v>
      </c>
      <c r="F136" s="179">
        <v>495.31</v>
      </c>
      <c r="G136" s="179">
        <v>488.31</v>
      </c>
      <c r="H136" s="179">
        <v>478.64</v>
      </c>
      <c r="I136" s="179">
        <v>475.05</v>
      </c>
      <c r="J136" s="179">
        <v>477.75</v>
      </c>
      <c r="K136" s="179">
        <v>482.83</v>
      </c>
      <c r="L136" s="179">
        <v>484.87</v>
      </c>
      <c r="M136" s="179">
        <v>489.1</v>
      </c>
      <c r="N136" s="179">
        <v>490.7</v>
      </c>
      <c r="O136" s="179">
        <v>467.1</v>
      </c>
      <c r="P136" s="179">
        <v>471.46</v>
      </c>
      <c r="Q136" s="179">
        <v>493.95</v>
      </c>
      <c r="R136" s="179">
        <v>516.12</v>
      </c>
      <c r="S136" s="179">
        <v>502.6</v>
      </c>
      <c r="T136" s="179">
        <v>488.74</v>
      </c>
      <c r="U136" s="179">
        <v>486.55</v>
      </c>
      <c r="V136" s="179">
        <v>479.63</v>
      </c>
      <c r="W136" s="179">
        <v>480.8</v>
      </c>
      <c r="X136" s="179">
        <v>485.88</v>
      </c>
      <c r="Y136" s="179">
        <v>483.96</v>
      </c>
    </row>
    <row r="137" spans="1:25" s="146" customFormat="1" ht="18.75" customHeight="1" outlineLevel="1" x14ac:dyDescent="0.2">
      <c r="A137" s="163" t="s">
        <v>8</v>
      </c>
      <c r="B137" s="164">
        <v>46.81</v>
      </c>
      <c r="C137" s="165">
        <v>46.81</v>
      </c>
      <c r="D137" s="165">
        <v>46.81</v>
      </c>
      <c r="E137" s="165">
        <v>46.81</v>
      </c>
      <c r="F137" s="165">
        <v>46.81</v>
      </c>
      <c r="G137" s="165">
        <v>46.81</v>
      </c>
      <c r="H137" s="165">
        <v>46.81</v>
      </c>
      <c r="I137" s="165">
        <v>46.81</v>
      </c>
      <c r="J137" s="165">
        <v>46.81</v>
      </c>
      <c r="K137" s="165">
        <v>46.81</v>
      </c>
      <c r="L137" s="165">
        <v>46.81</v>
      </c>
      <c r="M137" s="165">
        <v>46.81</v>
      </c>
      <c r="N137" s="165">
        <v>46.81</v>
      </c>
      <c r="O137" s="165">
        <v>46.81</v>
      </c>
      <c r="P137" s="165">
        <v>46.81</v>
      </c>
      <c r="Q137" s="165">
        <v>46.81</v>
      </c>
      <c r="R137" s="165">
        <v>46.81</v>
      </c>
      <c r="S137" s="165">
        <v>46.81</v>
      </c>
      <c r="T137" s="165">
        <v>46.81</v>
      </c>
      <c r="U137" s="165">
        <v>46.81</v>
      </c>
      <c r="V137" s="165">
        <v>46.81</v>
      </c>
      <c r="W137" s="165">
        <v>46.81</v>
      </c>
      <c r="X137" s="165">
        <v>46.81</v>
      </c>
      <c r="Y137" s="166">
        <v>46.81</v>
      </c>
    </row>
    <row r="138" spans="1:25" s="146" customFormat="1" ht="18.75" customHeight="1" outlineLevel="1" x14ac:dyDescent="0.2">
      <c r="A138" s="167" t="s">
        <v>9</v>
      </c>
      <c r="B138" s="164">
        <v>30.998386999999997</v>
      </c>
      <c r="C138" s="165">
        <v>29.610149999999997</v>
      </c>
      <c r="D138" s="165">
        <v>29.256499999999999</v>
      </c>
      <c r="E138" s="165">
        <v>30.75469</v>
      </c>
      <c r="F138" s="165">
        <v>31.848432999999996</v>
      </c>
      <c r="G138" s="165">
        <v>31.398332999999997</v>
      </c>
      <c r="H138" s="165">
        <v>30.776551999999999</v>
      </c>
      <c r="I138" s="165">
        <v>30.545714999999998</v>
      </c>
      <c r="J138" s="165">
        <v>30.719324999999998</v>
      </c>
      <c r="K138" s="165">
        <v>31.045968999999996</v>
      </c>
      <c r="L138" s="165">
        <v>31.177140999999999</v>
      </c>
      <c r="M138" s="165">
        <v>31.44913</v>
      </c>
      <c r="N138" s="165">
        <v>31.552009999999996</v>
      </c>
      <c r="O138" s="165">
        <v>30.03453</v>
      </c>
      <c r="P138" s="165">
        <v>30.314877999999997</v>
      </c>
      <c r="Q138" s="165">
        <v>31.760984999999998</v>
      </c>
      <c r="R138" s="165">
        <v>33.186515999999997</v>
      </c>
      <c r="S138" s="165">
        <v>32.31718</v>
      </c>
      <c r="T138" s="165">
        <v>31.425981999999998</v>
      </c>
      <c r="U138" s="165">
        <v>31.285164999999999</v>
      </c>
      <c r="V138" s="165">
        <v>30.840208999999998</v>
      </c>
      <c r="W138" s="165">
        <v>30.91544</v>
      </c>
      <c r="X138" s="165">
        <v>31.242083999999998</v>
      </c>
      <c r="Y138" s="166">
        <v>31.118627999999998</v>
      </c>
    </row>
    <row r="139" spans="1:25" s="146" customFormat="1" ht="18.75" customHeight="1" outlineLevel="1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146" customFormat="1" ht="18.75" customHeight="1" thickBot="1" x14ac:dyDescent="0.25">
      <c r="A140" s="171">
        <v>27</v>
      </c>
      <c r="B140" s="172">
        <v>744.88474837414822</v>
      </c>
      <c r="C140" s="173">
        <v>706.21872937414832</v>
      </c>
      <c r="D140" s="173">
        <v>719.74598237414841</v>
      </c>
      <c r="E140" s="174">
        <v>735.67855337414835</v>
      </c>
      <c r="F140" s="174">
        <v>751.44083637414838</v>
      </c>
      <c r="G140" s="174">
        <v>744.11845237414821</v>
      </c>
      <c r="H140" s="174">
        <v>741.76634937414815</v>
      </c>
      <c r="I140" s="174">
        <v>732.35793737414826</v>
      </c>
      <c r="J140" s="174">
        <v>739.24395837414829</v>
      </c>
      <c r="K140" s="175">
        <v>741.92599437414833</v>
      </c>
      <c r="L140" s="174">
        <v>746.59827137414845</v>
      </c>
      <c r="M140" s="176">
        <v>745.44882737414821</v>
      </c>
      <c r="N140" s="175">
        <v>728.52645737414832</v>
      </c>
      <c r="O140" s="174">
        <v>705.14378637414836</v>
      </c>
      <c r="P140" s="176">
        <v>706.67637837414838</v>
      </c>
      <c r="Q140" s="177">
        <v>734.63553937414838</v>
      </c>
      <c r="R140" s="174">
        <v>762.0838363741484</v>
      </c>
      <c r="S140" s="177">
        <v>751.13218937414842</v>
      </c>
      <c r="T140" s="174">
        <v>739.02045537414824</v>
      </c>
      <c r="U140" s="173">
        <v>712.18945237414823</v>
      </c>
      <c r="V140" s="173">
        <v>720.58677937414836</v>
      </c>
      <c r="W140" s="173">
        <v>721.51272037414822</v>
      </c>
      <c r="X140" s="173">
        <v>731.6342133741482</v>
      </c>
      <c r="Y140" s="178">
        <v>732.09186237414826</v>
      </c>
    </row>
    <row r="141" spans="1:25" s="146" customFormat="1" ht="18.75" customHeight="1" outlineLevel="1" x14ac:dyDescent="0.2">
      <c r="A141" s="161" t="s">
        <v>7</v>
      </c>
      <c r="B141" s="179">
        <v>652.47</v>
      </c>
      <c r="C141" s="179">
        <v>616.14</v>
      </c>
      <c r="D141" s="179">
        <v>628.85</v>
      </c>
      <c r="E141" s="179">
        <v>643.82000000000005</v>
      </c>
      <c r="F141" s="179">
        <v>658.63</v>
      </c>
      <c r="G141" s="179">
        <v>651.75</v>
      </c>
      <c r="H141" s="179">
        <v>649.54</v>
      </c>
      <c r="I141" s="179">
        <v>640.70000000000005</v>
      </c>
      <c r="J141" s="179">
        <v>647.16999999999996</v>
      </c>
      <c r="K141" s="179">
        <v>649.69000000000005</v>
      </c>
      <c r="L141" s="179">
        <v>654.08000000000004</v>
      </c>
      <c r="M141" s="179">
        <v>653</v>
      </c>
      <c r="N141" s="179">
        <v>637.1</v>
      </c>
      <c r="O141" s="179">
        <v>615.13</v>
      </c>
      <c r="P141" s="179">
        <v>616.57000000000005</v>
      </c>
      <c r="Q141" s="179">
        <v>642.84</v>
      </c>
      <c r="R141" s="179">
        <v>668.63</v>
      </c>
      <c r="S141" s="179">
        <v>658.34</v>
      </c>
      <c r="T141" s="179">
        <v>646.96</v>
      </c>
      <c r="U141" s="179">
        <v>621.75</v>
      </c>
      <c r="V141" s="179">
        <v>629.64</v>
      </c>
      <c r="W141" s="179">
        <v>630.51</v>
      </c>
      <c r="X141" s="179">
        <v>640.02</v>
      </c>
      <c r="Y141" s="179">
        <v>640.45000000000005</v>
      </c>
    </row>
    <row r="142" spans="1:25" s="146" customFormat="1" ht="18.75" customHeight="1" outlineLevel="1" x14ac:dyDescent="0.2">
      <c r="A142" s="163" t="s">
        <v>8</v>
      </c>
      <c r="B142" s="164">
        <v>46.81</v>
      </c>
      <c r="C142" s="165">
        <v>46.81</v>
      </c>
      <c r="D142" s="165">
        <v>46.81</v>
      </c>
      <c r="E142" s="165">
        <v>46.81</v>
      </c>
      <c r="F142" s="165">
        <v>46.81</v>
      </c>
      <c r="G142" s="165">
        <v>46.81</v>
      </c>
      <c r="H142" s="165">
        <v>46.81</v>
      </c>
      <c r="I142" s="165">
        <v>46.81</v>
      </c>
      <c r="J142" s="165">
        <v>46.81</v>
      </c>
      <c r="K142" s="165">
        <v>46.81</v>
      </c>
      <c r="L142" s="165">
        <v>46.81</v>
      </c>
      <c r="M142" s="165">
        <v>46.81</v>
      </c>
      <c r="N142" s="165">
        <v>46.81</v>
      </c>
      <c r="O142" s="165">
        <v>46.81</v>
      </c>
      <c r="P142" s="165">
        <v>46.81</v>
      </c>
      <c r="Q142" s="165">
        <v>46.81</v>
      </c>
      <c r="R142" s="165">
        <v>46.81</v>
      </c>
      <c r="S142" s="165">
        <v>46.81</v>
      </c>
      <c r="T142" s="165">
        <v>46.81</v>
      </c>
      <c r="U142" s="165">
        <v>46.81</v>
      </c>
      <c r="V142" s="165">
        <v>46.81</v>
      </c>
      <c r="W142" s="165">
        <v>46.81</v>
      </c>
      <c r="X142" s="165">
        <v>46.81</v>
      </c>
      <c r="Y142" s="166">
        <v>46.81</v>
      </c>
    </row>
    <row r="143" spans="1:25" s="146" customFormat="1" ht="18.75" customHeight="1" outlineLevel="1" x14ac:dyDescent="0.2">
      <c r="A143" s="167" t="s">
        <v>9</v>
      </c>
      <c r="B143" s="164">
        <v>41.953820999999998</v>
      </c>
      <c r="C143" s="165">
        <v>39.617801999999998</v>
      </c>
      <c r="D143" s="165">
        <v>40.435054999999998</v>
      </c>
      <c r="E143" s="165">
        <v>41.397626000000002</v>
      </c>
      <c r="F143" s="165">
        <v>42.349908999999997</v>
      </c>
      <c r="G143" s="165">
        <v>41.907525</v>
      </c>
      <c r="H143" s="165">
        <v>41.765421999999994</v>
      </c>
      <c r="I143" s="165">
        <v>41.197009999999999</v>
      </c>
      <c r="J143" s="165">
        <v>41.613030999999992</v>
      </c>
      <c r="K143" s="165">
        <v>41.775067</v>
      </c>
      <c r="L143" s="165">
        <v>42.057344000000001</v>
      </c>
      <c r="M143" s="165">
        <v>41.987899999999996</v>
      </c>
      <c r="N143" s="165">
        <v>40.965530000000001</v>
      </c>
      <c r="O143" s="165">
        <v>39.552858999999998</v>
      </c>
      <c r="P143" s="165">
        <v>39.645451000000001</v>
      </c>
      <c r="Q143" s="165">
        <v>41.334612</v>
      </c>
      <c r="R143" s="165">
        <v>42.992908999999997</v>
      </c>
      <c r="S143" s="165">
        <v>42.331262000000002</v>
      </c>
      <c r="T143" s="165">
        <v>41.599527999999999</v>
      </c>
      <c r="U143" s="165">
        <v>39.978524999999998</v>
      </c>
      <c r="V143" s="165">
        <v>40.485851999999994</v>
      </c>
      <c r="W143" s="165">
        <v>40.541792999999998</v>
      </c>
      <c r="X143" s="165">
        <v>41.153285999999994</v>
      </c>
      <c r="Y143" s="166">
        <v>41.180934999999998</v>
      </c>
    </row>
    <row r="144" spans="1:25" s="146" customFormat="1" ht="18.75" customHeight="1" outlineLevel="1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146" customFormat="1" ht="18.75" customHeight="1" thickBot="1" x14ac:dyDescent="0.25">
      <c r="A145" s="186">
        <v>28</v>
      </c>
      <c r="B145" s="172">
        <v>741.07455437414831</v>
      </c>
      <c r="C145" s="173">
        <v>704.8670683741484</v>
      </c>
      <c r="D145" s="173">
        <v>708.32604337414841</v>
      </c>
      <c r="E145" s="174">
        <v>733.15616237414827</v>
      </c>
      <c r="F145" s="174">
        <v>745.06567937414832</v>
      </c>
      <c r="G145" s="174">
        <v>738.98852637414825</v>
      </c>
      <c r="H145" s="174">
        <v>732.44308137414816</v>
      </c>
      <c r="I145" s="174">
        <v>721.85329637414839</v>
      </c>
      <c r="J145" s="174">
        <v>724.09896937414828</v>
      </c>
      <c r="K145" s="175">
        <v>732.23022137414841</v>
      </c>
      <c r="L145" s="174">
        <v>739.87189537414827</v>
      </c>
      <c r="M145" s="176">
        <v>742.76679137414828</v>
      </c>
      <c r="N145" s="175">
        <v>741.61734737414838</v>
      </c>
      <c r="O145" s="174">
        <v>714.82891637414821</v>
      </c>
      <c r="P145" s="176">
        <v>720.9592843741483</v>
      </c>
      <c r="Q145" s="177">
        <v>741.54284637414844</v>
      </c>
      <c r="R145" s="174">
        <v>773.0567693741483</v>
      </c>
      <c r="S145" s="177">
        <v>758.66743337414835</v>
      </c>
      <c r="T145" s="174">
        <v>745.24661037414819</v>
      </c>
      <c r="U145" s="173">
        <v>742.44750137414826</v>
      </c>
      <c r="V145" s="173">
        <v>728.92024837414829</v>
      </c>
      <c r="W145" s="173">
        <v>730.14419337414836</v>
      </c>
      <c r="X145" s="173">
        <v>739.62710637414818</v>
      </c>
      <c r="Y145" s="178">
        <v>738.60537837414836</v>
      </c>
    </row>
    <row r="146" spans="1:25" s="146" customFormat="1" ht="18.75" customHeight="1" outlineLevel="1" x14ac:dyDescent="0.2">
      <c r="A146" s="180" t="s">
        <v>7</v>
      </c>
      <c r="B146" s="179">
        <v>648.89</v>
      </c>
      <c r="C146" s="179">
        <v>614.87</v>
      </c>
      <c r="D146" s="179">
        <v>618.12</v>
      </c>
      <c r="E146" s="179">
        <v>641.45000000000005</v>
      </c>
      <c r="F146" s="179">
        <v>652.64</v>
      </c>
      <c r="G146" s="179">
        <v>646.92999999999995</v>
      </c>
      <c r="H146" s="179">
        <v>640.78</v>
      </c>
      <c r="I146" s="179">
        <v>630.83000000000004</v>
      </c>
      <c r="J146" s="179">
        <v>632.94000000000005</v>
      </c>
      <c r="K146" s="179">
        <v>640.58000000000004</v>
      </c>
      <c r="L146" s="179">
        <v>647.76</v>
      </c>
      <c r="M146" s="179">
        <v>650.48</v>
      </c>
      <c r="N146" s="179">
        <v>649.4</v>
      </c>
      <c r="O146" s="179">
        <v>624.23</v>
      </c>
      <c r="P146" s="179">
        <v>629.99</v>
      </c>
      <c r="Q146" s="179">
        <v>649.33000000000004</v>
      </c>
      <c r="R146" s="179">
        <v>678.94</v>
      </c>
      <c r="S146" s="179">
        <v>665.42</v>
      </c>
      <c r="T146" s="179">
        <v>652.80999999999995</v>
      </c>
      <c r="U146" s="179">
        <v>650.17999999999995</v>
      </c>
      <c r="V146" s="179">
        <v>637.47</v>
      </c>
      <c r="W146" s="179">
        <v>638.62</v>
      </c>
      <c r="X146" s="179">
        <v>647.53</v>
      </c>
      <c r="Y146" s="179">
        <v>646.57000000000005</v>
      </c>
    </row>
    <row r="147" spans="1:25" s="146" customFormat="1" ht="18.75" customHeight="1" outlineLevel="1" x14ac:dyDescent="0.2">
      <c r="A147" s="181" t="s">
        <v>8</v>
      </c>
      <c r="B147" s="164">
        <v>46.81</v>
      </c>
      <c r="C147" s="165">
        <v>46.81</v>
      </c>
      <c r="D147" s="165">
        <v>46.81</v>
      </c>
      <c r="E147" s="165">
        <v>46.81</v>
      </c>
      <c r="F147" s="165">
        <v>46.81</v>
      </c>
      <c r="G147" s="165">
        <v>46.81</v>
      </c>
      <c r="H147" s="165">
        <v>46.81</v>
      </c>
      <c r="I147" s="165">
        <v>46.81</v>
      </c>
      <c r="J147" s="165">
        <v>46.81</v>
      </c>
      <c r="K147" s="165">
        <v>46.81</v>
      </c>
      <c r="L147" s="165">
        <v>46.81</v>
      </c>
      <c r="M147" s="165">
        <v>46.81</v>
      </c>
      <c r="N147" s="165">
        <v>46.81</v>
      </c>
      <c r="O147" s="165">
        <v>46.81</v>
      </c>
      <c r="P147" s="165">
        <v>46.81</v>
      </c>
      <c r="Q147" s="165">
        <v>46.81</v>
      </c>
      <c r="R147" s="165">
        <v>46.81</v>
      </c>
      <c r="S147" s="165">
        <v>46.81</v>
      </c>
      <c r="T147" s="165">
        <v>46.81</v>
      </c>
      <c r="U147" s="165">
        <v>46.81</v>
      </c>
      <c r="V147" s="165">
        <v>46.81</v>
      </c>
      <c r="W147" s="165">
        <v>46.81</v>
      </c>
      <c r="X147" s="165">
        <v>46.81</v>
      </c>
      <c r="Y147" s="166">
        <v>46.81</v>
      </c>
    </row>
    <row r="148" spans="1:25" s="146" customFormat="1" ht="18.75" customHeight="1" outlineLevel="1" x14ac:dyDescent="0.2">
      <c r="A148" s="182" t="s">
        <v>9</v>
      </c>
      <c r="B148" s="164">
        <v>41.723626999999993</v>
      </c>
      <c r="C148" s="165">
        <v>39.536141000000001</v>
      </c>
      <c r="D148" s="165">
        <v>39.745115999999996</v>
      </c>
      <c r="E148" s="165">
        <v>41.245235000000001</v>
      </c>
      <c r="F148" s="165">
        <v>41.964751999999997</v>
      </c>
      <c r="G148" s="165">
        <v>41.597598999999995</v>
      </c>
      <c r="H148" s="165">
        <v>41.202153999999993</v>
      </c>
      <c r="I148" s="165">
        <v>40.562368999999997</v>
      </c>
      <c r="J148" s="165">
        <v>40.698042000000001</v>
      </c>
      <c r="K148" s="165">
        <v>41.189293999999997</v>
      </c>
      <c r="L148" s="165">
        <v>41.650967999999999</v>
      </c>
      <c r="M148" s="165">
        <v>41.825863999999996</v>
      </c>
      <c r="N148" s="165">
        <v>41.756419999999999</v>
      </c>
      <c r="O148" s="165">
        <v>40.137988999999997</v>
      </c>
      <c r="P148" s="165">
        <v>40.508356999999997</v>
      </c>
      <c r="Q148" s="165">
        <v>41.751919000000001</v>
      </c>
      <c r="R148" s="165">
        <v>43.655842</v>
      </c>
      <c r="S148" s="165">
        <v>42.786505999999996</v>
      </c>
      <c r="T148" s="165">
        <v>41.975682999999997</v>
      </c>
      <c r="U148" s="165">
        <v>41.806573999999998</v>
      </c>
      <c r="V148" s="165">
        <v>40.989320999999997</v>
      </c>
      <c r="W148" s="165">
        <v>41.063265999999999</v>
      </c>
      <c r="X148" s="165">
        <v>41.636178999999998</v>
      </c>
      <c r="Y148" s="166">
        <v>41.574451000000003</v>
      </c>
    </row>
    <row r="149" spans="1:25" s="146" customFormat="1" ht="18.75" customHeight="1" outlineLevel="1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146" customFormat="1" ht="18.75" customHeight="1" thickBot="1" x14ac:dyDescent="0.25">
      <c r="A150" s="154">
        <v>29</v>
      </c>
      <c r="B150" s="172">
        <v>603.22641837414835</v>
      </c>
      <c r="C150" s="173">
        <v>581.53598437414826</v>
      </c>
      <c r="D150" s="173">
        <v>573.19187237414837</v>
      </c>
      <c r="E150" s="174">
        <v>603.15191737414818</v>
      </c>
      <c r="F150" s="174">
        <v>616.12573437414824</v>
      </c>
      <c r="G150" s="174">
        <v>615.49779737414838</v>
      </c>
      <c r="H150" s="174">
        <v>605.13151537414831</v>
      </c>
      <c r="I150" s="174">
        <v>594.11601037414835</v>
      </c>
      <c r="J150" s="174">
        <v>601.59803937414836</v>
      </c>
      <c r="K150" s="175">
        <v>608.07962637414835</v>
      </c>
      <c r="L150" s="174">
        <v>601.89604337414835</v>
      </c>
      <c r="M150" s="176">
        <v>605.6104503741484</v>
      </c>
      <c r="N150" s="175">
        <v>604.50357837414845</v>
      </c>
      <c r="O150" s="174">
        <v>577.92800737414836</v>
      </c>
      <c r="P150" s="176">
        <v>585.85704237414825</v>
      </c>
      <c r="Q150" s="177">
        <v>621.15987337414822</v>
      </c>
      <c r="R150" s="174">
        <v>632.36695237414824</v>
      </c>
      <c r="S150" s="177">
        <v>626.67294737414829</v>
      </c>
      <c r="T150" s="174">
        <v>611.68760337414847</v>
      </c>
      <c r="U150" s="173">
        <v>607.51554737414835</v>
      </c>
      <c r="V150" s="173">
        <v>602.79005537414832</v>
      </c>
      <c r="W150" s="173">
        <v>601.23617737414827</v>
      </c>
      <c r="X150" s="173">
        <v>560.29255637414826</v>
      </c>
      <c r="Y150" s="178">
        <v>577.26814137414829</v>
      </c>
    </row>
    <row r="151" spans="1:25" s="146" customFormat="1" ht="18.75" customHeight="1" outlineLevel="1" x14ac:dyDescent="0.2">
      <c r="A151" s="180" t="s">
        <v>7</v>
      </c>
      <c r="B151" s="179">
        <v>519.37</v>
      </c>
      <c r="C151" s="179">
        <v>498.99</v>
      </c>
      <c r="D151" s="179">
        <v>491.15</v>
      </c>
      <c r="E151" s="179">
        <v>519.29999999999995</v>
      </c>
      <c r="F151" s="179">
        <v>531.49</v>
      </c>
      <c r="G151" s="179">
        <v>530.9</v>
      </c>
      <c r="H151" s="179">
        <v>521.16</v>
      </c>
      <c r="I151" s="179">
        <v>510.81</v>
      </c>
      <c r="J151" s="179">
        <v>517.84</v>
      </c>
      <c r="K151" s="179">
        <v>523.92999999999995</v>
      </c>
      <c r="L151" s="179">
        <v>518.12</v>
      </c>
      <c r="M151" s="179">
        <v>521.61</v>
      </c>
      <c r="N151" s="179">
        <v>520.57000000000005</v>
      </c>
      <c r="O151" s="179">
        <v>495.6</v>
      </c>
      <c r="P151" s="179">
        <v>503.05</v>
      </c>
      <c r="Q151" s="179">
        <v>536.22</v>
      </c>
      <c r="R151" s="179">
        <v>546.75</v>
      </c>
      <c r="S151" s="179">
        <v>541.4</v>
      </c>
      <c r="T151" s="179">
        <v>527.32000000000005</v>
      </c>
      <c r="U151" s="179">
        <v>523.4</v>
      </c>
      <c r="V151" s="179">
        <v>518.96</v>
      </c>
      <c r="W151" s="179">
        <v>517.5</v>
      </c>
      <c r="X151" s="179">
        <v>479.03</v>
      </c>
      <c r="Y151" s="179">
        <v>494.98</v>
      </c>
    </row>
    <row r="152" spans="1:25" s="146" customFormat="1" ht="18.75" customHeight="1" outlineLevel="1" x14ac:dyDescent="0.2">
      <c r="A152" s="181" t="s">
        <v>8</v>
      </c>
      <c r="B152" s="164">
        <v>46.81</v>
      </c>
      <c r="C152" s="165">
        <v>46.81</v>
      </c>
      <c r="D152" s="165">
        <v>46.81</v>
      </c>
      <c r="E152" s="165">
        <v>46.81</v>
      </c>
      <c r="F152" s="165">
        <v>46.81</v>
      </c>
      <c r="G152" s="165">
        <v>46.81</v>
      </c>
      <c r="H152" s="165">
        <v>46.81</v>
      </c>
      <c r="I152" s="165">
        <v>46.81</v>
      </c>
      <c r="J152" s="165">
        <v>46.81</v>
      </c>
      <c r="K152" s="165">
        <v>46.81</v>
      </c>
      <c r="L152" s="165">
        <v>46.81</v>
      </c>
      <c r="M152" s="165">
        <v>46.81</v>
      </c>
      <c r="N152" s="165">
        <v>46.81</v>
      </c>
      <c r="O152" s="165">
        <v>46.81</v>
      </c>
      <c r="P152" s="165">
        <v>46.81</v>
      </c>
      <c r="Q152" s="165">
        <v>46.81</v>
      </c>
      <c r="R152" s="165">
        <v>46.81</v>
      </c>
      <c r="S152" s="165">
        <v>46.81</v>
      </c>
      <c r="T152" s="165">
        <v>46.81</v>
      </c>
      <c r="U152" s="165">
        <v>46.81</v>
      </c>
      <c r="V152" s="165">
        <v>46.81</v>
      </c>
      <c r="W152" s="165">
        <v>46.81</v>
      </c>
      <c r="X152" s="165">
        <v>46.81</v>
      </c>
      <c r="Y152" s="166">
        <v>46.81</v>
      </c>
    </row>
    <row r="153" spans="1:25" s="146" customFormat="1" ht="18.75" customHeight="1" outlineLevel="1" x14ac:dyDescent="0.2">
      <c r="A153" s="182" t="s">
        <v>9</v>
      </c>
      <c r="B153" s="164">
        <v>33.395491</v>
      </c>
      <c r="C153" s="165">
        <v>32.085056999999999</v>
      </c>
      <c r="D153" s="165">
        <v>31.580944999999996</v>
      </c>
      <c r="E153" s="165">
        <v>33.390989999999995</v>
      </c>
      <c r="F153" s="165">
        <v>34.174807000000001</v>
      </c>
      <c r="G153" s="165">
        <v>34.136869999999995</v>
      </c>
      <c r="H153" s="165">
        <v>33.510587999999998</v>
      </c>
      <c r="I153" s="165">
        <v>32.845082999999995</v>
      </c>
      <c r="J153" s="165">
        <v>33.297111999999998</v>
      </c>
      <c r="K153" s="165">
        <v>33.688698999999993</v>
      </c>
      <c r="L153" s="165">
        <v>33.315115999999996</v>
      </c>
      <c r="M153" s="165">
        <v>33.539522999999996</v>
      </c>
      <c r="N153" s="165">
        <v>33.472650999999999</v>
      </c>
      <c r="O153" s="165">
        <v>31.867079999999998</v>
      </c>
      <c r="P153" s="165">
        <v>32.346114999999998</v>
      </c>
      <c r="Q153" s="165">
        <v>34.478946000000001</v>
      </c>
      <c r="R153" s="165">
        <v>35.156025</v>
      </c>
      <c r="S153" s="165">
        <v>34.812019999999997</v>
      </c>
      <c r="T153" s="165">
        <v>33.906676000000004</v>
      </c>
      <c r="U153" s="165">
        <v>33.654619999999994</v>
      </c>
      <c r="V153" s="165">
        <v>33.369128000000003</v>
      </c>
      <c r="W153" s="165">
        <v>33.27525</v>
      </c>
      <c r="X153" s="165">
        <v>30.801628999999995</v>
      </c>
      <c r="Y153" s="166">
        <v>31.827213999999998</v>
      </c>
    </row>
    <row r="154" spans="1:25" s="146" customFormat="1" ht="18.75" customHeight="1" outlineLevel="1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146" customFormat="1" ht="18.75" customHeight="1" thickBot="1" x14ac:dyDescent="0.25">
      <c r="A155" s="184">
        <v>30</v>
      </c>
      <c r="B155" s="172">
        <v>820.8970543741483</v>
      </c>
      <c r="C155" s="173">
        <v>788.28690237414821</v>
      </c>
      <c r="D155" s="173">
        <v>789.98978237414838</v>
      </c>
      <c r="E155" s="174">
        <v>797.02480537414829</v>
      </c>
      <c r="F155" s="174">
        <v>820.10947237414837</v>
      </c>
      <c r="G155" s="174">
        <v>822.50414737414837</v>
      </c>
      <c r="H155" s="174">
        <v>862.90497537414831</v>
      </c>
      <c r="I155" s="174">
        <v>848.79235737414842</v>
      </c>
      <c r="J155" s="174">
        <v>862.10675037414842</v>
      </c>
      <c r="K155" s="175">
        <v>864.55464037414833</v>
      </c>
      <c r="L155" s="174">
        <v>866.35330737414836</v>
      </c>
      <c r="M155" s="176">
        <v>830.96533237414837</v>
      </c>
      <c r="N155" s="175">
        <v>815.13919137414825</v>
      </c>
      <c r="O155" s="174">
        <v>830.96533237414837</v>
      </c>
      <c r="P155" s="176">
        <v>843.01320837414835</v>
      </c>
      <c r="Q155" s="177">
        <v>877.35816937414825</v>
      </c>
      <c r="R155" s="174">
        <v>891.50271637414824</v>
      </c>
      <c r="S155" s="177">
        <v>867.80075537414825</v>
      </c>
      <c r="T155" s="174">
        <v>837.6704223741483</v>
      </c>
      <c r="U155" s="173">
        <v>825.39904337414839</v>
      </c>
      <c r="V155" s="173">
        <v>821.36534637414843</v>
      </c>
      <c r="W155" s="173">
        <v>829.06023537414819</v>
      </c>
      <c r="X155" s="173">
        <v>826.54848737414829</v>
      </c>
      <c r="Y155" s="178">
        <v>819.48153537414817</v>
      </c>
    </row>
    <row r="156" spans="1:25" s="146" customFormat="1" ht="18.75" customHeight="1" outlineLevel="1" x14ac:dyDescent="0.2">
      <c r="A156" s="161" t="s">
        <v>7</v>
      </c>
      <c r="B156" s="179">
        <v>723.89</v>
      </c>
      <c r="C156" s="179">
        <v>693.25</v>
      </c>
      <c r="D156" s="179">
        <v>694.85</v>
      </c>
      <c r="E156" s="179">
        <v>701.46</v>
      </c>
      <c r="F156" s="179">
        <v>723.15</v>
      </c>
      <c r="G156" s="179">
        <v>725.4</v>
      </c>
      <c r="H156" s="179">
        <v>763.36</v>
      </c>
      <c r="I156" s="179">
        <v>750.1</v>
      </c>
      <c r="J156" s="179">
        <v>762.61</v>
      </c>
      <c r="K156" s="179">
        <v>764.91</v>
      </c>
      <c r="L156" s="179">
        <v>766.6</v>
      </c>
      <c r="M156" s="179">
        <v>733.35</v>
      </c>
      <c r="N156" s="179">
        <v>718.48</v>
      </c>
      <c r="O156" s="179">
        <v>733.35</v>
      </c>
      <c r="P156" s="179">
        <v>744.67</v>
      </c>
      <c r="Q156" s="179">
        <v>776.94</v>
      </c>
      <c r="R156" s="179">
        <v>790.23</v>
      </c>
      <c r="S156" s="179">
        <v>767.96</v>
      </c>
      <c r="T156" s="179">
        <v>739.65</v>
      </c>
      <c r="U156" s="179">
        <v>728.12</v>
      </c>
      <c r="V156" s="179">
        <v>724.33</v>
      </c>
      <c r="W156" s="179">
        <v>731.56</v>
      </c>
      <c r="X156" s="179">
        <v>729.2</v>
      </c>
      <c r="Y156" s="179">
        <v>722.56</v>
      </c>
    </row>
    <row r="157" spans="1:25" s="146" customFormat="1" ht="18.75" customHeight="1" outlineLevel="1" x14ac:dyDescent="0.2">
      <c r="A157" s="163" t="s">
        <v>8</v>
      </c>
      <c r="B157" s="164">
        <v>46.81</v>
      </c>
      <c r="C157" s="165">
        <v>46.81</v>
      </c>
      <c r="D157" s="165">
        <v>46.81</v>
      </c>
      <c r="E157" s="165">
        <v>46.81</v>
      </c>
      <c r="F157" s="165">
        <v>46.81</v>
      </c>
      <c r="G157" s="165">
        <v>46.81</v>
      </c>
      <c r="H157" s="165">
        <v>46.81</v>
      </c>
      <c r="I157" s="165">
        <v>46.81</v>
      </c>
      <c r="J157" s="165">
        <v>46.81</v>
      </c>
      <c r="K157" s="165">
        <v>46.81</v>
      </c>
      <c r="L157" s="165">
        <v>46.81</v>
      </c>
      <c r="M157" s="165">
        <v>46.81</v>
      </c>
      <c r="N157" s="165">
        <v>46.81</v>
      </c>
      <c r="O157" s="165">
        <v>46.81</v>
      </c>
      <c r="P157" s="165">
        <v>46.81</v>
      </c>
      <c r="Q157" s="165">
        <v>46.81</v>
      </c>
      <c r="R157" s="165">
        <v>46.81</v>
      </c>
      <c r="S157" s="165">
        <v>46.81</v>
      </c>
      <c r="T157" s="165">
        <v>46.81</v>
      </c>
      <c r="U157" s="165">
        <v>46.81</v>
      </c>
      <c r="V157" s="165">
        <v>46.81</v>
      </c>
      <c r="W157" s="165">
        <v>46.81</v>
      </c>
      <c r="X157" s="165">
        <v>46.81</v>
      </c>
      <c r="Y157" s="166">
        <v>46.81</v>
      </c>
    </row>
    <row r="158" spans="1:25" s="146" customFormat="1" ht="18.75" customHeight="1" outlineLevel="1" x14ac:dyDescent="0.2">
      <c r="A158" s="167" t="s">
        <v>9</v>
      </c>
      <c r="B158" s="164">
        <v>46.546126999999998</v>
      </c>
      <c r="C158" s="165">
        <v>44.575975</v>
      </c>
      <c r="D158" s="165">
        <v>44.678854999999999</v>
      </c>
      <c r="E158" s="165">
        <v>45.103878000000002</v>
      </c>
      <c r="F158" s="165">
        <v>46.498544999999993</v>
      </c>
      <c r="G158" s="165">
        <v>46.643219999999992</v>
      </c>
      <c r="H158" s="165">
        <v>49.084047999999996</v>
      </c>
      <c r="I158" s="165">
        <v>48.231429999999996</v>
      </c>
      <c r="J158" s="165">
        <v>49.035823000000001</v>
      </c>
      <c r="K158" s="165">
        <v>49.183712999999997</v>
      </c>
      <c r="L158" s="165">
        <v>49.292380000000001</v>
      </c>
      <c r="M158" s="165">
        <v>47.154404999999997</v>
      </c>
      <c r="N158" s="165">
        <v>46.198264000000002</v>
      </c>
      <c r="O158" s="165">
        <v>47.154404999999997</v>
      </c>
      <c r="P158" s="165">
        <v>47.882280999999992</v>
      </c>
      <c r="Q158" s="165">
        <v>49.957242000000001</v>
      </c>
      <c r="R158" s="165">
        <v>50.811788999999997</v>
      </c>
      <c r="S158" s="165">
        <v>49.379827999999996</v>
      </c>
      <c r="T158" s="165">
        <v>47.559494999999998</v>
      </c>
      <c r="U158" s="165">
        <v>46.818115999999996</v>
      </c>
      <c r="V158" s="165">
        <v>46.574418999999999</v>
      </c>
      <c r="W158" s="165">
        <v>47.039307999999991</v>
      </c>
      <c r="X158" s="165">
        <v>46.887560000000001</v>
      </c>
      <c r="Y158" s="166">
        <v>46.460607999999993</v>
      </c>
    </row>
    <row r="159" spans="1:25" s="146" customFormat="1" ht="18.75" customHeight="1" outlineLevel="1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146" customFormat="1" ht="18.75" customHeight="1" thickBot="1" x14ac:dyDescent="0.25">
      <c r="A160" s="171">
        <v>31</v>
      </c>
      <c r="B160" s="172">
        <v>727.10029537414823</v>
      </c>
      <c r="C160" s="173">
        <v>691.96775237414829</v>
      </c>
      <c r="D160" s="173">
        <v>700.10964737414838</v>
      </c>
      <c r="E160" s="174">
        <v>706.53801937414835</v>
      </c>
      <c r="F160" s="174">
        <v>729.6865443741483</v>
      </c>
      <c r="G160" s="174">
        <v>719.3309053741483</v>
      </c>
      <c r="H160" s="174">
        <v>761.5516863741484</v>
      </c>
      <c r="I160" s="174">
        <v>758.39071537414827</v>
      </c>
      <c r="J160" s="174">
        <v>752.92021337414826</v>
      </c>
      <c r="K160" s="175">
        <v>764.4785113741483</v>
      </c>
      <c r="L160" s="174">
        <v>761.82840437414836</v>
      </c>
      <c r="M160" s="176">
        <v>728.0581653741483</v>
      </c>
      <c r="N160" s="175">
        <v>713.01960637414822</v>
      </c>
      <c r="O160" s="174">
        <v>732.52822537414841</v>
      </c>
      <c r="P160" s="176">
        <v>740.41468837414823</v>
      </c>
      <c r="Q160" s="177">
        <v>781.93303137414819</v>
      </c>
      <c r="R160" s="174">
        <v>817.65093937414838</v>
      </c>
      <c r="S160" s="177">
        <v>815.54362537414841</v>
      </c>
      <c r="T160" s="174">
        <v>719.12868837414817</v>
      </c>
      <c r="U160" s="173">
        <v>704.19655937414825</v>
      </c>
      <c r="V160" s="173">
        <v>715.20142137414837</v>
      </c>
      <c r="W160" s="173">
        <v>719.20318937414834</v>
      </c>
      <c r="X160" s="173">
        <v>718.01117337414826</v>
      </c>
      <c r="Y160" s="178">
        <v>715.74421437414844</v>
      </c>
    </row>
    <row r="161" spans="1:25" s="146" customFormat="1" ht="18.75" customHeight="1" outlineLevel="1" x14ac:dyDescent="0.2">
      <c r="A161" s="180" t="s">
        <v>7</v>
      </c>
      <c r="B161" s="179">
        <v>635.76</v>
      </c>
      <c r="C161" s="179">
        <v>602.75</v>
      </c>
      <c r="D161" s="179">
        <v>610.4</v>
      </c>
      <c r="E161" s="179">
        <v>616.44000000000005</v>
      </c>
      <c r="F161" s="179">
        <v>638.19000000000005</v>
      </c>
      <c r="G161" s="179">
        <v>628.46</v>
      </c>
      <c r="H161" s="179">
        <v>668.13</v>
      </c>
      <c r="I161" s="179">
        <v>665.16</v>
      </c>
      <c r="J161" s="179">
        <v>660.02</v>
      </c>
      <c r="K161" s="179">
        <v>670.88</v>
      </c>
      <c r="L161" s="179">
        <v>668.39</v>
      </c>
      <c r="M161" s="179">
        <v>636.66</v>
      </c>
      <c r="N161" s="179">
        <v>622.53</v>
      </c>
      <c r="O161" s="179">
        <v>640.86</v>
      </c>
      <c r="P161" s="179">
        <v>648.27</v>
      </c>
      <c r="Q161" s="179">
        <v>687.28</v>
      </c>
      <c r="R161" s="179">
        <v>720.84</v>
      </c>
      <c r="S161" s="179">
        <v>718.86</v>
      </c>
      <c r="T161" s="179">
        <v>628.27</v>
      </c>
      <c r="U161" s="179">
        <v>614.24</v>
      </c>
      <c r="V161" s="179">
        <v>624.58000000000004</v>
      </c>
      <c r="W161" s="179">
        <v>628.34</v>
      </c>
      <c r="X161" s="179">
        <v>627.22</v>
      </c>
      <c r="Y161" s="179">
        <v>625.09</v>
      </c>
    </row>
    <row r="162" spans="1:25" s="146" customFormat="1" ht="18.75" customHeight="1" outlineLevel="1" x14ac:dyDescent="0.2">
      <c r="A162" s="181" t="s">
        <v>8</v>
      </c>
      <c r="B162" s="164">
        <v>46.81</v>
      </c>
      <c r="C162" s="165">
        <v>46.81</v>
      </c>
      <c r="D162" s="165">
        <v>46.81</v>
      </c>
      <c r="E162" s="165">
        <v>46.81</v>
      </c>
      <c r="F162" s="165">
        <v>46.81</v>
      </c>
      <c r="G162" s="165">
        <v>46.81</v>
      </c>
      <c r="H162" s="165">
        <v>46.81</v>
      </c>
      <c r="I162" s="165">
        <v>46.81</v>
      </c>
      <c r="J162" s="165">
        <v>46.81</v>
      </c>
      <c r="K162" s="165">
        <v>46.81</v>
      </c>
      <c r="L162" s="165">
        <v>46.81</v>
      </c>
      <c r="M162" s="165">
        <v>46.81</v>
      </c>
      <c r="N162" s="165">
        <v>46.81</v>
      </c>
      <c r="O162" s="165">
        <v>46.81</v>
      </c>
      <c r="P162" s="165">
        <v>46.81</v>
      </c>
      <c r="Q162" s="165">
        <v>46.81</v>
      </c>
      <c r="R162" s="165">
        <v>46.81</v>
      </c>
      <c r="S162" s="165">
        <v>46.81</v>
      </c>
      <c r="T162" s="165">
        <v>46.81</v>
      </c>
      <c r="U162" s="165">
        <v>46.81</v>
      </c>
      <c r="V162" s="165">
        <v>46.81</v>
      </c>
      <c r="W162" s="165">
        <v>46.81</v>
      </c>
      <c r="X162" s="165">
        <v>46.81</v>
      </c>
      <c r="Y162" s="166">
        <v>46.81</v>
      </c>
    </row>
    <row r="163" spans="1:25" s="146" customFormat="1" ht="18.75" customHeight="1" outlineLevel="1" x14ac:dyDescent="0.2">
      <c r="A163" s="182" t="s">
        <v>9</v>
      </c>
      <c r="B163" s="164">
        <v>40.879367999999999</v>
      </c>
      <c r="C163" s="165">
        <v>38.756824999999999</v>
      </c>
      <c r="D163" s="165">
        <v>39.248719999999999</v>
      </c>
      <c r="E163" s="165">
        <v>39.637092000000003</v>
      </c>
      <c r="F163" s="165">
        <v>41.035617000000002</v>
      </c>
      <c r="G163" s="165">
        <v>40.409978000000002</v>
      </c>
      <c r="H163" s="165">
        <v>42.960758999999996</v>
      </c>
      <c r="I163" s="165">
        <v>42.769787999999998</v>
      </c>
      <c r="J163" s="165">
        <v>42.439285999999996</v>
      </c>
      <c r="K163" s="165">
        <v>43.137583999999997</v>
      </c>
      <c r="L163" s="165">
        <v>42.977476999999993</v>
      </c>
      <c r="M163" s="165">
        <v>40.937237999999994</v>
      </c>
      <c r="N163" s="165">
        <v>40.028678999999997</v>
      </c>
      <c r="O163" s="165">
        <v>41.207298000000002</v>
      </c>
      <c r="P163" s="165">
        <v>41.683760999999997</v>
      </c>
      <c r="Q163" s="165">
        <v>44.192103999999993</v>
      </c>
      <c r="R163" s="165">
        <v>46.350012</v>
      </c>
      <c r="S163" s="165">
        <v>46.222698000000001</v>
      </c>
      <c r="T163" s="165">
        <v>40.397760999999996</v>
      </c>
      <c r="U163" s="165">
        <v>39.495632000000001</v>
      </c>
      <c r="V163" s="165">
        <v>40.160494</v>
      </c>
      <c r="W163" s="165">
        <v>40.402262</v>
      </c>
      <c r="X163" s="165">
        <v>40.330246000000002</v>
      </c>
      <c r="Y163" s="166">
        <v>40.193286999999998</v>
      </c>
    </row>
    <row r="164" spans="1:25" s="146" customFormat="1" ht="18.75" customHeight="1" outlineLevel="1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</row>
    <row r="166" spans="1:25" s="146" customFormat="1" ht="30.75" customHeight="1" thickBot="1" x14ac:dyDescent="0.25">
      <c r="A166" s="189" t="s">
        <v>43</v>
      </c>
      <c r="B166" s="190" t="s">
        <v>69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</row>
    <row r="167" spans="1:25" s="146" customFormat="1" ht="35.25" customHeight="1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146" customFormat="1" ht="18.75" customHeight="1" thickBot="1" x14ac:dyDescent="0.25">
      <c r="A168" s="200">
        <v>1</v>
      </c>
      <c r="B168" s="172">
        <v>634.03093237414828</v>
      </c>
      <c r="C168" s="173">
        <v>609.90325137414834</v>
      </c>
      <c r="D168" s="173">
        <v>603.20880437414826</v>
      </c>
      <c r="E168" s="174">
        <v>611.75513337414839</v>
      </c>
      <c r="F168" s="174">
        <v>644.33335637414825</v>
      </c>
      <c r="G168" s="174">
        <v>646.57902937414826</v>
      </c>
      <c r="H168" s="174">
        <v>640.0016553741483</v>
      </c>
      <c r="I168" s="174">
        <v>613.20258137414828</v>
      </c>
      <c r="J168" s="174">
        <v>640.54444837414837</v>
      </c>
      <c r="K168" s="175">
        <v>644.06728137414825</v>
      </c>
      <c r="L168" s="174">
        <v>626.63404737414828</v>
      </c>
      <c r="M168" s="176">
        <v>625.34624437414834</v>
      </c>
      <c r="N168" s="175">
        <v>623.51564837414833</v>
      </c>
      <c r="O168" s="174">
        <v>604.84782637414833</v>
      </c>
      <c r="P168" s="176">
        <v>612.57464437414831</v>
      </c>
      <c r="Q168" s="177">
        <v>626.25089937414828</v>
      </c>
      <c r="R168" s="174">
        <v>628.18792537414834</v>
      </c>
      <c r="S168" s="177">
        <v>628.7307183741483</v>
      </c>
      <c r="T168" s="174">
        <v>745.87821937414833</v>
      </c>
      <c r="U168" s="173">
        <v>624.87795237414832</v>
      </c>
      <c r="V168" s="173">
        <v>628.18792537414834</v>
      </c>
      <c r="W168" s="173">
        <v>629.43315637414821</v>
      </c>
      <c r="X168" s="173">
        <v>628.30499837414834</v>
      </c>
      <c r="Y168" s="178">
        <v>632.6686283741484</v>
      </c>
    </row>
    <row r="169" spans="1:25" s="146" customFormat="1" ht="18.75" customHeight="1" outlineLevel="1" x14ac:dyDescent="0.2">
      <c r="A169" s="161" t="s">
        <v>7</v>
      </c>
      <c r="B169" s="179">
        <v>525.35</v>
      </c>
      <c r="C169" s="179">
        <v>502.68</v>
      </c>
      <c r="D169" s="179">
        <v>496.39</v>
      </c>
      <c r="E169" s="179">
        <v>504.42</v>
      </c>
      <c r="F169" s="179">
        <v>535.03</v>
      </c>
      <c r="G169" s="179">
        <v>537.14</v>
      </c>
      <c r="H169" s="179">
        <v>530.96</v>
      </c>
      <c r="I169" s="179">
        <v>505.78</v>
      </c>
      <c r="J169" s="179">
        <v>531.47</v>
      </c>
      <c r="K169" s="179">
        <v>534.78</v>
      </c>
      <c r="L169" s="179">
        <v>518.4</v>
      </c>
      <c r="M169" s="179">
        <v>517.19000000000005</v>
      </c>
      <c r="N169" s="179">
        <v>515.47</v>
      </c>
      <c r="O169" s="179">
        <v>497.93</v>
      </c>
      <c r="P169" s="179">
        <v>505.19</v>
      </c>
      <c r="Q169" s="179">
        <v>518.04</v>
      </c>
      <c r="R169" s="179">
        <v>519.86</v>
      </c>
      <c r="S169" s="179">
        <v>520.37</v>
      </c>
      <c r="T169" s="179">
        <v>630.44000000000005</v>
      </c>
      <c r="U169" s="179">
        <v>516.75</v>
      </c>
      <c r="V169" s="179">
        <v>519.86</v>
      </c>
      <c r="W169" s="179">
        <v>521.03</v>
      </c>
      <c r="X169" s="179">
        <v>519.97</v>
      </c>
      <c r="Y169" s="179">
        <v>524.07000000000005</v>
      </c>
    </row>
    <row r="170" spans="1:25" s="146" customFormat="1" ht="18.75" customHeight="1" outlineLevel="1" x14ac:dyDescent="0.2">
      <c r="A170" s="163" t="s">
        <v>8</v>
      </c>
      <c r="B170" s="164">
        <v>71.25</v>
      </c>
      <c r="C170" s="165">
        <v>71.25</v>
      </c>
      <c r="D170" s="165">
        <v>71.25</v>
      </c>
      <c r="E170" s="165">
        <v>71.25</v>
      </c>
      <c r="F170" s="165">
        <v>71.25</v>
      </c>
      <c r="G170" s="165">
        <v>71.25</v>
      </c>
      <c r="H170" s="165">
        <v>71.25</v>
      </c>
      <c r="I170" s="165">
        <v>71.25</v>
      </c>
      <c r="J170" s="165">
        <v>71.25</v>
      </c>
      <c r="K170" s="165">
        <v>71.25</v>
      </c>
      <c r="L170" s="165">
        <v>71.25</v>
      </c>
      <c r="M170" s="165">
        <v>71.25</v>
      </c>
      <c r="N170" s="165">
        <v>71.25</v>
      </c>
      <c r="O170" s="165">
        <v>71.25</v>
      </c>
      <c r="P170" s="165">
        <v>71.25</v>
      </c>
      <c r="Q170" s="165">
        <v>71.25</v>
      </c>
      <c r="R170" s="165">
        <v>71.25</v>
      </c>
      <c r="S170" s="165">
        <v>71.25</v>
      </c>
      <c r="T170" s="165">
        <v>71.25</v>
      </c>
      <c r="U170" s="165">
        <v>71.25</v>
      </c>
      <c r="V170" s="165">
        <v>71.25</v>
      </c>
      <c r="W170" s="165">
        <v>71.25</v>
      </c>
      <c r="X170" s="165">
        <v>71.25</v>
      </c>
      <c r="Y170" s="166">
        <v>71.25</v>
      </c>
    </row>
    <row r="171" spans="1:25" s="146" customFormat="1" ht="18.75" customHeight="1" outlineLevel="1" x14ac:dyDescent="0.2">
      <c r="A171" s="167" t="s">
        <v>9</v>
      </c>
      <c r="B171" s="164">
        <v>33.780005000000003</v>
      </c>
      <c r="C171" s="165">
        <v>32.322324000000002</v>
      </c>
      <c r="D171" s="165">
        <v>31.917876999999997</v>
      </c>
      <c r="E171" s="165">
        <v>32.434205999999996</v>
      </c>
      <c r="F171" s="165">
        <v>34.402428999999998</v>
      </c>
      <c r="G171" s="165">
        <v>34.538101999999995</v>
      </c>
      <c r="H171" s="165">
        <v>34.140728000000003</v>
      </c>
      <c r="I171" s="165">
        <v>32.521653999999998</v>
      </c>
      <c r="J171" s="165">
        <v>34.173521000000001</v>
      </c>
      <c r="K171" s="165">
        <v>34.386353999999997</v>
      </c>
      <c r="L171" s="165">
        <v>33.333119999999994</v>
      </c>
      <c r="M171" s="165">
        <v>33.255316999999998</v>
      </c>
      <c r="N171" s="165">
        <v>33.144720999999997</v>
      </c>
      <c r="O171" s="165">
        <v>32.016898999999995</v>
      </c>
      <c r="P171" s="165">
        <v>32.483716999999999</v>
      </c>
      <c r="Q171" s="165">
        <v>33.309971999999995</v>
      </c>
      <c r="R171" s="165">
        <v>33.426997999999998</v>
      </c>
      <c r="S171" s="165">
        <v>33.459790999999996</v>
      </c>
      <c r="T171" s="165">
        <v>40.537292000000001</v>
      </c>
      <c r="U171" s="165">
        <v>33.227024999999998</v>
      </c>
      <c r="V171" s="165">
        <v>33.426997999999998</v>
      </c>
      <c r="W171" s="165">
        <v>33.502228999999993</v>
      </c>
      <c r="X171" s="165">
        <v>33.434071000000003</v>
      </c>
      <c r="Y171" s="166">
        <v>33.697701000000002</v>
      </c>
    </row>
    <row r="172" spans="1:25" s="146" customFormat="1" ht="18.75" customHeight="1" outlineLevel="1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8.75" customHeight="1" thickBot="1" x14ac:dyDescent="0.25">
      <c r="A173" s="171">
        <v>2</v>
      </c>
      <c r="B173" s="172">
        <v>755.07377137414835</v>
      </c>
      <c r="C173" s="173">
        <v>753.66889537414829</v>
      </c>
      <c r="D173" s="173">
        <v>748.50704037414823</v>
      </c>
      <c r="E173" s="174">
        <v>729.96693437414831</v>
      </c>
      <c r="F173" s="174">
        <v>729.39221237414836</v>
      </c>
      <c r="G173" s="174">
        <v>750.10349037414824</v>
      </c>
      <c r="H173" s="174">
        <v>744.99485037414831</v>
      </c>
      <c r="I173" s="174">
        <v>751.56158137414832</v>
      </c>
      <c r="J173" s="174">
        <v>743.97312237414826</v>
      </c>
      <c r="K173" s="175">
        <v>753.17931737414824</v>
      </c>
      <c r="L173" s="174">
        <v>761.97043537414822</v>
      </c>
      <c r="M173" s="176">
        <v>759.66090437414823</v>
      </c>
      <c r="N173" s="175">
        <v>763.03473537414823</v>
      </c>
      <c r="O173" s="174">
        <v>735.58643837414832</v>
      </c>
      <c r="P173" s="176">
        <v>721.02681437414833</v>
      </c>
      <c r="Q173" s="177">
        <v>736.27823337414827</v>
      </c>
      <c r="R173" s="174">
        <v>768.64359637414839</v>
      </c>
      <c r="S173" s="177">
        <v>767.67508337414824</v>
      </c>
      <c r="T173" s="174">
        <v>775.25289937414823</v>
      </c>
      <c r="U173" s="173">
        <v>753.49860737414826</v>
      </c>
      <c r="V173" s="173">
        <v>758.38374437414836</v>
      </c>
      <c r="W173" s="173">
        <v>767.31322137414838</v>
      </c>
      <c r="X173" s="173">
        <v>764.76954437414838</v>
      </c>
      <c r="Y173" s="178">
        <v>758.23474237414825</v>
      </c>
    </row>
    <row r="174" spans="1:25" s="146" customFormat="1" ht="18.75" customHeight="1" outlineLevel="1" x14ac:dyDescent="0.2">
      <c r="A174" s="161" t="s">
        <v>7</v>
      </c>
      <c r="B174" s="179">
        <v>639.08000000000004</v>
      </c>
      <c r="C174" s="179">
        <v>637.76</v>
      </c>
      <c r="D174" s="179">
        <v>632.91</v>
      </c>
      <c r="E174" s="179">
        <v>615.49</v>
      </c>
      <c r="F174" s="179">
        <v>614.95000000000005</v>
      </c>
      <c r="G174" s="179">
        <v>634.41</v>
      </c>
      <c r="H174" s="179">
        <v>629.61</v>
      </c>
      <c r="I174" s="179">
        <v>635.78</v>
      </c>
      <c r="J174" s="179">
        <v>628.65</v>
      </c>
      <c r="K174" s="179">
        <v>637.29999999999995</v>
      </c>
      <c r="L174" s="179">
        <v>645.55999999999995</v>
      </c>
      <c r="M174" s="179">
        <v>643.39</v>
      </c>
      <c r="N174" s="179">
        <v>646.55999999999995</v>
      </c>
      <c r="O174" s="179">
        <v>620.77</v>
      </c>
      <c r="P174" s="179">
        <v>607.09</v>
      </c>
      <c r="Q174" s="179">
        <v>621.41999999999996</v>
      </c>
      <c r="R174" s="179">
        <v>651.83000000000004</v>
      </c>
      <c r="S174" s="179">
        <v>650.91999999999996</v>
      </c>
      <c r="T174" s="179">
        <v>658.04</v>
      </c>
      <c r="U174" s="179">
        <v>637.6</v>
      </c>
      <c r="V174" s="179">
        <v>642.19000000000005</v>
      </c>
      <c r="W174" s="179">
        <v>650.58000000000004</v>
      </c>
      <c r="X174" s="179">
        <v>648.19000000000005</v>
      </c>
      <c r="Y174" s="179">
        <v>642.04999999999995</v>
      </c>
    </row>
    <row r="175" spans="1:25" s="146" customFormat="1" ht="18.75" customHeight="1" outlineLevel="1" x14ac:dyDescent="0.2">
      <c r="A175" s="163" t="s">
        <v>8</v>
      </c>
      <c r="B175" s="164">
        <v>71.25</v>
      </c>
      <c r="C175" s="165">
        <v>71.25</v>
      </c>
      <c r="D175" s="165">
        <v>71.25</v>
      </c>
      <c r="E175" s="165">
        <v>71.25</v>
      </c>
      <c r="F175" s="165">
        <v>71.25</v>
      </c>
      <c r="G175" s="165">
        <v>71.25</v>
      </c>
      <c r="H175" s="165">
        <v>71.25</v>
      </c>
      <c r="I175" s="165">
        <v>71.25</v>
      </c>
      <c r="J175" s="165">
        <v>71.25</v>
      </c>
      <c r="K175" s="165">
        <v>71.25</v>
      </c>
      <c r="L175" s="165">
        <v>71.25</v>
      </c>
      <c r="M175" s="165">
        <v>71.25</v>
      </c>
      <c r="N175" s="165">
        <v>71.25</v>
      </c>
      <c r="O175" s="165">
        <v>71.25</v>
      </c>
      <c r="P175" s="165">
        <v>71.25</v>
      </c>
      <c r="Q175" s="165">
        <v>71.25</v>
      </c>
      <c r="R175" s="165">
        <v>71.25</v>
      </c>
      <c r="S175" s="165">
        <v>71.25</v>
      </c>
      <c r="T175" s="165">
        <v>71.25</v>
      </c>
      <c r="U175" s="165">
        <v>71.25</v>
      </c>
      <c r="V175" s="165">
        <v>71.25</v>
      </c>
      <c r="W175" s="165">
        <v>71.25</v>
      </c>
      <c r="X175" s="165">
        <v>71.25</v>
      </c>
      <c r="Y175" s="166">
        <v>71.25</v>
      </c>
    </row>
    <row r="176" spans="1:25" s="146" customFormat="1" ht="18.75" customHeight="1" outlineLevel="1" x14ac:dyDescent="0.2">
      <c r="A176" s="167" t="s">
        <v>9</v>
      </c>
      <c r="B176" s="164">
        <v>41.092843999999999</v>
      </c>
      <c r="C176" s="165">
        <v>41.007967999999998</v>
      </c>
      <c r="D176" s="165">
        <v>40.696112999999997</v>
      </c>
      <c r="E176" s="165">
        <v>39.576006999999997</v>
      </c>
      <c r="F176" s="165">
        <v>39.541285000000002</v>
      </c>
      <c r="G176" s="165">
        <v>40.792562999999994</v>
      </c>
      <c r="H176" s="165">
        <v>40.483922999999997</v>
      </c>
      <c r="I176" s="165">
        <v>40.880653999999993</v>
      </c>
      <c r="J176" s="165">
        <v>40.422194999999995</v>
      </c>
      <c r="K176" s="165">
        <v>40.978389999999997</v>
      </c>
      <c r="L176" s="165">
        <v>41.509507999999997</v>
      </c>
      <c r="M176" s="165">
        <v>41.369976999999999</v>
      </c>
      <c r="N176" s="165">
        <v>41.573807999999993</v>
      </c>
      <c r="O176" s="165">
        <v>39.915510999999995</v>
      </c>
      <c r="P176" s="165">
        <v>39.035887000000002</v>
      </c>
      <c r="Q176" s="165">
        <v>39.957305999999996</v>
      </c>
      <c r="R176" s="165">
        <v>41.912669000000001</v>
      </c>
      <c r="S176" s="165">
        <v>41.854155999999996</v>
      </c>
      <c r="T176" s="165">
        <v>42.311971999999997</v>
      </c>
      <c r="U176" s="165">
        <v>40.997679999999995</v>
      </c>
      <c r="V176" s="165">
        <v>41.292816999999999</v>
      </c>
      <c r="W176" s="165">
        <v>41.832293999999997</v>
      </c>
      <c r="X176" s="165">
        <v>41.678617000000003</v>
      </c>
      <c r="Y176" s="166">
        <v>41.283814999999997</v>
      </c>
    </row>
    <row r="177" spans="1:25" s="146" customFormat="1" ht="18.75" customHeight="1" outlineLevel="1" thickBot="1" x14ac:dyDescent="0.25">
      <c r="A177" s="168" t="s">
        <v>127</v>
      </c>
      <c r="B177" s="169">
        <v>3.6509273741482882</v>
      </c>
      <c r="C177" s="169">
        <v>3.6509273741482882</v>
      </c>
      <c r="D177" s="169">
        <v>3.6509273741482882</v>
      </c>
      <c r="E177" s="169">
        <v>3.6509273741482882</v>
      </c>
      <c r="F177" s="169">
        <v>3.6509273741482882</v>
      </c>
      <c r="G177" s="169">
        <v>3.6509273741482882</v>
      </c>
      <c r="H177" s="169">
        <v>3.6509273741482882</v>
      </c>
      <c r="I177" s="169">
        <v>3.6509273741482882</v>
      </c>
      <c r="J177" s="169">
        <v>3.6509273741482882</v>
      </c>
      <c r="K177" s="169">
        <v>3.6509273741482882</v>
      </c>
      <c r="L177" s="169">
        <v>3.6509273741482882</v>
      </c>
      <c r="M177" s="169">
        <v>3.6509273741482882</v>
      </c>
      <c r="N177" s="169">
        <v>3.6509273741482882</v>
      </c>
      <c r="O177" s="169">
        <v>3.6509273741482882</v>
      </c>
      <c r="P177" s="169">
        <v>3.6509273741482882</v>
      </c>
      <c r="Q177" s="169">
        <v>3.6509273741482882</v>
      </c>
      <c r="R177" s="169">
        <v>3.6509273741482882</v>
      </c>
      <c r="S177" s="169">
        <v>3.6509273741482882</v>
      </c>
      <c r="T177" s="169">
        <v>3.6509273741482882</v>
      </c>
      <c r="U177" s="169">
        <v>3.6509273741482882</v>
      </c>
      <c r="V177" s="169">
        <v>3.6509273741482882</v>
      </c>
      <c r="W177" s="169">
        <v>3.6509273741482882</v>
      </c>
      <c r="X177" s="169">
        <v>3.6509273741482882</v>
      </c>
      <c r="Y177" s="169">
        <v>3.6509273741482882</v>
      </c>
    </row>
    <row r="178" spans="1:25" s="146" customFormat="1" ht="18.75" customHeight="1" thickBot="1" x14ac:dyDescent="0.25">
      <c r="A178" s="154">
        <v>3</v>
      </c>
      <c r="B178" s="172">
        <v>748.23032237414827</v>
      </c>
      <c r="C178" s="173">
        <v>728.11505237414826</v>
      </c>
      <c r="D178" s="173">
        <v>728.3704843741483</v>
      </c>
      <c r="E178" s="174">
        <v>719.67515337414829</v>
      </c>
      <c r="F178" s="174">
        <v>720.54787937414824</v>
      </c>
      <c r="G178" s="174">
        <v>741.0037253741483</v>
      </c>
      <c r="H178" s="174">
        <v>742.88753637414834</v>
      </c>
      <c r="I178" s="174">
        <v>735.51193737414837</v>
      </c>
      <c r="J178" s="174">
        <v>743.86669237414822</v>
      </c>
      <c r="K178" s="175">
        <v>750.01834637414834</v>
      </c>
      <c r="L178" s="174">
        <v>748.06003437414824</v>
      </c>
      <c r="M178" s="176">
        <v>742.71724837414831</v>
      </c>
      <c r="N178" s="175">
        <v>751.52965237414833</v>
      </c>
      <c r="O178" s="174">
        <v>727.43390037414827</v>
      </c>
      <c r="P178" s="176">
        <v>731.63788537414825</v>
      </c>
      <c r="Q178" s="177">
        <v>746.32522537414832</v>
      </c>
      <c r="R178" s="174">
        <v>756.78729437414836</v>
      </c>
      <c r="S178" s="177">
        <v>773.98638237414832</v>
      </c>
      <c r="T178" s="174">
        <v>774.91232337414829</v>
      </c>
      <c r="U178" s="173">
        <v>752.54073737414831</v>
      </c>
      <c r="V178" s="173">
        <v>756.03164137414831</v>
      </c>
      <c r="W178" s="173">
        <v>765.74870037414826</v>
      </c>
      <c r="X178" s="173">
        <v>761.34249837414836</v>
      </c>
      <c r="Y178" s="178">
        <v>758.69239137414831</v>
      </c>
    </row>
    <row r="179" spans="1:25" s="146" customFormat="1" ht="18.75" customHeight="1" outlineLevel="1" x14ac:dyDescent="0.2">
      <c r="A179" s="161" t="s">
        <v>7</v>
      </c>
      <c r="B179" s="179">
        <v>632.65</v>
      </c>
      <c r="C179" s="179">
        <v>613.75</v>
      </c>
      <c r="D179" s="179">
        <v>613.99</v>
      </c>
      <c r="E179" s="179">
        <v>605.82000000000005</v>
      </c>
      <c r="F179" s="179">
        <v>606.64</v>
      </c>
      <c r="G179" s="179">
        <v>625.86</v>
      </c>
      <c r="H179" s="179">
        <v>627.63</v>
      </c>
      <c r="I179" s="179">
        <v>620.70000000000005</v>
      </c>
      <c r="J179" s="179">
        <v>628.54999999999995</v>
      </c>
      <c r="K179" s="179">
        <v>634.33000000000004</v>
      </c>
      <c r="L179" s="179">
        <v>632.49</v>
      </c>
      <c r="M179" s="179">
        <v>627.47</v>
      </c>
      <c r="N179" s="179">
        <v>635.75</v>
      </c>
      <c r="O179" s="179">
        <v>613.11</v>
      </c>
      <c r="P179" s="179">
        <v>617.05999999999995</v>
      </c>
      <c r="Q179" s="179">
        <v>630.86</v>
      </c>
      <c r="R179" s="179">
        <v>640.69000000000005</v>
      </c>
      <c r="S179" s="179">
        <v>656.85</v>
      </c>
      <c r="T179" s="179">
        <v>657.72</v>
      </c>
      <c r="U179" s="179">
        <v>636.70000000000005</v>
      </c>
      <c r="V179" s="179">
        <v>639.98</v>
      </c>
      <c r="W179" s="179">
        <v>649.11</v>
      </c>
      <c r="X179" s="179">
        <v>644.97</v>
      </c>
      <c r="Y179" s="179">
        <v>642.48</v>
      </c>
    </row>
    <row r="180" spans="1:25" s="146" customFormat="1" ht="18.75" customHeight="1" outlineLevel="1" x14ac:dyDescent="0.2">
      <c r="A180" s="163" t="s">
        <v>8</v>
      </c>
      <c r="B180" s="164">
        <v>71.25</v>
      </c>
      <c r="C180" s="165">
        <v>71.25</v>
      </c>
      <c r="D180" s="165">
        <v>71.25</v>
      </c>
      <c r="E180" s="165">
        <v>71.25</v>
      </c>
      <c r="F180" s="165">
        <v>71.25</v>
      </c>
      <c r="G180" s="165">
        <v>71.25</v>
      </c>
      <c r="H180" s="165">
        <v>71.25</v>
      </c>
      <c r="I180" s="165">
        <v>71.25</v>
      </c>
      <c r="J180" s="165">
        <v>71.25</v>
      </c>
      <c r="K180" s="165">
        <v>71.25</v>
      </c>
      <c r="L180" s="165">
        <v>71.25</v>
      </c>
      <c r="M180" s="165">
        <v>71.25</v>
      </c>
      <c r="N180" s="165">
        <v>71.25</v>
      </c>
      <c r="O180" s="165">
        <v>71.25</v>
      </c>
      <c r="P180" s="165">
        <v>71.25</v>
      </c>
      <c r="Q180" s="165">
        <v>71.25</v>
      </c>
      <c r="R180" s="165">
        <v>71.25</v>
      </c>
      <c r="S180" s="165">
        <v>71.25</v>
      </c>
      <c r="T180" s="165">
        <v>71.25</v>
      </c>
      <c r="U180" s="165">
        <v>71.25</v>
      </c>
      <c r="V180" s="165">
        <v>71.25</v>
      </c>
      <c r="W180" s="165">
        <v>71.25</v>
      </c>
      <c r="X180" s="165">
        <v>71.25</v>
      </c>
      <c r="Y180" s="166">
        <v>71.25</v>
      </c>
    </row>
    <row r="181" spans="1:25" s="146" customFormat="1" ht="18.75" customHeight="1" outlineLevel="1" x14ac:dyDescent="0.2">
      <c r="A181" s="167" t="s">
        <v>9</v>
      </c>
      <c r="B181" s="164">
        <v>40.679395</v>
      </c>
      <c r="C181" s="165">
        <v>39.464124999999996</v>
      </c>
      <c r="D181" s="165">
        <v>39.479557</v>
      </c>
      <c r="E181" s="165">
        <v>38.954225999999998</v>
      </c>
      <c r="F181" s="165">
        <v>39.006951999999998</v>
      </c>
      <c r="G181" s="165">
        <v>40.242798000000001</v>
      </c>
      <c r="H181" s="165">
        <v>40.356608999999999</v>
      </c>
      <c r="I181" s="165">
        <v>39.911009999999997</v>
      </c>
      <c r="J181" s="165">
        <v>40.415764999999993</v>
      </c>
      <c r="K181" s="165">
        <v>40.787419</v>
      </c>
      <c r="L181" s="165">
        <v>40.669106999999997</v>
      </c>
      <c r="M181" s="165">
        <v>40.346320999999996</v>
      </c>
      <c r="N181" s="165">
        <v>40.878724999999996</v>
      </c>
      <c r="O181" s="165">
        <v>39.422972999999999</v>
      </c>
      <c r="P181" s="165">
        <v>39.676957999999992</v>
      </c>
      <c r="Q181" s="165">
        <v>40.564298000000001</v>
      </c>
      <c r="R181" s="165">
        <v>41.196367000000002</v>
      </c>
      <c r="S181" s="165">
        <v>42.235455000000002</v>
      </c>
      <c r="T181" s="165">
        <v>42.291395999999999</v>
      </c>
      <c r="U181" s="165">
        <v>40.939810000000001</v>
      </c>
      <c r="V181" s="165">
        <v>41.150714000000001</v>
      </c>
      <c r="W181" s="165">
        <v>41.737772999999997</v>
      </c>
      <c r="X181" s="165">
        <v>41.471570999999997</v>
      </c>
      <c r="Y181" s="166">
        <v>41.311464000000001</v>
      </c>
    </row>
    <row r="182" spans="1:25" s="146" customFormat="1" ht="18.75" customHeight="1" outlineLevel="1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8.75" customHeight="1" thickBot="1" x14ac:dyDescent="0.25">
      <c r="A183" s="201">
        <v>4</v>
      </c>
      <c r="B183" s="172">
        <v>575.5050753741483</v>
      </c>
      <c r="C183" s="173">
        <v>543.53350337414827</v>
      </c>
      <c r="D183" s="173">
        <v>540.31931737414834</v>
      </c>
      <c r="E183" s="174">
        <v>546.7796183741483</v>
      </c>
      <c r="F183" s="174">
        <v>584.99863137414832</v>
      </c>
      <c r="G183" s="174">
        <v>596.94007737414825</v>
      </c>
      <c r="H183" s="174">
        <v>590.84163837414826</v>
      </c>
      <c r="I183" s="174">
        <v>578.78311937414833</v>
      </c>
      <c r="J183" s="174">
        <v>578.86826337414823</v>
      </c>
      <c r="K183" s="175">
        <v>585.77557037414829</v>
      </c>
      <c r="L183" s="174">
        <v>587.14851737414824</v>
      </c>
      <c r="M183" s="176">
        <v>583.57246937414834</v>
      </c>
      <c r="N183" s="175">
        <v>579.53877237414827</v>
      </c>
      <c r="O183" s="174">
        <v>555.30466137414828</v>
      </c>
      <c r="P183" s="176">
        <v>557.30554537414832</v>
      </c>
      <c r="Q183" s="177">
        <v>573.67447937414829</v>
      </c>
      <c r="R183" s="174">
        <v>592.39551637414831</v>
      </c>
      <c r="S183" s="177">
        <v>585.64785437414832</v>
      </c>
      <c r="T183" s="174">
        <v>602.1657903741484</v>
      </c>
      <c r="U183" s="173">
        <v>571.56716537414843</v>
      </c>
      <c r="V183" s="173">
        <v>575.2390003741483</v>
      </c>
      <c r="W183" s="173">
        <v>578.43190037414831</v>
      </c>
      <c r="X183" s="173">
        <v>572.33346137414833</v>
      </c>
      <c r="Y183" s="178">
        <v>582.87003137414831</v>
      </c>
    </row>
    <row r="184" spans="1:25" s="146" customFormat="1" ht="18.75" customHeight="1" outlineLevel="1" x14ac:dyDescent="0.2">
      <c r="A184" s="167" t="s">
        <v>7</v>
      </c>
      <c r="B184" s="179">
        <v>470.36</v>
      </c>
      <c r="C184" s="179">
        <v>440.32</v>
      </c>
      <c r="D184" s="179">
        <v>437.3</v>
      </c>
      <c r="E184" s="179">
        <v>443.37</v>
      </c>
      <c r="F184" s="179">
        <v>479.28</v>
      </c>
      <c r="G184" s="179">
        <v>490.5</v>
      </c>
      <c r="H184" s="179">
        <v>484.77</v>
      </c>
      <c r="I184" s="179">
        <v>473.44</v>
      </c>
      <c r="J184" s="179">
        <v>473.52</v>
      </c>
      <c r="K184" s="179">
        <v>480.01</v>
      </c>
      <c r="L184" s="179">
        <v>481.3</v>
      </c>
      <c r="M184" s="179">
        <v>477.94</v>
      </c>
      <c r="N184" s="179">
        <v>474.15</v>
      </c>
      <c r="O184" s="179">
        <v>451.38</v>
      </c>
      <c r="P184" s="179">
        <v>453.26</v>
      </c>
      <c r="Q184" s="179">
        <v>468.64</v>
      </c>
      <c r="R184" s="179">
        <v>486.23</v>
      </c>
      <c r="S184" s="179">
        <v>479.89</v>
      </c>
      <c r="T184" s="179">
        <v>495.41</v>
      </c>
      <c r="U184" s="179">
        <v>466.66</v>
      </c>
      <c r="V184" s="179">
        <v>470.11</v>
      </c>
      <c r="W184" s="179">
        <v>473.11</v>
      </c>
      <c r="X184" s="179">
        <v>467.38</v>
      </c>
      <c r="Y184" s="179">
        <v>477.28</v>
      </c>
    </row>
    <row r="185" spans="1:25" s="146" customFormat="1" ht="18.75" customHeight="1" outlineLevel="1" x14ac:dyDescent="0.2">
      <c r="A185" s="163" t="s">
        <v>8</v>
      </c>
      <c r="B185" s="164">
        <v>71.25</v>
      </c>
      <c r="C185" s="165">
        <v>71.25</v>
      </c>
      <c r="D185" s="165">
        <v>71.25</v>
      </c>
      <c r="E185" s="165">
        <v>71.25</v>
      </c>
      <c r="F185" s="165">
        <v>71.25</v>
      </c>
      <c r="G185" s="165">
        <v>71.25</v>
      </c>
      <c r="H185" s="165">
        <v>71.25</v>
      </c>
      <c r="I185" s="165">
        <v>71.25</v>
      </c>
      <c r="J185" s="165">
        <v>71.25</v>
      </c>
      <c r="K185" s="165">
        <v>71.25</v>
      </c>
      <c r="L185" s="165">
        <v>71.25</v>
      </c>
      <c r="M185" s="165">
        <v>71.25</v>
      </c>
      <c r="N185" s="165">
        <v>71.25</v>
      </c>
      <c r="O185" s="165">
        <v>71.25</v>
      </c>
      <c r="P185" s="165">
        <v>71.25</v>
      </c>
      <c r="Q185" s="165">
        <v>71.25</v>
      </c>
      <c r="R185" s="165">
        <v>71.25</v>
      </c>
      <c r="S185" s="165">
        <v>71.25</v>
      </c>
      <c r="T185" s="165">
        <v>71.25</v>
      </c>
      <c r="U185" s="165">
        <v>71.25</v>
      </c>
      <c r="V185" s="165">
        <v>71.25</v>
      </c>
      <c r="W185" s="165">
        <v>71.25</v>
      </c>
      <c r="X185" s="165">
        <v>71.25</v>
      </c>
      <c r="Y185" s="166">
        <v>71.25</v>
      </c>
    </row>
    <row r="186" spans="1:25" s="146" customFormat="1" ht="18.75" customHeight="1" outlineLevel="1" x14ac:dyDescent="0.2">
      <c r="A186" s="167" t="s">
        <v>9</v>
      </c>
      <c r="B186" s="164">
        <v>30.244147999999999</v>
      </c>
      <c r="C186" s="165">
        <v>28.312575999999996</v>
      </c>
      <c r="D186" s="165">
        <v>28.118389999999998</v>
      </c>
      <c r="E186" s="165">
        <v>28.508690999999999</v>
      </c>
      <c r="F186" s="165">
        <v>30.817703999999996</v>
      </c>
      <c r="G186" s="165">
        <v>31.539149999999999</v>
      </c>
      <c r="H186" s="165">
        <v>31.170710999999997</v>
      </c>
      <c r="I186" s="165">
        <v>30.442191999999999</v>
      </c>
      <c r="J186" s="165">
        <v>30.447335999999996</v>
      </c>
      <c r="K186" s="165">
        <v>30.864642999999997</v>
      </c>
      <c r="L186" s="165">
        <v>30.947589999999998</v>
      </c>
      <c r="M186" s="165">
        <v>30.731541999999997</v>
      </c>
      <c r="N186" s="165">
        <v>30.487844999999997</v>
      </c>
      <c r="O186" s="165">
        <v>29.023733999999997</v>
      </c>
      <c r="P186" s="165">
        <v>29.144617999999998</v>
      </c>
      <c r="Q186" s="165">
        <v>30.133551999999998</v>
      </c>
      <c r="R186" s="165">
        <v>31.264589000000001</v>
      </c>
      <c r="S186" s="165">
        <v>30.856926999999999</v>
      </c>
      <c r="T186" s="165">
        <v>31.854862999999998</v>
      </c>
      <c r="U186" s="165">
        <v>30.006238</v>
      </c>
      <c r="V186" s="165">
        <v>30.228072999999998</v>
      </c>
      <c r="W186" s="165">
        <v>30.420973</v>
      </c>
      <c r="X186" s="165">
        <v>30.052533999999998</v>
      </c>
      <c r="Y186" s="166">
        <v>30.689103999999997</v>
      </c>
    </row>
    <row r="187" spans="1:25" s="146" customFormat="1" ht="18.75" customHeight="1" outlineLevel="1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8.75" customHeight="1" thickBot="1" x14ac:dyDescent="0.25">
      <c r="A188" s="154">
        <v>5</v>
      </c>
      <c r="B188" s="172">
        <v>656.73245137414824</v>
      </c>
      <c r="C188" s="173">
        <v>621.63183737414829</v>
      </c>
      <c r="D188" s="173">
        <v>615.02253437414834</v>
      </c>
      <c r="E188" s="174">
        <v>616.00169037414832</v>
      </c>
      <c r="F188" s="174">
        <v>645.61051637414835</v>
      </c>
      <c r="G188" s="174">
        <v>654.94442737414829</v>
      </c>
      <c r="H188" s="174">
        <v>652.83711337414832</v>
      </c>
      <c r="I188" s="174">
        <v>634.60565437414823</v>
      </c>
      <c r="J188" s="174">
        <v>637.48990737414829</v>
      </c>
      <c r="K188" s="175">
        <v>641.3320303741483</v>
      </c>
      <c r="L188" s="174">
        <v>641.07659837414838</v>
      </c>
      <c r="M188" s="176">
        <v>655.12535837414828</v>
      </c>
      <c r="N188" s="175">
        <v>650.61272637414822</v>
      </c>
      <c r="O188" s="174">
        <v>616.31033737414839</v>
      </c>
      <c r="P188" s="176">
        <v>622.24913137414831</v>
      </c>
      <c r="Q188" s="177">
        <v>643.4925593741483</v>
      </c>
      <c r="R188" s="174">
        <v>663.88454737414827</v>
      </c>
      <c r="S188" s="177">
        <v>654.55063637414833</v>
      </c>
      <c r="T188" s="174">
        <v>624.87795237414832</v>
      </c>
      <c r="U188" s="173">
        <v>619.91831437414828</v>
      </c>
      <c r="V188" s="173">
        <v>629.2628683741483</v>
      </c>
      <c r="W188" s="173">
        <v>640.59766337414828</v>
      </c>
      <c r="X188" s="173">
        <v>637.62826637414832</v>
      </c>
      <c r="Y188" s="178">
        <v>640.85309537414832</v>
      </c>
    </row>
    <row r="189" spans="1:25" s="146" customFormat="1" ht="18.75" customHeight="1" outlineLevel="1" x14ac:dyDescent="0.2">
      <c r="A189" s="161" t="s">
        <v>7</v>
      </c>
      <c r="B189" s="179">
        <v>546.67999999999995</v>
      </c>
      <c r="C189" s="179">
        <v>513.70000000000005</v>
      </c>
      <c r="D189" s="179">
        <v>507.49</v>
      </c>
      <c r="E189" s="179">
        <v>508.41</v>
      </c>
      <c r="F189" s="179">
        <v>536.23</v>
      </c>
      <c r="G189" s="179">
        <v>545</v>
      </c>
      <c r="H189" s="179">
        <v>543.02</v>
      </c>
      <c r="I189" s="179">
        <v>525.89</v>
      </c>
      <c r="J189" s="179">
        <v>528.6</v>
      </c>
      <c r="K189" s="179">
        <v>532.21</v>
      </c>
      <c r="L189" s="179">
        <v>531.97</v>
      </c>
      <c r="M189" s="179">
        <v>545.16999999999996</v>
      </c>
      <c r="N189" s="179">
        <v>540.92999999999995</v>
      </c>
      <c r="O189" s="179">
        <v>508.7</v>
      </c>
      <c r="P189" s="179">
        <v>514.28</v>
      </c>
      <c r="Q189" s="179">
        <v>534.24</v>
      </c>
      <c r="R189" s="179">
        <v>553.4</v>
      </c>
      <c r="S189" s="179">
        <v>544.63</v>
      </c>
      <c r="T189" s="179">
        <v>516.75</v>
      </c>
      <c r="U189" s="179">
        <v>512.09</v>
      </c>
      <c r="V189" s="179">
        <v>520.87</v>
      </c>
      <c r="W189" s="179">
        <v>531.52</v>
      </c>
      <c r="X189" s="179">
        <v>528.73</v>
      </c>
      <c r="Y189" s="179">
        <v>531.76</v>
      </c>
    </row>
    <row r="190" spans="1:25" s="146" customFormat="1" ht="18.75" customHeight="1" outlineLevel="1" x14ac:dyDescent="0.2">
      <c r="A190" s="163" t="s">
        <v>8</v>
      </c>
      <c r="B190" s="164">
        <v>71.25</v>
      </c>
      <c r="C190" s="165">
        <v>71.25</v>
      </c>
      <c r="D190" s="165">
        <v>71.25</v>
      </c>
      <c r="E190" s="165">
        <v>71.25</v>
      </c>
      <c r="F190" s="165">
        <v>71.25</v>
      </c>
      <c r="G190" s="165">
        <v>71.25</v>
      </c>
      <c r="H190" s="165">
        <v>71.25</v>
      </c>
      <c r="I190" s="165">
        <v>71.25</v>
      </c>
      <c r="J190" s="165">
        <v>71.25</v>
      </c>
      <c r="K190" s="165">
        <v>71.25</v>
      </c>
      <c r="L190" s="165">
        <v>71.25</v>
      </c>
      <c r="M190" s="165">
        <v>71.25</v>
      </c>
      <c r="N190" s="165">
        <v>71.25</v>
      </c>
      <c r="O190" s="165">
        <v>71.25</v>
      </c>
      <c r="P190" s="165">
        <v>71.25</v>
      </c>
      <c r="Q190" s="165">
        <v>71.25</v>
      </c>
      <c r="R190" s="165">
        <v>71.25</v>
      </c>
      <c r="S190" s="165">
        <v>71.25</v>
      </c>
      <c r="T190" s="165">
        <v>71.25</v>
      </c>
      <c r="U190" s="165">
        <v>71.25</v>
      </c>
      <c r="V190" s="165">
        <v>71.25</v>
      </c>
      <c r="W190" s="165">
        <v>71.25</v>
      </c>
      <c r="X190" s="165">
        <v>71.25</v>
      </c>
      <c r="Y190" s="166">
        <v>71.25</v>
      </c>
    </row>
    <row r="191" spans="1:25" s="146" customFormat="1" ht="18.75" customHeight="1" outlineLevel="1" x14ac:dyDescent="0.2">
      <c r="A191" s="167" t="s">
        <v>9</v>
      </c>
      <c r="B191" s="164">
        <v>35.151523999999995</v>
      </c>
      <c r="C191" s="165">
        <v>33.030909999999999</v>
      </c>
      <c r="D191" s="165">
        <v>32.631606999999995</v>
      </c>
      <c r="E191" s="165">
        <v>32.690762999999997</v>
      </c>
      <c r="F191" s="165">
        <v>34.479588999999997</v>
      </c>
      <c r="G191" s="165">
        <v>35.043499999999995</v>
      </c>
      <c r="H191" s="165">
        <v>34.916185999999996</v>
      </c>
      <c r="I191" s="165">
        <v>33.814726999999998</v>
      </c>
      <c r="J191" s="165">
        <v>33.988979999999998</v>
      </c>
      <c r="K191" s="165">
        <v>34.221102999999999</v>
      </c>
      <c r="L191" s="165">
        <v>34.205671000000002</v>
      </c>
      <c r="M191" s="165">
        <v>35.054430999999994</v>
      </c>
      <c r="N191" s="165">
        <v>34.781798999999992</v>
      </c>
      <c r="O191" s="165">
        <v>32.709409999999998</v>
      </c>
      <c r="P191" s="165">
        <v>33.068203999999994</v>
      </c>
      <c r="Q191" s="165">
        <v>34.351631999999995</v>
      </c>
      <c r="R191" s="165">
        <v>35.583619999999996</v>
      </c>
      <c r="S191" s="165">
        <v>35.019708999999999</v>
      </c>
      <c r="T191" s="165">
        <v>33.227024999999998</v>
      </c>
      <c r="U191" s="165">
        <v>32.927387000000003</v>
      </c>
      <c r="V191" s="165">
        <v>33.491940999999997</v>
      </c>
      <c r="W191" s="165">
        <v>34.176735999999998</v>
      </c>
      <c r="X191" s="165">
        <v>33.997338999999997</v>
      </c>
      <c r="Y191" s="166">
        <v>34.192167999999995</v>
      </c>
    </row>
    <row r="192" spans="1:25" s="146" customFormat="1" ht="18.75" customHeight="1" outlineLevel="1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8.75" customHeight="1" thickBot="1" x14ac:dyDescent="0.25">
      <c r="A193" s="171">
        <v>6</v>
      </c>
      <c r="B193" s="172">
        <v>645.0357943741484</v>
      </c>
      <c r="C193" s="173">
        <v>609.88196537414842</v>
      </c>
      <c r="D193" s="173">
        <v>603.36844937414821</v>
      </c>
      <c r="E193" s="174">
        <v>615.24603737414839</v>
      </c>
      <c r="F193" s="174">
        <v>649.89964537414824</v>
      </c>
      <c r="G193" s="174">
        <v>651.12359037414831</v>
      </c>
      <c r="H193" s="174">
        <v>662.0433083741483</v>
      </c>
      <c r="I193" s="174">
        <v>645.07836637414835</v>
      </c>
      <c r="J193" s="174">
        <v>660.24464137414827</v>
      </c>
      <c r="K193" s="175">
        <v>667.04551837414829</v>
      </c>
      <c r="L193" s="174">
        <v>662.92667737414831</v>
      </c>
      <c r="M193" s="176">
        <v>645.51472937414826</v>
      </c>
      <c r="N193" s="175">
        <v>643.23712737414826</v>
      </c>
      <c r="O193" s="174">
        <v>611.90413537414827</v>
      </c>
      <c r="P193" s="176">
        <v>615.43761137414833</v>
      </c>
      <c r="Q193" s="177">
        <v>636.52139437414837</v>
      </c>
      <c r="R193" s="174">
        <v>651.1555193741483</v>
      </c>
      <c r="S193" s="177">
        <v>653.89077037414825</v>
      </c>
      <c r="T193" s="174">
        <v>646.35552637414821</v>
      </c>
      <c r="U193" s="173">
        <v>617.18306337414833</v>
      </c>
      <c r="V193" s="173">
        <v>626.00611037414819</v>
      </c>
      <c r="W193" s="173">
        <v>637.13868837414827</v>
      </c>
      <c r="X193" s="173">
        <v>641.99189637414838</v>
      </c>
      <c r="Y193" s="178">
        <v>646.0362363741483</v>
      </c>
    </row>
    <row r="194" spans="1:25" s="146" customFormat="1" ht="18.75" customHeight="1" outlineLevel="1" x14ac:dyDescent="0.2">
      <c r="A194" s="161" t="s">
        <v>7</v>
      </c>
      <c r="B194" s="179">
        <v>535.69000000000005</v>
      </c>
      <c r="C194" s="179">
        <v>502.66</v>
      </c>
      <c r="D194" s="179">
        <v>496.54</v>
      </c>
      <c r="E194" s="179">
        <v>507.7</v>
      </c>
      <c r="F194" s="179">
        <v>540.26</v>
      </c>
      <c r="G194" s="179">
        <v>541.41</v>
      </c>
      <c r="H194" s="179">
        <v>551.66999999999996</v>
      </c>
      <c r="I194" s="179">
        <v>535.73</v>
      </c>
      <c r="J194" s="179">
        <v>549.98</v>
      </c>
      <c r="K194" s="179">
        <v>556.37</v>
      </c>
      <c r="L194" s="179">
        <v>552.5</v>
      </c>
      <c r="M194" s="179">
        <v>536.14</v>
      </c>
      <c r="N194" s="179">
        <v>534</v>
      </c>
      <c r="O194" s="179">
        <v>504.56</v>
      </c>
      <c r="P194" s="179">
        <v>507.88</v>
      </c>
      <c r="Q194" s="179">
        <v>527.69000000000005</v>
      </c>
      <c r="R194" s="179">
        <v>541.44000000000005</v>
      </c>
      <c r="S194" s="179">
        <v>544.01</v>
      </c>
      <c r="T194" s="179">
        <v>536.92999999999995</v>
      </c>
      <c r="U194" s="179">
        <v>509.52</v>
      </c>
      <c r="V194" s="179">
        <v>517.80999999999995</v>
      </c>
      <c r="W194" s="179">
        <v>528.27</v>
      </c>
      <c r="X194" s="179">
        <v>532.83000000000004</v>
      </c>
      <c r="Y194" s="179">
        <v>536.63</v>
      </c>
    </row>
    <row r="195" spans="1:25" s="146" customFormat="1" ht="18.75" customHeight="1" outlineLevel="1" x14ac:dyDescent="0.2">
      <c r="A195" s="163" t="s">
        <v>8</v>
      </c>
      <c r="B195" s="164">
        <v>71.25</v>
      </c>
      <c r="C195" s="165">
        <v>71.25</v>
      </c>
      <c r="D195" s="165">
        <v>71.25</v>
      </c>
      <c r="E195" s="165">
        <v>71.25</v>
      </c>
      <c r="F195" s="165">
        <v>71.25</v>
      </c>
      <c r="G195" s="165">
        <v>71.25</v>
      </c>
      <c r="H195" s="165">
        <v>71.25</v>
      </c>
      <c r="I195" s="165">
        <v>71.25</v>
      </c>
      <c r="J195" s="165">
        <v>71.25</v>
      </c>
      <c r="K195" s="165">
        <v>71.25</v>
      </c>
      <c r="L195" s="165">
        <v>71.25</v>
      </c>
      <c r="M195" s="165">
        <v>71.25</v>
      </c>
      <c r="N195" s="165">
        <v>71.25</v>
      </c>
      <c r="O195" s="165">
        <v>71.25</v>
      </c>
      <c r="P195" s="165">
        <v>71.25</v>
      </c>
      <c r="Q195" s="165">
        <v>71.25</v>
      </c>
      <c r="R195" s="165">
        <v>71.25</v>
      </c>
      <c r="S195" s="165">
        <v>71.25</v>
      </c>
      <c r="T195" s="165">
        <v>71.25</v>
      </c>
      <c r="U195" s="165">
        <v>71.25</v>
      </c>
      <c r="V195" s="165">
        <v>71.25</v>
      </c>
      <c r="W195" s="165">
        <v>71.25</v>
      </c>
      <c r="X195" s="165">
        <v>71.25</v>
      </c>
      <c r="Y195" s="166">
        <v>71.25</v>
      </c>
    </row>
    <row r="196" spans="1:25" s="146" customFormat="1" ht="18.75" customHeight="1" outlineLevel="1" x14ac:dyDescent="0.2">
      <c r="A196" s="167" t="s">
        <v>9</v>
      </c>
      <c r="B196" s="164">
        <v>34.444867000000002</v>
      </c>
      <c r="C196" s="165">
        <v>32.321038000000001</v>
      </c>
      <c r="D196" s="165">
        <v>31.927522</v>
      </c>
      <c r="E196" s="165">
        <v>32.645109999999995</v>
      </c>
      <c r="F196" s="165">
        <v>34.738717999999999</v>
      </c>
      <c r="G196" s="165">
        <v>34.812662999999993</v>
      </c>
      <c r="H196" s="165">
        <v>35.472380999999999</v>
      </c>
      <c r="I196" s="165">
        <v>34.447438999999996</v>
      </c>
      <c r="J196" s="165">
        <v>35.363714000000002</v>
      </c>
      <c r="K196" s="165">
        <v>35.774591000000001</v>
      </c>
      <c r="L196" s="165">
        <v>35.525749999999995</v>
      </c>
      <c r="M196" s="165">
        <v>34.473801999999999</v>
      </c>
      <c r="N196" s="165">
        <v>34.336199999999998</v>
      </c>
      <c r="O196" s="165">
        <v>32.443207999999998</v>
      </c>
      <c r="P196" s="165">
        <v>32.656683999999998</v>
      </c>
      <c r="Q196" s="165">
        <v>33.930467</v>
      </c>
      <c r="R196" s="165">
        <v>34.814592000000005</v>
      </c>
      <c r="S196" s="165">
        <v>34.979842999999995</v>
      </c>
      <c r="T196" s="165">
        <v>34.524598999999995</v>
      </c>
      <c r="U196" s="165">
        <v>32.762135999999998</v>
      </c>
      <c r="V196" s="165">
        <v>33.295182999999994</v>
      </c>
      <c r="W196" s="165">
        <v>33.967760999999996</v>
      </c>
      <c r="X196" s="165">
        <v>34.260969000000003</v>
      </c>
      <c r="Y196" s="166">
        <v>34.505308999999997</v>
      </c>
    </row>
    <row r="197" spans="1:25" s="146" customFormat="1" ht="18.75" customHeight="1" outlineLevel="1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8.75" customHeight="1" thickBot="1" x14ac:dyDescent="0.25">
      <c r="A198" s="154">
        <v>7</v>
      </c>
      <c r="B198" s="172">
        <v>630.96574837414835</v>
      </c>
      <c r="C198" s="173">
        <v>609.08374037414842</v>
      </c>
      <c r="D198" s="173">
        <v>599.23896537414839</v>
      </c>
      <c r="E198" s="174">
        <v>599.48375437414825</v>
      </c>
      <c r="F198" s="174">
        <v>625.8571083741482</v>
      </c>
      <c r="G198" s="174">
        <v>641.18302837414831</v>
      </c>
      <c r="H198" s="174">
        <v>634.81851437414832</v>
      </c>
      <c r="I198" s="174">
        <v>626.54890337414838</v>
      </c>
      <c r="J198" s="174">
        <v>633.41363837414826</v>
      </c>
      <c r="K198" s="175">
        <v>639.54400637414824</v>
      </c>
      <c r="L198" s="174">
        <v>640.35287437414831</v>
      </c>
      <c r="M198" s="176">
        <v>643.41805837414825</v>
      </c>
      <c r="N198" s="175">
        <v>634.71208437414828</v>
      </c>
      <c r="O198" s="174">
        <v>602.99594437414839</v>
      </c>
      <c r="P198" s="176">
        <v>608.73252137414818</v>
      </c>
      <c r="Q198" s="177">
        <v>629.90144837414834</v>
      </c>
      <c r="R198" s="174">
        <v>644.81229137414834</v>
      </c>
      <c r="S198" s="177">
        <v>652.59232437414823</v>
      </c>
      <c r="T198" s="174">
        <v>639.34178937414833</v>
      </c>
      <c r="U198" s="173">
        <v>614.58617137414819</v>
      </c>
      <c r="V198" s="173">
        <v>623.03671337414823</v>
      </c>
      <c r="W198" s="173">
        <v>631.17860837414821</v>
      </c>
      <c r="X198" s="173">
        <v>632.20033637414826</v>
      </c>
      <c r="Y198" s="178">
        <v>630.91253337414821</v>
      </c>
    </row>
    <row r="199" spans="1:25" s="146" customFormat="1" ht="18.75" customHeight="1" outlineLevel="1" x14ac:dyDescent="0.2">
      <c r="A199" s="161" t="s">
        <v>7</v>
      </c>
      <c r="B199" s="179">
        <v>522.47</v>
      </c>
      <c r="C199" s="179">
        <v>501.91</v>
      </c>
      <c r="D199" s="179">
        <v>492.66</v>
      </c>
      <c r="E199" s="179">
        <v>492.89</v>
      </c>
      <c r="F199" s="179">
        <v>517.66999999999996</v>
      </c>
      <c r="G199" s="179">
        <v>532.07000000000005</v>
      </c>
      <c r="H199" s="179">
        <v>526.09</v>
      </c>
      <c r="I199" s="179">
        <v>518.32000000000005</v>
      </c>
      <c r="J199" s="179">
        <v>524.77</v>
      </c>
      <c r="K199" s="179">
        <v>530.53</v>
      </c>
      <c r="L199" s="179">
        <v>531.29</v>
      </c>
      <c r="M199" s="179">
        <v>534.16999999999996</v>
      </c>
      <c r="N199" s="179">
        <v>525.99</v>
      </c>
      <c r="O199" s="179">
        <v>496.19</v>
      </c>
      <c r="P199" s="179">
        <v>501.58</v>
      </c>
      <c r="Q199" s="179">
        <v>521.47</v>
      </c>
      <c r="R199" s="179">
        <v>535.48</v>
      </c>
      <c r="S199" s="179">
        <v>542.79</v>
      </c>
      <c r="T199" s="179">
        <v>530.34</v>
      </c>
      <c r="U199" s="179">
        <v>507.08</v>
      </c>
      <c r="V199" s="179">
        <v>515.02</v>
      </c>
      <c r="W199" s="179">
        <v>522.66999999999996</v>
      </c>
      <c r="X199" s="179">
        <v>523.63</v>
      </c>
      <c r="Y199" s="179">
        <v>522.41999999999996</v>
      </c>
    </row>
    <row r="200" spans="1:25" s="146" customFormat="1" ht="18.75" customHeight="1" outlineLevel="1" x14ac:dyDescent="0.2">
      <c r="A200" s="163" t="s">
        <v>8</v>
      </c>
      <c r="B200" s="164">
        <v>71.25</v>
      </c>
      <c r="C200" s="165">
        <v>71.25</v>
      </c>
      <c r="D200" s="165">
        <v>71.25</v>
      </c>
      <c r="E200" s="165">
        <v>71.25</v>
      </c>
      <c r="F200" s="165">
        <v>71.25</v>
      </c>
      <c r="G200" s="165">
        <v>71.25</v>
      </c>
      <c r="H200" s="165">
        <v>71.25</v>
      </c>
      <c r="I200" s="165">
        <v>71.25</v>
      </c>
      <c r="J200" s="165">
        <v>71.25</v>
      </c>
      <c r="K200" s="165">
        <v>71.25</v>
      </c>
      <c r="L200" s="165">
        <v>71.25</v>
      </c>
      <c r="M200" s="165">
        <v>71.25</v>
      </c>
      <c r="N200" s="165">
        <v>71.25</v>
      </c>
      <c r="O200" s="165">
        <v>71.25</v>
      </c>
      <c r="P200" s="165">
        <v>71.25</v>
      </c>
      <c r="Q200" s="165">
        <v>71.25</v>
      </c>
      <c r="R200" s="165">
        <v>71.25</v>
      </c>
      <c r="S200" s="165">
        <v>71.25</v>
      </c>
      <c r="T200" s="165">
        <v>71.25</v>
      </c>
      <c r="U200" s="165">
        <v>71.25</v>
      </c>
      <c r="V200" s="165">
        <v>71.25</v>
      </c>
      <c r="W200" s="165">
        <v>71.25</v>
      </c>
      <c r="X200" s="165">
        <v>71.25</v>
      </c>
      <c r="Y200" s="166">
        <v>71.25</v>
      </c>
    </row>
    <row r="201" spans="1:25" s="146" customFormat="1" ht="18.75" customHeight="1" outlineLevel="1" x14ac:dyDescent="0.2">
      <c r="A201" s="167" t="s">
        <v>9</v>
      </c>
      <c r="B201" s="164">
        <v>33.594821000000003</v>
      </c>
      <c r="C201" s="165">
        <v>32.272812999999999</v>
      </c>
      <c r="D201" s="165">
        <v>31.678038000000001</v>
      </c>
      <c r="E201" s="165">
        <v>31.692826999999998</v>
      </c>
      <c r="F201" s="165">
        <v>33.286180999999992</v>
      </c>
      <c r="G201" s="165">
        <v>34.212101000000004</v>
      </c>
      <c r="H201" s="165">
        <v>33.827587000000001</v>
      </c>
      <c r="I201" s="165">
        <v>33.327976</v>
      </c>
      <c r="J201" s="165">
        <v>33.742711</v>
      </c>
      <c r="K201" s="165">
        <v>34.113078999999999</v>
      </c>
      <c r="L201" s="165">
        <v>34.161946999999998</v>
      </c>
      <c r="M201" s="165">
        <v>34.347130999999997</v>
      </c>
      <c r="N201" s="165">
        <v>33.821156999999999</v>
      </c>
      <c r="O201" s="165">
        <v>31.905016999999997</v>
      </c>
      <c r="P201" s="165">
        <v>32.251593999999997</v>
      </c>
      <c r="Q201" s="165">
        <v>33.530521</v>
      </c>
      <c r="R201" s="165">
        <v>34.431364000000002</v>
      </c>
      <c r="S201" s="165">
        <v>34.901396999999996</v>
      </c>
      <c r="T201" s="165">
        <v>34.100861999999999</v>
      </c>
      <c r="U201" s="165">
        <v>32.605243999999999</v>
      </c>
      <c r="V201" s="165">
        <v>33.115786</v>
      </c>
      <c r="W201" s="165">
        <v>33.607680999999992</v>
      </c>
      <c r="X201" s="165">
        <v>33.669408999999995</v>
      </c>
      <c r="Y201" s="166">
        <v>33.591605999999999</v>
      </c>
    </row>
    <row r="202" spans="1:25" s="146" customFormat="1" ht="18.75" customHeight="1" outlineLevel="1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8.75" customHeight="1" thickBot="1" x14ac:dyDescent="0.25">
      <c r="A203" s="171">
        <v>8</v>
      </c>
      <c r="B203" s="172">
        <v>634.26507837414829</v>
      </c>
      <c r="C203" s="173">
        <v>608.33873037414833</v>
      </c>
      <c r="D203" s="173">
        <v>625.56974737414828</v>
      </c>
      <c r="E203" s="174">
        <v>624.54801937414834</v>
      </c>
      <c r="F203" s="174">
        <v>636.74489737414831</v>
      </c>
      <c r="G203" s="174">
        <v>653.60340937414833</v>
      </c>
      <c r="H203" s="174">
        <v>646.80253237414831</v>
      </c>
      <c r="I203" s="174">
        <v>625.86775137414827</v>
      </c>
      <c r="J203" s="174">
        <v>646.61095837414825</v>
      </c>
      <c r="K203" s="175">
        <v>637.33026237414833</v>
      </c>
      <c r="L203" s="174">
        <v>637.80919737414831</v>
      </c>
      <c r="M203" s="176">
        <v>643.59898937414835</v>
      </c>
      <c r="N203" s="175">
        <v>642.56661837414833</v>
      </c>
      <c r="O203" s="174">
        <v>610.80790637414827</v>
      </c>
      <c r="P203" s="176">
        <v>613.11743737414838</v>
      </c>
      <c r="Q203" s="177">
        <v>627.32584237414824</v>
      </c>
      <c r="R203" s="174">
        <v>642.37504437414839</v>
      </c>
      <c r="S203" s="177">
        <v>632.56219837414835</v>
      </c>
      <c r="T203" s="174">
        <v>630.83803237414827</v>
      </c>
      <c r="U203" s="173">
        <v>623.66465037414832</v>
      </c>
      <c r="V203" s="173">
        <v>634.57372537414835</v>
      </c>
      <c r="W203" s="173">
        <v>638.82028237414829</v>
      </c>
      <c r="X203" s="173">
        <v>640.5338053741483</v>
      </c>
      <c r="Y203" s="178">
        <v>643.05619637414839</v>
      </c>
    </row>
    <row r="204" spans="1:25" s="146" customFormat="1" ht="18.75" customHeight="1" outlineLevel="1" x14ac:dyDescent="0.2">
      <c r="A204" s="161" t="s">
        <v>7</v>
      </c>
      <c r="B204" s="179">
        <v>525.57000000000005</v>
      </c>
      <c r="C204" s="179">
        <v>501.21</v>
      </c>
      <c r="D204" s="179">
        <v>517.4</v>
      </c>
      <c r="E204" s="179">
        <v>516.44000000000005</v>
      </c>
      <c r="F204" s="179">
        <v>527.9</v>
      </c>
      <c r="G204" s="179">
        <v>543.74</v>
      </c>
      <c r="H204" s="179">
        <v>537.35</v>
      </c>
      <c r="I204" s="179">
        <v>517.67999999999995</v>
      </c>
      <c r="J204" s="179">
        <v>537.16999999999996</v>
      </c>
      <c r="K204" s="179">
        <v>528.45000000000005</v>
      </c>
      <c r="L204" s="179">
        <v>528.9</v>
      </c>
      <c r="M204" s="179">
        <v>534.34</v>
      </c>
      <c r="N204" s="179">
        <v>533.37</v>
      </c>
      <c r="O204" s="179">
        <v>503.53</v>
      </c>
      <c r="P204" s="179">
        <v>505.7</v>
      </c>
      <c r="Q204" s="179">
        <v>519.04999999999995</v>
      </c>
      <c r="R204" s="179">
        <v>533.19000000000005</v>
      </c>
      <c r="S204" s="179">
        <v>523.97</v>
      </c>
      <c r="T204" s="179">
        <v>522.35</v>
      </c>
      <c r="U204" s="179">
        <v>515.61</v>
      </c>
      <c r="V204" s="179">
        <v>525.86</v>
      </c>
      <c r="W204" s="179">
        <v>529.85</v>
      </c>
      <c r="X204" s="179">
        <v>531.46</v>
      </c>
      <c r="Y204" s="179">
        <v>533.83000000000004</v>
      </c>
    </row>
    <row r="205" spans="1:25" s="146" customFormat="1" ht="18.75" customHeight="1" outlineLevel="1" x14ac:dyDescent="0.2">
      <c r="A205" s="163" t="s">
        <v>8</v>
      </c>
      <c r="B205" s="164">
        <v>71.25</v>
      </c>
      <c r="C205" s="165">
        <v>71.25</v>
      </c>
      <c r="D205" s="165">
        <v>71.25</v>
      </c>
      <c r="E205" s="165">
        <v>71.25</v>
      </c>
      <c r="F205" s="165">
        <v>71.25</v>
      </c>
      <c r="G205" s="165">
        <v>71.25</v>
      </c>
      <c r="H205" s="165">
        <v>71.25</v>
      </c>
      <c r="I205" s="165">
        <v>71.25</v>
      </c>
      <c r="J205" s="165">
        <v>71.25</v>
      </c>
      <c r="K205" s="165">
        <v>71.25</v>
      </c>
      <c r="L205" s="165">
        <v>71.25</v>
      </c>
      <c r="M205" s="165">
        <v>71.25</v>
      </c>
      <c r="N205" s="165">
        <v>71.25</v>
      </c>
      <c r="O205" s="165">
        <v>71.25</v>
      </c>
      <c r="P205" s="165">
        <v>71.25</v>
      </c>
      <c r="Q205" s="165">
        <v>71.25</v>
      </c>
      <c r="R205" s="165">
        <v>71.25</v>
      </c>
      <c r="S205" s="165">
        <v>71.25</v>
      </c>
      <c r="T205" s="165">
        <v>71.25</v>
      </c>
      <c r="U205" s="165">
        <v>71.25</v>
      </c>
      <c r="V205" s="165">
        <v>71.25</v>
      </c>
      <c r="W205" s="165">
        <v>71.25</v>
      </c>
      <c r="X205" s="165">
        <v>71.25</v>
      </c>
      <c r="Y205" s="166">
        <v>71.25</v>
      </c>
    </row>
    <row r="206" spans="1:25" s="146" customFormat="1" ht="18.75" customHeight="1" outlineLevel="1" x14ac:dyDescent="0.2">
      <c r="A206" s="167" t="s">
        <v>9</v>
      </c>
      <c r="B206" s="164">
        <v>33.794150999999999</v>
      </c>
      <c r="C206" s="165">
        <v>32.227802999999994</v>
      </c>
      <c r="D206" s="165">
        <v>33.268819999999998</v>
      </c>
      <c r="E206" s="165">
        <v>33.207092000000003</v>
      </c>
      <c r="F206" s="165">
        <v>33.943969999999993</v>
      </c>
      <c r="G206" s="165">
        <v>34.962482000000001</v>
      </c>
      <c r="H206" s="165">
        <v>34.551605000000002</v>
      </c>
      <c r="I206" s="165">
        <v>33.286823999999996</v>
      </c>
      <c r="J206" s="165">
        <v>34.540030999999992</v>
      </c>
      <c r="K206" s="165">
        <v>33.979334999999999</v>
      </c>
      <c r="L206" s="165">
        <v>34.008269999999996</v>
      </c>
      <c r="M206" s="165">
        <v>34.358061999999997</v>
      </c>
      <c r="N206" s="165">
        <v>34.295690999999998</v>
      </c>
      <c r="O206" s="165">
        <v>32.376978999999999</v>
      </c>
      <c r="P206" s="165">
        <v>32.516509999999997</v>
      </c>
      <c r="Q206" s="165">
        <v>33.374914999999994</v>
      </c>
      <c r="R206" s="165">
        <v>34.284117000000002</v>
      </c>
      <c r="S206" s="165">
        <v>33.691271</v>
      </c>
      <c r="T206" s="165">
        <v>33.587105000000001</v>
      </c>
      <c r="U206" s="165">
        <v>33.153722999999999</v>
      </c>
      <c r="V206" s="165">
        <v>33.812798000000001</v>
      </c>
      <c r="W206" s="165">
        <v>34.069355000000002</v>
      </c>
      <c r="X206" s="165">
        <v>34.172877999999997</v>
      </c>
      <c r="Y206" s="166">
        <v>34.325268999999999</v>
      </c>
    </row>
    <row r="207" spans="1:25" s="146" customFormat="1" ht="18.75" customHeight="1" outlineLevel="1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8.75" customHeight="1" thickBot="1" x14ac:dyDescent="0.25">
      <c r="A208" s="154">
        <v>9</v>
      </c>
      <c r="B208" s="172">
        <v>694.31288437414833</v>
      </c>
      <c r="C208" s="173">
        <v>676.52843137414823</v>
      </c>
      <c r="D208" s="173">
        <v>672.6330933741483</v>
      </c>
      <c r="E208" s="174">
        <v>645.33379837414827</v>
      </c>
      <c r="F208" s="174">
        <v>675.64506237414832</v>
      </c>
      <c r="G208" s="174">
        <v>671.9838703741483</v>
      </c>
      <c r="H208" s="174">
        <v>688.05480037414827</v>
      </c>
      <c r="I208" s="174">
        <v>667.62024037414824</v>
      </c>
      <c r="J208" s="174">
        <v>676.2729993741483</v>
      </c>
      <c r="K208" s="175">
        <v>680.33862537414825</v>
      </c>
      <c r="L208" s="174">
        <v>680.81756037414823</v>
      </c>
      <c r="M208" s="176">
        <v>678.51867237414831</v>
      </c>
      <c r="N208" s="175">
        <v>680.94527637414819</v>
      </c>
      <c r="O208" s="174">
        <v>655.99808437414833</v>
      </c>
      <c r="P208" s="176">
        <v>663.48011337414823</v>
      </c>
      <c r="Q208" s="177">
        <v>678.5506013741483</v>
      </c>
      <c r="R208" s="174">
        <v>688.36344737414822</v>
      </c>
      <c r="S208" s="177">
        <v>687.04371537414829</v>
      </c>
      <c r="T208" s="174">
        <v>679.85969037414827</v>
      </c>
      <c r="U208" s="173">
        <v>674.86812337414835</v>
      </c>
      <c r="V208" s="173">
        <v>687.51200737414831</v>
      </c>
      <c r="W208" s="173">
        <v>695.99447837414834</v>
      </c>
      <c r="X208" s="173">
        <v>698.92130337414835</v>
      </c>
      <c r="Y208" s="178">
        <v>696.59048637414833</v>
      </c>
    </row>
    <row r="209" spans="1:25" s="146" customFormat="1" ht="18.75" customHeight="1" outlineLevel="1" x14ac:dyDescent="0.2">
      <c r="A209" s="161" t="s">
        <v>7</v>
      </c>
      <c r="B209" s="179">
        <v>581.99</v>
      </c>
      <c r="C209" s="179">
        <v>565.28</v>
      </c>
      <c r="D209" s="179">
        <v>561.62</v>
      </c>
      <c r="E209" s="179">
        <v>535.97</v>
      </c>
      <c r="F209" s="179">
        <v>564.45000000000005</v>
      </c>
      <c r="G209" s="179">
        <v>561.01</v>
      </c>
      <c r="H209" s="179">
        <v>576.11</v>
      </c>
      <c r="I209" s="179">
        <v>556.91</v>
      </c>
      <c r="J209" s="179">
        <v>565.04</v>
      </c>
      <c r="K209" s="179">
        <v>568.86</v>
      </c>
      <c r="L209" s="179">
        <v>569.30999999999995</v>
      </c>
      <c r="M209" s="179">
        <v>567.15</v>
      </c>
      <c r="N209" s="179">
        <v>569.42999999999995</v>
      </c>
      <c r="O209" s="179">
        <v>545.99</v>
      </c>
      <c r="P209" s="179">
        <v>553.02</v>
      </c>
      <c r="Q209" s="179">
        <v>567.17999999999995</v>
      </c>
      <c r="R209" s="179">
        <v>576.4</v>
      </c>
      <c r="S209" s="179">
        <v>575.16</v>
      </c>
      <c r="T209" s="179">
        <v>568.41</v>
      </c>
      <c r="U209" s="179">
        <v>563.72</v>
      </c>
      <c r="V209" s="179">
        <v>575.6</v>
      </c>
      <c r="W209" s="179">
        <v>583.57000000000005</v>
      </c>
      <c r="X209" s="179">
        <v>586.32000000000005</v>
      </c>
      <c r="Y209" s="179">
        <v>584.13</v>
      </c>
    </row>
    <row r="210" spans="1:25" s="146" customFormat="1" ht="18.75" customHeight="1" outlineLevel="1" x14ac:dyDescent="0.2">
      <c r="A210" s="163" t="s">
        <v>8</v>
      </c>
      <c r="B210" s="164">
        <v>71.25</v>
      </c>
      <c r="C210" s="165">
        <v>71.25</v>
      </c>
      <c r="D210" s="165">
        <v>71.25</v>
      </c>
      <c r="E210" s="165">
        <v>71.25</v>
      </c>
      <c r="F210" s="165">
        <v>71.25</v>
      </c>
      <c r="G210" s="165">
        <v>71.25</v>
      </c>
      <c r="H210" s="165">
        <v>71.25</v>
      </c>
      <c r="I210" s="165">
        <v>71.25</v>
      </c>
      <c r="J210" s="165">
        <v>71.25</v>
      </c>
      <c r="K210" s="165">
        <v>71.25</v>
      </c>
      <c r="L210" s="165">
        <v>71.25</v>
      </c>
      <c r="M210" s="165">
        <v>71.25</v>
      </c>
      <c r="N210" s="165">
        <v>71.25</v>
      </c>
      <c r="O210" s="165">
        <v>71.25</v>
      </c>
      <c r="P210" s="165">
        <v>71.25</v>
      </c>
      <c r="Q210" s="165">
        <v>71.25</v>
      </c>
      <c r="R210" s="165">
        <v>71.25</v>
      </c>
      <c r="S210" s="165">
        <v>71.25</v>
      </c>
      <c r="T210" s="165">
        <v>71.25</v>
      </c>
      <c r="U210" s="165">
        <v>71.25</v>
      </c>
      <c r="V210" s="165">
        <v>71.25</v>
      </c>
      <c r="W210" s="165">
        <v>71.25</v>
      </c>
      <c r="X210" s="165">
        <v>71.25</v>
      </c>
      <c r="Y210" s="166">
        <v>71.25</v>
      </c>
    </row>
    <row r="211" spans="1:25" s="146" customFormat="1" ht="18.75" customHeight="1" outlineLevel="1" x14ac:dyDescent="0.2">
      <c r="A211" s="167" t="s">
        <v>9</v>
      </c>
      <c r="B211" s="164">
        <v>37.421956999999999</v>
      </c>
      <c r="C211" s="165">
        <v>36.347503999999994</v>
      </c>
      <c r="D211" s="165">
        <v>36.112165999999995</v>
      </c>
      <c r="E211" s="165">
        <v>34.462871</v>
      </c>
      <c r="F211" s="165">
        <v>36.294134999999997</v>
      </c>
      <c r="G211" s="165">
        <v>36.072942999999995</v>
      </c>
      <c r="H211" s="165">
        <v>37.043872999999998</v>
      </c>
      <c r="I211" s="165">
        <v>35.809312999999996</v>
      </c>
      <c r="J211" s="165">
        <v>36.332071999999997</v>
      </c>
      <c r="K211" s="165">
        <v>36.577697999999998</v>
      </c>
      <c r="L211" s="165">
        <v>36.606632999999995</v>
      </c>
      <c r="M211" s="165">
        <v>36.467744999999994</v>
      </c>
      <c r="N211" s="165">
        <v>36.614348999999997</v>
      </c>
      <c r="O211" s="165">
        <v>35.107157000000001</v>
      </c>
      <c r="P211" s="165">
        <v>35.559185999999997</v>
      </c>
      <c r="Q211" s="165">
        <v>36.469673999999998</v>
      </c>
      <c r="R211" s="165">
        <v>37.062519999999999</v>
      </c>
      <c r="S211" s="165">
        <v>36.982787999999992</v>
      </c>
      <c r="T211" s="165">
        <v>36.548762999999994</v>
      </c>
      <c r="U211" s="165">
        <v>36.247196000000002</v>
      </c>
      <c r="V211" s="165">
        <v>37.01108</v>
      </c>
      <c r="W211" s="165">
        <v>37.523550999999998</v>
      </c>
      <c r="X211" s="165">
        <v>37.700375999999999</v>
      </c>
      <c r="Y211" s="166">
        <v>37.559559</v>
      </c>
    </row>
    <row r="212" spans="1:25" s="146" customFormat="1" ht="18.75" customHeight="1" outlineLevel="1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8.75" customHeight="1" thickBot="1" x14ac:dyDescent="0.25">
      <c r="A213" s="171">
        <v>10</v>
      </c>
      <c r="B213" s="172">
        <v>705.74346637414828</v>
      </c>
      <c r="C213" s="173">
        <v>693.38694337414825</v>
      </c>
      <c r="D213" s="173">
        <v>681.88186037414823</v>
      </c>
      <c r="E213" s="174">
        <v>673.12267137414835</v>
      </c>
      <c r="F213" s="174">
        <v>651.97503037414833</v>
      </c>
      <c r="G213" s="174">
        <v>677.85880637414823</v>
      </c>
      <c r="H213" s="174">
        <v>690.28983037414832</v>
      </c>
      <c r="I213" s="174">
        <v>670.58963737414831</v>
      </c>
      <c r="J213" s="174">
        <v>675.8579223741483</v>
      </c>
      <c r="K213" s="175">
        <v>698.27208037414835</v>
      </c>
      <c r="L213" s="174">
        <v>681.87121737414827</v>
      </c>
      <c r="M213" s="176">
        <v>682.23307937414825</v>
      </c>
      <c r="N213" s="175">
        <v>682.3075803741483</v>
      </c>
      <c r="O213" s="174">
        <v>665.78964437414834</v>
      </c>
      <c r="P213" s="176">
        <v>661.56437337414832</v>
      </c>
      <c r="Q213" s="177">
        <v>674.47433237414828</v>
      </c>
      <c r="R213" s="174">
        <v>702.82728437414835</v>
      </c>
      <c r="S213" s="177">
        <v>704.04058637414823</v>
      </c>
      <c r="T213" s="174">
        <v>681.9244323741483</v>
      </c>
      <c r="U213" s="173">
        <v>686.01134437414839</v>
      </c>
      <c r="V213" s="173">
        <v>691.32220137414822</v>
      </c>
      <c r="W213" s="173">
        <v>695.33461237414838</v>
      </c>
      <c r="X213" s="173">
        <v>699.29380837414828</v>
      </c>
      <c r="Y213" s="178">
        <v>702.91242837414836</v>
      </c>
    </row>
    <row r="214" spans="1:25" s="146" customFormat="1" ht="18.75" customHeight="1" outlineLevel="1" x14ac:dyDescent="0.2">
      <c r="A214" s="161" t="s">
        <v>7</v>
      </c>
      <c r="B214" s="179">
        <v>592.73</v>
      </c>
      <c r="C214" s="179">
        <v>581.12</v>
      </c>
      <c r="D214" s="179">
        <v>570.30999999999995</v>
      </c>
      <c r="E214" s="179">
        <v>562.08000000000004</v>
      </c>
      <c r="F214" s="179">
        <v>542.21</v>
      </c>
      <c r="G214" s="179">
        <v>566.53</v>
      </c>
      <c r="H214" s="179">
        <v>578.21</v>
      </c>
      <c r="I214" s="179">
        <v>559.70000000000005</v>
      </c>
      <c r="J214" s="179">
        <v>564.65</v>
      </c>
      <c r="K214" s="179">
        <v>585.71</v>
      </c>
      <c r="L214" s="179">
        <v>570.29999999999995</v>
      </c>
      <c r="M214" s="179">
        <v>570.64</v>
      </c>
      <c r="N214" s="179">
        <v>570.71</v>
      </c>
      <c r="O214" s="179">
        <v>555.19000000000005</v>
      </c>
      <c r="P214" s="179">
        <v>551.22</v>
      </c>
      <c r="Q214" s="179">
        <v>563.35</v>
      </c>
      <c r="R214" s="179">
        <v>589.99</v>
      </c>
      <c r="S214" s="179">
        <v>591.13</v>
      </c>
      <c r="T214" s="179">
        <v>570.35</v>
      </c>
      <c r="U214" s="179">
        <v>574.19000000000005</v>
      </c>
      <c r="V214" s="179">
        <v>579.17999999999995</v>
      </c>
      <c r="W214" s="179">
        <v>582.95000000000005</v>
      </c>
      <c r="X214" s="179">
        <v>586.66999999999996</v>
      </c>
      <c r="Y214" s="179">
        <v>590.07000000000005</v>
      </c>
    </row>
    <row r="215" spans="1:25" s="146" customFormat="1" ht="18.75" customHeight="1" outlineLevel="1" x14ac:dyDescent="0.2">
      <c r="A215" s="163" t="s">
        <v>8</v>
      </c>
      <c r="B215" s="164">
        <v>71.25</v>
      </c>
      <c r="C215" s="165">
        <v>71.25</v>
      </c>
      <c r="D215" s="165">
        <v>71.25</v>
      </c>
      <c r="E215" s="165">
        <v>71.25</v>
      </c>
      <c r="F215" s="165">
        <v>71.25</v>
      </c>
      <c r="G215" s="165">
        <v>71.25</v>
      </c>
      <c r="H215" s="165">
        <v>71.25</v>
      </c>
      <c r="I215" s="165">
        <v>71.25</v>
      </c>
      <c r="J215" s="165">
        <v>71.25</v>
      </c>
      <c r="K215" s="165">
        <v>71.25</v>
      </c>
      <c r="L215" s="165">
        <v>71.25</v>
      </c>
      <c r="M215" s="165">
        <v>71.25</v>
      </c>
      <c r="N215" s="165">
        <v>71.25</v>
      </c>
      <c r="O215" s="165">
        <v>71.25</v>
      </c>
      <c r="P215" s="165">
        <v>71.25</v>
      </c>
      <c r="Q215" s="165">
        <v>71.25</v>
      </c>
      <c r="R215" s="165">
        <v>71.25</v>
      </c>
      <c r="S215" s="165">
        <v>71.25</v>
      </c>
      <c r="T215" s="165">
        <v>71.25</v>
      </c>
      <c r="U215" s="165">
        <v>71.25</v>
      </c>
      <c r="V215" s="165">
        <v>71.25</v>
      </c>
      <c r="W215" s="165">
        <v>71.25</v>
      </c>
      <c r="X215" s="165">
        <v>71.25</v>
      </c>
      <c r="Y215" s="166">
        <v>71.25</v>
      </c>
    </row>
    <row r="216" spans="1:25" s="146" customFormat="1" ht="18.75" customHeight="1" outlineLevel="1" x14ac:dyDescent="0.2">
      <c r="A216" s="167" t="s">
        <v>9</v>
      </c>
      <c r="B216" s="164">
        <v>38.112538999999998</v>
      </c>
      <c r="C216" s="165">
        <v>37.366015999999995</v>
      </c>
      <c r="D216" s="165">
        <v>36.670932999999991</v>
      </c>
      <c r="E216" s="165">
        <v>36.141744000000003</v>
      </c>
      <c r="F216" s="165">
        <v>34.864103</v>
      </c>
      <c r="G216" s="165">
        <v>36.427878999999997</v>
      </c>
      <c r="H216" s="165">
        <v>37.178902999999998</v>
      </c>
      <c r="I216" s="165">
        <v>35.988709999999998</v>
      </c>
      <c r="J216" s="165">
        <v>36.306994999999993</v>
      </c>
      <c r="K216" s="165">
        <v>37.661152999999999</v>
      </c>
      <c r="L216" s="165">
        <v>36.670289999999994</v>
      </c>
      <c r="M216" s="165">
        <v>36.692152</v>
      </c>
      <c r="N216" s="165">
        <v>36.696652999999998</v>
      </c>
      <c r="O216" s="165">
        <v>35.698717000000002</v>
      </c>
      <c r="P216" s="165">
        <v>35.443446000000002</v>
      </c>
      <c r="Q216" s="165">
        <v>36.223405</v>
      </c>
      <c r="R216" s="165">
        <v>37.936357000000001</v>
      </c>
      <c r="S216" s="165">
        <v>38.009658999999999</v>
      </c>
      <c r="T216" s="165">
        <v>36.673504999999999</v>
      </c>
      <c r="U216" s="165">
        <v>36.920417</v>
      </c>
      <c r="V216" s="165">
        <v>37.241273999999997</v>
      </c>
      <c r="W216" s="165">
        <v>37.483685000000001</v>
      </c>
      <c r="X216" s="165">
        <v>37.722880999999994</v>
      </c>
      <c r="Y216" s="166">
        <v>37.941501000000002</v>
      </c>
    </row>
    <row r="217" spans="1:25" s="146" customFormat="1" ht="18.75" customHeight="1" outlineLevel="1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8.75" customHeight="1" thickBot="1" x14ac:dyDescent="0.25">
      <c r="A218" s="154">
        <v>11</v>
      </c>
      <c r="B218" s="172">
        <v>596.55692937414824</v>
      </c>
      <c r="C218" s="173">
        <v>587.52102237414829</v>
      </c>
      <c r="D218" s="173">
        <v>558.00798337414835</v>
      </c>
      <c r="E218" s="174">
        <v>581.05007837414826</v>
      </c>
      <c r="F218" s="174">
        <v>609.87132237414824</v>
      </c>
      <c r="G218" s="174">
        <v>626.44247337414834</v>
      </c>
      <c r="H218" s="174">
        <v>619.07751737414821</v>
      </c>
      <c r="I218" s="174">
        <v>617.1617773741483</v>
      </c>
      <c r="J218" s="174">
        <v>629.57151537414825</v>
      </c>
      <c r="K218" s="175">
        <v>637.15997437414831</v>
      </c>
      <c r="L218" s="174">
        <v>635.37195037414835</v>
      </c>
      <c r="M218" s="176">
        <v>618.09836137414834</v>
      </c>
      <c r="N218" s="175">
        <v>610.22254137414836</v>
      </c>
      <c r="O218" s="174">
        <v>594.08775337414818</v>
      </c>
      <c r="P218" s="176">
        <v>598.56845637414824</v>
      </c>
      <c r="Q218" s="177">
        <v>614.19238037414834</v>
      </c>
      <c r="R218" s="174">
        <v>639.68236537414828</v>
      </c>
      <c r="S218" s="177">
        <v>641.3001013741482</v>
      </c>
      <c r="T218" s="174">
        <v>611.05269537414824</v>
      </c>
      <c r="U218" s="173">
        <v>602.75115537414831</v>
      </c>
      <c r="V218" s="173">
        <v>616.55512637414836</v>
      </c>
      <c r="W218" s="173">
        <v>621.07840137414826</v>
      </c>
      <c r="X218" s="173">
        <v>620.78039737414827</v>
      </c>
      <c r="Y218" s="178">
        <v>592.51258937414821</v>
      </c>
    </row>
    <row r="219" spans="1:25" s="146" customFormat="1" ht="18.75" customHeight="1" outlineLevel="1" x14ac:dyDescent="0.2">
      <c r="A219" s="161" t="s">
        <v>7</v>
      </c>
      <c r="B219" s="179">
        <v>490.14</v>
      </c>
      <c r="C219" s="179">
        <v>481.65</v>
      </c>
      <c r="D219" s="179">
        <v>453.92</v>
      </c>
      <c r="E219" s="179">
        <v>475.57</v>
      </c>
      <c r="F219" s="179">
        <v>502.65</v>
      </c>
      <c r="G219" s="179">
        <v>518.22</v>
      </c>
      <c r="H219" s="179">
        <v>511.3</v>
      </c>
      <c r="I219" s="179">
        <v>509.5</v>
      </c>
      <c r="J219" s="179">
        <v>521.16</v>
      </c>
      <c r="K219" s="179">
        <v>528.29</v>
      </c>
      <c r="L219" s="179">
        <v>526.61</v>
      </c>
      <c r="M219" s="179">
        <v>510.38</v>
      </c>
      <c r="N219" s="179">
        <v>502.98</v>
      </c>
      <c r="O219" s="179">
        <v>487.82</v>
      </c>
      <c r="P219" s="179">
        <v>492.03</v>
      </c>
      <c r="Q219" s="179">
        <v>506.71</v>
      </c>
      <c r="R219" s="179">
        <v>530.66</v>
      </c>
      <c r="S219" s="179">
        <v>532.17999999999995</v>
      </c>
      <c r="T219" s="179">
        <v>503.76</v>
      </c>
      <c r="U219" s="179">
        <v>495.96</v>
      </c>
      <c r="V219" s="179">
        <v>508.93</v>
      </c>
      <c r="W219" s="179">
        <v>513.17999999999995</v>
      </c>
      <c r="X219" s="179">
        <v>512.9</v>
      </c>
      <c r="Y219" s="179">
        <v>486.34</v>
      </c>
    </row>
    <row r="220" spans="1:25" s="146" customFormat="1" ht="18.75" customHeight="1" outlineLevel="1" x14ac:dyDescent="0.2">
      <c r="A220" s="163" t="s">
        <v>8</v>
      </c>
      <c r="B220" s="164">
        <v>71.25</v>
      </c>
      <c r="C220" s="165">
        <v>71.25</v>
      </c>
      <c r="D220" s="165">
        <v>71.25</v>
      </c>
      <c r="E220" s="165">
        <v>71.25</v>
      </c>
      <c r="F220" s="165">
        <v>71.25</v>
      </c>
      <c r="G220" s="165">
        <v>71.25</v>
      </c>
      <c r="H220" s="165">
        <v>71.25</v>
      </c>
      <c r="I220" s="165">
        <v>71.25</v>
      </c>
      <c r="J220" s="165">
        <v>71.25</v>
      </c>
      <c r="K220" s="165">
        <v>71.25</v>
      </c>
      <c r="L220" s="165">
        <v>71.25</v>
      </c>
      <c r="M220" s="165">
        <v>71.25</v>
      </c>
      <c r="N220" s="165">
        <v>71.25</v>
      </c>
      <c r="O220" s="165">
        <v>71.25</v>
      </c>
      <c r="P220" s="165">
        <v>71.25</v>
      </c>
      <c r="Q220" s="165">
        <v>71.25</v>
      </c>
      <c r="R220" s="165">
        <v>71.25</v>
      </c>
      <c r="S220" s="165">
        <v>71.25</v>
      </c>
      <c r="T220" s="165">
        <v>71.25</v>
      </c>
      <c r="U220" s="165">
        <v>71.25</v>
      </c>
      <c r="V220" s="165">
        <v>71.25</v>
      </c>
      <c r="W220" s="165">
        <v>71.25</v>
      </c>
      <c r="X220" s="165">
        <v>71.25</v>
      </c>
      <c r="Y220" s="166">
        <v>71.25</v>
      </c>
    </row>
    <row r="221" spans="1:25" s="146" customFormat="1" ht="18.75" customHeight="1" outlineLevel="1" x14ac:dyDescent="0.2">
      <c r="A221" s="167" t="s">
        <v>9</v>
      </c>
      <c r="B221" s="164">
        <v>31.516001999999997</v>
      </c>
      <c r="C221" s="165">
        <v>30.970094999999997</v>
      </c>
      <c r="D221" s="165">
        <v>29.187055999999998</v>
      </c>
      <c r="E221" s="165">
        <v>30.579150999999996</v>
      </c>
      <c r="F221" s="165">
        <v>32.320394999999998</v>
      </c>
      <c r="G221" s="165">
        <v>33.321545999999998</v>
      </c>
      <c r="H221" s="165">
        <v>32.87659</v>
      </c>
      <c r="I221" s="165">
        <v>32.760849999999998</v>
      </c>
      <c r="J221" s="165">
        <v>33.510587999999998</v>
      </c>
      <c r="K221" s="165">
        <v>33.969046999999996</v>
      </c>
      <c r="L221" s="165">
        <v>33.861022999999996</v>
      </c>
      <c r="M221" s="165">
        <v>32.817433999999999</v>
      </c>
      <c r="N221" s="165">
        <v>32.341614</v>
      </c>
      <c r="O221" s="165">
        <v>31.366825999999996</v>
      </c>
      <c r="P221" s="165">
        <v>31.637528999999997</v>
      </c>
      <c r="Q221" s="165">
        <v>32.581452999999996</v>
      </c>
      <c r="R221" s="165">
        <v>34.121437999999998</v>
      </c>
      <c r="S221" s="165">
        <v>34.219173999999995</v>
      </c>
      <c r="T221" s="165">
        <v>32.391767999999999</v>
      </c>
      <c r="U221" s="165">
        <v>31.890227999999997</v>
      </c>
      <c r="V221" s="165">
        <v>32.724198999999999</v>
      </c>
      <c r="W221" s="165">
        <v>32.997473999999997</v>
      </c>
      <c r="X221" s="165">
        <v>32.979469999999999</v>
      </c>
      <c r="Y221" s="166">
        <v>31.271661999999996</v>
      </c>
    </row>
    <row r="222" spans="1:25" s="146" customFormat="1" ht="18.75" customHeight="1" outlineLevel="1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8.75" customHeight="1" thickBot="1" x14ac:dyDescent="0.25">
      <c r="A223" s="171">
        <v>12</v>
      </c>
      <c r="B223" s="172">
        <v>642.91783737414835</v>
      </c>
      <c r="C223" s="173">
        <v>618.35379337414827</v>
      </c>
      <c r="D223" s="173">
        <v>622.87706837414828</v>
      </c>
      <c r="E223" s="174">
        <v>646.54710037414827</v>
      </c>
      <c r="F223" s="174">
        <v>666.38565237414832</v>
      </c>
      <c r="G223" s="174">
        <v>666.66237037414828</v>
      </c>
      <c r="H223" s="174">
        <v>659.39320137414825</v>
      </c>
      <c r="I223" s="174">
        <v>649.49521137414831</v>
      </c>
      <c r="J223" s="174">
        <v>652.61361037414827</v>
      </c>
      <c r="K223" s="175">
        <v>668.14174737414828</v>
      </c>
      <c r="L223" s="174">
        <v>663.02246437414829</v>
      </c>
      <c r="M223" s="176">
        <v>664.42734037414823</v>
      </c>
      <c r="N223" s="175">
        <v>662.63931637414828</v>
      </c>
      <c r="O223" s="174">
        <v>625.82517937414832</v>
      </c>
      <c r="P223" s="176">
        <v>637.61762337414837</v>
      </c>
      <c r="Q223" s="177">
        <v>641.35331637414833</v>
      </c>
      <c r="R223" s="174">
        <v>675.8579223741483</v>
      </c>
      <c r="S223" s="177">
        <v>673.60160637414822</v>
      </c>
      <c r="T223" s="174">
        <v>666.04507637414827</v>
      </c>
      <c r="U223" s="173">
        <v>642.6943343741483</v>
      </c>
      <c r="V223" s="173">
        <v>648.60119937414822</v>
      </c>
      <c r="W223" s="173">
        <v>655.62557937414829</v>
      </c>
      <c r="X223" s="173">
        <v>663.02246437414829</v>
      </c>
      <c r="Y223" s="178">
        <v>639.89522537414837</v>
      </c>
    </row>
    <row r="224" spans="1:25" s="146" customFormat="1" ht="18.75" customHeight="1" outlineLevel="1" x14ac:dyDescent="0.2">
      <c r="A224" s="161" t="s">
        <v>7</v>
      </c>
      <c r="B224" s="179">
        <v>533.70000000000005</v>
      </c>
      <c r="C224" s="179">
        <v>510.62</v>
      </c>
      <c r="D224" s="179">
        <v>514.87</v>
      </c>
      <c r="E224" s="179">
        <v>537.11</v>
      </c>
      <c r="F224" s="179">
        <v>555.75</v>
      </c>
      <c r="G224" s="179">
        <v>556.01</v>
      </c>
      <c r="H224" s="179">
        <v>549.17999999999995</v>
      </c>
      <c r="I224" s="179">
        <v>539.88</v>
      </c>
      <c r="J224" s="179">
        <v>542.80999999999995</v>
      </c>
      <c r="K224" s="179">
        <v>557.4</v>
      </c>
      <c r="L224" s="179">
        <v>552.59</v>
      </c>
      <c r="M224" s="179">
        <v>553.91</v>
      </c>
      <c r="N224" s="179">
        <v>552.23</v>
      </c>
      <c r="O224" s="179">
        <v>517.64</v>
      </c>
      <c r="P224" s="179">
        <v>528.72</v>
      </c>
      <c r="Q224" s="179">
        <v>532.23</v>
      </c>
      <c r="R224" s="179">
        <v>564.65</v>
      </c>
      <c r="S224" s="179">
        <v>562.53</v>
      </c>
      <c r="T224" s="179">
        <v>555.42999999999995</v>
      </c>
      <c r="U224" s="179">
        <v>533.49</v>
      </c>
      <c r="V224" s="179">
        <v>539.04</v>
      </c>
      <c r="W224" s="179">
        <v>545.64</v>
      </c>
      <c r="X224" s="179">
        <v>552.59</v>
      </c>
      <c r="Y224" s="179">
        <v>530.86</v>
      </c>
    </row>
    <row r="225" spans="1:25" s="146" customFormat="1" ht="18.75" customHeight="1" outlineLevel="1" x14ac:dyDescent="0.2">
      <c r="A225" s="163" t="s">
        <v>8</v>
      </c>
      <c r="B225" s="164">
        <v>71.25</v>
      </c>
      <c r="C225" s="165">
        <v>71.25</v>
      </c>
      <c r="D225" s="165">
        <v>71.25</v>
      </c>
      <c r="E225" s="165">
        <v>71.25</v>
      </c>
      <c r="F225" s="165">
        <v>71.25</v>
      </c>
      <c r="G225" s="165">
        <v>71.25</v>
      </c>
      <c r="H225" s="165">
        <v>71.25</v>
      </c>
      <c r="I225" s="165">
        <v>71.25</v>
      </c>
      <c r="J225" s="165">
        <v>71.25</v>
      </c>
      <c r="K225" s="165">
        <v>71.25</v>
      </c>
      <c r="L225" s="165">
        <v>71.25</v>
      </c>
      <c r="M225" s="165">
        <v>71.25</v>
      </c>
      <c r="N225" s="165">
        <v>71.25</v>
      </c>
      <c r="O225" s="165">
        <v>71.25</v>
      </c>
      <c r="P225" s="165">
        <v>71.25</v>
      </c>
      <c r="Q225" s="165">
        <v>71.25</v>
      </c>
      <c r="R225" s="165">
        <v>71.25</v>
      </c>
      <c r="S225" s="165">
        <v>71.25</v>
      </c>
      <c r="T225" s="165">
        <v>71.25</v>
      </c>
      <c r="U225" s="165">
        <v>71.25</v>
      </c>
      <c r="V225" s="165">
        <v>71.25</v>
      </c>
      <c r="W225" s="165">
        <v>71.25</v>
      </c>
      <c r="X225" s="165">
        <v>71.25</v>
      </c>
      <c r="Y225" s="166">
        <v>71.25</v>
      </c>
    </row>
    <row r="226" spans="1:25" s="146" customFormat="1" ht="18.75" customHeight="1" outlineLevel="1" x14ac:dyDescent="0.2">
      <c r="A226" s="167" t="s">
        <v>9</v>
      </c>
      <c r="B226" s="164">
        <v>34.31691</v>
      </c>
      <c r="C226" s="165">
        <v>32.832865999999996</v>
      </c>
      <c r="D226" s="165">
        <v>33.106141000000001</v>
      </c>
      <c r="E226" s="165">
        <v>34.536172999999998</v>
      </c>
      <c r="F226" s="165">
        <v>35.734724999999997</v>
      </c>
      <c r="G226" s="165">
        <v>35.751442999999995</v>
      </c>
      <c r="H226" s="165">
        <v>35.312273999999995</v>
      </c>
      <c r="I226" s="165">
        <v>34.714283999999999</v>
      </c>
      <c r="J226" s="165">
        <v>34.902682999999996</v>
      </c>
      <c r="K226" s="165">
        <v>35.840819999999994</v>
      </c>
      <c r="L226" s="165">
        <v>35.531537</v>
      </c>
      <c r="M226" s="165">
        <v>35.616412999999994</v>
      </c>
      <c r="N226" s="165">
        <v>35.508389000000001</v>
      </c>
      <c r="O226" s="165">
        <v>33.284251999999995</v>
      </c>
      <c r="P226" s="165">
        <v>33.996696</v>
      </c>
      <c r="Q226" s="165">
        <v>34.222389</v>
      </c>
      <c r="R226" s="165">
        <v>36.306994999999993</v>
      </c>
      <c r="S226" s="165">
        <v>36.170678999999993</v>
      </c>
      <c r="T226" s="165">
        <v>35.714148999999992</v>
      </c>
      <c r="U226" s="165">
        <v>34.303407</v>
      </c>
      <c r="V226" s="165">
        <v>34.660271999999992</v>
      </c>
      <c r="W226" s="165">
        <v>35.084651999999998</v>
      </c>
      <c r="X226" s="165">
        <v>35.531537</v>
      </c>
      <c r="Y226" s="166">
        <v>34.134298000000001</v>
      </c>
    </row>
    <row r="227" spans="1:25" s="146" customFormat="1" ht="18.75" customHeight="1" outlineLevel="1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8.75" customHeight="1" thickBot="1" x14ac:dyDescent="0.25">
      <c r="A228" s="154">
        <v>13</v>
      </c>
      <c r="B228" s="172">
        <v>591.72500737414828</v>
      </c>
      <c r="C228" s="173">
        <v>564.18092337414828</v>
      </c>
      <c r="D228" s="173">
        <v>565.00043437414831</v>
      </c>
      <c r="E228" s="174">
        <v>572.32281837414826</v>
      </c>
      <c r="F228" s="174">
        <v>590.49041937414836</v>
      </c>
      <c r="G228" s="174">
        <v>587.92545637414821</v>
      </c>
      <c r="H228" s="174">
        <v>583.38089537414828</v>
      </c>
      <c r="I228" s="174">
        <v>575.60086237414839</v>
      </c>
      <c r="J228" s="174">
        <v>579.83677637414837</v>
      </c>
      <c r="K228" s="175">
        <v>588.56403637414826</v>
      </c>
      <c r="L228" s="174">
        <v>593.39595837414834</v>
      </c>
      <c r="M228" s="176">
        <v>591.38443137414822</v>
      </c>
      <c r="N228" s="175">
        <v>592.54451837414831</v>
      </c>
      <c r="O228" s="174">
        <v>561.37117137414816</v>
      </c>
      <c r="P228" s="176">
        <v>562.08425237414826</v>
      </c>
      <c r="Q228" s="177">
        <v>574.63234937414825</v>
      </c>
      <c r="R228" s="174">
        <v>611.60613137414828</v>
      </c>
      <c r="S228" s="177">
        <v>612.97907837414823</v>
      </c>
      <c r="T228" s="174">
        <v>579.79420437414831</v>
      </c>
      <c r="U228" s="173">
        <v>575.2709293741483</v>
      </c>
      <c r="V228" s="173">
        <v>586.16936137414825</v>
      </c>
      <c r="W228" s="173">
        <v>593.19374137414832</v>
      </c>
      <c r="X228" s="173">
        <v>593.38531537414838</v>
      </c>
      <c r="Y228" s="178">
        <v>600.64384137414834</v>
      </c>
    </row>
    <row r="229" spans="1:25" s="146" customFormat="1" ht="18.75" customHeight="1" outlineLevel="1" x14ac:dyDescent="0.2">
      <c r="A229" s="161" t="s">
        <v>7</v>
      </c>
      <c r="B229" s="179">
        <v>485.6</v>
      </c>
      <c r="C229" s="179">
        <v>459.72</v>
      </c>
      <c r="D229" s="179">
        <v>460.49</v>
      </c>
      <c r="E229" s="179">
        <v>467.37</v>
      </c>
      <c r="F229" s="179">
        <v>484.44</v>
      </c>
      <c r="G229" s="179">
        <v>482.03</v>
      </c>
      <c r="H229" s="179">
        <v>477.76</v>
      </c>
      <c r="I229" s="179">
        <v>470.45</v>
      </c>
      <c r="J229" s="179">
        <v>474.43</v>
      </c>
      <c r="K229" s="179">
        <v>482.63</v>
      </c>
      <c r="L229" s="179">
        <v>487.17</v>
      </c>
      <c r="M229" s="179">
        <v>485.28</v>
      </c>
      <c r="N229" s="179">
        <v>486.37</v>
      </c>
      <c r="O229" s="179">
        <v>457.08</v>
      </c>
      <c r="P229" s="179">
        <v>457.75</v>
      </c>
      <c r="Q229" s="179">
        <v>469.54</v>
      </c>
      <c r="R229" s="179">
        <v>504.28</v>
      </c>
      <c r="S229" s="179">
        <v>505.57</v>
      </c>
      <c r="T229" s="179">
        <v>474.39</v>
      </c>
      <c r="U229" s="179">
        <v>470.14</v>
      </c>
      <c r="V229" s="179">
        <v>480.38</v>
      </c>
      <c r="W229" s="179">
        <v>486.98</v>
      </c>
      <c r="X229" s="179">
        <v>487.16</v>
      </c>
      <c r="Y229" s="179">
        <v>493.98</v>
      </c>
    </row>
    <row r="230" spans="1:25" s="146" customFormat="1" ht="18.75" customHeight="1" outlineLevel="1" x14ac:dyDescent="0.2">
      <c r="A230" s="163" t="s">
        <v>8</v>
      </c>
      <c r="B230" s="164">
        <v>71.25</v>
      </c>
      <c r="C230" s="165">
        <v>71.25</v>
      </c>
      <c r="D230" s="165">
        <v>71.25</v>
      </c>
      <c r="E230" s="165">
        <v>71.25</v>
      </c>
      <c r="F230" s="165">
        <v>71.25</v>
      </c>
      <c r="G230" s="165">
        <v>71.25</v>
      </c>
      <c r="H230" s="165">
        <v>71.25</v>
      </c>
      <c r="I230" s="165">
        <v>71.25</v>
      </c>
      <c r="J230" s="165">
        <v>71.25</v>
      </c>
      <c r="K230" s="165">
        <v>71.25</v>
      </c>
      <c r="L230" s="165">
        <v>71.25</v>
      </c>
      <c r="M230" s="165">
        <v>71.25</v>
      </c>
      <c r="N230" s="165">
        <v>71.25</v>
      </c>
      <c r="O230" s="165">
        <v>71.25</v>
      </c>
      <c r="P230" s="165">
        <v>71.25</v>
      </c>
      <c r="Q230" s="165">
        <v>71.25</v>
      </c>
      <c r="R230" s="165">
        <v>71.25</v>
      </c>
      <c r="S230" s="165">
        <v>71.25</v>
      </c>
      <c r="T230" s="165">
        <v>71.25</v>
      </c>
      <c r="U230" s="165">
        <v>71.25</v>
      </c>
      <c r="V230" s="165">
        <v>71.25</v>
      </c>
      <c r="W230" s="165">
        <v>71.25</v>
      </c>
      <c r="X230" s="165">
        <v>71.25</v>
      </c>
      <c r="Y230" s="166">
        <v>71.25</v>
      </c>
    </row>
    <row r="231" spans="1:25" s="146" customFormat="1" ht="18.75" customHeight="1" outlineLevel="1" x14ac:dyDescent="0.2">
      <c r="A231" s="167" t="s">
        <v>9</v>
      </c>
      <c r="B231" s="164">
        <v>31.224080000000001</v>
      </c>
      <c r="C231" s="165">
        <v>29.559995999999998</v>
      </c>
      <c r="D231" s="165">
        <v>29.609506999999997</v>
      </c>
      <c r="E231" s="165">
        <v>30.051890999999998</v>
      </c>
      <c r="F231" s="165">
        <v>31.149491999999999</v>
      </c>
      <c r="G231" s="165">
        <v>30.994528999999996</v>
      </c>
      <c r="H231" s="165">
        <v>30.719967999999998</v>
      </c>
      <c r="I231" s="165">
        <v>30.249934999999997</v>
      </c>
      <c r="J231" s="165">
        <v>30.505848999999998</v>
      </c>
      <c r="K231" s="165">
        <v>31.033108999999996</v>
      </c>
      <c r="L231" s="165">
        <v>31.325030999999999</v>
      </c>
      <c r="M231" s="165">
        <v>31.203503999999995</v>
      </c>
      <c r="N231" s="165">
        <v>31.273591</v>
      </c>
      <c r="O231" s="165">
        <v>29.390243999999996</v>
      </c>
      <c r="P231" s="165">
        <v>29.433325</v>
      </c>
      <c r="Q231" s="165">
        <v>30.191421999999999</v>
      </c>
      <c r="R231" s="165">
        <v>32.425203999999994</v>
      </c>
      <c r="S231" s="165">
        <v>32.508150999999998</v>
      </c>
      <c r="T231" s="165">
        <v>30.503276999999997</v>
      </c>
      <c r="U231" s="165">
        <v>30.230001999999999</v>
      </c>
      <c r="V231" s="165">
        <v>30.888433999999997</v>
      </c>
      <c r="W231" s="165">
        <v>31.312813999999999</v>
      </c>
      <c r="X231" s="165">
        <v>31.324387999999999</v>
      </c>
      <c r="Y231" s="166">
        <v>31.762913999999999</v>
      </c>
    </row>
    <row r="232" spans="1:25" s="146" customFormat="1" ht="18.75" customHeight="1" outlineLevel="1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8.75" customHeight="1" thickBot="1" x14ac:dyDescent="0.25">
      <c r="A233" s="171">
        <v>14</v>
      </c>
      <c r="B233" s="172">
        <v>612.20213937414826</v>
      </c>
      <c r="C233" s="173">
        <v>576.69709137414827</v>
      </c>
      <c r="D233" s="173">
        <v>576.22879937414825</v>
      </c>
      <c r="E233" s="174">
        <v>579.02790837414841</v>
      </c>
      <c r="F233" s="174">
        <v>612.94714937414824</v>
      </c>
      <c r="G233" s="174">
        <v>614.2030233741483</v>
      </c>
      <c r="H233" s="174">
        <v>608.20037137414818</v>
      </c>
      <c r="I233" s="174">
        <v>597.48287037414832</v>
      </c>
      <c r="J233" s="174">
        <v>600.64384137414834</v>
      </c>
      <c r="K233" s="175">
        <v>607.04028437414831</v>
      </c>
      <c r="L233" s="174">
        <v>605.60347937414826</v>
      </c>
      <c r="M233" s="176">
        <v>610.78662037414824</v>
      </c>
      <c r="N233" s="175">
        <v>608.34937337414829</v>
      </c>
      <c r="O233" s="174">
        <v>575.34543037414835</v>
      </c>
      <c r="P233" s="176">
        <v>585.28599237414824</v>
      </c>
      <c r="Q233" s="177">
        <v>603.15558937414824</v>
      </c>
      <c r="R233" s="174">
        <v>628.52850137414828</v>
      </c>
      <c r="S233" s="177">
        <v>631.44468337414821</v>
      </c>
      <c r="T233" s="174">
        <v>623.15378637414824</v>
      </c>
      <c r="U233" s="173">
        <v>605.35869037414841</v>
      </c>
      <c r="V233" s="173">
        <v>616.16133537414828</v>
      </c>
      <c r="W233" s="173">
        <v>619.12008937414817</v>
      </c>
      <c r="X233" s="173">
        <v>613.20258137414828</v>
      </c>
      <c r="Y233" s="178">
        <v>614.30945337414823</v>
      </c>
    </row>
    <row r="234" spans="1:25" s="146" customFormat="1" ht="18.75" customHeight="1" outlineLevel="1" x14ac:dyDescent="0.2">
      <c r="A234" s="161" t="s">
        <v>7</v>
      </c>
      <c r="B234" s="179">
        <v>504.84</v>
      </c>
      <c r="C234" s="179">
        <v>471.48</v>
      </c>
      <c r="D234" s="179">
        <v>471.04</v>
      </c>
      <c r="E234" s="179">
        <v>473.67</v>
      </c>
      <c r="F234" s="179">
        <v>505.54</v>
      </c>
      <c r="G234" s="179">
        <v>506.72</v>
      </c>
      <c r="H234" s="179">
        <v>501.08</v>
      </c>
      <c r="I234" s="179">
        <v>491.01</v>
      </c>
      <c r="J234" s="179">
        <v>493.98</v>
      </c>
      <c r="K234" s="179">
        <v>499.99</v>
      </c>
      <c r="L234" s="179">
        <v>498.64</v>
      </c>
      <c r="M234" s="179">
        <v>503.51</v>
      </c>
      <c r="N234" s="179">
        <v>501.22</v>
      </c>
      <c r="O234" s="179">
        <v>470.21</v>
      </c>
      <c r="P234" s="179">
        <v>479.55</v>
      </c>
      <c r="Q234" s="179">
        <v>496.34</v>
      </c>
      <c r="R234" s="179">
        <v>520.17999999999995</v>
      </c>
      <c r="S234" s="179">
        <v>522.91999999999996</v>
      </c>
      <c r="T234" s="179">
        <v>515.13</v>
      </c>
      <c r="U234" s="179">
        <v>498.41</v>
      </c>
      <c r="V234" s="179">
        <v>508.56</v>
      </c>
      <c r="W234" s="179">
        <v>511.34</v>
      </c>
      <c r="X234" s="179">
        <v>505.78</v>
      </c>
      <c r="Y234" s="179">
        <v>506.82</v>
      </c>
    </row>
    <row r="235" spans="1:25" s="146" customFormat="1" ht="18.75" customHeight="1" outlineLevel="1" x14ac:dyDescent="0.2">
      <c r="A235" s="163" t="s">
        <v>8</v>
      </c>
      <c r="B235" s="164">
        <v>71.25</v>
      </c>
      <c r="C235" s="165">
        <v>71.25</v>
      </c>
      <c r="D235" s="165">
        <v>71.25</v>
      </c>
      <c r="E235" s="165">
        <v>71.25</v>
      </c>
      <c r="F235" s="165">
        <v>71.25</v>
      </c>
      <c r="G235" s="165">
        <v>71.25</v>
      </c>
      <c r="H235" s="165">
        <v>71.25</v>
      </c>
      <c r="I235" s="165">
        <v>71.25</v>
      </c>
      <c r="J235" s="165">
        <v>71.25</v>
      </c>
      <c r="K235" s="165">
        <v>71.25</v>
      </c>
      <c r="L235" s="165">
        <v>71.25</v>
      </c>
      <c r="M235" s="165">
        <v>71.25</v>
      </c>
      <c r="N235" s="165">
        <v>71.25</v>
      </c>
      <c r="O235" s="165">
        <v>71.25</v>
      </c>
      <c r="P235" s="165">
        <v>71.25</v>
      </c>
      <c r="Q235" s="165">
        <v>71.25</v>
      </c>
      <c r="R235" s="165">
        <v>71.25</v>
      </c>
      <c r="S235" s="165">
        <v>71.25</v>
      </c>
      <c r="T235" s="165">
        <v>71.25</v>
      </c>
      <c r="U235" s="165">
        <v>71.25</v>
      </c>
      <c r="V235" s="165">
        <v>71.25</v>
      </c>
      <c r="W235" s="165">
        <v>71.25</v>
      </c>
      <c r="X235" s="165">
        <v>71.25</v>
      </c>
      <c r="Y235" s="166">
        <v>71.25</v>
      </c>
    </row>
    <row r="236" spans="1:25" s="146" customFormat="1" ht="18.75" customHeight="1" outlineLevel="1" x14ac:dyDescent="0.2">
      <c r="A236" s="167" t="s">
        <v>9</v>
      </c>
      <c r="B236" s="164">
        <v>32.461211999999996</v>
      </c>
      <c r="C236" s="165">
        <v>30.316164000000001</v>
      </c>
      <c r="D236" s="165">
        <v>30.287872</v>
      </c>
      <c r="E236" s="165">
        <v>30.456980999999999</v>
      </c>
      <c r="F236" s="165">
        <v>32.506222000000001</v>
      </c>
      <c r="G236" s="165">
        <v>32.582096</v>
      </c>
      <c r="H236" s="165">
        <v>32.219443999999996</v>
      </c>
      <c r="I236" s="165">
        <v>31.571942999999997</v>
      </c>
      <c r="J236" s="165">
        <v>31.762913999999999</v>
      </c>
      <c r="K236" s="165">
        <v>32.149357000000002</v>
      </c>
      <c r="L236" s="165">
        <v>32.062551999999997</v>
      </c>
      <c r="M236" s="165">
        <v>32.375692999999998</v>
      </c>
      <c r="N236" s="165">
        <v>32.228445999999998</v>
      </c>
      <c r="O236" s="165">
        <v>30.234502999999997</v>
      </c>
      <c r="P236" s="165">
        <v>30.835065</v>
      </c>
      <c r="Q236" s="165">
        <v>31.914661999999996</v>
      </c>
      <c r="R236" s="165">
        <v>33.447573999999996</v>
      </c>
      <c r="S236" s="165">
        <v>33.623755999999993</v>
      </c>
      <c r="T236" s="165">
        <v>33.122858999999998</v>
      </c>
      <c r="U236" s="165">
        <v>32.047762999999996</v>
      </c>
      <c r="V236" s="165">
        <v>32.700407999999996</v>
      </c>
      <c r="W236" s="165">
        <v>32.879161999999994</v>
      </c>
      <c r="X236" s="165">
        <v>32.521653999999998</v>
      </c>
      <c r="Y236" s="166">
        <v>32.588525999999995</v>
      </c>
    </row>
    <row r="237" spans="1:25" s="146" customFormat="1" ht="18.75" customHeight="1" outlineLevel="1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8.75" customHeight="1" thickBot="1" x14ac:dyDescent="0.25">
      <c r="A238" s="154">
        <v>15</v>
      </c>
      <c r="B238" s="172">
        <v>74.900927374148282</v>
      </c>
      <c r="C238" s="173">
        <v>74.900927374148282</v>
      </c>
      <c r="D238" s="173">
        <v>74.900927374148282</v>
      </c>
      <c r="E238" s="174">
        <v>74.900927374148282</v>
      </c>
      <c r="F238" s="174">
        <v>74.900927374148282</v>
      </c>
      <c r="G238" s="174">
        <v>74.900927374148282</v>
      </c>
      <c r="H238" s="174">
        <v>74.900927374148282</v>
      </c>
      <c r="I238" s="174">
        <v>74.900927374148282</v>
      </c>
      <c r="J238" s="174">
        <v>74.900927374148282</v>
      </c>
      <c r="K238" s="175">
        <v>74.900927374148282</v>
      </c>
      <c r="L238" s="174">
        <v>74.900927374148282</v>
      </c>
      <c r="M238" s="176">
        <v>74.900927374148282</v>
      </c>
      <c r="N238" s="175">
        <v>74.900927374148282</v>
      </c>
      <c r="O238" s="174">
        <v>74.900927374148282</v>
      </c>
      <c r="P238" s="176">
        <v>74.900927374148282</v>
      </c>
      <c r="Q238" s="177">
        <v>74.900927374148282</v>
      </c>
      <c r="R238" s="174">
        <v>74.900927374148282</v>
      </c>
      <c r="S238" s="177">
        <v>74.900927374148282</v>
      </c>
      <c r="T238" s="174">
        <v>74.900927374148282</v>
      </c>
      <c r="U238" s="173">
        <v>74.900927374148282</v>
      </c>
      <c r="V238" s="173">
        <v>74.900927374148282</v>
      </c>
      <c r="W238" s="173">
        <v>74.900927374148282</v>
      </c>
      <c r="X238" s="173">
        <v>74.900927374148282</v>
      </c>
      <c r="Y238" s="178">
        <v>74.900927374148282</v>
      </c>
    </row>
    <row r="239" spans="1:25" s="146" customFormat="1" ht="18.75" customHeight="1" outlineLevel="1" x14ac:dyDescent="0.2">
      <c r="A239" s="161" t="s">
        <v>7</v>
      </c>
      <c r="B239" s="179">
        <v>0</v>
      </c>
      <c r="C239" s="179">
        <v>0</v>
      </c>
      <c r="D239" s="179">
        <v>0</v>
      </c>
      <c r="E239" s="179">
        <v>0</v>
      </c>
      <c r="F239" s="179">
        <v>0</v>
      </c>
      <c r="G239" s="179">
        <v>0</v>
      </c>
      <c r="H239" s="179">
        <v>0</v>
      </c>
      <c r="I239" s="179">
        <v>0</v>
      </c>
      <c r="J239" s="179">
        <v>0</v>
      </c>
      <c r="K239" s="179">
        <v>0</v>
      </c>
      <c r="L239" s="179">
        <v>0</v>
      </c>
      <c r="M239" s="179">
        <v>0</v>
      </c>
      <c r="N239" s="179">
        <v>0</v>
      </c>
      <c r="O239" s="179">
        <v>0</v>
      </c>
      <c r="P239" s="179">
        <v>0</v>
      </c>
      <c r="Q239" s="179">
        <v>0</v>
      </c>
      <c r="R239" s="179">
        <v>0</v>
      </c>
      <c r="S239" s="179">
        <v>0</v>
      </c>
      <c r="T239" s="179">
        <v>0</v>
      </c>
      <c r="U239" s="179">
        <v>0</v>
      </c>
      <c r="V239" s="179">
        <v>0</v>
      </c>
      <c r="W239" s="179">
        <v>0</v>
      </c>
      <c r="X239" s="179">
        <v>0</v>
      </c>
      <c r="Y239" s="179">
        <v>0</v>
      </c>
    </row>
    <row r="240" spans="1:25" s="146" customFormat="1" ht="18.75" customHeight="1" outlineLevel="1" x14ac:dyDescent="0.2">
      <c r="A240" s="163" t="s">
        <v>8</v>
      </c>
      <c r="B240" s="164">
        <v>71.25</v>
      </c>
      <c r="C240" s="165">
        <v>71.25</v>
      </c>
      <c r="D240" s="165">
        <v>71.25</v>
      </c>
      <c r="E240" s="165">
        <v>71.25</v>
      </c>
      <c r="F240" s="165">
        <v>71.25</v>
      </c>
      <c r="G240" s="165">
        <v>71.25</v>
      </c>
      <c r="H240" s="165">
        <v>71.25</v>
      </c>
      <c r="I240" s="165">
        <v>71.25</v>
      </c>
      <c r="J240" s="165">
        <v>71.25</v>
      </c>
      <c r="K240" s="165">
        <v>71.25</v>
      </c>
      <c r="L240" s="165">
        <v>71.25</v>
      </c>
      <c r="M240" s="165">
        <v>71.25</v>
      </c>
      <c r="N240" s="165">
        <v>71.25</v>
      </c>
      <c r="O240" s="165">
        <v>71.25</v>
      </c>
      <c r="P240" s="165">
        <v>71.25</v>
      </c>
      <c r="Q240" s="165">
        <v>71.25</v>
      </c>
      <c r="R240" s="165">
        <v>71.25</v>
      </c>
      <c r="S240" s="165">
        <v>71.25</v>
      </c>
      <c r="T240" s="165">
        <v>71.25</v>
      </c>
      <c r="U240" s="165">
        <v>71.25</v>
      </c>
      <c r="V240" s="165">
        <v>71.25</v>
      </c>
      <c r="W240" s="165">
        <v>71.25</v>
      </c>
      <c r="X240" s="165">
        <v>71.25</v>
      </c>
      <c r="Y240" s="166">
        <v>71.25</v>
      </c>
    </row>
    <row r="241" spans="1:25" s="146" customFormat="1" ht="18.75" customHeight="1" outlineLevel="1" x14ac:dyDescent="0.2">
      <c r="A241" s="167" t="s">
        <v>9</v>
      </c>
      <c r="B241" s="164">
        <v>0</v>
      </c>
      <c r="C241" s="165">
        <v>0</v>
      </c>
      <c r="D241" s="165">
        <v>0</v>
      </c>
      <c r="E241" s="165">
        <v>0</v>
      </c>
      <c r="F241" s="165">
        <v>0</v>
      </c>
      <c r="G241" s="165">
        <v>0</v>
      </c>
      <c r="H241" s="165">
        <v>0</v>
      </c>
      <c r="I241" s="165">
        <v>0</v>
      </c>
      <c r="J241" s="165">
        <v>0</v>
      </c>
      <c r="K241" s="165">
        <v>0</v>
      </c>
      <c r="L241" s="165">
        <v>0</v>
      </c>
      <c r="M241" s="165">
        <v>0</v>
      </c>
      <c r="N241" s="165">
        <v>0</v>
      </c>
      <c r="O241" s="165">
        <v>0</v>
      </c>
      <c r="P241" s="165">
        <v>0</v>
      </c>
      <c r="Q241" s="165">
        <v>0</v>
      </c>
      <c r="R241" s="165">
        <v>0</v>
      </c>
      <c r="S241" s="165">
        <v>0</v>
      </c>
      <c r="T241" s="165">
        <v>0</v>
      </c>
      <c r="U241" s="165">
        <v>0</v>
      </c>
      <c r="V241" s="165">
        <v>0</v>
      </c>
      <c r="W241" s="165">
        <v>0</v>
      </c>
      <c r="X241" s="165">
        <v>0</v>
      </c>
      <c r="Y241" s="166">
        <v>0</v>
      </c>
    </row>
    <row r="242" spans="1:25" s="146" customFormat="1" ht="18.75" customHeight="1" outlineLevel="1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8.75" customHeight="1" thickBot="1" x14ac:dyDescent="0.25">
      <c r="A243" s="171">
        <v>16</v>
      </c>
      <c r="B243" s="172">
        <v>751.5083663741483</v>
      </c>
      <c r="C243" s="173">
        <v>721.5376783741483</v>
      </c>
      <c r="D243" s="173">
        <v>721.31417537414836</v>
      </c>
      <c r="E243" s="174">
        <v>727.9873363741483</v>
      </c>
      <c r="F243" s="174">
        <v>740.19485737414834</v>
      </c>
      <c r="G243" s="174">
        <v>742.47245937414834</v>
      </c>
      <c r="H243" s="174">
        <v>734.03256037414826</v>
      </c>
      <c r="I243" s="174">
        <v>741.90838037414835</v>
      </c>
      <c r="J243" s="174">
        <v>735.30972037414824</v>
      </c>
      <c r="K243" s="175">
        <v>731.82945937414831</v>
      </c>
      <c r="L243" s="174">
        <v>734.53278137414827</v>
      </c>
      <c r="M243" s="176">
        <v>736.81038337414827</v>
      </c>
      <c r="N243" s="175">
        <v>733.68134137414836</v>
      </c>
      <c r="O243" s="174">
        <v>710.67117537414833</v>
      </c>
      <c r="P243" s="176">
        <v>715.74788637414827</v>
      </c>
      <c r="Q243" s="177">
        <v>730.88223237414832</v>
      </c>
      <c r="R243" s="174">
        <v>748.13453537414819</v>
      </c>
      <c r="S243" s="177">
        <v>766.05734737414832</v>
      </c>
      <c r="T243" s="174">
        <v>736.79974037414831</v>
      </c>
      <c r="U243" s="173">
        <v>733.50041037414826</v>
      </c>
      <c r="V243" s="173">
        <v>740.81215137414824</v>
      </c>
      <c r="W243" s="173">
        <v>748.41125337414837</v>
      </c>
      <c r="X243" s="173">
        <v>750.76335637414832</v>
      </c>
      <c r="Y243" s="178">
        <v>747.52788437414824</v>
      </c>
    </row>
    <row r="244" spans="1:25" s="146" customFormat="1" ht="18.75" customHeight="1" outlineLevel="1" x14ac:dyDescent="0.2">
      <c r="A244" s="180" t="s">
        <v>7</v>
      </c>
      <c r="B244" s="179">
        <v>635.73</v>
      </c>
      <c r="C244" s="179">
        <v>607.57000000000005</v>
      </c>
      <c r="D244" s="179">
        <v>607.36</v>
      </c>
      <c r="E244" s="179">
        <v>613.63</v>
      </c>
      <c r="F244" s="179">
        <v>625.1</v>
      </c>
      <c r="G244" s="179">
        <v>627.24</v>
      </c>
      <c r="H244" s="179">
        <v>619.30999999999995</v>
      </c>
      <c r="I244" s="179">
        <v>626.71</v>
      </c>
      <c r="J244" s="179">
        <v>620.51</v>
      </c>
      <c r="K244" s="179">
        <v>617.24</v>
      </c>
      <c r="L244" s="179">
        <v>619.78</v>
      </c>
      <c r="M244" s="179">
        <v>621.91999999999996</v>
      </c>
      <c r="N244" s="179">
        <v>618.98</v>
      </c>
      <c r="O244" s="179">
        <v>597.36</v>
      </c>
      <c r="P244" s="179">
        <v>602.13</v>
      </c>
      <c r="Q244" s="179">
        <v>616.35</v>
      </c>
      <c r="R244" s="179">
        <v>632.55999999999995</v>
      </c>
      <c r="S244" s="179">
        <v>649.4</v>
      </c>
      <c r="T244" s="179">
        <v>621.91</v>
      </c>
      <c r="U244" s="179">
        <v>618.80999999999995</v>
      </c>
      <c r="V244" s="179">
        <v>625.67999999999995</v>
      </c>
      <c r="W244" s="179">
        <v>632.82000000000005</v>
      </c>
      <c r="X244" s="179">
        <v>635.03</v>
      </c>
      <c r="Y244" s="179">
        <v>631.99</v>
      </c>
    </row>
    <row r="245" spans="1:25" s="146" customFormat="1" ht="18.75" customHeight="1" outlineLevel="1" x14ac:dyDescent="0.2">
      <c r="A245" s="181" t="s">
        <v>8</v>
      </c>
      <c r="B245" s="164">
        <v>71.25</v>
      </c>
      <c r="C245" s="165">
        <v>71.25</v>
      </c>
      <c r="D245" s="165">
        <v>71.25</v>
      </c>
      <c r="E245" s="165">
        <v>71.25</v>
      </c>
      <c r="F245" s="165">
        <v>71.25</v>
      </c>
      <c r="G245" s="165">
        <v>71.25</v>
      </c>
      <c r="H245" s="165">
        <v>71.25</v>
      </c>
      <c r="I245" s="165">
        <v>71.25</v>
      </c>
      <c r="J245" s="165">
        <v>71.25</v>
      </c>
      <c r="K245" s="165">
        <v>71.25</v>
      </c>
      <c r="L245" s="165">
        <v>71.25</v>
      </c>
      <c r="M245" s="165">
        <v>71.25</v>
      </c>
      <c r="N245" s="165">
        <v>71.25</v>
      </c>
      <c r="O245" s="165">
        <v>71.25</v>
      </c>
      <c r="P245" s="165">
        <v>71.25</v>
      </c>
      <c r="Q245" s="165">
        <v>71.25</v>
      </c>
      <c r="R245" s="165">
        <v>71.25</v>
      </c>
      <c r="S245" s="165">
        <v>71.25</v>
      </c>
      <c r="T245" s="165">
        <v>71.25</v>
      </c>
      <c r="U245" s="165">
        <v>71.25</v>
      </c>
      <c r="V245" s="165">
        <v>71.25</v>
      </c>
      <c r="W245" s="165">
        <v>71.25</v>
      </c>
      <c r="X245" s="165">
        <v>71.25</v>
      </c>
      <c r="Y245" s="166">
        <v>71.25</v>
      </c>
    </row>
    <row r="246" spans="1:25" s="146" customFormat="1" ht="18.75" customHeight="1" outlineLevel="1" x14ac:dyDescent="0.2">
      <c r="A246" s="182" t="s">
        <v>9</v>
      </c>
      <c r="B246" s="164">
        <v>40.877438999999995</v>
      </c>
      <c r="C246" s="165">
        <v>39.066751000000004</v>
      </c>
      <c r="D246" s="165">
        <v>39.053247999999996</v>
      </c>
      <c r="E246" s="165">
        <v>39.456409000000001</v>
      </c>
      <c r="F246" s="165">
        <v>40.193930000000002</v>
      </c>
      <c r="G246" s="165">
        <v>40.331531999999996</v>
      </c>
      <c r="H246" s="165">
        <v>39.821632999999991</v>
      </c>
      <c r="I246" s="165">
        <v>40.297452999999997</v>
      </c>
      <c r="J246" s="165">
        <v>39.898792999999998</v>
      </c>
      <c r="K246" s="165">
        <v>39.688531999999995</v>
      </c>
      <c r="L246" s="165">
        <v>39.851853999999996</v>
      </c>
      <c r="M246" s="165">
        <v>39.989455999999997</v>
      </c>
      <c r="N246" s="165">
        <v>39.800413999999996</v>
      </c>
      <c r="O246" s="165">
        <v>38.410247999999996</v>
      </c>
      <c r="P246" s="165">
        <v>38.716958999999996</v>
      </c>
      <c r="Q246" s="165">
        <v>39.631304999999998</v>
      </c>
      <c r="R246" s="165">
        <v>40.673607999999994</v>
      </c>
      <c r="S246" s="165">
        <v>41.756419999999999</v>
      </c>
      <c r="T246" s="165">
        <v>39.988812999999993</v>
      </c>
      <c r="U246" s="165">
        <v>39.789482999999997</v>
      </c>
      <c r="V246" s="165">
        <v>40.231223999999997</v>
      </c>
      <c r="W246" s="165">
        <v>40.690325999999999</v>
      </c>
      <c r="X246" s="165">
        <v>40.832428999999998</v>
      </c>
      <c r="Y246" s="166">
        <v>40.636956999999995</v>
      </c>
    </row>
    <row r="247" spans="1:25" s="146" customFormat="1" ht="18.75" customHeight="1" outlineLevel="1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8.75" customHeight="1" thickBot="1" x14ac:dyDescent="0.25">
      <c r="A248" s="154">
        <v>17</v>
      </c>
      <c r="B248" s="172">
        <v>535.20003437414834</v>
      </c>
      <c r="C248" s="173">
        <v>515.91491837414833</v>
      </c>
      <c r="D248" s="173">
        <v>516.48964037414828</v>
      </c>
      <c r="E248" s="174">
        <v>519.81025637414825</v>
      </c>
      <c r="F248" s="174">
        <v>530.21911037414827</v>
      </c>
      <c r="G248" s="174">
        <v>529.04838037414822</v>
      </c>
      <c r="H248" s="174">
        <v>528.44172937414828</v>
      </c>
      <c r="I248" s="174">
        <v>522.02400037414827</v>
      </c>
      <c r="J248" s="174">
        <v>523.03508537414825</v>
      </c>
      <c r="K248" s="175">
        <v>527.52643137414827</v>
      </c>
      <c r="L248" s="174">
        <v>528.00536637414837</v>
      </c>
      <c r="M248" s="176">
        <v>523.05637137414828</v>
      </c>
      <c r="N248" s="175">
        <v>526.38763037414833</v>
      </c>
      <c r="O248" s="174">
        <v>512.81780537414829</v>
      </c>
      <c r="P248" s="176">
        <v>518.34152237414833</v>
      </c>
      <c r="Q248" s="177">
        <v>530.3893983741483</v>
      </c>
      <c r="R248" s="174">
        <v>537.87142737414831</v>
      </c>
      <c r="S248" s="177">
        <v>549.82351637414831</v>
      </c>
      <c r="T248" s="174">
        <v>525.77033637414831</v>
      </c>
      <c r="U248" s="173">
        <v>522.65193737414825</v>
      </c>
      <c r="V248" s="173">
        <v>525.09982737414828</v>
      </c>
      <c r="W248" s="173">
        <v>531.81556037414828</v>
      </c>
      <c r="X248" s="173">
        <v>538.12685937414835</v>
      </c>
      <c r="Y248" s="178">
        <v>541.16011437414829</v>
      </c>
    </row>
    <row r="249" spans="1:25" s="146" customFormat="1" ht="18.75" customHeight="1" outlineLevel="1" x14ac:dyDescent="0.2">
      <c r="A249" s="180" t="s">
        <v>7</v>
      </c>
      <c r="B249" s="179">
        <v>432.49</v>
      </c>
      <c r="C249" s="179">
        <v>414.37</v>
      </c>
      <c r="D249" s="179">
        <v>414.91</v>
      </c>
      <c r="E249" s="179">
        <v>418.03</v>
      </c>
      <c r="F249" s="179">
        <v>427.81</v>
      </c>
      <c r="G249" s="179">
        <v>426.71</v>
      </c>
      <c r="H249" s="179">
        <v>426.14</v>
      </c>
      <c r="I249" s="179">
        <v>420.11</v>
      </c>
      <c r="J249" s="179">
        <v>421.06</v>
      </c>
      <c r="K249" s="179">
        <v>425.28</v>
      </c>
      <c r="L249" s="179">
        <v>425.73</v>
      </c>
      <c r="M249" s="179">
        <v>421.08</v>
      </c>
      <c r="N249" s="179">
        <v>424.21</v>
      </c>
      <c r="O249" s="179">
        <v>411.46</v>
      </c>
      <c r="P249" s="179">
        <v>416.65</v>
      </c>
      <c r="Q249" s="179">
        <v>427.97</v>
      </c>
      <c r="R249" s="179">
        <v>435</v>
      </c>
      <c r="S249" s="179">
        <v>446.23</v>
      </c>
      <c r="T249" s="179">
        <v>423.63</v>
      </c>
      <c r="U249" s="179">
        <v>420.7</v>
      </c>
      <c r="V249" s="179">
        <v>423</v>
      </c>
      <c r="W249" s="179">
        <v>429.31</v>
      </c>
      <c r="X249" s="179">
        <v>435.24</v>
      </c>
      <c r="Y249" s="179">
        <v>438.09</v>
      </c>
    </row>
    <row r="250" spans="1:25" s="146" customFormat="1" ht="18.75" customHeight="1" outlineLevel="1" x14ac:dyDescent="0.2">
      <c r="A250" s="181" t="s">
        <v>8</v>
      </c>
      <c r="B250" s="164">
        <v>71.25</v>
      </c>
      <c r="C250" s="165">
        <v>71.25</v>
      </c>
      <c r="D250" s="165">
        <v>71.25</v>
      </c>
      <c r="E250" s="165">
        <v>71.25</v>
      </c>
      <c r="F250" s="165">
        <v>71.25</v>
      </c>
      <c r="G250" s="165">
        <v>71.25</v>
      </c>
      <c r="H250" s="165">
        <v>71.25</v>
      </c>
      <c r="I250" s="165">
        <v>71.25</v>
      </c>
      <c r="J250" s="165">
        <v>71.25</v>
      </c>
      <c r="K250" s="165">
        <v>71.25</v>
      </c>
      <c r="L250" s="165">
        <v>71.25</v>
      </c>
      <c r="M250" s="165">
        <v>71.25</v>
      </c>
      <c r="N250" s="165">
        <v>71.25</v>
      </c>
      <c r="O250" s="165">
        <v>71.25</v>
      </c>
      <c r="P250" s="165">
        <v>71.25</v>
      </c>
      <c r="Q250" s="165">
        <v>71.25</v>
      </c>
      <c r="R250" s="165">
        <v>71.25</v>
      </c>
      <c r="S250" s="165">
        <v>71.25</v>
      </c>
      <c r="T250" s="165">
        <v>71.25</v>
      </c>
      <c r="U250" s="165">
        <v>71.25</v>
      </c>
      <c r="V250" s="165">
        <v>71.25</v>
      </c>
      <c r="W250" s="165">
        <v>71.25</v>
      </c>
      <c r="X250" s="165">
        <v>71.25</v>
      </c>
      <c r="Y250" s="166">
        <v>71.25</v>
      </c>
    </row>
    <row r="251" spans="1:25" s="146" customFormat="1" ht="18.75" customHeight="1" outlineLevel="1" x14ac:dyDescent="0.2">
      <c r="A251" s="182" t="s">
        <v>9</v>
      </c>
      <c r="B251" s="164">
        <v>27.809106999999997</v>
      </c>
      <c r="C251" s="165">
        <v>26.643991</v>
      </c>
      <c r="D251" s="165">
        <v>26.678712999999998</v>
      </c>
      <c r="E251" s="165">
        <v>26.879328999999995</v>
      </c>
      <c r="F251" s="165">
        <v>27.508182999999999</v>
      </c>
      <c r="G251" s="165">
        <v>27.437452999999998</v>
      </c>
      <c r="H251" s="165">
        <v>27.400801999999999</v>
      </c>
      <c r="I251" s="165">
        <v>27.013072999999999</v>
      </c>
      <c r="J251" s="165">
        <v>27.074157999999997</v>
      </c>
      <c r="K251" s="165">
        <v>27.345503999999998</v>
      </c>
      <c r="L251" s="165">
        <v>27.374438999999999</v>
      </c>
      <c r="M251" s="165">
        <v>27.075443999999997</v>
      </c>
      <c r="N251" s="165">
        <v>27.276702999999998</v>
      </c>
      <c r="O251" s="165">
        <v>26.456877999999996</v>
      </c>
      <c r="P251" s="165">
        <v>26.790594999999996</v>
      </c>
      <c r="Q251" s="165">
        <v>27.518471000000002</v>
      </c>
      <c r="R251" s="165">
        <v>27.970499999999998</v>
      </c>
      <c r="S251" s="165">
        <v>28.692588999999998</v>
      </c>
      <c r="T251" s="165">
        <v>27.239408999999998</v>
      </c>
      <c r="U251" s="165">
        <v>27.051009999999998</v>
      </c>
      <c r="V251" s="165">
        <v>27.198899999999998</v>
      </c>
      <c r="W251" s="165">
        <v>27.604633</v>
      </c>
      <c r="X251" s="165">
        <v>27.985931999999998</v>
      </c>
      <c r="Y251" s="166">
        <v>28.169186999999997</v>
      </c>
    </row>
    <row r="252" spans="1:25" s="146" customFormat="1" ht="18.75" customHeight="1" outlineLevel="1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8.75" customHeight="1" thickBot="1" x14ac:dyDescent="0.25">
      <c r="A253" s="184">
        <v>18</v>
      </c>
      <c r="B253" s="172">
        <v>570.77958337414839</v>
      </c>
      <c r="C253" s="173">
        <v>553.66563937414821</v>
      </c>
      <c r="D253" s="173">
        <v>553.59113837414827</v>
      </c>
      <c r="E253" s="174">
        <v>558.38048837414829</v>
      </c>
      <c r="F253" s="174">
        <v>568.03368937414825</v>
      </c>
      <c r="G253" s="174">
        <v>586.77601237414831</v>
      </c>
      <c r="H253" s="174">
        <v>579.87934837414832</v>
      </c>
      <c r="I253" s="174">
        <v>555.36851937414838</v>
      </c>
      <c r="J253" s="174">
        <v>578.8789063741483</v>
      </c>
      <c r="K253" s="175">
        <v>580.7733603741483</v>
      </c>
      <c r="L253" s="174">
        <v>562.71218937414824</v>
      </c>
      <c r="M253" s="176">
        <v>565.73480137414833</v>
      </c>
      <c r="N253" s="175">
        <v>570.35386337414832</v>
      </c>
      <c r="O253" s="174">
        <v>539.1166583741483</v>
      </c>
      <c r="P253" s="176">
        <v>542.63949137414829</v>
      </c>
      <c r="Q253" s="177">
        <v>558.29534437414839</v>
      </c>
      <c r="R253" s="174">
        <v>589.42611937414836</v>
      </c>
      <c r="S253" s="177">
        <v>592.18265637414822</v>
      </c>
      <c r="T253" s="174">
        <v>561.85010637414825</v>
      </c>
      <c r="U253" s="173">
        <v>562.93569237414829</v>
      </c>
      <c r="V253" s="173">
        <v>579.56005837414841</v>
      </c>
      <c r="W253" s="173">
        <v>579.60263037414836</v>
      </c>
      <c r="X253" s="173">
        <v>578.86826337414823</v>
      </c>
      <c r="Y253" s="178">
        <v>573.86605337414824</v>
      </c>
    </row>
    <row r="254" spans="1:25" s="146" customFormat="1" ht="18.75" customHeight="1" outlineLevel="1" x14ac:dyDescent="0.2">
      <c r="A254" s="161" t="s">
        <v>7</v>
      </c>
      <c r="B254" s="179">
        <v>465.92</v>
      </c>
      <c r="C254" s="179">
        <v>449.84</v>
      </c>
      <c r="D254" s="179">
        <v>449.77</v>
      </c>
      <c r="E254" s="179">
        <v>454.27</v>
      </c>
      <c r="F254" s="179">
        <v>463.34</v>
      </c>
      <c r="G254" s="179">
        <v>480.95</v>
      </c>
      <c r="H254" s="179">
        <v>474.47</v>
      </c>
      <c r="I254" s="179">
        <v>451.44</v>
      </c>
      <c r="J254" s="179">
        <v>473.53</v>
      </c>
      <c r="K254" s="179">
        <v>475.31</v>
      </c>
      <c r="L254" s="179">
        <v>458.34</v>
      </c>
      <c r="M254" s="179">
        <v>461.18</v>
      </c>
      <c r="N254" s="179">
        <v>465.52</v>
      </c>
      <c r="O254" s="179">
        <v>436.17</v>
      </c>
      <c r="P254" s="179">
        <v>439.48</v>
      </c>
      <c r="Q254" s="179">
        <v>454.19</v>
      </c>
      <c r="R254" s="179">
        <v>483.44</v>
      </c>
      <c r="S254" s="179">
        <v>486.03</v>
      </c>
      <c r="T254" s="179">
        <v>457.53</v>
      </c>
      <c r="U254" s="179">
        <v>458.55</v>
      </c>
      <c r="V254" s="179">
        <v>474.17</v>
      </c>
      <c r="W254" s="179">
        <v>474.21</v>
      </c>
      <c r="X254" s="179">
        <v>473.52</v>
      </c>
      <c r="Y254" s="179">
        <v>468.82</v>
      </c>
    </row>
    <row r="255" spans="1:25" s="146" customFormat="1" ht="18.75" customHeight="1" outlineLevel="1" x14ac:dyDescent="0.2">
      <c r="A255" s="163" t="s">
        <v>8</v>
      </c>
      <c r="B255" s="164">
        <v>71.25</v>
      </c>
      <c r="C255" s="165">
        <v>71.25</v>
      </c>
      <c r="D255" s="165">
        <v>71.25</v>
      </c>
      <c r="E255" s="165">
        <v>71.25</v>
      </c>
      <c r="F255" s="165">
        <v>71.25</v>
      </c>
      <c r="G255" s="165">
        <v>71.25</v>
      </c>
      <c r="H255" s="165">
        <v>71.25</v>
      </c>
      <c r="I255" s="165">
        <v>71.25</v>
      </c>
      <c r="J255" s="165">
        <v>71.25</v>
      </c>
      <c r="K255" s="165">
        <v>71.25</v>
      </c>
      <c r="L255" s="165">
        <v>71.25</v>
      </c>
      <c r="M255" s="165">
        <v>71.25</v>
      </c>
      <c r="N255" s="165">
        <v>71.25</v>
      </c>
      <c r="O255" s="165">
        <v>71.25</v>
      </c>
      <c r="P255" s="165">
        <v>71.25</v>
      </c>
      <c r="Q255" s="165">
        <v>71.25</v>
      </c>
      <c r="R255" s="165">
        <v>71.25</v>
      </c>
      <c r="S255" s="165">
        <v>71.25</v>
      </c>
      <c r="T255" s="165">
        <v>71.25</v>
      </c>
      <c r="U255" s="165">
        <v>71.25</v>
      </c>
      <c r="V255" s="165">
        <v>71.25</v>
      </c>
      <c r="W255" s="165">
        <v>71.25</v>
      </c>
      <c r="X255" s="165">
        <v>71.25</v>
      </c>
      <c r="Y255" s="166">
        <v>71.25</v>
      </c>
    </row>
    <row r="256" spans="1:25" s="146" customFormat="1" ht="18.75" customHeight="1" outlineLevel="1" x14ac:dyDescent="0.2">
      <c r="A256" s="167" t="s">
        <v>9</v>
      </c>
      <c r="B256" s="164">
        <v>29.958655999999998</v>
      </c>
      <c r="C256" s="165">
        <v>28.924711999999996</v>
      </c>
      <c r="D256" s="165">
        <v>28.920210999999998</v>
      </c>
      <c r="E256" s="165">
        <v>29.209560999999997</v>
      </c>
      <c r="F256" s="165">
        <v>29.792761999999996</v>
      </c>
      <c r="G256" s="165">
        <v>30.925084999999996</v>
      </c>
      <c r="H256" s="165">
        <v>30.508420999999998</v>
      </c>
      <c r="I256" s="165">
        <v>29.027591999999999</v>
      </c>
      <c r="J256" s="165">
        <v>30.447978999999997</v>
      </c>
      <c r="K256" s="165">
        <v>30.562432999999999</v>
      </c>
      <c r="L256" s="165">
        <v>29.471261999999996</v>
      </c>
      <c r="M256" s="165">
        <v>29.653873999999998</v>
      </c>
      <c r="N256" s="165">
        <v>29.932935999999998</v>
      </c>
      <c r="O256" s="165">
        <v>28.045731</v>
      </c>
      <c r="P256" s="165">
        <v>28.258564</v>
      </c>
      <c r="Q256" s="165">
        <v>29.204416999999999</v>
      </c>
      <c r="R256" s="165">
        <v>31.085191999999999</v>
      </c>
      <c r="S256" s="165">
        <v>31.251728999999997</v>
      </c>
      <c r="T256" s="165">
        <v>29.419178999999996</v>
      </c>
      <c r="U256" s="165">
        <v>29.484764999999999</v>
      </c>
      <c r="V256" s="165">
        <v>30.489131</v>
      </c>
      <c r="W256" s="165">
        <v>30.491702999999998</v>
      </c>
      <c r="X256" s="165">
        <v>30.447335999999996</v>
      </c>
      <c r="Y256" s="166">
        <v>30.145125999999998</v>
      </c>
    </row>
    <row r="257" spans="1:25" s="146" customFormat="1" ht="18.75" customHeight="1" outlineLevel="1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8.75" customHeight="1" thickBot="1" x14ac:dyDescent="0.25">
      <c r="A258" s="171">
        <v>19</v>
      </c>
      <c r="B258" s="172">
        <v>672.48409137414831</v>
      </c>
      <c r="C258" s="173">
        <v>641.64067737414825</v>
      </c>
      <c r="D258" s="173">
        <v>634.17993437414827</v>
      </c>
      <c r="E258" s="174">
        <v>645.40829937414821</v>
      </c>
      <c r="F258" s="174">
        <v>657.89253837414822</v>
      </c>
      <c r="G258" s="174">
        <v>676.8051493741483</v>
      </c>
      <c r="H258" s="174">
        <v>666.26857937414832</v>
      </c>
      <c r="I258" s="174">
        <v>659.04198237414835</v>
      </c>
      <c r="J258" s="174">
        <v>667.65216937414834</v>
      </c>
      <c r="K258" s="175">
        <v>670.85571237414831</v>
      </c>
      <c r="L258" s="174">
        <v>675.46413137414822</v>
      </c>
      <c r="M258" s="176">
        <v>679.7639033741483</v>
      </c>
      <c r="N258" s="175">
        <v>655.65750837414828</v>
      </c>
      <c r="O258" s="174">
        <v>633.63714137414831</v>
      </c>
      <c r="P258" s="176">
        <v>636.9258283741483</v>
      </c>
      <c r="Q258" s="177">
        <v>651.21937737414828</v>
      </c>
      <c r="R258" s="174">
        <v>662.87346237414829</v>
      </c>
      <c r="S258" s="177">
        <v>689.5554633741483</v>
      </c>
      <c r="T258" s="174">
        <v>654.17813137414828</v>
      </c>
      <c r="U258" s="173">
        <v>644.8229343741483</v>
      </c>
      <c r="V258" s="173">
        <v>662.5754583741483</v>
      </c>
      <c r="W258" s="173">
        <v>663.96969137414828</v>
      </c>
      <c r="X258" s="173">
        <v>672.92045437414822</v>
      </c>
      <c r="Y258" s="178">
        <v>670.6215663741483</v>
      </c>
    </row>
    <row r="259" spans="1:25" s="146" customFormat="1" ht="18.75" customHeight="1" outlineLevel="1" x14ac:dyDescent="0.2">
      <c r="A259" s="180" t="s">
        <v>7</v>
      </c>
      <c r="B259" s="179">
        <v>561.48</v>
      </c>
      <c r="C259" s="179">
        <v>532.5</v>
      </c>
      <c r="D259" s="179">
        <v>525.49</v>
      </c>
      <c r="E259" s="179">
        <v>536.04</v>
      </c>
      <c r="F259" s="179">
        <v>547.77</v>
      </c>
      <c r="G259" s="179">
        <v>565.54</v>
      </c>
      <c r="H259" s="179">
        <v>555.64</v>
      </c>
      <c r="I259" s="179">
        <v>548.85</v>
      </c>
      <c r="J259" s="179">
        <v>556.94000000000005</v>
      </c>
      <c r="K259" s="179">
        <v>559.95000000000005</v>
      </c>
      <c r="L259" s="179">
        <v>564.28</v>
      </c>
      <c r="M259" s="179">
        <v>568.32000000000005</v>
      </c>
      <c r="N259" s="179">
        <v>545.66999999999996</v>
      </c>
      <c r="O259" s="179">
        <v>524.98</v>
      </c>
      <c r="P259" s="179">
        <v>528.07000000000005</v>
      </c>
      <c r="Q259" s="179">
        <v>541.5</v>
      </c>
      <c r="R259" s="179">
        <v>552.45000000000005</v>
      </c>
      <c r="S259" s="179">
        <v>577.52</v>
      </c>
      <c r="T259" s="179">
        <v>544.28</v>
      </c>
      <c r="U259" s="179">
        <v>535.49</v>
      </c>
      <c r="V259" s="179">
        <v>552.16999999999996</v>
      </c>
      <c r="W259" s="179">
        <v>553.48</v>
      </c>
      <c r="X259" s="179">
        <v>561.89</v>
      </c>
      <c r="Y259" s="179">
        <v>559.73</v>
      </c>
    </row>
    <row r="260" spans="1:25" s="146" customFormat="1" ht="18.75" customHeight="1" outlineLevel="1" x14ac:dyDescent="0.2">
      <c r="A260" s="181" t="s">
        <v>8</v>
      </c>
      <c r="B260" s="164">
        <v>71.25</v>
      </c>
      <c r="C260" s="165">
        <v>71.25</v>
      </c>
      <c r="D260" s="165">
        <v>71.25</v>
      </c>
      <c r="E260" s="165">
        <v>71.25</v>
      </c>
      <c r="F260" s="165">
        <v>71.25</v>
      </c>
      <c r="G260" s="165">
        <v>71.25</v>
      </c>
      <c r="H260" s="165">
        <v>71.25</v>
      </c>
      <c r="I260" s="165">
        <v>71.25</v>
      </c>
      <c r="J260" s="165">
        <v>71.25</v>
      </c>
      <c r="K260" s="165">
        <v>71.25</v>
      </c>
      <c r="L260" s="165">
        <v>71.25</v>
      </c>
      <c r="M260" s="165">
        <v>71.25</v>
      </c>
      <c r="N260" s="165">
        <v>71.25</v>
      </c>
      <c r="O260" s="165">
        <v>71.25</v>
      </c>
      <c r="P260" s="165">
        <v>71.25</v>
      </c>
      <c r="Q260" s="165">
        <v>71.25</v>
      </c>
      <c r="R260" s="165">
        <v>71.25</v>
      </c>
      <c r="S260" s="165">
        <v>71.25</v>
      </c>
      <c r="T260" s="165">
        <v>71.25</v>
      </c>
      <c r="U260" s="165">
        <v>71.25</v>
      </c>
      <c r="V260" s="165">
        <v>71.25</v>
      </c>
      <c r="W260" s="165">
        <v>71.25</v>
      </c>
      <c r="X260" s="165">
        <v>71.25</v>
      </c>
      <c r="Y260" s="166">
        <v>71.25</v>
      </c>
    </row>
    <row r="261" spans="1:25" s="146" customFormat="1" ht="18.75" customHeight="1" outlineLevel="1" x14ac:dyDescent="0.2">
      <c r="A261" s="182" t="s">
        <v>9</v>
      </c>
      <c r="B261" s="164">
        <v>36.103164</v>
      </c>
      <c r="C261" s="165">
        <v>34.239750000000001</v>
      </c>
      <c r="D261" s="165">
        <v>33.789006999999998</v>
      </c>
      <c r="E261" s="165">
        <v>34.467371999999997</v>
      </c>
      <c r="F261" s="165">
        <v>35.221610999999996</v>
      </c>
      <c r="G261" s="165">
        <v>36.364221999999998</v>
      </c>
      <c r="H261" s="165">
        <v>35.727651999999999</v>
      </c>
      <c r="I261" s="165">
        <v>35.291055</v>
      </c>
      <c r="J261" s="165">
        <v>35.811242</v>
      </c>
      <c r="K261" s="165">
        <v>36.004784999999998</v>
      </c>
      <c r="L261" s="165">
        <v>36.283203999999998</v>
      </c>
      <c r="M261" s="165">
        <v>36.542976000000003</v>
      </c>
      <c r="N261" s="165">
        <v>35.086580999999995</v>
      </c>
      <c r="O261" s="165">
        <v>33.756214</v>
      </c>
      <c r="P261" s="165">
        <v>33.954901</v>
      </c>
      <c r="Q261" s="165">
        <v>34.818449999999999</v>
      </c>
      <c r="R261" s="165">
        <v>35.522534999999998</v>
      </c>
      <c r="S261" s="165">
        <v>37.134535999999997</v>
      </c>
      <c r="T261" s="165">
        <v>34.997203999999996</v>
      </c>
      <c r="U261" s="165">
        <v>34.432006999999999</v>
      </c>
      <c r="V261" s="165">
        <v>35.504530999999993</v>
      </c>
      <c r="W261" s="165">
        <v>35.588763999999998</v>
      </c>
      <c r="X261" s="165">
        <v>36.129526999999996</v>
      </c>
      <c r="Y261" s="166">
        <v>35.990639000000002</v>
      </c>
    </row>
    <row r="262" spans="1:25" s="146" customFormat="1" ht="18.75" customHeight="1" outlineLevel="1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8.75" customHeight="1" thickBot="1" x14ac:dyDescent="0.25">
      <c r="A263" s="154">
        <v>20</v>
      </c>
      <c r="B263" s="172">
        <v>669.95105737414838</v>
      </c>
      <c r="C263" s="173">
        <v>639.50143437414829</v>
      </c>
      <c r="D263" s="173">
        <v>632.58348437414827</v>
      </c>
      <c r="E263" s="174">
        <v>639.75686637414833</v>
      </c>
      <c r="F263" s="174">
        <v>650.71915637414827</v>
      </c>
      <c r="G263" s="174">
        <v>670.33420537414838</v>
      </c>
      <c r="H263" s="174">
        <v>667.68409837414833</v>
      </c>
      <c r="I263" s="174">
        <v>663.70361637414828</v>
      </c>
      <c r="J263" s="174">
        <v>673.5803203741483</v>
      </c>
      <c r="K263" s="175">
        <v>670.84506937414835</v>
      </c>
      <c r="L263" s="174">
        <v>674.38918837414826</v>
      </c>
      <c r="M263" s="176">
        <v>675.5918473741483</v>
      </c>
      <c r="N263" s="175">
        <v>676.04949637414836</v>
      </c>
      <c r="O263" s="174">
        <v>649.04820537414832</v>
      </c>
      <c r="P263" s="176">
        <v>628.50721537414825</v>
      </c>
      <c r="Q263" s="177">
        <v>646.55774337414834</v>
      </c>
      <c r="R263" s="174">
        <v>681.63707137414838</v>
      </c>
      <c r="S263" s="177">
        <v>685.10668937414835</v>
      </c>
      <c r="T263" s="174">
        <v>650.91073037414833</v>
      </c>
      <c r="U263" s="173">
        <v>648.02647737414827</v>
      </c>
      <c r="V263" s="173">
        <v>668.4291083741482</v>
      </c>
      <c r="W263" s="173">
        <v>669.50405137414828</v>
      </c>
      <c r="X263" s="173">
        <v>677.18829737414831</v>
      </c>
      <c r="Y263" s="178">
        <v>676.54971737414826</v>
      </c>
    </row>
    <row r="264" spans="1:25" s="146" customFormat="1" ht="18.75" customHeight="1" outlineLevel="1" x14ac:dyDescent="0.2">
      <c r="A264" s="180" t="s">
        <v>7</v>
      </c>
      <c r="B264" s="179">
        <v>559.1</v>
      </c>
      <c r="C264" s="179">
        <v>530.49</v>
      </c>
      <c r="D264" s="179">
        <v>523.99</v>
      </c>
      <c r="E264" s="179">
        <v>530.73</v>
      </c>
      <c r="F264" s="179">
        <v>541.03</v>
      </c>
      <c r="G264" s="179">
        <v>559.46</v>
      </c>
      <c r="H264" s="179">
        <v>556.97</v>
      </c>
      <c r="I264" s="179">
        <v>553.23</v>
      </c>
      <c r="J264" s="179">
        <v>562.51</v>
      </c>
      <c r="K264" s="179">
        <v>559.94000000000005</v>
      </c>
      <c r="L264" s="179">
        <v>563.27</v>
      </c>
      <c r="M264" s="179">
        <v>564.4</v>
      </c>
      <c r="N264" s="179">
        <v>564.83000000000004</v>
      </c>
      <c r="O264" s="179">
        <v>539.46</v>
      </c>
      <c r="P264" s="179">
        <v>520.16</v>
      </c>
      <c r="Q264" s="179">
        <v>537.12</v>
      </c>
      <c r="R264" s="179">
        <v>570.08000000000004</v>
      </c>
      <c r="S264" s="179">
        <v>573.34</v>
      </c>
      <c r="T264" s="179">
        <v>541.21</v>
      </c>
      <c r="U264" s="179">
        <v>538.5</v>
      </c>
      <c r="V264" s="179">
        <v>557.66999999999996</v>
      </c>
      <c r="W264" s="179">
        <v>558.67999999999995</v>
      </c>
      <c r="X264" s="179">
        <v>565.9</v>
      </c>
      <c r="Y264" s="179">
        <v>565.29999999999995</v>
      </c>
    </row>
    <row r="265" spans="1:25" s="146" customFormat="1" ht="18.75" customHeight="1" outlineLevel="1" x14ac:dyDescent="0.2">
      <c r="A265" s="181" t="s">
        <v>8</v>
      </c>
      <c r="B265" s="164">
        <v>71.25</v>
      </c>
      <c r="C265" s="165">
        <v>71.25</v>
      </c>
      <c r="D265" s="165">
        <v>71.25</v>
      </c>
      <c r="E265" s="165">
        <v>71.25</v>
      </c>
      <c r="F265" s="165">
        <v>71.25</v>
      </c>
      <c r="G265" s="165">
        <v>71.25</v>
      </c>
      <c r="H265" s="165">
        <v>71.25</v>
      </c>
      <c r="I265" s="165">
        <v>71.25</v>
      </c>
      <c r="J265" s="165">
        <v>71.25</v>
      </c>
      <c r="K265" s="165">
        <v>71.25</v>
      </c>
      <c r="L265" s="165">
        <v>71.25</v>
      </c>
      <c r="M265" s="165">
        <v>71.25</v>
      </c>
      <c r="N265" s="165">
        <v>71.25</v>
      </c>
      <c r="O265" s="165">
        <v>71.25</v>
      </c>
      <c r="P265" s="165">
        <v>71.25</v>
      </c>
      <c r="Q265" s="165">
        <v>71.25</v>
      </c>
      <c r="R265" s="165">
        <v>71.25</v>
      </c>
      <c r="S265" s="165">
        <v>71.25</v>
      </c>
      <c r="T265" s="165">
        <v>71.25</v>
      </c>
      <c r="U265" s="165">
        <v>71.25</v>
      </c>
      <c r="V265" s="165">
        <v>71.25</v>
      </c>
      <c r="W265" s="165">
        <v>71.25</v>
      </c>
      <c r="X265" s="165">
        <v>71.25</v>
      </c>
      <c r="Y265" s="166">
        <v>71.25</v>
      </c>
    </row>
    <row r="266" spans="1:25" s="146" customFormat="1" ht="18.75" customHeight="1" outlineLevel="1" x14ac:dyDescent="0.2">
      <c r="A266" s="182" t="s">
        <v>9</v>
      </c>
      <c r="B266" s="164">
        <v>35.950130000000001</v>
      </c>
      <c r="C266" s="165">
        <v>34.110506999999998</v>
      </c>
      <c r="D266" s="165">
        <v>33.692557000000001</v>
      </c>
      <c r="E266" s="165">
        <v>34.125939000000002</v>
      </c>
      <c r="F266" s="165">
        <v>34.788228999999994</v>
      </c>
      <c r="G266" s="165">
        <v>35.973278000000001</v>
      </c>
      <c r="H266" s="165">
        <v>35.813170999999997</v>
      </c>
      <c r="I266" s="165">
        <v>35.572688999999997</v>
      </c>
      <c r="J266" s="165">
        <v>36.169392999999999</v>
      </c>
      <c r="K266" s="165">
        <v>36.004142000000002</v>
      </c>
      <c r="L266" s="165">
        <v>36.218260999999998</v>
      </c>
      <c r="M266" s="165">
        <v>36.29092</v>
      </c>
      <c r="N266" s="165">
        <v>36.318569000000004</v>
      </c>
      <c r="O266" s="165">
        <v>34.687277999999999</v>
      </c>
      <c r="P266" s="165">
        <v>33.446287999999996</v>
      </c>
      <c r="Q266" s="165">
        <v>34.536815999999995</v>
      </c>
      <c r="R266" s="165">
        <v>36.656143999999998</v>
      </c>
      <c r="S266" s="165">
        <v>36.865761999999997</v>
      </c>
      <c r="T266" s="165">
        <v>34.799802999999997</v>
      </c>
      <c r="U266" s="165">
        <v>34.625549999999997</v>
      </c>
      <c r="V266" s="165">
        <v>35.858180999999995</v>
      </c>
      <c r="W266" s="165">
        <v>35.923123999999994</v>
      </c>
      <c r="X266" s="165">
        <v>36.387369999999997</v>
      </c>
      <c r="Y266" s="166">
        <v>36.348789999999994</v>
      </c>
    </row>
    <row r="267" spans="1:25" s="146" customFormat="1" ht="18.75" customHeight="1" outlineLevel="1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8.75" customHeight="1" thickBot="1" x14ac:dyDescent="0.25">
      <c r="A268" s="185">
        <v>21</v>
      </c>
      <c r="B268" s="172">
        <v>781.88348837414833</v>
      </c>
      <c r="C268" s="173">
        <v>742.84496437414828</v>
      </c>
      <c r="D268" s="173">
        <v>734.61792537414829</v>
      </c>
      <c r="E268" s="174">
        <v>752.43430737414837</v>
      </c>
      <c r="F268" s="174">
        <v>790.50431837414828</v>
      </c>
      <c r="G268" s="174">
        <v>793.11185337414838</v>
      </c>
      <c r="H268" s="174">
        <v>785.09767437414826</v>
      </c>
      <c r="I268" s="174">
        <v>771.47463437414831</v>
      </c>
      <c r="J268" s="174">
        <v>786.93891337414823</v>
      </c>
      <c r="K268" s="175">
        <v>787.37527637414826</v>
      </c>
      <c r="L268" s="174">
        <v>783.71408437414834</v>
      </c>
      <c r="M268" s="176">
        <v>791.20675637414831</v>
      </c>
      <c r="N268" s="175">
        <v>793.56950237414833</v>
      </c>
      <c r="O268" s="174">
        <v>765.09947737414825</v>
      </c>
      <c r="P268" s="176">
        <v>767.52608137414825</v>
      </c>
      <c r="Q268" s="177">
        <v>784.22494837414831</v>
      </c>
      <c r="R268" s="174">
        <v>807.00096837414833</v>
      </c>
      <c r="S268" s="177">
        <v>812.17346637414835</v>
      </c>
      <c r="T268" s="174">
        <v>794.2825833741482</v>
      </c>
      <c r="U268" s="173">
        <v>754.36069037414825</v>
      </c>
      <c r="V268" s="173">
        <v>776.0617673741483</v>
      </c>
      <c r="W268" s="173">
        <v>775.54026037414826</v>
      </c>
      <c r="X268" s="173">
        <v>769.21831837414834</v>
      </c>
      <c r="Y268" s="178">
        <v>781.98991837414826</v>
      </c>
    </row>
    <row r="269" spans="1:25" s="146" customFormat="1" ht="18.75" customHeight="1" outlineLevel="1" x14ac:dyDescent="0.2">
      <c r="A269" s="180" t="s">
        <v>7</v>
      </c>
      <c r="B269" s="179">
        <v>664.27</v>
      </c>
      <c r="C269" s="179">
        <v>627.59</v>
      </c>
      <c r="D269" s="179">
        <v>619.86</v>
      </c>
      <c r="E269" s="179">
        <v>636.6</v>
      </c>
      <c r="F269" s="179">
        <v>672.37</v>
      </c>
      <c r="G269" s="179">
        <v>674.82</v>
      </c>
      <c r="H269" s="179">
        <v>667.29</v>
      </c>
      <c r="I269" s="179">
        <v>654.49</v>
      </c>
      <c r="J269" s="179">
        <v>669.02</v>
      </c>
      <c r="K269" s="179">
        <v>669.43</v>
      </c>
      <c r="L269" s="179">
        <v>665.99</v>
      </c>
      <c r="M269" s="179">
        <v>673.03</v>
      </c>
      <c r="N269" s="179">
        <v>675.25</v>
      </c>
      <c r="O269" s="179">
        <v>648.5</v>
      </c>
      <c r="P269" s="179">
        <v>650.78</v>
      </c>
      <c r="Q269" s="179">
        <v>666.47</v>
      </c>
      <c r="R269" s="179">
        <v>687.87</v>
      </c>
      <c r="S269" s="179">
        <v>692.73</v>
      </c>
      <c r="T269" s="179">
        <v>675.92</v>
      </c>
      <c r="U269" s="179">
        <v>638.41</v>
      </c>
      <c r="V269" s="179">
        <v>658.8</v>
      </c>
      <c r="W269" s="179">
        <v>658.31</v>
      </c>
      <c r="X269" s="179">
        <v>652.37</v>
      </c>
      <c r="Y269" s="179">
        <v>664.37</v>
      </c>
    </row>
    <row r="270" spans="1:25" s="146" customFormat="1" ht="18.75" customHeight="1" outlineLevel="1" x14ac:dyDescent="0.2">
      <c r="A270" s="181" t="s">
        <v>8</v>
      </c>
      <c r="B270" s="164">
        <v>71.25</v>
      </c>
      <c r="C270" s="165">
        <v>71.25</v>
      </c>
      <c r="D270" s="165">
        <v>71.25</v>
      </c>
      <c r="E270" s="165">
        <v>71.25</v>
      </c>
      <c r="F270" s="165">
        <v>71.25</v>
      </c>
      <c r="G270" s="165">
        <v>71.25</v>
      </c>
      <c r="H270" s="165">
        <v>71.25</v>
      </c>
      <c r="I270" s="165">
        <v>71.25</v>
      </c>
      <c r="J270" s="165">
        <v>71.25</v>
      </c>
      <c r="K270" s="165">
        <v>71.25</v>
      </c>
      <c r="L270" s="165">
        <v>71.25</v>
      </c>
      <c r="M270" s="165">
        <v>71.25</v>
      </c>
      <c r="N270" s="165">
        <v>71.25</v>
      </c>
      <c r="O270" s="165">
        <v>71.25</v>
      </c>
      <c r="P270" s="165">
        <v>71.25</v>
      </c>
      <c r="Q270" s="165">
        <v>71.25</v>
      </c>
      <c r="R270" s="165">
        <v>71.25</v>
      </c>
      <c r="S270" s="165">
        <v>71.25</v>
      </c>
      <c r="T270" s="165">
        <v>71.25</v>
      </c>
      <c r="U270" s="165">
        <v>71.25</v>
      </c>
      <c r="V270" s="165">
        <v>71.25</v>
      </c>
      <c r="W270" s="165">
        <v>71.25</v>
      </c>
      <c r="X270" s="165">
        <v>71.25</v>
      </c>
      <c r="Y270" s="166">
        <v>71.25</v>
      </c>
    </row>
    <row r="271" spans="1:25" s="146" customFormat="1" ht="18.75" customHeight="1" outlineLevel="1" x14ac:dyDescent="0.2">
      <c r="A271" s="182" t="s">
        <v>9</v>
      </c>
      <c r="B271" s="164">
        <v>42.712560999999994</v>
      </c>
      <c r="C271" s="165">
        <v>40.354036999999998</v>
      </c>
      <c r="D271" s="165">
        <v>39.856997999999997</v>
      </c>
      <c r="E271" s="165">
        <v>40.93338</v>
      </c>
      <c r="F271" s="165">
        <v>43.233390999999997</v>
      </c>
      <c r="G271" s="165">
        <v>43.390926</v>
      </c>
      <c r="H271" s="165">
        <v>42.906746999999996</v>
      </c>
      <c r="I271" s="165">
        <v>42.083706999999997</v>
      </c>
      <c r="J271" s="165">
        <v>43.017985999999993</v>
      </c>
      <c r="K271" s="165">
        <v>43.044348999999997</v>
      </c>
      <c r="L271" s="165">
        <v>42.823156999999995</v>
      </c>
      <c r="M271" s="165">
        <v>43.275828999999995</v>
      </c>
      <c r="N271" s="165">
        <v>43.418574999999997</v>
      </c>
      <c r="O271" s="165">
        <v>41.698549999999997</v>
      </c>
      <c r="P271" s="165">
        <v>41.845153999999994</v>
      </c>
      <c r="Q271" s="165">
        <v>42.854020999999996</v>
      </c>
      <c r="R271" s="165">
        <v>44.230041</v>
      </c>
      <c r="S271" s="165">
        <v>44.542538999999998</v>
      </c>
      <c r="T271" s="165">
        <v>43.461655999999998</v>
      </c>
      <c r="U271" s="165">
        <v>41.049762999999999</v>
      </c>
      <c r="V271" s="165">
        <v>42.360839999999996</v>
      </c>
      <c r="W271" s="165">
        <v>42.329332999999991</v>
      </c>
      <c r="X271" s="165">
        <v>41.947390999999996</v>
      </c>
      <c r="Y271" s="166">
        <v>42.718990999999995</v>
      </c>
    </row>
    <row r="272" spans="1:25" s="146" customFormat="1" ht="18.75" customHeight="1" outlineLevel="1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8.75" customHeight="1" thickBot="1" x14ac:dyDescent="0.25">
      <c r="A273" s="154">
        <v>22</v>
      </c>
      <c r="B273" s="172">
        <v>768.78195537414831</v>
      </c>
      <c r="C273" s="173">
        <v>728.17891037414824</v>
      </c>
      <c r="D273" s="173">
        <v>724.92215237414825</v>
      </c>
      <c r="E273" s="174">
        <v>735.86315637414828</v>
      </c>
      <c r="F273" s="174">
        <v>778.31808337414827</v>
      </c>
      <c r="G273" s="174">
        <v>774.96553837414831</v>
      </c>
      <c r="H273" s="174">
        <v>774.7313923741483</v>
      </c>
      <c r="I273" s="174">
        <v>764.80147337414837</v>
      </c>
      <c r="J273" s="174">
        <v>774.10345537414833</v>
      </c>
      <c r="K273" s="175">
        <v>785.07638837414822</v>
      </c>
      <c r="L273" s="174">
        <v>784.18237637414825</v>
      </c>
      <c r="M273" s="176">
        <v>793.50564437414835</v>
      </c>
      <c r="N273" s="175">
        <v>790.01474037414823</v>
      </c>
      <c r="O273" s="174">
        <v>756.76600837414821</v>
      </c>
      <c r="P273" s="176">
        <v>767.12164737414832</v>
      </c>
      <c r="Q273" s="177">
        <v>784.68259737414826</v>
      </c>
      <c r="R273" s="174">
        <v>794.58058737414831</v>
      </c>
      <c r="S273" s="177">
        <v>804.64886537414827</v>
      </c>
      <c r="T273" s="174">
        <v>778.9034483741483</v>
      </c>
      <c r="U273" s="173">
        <v>735.99087237414824</v>
      </c>
      <c r="V273" s="173">
        <v>741.21658537414828</v>
      </c>
      <c r="W273" s="173">
        <v>751.92344337414829</v>
      </c>
      <c r="X273" s="173">
        <v>761.4169993741483</v>
      </c>
      <c r="Y273" s="178">
        <v>779.84003237414834</v>
      </c>
    </row>
    <row r="274" spans="1:25" s="146" customFormat="1" ht="18.75" customHeight="1" outlineLevel="1" x14ac:dyDescent="0.2">
      <c r="A274" s="180" t="s">
        <v>7</v>
      </c>
      <c r="B274" s="179">
        <v>651.96</v>
      </c>
      <c r="C274" s="179">
        <v>613.80999999999995</v>
      </c>
      <c r="D274" s="179">
        <v>610.75</v>
      </c>
      <c r="E274" s="179">
        <v>621.03</v>
      </c>
      <c r="F274" s="179">
        <v>660.92</v>
      </c>
      <c r="G274" s="179">
        <v>657.77</v>
      </c>
      <c r="H274" s="179">
        <v>657.55</v>
      </c>
      <c r="I274" s="179">
        <v>648.22</v>
      </c>
      <c r="J274" s="179">
        <v>656.96</v>
      </c>
      <c r="K274" s="179">
        <v>667.27</v>
      </c>
      <c r="L274" s="179">
        <v>666.43</v>
      </c>
      <c r="M274" s="179">
        <v>675.19</v>
      </c>
      <c r="N274" s="179">
        <v>671.91</v>
      </c>
      <c r="O274" s="179">
        <v>640.66999999999996</v>
      </c>
      <c r="P274" s="179">
        <v>650.4</v>
      </c>
      <c r="Q274" s="179">
        <v>666.9</v>
      </c>
      <c r="R274" s="179">
        <v>676.2</v>
      </c>
      <c r="S274" s="179">
        <v>685.66</v>
      </c>
      <c r="T274" s="179">
        <v>661.47</v>
      </c>
      <c r="U274" s="179">
        <v>621.15</v>
      </c>
      <c r="V274" s="179">
        <v>626.05999999999995</v>
      </c>
      <c r="W274" s="179">
        <v>636.12</v>
      </c>
      <c r="X274" s="179">
        <v>645.04</v>
      </c>
      <c r="Y274" s="179">
        <v>662.35</v>
      </c>
    </row>
    <row r="275" spans="1:25" s="146" customFormat="1" ht="18.75" customHeight="1" outlineLevel="1" x14ac:dyDescent="0.2">
      <c r="A275" s="181" t="s">
        <v>8</v>
      </c>
      <c r="B275" s="164">
        <v>71.25</v>
      </c>
      <c r="C275" s="165">
        <v>71.25</v>
      </c>
      <c r="D275" s="165">
        <v>71.25</v>
      </c>
      <c r="E275" s="165">
        <v>71.25</v>
      </c>
      <c r="F275" s="165">
        <v>71.25</v>
      </c>
      <c r="G275" s="165">
        <v>71.25</v>
      </c>
      <c r="H275" s="165">
        <v>71.25</v>
      </c>
      <c r="I275" s="165">
        <v>71.25</v>
      </c>
      <c r="J275" s="165">
        <v>71.25</v>
      </c>
      <c r="K275" s="165">
        <v>71.25</v>
      </c>
      <c r="L275" s="165">
        <v>71.25</v>
      </c>
      <c r="M275" s="165">
        <v>71.25</v>
      </c>
      <c r="N275" s="165">
        <v>71.25</v>
      </c>
      <c r="O275" s="165">
        <v>71.25</v>
      </c>
      <c r="P275" s="165">
        <v>71.25</v>
      </c>
      <c r="Q275" s="165">
        <v>71.25</v>
      </c>
      <c r="R275" s="165">
        <v>71.25</v>
      </c>
      <c r="S275" s="165">
        <v>71.25</v>
      </c>
      <c r="T275" s="165">
        <v>71.25</v>
      </c>
      <c r="U275" s="165">
        <v>71.25</v>
      </c>
      <c r="V275" s="165">
        <v>71.25</v>
      </c>
      <c r="W275" s="165">
        <v>71.25</v>
      </c>
      <c r="X275" s="165">
        <v>71.25</v>
      </c>
      <c r="Y275" s="166">
        <v>71.25</v>
      </c>
    </row>
    <row r="276" spans="1:25" s="146" customFormat="1" ht="18.75" customHeight="1" outlineLevel="1" x14ac:dyDescent="0.2">
      <c r="A276" s="182" t="s">
        <v>9</v>
      </c>
      <c r="B276" s="164">
        <v>41.921028</v>
      </c>
      <c r="C276" s="165">
        <v>39.467982999999997</v>
      </c>
      <c r="D276" s="165">
        <v>39.271224999999994</v>
      </c>
      <c r="E276" s="165">
        <v>39.932228999999992</v>
      </c>
      <c r="F276" s="165">
        <v>42.497155999999997</v>
      </c>
      <c r="G276" s="165">
        <v>42.294610999999996</v>
      </c>
      <c r="H276" s="165">
        <v>42.280464999999992</v>
      </c>
      <c r="I276" s="165">
        <v>41.680546</v>
      </c>
      <c r="J276" s="165">
        <v>42.242528</v>
      </c>
      <c r="K276" s="165">
        <v>42.905460999999995</v>
      </c>
      <c r="L276" s="165">
        <v>42.851448999999995</v>
      </c>
      <c r="M276" s="165">
        <v>43.414717000000003</v>
      </c>
      <c r="N276" s="165">
        <v>43.203812999999997</v>
      </c>
      <c r="O276" s="165">
        <v>41.195080999999995</v>
      </c>
      <c r="P276" s="165">
        <v>41.820719999999994</v>
      </c>
      <c r="Q276" s="165">
        <v>42.881669999999993</v>
      </c>
      <c r="R276" s="165">
        <v>43.479660000000003</v>
      </c>
      <c r="S276" s="165">
        <v>44.087937999999994</v>
      </c>
      <c r="T276" s="165">
        <v>42.532521000000003</v>
      </c>
      <c r="U276" s="165">
        <v>39.939944999999994</v>
      </c>
      <c r="V276" s="165">
        <v>40.255657999999997</v>
      </c>
      <c r="W276" s="165">
        <v>40.902515999999999</v>
      </c>
      <c r="X276" s="165">
        <v>41.476071999999995</v>
      </c>
      <c r="Y276" s="166">
        <v>42.589104999999996</v>
      </c>
    </row>
    <row r="277" spans="1:25" s="146" customFormat="1" ht="18.75" customHeight="1" outlineLevel="1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8.75" customHeight="1" thickBot="1" x14ac:dyDescent="0.25">
      <c r="A278" s="185">
        <v>23</v>
      </c>
      <c r="B278" s="172">
        <v>767.00457437414821</v>
      </c>
      <c r="C278" s="173">
        <v>748.29418037414837</v>
      </c>
      <c r="D278" s="173">
        <v>754.56290737414827</v>
      </c>
      <c r="E278" s="174">
        <v>762.50258537414823</v>
      </c>
      <c r="F278" s="174">
        <v>766.82364337414833</v>
      </c>
      <c r="G278" s="174">
        <v>769.50567937414826</v>
      </c>
      <c r="H278" s="174">
        <v>766.06799037414828</v>
      </c>
      <c r="I278" s="174">
        <v>758.3411723741483</v>
      </c>
      <c r="J278" s="174">
        <v>769.2289613741483</v>
      </c>
      <c r="K278" s="175">
        <v>770.54869337414834</v>
      </c>
      <c r="L278" s="174">
        <v>774.13538437414832</v>
      </c>
      <c r="M278" s="176">
        <v>773.07108437414831</v>
      </c>
      <c r="N278" s="175">
        <v>768.42009337414834</v>
      </c>
      <c r="O278" s="174">
        <v>747.67688637414824</v>
      </c>
      <c r="P278" s="176">
        <v>750.6462833741482</v>
      </c>
      <c r="Q278" s="177">
        <v>763.83296037414823</v>
      </c>
      <c r="R278" s="174">
        <v>781.30876637414826</v>
      </c>
      <c r="S278" s="177">
        <v>775.23161337414831</v>
      </c>
      <c r="T278" s="174">
        <v>763.30081037414823</v>
      </c>
      <c r="U278" s="173">
        <v>760.99127937414823</v>
      </c>
      <c r="V278" s="173">
        <v>753.97754237414824</v>
      </c>
      <c r="W278" s="173">
        <v>763.93939037414827</v>
      </c>
      <c r="X278" s="173">
        <v>764.54604137414833</v>
      </c>
      <c r="Y278" s="178">
        <v>768.27109137414834</v>
      </c>
    </row>
    <row r="279" spans="1:25" s="146" customFormat="1" ht="18.75" customHeight="1" outlineLevel="1" x14ac:dyDescent="0.2">
      <c r="A279" s="180" t="s">
        <v>7</v>
      </c>
      <c r="B279" s="179">
        <v>650.29</v>
      </c>
      <c r="C279" s="179">
        <v>632.71</v>
      </c>
      <c r="D279" s="179">
        <v>638.6</v>
      </c>
      <c r="E279" s="179">
        <v>646.05999999999995</v>
      </c>
      <c r="F279" s="179">
        <v>650.12</v>
      </c>
      <c r="G279" s="179">
        <v>652.64</v>
      </c>
      <c r="H279" s="179">
        <v>649.41</v>
      </c>
      <c r="I279" s="179">
        <v>642.15</v>
      </c>
      <c r="J279" s="179">
        <v>652.38</v>
      </c>
      <c r="K279" s="179">
        <v>653.62</v>
      </c>
      <c r="L279" s="179">
        <v>656.99</v>
      </c>
      <c r="M279" s="179">
        <v>655.99</v>
      </c>
      <c r="N279" s="179">
        <v>651.62</v>
      </c>
      <c r="O279" s="179">
        <v>632.13</v>
      </c>
      <c r="P279" s="179">
        <v>634.91999999999996</v>
      </c>
      <c r="Q279" s="179">
        <v>647.30999999999995</v>
      </c>
      <c r="R279" s="179">
        <v>663.73</v>
      </c>
      <c r="S279" s="179">
        <v>658.02</v>
      </c>
      <c r="T279" s="179">
        <v>646.80999999999995</v>
      </c>
      <c r="U279" s="179">
        <v>644.64</v>
      </c>
      <c r="V279" s="179">
        <v>638.04999999999995</v>
      </c>
      <c r="W279" s="179">
        <v>647.41</v>
      </c>
      <c r="X279" s="179">
        <v>647.98</v>
      </c>
      <c r="Y279" s="179">
        <v>651.48</v>
      </c>
    </row>
    <row r="280" spans="1:25" s="146" customFormat="1" ht="18.75" customHeight="1" outlineLevel="1" x14ac:dyDescent="0.2">
      <c r="A280" s="181" t="s">
        <v>8</v>
      </c>
      <c r="B280" s="164">
        <v>71.25</v>
      </c>
      <c r="C280" s="165">
        <v>71.25</v>
      </c>
      <c r="D280" s="165">
        <v>71.25</v>
      </c>
      <c r="E280" s="165">
        <v>71.25</v>
      </c>
      <c r="F280" s="165">
        <v>71.25</v>
      </c>
      <c r="G280" s="165">
        <v>71.25</v>
      </c>
      <c r="H280" s="165">
        <v>71.25</v>
      </c>
      <c r="I280" s="165">
        <v>71.25</v>
      </c>
      <c r="J280" s="165">
        <v>71.25</v>
      </c>
      <c r="K280" s="165">
        <v>71.25</v>
      </c>
      <c r="L280" s="165">
        <v>71.25</v>
      </c>
      <c r="M280" s="165">
        <v>71.25</v>
      </c>
      <c r="N280" s="165">
        <v>71.25</v>
      </c>
      <c r="O280" s="165">
        <v>71.25</v>
      </c>
      <c r="P280" s="165">
        <v>71.25</v>
      </c>
      <c r="Q280" s="165">
        <v>71.25</v>
      </c>
      <c r="R280" s="165">
        <v>71.25</v>
      </c>
      <c r="S280" s="165">
        <v>71.25</v>
      </c>
      <c r="T280" s="165">
        <v>71.25</v>
      </c>
      <c r="U280" s="165">
        <v>71.25</v>
      </c>
      <c r="V280" s="165">
        <v>71.25</v>
      </c>
      <c r="W280" s="165">
        <v>71.25</v>
      </c>
      <c r="X280" s="165">
        <v>71.25</v>
      </c>
      <c r="Y280" s="166">
        <v>71.25</v>
      </c>
    </row>
    <row r="281" spans="1:25" s="146" customFormat="1" ht="18.75" customHeight="1" outlineLevel="1" x14ac:dyDescent="0.2">
      <c r="A281" s="182" t="s">
        <v>9</v>
      </c>
      <c r="B281" s="164">
        <v>41.813646999999996</v>
      </c>
      <c r="C281" s="165">
        <v>40.683253000000001</v>
      </c>
      <c r="D281" s="165">
        <v>41.061979999999998</v>
      </c>
      <c r="E281" s="165">
        <v>41.541657999999991</v>
      </c>
      <c r="F281" s="165">
        <v>41.802715999999997</v>
      </c>
      <c r="G281" s="165">
        <v>41.964751999999997</v>
      </c>
      <c r="H281" s="165">
        <v>41.757062999999995</v>
      </c>
      <c r="I281" s="165">
        <v>41.290244999999999</v>
      </c>
      <c r="J281" s="165">
        <v>41.948034</v>
      </c>
      <c r="K281" s="165">
        <v>42.027766</v>
      </c>
      <c r="L281" s="165">
        <v>42.244456999999997</v>
      </c>
      <c r="M281" s="165">
        <v>42.180157000000001</v>
      </c>
      <c r="N281" s="165">
        <v>41.899166000000001</v>
      </c>
      <c r="O281" s="165">
        <v>40.645958999999998</v>
      </c>
      <c r="P281" s="165">
        <v>40.825355999999992</v>
      </c>
      <c r="Q281" s="165">
        <v>41.622032999999995</v>
      </c>
      <c r="R281" s="165">
        <v>42.677838999999999</v>
      </c>
      <c r="S281" s="165">
        <v>42.310685999999997</v>
      </c>
      <c r="T281" s="165">
        <v>41.589882999999993</v>
      </c>
      <c r="U281" s="165">
        <v>41.450351999999995</v>
      </c>
      <c r="V281" s="165">
        <v>41.026614999999993</v>
      </c>
      <c r="W281" s="165">
        <v>41.628462999999996</v>
      </c>
      <c r="X281" s="165">
        <v>41.665113999999996</v>
      </c>
      <c r="Y281" s="166">
        <v>41.890163999999999</v>
      </c>
    </row>
    <row r="282" spans="1:25" s="146" customFormat="1" ht="18.75" customHeight="1" outlineLevel="1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8.75" customHeight="1" thickBot="1" x14ac:dyDescent="0.25">
      <c r="A283" s="186">
        <v>24</v>
      </c>
      <c r="B283" s="172">
        <v>848.1574493741482</v>
      </c>
      <c r="C283" s="173">
        <v>819.83642637414823</v>
      </c>
      <c r="D283" s="173">
        <v>814.45106837414835</v>
      </c>
      <c r="E283" s="174">
        <v>828.18053837414823</v>
      </c>
      <c r="F283" s="174">
        <v>832.56545437414832</v>
      </c>
      <c r="G283" s="174">
        <v>848.6895993741482</v>
      </c>
      <c r="H283" s="174">
        <v>850.4350513741482</v>
      </c>
      <c r="I283" s="174">
        <v>839.69626437414831</v>
      </c>
      <c r="J283" s="174">
        <v>845.07097937414824</v>
      </c>
      <c r="K283" s="175">
        <v>854.35167537414827</v>
      </c>
      <c r="L283" s="174">
        <v>859.26874137414836</v>
      </c>
      <c r="M283" s="176">
        <v>862.01463537414827</v>
      </c>
      <c r="N283" s="175">
        <v>855.77783737414836</v>
      </c>
      <c r="O283" s="174">
        <v>832.04394737414827</v>
      </c>
      <c r="P283" s="176">
        <v>832.21423537414819</v>
      </c>
      <c r="Q283" s="177">
        <v>849.69004137414834</v>
      </c>
      <c r="R283" s="174">
        <v>866.46340937414834</v>
      </c>
      <c r="S283" s="177">
        <v>862.16363737414838</v>
      </c>
      <c r="T283" s="174">
        <v>832.51223937414829</v>
      </c>
      <c r="U283" s="173">
        <v>831.07543437414824</v>
      </c>
      <c r="V283" s="173">
        <v>839.48340437414822</v>
      </c>
      <c r="W283" s="173">
        <v>848.59381237414834</v>
      </c>
      <c r="X283" s="173">
        <v>854.44746237414836</v>
      </c>
      <c r="Y283" s="178">
        <v>854.31974637414828</v>
      </c>
    </row>
    <row r="284" spans="1:25" s="146" customFormat="1" ht="18.75" customHeight="1" outlineLevel="1" x14ac:dyDescent="0.2">
      <c r="A284" s="180" t="s">
        <v>7</v>
      </c>
      <c r="B284" s="179">
        <v>726.54</v>
      </c>
      <c r="C284" s="179">
        <v>699.93</v>
      </c>
      <c r="D284" s="179">
        <v>694.87</v>
      </c>
      <c r="E284" s="179">
        <v>707.77</v>
      </c>
      <c r="F284" s="179">
        <v>711.89</v>
      </c>
      <c r="G284" s="179">
        <v>727.04</v>
      </c>
      <c r="H284" s="179">
        <v>728.68</v>
      </c>
      <c r="I284" s="179">
        <v>718.59</v>
      </c>
      <c r="J284" s="179">
        <v>723.64</v>
      </c>
      <c r="K284" s="179">
        <v>732.36</v>
      </c>
      <c r="L284" s="179">
        <v>736.98</v>
      </c>
      <c r="M284" s="179">
        <v>739.56</v>
      </c>
      <c r="N284" s="179">
        <v>733.7</v>
      </c>
      <c r="O284" s="179">
        <v>711.4</v>
      </c>
      <c r="P284" s="179">
        <v>711.56</v>
      </c>
      <c r="Q284" s="179">
        <v>727.98</v>
      </c>
      <c r="R284" s="179">
        <v>743.74</v>
      </c>
      <c r="S284" s="179">
        <v>739.7</v>
      </c>
      <c r="T284" s="179">
        <v>711.84</v>
      </c>
      <c r="U284" s="179">
        <v>710.49</v>
      </c>
      <c r="V284" s="179">
        <v>718.39</v>
      </c>
      <c r="W284" s="179">
        <v>726.95</v>
      </c>
      <c r="X284" s="179">
        <v>732.45</v>
      </c>
      <c r="Y284" s="179">
        <v>732.33</v>
      </c>
    </row>
    <row r="285" spans="1:25" s="146" customFormat="1" ht="18.75" customHeight="1" outlineLevel="1" x14ac:dyDescent="0.2">
      <c r="A285" s="181" t="s">
        <v>8</v>
      </c>
      <c r="B285" s="164">
        <v>71.25</v>
      </c>
      <c r="C285" s="165">
        <v>71.25</v>
      </c>
      <c r="D285" s="165">
        <v>71.25</v>
      </c>
      <c r="E285" s="165">
        <v>71.25</v>
      </c>
      <c r="F285" s="165">
        <v>71.25</v>
      </c>
      <c r="G285" s="165">
        <v>71.25</v>
      </c>
      <c r="H285" s="165">
        <v>71.25</v>
      </c>
      <c r="I285" s="165">
        <v>71.25</v>
      </c>
      <c r="J285" s="165">
        <v>71.25</v>
      </c>
      <c r="K285" s="165">
        <v>71.25</v>
      </c>
      <c r="L285" s="165">
        <v>71.25</v>
      </c>
      <c r="M285" s="165">
        <v>71.25</v>
      </c>
      <c r="N285" s="165">
        <v>71.25</v>
      </c>
      <c r="O285" s="165">
        <v>71.25</v>
      </c>
      <c r="P285" s="165">
        <v>71.25</v>
      </c>
      <c r="Q285" s="165">
        <v>71.25</v>
      </c>
      <c r="R285" s="165">
        <v>71.25</v>
      </c>
      <c r="S285" s="165">
        <v>71.25</v>
      </c>
      <c r="T285" s="165">
        <v>71.25</v>
      </c>
      <c r="U285" s="165">
        <v>71.25</v>
      </c>
      <c r="V285" s="165">
        <v>71.25</v>
      </c>
      <c r="W285" s="165">
        <v>71.25</v>
      </c>
      <c r="X285" s="165">
        <v>71.25</v>
      </c>
      <c r="Y285" s="166">
        <v>71.25</v>
      </c>
    </row>
    <row r="286" spans="1:25" s="146" customFormat="1" ht="18.75" customHeight="1" outlineLevel="1" x14ac:dyDescent="0.2">
      <c r="A286" s="182" t="s">
        <v>9</v>
      </c>
      <c r="B286" s="164">
        <v>46.716521999999998</v>
      </c>
      <c r="C286" s="165">
        <v>45.005498999999993</v>
      </c>
      <c r="D286" s="165">
        <v>44.680140999999999</v>
      </c>
      <c r="E286" s="165">
        <v>45.509610999999992</v>
      </c>
      <c r="F286" s="165">
        <v>45.774526999999999</v>
      </c>
      <c r="G286" s="165">
        <v>46.748671999999992</v>
      </c>
      <c r="H286" s="165">
        <v>46.854123999999992</v>
      </c>
      <c r="I286" s="165">
        <v>46.205337</v>
      </c>
      <c r="J286" s="165">
        <v>46.530051999999998</v>
      </c>
      <c r="K286" s="165">
        <v>47.090747999999998</v>
      </c>
      <c r="L286" s="165">
        <v>47.387813999999999</v>
      </c>
      <c r="M286" s="165">
        <v>47.553707999999993</v>
      </c>
      <c r="N286" s="165">
        <v>47.176909999999999</v>
      </c>
      <c r="O286" s="165">
        <v>45.743019999999994</v>
      </c>
      <c r="P286" s="165">
        <v>45.753307999999997</v>
      </c>
      <c r="Q286" s="165">
        <v>46.809114000000001</v>
      </c>
      <c r="R286" s="165">
        <v>47.822482000000001</v>
      </c>
      <c r="S286" s="165">
        <v>47.562710000000003</v>
      </c>
      <c r="T286" s="165">
        <v>45.771312000000002</v>
      </c>
      <c r="U286" s="165">
        <v>45.684506999999996</v>
      </c>
      <c r="V286" s="165">
        <v>46.192476999999997</v>
      </c>
      <c r="W286" s="165">
        <v>46.742885000000001</v>
      </c>
      <c r="X286" s="165">
        <v>47.096535000000003</v>
      </c>
      <c r="Y286" s="166">
        <v>47.088819000000001</v>
      </c>
    </row>
    <row r="287" spans="1:25" s="146" customFormat="1" ht="18.75" customHeight="1" outlineLevel="1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8.75" customHeight="1" thickBot="1" x14ac:dyDescent="0.25">
      <c r="A288" s="154">
        <v>25</v>
      </c>
      <c r="B288" s="172">
        <v>752.32787737414833</v>
      </c>
      <c r="C288" s="173">
        <v>737.61925137414823</v>
      </c>
      <c r="D288" s="173">
        <v>728.96649237414829</v>
      </c>
      <c r="E288" s="174">
        <v>783.01164637414831</v>
      </c>
      <c r="F288" s="174">
        <v>791.5366893741483</v>
      </c>
      <c r="G288" s="174">
        <v>795.2298103741482</v>
      </c>
      <c r="H288" s="174">
        <v>790.30210137414826</v>
      </c>
      <c r="I288" s="174">
        <v>775.17839837414829</v>
      </c>
      <c r="J288" s="174">
        <v>792.93092237414828</v>
      </c>
      <c r="K288" s="175">
        <v>808.87413637414829</v>
      </c>
      <c r="L288" s="174">
        <v>807.55440437414825</v>
      </c>
      <c r="M288" s="176">
        <v>807.92690937414829</v>
      </c>
      <c r="N288" s="175">
        <v>802.20097537414836</v>
      </c>
      <c r="O288" s="174">
        <v>764.21610837414823</v>
      </c>
      <c r="P288" s="176">
        <v>769.93139937414821</v>
      </c>
      <c r="Q288" s="177">
        <v>796.49632737414834</v>
      </c>
      <c r="R288" s="174">
        <v>822.18852937414829</v>
      </c>
      <c r="S288" s="177">
        <v>806.35174537414832</v>
      </c>
      <c r="T288" s="174">
        <v>802.29676237414833</v>
      </c>
      <c r="U288" s="173">
        <v>766.15313437414829</v>
      </c>
      <c r="V288" s="173">
        <v>777.13671037414827</v>
      </c>
      <c r="W288" s="173">
        <v>777.01963737414837</v>
      </c>
      <c r="X288" s="173">
        <v>797.17747937414833</v>
      </c>
      <c r="Y288" s="178">
        <v>798.58235537414839</v>
      </c>
    </row>
    <row r="289" spans="1:25" s="146" customFormat="1" ht="18.75" customHeight="1" outlineLevel="1" x14ac:dyDescent="0.2">
      <c r="A289" s="180" t="s">
        <v>7</v>
      </c>
      <c r="B289" s="179">
        <v>636.5</v>
      </c>
      <c r="C289" s="179">
        <v>622.67999999999995</v>
      </c>
      <c r="D289" s="179">
        <v>614.54999999999995</v>
      </c>
      <c r="E289" s="179">
        <v>665.33</v>
      </c>
      <c r="F289" s="179">
        <v>673.34</v>
      </c>
      <c r="G289" s="179">
        <v>676.81</v>
      </c>
      <c r="H289" s="179">
        <v>672.18</v>
      </c>
      <c r="I289" s="179">
        <v>657.97</v>
      </c>
      <c r="J289" s="179">
        <v>674.65</v>
      </c>
      <c r="K289" s="179">
        <v>689.63</v>
      </c>
      <c r="L289" s="179">
        <v>688.39</v>
      </c>
      <c r="M289" s="179">
        <v>688.74</v>
      </c>
      <c r="N289" s="179">
        <v>683.36</v>
      </c>
      <c r="O289" s="179">
        <v>647.66999999999996</v>
      </c>
      <c r="P289" s="179">
        <v>653.04</v>
      </c>
      <c r="Q289" s="179">
        <v>678</v>
      </c>
      <c r="R289" s="179">
        <v>702.14</v>
      </c>
      <c r="S289" s="179">
        <v>687.26</v>
      </c>
      <c r="T289" s="179">
        <v>683.45</v>
      </c>
      <c r="U289" s="179">
        <v>649.49</v>
      </c>
      <c r="V289" s="179">
        <v>659.81</v>
      </c>
      <c r="W289" s="179">
        <v>659.7</v>
      </c>
      <c r="X289" s="179">
        <v>678.64</v>
      </c>
      <c r="Y289" s="179">
        <v>679.96</v>
      </c>
    </row>
    <row r="290" spans="1:25" s="146" customFormat="1" ht="18.75" customHeight="1" outlineLevel="1" x14ac:dyDescent="0.2">
      <c r="A290" s="181" t="s">
        <v>8</v>
      </c>
      <c r="B290" s="164">
        <v>71.25</v>
      </c>
      <c r="C290" s="165">
        <v>71.25</v>
      </c>
      <c r="D290" s="165">
        <v>71.25</v>
      </c>
      <c r="E290" s="165">
        <v>71.25</v>
      </c>
      <c r="F290" s="165">
        <v>71.25</v>
      </c>
      <c r="G290" s="165">
        <v>71.25</v>
      </c>
      <c r="H290" s="165">
        <v>71.25</v>
      </c>
      <c r="I290" s="165">
        <v>71.25</v>
      </c>
      <c r="J290" s="165">
        <v>71.25</v>
      </c>
      <c r="K290" s="165">
        <v>71.25</v>
      </c>
      <c r="L290" s="165">
        <v>71.25</v>
      </c>
      <c r="M290" s="165">
        <v>71.25</v>
      </c>
      <c r="N290" s="165">
        <v>71.25</v>
      </c>
      <c r="O290" s="165">
        <v>71.25</v>
      </c>
      <c r="P290" s="165">
        <v>71.25</v>
      </c>
      <c r="Q290" s="165">
        <v>71.25</v>
      </c>
      <c r="R290" s="165">
        <v>71.25</v>
      </c>
      <c r="S290" s="165">
        <v>71.25</v>
      </c>
      <c r="T290" s="165">
        <v>71.25</v>
      </c>
      <c r="U290" s="165">
        <v>71.25</v>
      </c>
      <c r="V290" s="165">
        <v>71.25</v>
      </c>
      <c r="W290" s="165">
        <v>71.25</v>
      </c>
      <c r="X290" s="165">
        <v>71.25</v>
      </c>
      <c r="Y290" s="166">
        <v>71.25</v>
      </c>
    </row>
    <row r="291" spans="1:25" s="146" customFormat="1" ht="18.75" customHeight="1" outlineLevel="1" x14ac:dyDescent="0.2">
      <c r="A291" s="182" t="s">
        <v>9</v>
      </c>
      <c r="B291" s="164">
        <v>40.926949999999998</v>
      </c>
      <c r="C291" s="165">
        <v>40.038323999999996</v>
      </c>
      <c r="D291" s="165">
        <v>39.515564999999995</v>
      </c>
      <c r="E291" s="165">
        <v>42.780718999999998</v>
      </c>
      <c r="F291" s="165">
        <v>43.295761999999996</v>
      </c>
      <c r="G291" s="165">
        <v>43.518882999999995</v>
      </c>
      <c r="H291" s="165">
        <v>43.221173999999991</v>
      </c>
      <c r="I291" s="165">
        <v>42.307471</v>
      </c>
      <c r="J291" s="165">
        <v>43.379994999999994</v>
      </c>
      <c r="K291" s="165">
        <v>44.343208999999995</v>
      </c>
      <c r="L291" s="165">
        <v>44.263476999999995</v>
      </c>
      <c r="M291" s="165">
        <v>44.285981999999997</v>
      </c>
      <c r="N291" s="165">
        <v>43.940047999999997</v>
      </c>
      <c r="O291" s="165">
        <v>41.645180999999994</v>
      </c>
      <c r="P291" s="165">
        <v>41.990471999999997</v>
      </c>
      <c r="Q291" s="165">
        <v>43.595399999999998</v>
      </c>
      <c r="R291" s="165">
        <v>45.147601999999999</v>
      </c>
      <c r="S291" s="165">
        <v>44.190818</v>
      </c>
      <c r="T291" s="165">
        <v>43.945835000000002</v>
      </c>
      <c r="U291" s="165">
        <v>41.762206999999997</v>
      </c>
      <c r="V291" s="165">
        <v>42.425782999999996</v>
      </c>
      <c r="W291" s="165">
        <v>42.418709999999997</v>
      </c>
      <c r="X291" s="165">
        <v>43.636551999999995</v>
      </c>
      <c r="Y291" s="166">
        <v>43.721428000000003</v>
      </c>
    </row>
    <row r="292" spans="1:25" s="146" customFormat="1" ht="18.75" customHeight="1" outlineLevel="1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8.75" customHeight="1" thickBot="1" x14ac:dyDescent="0.25">
      <c r="A293" s="184">
        <v>26</v>
      </c>
      <c r="B293" s="172">
        <v>587.98931437414819</v>
      </c>
      <c r="C293" s="173">
        <v>565.01107737414827</v>
      </c>
      <c r="D293" s="173">
        <v>559.15742737414826</v>
      </c>
      <c r="E293" s="174">
        <v>583.95561737414823</v>
      </c>
      <c r="F293" s="174">
        <v>602.05936037414824</v>
      </c>
      <c r="G293" s="174">
        <v>594.60926037414822</v>
      </c>
      <c r="H293" s="174">
        <v>584.31747937414832</v>
      </c>
      <c r="I293" s="174">
        <v>580.49664237414822</v>
      </c>
      <c r="J293" s="174">
        <v>583.37025237414832</v>
      </c>
      <c r="K293" s="175">
        <v>588.77689637414824</v>
      </c>
      <c r="L293" s="174">
        <v>590.94806837414831</v>
      </c>
      <c r="M293" s="176">
        <v>595.45005737414829</v>
      </c>
      <c r="N293" s="175">
        <v>597.15293737414834</v>
      </c>
      <c r="O293" s="174">
        <v>572.03545737414834</v>
      </c>
      <c r="P293" s="176">
        <v>576.67580537414835</v>
      </c>
      <c r="Q293" s="177">
        <v>600.61191237414835</v>
      </c>
      <c r="R293" s="174">
        <v>624.20744337414828</v>
      </c>
      <c r="S293" s="177">
        <v>609.81810737414833</v>
      </c>
      <c r="T293" s="174">
        <v>595.06690937414828</v>
      </c>
      <c r="U293" s="173">
        <v>592.73609237414826</v>
      </c>
      <c r="V293" s="173">
        <v>585.37113637414825</v>
      </c>
      <c r="W293" s="173">
        <v>586.61636737414824</v>
      </c>
      <c r="X293" s="173">
        <v>592.02301137414827</v>
      </c>
      <c r="Y293" s="178">
        <v>589.97955537414828</v>
      </c>
    </row>
    <row r="294" spans="1:25" s="146" customFormat="1" ht="18.75" customHeight="1" outlineLevel="1" x14ac:dyDescent="0.2">
      <c r="A294" s="161" t="s">
        <v>7</v>
      </c>
      <c r="B294" s="179">
        <v>482.09</v>
      </c>
      <c r="C294" s="179">
        <v>460.5</v>
      </c>
      <c r="D294" s="179">
        <v>455</v>
      </c>
      <c r="E294" s="179">
        <v>478.3</v>
      </c>
      <c r="F294" s="179">
        <v>495.31</v>
      </c>
      <c r="G294" s="179">
        <v>488.31</v>
      </c>
      <c r="H294" s="179">
        <v>478.64</v>
      </c>
      <c r="I294" s="179">
        <v>475.05</v>
      </c>
      <c r="J294" s="179">
        <v>477.75</v>
      </c>
      <c r="K294" s="179">
        <v>482.83</v>
      </c>
      <c r="L294" s="179">
        <v>484.87</v>
      </c>
      <c r="M294" s="179">
        <v>489.1</v>
      </c>
      <c r="N294" s="179">
        <v>490.7</v>
      </c>
      <c r="O294" s="179">
        <v>467.1</v>
      </c>
      <c r="P294" s="179">
        <v>471.46</v>
      </c>
      <c r="Q294" s="179">
        <v>493.95</v>
      </c>
      <c r="R294" s="179">
        <v>516.12</v>
      </c>
      <c r="S294" s="179">
        <v>502.6</v>
      </c>
      <c r="T294" s="179">
        <v>488.74</v>
      </c>
      <c r="U294" s="179">
        <v>486.55</v>
      </c>
      <c r="V294" s="179">
        <v>479.63</v>
      </c>
      <c r="W294" s="179">
        <v>480.8</v>
      </c>
      <c r="X294" s="179">
        <v>485.88</v>
      </c>
      <c r="Y294" s="179">
        <v>483.96</v>
      </c>
    </row>
    <row r="295" spans="1:25" s="146" customFormat="1" ht="18.75" customHeight="1" outlineLevel="1" x14ac:dyDescent="0.2">
      <c r="A295" s="163" t="s">
        <v>8</v>
      </c>
      <c r="B295" s="164">
        <v>71.25</v>
      </c>
      <c r="C295" s="165">
        <v>71.25</v>
      </c>
      <c r="D295" s="165">
        <v>71.25</v>
      </c>
      <c r="E295" s="165">
        <v>71.25</v>
      </c>
      <c r="F295" s="165">
        <v>71.25</v>
      </c>
      <c r="G295" s="165">
        <v>71.25</v>
      </c>
      <c r="H295" s="165">
        <v>71.25</v>
      </c>
      <c r="I295" s="165">
        <v>71.25</v>
      </c>
      <c r="J295" s="165">
        <v>71.25</v>
      </c>
      <c r="K295" s="165">
        <v>71.25</v>
      </c>
      <c r="L295" s="165">
        <v>71.25</v>
      </c>
      <c r="M295" s="165">
        <v>71.25</v>
      </c>
      <c r="N295" s="165">
        <v>71.25</v>
      </c>
      <c r="O295" s="165">
        <v>71.25</v>
      </c>
      <c r="P295" s="165">
        <v>71.25</v>
      </c>
      <c r="Q295" s="165">
        <v>71.25</v>
      </c>
      <c r="R295" s="165">
        <v>71.25</v>
      </c>
      <c r="S295" s="165">
        <v>71.25</v>
      </c>
      <c r="T295" s="165">
        <v>71.25</v>
      </c>
      <c r="U295" s="165">
        <v>71.25</v>
      </c>
      <c r="V295" s="165">
        <v>71.25</v>
      </c>
      <c r="W295" s="165">
        <v>71.25</v>
      </c>
      <c r="X295" s="165">
        <v>71.25</v>
      </c>
      <c r="Y295" s="166">
        <v>71.25</v>
      </c>
    </row>
    <row r="296" spans="1:25" s="146" customFormat="1" ht="18.75" customHeight="1" outlineLevel="1" x14ac:dyDescent="0.2">
      <c r="A296" s="167" t="s">
        <v>9</v>
      </c>
      <c r="B296" s="164">
        <v>30.998386999999997</v>
      </c>
      <c r="C296" s="165">
        <v>29.610149999999997</v>
      </c>
      <c r="D296" s="165">
        <v>29.256499999999999</v>
      </c>
      <c r="E296" s="165">
        <v>30.75469</v>
      </c>
      <c r="F296" s="165">
        <v>31.848432999999996</v>
      </c>
      <c r="G296" s="165">
        <v>31.398332999999997</v>
      </c>
      <c r="H296" s="165">
        <v>30.776551999999999</v>
      </c>
      <c r="I296" s="165">
        <v>30.545714999999998</v>
      </c>
      <c r="J296" s="165">
        <v>30.719324999999998</v>
      </c>
      <c r="K296" s="165">
        <v>31.045968999999996</v>
      </c>
      <c r="L296" s="165">
        <v>31.177140999999999</v>
      </c>
      <c r="M296" s="165">
        <v>31.44913</v>
      </c>
      <c r="N296" s="165">
        <v>31.552009999999996</v>
      </c>
      <c r="O296" s="165">
        <v>30.03453</v>
      </c>
      <c r="P296" s="165">
        <v>30.314877999999997</v>
      </c>
      <c r="Q296" s="165">
        <v>31.760984999999998</v>
      </c>
      <c r="R296" s="165">
        <v>33.186515999999997</v>
      </c>
      <c r="S296" s="165">
        <v>32.31718</v>
      </c>
      <c r="T296" s="165">
        <v>31.425981999999998</v>
      </c>
      <c r="U296" s="165">
        <v>31.285164999999999</v>
      </c>
      <c r="V296" s="165">
        <v>30.840208999999998</v>
      </c>
      <c r="W296" s="165">
        <v>30.91544</v>
      </c>
      <c r="X296" s="165">
        <v>31.242083999999998</v>
      </c>
      <c r="Y296" s="166">
        <v>31.118627999999998</v>
      </c>
    </row>
    <row r="297" spans="1:25" s="146" customFormat="1" ht="18.75" customHeight="1" outlineLevel="1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8.75" customHeight="1" thickBot="1" x14ac:dyDescent="0.25">
      <c r="A298" s="171">
        <v>27</v>
      </c>
      <c r="B298" s="172">
        <v>769.32474837414827</v>
      </c>
      <c r="C298" s="173">
        <v>730.65872937414827</v>
      </c>
      <c r="D298" s="173">
        <v>744.18598237414835</v>
      </c>
      <c r="E298" s="174">
        <v>760.11855337414841</v>
      </c>
      <c r="F298" s="174">
        <v>775.88083637414832</v>
      </c>
      <c r="G298" s="174">
        <v>768.55845237414826</v>
      </c>
      <c r="H298" s="174">
        <v>766.2063493741482</v>
      </c>
      <c r="I298" s="174">
        <v>756.79793737414832</v>
      </c>
      <c r="J298" s="174">
        <v>763.68395837414823</v>
      </c>
      <c r="K298" s="175">
        <v>766.36599437414839</v>
      </c>
      <c r="L298" s="174">
        <v>771.03827137414828</v>
      </c>
      <c r="M298" s="176">
        <v>769.88882737414826</v>
      </c>
      <c r="N298" s="175">
        <v>752.96645737414838</v>
      </c>
      <c r="O298" s="174">
        <v>729.5837863741483</v>
      </c>
      <c r="P298" s="176">
        <v>731.11637837414833</v>
      </c>
      <c r="Q298" s="177">
        <v>759.07553937414832</v>
      </c>
      <c r="R298" s="174">
        <v>786.52383637414823</v>
      </c>
      <c r="S298" s="177">
        <v>775.57218937414837</v>
      </c>
      <c r="T298" s="174">
        <v>763.4604553741483</v>
      </c>
      <c r="U298" s="173">
        <v>736.62945237414829</v>
      </c>
      <c r="V298" s="173">
        <v>745.0267793741483</v>
      </c>
      <c r="W298" s="173">
        <v>745.95272037414827</v>
      </c>
      <c r="X298" s="173">
        <v>756.07421337414826</v>
      </c>
      <c r="Y298" s="178">
        <v>756.53186237414832</v>
      </c>
    </row>
    <row r="299" spans="1:25" s="146" customFormat="1" ht="18.75" customHeight="1" outlineLevel="1" x14ac:dyDescent="0.2">
      <c r="A299" s="161" t="s">
        <v>7</v>
      </c>
      <c r="B299" s="179">
        <v>652.47</v>
      </c>
      <c r="C299" s="179">
        <v>616.14</v>
      </c>
      <c r="D299" s="179">
        <v>628.85</v>
      </c>
      <c r="E299" s="179">
        <v>643.82000000000005</v>
      </c>
      <c r="F299" s="179">
        <v>658.63</v>
      </c>
      <c r="G299" s="179">
        <v>651.75</v>
      </c>
      <c r="H299" s="179">
        <v>649.54</v>
      </c>
      <c r="I299" s="179">
        <v>640.70000000000005</v>
      </c>
      <c r="J299" s="179">
        <v>647.16999999999996</v>
      </c>
      <c r="K299" s="179">
        <v>649.69000000000005</v>
      </c>
      <c r="L299" s="179">
        <v>654.08000000000004</v>
      </c>
      <c r="M299" s="179">
        <v>653</v>
      </c>
      <c r="N299" s="179">
        <v>637.1</v>
      </c>
      <c r="O299" s="179">
        <v>615.13</v>
      </c>
      <c r="P299" s="179">
        <v>616.57000000000005</v>
      </c>
      <c r="Q299" s="179">
        <v>642.84</v>
      </c>
      <c r="R299" s="179">
        <v>668.63</v>
      </c>
      <c r="S299" s="179">
        <v>658.34</v>
      </c>
      <c r="T299" s="179">
        <v>646.96</v>
      </c>
      <c r="U299" s="179">
        <v>621.75</v>
      </c>
      <c r="V299" s="179">
        <v>629.64</v>
      </c>
      <c r="W299" s="179">
        <v>630.51</v>
      </c>
      <c r="X299" s="179">
        <v>640.02</v>
      </c>
      <c r="Y299" s="179">
        <v>640.45000000000005</v>
      </c>
    </row>
    <row r="300" spans="1:25" s="146" customFormat="1" ht="18.75" customHeight="1" outlineLevel="1" x14ac:dyDescent="0.2">
      <c r="A300" s="163" t="s">
        <v>8</v>
      </c>
      <c r="B300" s="164">
        <v>71.25</v>
      </c>
      <c r="C300" s="165">
        <v>71.25</v>
      </c>
      <c r="D300" s="165">
        <v>71.25</v>
      </c>
      <c r="E300" s="165">
        <v>71.25</v>
      </c>
      <c r="F300" s="165">
        <v>71.25</v>
      </c>
      <c r="G300" s="165">
        <v>71.25</v>
      </c>
      <c r="H300" s="165">
        <v>71.25</v>
      </c>
      <c r="I300" s="165">
        <v>71.25</v>
      </c>
      <c r="J300" s="165">
        <v>71.25</v>
      </c>
      <c r="K300" s="165">
        <v>71.25</v>
      </c>
      <c r="L300" s="165">
        <v>71.25</v>
      </c>
      <c r="M300" s="165">
        <v>71.25</v>
      </c>
      <c r="N300" s="165">
        <v>71.25</v>
      </c>
      <c r="O300" s="165">
        <v>71.25</v>
      </c>
      <c r="P300" s="165">
        <v>71.25</v>
      </c>
      <c r="Q300" s="165">
        <v>71.25</v>
      </c>
      <c r="R300" s="165">
        <v>71.25</v>
      </c>
      <c r="S300" s="165">
        <v>71.25</v>
      </c>
      <c r="T300" s="165">
        <v>71.25</v>
      </c>
      <c r="U300" s="165">
        <v>71.25</v>
      </c>
      <c r="V300" s="165">
        <v>71.25</v>
      </c>
      <c r="W300" s="165">
        <v>71.25</v>
      </c>
      <c r="X300" s="165">
        <v>71.25</v>
      </c>
      <c r="Y300" s="166">
        <v>71.25</v>
      </c>
    </row>
    <row r="301" spans="1:25" s="146" customFormat="1" ht="18.75" customHeight="1" outlineLevel="1" x14ac:dyDescent="0.2">
      <c r="A301" s="167" t="s">
        <v>9</v>
      </c>
      <c r="B301" s="164">
        <v>41.953820999999998</v>
      </c>
      <c r="C301" s="165">
        <v>39.617801999999998</v>
      </c>
      <c r="D301" s="165">
        <v>40.435054999999998</v>
      </c>
      <c r="E301" s="165">
        <v>41.397626000000002</v>
      </c>
      <c r="F301" s="165">
        <v>42.349908999999997</v>
      </c>
      <c r="G301" s="165">
        <v>41.907525</v>
      </c>
      <c r="H301" s="165">
        <v>41.765421999999994</v>
      </c>
      <c r="I301" s="165">
        <v>41.197009999999999</v>
      </c>
      <c r="J301" s="165">
        <v>41.613030999999992</v>
      </c>
      <c r="K301" s="165">
        <v>41.775067</v>
      </c>
      <c r="L301" s="165">
        <v>42.057344000000001</v>
      </c>
      <c r="M301" s="165">
        <v>41.987899999999996</v>
      </c>
      <c r="N301" s="165">
        <v>40.965530000000001</v>
      </c>
      <c r="O301" s="165">
        <v>39.552858999999998</v>
      </c>
      <c r="P301" s="165">
        <v>39.645451000000001</v>
      </c>
      <c r="Q301" s="165">
        <v>41.334612</v>
      </c>
      <c r="R301" s="165">
        <v>42.992908999999997</v>
      </c>
      <c r="S301" s="165">
        <v>42.331262000000002</v>
      </c>
      <c r="T301" s="165">
        <v>41.599527999999999</v>
      </c>
      <c r="U301" s="165">
        <v>39.978524999999998</v>
      </c>
      <c r="V301" s="165">
        <v>40.485851999999994</v>
      </c>
      <c r="W301" s="165">
        <v>40.541792999999998</v>
      </c>
      <c r="X301" s="165">
        <v>41.153285999999994</v>
      </c>
      <c r="Y301" s="166">
        <v>41.180934999999998</v>
      </c>
    </row>
    <row r="302" spans="1:25" s="146" customFormat="1" ht="18.75" customHeight="1" outlineLevel="1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8.75" customHeight="1" thickBot="1" x14ac:dyDescent="0.25">
      <c r="A303" s="186">
        <v>28</v>
      </c>
      <c r="B303" s="172">
        <v>765.51455437414825</v>
      </c>
      <c r="C303" s="173">
        <v>729.30706837414834</v>
      </c>
      <c r="D303" s="173">
        <v>732.76604337414824</v>
      </c>
      <c r="E303" s="174">
        <v>757.59616237414832</v>
      </c>
      <c r="F303" s="174">
        <v>769.50567937414826</v>
      </c>
      <c r="G303" s="174">
        <v>763.42852637414819</v>
      </c>
      <c r="H303" s="174">
        <v>756.88308137414822</v>
      </c>
      <c r="I303" s="174">
        <v>746.29329637414833</v>
      </c>
      <c r="J303" s="174">
        <v>748.53896937414834</v>
      </c>
      <c r="K303" s="175">
        <v>756.67022137414835</v>
      </c>
      <c r="L303" s="174">
        <v>764.31189537414832</v>
      </c>
      <c r="M303" s="176">
        <v>767.20679137414834</v>
      </c>
      <c r="N303" s="175">
        <v>766.05734737414832</v>
      </c>
      <c r="O303" s="174">
        <v>739.26891637414826</v>
      </c>
      <c r="P303" s="176">
        <v>745.39928437414835</v>
      </c>
      <c r="Q303" s="177">
        <v>765.98284637414838</v>
      </c>
      <c r="R303" s="174">
        <v>797.49676937414836</v>
      </c>
      <c r="S303" s="177">
        <v>783.10743337414829</v>
      </c>
      <c r="T303" s="174">
        <v>769.68661037414824</v>
      </c>
      <c r="U303" s="173">
        <v>766.8875013741482</v>
      </c>
      <c r="V303" s="173">
        <v>753.36024837414834</v>
      </c>
      <c r="W303" s="173">
        <v>754.5841933741483</v>
      </c>
      <c r="X303" s="173">
        <v>764.06710637414824</v>
      </c>
      <c r="Y303" s="178">
        <v>763.0453783741483</v>
      </c>
    </row>
    <row r="304" spans="1:25" s="146" customFormat="1" ht="18.75" customHeight="1" outlineLevel="1" x14ac:dyDescent="0.2">
      <c r="A304" s="180" t="s">
        <v>7</v>
      </c>
      <c r="B304" s="179">
        <v>648.89</v>
      </c>
      <c r="C304" s="179">
        <v>614.87</v>
      </c>
      <c r="D304" s="179">
        <v>618.12</v>
      </c>
      <c r="E304" s="179">
        <v>641.45000000000005</v>
      </c>
      <c r="F304" s="179">
        <v>652.64</v>
      </c>
      <c r="G304" s="179">
        <v>646.92999999999995</v>
      </c>
      <c r="H304" s="179">
        <v>640.78</v>
      </c>
      <c r="I304" s="179">
        <v>630.83000000000004</v>
      </c>
      <c r="J304" s="179">
        <v>632.94000000000005</v>
      </c>
      <c r="K304" s="179">
        <v>640.58000000000004</v>
      </c>
      <c r="L304" s="179">
        <v>647.76</v>
      </c>
      <c r="M304" s="179">
        <v>650.48</v>
      </c>
      <c r="N304" s="179">
        <v>649.4</v>
      </c>
      <c r="O304" s="179">
        <v>624.23</v>
      </c>
      <c r="P304" s="179">
        <v>629.99</v>
      </c>
      <c r="Q304" s="179">
        <v>649.33000000000004</v>
      </c>
      <c r="R304" s="179">
        <v>678.94</v>
      </c>
      <c r="S304" s="179">
        <v>665.42</v>
      </c>
      <c r="T304" s="179">
        <v>652.80999999999995</v>
      </c>
      <c r="U304" s="179">
        <v>650.17999999999995</v>
      </c>
      <c r="V304" s="179">
        <v>637.47</v>
      </c>
      <c r="W304" s="179">
        <v>638.62</v>
      </c>
      <c r="X304" s="179">
        <v>647.53</v>
      </c>
      <c r="Y304" s="179">
        <v>646.57000000000005</v>
      </c>
    </row>
    <row r="305" spans="1:25" s="146" customFormat="1" ht="18.75" customHeight="1" outlineLevel="1" x14ac:dyDescent="0.2">
      <c r="A305" s="181" t="s">
        <v>8</v>
      </c>
      <c r="B305" s="164">
        <v>71.25</v>
      </c>
      <c r="C305" s="165">
        <v>71.25</v>
      </c>
      <c r="D305" s="165">
        <v>71.25</v>
      </c>
      <c r="E305" s="165">
        <v>71.25</v>
      </c>
      <c r="F305" s="165">
        <v>71.25</v>
      </c>
      <c r="G305" s="165">
        <v>71.25</v>
      </c>
      <c r="H305" s="165">
        <v>71.25</v>
      </c>
      <c r="I305" s="165">
        <v>71.25</v>
      </c>
      <c r="J305" s="165">
        <v>71.25</v>
      </c>
      <c r="K305" s="165">
        <v>71.25</v>
      </c>
      <c r="L305" s="165">
        <v>71.25</v>
      </c>
      <c r="M305" s="165">
        <v>71.25</v>
      </c>
      <c r="N305" s="165">
        <v>71.25</v>
      </c>
      <c r="O305" s="165">
        <v>71.25</v>
      </c>
      <c r="P305" s="165">
        <v>71.25</v>
      </c>
      <c r="Q305" s="165">
        <v>71.25</v>
      </c>
      <c r="R305" s="165">
        <v>71.25</v>
      </c>
      <c r="S305" s="165">
        <v>71.25</v>
      </c>
      <c r="T305" s="165">
        <v>71.25</v>
      </c>
      <c r="U305" s="165">
        <v>71.25</v>
      </c>
      <c r="V305" s="165">
        <v>71.25</v>
      </c>
      <c r="W305" s="165">
        <v>71.25</v>
      </c>
      <c r="X305" s="165">
        <v>71.25</v>
      </c>
      <c r="Y305" s="166">
        <v>71.25</v>
      </c>
    </row>
    <row r="306" spans="1:25" s="146" customFormat="1" ht="18.75" customHeight="1" outlineLevel="1" x14ac:dyDescent="0.2">
      <c r="A306" s="182" t="s">
        <v>9</v>
      </c>
      <c r="B306" s="164">
        <v>41.723626999999993</v>
      </c>
      <c r="C306" s="165">
        <v>39.536141000000001</v>
      </c>
      <c r="D306" s="165">
        <v>39.745115999999996</v>
      </c>
      <c r="E306" s="165">
        <v>41.245235000000001</v>
      </c>
      <c r="F306" s="165">
        <v>41.964751999999997</v>
      </c>
      <c r="G306" s="165">
        <v>41.597598999999995</v>
      </c>
      <c r="H306" s="165">
        <v>41.202153999999993</v>
      </c>
      <c r="I306" s="165">
        <v>40.562368999999997</v>
      </c>
      <c r="J306" s="165">
        <v>40.698042000000001</v>
      </c>
      <c r="K306" s="165">
        <v>41.189293999999997</v>
      </c>
      <c r="L306" s="165">
        <v>41.650967999999999</v>
      </c>
      <c r="M306" s="165">
        <v>41.825863999999996</v>
      </c>
      <c r="N306" s="165">
        <v>41.756419999999999</v>
      </c>
      <c r="O306" s="165">
        <v>40.137988999999997</v>
      </c>
      <c r="P306" s="165">
        <v>40.508356999999997</v>
      </c>
      <c r="Q306" s="165">
        <v>41.751919000000001</v>
      </c>
      <c r="R306" s="165">
        <v>43.655842</v>
      </c>
      <c r="S306" s="165">
        <v>42.786505999999996</v>
      </c>
      <c r="T306" s="165">
        <v>41.975682999999997</v>
      </c>
      <c r="U306" s="165">
        <v>41.806573999999998</v>
      </c>
      <c r="V306" s="165">
        <v>40.989320999999997</v>
      </c>
      <c r="W306" s="165">
        <v>41.063265999999999</v>
      </c>
      <c r="X306" s="165">
        <v>41.636178999999998</v>
      </c>
      <c r="Y306" s="166">
        <v>41.574451000000003</v>
      </c>
    </row>
    <row r="307" spans="1:25" s="146" customFormat="1" ht="18.75" customHeight="1" outlineLevel="1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8.75" customHeight="1" thickBot="1" x14ac:dyDescent="0.25">
      <c r="A308" s="154">
        <v>29</v>
      </c>
      <c r="B308" s="172">
        <v>627.66641837414829</v>
      </c>
      <c r="C308" s="173">
        <v>605.97598437414831</v>
      </c>
      <c r="D308" s="173">
        <v>597.63187237414832</v>
      </c>
      <c r="E308" s="174">
        <v>627.59191737414824</v>
      </c>
      <c r="F308" s="174">
        <v>640.56573437414829</v>
      </c>
      <c r="G308" s="174">
        <v>639.93779737414832</v>
      </c>
      <c r="H308" s="174">
        <v>629.57151537414825</v>
      </c>
      <c r="I308" s="174">
        <v>618.55601037414829</v>
      </c>
      <c r="J308" s="174">
        <v>626.0380393741483</v>
      </c>
      <c r="K308" s="175">
        <v>632.51962637414829</v>
      </c>
      <c r="L308" s="174">
        <v>626.33604337414829</v>
      </c>
      <c r="M308" s="176">
        <v>630.05045037414834</v>
      </c>
      <c r="N308" s="175">
        <v>628.94357837414839</v>
      </c>
      <c r="O308" s="174">
        <v>602.36800737414831</v>
      </c>
      <c r="P308" s="176">
        <v>610.2970423741483</v>
      </c>
      <c r="Q308" s="177">
        <v>645.59987337414827</v>
      </c>
      <c r="R308" s="174">
        <v>656.8069523741483</v>
      </c>
      <c r="S308" s="177">
        <v>651.11294737414823</v>
      </c>
      <c r="T308" s="174">
        <v>636.12760337414829</v>
      </c>
      <c r="U308" s="173">
        <v>631.9555473741483</v>
      </c>
      <c r="V308" s="173">
        <v>627.23005537414838</v>
      </c>
      <c r="W308" s="173">
        <v>625.67617737414832</v>
      </c>
      <c r="X308" s="173">
        <v>584.73255637414832</v>
      </c>
      <c r="Y308" s="178">
        <v>601.70814137414834</v>
      </c>
    </row>
    <row r="309" spans="1:25" s="146" customFormat="1" ht="18.75" customHeight="1" outlineLevel="1" x14ac:dyDescent="0.2">
      <c r="A309" s="180" t="s">
        <v>7</v>
      </c>
      <c r="B309" s="179">
        <v>519.37</v>
      </c>
      <c r="C309" s="179">
        <v>498.99</v>
      </c>
      <c r="D309" s="179">
        <v>491.15</v>
      </c>
      <c r="E309" s="179">
        <v>519.29999999999995</v>
      </c>
      <c r="F309" s="179">
        <v>531.49</v>
      </c>
      <c r="G309" s="179">
        <v>530.9</v>
      </c>
      <c r="H309" s="179">
        <v>521.16</v>
      </c>
      <c r="I309" s="179">
        <v>510.81</v>
      </c>
      <c r="J309" s="179">
        <v>517.84</v>
      </c>
      <c r="K309" s="179">
        <v>523.92999999999995</v>
      </c>
      <c r="L309" s="179">
        <v>518.12</v>
      </c>
      <c r="M309" s="179">
        <v>521.61</v>
      </c>
      <c r="N309" s="179">
        <v>520.57000000000005</v>
      </c>
      <c r="O309" s="179">
        <v>495.6</v>
      </c>
      <c r="P309" s="179">
        <v>503.05</v>
      </c>
      <c r="Q309" s="179">
        <v>536.22</v>
      </c>
      <c r="R309" s="179">
        <v>546.75</v>
      </c>
      <c r="S309" s="179">
        <v>541.4</v>
      </c>
      <c r="T309" s="179">
        <v>527.32000000000005</v>
      </c>
      <c r="U309" s="179">
        <v>523.4</v>
      </c>
      <c r="V309" s="179">
        <v>518.96</v>
      </c>
      <c r="W309" s="179">
        <v>517.5</v>
      </c>
      <c r="X309" s="179">
        <v>479.03</v>
      </c>
      <c r="Y309" s="179">
        <v>494.98</v>
      </c>
    </row>
    <row r="310" spans="1:25" s="146" customFormat="1" ht="18.75" customHeight="1" outlineLevel="1" x14ac:dyDescent="0.2">
      <c r="A310" s="181" t="s">
        <v>8</v>
      </c>
      <c r="B310" s="164">
        <v>71.25</v>
      </c>
      <c r="C310" s="165">
        <v>71.25</v>
      </c>
      <c r="D310" s="165">
        <v>71.25</v>
      </c>
      <c r="E310" s="165">
        <v>71.25</v>
      </c>
      <c r="F310" s="165">
        <v>71.25</v>
      </c>
      <c r="G310" s="165">
        <v>71.25</v>
      </c>
      <c r="H310" s="165">
        <v>71.25</v>
      </c>
      <c r="I310" s="165">
        <v>71.25</v>
      </c>
      <c r="J310" s="165">
        <v>71.25</v>
      </c>
      <c r="K310" s="165">
        <v>71.25</v>
      </c>
      <c r="L310" s="165">
        <v>71.25</v>
      </c>
      <c r="M310" s="165">
        <v>71.25</v>
      </c>
      <c r="N310" s="165">
        <v>71.25</v>
      </c>
      <c r="O310" s="165">
        <v>71.25</v>
      </c>
      <c r="P310" s="165">
        <v>71.25</v>
      </c>
      <c r="Q310" s="165">
        <v>71.25</v>
      </c>
      <c r="R310" s="165">
        <v>71.25</v>
      </c>
      <c r="S310" s="165">
        <v>71.25</v>
      </c>
      <c r="T310" s="165">
        <v>71.25</v>
      </c>
      <c r="U310" s="165">
        <v>71.25</v>
      </c>
      <c r="V310" s="165">
        <v>71.25</v>
      </c>
      <c r="W310" s="165">
        <v>71.25</v>
      </c>
      <c r="X310" s="165">
        <v>71.25</v>
      </c>
      <c r="Y310" s="166">
        <v>71.25</v>
      </c>
    </row>
    <row r="311" spans="1:25" s="146" customFormat="1" ht="18.75" customHeight="1" outlineLevel="1" x14ac:dyDescent="0.2">
      <c r="A311" s="182" t="s">
        <v>9</v>
      </c>
      <c r="B311" s="164">
        <v>33.395491</v>
      </c>
      <c r="C311" s="165">
        <v>32.085056999999999</v>
      </c>
      <c r="D311" s="165">
        <v>31.580944999999996</v>
      </c>
      <c r="E311" s="165">
        <v>33.390989999999995</v>
      </c>
      <c r="F311" s="165">
        <v>34.174807000000001</v>
      </c>
      <c r="G311" s="165">
        <v>34.136869999999995</v>
      </c>
      <c r="H311" s="165">
        <v>33.510587999999998</v>
      </c>
      <c r="I311" s="165">
        <v>32.845082999999995</v>
      </c>
      <c r="J311" s="165">
        <v>33.297111999999998</v>
      </c>
      <c r="K311" s="165">
        <v>33.688698999999993</v>
      </c>
      <c r="L311" s="165">
        <v>33.315115999999996</v>
      </c>
      <c r="M311" s="165">
        <v>33.539522999999996</v>
      </c>
      <c r="N311" s="165">
        <v>33.472650999999999</v>
      </c>
      <c r="O311" s="165">
        <v>31.867079999999998</v>
      </c>
      <c r="P311" s="165">
        <v>32.346114999999998</v>
      </c>
      <c r="Q311" s="165">
        <v>34.478946000000001</v>
      </c>
      <c r="R311" s="165">
        <v>35.156025</v>
      </c>
      <c r="S311" s="165">
        <v>34.812019999999997</v>
      </c>
      <c r="T311" s="165">
        <v>33.906676000000004</v>
      </c>
      <c r="U311" s="165">
        <v>33.654619999999994</v>
      </c>
      <c r="V311" s="165">
        <v>33.369128000000003</v>
      </c>
      <c r="W311" s="165">
        <v>33.27525</v>
      </c>
      <c r="X311" s="165">
        <v>30.801628999999995</v>
      </c>
      <c r="Y311" s="166">
        <v>31.827213999999998</v>
      </c>
    </row>
    <row r="312" spans="1:25" s="146" customFormat="1" ht="18.75" customHeight="1" outlineLevel="1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8.75" customHeight="1" thickBot="1" x14ac:dyDescent="0.25">
      <c r="A313" s="184">
        <v>30</v>
      </c>
      <c r="B313" s="172">
        <v>845.33705437414824</v>
      </c>
      <c r="C313" s="173">
        <v>812.72690237414827</v>
      </c>
      <c r="D313" s="173">
        <v>814.42978237414832</v>
      </c>
      <c r="E313" s="174">
        <v>821.46480537414834</v>
      </c>
      <c r="F313" s="174">
        <v>844.54947237414831</v>
      </c>
      <c r="G313" s="174">
        <v>846.94414737414832</v>
      </c>
      <c r="H313" s="174">
        <v>887.34497537414836</v>
      </c>
      <c r="I313" s="174">
        <v>873.23235737414836</v>
      </c>
      <c r="J313" s="174">
        <v>886.54675037414836</v>
      </c>
      <c r="K313" s="175">
        <v>888.99464037414828</v>
      </c>
      <c r="L313" s="174">
        <v>890.7933073741483</v>
      </c>
      <c r="M313" s="176">
        <v>855.40533237414832</v>
      </c>
      <c r="N313" s="175">
        <v>839.57919137414831</v>
      </c>
      <c r="O313" s="174">
        <v>855.40533237414832</v>
      </c>
      <c r="P313" s="176">
        <v>867.45320837414829</v>
      </c>
      <c r="Q313" s="177">
        <v>901.7981693741483</v>
      </c>
      <c r="R313" s="174">
        <v>915.94271637414829</v>
      </c>
      <c r="S313" s="177">
        <v>892.24075537414831</v>
      </c>
      <c r="T313" s="174">
        <v>862.11042237414824</v>
      </c>
      <c r="U313" s="173">
        <v>849.83904337414833</v>
      </c>
      <c r="V313" s="173">
        <v>845.80534637414837</v>
      </c>
      <c r="W313" s="173">
        <v>853.50023537414825</v>
      </c>
      <c r="X313" s="173">
        <v>850.98848737414835</v>
      </c>
      <c r="Y313" s="178">
        <v>843.92153537414822</v>
      </c>
    </row>
    <row r="314" spans="1:25" s="146" customFormat="1" ht="18.75" customHeight="1" outlineLevel="1" x14ac:dyDescent="0.2">
      <c r="A314" s="161" t="s">
        <v>7</v>
      </c>
      <c r="B314" s="179">
        <v>723.89</v>
      </c>
      <c r="C314" s="179">
        <v>693.25</v>
      </c>
      <c r="D314" s="179">
        <v>694.85</v>
      </c>
      <c r="E314" s="179">
        <v>701.46</v>
      </c>
      <c r="F314" s="179">
        <v>723.15</v>
      </c>
      <c r="G314" s="179">
        <v>725.4</v>
      </c>
      <c r="H314" s="179">
        <v>763.36</v>
      </c>
      <c r="I314" s="179">
        <v>750.1</v>
      </c>
      <c r="J314" s="179">
        <v>762.61</v>
      </c>
      <c r="K314" s="179">
        <v>764.91</v>
      </c>
      <c r="L314" s="179">
        <v>766.6</v>
      </c>
      <c r="M314" s="179">
        <v>733.35</v>
      </c>
      <c r="N314" s="179">
        <v>718.48</v>
      </c>
      <c r="O314" s="179">
        <v>733.35</v>
      </c>
      <c r="P314" s="179">
        <v>744.67</v>
      </c>
      <c r="Q314" s="179">
        <v>776.94</v>
      </c>
      <c r="R314" s="179">
        <v>790.23</v>
      </c>
      <c r="S314" s="179">
        <v>767.96</v>
      </c>
      <c r="T314" s="179">
        <v>739.65</v>
      </c>
      <c r="U314" s="179">
        <v>728.12</v>
      </c>
      <c r="V314" s="179">
        <v>724.33</v>
      </c>
      <c r="W314" s="179">
        <v>731.56</v>
      </c>
      <c r="X314" s="179">
        <v>729.2</v>
      </c>
      <c r="Y314" s="179">
        <v>722.56</v>
      </c>
    </row>
    <row r="315" spans="1:25" s="146" customFormat="1" ht="18.75" customHeight="1" outlineLevel="1" x14ac:dyDescent="0.2">
      <c r="A315" s="163" t="s">
        <v>8</v>
      </c>
      <c r="B315" s="164">
        <v>71.25</v>
      </c>
      <c r="C315" s="165">
        <v>71.25</v>
      </c>
      <c r="D315" s="165">
        <v>71.25</v>
      </c>
      <c r="E315" s="165">
        <v>71.25</v>
      </c>
      <c r="F315" s="165">
        <v>71.25</v>
      </c>
      <c r="G315" s="165">
        <v>71.25</v>
      </c>
      <c r="H315" s="165">
        <v>71.25</v>
      </c>
      <c r="I315" s="165">
        <v>71.25</v>
      </c>
      <c r="J315" s="165">
        <v>71.25</v>
      </c>
      <c r="K315" s="165">
        <v>71.25</v>
      </c>
      <c r="L315" s="165">
        <v>71.25</v>
      </c>
      <c r="M315" s="165">
        <v>71.25</v>
      </c>
      <c r="N315" s="165">
        <v>71.25</v>
      </c>
      <c r="O315" s="165">
        <v>71.25</v>
      </c>
      <c r="P315" s="165">
        <v>71.25</v>
      </c>
      <c r="Q315" s="165">
        <v>71.25</v>
      </c>
      <c r="R315" s="165">
        <v>71.25</v>
      </c>
      <c r="S315" s="165">
        <v>71.25</v>
      </c>
      <c r="T315" s="165">
        <v>71.25</v>
      </c>
      <c r="U315" s="165">
        <v>71.25</v>
      </c>
      <c r="V315" s="165">
        <v>71.25</v>
      </c>
      <c r="W315" s="165">
        <v>71.25</v>
      </c>
      <c r="X315" s="165">
        <v>71.25</v>
      </c>
      <c r="Y315" s="166">
        <v>71.25</v>
      </c>
    </row>
    <row r="316" spans="1:25" s="146" customFormat="1" ht="18.75" customHeight="1" outlineLevel="1" x14ac:dyDescent="0.2">
      <c r="A316" s="167" t="s">
        <v>9</v>
      </c>
      <c r="B316" s="164">
        <v>46.546126999999998</v>
      </c>
      <c r="C316" s="165">
        <v>44.575975</v>
      </c>
      <c r="D316" s="165">
        <v>44.678854999999999</v>
      </c>
      <c r="E316" s="165">
        <v>45.103878000000002</v>
      </c>
      <c r="F316" s="165">
        <v>46.498544999999993</v>
      </c>
      <c r="G316" s="165">
        <v>46.643219999999992</v>
      </c>
      <c r="H316" s="165">
        <v>49.084047999999996</v>
      </c>
      <c r="I316" s="165">
        <v>48.231429999999996</v>
      </c>
      <c r="J316" s="165">
        <v>49.035823000000001</v>
      </c>
      <c r="K316" s="165">
        <v>49.183712999999997</v>
      </c>
      <c r="L316" s="165">
        <v>49.292380000000001</v>
      </c>
      <c r="M316" s="165">
        <v>47.154404999999997</v>
      </c>
      <c r="N316" s="165">
        <v>46.198264000000002</v>
      </c>
      <c r="O316" s="165">
        <v>47.154404999999997</v>
      </c>
      <c r="P316" s="165">
        <v>47.882280999999992</v>
      </c>
      <c r="Q316" s="165">
        <v>49.957242000000001</v>
      </c>
      <c r="R316" s="165">
        <v>50.811788999999997</v>
      </c>
      <c r="S316" s="165">
        <v>49.379827999999996</v>
      </c>
      <c r="T316" s="165">
        <v>47.559494999999998</v>
      </c>
      <c r="U316" s="165">
        <v>46.818115999999996</v>
      </c>
      <c r="V316" s="165">
        <v>46.574418999999999</v>
      </c>
      <c r="W316" s="165">
        <v>47.039307999999991</v>
      </c>
      <c r="X316" s="165">
        <v>46.887560000000001</v>
      </c>
      <c r="Y316" s="166">
        <v>46.460607999999993</v>
      </c>
    </row>
    <row r="317" spans="1:25" s="146" customFormat="1" ht="18.75" customHeight="1" outlineLevel="1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8.75" customHeight="1" thickBot="1" x14ac:dyDescent="0.25">
      <c r="A318" s="171">
        <v>31</v>
      </c>
      <c r="B318" s="172">
        <v>751.54029537414829</v>
      </c>
      <c r="C318" s="173">
        <v>716.40775237414834</v>
      </c>
      <c r="D318" s="173">
        <v>724.54964737414832</v>
      </c>
      <c r="E318" s="174">
        <v>730.9780193741484</v>
      </c>
      <c r="F318" s="174">
        <v>754.12654437414835</v>
      </c>
      <c r="G318" s="174">
        <v>743.77090537414836</v>
      </c>
      <c r="H318" s="174">
        <v>785.99168637414823</v>
      </c>
      <c r="I318" s="174">
        <v>782.83071537414821</v>
      </c>
      <c r="J318" s="174">
        <v>777.36021337414832</v>
      </c>
      <c r="K318" s="175">
        <v>788.91851137414824</v>
      </c>
      <c r="L318" s="174">
        <v>786.2684043741483</v>
      </c>
      <c r="M318" s="176">
        <v>752.49816537414824</v>
      </c>
      <c r="N318" s="175">
        <v>737.45960637414828</v>
      </c>
      <c r="O318" s="174">
        <v>756.96822537414835</v>
      </c>
      <c r="P318" s="176">
        <v>764.85468837414828</v>
      </c>
      <c r="Q318" s="177">
        <v>806.37303137414824</v>
      </c>
      <c r="R318" s="174">
        <v>842.09093937414832</v>
      </c>
      <c r="S318" s="177">
        <v>839.98362537414835</v>
      </c>
      <c r="T318" s="174">
        <v>743.56868837414822</v>
      </c>
      <c r="U318" s="173">
        <v>728.63655937414831</v>
      </c>
      <c r="V318" s="173">
        <v>739.64142137414831</v>
      </c>
      <c r="W318" s="173">
        <v>743.64318937414828</v>
      </c>
      <c r="X318" s="173">
        <v>742.45117337414831</v>
      </c>
      <c r="Y318" s="178">
        <v>740.18421437414827</v>
      </c>
    </row>
    <row r="319" spans="1:25" s="146" customFormat="1" ht="18.75" customHeight="1" outlineLevel="1" x14ac:dyDescent="0.2">
      <c r="A319" s="180" t="s">
        <v>7</v>
      </c>
      <c r="B319" s="179">
        <v>635.76</v>
      </c>
      <c r="C319" s="179">
        <v>602.75</v>
      </c>
      <c r="D319" s="179">
        <v>610.4</v>
      </c>
      <c r="E319" s="179">
        <v>616.44000000000005</v>
      </c>
      <c r="F319" s="179">
        <v>638.19000000000005</v>
      </c>
      <c r="G319" s="179">
        <v>628.46</v>
      </c>
      <c r="H319" s="179">
        <v>668.13</v>
      </c>
      <c r="I319" s="179">
        <v>665.16</v>
      </c>
      <c r="J319" s="179">
        <v>660.02</v>
      </c>
      <c r="K319" s="179">
        <v>670.88</v>
      </c>
      <c r="L319" s="179">
        <v>668.39</v>
      </c>
      <c r="M319" s="179">
        <v>636.66</v>
      </c>
      <c r="N319" s="179">
        <v>622.53</v>
      </c>
      <c r="O319" s="179">
        <v>640.86</v>
      </c>
      <c r="P319" s="179">
        <v>648.27</v>
      </c>
      <c r="Q319" s="179">
        <v>687.28</v>
      </c>
      <c r="R319" s="179">
        <v>720.84</v>
      </c>
      <c r="S319" s="179">
        <v>718.86</v>
      </c>
      <c r="T319" s="179">
        <v>628.27</v>
      </c>
      <c r="U319" s="179">
        <v>614.24</v>
      </c>
      <c r="V319" s="179">
        <v>624.58000000000004</v>
      </c>
      <c r="W319" s="179">
        <v>628.34</v>
      </c>
      <c r="X319" s="179">
        <v>627.22</v>
      </c>
      <c r="Y319" s="179">
        <v>625.09</v>
      </c>
    </row>
    <row r="320" spans="1:25" s="146" customFormat="1" ht="18.75" customHeight="1" outlineLevel="1" x14ac:dyDescent="0.2">
      <c r="A320" s="181" t="s">
        <v>8</v>
      </c>
      <c r="B320" s="164">
        <v>71.25</v>
      </c>
      <c r="C320" s="165">
        <v>71.25</v>
      </c>
      <c r="D320" s="165">
        <v>71.25</v>
      </c>
      <c r="E320" s="165">
        <v>71.25</v>
      </c>
      <c r="F320" s="165">
        <v>71.25</v>
      </c>
      <c r="G320" s="165">
        <v>71.25</v>
      </c>
      <c r="H320" s="165">
        <v>71.25</v>
      </c>
      <c r="I320" s="165">
        <v>71.25</v>
      </c>
      <c r="J320" s="165">
        <v>71.25</v>
      </c>
      <c r="K320" s="165">
        <v>71.25</v>
      </c>
      <c r="L320" s="165">
        <v>71.25</v>
      </c>
      <c r="M320" s="165">
        <v>71.25</v>
      </c>
      <c r="N320" s="165">
        <v>71.25</v>
      </c>
      <c r="O320" s="165">
        <v>71.25</v>
      </c>
      <c r="P320" s="165">
        <v>71.25</v>
      </c>
      <c r="Q320" s="165">
        <v>71.25</v>
      </c>
      <c r="R320" s="165">
        <v>71.25</v>
      </c>
      <c r="S320" s="165">
        <v>71.25</v>
      </c>
      <c r="T320" s="165">
        <v>71.25</v>
      </c>
      <c r="U320" s="165">
        <v>71.25</v>
      </c>
      <c r="V320" s="165">
        <v>71.25</v>
      </c>
      <c r="W320" s="165">
        <v>71.25</v>
      </c>
      <c r="X320" s="165">
        <v>71.25</v>
      </c>
      <c r="Y320" s="166">
        <v>71.25</v>
      </c>
    </row>
    <row r="321" spans="1:25" s="146" customFormat="1" ht="18.75" customHeight="1" outlineLevel="1" x14ac:dyDescent="0.2">
      <c r="A321" s="182" t="s">
        <v>9</v>
      </c>
      <c r="B321" s="164">
        <v>40.879367999999999</v>
      </c>
      <c r="C321" s="165">
        <v>38.756824999999999</v>
      </c>
      <c r="D321" s="165">
        <v>39.248719999999999</v>
      </c>
      <c r="E321" s="165">
        <v>39.637092000000003</v>
      </c>
      <c r="F321" s="165">
        <v>41.035617000000002</v>
      </c>
      <c r="G321" s="165">
        <v>40.409978000000002</v>
      </c>
      <c r="H321" s="165">
        <v>42.960758999999996</v>
      </c>
      <c r="I321" s="165">
        <v>42.769787999999998</v>
      </c>
      <c r="J321" s="165">
        <v>42.439285999999996</v>
      </c>
      <c r="K321" s="165">
        <v>43.137583999999997</v>
      </c>
      <c r="L321" s="165">
        <v>42.977476999999993</v>
      </c>
      <c r="M321" s="165">
        <v>40.937237999999994</v>
      </c>
      <c r="N321" s="165">
        <v>40.028678999999997</v>
      </c>
      <c r="O321" s="165">
        <v>41.207298000000002</v>
      </c>
      <c r="P321" s="165">
        <v>41.683760999999997</v>
      </c>
      <c r="Q321" s="165">
        <v>44.192103999999993</v>
      </c>
      <c r="R321" s="165">
        <v>46.350012</v>
      </c>
      <c r="S321" s="165">
        <v>46.222698000000001</v>
      </c>
      <c r="T321" s="165">
        <v>40.397760999999996</v>
      </c>
      <c r="U321" s="165">
        <v>39.495632000000001</v>
      </c>
      <c r="V321" s="165">
        <v>40.160494</v>
      </c>
      <c r="W321" s="165">
        <v>40.402262</v>
      </c>
      <c r="X321" s="165">
        <v>40.330246000000002</v>
      </c>
      <c r="Y321" s="166">
        <v>40.193286999999998</v>
      </c>
    </row>
    <row r="322" spans="1:25" s="146" customFormat="1" ht="18.75" customHeight="1" outlineLevel="1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30.75" customHeight="1" thickBot="1" x14ac:dyDescent="0.25">
      <c r="A324" s="189" t="s">
        <v>43</v>
      </c>
      <c r="B324" s="190" t="s">
        <v>70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35.25" customHeight="1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146" customFormat="1" ht="18.75" customHeight="1" thickBot="1" x14ac:dyDescent="0.25">
      <c r="A326" s="200">
        <v>1</v>
      </c>
      <c r="B326" s="172">
        <v>662.56093237414825</v>
      </c>
      <c r="C326" s="173">
        <v>638.43325137414831</v>
      </c>
      <c r="D326" s="173">
        <v>631.73880437414823</v>
      </c>
      <c r="E326" s="174">
        <v>640.28513337414836</v>
      </c>
      <c r="F326" s="174">
        <v>672.86335637414822</v>
      </c>
      <c r="G326" s="174">
        <v>675.10902937414824</v>
      </c>
      <c r="H326" s="174">
        <v>668.53165537414827</v>
      </c>
      <c r="I326" s="174">
        <v>641.73258137414825</v>
      </c>
      <c r="J326" s="174">
        <v>669.07444837414835</v>
      </c>
      <c r="K326" s="175">
        <v>672.59728137414822</v>
      </c>
      <c r="L326" s="174">
        <v>655.16404737414825</v>
      </c>
      <c r="M326" s="176">
        <v>653.87624437414831</v>
      </c>
      <c r="N326" s="175">
        <v>652.0456483741483</v>
      </c>
      <c r="O326" s="174">
        <v>633.3778263741483</v>
      </c>
      <c r="P326" s="176">
        <v>641.10464437414828</v>
      </c>
      <c r="Q326" s="177">
        <v>654.78089937414825</v>
      </c>
      <c r="R326" s="174">
        <v>656.71792537414831</v>
      </c>
      <c r="S326" s="177">
        <v>657.26071837414827</v>
      </c>
      <c r="T326" s="174">
        <v>774.4082193741483</v>
      </c>
      <c r="U326" s="173">
        <v>653.40795237414829</v>
      </c>
      <c r="V326" s="173">
        <v>656.71792537414831</v>
      </c>
      <c r="W326" s="173">
        <v>657.96315637414818</v>
      </c>
      <c r="X326" s="173">
        <v>656.83499837414831</v>
      </c>
      <c r="Y326" s="178">
        <v>661.19862837414837</v>
      </c>
    </row>
    <row r="327" spans="1:25" s="146" customFormat="1" ht="18.75" customHeight="1" outlineLevel="1" x14ac:dyDescent="0.2">
      <c r="A327" s="161" t="s">
        <v>7</v>
      </c>
      <c r="B327" s="162">
        <v>525.35</v>
      </c>
      <c r="C327" s="203">
        <v>502.68</v>
      </c>
      <c r="D327" s="203">
        <v>496.39</v>
      </c>
      <c r="E327" s="204">
        <v>504.42</v>
      </c>
      <c r="F327" s="203">
        <v>535.03</v>
      </c>
      <c r="G327" s="203">
        <v>537.14</v>
      </c>
      <c r="H327" s="203">
        <v>530.96</v>
      </c>
      <c r="I327" s="203">
        <v>505.78</v>
      </c>
      <c r="J327" s="205">
        <v>531.47</v>
      </c>
      <c r="K327" s="203">
        <v>534.78</v>
      </c>
      <c r="L327" s="203">
        <v>518.4</v>
      </c>
      <c r="M327" s="203">
        <v>517.19000000000005</v>
      </c>
      <c r="N327" s="203">
        <v>515.47</v>
      </c>
      <c r="O327" s="203">
        <v>497.93</v>
      </c>
      <c r="P327" s="203">
        <v>505.19</v>
      </c>
      <c r="Q327" s="203">
        <v>518.04</v>
      </c>
      <c r="R327" s="203">
        <v>519.86</v>
      </c>
      <c r="S327" s="203">
        <v>520.37</v>
      </c>
      <c r="T327" s="203">
        <v>630.44000000000005</v>
      </c>
      <c r="U327" s="203">
        <v>516.75</v>
      </c>
      <c r="V327" s="203">
        <v>519.86</v>
      </c>
      <c r="W327" s="203">
        <v>521.03</v>
      </c>
      <c r="X327" s="203">
        <v>519.97</v>
      </c>
      <c r="Y327" s="206">
        <v>524.07000000000005</v>
      </c>
    </row>
    <row r="328" spans="1:25" s="146" customFormat="1" ht="18.75" customHeight="1" outlineLevel="1" x14ac:dyDescent="0.2">
      <c r="A328" s="163" t="s">
        <v>8</v>
      </c>
      <c r="B328" s="164">
        <v>99.78</v>
      </c>
      <c r="C328" s="165">
        <v>99.78</v>
      </c>
      <c r="D328" s="165">
        <v>99.78</v>
      </c>
      <c r="E328" s="165">
        <v>99.78</v>
      </c>
      <c r="F328" s="165">
        <v>99.78</v>
      </c>
      <c r="G328" s="165">
        <v>99.78</v>
      </c>
      <c r="H328" s="165">
        <v>99.78</v>
      </c>
      <c r="I328" s="165">
        <v>99.78</v>
      </c>
      <c r="J328" s="165">
        <v>99.78</v>
      </c>
      <c r="K328" s="165">
        <v>99.78</v>
      </c>
      <c r="L328" s="165">
        <v>99.78</v>
      </c>
      <c r="M328" s="165">
        <v>99.78</v>
      </c>
      <c r="N328" s="165">
        <v>99.78</v>
      </c>
      <c r="O328" s="165">
        <v>99.78</v>
      </c>
      <c r="P328" s="165">
        <v>99.78</v>
      </c>
      <c r="Q328" s="165">
        <v>99.78</v>
      </c>
      <c r="R328" s="165">
        <v>99.78</v>
      </c>
      <c r="S328" s="165">
        <v>99.78</v>
      </c>
      <c r="T328" s="165">
        <v>99.78</v>
      </c>
      <c r="U328" s="165">
        <v>99.78</v>
      </c>
      <c r="V328" s="165">
        <v>99.78</v>
      </c>
      <c r="W328" s="165">
        <v>99.78</v>
      </c>
      <c r="X328" s="165">
        <v>99.78</v>
      </c>
      <c r="Y328" s="166">
        <v>99.78</v>
      </c>
    </row>
    <row r="329" spans="1:25" s="146" customFormat="1" ht="18.75" customHeight="1" outlineLevel="1" x14ac:dyDescent="0.2">
      <c r="A329" s="167" t="s">
        <v>9</v>
      </c>
      <c r="B329" s="164">
        <v>33.780005000000003</v>
      </c>
      <c r="C329" s="165">
        <v>32.322324000000002</v>
      </c>
      <c r="D329" s="165">
        <v>31.917876999999997</v>
      </c>
      <c r="E329" s="165">
        <v>32.434205999999996</v>
      </c>
      <c r="F329" s="165">
        <v>34.402428999999998</v>
      </c>
      <c r="G329" s="165">
        <v>34.538101999999995</v>
      </c>
      <c r="H329" s="165">
        <v>34.140728000000003</v>
      </c>
      <c r="I329" s="165">
        <v>32.521653999999998</v>
      </c>
      <c r="J329" s="165">
        <v>34.173521000000001</v>
      </c>
      <c r="K329" s="165">
        <v>34.386353999999997</v>
      </c>
      <c r="L329" s="165">
        <v>33.333119999999994</v>
      </c>
      <c r="M329" s="165">
        <v>33.255316999999998</v>
      </c>
      <c r="N329" s="165">
        <v>33.144720999999997</v>
      </c>
      <c r="O329" s="165">
        <v>32.016898999999995</v>
      </c>
      <c r="P329" s="165">
        <v>32.483716999999999</v>
      </c>
      <c r="Q329" s="165">
        <v>33.309971999999995</v>
      </c>
      <c r="R329" s="165">
        <v>33.426997999999998</v>
      </c>
      <c r="S329" s="165">
        <v>33.459790999999996</v>
      </c>
      <c r="T329" s="165">
        <v>40.537292000000001</v>
      </c>
      <c r="U329" s="165">
        <v>33.227024999999998</v>
      </c>
      <c r="V329" s="165">
        <v>33.426997999999998</v>
      </c>
      <c r="W329" s="165">
        <v>33.502228999999993</v>
      </c>
      <c r="X329" s="165">
        <v>33.434071000000003</v>
      </c>
      <c r="Y329" s="166">
        <v>33.697701000000002</v>
      </c>
    </row>
    <row r="330" spans="1:25" s="146" customFormat="1" ht="18.75" customHeight="1" outlineLevel="1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8.75" customHeight="1" thickBot="1" x14ac:dyDescent="0.25">
      <c r="A331" s="171">
        <v>2</v>
      </c>
      <c r="B331" s="172">
        <v>783.60377137414832</v>
      </c>
      <c r="C331" s="173">
        <v>782.19889537414826</v>
      </c>
      <c r="D331" s="173">
        <v>777.03704037414821</v>
      </c>
      <c r="E331" s="174">
        <v>758.49693437414828</v>
      </c>
      <c r="F331" s="174">
        <v>757.92221237414833</v>
      </c>
      <c r="G331" s="174">
        <v>778.63349037414821</v>
      </c>
      <c r="H331" s="174">
        <v>773.52485037414829</v>
      </c>
      <c r="I331" s="174">
        <v>780.09158137414829</v>
      </c>
      <c r="J331" s="174">
        <v>772.50312237414823</v>
      </c>
      <c r="K331" s="175">
        <v>781.70931737414821</v>
      </c>
      <c r="L331" s="174">
        <v>790.5004353741482</v>
      </c>
      <c r="M331" s="176">
        <v>788.1909043741482</v>
      </c>
      <c r="N331" s="175">
        <v>791.5647353741482</v>
      </c>
      <c r="O331" s="174">
        <v>764.11643837414829</v>
      </c>
      <c r="P331" s="176">
        <v>749.5568143741483</v>
      </c>
      <c r="Q331" s="177">
        <v>764.80823337414824</v>
      </c>
      <c r="R331" s="174">
        <v>797.17359637414836</v>
      </c>
      <c r="S331" s="177">
        <v>796.20508337414822</v>
      </c>
      <c r="T331" s="174">
        <v>803.7828993741482</v>
      </c>
      <c r="U331" s="173">
        <v>782.02860737414824</v>
      </c>
      <c r="V331" s="173">
        <v>786.91374437414834</v>
      </c>
      <c r="W331" s="173">
        <v>795.84322137414836</v>
      </c>
      <c r="X331" s="173">
        <v>793.29954437414835</v>
      </c>
      <c r="Y331" s="178">
        <v>786.76474237414823</v>
      </c>
    </row>
    <row r="332" spans="1:25" s="146" customFormat="1" ht="18.75" customHeight="1" outlineLevel="1" x14ac:dyDescent="0.2">
      <c r="A332" s="161" t="s">
        <v>7</v>
      </c>
      <c r="B332" s="162">
        <v>639.08000000000004</v>
      </c>
      <c r="C332" s="203">
        <v>637.76</v>
      </c>
      <c r="D332" s="203">
        <v>632.91</v>
      </c>
      <c r="E332" s="204">
        <v>615.49</v>
      </c>
      <c r="F332" s="203">
        <v>614.95000000000005</v>
      </c>
      <c r="G332" s="203">
        <v>634.41</v>
      </c>
      <c r="H332" s="203">
        <v>629.61</v>
      </c>
      <c r="I332" s="203">
        <v>635.78</v>
      </c>
      <c r="J332" s="205">
        <v>628.65</v>
      </c>
      <c r="K332" s="203">
        <v>637.29999999999995</v>
      </c>
      <c r="L332" s="203">
        <v>645.55999999999995</v>
      </c>
      <c r="M332" s="203">
        <v>643.39</v>
      </c>
      <c r="N332" s="203">
        <v>646.55999999999995</v>
      </c>
      <c r="O332" s="203">
        <v>620.77</v>
      </c>
      <c r="P332" s="203">
        <v>607.09</v>
      </c>
      <c r="Q332" s="203">
        <v>621.41999999999996</v>
      </c>
      <c r="R332" s="203">
        <v>651.83000000000004</v>
      </c>
      <c r="S332" s="203">
        <v>650.91999999999996</v>
      </c>
      <c r="T332" s="203">
        <v>658.04</v>
      </c>
      <c r="U332" s="203">
        <v>637.6</v>
      </c>
      <c r="V332" s="203">
        <v>642.19000000000005</v>
      </c>
      <c r="W332" s="203">
        <v>650.58000000000004</v>
      </c>
      <c r="X332" s="203">
        <v>648.19000000000005</v>
      </c>
      <c r="Y332" s="206">
        <v>642.04999999999995</v>
      </c>
    </row>
    <row r="333" spans="1:25" s="146" customFormat="1" ht="18.75" customHeight="1" outlineLevel="1" x14ac:dyDescent="0.2">
      <c r="A333" s="163" t="s">
        <v>8</v>
      </c>
      <c r="B333" s="164">
        <v>99.78</v>
      </c>
      <c r="C333" s="165">
        <v>99.78</v>
      </c>
      <c r="D333" s="165">
        <v>99.78</v>
      </c>
      <c r="E333" s="165">
        <v>99.78</v>
      </c>
      <c r="F333" s="165">
        <v>99.78</v>
      </c>
      <c r="G333" s="165">
        <v>99.78</v>
      </c>
      <c r="H333" s="165">
        <v>99.78</v>
      </c>
      <c r="I333" s="165">
        <v>99.78</v>
      </c>
      <c r="J333" s="165">
        <v>99.78</v>
      </c>
      <c r="K333" s="165">
        <v>99.78</v>
      </c>
      <c r="L333" s="165">
        <v>99.78</v>
      </c>
      <c r="M333" s="165">
        <v>99.78</v>
      </c>
      <c r="N333" s="165">
        <v>99.78</v>
      </c>
      <c r="O333" s="165">
        <v>99.78</v>
      </c>
      <c r="P333" s="165">
        <v>99.78</v>
      </c>
      <c r="Q333" s="165">
        <v>99.78</v>
      </c>
      <c r="R333" s="165">
        <v>99.78</v>
      </c>
      <c r="S333" s="165">
        <v>99.78</v>
      </c>
      <c r="T333" s="165">
        <v>99.78</v>
      </c>
      <c r="U333" s="165">
        <v>99.78</v>
      </c>
      <c r="V333" s="165">
        <v>99.78</v>
      </c>
      <c r="W333" s="165">
        <v>99.78</v>
      </c>
      <c r="X333" s="165">
        <v>99.78</v>
      </c>
      <c r="Y333" s="166">
        <v>99.78</v>
      </c>
    </row>
    <row r="334" spans="1:25" s="146" customFormat="1" ht="18.75" customHeight="1" outlineLevel="1" x14ac:dyDescent="0.2">
      <c r="A334" s="167" t="s">
        <v>9</v>
      </c>
      <c r="B334" s="164">
        <v>41.092843999999999</v>
      </c>
      <c r="C334" s="165">
        <v>41.007967999999998</v>
      </c>
      <c r="D334" s="165">
        <v>40.696112999999997</v>
      </c>
      <c r="E334" s="165">
        <v>39.576006999999997</v>
      </c>
      <c r="F334" s="165">
        <v>39.541285000000002</v>
      </c>
      <c r="G334" s="165">
        <v>40.792562999999994</v>
      </c>
      <c r="H334" s="165">
        <v>40.483922999999997</v>
      </c>
      <c r="I334" s="165">
        <v>40.880653999999993</v>
      </c>
      <c r="J334" s="165">
        <v>40.422194999999995</v>
      </c>
      <c r="K334" s="165">
        <v>40.978389999999997</v>
      </c>
      <c r="L334" s="165">
        <v>41.509507999999997</v>
      </c>
      <c r="M334" s="165">
        <v>41.369976999999999</v>
      </c>
      <c r="N334" s="165">
        <v>41.573807999999993</v>
      </c>
      <c r="O334" s="165">
        <v>39.915510999999995</v>
      </c>
      <c r="P334" s="165">
        <v>39.035887000000002</v>
      </c>
      <c r="Q334" s="165">
        <v>39.957305999999996</v>
      </c>
      <c r="R334" s="165">
        <v>41.912669000000001</v>
      </c>
      <c r="S334" s="165">
        <v>41.854155999999996</v>
      </c>
      <c r="T334" s="165">
        <v>42.311971999999997</v>
      </c>
      <c r="U334" s="165">
        <v>40.997679999999995</v>
      </c>
      <c r="V334" s="165">
        <v>41.292816999999999</v>
      </c>
      <c r="W334" s="165">
        <v>41.832293999999997</v>
      </c>
      <c r="X334" s="165">
        <v>41.678617000000003</v>
      </c>
      <c r="Y334" s="166">
        <v>41.283814999999997</v>
      </c>
    </row>
    <row r="335" spans="1:25" s="146" customFormat="1" ht="18.75" customHeight="1" outlineLevel="1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8.75" customHeight="1" thickBot="1" x14ac:dyDescent="0.25">
      <c r="A336" s="154">
        <v>3</v>
      </c>
      <c r="B336" s="172">
        <v>776.76032237414825</v>
      </c>
      <c r="C336" s="173">
        <v>756.64505237414824</v>
      </c>
      <c r="D336" s="173">
        <v>756.90048437414828</v>
      </c>
      <c r="E336" s="174">
        <v>748.20515337414827</v>
      </c>
      <c r="F336" s="174">
        <v>749.07787937414821</v>
      </c>
      <c r="G336" s="174">
        <v>769.53372537414828</v>
      </c>
      <c r="H336" s="174">
        <v>771.41753637414831</v>
      </c>
      <c r="I336" s="174">
        <v>764.04193737414835</v>
      </c>
      <c r="J336" s="174">
        <v>772.39669237414819</v>
      </c>
      <c r="K336" s="175">
        <v>778.54834637414831</v>
      </c>
      <c r="L336" s="174">
        <v>776.59003437414822</v>
      </c>
      <c r="M336" s="176">
        <v>771.24724837414828</v>
      </c>
      <c r="N336" s="175">
        <v>780.0596523741483</v>
      </c>
      <c r="O336" s="174">
        <v>755.96390037414824</v>
      </c>
      <c r="P336" s="176">
        <v>760.16788537414823</v>
      </c>
      <c r="Q336" s="177">
        <v>774.85522537414829</v>
      </c>
      <c r="R336" s="174">
        <v>785.31729437414833</v>
      </c>
      <c r="S336" s="177">
        <v>802.51638237414829</v>
      </c>
      <c r="T336" s="174">
        <v>803.44232337414826</v>
      </c>
      <c r="U336" s="173">
        <v>781.07073737414828</v>
      </c>
      <c r="V336" s="173">
        <v>784.56164137414828</v>
      </c>
      <c r="W336" s="173">
        <v>794.27870037414823</v>
      </c>
      <c r="X336" s="173">
        <v>789.87249837414834</v>
      </c>
      <c r="Y336" s="178">
        <v>787.22239137414829</v>
      </c>
    </row>
    <row r="337" spans="1:25" s="146" customFormat="1" ht="18.75" customHeight="1" outlineLevel="1" x14ac:dyDescent="0.2">
      <c r="A337" s="161" t="s">
        <v>7</v>
      </c>
      <c r="B337" s="162">
        <v>632.65</v>
      </c>
      <c r="C337" s="203">
        <v>613.75</v>
      </c>
      <c r="D337" s="203">
        <v>613.99</v>
      </c>
      <c r="E337" s="204">
        <v>605.82000000000005</v>
      </c>
      <c r="F337" s="203">
        <v>606.64</v>
      </c>
      <c r="G337" s="203">
        <v>625.86</v>
      </c>
      <c r="H337" s="203">
        <v>627.63</v>
      </c>
      <c r="I337" s="203">
        <v>620.70000000000005</v>
      </c>
      <c r="J337" s="205">
        <v>628.54999999999995</v>
      </c>
      <c r="K337" s="203">
        <v>634.33000000000004</v>
      </c>
      <c r="L337" s="203">
        <v>632.49</v>
      </c>
      <c r="M337" s="203">
        <v>627.47</v>
      </c>
      <c r="N337" s="203">
        <v>635.75</v>
      </c>
      <c r="O337" s="203">
        <v>613.11</v>
      </c>
      <c r="P337" s="203">
        <v>617.05999999999995</v>
      </c>
      <c r="Q337" s="203">
        <v>630.86</v>
      </c>
      <c r="R337" s="203">
        <v>640.69000000000005</v>
      </c>
      <c r="S337" s="203">
        <v>656.85</v>
      </c>
      <c r="T337" s="203">
        <v>657.72</v>
      </c>
      <c r="U337" s="203">
        <v>636.70000000000005</v>
      </c>
      <c r="V337" s="203">
        <v>639.98</v>
      </c>
      <c r="W337" s="203">
        <v>649.11</v>
      </c>
      <c r="X337" s="203">
        <v>644.97</v>
      </c>
      <c r="Y337" s="206">
        <v>642.48</v>
      </c>
    </row>
    <row r="338" spans="1:25" s="146" customFormat="1" ht="18.75" customHeight="1" outlineLevel="1" x14ac:dyDescent="0.2">
      <c r="A338" s="163" t="s">
        <v>8</v>
      </c>
      <c r="B338" s="164">
        <v>99.78</v>
      </c>
      <c r="C338" s="165">
        <v>99.78</v>
      </c>
      <c r="D338" s="165">
        <v>99.78</v>
      </c>
      <c r="E338" s="165">
        <v>99.78</v>
      </c>
      <c r="F338" s="165">
        <v>99.78</v>
      </c>
      <c r="G338" s="165">
        <v>99.78</v>
      </c>
      <c r="H338" s="165">
        <v>99.78</v>
      </c>
      <c r="I338" s="165">
        <v>99.78</v>
      </c>
      <c r="J338" s="165">
        <v>99.78</v>
      </c>
      <c r="K338" s="165">
        <v>99.78</v>
      </c>
      <c r="L338" s="165">
        <v>99.78</v>
      </c>
      <c r="M338" s="165">
        <v>99.78</v>
      </c>
      <c r="N338" s="165">
        <v>99.78</v>
      </c>
      <c r="O338" s="165">
        <v>99.78</v>
      </c>
      <c r="P338" s="165">
        <v>99.78</v>
      </c>
      <c r="Q338" s="165">
        <v>99.78</v>
      </c>
      <c r="R338" s="165">
        <v>99.78</v>
      </c>
      <c r="S338" s="165">
        <v>99.78</v>
      </c>
      <c r="T338" s="165">
        <v>99.78</v>
      </c>
      <c r="U338" s="165">
        <v>99.78</v>
      </c>
      <c r="V338" s="165">
        <v>99.78</v>
      </c>
      <c r="W338" s="165">
        <v>99.78</v>
      </c>
      <c r="X338" s="165">
        <v>99.78</v>
      </c>
      <c r="Y338" s="166">
        <v>99.78</v>
      </c>
    </row>
    <row r="339" spans="1:25" s="146" customFormat="1" ht="18.75" customHeight="1" outlineLevel="1" x14ac:dyDescent="0.2">
      <c r="A339" s="167" t="s">
        <v>9</v>
      </c>
      <c r="B339" s="164">
        <v>40.679395</v>
      </c>
      <c r="C339" s="165">
        <v>39.464124999999996</v>
      </c>
      <c r="D339" s="165">
        <v>39.479557</v>
      </c>
      <c r="E339" s="165">
        <v>38.954225999999998</v>
      </c>
      <c r="F339" s="165">
        <v>39.006951999999998</v>
      </c>
      <c r="G339" s="165">
        <v>40.242798000000001</v>
      </c>
      <c r="H339" s="165">
        <v>40.356608999999999</v>
      </c>
      <c r="I339" s="165">
        <v>39.911009999999997</v>
      </c>
      <c r="J339" s="165">
        <v>40.415764999999993</v>
      </c>
      <c r="K339" s="165">
        <v>40.787419</v>
      </c>
      <c r="L339" s="165">
        <v>40.669106999999997</v>
      </c>
      <c r="M339" s="165">
        <v>40.346320999999996</v>
      </c>
      <c r="N339" s="165">
        <v>40.878724999999996</v>
      </c>
      <c r="O339" s="165">
        <v>39.422972999999999</v>
      </c>
      <c r="P339" s="165">
        <v>39.676957999999992</v>
      </c>
      <c r="Q339" s="165">
        <v>40.564298000000001</v>
      </c>
      <c r="R339" s="165">
        <v>41.196367000000002</v>
      </c>
      <c r="S339" s="165">
        <v>42.235455000000002</v>
      </c>
      <c r="T339" s="165">
        <v>42.291395999999999</v>
      </c>
      <c r="U339" s="165">
        <v>40.939810000000001</v>
      </c>
      <c r="V339" s="165">
        <v>41.150714000000001</v>
      </c>
      <c r="W339" s="165">
        <v>41.737772999999997</v>
      </c>
      <c r="X339" s="165">
        <v>41.471570999999997</v>
      </c>
      <c r="Y339" s="166">
        <v>41.311464000000001</v>
      </c>
    </row>
    <row r="340" spans="1:25" s="146" customFormat="1" ht="18.75" customHeight="1" outlineLevel="1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8.75" customHeight="1" thickBot="1" x14ac:dyDescent="0.25">
      <c r="A341" s="201">
        <v>4</v>
      </c>
      <c r="B341" s="207">
        <v>604.03507537414828</v>
      </c>
      <c r="C341" s="208">
        <v>572.06350337414835</v>
      </c>
      <c r="D341" s="208">
        <v>568.84931737414831</v>
      </c>
      <c r="E341" s="208">
        <v>575.30961837414827</v>
      </c>
      <c r="F341" s="208">
        <v>613.52863137414829</v>
      </c>
      <c r="G341" s="208">
        <v>625.47007737414822</v>
      </c>
      <c r="H341" s="208">
        <v>619.37163837414823</v>
      </c>
      <c r="I341" s="208">
        <v>607.3131193741483</v>
      </c>
      <c r="J341" s="208">
        <v>607.3982633741482</v>
      </c>
      <c r="K341" s="209">
        <v>614.30557037414826</v>
      </c>
      <c r="L341" s="208">
        <v>615.67851737414833</v>
      </c>
      <c r="M341" s="210">
        <v>612.10246937414831</v>
      </c>
      <c r="N341" s="209">
        <v>608.06877237414824</v>
      </c>
      <c r="O341" s="208">
        <v>583.83466137414825</v>
      </c>
      <c r="P341" s="210">
        <v>585.8355453741483</v>
      </c>
      <c r="Q341" s="211">
        <v>602.20447937414826</v>
      </c>
      <c r="R341" s="208">
        <v>620.92551637414829</v>
      </c>
      <c r="S341" s="211">
        <v>614.1778543741483</v>
      </c>
      <c r="T341" s="208">
        <v>630.69579037414837</v>
      </c>
      <c r="U341" s="208">
        <v>600.0971653741484</v>
      </c>
      <c r="V341" s="208">
        <v>603.76900037414828</v>
      </c>
      <c r="W341" s="208">
        <v>606.96190037414829</v>
      </c>
      <c r="X341" s="208">
        <v>600.8634613741483</v>
      </c>
      <c r="Y341" s="212">
        <v>611.40003137414828</v>
      </c>
    </row>
    <row r="342" spans="1:25" s="146" customFormat="1" ht="18.75" customHeight="1" outlineLevel="1" x14ac:dyDescent="0.2">
      <c r="A342" s="167" t="s">
        <v>7</v>
      </c>
      <c r="B342" s="213">
        <v>470.36</v>
      </c>
      <c r="C342" s="214">
        <v>440.32</v>
      </c>
      <c r="D342" s="214">
        <v>437.3</v>
      </c>
      <c r="E342" s="215">
        <v>443.37</v>
      </c>
      <c r="F342" s="214">
        <v>479.28</v>
      </c>
      <c r="G342" s="214">
        <v>490.5</v>
      </c>
      <c r="H342" s="214">
        <v>484.77</v>
      </c>
      <c r="I342" s="214">
        <v>473.44</v>
      </c>
      <c r="J342" s="216">
        <v>473.52</v>
      </c>
      <c r="K342" s="214">
        <v>480.01</v>
      </c>
      <c r="L342" s="214">
        <v>481.3</v>
      </c>
      <c r="M342" s="214">
        <v>477.94</v>
      </c>
      <c r="N342" s="214">
        <v>474.15</v>
      </c>
      <c r="O342" s="214">
        <v>451.38</v>
      </c>
      <c r="P342" s="214">
        <v>453.26</v>
      </c>
      <c r="Q342" s="214">
        <v>468.64</v>
      </c>
      <c r="R342" s="214">
        <v>486.23</v>
      </c>
      <c r="S342" s="214">
        <v>479.89</v>
      </c>
      <c r="T342" s="214">
        <v>495.41</v>
      </c>
      <c r="U342" s="214">
        <v>466.66</v>
      </c>
      <c r="V342" s="214">
        <v>470.11</v>
      </c>
      <c r="W342" s="214">
        <v>473.11</v>
      </c>
      <c r="X342" s="214">
        <v>467.38</v>
      </c>
      <c r="Y342" s="217">
        <v>477.28</v>
      </c>
    </row>
    <row r="343" spans="1:25" s="146" customFormat="1" ht="18.75" customHeight="1" outlineLevel="1" x14ac:dyDescent="0.2">
      <c r="A343" s="163" t="s">
        <v>8</v>
      </c>
      <c r="B343" s="164">
        <v>99.78</v>
      </c>
      <c r="C343" s="165">
        <v>99.78</v>
      </c>
      <c r="D343" s="165">
        <v>99.78</v>
      </c>
      <c r="E343" s="165">
        <v>99.78</v>
      </c>
      <c r="F343" s="165">
        <v>99.78</v>
      </c>
      <c r="G343" s="165">
        <v>99.78</v>
      </c>
      <c r="H343" s="165">
        <v>99.78</v>
      </c>
      <c r="I343" s="165">
        <v>99.78</v>
      </c>
      <c r="J343" s="165">
        <v>99.78</v>
      </c>
      <c r="K343" s="165">
        <v>99.78</v>
      </c>
      <c r="L343" s="165">
        <v>99.78</v>
      </c>
      <c r="M343" s="165">
        <v>99.78</v>
      </c>
      <c r="N343" s="165">
        <v>99.78</v>
      </c>
      <c r="O343" s="165">
        <v>99.78</v>
      </c>
      <c r="P343" s="165">
        <v>99.78</v>
      </c>
      <c r="Q343" s="165">
        <v>99.78</v>
      </c>
      <c r="R343" s="165">
        <v>99.78</v>
      </c>
      <c r="S343" s="165">
        <v>99.78</v>
      </c>
      <c r="T343" s="165">
        <v>99.78</v>
      </c>
      <c r="U343" s="165">
        <v>99.78</v>
      </c>
      <c r="V343" s="165">
        <v>99.78</v>
      </c>
      <c r="W343" s="165">
        <v>99.78</v>
      </c>
      <c r="X343" s="165">
        <v>99.78</v>
      </c>
      <c r="Y343" s="166">
        <v>99.78</v>
      </c>
    </row>
    <row r="344" spans="1:25" s="146" customFormat="1" ht="18.75" customHeight="1" outlineLevel="1" x14ac:dyDescent="0.2">
      <c r="A344" s="167" t="s">
        <v>9</v>
      </c>
      <c r="B344" s="164">
        <v>30.244147999999999</v>
      </c>
      <c r="C344" s="165">
        <v>28.312575999999996</v>
      </c>
      <c r="D344" s="165">
        <v>28.118389999999998</v>
      </c>
      <c r="E344" s="165">
        <v>28.508690999999999</v>
      </c>
      <c r="F344" s="165">
        <v>30.817703999999996</v>
      </c>
      <c r="G344" s="165">
        <v>31.539149999999999</v>
      </c>
      <c r="H344" s="165">
        <v>31.170710999999997</v>
      </c>
      <c r="I344" s="165">
        <v>30.442191999999999</v>
      </c>
      <c r="J344" s="165">
        <v>30.447335999999996</v>
      </c>
      <c r="K344" s="165">
        <v>30.864642999999997</v>
      </c>
      <c r="L344" s="165">
        <v>30.947589999999998</v>
      </c>
      <c r="M344" s="165">
        <v>30.731541999999997</v>
      </c>
      <c r="N344" s="165">
        <v>30.487844999999997</v>
      </c>
      <c r="O344" s="165">
        <v>29.023733999999997</v>
      </c>
      <c r="P344" s="165">
        <v>29.144617999999998</v>
      </c>
      <c r="Q344" s="165">
        <v>30.133551999999998</v>
      </c>
      <c r="R344" s="165">
        <v>31.264589000000001</v>
      </c>
      <c r="S344" s="165">
        <v>30.856926999999999</v>
      </c>
      <c r="T344" s="165">
        <v>31.854862999999998</v>
      </c>
      <c r="U344" s="165">
        <v>30.006238</v>
      </c>
      <c r="V344" s="165">
        <v>30.228072999999998</v>
      </c>
      <c r="W344" s="165">
        <v>30.420973</v>
      </c>
      <c r="X344" s="165">
        <v>30.052533999999998</v>
      </c>
      <c r="Y344" s="166">
        <v>30.689103999999997</v>
      </c>
    </row>
    <row r="345" spans="1:25" s="146" customFormat="1" ht="18.75" customHeight="1" outlineLevel="1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8.75" customHeight="1" thickBot="1" x14ac:dyDescent="0.25">
      <c r="A346" s="154">
        <v>5</v>
      </c>
      <c r="B346" s="155">
        <v>685.26245137414821</v>
      </c>
      <c r="C346" s="156">
        <v>650.16183737414826</v>
      </c>
      <c r="D346" s="156">
        <v>643.55253437414831</v>
      </c>
      <c r="E346" s="156">
        <v>644.5316903741483</v>
      </c>
      <c r="F346" s="156">
        <v>674.14051637414832</v>
      </c>
      <c r="G346" s="156">
        <v>683.47442737414826</v>
      </c>
      <c r="H346" s="156">
        <v>681.36711337414829</v>
      </c>
      <c r="I346" s="156">
        <v>663.1356543741482</v>
      </c>
      <c r="J346" s="156">
        <v>666.01990737414826</v>
      </c>
      <c r="K346" s="157">
        <v>669.86203037414828</v>
      </c>
      <c r="L346" s="156">
        <v>669.60659837414835</v>
      </c>
      <c r="M346" s="158">
        <v>683.65535837414825</v>
      </c>
      <c r="N346" s="157">
        <v>679.1427263741482</v>
      </c>
      <c r="O346" s="156">
        <v>644.84033737414836</v>
      </c>
      <c r="P346" s="158">
        <v>650.77913137414828</v>
      </c>
      <c r="Q346" s="159">
        <v>672.02255937414827</v>
      </c>
      <c r="R346" s="156">
        <v>692.41454737414824</v>
      </c>
      <c r="S346" s="159">
        <v>683.0806363741483</v>
      </c>
      <c r="T346" s="156">
        <v>653.40795237414829</v>
      </c>
      <c r="U346" s="156">
        <v>648.44831437414825</v>
      </c>
      <c r="V346" s="156">
        <v>657.79286837414827</v>
      </c>
      <c r="W346" s="156">
        <v>669.12766337414826</v>
      </c>
      <c r="X346" s="156">
        <v>666.1582663741483</v>
      </c>
      <c r="Y346" s="160">
        <v>669.3830953741483</v>
      </c>
    </row>
    <row r="347" spans="1:25" s="146" customFormat="1" ht="18.75" customHeight="1" outlineLevel="1" x14ac:dyDescent="0.2">
      <c r="A347" s="161" t="s">
        <v>7</v>
      </c>
      <c r="B347" s="164">
        <v>546.67999999999995</v>
      </c>
      <c r="C347" s="203">
        <v>513.70000000000005</v>
      </c>
      <c r="D347" s="203">
        <v>507.49</v>
      </c>
      <c r="E347" s="204">
        <v>508.41</v>
      </c>
      <c r="F347" s="203">
        <v>536.23</v>
      </c>
      <c r="G347" s="203">
        <v>545</v>
      </c>
      <c r="H347" s="203">
        <v>543.02</v>
      </c>
      <c r="I347" s="203">
        <v>525.89</v>
      </c>
      <c r="J347" s="205">
        <v>528.6</v>
      </c>
      <c r="K347" s="203">
        <v>532.21</v>
      </c>
      <c r="L347" s="203">
        <v>531.97</v>
      </c>
      <c r="M347" s="203">
        <v>545.16999999999996</v>
      </c>
      <c r="N347" s="203">
        <v>540.92999999999995</v>
      </c>
      <c r="O347" s="203">
        <v>508.7</v>
      </c>
      <c r="P347" s="203">
        <v>514.28</v>
      </c>
      <c r="Q347" s="203">
        <v>534.24</v>
      </c>
      <c r="R347" s="203">
        <v>553.4</v>
      </c>
      <c r="S347" s="203">
        <v>544.63</v>
      </c>
      <c r="T347" s="203">
        <v>516.75</v>
      </c>
      <c r="U347" s="203">
        <v>512.09</v>
      </c>
      <c r="V347" s="203">
        <v>520.87</v>
      </c>
      <c r="W347" s="203">
        <v>531.52</v>
      </c>
      <c r="X347" s="203">
        <v>528.73</v>
      </c>
      <c r="Y347" s="206">
        <v>531.76</v>
      </c>
    </row>
    <row r="348" spans="1:25" s="146" customFormat="1" ht="18.75" customHeight="1" outlineLevel="1" x14ac:dyDescent="0.2">
      <c r="A348" s="163" t="s">
        <v>8</v>
      </c>
      <c r="B348" s="164">
        <v>99.78</v>
      </c>
      <c r="C348" s="165">
        <v>99.78</v>
      </c>
      <c r="D348" s="165">
        <v>99.78</v>
      </c>
      <c r="E348" s="165">
        <v>99.78</v>
      </c>
      <c r="F348" s="165">
        <v>99.78</v>
      </c>
      <c r="G348" s="165">
        <v>99.78</v>
      </c>
      <c r="H348" s="165">
        <v>99.78</v>
      </c>
      <c r="I348" s="165">
        <v>99.78</v>
      </c>
      <c r="J348" s="165">
        <v>99.78</v>
      </c>
      <c r="K348" s="165">
        <v>99.78</v>
      </c>
      <c r="L348" s="165">
        <v>99.78</v>
      </c>
      <c r="M348" s="165">
        <v>99.78</v>
      </c>
      <c r="N348" s="165">
        <v>99.78</v>
      </c>
      <c r="O348" s="165">
        <v>99.78</v>
      </c>
      <c r="P348" s="165">
        <v>99.78</v>
      </c>
      <c r="Q348" s="165">
        <v>99.78</v>
      </c>
      <c r="R348" s="165">
        <v>99.78</v>
      </c>
      <c r="S348" s="165">
        <v>99.78</v>
      </c>
      <c r="T348" s="165">
        <v>99.78</v>
      </c>
      <c r="U348" s="165">
        <v>99.78</v>
      </c>
      <c r="V348" s="165">
        <v>99.78</v>
      </c>
      <c r="W348" s="165">
        <v>99.78</v>
      </c>
      <c r="X348" s="165">
        <v>99.78</v>
      </c>
      <c r="Y348" s="166">
        <v>99.78</v>
      </c>
    </row>
    <row r="349" spans="1:25" s="146" customFormat="1" ht="18.75" customHeight="1" outlineLevel="1" x14ac:dyDescent="0.2">
      <c r="A349" s="167" t="s">
        <v>9</v>
      </c>
      <c r="B349" s="164">
        <v>35.151523999999995</v>
      </c>
      <c r="C349" s="165">
        <v>33.030909999999999</v>
      </c>
      <c r="D349" s="165">
        <v>32.631606999999995</v>
      </c>
      <c r="E349" s="165">
        <v>32.690762999999997</v>
      </c>
      <c r="F349" s="165">
        <v>34.479588999999997</v>
      </c>
      <c r="G349" s="165">
        <v>35.043499999999995</v>
      </c>
      <c r="H349" s="165">
        <v>34.916185999999996</v>
      </c>
      <c r="I349" s="165">
        <v>33.814726999999998</v>
      </c>
      <c r="J349" s="165">
        <v>33.988979999999998</v>
      </c>
      <c r="K349" s="165">
        <v>34.221102999999999</v>
      </c>
      <c r="L349" s="165">
        <v>34.205671000000002</v>
      </c>
      <c r="M349" s="165">
        <v>35.054430999999994</v>
      </c>
      <c r="N349" s="165">
        <v>34.781798999999992</v>
      </c>
      <c r="O349" s="165">
        <v>32.709409999999998</v>
      </c>
      <c r="P349" s="165">
        <v>33.068203999999994</v>
      </c>
      <c r="Q349" s="165">
        <v>34.351631999999995</v>
      </c>
      <c r="R349" s="165">
        <v>35.583619999999996</v>
      </c>
      <c r="S349" s="165">
        <v>35.019708999999999</v>
      </c>
      <c r="T349" s="165">
        <v>33.227024999999998</v>
      </c>
      <c r="U349" s="165">
        <v>32.927387000000003</v>
      </c>
      <c r="V349" s="165">
        <v>33.491940999999997</v>
      </c>
      <c r="W349" s="165">
        <v>34.176735999999998</v>
      </c>
      <c r="X349" s="165">
        <v>33.997338999999997</v>
      </c>
      <c r="Y349" s="166">
        <v>34.192167999999995</v>
      </c>
    </row>
    <row r="350" spans="1:25" s="146" customFormat="1" ht="18.75" customHeight="1" outlineLevel="1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8.75" customHeight="1" thickBot="1" x14ac:dyDescent="0.25">
      <c r="A351" s="171">
        <v>6</v>
      </c>
      <c r="B351" s="172">
        <v>673.56579437414837</v>
      </c>
      <c r="C351" s="173">
        <v>638.41196537414839</v>
      </c>
      <c r="D351" s="173">
        <v>631.8984493741483</v>
      </c>
      <c r="E351" s="174">
        <v>643.77603737414836</v>
      </c>
      <c r="F351" s="174">
        <v>678.42964537414821</v>
      </c>
      <c r="G351" s="174">
        <v>679.65359037414828</v>
      </c>
      <c r="H351" s="174">
        <v>690.57330837414827</v>
      </c>
      <c r="I351" s="174">
        <v>673.60836637414832</v>
      </c>
      <c r="J351" s="174">
        <v>688.77464137414825</v>
      </c>
      <c r="K351" s="175">
        <v>695.57551837414826</v>
      </c>
      <c r="L351" s="174">
        <v>691.45667737414828</v>
      </c>
      <c r="M351" s="176">
        <v>674.04472937414823</v>
      </c>
      <c r="N351" s="175">
        <v>671.76712737414823</v>
      </c>
      <c r="O351" s="174">
        <v>640.43413537414835</v>
      </c>
      <c r="P351" s="176">
        <v>643.96761137414831</v>
      </c>
      <c r="Q351" s="177">
        <v>665.05139437414834</v>
      </c>
      <c r="R351" s="174">
        <v>679.68551937414827</v>
      </c>
      <c r="S351" s="177">
        <v>682.42077037414822</v>
      </c>
      <c r="T351" s="174">
        <v>674.88552637414818</v>
      </c>
      <c r="U351" s="173">
        <v>645.71306337414831</v>
      </c>
      <c r="V351" s="173">
        <v>654.53611037414817</v>
      </c>
      <c r="W351" s="173">
        <v>665.66868837414825</v>
      </c>
      <c r="X351" s="173">
        <v>670.52189637414835</v>
      </c>
      <c r="Y351" s="178">
        <v>674.56623637414827</v>
      </c>
    </row>
    <row r="352" spans="1:25" s="146" customFormat="1" ht="18.75" customHeight="1" outlineLevel="1" x14ac:dyDescent="0.2">
      <c r="A352" s="161" t="s">
        <v>7</v>
      </c>
      <c r="B352" s="164">
        <v>535.69000000000005</v>
      </c>
      <c r="C352" s="203">
        <v>502.66</v>
      </c>
      <c r="D352" s="203">
        <v>496.54</v>
      </c>
      <c r="E352" s="204">
        <v>507.7</v>
      </c>
      <c r="F352" s="203">
        <v>540.26</v>
      </c>
      <c r="G352" s="203">
        <v>541.41</v>
      </c>
      <c r="H352" s="203">
        <v>551.66999999999996</v>
      </c>
      <c r="I352" s="203">
        <v>535.73</v>
      </c>
      <c r="J352" s="205">
        <v>549.98</v>
      </c>
      <c r="K352" s="203">
        <v>556.37</v>
      </c>
      <c r="L352" s="203">
        <v>552.5</v>
      </c>
      <c r="M352" s="203">
        <v>536.14</v>
      </c>
      <c r="N352" s="203">
        <v>534</v>
      </c>
      <c r="O352" s="203">
        <v>504.56</v>
      </c>
      <c r="P352" s="203">
        <v>507.88</v>
      </c>
      <c r="Q352" s="203">
        <v>527.69000000000005</v>
      </c>
      <c r="R352" s="203">
        <v>541.44000000000005</v>
      </c>
      <c r="S352" s="203">
        <v>544.01</v>
      </c>
      <c r="T352" s="203">
        <v>536.92999999999995</v>
      </c>
      <c r="U352" s="203">
        <v>509.52</v>
      </c>
      <c r="V352" s="203">
        <v>517.80999999999995</v>
      </c>
      <c r="W352" s="203">
        <v>528.27</v>
      </c>
      <c r="X352" s="203">
        <v>532.83000000000004</v>
      </c>
      <c r="Y352" s="206">
        <v>536.63</v>
      </c>
    </row>
    <row r="353" spans="1:25" s="146" customFormat="1" ht="18.75" customHeight="1" outlineLevel="1" x14ac:dyDescent="0.2">
      <c r="A353" s="163" t="s">
        <v>8</v>
      </c>
      <c r="B353" s="164">
        <v>99.78</v>
      </c>
      <c r="C353" s="165">
        <v>99.78</v>
      </c>
      <c r="D353" s="165">
        <v>99.78</v>
      </c>
      <c r="E353" s="165">
        <v>99.78</v>
      </c>
      <c r="F353" s="165">
        <v>99.78</v>
      </c>
      <c r="G353" s="165">
        <v>99.78</v>
      </c>
      <c r="H353" s="165">
        <v>99.78</v>
      </c>
      <c r="I353" s="165">
        <v>99.78</v>
      </c>
      <c r="J353" s="165">
        <v>99.78</v>
      </c>
      <c r="K353" s="165">
        <v>99.78</v>
      </c>
      <c r="L353" s="165">
        <v>99.78</v>
      </c>
      <c r="M353" s="165">
        <v>99.78</v>
      </c>
      <c r="N353" s="165">
        <v>99.78</v>
      </c>
      <c r="O353" s="165">
        <v>99.78</v>
      </c>
      <c r="P353" s="165">
        <v>99.78</v>
      </c>
      <c r="Q353" s="165">
        <v>99.78</v>
      </c>
      <c r="R353" s="165">
        <v>99.78</v>
      </c>
      <c r="S353" s="165">
        <v>99.78</v>
      </c>
      <c r="T353" s="165">
        <v>99.78</v>
      </c>
      <c r="U353" s="165">
        <v>99.78</v>
      </c>
      <c r="V353" s="165">
        <v>99.78</v>
      </c>
      <c r="W353" s="165">
        <v>99.78</v>
      </c>
      <c r="X353" s="165">
        <v>99.78</v>
      </c>
      <c r="Y353" s="166">
        <v>99.78</v>
      </c>
    </row>
    <row r="354" spans="1:25" s="146" customFormat="1" ht="18.75" customHeight="1" outlineLevel="1" x14ac:dyDescent="0.2">
      <c r="A354" s="167" t="s">
        <v>9</v>
      </c>
      <c r="B354" s="164">
        <v>34.444867000000002</v>
      </c>
      <c r="C354" s="165">
        <v>32.321038000000001</v>
      </c>
      <c r="D354" s="165">
        <v>31.927522</v>
      </c>
      <c r="E354" s="165">
        <v>32.645109999999995</v>
      </c>
      <c r="F354" s="165">
        <v>34.738717999999999</v>
      </c>
      <c r="G354" s="165">
        <v>34.812662999999993</v>
      </c>
      <c r="H354" s="165">
        <v>35.472380999999999</v>
      </c>
      <c r="I354" s="165">
        <v>34.447438999999996</v>
      </c>
      <c r="J354" s="165">
        <v>35.363714000000002</v>
      </c>
      <c r="K354" s="165">
        <v>35.774591000000001</v>
      </c>
      <c r="L354" s="165">
        <v>35.525749999999995</v>
      </c>
      <c r="M354" s="165">
        <v>34.473801999999999</v>
      </c>
      <c r="N354" s="165">
        <v>34.336199999999998</v>
      </c>
      <c r="O354" s="165">
        <v>32.443207999999998</v>
      </c>
      <c r="P354" s="165">
        <v>32.656683999999998</v>
      </c>
      <c r="Q354" s="165">
        <v>33.930467</v>
      </c>
      <c r="R354" s="165">
        <v>34.814592000000005</v>
      </c>
      <c r="S354" s="165">
        <v>34.979842999999995</v>
      </c>
      <c r="T354" s="165">
        <v>34.524598999999995</v>
      </c>
      <c r="U354" s="165">
        <v>32.762135999999998</v>
      </c>
      <c r="V354" s="165">
        <v>33.295182999999994</v>
      </c>
      <c r="W354" s="165">
        <v>33.967760999999996</v>
      </c>
      <c r="X354" s="165">
        <v>34.260969000000003</v>
      </c>
      <c r="Y354" s="166">
        <v>34.505308999999997</v>
      </c>
    </row>
    <row r="355" spans="1:25" s="146" customFormat="1" ht="18.75" customHeight="1" outlineLevel="1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8.75" customHeight="1" thickBot="1" x14ac:dyDescent="0.25">
      <c r="A356" s="154">
        <v>7</v>
      </c>
      <c r="B356" s="172">
        <v>659.49574837414832</v>
      </c>
      <c r="C356" s="173">
        <v>637.61374037414839</v>
      </c>
      <c r="D356" s="173">
        <v>627.76896537414837</v>
      </c>
      <c r="E356" s="174">
        <v>628.01375437414822</v>
      </c>
      <c r="F356" s="174">
        <v>654.38710837414817</v>
      </c>
      <c r="G356" s="174">
        <v>669.71302837414828</v>
      </c>
      <c r="H356" s="174">
        <v>663.34851437414829</v>
      </c>
      <c r="I356" s="174">
        <v>655.07890337414835</v>
      </c>
      <c r="J356" s="174">
        <v>661.94363837414824</v>
      </c>
      <c r="K356" s="175">
        <v>668.07400637414821</v>
      </c>
      <c r="L356" s="174">
        <v>668.88287437414829</v>
      </c>
      <c r="M356" s="176">
        <v>671.94805837414822</v>
      </c>
      <c r="N356" s="175">
        <v>663.24208437414825</v>
      </c>
      <c r="O356" s="174">
        <v>631.52594437414837</v>
      </c>
      <c r="P356" s="176">
        <v>637.26252137414826</v>
      </c>
      <c r="Q356" s="177">
        <v>658.43144837414832</v>
      </c>
      <c r="R356" s="174">
        <v>673.34229137414832</v>
      </c>
      <c r="S356" s="177">
        <v>681.12232437414821</v>
      </c>
      <c r="T356" s="174">
        <v>667.87178937414831</v>
      </c>
      <c r="U356" s="173">
        <v>643.11617137414828</v>
      </c>
      <c r="V356" s="173">
        <v>651.56671337414821</v>
      </c>
      <c r="W356" s="173">
        <v>659.70860837414818</v>
      </c>
      <c r="X356" s="173">
        <v>660.73033637414824</v>
      </c>
      <c r="Y356" s="178">
        <v>659.44253337414818</v>
      </c>
    </row>
    <row r="357" spans="1:25" s="146" customFormat="1" ht="18.75" customHeight="1" outlineLevel="1" x14ac:dyDescent="0.2">
      <c r="A357" s="161" t="s">
        <v>7</v>
      </c>
      <c r="B357" s="164">
        <v>522.47</v>
      </c>
      <c r="C357" s="203">
        <v>501.91</v>
      </c>
      <c r="D357" s="203">
        <v>492.66</v>
      </c>
      <c r="E357" s="204">
        <v>492.89</v>
      </c>
      <c r="F357" s="203">
        <v>517.66999999999996</v>
      </c>
      <c r="G357" s="203">
        <v>532.07000000000005</v>
      </c>
      <c r="H357" s="203">
        <v>526.09</v>
      </c>
      <c r="I357" s="203">
        <v>518.32000000000005</v>
      </c>
      <c r="J357" s="205">
        <v>524.77</v>
      </c>
      <c r="K357" s="203">
        <v>530.53</v>
      </c>
      <c r="L357" s="203">
        <v>531.29</v>
      </c>
      <c r="M357" s="203">
        <v>534.16999999999996</v>
      </c>
      <c r="N357" s="203">
        <v>525.99</v>
      </c>
      <c r="O357" s="203">
        <v>496.19</v>
      </c>
      <c r="P357" s="203">
        <v>501.58</v>
      </c>
      <c r="Q357" s="203">
        <v>521.47</v>
      </c>
      <c r="R357" s="203">
        <v>535.48</v>
      </c>
      <c r="S357" s="203">
        <v>542.79</v>
      </c>
      <c r="T357" s="203">
        <v>530.34</v>
      </c>
      <c r="U357" s="203">
        <v>507.08</v>
      </c>
      <c r="V357" s="203">
        <v>515.02</v>
      </c>
      <c r="W357" s="203">
        <v>522.66999999999996</v>
      </c>
      <c r="X357" s="203">
        <v>523.63</v>
      </c>
      <c r="Y357" s="206">
        <v>522.41999999999996</v>
      </c>
    </row>
    <row r="358" spans="1:25" s="146" customFormat="1" ht="18.75" customHeight="1" outlineLevel="1" x14ac:dyDescent="0.2">
      <c r="A358" s="163" t="s">
        <v>8</v>
      </c>
      <c r="B358" s="164">
        <v>99.78</v>
      </c>
      <c r="C358" s="165">
        <v>99.78</v>
      </c>
      <c r="D358" s="165">
        <v>99.78</v>
      </c>
      <c r="E358" s="165">
        <v>99.78</v>
      </c>
      <c r="F358" s="165">
        <v>99.78</v>
      </c>
      <c r="G358" s="165">
        <v>99.78</v>
      </c>
      <c r="H358" s="165">
        <v>99.78</v>
      </c>
      <c r="I358" s="165">
        <v>99.78</v>
      </c>
      <c r="J358" s="165">
        <v>99.78</v>
      </c>
      <c r="K358" s="165">
        <v>99.78</v>
      </c>
      <c r="L358" s="165">
        <v>99.78</v>
      </c>
      <c r="M358" s="165">
        <v>99.78</v>
      </c>
      <c r="N358" s="165">
        <v>99.78</v>
      </c>
      <c r="O358" s="165">
        <v>99.78</v>
      </c>
      <c r="P358" s="165">
        <v>99.78</v>
      </c>
      <c r="Q358" s="165">
        <v>99.78</v>
      </c>
      <c r="R358" s="165">
        <v>99.78</v>
      </c>
      <c r="S358" s="165">
        <v>99.78</v>
      </c>
      <c r="T358" s="165">
        <v>99.78</v>
      </c>
      <c r="U358" s="165">
        <v>99.78</v>
      </c>
      <c r="V358" s="165">
        <v>99.78</v>
      </c>
      <c r="W358" s="165">
        <v>99.78</v>
      </c>
      <c r="X358" s="165">
        <v>99.78</v>
      </c>
      <c r="Y358" s="166">
        <v>99.78</v>
      </c>
    </row>
    <row r="359" spans="1:25" s="146" customFormat="1" ht="18.75" customHeight="1" outlineLevel="1" x14ac:dyDescent="0.2">
      <c r="A359" s="167" t="s">
        <v>9</v>
      </c>
      <c r="B359" s="164">
        <v>33.594821000000003</v>
      </c>
      <c r="C359" s="165">
        <v>32.272812999999999</v>
      </c>
      <c r="D359" s="165">
        <v>31.678038000000001</v>
      </c>
      <c r="E359" s="165">
        <v>31.692826999999998</v>
      </c>
      <c r="F359" s="165">
        <v>33.286180999999992</v>
      </c>
      <c r="G359" s="165">
        <v>34.212101000000004</v>
      </c>
      <c r="H359" s="165">
        <v>33.827587000000001</v>
      </c>
      <c r="I359" s="165">
        <v>33.327976</v>
      </c>
      <c r="J359" s="165">
        <v>33.742711</v>
      </c>
      <c r="K359" s="165">
        <v>34.113078999999999</v>
      </c>
      <c r="L359" s="165">
        <v>34.161946999999998</v>
      </c>
      <c r="M359" s="165">
        <v>34.347130999999997</v>
      </c>
      <c r="N359" s="165">
        <v>33.821156999999999</v>
      </c>
      <c r="O359" s="165">
        <v>31.905016999999997</v>
      </c>
      <c r="P359" s="165">
        <v>32.251593999999997</v>
      </c>
      <c r="Q359" s="165">
        <v>33.530521</v>
      </c>
      <c r="R359" s="165">
        <v>34.431364000000002</v>
      </c>
      <c r="S359" s="165">
        <v>34.901396999999996</v>
      </c>
      <c r="T359" s="165">
        <v>34.100861999999999</v>
      </c>
      <c r="U359" s="165">
        <v>32.605243999999999</v>
      </c>
      <c r="V359" s="165">
        <v>33.115786</v>
      </c>
      <c r="W359" s="165">
        <v>33.607680999999992</v>
      </c>
      <c r="X359" s="165">
        <v>33.669408999999995</v>
      </c>
      <c r="Y359" s="166">
        <v>33.591605999999999</v>
      </c>
    </row>
    <row r="360" spans="1:25" s="146" customFormat="1" ht="18.75" customHeight="1" outlineLevel="1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8.75" customHeight="1" thickBot="1" x14ac:dyDescent="0.25">
      <c r="A361" s="171">
        <v>8</v>
      </c>
      <c r="B361" s="172">
        <v>662.79507837414826</v>
      </c>
      <c r="C361" s="173">
        <v>636.8687303741483</v>
      </c>
      <c r="D361" s="173">
        <v>654.09974737414825</v>
      </c>
      <c r="E361" s="174">
        <v>653.07801937414831</v>
      </c>
      <c r="F361" s="174">
        <v>665.27489737414828</v>
      </c>
      <c r="G361" s="174">
        <v>682.1334093741483</v>
      </c>
      <c r="H361" s="174">
        <v>675.33253237414829</v>
      </c>
      <c r="I361" s="174">
        <v>654.39775137414824</v>
      </c>
      <c r="J361" s="174">
        <v>675.14095837414823</v>
      </c>
      <c r="K361" s="175">
        <v>665.86026237414831</v>
      </c>
      <c r="L361" s="174">
        <v>666.33919737414828</v>
      </c>
      <c r="M361" s="176">
        <v>672.12898937414832</v>
      </c>
      <c r="N361" s="175">
        <v>671.09661837414831</v>
      </c>
      <c r="O361" s="174">
        <v>639.33790637414825</v>
      </c>
      <c r="P361" s="176">
        <v>641.64743737414835</v>
      </c>
      <c r="Q361" s="177">
        <v>655.85584237414821</v>
      </c>
      <c r="R361" s="174">
        <v>670.90504437414836</v>
      </c>
      <c r="S361" s="177">
        <v>661.09219837414832</v>
      </c>
      <c r="T361" s="174">
        <v>659.36803237414824</v>
      </c>
      <c r="U361" s="173">
        <v>652.1946503741483</v>
      </c>
      <c r="V361" s="173">
        <v>663.10372537414833</v>
      </c>
      <c r="W361" s="173">
        <v>667.35028237414826</v>
      </c>
      <c r="X361" s="173">
        <v>669.06380537414827</v>
      </c>
      <c r="Y361" s="178">
        <v>671.58619637414836</v>
      </c>
    </row>
    <row r="362" spans="1:25" s="146" customFormat="1" ht="18.75" customHeight="1" outlineLevel="1" x14ac:dyDescent="0.2">
      <c r="A362" s="161" t="s">
        <v>7</v>
      </c>
      <c r="B362" s="164">
        <v>525.57000000000005</v>
      </c>
      <c r="C362" s="203">
        <v>501.21</v>
      </c>
      <c r="D362" s="203">
        <v>517.4</v>
      </c>
      <c r="E362" s="204">
        <v>516.44000000000005</v>
      </c>
      <c r="F362" s="203">
        <v>527.9</v>
      </c>
      <c r="G362" s="203">
        <v>543.74</v>
      </c>
      <c r="H362" s="203">
        <v>537.35</v>
      </c>
      <c r="I362" s="203">
        <v>517.67999999999995</v>
      </c>
      <c r="J362" s="205">
        <v>537.16999999999996</v>
      </c>
      <c r="K362" s="203">
        <v>528.45000000000005</v>
      </c>
      <c r="L362" s="203">
        <v>528.9</v>
      </c>
      <c r="M362" s="203">
        <v>534.34</v>
      </c>
      <c r="N362" s="203">
        <v>533.37</v>
      </c>
      <c r="O362" s="203">
        <v>503.53</v>
      </c>
      <c r="P362" s="203">
        <v>505.7</v>
      </c>
      <c r="Q362" s="203">
        <v>519.04999999999995</v>
      </c>
      <c r="R362" s="203">
        <v>533.19000000000005</v>
      </c>
      <c r="S362" s="203">
        <v>523.97</v>
      </c>
      <c r="T362" s="203">
        <v>522.35</v>
      </c>
      <c r="U362" s="203">
        <v>515.61</v>
      </c>
      <c r="V362" s="203">
        <v>525.86</v>
      </c>
      <c r="W362" s="203">
        <v>529.85</v>
      </c>
      <c r="X362" s="203">
        <v>531.46</v>
      </c>
      <c r="Y362" s="206">
        <v>533.83000000000004</v>
      </c>
    </row>
    <row r="363" spans="1:25" s="146" customFormat="1" ht="18.75" customHeight="1" outlineLevel="1" x14ac:dyDescent="0.2">
      <c r="A363" s="163" t="s">
        <v>8</v>
      </c>
      <c r="B363" s="164">
        <v>99.78</v>
      </c>
      <c r="C363" s="165">
        <v>99.78</v>
      </c>
      <c r="D363" s="165">
        <v>99.78</v>
      </c>
      <c r="E363" s="165">
        <v>99.78</v>
      </c>
      <c r="F363" s="165">
        <v>99.78</v>
      </c>
      <c r="G363" s="165">
        <v>99.78</v>
      </c>
      <c r="H363" s="165">
        <v>99.78</v>
      </c>
      <c r="I363" s="165">
        <v>99.78</v>
      </c>
      <c r="J363" s="165">
        <v>99.78</v>
      </c>
      <c r="K363" s="165">
        <v>99.78</v>
      </c>
      <c r="L363" s="165">
        <v>99.78</v>
      </c>
      <c r="M363" s="165">
        <v>99.78</v>
      </c>
      <c r="N363" s="165">
        <v>99.78</v>
      </c>
      <c r="O363" s="165">
        <v>99.78</v>
      </c>
      <c r="P363" s="165">
        <v>99.78</v>
      </c>
      <c r="Q363" s="165">
        <v>99.78</v>
      </c>
      <c r="R363" s="165">
        <v>99.78</v>
      </c>
      <c r="S363" s="165">
        <v>99.78</v>
      </c>
      <c r="T363" s="165">
        <v>99.78</v>
      </c>
      <c r="U363" s="165">
        <v>99.78</v>
      </c>
      <c r="V363" s="165">
        <v>99.78</v>
      </c>
      <c r="W363" s="165">
        <v>99.78</v>
      </c>
      <c r="X363" s="165">
        <v>99.78</v>
      </c>
      <c r="Y363" s="166">
        <v>99.78</v>
      </c>
    </row>
    <row r="364" spans="1:25" s="146" customFormat="1" ht="18.75" customHeight="1" outlineLevel="1" x14ac:dyDescent="0.2">
      <c r="A364" s="167" t="s">
        <v>9</v>
      </c>
      <c r="B364" s="164">
        <v>33.794150999999999</v>
      </c>
      <c r="C364" s="165">
        <v>32.227802999999994</v>
      </c>
      <c r="D364" s="165">
        <v>33.268819999999998</v>
      </c>
      <c r="E364" s="165">
        <v>33.207092000000003</v>
      </c>
      <c r="F364" s="165">
        <v>33.943969999999993</v>
      </c>
      <c r="G364" s="165">
        <v>34.962482000000001</v>
      </c>
      <c r="H364" s="165">
        <v>34.551605000000002</v>
      </c>
      <c r="I364" s="165">
        <v>33.286823999999996</v>
      </c>
      <c r="J364" s="165">
        <v>34.540030999999992</v>
      </c>
      <c r="K364" s="165">
        <v>33.979334999999999</v>
      </c>
      <c r="L364" s="165">
        <v>34.008269999999996</v>
      </c>
      <c r="M364" s="165">
        <v>34.358061999999997</v>
      </c>
      <c r="N364" s="165">
        <v>34.295690999999998</v>
      </c>
      <c r="O364" s="165">
        <v>32.376978999999999</v>
      </c>
      <c r="P364" s="165">
        <v>32.516509999999997</v>
      </c>
      <c r="Q364" s="165">
        <v>33.374914999999994</v>
      </c>
      <c r="R364" s="165">
        <v>34.284117000000002</v>
      </c>
      <c r="S364" s="165">
        <v>33.691271</v>
      </c>
      <c r="T364" s="165">
        <v>33.587105000000001</v>
      </c>
      <c r="U364" s="165">
        <v>33.153722999999999</v>
      </c>
      <c r="V364" s="165">
        <v>33.812798000000001</v>
      </c>
      <c r="W364" s="165">
        <v>34.069355000000002</v>
      </c>
      <c r="X364" s="165">
        <v>34.172877999999997</v>
      </c>
      <c r="Y364" s="166">
        <v>34.325268999999999</v>
      </c>
    </row>
    <row r="365" spans="1:25" s="146" customFormat="1" ht="18.75" customHeight="1" outlineLevel="1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8.75" customHeight="1" thickBot="1" x14ac:dyDescent="0.25">
      <c r="A366" s="154">
        <v>9</v>
      </c>
      <c r="B366" s="172">
        <v>722.8428843741483</v>
      </c>
      <c r="C366" s="173">
        <v>705.0584313741482</v>
      </c>
      <c r="D366" s="173">
        <v>701.16309337414827</v>
      </c>
      <c r="E366" s="174">
        <v>673.86379837414825</v>
      </c>
      <c r="F366" s="174">
        <v>704.1750623741483</v>
      </c>
      <c r="G366" s="174">
        <v>700.51387037414827</v>
      </c>
      <c r="H366" s="174">
        <v>716.58480037414824</v>
      </c>
      <c r="I366" s="174">
        <v>696.15024037414821</v>
      </c>
      <c r="J366" s="174">
        <v>704.80299937414827</v>
      </c>
      <c r="K366" s="175">
        <v>708.86862537414822</v>
      </c>
      <c r="L366" s="174">
        <v>709.3475603741482</v>
      </c>
      <c r="M366" s="176">
        <v>707.04867237414828</v>
      </c>
      <c r="N366" s="175">
        <v>709.47527637414817</v>
      </c>
      <c r="O366" s="174">
        <v>684.52808437414831</v>
      </c>
      <c r="P366" s="176">
        <v>692.0101133741482</v>
      </c>
      <c r="Q366" s="177">
        <v>707.08060137414827</v>
      </c>
      <c r="R366" s="174">
        <v>716.8934473741482</v>
      </c>
      <c r="S366" s="177">
        <v>715.57371537414826</v>
      </c>
      <c r="T366" s="174">
        <v>708.38969037414824</v>
      </c>
      <c r="U366" s="173">
        <v>703.39812337414833</v>
      </c>
      <c r="V366" s="173">
        <v>716.04200737414828</v>
      </c>
      <c r="W366" s="173">
        <v>724.52447837414832</v>
      </c>
      <c r="X366" s="173">
        <v>727.45130337414832</v>
      </c>
      <c r="Y366" s="178">
        <v>725.1204863741483</v>
      </c>
    </row>
    <row r="367" spans="1:25" s="146" customFormat="1" ht="18.75" customHeight="1" outlineLevel="1" x14ac:dyDescent="0.2">
      <c r="A367" s="161" t="s">
        <v>7</v>
      </c>
      <c r="B367" s="164">
        <v>581.99</v>
      </c>
      <c r="C367" s="203">
        <v>565.28</v>
      </c>
      <c r="D367" s="203">
        <v>561.62</v>
      </c>
      <c r="E367" s="204">
        <v>535.97</v>
      </c>
      <c r="F367" s="203">
        <v>564.45000000000005</v>
      </c>
      <c r="G367" s="203">
        <v>561.01</v>
      </c>
      <c r="H367" s="203">
        <v>576.11</v>
      </c>
      <c r="I367" s="203">
        <v>556.91</v>
      </c>
      <c r="J367" s="205">
        <v>565.04</v>
      </c>
      <c r="K367" s="203">
        <v>568.86</v>
      </c>
      <c r="L367" s="203">
        <v>569.30999999999995</v>
      </c>
      <c r="M367" s="203">
        <v>567.15</v>
      </c>
      <c r="N367" s="203">
        <v>569.42999999999995</v>
      </c>
      <c r="O367" s="203">
        <v>545.99</v>
      </c>
      <c r="P367" s="203">
        <v>553.02</v>
      </c>
      <c r="Q367" s="203">
        <v>567.17999999999995</v>
      </c>
      <c r="R367" s="203">
        <v>576.4</v>
      </c>
      <c r="S367" s="203">
        <v>575.16</v>
      </c>
      <c r="T367" s="203">
        <v>568.41</v>
      </c>
      <c r="U367" s="203">
        <v>563.72</v>
      </c>
      <c r="V367" s="203">
        <v>575.6</v>
      </c>
      <c r="W367" s="203">
        <v>583.57000000000005</v>
      </c>
      <c r="X367" s="203">
        <v>586.32000000000005</v>
      </c>
      <c r="Y367" s="206">
        <v>584.13</v>
      </c>
    </row>
    <row r="368" spans="1:25" s="146" customFormat="1" ht="18.75" customHeight="1" outlineLevel="1" x14ac:dyDescent="0.2">
      <c r="A368" s="163" t="s">
        <v>8</v>
      </c>
      <c r="B368" s="164">
        <v>99.78</v>
      </c>
      <c r="C368" s="165">
        <v>99.78</v>
      </c>
      <c r="D368" s="165">
        <v>99.78</v>
      </c>
      <c r="E368" s="165">
        <v>99.78</v>
      </c>
      <c r="F368" s="165">
        <v>99.78</v>
      </c>
      <c r="G368" s="165">
        <v>99.78</v>
      </c>
      <c r="H368" s="165">
        <v>99.78</v>
      </c>
      <c r="I368" s="165">
        <v>99.78</v>
      </c>
      <c r="J368" s="165">
        <v>99.78</v>
      </c>
      <c r="K368" s="165">
        <v>99.78</v>
      </c>
      <c r="L368" s="165">
        <v>99.78</v>
      </c>
      <c r="M368" s="165">
        <v>99.78</v>
      </c>
      <c r="N368" s="165">
        <v>99.78</v>
      </c>
      <c r="O368" s="165">
        <v>99.78</v>
      </c>
      <c r="P368" s="165">
        <v>99.78</v>
      </c>
      <c r="Q368" s="165">
        <v>99.78</v>
      </c>
      <c r="R368" s="165">
        <v>99.78</v>
      </c>
      <c r="S368" s="165">
        <v>99.78</v>
      </c>
      <c r="T368" s="165">
        <v>99.78</v>
      </c>
      <c r="U368" s="165">
        <v>99.78</v>
      </c>
      <c r="V368" s="165">
        <v>99.78</v>
      </c>
      <c r="W368" s="165">
        <v>99.78</v>
      </c>
      <c r="X368" s="165">
        <v>99.78</v>
      </c>
      <c r="Y368" s="166">
        <v>99.78</v>
      </c>
    </row>
    <row r="369" spans="1:25" s="146" customFormat="1" ht="18.75" customHeight="1" outlineLevel="1" x14ac:dyDescent="0.2">
      <c r="A369" s="167" t="s">
        <v>9</v>
      </c>
      <c r="B369" s="164">
        <v>37.421956999999999</v>
      </c>
      <c r="C369" s="165">
        <v>36.347503999999994</v>
      </c>
      <c r="D369" s="165">
        <v>36.112165999999995</v>
      </c>
      <c r="E369" s="165">
        <v>34.462871</v>
      </c>
      <c r="F369" s="165">
        <v>36.294134999999997</v>
      </c>
      <c r="G369" s="165">
        <v>36.072942999999995</v>
      </c>
      <c r="H369" s="165">
        <v>37.043872999999998</v>
      </c>
      <c r="I369" s="165">
        <v>35.809312999999996</v>
      </c>
      <c r="J369" s="165">
        <v>36.332071999999997</v>
      </c>
      <c r="K369" s="165">
        <v>36.577697999999998</v>
      </c>
      <c r="L369" s="165">
        <v>36.606632999999995</v>
      </c>
      <c r="M369" s="165">
        <v>36.467744999999994</v>
      </c>
      <c r="N369" s="165">
        <v>36.614348999999997</v>
      </c>
      <c r="O369" s="165">
        <v>35.107157000000001</v>
      </c>
      <c r="P369" s="165">
        <v>35.559185999999997</v>
      </c>
      <c r="Q369" s="165">
        <v>36.469673999999998</v>
      </c>
      <c r="R369" s="165">
        <v>37.062519999999999</v>
      </c>
      <c r="S369" s="165">
        <v>36.982787999999992</v>
      </c>
      <c r="T369" s="165">
        <v>36.548762999999994</v>
      </c>
      <c r="U369" s="165">
        <v>36.247196000000002</v>
      </c>
      <c r="V369" s="165">
        <v>37.01108</v>
      </c>
      <c r="W369" s="165">
        <v>37.523550999999998</v>
      </c>
      <c r="X369" s="165">
        <v>37.700375999999999</v>
      </c>
      <c r="Y369" s="166">
        <v>37.559559</v>
      </c>
    </row>
    <row r="370" spans="1:25" s="146" customFormat="1" ht="18.75" customHeight="1" outlineLevel="1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8.75" customHeight="1" thickBot="1" x14ac:dyDescent="0.25">
      <c r="A371" s="171">
        <v>10</v>
      </c>
      <c r="B371" s="172">
        <v>734.27346637414826</v>
      </c>
      <c r="C371" s="173">
        <v>721.91694337414822</v>
      </c>
      <c r="D371" s="173">
        <v>710.4118603741482</v>
      </c>
      <c r="E371" s="174">
        <v>701.65267137414833</v>
      </c>
      <c r="F371" s="174">
        <v>680.5050303741483</v>
      </c>
      <c r="G371" s="174">
        <v>706.3888063741482</v>
      </c>
      <c r="H371" s="174">
        <v>718.8198303741483</v>
      </c>
      <c r="I371" s="174">
        <v>699.11963737414828</v>
      </c>
      <c r="J371" s="174">
        <v>704.38792237414827</v>
      </c>
      <c r="K371" s="175">
        <v>726.80208037414832</v>
      </c>
      <c r="L371" s="174">
        <v>710.40121737414825</v>
      </c>
      <c r="M371" s="176">
        <v>710.76307937414822</v>
      </c>
      <c r="N371" s="175">
        <v>710.83758037414827</v>
      </c>
      <c r="O371" s="174">
        <v>694.31964437414831</v>
      </c>
      <c r="P371" s="176">
        <v>690.09437337414829</v>
      </c>
      <c r="Q371" s="177">
        <v>703.00433237414825</v>
      </c>
      <c r="R371" s="174">
        <v>731.35728437414832</v>
      </c>
      <c r="S371" s="177">
        <v>732.57058637414821</v>
      </c>
      <c r="T371" s="174">
        <v>710.45443237414827</v>
      </c>
      <c r="U371" s="173">
        <v>714.54134437414837</v>
      </c>
      <c r="V371" s="173">
        <v>719.85220137414819</v>
      </c>
      <c r="W371" s="173">
        <v>723.86461237414835</v>
      </c>
      <c r="X371" s="173">
        <v>727.82380837414826</v>
      </c>
      <c r="Y371" s="178">
        <v>731.44242837414834</v>
      </c>
    </row>
    <row r="372" spans="1:25" s="146" customFormat="1" ht="18.75" customHeight="1" outlineLevel="1" x14ac:dyDescent="0.2">
      <c r="A372" s="161" t="s">
        <v>7</v>
      </c>
      <c r="B372" s="164">
        <v>592.73</v>
      </c>
      <c r="C372" s="203">
        <v>581.12</v>
      </c>
      <c r="D372" s="203">
        <v>570.30999999999995</v>
      </c>
      <c r="E372" s="204">
        <v>562.08000000000004</v>
      </c>
      <c r="F372" s="203">
        <v>542.21</v>
      </c>
      <c r="G372" s="203">
        <v>566.53</v>
      </c>
      <c r="H372" s="203">
        <v>578.21</v>
      </c>
      <c r="I372" s="203">
        <v>559.70000000000005</v>
      </c>
      <c r="J372" s="205">
        <v>564.65</v>
      </c>
      <c r="K372" s="203">
        <v>585.71</v>
      </c>
      <c r="L372" s="203">
        <v>570.29999999999995</v>
      </c>
      <c r="M372" s="203">
        <v>570.64</v>
      </c>
      <c r="N372" s="203">
        <v>570.71</v>
      </c>
      <c r="O372" s="203">
        <v>555.19000000000005</v>
      </c>
      <c r="P372" s="203">
        <v>551.22</v>
      </c>
      <c r="Q372" s="203">
        <v>563.35</v>
      </c>
      <c r="R372" s="203">
        <v>589.99</v>
      </c>
      <c r="S372" s="203">
        <v>591.13</v>
      </c>
      <c r="T372" s="203">
        <v>570.35</v>
      </c>
      <c r="U372" s="203">
        <v>574.19000000000005</v>
      </c>
      <c r="V372" s="203">
        <v>579.17999999999995</v>
      </c>
      <c r="W372" s="203">
        <v>582.95000000000005</v>
      </c>
      <c r="X372" s="203">
        <v>586.66999999999996</v>
      </c>
      <c r="Y372" s="206">
        <v>590.07000000000005</v>
      </c>
    </row>
    <row r="373" spans="1:25" s="146" customFormat="1" ht="18.75" customHeight="1" outlineLevel="1" x14ac:dyDescent="0.2">
      <c r="A373" s="163" t="s">
        <v>8</v>
      </c>
      <c r="B373" s="164">
        <v>99.78</v>
      </c>
      <c r="C373" s="165">
        <v>99.78</v>
      </c>
      <c r="D373" s="165">
        <v>99.78</v>
      </c>
      <c r="E373" s="165">
        <v>99.78</v>
      </c>
      <c r="F373" s="165">
        <v>99.78</v>
      </c>
      <c r="G373" s="165">
        <v>99.78</v>
      </c>
      <c r="H373" s="165">
        <v>99.78</v>
      </c>
      <c r="I373" s="165">
        <v>99.78</v>
      </c>
      <c r="J373" s="165">
        <v>99.78</v>
      </c>
      <c r="K373" s="165">
        <v>99.78</v>
      </c>
      <c r="L373" s="165">
        <v>99.78</v>
      </c>
      <c r="M373" s="165">
        <v>99.78</v>
      </c>
      <c r="N373" s="165">
        <v>99.78</v>
      </c>
      <c r="O373" s="165">
        <v>99.78</v>
      </c>
      <c r="P373" s="165">
        <v>99.78</v>
      </c>
      <c r="Q373" s="165">
        <v>99.78</v>
      </c>
      <c r="R373" s="165">
        <v>99.78</v>
      </c>
      <c r="S373" s="165">
        <v>99.78</v>
      </c>
      <c r="T373" s="165">
        <v>99.78</v>
      </c>
      <c r="U373" s="165">
        <v>99.78</v>
      </c>
      <c r="V373" s="165">
        <v>99.78</v>
      </c>
      <c r="W373" s="165">
        <v>99.78</v>
      </c>
      <c r="X373" s="165">
        <v>99.78</v>
      </c>
      <c r="Y373" s="166">
        <v>99.78</v>
      </c>
    </row>
    <row r="374" spans="1:25" s="146" customFormat="1" ht="18.75" customHeight="1" outlineLevel="1" x14ac:dyDescent="0.2">
      <c r="A374" s="167" t="s">
        <v>9</v>
      </c>
      <c r="B374" s="164">
        <v>38.112538999999998</v>
      </c>
      <c r="C374" s="165">
        <v>37.366015999999995</v>
      </c>
      <c r="D374" s="165">
        <v>36.670932999999991</v>
      </c>
      <c r="E374" s="165">
        <v>36.141744000000003</v>
      </c>
      <c r="F374" s="165">
        <v>34.864103</v>
      </c>
      <c r="G374" s="165">
        <v>36.427878999999997</v>
      </c>
      <c r="H374" s="165">
        <v>37.178902999999998</v>
      </c>
      <c r="I374" s="165">
        <v>35.988709999999998</v>
      </c>
      <c r="J374" s="165">
        <v>36.306994999999993</v>
      </c>
      <c r="K374" s="165">
        <v>37.661152999999999</v>
      </c>
      <c r="L374" s="165">
        <v>36.670289999999994</v>
      </c>
      <c r="M374" s="165">
        <v>36.692152</v>
      </c>
      <c r="N374" s="165">
        <v>36.696652999999998</v>
      </c>
      <c r="O374" s="165">
        <v>35.698717000000002</v>
      </c>
      <c r="P374" s="165">
        <v>35.443446000000002</v>
      </c>
      <c r="Q374" s="165">
        <v>36.223405</v>
      </c>
      <c r="R374" s="165">
        <v>37.936357000000001</v>
      </c>
      <c r="S374" s="165">
        <v>38.009658999999999</v>
      </c>
      <c r="T374" s="165">
        <v>36.673504999999999</v>
      </c>
      <c r="U374" s="165">
        <v>36.920417</v>
      </c>
      <c r="V374" s="165">
        <v>37.241273999999997</v>
      </c>
      <c r="W374" s="165">
        <v>37.483685000000001</v>
      </c>
      <c r="X374" s="165">
        <v>37.722880999999994</v>
      </c>
      <c r="Y374" s="166">
        <v>37.941501000000002</v>
      </c>
    </row>
    <row r="375" spans="1:25" s="146" customFormat="1" ht="18.75" customHeight="1" outlineLevel="1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8.75" customHeight="1" thickBot="1" x14ac:dyDescent="0.25">
      <c r="A376" s="154">
        <v>11</v>
      </c>
      <c r="B376" s="172">
        <v>625.08692937414821</v>
      </c>
      <c r="C376" s="173">
        <v>616.05102237414826</v>
      </c>
      <c r="D376" s="173">
        <v>586.53798337414833</v>
      </c>
      <c r="E376" s="174">
        <v>609.58007837414834</v>
      </c>
      <c r="F376" s="174">
        <v>638.40132237414821</v>
      </c>
      <c r="G376" s="174">
        <v>654.97247337414831</v>
      </c>
      <c r="H376" s="174">
        <v>647.6075173741483</v>
      </c>
      <c r="I376" s="174">
        <v>645.69177737414827</v>
      </c>
      <c r="J376" s="174">
        <v>658.10151537414822</v>
      </c>
      <c r="K376" s="175">
        <v>665.68997437414828</v>
      </c>
      <c r="L376" s="174">
        <v>663.90195037414833</v>
      </c>
      <c r="M376" s="176">
        <v>646.62836137414831</v>
      </c>
      <c r="N376" s="175">
        <v>638.75254137414834</v>
      </c>
      <c r="O376" s="174">
        <v>622.61775337414826</v>
      </c>
      <c r="P376" s="176">
        <v>627.09845637414821</v>
      </c>
      <c r="Q376" s="177">
        <v>642.72238037414832</v>
      </c>
      <c r="R376" s="174">
        <v>668.21236537414825</v>
      </c>
      <c r="S376" s="177">
        <v>669.83010137414817</v>
      </c>
      <c r="T376" s="174">
        <v>639.58269537414822</v>
      </c>
      <c r="U376" s="173">
        <v>631.28115537414828</v>
      </c>
      <c r="V376" s="173">
        <v>645.08512637414833</v>
      </c>
      <c r="W376" s="173">
        <v>649.60840137414823</v>
      </c>
      <c r="X376" s="173">
        <v>649.31039737414824</v>
      </c>
      <c r="Y376" s="178">
        <v>621.04258937414829</v>
      </c>
    </row>
    <row r="377" spans="1:25" s="146" customFormat="1" ht="18.75" customHeight="1" outlineLevel="1" x14ac:dyDescent="0.2">
      <c r="A377" s="161" t="s">
        <v>7</v>
      </c>
      <c r="B377" s="164">
        <v>490.14</v>
      </c>
      <c r="C377" s="203">
        <v>481.65</v>
      </c>
      <c r="D377" s="203">
        <v>453.92</v>
      </c>
      <c r="E377" s="204">
        <v>475.57</v>
      </c>
      <c r="F377" s="203">
        <v>502.65</v>
      </c>
      <c r="G377" s="203">
        <v>518.22</v>
      </c>
      <c r="H377" s="203">
        <v>511.3</v>
      </c>
      <c r="I377" s="203">
        <v>509.5</v>
      </c>
      <c r="J377" s="205">
        <v>521.16</v>
      </c>
      <c r="K377" s="203">
        <v>528.29</v>
      </c>
      <c r="L377" s="203">
        <v>526.61</v>
      </c>
      <c r="M377" s="203">
        <v>510.38</v>
      </c>
      <c r="N377" s="203">
        <v>502.98</v>
      </c>
      <c r="O377" s="203">
        <v>487.82</v>
      </c>
      <c r="P377" s="203">
        <v>492.03</v>
      </c>
      <c r="Q377" s="203">
        <v>506.71</v>
      </c>
      <c r="R377" s="203">
        <v>530.66</v>
      </c>
      <c r="S377" s="203">
        <v>532.17999999999995</v>
      </c>
      <c r="T377" s="203">
        <v>503.76</v>
      </c>
      <c r="U377" s="203">
        <v>495.96</v>
      </c>
      <c r="V377" s="203">
        <v>508.93</v>
      </c>
      <c r="W377" s="203">
        <v>513.17999999999995</v>
      </c>
      <c r="X377" s="203">
        <v>512.9</v>
      </c>
      <c r="Y377" s="206">
        <v>486.34</v>
      </c>
    </row>
    <row r="378" spans="1:25" s="146" customFormat="1" ht="18.75" customHeight="1" outlineLevel="1" x14ac:dyDescent="0.2">
      <c r="A378" s="163" t="s">
        <v>8</v>
      </c>
      <c r="B378" s="164">
        <v>99.78</v>
      </c>
      <c r="C378" s="165">
        <v>99.78</v>
      </c>
      <c r="D378" s="165">
        <v>99.78</v>
      </c>
      <c r="E378" s="165">
        <v>99.78</v>
      </c>
      <c r="F378" s="165">
        <v>99.78</v>
      </c>
      <c r="G378" s="165">
        <v>99.78</v>
      </c>
      <c r="H378" s="165">
        <v>99.78</v>
      </c>
      <c r="I378" s="165">
        <v>99.78</v>
      </c>
      <c r="J378" s="165">
        <v>99.78</v>
      </c>
      <c r="K378" s="165">
        <v>99.78</v>
      </c>
      <c r="L378" s="165">
        <v>99.78</v>
      </c>
      <c r="M378" s="165">
        <v>99.78</v>
      </c>
      <c r="N378" s="165">
        <v>99.78</v>
      </c>
      <c r="O378" s="165">
        <v>99.78</v>
      </c>
      <c r="P378" s="165">
        <v>99.78</v>
      </c>
      <c r="Q378" s="165">
        <v>99.78</v>
      </c>
      <c r="R378" s="165">
        <v>99.78</v>
      </c>
      <c r="S378" s="165">
        <v>99.78</v>
      </c>
      <c r="T378" s="165">
        <v>99.78</v>
      </c>
      <c r="U378" s="165">
        <v>99.78</v>
      </c>
      <c r="V378" s="165">
        <v>99.78</v>
      </c>
      <c r="W378" s="165">
        <v>99.78</v>
      </c>
      <c r="X378" s="165">
        <v>99.78</v>
      </c>
      <c r="Y378" s="166">
        <v>99.78</v>
      </c>
    </row>
    <row r="379" spans="1:25" s="146" customFormat="1" ht="18.75" customHeight="1" outlineLevel="1" x14ac:dyDescent="0.2">
      <c r="A379" s="167" t="s">
        <v>9</v>
      </c>
      <c r="B379" s="164">
        <v>31.516001999999997</v>
      </c>
      <c r="C379" s="165">
        <v>30.970094999999997</v>
      </c>
      <c r="D379" s="165">
        <v>29.187055999999998</v>
      </c>
      <c r="E379" s="165">
        <v>30.579150999999996</v>
      </c>
      <c r="F379" s="165">
        <v>32.320394999999998</v>
      </c>
      <c r="G379" s="165">
        <v>33.321545999999998</v>
      </c>
      <c r="H379" s="165">
        <v>32.87659</v>
      </c>
      <c r="I379" s="165">
        <v>32.760849999999998</v>
      </c>
      <c r="J379" s="165">
        <v>33.510587999999998</v>
      </c>
      <c r="K379" s="165">
        <v>33.969046999999996</v>
      </c>
      <c r="L379" s="165">
        <v>33.861022999999996</v>
      </c>
      <c r="M379" s="165">
        <v>32.817433999999999</v>
      </c>
      <c r="N379" s="165">
        <v>32.341614</v>
      </c>
      <c r="O379" s="165">
        <v>31.366825999999996</v>
      </c>
      <c r="P379" s="165">
        <v>31.637528999999997</v>
      </c>
      <c r="Q379" s="165">
        <v>32.581452999999996</v>
      </c>
      <c r="R379" s="165">
        <v>34.121437999999998</v>
      </c>
      <c r="S379" s="165">
        <v>34.219173999999995</v>
      </c>
      <c r="T379" s="165">
        <v>32.391767999999999</v>
      </c>
      <c r="U379" s="165">
        <v>31.890227999999997</v>
      </c>
      <c r="V379" s="165">
        <v>32.724198999999999</v>
      </c>
      <c r="W379" s="165">
        <v>32.997473999999997</v>
      </c>
      <c r="X379" s="165">
        <v>32.979469999999999</v>
      </c>
      <c r="Y379" s="166">
        <v>31.271661999999996</v>
      </c>
    </row>
    <row r="380" spans="1:25" s="146" customFormat="1" ht="18.75" customHeight="1" outlineLevel="1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8.75" customHeight="1" thickBot="1" x14ac:dyDescent="0.25">
      <c r="A381" s="171">
        <v>12</v>
      </c>
      <c r="B381" s="172">
        <v>671.44783737414832</v>
      </c>
      <c r="C381" s="173">
        <v>646.88379337414824</v>
      </c>
      <c r="D381" s="173">
        <v>651.40706837414825</v>
      </c>
      <c r="E381" s="174">
        <v>675.07710037414824</v>
      </c>
      <c r="F381" s="174">
        <v>694.91565237414829</v>
      </c>
      <c r="G381" s="174">
        <v>695.19237037414825</v>
      </c>
      <c r="H381" s="174">
        <v>687.92320137414822</v>
      </c>
      <c r="I381" s="174">
        <v>678.02521137414828</v>
      </c>
      <c r="J381" s="174">
        <v>681.14361037414824</v>
      </c>
      <c r="K381" s="175">
        <v>696.67174737414825</v>
      </c>
      <c r="L381" s="174">
        <v>691.55246437414826</v>
      </c>
      <c r="M381" s="176">
        <v>692.9573403741482</v>
      </c>
      <c r="N381" s="175">
        <v>691.16931637414825</v>
      </c>
      <c r="O381" s="174">
        <v>654.35517937414829</v>
      </c>
      <c r="P381" s="176">
        <v>666.14762337414834</v>
      </c>
      <c r="Q381" s="177">
        <v>669.88331637414831</v>
      </c>
      <c r="R381" s="174">
        <v>704.38792237414827</v>
      </c>
      <c r="S381" s="177">
        <v>702.13160637414819</v>
      </c>
      <c r="T381" s="174">
        <v>694.57507637414824</v>
      </c>
      <c r="U381" s="173">
        <v>671.22433437414827</v>
      </c>
      <c r="V381" s="173">
        <v>677.1311993741482</v>
      </c>
      <c r="W381" s="173">
        <v>684.15557937414826</v>
      </c>
      <c r="X381" s="173">
        <v>691.55246437414826</v>
      </c>
      <c r="Y381" s="178">
        <v>668.42522537414834</v>
      </c>
    </row>
    <row r="382" spans="1:25" s="146" customFormat="1" ht="18.75" customHeight="1" outlineLevel="1" x14ac:dyDescent="0.2">
      <c r="A382" s="161" t="s">
        <v>7</v>
      </c>
      <c r="B382" s="164">
        <v>533.70000000000005</v>
      </c>
      <c r="C382" s="203">
        <v>510.62</v>
      </c>
      <c r="D382" s="203">
        <v>514.87</v>
      </c>
      <c r="E382" s="204">
        <v>537.11</v>
      </c>
      <c r="F382" s="203">
        <v>555.75</v>
      </c>
      <c r="G382" s="203">
        <v>556.01</v>
      </c>
      <c r="H382" s="203">
        <v>549.17999999999995</v>
      </c>
      <c r="I382" s="203">
        <v>539.88</v>
      </c>
      <c r="J382" s="205">
        <v>542.80999999999995</v>
      </c>
      <c r="K382" s="203">
        <v>557.4</v>
      </c>
      <c r="L382" s="203">
        <v>552.59</v>
      </c>
      <c r="M382" s="203">
        <v>553.91</v>
      </c>
      <c r="N382" s="203">
        <v>552.23</v>
      </c>
      <c r="O382" s="203">
        <v>517.64</v>
      </c>
      <c r="P382" s="203">
        <v>528.72</v>
      </c>
      <c r="Q382" s="203">
        <v>532.23</v>
      </c>
      <c r="R382" s="203">
        <v>564.65</v>
      </c>
      <c r="S382" s="203">
        <v>562.53</v>
      </c>
      <c r="T382" s="203">
        <v>555.42999999999995</v>
      </c>
      <c r="U382" s="203">
        <v>533.49</v>
      </c>
      <c r="V382" s="203">
        <v>539.04</v>
      </c>
      <c r="W382" s="203">
        <v>545.64</v>
      </c>
      <c r="X382" s="203">
        <v>552.59</v>
      </c>
      <c r="Y382" s="206">
        <v>530.86</v>
      </c>
    </row>
    <row r="383" spans="1:25" s="146" customFormat="1" ht="18.75" customHeight="1" outlineLevel="1" x14ac:dyDescent="0.2">
      <c r="A383" s="163" t="s">
        <v>8</v>
      </c>
      <c r="B383" s="164">
        <v>99.78</v>
      </c>
      <c r="C383" s="165">
        <v>99.78</v>
      </c>
      <c r="D383" s="165">
        <v>99.78</v>
      </c>
      <c r="E383" s="165">
        <v>99.78</v>
      </c>
      <c r="F383" s="165">
        <v>99.78</v>
      </c>
      <c r="G383" s="165">
        <v>99.78</v>
      </c>
      <c r="H383" s="165">
        <v>99.78</v>
      </c>
      <c r="I383" s="165">
        <v>99.78</v>
      </c>
      <c r="J383" s="165">
        <v>99.78</v>
      </c>
      <c r="K383" s="165">
        <v>99.78</v>
      </c>
      <c r="L383" s="165">
        <v>99.78</v>
      </c>
      <c r="M383" s="165">
        <v>99.78</v>
      </c>
      <c r="N383" s="165">
        <v>99.78</v>
      </c>
      <c r="O383" s="165">
        <v>99.78</v>
      </c>
      <c r="P383" s="165">
        <v>99.78</v>
      </c>
      <c r="Q383" s="165">
        <v>99.78</v>
      </c>
      <c r="R383" s="165">
        <v>99.78</v>
      </c>
      <c r="S383" s="165">
        <v>99.78</v>
      </c>
      <c r="T383" s="165">
        <v>99.78</v>
      </c>
      <c r="U383" s="165">
        <v>99.78</v>
      </c>
      <c r="V383" s="165">
        <v>99.78</v>
      </c>
      <c r="W383" s="165">
        <v>99.78</v>
      </c>
      <c r="X383" s="165">
        <v>99.78</v>
      </c>
      <c r="Y383" s="166">
        <v>99.78</v>
      </c>
    </row>
    <row r="384" spans="1:25" s="146" customFormat="1" ht="18.75" customHeight="1" outlineLevel="1" x14ac:dyDescent="0.2">
      <c r="A384" s="167" t="s">
        <v>9</v>
      </c>
      <c r="B384" s="164">
        <v>34.31691</v>
      </c>
      <c r="C384" s="165">
        <v>32.832865999999996</v>
      </c>
      <c r="D384" s="165">
        <v>33.106141000000001</v>
      </c>
      <c r="E384" s="165">
        <v>34.536172999999998</v>
      </c>
      <c r="F384" s="165">
        <v>35.734724999999997</v>
      </c>
      <c r="G384" s="165">
        <v>35.751442999999995</v>
      </c>
      <c r="H384" s="165">
        <v>35.312273999999995</v>
      </c>
      <c r="I384" s="165">
        <v>34.714283999999999</v>
      </c>
      <c r="J384" s="165">
        <v>34.902682999999996</v>
      </c>
      <c r="K384" s="165">
        <v>35.840819999999994</v>
      </c>
      <c r="L384" s="165">
        <v>35.531537</v>
      </c>
      <c r="M384" s="165">
        <v>35.616412999999994</v>
      </c>
      <c r="N384" s="165">
        <v>35.508389000000001</v>
      </c>
      <c r="O384" s="165">
        <v>33.284251999999995</v>
      </c>
      <c r="P384" s="165">
        <v>33.996696</v>
      </c>
      <c r="Q384" s="165">
        <v>34.222389</v>
      </c>
      <c r="R384" s="165">
        <v>36.306994999999993</v>
      </c>
      <c r="S384" s="165">
        <v>36.170678999999993</v>
      </c>
      <c r="T384" s="165">
        <v>35.714148999999992</v>
      </c>
      <c r="U384" s="165">
        <v>34.303407</v>
      </c>
      <c r="V384" s="165">
        <v>34.660271999999992</v>
      </c>
      <c r="W384" s="165">
        <v>35.084651999999998</v>
      </c>
      <c r="X384" s="165">
        <v>35.531537</v>
      </c>
      <c r="Y384" s="166">
        <v>34.134298000000001</v>
      </c>
    </row>
    <row r="385" spans="1:25" s="146" customFormat="1" ht="18.75" customHeight="1" outlineLevel="1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8.75" customHeight="1" thickBot="1" x14ac:dyDescent="0.25">
      <c r="A386" s="154">
        <v>13</v>
      </c>
      <c r="B386" s="172">
        <v>620.25500737414825</v>
      </c>
      <c r="C386" s="173">
        <v>592.71092337414825</v>
      </c>
      <c r="D386" s="173">
        <v>593.53043437414829</v>
      </c>
      <c r="E386" s="174">
        <v>600.85281837414823</v>
      </c>
      <c r="F386" s="174">
        <v>619.02041937414833</v>
      </c>
      <c r="G386" s="174">
        <v>616.45545637414818</v>
      </c>
      <c r="H386" s="174">
        <v>611.91089537414825</v>
      </c>
      <c r="I386" s="174">
        <v>604.13086237414836</v>
      </c>
      <c r="J386" s="174">
        <v>608.36677637414834</v>
      </c>
      <c r="K386" s="175">
        <v>617.09403637414823</v>
      </c>
      <c r="L386" s="174">
        <v>621.92595837414831</v>
      </c>
      <c r="M386" s="176">
        <v>619.91443137414819</v>
      </c>
      <c r="N386" s="175">
        <v>621.07451837414828</v>
      </c>
      <c r="O386" s="174">
        <v>589.90117137414836</v>
      </c>
      <c r="P386" s="176">
        <v>590.61425237414824</v>
      </c>
      <c r="Q386" s="177">
        <v>603.16234937414833</v>
      </c>
      <c r="R386" s="174">
        <v>640.13613137414825</v>
      </c>
      <c r="S386" s="177">
        <v>641.50907837414832</v>
      </c>
      <c r="T386" s="174">
        <v>608.32420437414828</v>
      </c>
      <c r="U386" s="173">
        <v>603.80092937414827</v>
      </c>
      <c r="V386" s="173">
        <v>614.69936137414822</v>
      </c>
      <c r="W386" s="173">
        <v>621.72374137414829</v>
      </c>
      <c r="X386" s="173">
        <v>621.91531537414835</v>
      </c>
      <c r="Y386" s="178">
        <v>629.17384137414831</v>
      </c>
    </row>
    <row r="387" spans="1:25" s="146" customFormat="1" ht="18.75" customHeight="1" outlineLevel="1" x14ac:dyDescent="0.2">
      <c r="A387" s="161" t="s">
        <v>7</v>
      </c>
      <c r="B387" s="164">
        <v>485.6</v>
      </c>
      <c r="C387" s="203">
        <v>459.72</v>
      </c>
      <c r="D387" s="203">
        <v>460.49</v>
      </c>
      <c r="E387" s="204">
        <v>467.37</v>
      </c>
      <c r="F387" s="203">
        <v>484.44</v>
      </c>
      <c r="G387" s="203">
        <v>482.03</v>
      </c>
      <c r="H387" s="203">
        <v>477.76</v>
      </c>
      <c r="I387" s="203">
        <v>470.45</v>
      </c>
      <c r="J387" s="205">
        <v>474.43</v>
      </c>
      <c r="K387" s="203">
        <v>482.63</v>
      </c>
      <c r="L387" s="203">
        <v>487.17</v>
      </c>
      <c r="M387" s="203">
        <v>485.28</v>
      </c>
      <c r="N387" s="203">
        <v>486.37</v>
      </c>
      <c r="O387" s="203">
        <v>457.08</v>
      </c>
      <c r="P387" s="203">
        <v>457.75</v>
      </c>
      <c r="Q387" s="203">
        <v>469.54</v>
      </c>
      <c r="R387" s="203">
        <v>504.28</v>
      </c>
      <c r="S387" s="203">
        <v>505.57</v>
      </c>
      <c r="T387" s="203">
        <v>474.39</v>
      </c>
      <c r="U387" s="203">
        <v>470.14</v>
      </c>
      <c r="V387" s="203">
        <v>480.38</v>
      </c>
      <c r="W387" s="203">
        <v>486.98</v>
      </c>
      <c r="X387" s="203">
        <v>487.16</v>
      </c>
      <c r="Y387" s="206">
        <v>493.98</v>
      </c>
    </row>
    <row r="388" spans="1:25" s="146" customFormat="1" ht="18.75" customHeight="1" outlineLevel="1" x14ac:dyDescent="0.2">
      <c r="A388" s="163" t="s">
        <v>8</v>
      </c>
      <c r="B388" s="164">
        <v>99.78</v>
      </c>
      <c r="C388" s="165">
        <v>99.78</v>
      </c>
      <c r="D388" s="165">
        <v>99.78</v>
      </c>
      <c r="E388" s="165">
        <v>99.78</v>
      </c>
      <c r="F388" s="165">
        <v>99.78</v>
      </c>
      <c r="G388" s="165">
        <v>99.78</v>
      </c>
      <c r="H388" s="165">
        <v>99.78</v>
      </c>
      <c r="I388" s="165">
        <v>99.78</v>
      </c>
      <c r="J388" s="165">
        <v>99.78</v>
      </c>
      <c r="K388" s="165">
        <v>99.78</v>
      </c>
      <c r="L388" s="165">
        <v>99.78</v>
      </c>
      <c r="M388" s="165">
        <v>99.78</v>
      </c>
      <c r="N388" s="165">
        <v>99.78</v>
      </c>
      <c r="O388" s="165">
        <v>99.78</v>
      </c>
      <c r="P388" s="165">
        <v>99.78</v>
      </c>
      <c r="Q388" s="165">
        <v>99.78</v>
      </c>
      <c r="R388" s="165">
        <v>99.78</v>
      </c>
      <c r="S388" s="165">
        <v>99.78</v>
      </c>
      <c r="T388" s="165">
        <v>99.78</v>
      </c>
      <c r="U388" s="165">
        <v>99.78</v>
      </c>
      <c r="V388" s="165">
        <v>99.78</v>
      </c>
      <c r="W388" s="165">
        <v>99.78</v>
      </c>
      <c r="X388" s="165">
        <v>99.78</v>
      </c>
      <c r="Y388" s="166">
        <v>99.78</v>
      </c>
    </row>
    <row r="389" spans="1:25" s="146" customFormat="1" ht="18.75" customHeight="1" outlineLevel="1" x14ac:dyDescent="0.2">
      <c r="A389" s="167" t="s">
        <v>9</v>
      </c>
      <c r="B389" s="164">
        <v>31.224080000000001</v>
      </c>
      <c r="C389" s="165">
        <v>29.559995999999998</v>
      </c>
      <c r="D389" s="165">
        <v>29.609506999999997</v>
      </c>
      <c r="E389" s="165">
        <v>30.051890999999998</v>
      </c>
      <c r="F389" s="165">
        <v>31.149491999999999</v>
      </c>
      <c r="G389" s="165">
        <v>30.994528999999996</v>
      </c>
      <c r="H389" s="165">
        <v>30.719967999999998</v>
      </c>
      <c r="I389" s="165">
        <v>30.249934999999997</v>
      </c>
      <c r="J389" s="165">
        <v>30.505848999999998</v>
      </c>
      <c r="K389" s="165">
        <v>31.033108999999996</v>
      </c>
      <c r="L389" s="165">
        <v>31.325030999999999</v>
      </c>
      <c r="M389" s="165">
        <v>31.203503999999995</v>
      </c>
      <c r="N389" s="165">
        <v>31.273591</v>
      </c>
      <c r="O389" s="165">
        <v>29.390243999999996</v>
      </c>
      <c r="P389" s="165">
        <v>29.433325</v>
      </c>
      <c r="Q389" s="165">
        <v>30.191421999999999</v>
      </c>
      <c r="R389" s="165">
        <v>32.425203999999994</v>
      </c>
      <c r="S389" s="165">
        <v>32.508150999999998</v>
      </c>
      <c r="T389" s="165">
        <v>30.503276999999997</v>
      </c>
      <c r="U389" s="165">
        <v>30.230001999999999</v>
      </c>
      <c r="V389" s="165">
        <v>30.888433999999997</v>
      </c>
      <c r="W389" s="165">
        <v>31.312813999999999</v>
      </c>
      <c r="X389" s="165">
        <v>31.324387999999999</v>
      </c>
      <c r="Y389" s="166">
        <v>31.762913999999999</v>
      </c>
    </row>
    <row r="390" spans="1:25" s="146" customFormat="1" ht="18.75" customHeight="1" outlineLevel="1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8.75" customHeight="1" thickBot="1" x14ac:dyDescent="0.25">
      <c r="A391" s="171">
        <v>14</v>
      </c>
      <c r="B391" s="172">
        <v>640.73213937414835</v>
      </c>
      <c r="C391" s="173">
        <v>605.22709137414824</v>
      </c>
      <c r="D391" s="173">
        <v>604.75879937414834</v>
      </c>
      <c r="E391" s="174">
        <v>607.55790837414838</v>
      </c>
      <c r="F391" s="174">
        <v>641.47714937414833</v>
      </c>
      <c r="G391" s="174">
        <v>642.73302337414827</v>
      </c>
      <c r="H391" s="174">
        <v>636.73037137414826</v>
      </c>
      <c r="I391" s="174">
        <v>626.01287037414829</v>
      </c>
      <c r="J391" s="174">
        <v>629.17384137414831</v>
      </c>
      <c r="K391" s="175">
        <v>635.57028437414829</v>
      </c>
      <c r="L391" s="174">
        <v>634.13347937414824</v>
      </c>
      <c r="M391" s="176">
        <v>639.31662037414821</v>
      </c>
      <c r="N391" s="175">
        <v>636.87937337414826</v>
      </c>
      <c r="O391" s="174">
        <v>603.87543037414832</v>
      </c>
      <c r="P391" s="176">
        <v>613.81599237414832</v>
      </c>
      <c r="Q391" s="177">
        <v>631.68558937414832</v>
      </c>
      <c r="R391" s="174">
        <v>657.05850137414825</v>
      </c>
      <c r="S391" s="177">
        <v>659.97468337414819</v>
      </c>
      <c r="T391" s="174">
        <v>651.68378637414821</v>
      </c>
      <c r="U391" s="173">
        <v>633.88869037414838</v>
      </c>
      <c r="V391" s="173">
        <v>644.69133537414837</v>
      </c>
      <c r="W391" s="173">
        <v>647.65008937414825</v>
      </c>
      <c r="X391" s="173">
        <v>641.73258137414825</v>
      </c>
      <c r="Y391" s="178">
        <v>642.83945337414832</v>
      </c>
    </row>
    <row r="392" spans="1:25" s="146" customFormat="1" ht="18.75" customHeight="1" outlineLevel="1" x14ac:dyDescent="0.2">
      <c r="A392" s="161" t="s">
        <v>7</v>
      </c>
      <c r="B392" s="164">
        <v>504.84</v>
      </c>
      <c r="C392" s="203">
        <v>471.48</v>
      </c>
      <c r="D392" s="203">
        <v>471.04</v>
      </c>
      <c r="E392" s="204">
        <v>473.67</v>
      </c>
      <c r="F392" s="203">
        <v>505.54</v>
      </c>
      <c r="G392" s="203">
        <v>506.72</v>
      </c>
      <c r="H392" s="203">
        <v>501.08</v>
      </c>
      <c r="I392" s="203">
        <v>491.01</v>
      </c>
      <c r="J392" s="205">
        <v>493.98</v>
      </c>
      <c r="K392" s="203">
        <v>499.99</v>
      </c>
      <c r="L392" s="203">
        <v>498.64</v>
      </c>
      <c r="M392" s="203">
        <v>503.51</v>
      </c>
      <c r="N392" s="203">
        <v>501.22</v>
      </c>
      <c r="O392" s="203">
        <v>470.21</v>
      </c>
      <c r="P392" s="203">
        <v>479.55</v>
      </c>
      <c r="Q392" s="203">
        <v>496.34</v>
      </c>
      <c r="R392" s="203">
        <v>520.17999999999995</v>
      </c>
      <c r="S392" s="203">
        <v>522.91999999999996</v>
      </c>
      <c r="T392" s="203">
        <v>515.13</v>
      </c>
      <c r="U392" s="203">
        <v>498.41</v>
      </c>
      <c r="V392" s="203">
        <v>508.56</v>
      </c>
      <c r="W392" s="203">
        <v>511.34</v>
      </c>
      <c r="X392" s="203">
        <v>505.78</v>
      </c>
      <c r="Y392" s="206">
        <v>506.82</v>
      </c>
    </row>
    <row r="393" spans="1:25" s="146" customFormat="1" ht="18.75" customHeight="1" outlineLevel="1" x14ac:dyDescent="0.2">
      <c r="A393" s="163" t="s">
        <v>8</v>
      </c>
      <c r="B393" s="164">
        <v>99.78</v>
      </c>
      <c r="C393" s="165">
        <v>99.78</v>
      </c>
      <c r="D393" s="165">
        <v>99.78</v>
      </c>
      <c r="E393" s="165">
        <v>99.78</v>
      </c>
      <c r="F393" s="165">
        <v>99.78</v>
      </c>
      <c r="G393" s="165">
        <v>99.78</v>
      </c>
      <c r="H393" s="165">
        <v>99.78</v>
      </c>
      <c r="I393" s="165">
        <v>99.78</v>
      </c>
      <c r="J393" s="165">
        <v>99.78</v>
      </c>
      <c r="K393" s="165">
        <v>99.78</v>
      </c>
      <c r="L393" s="165">
        <v>99.78</v>
      </c>
      <c r="M393" s="165">
        <v>99.78</v>
      </c>
      <c r="N393" s="165">
        <v>99.78</v>
      </c>
      <c r="O393" s="165">
        <v>99.78</v>
      </c>
      <c r="P393" s="165">
        <v>99.78</v>
      </c>
      <c r="Q393" s="165">
        <v>99.78</v>
      </c>
      <c r="R393" s="165">
        <v>99.78</v>
      </c>
      <c r="S393" s="165">
        <v>99.78</v>
      </c>
      <c r="T393" s="165">
        <v>99.78</v>
      </c>
      <c r="U393" s="165">
        <v>99.78</v>
      </c>
      <c r="V393" s="165">
        <v>99.78</v>
      </c>
      <c r="W393" s="165">
        <v>99.78</v>
      </c>
      <c r="X393" s="165">
        <v>99.78</v>
      </c>
      <c r="Y393" s="166">
        <v>99.78</v>
      </c>
    </row>
    <row r="394" spans="1:25" s="146" customFormat="1" ht="18.75" customHeight="1" outlineLevel="1" x14ac:dyDescent="0.2">
      <c r="A394" s="167" t="s">
        <v>9</v>
      </c>
      <c r="B394" s="164">
        <v>32.461211999999996</v>
      </c>
      <c r="C394" s="165">
        <v>30.316164000000001</v>
      </c>
      <c r="D394" s="165">
        <v>30.287872</v>
      </c>
      <c r="E394" s="165">
        <v>30.456980999999999</v>
      </c>
      <c r="F394" s="165">
        <v>32.506222000000001</v>
      </c>
      <c r="G394" s="165">
        <v>32.582096</v>
      </c>
      <c r="H394" s="165">
        <v>32.219443999999996</v>
      </c>
      <c r="I394" s="165">
        <v>31.571942999999997</v>
      </c>
      <c r="J394" s="165">
        <v>31.762913999999999</v>
      </c>
      <c r="K394" s="165">
        <v>32.149357000000002</v>
      </c>
      <c r="L394" s="165">
        <v>32.062551999999997</v>
      </c>
      <c r="M394" s="165">
        <v>32.375692999999998</v>
      </c>
      <c r="N394" s="165">
        <v>32.228445999999998</v>
      </c>
      <c r="O394" s="165">
        <v>30.234502999999997</v>
      </c>
      <c r="P394" s="165">
        <v>30.835065</v>
      </c>
      <c r="Q394" s="165">
        <v>31.914661999999996</v>
      </c>
      <c r="R394" s="165">
        <v>33.447573999999996</v>
      </c>
      <c r="S394" s="165">
        <v>33.623755999999993</v>
      </c>
      <c r="T394" s="165">
        <v>33.122858999999998</v>
      </c>
      <c r="U394" s="165">
        <v>32.047762999999996</v>
      </c>
      <c r="V394" s="165">
        <v>32.700407999999996</v>
      </c>
      <c r="W394" s="165">
        <v>32.879161999999994</v>
      </c>
      <c r="X394" s="165">
        <v>32.521653999999998</v>
      </c>
      <c r="Y394" s="166">
        <v>32.588525999999995</v>
      </c>
    </row>
    <row r="395" spans="1:25" s="146" customFormat="1" ht="18.75" customHeight="1" outlineLevel="1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8.75" customHeight="1" thickBot="1" x14ac:dyDescent="0.25">
      <c r="A396" s="154">
        <v>15</v>
      </c>
      <c r="B396" s="172">
        <v>103.43092737414828</v>
      </c>
      <c r="C396" s="173">
        <v>103.43092737414828</v>
      </c>
      <c r="D396" s="173">
        <v>103.43092737414828</v>
      </c>
      <c r="E396" s="174">
        <v>103.43092737414828</v>
      </c>
      <c r="F396" s="174">
        <v>103.43092737414828</v>
      </c>
      <c r="G396" s="174">
        <v>103.43092737414828</v>
      </c>
      <c r="H396" s="174">
        <v>103.43092737414828</v>
      </c>
      <c r="I396" s="174">
        <v>103.43092737414828</v>
      </c>
      <c r="J396" s="174">
        <v>103.43092737414828</v>
      </c>
      <c r="K396" s="175">
        <v>103.43092737414828</v>
      </c>
      <c r="L396" s="174">
        <v>103.43092737414828</v>
      </c>
      <c r="M396" s="176">
        <v>103.43092737414828</v>
      </c>
      <c r="N396" s="175">
        <v>103.43092737414828</v>
      </c>
      <c r="O396" s="174">
        <v>103.43092737414828</v>
      </c>
      <c r="P396" s="176">
        <v>103.43092737414828</v>
      </c>
      <c r="Q396" s="177">
        <v>103.43092737414828</v>
      </c>
      <c r="R396" s="174">
        <v>103.43092737414828</v>
      </c>
      <c r="S396" s="177">
        <v>103.43092737414828</v>
      </c>
      <c r="T396" s="174">
        <v>103.43092737414828</v>
      </c>
      <c r="U396" s="173">
        <v>103.43092737414828</v>
      </c>
      <c r="V396" s="173">
        <v>103.43092737414828</v>
      </c>
      <c r="W396" s="173">
        <v>103.43092737414828</v>
      </c>
      <c r="X396" s="173">
        <v>103.43092737414828</v>
      </c>
      <c r="Y396" s="178">
        <v>103.43092737414828</v>
      </c>
    </row>
    <row r="397" spans="1:25" s="146" customFormat="1" ht="18.75" customHeight="1" outlineLevel="1" x14ac:dyDescent="0.2">
      <c r="A397" s="161" t="s">
        <v>7</v>
      </c>
      <c r="B397" s="164">
        <v>0</v>
      </c>
      <c r="C397" s="203">
        <v>0</v>
      </c>
      <c r="D397" s="203">
        <v>0</v>
      </c>
      <c r="E397" s="204">
        <v>0</v>
      </c>
      <c r="F397" s="203">
        <v>0</v>
      </c>
      <c r="G397" s="203">
        <v>0</v>
      </c>
      <c r="H397" s="203">
        <v>0</v>
      </c>
      <c r="I397" s="203">
        <v>0</v>
      </c>
      <c r="J397" s="205">
        <v>0</v>
      </c>
      <c r="K397" s="203">
        <v>0</v>
      </c>
      <c r="L397" s="203">
        <v>0</v>
      </c>
      <c r="M397" s="203">
        <v>0</v>
      </c>
      <c r="N397" s="203">
        <v>0</v>
      </c>
      <c r="O397" s="203">
        <v>0</v>
      </c>
      <c r="P397" s="203">
        <v>0</v>
      </c>
      <c r="Q397" s="203">
        <v>0</v>
      </c>
      <c r="R397" s="203">
        <v>0</v>
      </c>
      <c r="S397" s="203">
        <v>0</v>
      </c>
      <c r="T397" s="203">
        <v>0</v>
      </c>
      <c r="U397" s="203">
        <v>0</v>
      </c>
      <c r="V397" s="203">
        <v>0</v>
      </c>
      <c r="W397" s="203">
        <v>0</v>
      </c>
      <c r="X397" s="203">
        <v>0</v>
      </c>
      <c r="Y397" s="206">
        <v>0</v>
      </c>
    </row>
    <row r="398" spans="1:25" s="146" customFormat="1" ht="18.75" customHeight="1" outlineLevel="1" x14ac:dyDescent="0.2">
      <c r="A398" s="163" t="s">
        <v>8</v>
      </c>
      <c r="B398" s="164">
        <v>99.78</v>
      </c>
      <c r="C398" s="165">
        <v>99.78</v>
      </c>
      <c r="D398" s="165">
        <v>99.78</v>
      </c>
      <c r="E398" s="165">
        <v>99.78</v>
      </c>
      <c r="F398" s="165">
        <v>99.78</v>
      </c>
      <c r="G398" s="165">
        <v>99.78</v>
      </c>
      <c r="H398" s="165">
        <v>99.78</v>
      </c>
      <c r="I398" s="165">
        <v>99.78</v>
      </c>
      <c r="J398" s="165">
        <v>99.78</v>
      </c>
      <c r="K398" s="165">
        <v>99.78</v>
      </c>
      <c r="L398" s="165">
        <v>99.78</v>
      </c>
      <c r="M398" s="165">
        <v>99.78</v>
      </c>
      <c r="N398" s="165">
        <v>99.78</v>
      </c>
      <c r="O398" s="165">
        <v>99.78</v>
      </c>
      <c r="P398" s="165">
        <v>99.78</v>
      </c>
      <c r="Q398" s="165">
        <v>99.78</v>
      </c>
      <c r="R398" s="165">
        <v>99.78</v>
      </c>
      <c r="S398" s="165">
        <v>99.78</v>
      </c>
      <c r="T398" s="165">
        <v>99.78</v>
      </c>
      <c r="U398" s="165">
        <v>99.78</v>
      </c>
      <c r="V398" s="165">
        <v>99.78</v>
      </c>
      <c r="W398" s="165">
        <v>99.78</v>
      </c>
      <c r="X398" s="165">
        <v>99.78</v>
      </c>
      <c r="Y398" s="166">
        <v>99.78</v>
      </c>
    </row>
    <row r="399" spans="1:25" s="146" customFormat="1" ht="18.75" customHeight="1" outlineLevel="1" x14ac:dyDescent="0.2">
      <c r="A399" s="167" t="s">
        <v>9</v>
      </c>
      <c r="B399" s="164">
        <v>0</v>
      </c>
      <c r="C399" s="165">
        <v>0</v>
      </c>
      <c r="D399" s="165">
        <v>0</v>
      </c>
      <c r="E399" s="165">
        <v>0</v>
      </c>
      <c r="F399" s="165">
        <v>0</v>
      </c>
      <c r="G399" s="165">
        <v>0</v>
      </c>
      <c r="H399" s="165">
        <v>0</v>
      </c>
      <c r="I399" s="165">
        <v>0</v>
      </c>
      <c r="J399" s="165">
        <v>0</v>
      </c>
      <c r="K399" s="165">
        <v>0</v>
      </c>
      <c r="L399" s="165">
        <v>0</v>
      </c>
      <c r="M399" s="165">
        <v>0</v>
      </c>
      <c r="N399" s="165">
        <v>0</v>
      </c>
      <c r="O399" s="165">
        <v>0</v>
      </c>
      <c r="P399" s="165">
        <v>0</v>
      </c>
      <c r="Q399" s="165">
        <v>0</v>
      </c>
      <c r="R399" s="165">
        <v>0</v>
      </c>
      <c r="S399" s="165">
        <v>0</v>
      </c>
      <c r="T399" s="165">
        <v>0</v>
      </c>
      <c r="U399" s="165">
        <v>0</v>
      </c>
      <c r="V399" s="165">
        <v>0</v>
      </c>
      <c r="W399" s="165">
        <v>0</v>
      </c>
      <c r="X399" s="165">
        <v>0</v>
      </c>
      <c r="Y399" s="166">
        <v>0</v>
      </c>
    </row>
    <row r="400" spans="1:25" s="146" customFormat="1" ht="18.75" customHeight="1" outlineLevel="1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8.75" customHeight="1" thickBot="1" x14ac:dyDescent="0.25">
      <c r="A401" s="171">
        <v>16</v>
      </c>
      <c r="B401" s="172">
        <v>780.03836637414827</v>
      </c>
      <c r="C401" s="173">
        <v>750.06767837414827</v>
      </c>
      <c r="D401" s="173">
        <v>749.84417537414834</v>
      </c>
      <c r="E401" s="174">
        <v>756.51733637414827</v>
      </c>
      <c r="F401" s="174">
        <v>768.72485737414831</v>
      </c>
      <c r="G401" s="174">
        <v>771.00245937414832</v>
      </c>
      <c r="H401" s="174">
        <v>762.56256037414823</v>
      </c>
      <c r="I401" s="174">
        <v>770.43838037414832</v>
      </c>
      <c r="J401" s="174">
        <v>763.83972037414821</v>
      </c>
      <c r="K401" s="175">
        <v>760.35945937414829</v>
      </c>
      <c r="L401" s="174">
        <v>763.06278137414824</v>
      </c>
      <c r="M401" s="176">
        <v>765.34038337414825</v>
      </c>
      <c r="N401" s="175">
        <v>762.21134137414833</v>
      </c>
      <c r="O401" s="174">
        <v>739.20117537414831</v>
      </c>
      <c r="P401" s="176">
        <v>744.27788637414824</v>
      </c>
      <c r="Q401" s="177">
        <v>759.41223237414829</v>
      </c>
      <c r="R401" s="174">
        <v>776.66453537414816</v>
      </c>
      <c r="S401" s="177">
        <v>794.58734737414829</v>
      </c>
      <c r="T401" s="174">
        <v>765.32974037414829</v>
      </c>
      <c r="U401" s="173">
        <v>762.03041037414823</v>
      </c>
      <c r="V401" s="173">
        <v>769.34215137414822</v>
      </c>
      <c r="W401" s="173">
        <v>776.94125337414835</v>
      </c>
      <c r="X401" s="173">
        <v>779.29335637414829</v>
      </c>
      <c r="Y401" s="178">
        <v>776.05788437414822</v>
      </c>
    </row>
    <row r="402" spans="1:25" s="146" customFormat="1" ht="18.75" customHeight="1" outlineLevel="1" x14ac:dyDescent="0.2">
      <c r="A402" s="180" t="s">
        <v>7</v>
      </c>
      <c r="B402" s="164">
        <v>635.73</v>
      </c>
      <c r="C402" s="203">
        <v>607.57000000000005</v>
      </c>
      <c r="D402" s="203">
        <v>607.36</v>
      </c>
      <c r="E402" s="204">
        <v>613.63</v>
      </c>
      <c r="F402" s="203">
        <v>625.1</v>
      </c>
      <c r="G402" s="203">
        <v>627.24</v>
      </c>
      <c r="H402" s="203">
        <v>619.30999999999995</v>
      </c>
      <c r="I402" s="203">
        <v>626.71</v>
      </c>
      <c r="J402" s="205">
        <v>620.51</v>
      </c>
      <c r="K402" s="203">
        <v>617.24</v>
      </c>
      <c r="L402" s="203">
        <v>619.78</v>
      </c>
      <c r="M402" s="203">
        <v>621.91999999999996</v>
      </c>
      <c r="N402" s="203">
        <v>618.98</v>
      </c>
      <c r="O402" s="203">
        <v>597.36</v>
      </c>
      <c r="P402" s="203">
        <v>602.13</v>
      </c>
      <c r="Q402" s="203">
        <v>616.35</v>
      </c>
      <c r="R402" s="203">
        <v>632.55999999999995</v>
      </c>
      <c r="S402" s="203">
        <v>649.4</v>
      </c>
      <c r="T402" s="203">
        <v>621.91</v>
      </c>
      <c r="U402" s="203">
        <v>618.80999999999995</v>
      </c>
      <c r="V402" s="203">
        <v>625.67999999999995</v>
      </c>
      <c r="W402" s="203">
        <v>632.82000000000005</v>
      </c>
      <c r="X402" s="203">
        <v>635.03</v>
      </c>
      <c r="Y402" s="206">
        <v>631.99</v>
      </c>
    </row>
    <row r="403" spans="1:25" s="146" customFormat="1" ht="18.75" customHeight="1" outlineLevel="1" x14ac:dyDescent="0.2">
      <c r="A403" s="181" t="s">
        <v>8</v>
      </c>
      <c r="B403" s="164">
        <v>99.78</v>
      </c>
      <c r="C403" s="165">
        <v>99.78</v>
      </c>
      <c r="D403" s="165">
        <v>99.78</v>
      </c>
      <c r="E403" s="165">
        <v>99.78</v>
      </c>
      <c r="F403" s="165">
        <v>99.78</v>
      </c>
      <c r="G403" s="165">
        <v>99.78</v>
      </c>
      <c r="H403" s="165">
        <v>99.78</v>
      </c>
      <c r="I403" s="165">
        <v>99.78</v>
      </c>
      <c r="J403" s="165">
        <v>99.78</v>
      </c>
      <c r="K403" s="165">
        <v>99.78</v>
      </c>
      <c r="L403" s="165">
        <v>99.78</v>
      </c>
      <c r="M403" s="165">
        <v>99.78</v>
      </c>
      <c r="N403" s="165">
        <v>99.78</v>
      </c>
      <c r="O403" s="165">
        <v>99.78</v>
      </c>
      <c r="P403" s="165">
        <v>99.78</v>
      </c>
      <c r="Q403" s="165">
        <v>99.78</v>
      </c>
      <c r="R403" s="165">
        <v>99.78</v>
      </c>
      <c r="S403" s="165">
        <v>99.78</v>
      </c>
      <c r="T403" s="165">
        <v>99.78</v>
      </c>
      <c r="U403" s="165">
        <v>99.78</v>
      </c>
      <c r="V403" s="165">
        <v>99.78</v>
      </c>
      <c r="W403" s="165">
        <v>99.78</v>
      </c>
      <c r="X403" s="165">
        <v>99.78</v>
      </c>
      <c r="Y403" s="166">
        <v>99.78</v>
      </c>
    </row>
    <row r="404" spans="1:25" s="146" customFormat="1" ht="18.75" customHeight="1" outlineLevel="1" x14ac:dyDescent="0.2">
      <c r="A404" s="182" t="s">
        <v>9</v>
      </c>
      <c r="B404" s="164">
        <v>40.877438999999995</v>
      </c>
      <c r="C404" s="165">
        <v>39.066751000000004</v>
      </c>
      <c r="D404" s="165">
        <v>39.053247999999996</v>
      </c>
      <c r="E404" s="165">
        <v>39.456409000000001</v>
      </c>
      <c r="F404" s="165">
        <v>40.193930000000002</v>
      </c>
      <c r="G404" s="165">
        <v>40.331531999999996</v>
      </c>
      <c r="H404" s="165">
        <v>39.821632999999991</v>
      </c>
      <c r="I404" s="165">
        <v>40.297452999999997</v>
      </c>
      <c r="J404" s="165">
        <v>39.898792999999998</v>
      </c>
      <c r="K404" s="165">
        <v>39.688531999999995</v>
      </c>
      <c r="L404" s="165">
        <v>39.851853999999996</v>
      </c>
      <c r="M404" s="165">
        <v>39.989455999999997</v>
      </c>
      <c r="N404" s="165">
        <v>39.800413999999996</v>
      </c>
      <c r="O404" s="165">
        <v>38.410247999999996</v>
      </c>
      <c r="P404" s="165">
        <v>38.716958999999996</v>
      </c>
      <c r="Q404" s="165">
        <v>39.631304999999998</v>
      </c>
      <c r="R404" s="165">
        <v>40.673607999999994</v>
      </c>
      <c r="S404" s="165">
        <v>41.756419999999999</v>
      </c>
      <c r="T404" s="165">
        <v>39.988812999999993</v>
      </c>
      <c r="U404" s="165">
        <v>39.789482999999997</v>
      </c>
      <c r="V404" s="165">
        <v>40.231223999999997</v>
      </c>
      <c r="W404" s="165">
        <v>40.690325999999999</v>
      </c>
      <c r="X404" s="165">
        <v>40.832428999999998</v>
      </c>
      <c r="Y404" s="166">
        <v>40.636956999999995</v>
      </c>
    </row>
    <row r="405" spans="1:25" s="146" customFormat="1" ht="18.75" customHeight="1" outlineLevel="1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8.75" customHeight="1" thickBot="1" x14ac:dyDescent="0.25">
      <c r="A406" s="154">
        <v>17</v>
      </c>
      <c r="B406" s="172">
        <v>563.73003437414832</v>
      </c>
      <c r="C406" s="173">
        <v>544.4449183741483</v>
      </c>
      <c r="D406" s="173">
        <v>545.01964037414837</v>
      </c>
      <c r="E406" s="174">
        <v>548.34025637414823</v>
      </c>
      <c r="F406" s="174">
        <v>558.74911037414836</v>
      </c>
      <c r="G406" s="174">
        <v>557.57838037414831</v>
      </c>
      <c r="H406" s="174">
        <v>556.97172937414825</v>
      </c>
      <c r="I406" s="174">
        <v>550.55400037414825</v>
      </c>
      <c r="J406" s="174">
        <v>551.56508537414834</v>
      </c>
      <c r="K406" s="175">
        <v>556.05643137414825</v>
      </c>
      <c r="L406" s="174">
        <v>556.53536637414834</v>
      </c>
      <c r="M406" s="176">
        <v>551.58637137414826</v>
      </c>
      <c r="N406" s="175">
        <v>554.9176303741483</v>
      </c>
      <c r="O406" s="174">
        <v>541.34780537414827</v>
      </c>
      <c r="P406" s="176">
        <v>546.8715223741483</v>
      </c>
      <c r="Q406" s="177">
        <v>558.91939837414827</v>
      </c>
      <c r="R406" s="174">
        <v>566.40142737414828</v>
      </c>
      <c r="S406" s="177">
        <v>578.35351637414828</v>
      </c>
      <c r="T406" s="174">
        <v>554.30033637414829</v>
      </c>
      <c r="U406" s="173">
        <v>551.18193737414833</v>
      </c>
      <c r="V406" s="173">
        <v>553.62982737414825</v>
      </c>
      <c r="W406" s="173">
        <v>560.34556037414836</v>
      </c>
      <c r="X406" s="173">
        <v>566.65685937414833</v>
      </c>
      <c r="Y406" s="178">
        <v>569.69011437414827</v>
      </c>
    </row>
    <row r="407" spans="1:25" s="146" customFormat="1" ht="18.75" customHeight="1" outlineLevel="1" x14ac:dyDescent="0.2">
      <c r="A407" s="180" t="s">
        <v>7</v>
      </c>
      <c r="B407" s="164">
        <v>432.49</v>
      </c>
      <c r="C407" s="203">
        <v>414.37</v>
      </c>
      <c r="D407" s="203">
        <v>414.91</v>
      </c>
      <c r="E407" s="204">
        <v>418.03</v>
      </c>
      <c r="F407" s="203">
        <v>427.81</v>
      </c>
      <c r="G407" s="203">
        <v>426.71</v>
      </c>
      <c r="H407" s="203">
        <v>426.14</v>
      </c>
      <c r="I407" s="203">
        <v>420.11</v>
      </c>
      <c r="J407" s="205">
        <v>421.06</v>
      </c>
      <c r="K407" s="203">
        <v>425.28</v>
      </c>
      <c r="L407" s="203">
        <v>425.73</v>
      </c>
      <c r="M407" s="203">
        <v>421.08</v>
      </c>
      <c r="N407" s="203">
        <v>424.21</v>
      </c>
      <c r="O407" s="203">
        <v>411.46</v>
      </c>
      <c r="P407" s="203">
        <v>416.65</v>
      </c>
      <c r="Q407" s="203">
        <v>427.97</v>
      </c>
      <c r="R407" s="203">
        <v>435</v>
      </c>
      <c r="S407" s="203">
        <v>446.23</v>
      </c>
      <c r="T407" s="203">
        <v>423.63</v>
      </c>
      <c r="U407" s="203">
        <v>420.7</v>
      </c>
      <c r="V407" s="203">
        <v>423</v>
      </c>
      <c r="W407" s="203">
        <v>429.31</v>
      </c>
      <c r="X407" s="203">
        <v>435.24</v>
      </c>
      <c r="Y407" s="206">
        <v>438.09</v>
      </c>
    </row>
    <row r="408" spans="1:25" s="146" customFormat="1" ht="18.75" customHeight="1" outlineLevel="1" x14ac:dyDescent="0.2">
      <c r="A408" s="181" t="s">
        <v>8</v>
      </c>
      <c r="B408" s="164">
        <v>99.78</v>
      </c>
      <c r="C408" s="165">
        <v>99.78</v>
      </c>
      <c r="D408" s="165">
        <v>99.78</v>
      </c>
      <c r="E408" s="165">
        <v>99.78</v>
      </c>
      <c r="F408" s="165">
        <v>99.78</v>
      </c>
      <c r="G408" s="165">
        <v>99.78</v>
      </c>
      <c r="H408" s="165">
        <v>99.78</v>
      </c>
      <c r="I408" s="165">
        <v>99.78</v>
      </c>
      <c r="J408" s="165">
        <v>99.78</v>
      </c>
      <c r="K408" s="165">
        <v>99.78</v>
      </c>
      <c r="L408" s="165">
        <v>99.78</v>
      </c>
      <c r="M408" s="165">
        <v>99.78</v>
      </c>
      <c r="N408" s="165">
        <v>99.78</v>
      </c>
      <c r="O408" s="165">
        <v>99.78</v>
      </c>
      <c r="P408" s="165">
        <v>99.78</v>
      </c>
      <c r="Q408" s="165">
        <v>99.78</v>
      </c>
      <c r="R408" s="165">
        <v>99.78</v>
      </c>
      <c r="S408" s="165">
        <v>99.78</v>
      </c>
      <c r="T408" s="165">
        <v>99.78</v>
      </c>
      <c r="U408" s="165">
        <v>99.78</v>
      </c>
      <c r="V408" s="165">
        <v>99.78</v>
      </c>
      <c r="W408" s="165">
        <v>99.78</v>
      </c>
      <c r="X408" s="165">
        <v>99.78</v>
      </c>
      <c r="Y408" s="166">
        <v>99.78</v>
      </c>
    </row>
    <row r="409" spans="1:25" s="146" customFormat="1" ht="18.75" customHeight="1" outlineLevel="1" x14ac:dyDescent="0.2">
      <c r="A409" s="182" t="s">
        <v>9</v>
      </c>
      <c r="B409" s="164">
        <v>27.809106999999997</v>
      </c>
      <c r="C409" s="165">
        <v>26.643991</v>
      </c>
      <c r="D409" s="165">
        <v>26.678712999999998</v>
      </c>
      <c r="E409" s="165">
        <v>26.879328999999995</v>
      </c>
      <c r="F409" s="165">
        <v>27.508182999999999</v>
      </c>
      <c r="G409" s="165">
        <v>27.437452999999998</v>
      </c>
      <c r="H409" s="165">
        <v>27.400801999999999</v>
      </c>
      <c r="I409" s="165">
        <v>27.013072999999999</v>
      </c>
      <c r="J409" s="165">
        <v>27.074157999999997</v>
      </c>
      <c r="K409" s="165">
        <v>27.345503999999998</v>
      </c>
      <c r="L409" s="165">
        <v>27.374438999999999</v>
      </c>
      <c r="M409" s="165">
        <v>27.075443999999997</v>
      </c>
      <c r="N409" s="165">
        <v>27.276702999999998</v>
      </c>
      <c r="O409" s="165">
        <v>26.456877999999996</v>
      </c>
      <c r="P409" s="165">
        <v>26.790594999999996</v>
      </c>
      <c r="Q409" s="165">
        <v>27.518471000000002</v>
      </c>
      <c r="R409" s="165">
        <v>27.970499999999998</v>
      </c>
      <c r="S409" s="165">
        <v>28.692588999999998</v>
      </c>
      <c r="T409" s="165">
        <v>27.239408999999998</v>
      </c>
      <c r="U409" s="165">
        <v>27.051009999999998</v>
      </c>
      <c r="V409" s="165">
        <v>27.198899999999998</v>
      </c>
      <c r="W409" s="165">
        <v>27.604633</v>
      </c>
      <c r="X409" s="165">
        <v>27.985931999999998</v>
      </c>
      <c r="Y409" s="166">
        <v>28.169186999999997</v>
      </c>
    </row>
    <row r="410" spans="1:25" s="146" customFormat="1" ht="18.75" customHeight="1" outlineLevel="1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8.75" customHeight="1" thickBot="1" x14ac:dyDescent="0.25">
      <c r="A411" s="184">
        <v>18</v>
      </c>
      <c r="B411" s="172">
        <v>599.30958337414836</v>
      </c>
      <c r="C411" s="173">
        <v>582.1956393741483</v>
      </c>
      <c r="D411" s="173">
        <v>582.12113837414825</v>
      </c>
      <c r="E411" s="174">
        <v>586.91048837414826</v>
      </c>
      <c r="F411" s="174">
        <v>596.56368937414834</v>
      </c>
      <c r="G411" s="174">
        <v>615.30601237414828</v>
      </c>
      <c r="H411" s="174">
        <v>608.40934837414829</v>
      </c>
      <c r="I411" s="174">
        <v>583.89851937414835</v>
      </c>
      <c r="J411" s="174">
        <v>607.40890637414827</v>
      </c>
      <c r="K411" s="175">
        <v>609.30336037414827</v>
      </c>
      <c r="L411" s="174">
        <v>591.24218937414832</v>
      </c>
      <c r="M411" s="176">
        <v>594.26480137414831</v>
      </c>
      <c r="N411" s="175">
        <v>598.88386337414829</v>
      </c>
      <c r="O411" s="174">
        <v>567.64665837414839</v>
      </c>
      <c r="P411" s="176">
        <v>571.16949137414827</v>
      </c>
      <c r="Q411" s="177">
        <v>586.82534437414836</v>
      </c>
      <c r="R411" s="174">
        <v>617.95611937414833</v>
      </c>
      <c r="S411" s="177">
        <v>620.7126563741482</v>
      </c>
      <c r="T411" s="174">
        <v>590.38010637414823</v>
      </c>
      <c r="U411" s="173">
        <v>591.46569237414838</v>
      </c>
      <c r="V411" s="173">
        <v>608.09005837414838</v>
      </c>
      <c r="W411" s="173">
        <v>608.13263037414833</v>
      </c>
      <c r="X411" s="173">
        <v>607.3982633741482</v>
      </c>
      <c r="Y411" s="178">
        <v>602.39605337414832</v>
      </c>
    </row>
    <row r="412" spans="1:25" s="146" customFormat="1" ht="18.75" customHeight="1" outlineLevel="1" x14ac:dyDescent="0.2">
      <c r="A412" s="161" t="s">
        <v>7</v>
      </c>
      <c r="B412" s="164">
        <v>465.92</v>
      </c>
      <c r="C412" s="203">
        <v>449.84</v>
      </c>
      <c r="D412" s="203">
        <v>449.77</v>
      </c>
      <c r="E412" s="204">
        <v>454.27</v>
      </c>
      <c r="F412" s="203">
        <v>463.34</v>
      </c>
      <c r="G412" s="203">
        <v>480.95</v>
      </c>
      <c r="H412" s="203">
        <v>474.47</v>
      </c>
      <c r="I412" s="203">
        <v>451.44</v>
      </c>
      <c r="J412" s="205">
        <v>473.53</v>
      </c>
      <c r="K412" s="203">
        <v>475.31</v>
      </c>
      <c r="L412" s="203">
        <v>458.34</v>
      </c>
      <c r="M412" s="203">
        <v>461.18</v>
      </c>
      <c r="N412" s="203">
        <v>465.52</v>
      </c>
      <c r="O412" s="203">
        <v>436.17</v>
      </c>
      <c r="P412" s="203">
        <v>439.48</v>
      </c>
      <c r="Q412" s="203">
        <v>454.19</v>
      </c>
      <c r="R412" s="203">
        <v>483.44</v>
      </c>
      <c r="S412" s="203">
        <v>486.03</v>
      </c>
      <c r="T412" s="203">
        <v>457.53</v>
      </c>
      <c r="U412" s="203">
        <v>458.55</v>
      </c>
      <c r="V412" s="203">
        <v>474.17</v>
      </c>
      <c r="W412" s="203">
        <v>474.21</v>
      </c>
      <c r="X412" s="203">
        <v>473.52</v>
      </c>
      <c r="Y412" s="206">
        <v>468.82</v>
      </c>
    </row>
    <row r="413" spans="1:25" s="146" customFormat="1" ht="18.75" customHeight="1" outlineLevel="1" x14ac:dyDescent="0.2">
      <c r="A413" s="163" t="s">
        <v>8</v>
      </c>
      <c r="B413" s="164">
        <v>99.78</v>
      </c>
      <c r="C413" s="165">
        <v>99.78</v>
      </c>
      <c r="D413" s="165">
        <v>99.78</v>
      </c>
      <c r="E413" s="165">
        <v>99.78</v>
      </c>
      <c r="F413" s="165">
        <v>99.78</v>
      </c>
      <c r="G413" s="165">
        <v>99.78</v>
      </c>
      <c r="H413" s="165">
        <v>99.78</v>
      </c>
      <c r="I413" s="165">
        <v>99.78</v>
      </c>
      <c r="J413" s="165">
        <v>99.78</v>
      </c>
      <c r="K413" s="165">
        <v>99.78</v>
      </c>
      <c r="L413" s="165">
        <v>99.78</v>
      </c>
      <c r="M413" s="165">
        <v>99.78</v>
      </c>
      <c r="N413" s="165">
        <v>99.78</v>
      </c>
      <c r="O413" s="165">
        <v>99.78</v>
      </c>
      <c r="P413" s="165">
        <v>99.78</v>
      </c>
      <c r="Q413" s="165">
        <v>99.78</v>
      </c>
      <c r="R413" s="165">
        <v>99.78</v>
      </c>
      <c r="S413" s="165">
        <v>99.78</v>
      </c>
      <c r="T413" s="165">
        <v>99.78</v>
      </c>
      <c r="U413" s="165">
        <v>99.78</v>
      </c>
      <c r="V413" s="165">
        <v>99.78</v>
      </c>
      <c r="W413" s="165">
        <v>99.78</v>
      </c>
      <c r="X413" s="165">
        <v>99.78</v>
      </c>
      <c r="Y413" s="166">
        <v>99.78</v>
      </c>
    </row>
    <row r="414" spans="1:25" s="146" customFormat="1" ht="18.75" customHeight="1" outlineLevel="1" x14ac:dyDescent="0.2">
      <c r="A414" s="167" t="s">
        <v>9</v>
      </c>
      <c r="B414" s="164">
        <v>29.958655999999998</v>
      </c>
      <c r="C414" s="165">
        <v>28.924711999999996</v>
      </c>
      <c r="D414" s="165">
        <v>28.920210999999998</v>
      </c>
      <c r="E414" s="165">
        <v>29.209560999999997</v>
      </c>
      <c r="F414" s="165">
        <v>29.792761999999996</v>
      </c>
      <c r="G414" s="165">
        <v>30.925084999999996</v>
      </c>
      <c r="H414" s="165">
        <v>30.508420999999998</v>
      </c>
      <c r="I414" s="165">
        <v>29.027591999999999</v>
      </c>
      <c r="J414" s="165">
        <v>30.447978999999997</v>
      </c>
      <c r="K414" s="165">
        <v>30.562432999999999</v>
      </c>
      <c r="L414" s="165">
        <v>29.471261999999996</v>
      </c>
      <c r="M414" s="165">
        <v>29.653873999999998</v>
      </c>
      <c r="N414" s="165">
        <v>29.932935999999998</v>
      </c>
      <c r="O414" s="165">
        <v>28.045731</v>
      </c>
      <c r="P414" s="165">
        <v>28.258564</v>
      </c>
      <c r="Q414" s="165">
        <v>29.204416999999999</v>
      </c>
      <c r="R414" s="165">
        <v>31.085191999999999</v>
      </c>
      <c r="S414" s="165">
        <v>31.251728999999997</v>
      </c>
      <c r="T414" s="165">
        <v>29.419178999999996</v>
      </c>
      <c r="U414" s="165">
        <v>29.484764999999999</v>
      </c>
      <c r="V414" s="165">
        <v>30.489131</v>
      </c>
      <c r="W414" s="165">
        <v>30.491702999999998</v>
      </c>
      <c r="X414" s="165">
        <v>30.447335999999996</v>
      </c>
      <c r="Y414" s="166">
        <v>30.145125999999998</v>
      </c>
    </row>
    <row r="415" spans="1:25" s="146" customFormat="1" ht="18.75" customHeight="1" outlineLevel="1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8.75" customHeight="1" thickBot="1" x14ac:dyDescent="0.25">
      <c r="A416" s="171">
        <v>19</v>
      </c>
      <c r="B416" s="172">
        <v>701.01409137414828</v>
      </c>
      <c r="C416" s="173">
        <v>670.17067737414823</v>
      </c>
      <c r="D416" s="173">
        <v>662.70993437414825</v>
      </c>
      <c r="E416" s="174">
        <v>673.93829937414819</v>
      </c>
      <c r="F416" s="174">
        <v>686.42253837414819</v>
      </c>
      <c r="G416" s="174">
        <v>705.33514937414827</v>
      </c>
      <c r="H416" s="174">
        <v>694.79857937414829</v>
      </c>
      <c r="I416" s="174">
        <v>687.57198237414832</v>
      </c>
      <c r="J416" s="174">
        <v>696.18216937414832</v>
      </c>
      <c r="K416" s="175">
        <v>699.38571237414828</v>
      </c>
      <c r="L416" s="174">
        <v>703.9941313741482</v>
      </c>
      <c r="M416" s="176">
        <v>708.29390337414827</v>
      </c>
      <c r="N416" s="175">
        <v>684.18750837414825</v>
      </c>
      <c r="O416" s="174">
        <v>662.16714137414829</v>
      </c>
      <c r="P416" s="176">
        <v>665.45582837414827</v>
      </c>
      <c r="Q416" s="177">
        <v>679.74937737414825</v>
      </c>
      <c r="R416" s="174">
        <v>691.40346237414826</v>
      </c>
      <c r="S416" s="177">
        <v>718.08546337414828</v>
      </c>
      <c r="T416" s="174">
        <v>682.70813137414825</v>
      </c>
      <c r="U416" s="173">
        <v>673.35293437414828</v>
      </c>
      <c r="V416" s="173">
        <v>691.10545837414827</v>
      </c>
      <c r="W416" s="173">
        <v>692.49969137414826</v>
      </c>
      <c r="X416" s="173">
        <v>701.45045437414819</v>
      </c>
      <c r="Y416" s="178">
        <v>699.15156637414827</v>
      </c>
    </row>
    <row r="417" spans="1:25" s="146" customFormat="1" ht="18.75" customHeight="1" outlineLevel="1" x14ac:dyDescent="0.2">
      <c r="A417" s="180" t="s">
        <v>7</v>
      </c>
      <c r="B417" s="164">
        <v>561.48</v>
      </c>
      <c r="C417" s="203">
        <v>532.5</v>
      </c>
      <c r="D417" s="203">
        <v>525.49</v>
      </c>
      <c r="E417" s="204">
        <v>536.04</v>
      </c>
      <c r="F417" s="203">
        <v>547.77</v>
      </c>
      <c r="G417" s="203">
        <v>565.54</v>
      </c>
      <c r="H417" s="203">
        <v>555.64</v>
      </c>
      <c r="I417" s="203">
        <v>548.85</v>
      </c>
      <c r="J417" s="205">
        <v>556.94000000000005</v>
      </c>
      <c r="K417" s="203">
        <v>559.95000000000005</v>
      </c>
      <c r="L417" s="203">
        <v>564.28</v>
      </c>
      <c r="M417" s="203">
        <v>568.32000000000005</v>
      </c>
      <c r="N417" s="203">
        <v>545.66999999999996</v>
      </c>
      <c r="O417" s="203">
        <v>524.98</v>
      </c>
      <c r="P417" s="203">
        <v>528.07000000000005</v>
      </c>
      <c r="Q417" s="203">
        <v>541.5</v>
      </c>
      <c r="R417" s="203">
        <v>552.45000000000005</v>
      </c>
      <c r="S417" s="203">
        <v>577.52</v>
      </c>
      <c r="T417" s="203">
        <v>544.28</v>
      </c>
      <c r="U417" s="203">
        <v>535.49</v>
      </c>
      <c r="V417" s="203">
        <v>552.16999999999996</v>
      </c>
      <c r="W417" s="203">
        <v>553.48</v>
      </c>
      <c r="X417" s="203">
        <v>561.89</v>
      </c>
      <c r="Y417" s="206">
        <v>559.73</v>
      </c>
    </row>
    <row r="418" spans="1:25" s="146" customFormat="1" ht="18.75" customHeight="1" outlineLevel="1" x14ac:dyDescent="0.2">
      <c r="A418" s="181" t="s">
        <v>8</v>
      </c>
      <c r="B418" s="164">
        <v>99.78</v>
      </c>
      <c r="C418" s="165">
        <v>99.78</v>
      </c>
      <c r="D418" s="165">
        <v>99.78</v>
      </c>
      <c r="E418" s="165">
        <v>99.78</v>
      </c>
      <c r="F418" s="165">
        <v>99.78</v>
      </c>
      <c r="G418" s="165">
        <v>99.78</v>
      </c>
      <c r="H418" s="165">
        <v>99.78</v>
      </c>
      <c r="I418" s="165">
        <v>99.78</v>
      </c>
      <c r="J418" s="165">
        <v>99.78</v>
      </c>
      <c r="K418" s="165">
        <v>99.78</v>
      </c>
      <c r="L418" s="165">
        <v>99.78</v>
      </c>
      <c r="M418" s="165">
        <v>99.78</v>
      </c>
      <c r="N418" s="165">
        <v>99.78</v>
      </c>
      <c r="O418" s="165">
        <v>99.78</v>
      </c>
      <c r="P418" s="165">
        <v>99.78</v>
      </c>
      <c r="Q418" s="165">
        <v>99.78</v>
      </c>
      <c r="R418" s="165">
        <v>99.78</v>
      </c>
      <c r="S418" s="165">
        <v>99.78</v>
      </c>
      <c r="T418" s="165">
        <v>99.78</v>
      </c>
      <c r="U418" s="165">
        <v>99.78</v>
      </c>
      <c r="V418" s="165">
        <v>99.78</v>
      </c>
      <c r="W418" s="165">
        <v>99.78</v>
      </c>
      <c r="X418" s="165">
        <v>99.78</v>
      </c>
      <c r="Y418" s="166">
        <v>99.78</v>
      </c>
    </row>
    <row r="419" spans="1:25" s="146" customFormat="1" ht="18.75" customHeight="1" outlineLevel="1" x14ac:dyDescent="0.2">
      <c r="A419" s="182" t="s">
        <v>9</v>
      </c>
      <c r="B419" s="164">
        <v>36.103164</v>
      </c>
      <c r="C419" s="165">
        <v>34.239750000000001</v>
      </c>
      <c r="D419" s="165">
        <v>33.789006999999998</v>
      </c>
      <c r="E419" s="165">
        <v>34.467371999999997</v>
      </c>
      <c r="F419" s="165">
        <v>35.221610999999996</v>
      </c>
      <c r="G419" s="165">
        <v>36.364221999999998</v>
      </c>
      <c r="H419" s="165">
        <v>35.727651999999999</v>
      </c>
      <c r="I419" s="165">
        <v>35.291055</v>
      </c>
      <c r="J419" s="165">
        <v>35.811242</v>
      </c>
      <c r="K419" s="165">
        <v>36.004784999999998</v>
      </c>
      <c r="L419" s="165">
        <v>36.283203999999998</v>
      </c>
      <c r="M419" s="165">
        <v>36.542976000000003</v>
      </c>
      <c r="N419" s="165">
        <v>35.086580999999995</v>
      </c>
      <c r="O419" s="165">
        <v>33.756214</v>
      </c>
      <c r="P419" s="165">
        <v>33.954901</v>
      </c>
      <c r="Q419" s="165">
        <v>34.818449999999999</v>
      </c>
      <c r="R419" s="165">
        <v>35.522534999999998</v>
      </c>
      <c r="S419" s="165">
        <v>37.134535999999997</v>
      </c>
      <c r="T419" s="165">
        <v>34.997203999999996</v>
      </c>
      <c r="U419" s="165">
        <v>34.432006999999999</v>
      </c>
      <c r="V419" s="165">
        <v>35.504530999999993</v>
      </c>
      <c r="W419" s="165">
        <v>35.588763999999998</v>
      </c>
      <c r="X419" s="165">
        <v>36.129526999999996</v>
      </c>
      <c r="Y419" s="166">
        <v>35.990639000000002</v>
      </c>
    </row>
    <row r="420" spans="1:25" s="146" customFormat="1" ht="18.75" customHeight="1" outlineLevel="1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8.75" customHeight="1" thickBot="1" x14ac:dyDescent="0.25">
      <c r="A421" s="154">
        <v>20</v>
      </c>
      <c r="B421" s="172">
        <v>698.48105737414835</v>
      </c>
      <c r="C421" s="173">
        <v>668.03143437414826</v>
      </c>
      <c r="D421" s="173">
        <v>661.11348437414824</v>
      </c>
      <c r="E421" s="174">
        <v>668.2868663741483</v>
      </c>
      <c r="F421" s="174">
        <v>679.24915637414824</v>
      </c>
      <c r="G421" s="174">
        <v>698.86420537414836</v>
      </c>
      <c r="H421" s="174">
        <v>696.21409837414831</v>
      </c>
      <c r="I421" s="174">
        <v>692.23361637414826</v>
      </c>
      <c r="J421" s="174">
        <v>702.11032037414827</v>
      </c>
      <c r="K421" s="175">
        <v>699.37506937414832</v>
      </c>
      <c r="L421" s="174">
        <v>702.91918837414823</v>
      </c>
      <c r="M421" s="176">
        <v>704.12184737414827</v>
      </c>
      <c r="N421" s="175">
        <v>704.57949637414833</v>
      </c>
      <c r="O421" s="174">
        <v>677.5782053741483</v>
      </c>
      <c r="P421" s="176">
        <v>657.03721537414822</v>
      </c>
      <c r="Q421" s="177">
        <v>675.08774337414832</v>
      </c>
      <c r="R421" s="174">
        <v>710.16707137414835</v>
      </c>
      <c r="S421" s="177">
        <v>713.63668937414832</v>
      </c>
      <c r="T421" s="174">
        <v>679.4407303741483</v>
      </c>
      <c r="U421" s="173">
        <v>676.55647737414824</v>
      </c>
      <c r="V421" s="173">
        <v>696.95910837414817</v>
      </c>
      <c r="W421" s="173">
        <v>698.03405137414825</v>
      </c>
      <c r="X421" s="173">
        <v>705.71829737414828</v>
      </c>
      <c r="Y421" s="178">
        <v>705.07971737414823</v>
      </c>
    </row>
    <row r="422" spans="1:25" s="146" customFormat="1" ht="18.75" customHeight="1" outlineLevel="1" x14ac:dyDescent="0.2">
      <c r="A422" s="180" t="s">
        <v>7</v>
      </c>
      <c r="B422" s="164">
        <v>559.1</v>
      </c>
      <c r="C422" s="203">
        <v>530.49</v>
      </c>
      <c r="D422" s="203">
        <v>523.99</v>
      </c>
      <c r="E422" s="204">
        <v>530.73</v>
      </c>
      <c r="F422" s="203">
        <v>541.03</v>
      </c>
      <c r="G422" s="203">
        <v>559.46</v>
      </c>
      <c r="H422" s="203">
        <v>556.97</v>
      </c>
      <c r="I422" s="203">
        <v>553.23</v>
      </c>
      <c r="J422" s="205">
        <v>562.51</v>
      </c>
      <c r="K422" s="203">
        <v>559.94000000000005</v>
      </c>
      <c r="L422" s="203">
        <v>563.27</v>
      </c>
      <c r="M422" s="203">
        <v>564.4</v>
      </c>
      <c r="N422" s="203">
        <v>564.83000000000004</v>
      </c>
      <c r="O422" s="203">
        <v>539.46</v>
      </c>
      <c r="P422" s="203">
        <v>520.16</v>
      </c>
      <c r="Q422" s="203">
        <v>537.12</v>
      </c>
      <c r="R422" s="203">
        <v>570.08000000000004</v>
      </c>
      <c r="S422" s="203">
        <v>573.34</v>
      </c>
      <c r="T422" s="203">
        <v>541.21</v>
      </c>
      <c r="U422" s="203">
        <v>538.5</v>
      </c>
      <c r="V422" s="203">
        <v>557.66999999999996</v>
      </c>
      <c r="W422" s="203">
        <v>558.67999999999995</v>
      </c>
      <c r="X422" s="203">
        <v>565.9</v>
      </c>
      <c r="Y422" s="206">
        <v>565.29999999999995</v>
      </c>
    </row>
    <row r="423" spans="1:25" s="146" customFormat="1" ht="18.75" customHeight="1" outlineLevel="1" x14ac:dyDescent="0.2">
      <c r="A423" s="181" t="s">
        <v>8</v>
      </c>
      <c r="B423" s="164">
        <v>99.78</v>
      </c>
      <c r="C423" s="165">
        <v>99.78</v>
      </c>
      <c r="D423" s="165">
        <v>99.78</v>
      </c>
      <c r="E423" s="165">
        <v>99.78</v>
      </c>
      <c r="F423" s="165">
        <v>99.78</v>
      </c>
      <c r="G423" s="165">
        <v>99.78</v>
      </c>
      <c r="H423" s="165">
        <v>99.78</v>
      </c>
      <c r="I423" s="165">
        <v>99.78</v>
      </c>
      <c r="J423" s="165">
        <v>99.78</v>
      </c>
      <c r="K423" s="165">
        <v>99.78</v>
      </c>
      <c r="L423" s="165">
        <v>99.78</v>
      </c>
      <c r="M423" s="165">
        <v>99.78</v>
      </c>
      <c r="N423" s="165">
        <v>99.78</v>
      </c>
      <c r="O423" s="165">
        <v>99.78</v>
      </c>
      <c r="P423" s="165">
        <v>99.78</v>
      </c>
      <c r="Q423" s="165">
        <v>99.78</v>
      </c>
      <c r="R423" s="165">
        <v>99.78</v>
      </c>
      <c r="S423" s="165">
        <v>99.78</v>
      </c>
      <c r="T423" s="165">
        <v>99.78</v>
      </c>
      <c r="U423" s="165">
        <v>99.78</v>
      </c>
      <c r="V423" s="165">
        <v>99.78</v>
      </c>
      <c r="W423" s="165">
        <v>99.78</v>
      </c>
      <c r="X423" s="165">
        <v>99.78</v>
      </c>
      <c r="Y423" s="166">
        <v>99.78</v>
      </c>
    </row>
    <row r="424" spans="1:25" s="146" customFormat="1" ht="18.75" customHeight="1" outlineLevel="1" x14ac:dyDescent="0.2">
      <c r="A424" s="182" t="s">
        <v>9</v>
      </c>
      <c r="B424" s="164">
        <v>35.950130000000001</v>
      </c>
      <c r="C424" s="165">
        <v>34.110506999999998</v>
      </c>
      <c r="D424" s="165">
        <v>33.692557000000001</v>
      </c>
      <c r="E424" s="165">
        <v>34.125939000000002</v>
      </c>
      <c r="F424" s="165">
        <v>34.788228999999994</v>
      </c>
      <c r="G424" s="165">
        <v>35.973278000000001</v>
      </c>
      <c r="H424" s="165">
        <v>35.813170999999997</v>
      </c>
      <c r="I424" s="165">
        <v>35.572688999999997</v>
      </c>
      <c r="J424" s="165">
        <v>36.169392999999999</v>
      </c>
      <c r="K424" s="165">
        <v>36.004142000000002</v>
      </c>
      <c r="L424" s="165">
        <v>36.218260999999998</v>
      </c>
      <c r="M424" s="165">
        <v>36.29092</v>
      </c>
      <c r="N424" s="165">
        <v>36.318569000000004</v>
      </c>
      <c r="O424" s="165">
        <v>34.687277999999999</v>
      </c>
      <c r="P424" s="165">
        <v>33.446287999999996</v>
      </c>
      <c r="Q424" s="165">
        <v>34.536815999999995</v>
      </c>
      <c r="R424" s="165">
        <v>36.656143999999998</v>
      </c>
      <c r="S424" s="165">
        <v>36.865761999999997</v>
      </c>
      <c r="T424" s="165">
        <v>34.799802999999997</v>
      </c>
      <c r="U424" s="165">
        <v>34.625549999999997</v>
      </c>
      <c r="V424" s="165">
        <v>35.858180999999995</v>
      </c>
      <c r="W424" s="165">
        <v>35.923123999999994</v>
      </c>
      <c r="X424" s="165">
        <v>36.387369999999997</v>
      </c>
      <c r="Y424" s="166">
        <v>36.348789999999994</v>
      </c>
    </row>
    <row r="425" spans="1:25" s="146" customFormat="1" ht="18.75" customHeight="1" outlineLevel="1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8.75" customHeight="1" thickBot="1" x14ac:dyDescent="0.25">
      <c r="A426" s="185">
        <v>21</v>
      </c>
      <c r="B426" s="172">
        <v>810.4134883741483</v>
      </c>
      <c r="C426" s="173">
        <v>771.37496437414825</v>
      </c>
      <c r="D426" s="173">
        <v>763.14792537414826</v>
      </c>
      <c r="E426" s="174">
        <v>780.96430737414835</v>
      </c>
      <c r="F426" s="174">
        <v>819.03431837414826</v>
      </c>
      <c r="G426" s="174">
        <v>821.64185337414835</v>
      </c>
      <c r="H426" s="174">
        <v>813.62767437414823</v>
      </c>
      <c r="I426" s="174">
        <v>800.00463437414828</v>
      </c>
      <c r="J426" s="174">
        <v>815.4689133741482</v>
      </c>
      <c r="K426" s="175">
        <v>815.90527637414823</v>
      </c>
      <c r="L426" s="174">
        <v>812.24408437414831</v>
      </c>
      <c r="M426" s="176">
        <v>819.73675637414829</v>
      </c>
      <c r="N426" s="175">
        <v>822.0995023741483</v>
      </c>
      <c r="O426" s="174">
        <v>793.62947737414822</v>
      </c>
      <c r="P426" s="176">
        <v>796.05608137414822</v>
      </c>
      <c r="Q426" s="177">
        <v>812.75494837414828</v>
      </c>
      <c r="R426" s="174">
        <v>835.5309683741483</v>
      </c>
      <c r="S426" s="177">
        <v>840.70346637414832</v>
      </c>
      <c r="T426" s="174">
        <v>822.81258337414818</v>
      </c>
      <c r="U426" s="173">
        <v>782.89069037414822</v>
      </c>
      <c r="V426" s="173">
        <v>804.59176737414828</v>
      </c>
      <c r="W426" s="173">
        <v>804.07026037414823</v>
      </c>
      <c r="X426" s="173">
        <v>797.74831837414831</v>
      </c>
      <c r="Y426" s="178">
        <v>810.51991837414823</v>
      </c>
    </row>
    <row r="427" spans="1:25" s="146" customFormat="1" ht="18.75" customHeight="1" outlineLevel="1" x14ac:dyDescent="0.2">
      <c r="A427" s="180" t="s">
        <v>7</v>
      </c>
      <c r="B427" s="164">
        <v>664.27</v>
      </c>
      <c r="C427" s="203">
        <v>627.59</v>
      </c>
      <c r="D427" s="203">
        <v>619.86</v>
      </c>
      <c r="E427" s="204">
        <v>636.6</v>
      </c>
      <c r="F427" s="203">
        <v>672.37</v>
      </c>
      <c r="G427" s="203">
        <v>674.82</v>
      </c>
      <c r="H427" s="203">
        <v>667.29</v>
      </c>
      <c r="I427" s="203">
        <v>654.49</v>
      </c>
      <c r="J427" s="205">
        <v>669.02</v>
      </c>
      <c r="K427" s="203">
        <v>669.43</v>
      </c>
      <c r="L427" s="203">
        <v>665.99</v>
      </c>
      <c r="M427" s="203">
        <v>673.03</v>
      </c>
      <c r="N427" s="203">
        <v>675.25</v>
      </c>
      <c r="O427" s="203">
        <v>648.5</v>
      </c>
      <c r="P427" s="203">
        <v>650.78</v>
      </c>
      <c r="Q427" s="203">
        <v>666.47</v>
      </c>
      <c r="R427" s="203">
        <v>687.87</v>
      </c>
      <c r="S427" s="203">
        <v>692.73</v>
      </c>
      <c r="T427" s="203">
        <v>675.92</v>
      </c>
      <c r="U427" s="203">
        <v>638.41</v>
      </c>
      <c r="V427" s="203">
        <v>658.8</v>
      </c>
      <c r="W427" s="203">
        <v>658.31</v>
      </c>
      <c r="X427" s="203">
        <v>652.37</v>
      </c>
      <c r="Y427" s="206">
        <v>664.37</v>
      </c>
    </row>
    <row r="428" spans="1:25" s="146" customFormat="1" ht="18.75" customHeight="1" outlineLevel="1" x14ac:dyDescent="0.2">
      <c r="A428" s="181" t="s">
        <v>8</v>
      </c>
      <c r="B428" s="164">
        <v>99.78</v>
      </c>
      <c r="C428" s="165">
        <v>99.78</v>
      </c>
      <c r="D428" s="165">
        <v>99.78</v>
      </c>
      <c r="E428" s="165">
        <v>99.78</v>
      </c>
      <c r="F428" s="165">
        <v>99.78</v>
      </c>
      <c r="G428" s="165">
        <v>99.78</v>
      </c>
      <c r="H428" s="165">
        <v>99.78</v>
      </c>
      <c r="I428" s="165">
        <v>99.78</v>
      </c>
      <c r="J428" s="165">
        <v>99.78</v>
      </c>
      <c r="K428" s="165">
        <v>99.78</v>
      </c>
      <c r="L428" s="165">
        <v>99.78</v>
      </c>
      <c r="M428" s="165">
        <v>99.78</v>
      </c>
      <c r="N428" s="165">
        <v>99.78</v>
      </c>
      <c r="O428" s="165">
        <v>99.78</v>
      </c>
      <c r="P428" s="165">
        <v>99.78</v>
      </c>
      <c r="Q428" s="165">
        <v>99.78</v>
      </c>
      <c r="R428" s="165">
        <v>99.78</v>
      </c>
      <c r="S428" s="165">
        <v>99.78</v>
      </c>
      <c r="T428" s="165">
        <v>99.78</v>
      </c>
      <c r="U428" s="165">
        <v>99.78</v>
      </c>
      <c r="V428" s="165">
        <v>99.78</v>
      </c>
      <c r="W428" s="165">
        <v>99.78</v>
      </c>
      <c r="X428" s="165">
        <v>99.78</v>
      </c>
      <c r="Y428" s="166">
        <v>99.78</v>
      </c>
    </row>
    <row r="429" spans="1:25" s="146" customFormat="1" ht="18.75" customHeight="1" outlineLevel="1" x14ac:dyDescent="0.2">
      <c r="A429" s="182" t="s">
        <v>9</v>
      </c>
      <c r="B429" s="164">
        <v>42.712560999999994</v>
      </c>
      <c r="C429" s="165">
        <v>40.354036999999998</v>
      </c>
      <c r="D429" s="165">
        <v>39.856997999999997</v>
      </c>
      <c r="E429" s="165">
        <v>40.93338</v>
      </c>
      <c r="F429" s="165">
        <v>43.233390999999997</v>
      </c>
      <c r="G429" s="165">
        <v>43.390926</v>
      </c>
      <c r="H429" s="165">
        <v>42.906746999999996</v>
      </c>
      <c r="I429" s="165">
        <v>42.083706999999997</v>
      </c>
      <c r="J429" s="165">
        <v>43.017985999999993</v>
      </c>
      <c r="K429" s="165">
        <v>43.044348999999997</v>
      </c>
      <c r="L429" s="165">
        <v>42.823156999999995</v>
      </c>
      <c r="M429" s="165">
        <v>43.275828999999995</v>
      </c>
      <c r="N429" s="165">
        <v>43.418574999999997</v>
      </c>
      <c r="O429" s="165">
        <v>41.698549999999997</v>
      </c>
      <c r="P429" s="165">
        <v>41.845153999999994</v>
      </c>
      <c r="Q429" s="165">
        <v>42.854020999999996</v>
      </c>
      <c r="R429" s="165">
        <v>44.230041</v>
      </c>
      <c r="S429" s="165">
        <v>44.542538999999998</v>
      </c>
      <c r="T429" s="165">
        <v>43.461655999999998</v>
      </c>
      <c r="U429" s="165">
        <v>41.049762999999999</v>
      </c>
      <c r="V429" s="165">
        <v>42.360839999999996</v>
      </c>
      <c r="W429" s="165">
        <v>42.329332999999991</v>
      </c>
      <c r="X429" s="165">
        <v>41.947390999999996</v>
      </c>
      <c r="Y429" s="166">
        <v>42.718990999999995</v>
      </c>
    </row>
    <row r="430" spans="1:25" s="146" customFormat="1" ht="18.75" customHeight="1" outlineLevel="1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8.75" customHeight="1" thickBot="1" x14ac:dyDescent="0.25">
      <c r="A431" s="154">
        <v>22</v>
      </c>
      <c r="B431" s="172">
        <v>797.31195537414828</v>
      </c>
      <c r="C431" s="173">
        <v>756.70891037414822</v>
      </c>
      <c r="D431" s="173">
        <v>753.45215237414823</v>
      </c>
      <c r="E431" s="174">
        <v>764.39315637414825</v>
      </c>
      <c r="F431" s="174">
        <v>806.84808337414825</v>
      </c>
      <c r="G431" s="174">
        <v>803.49553837414828</v>
      </c>
      <c r="H431" s="174">
        <v>803.26139237414827</v>
      </c>
      <c r="I431" s="174">
        <v>793.33147337414835</v>
      </c>
      <c r="J431" s="174">
        <v>802.6334553741483</v>
      </c>
      <c r="K431" s="175">
        <v>813.6063883741482</v>
      </c>
      <c r="L431" s="174">
        <v>812.71237637414822</v>
      </c>
      <c r="M431" s="176">
        <v>822.03564437414832</v>
      </c>
      <c r="N431" s="175">
        <v>818.5447403741482</v>
      </c>
      <c r="O431" s="174">
        <v>785.29600837414819</v>
      </c>
      <c r="P431" s="176">
        <v>795.6516473741483</v>
      </c>
      <c r="Q431" s="177">
        <v>813.21259737414823</v>
      </c>
      <c r="R431" s="174">
        <v>823.11058737414828</v>
      </c>
      <c r="S431" s="177">
        <v>833.17886537414824</v>
      </c>
      <c r="T431" s="174">
        <v>807.43344837414827</v>
      </c>
      <c r="U431" s="173">
        <v>764.52087237414821</v>
      </c>
      <c r="V431" s="173">
        <v>769.74658537414825</v>
      </c>
      <c r="W431" s="173">
        <v>780.45344337414826</v>
      </c>
      <c r="X431" s="173">
        <v>789.94699937414828</v>
      </c>
      <c r="Y431" s="178">
        <v>808.37003237414831</v>
      </c>
    </row>
    <row r="432" spans="1:25" s="146" customFormat="1" ht="18.75" customHeight="1" outlineLevel="1" x14ac:dyDescent="0.2">
      <c r="A432" s="180" t="s">
        <v>7</v>
      </c>
      <c r="B432" s="164">
        <v>651.96</v>
      </c>
      <c r="C432" s="203">
        <v>613.80999999999995</v>
      </c>
      <c r="D432" s="203">
        <v>610.75</v>
      </c>
      <c r="E432" s="204">
        <v>621.03</v>
      </c>
      <c r="F432" s="203">
        <v>660.92</v>
      </c>
      <c r="G432" s="203">
        <v>657.77</v>
      </c>
      <c r="H432" s="203">
        <v>657.55</v>
      </c>
      <c r="I432" s="203">
        <v>648.22</v>
      </c>
      <c r="J432" s="205">
        <v>656.96</v>
      </c>
      <c r="K432" s="203">
        <v>667.27</v>
      </c>
      <c r="L432" s="203">
        <v>666.43</v>
      </c>
      <c r="M432" s="203">
        <v>675.19</v>
      </c>
      <c r="N432" s="203">
        <v>671.91</v>
      </c>
      <c r="O432" s="203">
        <v>640.66999999999996</v>
      </c>
      <c r="P432" s="203">
        <v>650.4</v>
      </c>
      <c r="Q432" s="203">
        <v>666.9</v>
      </c>
      <c r="R432" s="203">
        <v>676.2</v>
      </c>
      <c r="S432" s="203">
        <v>685.66</v>
      </c>
      <c r="T432" s="203">
        <v>661.47</v>
      </c>
      <c r="U432" s="203">
        <v>621.15</v>
      </c>
      <c r="V432" s="203">
        <v>626.05999999999995</v>
      </c>
      <c r="W432" s="203">
        <v>636.12</v>
      </c>
      <c r="X432" s="203">
        <v>645.04</v>
      </c>
      <c r="Y432" s="206">
        <v>662.35</v>
      </c>
    </row>
    <row r="433" spans="1:25" s="146" customFormat="1" ht="18.75" customHeight="1" outlineLevel="1" x14ac:dyDescent="0.2">
      <c r="A433" s="181" t="s">
        <v>8</v>
      </c>
      <c r="B433" s="164">
        <v>99.78</v>
      </c>
      <c r="C433" s="165">
        <v>99.78</v>
      </c>
      <c r="D433" s="165">
        <v>99.78</v>
      </c>
      <c r="E433" s="165">
        <v>99.78</v>
      </c>
      <c r="F433" s="165">
        <v>99.78</v>
      </c>
      <c r="G433" s="165">
        <v>99.78</v>
      </c>
      <c r="H433" s="165">
        <v>99.78</v>
      </c>
      <c r="I433" s="165">
        <v>99.78</v>
      </c>
      <c r="J433" s="165">
        <v>99.78</v>
      </c>
      <c r="K433" s="165">
        <v>99.78</v>
      </c>
      <c r="L433" s="165">
        <v>99.78</v>
      </c>
      <c r="M433" s="165">
        <v>99.78</v>
      </c>
      <c r="N433" s="165">
        <v>99.78</v>
      </c>
      <c r="O433" s="165">
        <v>99.78</v>
      </c>
      <c r="P433" s="165">
        <v>99.78</v>
      </c>
      <c r="Q433" s="165">
        <v>99.78</v>
      </c>
      <c r="R433" s="165">
        <v>99.78</v>
      </c>
      <c r="S433" s="165">
        <v>99.78</v>
      </c>
      <c r="T433" s="165">
        <v>99.78</v>
      </c>
      <c r="U433" s="165">
        <v>99.78</v>
      </c>
      <c r="V433" s="165">
        <v>99.78</v>
      </c>
      <c r="W433" s="165">
        <v>99.78</v>
      </c>
      <c r="X433" s="165">
        <v>99.78</v>
      </c>
      <c r="Y433" s="166">
        <v>99.78</v>
      </c>
    </row>
    <row r="434" spans="1:25" s="146" customFormat="1" ht="18.75" customHeight="1" outlineLevel="1" x14ac:dyDescent="0.2">
      <c r="A434" s="182" t="s">
        <v>9</v>
      </c>
      <c r="B434" s="164">
        <v>41.921028</v>
      </c>
      <c r="C434" s="165">
        <v>39.467982999999997</v>
      </c>
      <c r="D434" s="165">
        <v>39.271224999999994</v>
      </c>
      <c r="E434" s="165">
        <v>39.932228999999992</v>
      </c>
      <c r="F434" s="165">
        <v>42.497155999999997</v>
      </c>
      <c r="G434" s="165">
        <v>42.294610999999996</v>
      </c>
      <c r="H434" s="165">
        <v>42.280464999999992</v>
      </c>
      <c r="I434" s="165">
        <v>41.680546</v>
      </c>
      <c r="J434" s="165">
        <v>42.242528</v>
      </c>
      <c r="K434" s="165">
        <v>42.905460999999995</v>
      </c>
      <c r="L434" s="165">
        <v>42.851448999999995</v>
      </c>
      <c r="M434" s="165">
        <v>43.414717000000003</v>
      </c>
      <c r="N434" s="165">
        <v>43.203812999999997</v>
      </c>
      <c r="O434" s="165">
        <v>41.195080999999995</v>
      </c>
      <c r="P434" s="165">
        <v>41.820719999999994</v>
      </c>
      <c r="Q434" s="165">
        <v>42.881669999999993</v>
      </c>
      <c r="R434" s="165">
        <v>43.479660000000003</v>
      </c>
      <c r="S434" s="165">
        <v>44.087937999999994</v>
      </c>
      <c r="T434" s="165">
        <v>42.532521000000003</v>
      </c>
      <c r="U434" s="165">
        <v>39.939944999999994</v>
      </c>
      <c r="V434" s="165">
        <v>40.255657999999997</v>
      </c>
      <c r="W434" s="165">
        <v>40.902515999999999</v>
      </c>
      <c r="X434" s="165">
        <v>41.476071999999995</v>
      </c>
      <c r="Y434" s="166">
        <v>42.589104999999996</v>
      </c>
    </row>
    <row r="435" spans="1:25" s="146" customFormat="1" ht="18.75" customHeight="1" outlineLevel="1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8.75" customHeight="1" thickBot="1" x14ac:dyDescent="0.25">
      <c r="A436" s="185">
        <v>23</v>
      </c>
      <c r="B436" s="172">
        <v>795.53457437414818</v>
      </c>
      <c r="C436" s="173">
        <v>776.82418037414834</v>
      </c>
      <c r="D436" s="173">
        <v>783.09290737414824</v>
      </c>
      <c r="E436" s="174">
        <v>791.0325853741482</v>
      </c>
      <c r="F436" s="174">
        <v>795.35364337414831</v>
      </c>
      <c r="G436" s="174">
        <v>798.03567937414823</v>
      </c>
      <c r="H436" s="174">
        <v>794.59799037414825</v>
      </c>
      <c r="I436" s="174">
        <v>786.87117237414827</v>
      </c>
      <c r="J436" s="174">
        <v>797.75896137414827</v>
      </c>
      <c r="K436" s="175">
        <v>799.07869337414832</v>
      </c>
      <c r="L436" s="174">
        <v>802.66538437414829</v>
      </c>
      <c r="M436" s="176">
        <v>801.60108437414829</v>
      </c>
      <c r="N436" s="175">
        <v>796.95009337414831</v>
      </c>
      <c r="O436" s="174">
        <v>776.20688637414821</v>
      </c>
      <c r="P436" s="176">
        <v>779.17628337414817</v>
      </c>
      <c r="Q436" s="177">
        <v>792.3629603741482</v>
      </c>
      <c r="R436" s="174">
        <v>809.83876637414824</v>
      </c>
      <c r="S436" s="177">
        <v>803.76161337414828</v>
      </c>
      <c r="T436" s="174">
        <v>791.8308103741482</v>
      </c>
      <c r="U436" s="173">
        <v>789.52127937414821</v>
      </c>
      <c r="V436" s="173">
        <v>782.50754237414822</v>
      </c>
      <c r="W436" s="173">
        <v>792.46939037414825</v>
      </c>
      <c r="X436" s="173">
        <v>793.0760413741483</v>
      </c>
      <c r="Y436" s="178">
        <v>796.80109137414831</v>
      </c>
    </row>
    <row r="437" spans="1:25" s="146" customFormat="1" ht="18.75" customHeight="1" outlineLevel="1" x14ac:dyDescent="0.2">
      <c r="A437" s="180" t="s">
        <v>7</v>
      </c>
      <c r="B437" s="164">
        <v>650.29</v>
      </c>
      <c r="C437" s="203">
        <v>632.71</v>
      </c>
      <c r="D437" s="203">
        <v>638.6</v>
      </c>
      <c r="E437" s="204">
        <v>646.05999999999995</v>
      </c>
      <c r="F437" s="203">
        <v>650.12</v>
      </c>
      <c r="G437" s="203">
        <v>652.64</v>
      </c>
      <c r="H437" s="203">
        <v>649.41</v>
      </c>
      <c r="I437" s="203">
        <v>642.15</v>
      </c>
      <c r="J437" s="205">
        <v>652.38</v>
      </c>
      <c r="K437" s="203">
        <v>653.62</v>
      </c>
      <c r="L437" s="203">
        <v>656.99</v>
      </c>
      <c r="M437" s="203">
        <v>655.99</v>
      </c>
      <c r="N437" s="203">
        <v>651.62</v>
      </c>
      <c r="O437" s="203">
        <v>632.13</v>
      </c>
      <c r="P437" s="203">
        <v>634.91999999999996</v>
      </c>
      <c r="Q437" s="203">
        <v>647.30999999999995</v>
      </c>
      <c r="R437" s="203">
        <v>663.73</v>
      </c>
      <c r="S437" s="203">
        <v>658.02</v>
      </c>
      <c r="T437" s="203">
        <v>646.80999999999995</v>
      </c>
      <c r="U437" s="203">
        <v>644.64</v>
      </c>
      <c r="V437" s="203">
        <v>638.04999999999995</v>
      </c>
      <c r="W437" s="203">
        <v>647.41</v>
      </c>
      <c r="X437" s="203">
        <v>647.98</v>
      </c>
      <c r="Y437" s="206">
        <v>651.48</v>
      </c>
    </row>
    <row r="438" spans="1:25" s="146" customFormat="1" ht="18.75" customHeight="1" outlineLevel="1" x14ac:dyDescent="0.2">
      <c r="A438" s="181" t="s">
        <v>8</v>
      </c>
      <c r="B438" s="164">
        <v>99.78</v>
      </c>
      <c r="C438" s="165">
        <v>99.78</v>
      </c>
      <c r="D438" s="165">
        <v>99.78</v>
      </c>
      <c r="E438" s="165">
        <v>99.78</v>
      </c>
      <c r="F438" s="165">
        <v>99.78</v>
      </c>
      <c r="G438" s="165">
        <v>99.78</v>
      </c>
      <c r="H438" s="165">
        <v>99.78</v>
      </c>
      <c r="I438" s="165">
        <v>99.78</v>
      </c>
      <c r="J438" s="165">
        <v>99.78</v>
      </c>
      <c r="K438" s="165">
        <v>99.78</v>
      </c>
      <c r="L438" s="165">
        <v>99.78</v>
      </c>
      <c r="M438" s="165">
        <v>99.78</v>
      </c>
      <c r="N438" s="165">
        <v>99.78</v>
      </c>
      <c r="O438" s="165">
        <v>99.78</v>
      </c>
      <c r="P438" s="165">
        <v>99.78</v>
      </c>
      <c r="Q438" s="165">
        <v>99.78</v>
      </c>
      <c r="R438" s="165">
        <v>99.78</v>
      </c>
      <c r="S438" s="165">
        <v>99.78</v>
      </c>
      <c r="T438" s="165">
        <v>99.78</v>
      </c>
      <c r="U438" s="165">
        <v>99.78</v>
      </c>
      <c r="V438" s="165">
        <v>99.78</v>
      </c>
      <c r="W438" s="165">
        <v>99.78</v>
      </c>
      <c r="X438" s="165">
        <v>99.78</v>
      </c>
      <c r="Y438" s="166">
        <v>99.78</v>
      </c>
    </row>
    <row r="439" spans="1:25" s="146" customFormat="1" ht="18.75" customHeight="1" outlineLevel="1" x14ac:dyDescent="0.2">
      <c r="A439" s="182" t="s">
        <v>9</v>
      </c>
      <c r="B439" s="164">
        <v>41.813646999999996</v>
      </c>
      <c r="C439" s="165">
        <v>40.683253000000001</v>
      </c>
      <c r="D439" s="165">
        <v>41.061979999999998</v>
      </c>
      <c r="E439" s="165">
        <v>41.541657999999991</v>
      </c>
      <c r="F439" s="165">
        <v>41.802715999999997</v>
      </c>
      <c r="G439" s="165">
        <v>41.964751999999997</v>
      </c>
      <c r="H439" s="165">
        <v>41.757062999999995</v>
      </c>
      <c r="I439" s="165">
        <v>41.290244999999999</v>
      </c>
      <c r="J439" s="165">
        <v>41.948034</v>
      </c>
      <c r="K439" s="165">
        <v>42.027766</v>
      </c>
      <c r="L439" s="165">
        <v>42.244456999999997</v>
      </c>
      <c r="M439" s="165">
        <v>42.180157000000001</v>
      </c>
      <c r="N439" s="165">
        <v>41.899166000000001</v>
      </c>
      <c r="O439" s="165">
        <v>40.645958999999998</v>
      </c>
      <c r="P439" s="165">
        <v>40.825355999999992</v>
      </c>
      <c r="Q439" s="165">
        <v>41.622032999999995</v>
      </c>
      <c r="R439" s="165">
        <v>42.677838999999999</v>
      </c>
      <c r="S439" s="165">
        <v>42.310685999999997</v>
      </c>
      <c r="T439" s="165">
        <v>41.589882999999993</v>
      </c>
      <c r="U439" s="165">
        <v>41.450351999999995</v>
      </c>
      <c r="V439" s="165">
        <v>41.026614999999993</v>
      </c>
      <c r="W439" s="165">
        <v>41.628462999999996</v>
      </c>
      <c r="X439" s="165">
        <v>41.665113999999996</v>
      </c>
      <c r="Y439" s="166">
        <v>41.890163999999999</v>
      </c>
    </row>
    <row r="440" spans="1:25" s="146" customFormat="1" ht="18.75" customHeight="1" outlineLevel="1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8.75" customHeight="1" thickBot="1" x14ac:dyDescent="0.25">
      <c r="A441" s="186">
        <v>24</v>
      </c>
      <c r="B441" s="172">
        <v>876.68744937414817</v>
      </c>
      <c r="C441" s="173">
        <v>848.3664263741482</v>
      </c>
      <c r="D441" s="173">
        <v>842.98106837414832</v>
      </c>
      <c r="E441" s="174">
        <v>856.7105383741482</v>
      </c>
      <c r="F441" s="174">
        <v>861.09545437414829</v>
      </c>
      <c r="G441" s="174">
        <v>877.21959937414817</v>
      </c>
      <c r="H441" s="174">
        <v>878.96505137414817</v>
      </c>
      <c r="I441" s="174">
        <v>868.22626437414829</v>
      </c>
      <c r="J441" s="174">
        <v>873.60097937414821</v>
      </c>
      <c r="K441" s="175">
        <v>882.88167537414824</v>
      </c>
      <c r="L441" s="174">
        <v>887.79874137414834</v>
      </c>
      <c r="M441" s="176">
        <v>890.54463537414824</v>
      </c>
      <c r="N441" s="175">
        <v>884.30783737414833</v>
      </c>
      <c r="O441" s="174">
        <v>860.57394737414825</v>
      </c>
      <c r="P441" s="176">
        <v>860.74423537414816</v>
      </c>
      <c r="Q441" s="177">
        <v>878.22004137414831</v>
      </c>
      <c r="R441" s="174">
        <v>894.99340937414831</v>
      </c>
      <c r="S441" s="177">
        <v>890.69363737414835</v>
      </c>
      <c r="T441" s="174">
        <v>861.04223937414827</v>
      </c>
      <c r="U441" s="173">
        <v>859.60543437414822</v>
      </c>
      <c r="V441" s="173">
        <v>868.01340437414819</v>
      </c>
      <c r="W441" s="173">
        <v>877.12381237414832</v>
      </c>
      <c r="X441" s="173">
        <v>882.97746237414833</v>
      </c>
      <c r="Y441" s="178">
        <v>882.84974637414825</v>
      </c>
    </row>
    <row r="442" spans="1:25" s="146" customFormat="1" ht="18.75" customHeight="1" outlineLevel="1" x14ac:dyDescent="0.2">
      <c r="A442" s="180" t="s">
        <v>7</v>
      </c>
      <c r="B442" s="164">
        <v>726.54</v>
      </c>
      <c r="C442" s="203">
        <v>699.93</v>
      </c>
      <c r="D442" s="203">
        <v>694.87</v>
      </c>
      <c r="E442" s="204">
        <v>707.77</v>
      </c>
      <c r="F442" s="203">
        <v>711.89</v>
      </c>
      <c r="G442" s="203">
        <v>727.04</v>
      </c>
      <c r="H442" s="203">
        <v>728.68</v>
      </c>
      <c r="I442" s="203">
        <v>718.59</v>
      </c>
      <c r="J442" s="205">
        <v>723.64</v>
      </c>
      <c r="K442" s="203">
        <v>732.36</v>
      </c>
      <c r="L442" s="203">
        <v>736.98</v>
      </c>
      <c r="M442" s="203">
        <v>739.56</v>
      </c>
      <c r="N442" s="203">
        <v>733.7</v>
      </c>
      <c r="O442" s="203">
        <v>711.4</v>
      </c>
      <c r="P442" s="203">
        <v>711.56</v>
      </c>
      <c r="Q442" s="203">
        <v>727.98</v>
      </c>
      <c r="R442" s="203">
        <v>743.74</v>
      </c>
      <c r="S442" s="203">
        <v>739.7</v>
      </c>
      <c r="T442" s="203">
        <v>711.84</v>
      </c>
      <c r="U442" s="203">
        <v>710.49</v>
      </c>
      <c r="V442" s="203">
        <v>718.39</v>
      </c>
      <c r="W442" s="203">
        <v>726.95</v>
      </c>
      <c r="X442" s="203">
        <v>732.45</v>
      </c>
      <c r="Y442" s="206">
        <v>732.33</v>
      </c>
    </row>
    <row r="443" spans="1:25" s="146" customFormat="1" ht="18.75" customHeight="1" outlineLevel="1" x14ac:dyDescent="0.2">
      <c r="A443" s="181" t="s">
        <v>8</v>
      </c>
      <c r="B443" s="164">
        <v>99.78</v>
      </c>
      <c r="C443" s="165">
        <v>99.78</v>
      </c>
      <c r="D443" s="165">
        <v>99.78</v>
      </c>
      <c r="E443" s="165">
        <v>99.78</v>
      </c>
      <c r="F443" s="165">
        <v>99.78</v>
      </c>
      <c r="G443" s="165">
        <v>99.78</v>
      </c>
      <c r="H443" s="165">
        <v>99.78</v>
      </c>
      <c r="I443" s="165">
        <v>99.78</v>
      </c>
      <c r="J443" s="165">
        <v>99.78</v>
      </c>
      <c r="K443" s="165">
        <v>99.78</v>
      </c>
      <c r="L443" s="165">
        <v>99.78</v>
      </c>
      <c r="M443" s="165">
        <v>99.78</v>
      </c>
      <c r="N443" s="165">
        <v>99.78</v>
      </c>
      <c r="O443" s="165">
        <v>99.78</v>
      </c>
      <c r="P443" s="165">
        <v>99.78</v>
      </c>
      <c r="Q443" s="165">
        <v>99.78</v>
      </c>
      <c r="R443" s="165">
        <v>99.78</v>
      </c>
      <c r="S443" s="165">
        <v>99.78</v>
      </c>
      <c r="T443" s="165">
        <v>99.78</v>
      </c>
      <c r="U443" s="165">
        <v>99.78</v>
      </c>
      <c r="V443" s="165">
        <v>99.78</v>
      </c>
      <c r="W443" s="165">
        <v>99.78</v>
      </c>
      <c r="X443" s="165">
        <v>99.78</v>
      </c>
      <c r="Y443" s="166">
        <v>99.78</v>
      </c>
    </row>
    <row r="444" spans="1:25" s="146" customFormat="1" ht="18.75" customHeight="1" outlineLevel="1" x14ac:dyDescent="0.2">
      <c r="A444" s="182" t="s">
        <v>9</v>
      </c>
      <c r="B444" s="164">
        <v>46.716521999999998</v>
      </c>
      <c r="C444" s="165">
        <v>45.005498999999993</v>
      </c>
      <c r="D444" s="165">
        <v>44.680140999999999</v>
      </c>
      <c r="E444" s="165">
        <v>45.509610999999992</v>
      </c>
      <c r="F444" s="165">
        <v>45.774526999999999</v>
      </c>
      <c r="G444" s="165">
        <v>46.748671999999992</v>
      </c>
      <c r="H444" s="165">
        <v>46.854123999999992</v>
      </c>
      <c r="I444" s="165">
        <v>46.205337</v>
      </c>
      <c r="J444" s="165">
        <v>46.530051999999998</v>
      </c>
      <c r="K444" s="165">
        <v>47.090747999999998</v>
      </c>
      <c r="L444" s="165">
        <v>47.387813999999999</v>
      </c>
      <c r="M444" s="165">
        <v>47.553707999999993</v>
      </c>
      <c r="N444" s="165">
        <v>47.176909999999999</v>
      </c>
      <c r="O444" s="165">
        <v>45.743019999999994</v>
      </c>
      <c r="P444" s="165">
        <v>45.753307999999997</v>
      </c>
      <c r="Q444" s="165">
        <v>46.809114000000001</v>
      </c>
      <c r="R444" s="165">
        <v>47.822482000000001</v>
      </c>
      <c r="S444" s="165">
        <v>47.562710000000003</v>
      </c>
      <c r="T444" s="165">
        <v>45.771312000000002</v>
      </c>
      <c r="U444" s="165">
        <v>45.684506999999996</v>
      </c>
      <c r="V444" s="165">
        <v>46.192476999999997</v>
      </c>
      <c r="W444" s="165">
        <v>46.742885000000001</v>
      </c>
      <c r="X444" s="165">
        <v>47.096535000000003</v>
      </c>
      <c r="Y444" s="166">
        <v>47.088819000000001</v>
      </c>
    </row>
    <row r="445" spans="1:25" s="146" customFormat="1" ht="18.75" customHeight="1" outlineLevel="1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8.75" customHeight="1" thickBot="1" x14ac:dyDescent="0.25">
      <c r="A446" s="154">
        <v>25</v>
      </c>
      <c r="B446" s="172">
        <v>780.8578773741483</v>
      </c>
      <c r="C446" s="173">
        <v>766.14925137414821</v>
      </c>
      <c r="D446" s="173">
        <v>757.49649237414826</v>
      </c>
      <c r="E446" s="174">
        <v>811.54164637414829</v>
      </c>
      <c r="F446" s="174">
        <v>820.06668937414827</v>
      </c>
      <c r="G446" s="174">
        <v>823.75981037414817</v>
      </c>
      <c r="H446" s="174">
        <v>818.83210137414824</v>
      </c>
      <c r="I446" s="174">
        <v>803.70839837414826</v>
      </c>
      <c r="J446" s="174">
        <v>821.46092237414825</v>
      </c>
      <c r="K446" s="175">
        <v>837.40413637414827</v>
      </c>
      <c r="L446" s="174">
        <v>836.08440437414822</v>
      </c>
      <c r="M446" s="176">
        <v>836.45690937414827</v>
      </c>
      <c r="N446" s="175">
        <v>830.73097537414833</v>
      </c>
      <c r="O446" s="174">
        <v>792.74610837414821</v>
      </c>
      <c r="P446" s="176">
        <v>798.46139937414819</v>
      </c>
      <c r="Q446" s="177">
        <v>825.02632737414831</v>
      </c>
      <c r="R446" s="174">
        <v>850.71852937414826</v>
      </c>
      <c r="S446" s="177">
        <v>834.8817453741483</v>
      </c>
      <c r="T446" s="174">
        <v>830.8267623741483</v>
      </c>
      <c r="U446" s="173">
        <v>794.68313437414827</v>
      </c>
      <c r="V446" s="173">
        <v>805.66671037414824</v>
      </c>
      <c r="W446" s="173">
        <v>805.54963737414835</v>
      </c>
      <c r="X446" s="173">
        <v>825.70747937414831</v>
      </c>
      <c r="Y446" s="178">
        <v>827.11235537414836</v>
      </c>
    </row>
    <row r="447" spans="1:25" s="146" customFormat="1" ht="18.75" customHeight="1" outlineLevel="1" x14ac:dyDescent="0.2">
      <c r="A447" s="180" t="s">
        <v>7</v>
      </c>
      <c r="B447" s="164">
        <v>636.5</v>
      </c>
      <c r="C447" s="203">
        <v>622.67999999999995</v>
      </c>
      <c r="D447" s="203">
        <v>614.54999999999995</v>
      </c>
      <c r="E447" s="204">
        <v>665.33</v>
      </c>
      <c r="F447" s="203">
        <v>673.34</v>
      </c>
      <c r="G447" s="203">
        <v>676.81</v>
      </c>
      <c r="H447" s="203">
        <v>672.18</v>
      </c>
      <c r="I447" s="203">
        <v>657.97</v>
      </c>
      <c r="J447" s="205">
        <v>674.65</v>
      </c>
      <c r="K447" s="203">
        <v>689.63</v>
      </c>
      <c r="L447" s="203">
        <v>688.39</v>
      </c>
      <c r="M447" s="203">
        <v>688.74</v>
      </c>
      <c r="N447" s="203">
        <v>683.36</v>
      </c>
      <c r="O447" s="203">
        <v>647.66999999999996</v>
      </c>
      <c r="P447" s="203">
        <v>653.04</v>
      </c>
      <c r="Q447" s="203">
        <v>678</v>
      </c>
      <c r="R447" s="203">
        <v>702.14</v>
      </c>
      <c r="S447" s="203">
        <v>687.26</v>
      </c>
      <c r="T447" s="203">
        <v>683.45</v>
      </c>
      <c r="U447" s="203">
        <v>649.49</v>
      </c>
      <c r="V447" s="203">
        <v>659.81</v>
      </c>
      <c r="W447" s="203">
        <v>659.7</v>
      </c>
      <c r="X447" s="203">
        <v>678.64</v>
      </c>
      <c r="Y447" s="206">
        <v>679.96</v>
      </c>
    </row>
    <row r="448" spans="1:25" s="146" customFormat="1" ht="18.75" customHeight="1" outlineLevel="1" x14ac:dyDescent="0.2">
      <c r="A448" s="181" t="s">
        <v>8</v>
      </c>
      <c r="B448" s="164">
        <v>99.78</v>
      </c>
      <c r="C448" s="165">
        <v>99.78</v>
      </c>
      <c r="D448" s="165">
        <v>99.78</v>
      </c>
      <c r="E448" s="165">
        <v>99.78</v>
      </c>
      <c r="F448" s="165">
        <v>99.78</v>
      </c>
      <c r="G448" s="165">
        <v>99.78</v>
      </c>
      <c r="H448" s="165">
        <v>99.78</v>
      </c>
      <c r="I448" s="165">
        <v>99.78</v>
      </c>
      <c r="J448" s="165">
        <v>99.78</v>
      </c>
      <c r="K448" s="165">
        <v>99.78</v>
      </c>
      <c r="L448" s="165">
        <v>99.78</v>
      </c>
      <c r="M448" s="165">
        <v>99.78</v>
      </c>
      <c r="N448" s="165">
        <v>99.78</v>
      </c>
      <c r="O448" s="165">
        <v>99.78</v>
      </c>
      <c r="P448" s="165">
        <v>99.78</v>
      </c>
      <c r="Q448" s="165">
        <v>99.78</v>
      </c>
      <c r="R448" s="165">
        <v>99.78</v>
      </c>
      <c r="S448" s="165">
        <v>99.78</v>
      </c>
      <c r="T448" s="165">
        <v>99.78</v>
      </c>
      <c r="U448" s="165">
        <v>99.78</v>
      </c>
      <c r="V448" s="165">
        <v>99.78</v>
      </c>
      <c r="W448" s="165">
        <v>99.78</v>
      </c>
      <c r="X448" s="165">
        <v>99.78</v>
      </c>
      <c r="Y448" s="166">
        <v>99.78</v>
      </c>
    </row>
    <row r="449" spans="1:25" s="146" customFormat="1" ht="18.75" customHeight="1" outlineLevel="1" x14ac:dyDescent="0.2">
      <c r="A449" s="182" t="s">
        <v>9</v>
      </c>
      <c r="B449" s="164">
        <v>40.926949999999998</v>
      </c>
      <c r="C449" s="165">
        <v>40.038323999999996</v>
      </c>
      <c r="D449" s="165">
        <v>39.515564999999995</v>
      </c>
      <c r="E449" s="165">
        <v>42.780718999999998</v>
      </c>
      <c r="F449" s="165">
        <v>43.295761999999996</v>
      </c>
      <c r="G449" s="165">
        <v>43.518882999999995</v>
      </c>
      <c r="H449" s="165">
        <v>43.221173999999991</v>
      </c>
      <c r="I449" s="165">
        <v>42.307471</v>
      </c>
      <c r="J449" s="165">
        <v>43.379994999999994</v>
      </c>
      <c r="K449" s="165">
        <v>44.343208999999995</v>
      </c>
      <c r="L449" s="165">
        <v>44.263476999999995</v>
      </c>
      <c r="M449" s="165">
        <v>44.285981999999997</v>
      </c>
      <c r="N449" s="165">
        <v>43.940047999999997</v>
      </c>
      <c r="O449" s="165">
        <v>41.645180999999994</v>
      </c>
      <c r="P449" s="165">
        <v>41.990471999999997</v>
      </c>
      <c r="Q449" s="165">
        <v>43.595399999999998</v>
      </c>
      <c r="R449" s="165">
        <v>45.147601999999999</v>
      </c>
      <c r="S449" s="165">
        <v>44.190818</v>
      </c>
      <c r="T449" s="165">
        <v>43.945835000000002</v>
      </c>
      <c r="U449" s="165">
        <v>41.762206999999997</v>
      </c>
      <c r="V449" s="165">
        <v>42.425782999999996</v>
      </c>
      <c r="W449" s="165">
        <v>42.418709999999997</v>
      </c>
      <c r="X449" s="165">
        <v>43.636551999999995</v>
      </c>
      <c r="Y449" s="166">
        <v>43.721428000000003</v>
      </c>
    </row>
    <row r="450" spans="1:25" s="146" customFormat="1" ht="18.75" customHeight="1" outlineLevel="1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8.75" customHeight="1" thickBot="1" x14ac:dyDescent="0.25">
      <c r="A451" s="184">
        <v>26</v>
      </c>
      <c r="B451" s="172">
        <v>616.51931437414828</v>
      </c>
      <c r="C451" s="173">
        <v>593.54107737414824</v>
      </c>
      <c r="D451" s="173">
        <v>587.68742737414823</v>
      </c>
      <c r="E451" s="174">
        <v>612.48561737414832</v>
      </c>
      <c r="F451" s="174">
        <v>630.58936037414833</v>
      </c>
      <c r="G451" s="174">
        <v>623.13926037414831</v>
      </c>
      <c r="H451" s="174">
        <v>612.84747937414829</v>
      </c>
      <c r="I451" s="174">
        <v>609.02664237414831</v>
      </c>
      <c r="J451" s="174">
        <v>611.90025237414829</v>
      </c>
      <c r="K451" s="175">
        <v>617.30689637414832</v>
      </c>
      <c r="L451" s="174">
        <v>619.47806837414828</v>
      </c>
      <c r="M451" s="176">
        <v>623.98005737414826</v>
      </c>
      <c r="N451" s="175">
        <v>625.68293737414831</v>
      </c>
      <c r="O451" s="174">
        <v>600.56545737414831</v>
      </c>
      <c r="P451" s="176">
        <v>605.20580537414833</v>
      </c>
      <c r="Q451" s="177">
        <v>629.14191237414832</v>
      </c>
      <c r="R451" s="174">
        <v>652.73744337414826</v>
      </c>
      <c r="S451" s="177">
        <v>638.3481073741483</v>
      </c>
      <c r="T451" s="174">
        <v>623.59690937414825</v>
      </c>
      <c r="U451" s="173">
        <v>621.26609237414834</v>
      </c>
      <c r="V451" s="173">
        <v>613.90113637414822</v>
      </c>
      <c r="W451" s="173">
        <v>615.14636737414833</v>
      </c>
      <c r="X451" s="173">
        <v>620.55301137414824</v>
      </c>
      <c r="Y451" s="178">
        <v>618.50955537414825</v>
      </c>
    </row>
    <row r="452" spans="1:25" s="146" customFormat="1" ht="18.75" customHeight="1" outlineLevel="1" x14ac:dyDescent="0.2">
      <c r="A452" s="161" t="s">
        <v>7</v>
      </c>
      <c r="B452" s="164">
        <v>482.09</v>
      </c>
      <c r="C452" s="203">
        <v>460.5</v>
      </c>
      <c r="D452" s="203">
        <v>455</v>
      </c>
      <c r="E452" s="204">
        <v>478.3</v>
      </c>
      <c r="F452" s="203">
        <v>495.31</v>
      </c>
      <c r="G452" s="203">
        <v>488.31</v>
      </c>
      <c r="H452" s="203">
        <v>478.64</v>
      </c>
      <c r="I452" s="203">
        <v>475.05</v>
      </c>
      <c r="J452" s="205">
        <v>477.75</v>
      </c>
      <c r="K452" s="203">
        <v>482.83</v>
      </c>
      <c r="L452" s="203">
        <v>484.87</v>
      </c>
      <c r="M452" s="203">
        <v>489.1</v>
      </c>
      <c r="N452" s="203">
        <v>490.7</v>
      </c>
      <c r="O452" s="203">
        <v>467.1</v>
      </c>
      <c r="P452" s="203">
        <v>471.46</v>
      </c>
      <c r="Q452" s="203">
        <v>493.95</v>
      </c>
      <c r="R452" s="203">
        <v>516.12</v>
      </c>
      <c r="S452" s="203">
        <v>502.6</v>
      </c>
      <c r="T452" s="203">
        <v>488.74</v>
      </c>
      <c r="U452" s="203">
        <v>486.55</v>
      </c>
      <c r="V452" s="203">
        <v>479.63</v>
      </c>
      <c r="W452" s="203">
        <v>480.8</v>
      </c>
      <c r="X452" s="203">
        <v>485.88</v>
      </c>
      <c r="Y452" s="206">
        <v>483.96</v>
      </c>
    </row>
    <row r="453" spans="1:25" s="146" customFormat="1" ht="18.75" customHeight="1" outlineLevel="1" x14ac:dyDescent="0.2">
      <c r="A453" s="163" t="s">
        <v>8</v>
      </c>
      <c r="B453" s="164">
        <v>99.78</v>
      </c>
      <c r="C453" s="165">
        <v>99.78</v>
      </c>
      <c r="D453" s="165">
        <v>99.78</v>
      </c>
      <c r="E453" s="165">
        <v>99.78</v>
      </c>
      <c r="F453" s="165">
        <v>99.78</v>
      </c>
      <c r="G453" s="165">
        <v>99.78</v>
      </c>
      <c r="H453" s="165">
        <v>99.78</v>
      </c>
      <c r="I453" s="165">
        <v>99.78</v>
      </c>
      <c r="J453" s="165">
        <v>99.78</v>
      </c>
      <c r="K453" s="165">
        <v>99.78</v>
      </c>
      <c r="L453" s="165">
        <v>99.78</v>
      </c>
      <c r="M453" s="165">
        <v>99.78</v>
      </c>
      <c r="N453" s="165">
        <v>99.78</v>
      </c>
      <c r="O453" s="165">
        <v>99.78</v>
      </c>
      <c r="P453" s="165">
        <v>99.78</v>
      </c>
      <c r="Q453" s="165">
        <v>99.78</v>
      </c>
      <c r="R453" s="165">
        <v>99.78</v>
      </c>
      <c r="S453" s="165">
        <v>99.78</v>
      </c>
      <c r="T453" s="165">
        <v>99.78</v>
      </c>
      <c r="U453" s="165">
        <v>99.78</v>
      </c>
      <c r="V453" s="165">
        <v>99.78</v>
      </c>
      <c r="W453" s="165">
        <v>99.78</v>
      </c>
      <c r="X453" s="165">
        <v>99.78</v>
      </c>
      <c r="Y453" s="166">
        <v>99.78</v>
      </c>
    </row>
    <row r="454" spans="1:25" s="146" customFormat="1" ht="18.75" customHeight="1" outlineLevel="1" x14ac:dyDescent="0.2">
      <c r="A454" s="167" t="s">
        <v>9</v>
      </c>
      <c r="B454" s="164">
        <v>30.998386999999997</v>
      </c>
      <c r="C454" s="165">
        <v>29.610149999999997</v>
      </c>
      <c r="D454" s="165">
        <v>29.256499999999999</v>
      </c>
      <c r="E454" s="165">
        <v>30.75469</v>
      </c>
      <c r="F454" s="165">
        <v>31.848432999999996</v>
      </c>
      <c r="G454" s="165">
        <v>31.398332999999997</v>
      </c>
      <c r="H454" s="165">
        <v>30.776551999999999</v>
      </c>
      <c r="I454" s="165">
        <v>30.545714999999998</v>
      </c>
      <c r="J454" s="165">
        <v>30.719324999999998</v>
      </c>
      <c r="K454" s="165">
        <v>31.045968999999996</v>
      </c>
      <c r="L454" s="165">
        <v>31.177140999999999</v>
      </c>
      <c r="M454" s="165">
        <v>31.44913</v>
      </c>
      <c r="N454" s="165">
        <v>31.552009999999996</v>
      </c>
      <c r="O454" s="165">
        <v>30.03453</v>
      </c>
      <c r="P454" s="165">
        <v>30.314877999999997</v>
      </c>
      <c r="Q454" s="165">
        <v>31.760984999999998</v>
      </c>
      <c r="R454" s="165">
        <v>33.186515999999997</v>
      </c>
      <c r="S454" s="165">
        <v>32.31718</v>
      </c>
      <c r="T454" s="165">
        <v>31.425981999999998</v>
      </c>
      <c r="U454" s="165">
        <v>31.285164999999999</v>
      </c>
      <c r="V454" s="165">
        <v>30.840208999999998</v>
      </c>
      <c r="W454" s="165">
        <v>30.91544</v>
      </c>
      <c r="X454" s="165">
        <v>31.242083999999998</v>
      </c>
      <c r="Y454" s="166">
        <v>31.118627999999998</v>
      </c>
    </row>
    <row r="455" spans="1:25" s="146" customFormat="1" ht="18.75" customHeight="1" outlineLevel="1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8.75" customHeight="1" thickBot="1" x14ac:dyDescent="0.25">
      <c r="A456" s="171">
        <v>27</v>
      </c>
      <c r="B456" s="172">
        <v>797.85474837414824</v>
      </c>
      <c r="C456" s="173">
        <v>759.18872937414824</v>
      </c>
      <c r="D456" s="173">
        <v>772.71598237414833</v>
      </c>
      <c r="E456" s="174">
        <v>788.64855337414838</v>
      </c>
      <c r="F456" s="174">
        <v>804.41083637414829</v>
      </c>
      <c r="G456" s="174">
        <v>797.08845237414823</v>
      </c>
      <c r="H456" s="174">
        <v>794.73634937414818</v>
      </c>
      <c r="I456" s="174">
        <v>785.32793737414829</v>
      </c>
      <c r="J456" s="174">
        <v>792.21395837414821</v>
      </c>
      <c r="K456" s="175">
        <v>794.89599437414836</v>
      </c>
      <c r="L456" s="174">
        <v>799.56827137414825</v>
      </c>
      <c r="M456" s="176">
        <v>798.41882737414824</v>
      </c>
      <c r="N456" s="175">
        <v>781.49645737414835</v>
      </c>
      <c r="O456" s="174">
        <v>758.11378637414828</v>
      </c>
      <c r="P456" s="176">
        <v>759.6463783741483</v>
      </c>
      <c r="Q456" s="177">
        <v>787.60553937414829</v>
      </c>
      <c r="R456" s="174">
        <v>815.0538363741482</v>
      </c>
      <c r="S456" s="177">
        <v>804.10218937414834</v>
      </c>
      <c r="T456" s="174">
        <v>791.99045537414827</v>
      </c>
      <c r="U456" s="173">
        <v>765.15945237414826</v>
      </c>
      <c r="V456" s="173">
        <v>773.55677937414828</v>
      </c>
      <c r="W456" s="173">
        <v>774.48272037414824</v>
      </c>
      <c r="X456" s="173">
        <v>784.60421337414823</v>
      </c>
      <c r="Y456" s="178">
        <v>785.06186237414829</v>
      </c>
    </row>
    <row r="457" spans="1:25" s="146" customFormat="1" ht="18.75" customHeight="1" outlineLevel="1" x14ac:dyDescent="0.2">
      <c r="A457" s="161" t="s">
        <v>7</v>
      </c>
      <c r="B457" s="164">
        <v>652.47</v>
      </c>
      <c r="C457" s="203">
        <v>616.14</v>
      </c>
      <c r="D457" s="203">
        <v>628.85</v>
      </c>
      <c r="E457" s="204">
        <v>643.82000000000005</v>
      </c>
      <c r="F457" s="203">
        <v>658.63</v>
      </c>
      <c r="G457" s="203">
        <v>651.75</v>
      </c>
      <c r="H457" s="203">
        <v>649.54</v>
      </c>
      <c r="I457" s="203">
        <v>640.70000000000005</v>
      </c>
      <c r="J457" s="205">
        <v>647.16999999999996</v>
      </c>
      <c r="K457" s="203">
        <v>649.69000000000005</v>
      </c>
      <c r="L457" s="203">
        <v>654.08000000000004</v>
      </c>
      <c r="M457" s="203">
        <v>653</v>
      </c>
      <c r="N457" s="203">
        <v>637.1</v>
      </c>
      <c r="O457" s="203">
        <v>615.13</v>
      </c>
      <c r="P457" s="203">
        <v>616.57000000000005</v>
      </c>
      <c r="Q457" s="203">
        <v>642.84</v>
      </c>
      <c r="R457" s="203">
        <v>668.63</v>
      </c>
      <c r="S457" s="203">
        <v>658.34</v>
      </c>
      <c r="T457" s="203">
        <v>646.96</v>
      </c>
      <c r="U457" s="203">
        <v>621.75</v>
      </c>
      <c r="V457" s="203">
        <v>629.64</v>
      </c>
      <c r="W457" s="203">
        <v>630.51</v>
      </c>
      <c r="X457" s="203">
        <v>640.02</v>
      </c>
      <c r="Y457" s="206">
        <v>640.45000000000005</v>
      </c>
    </row>
    <row r="458" spans="1:25" s="146" customFormat="1" ht="18.75" customHeight="1" outlineLevel="1" x14ac:dyDescent="0.2">
      <c r="A458" s="163" t="s">
        <v>8</v>
      </c>
      <c r="B458" s="164">
        <v>99.78</v>
      </c>
      <c r="C458" s="165">
        <v>99.78</v>
      </c>
      <c r="D458" s="165">
        <v>99.78</v>
      </c>
      <c r="E458" s="165">
        <v>99.78</v>
      </c>
      <c r="F458" s="165">
        <v>99.78</v>
      </c>
      <c r="G458" s="165">
        <v>99.78</v>
      </c>
      <c r="H458" s="165">
        <v>99.78</v>
      </c>
      <c r="I458" s="165">
        <v>99.78</v>
      </c>
      <c r="J458" s="165">
        <v>99.78</v>
      </c>
      <c r="K458" s="165">
        <v>99.78</v>
      </c>
      <c r="L458" s="165">
        <v>99.78</v>
      </c>
      <c r="M458" s="165">
        <v>99.78</v>
      </c>
      <c r="N458" s="165">
        <v>99.78</v>
      </c>
      <c r="O458" s="165">
        <v>99.78</v>
      </c>
      <c r="P458" s="165">
        <v>99.78</v>
      </c>
      <c r="Q458" s="165">
        <v>99.78</v>
      </c>
      <c r="R458" s="165">
        <v>99.78</v>
      </c>
      <c r="S458" s="165">
        <v>99.78</v>
      </c>
      <c r="T458" s="165">
        <v>99.78</v>
      </c>
      <c r="U458" s="165">
        <v>99.78</v>
      </c>
      <c r="V458" s="165">
        <v>99.78</v>
      </c>
      <c r="W458" s="165">
        <v>99.78</v>
      </c>
      <c r="X458" s="165">
        <v>99.78</v>
      </c>
      <c r="Y458" s="166">
        <v>99.78</v>
      </c>
    </row>
    <row r="459" spans="1:25" s="146" customFormat="1" ht="18.75" customHeight="1" outlineLevel="1" x14ac:dyDescent="0.2">
      <c r="A459" s="167" t="s">
        <v>9</v>
      </c>
      <c r="B459" s="164">
        <v>41.953820999999998</v>
      </c>
      <c r="C459" s="165">
        <v>39.617801999999998</v>
      </c>
      <c r="D459" s="165">
        <v>40.435054999999998</v>
      </c>
      <c r="E459" s="165">
        <v>41.397626000000002</v>
      </c>
      <c r="F459" s="165">
        <v>42.349908999999997</v>
      </c>
      <c r="G459" s="165">
        <v>41.907525</v>
      </c>
      <c r="H459" s="165">
        <v>41.765421999999994</v>
      </c>
      <c r="I459" s="165">
        <v>41.197009999999999</v>
      </c>
      <c r="J459" s="165">
        <v>41.613030999999992</v>
      </c>
      <c r="K459" s="165">
        <v>41.775067</v>
      </c>
      <c r="L459" s="165">
        <v>42.057344000000001</v>
      </c>
      <c r="M459" s="165">
        <v>41.987899999999996</v>
      </c>
      <c r="N459" s="165">
        <v>40.965530000000001</v>
      </c>
      <c r="O459" s="165">
        <v>39.552858999999998</v>
      </c>
      <c r="P459" s="165">
        <v>39.645451000000001</v>
      </c>
      <c r="Q459" s="165">
        <v>41.334612</v>
      </c>
      <c r="R459" s="165">
        <v>42.992908999999997</v>
      </c>
      <c r="S459" s="165">
        <v>42.331262000000002</v>
      </c>
      <c r="T459" s="165">
        <v>41.599527999999999</v>
      </c>
      <c r="U459" s="165">
        <v>39.978524999999998</v>
      </c>
      <c r="V459" s="165">
        <v>40.485851999999994</v>
      </c>
      <c r="W459" s="165">
        <v>40.541792999999998</v>
      </c>
      <c r="X459" s="165">
        <v>41.153285999999994</v>
      </c>
      <c r="Y459" s="166">
        <v>41.180934999999998</v>
      </c>
    </row>
    <row r="460" spans="1:25" s="146" customFormat="1" ht="18.75" customHeight="1" outlineLevel="1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8.75" customHeight="1" thickBot="1" x14ac:dyDescent="0.25">
      <c r="A461" s="186">
        <v>28</v>
      </c>
      <c r="B461" s="172">
        <v>794.04455437414822</v>
      </c>
      <c r="C461" s="173">
        <v>757.83706837414832</v>
      </c>
      <c r="D461" s="173">
        <v>761.29604337414821</v>
      </c>
      <c r="E461" s="174">
        <v>786.12616237414829</v>
      </c>
      <c r="F461" s="174">
        <v>798.03567937414823</v>
      </c>
      <c r="G461" s="174">
        <v>791.95852637414816</v>
      </c>
      <c r="H461" s="174">
        <v>785.41308137414819</v>
      </c>
      <c r="I461" s="174">
        <v>774.8232963741483</v>
      </c>
      <c r="J461" s="174">
        <v>777.06896937414831</v>
      </c>
      <c r="K461" s="175">
        <v>785.20022137414833</v>
      </c>
      <c r="L461" s="174">
        <v>792.84189537414829</v>
      </c>
      <c r="M461" s="176">
        <v>795.73679137414831</v>
      </c>
      <c r="N461" s="175">
        <v>794.58734737414829</v>
      </c>
      <c r="O461" s="174">
        <v>767.79891637414823</v>
      </c>
      <c r="P461" s="176">
        <v>773.92928437414832</v>
      </c>
      <c r="Q461" s="177">
        <v>794.51284637414835</v>
      </c>
      <c r="R461" s="174">
        <v>826.02676937414833</v>
      </c>
      <c r="S461" s="177">
        <v>811.63743337414826</v>
      </c>
      <c r="T461" s="174">
        <v>798.21661037414822</v>
      </c>
      <c r="U461" s="173">
        <v>795.41750137414817</v>
      </c>
      <c r="V461" s="173">
        <v>781.89024837414831</v>
      </c>
      <c r="W461" s="173">
        <v>783.11419337414827</v>
      </c>
      <c r="X461" s="173">
        <v>792.59710637414821</v>
      </c>
      <c r="Y461" s="178">
        <v>791.57537837414827</v>
      </c>
    </row>
    <row r="462" spans="1:25" s="146" customFormat="1" ht="18.75" customHeight="1" outlineLevel="1" x14ac:dyDescent="0.2">
      <c r="A462" s="180" t="s">
        <v>7</v>
      </c>
      <c r="B462" s="164">
        <v>648.89</v>
      </c>
      <c r="C462" s="203">
        <v>614.87</v>
      </c>
      <c r="D462" s="203">
        <v>618.12</v>
      </c>
      <c r="E462" s="204">
        <v>641.45000000000005</v>
      </c>
      <c r="F462" s="203">
        <v>652.64</v>
      </c>
      <c r="G462" s="203">
        <v>646.92999999999995</v>
      </c>
      <c r="H462" s="203">
        <v>640.78</v>
      </c>
      <c r="I462" s="203">
        <v>630.83000000000004</v>
      </c>
      <c r="J462" s="205">
        <v>632.94000000000005</v>
      </c>
      <c r="K462" s="203">
        <v>640.58000000000004</v>
      </c>
      <c r="L462" s="203">
        <v>647.76</v>
      </c>
      <c r="M462" s="203">
        <v>650.48</v>
      </c>
      <c r="N462" s="203">
        <v>649.4</v>
      </c>
      <c r="O462" s="203">
        <v>624.23</v>
      </c>
      <c r="P462" s="203">
        <v>629.99</v>
      </c>
      <c r="Q462" s="203">
        <v>649.33000000000004</v>
      </c>
      <c r="R462" s="203">
        <v>678.94</v>
      </c>
      <c r="S462" s="203">
        <v>665.42</v>
      </c>
      <c r="T462" s="203">
        <v>652.80999999999995</v>
      </c>
      <c r="U462" s="203">
        <v>650.17999999999995</v>
      </c>
      <c r="V462" s="203">
        <v>637.47</v>
      </c>
      <c r="W462" s="203">
        <v>638.62</v>
      </c>
      <c r="X462" s="203">
        <v>647.53</v>
      </c>
      <c r="Y462" s="206">
        <v>646.57000000000005</v>
      </c>
    </row>
    <row r="463" spans="1:25" s="146" customFormat="1" ht="18.75" customHeight="1" outlineLevel="1" x14ac:dyDescent="0.2">
      <c r="A463" s="181" t="s">
        <v>8</v>
      </c>
      <c r="B463" s="164">
        <v>99.78</v>
      </c>
      <c r="C463" s="165">
        <v>99.78</v>
      </c>
      <c r="D463" s="165">
        <v>99.78</v>
      </c>
      <c r="E463" s="165">
        <v>99.78</v>
      </c>
      <c r="F463" s="165">
        <v>99.78</v>
      </c>
      <c r="G463" s="165">
        <v>99.78</v>
      </c>
      <c r="H463" s="165">
        <v>99.78</v>
      </c>
      <c r="I463" s="165">
        <v>99.78</v>
      </c>
      <c r="J463" s="165">
        <v>99.78</v>
      </c>
      <c r="K463" s="165">
        <v>99.78</v>
      </c>
      <c r="L463" s="165">
        <v>99.78</v>
      </c>
      <c r="M463" s="165">
        <v>99.78</v>
      </c>
      <c r="N463" s="165">
        <v>99.78</v>
      </c>
      <c r="O463" s="165">
        <v>99.78</v>
      </c>
      <c r="P463" s="165">
        <v>99.78</v>
      </c>
      <c r="Q463" s="165">
        <v>99.78</v>
      </c>
      <c r="R463" s="165">
        <v>99.78</v>
      </c>
      <c r="S463" s="165">
        <v>99.78</v>
      </c>
      <c r="T463" s="165">
        <v>99.78</v>
      </c>
      <c r="U463" s="165">
        <v>99.78</v>
      </c>
      <c r="V463" s="165">
        <v>99.78</v>
      </c>
      <c r="W463" s="165">
        <v>99.78</v>
      </c>
      <c r="X463" s="165">
        <v>99.78</v>
      </c>
      <c r="Y463" s="166">
        <v>99.78</v>
      </c>
    </row>
    <row r="464" spans="1:25" s="146" customFormat="1" ht="18.75" customHeight="1" outlineLevel="1" x14ac:dyDescent="0.2">
      <c r="A464" s="182" t="s">
        <v>9</v>
      </c>
      <c r="B464" s="164">
        <v>41.723626999999993</v>
      </c>
      <c r="C464" s="165">
        <v>39.536141000000001</v>
      </c>
      <c r="D464" s="165">
        <v>39.745115999999996</v>
      </c>
      <c r="E464" s="165">
        <v>41.245235000000001</v>
      </c>
      <c r="F464" s="165">
        <v>41.964751999999997</v>
      </c>
      <c r="G464" s="165">
        <v>41.597598999999995</v>
      </c>
      <c r="H464" s="165">
        <v>41.202153999999993</v>
      </c>
      <c r="I464" s="165">
        <v>40.562368999999997</v>
      </c>
      <c r="J464" s="165">
        <v>40.698042000000001</v>
      </c>
      <c r="K464" s="165">
        <v>41.189293999999997</v>
      </c>
      <c r="L464" s="165">
        <v>41.650967999999999</v>
      </c>
      <c r="M464" s="165">
        <v>41.825863999999996</v>
      </c>
      <c r="N464" s="165">
        <v>41.756419999999999</v>
      </c>
      <c r="O464" s="165">
        <v>40.137988999999997</v>
      </c>
      <c r="P464" s="165">
        <v>40.508356999999997</v>
      </c>
      <c r="Q464" s="165">
        <v>41.751919000000001</v>
      </c>
      <c r="R464" s="165">
        <v>43.655842</v>
      </c>
      <c r="S464" s="165">
        <v>42.786505999999996</v>
      </c>
      <c r="T464" s="165">
        <v>41.975682999999997</v>
      </c>
      <c r="U464" s="165">
        <v>41.806573999999998</v>
      </c>
      <c r="V464" s="165">
        <v>40.989320999999997</v>
      </c>
      <c r="W464" s="165">
        <v>41.063265999999999</v>
      </c>
      <c r="X464" s="165">
        <v>41.636178999999998</v>
      </c>
      <c r="Y464" s="166">
        <v>41.574451000000003</v>
      </c>
    </row>
    <row r="465" spans="1:25" s="146" customFormat="1" ht="18.75" customHeight="1" outlineLevel="1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8.75" customHeight="1" thickBot="1" x14ac:dyDescent="0.25">
      <c r="A466" s="154">
        <v>29</v>
      </c>
      <c r="B466" s="172">
        <v>656.19641837414827</v>
      </c>
      <c r="C466" s="173">
        <v>634.50598437414828</v>
      </c>
      <c r="D466" s="173">
        <v>626.16187237414829</v>
      </c>
      <c r="E466" s="174">
        <v>656.12191737414821</v>
      </c>
      <c r="F466" s="174">
        <v>669.09573437414826</v>
      </c>
      <c r="G466" s="174">
        <v>668.46779737414829</v>
      </c>
      <c r="H466" s="174">
        <v>658.10151537414822</v>
      </c>
      <c r="I466" s="174">
        <v>647.08601037414837</v>
      </c>
      <c r="J466" s="174">
        <v>654.56803937414827</v>
      </c>
      <c r="K466" s="175">
        <v>661.04962637414826</v>
      </c>
      <c r="L466" s="174">
        <v>654.86604337414826</v>
      </c>
      <c r="M466" s="176">
        <v>658.58045037414831</v>
      </c>
      <c r="N466" s="175">
        <v>657.47357837414836</v>
      </c>
      <c r="O466" s="174">
        <v>630.89800737414828</v>
      </c>
      <c r="P466" s="176">
        <v>638.82704237414828</v>
      </c>
      <c r="Q466" s="177">
        <v>674.12987337414825</v>
      </c>
      <c r="R466" s="174">
        <v>685.33695237414827</v>
      </c>
      <c r="S466" s="177">
        <v>679.64294737414821</v>
      </c>
      <c r="T466" s="174">
        <v>664.65760337414827</v>
      </c>
      <c r="U466" s="173">
        <v>660.48554737414827</v>
      </c>
      <c r="V466" s="173">
        <v>655.76005537414835</v>
      </c>
      <c r="W466" s="173">
        <v>654.2061773741483</v>
      </c>
      <c r="X466" s="173">
        <v>613.26255637414829</v>
      </c>
      <c r="Y466" s="178">
        <v>630.23814137414831</v>
      </c>
    </row>
    <row r="467" spans="1:25" s="146" customFormat="1" ht="18.75" customHeight="1" outlineLevel="1" x14ac:dyDescent="0.2">
      <c r="A467" s="180" t="s">
        <v>7</v>
      </c>
      <c r="B467" s="164">
        <v>519.37</v>
      </c>
      <c r="C467" s="203">
        <v>498.99</v>
      </c>
      <c r="D467" s="203">
        <v>491.15</v>
      </c>
      <c r="E467" s="204">
        <v>519.29999999999995</v>
      </c>
      <c r="F467" s="203">
        <v>531.49</v>
      </c>
      <c r="G467" s="203">
        <v>530.9</v>
      </c>
      <c r="H467" s="203">
        <v>521.16</v>
      </c>
      <c r="I467" s="203">
        <v>510.81</v>
      </c>
      <c r="J467" s="205">
        <v>517.84</v>
      </c>
      <c r="K467" s="203">
        <v>523.92999999999995</v>
      </c>
      <c r="L467" s="203">
        <v>518.12</v>
      </c>
      <c r="M467" s="203">
        <v>521.61</v>
      </c>
      <c r="N467" s="203">
        <v>520.57000000000005</v>
      </c>
      <c r="O467" s="203">
        <v>495.6</v>
      </c>
      <c r="P467" s="203">
        <v>503.05</v>
      </c>
      <c r="Q467" s="203">
        <v>536.22</v>
      </c>
      <c r="R467" s="203">
        <v>546.75</v>
      </c>
      <c r="S467" s="203">
        <v>541.4</v>
      </c>
      <c r="T467" s="203">
        <v>527.32000000000005</v>
      </c>
      <c r="U467" s="203">
        <v>523.4</v>
      </c>
      <c r="V467" s="203">
        <v>518.96</v>
      </c>
      <c r="W467" s="203">
        <v>517.5</v>
      </c>
      <c r="X467" s="203">
        <v>479.03</v>
      </c>
      <c r="Y467" s="206">
        <v>494.98</v>
      </c>
    </row>
    <row r="468" spans="1:25" s="146" customFormat="1" ht="18.75" customHeight="1" outlineLevel="1" x14ac:dyDescent="0.2">
      <c r="A468" s="181" t="s">
        <v>8</v>
      </c>
      <c r="B468" s="164">
        <v>99.78</v>
      </c>
      <c r="C468" s="165">
        <v>99.78</v>
      </c>
      <c r="D468" s="165">
        <v>99.78</v>
      </c>
      <c r="E468" s="165">
        <v>99.78</v>
      </c>
      <c r="F468" s="165">
        <v>99.78</v>
      </c>
      <c r="G468" s="165">
        <v>99.78</v>
      </c>
      <c r="H468" s="165">
        <v>99.78</v>
      </c>
      <c r="I468" s="165">
        <v>99.78</v>
      </c>
      <c r="J468" s="165">
        <v>99.78</v>
      </c>
      <c r="K468" s="165">
        <v>99.78</v>
      </c>
      <c r="L468" s="165">
        <v>99.78</v>
      </c>
      <c r="M468" s="165">
        <v>99.78</v>
      </c>
      <c r="N468" s="165">
        <v>99.78</v>
      </c>
      <c r="O468" s="165">
        <v>99.78</v>
      </c>
      <c r="P468" s="165">
        <v>99.78</v>
      </c>
      <c r="Q468" s="165">
        <v>99.78</v>
      </c>
      <c r="R468" s="165">
        <v>99.78</v>
      </c>
      <c r="S468" s="165">
        <v>99.78</v>
      </c>
      <c r="T468" s="165">
        <v>99.78</v>
      </c>
      <c r="U468" s="165">
        <v>99.78</v>
      </c>
      <c r="V468" s="165">
        <v>99.78</v>
      </c>
      <c r="W468" s="165">
        <v>99.78</v>
      </c>
      <c r="X468" s="165">
        <v>99.78</v>
      </c>
      <c r="Y468" s="166">
        <v>99.78</v>
      </c>
    </row>
    <row r="469" spans="1:25" s="146" customFormat="1" ht="18.75" customHeight="1" outlineLevel="1" x14ac:dyDescent="0.2">
      <c r="A469" s="182" t="s">
        <v>9</v>
      </c>
      <c r="B469" s="164">
        <v>33.395491</v>
      </c>
      <c r="C469" s="165">
        <v>32.085056999999999</v>
      </c>
      <c r="D469" s="165">
        <v>31.580944999999996</v>
      </c>
      <c r="E469" s="165">
        <v>33.390989999999995</v>
      </c>
      <c r="F469" s="165">
        <v>34.174807000000001</v>
      </c>
      <c r="G469" s="165">
        <v>34.136869999999995</v>
      </c>
      <c r="H469" s="165">
        <v>33.510587999999998</v>
      </c>
      <c r="I469" s="165">
        <v>32.845082999999995</v>
      </c>
      <c r="J469" s="165">
        <v>33.297111999999998</v>
      </c>
      <c r="K469" s="165">
        <v>33.688698999999993</v>
      </c>
      <c r="L469" s="165">
        <v>33.315115999999996</v>
      </c>
      <c r="M469" s="165">
        <v>33.539522999999996</v>
      </c>
      <c r="N469" s="165">
        <v>33.472650999999999</v>
      </c>
      <c r="O469" s="165">
        <v>31.867079999999998</v>
      </c>
      <c r="P469" s="165">
        <v>32.346114999999998</v>
      </c>
      <c r="Q469" s="165">
        <v>34.478946000000001</v>
      </c>
      <c r="R469" s="165">
        <v>35.156025</v>
      </c>
      <c r="S469" s="165">
        <v>34.812019999999997</v>
      </c>
      <c r="T469" s="165">
        <v>33.906676000000004</v>
      </c>
      <c r="U469" s="165">
        <v>33.654619999999994</v>
      </c>
      <c r="V469" s="165">
        <v>33.369128000000003</v>
      </c>
      <c r="W469" s="165">
        <v>33.27525</v>
      </c>
      <c r="X469" s="165">
        <v>30.801628999999995</v>
      </c>
      <c r="Y469" s="166">
        <v>31.827213999999998</v>
      </c>
    </row>
    <row r="470" spans="1:25" s="146" customFormat="1" ht="18.75" customHeight="1" outlineLevel="1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8.75" customHeight="1" thickBot="1" x14ac:dyDescent="0.25">
      <c r="A471" s="184">
        <v>30</v>
      </c>
      <c r="B471" s="172">
        <v>873.86705437414821</v>
      </c>
      <c r="C471" s="173">
        <v>841.25690237414824</v>
      </c>
      <c r="D471" s="173">
        <v>842.95978237414829</v>
      </c>
      <c r="E471" s="174">
        <v>849.99480537414831</v>
      </c>
      <c r="F471" s="174">
        <v>873.07947237414828</v>
      </c>
      <c r="G471" s="174">
        <v>875.47414737414829</v>
      </c>
      <c r="H471" s="174">
        <v>915.87497537414833</v>
      </c>
      <c r="I471" s="174">
        <v>901.76235737414834</v>
      </c>
      <c r="J471" s="174">
        <v>915.07675037414833</v>
      </c>
      <c r="K471" s="175">
        <v>917.52464037414825</v>
      </c>
      <c r="L471" s="174">
        <v>919.32330737414827</v>
      </c>
      <c r="M471" s="176">
        <v>883.93533237414829</v>
      </c>
      <c r="N471" s="175">
        <v>868.10919137414828</v>
      </c>
      <c r="O471" s="174">
        <v>883.93533237414829</v>
      </c>
      <c r="P471" s="176">
        <v>895.98320837414826</v>
      </c>
      <c r="Q471" s="177">
        <v>930.32816937414827</v>
      </c>
      <c r="R471" s="174">
        <v>944.47271637414826</v>
      </c>
      <c r="S471" s="177">
        <v>920.77075537414828</v>
      </c>
      <c r="T471" s="174">
        <v>890.64042237414822</v>
      </c>
      <c r="U471" s="173">
        <v>878.3690433741483</v>
      </c>
      <c r="V471" s="173">
        <v>874.33534637414834</v>
      </c>
      <c r="W471" s="173">
        <v>882.03023537414822</v>
      </c>
      <c r="X471" s="173">
        <v>879.51848737414832</v>
      </c>
      <c r="Y471" s="178">
        <v>872.45153537414819</v>
      </c>
    </row>
    <row r="472" spans="1:25" s="146" customFormat="1" ht="18.75" customHeight="1" outlineLevel="1" x14ac:dyDescent="0.2">
      <c r="A472" s="161" t="s">
        <v>7</v>
      </c>
      <c r="B472" s="164">
        <v>723.89</v>
      </c>
      <c r="C472" s="203">
        <v>693.25</v>
      </c>
      <c r="D472" s="203">
        <v>694.85</v>
      </c>
      <c r="E472" s="204">
        <v>701.46</v>
      </c>
      <c r="F472" s="203">
        <v>723.15</v>
      </c>
      <c r="G472" s="203">
        <v>725.4</v>
      </c>
      <c r="H472" s="203">
        <v>763.36</v>
      </c>
      <c r="I472" s="203">
        <v>750.1</v>
      </c>
      <c r="J472" s="205">
        <v>762.61</v>
      </c>
      <c r="K472" s="203">
        <v>764.91</v>
      </c>
      <c r="L472" s="203">
        <v>766.6</v>
      </c>
      <c r="M472" s="203">
        <v>733.35</v>
      </c>
      <c r="N472" s="203">
        <v>718.48</v>
      </c>
      <c r="O472" s="203">
        <v>733.35</v>
      </c>
      <c r="P472" s="203">
        <v>744.67</v>
      </c>
      <c r="Q472" s="203">
        <v>776.94</v>
      </c>
      <c r="R472" s="203">
        <v>790.23</v>
      </c>
      <c r="S472" s="203">
        <v>767.96</v>
      </c>
      <c r="T472" s="203">
        <v>739.65</v>
      </c>
      <c r="U472" s="203">
        <v>728.12</v>
      </c>
      <c r="V472" s="203">
        <v>724.33</v>
      </c>
      <c r="W472" s="203">
        <v>731.56</v>
      </c>
      <c r="X472" s="203">
        <v>729.2</v>
      </c>
      <c r="Y472" s="206">
        <v>722.56</v>
      </c>
    </row>
    <row r="473" spans="1:25" s="146" customFormat="1" ht="18.75" customHeight="1" outlineLevel="1" x14ac:dyDescent="0.2">
      <c r="A473" s="163" t="s">
        <v>8</v>
      </c>
      <c r="B473" s="164">
        <v>99.78</v>
      </c>
      <c r="C473" s="165">
        <v>99.78</v>
      </c>
      <c r="D473" s="165">
        <v>99.78</v>
      </c>
      <c r="E473" s="165">
        <v>99.78</v>
      </c>
      <c r="F473" s="165">
        <v>99.78</v>
      </c>
      <c r="G473" s="165">
        <v>99.78</v>
      </c>
      <c r="H473" s="165">
        <v>99.78</v>
      </c>
      <c r="I473" s="165">
        <v>99.78</v>
      </c>
      <c r="J473" s="165">
        <v>99.78</v>
      </c>
      <c r="K473" s="165">
        <v>99.78</v>
      </c>
      <c r="L473" s="165">
        <v>99.78</v>
      </c>
      <c r="M473" s="165">
        <v>99.78</v>
      </c>
      <c r="N473" s="165">
        <v>99.78</v>
      </c>
      <c r="O473" s="165">
        <v>99.78</v>
      </c>
      <c r="P473" s="165">
        <v>99.78</v>
      </c>
      <c r="Q473" s="165">
        <v>99.78</v>
      </c>
      <c r="R473" s="165">
        <v>99.78</v>
      </c>
      <c r="S473" s="165">
        <v>99.78</v>
      </c>
      <c r="T473" s="165">
        <v>99.78</v>
      </c>
      <c r="U473" s="165">
        <v>99.78</v>
      </c>
      <c r="V473" s="165">
        <v>99.78</v>
      </c>
      <c r="W473" s="165">
        <v>99.78</v>
      </c>
      <c r="X473" s="165">
        <v>99.78</v>
      </c>
      <c r="Y473" s="166">
        <v>99.78</v>
      </c>
    </row>
    <row r="474" spans="1:25" s="146" customFormat="1" ht="18.75" customHeight="1" outlineLevel="1" x14ac:dyDescent="0.2">
      <c r="A474" s="167" t="s">
        <v>9</v>
      </c>
      <c r="B474" s="164">
        <v>46.546126999999998</v>
      </c>
      <c r="C474" s="165">
        <v>44.575975</v>
      </c>
      <c r="D474" s="165">
        <v>44.678854999999999</v>
      </c>
      <c r="E474" s="165">
        <v>45.103878000000002</v>
      </c>
      <c r="F474" s="165">
        <v>46.498544999999993</v>
      </c>
      <c r="G474" s="165">
        <v>46.643219999999992</v>
      </c>
      <c r="H474" s="165">
        <v>49.084047999999996</v>
      </c>
      <c r="I474" s="165">
        <v>48.231429999999996</v>
      </c>
      <c r="J474" s="165">
        <v>49.035823000000001</v>
      </c>
      <c r="K474" s="165">
        <v>49.183712999999997</v>
      </c>
      <c r="L474" s="165">
        <v>49.292380000000001</v>
      </c>
      <c r="M474" s="165">
        <v>47.154404999999997</v>
      </c>
      <c r="N474" s="165">
        <v>46.198264000000002</v>
      </c>
      <c r="O474" s="165">
        <v>47.154404999999997</v>
      </c>
      <c r="P474" s="165">
        <v>47.882280999999992</v>
      </c>
      <c r="Q474" s="165">
        <v>49.957242000000001</v>
      </c>
      <c r="R474" s="165">
        <v>50.811788999999997</v>
      </c>
      <c r="S474" s="165">
        <v>49.379827999999996</v>
      </c>
      <c r="T474" s="165">
        <v>47.559494999999998</v>
      </c>
      <c r="U474" s="165">
        <v>46.818115999999996</v>
      </c>
      <c r="V474" s="165">
        <v>46.574418999999999</v>
      </c>
      <c r="W474" s="165">
        <v>47.039307999999991</v>
      </c>
      <c r="X474" s="165">
        <v>46.887560000000001</v>
      </c>
      <c r="Y474" s="166">
        <v>46.460607999999993</v>
      </c>
    </row>
    <row r="475" spans="1:25" s="146" customFormat="1" ht="18.75" customHeight="1" outlineLevel="1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8.75" customHeight="1" thickBot="1" x14ac:dyDescent="0.25">
      <c r="A476" s="171">
        <v>31</v>
      </c>
      <c r="B476" s="172">
        <v>780.07029537414826</v>
      </c>
      <c r="C476" s="173">
        <v>744.93775237414832</v>
      </c>
      <c r="D476" s="173">
        <v>753.07964737414829</v>
      </c>
      <c r="E476" s="174">
        <v>759.50801937414838</v>
      </c>
      <c r="F476" s="174">
        <v>782.65654437414833</v>
      </c>
      <c r="G476" s="174">
        <v>772.30090537414833</v>
      </c>
      <c r="H476" s="174">
        <v>814.5216863741482</v>
      </c>
      <c r="I476" s="174">
        <v>811.36071537414819</v>
      </c>
      <c r="J476" s="174">
        <v>805.89021337414829</v>
      </c>
      <c r="K476" s="175">
        <v>817.44851137414821</v>
      </c>
      <c r="L476" s="174">
        <v>814.79840437414828</v>
      </c>
      <c r="M476" s="176">
        <v>781.02816537414822</v>
      </c>
      <c r="N476" s="175">
        <v>765.98960637414825</v>
      </c>
      <c r="O476" s="174">
        <v>785.49822537414832</v>
      </c>
      <c r="P476" s="176">
        <v>793.38468837414825</v>
      </c>
      <c r="Q476" s="177">
        <v>834.90303137414821</v>
      </c>
      <c r="R476" s="174">
        <v>870.62093937414829</v>
      </c>
      <c r="S476" s="177">
        <v>868.51362537414832</v>
      </c>
      <c r="T476" s="174">
        <v>772.0986883741482</v>
      </c>
      <c r="U476" s="173">
        <v>757.16655937414828</v>
      </c>
      <c r="V476" s="173">
        <v>768.17142137414828</v>
      </c>
      <c r="W476" s="173">
        <v>772.17318937414825</v>
      </c>
      <c r="X476" s="173">
        <v>770.98117337414828</v>
      </c>
      <c r="Y476" s="178">
        <v>768.71421437414824</v>
      </c>
    </row>
    <row r="477" spans="1:25" s="146" customFormat="1" ht="18.75" customHeight="1" outlineLevel="1" x14ac:dyDescent="0.2">
      <c r="A477" s="180" t="s">
        <v>7</v>
      </c>
      <c r="B477" s="164">
        <v>635.76</v>
      </c>
      <c r="C477" s="203">
        <v>602.75</v>
      </c>
      <c r="D477" s="203">
        <v>610.4</v>
      </c>
      <c r="E477" s="204">
        <v>616.44000000000005</v>
      </c>
      <c r="F477" s="203">
        <v>638.19000000000005</v>
      </c>
      <c r="G477" s="203">
        <v>628.46</v>
      </c>
      <c r="H477" s="203">
        <v>668.13</v>
      </c>
      <c r="I477" s="203">
        <v>665.16</v>
      </c>
      <c r="J477" s="205">
        <v>660.02</v>
      </c>
      <c r="K477" s="203">
        <v>670.88</v>
      </c>
      <c r="L477" s="203">
        <v>668.39</v>
      </c>
      <c r="M477" s="203">
        <v>636.66</v>
      </c>
      <c r="N477" s="203">
        <v>622.53</v>
      </c>
      <c r="O477" s="203">
        <v>640.86</v>
      </c>
      <c r="P477" s="203">
        <v>648.27</v>
      </c>
      <c r="Q477" s="203">
        <v>687.28</v>
      </c>
      <c r="R477" s="203">
        <v>720.84</v>
      </c>
      <c r="S477" s="203">
        <v>718.86</v>
      </c>
      <c r="T477" s="203">
        <v>628.27</v>
      </c>
      <c r="U477" s="203">
        <v>614.24</v>
      </c>
      <c r="V477" s="203">
        <v>624.58000000000004</v>
      </c>
      <c r="W477" s="203">
        <v>628.34</v>
      </c>
      <c r="X477" s="203">
        <v>627.22</v>
      </c>
      <c r="Y477" s="206">
        <v>625.09</v>
      </c>
    </row>
    <row r="478" spans="1:25" s="146" customFormat="1" ht="18.75" customHeight="1" outlineLevel="1" x14ac:dyDescent="0.2">
      <c r="A478" s="181" t="s">
        <v>8</v>
      </c>
      <c r="B478" s="164">
        <v>99.78</v>
      </c>
      <c r="C478" s="165">
        <v>99.78</v>
      </c>
      <c r="D478" s="165">
        <v>99.78</v>
      </c>
      <c r="E478" s="165">
        <v>99.78</v>
      </c>
      <c r="F478" s="165">
        <v>99.78</v>
      </c>
      <c r="G478" s="165">
        <v>99.78</v>
      </c>
      <c r="H478" s="165">
        <v>99.78</v>
      </c>
      <c r="I478" s="165">
        <v>99.78</v>
      </c>
      <c r="J478" s="165">
        <v>99.78</v>
      </c>
      <c r="K478" s="165">
        <v>99.78</v>
      </c>
      <c r="L478" s="165">
        <v>99.78</v>
      </c>
      <c r="M478" s="165">
        <v>99.78</v>
      </c>
      <c r="N478" s="165">
        <v>99.78</v>
      </c>
      <c r="O478" s="165">
        <v>99.78</v>
      </c>
      <c r="P478" s="165">
        <v>99.78</v>
      </c>
      <c r="Q478" s="165">
        <v>99.78</v>
      </c>
      <c r="R478" s="165">
        <v>99.78</v>
      </c>
      <c r="S478" s="165">
        <v>99.78</v>
      </c>
      <c r="T478" s="165">
        <v>99.78</v>
      </c>
      <c r="U478" s="165">
        <v>99.78</v>
      </c>
      <c r="V478" s="165">
        <v>99.78</v>
      </c>
      <c r="W478" s="165">
        <v>99.78</v>
      </c>
      <c r="X478" s="165">
        <v>99.78</v>
      </c>
      <c r="Y478" s="166">
        <v>99.78</v>
      </c>
    </row>
    <row r="479" spans="1:25" s="146" customFormat="1" ht="18.75" customHeight="1" outlineLevel="1" x14ac:dyDescent="0.2">
      <c r="A479" s="182" t="s">
        <v>9</v>
      </c>
      <c r="B479" s="164">
        <v>40.879367999999999</v>
      </c>
      <c r="C479" s="165">
        <v>38.756824999999999</v>
      </c>
      <c r="D479" s="165">
        <v>39.248719999999999</v>
      </c>
      <c r="E479" s="165">
        <v>39.637092000000003</v>
      </c>
      <c r="F479" s="165">
        <v>41.035617000000002</v>
      </c>
      <c r="G479" s="165">
        <v>40.409978000000002</v>
      </c>
      <c r="H479" s="165">
        <v>42.960758999999996</v>
      </c>
      <c r="I479" s="165">
        <v>42.769787999999998</v>
      </c>
      <c r="J479" s="165">
        <v>42.439285999999996</v>
      </c>
      <c r="K479" s="165">
        <v>43.137583999999997</v>
      </c>
      <c r="L479" s="165">
        <v>42.977476999999993</v>
      </c>
      <c r="M479" s="165">
        <v>40.937237999999994</v>
      </c>
      <c r="N479" s="165">
        <v>40.028678999999997</v>
      </c>
      <c r="O479" s="165">
        <v>41.207298000000002</v>
      </c>
      <c r="P479" s="165">
        <v>41.683760999999997</v>
      </c>
      <c r="Q479" s="165">
        <v>44.192103999999993</v>
      </c>
      <c r="R479" s="165">
        <v>46.350012</v>
      </c>
      <c r="S479" s="165">
        <v>46.222698000000001</v>
      </c>
      <c r="T479" s="165">
        <v>40.397760999999996</v>
      </c>
      <c r="U479" s="165">
        <v>39.495632000000001</v>
      </c>
      <c r="V479" s="165">
        <v>40.160494</v>
      </c>
      <c r="W479" s="165">
        <v>40.402262</v>
      </c>
      <c r="X479" s="165">
        <v>40.330246000000002</v>
      </c>
      <c r="Y479" s="166">
        <v>40.193286999999998</v>
      </c>
    </row>
    <row r="480" spans="1:25" s="146" customFormat="1" ht="18.75" customHeight="1" outlineLevel="1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7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218"/>
    </row>
    <row r="482" spans="1:27" s="146" customFormat="1" ht="30.75" customHeight="1" thickBot="1" x14ac:dyDescent="0.25">
      <c r="A482" s="189" t="s">
        <v>43</v>
      </c>
      <c r="B482" s="190" t="s">
        <v>71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7" s="146" customFormat="1" ht="35.25" customHeight="1" thickBot="1" x14ac:dyDescent="0.25">
      <c r="A483" s="219"/>
      <c r="B483" s="201" t="s">
        <v>42</v>
      </c>
      <c r="C483" s="220" t="s">
        <v>41</v>
      </c>
      <c r="D483" s="221" t="s">
        <v>40</v>
      </c>
      <c r="E483" s="220" t="s">
        <v>39</v>
      </c>
      <c r="F483" s="220" t="s">
        <v>38</v>
      </c>
      <c r="G483" s="220" t="s">
        <v>37</v>
      </c>
      <c r="H483" s="220" t="s">
        <v>36</v>
      </c>
      <c r="I483" s="220" t="s">
        <v>35</v>
      </c>
      <c r="J483" s="220" t="s">
        <v>34</v>
      </c>
      <c r="K483" s="222" t="s">
        <v>33</v>
      </c>
      <c r="L483" s="220" t="s">
        <v>32</v>
      </c>
      <c r="M483" s="223" t="s">
        <v>31</v>
      </c>
      <c r="N483" s="222" t="s">
        <v>30</v>
      </c>
      <c r="O483" s="220" t="s">
        <v>29</v>
      </c>
      <c r="P483" s="223" t="s">
        <v>28</v>
      </c>
      <c r="Q483" s="221" t="s">
        <v>27</v>
      </c>
      <c r="R483" s="220" t="s">
        <v>26</v>
      </c>
      <c r="S483" s="221" t="s">
        <v>25</v>
      </c>
      <c r="T483" s="220" t="s">
        <v>24</v>
      </c>
      <c r="U483" s="221" t="s">
        <v>23</v>
      </c>
      <c r="V483" s="220" t="s">
        <v>22</v>
      </c>
      <c r="W483" s="221" t="s">
        <v>21</v>
      </c>
      <c r="X483" s="220" t="s">
        <v>20</v>
      </c>
      <c r="Y483" s="224" t="s">
        <v>19</v>
      </c>
    </row>
    <row r="484" spans="1:27" s="146" customFormat="1" ht="18.75" customHeight="1" thickBot="1" x14ac:dyDescent="0.25">
      <c r="A484" s="200">
        <v>1</v>
      </c>
      <c r="B484" s="172">
        <v>757.83093237414835</v>
      </c>
      <c r="C484" s="173">
        <v>733.70325137414829</v>
      </c>
      <c r="D484" s="173">
        <v>727.00880437414833</v>
      </c>
      <c r="E484" s="174">
        <v>735.55513337414834</v>
      </c>
      <c r="F484" s="174">
        <v>768.13335637414821</v>
      </c>
      <c r="G484" s="174">
        <v>770.37902937414833</v>
      </c>
      <c r="H484" s="174">
        <v>763.80165537414825</v>
      </c>
      <c r="I484" s="174">
        <v>737.00258137414824</v>
      </c>
      <c r="J484" s="174">
        <v>764.34444837414833</v>
      </c>
      <c r="K484" s="175">
        <v>767.86728137414821</v>
      </c>
      <c r="L484" s="174">
        <v>750.43404737414835</v>
      </c>
      <c r="M484" s="176">
        <v>749.1462443741483</v>
      </c>
      <c r="N484" s="175">
        <v>747.31564837414828</v>
      </c>
      <c r="O484" s="174">
        <v>728.64782637414828</v>
      </c>
      <c r="P484" s="176">
        <v>736.37464437414826</v>
      </c>
      <c r="Q484" s="177">
        <v>750.05089937414823</v>
      </c>
      <c r="R484" s="174">
        <v>751.9879253741484</v>
      </c>
      <c r="S484" s="177">
        <v>752.53071837414836</v>
      </c>
      <c r="T484" s="174">
        <v>869.67821937414828</v>
      </c>
      <c r="U484" s="173">
        <v>748.67795237414828</v>
      </c>
      <c r="V484" s="173">
        <v>751.9879253741484</v>
      </c>
      <c r="W484" s="173">
        <v>753.23315637414817</v>
      </c>
      <c r="X484" s="173">
        <v>752.10499837414829</v>
      </c>
      <c r="Y484" s="178">
        <v>756.46862837414847</v>
      </c>
      <c r="AA484" s="225"/>
    </row>
    <row r="485" spans="1:27" s="146" customFormat="1" ht="18.75" customHeight="1" outlineLevel="1" x14ac:dyDescent="0.2">
      <c r="A485" s="161" t="s">
        <v>7</v>
      </c>
      <c r="B485" s="162">
        <v>525.35</v>
      </c>
      <c r="C485" s="203">
        <v>502.68</v>
      </c>
      <c r="D485" s="203">
        <v>496.39</v>
      </c>
      <c r="E485" s="204">
        <v>504.42</v>
      </c>
      <c r="F485" s="203">
        <v>535.03</v>
      </c>
      <c r="G485" s="203">
        <v>537.14</v>
      </c>
      <c r="H485" s="203">
        <v>530.96</v>
      </c>
      <c r="I485" s="203">
        <v>505.78</v>
      </c>
      <c r="J485" s="205">
        <v>531.47</v>
      </c>
      <c r="K485" s="203">
        <v>534.78</v>
      </c>
      <c r="L485" s="203">
        <v>518.4</v>
      </c>
      <c r="M485" s="203">
        <v>517.19000000000005</v>
      </c>
      <c r="N485" s="203">
        <v>515.47</v>
      </c>
      <c r="O485" s="203">
        <v>497.93</v>
      </c>
      <c r="P485" s="203">
        <v>505.19</v>
      </c>
      <c r="Q485" s="203">
        <v>518.04</v>
      </c>
      <c r="R485" s="203">
        <v>519.86</v>
      </c>
      <c r="S485" s="203">
        <v>520.37</v>
      </c>
      <c r="T485" s="203">
        <v>630.44000000000005</v>
      </c>
      <c r="U485" s="203">
        <v>516.75</v>
      </c>
      <c r="V485" s="203">
        <v>519.86</v>
      </c>
      <c r="W485" s="203">
        <v>521.03</v>
      </c>
      <c r="X485" s="203">
        <v>519.97</v>
      </c>
      <c r="Y485" s="206">
        <v>524.07000000000005</v>
      </c>
    </row>
    <row r="486" spans="1:27" s="146" customFormat="1" ht="18.75" customHeight="1" outlineLevel="1" x14ac:dyDescent="0.2">
      <c r="A486" s="163" t="s">
        <v>8</v>
      </c>
      <c r="B486" s="164">
        <v>195.05</v>
      </c>
      <c r="C486" s="165">
        <v>195.05</v>
      </c>
      <c r="D486" s="165">
        <v>195.05</v>
      </c>
      <c r="E486" s="165">
        <v>195.05</v>
      </c>
      <c r="F486" s="165">
        <v>195.05</v>
      </c>
      <c r="G486" s="165">
        <v>195.05</v>
      </c>
      <c r="H486" s="165">
        <v>195.05</v>
      </c>
      <c r="I486" s="165">
        <v>195.05</v>
      </c>
      <c r="J486" s="165">
        <v>195.05</v>
      </c>
      <c r="K486" s="165">
        <v>195.05</v>
      </c>
      <c r="L486" s="165">
        <v>195.05</v>
      </c>
      <c r="M486" s="165">
        <v>195.05</v>
      </c>
      <c r="N486" s="165">
        <v>195.05</v>
      </c>
      <c r="O486" s="165">
        <v>195.05</v>
      </c>
      <c r="P486" s="165">
        <v>195.05</v>
      </c>
      <c r="Q486" s="165">
        <v>195.05</v>
      </c>
      <c r="R486" s="165">
        <v>195.05</v>
      </c>
      <c r="S486" s="165">
        <v>195.05</v>
      </c>
      <c r="T486" s="165">
        <v>195.05</v>
      </c>
      <c r="U486" s="165">
        <v>195.05</v>
      </c>
      <c r="V486" s="165">
        <v>195.05</v>
      </c>
      <c r="W486" s="165">
        <v>195.05</v>
      </c>
      <c r="X486" s="165">
        <v>195.05</v>
      </c>
      <c r="Y486" s="166">
        <v>195.05</v>
      </c>
    </row>
    <row r="487" spans="1:27" s="146" customFormat="1" ht="18.75" customHeight="1" outlineLevel="1" x14ac:dyDescent="0.2">
      <c r="A487" s="167" t="s">
        <v>9</v>
      </c>
      <c r="B487" s="164">
        <v>33.780005000000003</v>
      </c>
      <c r="C487" s="165">
        <v>32.322324000000002</v>
      </c>
      <c r="D487" s="165">
        <v>31.917876999999997</v>
      </c>
      <c r="E487" s="165">
        <v>32.434205999999996</v>
      </c>
      <c r="F487" s="165">
        <v>34.402428999999998</v>
      </c>
      <c r="G487" s="165">
        <v>34.538101999999995</v>
      </c>
      <c r="H487" s="165">
        <v>34.140728000000003</v>
      </c>
      <c r="I487" s="165">
        <v>32.521653999999998</v>
      </c>
      <c r="J487" s="165">
        <v>34.173521000000001</v>
      </c>
      <c r="K487" s="165">
        <v>34.386353999999997</v>
      </c>
      <c r="L487" s="165">
        <v>33.333119999999994</v>
      </c>
      <c r="M487" s="165">
        <v>33.255316999999998</v>
      </c>
      <c r="N487" s="165">
        <v>33.144720999999997</v>
      </c>
      <c r="O487" s="165">
        <v>32.016898999999995</v>
      </c>
      <c r="P487" s="165">
        <v>32.483716999999999</v>
      </c>
      <c r="Q487" s="165">
        <v>33.309971999999995</v>
      </c>
      <c r="R487" s="165">
        <v>33.426997999999998</v>
      </c>
      <c r="S487" s="165">
        <v>33.459790999999996</v>
      </c>
      <c r="T487" s="165">
        <v>40.537292000000001</v>
      </c>
      <c r="U487" s="165">
        <v>33.227024999999998</v>
      </c>
      <c r="V487" s="165">
        <v>33.426997999999998</v>
      </c>
      <c r="W487" s="165">
        <v>33.502228999999993</v>
      </c>
      <c r="X487" s="165">
        <v>33.434071000000003</v>
      </c>
      <c r="Y487" s="166">
        <v>33.697701000000002</v>
      </c>
    </row>
    <row r="488" spans="1:27" s="146" customFormat="1" ht="18.75" customHeight="1" outlineLevel="1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7" s="146" customFormat="1" ht="18.75" customHeight="1" thickBot="1" x14ac:dyDescent="0.25">
      <c r="A489" s="171">
        <v>2</v>
      </c>
      <c r="B489" s="172">
        <v>878.87377137414842</v>
      </c>
      <c r="C489" s="173">
        <v>877.46889537414825</v>
      </c>
      <c r="D489" s="173">
        <v>872.3070403741483</v>
      </c>
      <c r="E489" s="174">
        <v>853.76693437414826</v>
      </c>
      <c r="F489" s="174">
        <v>853.19221237414831</v>
      </c>
      <c r="G489" s="174">
        <v>873.9034903741483</v>
      </c>
      <c r="H489" s="174">
        <v>868.79485037414838</v>
      </c>
      <c r="I489" s="174">
        <v>875.36158137414827</v>
      </c>
      <c r="J489" s="174">
        <v>867.77312237414833</v>
      </c>
      <c r="K489" s="175">
        <v>876.9793173741482</v>
      </c>
      <c r="L489" s="174">
        <v>885.77043537414818</v>
      </c>
      <c r="M489" s="176">
        <v>883.4609043741483</v>
      </c>
      <c r="N489" s="175">
        <v>886.83473537414818</v>
      </c>
      <c r="O489" s="174">
        <v>859.38643837414827</v>
      </c>
      <c r="P489" s="176">
        <v>844.8268143741484</v>
      </c>
      <c r="Q489" s="177">
        <v>860.07823337414834</v>
      </c>
      <c r="R489" s="174">
        <v>892.44359637414846</v>
      </c>
      <c r="S489" s="177">
        <v>891.47508337414831</v>
      </c>
      <c r="T489" s="174">
        <v>899.05289937414818</v>
      </c>
      <c r="U489" s="173">
        <v>877.29860737414833</v>
      </c>
      <c r="V489" s="173">
        <v>882.18374437414832</v>
      </c>
      <c r="W489" s="173">
        <v>891.11322137414845</v>
      </c>
      <c r="X489" s="173">
        <v>888.56954437414834</v>
      </c>
      <c r="Y489" s="178">
        <v>882.03474237414821</v>
      </c>
    </row>
    <row r="490" spans="1:27" s="146" customFormat="1" ht="18.75" customHeight="1" outlineLevel="1" x14ac:dyDescent="0.2">
      <c r="A490" s="161" t="s">
        <v>7</v>
      </c>
      <c r="B490" s="162">
        <v>639.08000000000004</v>
      </c>
      <c r="C490" s="203">
        <v>637.76</v>
      </c>
      <c r="D490" s="203">
        <v>632.91</v>
      </c>
      <c r="E490" s="204">
        <v>615.49</v>
      </c>
      <c r="F490" s="203">
        <v>614.95000000000005</v>
      </c>
      <c r="G490" s="203">
        <v>634.41</v>
      </c>
      <c r="H490" s="203">
        <v>629.61</v>
      </c>
      <c r="I490" s="203">
        <v>635.78</v>
      </c>
      <c r="J490" s="205">
        <v>628.65</v>
      </c>
      <c r="K490" s="203">
        <v>637.29999999999995</v>
      </c>
      <c r="L490" s="203">
        <v>645.55999999999995</v>
      </c>
      <c r="M490" s="203">
        <v>643.39</v>
      </c>
      <c r="N490" s="203">
        <v>646.55999999999995</v>
      </c>
      <c r="O490" s="203">
        <v>620.77</v>
      </c>
      <c r="P490" s="203">
        <v>607.09</v>
      </c>
      <c r="Q490" s="203">
        <v>621.41999999999996</v>
      </c>
      <c r="R490" s="203">
        <v>651.83000000000004</v>
      </c>
      <c r="S490" s="203">
        <v>650.91999999999996</v>
      </c>
      <c r="T490" s="203">
        <v>658.04</v>
      </c>
      <c r="U490" s="203">
        <v>637.6</v>
      </c>
      <c r="V490" s="203">
        <v>642.19000000000005</v>
      </c>
      <c r="W490" s="203">
        <v>650.58000000000004</v>
      </c>
      <c r="X490" s="203">
        <v>648.19000000000005</v>
      </c>
      <c r="Y490" s="206">
        <v>642.04999999999995</v>
      </c>
    </row>
    <row r="491" spans="1:27" s="146" customFormat="1" ht="18.75" customHeight="1" outlineLevel="1" x14ac:dyDescent="0.2">
      <c r="A491" s="163" t="s">
        <v>8</v>
      </c>
      <c r="B491" s="164">
        <v>195.05</v>
      </c>
      <c r="C491" s="165">
        <v>195.05</v>
      </c>
      <c r="D491" s="165">
        <v>195.05</v>
      </c>
      <c r="E491" s="165">
        <v>195.05</v>
      </c>
      <c r="F491" s="165">
        <v>195.05</v>
      </c>
      <c r="G491" s="165">
        <v>195.05</v>
      </c>
      <c r="H491" s="165">
        <v>195.05</v>
      </c>
      <c r="I491" s="165">
        <v>195.05</v>
      </c>
      <c r="J491" s="165">
        <v>195.05</v>
      </c>
      <c r="K491" s="165">
        <v>195.05</v>
      </c>
      <c r="L491" s="165">
        <v>195.05</v>
      </c>
      <c r="M491" s="165">
        <v>195.05</v>
      </c>
      <c r="N491" s="165">
        <v>195.05</v>
      </c>
      <c r="O491" s="165">
        <v>195.05</v>
      </c>
      <c r="P491" s="165">
        <v>195.05</v>
      </c>
      <c r="Q491" s="165">
        <v>195.05</v>
      </c>
      <c r="R491" s="165">
        <v>195.05</v>
      </c>
      <c r="S491" s="165">
        <v>195.05</v>
      </c>
      <c r="T491" s="165">
        <v>195.05</v>
      </c>
      <c r="U491" s="165">
        <v>195.05</v>
      </c>
      <c r="V491" s="165">
        <v>195.05</v>
      </c>
      <c r="W491" s="165">
        <v>195.05</v>
      </c>
      <c r="X491" s="165">
        <v>195.05</v>
      </c>
      <c r="Y491" s="166">
        <v>195.05</v>
      </c>
    </row>
    <row r="492" spans="1:27" s="146" customFormat="1" ht="18.75" customHeight="1" outlineLevel="1" x14ac:dyDescent="0.2">
      <c r="A492" s="167" t="s">
        <v>9</v>
      </c>
      <c r="B492" s="164">
        <v>41.092843999999999</v>
      </c>
      <c r="C492" s="165">
        <v>41.007967999999998</v>
      </c>
      <c r="D492" s="165">
        <v>40.696112999999997</v>
      </c>
      <c r="E492" s="165">
        <v>39.576006999999997</v>
      </c>
      <c r="F492" s="165">
        <v>39.541285000000002</v>
      </c>
      <c r="G492" s="165">
        <v>40.792562999999994</v>
      </c>
      <c r="H492" s="165">
        <v>40.483922999999997</v>
      </c>
      <c r="I492" s="165">
        <v>40.880653999999993</v>
      </c>
      <c r="J492" s="165">
        <v>40.422194999999995</v>
      </c>
      <c r="K492" s="165">
        <v>40.978389999999997</v>
      </c>
      <c r="L492" s="165">
        <v>41.509507999999997</v>
      </c>
      <c r="M492" s="165">
        <v>41.369976999999999</v>
      </c>
      <c r="N492" s="165">
        <v>41.573807999999993</v>
      </c>
      <c r="O492" s="165">
        <v>39.915510999999995</v>
      </c>
      <c r="P492" s="165">
        <v>39.035887000000002</v>
      </c>
      <c r="Q492" s="165">
        <v>39.957305999999996</v>
      </c>
      <c r="R492" s="165">
        <v>41.912669000000001</v>
      </c>
      <c r="S492" s="165">
        <v>41.854155999999996</v>
      </c>
      <c r="T492" s="165">
        <v>42.311971999999997</v>
      </c>
      <c r="U492" s="165">
        <v>40.997679999999995</v>
      </c>
      <c r="V492" s="165">
        <v>41.292816999999999</v>
      </c>
      <c r="W492" s="165">
        <v>41.832293999999997</v>
      </c>
      <c r="X492" s="165">
        <v>41.678617000000003</v>
      </c>
      <c r="Y492" s="166">
        <v>41.283814999999997</v>
      </c>
    </row>
    <row r="493" spans="1:27" s="146" customFormat="1" ht="18.75" customHeight="1" outlineLevel="1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7" s="146" customFormat="1" ht="18.75" customHeight="1" thickBot="1" x14ac:dyDescent="0.25">
      <c r="A494" s="154">
        <v>3</v>
      </c>
      <c r="B494" s="172">
        <v>872.03032237414834</v>
      </c>
      <c r="C494" s="173">
        <v>851.91505237414822</v>
      </c>
      <c r="D494" s="173">
        <v>852.17048437414826</v>
      </c>
      <c r="E494" s="174">
        <v>843.47515337414836</v>
      </c>
      <c r="F494" s="174">
        <v>844.34787937414831</v>
      </c>
      <c r="G494" s="174">
        <v>864.80372537414837</v>
      </c>
      <c r="H494" s="174">
        <v>866.68753637414841</v>
      </c>
      <c r="I494" s="174">
        <v>859.31193737414833</v>
      </c>
      <c r="J494" s="174">
        <v>867.66669237414817</v>
      </c>
      <c r="K494" s="175">
        <v>873.8183463741484</v>
      </c>
      <c r="L494" s="174">
        <v>871.8600343741482</v>
      </c>
      <c r="M494" s="176">
        <v>866.51724837414827</v>
      </c>
      <c r="N494" s="175">
        <v>875.32965237414828</v>
      </c>
      <c r="O494" s="174">
        <v>851.23390037414833</v>
      </c>
      <c r="P494" s="176">
        <v>855.43788537414821</v>
      </c>
      <c r="Q494" s="177">
        <v>870.12522537414839</v>
      </c>
      <c r="R494" s="174">
        <v>880.58729437414831</v>
      </c>
      <c r="S494" s="177">
        <v>897.78638237414839</v>
      </c>
      <c r="T494" s="174">
        <v>898.71232337414824</v>
      </c>
      <c r="U494" s="173">
        <v>876.34073737414826</v>
      </c>
      <c r="V494" s="173">
        <v>879.83164137414826</v>
      </c>
      <c r="W494" s="173">
        <v>889.54870037414832</v>
      </c>
      <c r="X494" s="173">
        <v>885.14249837414832</v>
      </c>
      <c r="Y494" s="178">
        <v>882.49239137414827</v>
      </c>
    </row>
    <row r="495" spans="1:27" s="146" customFormat="1" ht="18.75" customHeight="1" outlineLevel="1" x14ac:dyDescent="0.2">
      <c r="A495" s="161" t="s">
        <v>7</v>
      </c>
      <c r="B495" s="162">
        <v>632.65</v>
      </c>
      <c r="C495" s="203">
        <v>613.75</v>
      </c>
      <c r="D495" s="203">
        <v>613.99</v>
      </c>
      <c r="E495" s="204">
        <v>605.82000000000005</v>
      </c>
      <c r="F495" s="203">
        <v>606.64</v>
      </c>
      <c r="G495" s="203">
        <v>625.86</v>
      </c>
      <c r="H495" s="203">
        <v>627.63</v>
      </c>
      <c r="I495" s="203">
        <v>620.70000000000005</v>
      </c>
      <c r="J495" s="205">
        <v>628.54999999999995</v>
      </c>
      <c r="K495" s="203">
        <v>634.33000000000004</v>
      </c>
      <c r="L495" s="203">
        <v>632.49</v>
      </c>
      <c r="M495" s="203">
        <v>627.47</v>
      </c>
      <c r="N495" s="203">
        <v>635.75</v>
      </c>
      <c r="O495" s="203">
        <v>613.11</v>
      </c>
      <c r="P495" s="203">
        <v>617.05999999999995</v>
      </c>
      <c r="Q495" s="203">
        <v>630.86</v>
      </c>
      <c r="R495" s="203">
        <v>640.69000000000005</v>
      </c>
      <c r="S495" s="203">
        <v>656.85</v>
      </c>
      <c r="T495" s="203">
        <v>657.72</v>
      </c>
      <c r="U495" s="203">
        <v>636.70000000000005</v>
      </c>
      <c r="V495" s="203">
        <v>639.98</v>
      </c>
      <c r="W495" s="203">
        <v>649.11</v>
      </c>
      <c r="X495" s="203">
        <v>644.97</v>
      </c>
      <c r="Y495" s="206">
        <v>642.48</v>
      </c>
    </row>
    <row r="496" spans="1:27" s="146" customFormat="1" ht="18.75" customHeight="1" outlineLevel="1" x14ac:dyDescent="0.2">
      <c r="A496" s="163" t="s">
        <v>8</v>
      </c>
      <c r="B496" s="164">
        <v>195.05</v>
      </c>
      <c r="C496" s="165">
        <v>195.05</v>
      </c>
      <c r="D496" s="165">
        <v>195.05</v>
      </c>
      <c r="E496" s="165">
        <v>195.05</v>
      </c>
      <c r="F496" s="165">
        <v>195.05</v>
      </c>
      <c r="G496" s="165">
        <v>195.05</v>
      </c>
      <c r="H496" s="165">
        <v>195.05</v>
      </c>
      <c r="I496" s="165">
        <v>195.05</v>
      </c>
      <c r="J496" s="165">
        <v>195.05</v>
      </c>
      <c r="K496" s="165">
        <v>195.05</v>
      </c>
      <c r="L496" s="165">
        <v>195.05</v>
      </c>
      <c r="M496" s="165">
        <v>195.05</v>
      </c>
      <c r="N496" s="165">
        <v>195.05</v>
      </c>
      <c r="O496" s="165">
        <v>195.05</v>
      </c>
      <c r="P496" s="165">
        <v>195.05</v>
      </c>
      <c r="Q496" s="165">
        <v>195.05</v>
      </c>
      <c r="R496" s="165">
        <v>195.05</v>
      </c>
      <c r="S496" s="165">
        <v>195.05</v>
      </c>
      <c r="T496" s="165">
        <v>195.05</v>
      </c>
      <c r="U496" s="165">
        <v>195.05</v>
      </c>
      <c r="V496" s="165">
        <v>195.05</v>
      </c>
      <c r="W496" s="165">
        <v>195.05</v>
      </c>
      <c r="X496" s="165">
        <v>195.05</v>
      </c>
      <c r="Y496" s="166">
        <v>195.05</v>
      </c>
    </row>
    <row r="497" spans="1:25" s="146" customFormat="1" ht="18.75" customHeight="1" outlineLevel="1" x14ac:dyDescent="0.2">
      <c r="A497" s="167" t="s">
        <v>9</v>
      </c>
      <c r="B497" s="164">
        <v>40.679395</v>
      </c>
      <c r="C497" s="165">
        <v>39.464124999999996</v>
      </c>
      <c r="D497" s="165">
        <v>39.479557</v>
      </c>
      <c r="E497" s="165">
        <v>38.954225999999998</v>
      </c>
      <c r="F497" s="165">
        <v>39.006951999999998</v>
      </c>
      <c r="G497" s="165">
        <v>40.242798000000001</v>
      </c>
      <c r="H497" s="165">
        <v>40.356608999999999</v>
      </c>
      <c r="I497" s="165">
        <v>39.911009999999997</v>
      </c>
      <c r="J497" s="165">
        <v>40.415764999999993</v>
      </c>
      <c r="K497" s="165">
        <v>40.787419</v>
      </c>
      <c r="L497" s="165">
        <v>40.669106999999997</v>
      </c>
      <c r="M497" s="165">
        <v>40.346320999999996</v>
      </c>
      <c r="N497" s="165">
        <v>40.878724999999996</v>
      </c>
      <c r="O497" s="165">
        <v>39.422972999999999</v>
      </c>
      <c r="P497" s="165">
        <v>39.676957999999992</v>
      </c>
      <c r="Q497" s="165">
        <v>40.564298000000001</v>
      </c>
      <c r="R497" s="165">
        <v>41.196367000000002</v>
      </c>
      <c r="S497" s="165">
        <v>42.235455000000002</v>
      </c>
      <c r="T497" s="165">
        <v>42.291395999999999</v>
      </c>
      <c r="U497" s="165">
        <v>40.939810000000001</v>
      </c>
      <c r="V497" s="165">
        <v>41.150714000000001</v>
      </c>
      <c r="W497" s="165">
        <v>41.737772999999997</v>
      </c>
      <c r="X497" s="165">
        <v>41.471570999999997</v>
      </c>
      <c r="Y497" s="166">
        <v>41.311464000000001</v>
      </c>
    </row>
    <row r="498" spans="1:25" s="146" customFormat="1" ht="18.75" customHeight="1" outlineLevel="1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8.75" customHeight="1" thickBot="1" x14ac:dyDescent="0.25">
      <c r="A499" s="201">
        <v>4</v>
      </c>
      <c r="B499" s="207">
        <v>699.30507537414837</v>
      </c>
      <c r="C499" s="208">
        <v>667.33350337414834</v>
      </c>
      <c r="D499" s="208">
        <v>664.1193173741483</v>
      </c>
      <c r="E499" s="208">
        <v>670.57961837414837</v>
      </c>
      <c r="F499" s="208">
        <v>708.79863137414827</v>
      </c>
      <c r="G499" s="208">
        <v>720.7400773741482</v>
      </c>
      <c r="H499" s="208">
        <v>714.64163837414822</v>
      </c>
      <c r="I499" s="208">
        <v>702.58311937414828</v>
      </c>
      <c r="J499" s="208">
        <v>702.66826337414818</v>
      </c>
      <c r="K499" s="209">
        <v>709.57557037414824</v>
      </c>
      <c r="L499" s="208">
        <v>710.94851737414831</v>
      </c>
      <c r="M499" s="210">
        <v>707.3724693741483</v>
      </c>
      <c r="N499" s="209">
        <v>703.33877237414833</v>
      </c>
      <c r="O499" s="208">
        <v>679.10466137414835</v>
      </c>
      <c r="P499" s="210">
        <v>681.10554537414828</v>
      </c>
      <c r="Q499" s="211">
        <v>697.47447937414836</v>
      </c>
      <c r="R499" s="208">
        <v>716.19551637414827</v>
      </c>
      <c r="S499" s="211">
        <v>709.44785437414839</v>
      </c>
      <c r="T499" s="208">
        <v>725.96579037414836</v>
      </c>
      <c r="U499" s="208">
        <v>695.36716537414839</v>
      </c>
      <c r="V499" s="208">
        <v>699.03900037414837</v>
      </c>
      <c r="W499" s="208">
        <v>702.23190037414838</v>
      </c>
      <c r="X499" s="208">
        <v>696.1334613741484</v>
      </c>
      <c r="Y499" s="212">
        <v>706.67003137414827</v>
      </c>
    </row>
    <row r="500" spans="1:25" s="146" customFormat="1" ht="18.75" customHeight="1" outlineLevel="1" x14ac:dyDescent="0.2">
      <c r="A500" s="167" t="s">
        <v>7</v>
      </c>
      <c r="B500" s="213">
        <v>470.36</v>
      </c>
      <c r="C500" s="214">
        <v>440.32</v>
      </c>
      <c r="D500" s="214">
        <v>437.3</v>
      </c>
      <c r="E500" s="215">
        <v>443.37</v>
      </c>
      <c r="F500" s="214">
        <v>479.28</v>
      </c>
      <c r="G500" s="214">
        <v>490.5</v>
      </c>
      <c r="H500" s="214">
        <v>484.77</v>
      </c>
      <c r="I500" s="214">
        <v>473.44</v>
      </c>
      <c r="J500" s="216">
        <v>473.52</v>
      </c>
      <c r="K500" s="214">
        <v>480.01</v>
      </c>
      <c r="L500" s="214">
        <v>481.3</v>
      </c>
      <c r="M500" s="214">
        <v>477.94</v>
      </c>
      <c r="N500" s="214">
        <v>474.15</v>
      </c>
      <c r="O500" s="214">
        <v>451.38</v>
      </c>
      <c r="P500" s="214">
        <v>453.26</v>
      </c>
      <c r="Q500" s="214">
        <v>468.64</v>
      </c>
      <c r="R500" s="214">
        <v>486.23</v>
      </c>
      <c r="S500" s="214">
        <v>479.89</v>
      </c>
      <c r="T500" s="214">
        <v>495.41</v>
      </c>
      <c r="U500" s="214">
        <v>466.66</v>
      </c>
      <c r="V500" s="214">
        <v>470.11</v>
      </c>
      <c r="W500" s="214">
        <v>473.11</v>
      </c>
      <c r="X500" s="214">
        <v>467.38</v>
      </c>
      <c r="Y500" s="217">
        <v>477.28</v>
      </c>
    </row>
    <row r="501" spans="1:25" s="146" customFormat="1" ht="18.75" customHeight="1" outlineLevel="1" x14ac:dyDescent="0.2">
      <c r="A501" s="163" t="s">
        <v>8</v>
      </c>
      <c r="B501" s="164">
        <v>195.05</v>
      </c>
      <c r="C501" s="165">
        <v>195.05</v>
      </c>
      <c r="D501" s="165">
        <v>195.05</v>
      </c>
      <c r="E501" s="165">
        <v>195.05</v>
      </c>
      <c r="F501" s="165">
        <v>195.05</v>
      </c>
      <c r="G501" s="165">
        <v>195.05</v>
      </c>
      <c r="H501" s="165">
        <v>195.05</v>
      </c>
      <c r="I501" s="165">
        <v>195.05</v>
      </c>
      <c r="J501" s="165">
        <v>195.05</v>
      </c>
      <c r="K501" s="165">
        <v>195.05</v>
      </c>
      <c r="L501" s="165">
        <v>195.05</v>
      </c>
      <c r="M501" s="165">
        <v>195.05</v>
      </c>
      <c r="N501" s="165">
        <v>195.05</v>
      </c>
      <c r="O501" s="165">
        <v>195.05</v>
      </c>
      <c r="P501" s="165">
        <v>195.05</v>
      </c>
      <c r="Q501" s="165">
        <v>195.05</v>
      </c>
      <c r="R501" s="165">
        <v>195.05</v>
      </c>
      <c r="S501" s="165">
        <v>195.05</v>
      </c>
      <c r="T501" s="165">
        <v>195.05</v>
      </c>
      <c r="U501" s="165">
        <v>195.05</v>
      </c>
      <c r="V501" s="165">
        <v>195.05</v>
      </c>
      <c r="W501" s="165">
        <v>195.05</v>
      </c>
      <c r="X501" s="165">
        <v>195.05</v>
      </c>
      <c r="Y501" s="166">
        <v>195.05</v>
      </c>
    </row>
    <row r="502" spans="1:25" s="146" customFormat="1" ht="18.75" customHeight="1" outlineLevel="1" x14ac:dyDescent="0.2">
      <c r="A502" s="167" t="s">
        <v>9</v>
      </c>
      <c r="B502" s="164">
        <v>30.244147999999999</v>
      </c>
      <c r="C502" s="165">
        <v>28.312575999999996</v>
      </c>
      <c r="D502" s="165">
        <v>28.118389999999998</v>
      </c>
      <c r="E502" s="165">
        <v>28.508690999999999</v>
      </c>
      <c r="F502" s="165">
        <v>30.817703999999996</v>
      </c>
      <c r="G502" s="165">
        <v>31.539149999999999</v>
      </c>
      <c r="H502" s="165">
        <v>31.170710999999997</v>
      </c>
      <c r="I502" s="165">
        <v>30.442191999999999</v>
      </c>
      <c r="J502" s="165">
        <v>30.447335999999996</v>
      </c>
      <c r="K502" s="165">
        <v>30.864642999999997</v>
      </c>
      <c r="L502" s="165">
        <v>30.947589999999998</v>
      </c>
      <c r="M502" s="165">
        <v>30.731541999999997</v>
      </c>
      <c r="N502" s="165">
        <v>30.487844999999997</v>
      </c>
      <c r="O502" s="165">
        <v>29.023733999999997</v>
      </c>
      <c r="P502" s="165">
        <v>29.144617999999998</v>
      </c>
      <c r="Q502" s="165">
        <v>30.133551999999998</v>
      </c>
      <c r="R502" s="165">
        <v>31.264589000000001</v>
      </c>
      <c r="S502" s="165">
        <v>30.856926999999999</v>
      </c>
      <c r="T502" s="165">
        <v>31.854862999999998</v>
      </c>
      <c r="U502" s="165">
        <v>30.006238</v>
      </c>
      <c r="V502" s="165">
        <v>30.228072999999998</v>
      </c>
      <c r="W502" s="165">
        <v>30.420973</v>
      </c>
      <c r="X502" s="165">
        <v>30.052533999999998</v>
      </c>
      <c r="Y502" s="166">
        <v>30.689103999999997</v>
      </c>
    </row>
    <row r="503" spans="1:25" s="146" customFormat="1" ht="18.75" customHeight="1" outlineLevel="1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8.75" customHeight="1" thickBot="1" x14ac:dyDescent="0.25">
      <c r="A504" s="154">
        <v>5</v>
      </c>
      <c r="B504" s="155">
        <v>780.53245137414831</v>
      </c>
      <c r="C504" s="156">
        <v>745.43183737414824</v>
      </c>
      <c r="D504" s="156">
        <v>738.82253437414829</v>
      </c>
      <c r="E504" s="156">
        <v>739.80169037414828</v>
      </c>
      <c r="F504" s="156">
        <v>769.4105163741483</v>
      </c>
      <c r="G504" s="156">
        <v>778.74442737414824</v>
      </c>
      <c r="H504" s="156">
        <v>776.63711337414827</v>
      </c>
      <c r="I504" s="156">
        <v>758.4056543741483</v>
      </c>
      <c r="J504" s="156">
        <v>761.28990737414836</v>
      </c>
      <c r="K504" s="157">
        <v>765.13203037414826</v>
      </c>
      <c r="L504" s="156">
        <v>764.87659837414833</v>
      </c>
      <c r="M504" s="158">
        <v>778.92535837414835</v>
      </c>
      <c r="N504" s="157">
        <v>774.41272637414829</v>
      </c>
      <c r="O504" s="156">
        <v>740.11033737414834</v>
      </c>
      <c r="P504" s="158">
        <v>746.04913137414826</v>
      </c>
      <c r="Q504" s="159">
        <v>767.29255937414825</v>
      </c>
      <c r="R504" s="156">
        <v>787.68454737414834</v>
      </c>
      <c r="S504" s="159">
        <v>778.35063637414839</v>
      </c>
      <c r="T504" s="156">
        <v>748.67795237414828</v>
      </c>
      <c r="U504" s="156">
        <v>743.71831437414835</v>
      </c>
      <c r="V504" s="156">
        <v>753.06286837414837</v>
      </c>
      <c r="W504" s="156">
        <v>764.39766337414824</v>
      </c>
      <c r="X504" s="156">
        <v>761.42826637414828</v>
      </c>
      <c r="Y504" s="160">
        <v>764.65309537414828</v>
      </c>
    </row>
    <row r="505" spans="1:25" s="146" customFormat="1" ht="18.75" customHeight="1" outlineLevel="1" x14ac:dyDescent="0.2">
      <c r="A505" s="161" t="s">
        <v>7</v>
      </c>
      <c r="B505" s="164">
        <v>546.67999999999995</v>
      </c>
      <c r="C505" s="203">
        <v>513.70000000000005</v>
      </c>
      <c r="D505" s="203">
        <v>507.49</v>
      </c>
      <c r="E505" s="204">
        <v>508.41</v>
      </c>
      <c r="F505" s="203">
        <v>536.23</v>
      </c>
      <c r="G505" s="203">
        <v>545</v>
      </c>
      <c r="H505" s="203">
        <v>543.02</v>
      </c>
      <c r="I505" s="203">
        <v>525.89</v>
      </c>
      <c r="J505" s="205">
        <v>528.6</v>
      </c>
      <c r="K505" s="203">
        <v>532.21</v>
      </c>
      <c r="L505" s="203">
        <v>531.97</v>
      </c>
      <c r="M505" s="203">
        <v>545.16999999999996</v>
      </c>
      <c r="N505" s="203">
        <v>540.92999999999995</v>
      </c>
      <c r="O505" s="203">
        <v>508.7</v>
      </c>
      <c r="P505" s="203">
        <v>514.28</v>
      </c>
      <c r="Q505" s="203">
        <v>534.24</v>
      </c>
      <c r="R505" s="203">
        <v>553.4</v>
      </c>
      <c r="S505" s="203">
        <v>544.63</v>
      </c>
      <c r="T505" s="203">
        <v>516.75</v>
      </c>
      <c r="U505" s="203">
        <v>512.09</v>
      </c>
      <c r="V505" s="203">
        <v>520.87</v>
      </c>
      <c r="W505" s="203">
        <v>531.52</v>
      </c>
      <c r="X505" s="203">
        <v>528.73</v>
      </c>
      <c r="Y505" s="206">
        <v>531.76</v>
      </c>
    </row>
    <row r="506" spans="1:25" s="146" customFormat="1" ht="18.75" customHeight="1" outlineLevel="1" x14ac:dyDescent="0.2">
      <c r="A506" s="163" t="s">
        <v>8</v>
      </c>
      <c r="B506" s="164">
        <v>195.05</v>
      </c>
      <c r="C506" s="165">
        <v>195.05</v>
      </c>
      <c r="D506" s="165">
        <v>195.05</v>
      </c>
      <c r="E506" s="165">
        <v>195.05</v>
      </c>
      <c r="F506" s="165">
        <v>195.05</v>
      </c>
      <c r="G506" s="165">
        <v>195.05</v>
      </c>
      <c r="H506" s="165">
        <v>195.05</v>
      </c>
      <c r="I506" s="165">
        <v>195.05</v>
      </c>
      <c r="J506" s="165">
        <v>195.05</v>
      </c>
      <c r="K506" s="165">
        <v>195.05</v>
      </c>
      <c r="L506" s="165">
        <v>195.05</v>
      </c>
      <c r="M506" s="165">
        <v>195.05</v>
      </c>
      <c r="N506" s="165">
        <v>195.05</v>
      </c>
      <c r="O506" s="165">
        <v>195.05</v>
      </c>
      <c r="P506" s="165">
        <v>195.05</v>
      </c>
      <c r="Q506" s="165">
        <v>195.05</v>
      </c>
      <c r="R506" s="165">
        <v>195.05</v>
      </c>
      <c r="S506" s="165">
        <v>195.05</v>
      </c>
      <c r="T506" s="165">
        <v>195.05</v>
      </c>
      <c r="U506" s="165">
        <v>195.05</v>
      </c>
      <c r="V506" s="165">
        <v>195.05</v>
      </c>
      <c r="W506" s="165">
        <v>195.05</v>
      </c>
      <c r="X506" s="165">
        <v>195.05</v>
      </c>
      <c r="Y506" s="166">
        <v>195.05</v>
      </c>
    </row>
    <row r="507" spans="1:25" s="146" customFormat="1" ht="18.75" customHeight="1" outlineLevel="1" x14ac:dyDescent="0.2">
      <c r="A507" s="167" t="s">
        <v>9</v>
      </c>
      <c r="B507" s="164">
        <v>35.151523999999995</v>
      </c>
      <c r="C507" s="165">
        <v>33.030909999999999</v>
      </c>
      <c r="D507" s="165">
        <v>32.631606999999995</v>
      </c>
      <c r="E507" s="165">
        <v>32.690762999999997</v>
      </c>
      <c r="F507" s="165">
        <v>34.479588999999997</v>
      </c>
      <c r="G507" s="165">
        <v>35.043499999999995</v>
      </c>
      <c r="H507" s="165">
        <v>34.916185999999996</v>
      </c>
      <c r="I507" s="165">
        <v>33.814726999999998</v>
      </c>
      <c r="J507" s="165">
        <v>33.988979999999998</v>
      </c>
      <c r="K507" s="165">
        <v>34.221102999999999</v>
      </c>
      <c r="L507" s="165">
        <v>34.205671000000002</v>
      </c>
      <c r="M507" s="165">
        <v>35.054430999999994</v>
      </c>
      <c r="N507" s="165">
        <v>34.781798999999992</v>
      </c>
      <c r="O507" s="165">
        <v>32.709409999999998</v>
      </c>
      <c r="P507" s="165">
        <v>33.068203999999994</v>
      </c>
      <c r="Q507" s="165">
        <v>34.351631999999995</v>
      </c>
      <c r="R507" s="165">
        <v>35.583619999999996</v>
      </c>
      <c r="S507" s="165">
        <v>35.019708999999999</v>
      </c>
      <c r="T507" s="165">
        <v>33.227024999999998</v>
      </c>
      <c r="U507" s="165">
        <v>32.927387000000003</v>
      </c>
      <c r="V507" s="165">
        <v>33.491940999999997</v>
      </c>
      <c r="W507" s="165">
        <v>34.176735999999998</v>
      </c>
      <c r="X507" s="165">
        <v>33.997338999999997</v>
      </c>
      <c r="Y507" s="166">
        <v>34.192167999999995</v>
      </c>
    </row>
    <row r="508" spans="1:25" s="146" customFormat="1" ht="18.75" customHeight="1" outlineLevel="1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8.75" customHeight="1" thickBot="1" x14ac:dyDescent="0.25">
      <c r="A509" s="171">
        <v>6</v>
      </c>
      <c r="B509" s="172">
        <v>768.83579437414835</v>
      </c>
      <c r="C509" s="173">
        <v>733.68196537414838</v>
      </c>
      <c r="D509" s="173">
        <v>727.16844937414828</v>
      </c>
      <c r="E509" s="174">
        <v>739.04603737414834</v>
      </c>
      <c r="F509" s="174">
        <v>773.69964537414819</v>
      </c>
      <c r="G509" s="174">
        <v>774.92359037414838</v>
      </c>
      <c r="H509" s="174">
        <v>785.84330837414836</v>
      </c>
      <c r="I509" s="174">
        <v>768.8783663741483</v>
      </c>
      <c r="J509" s="174">
        <v>784.04464137414823</v>
      </c>
      <c r="K509" s="175">
        <v>790.84551837414836</v>
      </c>
      <c r="L509" s="174">
        <v>786.72667737414827</v>
      </c>
      <c r="M509" s="176">
        <v>769.31472937414833</v>
      </c>
      <c r="N509" s="175">
        <v>767.03712737414821</v>
      </c>
      <c r="O509" s="174">
        <v>735.70413537414834</v>
      </c>
      <c r="P509" s="176">
        <v>739.2376113741484</v>
      </c>
      <c r="Q509" s="177">
        <v>760.32139437414833</v>
      </c>
      <c r="R509" s="174">
        <v>774.95551937414825</v>
      </c>
      <c r="S509" s="177">
        <v>777.6907703741482</v>
      </c>
      <c r="T509" s="174">
        <v>770.15552637414828</v>
      </c>
      <c r="U509" s="173">
        <v>740.98306337414829</v>
      </c>
      <c r="V509" s="173">
        <v>749.80611037414815</v>
      </c>
      <c r="W509" s="173">
        <v>760.93868837414823</v>
      </c>
      <c r="X509" s="173">
        <v>765.79189637414845</v>
      </c>
      <c r="Y509" s="178">
        <v>769.83623637414837</v>
      </c>
    </row>
    <row r="510" spans="1:25" s="146" customFormat="1" ht="18.75" customHeight="1" outlineLevel="1" x14ac:dyDescent="0.2">
      <c r="A510" s="161" t="s">
        <v>7</v>
      </c>
      <c r="B510" s="164">
        <v>535.69000000000005</v>
      </c>
      <c r="C510" s="203">
        <v>502.66</v>
      </c>
      <c r="D510" s="203">
        <v>496.54</v>
      </c>
      <c r="E510" s="204">
        <v>507.7</v>
      </c>
      <c r="F510" s="203">
        <v>540.26</v>
      </c>
      <c r="G510" s="203">
        <v>541.41</v>
      </c>
      <c r="H510" s="203">
        <v>551.66999999999996</v>
      </c>
      <c r="I510" s="203">
        <v>535.73</v>
      </c>
      <c r="J510" s="205">
        <v>549.98</v>
      </c>
      <c r="K510" s="203">
        <v>556.37</v>
      </c>
      <c r="L510" s="203">
        <v>552.5</v>
      </c>
      <c r="M510" s="203">
        <v>536.14</v>
      </c>
      <c r="N510" s="203">
        <v>534</v>
      </c>
      <c r="O510" s="203">
        <v>504.56</v>
      </c>
      <c r="P510" s="203">
        <v>507.88</v>
      </c>
      <c r="Q510" s="203">
        <v>527.69000000000005</v>
      </c>
      <c r="R510" s="203">
        <v>541.44000000000005</v>
      </c>
      <c r="S510" s="203">
        <v>544.01</v>
      </c>
      <c r="T510" s="203">
        <v>536.92999999999995</v>
      </c>
      <c r="U510" s="203">
        <v>509.52</v>
      </c>
      <c r="V510" s="203">
        <v>517.80999999999995</v>
      </c>
      <c r="W510" s="203">
        <v>528.27</v>
      </c>
      <c r="X510" s="203">
        <v>532.83000000000004</v>
      </c>
      <c r="Y510" s="206">
        <v>536.63</v>
      </c>
    </row>
    <row r="511" spans="1:25" s="146" customFormat="1" ht="18.75" customHeight="1" outlineLevel="1" x14ac:dyDescent="0.2">
      <c r="A511" s="163" t="s">
        <v>8</v>
      </c>
      <c r="B511" s="164">
        <v>195.05</v>
      </c>
      <c r="C511" s="165">
        <v>195.05</v>
      </c>
      <c r="D511" s="165">
        <v>195.05</v>
      </c>
      <c r="E511" s="165">
        <v>195.05</v>
      </c>
      <c r="F511" s="165">
        <v>195.05</v>
      </c>
      <c r="G511" s="165">
        <v>195.05</v>
      </c>
      <c r="H511" s="165">
        <v>195.05</v>
      </c>
      <c r="I511" s="165">
        <v>195.05</v>
      </c>
      <c r="J511" s="165">
        <v>195.05</v>
      </c>
      <c r="K511" s="165">
        <v>195.05</v>
      </c>
      <c r="L511" s="165">
        <v>195.05</v>
      </c>
      <c r="M511" s="165">
        <v>195.05</v>
      </c>
      <c r="N511" s="165">
        <v>195.05</v>
      </c>
      <c r="O511" s="165">
        <v>195.05</v>
      </c>
      <c r="P511" s="165">
        <v>195.05</v>
      </c>
      <c r="Q511" s="165">
        <v>195.05</v>
      </c>
      <c r="R511" s="165">
        <v>195.05</v>
      </c>
      <c r="S511" s="165">
        <v>195.05</v>
      </c>
      <c r="T511" s="165">
        <v>195.05</v>
      </c>
      <c r="U511" s="165">
        <v>195.05</v>
      </c>
      <c r="V511" s="165">
        <v>195.05</v>
      </c>
      <c r="W511" s="165">
        <v>195.05</v>
      </c>
      <c r="X511" s="165">
        <v>195.05</v>
      </c>
      <c r="Y511" s="166">
        <v>195.05</v>
      </c>
    </row>
    <row r="512" spans="1:25" s="146" customFormat="1" ht="18.75" customHeight="1" outlineLevel="1" x14ac:dyDescent="0.2">
      <c r="A512" s="167" t="s">
        <v>9</v>
      </c>
      <c r="B512" s="164">
        <v>34.444867000000002</v>
      </c>
      <c r="C512" s="165">
        <v>32.321038000000001</v>
      </c>
      <c r="D512" s="165">
        <v>31.927522</v>
      </c>
      <c r="E512" s="165">
        <v>32.645109999999995</v>
      </c>
      <c r="F512" s="165">
        <v>34.738717999999999</v>
      </c>
      <c r="G512" s="165">
        <v>34.812662999999993</v>
      </c>
      <c r="H512" s="165">
        <v>35.472380999999999</v>
      </c>
      <c r="I512" s="165">
        <v>34.447438999999996</v>
      </c>
      <c r="J512" s="165">
        <v>35.363714000000002</v>
      </c>
      <c r="K512" s="165">
        <v>35.774591000000001</v>
      </c>
      <c r="L512" s="165">
        <v>35.525749999999995</v>
      </c>
      <c r="M512" s="165">
        <v>34.473801999999999</v>
      </c>
      <c r="N512" s="165">
        <v>34.336199999999998</v>
      </c>
      <c r="O512" s="165">
        <v>32.443207999999998</v>
      </c>
      <c r="P512" s="165">
        <v>32.656683999999998</v>
      </c>
      <c r="Q512" s="165">
        <v>33.930467</v>
      </c>
      <c r="R512" s="165">
        <v>34.814592000000005</v>
      </c>
      <c r="S512" s="165">
        <v>34.979842999999995</v>
      </c>
      <c r="T512" s="165">
        <v>34.524598999999995</v>
      </c>
      <c r="U512" s="165">
        <v>32.762135999999998</v>
      </c>
      <c r="V512" s="165">
        <v>33.295182999999994</v>
      </c>
      <c r="W512" s="165">
        <v>33.967760999999996</v>
      </c>
      <c r="X512" s="165">
        <v>34.260969000000003</v>
      </c>
      <c r="Y512" s="166">
        <v>34.505308999999997</v>
      </c>
    </row>
    <row r="513" spans="1:25" s="146" customFormat="1" ht="18.75" customHeight="1" outlineLevel="1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8.75" customHeight="1" thickBot="1" x14ac:dyDescent="0.25">
      <c r="A514" s="154">
        <v>7</v>
      </c>
      <c r="B514" s="172">
        <v>754.7657483741483</v>
      </c>
      <c r="C514" s="173">
        <v>732.88374037414837</v>
      </c>
      <c r="D514" s="173">
        <v>723.03896537414835</v>
      </c>
      <c r="E514" s="174">
        <v>723.28375437414832</v>
      </c>
      <c r="F514" s="174">
        <v>749.65710837414827</v>
      </c>
      <c r="G514" s="174">
        <v>764.98302837414838</v>
      </c>
      <c r="H514" s="174">
        <v>758.61851437414839</v>
      </c>
      <c r="I514" s="174">
        <v>750.34890337414845</v>
      </c>
      <c r="J514" s="174">
        <v>757.21363837414822</v>
      </c>
      <c r="K514" s="175">
        <v>763.34400637414819</v>
      </c>
      <c r="L514" s="174">
        <v>764.15287437414827</v>
      </c>
      <c r="M514" s="176">
        <v>767.21805837414831</v>
      </c>
      <c r="N514" s="175">
        <v>758.51208437414823</v>
      </c>
      <c r="O514" s="174">
        <v>726.79594437414835</v>
      </c>
      <c r="P514" s="176">
        <v>732.53252137414825</v>
      </c>
      <c r="Q514" s="177">
        <v>753.7014483741483</v>
      </c>
      <c r="R514" s="174">
        <v>768.6122913741483</v>
      </c>
      <c r="S514" s="177">
        <v>776.39232437414819</v>
      </c>
      <c r="T514" s="174">
        <v>763.1417893741484</v>
      </c>
      <c r="U514" s="173">
        <v>738.38617137414826</v>
      </c>
      <c r="V514" s="173">
        <v>746.83671337414819</v>
      </c>
      <c r="W514" s="173">
        <v>754.97860837414828</v>
      </c>
      <c r="X514" s="173">
        <v>756.00033637414833</v>
      </c>
      <c r="Y514" s="178">
        <v>754.71253337414828</v>
      </c>
    </row>
    <row r="515" spans="1:25" s="146" customFormat="1" ht="18.75" customHeight="1" outlineLevel="1" x14ac:dyDescent="0.2">
      <c r="A515" s="161" t="s">
        <v>7</v>
      </c>
      <c r="B515" s="164">
        <v>522.47</v>
      </c>
      <c r="C515" s="203">
        <v>501.91</v>
      </c>
      <c r="D515" s="203">
        <v>492.66</v>
      </c>
      <c r="E515" s="204">
        <v>492.89</v>
      </c>
      <c r="F515" s="203">
        <v>517.66999999999996</v>
      </c>
      <c r="G515" s="203">
        <v>532.07000000000005</v>
      </c>
      <c r="H515" s="203">
        <v>526.09</v>
      </c>
      <c r="I515" s="203">
        <v>518.32000000000005</v>
      </c>
      <c r="J515" s="205">
        <v>524.77</v>
      </c>
      <c r="K515" s="203">
        <v>530.53</v>
      </c>
      <c r="L515" s="203">
        <v>531.29</v>
      </c>
      <c r="M515" s="203">
        <v>534.16999999999996</v>
      </c>
      <c r="N515" s="203">
        <v>525.99</v>
      </c>
      <c r="O515" s="203">
        <v>496.19</v>
      </c>
      <c r="P515" s="203">
        <v>501.58</v>
      </c>
      <c r="Q515" s="203">
        <v>521.47</v>
      </c>
      <c r="R515" s="203">
        <v>535.48</v>
      </c>
      <c r="S515" s="203">
        <v>542.79</v>
      </c>
      <c r="T515" s="203">
        <v>530.34</v>
      </c>
      <c r="U515" s="203">
        <v>507.08</v>
      </c>
      <c r="V515" s="203">
        <v>515.02</v>
      </c>
      <c r="W515" s="203">
        <v>522.66999999999996</v>
      </c>
      <c r="X515" s="203">
        <v>523.63</v>
      </c>
      <c r="Y515" s="206">
        <v>522.41999999999996</v>
      </c>
    </row>
    <row r="516" spans="1:25" s="146" customFormat="1" ht="18.75" customHeight="1" outlineLevel="1" x14ac:dyDescent="0.2">
      <c r="A516" s="163" t="s">
        <v>8</v>
      </c>
      <c r="B516" s="164">
        <v>195.05</v>
      </c>
      <c r="C516" s="165">
        <v>195.05</v>
      </c>
      <c r="D516" s="165">
        <v>195.05</v>
      </c>
      <c r="E516" s="165">
        <v>195.05</v>
      </c>
      <c r="F516" s="165">
        <v>195.05</v>
      </c>
      <c r="G516" s="165">
        <v>195.05</v>
      </c>
      <c r="H516" s="165">
        <v>195.05</v>
      </c>
      <c r="I516" s="165">
        <v>195.05</v>
      </c>
      <c r="J516" s="165">
        <v>195.05</v>
      </c>
      <c r="K516" s="165">
        <v>195.05</v>
      </c>
      <c r="L516" s="165">
        <v>195.05</v>
      </c>
      <c r="M516" s="165">
        <v>195.05</v>
      </c>
      <c r="N516" s="165">
        <v>195.05</v>
      </c>
      <c r="O516" s="165">
        <v>195.05</v>
      </c>
      <c r="P516" s="165">
        <v>195.05</v>
      </c>
      <c r="Q516" s="165">
        <v>195.05</v>
      </c>
      <c r="R516" s="165">
        <v>195.05</v>
      </c>
      <c r="S516" s="165">
        <v>195.05</v>
      </c>
      <c r="T516" s="165">
        <v>195.05</v>
      </c>
      <c r="U516" s="165">
        <v>195.05</v>
      </c>
      <c r="V516" s="165">
        <v>195.05</v>
      </c>
      <c r="W516" s="165">
        <v>195.05</v>
      </c>
      <c r="X516" s="165">
        <v>195.05</v>
      </c>
      <c r="Y516" s="166">
        <v>195.05</v>
      </c>
    </row>
    <row r="517" spans="1:25" s="146" customFormat="1" ht="18.75" customHeight="1" outlineLevel="1" x14ac:dyDescent="0.2">
      <c r="A517" s="167" t="s">
        <v>9</v>
      </c>
      <c r="B517" s="164">
        <v>33.594821000000003</v>
      </c>
      <c r="C517" s="165">
        <v>32.272812999999999</v>
      </c>
      <c r="D517" s="165">
        <v>31.678038000000001</v>
      </c>
      <c r="E517" s="165">
        <v>31.692826999999998</v>
      </c>
      <c r="F517" s="165">
        <v>33.286180999999992</v>
      </c>
      <c r="G517" s="165">
        <v>34.212101000000004</v>
      </c>
      <c r="H517" s="165">
        <v>33.827587000000001</v>
      </c>
      <c r="I517" s="165">
        <v>33.327976</v>
      </c>
      <c r="J517" s="165">
        <v>33.742711</v>
      </c>
      <c r="K517" s="165">
        <v>34.113078999999999</v>
      </c>
      <c r="L517" s="165">
        <v>34.161946999999998</v>
      </c>
      <c r="M517" s="165">
        <v>34.347130999999997</v>
      </c>
      <c r="N517" s="165">
        <v>33.821156999999999</v>
      </c>
      <c r="O517" s="165">
        <v>31.905016999999997</v>
      </c>
      <c r="P517" s="165">
        <v>32.251593999999997</v>
      </c>
      <c r="Q517" s="165">
        <v>33.530521</v>
      </c>
      <c r="R517" s="165">
        <v>34.431364000000002</v>
      </c>
      <c r="S517" s="165">
        <v>34.901396999999996</v>
      </c>
      <c r="T517" s="165">
        <v>34.100861999999999</v>
      </c>
      <c r="U517" s="165">
        <v>32.605243999999999</v>
      </c>
      <c r="V517" s="165">
        <v>33.115786</v>
      </c>
      <c r="W517" s="165">
        <v>33.607680999999992</v>
      </c>
      <c r="X517" s="165">
        <v>33.669408999999995</v>
      </c>
      <c r="Y517" s="166">
        <v>33.591605999999999</v>
      </c>
    </row>
    <row r="518" spans="1:25" s="146" customFormat="1" ht="18.75" customHeight="1" outlineLevel="1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8.75" customHeight="1" thickBot="1" x14ac:dyDescent="0.25">
      <c r="A519" s="171">
        <v>8</v>
      </c>
      <c r="B519" s="172">
        <v>758.06507837414847</v>
      </c>
      <c r="C519" s="173">
        <v>732.13873037414828</v>
      </c>
      <c r="D519" s="173">
        <v>749.36974737414835</v>
      </c>
      <c r="E519" s="174">
        <v>748.34801937414829</v>
      </c>
      <c r="F519" s="174">
        <v>760.54489737414838</v>
      </c>
      <c r="G519" s="174">
        <v>777.40340937414828</v>
      </c>
      <c r="H519" s="174">
        <v>770.60253237414838</v>
      </c>
      <c r="I519" s="174">
        <v>749.66775137414834</v>
      </c>
      <c r="J519" s="174">
        <v>770.41095837414832</v>
      </c>
      <c r="K519" s="175">
        <v>761.13026237414829</v>
      </c>
      <c r="L519" s="174">
        <v>761.60919737414838</v>
      </c>
      <c r="M519" s="176">
        <v>767.39898937414841</v>
      </c>
      <c r="N519" s="175">
        <v>766.3666183741484</v>
      </c>
      <c r="O519" s="174">
        <v>734.60790637414823</v>
      </c>
      <c r="P519" s="176">
        <v>736.91743737414834</v>
      </c>
      <c r="Q519" s="177">
        <v>751.12584237414819</v>
      </c>
      <c r="R519" s="174">
        <v>766.17504437414834</v>
      </c>
      <c r="S519" s="177">
        <v>756.36219837414831</v>
      </c>
      <c r="T519" s="174">
        <v>754.63803237414834</v>
      </c>
      <c r="U519" s="173">
        <v>747.46465037414839</v>
      </c>
      <c r="V519" s="173">
        <v>758.37372537414842</v>
      </c>
      <c r="W519" s="173">
        <v>762.62028237414836</v>
      </c>
      <c r="X519" s="173">
        <v>764.33380537414826</v>
      </c>
      <c r="Y519" s="178">
        <v>766.85619637414845</v>
      </c>
    </row>
    <row r="520" spans="1:25" s="146" customFormat="1" ht="18.75" customHeight="1" outlineLevel="1" x14ac:dyDescent="0.2">
      <c r="A520" s="161" t="s">
        <v>7</v>
      </c>
      <c r="B520" s="164">
        <v>525.57000000000005</v>
      </c>
      <c r="C520" s="203">
        <v>501.21</v>
      </c>
      <c r="D520" s="203">
        <v>517.4</v>
      </c>
      <c r="E520" s="204">
        <v>516.44000000000005</v>
      </c>
      <c r="F520" s="203">
        <v>527.9</v>
      </c>
      <c r="G520" s="203">
        <v>543.74</v>
      </c>
      <c r="H520" s="203">
        <v>537.35</v>
      </c>
      <c r="I520" s="203">
        <v>517.67999999999995</v>
      </c>
      <c r="J520" s="205">
        <v>537.16999999999996</v>
      </c>
      <c r="K520" s="203">
        <v>528.45000000000005</v>
      </c>
      <c r="L520" s="203">
        <v>528.9</v>
      </c>
      <c r="M520" s="203">
        <v>534.34</v>
      </c>
      <c r="N520" s="203">
        <v>533.37</v>
      </c>
      <c r="O520" s="203">
        <v>503.53</v>
      </c>
      <c r="P520" s="203">
        <v>505.7</v>
      </c>
      <c r="Q520" s="203">
        <v>519.04999999999995</v>
      </c>
      <c r="R520" s="203">
        <v>533.19000000000005</v>
      </c>
      <c r="S520" s="203">
        <v>523.97</v>
      </c>
      <c r="T520" s="203">
        <v>522.35</v>
      </c>
      <c r="U520" s="203">
        <v>515.61</v>
      </c>
      <c r="V520" s="203">
        <v>525.86</v>
      </c>
      <c r="W520" s="203">
        <v>529.85</v>
      </c>
      <c r="X520" s="203">
        <v>531.46</v>
      </c>
      <c r="Y520" s="206">
        <v>533.83000000000004</v>
      </c>
    </row>
    <row r="521" spans="1:25" s="146" customFormat="1" ht="18.75" customHeight="1" outlineLevel="1" x14ac:dyDescent="0.2">
      <c r="A521" s="163" t="s">
        <v>8</v>
      </c>
      <c r="B521" s="164">
        <v>195.05</v>
      </c>
      <c r="C521" s="165">
        <v>195.05</v>
      </c>
      <c r="D521" s="165">
        <v>195.05</v>
      </c>
      <c r="E521" s="165">
        <v>195.05</v>
      </c>
      <c r="F521" s="165">
        <v>195.05</v>
      </c>
      <c r="G521" s="165">
        <v>195.05</v>
      </c>
      <c r="H521" s="165">
        <v>195.05</v>
      </c>
      <c r="I521" s="165">
        <v>195.05</v>
      </c>
      <c r="J521" s="165">
        <v>195.05</v>
      </c>
      <c r="K521" s="165">
        <v>195.05</v>
      </c>
      <c r="L521" s="165">
        <v>195.05</v>
      </c>
      <c r="M521" s="165">
        <v>195.05</v>
      </c>
      <c r="N521" s="165">
        <v>195.05</v>
      </c>
      <c r="O521" s="165">
        <v>195.05</v>
      </c>
      <c r="P521" s="165">
        <v>195.05</v>
      </c>
      <c r="Q521" s="165">
        <v>195.05</v>
      </c>
      <c r="R521" s="165">
        <v>195.05</v>
      </c>
      <c r="S521" s="165">
        <v>195.05</v>
      </c>
      <c r="T521" s="165">
        <v>195.05</v>
      </c>
      <c r="U521" s="165">
        <v>195.05</v>
      </c>
      <c r="V521" s="165">
        <v>195.05</v>
      </c>
      <c r="W521" s="165">
        <v>195.05</v>
      </c>
      <c r="X521" s="165">
        <v>195.05</v>
      </c>
      <c r="Y521" s="166">
        <v>195.05</v>
      </c>
    </row>
    <row r="522" spans="1:25" s="146" customFormat="1" ht="18.75" customHeight="1" outlineLevel="1" x14ac:dyDescent="0.2">
      <c r="A522" s="167" t="s">
        <v>9</v>
      </c>
      <c r="B522" s="164">
        <v>33.794150999999999</v>
      </c>
      <c r="C522" s="165">
        <v>32.227802999999994</v>
      </c>
      <c r="D522" s="165">
        <v>33.268819999999998</v>
      </c>
      <c r="E522" s="165">
        <v>33.207092000000003</v>
      </c>
      <c r="F522" s="165">
        <v>33.943969999999993</v>
      </c>
      <c r="G522" s="165">
        <v>34.962482000000001</v>
      </c>
      <c r="H522" s="165">
        <v>34.551605000000002</v>
      </c>
      <c r="I522" s="165">
        <v>33.286823999999996</v>
      </c>
      <c r="J522" s="165">
        <v>34.540030999999992</v>
      </c>
      <c r="K522" s="165">
        <v>33.979334999999999</v>
      </c>
      <c r="L522" s="165">
        <v>34.008269999999996</v>
      </c>
      <c r="M522" s="165">
        <v>34.358061999999997</v>
      </c>
      <c r="N522" s="165">
        <v>34.295690999999998</v>
      </c>
      <c r="O522" s="165">
        <v>32.376978999999999</v>
      </c>
      <c r="P522" s="165">
        <v>32.516509999999997</v>
      </c>
      <c r="Q522" s="165">
        <v>33.374914999999994</v>
      </c>
      <c r="R522" s="165">
        <v>34.284117000000002</v>
      </c>
      <c r="S522" s="165">
        <v>33.691271</v>
      </c>
      <c r="T522" s="165">
        <v>33.587105000000001</v>
      </c>
      <c r="U522" s="165">
        <v>33.153722999999999</v>
      </c>
      <c r="V522" s="165">
        <v>33.812798000000001</v>
      </c>
      <c r="W522" s="165">
        <v>34.069355000000002</v>
      </c>
      <c r="X522" s="165">
        <v>34.172877999999997</v>
      </c>
      <c r="Y522" s="166">
        <v>34.325268999999999</v>
      </c>
    </row>
    <row r="523" spans="1:25" s="146" customFormat="1" ht="18.75" customHeight="1" outlineLevel="1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8.75" customHeight="1" thickBot="1" x14ac:dyDescent="0.25">
      <c r="A524" s="154">
        <v>9</v>
      </c>
      <c r="B524" s="172">
        <v>818.11288437414828</v>
      </c>
      <c r="C524" s="173">
        <v>800.32843137414818</v>
      </c>
      <c r="D524" s="173">
        <v>796.43309337414837</v>
      </c>
      <c r="E524" s="174">
        <v>769.13379837414823</v>
      </c>
      <c r="F524" s="174">
        <v>799.44506237414828</v>
      </c>
      <c r="G524" s="174">
        <v>795.78387037414825</v>
      </c>
      <c r="H524" s="174">
        <v>811.85480037414834</v>
      </c>
      <c r="I524" s="174">
        <v>791.42024037414831</v>
      </c>
      <c r="J524" s="174">
        <v>800.07299937414825</v>
      </c>
      <c r="K524" s="175">
        <v>804.13862537414843</v>
      </c>
      <c r="L524" s="174">
        <v>804.61756037414818</v>
      </c>
      <c r="M524" s="176">
        <v>802.31867237414838</v>
      </c>
      <c r="N524" s="175">
        <v>804.74527637414826</v>
      </c>
      <c r="O524" s="174">
        <v>779.79808437414829</v>
      </c>
      <c r="P524" s="176">
        <v>787.28011337414819</v>
      </c>
      <c r="Q524" s="177">
        <v>802.35060137414825</v>
      </c>
      <c r="R524" s="174">
        <v>812.16344737414829</v>
      </c>
      <c r="S524" s="177">
        <v>810.84371537414836</v>
      </c>
      <c r="T524" s="174">
        <v>803.65969037414834</v>
      </c>
      <c r="U524" s="173">
        <v>798.66812337414831</v>
      </c>
      <c r="V524" s="173">
        <v>811.31200737414838</v>
      </c>
      <c r="W524" s="173">
        <v>819.79447837414841</v>
      </c>
      <c r="X524" s="173">
        <v>822.72130337414842</v>
      </c>
      <c r="Y524" s="178">
        <v>820.3904863741484</v>
      </c>
    </row>
    <row r="525" spans="1:25" s="146" customFormat="1" ht="18.75" customHeight="1" outlineLevel="1" x14ac:dyDescent="0.2">
      <c r="A525" s="161" t="s">
        <v>7</v>
      </c>
      <c r="B525" s="164">
        <v>581.99</v>
      </c>
      <c r="C525" s="203">
        <v>565.28</v>
      </c>
      <c r="D525" s="203">
        <v>561.62</v>
      </c>
      <c r="E525" s="204">
        <v>535.97</v>
      </c>
      <c r="F525" s="203">
        <v>564.45000000000005</v>
      </c>
      <c r="G525" s="203">
        <v>561.01</v>
      </c>
      <c r="H525" s="203">
        <v>576.11</v>
      </c>
      <c r="I525" s="203">
        <v>556.91</v>
      </c>
      <c r="J525" s="205">
        <v>565.04</v>
      </c>
      <c r="K525" s="203">
        <v>568.86</v>
      </c>
      <c r="L525" s="203">
        <v>569.30999999999995</v>
      </c>
      <c r="M525" s="203">
        <v>567.15</v>
      </c>
      <c r="N525" s="203">
        <v>569.42999999999995</v>
      </c>
      <c r="O525" s="203">
        <v>545.99</v>
      </c>
      <c r="P525" s="203">
        <v>553.02</v>
      </c>
      <c r="Q525" s="203">
        <v>567.17999999999995</v>
      </c>
      <c r="R525" s="203">
        <v>576.4</v>
      </c>
      <c r="S525" s="203">
        <v>575.16</v>
      </c>
      <c r="T525" s="203">
        <v>568.41</v>
      </c>
      <c r="U525" s="203">
        <v>563.72</v>
      </c>
      <c r="V525" s="203">
        <v>575.6</v>
      </c>
      <c r="W525" s="203">
        <v>583.57000000000005</v>
      </c>
      <c r="X525" s="203">
        <v>586.32000000000005</v>
      </c>
      <c r="Y525" s="206">
        <v>584.13</v>
      </c>
    </row>
    <row r="526" spans="1:25" s="146" customFormat="1" ht="18.75" customHeight="1" outlineLevel="1" x14ac:dyDescent="0.2">
      <c r="A526" s="163" t="s">
        <v>8</v>
      </c>
      <c r="B526" s="164">
        <v>195.05</v>
      </c>
      <c r="C526" s="165">
        <v>195.05</v>
      </c>
      <c r="D526" s="165">
        <v>195.05</v>
      </c>
      <c r="E526" s="165">
        <v>195.05</v>
      </c>
      <c r="F526" s="165">
        <v>195.05</v>
      </c>
      <c r="G526" s="165">
        <v>195.05</v>
      </c>
      <c r="H526" s="165">
        <v>195.05</v>
      </c>
      <c r="I526" s="165">
        <v>195.05</v>
      </c>
      <c r="J526" s="165">
        <v>195.05</v>
      </c>
      <c r="K526" s="165">
        <v>195.05</v>
      </c>
      <c r="L526" s="165">
        <v>195.05</v>
      </c>
      <c r="M526" s="165">
        <v>195.05</v>
      </c>
      <c r="N526" s="165">
        <v>195.05</v>
      </c>
      <c r="O526" s="165">
        <v>195.05</v>
      </c>
      <c r="P526" s="165">
        <v>195.05</v>
      </c>
      <c r="Q526" s="165">
        <v>195.05</v>
      </c>
      <c r="R526" s="165">
        <v>195.05</v>
      </c>
      <c r="S526" s="165">
        <v>195.05</v>
      </c>
      <c r="T526" s="165">
        <v>195.05</v>
      </c>
      <c r="U526" s="165">
        <v>195.05</v>
      </c>
      <c r="V526" s="165">
        <v>195.05</v>
      </c>
      <c r="W526" s="165">
        <v>195.05</v>
      </c>
      <c r="X526" s="165">
        <v>195.05</v>
      </c>
      <c r="Y526" s="166">
        <v>195.05</v>
      </c>
    </row>
    <row r="527" spans="1:25" s="146" customFormat="1" ht="18.75" customHeight="1" outlineLevel="1" x14ac:dyDescent="0.2">
      <c r="A527" s="167" t="s">
        <v>9</v>
      </c>
      <c r="B527" s="164">
        <v>37.421956999999999</v>
      </c>
      <c r="C527" s="165">
        <v>36.347503999999994</v>
      </c>
      <c r="D527" s="165">
        <v>36.112165999999995</v>
      </c>
      <c r="E527" s="165">
        <v>34.462871</v>
      </c>
      <c r="F527" s="165">
        <v>36.294134999999997</v>
      </c>
      <c r="G527" s="165">
        <v>36.072942999999995</v>
      </c>
      <c r="H527" s="165">
        <v>37.043872999999998</v>
      </c>
      <c r="I527" s="165">
        <v>35.809312999999996</v>
      </c>
      <c r="J527" s="165">
        <v>36.332071999999997</v>
      </c>
      <c r="K527" s="165">
        <v>36.577697999999998</v>
      </c>
      <c r="L527" s="165">
        <v>36.606632999999995</v>
      </c>
      <c r="M527" s="165">
        <v>36.467744999999994</v>
      </c>
      <c r="N527" s="165">
        <v>36.614348999999997</v>
      </c>
      <c r="O527" s="165">
        <v>35.107157000000001</v>
      </c>
      <c r="P527" s="165">
        <v>35.559185999999997</v>
      </c>
      <c r="Q527" s="165">
        <v>36.469673999999998</v>
      </c>
      <c r="R527" s="165">
        <v>37.062519999999999</v>
      </c>
      <c r="S527" s="165">
        <v>36.982787999999992</v>
      </c>
      <c r="T527" s="165">
        <v>36.548762999999994</v>
      </c>
      <c r="U527" s="165">
        <v>36.247196000000002</v>
      </c>
      <c r="V527" s="165">
        <v>37.01108</v>
      </c>
      <c r="W527" s="165">
        <v>37.523550999999998</v>
      </c>
      <c r="X527" s="165">
        <v>37.700375999999999</v>
      </c>
      <c r="Y527" s="166">
        <v>37.559559</v>
      </c>
    </row>
    <row r="528" spans="1:25" s="146" customFormat="1" ht="18.75" customHeight="1" outlineLevel="1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8.75" customHeight="1" thickBot="1" x14ac:dyDescent="0.25">
      <c r="A529" s="171">
        <v>10</v>
      </c>
      <c r="B529" s="172">
        <v>829.54346637414824</v>
      </c>
      <c r="C529" s="173">
        <v>817.18694337414831</v>
      </c>
      <c r="D529" s="173">
        <v>805.68186037414819</v>
      </c>
      <c r="E529" s="174">
        <v>796.92267137414842</v>
      </c>
      <c r="F529" s="174">
        <v>775.77503037414829</v>
      </c>
      <c r="G529" s="174">
        <v>801.65880637414818</v>
      </c>
      <c r="H529" s="174">
        <v>814.08983037414828</v>
      </c>
      <c r="I529" s="174">
        <v>794.38963737414826</v>
      </c>
      <c r="J529" s="174">
        <v>799.65792237414837</v>
      </c>
      <c r="K529" s="175">
        <v>822.0720803741483</v>
      </c>
      <c r="L529" s="174">
        <v>805.67121737414823</v>
      </c>
      <c r="M529" s="176">
        <v>806.03307937414831</v>
      </c>
      <c r="N529" s="175">
        <v>806.10758037414826</v>
      </c>
      <c r="O529" s="174">
        <v>789.58964437414829</v>
      </c>
      <c r="P529" s="176">
        <v>785.36437337414827</v>
      </c>
      <c r="Q529" s="177">
        <v>798.27433237414834</v>
      </c>
      <c r="R529" s="174">
        <v>826.6272843741483</v>
      </c>
      <c r="S529" s="177">
        <v>827.84058637414842</v>
      </c>
      <c r="T529" s="174">
        <v>805.72443237414836</v>
      </c>
      <c r="U529" s="173">
        <v>809.81134437414835</v>
      </c>
      <c r="V529" s="173">
        <v>815.12220137414829</v>
      </c>
      <c r="W529" s="173">
        <v>819.13461237414833</v>
      </c>
      <c r="X529" s="173">
        <v>823.09380837414835</v>
      </c>
      <c r="Y529" s="178">
        <v>826.71242837414843</v>
      </c>
    </row>
    <row r="530" spans="1:25" s="146" customFormat="1" ht="18.75" customHeight="1" outlineLevel="1" x14ac:dyDescent="0.2">
      <c r="A530" s="161" t="s">
        <v>7</v>
      </c>
      <c r="B530" s="164">
        <v>592.73</v>
      </c>
      <c r="C530" s="203">
        <v>581.12</v>
      </c>
      <c r="D530" s="203">
        <v>570.30999999999995</v>
      </c>
      <c r="E530" s="204">
        <v>562.08000000000004</v>
      </c>
      <c r="F530" s="203">
        <v>542.21</v>
      </c>
      <c r="G530" s="203">
        <v>566.53</v>
      </c>
      <c r="H530" s="203">
        <v>578.21</v>
      </c>
      <c r="I530" s="203">
        <v>559.70000000000005</v>
      </c>
      <c r="J530" s="205">
        <v>564.65</v>
      </c>
      <c r="K530" s="203">
        <v>585.71</v>
      </c>
      <c r="L530" s="203">
        <v>570.29999999999995</v>
      </c>
      <c r="M530" s="203">
        <v>570.64</v>
      </c>
      <c r="N530" s="203">
        <v>570.71</v>
      </c>
      <c r="O530" s="203">
        <v>555.19000000000005</v>
      </c>
      <c r="P530" s="203">
        <v>551.22</v>
      </c>
      <c r="Q530" s="203">
        <v>563.35</v>
      </c>
      <c r="R530" s="203">
        <v>589.99</v>
      </c>
      <c r="S530" s="203">
        <v>591.13</v>
      </c>
      <c r="T530" s="203">
        <v>570.35</v>
      </c>
      <c r="U530" s="203">
        <v>574.19000000000005</v>
      </c>
      <c r="V530" s="203">
        <v>579.17999999999995</v>
      </c>
      <c r="W530" s="203">
        <v>582.95000000000005</v>
      </c>
      <c r="X530" s="203">
        <v>586.66999999999996</v>
      </c>
      <c r="Y530" s="206">
        <v>590.07000000000005</v>
      </c>
    </row>
    <row r="531" spans="1:25" s="146" customFormat="1" ht="18.75" customHeight="1" outlineLevel="1" x14ac:dyDescent="0.2">
      <c r="A531" s="163" t="s">
        <v>8</v>
      </c>
      <c r="B531" s="164">
        <v>195.05</v>
      </c>
      <c r="C531" s="165">
        <v>195.05</v>
      </c>
      <c r="D531" s="165">
        <v>195.05</v>
      </c>
      <c r="E531" s="165">
        <v>195.05</v>
      </c>
      <c r="F531" s="165">
        <v>195.05</v>
      </c>
      <c r="G531" s="165">
        <v>195.05</v>
      </c>
      <c r="H531" s="165">
        <v>195.05</v>
      </c>
      <c r="I531" s="165">
        <v>195.05</v>
      </c>
      <c r="J531" s="165">
        <v>195.05</v>
      </c>
      <c r="K531" s="165">
        <v>195.05</v>
      </c>
      <c r="L531" s="165">
        <v>195.05</v>
      </c>
      <c r="M531" s="165">
        <v>195.05</v>
      </c>
      <c r="N531" s="165">
        <v>195.05</v>
      </c>
      <c r="O531" s="165">
        <v>195.05</v>
      </c>
      <c r="P531" s="165">
        <v>195.05</v>
      </c>
      <c r="Q531" s="165">
        <v>195.05</v>
      </c>
      <c r="R531" s="165">
        <v>195.05</v>
      </c>
      <c r="S531" s="165">
        <v>195.05</v>
      </c>
      <c r="T531" s="165">
        <v>195.05</v>
      </c>
      <c r="U531" s="165">
        <v>195.05</v>
      </c>
      <c r="V531" s="165">
        <v>195.05</v>
      </c>
      <c r="W531" s="165">
        <v>195.05</v>
      </c>
      <c r="X531" s="165">
        <v>195.05</v>
      </c>
      <c r="Y531" s="166">
        <v>195.05</v>
      </c>
    </row>
    <row r="532" spans="1:25" s="146" customFormat="1" ht="18.75" customHeight="1" outlineLevel="1" x14ac:dyDescent="0.2">
      <c r="A532" s="167" t="s">
        <v>9</v>
      </c>
      <c r="B532" s="164">
        <v>38.112538999999998</v>
      </c>
      <c r="C532" s="165">
        <v>37.366015999999995</v>
      </c>
      <c r="D532" s="165">
        <v>36.670932999999991</v>
      </c>
      <c r="E532" s="165">
        <v>36.141744000000003</v>
      </c>
      <c r="F532" s="165">
        <v>34.864103</v>
      </c>
      <c r="G532" s="165">
        <v>36.427878999999997</v>
      </c>
      <c r="H532" s="165">
        <v>37.178902999999998</v>
      </c>
      <c r="I532" s="165">
        <v>35.988709999999998</v>
      </c>
      <c r="J532" s="165">
        <v>36.306994999999993</v>
      </c>
      <c r="K532" s="165">
        <v>37.661152999999999</v>
      </c>
      <c r="L532" s="165">
        <v>36.670289999999994</v>
      </c>
      <c r="M532" s="165">
        <v>36.692152</v>
      </c>
      <c r="N532" s="165">
        <v>36.696652999999998</v>
      </c>
      <c r="O532" s="165">
        <v>35.698717000000002</v>
      </c>
      <c r="P532" s="165">
        <v>35.443446000000002</v>
      </c>
      <c r="Q532" s="165">
        <v>36.223405</v>
      </c>
      <c r="R532" s="165">
        <v>37.936357000000001</v>
      </c>
      <c r="S532" s="165">
        <v>38.009658999999999</v>
      </c>
      <c r="T532" s="165">
        <v>36.673504999999999</v>
      </c>
      <c r="U532" s="165">
        <v>36.920417</v>
      </c>
      <c r="V532" s="165">
        <v>37.241273999999997</v>
      </c>
      <c r="W532" s="165">
        <v>37.483685000000001</v>
      </c>
      <c r="X532" s="165">
        <v>37.722880999999994</v>
      </c>
      <c r="Y532" s="166">
        <v>37.941501000000002</v>
      </c>
    </row>
    <row r="533" spans="1:25" s="146" customFormat="1" ht="18.75" customHeight="1" outlineLevel="1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8.75" customHeight="1" thickBot="1" x14ac:dyDescent="0.25">
      <c r="A534" s="154">
        <v>11</v>
      </c>
      <c r="B534" s="172">
        <v>720.35692937414831</v>
      </c>
      <c r="C534" s="173">
        <v>711.32102237414836</v>
      </c>
      <c r="D534" s="173">
        <v>681.80798337414831</v>
      </c>
      <c r="E534" s="174">
        <v>704.85007837414832</v>
      </c>
      <c r="F534" s="174">
        <v>733.6713223741483</v>
      </c>
      <c r="G534" s="174">
        <v>750.24247337414829</v>
      </c>
      <c r="H534" s="174">
        <v>742.87751737414828</v>
      </c>
      <c r="I534" s="174">
        <v>740.96177737414826</v>
      </c>
      <c r="J534" s="174">
        <v>753.37151537414832</v>
      </c>
      <c r="K534" s="175">
        <v>760.95997437414826</v>
      </c>
      <c r="L534" s="174">
        <v>759.17195037414842</v>
      </c>
      <c r="M534" s="176">
        <v>741.89836137414841</v>
      </c>
      <c r="N534" s="175">
        <v>734.02254137414832</v>
      </c>
      <c r="O534" s="174">
        <v>717.88775337414825</v>
      </c>
      <c r="P534" s="176">
        <v>722.3684563741482</v>
      </c>
      <c r="Q534" s="177">
        <v>737.9923803741483</v>
      </c>
      <c r="R534" s="174">
        <v>763.48236537414834</v>
      </c>
      <c r="S534" s="177">
        <v>765.10010137414827</v>
      </c>
      <c r="T534" s="174">
        <v>734.8526953741482</v>
      </c>
      <c r="U534" s="173">
        <v>726.55115537414827</v>
      </c>
      <c r="V534" s="173">
        <v>740.35512637414831</v>
      </c>
      <c r="W534" s="173">
        <v>744.87840137414832</v>
      </c>
      <c r="X534" s="173">
        <v>744.58039737414833</v>
      </c>
      <c r="Y534" s="178">
        <v>716.31258937414827</v>
      </c>
    </row>
    <row r="535" spans="1:25" s="146" customFormat="1" ht="18.75" customHeight="1" outlineLevel="1" x14ac:dyDescent="0.2">
      <c r="A535" s="161" t="s">
        <v>7</v>
      </c>
      <c r="B535" s="164">
        <v>490.14</v>
      </c>
      <c r="C535" s="203">
        <v>481.65</v>
      </c>
      <c r="D535" s="203">
        <v>453.92</v>
      </c>
      <c r="E535" s="204">
        <v>475.57</v>
      </c>
      <c r="F535" s="203">
        <v>502.65</v>
      </c>
      <c r="G535" s="203">
        <v>518.22</v>
      </c>
      <c r="H535" s="203">
        <v>511.3</v>
      </c>
      <c r="I535" s="203">
        <v>509.5</v>
      </c>
      <c r="J535" s="205">
        <v>521.16</v>
      </c>
      <c r="K535" s="203">
        <v>528.29</v>
      </c>
      <c r="L535" s="203">
        <v>526.61</v>
      </c>
      <c r="M535" s="203">
        <v>510.38</v>
      </c>
      <c r="N535" s="203">
        <v>502.98</v>
      </c>
      <c r="O535" s="203">
        <v>487.82</v>
      </c>
      <c r="P535" s="203">
        <v>492.03</v>
      </c>
      <c r="Q535" s="203">
        <v>506.71</v>
      </c>
      <c r="R535" s="203">
        <v>530.66</v>
      </c>
      <c r="S535" s="203">
        <v>532.17999999999995</v>
      </c>
      <c r="T535" s="203">
        <v>503.76</v>
      </c>
      <c r="U535" s="203">
        <v>495.96</v>
      </c>
      <c r="V535" s="203">
        <v>508.93</v>
      </c>
      <c r="W535" s="203">
        <v>513.17999999999995</v>
      </c>
      <c r="X535" s="203">
        <v>512.9</v>
      </c>
      <c r="Y535" s="206">
        <v>486.34</v>
      </c>
    </row>
    <row r="536" spans="1:25" s="146" customFormat="1" ht="18.75" customHeight="1" outlineLevel="1" x14ac:dyDescent="0.2">
      <c r="A536" s="163" t="s">
        <v>8</v>
      </c>
      <c r="B536" s="164">
        <v>195.05</v>
      </c>
      <c r="C536" s="165">
        <v>195.05</v>
      </c>
      <c r="D536" s="165">
        <v>195.05</v>
      </c>
      <c r="E536" s="165">
        <v>195.05</v>
      </c>
      <c r="F536" s="165">
        <v>195.05</v>
      </c>
      <c r="G536" s="165">
        <v>195.05</v>
      </c>
      <c r="H536" s="165">
        <v>195.05</v>
      </c>
      <c r="I536" s="165">
        <v>195.05</v>
      </c>
      <c r="J536" s="165">
        <v>195.05</v>
      </c>
      <c r="K536" s="165">
        <v>195.05</v>
      </c>
      <c r="L536" s="165">
        <v>195.05</v>
      </c>
      <c r="M536" s="165">
        <v>195.05</v>
      </c>
      <c r="N536" s="165">
        <v>195.05</v>
      </c>
      <c r="O536" s="165">
        <v>195.05</v>
      </c>
      <c r="P536" s="165">
        <v>195.05</v>
      </c>
      <c r="Q536" s="165">
        <v>195.05</v>
      </c>
      <c r="R536" s="165">
        <v>195.05</v>
      </c>
      <c r="S536" s="165">
        <v>195.05</v>
      </c>
      <c r="T536" s="165">
        <v>195.05</v>
      </c>
      <c r="U536" s="165">
        <v>195.05</v>
      </c>
      <c r="V536" s="165">
        <v>195.05</v>
      </c>
      <c r="W536" s="165">
        <v>195.05</v>
      </c>
      <c r="X536" s="165">
        <v>195.05</v>
      </c>
      <c r="Y536" s="166">
        <v>195.05</v>
      </c>
    </row>
    <row r="537" spans="1:25" s="146" customFormat="1" ht="18.75" customHeight="1" outlineLevel="1" x14ac:dyDescent="0.2">
      <c r="A537" s="167" t="s">
        <v>9</v>
      </c>
      <c r="B537" s="164">
        <v>31.516001999999997</v>
      </c>
      <c r="C537" s="165">
        <v>30.970094999999997</v>
      </c>
      <c r="D537" s="165">
        <v>29.187055999999998</v>
      </c>
      <c r="E537" s="165">
        <v>30.579150999999996</v>
      </c>
      <c r="F537" s="165">
        <v>32.320394999999998</v>
      </c>
      <c r="G537" s="165">
        <v>33.321545999999998</v>
      </c>
      <c r="H537" s="165">
        <v>32.87659</v>
      </c>
      <c r="I537" s="165">
        <v>32.760849999999998</v>
      </c>
      <c r="J537" s="165">
        <v>33.510587999999998</v>
      </c>
      <c r="K537" s="165">
        <v>33.969046999999996</v>
      </c>
      <c r="L537" s="165">
        <v>33.861022999999996</v>
      </c>
      <c r="M537" s="165">
        <v>32.817433999999999</v>
      </c>
      <c r="N537" s="165">
        <v>32.341614</v>
      </c>
      <c r="O537" s="165">
        <v>31.366825999999996</v>
      </c>
      <c r="P537" s="165">
        <v>31.637528999999997</v>
      </c>
      <c r="Q537" s="165">
        <v>32.581452999999996</v>
      </c>
      <c r="R537" s="165">
        <v>34.121437999999998</v>
      </c>
      <c r="S537" s="165">
        <v>34.219173999999995</v>
      </c>
      <c r="T537" s="165">
        <v>32.391767999999999</v>
      </c>
      <c r="U537" s="165">
        <v>31.890227999999997</v>
      </c>
      <c r="V537" s="165">
        <v>32.724198999999999</v>
      </c>
      <c r="W537" s="165">
        <v>32.997473999999997</v>
      </c>
      <c r="X537" s="165">
        <v>32.979469999999999</v>
      </c>
      <c r="Y537" s="166">
        <v>31.271661999999996</v>
      </c>
    </row>
    <row r="538" spans="1:25" s="146" customFormat="1" ht="18.75" customHeight="1" outlineLevel="1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8.75" customHeight="1" thickBot="1" x14ac:dyDescent="0.25">
      <c r="A539" s="171">
        <v>12</v>
      </c>
      <c r="B539" s="172">
        <v>766.7178373741483</v>
      </c>
      <c r="C539" s="173">
        <v>742.15379337414834</v>
      </c>
      <c r="D539" s="173">
        <v>746.67706837414835</v>
      </c>
      <c r="E539" s="174">
        <v>770.34710037414834</v>
      </c>
      <c r="F539" s="174">
        <v>790.18565237414828</v>
      </c>
      <c r="G539" s="174">
        <v>790.46237037414824</v>
      </c>
      <c r="H539" s="174">
        <v>783.19320137414832</v>
      </c>
      <c r="I539" s="174">
        <v>773.29521137414838</v>
      </c>
      <c r="J539" s="174">
        <v>776.41361037414822</v>
      </c>
      <c r="K539" s="175">
        <v>791.94174737414835</v>
      </c>
      <c r="L539" s="174">
        <v>786.82246437414835</v>
      </c>
      <c r="M539" s="176">
        <v>788.2273403741483</v>
      </c>
      <c r="N539" s="175">
        <v>786.43931637414823</v>
      </c>
      <c r="O539" s="174">
        <v>749.62517937414839</v>
      </c>
      <c r="P539" s="176">
        <v>761.41762337414832</v>
      </c>
      <c r="Q539" s="177">
        <v>765.15331637414829</v>
      </c>
      <c r="R539" s="174">
        <v>799.65792237414837</v>
      </c>
      <c r="S539" s="177">
        <v>797.40160637414817</v>
      </c>
      <c r="T539" s="174">
        <v>789.84507637414833</v>
      </c>
      <c r="U539" s="173">
        <v>766.49433437414825</v>
      </c>
      <c r="V539" s="173">
        <v>772.40119937414818</v>
      </c>
      <c r="W539" s="173">
        <v>779.42557937414836</v>
      </c>
      <c r="X539" s="173">
        <v>786.82246437414835</v>
      </c>
      <c r="Y539" s="178">
        <v>763.69522537414832</v>
      </c>
    </row>
    <row r="540" spans="1:25" s="146" customFormat="1" ht="18.75" customHeight="1" outlineLevel="1" x14ac:dyDescent="0.2">
      <c r="A540" s="161" t="s">
        <v>7</v>
      </c>
      <c r="B540" s="164">
        <v>533.70000000000005</v>
      </c>
      <c r="C540" s="203">
        <v>510.62</v>
      </c>
      <c r="D540" s="203">
        <v>514.87</v>
      </c>
      <c r="E540" s="204">
        <v>537.11</v>
      </c>
      <c r="F540" s="203">
        <v>555.75</v>
      </c>
      <c r="G540" s="203">
        <v>556.01</v>
      </c>
      <c r="H540" s="203">
        <v>549.17999999999995</v>
      </c>
      <c r="I540" s="203">
        <v>539.88</v>
      </c>
      <c r="J540" s="205">
        <v>542.80999999999995</v>
      </c>
      <c r="K540" s="203">
        <v>557.4</v>
      </c>
      <c r="L540" s="203">
        <v>552.59</v>
      </c>
      <c r="M540" s="203">
        <v>553.91</v>
      </c>
      <c r="N540" s="203">
        <v>552.23</v>
      </c>
      <c r="O540" s="203">
        <v>517.64</v>
      </c>
      <c r="P540" s="203">
        <v>528.72</v>
      </c>
      <c r="Q540" s="203">
        <v>532.23</v>
      </c>
      <c r="R540" s="203">
        <v>564.65</v>
      </c>
      <c r="S540" s="203">
        <v>562.53</v>
      </c>
      <c r="T540" s="203">
        <v>555.42999999999995</v>
      </c>
      <c r="U540" s="203">
        <v>533.49</v>
      </c>
      <c r="V540" s="203">
        <v>539.04</v>
      </c>
      <c r="W540" s="203">
        <v>545.64</v>
      </c>
      <c r="X540" s="203">
        <v>552.59</v>
      </c>
      <c r="Y540" s="206">
        <v>530.86</v>
      </c>
    </row>
    <row r="541" spans="1:25" s="146" customFormat="1" ht="18.75" customHeight="1" outlineLevel="1" x14ac:dyDescent="0.2">
      <c r="A541" s="163" t="s">
        <v>8</v>
      </c>
      <c r="B541" s="164">
        <v>195.05</v>
      </c>
      <c r="C541" s="165">
        <v>195.05</v>
      </c>
      <c r="D541" s="165">
        <v>195.05</v>
      </c>
      <c r="E541" s="165">
        <v>195.05</v>
      </c>
      <c r="F541" s="165">
        <v>195.05</v>
      </c>
      <c r="G541" s="165">
        <v>195.05</v>
      </c>
      <c r="H541" s="165">
        <v>195.05</v>
      </c>
      <c r="I541" s="165">
        <v>195.05</v>
      </c>
      <c r="J541" s="165">
        <v>195.05</v>
      </c>
      <c r="K541" s="165">
        <v>195.05</v>
      </c>
      <c r="L541" s="165">
        <v>195.05</v>
      </c>
      <c r="M541" s="165">
        <v>195.05</v>
      </c>
      <c r="N541" s="165">
        <v>195.05</v>
      </c>
      <c r="O541" s="165">
        <v>195.05</v>
      </c>
      <c r="P541" s="165">
        <v>195.05</v>
      </c>
      <c r="Q541" s="165">
        <v>195.05</v>
      </c>
      <c r="R541" s="165">
        <v>195.05</v>
      </c>
      <c r="S541" s="165">
        <v>195.05</v>
      </c>
      <c r="T541" s="165">
        <v>195.05</v>
      </c>
      <c r="U541" s="165">
        <v>195.05</v>
      </c>
      <c r="V541" s="165">
        <v>195.05</v>
      </c>
      <c r="W541" s="165">
        <v>195.05</v>
      </c>
      <c r="X541" s="165">
        <v>195.05</v>
      </c>
      <c r="Y541" s="166">
        <v>195.05</v>
      </c>
    </row>
    <row r="542" spans="1:25" s="146" customFormat="1" ht="18.75" customHeight="1" outlineLevel="1" x14ac:dyDescent="0.2">
      <c r="A542" s="167" t="s">
        <v>9</v>
      </c>
      <c r="B542" s="164">
        <v>34.31691</v>
      </c>
      <c r="C542" s="165">
        <v>32.832865999999996</v>
      </c>
      <c r="D542" s="165">
        <v>33.106141000000001</v>
      </c>
      <c r="E542" s="165">
        <v>34.536172999999998</v>
      </c>
      <c r="F542" s="165">
        <v>35.734724999999997</v>
      </c>
      <c r="G542" s="165">
        <v>35.751442999999995</v>
      </c>
      <c r="H542" s="165">
        <v>35.312273999999995</v>
      </c>
      <c r="I542" s="165">
        <v>34.714283999999999</v>
      </c>
      <c r="J542" s="165">
        <v>34.902682999999996</v>
      </c>
      <c r="K542" s="165">
        <v>35.840819999999994</v>
      </c>
      <c r="L542" s="165">
        <v>35.531537</v>
      </c>
      <c r="M542" s="165">
        <v>35.616412999999994</v>
      </c>
      <c r="N542" s="165">
        <v>35.508389000000001</v>
      </c>
      <c r="O542" s="165">
        <v>33.284251999999995</v>
      </c>
      <c r="P542" s="165">
        <v>33.996696</v>
      </c>
      <c r="Q542" s="165">
        <v>34.222389</v>
      </c>
      <c r="R542" s="165">
        <v>36.306994999999993</v>
      </c>
      <c r="S542" s="165">
        <v>36.170678999999993</v>
      </c>
      <c r="T542" s="165">
        <v>35.714148999999992</v>
      </c>
      <c r="U542" s="165">
        <v>34.303407</v>
      </c>
      <c r="V542" s="165">
        <v>34.660271999999992</v>
      </c>
      <c r="W542" s="165">
        <v>35.084651999999998</v>
      </c>
      <c r="X542" s="165">
        <v>35.531537</v>
      </c>
      <c r="Y542" s="166">
        <v>34.134298000000001</v>
      </c>
    </row>
    <row r="543" spans="1:25" s="146" customFormat="1" ht="18.75" customHeight="1" outlineLevel="1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8.75" customHeight="1" thickBot="1" x14ac:dyDescent="0.25">
      <c r="A544" s="154">
        <v>13</v>
      </c>
      <c r="B544" s="172">
        <v>715.52500737414834</v>
      </c>
      <c r="C544" s="173">
        <v>687.98092337414823</v>
      </c>
      <c r="D544" s="173">
        <v>688.80043437414827</v>
      </c>
      <c r="E544" s="174">
        <v>696.12281837414832</v>
      </c>
      <c r="F544" s="174">
        <v>714.29041937414831</v>
      </c>
      <c r="G544" s="174">
        <v>711.72545637414817</v>
      </c>
      <c r="H544" s="174">
        <v>707.18089537414824</v>
      </c>
      <c r="I544" s="174">
        <v>699.40086237414835</v>
      </c>
      <c r="J544" s="174">
        <v>703.63677637414833</v>
      </c>
      <c r="K544" s="175">
        <v>712.36403637414833</v>
      </c>
      <c r="L544" s="174">
        <v>717.19595837414829</v>
      </c>
      <c r="M544" s="176">
        <v>715.18443137414818</v>
      </c>
      <c r="N544" s="175">
        <v>716.34451837414838</v>
      </c>
      <c r="O544" s="174">
        <v>685.17117137414834</v>
      </c>
      <c r="P544" s="176">
        <v>685.88425237414822</v>
      </c>
      <c r="Q544" s="177">
        <v>698.43234937414832</v>
      </c>
      <c r="R544" s="174">
        <v>735.40613137414823</v>
      </c>
      <c r="S544" s="177">
        <v>736.7790783741483</v>
      </c>
      <c r="T544" s="174">
        <v>703.59420437414838</v>
      </c>
      <c r="U544" s="173">
        <v>699.07092937414836</v>
      </c>
      <c r="V544" s="173">
        <v>709.96936137414832</v>
      </c>
      <c r="W544" s="173">
        <v>716.99374137414827</v>
      </c>
      <c r="X544" s="173">
        <v>717.18531537414833</v>
      </c>
      <c r="Y544" s="178">
        <v>724.44384137414829</v>
      </c>
    </row>
    <row r="545" spans="1:25" s="146" customFormat="1" ht="18.75" customHeight="1" outlineLevel="1" x14ac:dyDescent="0.2">
      <c r="A545" s="161" t="s">
        <v>7</v>
      </c>
      <c r="B545" s="164">
        <v>485.6</v>
      </c>
      <c r="C545" s="203">
        <v>459.72</v>
      </c>
      <c r="D545" s="203">
        <v>460.49</v>
      </c>
      <c r="E545" s="204">
        <v>467.37</v>
      </c>
      <c r="F545" s="203">
        <v>484.44</v>
      </c>
      <c r="G545" s="203">
        <v>482.03</v>
      </c>
      <c r="H545" s="203">
        <v>477.76</v>
      </c>
      <c r="I545" s="203">
        <v>470.45</v>
      </c>
      <c r="J545" s="205">
        <v>474.43</v>
      </c>
      <c r="K545" s="203">
        <v>482.63</v>
      </c>
      <c r="L545" s="203">
        <v>487.17</v>
      </c>
      <c r="M545" s="203">
        <v>485.28</v>
      </c>
      <c r="N545" s="203">
        <v>486.37</v>
      </c>
      <c r="O545" s="203">
        <v>457.08</v>
      </c>
      <c r="P545" s="203">
        <v>457.75</v>
      </c>
      <c r="Q545" s="203">
        <v>469.54</v>
      </c>
      <c r="R545" s="203">
        <v>504.28</v>
      </c>
      <c r="S545" s="203">
        <v>505.57</v>
      </c>
      <c r="T545" s="203">
        <v>474.39</v>
      </c>
      <c r="U545" s="203">
        <v>470.14</v>
      </c>
      <c r="V545" s="203">
        <v>480.38</v>
      </c>
      <c r="W545" s="203">
        <v>486.98</v>
      </c>
      <c r="X545" s="203">
        <v>487.16</v>
      </c>
      <c r="Y545" s="206">
        <v>493.98</v>
      </c>
    </row>
    <row r="546" spans="1:25" s="146" customFormat="1" ht="18.75" customHeight="1" outlineLevel="1" x14ac:dyDescent="0.2">
      <c r="A546" s="163" t="s">
        <v>8</v>
      </c>
      <c r="B546" s="164">
        <v>195.05</v>
      </c>
      <c r="C546" s="165">
        <v>195.05</v>
      </c>
      <c r="D546" s="165">
        <v>195.05</v>
      </c>
      <c r="E546" s="165">
        <v>195.05</v>
      </c>
      <c r="F546" s="165">
        <v>195.05</v>
      </c>
      <c r="G546" s="165">
        <v>195.05</v>
      </c>
      <c r="H546" s="165">
        <v>195.05</v>
      </c>
      <c r="I546" s="165">
        <v>195.05</v>
      </c>
      <c r="J546" s="165">
        <v>195.05</v>
      </c>
      <c r="K546" s="165">
        <v>195.05</v>
      </c>
      <c r="L546" s="165">
        <v>195.05</v>
      </c>
      <c r="M546" s="165">
        <v>195.05</v>
      </c>
      <c r="N546" s="165">
        <v>195.05</v>
      </c>
      <c r="O546" s="165">
        <v>195.05</v>
      </c>
      <c r="P546" s="165">
        <v>195.05</v>
      </c>
      <c r="Q546" s="165">
        <v>195.05</v>
      </c>
      <c r="R546" s="165">
        <v>195.05</v>
      </c>
      <c r="S546" s="165">
        <v>195.05</v>
      </c>
      <c r="T546" s="165">
        <v>195.05</v>
      </c>
      <c r="U546" s="165">
        <v>195.05</v>
      </c>
      <c r="V546" s="165">
        <v>195.05</v>
      </c>
      <c r="W546" s="165">
        <v>195.05</v>
      </c>
      <c r="X546" s="165">
        <v>195.05</v>
      </c>
      <c r="Y546" s="166">
        <v>195.05</v>
      </c>
    </row>
    <row r="547" spans="1:25" s="146" customFormat="1" ht="18.75" customHeight="1" outlineLevel="1" x14ac:dyDescent="0.2">
      <c r="A547" s="167" t="s">
        <v>9</v>
      </c>
      <c r="B547" s="164">
        <v>31.224080000000001</v>
      </c>
      <c r="C547" s="165">
        <v>29.559995999999998</v>
      </c>
      <c r="D547" s="165">
        <v>29.609506999999997</v>
      </c>
      <c r="E547" s="165">
        <v>30.051890999999998</v>
      </c>
      <c r="F547" s="165">
        <v>31.149491999999999</v>
      </c>
      <c r="G547" s="165">
        <v>30.994528999999996</v>
      </c>
      <c r="H547" s="165">
        <v>30.719967999999998</v>
      </c>
      <c r="I547" s="165">
        <v>30.249934999999997</v>
      </c>
      <c r="J547" s="165">
        <v>30.505848999999998</v>
      </c>
      <c r="K547" s="165">
        <v>31.033108999999996</v>
      </c>
      <c r="L547" s="165">
        <v>31.325030999999999</v>
      </c>
      <c r="M547" s="165">
        <v>31.203503999999995</v>
      </c>
      <c r="N547" s="165">
        <v>31.273591</v>
      </c>
      <c r="O547" s="165">
        <v>29.390243999999996</v>
      </c>
      <c r="P547" s="165">
        <v>29.433325</v>
      </c>
      <c r="Q547" s="165">
        <v>30.191421999999999</v>
      </c>
      <c r="R547" s="165">
        <v>32.425203999999994</v>
      </c>
      <c r="S547" s="165">
        <v>32.508150999999998</v>
      </c>
      <c r="T547" s="165">
        <v>30.503276999999997</v>
      </c>
      <c r="U547" s="165">
        <v>30.230001999999999</v>
      </c>
      <c r="V547" s="165">
        <v>30.888433999999997</v>
      </c>
      <c r="W547" s="165">
        <v>31.312813999999999</v>
      </c>
      <c r="X547" s="165">
        <v>31.324387999999999</v>
      </c>
      <c r="Y547" s="166">
        <v>31.762913999999999</v>
      </c>
    </row>
    <row r="548" spans="1:25" s="146" customFormat="1" ht="18.75" customHeight="1" outlineLevel="1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8.75" customHeight="1" thickBot="1" x14ac:dyDescent="0.25">
      <c r="A549" s="171">
        <v>14</v>
      </c>
      <c r="B549" s="172">
        <v>736.00213937414833</v>
      </c>
      <c r="C549" s="173">
        <v>700.49709137414823</v>
      </c>
      <c r="D549" s="173">
        <v>700.02879937414832</v>
      </c>
      <c r="E549" s="174">
        <v>702.82790837414836</v>
      </c>
      <c r="F549" s="174">
        <v>736.74714937414831</v>
      </c>
      <c r="G549" s="174">
        <v>738.00302337414826</v>
      </c>
      <c r="H549" s="174">
        <v>732.00037137414824</v>
      </c>
      <c r="I549" s="174">
        <v>721.28287037414827</v>
      </c>
      <c r="J549" s="174">
        <v>724.44384137414829</v>
      </c>
      <c r="K549" s="175">
        <v>730.84028437414827</v>
      </c>
      <c r="L549" s="174">
        <v>729.40347937414833</v>
      </c>
      <c r="M549" s="176">
        <v>734.5866203741482</v>
      </c>
      <c r="N549" s="175">
        <v>732.14937337414824</v>
      </c>
      <c r="O549" s="174">
        <v>699.1454303741483</v>
      </c>
      <c r="P549" s="176">
        <v>709.0859923741483</v>
      </c>
      <c r="Q549" s="177">
        <v>726.9555893741483</v>
      </c>
      <c r="R549" s="174">
        <v>752.32850137414835</v>
      </c>
      <c r="S549" s="177">
        <v>755.24468337414828</v>
      </c>
      <c r="T549" s="174">
        <v>746.95378637414831</v>
      </c>
      <c r="U549" s="173">
        <v>729.15869037414836</v>
      </c>
      <c r="V549" s="173">
        <v>739.96133537414835</v>
      </c>
      <c r="W549" s="173">
        <v>742.92008937414823</v>
      </c>
      <c r="X549" s="173">
        <v>737.00258137414824</v>
      </c>
      <c r="Y549" s="178">
        <v>738.1094533741483</v>
      </c>
    </row>
    <row r="550" spans="1:25" s="146" customFormat="1" ht="18.75" customHeight="1" outlineLevel="1" x14ac:dyDescent="0.2">
      <c r="A550" s="161" t="s">
        <v>7</v>
      </c>
      <c r="B550" s="164">
        <v>504.84</v>
      </c>
      <c r="C550" s="203">
        <v>471.48</v>
      </c>
      <c r="D550" s="203">
        <v>471.04</v>
      </c>
      <c r="E550" s="204">
        <v>473.67</v>
      </c>
      <c r="F550" s="203">
        <v>505.54</v>
      </c>
      <c r="G550" s="203">
        <v>506.72</v>
      </c>
      <c r="H550" s="203">
        <v>501.08</v>
      </c>
      <c r="I550" s="203">
        <v>491.01</v>
      </c>
      <c r="J550" s="205">
        <v>493.98</v>
      </c>
      <c r="K550" s="203">
        <v>499.99</v>
      </c>
      <c r="L550" s="203">
        <v>498.64</v>
      </c>
      <c r="M550" s="203">
        <v>503.51</v>
      </c>
      <c r="N550" s="203">
        <v>501.22</v>
      </c>
      <c r="O550" s="203">
        <v>470.21</v>
      </c>
      <c r="P550" s="203">
        <v>479.55</v>
      </c>
      <c r="Q550" s="203">
        <v>496.34</v>
      </c>
      <c r="R550" s="203">
        <v>520.17999999999995</v>
      </c>
      <c r="S550" s="203">
        <v>522.91999999999996</v>
      </c>
      <c r="T550" s="203">
        <v>515.13</v>
      </c>
      <c r="U550" s="203">
        <v>498.41</v>
      </c>
      <c r="V550" s="203">
        <v>508.56</v>
      </c>
      <c r="W550" s="203">
        <v>511.34</v>
      </c>
      <c r="X550" s="203">
        <v>505.78</v>
      </c>
      <c r="Y550" s="206">
        <v>506.82</v>
      </c>
    </row>
    <row r="551" spans="1:25" s="146" customFormat="1" ht="18.75" customHeight="1" outlineLevel="1" x14ac:dyDescent="0.2">
      <c r="A551" s="163" t="s">
        <v>8</v>
      </c>
      <c r="B551" s="164">
        <v>195.05</v>
      </c>
      <c r="C551" s="165">
        <v>195.05</v>
      </c>
      <c r="D551" s="165">
        <v>195.05</v>
      </c>
      <c r="E551" s="165">
        <v>195.05</v>
      </c>
      <c r="F551" s="165">
        <v>195.05</v>
      </c>
      <c r="G551" s="165">
        <v>195.05</v>
      </c>
      <c r="H551" s="165">
        <v>195.05</v>
      </c>
      <c r="I551" s="165">
        <v>195.05</v>
      </c>
      <c r="J551" s="165">
        <v>195.05</v>
      </c>
      <c r="K551" s="165">
        <v>195.05</v>
      </c>
      <c r="L551" s="165">
        <v>195.05</v>
      </c>
      <c r="M551" s="165">
        <v>195.05</v>
      </c>
      <c r="N551" s="165">
        <v>195.05</v>
      </c>
      <c r="O551" s="165">
        <v>195.05</v>
      </c>
      <c r="P551" s="165">
        <v>195.05</v>
      </c>
      <c r="Q551" s="165">
        <v>195.05</v>
      </c>
      <c r="R551" s="165">
        <v>195.05</v>
      </c>
      <c r="S551" s="165">
        <v>195.05</v>
      </c>
      <c r="T551" s="165">
        <v>195.05</v>
      </c>
      <c r="U551" s="165">
        <v>195.05</v>
      </c>
      <c r="V551" s="165">
        <v>195.05</v>
      </c>
      <c r="W551" s="165">
        <v>195.05</v>
      </c>
      <c r="X551" s="165">
        <v>195.05</v>
      </c>
      <c r="Y551" s="166">
        <v>195.05</v>
      </c>
    </row>
    <row r="552" spans="1:25" s="146" customFormat="1" ht="18.75" customHeight="1" outlineLevel="1" x14ac:dyDescent="0.2">
      <c r="A552" s="167" t="s">
        <v>9</v>
      </c>
      <c r="B552" s="164">
        <v>32.461211999999996</v>
      </c>
      <c r="C552" s="165">
        <v>30.316164000000001</v>
      </c>
      <c r="D552" s="165">
        <v>30.287872</v>
      </c>
      <c r="E552" s="165">
        <v>30.456980999999999</v>
      </c>
      <c r="F552" s="165">
        <v>32.506222000000001</v>
      </c>
      <c r="G552" s="165">
        <v>32.582096</v>
      </c>
      <c r="H552" s="165">
        <v>32.219443999999996</v>
      </c>
      <c r="I552" s="165">
        <v>31.571942999999997</v>
      </c>
      <c r="J552" s="165">
        <v>31.762913999999999</v>
      </c>
      <c r="K552" s="165">
        <v>32.149357000000002</v>
      </c>
      <c r="L552" s="165">
        <v>32.062551999999997</v>
      </c>
      <c r="M552" s="165">
        <v>32.375692999999998</v>
      </c>
      <c r="N552" s="165">
        <v>32.228445999999998</v>
      </c>
      <c r="O552" s="165">
        <v>30.234502999999997</v>
      </c>
      <c r="P552" s="165">
        <v>30.835065</v>
      </c>
      <c r="Q552" s="165">
        <v>31.914661999999996</v>
      </c>
      <c r="R552" s="165">
        <v>33.447573999999996</v>
      </c>
      <c r="S552" s="165">
        <v>33.623755999999993</v>
      </c>
      <c r="T552" s="165">
        <v>33.122858999999998</v>
      </c>
      <c r="U552" s="165">
        <v>32.047762999999996</v>
      </c>
      <c r="V552" s="165">
        <v>32.700407999999996</v>
      </c>
      <c r="W552" s="165">
        <v>32.879161999999994</v>
      </c>
      <c r="X552" s="165">
        <v>32.521653999999998</v>
      </c>
      <c r="Y552" s="166">
        <v>32.588525999999995</v>
      </c>
    </row>
    <row r="553" spans="1:25" s="146" customFormat="1" ht="18.75" customHeight="1" outlineLevel="1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8.75" customHeight="1" thickBot="1" x14ac:dyDescent="0.25">
      <c r="A554" s="154">
        <v>15</v>
      </c>
      <c r="B554" s="172">
        <v>198.70092737414831</v>
      </c>
      <c r="C554" s="173">
        <v>198.70092737414831</v>
      </c>
      <c r="D554" s="173">
        <v>198.70092737414831</v>
      </c>
      <c r="E554" s="174">
        <v>198.70092737414831</v>
      </c>
      <c r="F554" s="174">
        <v>198.70092737414831</v>
      </c>
      <c r="G554" s="174">
        <v>198.70092737414831</v>
      </c>
      <c r="H554" s="174">
        <v>198.70092737414831</v>
      </c>
      <c r="I554" s="174">
        <v>198.70092737414831</v>
      </c>
      <c r="J554" s="174">
        <v>198.70092737414831</v>
      </c>
      <c r="K554" s="175">
        <v>198.70092737414831</v>
      </c>
      <c r="L554" s="174">
        <v>198.70092737414831</v>
      </c>
      <c r="M554" s="176">
        <v>198.70092737414831</v>
      </c>
      <c r="N554" s="175">
        <v>198.70092737414831</v>
      </c>
      <c r="O554" s="174">
        <v>198.70092737414831</v>
      </c>
      <c r="P554" s="176">
        <v>198.70092737414831</v>
      </c>
      <c r="Q554" s="177">
        <v>198.70092737414831</v>
      </c>
      <c r="R554" s="174">
        <v>198.70092737414831</v>
      </c>
      <c r="S554" s="177">
        <v>198.70092737414831</v>
      </c>
      <c r="T554" s="174">
        <v>198.70092737414831</v>
      </c>
      <c r="U554" s="173">
        <v>198.70092737414831</v>
      </c>
      <c r="V554" s="173">
        <v>198.70092737414831</v>
      </c>
      <c r="W554" s="173">
        <v>198.70092737414831</v>
      </c>
      <c r="X554" s="173">
        <v>198.70092737414831</v>
      </c>
      <c r="Y554" s="178">
        <v>198.70092737414831</v>
      </c>
    </row>
    <row r="555" spans="1:25" s="146" customFormat="1" ht="18.75" customHeight="1" outlineLevel="1" x14ac:dyDescent="0.2">
      <c r="A555" s="161" t="s">
        <v>7</v>
      </c>
      <c r="B555" s="164">
        <v>0</v>
      </c>
      <c r="C555" s="203">
        <v>0</v>
      </c>
      <c r="D555" s="203">
        <v>0</v>
      </c>
      <c r="E555" s="204">
        <v>0</v>
      </c>
      <c r="F555" s="203">
        <v>0</v>
      </c>
      <c r="G555" s="203">
        <v>0</v>
      </c>
      <c r="H555" s="203">
        <v>0</v>
      </c>
      <c r="I555" s="203">
        <v>0</v>
      </c>
      <c r="J555" s="205">
        <v>0</v>
      </c>
      <c r="K555" s="203">
        <v>0</v>
      </c>
      <c r="L555" s="203">
        <v>0</v>
      </c>
      <c r="M555" s="203">
        <v>0</v>
      </c>
      <c r="N555" s="203">
        <v>0</v>
      </c>
      <c r="O555" s="203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6">
        <v>0</v>
      </c>
    </row>
    <row r="556" spans="1:25" s="146" customFormat="1" ht="18.75" customHeight="1" outlineLevel="1" x14ac:dyDescent="0.2">
      <c r="A556" s="163" t="s">
        <v>8</v>
      </c>
      <c r="B556" s="164">
        <v>195.05</v>
      </c>
      <c r="C556" s="165">
        <v>195.05</v>
      </c>
      <c r="D556" s="165">
        <v>195.05</v>
      </c>
      <c r="E556" s="165">
        <v>195.05</v>
      </c>
      <c r="F556" s="165">
        <v>195.05</v>
      </c>
      <c r="G556" s="165">
        <v>195.05</v>
      </c>
      <c r="H556" s="165">
        <v>195.05</v>
      </c>
      <c r="I556" s="165">
        <v>195.05</v>
      </c>
      <c r="J556" s="165">
        <v>195.05</v>
      </c>
      <c r="K556" s="165">
        <v>195.05</v>
      </c>
      <c r="L556" s="165">
        <v>195.05</v>
      </c>
      <c r="M556" s="165">
        <v>195.05</v>
      </c>
      <c r="N556" s="165">
        <v>195.05</v>
      </c>
      <c r="O556" s="165">
        <v>195.05</v>
      </c>
      <c r="P556" s="165">
        <v>195.05</v>
      </c>
      <c r="Q556" s="165">
        <v>195.05</v>
      </c>
      <c r="R556" s="165">
        <v>195.05</v>
      </c>
      <c r="S556" s="165">
        <v>195.05</v>
      </c>
      <c r="T556" s="165">
        <v>195.05</v>
      </c>
      <c r="U556" s="165">
        <v>195.05</v>
      </c>
      <c r="V556" s="165">
        <v>195.05</v>
      </c>
      <c r="W556" s="165">
        <v>195.05</v>
      </c>
      <c r="X556" s="165">
        <v>195.05</v>
      </c>
      <c r="Y556" s="166">
        <v>195.05</v>
      </c>
    </row>
    <row r="557" spans="1:25" s="146" customFormat="1" ht="18.75" customHeight="1" outlineLevel="1" x14ac:dyDescent="0.2">
      <c r="A557" s="167" t="s">
        <v>9</v>
      </c>
      <c r="B557" s="164">
        <v>0</v>
      </c>
      <c r="C557" s="165">
        <v>0</v>
      </c>
      <c r="D557" s="165">
        <v>0</v>
      </c>
      <c r="E557" s="165">
        <v>0</v>
      </c>
      <c r="F557" s="165">
        <v>0</v>
      </c>
      <c r="G557" s="165">
        <v>0</v>
      </c>
      <c r="H557" s="165">
        <v>0</v>
      </c>
      <c r="I557" s="165">
        <v>0</v>
      </c>
      <c r="J557" s="165">
        <v>0</v>
      </c>
      <c r="K557" s="165">
        <v>0</v>
      </c>
      <c r="L557" s="165">
        <v>0</v>
      </c>
      <c r="M557" s="165">
        <v>0</v>
      </c>
      <c r="N557" s="165">
        <v>0</v>
      </c>
      <c r="O557" s="165">
        <v>0</v>
      </c>
      <c r="P557" s="165">
        <v>0</v>
      </c>
      <c r="Q557" s="165">
        <v>0</v>
      </c>
      <c r="R557" s="165">
        <v>0</v>
      </c>
      <c r="S557" s="165">
        <v>0</v>
      </c>
      <c r="T557" s="165">
        <v>0</v>
      </c>
      <c r="U557" s="165">
        <v>0</v>
      </c>
      <c r="V557" s="165">
        <v>0</v>
      </c>
      <c r="W557" s="165">
        <v>0</v>
      </c>
      <c r="X557" s="165">
        <v>0</v>
      </c>
      <c r="Y557" s="166">
        <v>0</v>
      </c>
    </row>
    <row r="558" spans="1:25" s="146" customFormat="1" ht="18.75" customHeight="1" outlineLevel="1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8.75" customHeight="1" thickBot="1" x14ac:dyDescent="0.25">
      <c r="A559" s="171">
        <v>16</v>
      </c>
      <c r="B559" s="172">
        <v>875.30836637414825</v>
      </c>
      <c r="C559" s="173">
        <v>845.33767837414837</v>
      </c>
      <c r="D559" s="173">
        <v>845.11417537414832</v>
      </c>
      <c r="E559" s="174">
        <v>851.78733637414837</v>
      </c>
      <c r="F559" s="174">
        <v>863.99485737414841</v>
      </c>
      <c r="G559" s="174">
        <v>866.2724593741483</v>
      </c>
      <c r="H559" s="174">
        <v>857.83256037414822</v>
      </c>
      <c r="I559" s="174">
        <v>865.70838037414831</v>
      </c>
      <c r="J559" s="174">
        <v>859.1097203741482</v>
      </c>
      <c r="K559" s="175">
        <v>855.62945937414827</v>
      </c>
      <c r="L559" s="174">
        <v>858.33278137414823</v>
      </c>
      <c r="M559" s="176">
        <v>860.61038337414834</v>
      </c>
      <c r="N559" s="175">
        <v>857.48134137414831</v>
      </c>
      <c r="O559" s="174">
        <v>834.4711753741484</v>
      </c>
      <c r="P559" s="176">
        <v>839.54788637414833</v>
      </c>
      <c r="Q559" s="177">
        <v>854.68223237414838</v>
      </c>
      <c r="R559" s="174">
        <v>871.93453537414814</v>
      </c>
      <c r="S559" s="177">
        <v>889.85734737414839</v>
      </c>
      <c r="T559" s="174">
        <v>860.59974037414827</v>
      </c>
      <c r="U559" s="173">
        <v>857.30041037414821</v>
      </c>
      <c r="V559" s="173">
        <v>864.61215137414831</v>
      </c>
      <c r="W559" s="173">
        <v>872.21125337414844</v>
      </c>
      <c r="X559" s="173">
        <v>874.56335637414827</v>
      </c>
      <c r="Y559" s="178">
        <v>871.3278843741482</v>
      </c>
    </row>
    <row r="560" spans="1:25" s="146" customFormat="1" ht="18.75" customHeight="1" outlineLevel="1" x14ac:dyDescent="0.2">
      <c r="A560" s="180" t="s">
        <v>7</v>
      </c>
      <c r="B560" s="164">
        <v>635.73</v>
      </c>
      <c r="C560" s="203">
        <v>607.57000000000005</v>
      </c>
      <c r="D560" s="203">
        <v>607.36</v>
      </c>
      <c r="E560" s="204">
        <v>613.63</v>
      </c>
      <c r="F560" s="203">
        <v>625.1</v>
      </c>
      <c r="G560" s="203">
        <v>627.24</v>
      </c>
      <c r="H560" s="203">
        <v>619.30999999999995</v>
      </c>
      <c r="I560" s="203">
        <v>626.71</v>
      </c>
      <c r="J560" s="205">
        <v>620.51</v>
      </c>
      <c r="K560" s="203">
        <v>617.24</v>
      </c>
      <c r="L560" s="203">
        <v>619.78</v>
      </c>
      <c r="M560" s="203">
        <v>621.91999999999996</v>
      </c>
      <c r="N560" s="203">
        <v>618.98</v>
      </c>
      <c r="O560" s="203">
        <v>597.36</v>
      </c>
      <c r="P560" s="203">
        <v>602.13</v>
      </c>
      <c r="Q560" s="203">
        <v>616.35</v>
      </c>
      <c r="R560" s="203">
        <v>632.55999999999995</v>
      </c>
      <c r="S560" s="203">
        <v>649.4</v>
      </c>
      <c r="T560" s="203">
        <v>621.91</v>
      </c>
      <c r="U560" s="203">
        <v>618.80999999999995</v>
      </c>
      <c r="V560" s="203">
        <v>625.67999999999995</v>
      </c>
      <c r="W560" s="203">
        <v>632.82000000000005</v>
      </c>
      <c r="X560" s="203">
        <v>635.03</v>
      </c>
      <c r="Y560" s="206">
        <v>631.99</v>
      </c>
    </row>
    <row r="561" spans="1:25" s="146" customFormat="1" ht="18.75" customHeight="1" outlineLevel="1" x14ac:dyDescent="0.2">
      <c r="A561" s="181" t="s">
        <v>8</v>
      </c>
      <c r="B561" s="164">
        <v>195.05</v>
      </c>
      <c r="C561" s="165">
        <v>195.05</v>
      </c>
      <c r="D561" s="165">
        <v>195.05</v>
      </c>
      <c r="E561" s="165">
        <v>195.05</v>
      </c>
      <c r="F561" s="165">
        <v>195.05</v>
      </c>
      <c r="G561" s="165">
        <v>195.05</v>
      </c>
      <c r="H561" s="165">
        <v>195.05</v>
      </c>
      <c r="I561" s="165">
        <v>195.05</v>
      </c>
      <c r="J561" s="165">
        <v>195.05</v>
      </c>
      <c r="K561" s="165">
        <v>195.05</v>
      </c>
      <c r="L561" s="165">
        <v>195.05</v>
      </c>
      <c r="M561" s="165">
        <v>195.05</v>
      </c>
      <c r="N561" s="165">
        <v>195.05</v>
      </c>
      <c r="O561" s="165">
        <v>195.05</v>
      </c>
      <c r="P561" s="165">
        <v>195.05</v>
      </c>
      <c r="Q561" s="165">
        <v>195.05</v>
      </c>
      <c r="R561" s="165">
        <v>195.05</v>
      </c>
      <c r="S561" s="165">
        <v>195.05</v>
      </c>
      <c r="T561" s="165">
        <v>195.05</v>
      </c>
      <c r="U561" s="165">
        <v>195.05</v>
      </c>
      <c r="V561" s="165">
        <v>195.05</v>
      </c>
      <c r="W561" s="165">
        <v>195.05</v>
      </c>
      <c r="X561" s="165">
        <v>195.05</v>
      </c>
      <c r="Y561" s="166">
        <v>195.05</v>
      </c>
    </row>
    <row r="562" spans="1:25" s="146" customFormat="1" ht="18.75" customHeight="1" outlineLevel="1" x14ac:dyDescent="0.2">
      <c r="A562" s="182" t="s">
        <v>9</v>
      </c>
      <c r="B562" s="164">
        <v>40.877438999999995</v>
      </c>
      <c r="C562" s="165">
        <v>39.066751000000004</v>
      </c>
      <c r="D562" s="165">
        <v>39.053247999999996</v>
      </c>
      <c r="E562" s="165">
        <v>39.456409000000001</v>
      </c>
      <c r="F562" s="165">
        <v>40.193930000000002</v>
      </c>
      <c r="G562" s="165">
        <v>40.331531999999996</v>
      </c>
      <c r="H562" s="165">
        <v>39.821632999999991</v>
      </c>
      <c r="I562" s="165">
        <v>40.297452999999997</v>
      </c>
      <c r="J562" s="165">
        <v>39.898792999999998</v>
      </c>
      <c r="K562" s="165">
        <v>39.688531999999995</v>
      </c>
      <c r="L562" s="165">
        <v>39.851853999999996</v>
      </c>
      <c r="M562" s="165">
        <v>39.989455999999997</v>
      </c>
      <c r="N562" s="165">
        <v>39.800413999999996</v>
      </c>
      <c r="O562" s="165">
        <v>38.410247999999996</v>
      </c>
      <c r="P562" s="165">
        <v>38.716958999999996</v>
      </c>
      <c r="Q562" s="165">
        <v>39.631304999999998</v>
      </c>
      <c r="R562" s="165">
        <v>40.673607999999994</v>
      </c>
      <c r="S562" s="165">
        <v>41.756419999999999</v>
      </c>
      <c r="T562" s="165">
        <v>39.988812999999993</v>
      </c>
      <c r="U562" s="165">
        <v>39.789482999999997</v>
      </c>
      <c r="V562" s="165">
        <v>40.231223999999997</v>
      </c>
      <c r="W562" s="165">
        <v>40.690325999999999</v>
      </c>
      <c r="X562" s="165">
        <v>40.832428999999998</v>
      </c>
      <c r="Y562" s="166">
        <v>40.636956999999995</v>
      </c>
    </row>
    <row r="563" spans="1:25" s="146" customFormat="1" ht="18.75" customHeight="1" outlineLevel="1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8.75" customHeight="1" thickBot="1" x14ac:dyDescent="0.25">
      <c r="A564" s="154">
        <v>17</v>
      </c>
      <c r="B564" s="172">
        <v>659.0000343741483</v>
      </c>
      <c r="C564" s="173">
        <v>639.7149183741484</v>
      </c>
      <c r="D564" s="173">
        <v>640.28964037414835</v>
      </c>
      <c r="E564" s="174">
        <v>643.61025637414821</v>
      </c>
      <c r="F564" s="174">
        <v>654.01911037414834</v>
      </c>
      <c r="G564" s="174">
        <v>652.84838037414829</v>
      </c>
      <c r="H564" s="174">
        <v>652.24172937414835</v>
      </c>
      <c r="I564" s="174">
        <v>645.82400037414834</v>
      </c>
      <c r="J564" s="174">
        <v>646.83508537414832</v>
      </c>
      <c r="K564" s="175">
        <v>651.32643137414823</v>
      </c>
      <c r="L564" s="174">
        <v>651.80536637414832</v>
      </c>
      <c r="M564" s="176">
        <v>646.85637137414824</v>
      </c>
      <c r="N564" s="175">
        <v>650.18763037414828</v>
      </c>
      <c r="O564" s="174">
        <v>636.61780537414825</v>
      </c>
      <c r="P564" s="176">
        <v>642.14152237414828</v>
      </c>
      <c r="Q564" s="177">
        <v>654.18939837414825</v>
      </c>
      <c r="R564" s="174">
        <v>661.67142737414827</v>
      </c>
      <c r="S564" s="177">
        <v>673.62351637414827</v>
      </c>
      <c r="T564" s="174">
        <v>649.57033637414838</v>
      </c>
      <c r="U564" s="173">
        <v>646.45193737414832</v>
      </c>
      <c r="V564" s="173">
        <v>648.89982737414823</v>
      </c>
      <c r="W564" s="173">
        <v>655.61556037414834</v>
      </c>
      <c r="X564" s="173">
        <v>661.92685937414831</v>
      </c>
      <c r="Y564" s="178">
        <v>664.96011437414825</v>
      </c>
    </row>
    <row r="565" spans="1:25" s="146" customFormat="1" ht="18.75" customHeight="1" outlineLevel="1" x14ac:dyDescent="0.2">
      <c r="A565" s="180" t="s">
        <v>7</v>
      </c>
      <c r="B565" s="164">
        <v>432.49</v>
      </c>
      <c r="C565" s="203">
        <v>414.37</v>
      </c>
      <c r="D565" s="203">
        <v>414.91</v>
      </c>
      <c r="E565" s="204">
        <v>418.03</v>
      </c>
      <c r="F565" s="203">
        <v>427.81</v>
      </c>
      <c r="G565" s="203">
        <v>426.71</v>
      </c>
      <c r="H565" s="203">
        <v>426.14</v>
      </c>
      <c r="I565" s="203">
        <v>420.11</v>
      </c>
      <c r="J565" s="205">
        <v>421.06</v>
      </c>
      <c r="K565" s="203">
        <v>425.28</v>
      </c>
      <c r="L565" s="203">
        <v>425.73</v>
      </c>
      <c r="M565" s="203">
        <v>421.08</v>
      </c>
      <c r="N565" s="203">
        <v>424.21</v>
      </c>
      <c r="O565" s="203">
        <v>411.46</v>
      </c>
      <c r="P565" s="203">
        <v>416.65</v>
      </c>
      <c r="Q565" s="203">
        <v>427.97</v>
      </c>
      <c r="R565" s="203">
        <v>435</v>
      </c>
      <c r="S565" s="203">
        <v>446.23</v>
      </c>
      <c r="T565" s="203">
        <v>423.63</v>
      </c>
      <c r="U565" s="203">
        <v>420.7</v>
      </c>
      <c r="V565" s="203">
        <v>423</v>
      </c>
      <c r="W565" s="203">
        <v>429.31</v>
      </c>
      <c r="X565" s="203">
        <v>435.24</v>
      </c>
      <c r="Y565" s="206">
        <v>438.09</v>
      </c>
    </row>
    <row r="566" spans="1:25" s="146" customFormat="1" ht="18.75" customHeight="1" outlineLevel="1" x14ac:dyDescent="0.2">
      <c r="A566" s="181" t="s">
        <v>8</v>
      </c>
      <c r="B566" s="164">
        <v>195.05</v>
      </c>
      <c r="C566" s="165">
        <v>195.05</v>
      </c>
      <c r="D566" s="165">
        <v>195.05</v>
      </c>
      <c r="E566" s="165">
        <v>195.05</v>
      </c>
      <c r="F566" s="165">
        <v>195.05</v>
      </c>
      <c r="G566" s="165">
        <v>195.05</v>
      </c>
      <c r="H566" s="165">
        <v>195.05</v>
      </c>
      <c r="I566" s="165">
        <v>195.05</v>
      </c>
      <c r="J566" s="165">
        <v>195.05</v>
      </c>
      <c r="K566" s="165">
        <v>195.05</v>
      </c>
      <c r="L566" s="165">
        <v>195.05</v>
      </c>
      <c r="M566" s="165">
        <v>195.05</v>
      </c>
      <c r="N566" s="165">
        <v>195.05</v>
      </c>
      <c r="O566" s="165">
        <v>195.05</v>
      </c>
      <c r="P566" s="165">
        <v>195.05</v>
      </c>
      <c r="Q566" s="165">
        <v>195.05</v>
      </c>
      <c r="R566" s="165">
        <v>195.05</v>
      </c>
      <c r="S566" s="165">
        <v>195.05</v>
      </c>
      <c r="T566" s="165">
        <v>195.05</v>
      </c>
      <c r="U566" s="165">
        <v>195.05</v>
      </c>
      <c r="V566" s="165">
        <v>195.05</v>
      </c>
      <c r="W566" s="165">
        <v>195.05</v>
      </c>
      <c r="X566" s="165">
        <v>195.05</v>
      </c>
      <c r="Y566" s="166">
        <v>195.05</v>
      </c>
    </row>
    <row r="567" spans="1:25" s="146" customFormat="1" ht="18.75" customHeight="1" outlineLevel="1" x14ac:dyDescent="0.2">
      <c r="A567" s="182" t="s">
        <v>9</v>
      </c>
      <c r="B567" s="164">
        <v>27.809106999999997</v>
      </c>
      <c r="C567" s="165">
        <v>26.643991</v>
      </c>
      <c r="D567" s="165">
        <v>26.678712999999998</v>
      </c>
      <c r="E567" s="165">
        <v>26.879328999999995</v>
      </c>
      <c r="F567" s="165">
        <v>27.508182999999999</v>
      </c>
      <c r="G567" s="165">
        <v>27.437452999999998</v>
      </c>
      <c r="H567" s="165">
        <v>27.400801999999999</v>
      </c>
      <c r="I567" s="165">
        <v>27.013072999999999</v>
      </c>
      <c r="J567" s="165">
        <v>27.074157999999997</v>
      </c>
      <c r="K567" s="165">
        <v>27.345503999999998</v>
      </c>
      <c r="L567" s="165">
        <v>27.374438999999999</v>
      </c>
      <c r="M567" s="165">
        <v>27.075443999999997</v>
      </c>
      <c r="N567" s="165">
        <v>27.276702999999998</v>
      </c>
      <c r="O567" s="165">
        <v>26.456877999999996</v>
      </c>
      <c r="P567" s="165">
        <v>26.790594999999996</v>
      </c>
      <c r="Q567" s="165">
        <v>27.518471000000002</v>
      </c>
      <c r="R567" s="165">
        <v>27.970499999999998</v>
      </c>
      <c r="S567" s="165">
        <v>28.692588999999998</v>
      </c>
      <c r="T567" s="165">
        <v>27.239408999999998</v>
      </c>
      <c r="U567" s="165">
        <v>27.051009999999998</v>
      </c>
      <c r="V567" s="165">
        <v>27.198899999999998</v>
      </c>
      <c r="W567" s="165">
        <v>27.604633</v>
      </c>
      <c r="X567" s="165">
        <v>27.985931999999998</v>
      </c>
      <c r="Y567" s="166">
        <v>28.169186999999997</v>
      </c>
    </row>
    <row r="568" spans="1:25" s="146" customFormat="1" ht="18.75" customHeight="1" outlineLevel="1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8.75" customHeight="1" thickBot="1" x14ac:dyDescent="0.25">
      <c r="A569" s="184">
        <v>18</v>
      </c>
      <c r="B569" s="172">
        <v>694.57958337414834</v>
      </c>
      <c r="C569" s="173">
        <v>677.46563937414828</v>
      </c>
      <c r="D569" s="173">
        <v>677.39113837414823</v>
      </c>
      <c r="E569" s="174">
        <v>682.18048837414824</v>
      </c>
      <c r="F569" s="174">
        <v>691.83368937414832</v>
      </c>
      <c r="G569" s="174">
        <v>710.57601237414826</v>
      </c>
      <c r="H569" s="174">
        <v>703.67934837414828</v>
      </c>
      <c r="I569" s="174">
        <v>679.16851937414833</v>
      </c>
      <c r="J569" s="174">
        <v>702.67890637414826</v>
      </c>
      <c r="K569" s="175">
        <v>704.57336037414825</v>
      </c>
      <c r="L569" s="174">
        <v>686.51218937414831</v>
      </c>
      <c r="M569" s="176">
        <v>689.53480137414829</v>
      </c>
      <c r="N569" s="175">
        <v>694.15386337414827</v>
      </c>
      <c r="O569" s="174">
        <v>662.91665837414837</v>
      </c>
      <c r="P569" s="176">
        <v>666.43949137414825</v>
      </c>
      <c r="Q569" s="177">
        <v>682.09534437414834</v>
      </c>
      <c r="R569" s="174">
        <v>713.22611937414831</v>
      </c>
      <c r="S569" s="177">
        <v>715.98265637414818</v>
      </c>
      <c r="T569" s="174">
        <v>685.65010637414821</v>
      </c>
      <c r="U569" s="173">
        <v>686.73569237414836</v>
      </c>
      <c r="V569" s="173">
        <v>703.36005837414837</v>
      </c>
      <c r="W569" s="173">
        <v>703.40263037414832</v>
      </c>
      <c r="X569" s="173">
        <v>702.66826337414818</v>
      </c>
      <c r="Y569" s="178">
        <v>697.66605337414831</v>
      </c>
    </row>
    <row r="570" spans="1:25" s="146" customFormat="1" ht="18.75" customHeight="1" outlineLevel="1" x14ac:dyDescent="0.2">
      <c r="A570" s="161" t="s">
        <v>7</v>
      </c>
      <c r="B570" s="164">
        <v>465.92</v>
      </c>
      <c r="C570" s="203">
        <v>449.84</v>
      </c>
      <c r="D570" s="203">
        <v>449.77</v>
      </c>
      <c r="E570" s="204">
        <v>454.27</v>
      </c>
      <c r="F570" s="203">
        <v>463.34</v>
      </c>
      <c r="G570" s="203">
        <v>480.95</v>
      </c>
      <c r="H570" s="203">
        <v>474.47</v>
      </c>
      <c r="I570" s="203">
        <v>451.44</v>
      </c>
      <c r="J570" s="205">
        <v>473.53</v>
      </c>
      <c r="K570" s="203">
        <v>475.31</v>
      </c>
      <c r="L570" s="203">
        <v>458.34</v>
      </c>
      <c r="M570" s="203">
        <v>461.18</v>
      </c>
      <c r="N570" s="203">
        <v>465.52</v>
      </c>
      <c r="O570" s="203">
        <v>436.17</v>
      </c>
      <c r="P570" s="203">
        <v>439.48</v>
      </c>
      <c r="Q570" s="203">
        <v>454.19</v>
      </c>
      <c r="R570" s="203">
        <v>483.44</v>
      </c>
      <c r="S570" s="203">
        <v>486.03</v>
      </c>
      <c r="T570" s="203">
        <v>457.53</v>
      </c>
      <c r="U570" s="203">
        <v>458.55</v>
      </c>
      <c r="V570" s="203">
        <v>474.17</v>
      </c>
      <c r="W570" s="203">
        <v>474.21</v>
      </c>
      <c r="X570" s="203">
        <v>473.52</v>
      </c>
      <c r="Y570" s="206">
        <v>468.82</v>
      </c>
    </row>
    <row r="571" spans="1:25" s="146" customFormat="1" ht="18.75" customHeight="1" outlineLevel="1" x14ac:dyDescent="0.2">
      <c r="A571" s="163" t="s">
        <v>8</v>
      </c>
      <c r="B571" s="164">
        <v>195.05</v>
      </c>
      <c r="C571" s="165">
        <v>195.05</v>
      </c>
      <c r="D571" s="165">
        <v>195.05</v>
      </c>
      <c r="E571" s="165">
        <v>195.05</v>
      </c>
      <c r="F571" s="165">
        <v>195.05</v>
      </c>
      <c r="G571" s="165">
        <v>195.05</v>
      </c>
      <c r="H571" s="165">
        <v>195.05</v>
      </c>
      <c r="I571" s="165">
        <v>195.05</v>
      </c>
      <c r="J571" s="165">
        <v>195.05</v>
      </c>
      <c r="K571" s="165">
        <v>195.05</v>
      </c>
      <c r="L571" s="165">
        <v>195.05</v>
      </c>
      <c r="M571" s="165">
        <v>195.05</v>
      </c>
      <c r="N571" s="165">
        <v>195.05</v>
      </c>
      <c r="O571" s="165">
        <v>195.05</v>
      </c>
      <c r="P571" s="165">
        <v>195.05</v>
      </c>
      <c r="Q571" s="165">
        <v>195.05</v>
      </c>
      <c r="R571" s="165">
        <v>195.05</v>
      </c>
      <c r="S571" s="165">
        <v>195.05</v>
      </c>
      <c r="T571" s="165">
        <v>195.05</v>
      </c>
      <c r="U571" s="165">
        <v>195.05</v>
      </c>
      <c r="V571" s="165">
        <v>195.05</v>
      </c>
      <c r="W571" s="165">
        <v>195.05</v>
      </c>
      <c r="X571" s="165">
        <v>195.05</v>
      </c>
      <c r="Y571" s="166">
        <v>195.05</v>
      </c>
    </row>
    <row r="572" spans="1:25" s="146" customFormat="1" ht="18.75" customHeight="1" outlineLevel="1" x14ac:dyDescent="0.2">
      <c r="A572" s="167" t="s">
        <v>9</v>
      </c>
      <c r="B572" s="164">
        <v>29.958655999999998</v>
      </c>
      <c r="C572" s="165">
        <v>28.924711999999996</v>
      </c>
      <c r="D572" s="165">
        <v>28.920210999999998</v>
      </c>
      <c r="E572" s="165">
        <v>29.209560999999997</v>
      </c>
      <c r="F572" s="165">
        <v>29.792761999999996</v>
      </c>
      <c r="G572" s="165">
        <v>30.925084999999996</v>
      </c>
      <c r="H572" s="165">
        <v>30.508420999999998</v>
      </c>
      <c r="I572" s="165">
        <v>29.027591999999999</v>
      </c>
      <c r="J572" s="165">
        <v>30.447978999999997</v>
      </c>
      <c r="K572" s="165">
        <v>30.562432999999999</v>
      </c>
      <c r="L572" s="165">
        <v>29.471261999999996</v>
      </c>
      <c r="M572" s="165">
        <v>29.653873999999998</v>
      </c>
      <c r="N572" s="165">
        <v>29.932935999999998</v>
      </c>
      <c r="O572" s="165">
        <v>28.045731</v>
      </c>
      <c r="P572" s="165">
        <v>28.258564</v>
      </c>
      <c r="Q572" s="165">
        <v>29.204416999999999</v>
      </c>
      <c r="R572" s="165">
        <v>31.085191999999999</v>
      </c>
      <c r="S572" s="165">
        <v>31.251728999999997</v>
      </c>
      <c r="T572" s="165">
        <v>29.419178999999996</v>
      </c>
      <c r="U572" s="165">
        <v>29.484764999999999</v>
      </c>
      <c r="V572" s="165">
        <v>30.489131</v>
      </c>
      <c r="W572" s="165">
        <v>30.491702999999998</v>
      </c>
      <c r="X572" s="165">
        <v>30.447335999999996</v>
      </c>
      <c r="Y572" s="166">
        <v>30.145125999999998</v>
      </c>
    </row>
    <row r="573" spans="1:25" s="146" customFormat="1" ht="18.75" customHeight="1" outlineLevel="1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8.75" customHeight="1" thickBot="1" x14ac:dyDescent="0.25">
      <c r="A574" s="171">
        <v>19</v>
      </c>
      <c r="B574" s="172">
        <v>796.28409137414826</v>
      </c>
      <c r="C574" s="173">
        <v>765.44067737414821</v>
      </c>
      <c r="D574" s="173">
        <v>757.97993437414823</v>
      </c>
      <c r="E574" s="174">
        <v>769.20829937414817</v>
      </c>
      <c r="F574" s="174">
        <v>781.69253837414817</v>
      </c>
      <c r="G574" s="174">
        <v>800.60514937414825</v>
      </c>
      <c r="H574" s="174">
        <v>790.06857937414838</v>
      </c>
      <c r="I574" s="174">
        <v>782.84198237414842</v>
      </c>
      <c r="J574" s="174">
        <v>791.4521693741483</v>
      </c>
      <c r="K574" s="175">
        <v>794.65571237414827</v>
      </c>
      <c r="L574" s="174">
        <v>799.26413137414818</v>
      </c>
      <c r="M574" s="176">
        <v>803.56390337414837</v>
      </c>
      <c r="N574" s="175">
        <v>779.45750837414835</v>
      </c>
      <c r="O574" s="174">
        <v>757.43714137414827</v>
      </c>
      <c r="P574" s="176">
        <v>760.72582837414836</v>
      </c>
      <c r="Q574" s="177">
        <v>775.01937737414823</v>
      </c>
      <c r="R574" s="174">
        <v>786.67346237414824</v>
      </c>
      <c r="S574" s="177">
        <v>813.35546337414826</v>
      </c>
      <c r="T574" s="174">
        <v>777.97813137414823</v>
      </c>
      <c r="U574" s="173">
        <v>768.62293437414826</v>
      </c>
      <c r="V574" s="173">
        <v>786.37545837414837</v>
      </c>
      <c r="W574" s="173">
        <v>787.76969137414824</v>
      </c>
      <c r="X574" s="173">
        <v>796.7204543741484</v>
      </c>
      <c r="Y574" s="178">
        <v>794.42156637414826</v>
      </c>
    </row>
    <row r="575" spans="1:25" s="146" customFormat="1" ht="18.75" customHeight="1" outlineLevel="1" x14ac:dyDescent="0.2">
      <c r="A575" s="180" t="s">
        <v>7</v>
      </c>
      <c r="B575" s="164">
        <v>561.48</v>
      </c>
      <c r="C575" s="203">
        <v>532.5</v>
      </c>
      <c r="D575" s="203">
        <v>525.49</v>
      </c>
      <c r="E575" s="204">
        <v>536.04</v>
      </c>
      <c r="F575" s="203">
        <v>547.77</v>
      </c>
      <c r="G575" s="203">
        <v>565.54</v>
      </c>
      <c r="H575" s="203">
        <v>555.64</v>
      </c>
      <c r="I575" s="203">
        <v>548.85</v>
      </c>
      <c r="J575" s="205">
        <v>556.94000000000005</v>
      </c>
      <c r="K575" s="203">
        <v>559.95000000000005</v>
      </c>
      <c r="L575" s="203">
        <v>564.28</v>
      </c>
      <c r="M575" s="203">
        <v>568.32000000000005</v>
      </c>
      <c r="N575" s="203">
        <v>545.66999999999996</v>
      </c>
      <c r="O575" s="203">
        <v>524.98</v>
      </c>
      <c r="P575" s="203">
        <v>528.07000000000005</v>
      </c>
      <c r="Q575" s="203">
        <v>541.5</v>
      </c>
      <c r="R575" s="203">
        <v>552.45000000000005</v>
      </c>
      <c r="S575" s="203">
        <v>577.52</v>
      </c>
      <c r="T575" s="203">
        <v>544.28</v>
      </c>
      <c r="U575" s="203">
        <v>535.49</v>
      </c>
      <c r="V575" s="203">
        <v>552.16999999999996</v>
      </c>
      <c r="W575" s="203">
        <v>553.48</v>
      </c>
      <c r="X575" s="203">
        <v>561.89</v>
      </c>
      <c r="Y575" s="206">
        <v>559.73</v>
      </c>
    </row>
    <row r="576" spans="1:25" s="146" customFormat="1" ht="18.75" customHeight="1" outlineLevel="1" x14ac:dyDescent="0.2">
      <c r="A576" s="181" t="s">
        <v>8</v>
      </c>
      <c r="B576" s="164">
        <v>195.05</v>
      </c>
      <c r="C576" s="165">
        <v>195.05</v>
      </c>
      <c r="D576" s="165">
        <v>195.05</v>
      </c>
      <c r="E576" s="165">
        <v>195.05</v>
      </c>
      <c r="F576" s="165">
        <v>195.05</v>
      </c>
      <c r="G576" s="165">
        <v>195.05</v>
      </c>
      <c r="H576" s="165">
        <v>195.05</v>
      </c>
      <c r="I576" s="165">
        <v>195.05</v>
      </c>
      <c r="J576" s="165">
        <v>195.05</v>
      </c>
      <c r="K576" s="165">
        <v>195.05</v>
      </c>
      <c r="L576" s="165">
        <v>195.05</v>
      </c>
      <c r="M576" s="165">
        <v>195.05</v>
      </c>
      <c r="N576" s="165">
        <v>195.05</v>
      </c>
      <c r="O576" s="165">
        <v>195.05</v>
      </c>
      <c r="P576" s="165">
        <v>195.05</v>
      </c>
      <c r="Q576" s="165">
        <v>195.05</v>
      </c>
      <c r="R576" s="165">
        <v>195.05</v>
      </c>
      <c r="S576" s="165">
        <v>195.05</v>
      </c>
      <c r="T576" s="165">
        <v>195.05</v>
      </c>
      <c r="U576" s="165">
        <v>195.05</v>
      </c>
      <c r="V576" s="165">
        <v>195.05</v>
      </c>
      <c r="W576" s="165">
        <v>195.05</v>
      </c>
      <c r="X576" s="165">
        <v>195.05</v>
      </c>
      <c r="Y576" s="166">
        <v>195.05</v>
      </c>
    </row>
    <row r="577" spans="1:25" s="146" customFormat="1" ht="18.75" customHeight="1" outlineLevel="1" x14ac:dyDescent="0.2">
      <c r="A577" s="182" t="s">
        <v>9</v>
      </c>
      <c r="B577" s="164">
        <v>36.103164</v>
      </c>
      <c r="C577" s="165">
        <v>34.239750000000001</v>
      </c>
      <c r="D577" s="165">
        <v>33.789006999999998</v>
      </c>
      <c r="E577" s="165">
        <v>34.467371999999997</v>
      </c>
      <c r="F577" s="165">
        <v>35.221610999999996</v>
      </c>
      <c r="G577" s="165">
        <v>36.364221999999998</v>
      </c>
      <c r="H577" s="165">
        <v>35.727651999999999</v>
      </c>
      <c r="I577" s="165">
        <v>35.291055</v>
      </c>
      <c r="J577" s="165">
        <v>35.811242</v>
      </c>
      <c r="K577" s="165">
        <v>36.004784999999998</v>
      </c>
      <c r="L577" s="165">
        <v>36.283203999999998</v>
      </c>
      <c r="M577" s="165">
        <v>36.542976000000003</v>
      </c>
      <c r="N577" s="165">
        <v>35.086580999999995</v>
      </c>
      <c r="O577" s="165">
        <v>33.756214</v>
      </c>
      <c r="P577" s="165">
        <v>33.954901</v>
      </c>
      <c r="Q577" s="165">
        <v>34.818449999999999</v>
      </c>
      <c r="R577" s="165">
        <v>35.522534999999998</v>
      </c>
      <c r="S577" s="165">
        <v>37.134535999999997</v>
      </c>
      <c r="T577" s="165">
        <v>34.997203999999996</v>
      </c>
      <c r="U577" s="165">
        <v>34.432006999999999</v>
      </c>
      <c r="V577" s="165">
        <v>35.504530999999993</v>
      </c>
      <c r="W577" s="165">
        <v>35.588763999999998</v>
      </c>
      <c r="X577" s="165">
        <v>36.129526999999996</v>
      </c>
      <c r="Y577" s="166">
        <v>35.990639000000002</v>
      </c>
    </row>
    <row r="578" spans="1:25" s="146" customFormat="1" ht="18.75" customHeight="1" outlineLevel="1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8.75" customHeight="1" thickBot="1" x14ac:dyDescent="0.25">
      <c r="A579" s="154">
        <v>20</v>
      </c>
      <c r="B579" s="172">
        <v>793.75105737414833</v>
      </c>
      <c r="C579" s="173">
        <v>763.30143437414824</v>
      </c>
      <c r="D579" s="173">
        <v>756.38348437414822</v>
      </c>
      <c r="E579" s="174">
        <v>763.55686637414829</v>
      </c>
      <c r="F579" s="174">
        <v>774.51915637414822</v>
      </c>
      <c r="G579" s="174">
        <v>794.13420537414834</v>
      </c>
      <c r="H579" s="174">
        <v>791.48409837414829</v>
      </c>
      <c r="I579" s="174">
        <v>787.50361637414824</v>
      </c>
      <c r="J579" s="174">
        <v>797.38032037414825</v>
      </c>
      <c r="K579" s="175">
        <v>794.64506937414831</v>
      </c>
      <c r="L579" s="174">
        <v>798.18918837414822</v>
      </c>
      <c r="M579" s="176">
        <v>799.39184737414837</v>
      </c>
      <c r="N579" s="175">
        <v>799.84949637414843</v>
      </c>
      <c r="O579" s="174">
        <v>772.84820537414828</v>
      </c>
      <c r="P579" s="176">
        <v>752.30721537414831</v>
      </c>
      <c r="Q579" s="177">
        <v>770.35774337414841</v>
      </c>
      <c r="R579" s="174">
        <v>805.43707137414845</v>
      </c>
      <c r="S579" s="177">
        <v>808.90668937414841</v>
      </c>
      <c r="T579" s="174">
        <v>774.71073037414828</v>
      </c>
      <c r="U579" s="173">
        <v>771.82647737414823</v>
      </c>
      <c r="V579" s="173">
        <v>792.22910837414827</v>
      </c>
      <c r="W579" s="173">
        <v>793.30405137414834</v>
      </c>
      <c r="X579" s="173">
        <v>800.98829737414837</v>
      </c>
      <c r="Y579" s="178">
        <v>800.34971737414821</v>
      </c>
    </row>
    <row r="580" spans="1:25" s="146" customFormat="1" ht="18.75" customHeight="1" outlineLevel="1" x14ac:dyDescent="0.2">
      <c r="A580" s="180" t="s">
        <v>7</v>
      </c>
      <c r="B580" s="164">
        <v>559.1</v>
      </c>
      <c r="C580" s="203">
        <v>530.49</v>
      </c>
      <c r="D580" s="203">
        <v>523.99</v>
      </c>
      <c r="E580" s="204">
        <v>530.73</v>
      </c>
      <c r="F580" s="203">
        <v>541.03</v>
      </c>
      <c r="G580" s="203">
        <v>559.46</v>
      </c>
      <c r="H580" s="203">
        <v>556.97</v>
      </c>
      <c r="I580" s="203">
        <v>553.23</v>
      </c>
      <c r="J580" s="205">
        <v>562.51</v>
      </c>
      <c r="K580" s="203">
        <v>559.94000000000005</v>
      </c>
      <c r="L580" s="203">
        <v>563.27</v>
      </c>
      <c r="M580" s="203">
        <v>564.4</v>
      </c>
      <c r="N580" s="203">
        <v>564.83000000000004</v>
      </c>
      <c r="O580" s="203">
        <v>539.46</v>
      </c>
      <c r="P580" s="203">
        <v>520.16</v>
      </c>
      <c r="Q580" s="203">
        <v>537.12</v>
      </c>
      <c r="R580" s="203">
        <v>570.08000000000004</v>
      </c>
      <c r="S580" s="203">
        <v>573.34</v>
      </c>
      <c r="T580" s="203">
        <v>541.21</v>
      </c>
      <c r="U580" s="203">
        <v>538.5</v>
      </c>
      <c r="V580" s="203">
        <v>557.66999999999996</v>
      </c>
      <c r="W580" s="203">
        <v>558.67999999999995</v>
      </c>
      <c r="X580" s="203">
        <v>565.9</v>
      </c>
      <c r="Y580" s="206">
        <v>565.29999999999995</v>
      </c>
    </row>
    <row r="581" spans="1:25" s="146" customFormat="1" ht="18.75" customHeight="1" outlineLevel="1" x14ac:dyDescent="0.2">
      <c r="A581" s="181" t="s">
        <v>8</v>
      </c>
      <c r="B581" s="164">
        <v>195.05</v>
      </c>
      <c r="C581" s="165">
        <v>195.05</v>
      </c>
      <c r="D581" s="165">
        <v>195.05</v>
      </c>
      <c r="E581" s="165">
        <v>195.05</v>
      </c>
      <c r="F581" s="165">
        <v>195.05</v>
      </c>
      <c r="G581" s="165">
        <v>195.05</v>
      </c>
      <c r="H581" s="165">
        <v>195.05</v>
      </c>
      <c r="I581" s="165">
        <v>195.05</v>
      </c>
      <c r="J581" s="165">
        <v>195.05</v>
      </c>
      <c r="K581" s="165">
        <v>195.05</v>
      </c>
      <c r="L581" s="165">
        <v>195.05</v>
      </c>
      <c r="M581" s="165">
        <v>195.05</v>
      </c>
      <c r="N581" s="165">
        <v>195.05</v>
      </c>
      <c r="O581" s="165">
        <v>195.05</v>
      </c>
      <c r="P581" s="165">
        <v>195.05</v>
      </c>
      <c r="Q581" s="165">
        <v>195.05</v>
      </c>
      <c r="R581" s="165">
        <v>195.05</v>
      </c>
      <c r="S581" s="165">
        <v>195.05</v>
      </c>
      <c r="T581" s="165">
        <v>195.05</v>
      </c>
      <c r="U581" s="165">
        <v>195.05</v>
      </c>
      <c r="V581" s="165">
        <v>195.05</v>
      </c>
      <c r="W581" s="165">
        <v>195.05</v>
      </c>
      <c r="X581" s="165">
        <v>195.05</v>
      </c>
      <c r="Y581" s="166">
        <v>195.05</v>
      </c>
    </row>
    <row r="582" spans="1:25" s="146" customFormat="1" ht="18.75" customHeight="1" outlineLevel="1" x14ac:dyDescent="0.2">
      <c r="A582" s="182" t="s">
        <v>9</v>
      </c>
      <c r="B582" s="164">
        <v>35.950130000000001</v>
      </c>
      <c r="C582" s="165">
        <v>34.110506999999998</v>
      </c>
      <c r="D582" s="165">
        <v>33.692557000000001</v>
      </c>
      <c r="E582" s="165">
        <v>34.125939000000002</v>
      </c>
      <c r="F582" s="165">
        <v>34.788228999999994</v>
      </c>
      <c r="G582" s="165">
        <v>35.973278000000001</v>
      </c>
      <c r="H582" s="165">
        <v>35.813170999999997</v>
      </c>
      <c r="I582" s="165">
        <v>35.572688999999997</v>
      </c>
      <c r="J582" s="165">
        <v>36.169392999999999</v>
      </c>
      <c r="K582" s="165">
        <v>36.004142000000002</v>
      </c>
      <c r="L582" s="165">
        <v>36.218260999999998</v>
      </c>
      <c r="M582" s="165">
        <v>36.29092</v>
      </c>
      <c r="N582" s="165">
        <v>36.318569000000004</v>
      </c>
      <c r="O582" s="165">
        <v>34.687277999999999</v>
      </c>
      <c r="P582" s="165">
        <v>33.446287999999996</v>
      </c>
      <c r="Q582" s="165">
        <v>34.536815999999995</v>
      </c>
      <c r="R582" s="165">
        <v>36.656143999999998</v>
      </c>
      <c r="S582" s="165">
        <v>36.865761999999997</v>
      </c>
      <c r="T582" s="165">
        <v>34.799802999999997</v>
      </c>
      <c r="U582" s="165">
        <v>34.625549999999997</v>
      </c>
      <c r="V582" s="165">
        <v>35.858180999999995</v>
      </c>
      <c r="W582" s="165">
        <v>35.923123999999994</v>
      </c>
      <c r="X582" s="165">
        <v>36.387369999999997</v>
      </c>
      <c r="Y582" s="166">
        <v>36.348789999999994</v>
      </c>
    </row>
    <row r="583" spans="1:25" s="146" customFormat="1" ht="18.75" customHeight="1" outlineLevel="1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8.75" customHeight="1" thickBot="1" x14ac:dyDescent="0.25">
      <c r="A584" s="185">
        <v>21</v>
      </c>
      <c r="B584" s="172">
        <v>905.68348837414828</v>
      </c>
      <c r="C584" s="173">
        <v>866.64496437414834</v>
      </c>
      <c r="D584" s="173">
        <v>858.41792537414835</v>
      </c>
      <c r="E584" s="174">
        <v>876.23430737414833</v>
      </c>
      <c r="F584" s="174">
        <v>914.30431837414835</v>
      </c>
      <c r="G584" s="174">
        <v>916.91185337414845</v>
      </c>
      <c r="H584" s="174">
        <v>908.89767437414821</v>
      </c>
      <c r="I584" s="174">
        <v>895.27463437414826</v>
      </c>
      <c r="J584" s="174">
        <v>910.73891337414818</v>
      </c>
      <c r="K584" s="175">
        <v>911.17527637414832</v>
      </c>
      <c r="L584" s="174">
        <v>907.5140843741483</v>
      </c>
      <c r="M584" s="176">
        <v>915.00675637414827</v>
      </c>
      <c r="N584" s="175">
        <v>917.36950237414828</v>
      </c>
      <c r="O584" s="174">
        <v>888.8994773741482</v>
      </c>
      <c r="P584" s="176">
        <v>891.3260813741482</v>
      </c>
      <c r="Q584" s="177">
        <v>908.02494837414827</v>
      </c>
      <c r="R584" s="174">
        <v>930.8009683741484</v>
      </c>
      <c r="S584" s="177">
        <v>935.9734663741483</v>
      </c>
      <c r="T584" s="174">
        <v>918.08258337414827</v>
      </c>
      <c r="U584" s="173">
        <v>878.16069037414832</v>
      </c>
      <c r="V584" s="173">
        <v>899.86176737414826</v>
      </c>
      <c r="W584" s="173">
        <v>899.34026037414822</v>
      </c>
      <c r="X584" s="173">
        <v>893.01831837414841</v>
      </c>
      <c r="Y584" s="178">
        <v>905.78991837414833</v>
      </c>
    </row>
    <row r="585" spans="1:25" s="146" customFormat="1" ht="18.75" customHeight="1" outlineLevel="1" x14ac:dyDescent="0.2">
      <c r="A585" s="180" t="s">
        <v>7</v>
      </c>
      <c r="B585" s="164">
        <v>664.27</v>
      </c>
      <c r="C585" s="203">
        <v>627.59</v>
      </c>
      <c r="D585" s="203">
        <v>619.86</v>
      </c>
      <c r="E585" s="204">
        <v>636.6</v>
      </c>
      <c r="F585" s="203">
        <v>672.37</v>
      </c>
      <c r="G585" s="203">
        <v>674.82</v>
      </c>
      <c r="H585" s="203">
        <v>667.29</v>
      </c>
      <c r="I585" s="203">
        <v>654.49</v>
      </c>
      <c r="J585" s="205">
        <v>669.02</v>
      </c>
      <c r="K585" s="203">
        <v>669.43</v>
      </c>
      <c r="L585" s="203">
        <v>665.99</v>
      </c>
      <c r="M585" s="203">
        <v>673.03</v>
      </c>
      <c r="N585" s="203">
        <v>675.25</v>
      </c>
      <c r="O585" s="203">
        <v>648.5</v>
      </c>
      <c r="P585" s="203">
        <v>650.78</v>
      </c>
      <c r="Q585" s="203">
        <v>666.47</v>
      </c>
      <c r="R585" s="203">
        <v>687.87</v>
      </c>
      <c r="S585" s="203">
        <v>692.73</v>
      </c>
      <c r="T585" s="203">
        <v>675.92</v>
      </c>
      <c r="U585" s="203">
        <v>638.41</v>
      </c>
      <c r="V585" s="203">
        <v>658.8</v>
      </c>
      <c r="W585" s="203">
        <v>658.31</v>
      </c>
      <c r="X585" s="203">
        <v>652.37</v>
      </c>
      <c r="Y585" s="206">
        <v>664.37</v>
      </c>
    </row>
    <row r="586" spans="1:25" s="146" customFormat="1" ht="18.75" customHeight="1" outlineLevel="1" x14ac:dyDescent="0.2">
      <c r="A586" s="181" t="s">
        <v>8</v>
      </c>
      <c r="B586" s="164">
        <v>195.05</v>
      </c>
      <c r="C586" s="165">
        <v>195.05</v>
      </c>
      <c r="D586" s="165">
        <v>195.05</v>
      </c>
      <c r="E586" s="165">
        <v>195.05</v>
      </c>
      <c r="F586" s="165">
        <v>195.05</v>
      </c>
      <c r="G586" s="165">
        <v>195.05</v>
      </c>
      <c r="H586" s="165">
        <v>195.05</v>
      </c>
      <c r="I586" s="165">
        <v>195.05</v>
      </c>
      <c r="J586" s="165">
        <v>195.05</v>
      </c>
      <c r="K586" s="165">
        <v>195.05</v>
      </c>
      <c r="L586" s="165">
        <v>195.05</v>
      </c>
      <c r="M586" s="165">
        <v>195.05</v>
      </c>
      <c r="N586" s="165">
        <v>195.05</v>
      </c>
      <c r="O586" s="165">
        <v>195.05</v>
      </c>
      <c r="P586" s="165">
        <v>195.05</v>
      </c>
      <c r="Q586" s="165">
        <v>195.05</v>
      </c>
      <c r="R586" s="165">
        <v>195.05</v>
      </c>
      <c r="S586" s="165">
        <v>195.05</v>
      </c>
      <c r="T586" s="165">
        <v>195.05</v>
      </c>
      <c r="U586" s="165">
        <v>195.05</v>
      </c>
      <c r="V586" s="165">
        <v>195.05</v>
      </c>
      <c r="W586" s="165">
        <v>195.05</v>
      </c>
      <c r="X586" s="165">
        <v>195.05</v>
      </c>
      <c r="Y586" s="166">
        <v>195.05</v>
      </c>
    </row>
    <row r="587" spans="1:25" s="146" customFormat="1" ht="18.75" customHeight="1" outlineLevel="1" x14ac:dyDescent="0.2">
      <c r="A587" s="182" t="s">
        <v>9</v>
      </c>
      <c r="B587" s="164">
        <v>42.712560999999994</v>
      </c>
      <c r="C587" s="165">
        <v>40.354036999999998</v>
      </c>
      <c r="D587" s="165">
        <v>39.856997999999997</v>
      </c>
      <c r="E587" s="165">
        <v>40.93338</v>
      </c>
      <c r="F587" s="165">
        <v>43.233390999999997</v>
      </c>
      <c r="G587" s="165">
        <v>43.390926</v>
      </c>
      <c r="H587" s="165">
        <v>42.906746999999996</v>
      </c>
      <c r="I587" s="165">
        <v>42.083706999999997</v>
      </c>
      <c r="J587" s="165">
        <v>43.017985999999993</v>
      </c>
      <c r="K587" s="165">
        <v>43.044348999999997</v>
      </c>
      <c r="L587" s="165">
        <v>42.823156999999995</v>
      </c>
      <c r="M587" s="165">
        <v>43.275828999999995</v>
      </c>
      <c r="N587" s="165">
        <v>43.418574999999997</v>
      </c>
      <c r="O587" s="165">
        <v>41.698549999999997</v>
      </c>
      <c r="P587" s="165">
        <v>41.845153999999994</v>
      </c>
      <c r="Q587" s="165">
        <v>42.854020999999996</v>
      </c>
      <c r="R587" s="165">
        <v>44.230041</v>
      </c>
      <c r="S587" s="165">
        <v>44.542538999999998</v>
      </c>
      <c r="T587" s="165">
        <v>43.461655999999998</v>
      </c>
      <c r="U587" s="165">
        <v>41.049762999999999</v>
      </c>
      <c r="V587" s="165">
        <v>42.360839999999996</v>
      </c>
      <c r="W587" s="165">
        <v>42.329332999999991</v>
      </c>
      <c r="X587" s="165">
        <v>41.947390999999996</v>
      </c>
      <c r="Y587" s="166">
        <v>42.718990999999995</v>
      </c>
    </row>
    <row r="588" spans="1:25" s="146" customFormat="1" ht="18.75" customHeight="1" outlineLevel="1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8.75" customHeight="1" thickBot="1" x14ac:dyDescent="0.25">
      <c r="A589" s="154">
        <v>22</v>
      </c>
      <c r="B589" s="172">
        <v>892.58195537414827</v>
      </c>
      <c r="C589" s="173">
        <v>851.9789103741482</v>
      </c>
      <c r="D589" s="173">
        <v>848.72215237414821</v>
      </c>
      <c r="E589" s="174">
        <v>859.66315637414823</v>
      </c>
      <c r="F589" s="174">
        <v>902.11808337414834</v>
      </c>
      <c r="G589" s="174">
        <v>898.76553837414826</v>
      </c>
      <c r="H589" s="174">
        <v>898.53139237414825</v>
      </c>
      <c r="I589" s="174">
        <v>888.60147337414833</v>
      </c>
      <c r="J589" s="174">
        <v>897.90345537414828</v>
      </c>
      <c r="K589" s="175">
        <v>908.87638837414818</v>
      </c>
      <c r="L589" s="174">
        <v>907.98237637414832</v>
      </c>
      <c r="M589" s="176">
        <v>917.3056443741483</v>
      </c>
      <c r="N589" s="175">
        <v>913.8147403741483</v>
      </c>
      <c r="O589" s="174">
        <v>880.56600837414828</v>
      </c>
      <c r="P589" s="176">
        <v>890.92164737414828</v>
      </c>
      <c r="Q589" s="177">
        <v>908.48259737414833</v>
      </c>
      <c r="R589" s="174">
        <v>918.38058737414826</v>
      </c>
      <c r="S589" s="177">
        <v>928.44886537414834</v>
      </c>
      <c r="T589" s="174">
        <v>902.70344837414825</v>
      </c>
      <c r="U589" s="173">
        <v>859.79087237414831</v>
      </c>
      <c r="V589" s="173">
        <v>865.01658537414824</v>
      </c>
      <c r="W589" s="173">
        <v>875.72344337414836</v>
      </c>
      <c r="X589" s="173">
        <v>885.21699937414826</v>
      </c>
      <c r="Y589" s="178">
        <v>903.6400323741484</v>
      </c>
    </row>
    <row r="590" spans="1:25" s="146" customFormat="1" ht="18.75" customHeight="1" outlineLevel="1" x14ac:dyDescent="0.2">
      <c r="A590" s="180" t="s">
        <v>7</v>
      </c>
      <c r="B590" s="164">
        <v>651.96</v>
      </c>
      <c r="C590" s="203">
        <v>613.80999999999995</v>
      </c>
      <c r="D590" s="203">
        <v>610.75</v>
      </c>
      <c r="E590" s="204">
        <v>621.03</v>
      </c>
      <c r="F590" s="203">
        <v>660.92</v>
      </c>
      <c r="G590" s="203">
        <v>657.77</v>
      </c>
      <c r="H590" s="203">
        <v>657.55</v>
      </c>
      <c r="I590" s="203">
        <v>648.22</v>
      </c>
      <c r="J590" s="205">
        <v>656.96</v>
      </c>
      <c r="K590" s="203">
        <v>667.27</v>
      </c>
      <c r="L590" s="203">
        <v>666.43</v>
      </c>
      <c r="M590" s="203">
        <v>675.19</v>
      </c>
      <c r="N590" s="203">
        <v>671.91</v>
      </c>
      <c r="O590" s="203">
        <v>640.66999999999996</v>
      </c>
      <c r="P590" s="203">
        <v>650.4</v>
      </c>
      <c r="Q590" s="203">
        <v>666.9</v>
      </c>
      <c r="R590" s="203">
        <v>676.2</v>
      </c>
      <c r="S590" s="203">
        <v>685.66</v>
      </c>
      <c r="T590" s="203">
        <v>661.47</v>
      </c>
      <c r="U590" s="203">
        <v>621.15</v>
      </c>
      <c r="V590" s="203">
        <v>626.05999999999995</v>
      </c>
      <c r="W590" s="203">
        <v>636.12</v>
      </c>
      <c r="X590" s="203">
        <v>645.04</v>
      </c>
      <c r="Y590" s="206">
        <v>662.35</v>
      </c>
    </row>
    <row r="591" spans="1:25" s="146" customFormat="1" ht="18.75" customHeight="1" outlineLevel="1" x14ac:dyDescent="0.2">
      <c r="A591" s="181" t="s">
        <v>8</v>
      </c>
      <c r="B591" s="164">
        <v>195.05</v>
      </c>
      <c r="C591" s="165">
        <v>195.05</v>
      </c>
      <c r="D591" s="165">
        <v>195.05</v>
      </c>
      <c r="E591" s="165">
        <v>195.05</v>
      </c>
      <c r="F591" s="165">
        <v>195.05</v>
      </c>
      <c r="G591" s="165">
        <v>195.05</v>
      </c>
      <c r="H591" s="165">
        <v>195.05</v>
      </c>
      <c r="I591" s="165">
        <v>195.05</v>
      </c>
      <c r="J591" s="165">
        <v>195.05</v>
      </c>
      <c r="K591" s="165">
        <v>195.05</v>
      </c>
      <c r="L591" s="165">
        <v>195.05</v>
      </c>
      <c r="M591" s="165">
        <v>195.05</v>
      </c>
      <c r="N591" s="165">
        <v>195.05</v>
      </c>
      <c r="O591" s="165">
        <v>195.05</v>
      </c>
      <c r="P591" s="165">
        <v>195.05</v>
      </c>
      <c r="Q591" s="165">
        <v>195.05</v>
      </c>
      <c r="R591" s="165">
        <v>195.05</v>
      </c>
      <c r="S591" s="165">
        <v>195.05</v>
      </c>
      <c r="T591" s="165">
        <v>195.05</v>
      </c>
      <c r="U591" s="165">
        <v>195.05</v>
      </c>
      <c r="V591" s="165">
        <v>195.05</v>
      </c>
      <c r="W591" s="165">
        <v>195.05</v>
      </c>
      <c r="X591" s="165">
        <v>195.05</v>
      </c>
      <c r="Y591" s="166">
        <v>195.05</v>
      </c>
    </row>
    <row r="592" spans="1:25" s="146" customFormat="1" ht="18.75" customHeight="1" outlineLevel="1" x14ac:dyDescent="0.2">
      <c r="A592" s="182" t="s">
        <v>9</v>
      </c>
      <c r="B592" s="164">
        <v>41.921028</v>
      </c>
      <c r="C592" s="165">
        <v>39.467982999999997</v>
      </c>
      <c r="D592" s="165">
        <v>39.271224999999994</v>
      </c>
      <c r="E592" s="165">
        <v>39.932228999999992</v>
      </c>
      <c r="F592" s="165">
        <v>42.497155999999997</v>
      </c>
      <c r="G592" s="165">
        <v>42.294610999999996</v>
      </c>
      <c r="H592" s="165">
        <v>42.280464999999992</v>
      </c>
      <c r="I592" s="165">
        <v>41.680546</v>
      </c>
      <c r="J592" s="165">
        <v>42.242528</v>
      </c>
      <c r="K592" s="165">
        <v>42.905460999999995</v>
      </c>
      <c r="L592" s="165">
        <v>42.851448999999995</v>
      </c>
      <c r="M592" s="165">
        <v>43.414717000000003</v>
      </c>
      <c r="N592" s="165">
        <v>43.203812999999997</v>
      </c>
      <c r="O592" s="165">
        <v>41.195080999999995</v>
      </c>
      <c r="P592" s="165">
        <v>41.820719999999994</v>
      </c>
      <c r="Q592" s="165">
        <v>42.881669999999993</v>
      </c>
      <c r="R592" s="165">
        <v>43.479660000000003</v>
      </c>
      <c r="S592" s="165">
        <v>44.087937999999994</v>
      </c>
      <c r="T592" s="165">
        <v>42.532521000000003</v>
      </c>
      <c r="U592" s="165">
        <v>39.939944999999994</v>
      </c>
      <c r="V592" s="165">
        <v>40.255657999999997</v>
      </c>
      <c r="W592" s="165">
        <v>40.902515999999999</v>
      </c>
      <c r="X592" s="165">
        <v>41.476071999999995</v>
      </c>
      <c r="Y592" s="166">
        <v>42.589104999999996</v>
      </c>
    </row>
    <row r="593" spans="1:25" s="146" customFormat="1" ht="18.75" customHeight="1" outlineLevel="1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8.75" customHeight="1" thickBot="1" x14ac:dyDescent="0.25">
      <c r="A594" s="185">
        <v>23</v>
      </c>
      <c r="B594" s="172">
        <v>890.80457437414816</v>
      </c>
      <c r="C594" s="173">
        <v>872.09418037414832</v>
      </c>
      <c r="D594" s="173">
        <v>878.36290737414834</v>
      </c>
      <c r="E594" s="174">
        <v>886.30258537414818</v>
      </c>
      <c r="F594" s="174">
        <v>890.6236433741484</v>
      </c>
      <c r="G594" s="174">
        <v>893.30567937414833</v>
      </c>
      <c r="H594" s="174">
        <v>889.86799037414835</v>
      </c>
      <c r="I594" s="174">
        <v>882.14117237414837</v>
      </c>
      <c r="J594" s="174">
        <v>893.02896137414837</v>
      </c>
      <c r="K594" s="175">
        <v>894.34869337414841</v>
      </c>
      <c r="L594" s="174">
        <v>897.93538437414827</v>
      </c>
      <c r="M594" s="176">
        <v>896.87108437414827</v>
      </c>
      <c r="N594" s="175">
        <v>892.22009337414841</v>
      </c>
      <c r="O594" s="174">
        <v>871.47688637414831</v>
      </c>
      <c r="P594" s="176">
        <v>874.44628337414827</v>
      </c>
      <c r="Q594" s="177">
        <v>887.63296037414818</v>
      </c>
      <c r="R594" s="174">
        <v>905.10876637414822</v>
      </c>
      <c r="S594" s="177">
        <v>899.03161337414826</v>
      </c>
      <c r="T594" s="174">
        <v>887.10081037414818</v>
      </c>
      <c r="U594" s="173">
        <v>884.7912793741483</v>
      </c>
      <c r="V594" s="173">
        <v>877.7775423741482</v>
      </c>
      <c r="W594" s="173">
        <v>887.73939037414834</v>
      </c>
      <c r="X594" s="173">
        <v>888.34604137414829</v>
      </c>
      <c r="Y594" s="178">
        <v>892.0710913741483</v>
      </c>
    </row>
    <row r="595" spans="1:25" s="146" customFormat="1" ht="18.75" customHeight="1" outlineLevel="1" x14ac:dyDescent="0.2">
      <c r="A595" s="180" t="s">
        <v>7</v>
      </c>
      <c r="B595" s="164">
        <v>650.29</v>
      </c>
      <c r="C595" s="203">
        <v>632.71</v>
      </c>
      <c r="D595" s="203">
        <v>638.6</v>
      </c>
      <c r="E595" s="204">
        <v>646.05999999999995</v>
      </c>
      <c r="F595" s="203">
        <v>650.12</v>
      </c>
      <c r="G595" s="203">
        <v>652.64</v>
      </c>
      <c r="H595" s="203">
        <v>649.41</v>
      </c>
      <c r="I595" s="203">
        <v>642.15</v>
      </c>
      <c r="J595" s="205">
        <v>652.38</v>
      </c>
      <c r="K595" s="203">
        <v>653.62</v>
      </c>
      <c r="L595" s="203">
        <v>656.99</v>
      </c>
      <c r="M595" s="203">
        <v>655.99</v>
      </c>
      <c r="N595" s="203">
        <v>651.62</v>
      </c>
      <c r="O595" s="203">
        <v>632.13</v>
      </c>
      <c r="P595" s="203">
        <v>634.91999999999996</v>
      </c>
      <c r="Q595" s="203">
        <v>647.30999999999995</v>
      </c>
      <c r="R595" s="203">
        <v>663.73</v>
      </c>
      <c r="S595" s="203">
        <v>658.02</v>
      </c>
      <c r="T595" s="203">
        <v>646.80999999999995</v>
      </c>
      <c r="U595" s="203">
        <v>644.64</v>
      </c>
      <c r="V595" s="203">
        <v>638.04999999999995</v>
      </c>
      <c r="W595" s="203">
        <v>647.41</v>
      </c>
      <c r="X595" s="203">
        <v>647.98</v>
      </c>
      <c r="Y595" s="206">
        <v>651.48</v>
      </c>
    </row>
    <row r="596" spans="1:25" s="146" customFormat="1" ht="18.75" customHeight="1" outlineLevel="1" x14ac:dyDescent="0.2">
      <c r="A596" s="181" t="s">
        <v>8</v>
      </c>
      <c r="B596" s="164">
        <v>195.05</v>
      </c>
      <c r="C596" s="165">
        <v>195.05</v>
      </c>
      <c r="D596" s="165">
        <v>195.05</v>
      </c>
      <c r="E596" s="165">
        <v>195.05</v>
      </c>
      <c r="F596" s="165">
        <v>195.05</v>
      </c>
      <c r="G596" s="165">
        <v>195.05</v>
      </c>
      <c r="H596" s="165">
        <v>195.05</v>
      </c>
      <c r="I596" s="165">
        <v>195.05</v>
      </c>
      <c r="J596" s="165">
        <v>195.05</v>
      </c>
      <c r="K596" s="165">
        <v>195.05</v>
      </c>
      <c r="L596" s="165">
        <v>195.05</v>
      </c>
      <c r="M596" s="165">
        <v>195.05</v>
      </c>
      <c r="N596" s="165">
        <v>195.05</v>
      </c>
      <c r="O596" s="165">
        <v>195.05</v>
      </c>
      <c r="P596" s="165">
        <v>195.05</v>
      </c>
      <c r="Q596" s="165">
        <v>195.05</v>
      </c>
      <c r="R596" s="165">
        <v>195.05</v>
      </c>
      <c r="S596" s="165">
        <v>195.05</v>
      </c>
      <c r="T596" s="165">
        <v>195.05</v>
      </c>
      <c r="U596" s="165">
        <v>195.05</v>
      </c>
      <c r="V596" s="165">
        <v>195.05</v>
      </c>
      <c r="W596" s="165">
        <v>195.05</v>
      </c>
      <c r="X596" s="165">
        <v>195.05</v>
      </c>
      <c r="Y596" s="166">
        <v>195.05</v>
      </c>
    </row>
    <row r="597" spans="1:25" s="146" customFormat="1" ht="18.75" customHeight="1" outlineLevel="1" x14ac:dyDescent="0.2">
      <c r="A597" s="182" t="s">
        <v>9</v>
      </c>
      <c r="B597" s="164">
        <v>41.813646999999996</v>
      </c>
      <c r="C597" s="165">
        <v>40.683253000000001</v>
      </c>
      <c r="D597" s="165">
        <v>41.061979999999998</v>
      </c>
      <c r="E597" s="165">
        <v>41.541657999999991</v>
      </c>
      <c r="F597" s="165">
        <v>41.802715999999997</v>
      </c>
      <c r="G597" s="165">
        <v>41.964751999999997</v>
      </c>
      <c r="H597" s="165">
        <v>41.757062999999995</v>
      </c>
      <c r="I597" s="165">
        <v>41.290244999999999</v>
      </c>
      <c r="J597" s="165">
        <v>41.948034</v>
      </c>
      <c r="K597" s="165">
        <v>42.027766</v>
      </c>
      <c r="L597" s="165">
        <v>42.244456999999997</v>
      </c>
      <c r="M597" s="165">
        <v>42.180157000000001</v>
      </c>
      <c r="N597" s="165">
        <v>41.899166000000001</v>
      </c>
      <c r="O597" s="165">
        <v>40.645958999999998</v>
      </c>
      <c r="P597" s="165">
        <v>40.825355999999992</v>
      </c>
      <c r="Q597" s="165">
        <v>41.622032999999995</v>
      </c>
      <c r="R597" s="165">
        <v>42.677838999999999</v>
      </c>
      <c r="S597" s="165">
        <v>42.310685999999997</v>
      </c>
      <c r="T597" s="165">
        <v>41.589882999999993</v>
      </c>
      <c r="U597" s="165">
        <v>41.450351999999995</v>
      </c>
      <c r="V597" s="165">
        <v>41.026614999999993</v>
      </c>
      <c r="W597" s="165">
        <v>41.628462999999996</v>
      </c>
      <c r="X597" s="165">
        <v>41.665113999999996</v>
      </c>
      <c r="Y597" s="166">
        <v>41.890163999999999</v>
      </c>
    </row>
    <row r="598" spans="1:25" s="146" customFormat="1" ht="18.75" customHeight="1" outlineLevel="1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8.75" customHeight="1" thickBot="1" x14ac:dyDescent="0.25">
      <c r="A599" s="186">
        <v>24</v>
      </c>
      <c r="B599" s="172">
        <v>971.95744937414815</v>
      </c>
      <c r="C599" s="173">
        <v>943.6364263741483</v>
      </c>
      <c r="D599" s="173">
        <v>938.25106837414842</v>
      </c>
      <c r="E599" s="174">
        <v>951.98053837414818</v>
      </c>
      <c r="F599" s="174">
        <v>956.36545437414838</v>
      </c>
      <c r="G599" s="174">
        <v>972.48959937414816</v>
      </c>
      <c r="H599" s="174">
        <v>974.23505137414827</v>
      </c>
      <c r="I599" s="174">
        <v>963.49626437414838</v>
      </c>
      <c r="J599" s="174">
        <v>968.87097937414831</v>
      </c>
      <c r="K599" s="175">
        <v>978.15167537414834</v>
      </c>
      <c r="L599" s="174">
        <v>983.06874137414832</v>
      </c>
      <c r="M599" s="176">
        <v>985.81463537414822</v>
      </c>
      <c r="N599" s="175">
        <v>979.57783737414832</v>
      </c>
      <c r="O599" s="174">
        <v>955.84394737414834</v>
      </c>
      <c r="P599" s="176">
        <v>956.01423537414814</v>
      </c>
      <c r="Q599" s="177">
        <v>973.49004137414829</v>
      </c>
      <c r="R599" s="174">
        <v>990.2634093741483</v>
      </c>
      <c r="S599" s="177">
        <v>985.96363737414833</v>
      </c>
      <c r="T599" s="174">
        <v>956.31223937414836</v>
      </c>
      <c r="U599" s="173">
        <v>954.8754343741482</v>
      </c>
      <c r="V599" s="173">
        <v>963.2834043741484</v>
      </c>
      <c r="W599" s="173">
        <v>972.3938123741483</v>
      </c>
      <c r="X599" s="173">
        <v>978.24746237414831</v>
      </c>
      <c r="Y599" s="178">
        <v>978.11974637414846</v>
      </c>
    </row>
    <row r="600" spans="1:25" s="146" customFormat="1" ht="18.75" customHeight="1" outlineLevel="1" x14ac:dyDescent="0.2">
      <c r="A600" s="180" t="s">
        <v>7</v>
      </c>
      <c r="B600" s="164">
        <v>726.54</v>
      </c>
      <c r="C600" s="203">
        <v>699.93</v>
      </c>
      <c r="D600" s="203">
        <v>694.87</v>
      </c>
      <c r="E600" s="204">
        <v>707.77</v>
      </c>
      <c r="F600" s="203">
        <v>711.89</v>
      </c>
      <c r="G600" s="203">
        <v>727.04</v>
      </c>
      <c r="H600" s="203">
        <v>728.68</v>
      </c>
      <c r="I600" s="203">
        <v>718.59</v>
      </c>
      <c r="J600" s="205">
        <v>723.64</v>
      </c>
      <c r="K600" s="203">
        <v>732.36</v>
      </c>
      <c r="L600" s="203">
        <v>736.98</v>
      </c>
      <c r="M600" s="203">
        <v>739.56</v>
      </c>
      <c r="N600" s="203">
        <v>733.7</v>
      </c>
      <c r="O600" s="203">
        <v>711.4</v>
      </c>
      <c r="P600" s="203">
        <v>711.56</v>
      </c>
      <c r="Q600" s="203">
        <v>727.98</v>
      </c>
      <c r="R600" s="203">
        <v>743.74</v>
      </c>
      <c r="S600" s="203">
        <v>739.7</v>
      </c>
      <c r="T600" s="203">
        <v>711.84</v>
      </c>
      <c r="U600" s="203">
        <v>710.49</v>
      </c>
      <c r="V600" s="203">
        <v>718.39</v>
      </c>
      <c r="W600" s="203">
        <v>726.95</v>
      </c>
      <c r="X600" s="203">
        <v>732.45</v>
      </c>
      <c r="Y600" s="206">
        <v>732.33</v>
      </c>
    </row>
    <row r="601" spans="1:25" s="146" customFormat="1" ht="18.75" customHeight="1" outlineLevel="1" x14ac:dyDescent="0.2">
      <c r="A601" s="181" t="s">
        <v>8</v>
      </c>
      <c r="B601" s="164">
        <v>195.05</v>
      </c>
      <c r="C601" s="165">
        <v>195.05</v>
      </c>
      <c r="D601" s="165">
        <v>195.05</v>
      </c>
      <c r="E601" s="165">
        <v>195.05</v>
      </c>
      <c r="F601" s="165">
        <v>195.05</v>
      </c>
      <c r="G601" s="165">
        <v>195.05</v>
      </c>
      <c r="H601" s="165">
        <v>195.05</v>
      </c>
      <c r="I601" s="165">
        <v>195.05</v>
      </c>
      <c r="J601" s="165">
        <v>195.05</v>
      </c>
      <c r="K601" s="165">
        <v>195.05</v>
      </c>
      <c r="L601" s="165">
        <v>195.05</v>
      </c>
      <c r="M601" s="165">
        <v>195.05</v>
      </c>
      <c r="N601" s="165">
        <v>195.05</v>
      </c>
      <c r="O601" s="165">
        <v>195.05</v>
      </c>
      <c r="P601" s="165">
        <v>195.05</v>
      </c>
      <c r="Q601" s="165">
        <v>195.05</v>
      </c>
      <c r="R601" s="165">
        <v>195.05</v>
      </c>
      <c r="S601" s="165">
        <v>195.05</v>
      </c>
      <c r="T601" s="165">
        <v>195.05</v>
      </c>
      <c r="U601" s="165">
        <v>195.05</v>
      </c>
      <c r="V601" s="165">
        <v>195.05</v>
      </c>
      <c r="W601" s="165">
        <v>195.05</v>
      </c>
      <c r="X601" s="165">
        <v>195.05</v>
      </c>
      <c r="Y601" s="166">
        <v>195.05</v>
      </c>
    </row>
    <row r="602" spans="1:25" s="146" customFormat="1" ht="18.75" customHeight="1" outlineLevel="1" x14ac:dyDescent="0.2">
      <c r="A602" s="182" t="s">
        <v>9</v>
      </c>
      <c r="B602" s="164">
        <v>46.716521999999998</v>
      </c>
      <c r="C602" s="165">
        <v>45.005498999999993</v>
      </c>
      <c r="D602" s="165">
        <v>44.680140999999999</v>
      </c>
      <c r="E602" s="165">
        <v>45.509610999999992</v>
      </c>
      <c r="F602" s="165">
        <v>45.774526999999999</v>
      </c>
      <c r="G602" s="165">
        <v>46.748671999999992</v>
      </c>
      <c r="H602" s="165">
        <v>46.854123999999992</v>
      </c>
      <c r="I602" s="165">
        <v>46.205337</v>
      </c>
      <c r="J602" s="165">
        <v>46.530051999999998</v>
      </c>
      <c r="K602" s="165">
        <v>47.090747999999998</v>
      </c>
      <c r="L602" s="165">
        <v>47.387813999999999</v>
      </c>
      <c r="M602" s="165">
        <v>47.553707999999993</v>
      </c>
      <c r="N602" s="165">
        <v>47.176909999999999</v>
      </c>
      <c r="O602" s="165">
        <v>45.743019999999994</v>
      </c>
      <c r="P602" s="165">
        <v>45.753307999999997</v>
      </c>
      <c r="Q602" s="165">
        <v>46.809114000000001</v>
      </c>
      <c r="R602" s="165">
        <v>47.822482000000001</v>
      </c>
      <c r="S602" s="165">
        <v>47.562710000000003</v>
      </c>
      <c r="T602" s="165">
        <v>45.771312000000002</v>
      </c>
      <c r="U602" s="165">
        <v>45.684506999999996</v>
      </c>
      <c r="V602" s="165">
        <v>46.192476999999997</v>
      </c>
      <c r="W602" s="165">
        <v>46.742885000000001</v>
      </c>
      <c r="X602" s="165">
        <v>47.096535000000003</v>
      </c>
      <c r="Y602" s="166">
        <v>47.088819000000001</v>
      </c>
    </row>
    <row r="603" spans="1:25" s="146" customFormat="1" ht="18.75" customHeight="1" outlineLevel="1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8.75" customHeight="1" thickBot="1" x14ac:dyDescent="0.25">
      <c r="A604" s="154">
        <v>25</v>
      </c>
      <c r="B604" s="172">
        <v>876.12787737414828</v>
      </c>
      <c r="C604" s="173">
        <v>861.4192513741483</v>
      </c>
      <c r="D604" s="173">
        <v>852.76649237414824</v>
      </c>
      <c r="E604" s="174">
        <v>906.81164637414838</v>
      </c>
      <c r="F604" s="174">
        <v>915.33668937414836</v>
      </c>
      <c r="G604" s="174">
        <v>919.02981037414816</v>
      </c>
      <c r="H604" s="174">
        <v>914.10210137414833</v>
      </c>
      <c r="I604" s="174">
        <v>898.97839837414824</v>
      </c>
      <c r="J604" s="174">
        <v>916.73092237414835</v>
      </c>
      <c r="K604" s="175">
        <v>932.67413637414836</v>
      </c>
      <c r="L604" s="174">
        <v>931.35440437414832</v>
      </c>
      <c r="M604" s="176">
        <v>931.72690937414825</v>
      </c>
      <c r="N604" s="175">
        <v>926.00097537414842</v>
      </c>
      <c r="O604" s="174">
        <v>888.0161083741483</v>
      </c>
      <c r="P604" s="176">
        <v>893.73139937414817</v>
      </c>
      <c r="Q604" s="177">
        <v>920.29632737414829</v>
      </c>
      <c r="R604" s="174">
        <v>945.98852937414836</v>
      </c>
      <c r="S604" s="177">
        <v>930.15174537414828</v>
      </c>
      <c r="T604" s="174">
        <v>926.09676237414828</v>
      </c>
      <c r="U604" s="173">
        <v>889.95313437414825</v>
      </c>
      <c r="V604" s="173">
        <v>900.93671037414822</v>
      </c>
      <c r="W604" s="173">
        <v>900.81963737414833</v>
      </c>
      <c r="X604" s="173">
        <v>920.97747937414829</v>
      </c>
      <c r="Y604" s="178">
        <v>922.38235537414835</v>
      </c>
    </row>
    <row r="605" spans="1:25" s="146" customFormat="1" ht="18.75" customHeight="1" outlineLevel="1" x14ac:dyDescent="0.2">
      <c r="A605" s="180" t="s">
        <v>7</v>
      </c>
      <c r="B605" s="164">
        <v>636.5</v>
      </c>
      <c r="C605" s="203">
        <v>622.67999999999995</v>
      </c>
      <c r="D605" s="203">
        <v>614.54999999999995</v>
      </c>
      <c r="E605" s="204">
        <v>665.33</v>
      </c>
      <c r="F605" s="203">
        <v>673.34</v>
      </c>
      <c r="G605" s="203">
        <v>676.81</v>
      </c>
      <c r="H605" s="203">
        <v>672.18</v>
      </c>
      <c r="I605" s="203">
        <v>657.97</v>
      </c>
      <c r="J605" s="205">
        <v>674.65</v>
      </c>
      <c r="K605" s="203">
        <v>689.63</v>
      </c>
      <c r="L605" s="203">
        <v>688.39</v>
      </c>
      <c r="M605" s="203">
        <v>688.74</v>
      </c>
      <c r="N605" s="203">
        <v>683.36</v>
      </c>
      <c r="O605" s="203">
        <v>647.66999999999996</v>
      </c>
      <c r="P605" s="203">
        <v>653.04</v>
      </c>
      <c r="Q605" s="203">
        <v>678</v>
      </c>
      <c r="R605" s="203">
        <v>702.14</v>
      </c>
      <c r="S605" s="203">
        <v>687.26</v>
      </c>
      <c r="T605" s="203">
        <v>683.45</v>
      </c>
      <c r="U605" s="203">
        <v>649.49</v>
      </c>
      <c r="V605" s="203">
        <v>659.81</v>
      </c>
      <c r="W605" s="203">
        <v>659.7</v>
      </c>
      <c r="X605" s="203">
        <v>678.64</v>
      </c>
      <c r="Y605" s="206">
        <v>679.96</v>
      </c>
    </row>
    <row r="606" spans="1:25" s="146" customFormat="1" ht="18.75" customHeight="1" outlineLevel="1" x14ac:dyDescent="0.2">
      <c r="A606" s="181" t="s">
        <v>8</v>
      </c>
      <c r="B606" s="164">
        <v>195.05</v>
      </c>
      <c r="C606" s="165">
        <v>195.05</v>
      </c>
      <c r="D606" s="165">
        <v>195.05</v>
      </c>
      <c r="E606" s="165">
        <v>195.05</v>
      </c>
      <c r="F606" s="165">
        <v>195.05</v>
      </c>
      <c r="G606" s="165">
        <v>195.05</v>
      </c>
      <c r="H606" s="165">
        <v>195.05</v>
      </c>
      <c r="I606" s="165">
        <v>195.05</v>
      </c>
      <c r="J606" s="165">
        <v>195.05</v>
      </c>
      <c r="K606" s="165">
        <v>195.05</v>
      </c>
      <c r="L606" s="165">
        <v>195.05</v>
      </c>
      <c r="M606" s="165">
        <v>195.05</v>
      </c>
      <c r="N606" s="165">
        <v>195.05</v>
      </c>
      <c r="O606" s="165">
        <v>195.05</v>
      </c>
      <c r="P606" s="165">
        <v>195.05</v>
      </c>
      <c r="Q606" s="165">
        <v>195.05</v>
      </c>
      <c r="R606" s="165">
        <v>195.05</v>
      </c>
      <c r="S606" s="165">
        <v>195.05</v>
      </c>
      <c r="T606" s="165">
        <v>195.05</v>
      </c>
      <c r="U606" s="165">
        <v>195.05</v>
      </c>
      <c r="V606" s="165">
        <v>195.05</v>
      </c>
      <c r="W606" s="165">
        <v>195.05</v>
      </c>
      <c r="X606" s="165">
        <v>195.05</v>
      </c>
      <c r="Y606" s="166">
        <v>195.05</v>
      </c>
    </row>
    <row r="607" spans="1:25" s="146" customFormat="1" ht="18.75" customHeight="1" outlineLevel="1" x14ac:dyDescent="0.2">
      <c r="A607" s="182" t="s">
        <v>9</v>
      </c>
      <c r="B607" s="164">
        <v>40.926949999999998</v>
      </c>
      <c r="C607" s="165">
        <v>40.038323999999996</v>
      </c>
      <c r="D607" s="165">
        <v>39.515564999999995</v>
      </c>
      <c r="E607" s="165">
        <v>42.780718999999998</v>
      </c>
      <c r="F607" s="165">
        <v>43.295761999999996</v>
      </c>
      <c r="G607" s="165">
        <v>43.518882999999995</v>
      </c>
      <c r="H607" s="165">
        <v>43.221173999999991</v>
      </c>
      <c r="I607" s="165">
        <v>42.307471</v>
      </c>
      <c r="J607" s="165">
        <v>43.379994999999994</v>
      </c>
      <c r="K607" s="165">
        <v>44.343208999999995</v>
      </c>
      <c r="L607" s="165">
        <v>44.263476999999995</v>
      </c>
      <c r="M607" s="165">
        <v>44.285981999999997</v>
      </c>
      <c r="N607" s="165">
        <v>43.940047999999997</v>
      </c>
      <c r="O607" s="165">
        <v>41.645180999999994</v>
      </c>
      <c r="P607" s="165">
        <v>41.990471999999997</v>
      </c>
      <c r="Q607" s="165">
        <v>43.595399999999998</v>
      </c>
      <c r="R607" s="165">
        <v>45.147601999999999</v>
      </c>
      <c r="S607" s="165">
        <v>44.190818</v>
      </c>
      <c r="T607" s="165">
        <v>43.945835000000002</v>
      </c>
      <c r="U607" s="165">
        <v>41.762206999999997</v>
      </c>
      <c r="V607" s="165">
        <v>42.425782999999996</v>
      </c>
      <c r="W607" s="165">
        <v>42.418709999999997</v>
      </c>
      <c r="X607" s="165">
        <v>43.636551999999995</v>
      </c>
      <c r="Y607" s="166">
        <v>43.721428000000003</v>
      </c>
    </row>
    <row r="608" spans="1:25" s="146" customFormat="1" ht="18.75" customHeight="1" outlineLevel="1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8.75" customHeight="1" thickBot="1" x14ac:dyDescent="0.25">
      <c r="A609" s="184">
        <v>26</v>
      </c>
      <c r="B609" s="172">
        <v>711.78931437414826</v>
      </c>
      <c r="C609" s="173">
        <v>688.81107737414823</v>
      </c>
      <c r="D609" s="173">
        <v>682.95742737414821</v>
      </c>
      <c r="E609" s="174">
        <v>707.7556173741483</v>
      </c>
      <c r="F609" s="174">
        <v>725.85936037414831</v>
      </c>
      <c r="G609" s="174">
        <v>718.40926037414829</v>
      </c>
      <c r="H609" s="174">
        <v>708.11747937414839</v>
      </c>
      <c r="I609" s="174">
        <v>704.29664237414829</v>
      </c>
      <c r="J609" s="174">
        <v>707.17025237414828</v>
      </c>
      <c r="K609" s="175">
        <v>712.5768963741483</v>
      </c>
      <c r="L609" s="174">
        <v>714.74806837414837</v>
      </c>
      <c r="M609" s="176">
        <v>719.25005737414835</v>
      </c>
      <c r="N609" s="175">
        <v>720.95293737414829</v>
      </c>
      <c r="O609" s="174">
        <v>695.8354573741484</v>
      </c>
      <c r="P609" s="176">
        <v>700.47580537414831</v>
      </c>
      <c r="Q609" s="177">
        <v>724.4119123741483</v>
      </c>
      <c r="R609" s="174">
        <v>748.00744337414835</v>
      </c>
      <c r="S609" s="177">
        <v>733.61810737414839</v>
      </c>
      <c r="T609" s="174">
        <v>718.86690937414824</v>
      </c>
      <c r="U609" s="173">
        <v>716.53609237414832</v>
      </c>
      <c r="V609" s="173">
        <v>709.17113637414832</v>
      </c>
      <c r="W609" s="173">
        <v>710.41636737414831</v>
      </c>
      <c r="X609" s="173">
        <v>715.82301137414834</v>
      </c>
      <c r="Y609" s="178">
        <v>713.77955537414823</v>
      </c>
    </row>
    <row r="610" spans="1:25" s="146" customFormat="1" ht="18.75" customHeight="1" outlineLevel="1" x14ac:dyDescent="0.2">
      <c r="A610" s="161" t="s">
        <v>7</v>
      </c>
      <c r="B610" s="164">
        <v>482.09</v>
      </c>
      <c r="C610" s="203">
        <v>460.5</v>
      </c>
      <c r="D610" s="203">
        <v>455</v>
      </c>
      <c r="E610" s="204">
        <v>478.3</v>
      </c>
      <c r="F610" s="203">
        <v>495.31</v>
      </c>
      <c r="G610" s="203">
        <v>488.31</v>
      </c>
      <c r="H610" s="203">
        <v>478.64</v>
      </c>
      <c r="I610" s="203">
        <v>475.05</v>
      </c>
      <c r="J610" s="205">
        <v>477.75</v>
      </c>
      <c r="K610" s="203">
        <v>482.83</v>
      </c>
      <c r="L610" s="203">
        <v>484.87</v>
      </c>
      <c r="M610" s="203">
        <v>489.1</v>
      </c>
      <c r="N610" s="203">
        <v>490.7</v>
      </c>
      <c r="O610" s="203">
        <v>467.1</v>
      </c>
      <c r="P610" s="203">
        <v>471.46</v>
      </c>
      <c r="Q610" s="203">
        <v>493.95</v>
      </c>
      <c r="R610" s="203">
        <v>516.12</v>
      </c>
      <c r="S610" s="203">
        <v>502.6</v>
      </c>
      <c r="T610" s="203">
        <v>488.74</v>
      </c>
      <c r="U610" s="203">
        <v>486.55</v>
      </c>
      <c r="V610" s="203">
        <v>479.63</v>
      </c>
      <c r="W610" s="203">
        <v>480.8</v>
      </c>
      <c r="X610" s="203">
        <v>485.88</v>
      </c>
      <c r="Y610" s="206">
        <v>483.96</v>
      </c>
    </row>
    <row r="611" spans="1:25" s="146" customFormat="1" ht="18.75" customHeight="1" outlineLevel="1" x14ac:dyDescent="0.2">
      <c r="A611" s="163" t="s">
        <v>8</v>
      </c>
      <c r="B611" s="164">
        <v>195.05</v>
      </c>
      <c r="C611" s="165">
        <v>195.05</v>
      </c>
      <c r="D611" s="165">
        <v>195.05</v>
      </c>
      <c r="E611" s="165">
        <v>195.05</v>
      </c>
      <c r="F611" s="165">
        <v>195.05</v>
      </c>
      <c r="G611" s="165">
        <v>195.05</v>
      </c>
      <c r="H611" s="165">
        <v>195.05</v>
      </c>
      <c r="I611" s="165">
        <v>195.05</v>
      </c>
      <c r="J611" s="165">
        <v>195.05</v>
      </c>
      <c r="K611" s="165">
        <v>195.05</v>
      </c>
      <c r="L611" s="165">
        <v>195.05</v>
      </c>
      <c r="M611" s="165">
        <v>195.05</v>
      </c>
      <c r="N611" s="165">
        <v>195.05</v>
      </c>
      <c r="O611" s="165">
        <v>195.05</v>
      </c>
      <c r="P611" s="165">
        <v>195.05</v>
      </c>
      <c r="Q611" s="165">
        <v>195.05</v>
      </c>
      <c r="R611" s="165">
        <v>195.05</v>
      </c>
      <c r="S611" s="165">
        <v>195.05</v>
      </c>
      <c r="T611" s="165">
        <v>195.05</v>
      </c>
      <c r="U611" s="165">
        <v>195.05</v>
      </c>
      <c r="V611" s="165">
        <v>195.05</v>
      </c>
      <c r="W611" s="165">
        <v>195.05</v>
      </c>
      <c r="X611" s="165">
        <v>195.05</v>
      </c>
      <c r="Y611" s="166">
        <v>195.05</v>
      </c>
    </row>
    <row r="612" spans="1:25" s="146" customFormat="1" ht="18.75" customHeight="1" outlineLevel="1" x14ac:dyDescent="0.2">
      <c r="A612" s="167" t="s">
        <v>9</v>
      </c>
      <c r="B612" s="164">
        <v>30.998386999999997</v>
      </c>
      <c r="C612" s="165">
        <v>29.610149999999997</v>
      </c>
      <c r="D612" s="165">
        <v>29.256499999999999</v>
      </c>
      <c r="E612" s="165">
        <v>30.75469</v>
      </c>
      <c r="F612" s="165">
        <v>31.848432999999996</v>
      </c>
      <c r="G612" s="165">
        <v>31.398332999999997</v>
      </c>
      <c r="H612" s="165">
        <v>30.776551999999999</v>
      </c>
      <c r="I612" s="165">
        <v>30.545714999999998</v>
      </c>
      <c r="J612" s="165">
        <v>30.719324999999998</v>
      </c>
      <c r="K612" s="165">
        <v>31.045968999999996</v>
      </c>
      <c r="L612" s="165">
        <v>31.177140999999999</v>
      </c>
      <c r="M612" s="165">
        <v>31.44913</v>
      </c>
      <c r="N612" s="165">
        <v>31.552009999999996</v>
      </c>
      <c r="O612" s="165">
        <v>30.03453</v>
      </c>
      <c r="P612" s="165">
        <v>30.314877999999997</v>
      </c>
      <c r="Q612" s="165">
        <v>31.760984999999998</v>
      </c>
      <c r="R612" s="165">
        <v>33.186515999999997</v>
      </c>
      <c r="S612" s="165">
        <v>32.31718</v>
      </c>
      <c r="T612" s="165">
        <v>31.425981999999998</v>
      </c>
      <c r="U612" s="165">
        <v>31.285164999999999</v>
      </c>
      <c r="V612" s="165">
        <v>30.840208999999998</v>
      </c>
      <c r="W612" s="165">
        <v>30.91544</v>
      </c>
      <c r="X612" s="165">
        <v>31.242083999999998</v>
      </c>
      <c r="Y612" s="166">
        <v>31.118627999999998</v>
      </c>
    </row>
    <row r="613" spans="1:25" s="146" customFormat="1" ht="18.75" customHeight="1" outlineLevel="1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8.75" customHeight="1" thickBot="1" x14ac:dyDescent="0.25">
      <c r="A614" s="171">
        <v>27</v>
      </c>
      <c r="B614" s="172">
        <v>893.12474837414823</v>
      </c>
      <c r="C614" s="173">
        <v>854.45872937414833</v>
      </c>
      <c r="D614" s="173">
        <v>867.98598237414842</v>
      </c>
      <c r="E614" s="174">
        <v>883.91855337414836</v>
      </c>
      <c r="F614" s="174">
        <v>899.68083637414838</v>
      </c>
      <c r="G614" s="174">
        <v>892.35845237414821</v>
      </c>
      <c r="H614" s="174">
        <v>890.00634937414816</v>
      </c>
      <c r="I614" s="174">
        <v>880.59793737414827</v>
      </c>
      <c r="J614" s="174">
        <v>887.4839583741483</v>
      </c>
      <c r="K614" s="175">
        <v>890.16599437414834</v>
      </c>
      <c r="L614" s="174">
        <v>894.83827137414846</v>
      </c>
      <c r="M614" s="176">
        <v>893.68882737414822</v>
      </c>
      <c r="N614" s="175">
        <v>876.76645737414833</v>
      </c>
      <c r="O614" s="174">
        <v>853.38378637414837</v>
      </c>
      <c r="P614" s="176">
        <v>854.91637837414839</v>
      </c>
      <c r="Q614" s="177">
        <v>882.87553937414839</v>
      </c>
      <c r="R614" s="174">
        <v>910.32383637414841</v>
      </c>
      <c r="S614" s="177">
        <v>899.37218937414843</v>
      </c>
      <c r="T614" s="174">
        <v>887.26045537414825</v>
      </c>
      <c r="U614" s="173">
        <v>860.42945237414824</v>
      </c>
      <c r="V614" s="173">
        <v>868.82677937414837</v>
      </c>
      <c r="W614" s="173">
        <v>869.75272037414823</v>
      </c>
      <c r="X614" s="173">
        <v>879.87421337414821</v>
      </c>
      <c r="Y614" s="178">
        <v>880.33186237414827</v>
      </c>
    </row>
    <row r="615" spans="1:25" s="146" customFormat="1" ht="18.75" customHeight="1" outlineLevel="1" x14ac:dyDescent="0.2">
      <c r="A615" s="161" t="s">
        <v>7</v>
      </c>
      <c r="B615" s="164">
        <v>652.47</v>
      </c>
      <c r="C615" s="203">
        <v>616.14</v>
      </c>
      <c r="D615" s="203">
        <v>628.85</v>
      </c>
      <c r="E615" s="204">
        <v>643.82000000000005</v>
      </c>
      <c r="F615" s="203">
        <v>658.63</v>
      </c>
      <c r="G615" s="203">
        <v>651.75</v>
      </c>
      <c r="H615" s="203">
        <v>649.54</v>
      </c>
      <c r="I615" s="203">
        <v>640.70000000000005</v>
      </c>
      <c r="J615" s="205">
        <v>647.16999999999996</v>
      </c>
      <c r="K615" s="203">
        <v>649.69000000000005</v>
      </c>
      <c r="L615" s="203">
        <v>654.08000000000004</v>
      </c>
      <c r="M615" s="203">
        <v>653</v>
      </c>
      <c r="N615" s="203">
        <v>637.1</v>
      </c>
      <c r="O615" s="203">
        <v>615.13</v>
      </c>
      <c r="P615" s="203">
        <v>616.57000000000005</v>
      </c>
      <c r="Q615" s="203">
        <v>642.84</v>
      </c>
      <c r="R615" s="203">
        <v>668.63</v>
      </c>
      <c r="S615" s="203">
        <v>658.34</v>
      </c>
      <c r="T615" s="203">
        <v>646.96</v>
      </c>
      <c r="U615" s="203">
        <v>621.75</v>
      </c>
      <c r="V615" s="203">
        <v>629.64</v>
      </c>
      <c r="W615" s="203">
        <v>630.51</v>
      </c>
      <c r="X615" s="203">
        <v>640.02</v>
      </c>
      <c r="Y615" s="206">
        <v>640.45000000000005</v>
      </c>
    </row>
    <row r="616" spans="1:25" s="146" customFormat="1" ht="18.75" customHeight="1" outlineLevel="1" x14ac:dyDescent="0.2">
      <c r="A616" s="163" t="s">
        <v>8</v>
      </c>
      <c r="B616" s="164">
        <v>195.05</v>
      </c>
      <c r="C616" s="165">
        <v>195.05</v>
      </c>
      <c r="D616" s="165">
        <v>195.05</v>
      </c>
      <c r="E616" s="165">
        <v>195.05</v>
      </c>
      <c r="F616" s="165">
        <v>195.05</v>
      </c>
      <c r="G616" s="165">
        <v>195.05</v>
      </c>
      <c r="H616" s="165">
        <v>195.05</v>
      </c>
      <c r="I616" s="165">
        <v>195.05</v>
      </c>
      <c r="J616" s="165">
        <v>195.05</v>
      </c>
      <c r="K616" s="165">
        <v>195.05</v>
      </c>
      <c r="L616" s="165">
        <v>195.05</v>
      </c>
      <c r="M616" s="165">
        <v>195.05</v>
      </c>
      <c r="N616" s="165">
        <v>195.05</v>
      </c>
      <c r="O616" s="165">
        <v>195.05</v>
      </c>
      <c r="P616" s="165">
        <v>195.05</v>
      </c>
      <c r="Q616" s="165">
        <v>195.05</v>
      </c>
      <c r="R616" s="165">
        <v>195.05</v>
      </c>
      <c r="S616" s="165">
        <v>195.05</v>
      </c>
      <c r="T616" s="165">
        <v>195.05</v>
      </c>
      <c r="U616" s="165">
        <v>195.05</v>
      </c>
      <c r="V616" s="165">
        <v>195.05</v>
      </c>
      <c r="W616" s="165">
        <v>195.05</v>
      </c>
      <c r="X616" s="165">
        <v>195.05</v>
      </c>
      <c r="Y616" s="166">
        <v>195.05</v>
      </c>
    </row>
    <row r="617" spans="1:25" s="146" customFormat="1" ht="18.75" customHeight="1" outlineLevel="1" x14ac:dyDescent="0.2">
      <c r="A617" s="167" t="s">
        <v>9</v>
      </c>
      <c r="B617" s="164">
        <v>41.953820999999998</v>
      </c>
      <c r="C617" s="165">
        <v>39.617801999999998</v>
      </c>
      <c r="D617" s="165">
        <v>40.435054999999998</v>
      </c>
      <c r="E617" s="165">
        <v>41.397626000000002</v>
      </c>
      <c r="F617" s="165">
        <v>42.349908999999997</v>
      </c>
      <c r="G617" s="165">
        <v>41.907525</v>
      </c>
      <c r="H617" s="165">
        <v>41.765421999999994</v>
      </c>
      <c r="I617" s="165">
        <v>41.197009999999999</v>
      </c>
      <c r="J617" s="165">
        <v>41.613030999999992</v>
      </c>
      <c r="K617" s="165">
        <v>41.775067</v>
      </c>
      <c r="L617" s="165">
        <v>42.057344000000001</v>
      </c>
      <c r="M617" s="165">
        <v>41.987899999999996</v>
      </c>
      <c r="N617" s="165">
        <v>40.965530000000001</v>
      </c>
      <c r="O617" s="165">
        <v>39.552858999999998</v>
      </c>
      <c r="P617" s="165">
        <v>39.645451000000001</v>
      </c>
      <c r="Q617" s="165">
        <v>41.334612</v>
      </c>
      <c r="R617" s="165">
        <v>42.992908999999997</v>
      </c>
      <c r="S617" s="165">
        <v>42.331262000000002</v>
      </c>
      <c r="T617" s="165">
        <v>41.599527999999999</v>
      </c>
      <c r="U617" s="165">
        <v>39.978524999999998</v>
      </c>
      <c r="V617" s="165">
        <v>40.485851999999994</v>
      </c>
      <c r="W617" s="165">
        <v>40.541792999999998</v>
      </c>
      <c r="X617" s="165">
        <v>41.153285999999994</v>
      </c>
      <c r="Y617" s="166">
        <v>41.180934999999998</v>
      </c>
    </row>
    <row r="618" spans="1:25" s="146" customFormat="1" ht="18.75" customHeight="1" outlineLevel="1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8.75" customHeight="1" thickBot="1" x14ac:dyDescent="0.25">
      <c r="A619" s="186">
        <v>28</v>
      </c>
      <c r="B619" s="172">
        <v>889.31455437414832</v>
      </c>
      <c r="C619" s="173">
        <v>853.10706837414841</v>
      </c>
      <c r="D619" s="173">
        <v>856.56604337414842</v>
      </c>
      <c r="E619" s="174">
        <v>881.39616237414828</v>
      </c>
      <c r="F619" s="174">
        <v>893.30567937414833</v>
      </c>
      <c r="G619" s="174">
        <v>887.22852637414826</v>
      </c>
      <c r="H619" s="174">
        <v>880.68308137414817</v>
      </c>
      <c r="I619" s="174">
        <v>870.09329637414839</v>
      </c>
      <c r="J619" s="174">
        <v>872.33896937414829</v>
      </c>
      <c r="K619" s="175">
        <v>880.47022137414842</v>
      </c>
      <c r="L619" s="174">
        <v>888.11189537414828</v>
      </c>
      <c r="M619" s="176">
        <v>891.00679137414829</v>
      </c>
      <c r="N619" s="175">
        <v>889.85734737414839</v>
      </c>
      <c r="O619" s="174">
        <v>863.06891637414822</v>
      </c>
      <c r="P619" s="176">
        <v>869.19928437414831</v>
      </c>
      <c r="Q619" s="177">
        <v>889.78284637414845</v>
      </c>
      <c r="R619" s="174">
        <v>921.29676937414831</v>
      </c>
      <c r="S619" s="177">
        <v>906.90743337414835</v>
      </c>
      <c r="T619" s="174">
        <v>893.4866103741482</v>
      </c>
      <c r="U619" s="173">
        <v>890.68750137414827</v>
      </c>
      <c r="V619" s="173">
        <v>877.1602483741483</v>
      </c>
      <c r="W619" s="173">
        <v>878.38419337414837</v>
      </c>
      <c r="X619" s="173">
        <v>887.86710637414819</v>
      </c>
      <c r="Y619" s="178">
        <v>886.84537837414837</v>
      </c>
    </row>
    <row r="620" spans="1:25" s="146" customFormat="1" ht="18.75" customHeight="1" outlineLevel="1" x14ac:dyDescent="0.2">
      <c r="A620" s="180" t="s">
        <v>7</v>
      </c>
      <c r="B620" s="164">
        <v>648.89</v>
      </c>
      <c r="C620" s="203">
        <v>614.87</v>
      </c>
      <c r="D620" s="203">
        <v>618.12</v>
      </c>
      <c r="E620" s="204">
        <v>641.45000000000005</v>
      </c>
      <c r="F620" s="203">
        <v>652.64</v>
      </c>
      <c r="G620" s="203">
        <v>646.92999999999995</v>
      </c>
      <c r="H620" s="203">
        <v>640.78</v>
      </c>
      <c r="I620" s="203">
        <v>630.83000000000004</v>
      </c>
      <c r="J620" s="205">
        <v>632.94000000000005</v>
      </c>
      <c r="K620" s="203">
        <v>640.58000000000004</v>
      </c>
      <c r="L620" s="203">
        <v>647.76</v>
      </c>
      <c r="M620" s="203">
        <v>650.48</v>
      </c>
      <c r="N620" s="203">
        <v>649.4</v>
      </c>
      <c r="O620" s="203">
        <v>624.23</v>
      </c>
      <c r="P620" s="203">
        <v>629.99</v>
      </c>
      <c r="Q620" s="203">
        <v>649.33000000000004</v>
      </c>
      <c r="R620" s="203">
        <v>678.94</v>
      </c>
      <c r="S620" s="203">
        <v>665.42</v>
      </c>
      <c r="T620" s="203">
        <v>652.80999999999995</v>
      </c>
      <c r="U620" s="203">
        <v>650.17999999999995</v>
      </c>
      <c r="V620" s="203">
        <v>637.47</v>
      </c>
      <c r="W620" s="203">
        <v>638.62</v>
      </c>
      <c r="X620" s="203">
        <v>647.53</v>
      </c>
      <c r="Y620" s="206">
        <v>646.57000000000005</v>
      </c>
    </row>
    <row r="621" spans="1:25" s="146" customFormat="1" ht="18.75" customHeight="1" outlineLevel="1" x14ac:dyDescent="0.2">
      <c r="A621" s="181" t="s">
        <v>8</v>
      </c>
      <c r="B621" s="164">
        <v>195.05</v>
      </c>
      <c r="C621" s="165">
        <v>195.05</v>
      </c>
      <c r="D621" s="165">
        <v>195.05</v>
      </c>
      <c r="E621" s="165">
        <v>195.05</v>
      </c>
      <c r="F621" s="165">
        <v>195.05</v>
      </c>
      <c r="G621" s="165">
        <v>195.05</v>
      </c>
      <c r="H621" s="165">
        <v>195.05</v>
      </c>
      <c r="I621" s="165">
        <v>195.05</v>
      </c>
      <c r="J621" s="165">
        <v>195.05</v>
      </c>
      <c r="K621" s="165">
        <v>195.05</v>
      </c>
      <c r="L621" s="165">
        <v>195.05</v>
      </c>
      <c r="M621" s="165">
        <v>195.05</v>
      </c>
      <c r="N621" s="165">
        <v>195.05</v>
      </c>
      <c r="O621" s="165">
        <v>195.05</v>
      </c>
      <c r="P621" s="165">
        <v>195.05</v>
      </c>
      <c r="Q621" s="165">
        <v>195.05</v>
      </c>
      <c r="R621" s="165">
        <v>195.05</v>
      </c>
      <c r="S621" s="165">
        <v>195.05</v>
      </c>
      <c r="T621" s="165">
        <v>195.05</v>
      </c>
      <c r="U621" s="165">
        <v>195.05</v>
      </c>
      <c r="V621" s="165">
        <v>195.05</v>
      </c>
      <c r="W621" s="165">
        <v>195.05</v>
      </c>
      <c r="X621" s="165">
        <v>195.05</v>
      </c>
      <c r="Y621" s="166">
        <v>195.05</v>
      </c>
    </row>
    <row r="622" spans="1:25" s="146" customFormat="1" ht="18.75" customHeight="1" outlineLevel="1" x14ac:dyDescent="0.2">
      <c r="A622" s="182" t="s">
        <v>9</v>
      </c>
      <c r="B622" s="164">
        <v>41.723626999999993</v>
      </c>
      <c r="C622" s="165">
        <v>39.536141000000001</v>
      </c>
      <c r="D622" s="165">
        <v>39.745115999999996</v>
      </c>
      <c r="E622" s="165">
        <v>41.245235000000001</v>
      </c>
      <c r="F622" s="165">
        <v>41.964751999999997</v>
      </c>
      <c r="G622" s="165">
        <v>41.597598999999995</v>
      </c>
      <c r="H622" s="165">
        <v>41.202153999999993</v>
      </c>
      <c r="I622" s="165">
        <v>40.562368999999997</v>
      </c>
      <c r="J622" s="165">
        <v>40.698042000000001</v>
      </c>
      <c r="K622" s="165">
        <v>41.189293999999997</v>
      </c>
      <c r="L622" s="165">
        <v>41.650967999999999</v>
      </c>
      <c r="M622" s="165">
        <v>41.825863999999996</v>
      </c>
      <c r="N622" s="165">
        <v>41.756419999999999</v>
      </c>
      <c r="O622" s="165">
        <v>40.137988999999997</v>
      </c>
      <c r="P622" s="165">
        <v>40.508356999999997</v>
      </c>
      <c r="Q622" s="165">
        <v>41.751919000000001</v>
      </c>
      <c r="R622" s="165">
        <v>43.655842</v>
      </c>
      <c r="S622" s="165">
        <v>42.786505999999996</v>
      </c>
      <c r="T622" s="165">
        <v>41.975682999999997</v>
      </c>
      <c r="U622" s="165">
        <v>41.806573999999998</v>
      </c>
      <c r="V622" s="165">
        <v>40.989320999999997</v>
      </c>
      <c r="W622" s="165">
        <v>41.063265999999999</v>
      </c>
      <c r="X622" s="165">
        <v>41.636178999999998</v>
      </c>
      <c r="Y622" s="166">
        <v>41.574451000000003</v>
      </c>
    </row>
    <row r="623" spans="1:25" s="146" customFormat="1" ht="18.75" customHeight="1" outlineLevel="1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8.75" customHeight="1" thickBot="1" x14ac:dyDescent="0.25">
      <c r="A624" s="154">
        <v>29</v>
      </c>
      <c r="B624" s="172">
        <v>751.46641837414836</v>
      </c>
      <c r="C624" s="173">
        <v>729.77598437414827</v>
      </c>
      <c r="D624" s="173">
        <v>721.43187237414838</v>
      </c>
      <c r="E624" s="174">
        <v>751.39191737414819</v>
      </c>
      <c r="F624" s="174">
        <v>764.36573437414825</v>
      </c>
      <c r="G624" s="174">
        <v>763.73779737414839</v>
      </c>
      <c r="H624" s="174">
        <v>753.37151537414832</v>
      </c>
      <c r="I624" s="174">
        <v>742.35601037414835</v>
      </c>
      <c r="J624" s="174">
        <v>749.83803937414837</v>
      </c>
      <c r="K624" s="175">
        <v>756.31962637414836</v>
      </c>
      <c r="L624" s="174">
        <v>750.13604337414836</v>
      </c>
      <c r="M624" s="176">
        <v>753.85045037414841</v>
      </c>
      <c r="N624" s="175">
        <v>752.74357837414846</v>
      </c>
      <c r="O624" s="174">
        <v>726.16800737414837</v>
      </c>
      <c r="P624" s="176">
        <v>734.09704237414826</v>
      </c>
      <c r="Q624" s="177">
        <v>769.39987337414823</v>
      </c>
      <c r="R624" s="174">
        <v>780.60695237414825</v>
      </c>
      <c r="S624" s="177">
        <v>774.9129473741483</v>
      </c>
      <c r="T624" s="174">
        <v>759.92760337414848</v>
      </c>
      <c r="U624" s="173">
        <v>755.75554737414836</v>
      </c>
      <c r="V624" s="173">
        <v>751.03005537414833</v>
      </c>
      <c r="W624" s="173">
        <v>749.47617737414828</v>
      </c>
      <c r="X624" s="173">
        <v>708.53255637414827</v>
      </c>
      <c r="Y624" s="178">
        <v>725.50814137414829</v>
      </c>
    </row>
    <row r="625" spans="1:27" s="146" customFormat="1" ht="18.75" customHeight="1" outlineLevel="1" x14ac:dyDescent="0.2">
      <c r="A625" s="180" t="s">
        <v>7</v>
      </c>
      <c r="B625" s="164">
        <v>519.37</v>
      </c>
      <c r="C625" s="203">
        <v>498.99</v>
      </c>
      <c r="D625" s="203">
        <v>491.15</v>
      </c>
      <c r="E625" s="204">
        <v>519.29999999999995</v>
      </c>
      <c r="F625" s="203">
        <v>531.49</v>
      </c>
      <c r="G625" s="203">
        <v>530.9</v>
      </c>
      <c r="H625" s="203">
        <v>521.16</v>
      </c>
      <c r="I625" s="203">
        <v>510.81</v>
      </c>
      <c r="J625" s="205">
        <v>517.84</v>
      </c>
      <c r="K625" s="203">
        <v>523.92999999999995</v>
      </c>
      <c r="L625" s="203">
        <v>518.12</v>
      </c>
      <c r="M625" s="203">
        <v>521.61</v>
      </c>
      <c r="N625" s="203">
        <v>520.57000000000005</v>
      </c>
      <c r="O625" s="203">
        <v>495.6</v>
      </c>
      <c r="P625" s="203">
        <v>503.05</v>
      </c>
      <c r="Q625" s="203">
        <v>536.22</v>
      </c>
      <c r="R625" s="203">
        <v>546.75</v>
      </c>
      <c r="S625" s="203">
        <v>541.4</v>
      </c>
      <c r="T625" s="203">
        <v>527.32000000000005</v>
      </c>
      <c r="U625" s="203">
        <v>523.4</v>
      </c>
      <c r="V625" s="203">
        <v>518.96</v>
      </c>
      <c r="W625" s="203">
        <v>517.5</v>
      </c>
      <c r="X625" s="203">
        <v>479.03</v>
      </c>
      <c r="Y625" s="206">
        <v>494.98</v>
      </c>
    </row>
    <row r="626" spans="1:27" s="146" customFormat="1" ht="18.75" customHeight="1" outlineLevel="1" x14ac:dyDescent="0.2">
      <c r="A626" s="181" t="s">
        <v>8</v>
      </c>
      <c r="B626" s="164">
        <v>195.05</v>
      </c>
      <c r="C626" s="165">
        <v>195.05</v>
      </c>
      <c r="D626" s="165">
        <v>195.05</v>
      </c>
      <c r="E626" s="165">
        <v>195.05</v>
      </c>
      <c r="F626" s="165">
        <v>195.05</v>
      </c>
      <c r="G626" s="165">
        <v>195.05</v>
      </c>
      <c r="H626" s="165">
        <v>195.05</v>
      </c>
      <c r="I626" s="165">
        <v>195.05</v>
      </c>
      <c r="J626" s="165">
        <v>195.05</v>
      </c>
      <c r="K626" s="165">
        <v>195.05</v>
      </c>
      <c r="L626" s="165">
        <v>195.05</v>
      </c>
      <c r="M626" s="165">
        <v>195.05</v>
      </c>
      <c r="N626" s="165">
        <v>195.05</v>
      </c>
      <c r="O626" s="165">
        <v>195.05</v>
      </c>
      <c r="P626" s="165">
        <v>195.05</v>
      </c>
      <c r="Q626" s="165">
        <v>195.05</v>
      </c>
      <c r="R626" s="165">
        <v>195.05</v>
      </c>
      <c r="S626" s="165">
        <v>195.05</v>
      </c>
      <c r="T626" s="165">
        <v>195.05</v>
      </c>
      <c r="U626" s="165">
        <v>195.05</v>
      </c>
      <c r="V626" s="165">
        <v>195.05</v>
      </c>
      <c r="W626" s="165">
        <v>195.05</v>
      </c>
      <c r="X626" s="165">
        <v>195.05</v>
      </c>
      <c r="Y626" s="166">
        <v>195.05</v>
      </c>
    </row>
    <row r="627" spans="1:27" s="146" customFormat="1" ht="18.75" customHeight="1" outlineLevel="1" x14ac:dyDescent="0.2">
      <c r="A627" s="182" t="s">
        <v>9</v>
      </c>
      <c r="B627" s="164">
        <v>33.395491</v>
      </c>
      <c r="C627" s="165">
        <v>32.085056999999999</v>
      </c>
      <c r="D627" s="165">
        <v>31.580944999999996</v>
      </c>
      <c r="E627" s="165">
        <v>33.390989999999995</v>
      </c>
      <c r="F627" s="165">
        <v>34.174807000000001</v>
      </c>
      <c r="G627" s="165">
        <v>34.136869999999995</v>
      </c>
      <c r="H627" s="165">
        <v>33.510587999999998</v>
      </c>
      <c r="I627" s="165">
        <v>32.845082999999995</v>
      </c>
      <c r="J627" s="165">
        <v>33.297111999999998</v>
      </c>
      <c r="K627" s="165">
        <v>33.688698999999993</v>
      </c>
      <c r="L627" s="165">
        <v>33.315115999999996</v>
      </c>
      <c r="M627" s="165">
        <v>33.539522999999996</v>
      </c>
      <c r="N627" s="165">
        <v>33.472650999999999</v>
      </c>
      <c r="O627" s="165">
        <v>31.867079999999998</v>
      </c>
      <c r="P627" s="165">
        <v>32.346114999999998</v>
      </c>
      <c r="Q627" s="165">
        <v>34.478946000000001</v>
      </c>
      <c r="R627" s="165">
        <v>35.156025</v>
      </c>
      <c r="S627" s="165">
        <v>34.812019999999997</v>
      </c>
      <c r="T627" s="165">
        <v>33.906676000000004</v>
      </c>
      <c r="U627" s="165">
        <v>33.654619999999994</v>
      </c>
      <c r="V627" s="165">
        <v>33.369128000000003</v>
      </c>
      <c r="W627" s="165">
        <v>33.27525</v>
      </c>
      <c r="X627" s="165">
        <v>30.801628999999995</v>
      </c>
      <c r="Y627" s="166">
        <v>31.827213999999998</v>
      </c>
    </row>
    <row r="628" spans="1:27" s="146" customFormat="1" ht="18.75" customHeight="1" outlineLevel="1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7" s="146" customFormat="1" ht="18.75" customHeight="1" thickBot="1" x14ac:dyDescent="0.25">
      <c r="A629" s="184">
        <v>30</v>
      </c>
      <c r="B629" s="172">
        <v>969.13705437414831</v>
      </c>
      <c r="C629" s="173">
        <v>936.52690237414822</v>
      </c>
      <c r="D629" s="173">
        <v>938.22978237414839</v>
      </c>
      <c r="E629" s="174">
        <v>945.2648053741483</v>
      </c>
      <c r="F629" s="174">
        <v>968.34947237414838</v>
      </c>
      <c r="G629" s="174">
        <v>970.74414737414838</v>
      </c>
      <c r="H629" s="174">
        <v>1011.1449753741483</v>
      </c>
      <c r="I629" s="174">
        <v>997.03235737414843</v>
      </c>
      <c r="J629" s="174">
        <v>1010.3467503741484</v>
      </c>
      <c r="K629" s="175">
        <v>1012.7946403741483</v>
      </c>
      <c r="L629" s="174">
        <v>1014.5933073741484</v>
      </c>
      <c r="M629" s="176">
        <v>979.20533237414838</v>
      </c>
      <c r="N629" s="175">
        <v>963.37919137414826</v>
      </c>
      <c r="O629" s="174">
        <v>979.20533237414838</v>
      </c>
      <c r="P629" s="176">
        <v>991.25320837414836</v>
      </c>
      <c r="Q629" s="177">
        <v>1025.5981693741483</v>
      </c>
      <c r="R629" s="174">
        <v>1039.7427163741484</v>
      </c>
      <c r="S629" s="177">
        <v>1016.0407553741483</v>
      </c>
      <c r="T629" s="174">
        <v>985.91042237414831</v>
      </c>
      <c r="U629" s="173">
        <v>973.6390433741484</v>
      </c>
      <c r="V629" s="173">
        <v>969.60534637414844</v>
      </c>
      <c r="W629" s="173">
        <v>977.3002353741482</v>
      </c>
      <c r="X629" s="173">
        <v>974.7884873741483</v>
      </c>
      <c r="Y629" s="178">
        <v>967.72153537414817</v>
      </c>
    </row>
    <row r="630" spans="1:27" s="146" customFormat="1" ht="18.75" customHeight="1" outlineLevel="1" x14ac:dyDescent="0.2">
      <c r="A630" s="161" t="s">
        <v>7</v>
      </c>
      <c r="B630" s="164">
        <v>723.89</v>
      </c>
      <c r="C630" s="203">
        <v>693.25</v>
      </c>
      <c r="D630" s="203">
        <v>694.85</v>
      </c>
      <c r="E630" s="204">
        <v>701.46</v>
      </c>
      <c r="F630" s="203">
        <v>723.15</v>
      </c>
      <c r="G630" s="203">
        <v>725.4</v>
      </c>
      <c r="H630" s="203">
        <v>763.36</v>
      </c>
      <c r="I630" s="203">
        <v>750.1</v>
      </c>
      <c r="J630" s="205">
        <v>762.61</v>
      </c>
      <c r="K630" s="203">
        <v>764.91</v>
      </c>
      <c r="L630" s="203">
        <v>766.6</v>
      </c>
      <c r="M630" s="203">
        <v>733.35</v>
      </c>
      <c r="N630" s="203">
        <v>718.48</v>
      </c>
      <c r="O630" s="203">
        <v>733.35</v>
      </c>
      <c r="P630" s="203">
        <v>744.67</v>
      </c>
      <c r="Q630" s="203">
        <v>776.94</v>
      </c>
      <c r="R630" s="203">
        <v>790.23</v>
      </c>
      <c r="S630" s="203">
        <v>767.96</v>
      </c>
      <c r="T630" s="203">
        <v>739.65</v>
      </c>
      <c r="U630" s="203">
        <v>728.12</v>
      </c>
      <c r="V630" s="203">
        <v>724.33</v>
      </c>
      <c r="W630" s="203">
        <v>731.56</v>
      </c>
      <c r="X630" s="203">
        <v>729.2</v>
      </c>
      <c r="Y630" s="206">
        <v>722.56</v>
      </c>
    </row>
    <row r="631" spans="1:27" s="146" customFormat="1" ht="18.75" customHeight="1" outlineLevel="1" x14ac:dyDescent="0.2">
      <c r="A631" s="163" t="s">
        <v>8</v>
      </c>
      <c r="B631" s="164">
        <v>195.05</v>
      </c>
      <c r="C631" s="165">
        <v>195.05</v>
      </c>
      <c r="D631" s="165">
        <v>195.05</v>
      </c>
      <c r="E631" s="165">
        <v>195.05</v>
      </c>
      <c r="F631" s="165">
        <v>195.05</v>
      </c>
      <c r="G631" s="165">
        <v>195.05</v>
      </c>
      <c r="H631" s="165">
        <v>195.05</v>
      </c>
      <c r="I631" s="165">
        <v>195.05</v>
      </c>
      <c r="J631" s="165">
        <v>195.05</v>
      </c>
      <c r="K631" s="165">
        <v>195.05</v>
      </c>
      <c r="L631" s="165">
        <v>195.05</v>
      </c>
      <c r="M631" s="165">
        <v>195.05</v>
      </c>
      <c r="N631" s="165">
        <v>195.05</v>
      </c>
      <c r="O631" s="165">
        <v>195.05</v>
      </c>
      <c r="P631" s="165">
        <v>195.05</v>
      </c>
      <c r="Q631" s="165">
        <v>195.05</v>
      </c>
      <c r="R631" s="165">
        <v>195.05</v>
      </c>
      <c r="S631" s="165">
        <v>195.05</v>
      </c>
      <c r="T631" s="165">
        <v>195.05</v>
      </c>
      <c r="U631" s="165">
        <v>195.05</v>
      </c>
      <c r="V631" s="165">
        <v>195.05</v>
      </c>
      <c r="W631" s="165">
        <v>195.05</v>
      </c>
      <c r="X631" s="165">
        <v>195.05</v>
      </c>
      <c r="Y631" s="166">
        <v>195.05</v>
      </c>
    </row>
    <row r="632" spans="1:27" s="146" customFormat="1" ht="18.75" customHeight="1" outlineLevel="1" x14ac:dyDescent="0.2">
      <c r="A632" s="167" t="s">
        <v>9</v>
      </c>
      <c r="B632" s="164">
        <v>46.546126999999998</v>
      </c>
      <c r="C632" s="165">
        <v>44.575975</v>
      </c>
      <c r="D632" s="165">
        <v>44.678854999999999</v>
      </c>
      <c r="E632" s="165">
        <v>45.103878000000002</v>
      </c>
      <c r="F632" s="165">
        <v>46.498544999999993</v>
      </c>
      <c r="G632" s="165">
        <v>46.643219999999992</v>
      </c>
      <c r="H632" s="165">
        <v>49.084047999999996</v>
      </c>
      <c r="I632" s="165">
        <v>48.231429999999996</v>
      </c>
      <c r="J632" s="165">
        <v>49.035823000000001</v>
      </c>
      <c r="K632" s="165">
        <v>49.183712999999997</v>
      </c>
      <c r="L632" s="165">
        <v>49.292380000000001</v>
      </c>
      <c r="M632" s="165">
        <v>47.154404999999997</v>
      </c>
      <c r="N632" s="165">
        <v>46.198264000000002</v>
      </c>
      <c r="O632" s="165">
        <v>47.154404999999997</v>
      </c>
      <c r="P632" s="165">
        <v>47.882280999999992</v>
      </c>
      <c r="Q632" s="165">
        <v>49.957242000000001</v>
      </c>
      <c r="R632" s="165">
        <v>50.811788999999997</v>
      </c>
      <c r="S632" s="165">
        <v>49.379827999999996</v>
      </c>
      <c r="T632" s="165">
        <v>47.559494999999998</v>
      </c>
      <c r="U632" s="165">
        <v>46.818115999999996</v>
      </c>
      <c r="V632" s="165">
        <v>46.574418999999999</v>
      </c>
      <c r="W632" s="165">
        <v>47.039307999999991</v>
      </c>
      <c r="X632" s="165">
        <v>46.887560000000001</v>
      </c>
      <c r="Y632" s="166">
        <v>46.460607999999993</v>
      </c>
    </row>
    <row r="633" spans="1:27" s="146" customFormat="1" ht="18.75" customHeight="1" outlineLevel="1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7" s="146" customFormat="1" ht="18.75" customHeight="1" thickBot="1" x14ac:dyDescent="0.25">
      <c r="A634" s="171">
        <v>31</v>
      </c>
      <c r="B634" s="172">
        <v>875.34029537414824</v>
      </c>
      <c r="C634" s="173">
        <v>840.2077523741483</v>
      </c>
      <c r="D634" s="173">
        <v>848.34964737414839</v>
      </c>
      <c r="E634" s="174">
        <v>854.77801937414836</v>
      </c>
      <c r="F634" s="174">
        <v>877.92654437414831</v>
      </c>
      <c r="G634" s="174">
        <v>867.57090537414831</v>
      </c>
      <c r="H634" s="174">
        <v>909.79168637414841</v>
      </c>
      <c r="I634" s="174">
        <v>906.63071537414828</v>
      </c>
      <c r="J634" s="174">
        <v>901.16021337414827</v>
      </c>
      <c r="K634" s="175">
        <v>912.71851137414831</v>
      </c>
      <c r="L634" s="174">
        <v>910.06840437414837</v>
      </c>
      <c r="M634" s="176">
        <v>876.29816537414831</v>
      </c>
      <c r="N634" s="175">
        <v>861.25960637414823</v>
      </c>
      <c r="O634" s="174">
        <v>880.76822537414841</v>
      </c>
      <c r="P634" s="176">
        <v>888.65468837414824</v>
      </c>
      <c r="Q634" s="177">
        <v>930.1730313741482</v>
      </c>
      <c r="R634" s="174">
        <v>965.89093937414839</v>
      </c>
      <c r="S634" s="177">
        <v>963.78362537414841</v>
      </c>
      <c r="T634" s="174">
        <v>867.36868837414818</v>
      </c>
      <c r="U634" s="173">
        <v>852.43655937414826</v>
      </c>
      <c r="V634" s="173">
        <v>863.44142137414838</v>
      </c>
      <c r="W634" s="173">
        <v>867.44318937414835</v>
      </c>
      <c r="X634" s="173">
        <v>866.25117337414827</v>
      </c>
      <c r="Y634" s="178">
        <v>863.98421437414845</v>
      </c>
    </row>
    <row r="635" spans="1:27" s="146" customFormat="1" ht="18.75" customHeight="1" outlineLevel="1" x14ac:dyDescent="0.2">
      <c r="A635" s="180" t="s">
        <v>7</v>
      </c>
      <c r="B635" s="164">
        <v>635.76</v>
      </c>
      <c r="C635" s="203">
        <v>602.75</v>
      </c>
      <c r="D635" s="203">
        <v>610.4</v>
      </c>
      <c r="E635" s="204">
        <v>616.44000000000005</v>
      </c>
      <c r="F635" s="203">
        <v>638.19000000000005</v>
      </c>
      <c r="G635" s="203">
        <v>628.46</v>
      </c>
      <c r="H635" s="203">
        <v>668.13</v>
      </c>
      <c r="I635" s="203">
        <v>665.16</v>
      </c>
      <c r="J635" s="205">
        <v>660.02</v>
      </c>
      <c r="K635" s="203">
        <v>670.88</v>
      </c>
      <c r="L635" s="203">
        <v>668.39</v>
      </c>
      <c r="M635" s="203">
        <v>636.66</v>
      </c>
      <c r="N635" s="203">
        <v>622.53</v>
      </c>
      <c r="O635" s="203">
        <v>640.86</v>
      </c>
      <c r="P635" s="203">
        <v>648.27</v>
      </c>
      <c r="Q635" s="203">
        <v>687.28</v>
      </c>
      <c r="R635" s="203">
        <v>720.84</v>
      </c>
      <c r="S635" s="203">
        <v>718.86</v>
      </c>
      <c r="T635" s="203">
        <v>628.27</v>
      </c>
      <c r="U635" s="203">
        <v>614.24</v>
      </c>
      <c r="V635" s="203">
        <v>624.58000000000004</v>
      </c>
      <c r="W635" s="203">
        <v>628.34</v>
      </c>
      <c r="X635" s="203">
        <v>627.22</v>
      </c>
      <c r="Y635" s="206">
        <v>625.09</v>
      </c>
    </row>
    <row r="636" spans="1:27" s="146" customFormat="1" ht="18.75" customHeight="1" outlineLevel="1" x14ac:dyDescent="0.2">
      <c r="A636" s="181" t="s">
        <v>8</v>
      </c>
      <c r="B636" s="164">
        <v>195.05</v>
      </c>
      <c r="C636" s="165">
        <v>195.05</v>
      </c>
      <c r="D636" s="165">
        <v>195.05</v>
      </c>
      <c r="E636" s="165">
        <v>195.05</v>
      </c>
      <c r="F636" s="165">
        <v>195.05</v>
      </c>
      <c r="G636" s="165">
        <v>195.05</v>
      </c>
      <c r="H636" s="165">
        <v>195.05</v>
      </c>
      <c r="I636" s="165">
        <v>195.05</v>
      </c>
      <c r="J636" s="165">
        <v>195.05</v>
      </c>
      <c r="K636" s="165">
        <v>195.05</v>
      </c>
      <c r="L636" s="165">
        <v>195.05</v>
      </c>
      <c r="M636" s="165">
        <v>195.05</v>
      </c>
      <c r="N636" s="165">
        <v>195.05</v>
      </c>
      <c r="O636" s="165">
        <v>195.05</v>
      </c>
      <c r="P636" s="165">
        <v>195.05</v>
      </c>
      <c r="Q636" s="165">
        <v>195.05</v>
      </c>
      <c r="R636" s="165">
        <v>195.05</v>
      </c>
      <c r="S636" s="165">
        <v>195.05</v>
      </c>
      <c r="T636" s="165">
        <v>195.05</v>
      </c>
      <c r="U636" s="165">
        <v>195.05</v>
      </c>
      <c r="V636" s="165">
        <v>195.05</v>
      </c>
      <c r="W636" s="165">
        <v>195.05</v>
      </c>
      <c r="X636" s="165">
        <v>195.05</v>
      </c>
      <c r="Y636" s="166">
        <v>195.05</v>
      </c>
    </row>
    <row r="637" spans="1:27" s="146" customFormat="1" ht="18.75" customHeight="1" outlineLevel="1" x14ac:dyDescent="0.2">
      <c r="A637" s="182" t="s">
        <v>9</v>
      </c>
      <c r="B637" s="164">
        <v>40.879367999999999</v>
      </c>
      <c r="C637" s="165">
        <v>38.756824999999999</v>
      </c>
      <c r="D637" s="165">
        <v>39.248719999999999</v>
      </c>
      <c r="E637" s="165">
        <v>39.637092000000003</v>
      </c>
      <c r="F637" s="165">
        <v>41.035617000000002</v>
      </c>
      <c r="G637" s="165">
        <v>40.409978000000002</v>
      </c>
      <c r="H637" s="165">
        <v>42.960758999999996</v>
      </c>
      <c r="I637" s="165">
        <v>42.769787999999998</v>
      </c>
      <c r="J637" s="165">
        <v>42.439285999999996</v>
      </c>
      <c r="K637" s="165">
        <v>43.137583999999997</v>
      </c>
      <c r="L637" s="165">
        <v>42.977476999999993</v>
      </c>
      <c r="M637" s="165">
        <v>40.937237999999994</v>
      </c>
      <c r="N637" s="165">
        <v>40.028678999999997</v>
      </c>
      <c r="O637" s="165">
        <v>41.207298000000002</v>
      </c>
      <c r="P637" s="165">
        <v>41.683760999999997</v>
      </c>
      <c r="Q637" s="165">
        <v>44.192103999999993</v>
      </c>
      <c r="R637" s="165">
        <v>46.350012</v>
      </c>
      <c r="S637" s="165">
        <v>46.222698000000001</v>
      </c>
      <c r="T637" s="165">
        <v>40.397760999999996</v>
      </c>
      <c r="U637" s="165">
        <v>39.495632000000001</v>
      </c>
      <c r="V637" s="165">
        <v>40.160494</v>
      </c>
      <c r="W637" s="165">
        <v>40.402262</v>
      </c>
      <c r="X637" s="165">
        <v>40.330246000000002</v>
      </c>
      <c r="Y637" s="166">
        <v>40.193286999999998</v>
      </c>
    </row>
    <row r="638" spans="1:27" s="146" customFormat="1" ht="18.75" customHeight="1" outlineLevel="1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AA638" s="225"/>
    </row>
    <row r="639" spans="1:27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7" x14ac:dyDescent="0.2">
      <c r="A640" s="226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</row>
    <row r="641" spans="1:25" s="141" customFormat="1" ht="16.5" thickBot="1" x14ac:dyDescent="0.3">
      <c r="A641" s="228" t="s">
        <v>103</v>
      </c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9"/>
    </row>
    <row r="642" spans="1:25" s="146" customFormat="1" ht="30.75" customHeight="1" thickBot="1" x14ac:dyDescent="0.25">
      <c r="A642" s="189" t="s">
        <v>43</v>
      </c>
      <c r="B642" s="190" t="s">
        <v>102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</row>
    <row r="643" spans="1:25" s="146" customFormat="1" ht="39" customHeight="1" thickBot="1" x14ac:dyDescent="0.25">
      <c r="A643" s="219"/>
      <c r="B643" s="201" t="s">
        <v>42</v>
      </c>
      <c r="C643" s="220" t="s">
        <v>41</v>
      </c>
      <c r="D643" s="221" t="s">
        <v>40</v>
      </c>
      <c r="E643" s="220" t="s">
        <v>39</v>
      </c>
      <c r="F643" s="220" t="s">
        <v>38</v>
      </c>
      <c r="G643" s="220" t="s">
        <v>37</v>
      </c>
      <c r="H643" s="220" t="s">
        <v>36</v>
      </c>
      <c r="I643" s="220" t="s">
        <v>35</v>
      </c>
      <c r="J643" s="220" t="s">
        <v>34</v>
      </c>
      <c r="K643" s="222" t="s">
        <v>33</v>
      </c>
      <c r="L643" s="220" t="s">
        <v>32</v>
      </c>
      <c r="M643" s="223" t="s">
        <v>31</v>
      </c>
      <c r="N643" s="222" t="s">
        <v>30</v>
      </c>
      <c r="O643" s="220" t="s">
        <v>29</v>
      </c>
      <c r="P643" s="223" t="s">
        <v>28</v>
      </c>
      <c r="Q643" s="221" t="s">
        <v>27</v>
      </c>
      <c r="R643" s="220" t="s">
        <v>26</v>
      </c>
      <c r="S643" s="221" t="s">
        <v>25</v>
      </c>
      <c r="T643" s="220" t="s">
        <v>24</v>
      </c>
      <c r="U643" s="221" t="s">
        <v>23</v>
      </c>
      <c r="V643" s="220" t="s">
        <v>22</v>
      </c>
      <c r="W643" s="221" t="s">
        <v>21</v>
      </c>
      <c r="X643" s="220" t="s">
        <v>20</v>
      </c>
      <c r="Y643" s="224" t="s">
        <v>19</v>
      </c>
    </row>
    <row r="644" spans="1:25" s="146" customFormat="1" ht="18.75" customHeight="1" thickBot="1" x14ac:dyDescent="0.25">
      <c r="A644" s="200">
        <v>1</v>
      </c>
      <c r="B644" s="172">
        <v>724.05092737414839</v>
      </c>
      <c r="C644" s="173">
        <v>701.38092737414831</v>
      </c>
      <c r="D644" s="173">
        <v>695.09092737414835</v>
      </c>
      <c r="E644" s="174">
        <v>703.12092737414832</v>
      </c>
      <c r="F644" s="174">
        <v>733.73092737414822</v>
      </c>
      <c r="G644" s="174">
        <v>735.84092737414835</v>
      </c>
      <c r="H644" s="174">
        <v>729.66092737414829</v>
      </c>
      <c r="I644" s="174">
        <v>704.48092737414822</v>
      </c>
      <c r="J644" s="174">
        <v>730.17092737414828</v>
      </c>
      <c r="K644" s="175">
        <v>733.48092737414822</v>
      </c>
      <c r="L644" s="174">
        <v>717.10092737414834</v>
      </c>
      <c r="M644" s="176">
        <v>715.8909273741483</v>
      </c>
      <c r="N644" s="175">
        <v>714.17092737414828</v>
      </c>
      <c r="O644" s="174">
        <v>696.63092737414831</v>
      </c>
      <c r="P644" s="176">
        <v>703.8909273741483</v>
      </c>
      <c r="Q644" s="177">
        <v>716.74092737414821</v>
      </c>
      <c r="R644" s="174">
        <v>718.56092737414838</v>
      </c>
      <c r="S644" s="177">
        <v>719.07092737414837</v>
      </c>
      <c r="T644" s="174">
        <v>829.1409273741483</v>
      </c>
      <c r="U644" s="173">
        <v>715.45092737414825</v>
      </c>
      <c r="V644" s="173">
        <v>718.56092737414838</v>
      </c>
      <c r="W644" s="173">
        <v>719.73092737414822</v>
      </c>
      <c r="X644" s="173">
        <v>718.67092737414828</v>
      </c>
      <c r="Y644" s="178">
        <v>722.77092737414841</v>
      </c>
    </row>
    <row r="645" spans="1:25" s="146" customFormat="1" ht="18.75" customHeight="1" outlineLevel="1" x14ac:dyDescent="0.2">
      <c r="A645" s="161" t="s">
        <v>7</v>
      </c>
      <c r="B645" s="162">
        <v>525.35</v>
      </c>
      <c r="C645" s="203">
        <v>502.68</v>
      </c>
      <c r="D645" s="203">
        <v>496.39</v>
      </c>
      <c r="E645" s="204">
        <v>504.42</v>
      </c>
      <c r="F645" s="203">
        <v>535.03</v>
      </c>
      <c r="G645" s="203">
        <v>537.14</v>
      </c>
      <c r="H645" s="203">
        <v>530.96</v>
      </c>
      <c r="I645" s="203">
        <v>505.78</v>
      </c>
      <c r="J645" s="205">
        <v>531.47</v>
      </c>
      <c r="K645" s="203">
        <v>534.78</v>
      </c>
      <c r="L645" s="203">
        <v>518.4</v>
      </c>
      <c r="M645" s="203">
        <v>517.19000000000005</v>
      </c>
      <c r="N645" s="203">
        <v>515.47</v>
      </c>
      <c r="O645" s="203">
        <v>497.93</v>
      </c>
      <c r="P645" s="203">
        <v>505.19</v>
      </c>
      <c r="Q645" s="203">
        <v>518.04</v>
      </c>
      <c r="R645" s="203">
        <v>519.86</v>
      </c>
      <c r="S645" s="203">
        <v>520.37</v>
      </c>
      <c r="T645" s="203">
        <v>630.44000000000005</v>
      </c>
      <c r="U645" s="203">
        <v>516.75</v>
      </c>
      <c r="V645" s="203">
        <v>519.86</v>
      </c>
      <c r="W645" s="203">
        <v>521.03</v>
      </c>
      <c r="X645" s="203">
        <v>519.97</v>
      </c>
      <c r="Y645" s="206">
        <v>524.07000000000005</v>
      </c>
    </row>
    <row r="646" spans="1:25" s="146" customFormat="1" ht="18.75" customHeight="1" outlineLevel="1" x14ac:dyDescent="0.2">
      <c r="A646" s="163" t="s">
        <v>8</v>
      </c>
      <c r="B646" s="164">
        <v>195.05</v>
      </c>
      <c r="C646" s="165">
        <v>195.05</v>
      </c>
      <c r="D646" s="165">
        <v>195.05</v>
      </c>
      <c r="E646" s="165">
        <v>195.05</v>
      </c>
      <c r="F646" s="165">
        <v>195.05</v>
      </c>
      <c r="G646" s="165">
        <v>195.05</v>
      </c>
      <c r="H646" s="165">
        <v>195.05</v>
      </c>
      <c r="I646" s="165">
        <v>195.05</v>
      </c>
      <c r="J646" s="165">
        <v>195.05</v>
      </c>
      <c r="K646" s="165">
        <v>195.05</v>
      </c>
      <c r="L646" s="165">
        <v>195.05</v>
      </c>
      <c r="M646" s="165">
        <v>195.05</v>
      </c>
      <c r="N646" s="165">
        <v>195.05</v>
      </c>
      <c r="O646" s="165">
        <v>195.05</v>
      </c>
      <c r="P646" s="165">
        <v>195.05</v>
      </c>
      <c r="Q646" s="165">
        <v>195.05</v>
      </c>
      <c r="R646" s="165">
        <v>195.05</v>
      </c>
      <c r="S646" s="165">
        <v>195.05</v>
      </c>
      <c r="T646" s="165">
        <v>195.05</v>
      </c>
      <c r="U646" s="165">
        <v>195.05</v>
      </c>
      <c r="V646" s="165">
        <v>195.05</v>
      </c>
      <c r="W646" s="165">
        <v>195.05</v>
      </c>
      <c r="X646" s="165">
        <v>195.05</v>
      </c>
      <c r="Y646" s="166">
        <v>195.05</v>
      </c>
    </row>
    <row r="647" spans="1:25" s="146" customFormat="1" ht="18.75" customHeight="1" outlineLevel="1" x14ac:dyDescent="0.2">
      <c r="A647" s="167" t="s">
        <v>9</v>
      </c>
      <c r="B647" s="164"/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6"/>
    </row>
    <row r="648" spans="1:25" s="146" customFormat="1" ht="18.75" customHeight="1" outlineLevel="1" thickBot="1" x14ac:dyDescent="0.25">
      <c r="A648" s="168" t="s">
        <v>127</v>
      </c>
      <c r="B648" s="169">
        <v>3.6509273741482882</v>
      </c>
      <c r="C648" s="169">
        <v>3.6509273741482882</v>
      </c>
      <c r="D648" s="169">
        <v>3.6509273741482882</v>
      </c>
      <c r="E648" s="169">
        <v>3.6509273741482882</v>
      </c>
      <c r="F648" s="169">
        <v>3.6509273741482882</v>
      </c>
      <c r="G648" s="169">
        <v>3.6509273741482882</v>
      </c>
      <c r="H648" s="169">
        <v>3.6509273741482882</v>
      </c>
      <c r="I648" s="169">
        <v>3.6509273741482882</v>
      </c>
      <c r="J648" s="169">
        <v>3.6509273741482882</v>
      </c>
      <c r="K648" s="169">
        <v>3.6509273741482882</v>
      </c>
      <c r="L648" s="169">
        <v>3.6509273741482882</v>
      </c>
      <c r="M648" s="169">
        <v>3.6509273741482882</v>
      </c>
      <c r="N648" s="169">
        <v>3.6509273741482882</v>
      </c>
      <c r="O648" s="169">
        <v>3.6509273741482882</v>
      </c>
      <c r="P648" s="169">
        <v>3.6509273741482882</v>
      </c>
      <c r="Q648" s="169">
        <v>3.6509273741482882</v>
      </c>
      <c r="R648" s="169">
        <v>3.6509273741482882</v>
      </c>
      <c r="S648" s="169">
        <v>3.6509273741482882</v>
      </c>
      <c r="T648" s="169">
        <v>3.6509273741482882</v>
      </c>
      <c r="U648" s="169">
        <v>3.6509273741482882</v>
      </c>
      <c r="V648" s="169">
        <v>3.6509273741482882</v>
      </c>
      <c r="W648" s="169">
        <v>3.6509273741482882</v>
      </c>
      <c r="X648" s="169">
        <v>3.6509273741482882</v>
      </c>
      <c r="Y648" s="169">
        <v>3.6509273741482882</v>
      </c>
    </row>
    <row r="649" spans="1:25" s="146" customFormat="1" ht="18.75" customHeight="1" thickBot="1" x14ac:dyDescent="0.25">
      <c r="A649" s="171">
        <v>2</v>
      </c>
      <c r="B649" s="172">
        <v>837.7809273741484</v>
      </c>
      <c r="C649" s="173">
        <v>836.46092737414824</v>
      </c>
      <c r="D649" s="173">
        <v>831.61092737414833</v>
      </c>
      <c r="E649" s="174">
        <v>814.19092737414826</v>
      </c>
      <c r="F649" s="174">
        <v>813.6509273741483</v>
      </c>
      <c r="G649" s="174">
        <v>833.11092737414833</v>
      </c>
      <c r="H649" s="174">
        <v>828.31092737414838</v>
      </c>
      <c r="I649" s="174">
        <v>834.48092737414822</v>
      </c>
      <c r="J649" s="174">
        <v>827.35092737414834</v>
      </c>
      <c r="K649" s="175">
        <v>836.0009273741482</v>
      </c>
      <c r="L649" s="174">
        <v>844.2609273741482</v>
      </c>
      <c r="M649" s="176">
        <v>842.09092737414835</v>
      </c>
      <c r="N649" s="175">
        <v>845.2609273741482</v>
      </c>
      <c r="O649" s="174">
        <v>819.47092737414823</v>
      </c>
      <c r="P649" s="176">
        <v>805.7909273741484</v>
      </c>
      <c r="Q649" s="177">
        <v>820.12092737414832</v>
      </c>
      <c r="R649" s="174">
        <v>850.5309273741484</v>
      </c>
      <c r="S649" s="177">
        <v>849.62092737414832</v>
      </c>
      <c r="T649" s="174">
        <v>856.74092737414821</v>
      </c>
      <c r="U649" s="173">
        <v>836.30092737414839</v>
      </c>
      <c r="V649" s="173">
        <v>840.8909273741483</v>
      </c>
      <c r="W649" s="173">
        <v>849.2809273741484</v>
      </c>
      <c r="X649" s="173">
        <v>846.8909273741483</v>
      </c>
      <c r="Y649" s="178">
        <v>840.7509273741482</v>
      </c>
    </row>
    <row r="650" spans="1:25" s="146" customFormat="1" ht="18.75" customHeight="1" outlineLevel="1" x14ac:dyDescent="0.2">
      <c r="A650" s="161" t="s">
        <v>7</v>
      </c>
      <c r="B650" s="162">
        <v>639.08000000000004</v>
      </c>
      <c r="C650" s="203">
        <v>637.76</v>
      </c>
      <c r="D650" s="203">
        <v>632.91</v>
      </c>
      <c r="E650" s="204">
        <v>615.49</v>
      </c>
      <c r="F650" s="203">
        <v>614.95000000000005</v>
      </c>
      <c r="G650" s="203">
        <v>634.41</v>
      </c>
      <c r="H650" s="203">
        <v>629.61</v>
      </c>
      <c r="I650" s="203">
        <v>635.78</v>
      </c>
      <c r="J650" s="205">
        <v>628.65</v>
      </c>
      <c r="K650" s="203">
        <v>637.29999999999995</v>
      </c>
      <c r="L650" s="203">
        <v>645.55999999999995</v>
      </c>
      <c r="M650" s="203">
        <v>643.39</v>
      </c>
      <c r="N650" s="203">
        <v>646.55999999999995</v>
      </c>
      <c r="O650" s="203">
        <v>620.77</v>
      </c>
      <c r="P650" s="203">
        <v>607.09</v>
      </c>
      <c r="Q650" s="203">
        <v>621.41999999999996</v>
      </c>
      <c r="R650" s="203">
        <v>651.83000000000004</v>
      </c>
      <c r="S650" s="203">
        <v>650.91999999999996</v>
      </c>
      <c r="T650" s="203">
        <v>658.04</v>
      </c>
      <c r="U650" s="203">
        <v>637.6</v>
      </c>
      <c r="V650" s="203">
        <v>642.19000000000005</v>
      </c>
      <c r="W650" s="203">
        <v>650.58000000000004</v>
      </c>
      <c r="X650" s="203">
        <v>648.19000000000005</v>
      </c>
      <c r="Y650" s="206">
        <v>642.04999999999995</v>
      </c>
    </row>
    <row r="651" spans="1:25" s="146" customFormat="1" ht="18.75" customHeight="1" outlineLevel="1" x14ac:dyDescent="0.2">
      <c r="A651" s="163" t="s">
        <v>8</v>
      </c>
      <c r="B651" s="164">
        <v>195.05</v>
      </c>
      <c r="C651" s="165">
        <v>195.05</v>
      </c>
      <c r="D651" s="165">
        <v>195.05</v>
      </c>
      <c r="E651" s="165">
        <v>195.05</v>
      </c>
      <c r="F651" s="165">
        <v>195.05</v>
      </c>
      <c r="G651" s="165">
        <v>195.05</v>
      </c>
      <c r="H651" s="165">
        <v>195.05</v>
      </c>
      <c r="I651" s="165">
        <v>195.05</v>
      </c>
      <c r="J651" s="165">
        <v>195.05</v>
      </c>
      <c r="K651" s="165">
        <v>195.05</v>
      </c>
      <c r="L651" s="165">
        <v>195.05</v>
      </c>
      <c r="M651" s="165">
        <v>195.05</v>
      </c>
      <c r="N651" s="165">
        <v>195.05</v>
      </c>
      <c r="O651" s="165">
        <v>195.05</v>
      </c>
      <c r="P651" s="165">
        <v>195.05</v>
      </c>
      <c r="Q651" s="165">
        <v>195.05</v>
      </c>
      <c r="R651" s="165">
        <v>195.05</v>
      </c>
      <c r="S651" s="165">
        <v>195.05</v>
      </c>
      <c r="T651" s="165">
        <v>195.05</v>
      </c>
      <c r="U651" s="165">
        <v>195.05</v>
      </c>
      <c r="V651" s="165">
        <v>195.05</v>
      </c>
      <c r="W651" s="165">
        <v>195.05</v>
      </c>
      <c r="X651" s="165">
        <v>195.05</v>
      </c>
      <c r="Y651" s="166">
        <v>195.05</v>
      </c>
    </row>
    <row r="652" spans="1:25" s="146" customFormat="1" ht="18.75" customHeight="1" outlineLevel="1" x14ac:dyDescent="0.2">
      <c r="A652" s="167" t="s">
        <v>9</v>
      </c>
      <c r="B652" s="164"/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6"/>
    </row>
    <row r="653" spans="1:25" s="146" customFormat="1" ht="18.75" customHeight="1" outlineLevel="1" thickBot="1" x14ac:dyDescent="0.25">
      <c r="A653" s="168" t="s">
        <v>127</v>
      </c>
      <c r="B653" s="169">
        <v>3.6509273741482882</v>
      </c>
      <c r="C653" s="169">
        <v>3.6509273741482882</v>
      </c>
      <c r="D653" s="169">
        <v>3.6509273741482882</v>
      </c>
      <c r="E653" s="169">
        <v>3.6509273741482882</v>
      </c>
      <c r="F653" s="169">
        <v>3.6509273741482882</v>
      </c>
      <c r="G653" s="169">
        <v>3.6509273741482882</v>
      </c>
      <c r="H653" s="169">
        <v>3.6509273741482882</v>
      </c>
      <c r="I653" s="169">
        <v>3.6509273741482882</v>
      </c>
      <c r="J653" s="169">
        <v>3.6509273741482882</v>
      </c>
      <c r="K653" s="169">
        <v>3.6509273741482882</v>
      </c>
      <c r="L653" s="169">
        <v>3.6509273741482882</v>
      </c>
      <c r="M653" s="169">
        <v>3.6509273741482882</v>
      </c>
      <c r="N653" s="169">
        <v>3.6509273741482882</v>
      </c>
      <c r="O653" s="169">
        <v>3.6509273741482882</v>
      </c>
      <c r="P653" s="169">
        <v>3.6509273741482882</v>
      </c>
      <c r="Q653" s="169">
        <v>3.6509273741482882</v>
      </c>
      <c r="R653" s="169">
        <v>3.6509273741482882</v>
      </c>
      <c r="S653" s="169">
        <v>3.6509273741482882</v>
      </c>
      <c r="T653" s="169">
        <v>3.6509273741482882</v>
      </c>
      <c r="U653" s="169">
        <v>3.6509273741482882</v>
      </c>
      <c r="V653" s="169">
        <v>3.6509273741482882</v>
      </c>
      <c r="W653" s="169">
        <v>3.6509273741482882</v>
      </c>
      <c r="X653" s="169">
        <v>3.6509273741482882</v>
      </c>
      <c r="Y653" s="169">
        <v>3.6509273741482882</v>
      </c>
    </row>
    <row r="654" spans="1:25" s="146" customFormat="1" ht="18.75" customHeight="1" thickBot="1" x14ac:dyDescent="0.25">
      <c r="A654" s="154">
        <v>3</v>
      </c>
      <c r="B654" s="172">
        <v>831.35092737414834</v>
      </c>
      <c r="C654" s="173">
        <v>812.45092737414825</v>
      </c>
      <c r="D654" s="173">
        <v>812.69092737414826</v>
      </c>
      <c r="E654" s="174">
        <v>804.52092737414841</v>
      </c>
      <c r="F654" s="174">
        <v>805.34092737414835</v>
      </c>
      <c r="G654" s="174">
        <v>824.56092737414838</v>
      </c>
      <c r="H654" s="174">
        <v>826.33092737414836</v>
      </c>
      <c r="I654" s="174">
        <v>819.4009273741483</v>
      </c>
      <c r="J654" s="174">
        <v>827.2509273741482</v>
      </c>
      <c r="K654" s="175">
        <v>833.0309273741484</v>
      </c>
      <c r="L654" s="174">
        <v>831.19092737414826</v>
      </c>
      <c r="M654" s="176">
        <v>826.17092737414828</v>
      </c>
      <c r="N654" s="175">
        <v>834.45092737414825</v>
      </c>
      <c r="O654" s="174">
        <v>811.81092737414838</v>
      </c>
      <c r="P654" s="176">
        <v>815.7609273741482</v>
      </c>
      <c r="Q654" s="177">
        <v>829.56092737414838</v>
      </c>
      <c r="R654" s="174">
        <v>839.3909273741483</v>
      </c>
      <c r="S654" s="177">
        <v>855.55092737414839</v>
      </c>
      <c r="T654" s="174">
        <v>856.42092737414828</v>
      </c>
      <c r="U654" s="173">
        <v>835.4009273741483</v>
      </c>
      <c r="V654" s="173">
        <v>838.68092737414827</v>
      </c>
      <c r="W654" s="173">
        <v>847.81092737414838</v>
      </c>
      <c r="X654" s="173">
        <v>843.67092737414828</v>
      </c>
      <c r="Y654" s="178">
        <v>841.18092737414827</v>
      </c>
    </row>
    <row r="655" spans="1:25" s="146" customFormat="1" ht="18.75" customHeight="1" outlineLevel="1" x14ac:dyDescent="0.2">
      <c r="A655" s="161" t="s">
        <v>7</v>
      </c>
      <c r="B655" s="162">
        <v>632.65</v>
      </c>
      <c r="C655" s="203">
        <v>613.75</v>
      </c>
      <c r="D655" s="203">
        <v>613.99</v>
      </c>
      <c r="E655" s="204">
        <v>605.82000000000005</v>
      </c>
      <c r="F655" s="203">
        <v>606.64</v>
      </c>
      <c r="G655" s="203">
        <v>625.86</v>
      </c>
      <c r="H655" s="203">
        <v>627.63</v>
      </c>
      <c r="I655" s="203">
        <v>620.70000000000005</v>
      </c>
      <c r="J655" s="205">
        <v>628.54999999999995</v>
      </c>
      <c r="K655" s="203">
        <v>634.33000000000004</v>
      </c>
      <c r="L655" s="203">
        <v>632.49</v>
      </c>
      <c r="M655" s="203">
        <v>627.47</v>
      </c>
      <c r="N655" s="203">
        <v>635.75</v>
      </c>
      <c r="O655" s="203">
        <v>613.11</v>
      </c>
      <c r="P655" s="203">
        <v>617.05999999999995</v>
      </c>
      <c r="Q655" s="203">
        <v>630.86</v>
      </c>
      <c r="R655" s="203">
        <v>640.69000000000005</v>
      </c>
      <c r="S655" s="203">
        <v>656.85</v>
      </c>
      <c r="T655" s="203">
        <v>657.72</v>
      </c>
      <c r="U655" s="203">
        <v>636.70000000000005</v>
      </c>
      <c r="V655" s="203">
        <v>639.98</v>
      </c>
      <c r="W655" s="203">
        <v>649.11</v>
      </c>
      <c r="X655" s="203">
        <v>644.97</v>
      </c>
      <c r="Y655" s="206">
        <v>642.48</v>
      </c>
    </row>
    <row r="656" spans="1:25" s="146" customFormat="1" ht="18.75" customHeight="1" outlineLevel="1" x14ac:dyDescent="0.2">
      <c r="A656" s="163" t="s">
        <v>8</v>
      </c>
      <c r="B656" s="164">
        <v>195.05</v>
      </c>
      <c r="C656" s="165">
        <v>195.05</v>
      </c>
      <c r="D656" s="165">
        <v>195.05</v>
      </c>
      <c r="E656" s="165">
        <v>195.05</v>
      </c>
      <c r="F656" s="165">
        <v>195.05</v>
      </c>
      <c r="G656" s="165">
        <v>195.05</v>
      </c>
      <c r="H656" s="165">
        <v>195.05</v>
      </c>
      <c r="I656" s="165">
        <v>195.05</v>
      </c>
      <c r="J656" s="165">
        <v>195.05</v>
      </c>
      <c r="K656" s="165">
        <v>195.05</v>
      </c>
      <c r="L656" s="165">
        <v>195.05</v>
      </c>
      <c r="M656" s="165">
        <v>195.05</v>
      </c>
      <c r="N656" s="165">
        <v>195.05</v>
      </c>
      <c r="O656" s="165">
        <v>195.05</v>
      </c>
      <c r="P656" s="165">
        <v>195.05</v>
      </c>
      <c r="Q656" s="165">
        <v>195.05</v>
      </c>
      <c r="R656" s="165">
        <v>195.05</v>
      </c>
      <c r="S656" s="165">
        <v>195.05</v>
      </c>
      <c r="T656" s="165">
        <v>195.05</v>
      </c>
      <c r="U656" s="165">
        <v>195.05</v>
      </c>
      <c r="V656" s="165">
        <v>195.05</v>
      </c>
      <c r="W656" s="165">
        <v>195.05</v>
      </c>
      <c r="X656" s="165">
        <v>195.05</v>
      </c>
      <c r="Y656" s="166">
        <v>195.05</v>
      </c>
    </row>
    <row r="657" spans="1:25" s="146" customFormat="1" ht="18.75" customHeight="1" outlineLevel="1" x14ac:dyDescent="0.2">
      <c r="A657" s="167" t="s">
        <v>9</v>
      </c>
      <c r="B657" s="164"/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6"/>
    </row>
    <row r="658" spans="1:25" s="146" customFormat="1" ht="18.75" customHeight="1" outlineLevel="1" thickBot="1" x14ac:dyDescent="0.25">
      <c r="A658" s="168" t="s">
        <v>127</v>
      </c>
      <c r="B658" s="169">
        <v>3.6509273741482882</v>
      </c>
      <c r="C658" s="169">
        <v>3.6509273741482882</v>
      </c>
      <c r="D658" s="169">
        <v>3.6509273741482882</v>
      </c>
      <c r="E658" s="169">
        <v>3.6509273741482882</v>
      </c>
      <c r="F658" s="169">
        <v>3.6509273741482882</v>
      </c>
      <c r="G658" s="169">
        <v>3.6509273741482882</v>
      </c>
      <c r="H658" s="169">
        <v>3.6509273741482882</v>
      </c>
      <c r="I658" s="169">
        <v>3.6509273741482882</v>
      </c>
      <c r="J658" s="169">
        <v>3.6509273741482882</v>
      </c>
      <c r="K658" s="169">
        <v>3.6509273741482882</v>
      </c>
      <c r="L658" s="169">
        <v>3.6509273741482882</v>
      </c>
      <c r="M658" s="169">
        <v>3.6509273741482882</v>
      </c>
      <c r="N658" s="169">
        <v>3.6509273741482882</v>
      </c>
      <c r="O658" s="169">
        <v>3.6509273741482882</v>
      </c>
      <c r="P658" s="169">
        <v>3.6509273741482882</v>
      </c>
      <c r="Q658" s="169">
        <v>3.6509273741482882</v>
      </c>
      <c r="R658" s="169">
        <v>3.6509273741482882</v>
      </c>
      <c r="S658" s="169">
        <v>3.6509273741482882</v>
      </c>
      <c r="T658" s="169">
        <v>3.6509273741482882</v>
      </c>
      <c r="U658" s="169">
        <v>3.6509273741482882</v>
      </c>
      <c r="V658" s="169">
        <v>3.6509273741482882</v>
      </c>
      <c r="W658" s="169">
        <v>3.6509273741482882</v>
      </c>
      <c r="X658" s="169">
        <v>3.6509273741482882</v>
      </c>
      <c r="Y658" s="169">
        <v>3.6509273741482882</v>
      </c>
    </row>
    <row r="659" spans="1:25" s="146" customFormat="1" ht="18.75" customHeight="1" thickBot="1" x14ac:dyDescent="0.25">
      <c r="A659" s="201">
        <v>4</v>
      </c>
      <c r="B659" s="207">
        <v>669.06092737414838</v>
      </c>
      <c r="C659" s="208">
        <v>639.0209273741483</v>
      </c>
      <c r="D659" s="208">
        <v>636.00092737414832</v>
      </c>
      <c r="E659" s="208">
        <v>642.07092737414837</v>
      </c>
      <c r="F659" s="208">
        <v>677.98092737414822</v>
      </c>
      <c r="G659" s="208">
        <v>689.20092737414825</v>
      </c>
      <c r="H659" s="208">
        <v>683.47092737414823</v>
      </c>
      <c r="I659" s="208">
        <v>672.1409273741483</v>
      </c>
      <c r="J659" s="208">
        <v>672.22092737414823</v>
      </c>
      <c r="K659" s="209">
        <v>678.71092737414824</v>
      </c>
      <c r="L659" s="208">
        <v>680.00092737414832</v>
      </c>
      <c r="M659" s="210">
        <v>676.6409273741483</v>
      </c>
      <c r="N659" s="209">
        <v>672.85092737414834</v>
      </c>
      <c r="O659" s="208">
        <v>650.08092737414836</v>
      </c>
      <c r="P659" s="210">
        <v>651.96092737414824</v>
      </c>
      <c r="Q659" s="211">
        <v>667.34092737414835</v>
      </c>
      <c r="R659" s="208">
        <v>684.93092737414827</v>
      </c>
      <c r="S659" s="211">
        <v>678.59092737414835</v>
      </c>
      <c r="T659" s="208">
        <v>694.11092737414833</v>
      </c>
      <c r="U659" s="208">
        <v>665.36092737414833</v>
      </c>
      <c r="V659" s="208">
        <v>668.81092737414838</v>
      </c>
      <c r="W659" s="208">
        <v>671.81092737414838</v>
      </c>
      <c r="X659" s="208">
        <v>666.08092737414836</v>
      </c>
      <c r="Y659" s="212">
        <v>675.98092737414822</v>
      </c>
    </row>
    <row r="660" spans="1:25" s="146" customFormat="1" ht="18.75" customHeight="1" outlineLevel="1" x14ac:dyDescent="0.2">
      <c r="A660" s="167" t="s">
        <v>7</v>
      </c>
      <c r="B660" s="213">
        <v>470.36</v>
      </c>
      <c r="C660" s="214">
        <v>440.32</v>
      </c>
      <c r="D660" s="214">
        <v>437.3</v>
      </c>
      <c r="E660" s="215">
        <v>443.37</v>
      </c>
      <c r="F660" s="214">
        <v>479.28</v>
      </c>
      <c r="G660" s="214">
        <v>490.5</v>
      </c>
      <c r="H660" s="214">
        <v>484.77</v>
      </c>
      <c r="I660" s="214">
        <v>473.44</v>
      </c>
      <c r="J660" s="216">
        <v>473.52</v>
      </c>
      <c r="K660" s="214">
        <v>480.01</v>
      </c>
      <c r="L660" s="214">
        <v>481.3</v>
      </c>
      <c r="M660" s="214">
        <v>477.94</v>
      </c>
      <c r="N660" s="214">
        <v>474.15</v>
      </c>
      <c r="O660" s="214">
        <v>451.38</v>
      </c>
      <c r="P660" s="214">
        <v>453.26</v>
      </c>
      <c r="Q660" s="214">
        <v>468.64</v>
      </c>
      <c r="R660" s="214">
        <v>486.23</v>
      </c>
      <c r="S660" s="214">
        <v>479.89</v>
      </c>
      <c r="T660" s="214">
        <v>495.41</v>
      </c>
      <c r="U660" s="214">
        <v>466.66</v>
      </c>
      <c r="V660" s="214">
        <v>470.11</v>
      </c>
      <c r="W660" s="214">
        <v>473.11</v>
      </c>
      <c r="X660" s="214">
        <v>467.38</v>
      </c>
      <c r="Y660" s="217">
        <v>477.28</v>
      </c>
    </row>
    <row r="661" spans="1:25" s="146" customFormat="1" ht="18.75" customHeight="1" outlineLevel="1" x14ac:dyDescent="0.2">
      <c r="A661" s="163" t="s">
        <v>8</v>
      </c>
      <c r="B661" s="164">
        <v>195.05</v>
      </c>
      <c r="C661" s="165">
        <v>195.05</v>
      </c>
      <c r="D661" s="165">
        <v>195.05</v>
      </c>
      <c r="E661" s="165">
        <v>195.05</v>
      </c>
      <c r="F661" s="165">
        <v>195.05</v>
      </c>
      <c r="G661" s="165">
        <v>195.05</v>
      </c>
      <c r="H661" s="165">
        <v>195.05</v>
      </c>
      <c r="I661" s="165">
        <v>195.05</v>
      </c>
      <c r="J661" s="165">
        <v>195.05</v>
      </c>
      <c r="K661" s="165">
        <v>195.05</v>
      </c>
      <c r="L661" s="165">
        <v>195.05</v>
      </c>
      <c r="M661" s="165">
        <v>195.05</v>
      </c>
      <c r="N661" s="165">
        <v>195.05</v>
      </c>
      <c r="O661" s="165">
        <v>195.05</v>
      </c>
      <c r="P661" s="165">
        <v>195.05</v>
      </c>
      <c r="Q661" s="165">
        <v>195.05</v>
      </c>
      <c r="R661" s="165">
        <v>195.05</v>
      </c>
      <c r="S661" s="165">
        <v>195.05</v>
      </c>
      <c r="T661" s="165">
        <v>195.05</v>
      </c>
      <c r="U661" s="165">
        <v>195.05</v>
      </c>
      <c r="V661" s="165">
        <v>195.05</v>
      </c>
      <c r="W661" s="165">
        <v>195.05</v>
      </c>
      <c r="X661" s="165">
        <v>195.05</v>
      </c>
      <c r="Y661" s="166">
        <v>195.05</v>
      </c>
    </row>
    <row r="662" spans="1:25" s="146" customFormat="1" ht="18.75" customHeight="1" outlineLevel="1" x14ac:dyDescent="0.2">
      <c r="A662" s="167" t="s">
        <v>9</v>
      </c>
      <c r="B662" s="164"/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6"/>
    </row>
    <row r="663" spans="1:25" s="146" customFormat="1" ht="18.75" customHeight="1" outlineLevel="1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</row>
    <row r="664" spans="1:25" s="146" customFormat="1" ht="18.75" customHeight="1" thickBot="1" x14ac:dyDescent="0.25">
      <c r="A664" s="154">
        <v>5</v>
      </c>
      <c r="B664" s="155">
        <v>745.38092737414831</v>
      </c>
      <c r="C664" s="156">
        <v>712.4009273741483</v>
      </c>
      <c r="D664" s="156">
        <v>706.19092737414826</v>
      </c>
      <c r="E664" s="156">
        <v>707.11092737414833</v>
      </c>
      <c r="F664" s="156">
        <v>734.93092737414827</v>
      </c>
      <c r="G664" s="156">
        <v>743.70092737414825</v>
      </c>
      <c r="H664" s="156">
        <v>741.72092737414823</v>
      </c>
      <c r="I664" s="156">
        <v>724.59092737414835</v>
      </c>
      <c r="J664" s="156">
        <v>727.30092737414839</v>
      </c>
      <c r="K664" s="157">
        <v>730.91092737414829</v>
      </c>
      <c r="L664" s="156">
        <v>730.67092737414828</v>
      </c>
      <c r="M664" s="158">
        <v>743.87092737414832</v>
      </c>
      <c r="N664" s="157">
        <v>739.63092737414831</v>
      </c>
      <c r="O664" s="156">
        <v>707.4009273741483</v>
      </c>
      <c r="P664" s="158">
        <v>712.98092737414822</v>
      </c>
      <c r="Q664" s="159">
        <v>732.94092737414826</v>
      </c>
      <c r="R664" s="156">
        <v>752.10092737414834</v>
      </c>
      <c r="S664" s="159">
        <v>743.33092737414836</v>
      </c>
      <c r="T664" s="156">
        <v>715.45092737414825</v>
      </c>
      <c r="U664" s="156">
        <v>710.7909273741484</v>
      </c>
      <c r="V664" s="156">
        <v>719.57092737414837</v>
      </c>
      <c r="W664" s="156">
        <v>730.22092737414823</v>
      </c>
      <c r="X664" s="156">
        <v>727.43092737414827</v>
      </c>
      <c r="Y664" s="160">
        <v>730.46092737414824</v>
      </c>
    </row>
    <row r="665" spans="1:25" s="146" customFormat="1" ht="18.75" customHeight="1" outlineLevel="1" x14ac:dyDescent="0.2">
      <c r="A665" s="161" t="s">
        <v>7</v>
      </c>
      <c r="B665" s="164">
        <v>546.67999999999995</v>
      </c>
      <c r="C665" s="203">
        <v>513.70000000000005</v>
      </c>
      <c r="D665" s="203">
        <v>507.49</v>
      </c>
      <c r="E665" s="204">
        <v>508.41</v>
      </c>
      <c r="F665" s="203">
        <v>536.23</v>
      </c>
      <c r="G665" s="203">
        <v>545</v>
      </c>
      <c r="H665" s="203">
        <v>543.02</v>
      </c>
      <c r="I665" s="203">
        <v>525.89</v>
      </c>
      <c r="J665" s="205">
        <v>528.6</v>
      </c>
      <c r="K665" s="203">
        <v>532.21</v>
      </c>
      <c r="L665" s="203">
        <v>531.97</v>
      </c>
      <c r="M665" s="203">
        <v>545.16999999999996</v>
      </c>
      <c r="N665" s="203">
        <v>540.92999999999995</v>
      </c>
      <c r="O665" s="203">
        <v>508.7</v>
      </c>
      <c r="P665" s="203">
        <v>514.28</v>
      </c>
      <c r="Q665" s="203">
        <v>534.24</v>
      </c>
      <c r="R665" s="203">
        <v>553.4</v>
      </c>
      <c r="S665" s="203">
        <v>544.63</v>
      </c>
      <c r="T665" s="203">
        <v>516.75</v>
      </c>
      <c r="U665" s="203">
        <v>512.09</v>
      </c>
      <c r="V665" s="203">
        <v>520.87</v>
      </c>
      <c r="W665" s="203">
        <v>531.52</v>
      </c>
      <c r="X665" s="203">
        <v>528.73</v>
      </c>
      <c r="Y665" s="206">
        <v>531.76</v>
      </c>
    </row>
    <row r="666" spans="1:25" s="146" customFormat="1" ht="18.75" customHeight="1" outlineLevel="1" x14ac:dyDescent="0.2">
      <c r="A666" s="163" t="s">
        <v>8</v>
      </c>
      <c r="B666" s="164">
        <v>195.05</v>
      </c>
      <c r="C666" s="165">
        <v>195.05</v>
      </c>
      <c r="D666" s="165">
        <v>195.05</v>
      </c>
      <c r="E666" s="165">
        <v>195.05</v>
      </c>
      <c r="F666" s="165">
        <v>195.05</v>
      </c>
      <c r="G666" s="165">
        <v>195.05</v>
      </c>
      <c r="H666" s="165">
        <v>195.05</v>
      </c>
      <c r="I666" s="165">
        <v>195.05</v>
      </c>
      <c r="J666" s="165">
        <v>195.05</v>
      </c>
      <c r="K666" s="165">
        <v>195.05</v>
      </c>
      <c r="L666" s="165">
        <v>195.05</v>
      </c>
      <c r="M666" s="165">
        <v>195.05</v>
      </c>
      <c r="N666" s="165">
        <v>195.05</v>
      </c>
      <c r="O666" s="165">
        <v>195.05</v>
      </c>
      <c r="P666" s="165">
        <v>195.05</v>
      </c>
      <c r="Q666" s="165">
        <v>195.05</v>
      </c>
      <c r="R666" s="165">
        <v>195.05</v>
      </c>
      <c r="S666" s="165">
        <v>195.05</v>
      </c>
      <c r="T666" s="165">
        <v>195.05</v>
      </c>
      <c r="U666" s="165">
        <v>195.05</v>
      </c>
      <c r="V666" s="165">
        <v>195.05</v>
      </c>
      <c r="W666" s="165">
        <v>195.05</v>
      </c>
      <c r="X666" s="165">
        <v>195.05</v>
      </c>
      <c r="Y666" s="166">
        <v>195.05</v>
      </c>
    </row>
    <row r="667" spans="1:25" s="146" customFormat="1" ht="18.75" customHeight="1" outlineLevel="1" x14ac:dyDescent="0.2">
      <c r="A667" s="167" t="s">
        <v>9</v>
      </c>
      <c r="B667" s="164"/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6"/>
    </row>
    <row r="668" spans="1:25" s="146" customFormat="1" ht="18.75" customHeight="1" outlineLevel="1" thickBot="1" x14ac:dyDescent="0.25">
      <c r="A668" s="168" t="s">
        <v>127</v>
      </c>
      <c r="B668" s="169">
        <v>3.6509273741482882</v>
      </c>
      <c r="C668" s="169">
        <v>3.6509273741482882</v>
      </c>
      <c r="D668" s="169">
        <v>3.6509273741482882</v>
      </c>
      <c r="E668" s="169">
        <v>3.6509273741482882</v>
      </c>
      <c r="F668" s="169">
        <v>3.6509273741482882</v>
      </c>
      <c r="G668" s="169">
        <v>3.6509273741482882</v>
      </c>
      <c r="H668" s="169">
        <v>3.6509273741482882</v>
      </c>
      <c r="I668" s="169">
        <v>3.6509273741482882</v>
      </c>
      <c r="J668" s="169">
        <v>3.6509273741482882</v>
      </c>
      <c r="K668" s="169">
        <v>3.6509273741482882</v>
      </c>
      <c r="L668" s="169">
        <v>3.6509273741482882</v>
      </c>
      <c r="M668" s="169">
        <v>3.6509273741482882</v>
      </c>
      <c r="N668" s="169">
        <v>3.6509273741482882</v>
      </c>
      <c r="O668" s="169">
        <v>3.6509273741482882</v>
      </c>
      <c r="P668" s="169">
        <v>3.6509273741482882</v>
      </c>
      <c r="Q668" s="169">
        <v>3.6509273741482882</v>
      </c>
      <c r="R668" s="169">
        <v>3.6509273741482882</v>
      </c>
      <c r="S668" s="169">
        <v>3.6509273741482882</v>
      </c>
      <c r="T668" s="169">
        <v>3.6509273741482882</v>
      </c>
      <c r="U668" s="169">
        <v>3.6509273741482882</v>
      </c>
      <c r="V668" s="169">
        <v>3.6509273741482882</v>
      </c>
      <c r="W668" s="169">
        <v>3.6509273741482882</v>
      </c>
      <c r="X668" s="169">
        <v>3.6509273741482882</v>
      </c>
      <c r="Y668" s="169">
        <v>3.6509273741482882</v>
      </c>
    </row>
    <row r="669" spans="1:25" s="146" customFormat="1" ht="18.75" customHeight="1" thickBot="1" x14ac:dyDescent="0.25">
      <c r="A669" s="171">
        <v>6</v>
      </c>
      <c r="B669" s="172">
        <v>734.3909273741483</v>
      </c>
      <c r="C669" s="173">
        <v>701.36092737414833</v>
      </c>
      <c r="D669" s="173">
        <v>695.24092737414833</v>
      </c>
      <c r="E669" s="174">
        <v>706.4009273741483</v>
      </c>
      <c r="F669" s="174">
        <v>738.96092737414824</v>
      </c>
      <c r="G669" s="174">
        <v>740.11092737414833</v>
      </c>
      <c r="H669" s="174">
        <v>750.37092737414832</v>
      </c>
      <c r="I669" s="174">
        <v>734.43092737414827</v>
      </c>
      <c r="J669" s="174">
        <v>748.68092737414827</v>
      </c>
      <c r="K669" s="175">
        <v>755.07092737414837</v>
      </c>
      <c r="L669" s="174">
        <v>751.20092737414825</v>
      </c>
      <c r="M669" s="176">
        <v>734.84092737414835</v>
      </c>
      <c r="N669" s="175">
        <v>732.70092737414825</v>
      </c>
      <c r="O669" s="174">
        <v>703.26092737414831</v>
      </c>
      <c r="P669" s="176">
        <v>706.58092737414836</v>
      </c>
      <c r="Q669" s="177">
        <v>726.3909273741483</v>
      </c>
      <c r="R669" s="174">
        <v>740.1409273741483</v>
      </c>
      <c r="S669" s="177">
        <v>742.71092737414824</v>
      </c>
      <c r="T669" s="174">
        <v>735.63092737414831</v>
      </c>
      <c r="U669" s="173">
        <v>708.22092737414823</v>
      </c>
      <c r="V669" s="173">
        <v>716.5109273741482</v>
      </c>
      <c r="W669" s="173">
        <v>726.97092737414823</v>
      </c>
      <c r="X669" s="173">
        <v>731.5309273741484</v>
      </c>
      <c r="Y669" s="178">
        <v>735.33092737414836</v>
      </c>
    </row>
    <row r="670" spans="1:25" s="146" customFormat="1" ht="18.75" customHeight="1" outlineLevel="1" x14ac:dyDescent="0.2">
      <c r="A670" s="161" t="s">
        <v>7</v>
      </c>
      <c r="B670" s="164">
        <v>535.69000000000005</v>
      </c>
      <c r="C670" s="203">
        <v>502.66</v>
      </c>
      <c r="D670" s="203">
        <v>496.54</v>
      </c>
      <c r="E670" s="204">
        <v>507.7</v>
      </c>
      <c r="F670" s="203">
        <v>540.26</v>
      </c>
      <c r="G670" s="203">
        <v>541.41</v>
      </c>
      <c r="H670" s="203">
        <v>551.66999999999996</v>
      </c>
      <c r="I670" s="203">
        <v>535.73</v>
      </c>
      <c r="J670" s="205">
        <v>549.98</v>
      </c>
      <c r="K670" s="203">
        <v>556.37</v>
      </c>
      <c r="L670" s="203">
        <v>552.5</v>
      </c>
      <c r="M670" s="203">
        <v>536.14</v>
      </c>
      <c r="N670" s="203">
        <v>534</v>
      </c>
      <c r="O670" s="203">
        <v>504.56</v>
      </c>
      <c r="P670" s="203">
        <v>507.88</v>
      </c>
      <c r="Q670" s="203">
        <v>527.69000000000005</v>
      </c>
      <c r="R670" s="203">
        <v>541.44000000000005</v>
      </c>
      <c r="S670" s="203">
        <v>544.01</v>
      </c>
      <c r="T670" s="203">
        <v>536.92999999999995</v>
      </c>
      <c r="U670" s="203">
        <v>509.52</v>
      </c>
      <c r="V670" s="203">
        <v>517.80999999999995</v>
      </c>
      <c r="W670" s="203">
        <v>528.27</v>
      </c>
      <c r="X670" s="203">
        <v>532.83000000000004</v>
      </c>
      <c r="Y670" s="206">
        <v>536.63</v>
      </c>
    </row>
    <row r="671" spans="1:25" s="146" customFormat="1" ht="18.75" customHeight="1" outlineLevel="1" x14ac:dyDescent="0.2">
      <c r="A671" s="163" t="s">
        <v>8</v>
      </c>
      <c r="B671" s="164">
        <v>195.05</v>
      </c>
      <c r="C671" s="165">
        <v>195.05</v>
      </c>
      <c r="D671" s="165">
        <v>195.05</v>
      </c>
      <c r="E671" s="165">
        <v>195.05</v>
      </c>
      <c r="F671" s="165">
        <v>195.05</v>
      </c>
      <c r="G671" s="165">
        <v>195.05</v>
      </c>
      <c r="H671" s="165">
        <v>195.05</v>
      </c>
      <c r="I671" s="165">
        <v>195.05</v>
      </c>
      <c r="J671" s="165">
        <v>195.05</v>
      </c>
      <c r="K671" s="165">
        <v>195.05</v>
      </c>
      <c r="L671" s="165">
        <v>195.05</v>
      </c>
      <c r="M671" s="165">
        <v>195.05</v>
      </c>
      <c r="N671" s="165">
        <v>195.05</v>
      </c>
      <c r="O671" s="165">
        <v>195.05</v>
      </c>
      <c r="P671" s="165">
        <v>195.05</v>
      </c>
      <c r="Q671" s="165">
        <v>195.05</v>
      </c>
      <c r="R671" s="165">
        <v>195.05</v>
      </c>
      <c r="S671" s="165">
        <v>195.05</v>
      </c>
      <c r="T671" s="165">
        <v>195.05</v>
      </c>
      <c r="U671" s="165">
        <v>195.05</v>
      </c>
      <c r="V671" s="165">
        <v>195.05</v>
      </c>
      <c r="W671" s="165">
        <v>195.05</v>
      </c>
      <c r="X671" s="165">
        <v>195.05</v>
      </c>
      <c r="Y671" s="166">
        <v>195.05</v>
      </c>
    </row>
    <row r="672" spans="1:25" s="146" customFormat="1" ht="18.75" customHeight="1" outlineLevel="1" x14ac:dyDescent="0.2">
      <c r="A672" s="167" t="s">
        <v>9</v>
      </c>
      <c r="B672" s="164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6"/>
    </row>
    <row r="673" spans="1:25" s="146" customFormat="1" ht="18.75" customHeight="1" outlineLevel="1" thickBot="1" x14ac:dyDescent="0.25">
      <c r="A673" s="168" t="s">
        <v>127</v>
      </c>
      <c r="B673" s="169">
        <v>3.6509273741482882</v>
      </c>
      <c r="C673" s="169">
        <v>3.6509273741482882</v>
      </c>
      <c r="D673" s="169">
        <v>3.6509273741482882</v>
      </c>
      <c r="E673" s="169">
        <v>3.6509273741482882</v>
      </c>
      <c r="F673" s="169">
        <v>3.6509273741482882</v>
      </c>
      <c r="G673" s="169">
        <v>3.6509273741482882</v>
      </c>
      <c r="H673" s="169">
        <v>3.6509273741482882</v>
      </c>
      <c r="I673" s="169">
        <v>3.6509273741482882</v>
      </c>
      <c r="J673" s="169">
        <v>3.6509273741482882</v>
      </c>
      <c r="K673" s="169">
        <v>3.6509273741482882</v>
      </c>
      <c r="L673" s="169">
        <v>3.6509273741482882</v>
      </c>
      <c r="M673" s="169">
        <v>3.6509273741482882</v>
      </c>
      <c r="N673" s="169">
        <v>3.6509273741482882</v>
      </c>
      <c r="O673" s="169">
        <v>3.6509273741482882</v>
      </c>
      <c r="P673" s="169">
        <v>3.6509273741482882</v>
      </c>
      <c r="Q673" s="169">
        <v>3.6509273741482882</v>
      </c>
      <c r="R673" s="169">
        <v>3.6509273741482882</v>
      </c>
      <c r="S673" s="169">
        <v>3.6509273741482882</v>
      </c>
      <c r="T673" s="169">
        <v>3.6509273741482882</v>
      </c>
      <c r="U673" s="169">
        <v>3.6509273741482882</v>
      </c>
      <c r="V673" s="169">
        <v>3.6509273741482882</v>
      </c>
      <c r="W673" s="169">
        <v>3.6509273741482882</v>
      </c>
      <c r="X673" s="169">
        <v>3.6509273741482882</v>
      </c>
      <c r="Y673" s="169">
        <v>3.6509273741482882</v>
      </c>
    </row>
    <row r="674" spans="1:25" s="146" customFormat="1" ht="18.75" customHeight="1" thickBot="1" x14ac:dyDescent="0.25">
      <c r="A674" s="154">
        <v>7</v>
      </c>
      <c r="B674" s="172">
        <v>721.17092737414828</v>
      </c>
      <c r="C674" s="173">
        <v>700.61092737414833</v>
      </c>
      <c r="D674" s="173">
        <v>691.36092737414833</v>
      </c>
      <c r="E674" s="174">
        <v>691.59092737414835</v>
      </c>
      <c r="F674" s="174">
        <v>716.37092737414832</v>
      </c>
      <c r="G674" s="174">
        <v>730.77092737414841</v>
      </c>
      <c r="H674" s="174">
        <v>724.7909273741484</v>
      </c>
      <c r="I674" s="174">
        <v>717.02092737414841</v>
      </c>
      <c r="J674" s="174">
        <v>723.47092737414823</v>
      </c>
      <c r="K674" s="175">
        <v>729.23092737414822</v>
      </c>
      <c r="L674" s="174">
        <v>729.99092737414821</v>
      </c>
      <c r="M674" s="176">
        <v>732.87092737414832</v>
      </c>
      <c r="N674" s="175">
        <v>724.69092737414826</v>
      </c>
      <c r="O674" s="174">
        <v>694.8909273741483</v>
      </c>
      <c r="P674" s="176">
        <v>700.28092737414829</v>
      </c>
      <c r="Q674" s="177">
        <v>720.17092737414828</v>
      </c>
      <c r="R674" s="174">
        <v>734.18092737414827</v>
      </c>
      <c r="S674" s="177">
        <v>741.49092737414821</v>
      </c>
      <c r="T674" s="174">
        <v>729.0409273741484</v>
      </c>
      <c r="U674" s="173">
        <v>705.78092737414829</v>
      </c>
      <c r="V674" s="173">
        <v>713.72092737414823</v>
      </c>
      <c r="W674" s="173">
        <v>721.37092737414832</v>
      </c>
      <c r="X674" s="173">
        <v>722.33092737414836</v>
      </c>
      <c r="Y674" s="178">
        <v>721.12092737414832</v>
      </c>
    </row>
    <row r="675" spans="1:25" s="146" customFormat="1" ht="18.75" customHeight="1" outlineLevel="1" x14ac:dyDescent="0.2">
      <c r="A675" s="161" t="s">
        <v>7</v>
      </c>
      <c r="B675" s="164">
        <v>522.47</v>
      </c>
      <c r="C675" s="203">
        <v>501.91</v>
      </c>
      <c r="D675" s="203">
        <v>492.66</v>
      </c>
      <c r="E675" s="204">
        <v>492.89</v>
      </c>
      <c r="F675" s="203">
        <v>517.66999999999996</v>
      </c>
      <c r="G675" s="203">
        <v>532.07000000000005</v>
      </c>
      <c r="H675" s="203">
        <v>526.09</v>
      </c>
      <c r="I675" s="203">
        <v>518.32000000000005</v>
      </c>
      <c r="J675" s="205">
        <v>524.77</v>
      </c>
      <c r="K675" s="203">
        <v>530.53</v>
      </c>
      <c r="L675" s="203">
        <v>531.29</v>
      </c>
      <c r="M675" s="203">
        <v>534.16999999999996</v>
      </c>
      <c r="N675" s="203">
        <v>525.99</v>
      </c>
      <c r="O675" s="203">
        <v>496.19</v>
      </c>
      <c r="P675" s="203">
        <v>501.58</v>
      </c>
      <c r="Q675" s="203">
        <v>521.47</v>
      </c>
      <c r="R675" s="203">
        <v>535.48</v>
      </c>
      <c r="S675" s="203">
        <v>542.79</v>
      </c>
      <c r="T675" s="203">
        <v>530.34</v>
      </c>
      <c r="U675" s="203">
        <v>507.08</v>
      </c>
      <c r="V675" s="203">
        <v>515.02</v>
      </c>
      <c r="W675" s="203">
        <v>522.66999999999996</v>
      </c>
      <c r="X675" s="203">
        <v>523.63</v>
      </c>
      <c r="Y675" s="206">
        <v>522.41999999999996</v>
      </c>
    </row>
    <row r="676" spans="1:25" s="146" customFormat="1" ht="18.75" customHeight="1" outlineLevel="1" x14ac:dyDescent="0.2">
      <c r="A676" s="163" t="s">
        <v>8</v>
      </c>
      <c r="B676" s="164">
        <v>195.05</v>
      </c>
      <c r="C676" s="165">
        <v>195.05</v>
      </c>
      <c r="D676" s="165">
        <v>195.05</v>
      </c>
      <c r="E676" s="165">
        <v>195.05</v>
      </c>
      <c r="F676" s="165">
        <v>195.05</v>
      </c>
      <c r="G676" s="165">
        <v>195.05</v>
      </c>
      <c r="H676" s="165">
        <v>195.05</v>
      </c>
      <c r="I676" s="165">
        <v>195.05</v>
      </c>
      <c r="J676" s="165">
        <v>195.05</v>
      </c>
      <c r="K676" s="165">
        <v>195.05</v>
      </c>
      <c r="L676" s="165">
        <v>195.05</v>
      </c>
      <c r="M676" s="165">
        <v>195.05</v>
      </c>
      <c r="N676" s="165">
        <v>195.05</v>
      </c>
      <c r="O676" s="165">
        <v>195.05</v>
      </c>
      <c r="P676" s="165">
        <v>195.05</v>
      </c>
      <c r="Q676" s="165">
        <v>195.05</v>
      </c>
      <c r="R676" s="165">
        <v>195.05</v>
      </c>
      <c r="S676" s="165">
        <v>195.05</v>
      </c>
      <c r="T676" s="165">
        <v>195.05</v>
      </c>
      <c r="U676" s="165">
        <v>195.05</v>
      </c>
      <c r="V676" s="165">
        <v>195.05</v>
      </c>
      <c r="W676" s="165">
        <v>195.05</v>
      </c>
      <c r="X676" s="165">
        <v>195.05</v>
      </c>
      <c r="Y676" s="166">
        <v>195.05</v>
      </c>
    </row>
    <row r="677" spans="1:25" s="146" customFormat="1" ht="18.75" customHeight="1" outlineLevel="1" x14ac:dyDescent="0.2">
      <c r="A677" s="167" t="s">
        <v>9</v>
      </c>
      <c r="B677" s="164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6"/>
    </row>
    <row r="678" spans="1:25" s="146" customFormat="1" ht="18.75" customHeight="1" outlineLevel="1" thickBot="1" x14ac:dyDescent="0.25">
      <c r="A678" s="168" t="s">
        <v>127</v>
      </c>
      <c r="B678" s="169">
        <v>3.6509273741482882</v>
      </c>
      <c r="C678" s="169">
        <v>3.6509273741482882</v>
      </c>
      <c r="D678" s="169">
        <v>3.6509273741482882</v>
      </c>
      <c r="E678" s="169">
        <v>3.6509273741482882</v>
      </c>
      <c r="F678" s="169">
        <v>3.6509273741482882</v>
      </c>
      <c r="G678" s="169">
        <v>3.6509273741482882</v>
      </c>
      <c r="H678" s="169">
        <v>3.6509273741482882</v>
      </c>
      <c r="I678" s="169">
        <v>3.6509273741482882</v>
      </c>
      <c r="J678" s="169">
        <v>3.6509273741482882</v>
      </c>
      <c r="K678" s="169">
        <v>3.6509273741482882</v>
      </c>
      <c r="L678" s="169">
        <v>3.6509273741482882</v>
      </c>
      <c r="M678" s="169">
        <v>3.6509273741482882</v>
      </c>
      <c r="N678" s="169">
        <v>3.6509273741482882</v>
      </c>
      <c r="O678" s="169">
        <v>3.6509273741482882</v>
      </c>
      <c r="P678" s="169">
        <v>3.6509273741482882</v>
      </c>
      <c r="Q678" s="169">
        <v>3.6509273741482882</v>
      </c>
      <c r="R678" s="169">
        <v>3.6509273741482882</v>
      </c>
      <c r="S678" s="169">
        <v>3.6509273741482882</v>
      </c>
      <c r="T678" s="169">
        <v>3.6509273741482882</v>
      </c>
      <c r="U678" s="169">
        <v>3.6509273741482882</v>
      </c>
      <c r="V678" s="169">
        <v>3.6509273741482882</v>
      </c>
      <c r="W678" s="169">
        <v>3.6509273741482882</v>
      </c>
      <c r="X678" s="169">
        <v>3.6509273741482882</v>
      </c>
      <c r="Y678" s="169">
        <v>3.6509273741482882</v>
      </c>
    </row>
    <row r="679" spans="1:25" s="146" customFormat="1" ht="18.75" customHeight="1" thickBot="1" x14ac:dyDescent="0.25">
      <c r="A679" s="171">
        <v>8</v>
      </c>
      <c r="B679" s="172">
        <v>724.27092737414841</v>
      </c>
      <c r="C679" s="173">
        <v>699.91092737414829</v>
      </c>
      <c r="D679" s="173">
        <v>716.10092737414834</v>
      </c>
      <c r="E679" s="174">
        <v>715.1409273741483</v>
      </c>
      <c r="F679" s="174">
        <v>726.60092737414834</v>
      </c>
      <c r="G679" s="174">
        <v>742.44092737414826</v>
      </c>
      <c r="H679" s="174">
        <v>736.05092737414839</v>
      </c>
      <c r="I679" s="174">
        <v>716.38092737414831</v>
      </c>
      <c r="J679" s="174">
        <v>735.87092737414832</v>
      </c>
      <c r="K679" s="175">
        <v>727.1509273741483</v>
      </c>
      <c r="L679" s="174">
        <v>727.60092737414834</v>
      </c>
      <c r="M679" s="176">
        <v>733.0409273741484</v>
      </c>
      <c r="N679" s="175">
        <v>732.07092737414837</v>
      </c>
      <c r="O679" s="174">
        <v>702.23092737414822</v>
      </c>
      <c r="P679" s="176">
        <v>704.4009273741483</v>
      </c>
      <c r="Q679" s="177">
        <v>717.7509273741482</v>
      </c>
      <c r="R679" s="174">
        <v>731.8909273741483</v>
      </c>
      <c r="S679" s="177">
        <v>722.67092737414828</v>
      </c>
      <c r="T679" s="174">
        <v>721.05092737414839</v>
      </c>
      <c r="U679" s="173">
        <v>714.31092737414838</v>
      </c>
      <c r="V679" s="173">
        <v>724.56092737414838</v>
      </c>
      <c r="W679" s="173">
        <v>728.55092737414839</v>
      </c>
      <c r="X679" s="173">
        <v>730.16092737414829</v>
      </c>
      <c r="Y679" s="178">
        <v>732.5309273741484</v>
      </c>
    </row>
    <row r="680" spans="1:25" s="146" customFormat="1" ht="18.75" customHeight="1" outlineLevel="1" x14ac:dyDescent="0.2">
      <c r="A680" s="161" t="s">
        <v>7</v>
      </c>
      <c r="B680" s="164">
        <v>525.57000000000005</v>
      </c>
      <c r="C680" s="203">
        <v>501.21</v>
      </c>
      <c r="D680" s="203">
        <v>517.4</v>
      </c>
      <c r="E680" s="204">
        <v>516.44000000000005</v>
      </c>
      <c r="F680" s="203">
        <v>527.9</v>
      </c>
      <c r="G680" s="203">
        <v>543.74</v>
      </c>
      <c r="H680" s="203">
        <v>537.35</v>
      </c>
      <c r="I680" s="203">
        <v>517.67999999999995</v>
      </c>
      <c r="J680" s="205">
        <v>537.16999999999996</v>
      </c>
      <c r="K680" s="203">
        <v>528.45000000000005</v>
      </c>
      <c r="L680" s="203">
        <v>528.9</v>
      </c>
      <c r="M680" s="203">
        <v>534.34</v>
      </c>
      <c r="N680" s="203">
        <v>533.37</v>
      </c>
      <c r="O680" s="203">
        <v>503.53</v>
      </c>
      <c r="P680" s="203">
        <v>505.7</v>
      </c>
      <c r="Q680" s="203">
        <v>519.04999999999995</v>
      </c>
      <c r="R680" s="203">
        <v>533.19000000000005</v>
      </c>
      <c r="S680" s="203">
        <v>523.97</v>
      </c>
      <c r="T680" s="203">
        <v>522.35</v>
      </c>
      <c r="U680" s="203">
        <v>515.61</v>
      </c>
      <c r="V680" s="203">
        <v>525.86</v>
      </c>
      <c r="W680" s="203">
        <v>529.85</v>
      </c>
      <c r="X680" s="203">
        <v>531.46</v>
      </c>
      <c r="Y680" s="206">
        <v>533.83000000000004</v>
      </c>
    </row>
    <row r="681" spans="1:25" s="146" customFormat="1" ht="18.75" customHeight="1" outlineLevel="1" x14ac:dyDescent="0.2">
      <c r="A681" s="163" t="s">
        <v>8</v>
      </c>
      <c r="B681" s="164">
        <v>195.05</v>
      </c>
      <c r="C681" s="165">
        <v>195.05</v>
      </c>
      <c r="D681" s="165">
        <v>195.05</v>
      </c>
      <c r="E681" s="165">
        <v>195.05</v>
      </c>
      <c r="F681" s="165">
        <v>195.05</v>
      </c>
      <c r="G681" s="165">
        <v>195.05</v>
      </c>
      <c r="H681" s="165">
        <v>195.05</v>
      </c>
      <c r="I681" s="165">
        <v>195.05</v>
      </c>
      <c r="J681" s="165">
        <v>195.05</v>
      </c>
      <c r="K681" s="165">
        <v>195.05</v>
      </c>
      <c r="L681" s="165">
        <v>195.05</v>
      </c>
      <c r="M681" s="165">
        <v>195.05</v>
      </c>
      <c r="N681" s="165">
        <v>195.05</v>
      </c>
      <c r="O681" s="165">
        <v>195.05</v>
      </c>
      <c r="P681" s="165">
        <v>195.05</v>
      </c>
      <c r="Q681" s="165">
        <v>195.05</v>
      </c>
      <c r="R681" s="165">
        <v>195.05</v>
      </c>
      <c r="S681" s="165">
        <v>195.05</v>
      </c>
      <c r="T681" s="165">
        <v>195.05</v>
      </c>
      <c r="U681" s="165">
        <v>195.05</v>
      </c>
      <c r="V681" s="165">
        <v>195.05</v>
      </c>
      <c r="W681" s="165">
        <v>195.05</v>
      </c>
      <c r="X681" s="165">
        <v>195.05</v>
      </c>
      <c r="Y681" s="166">
        <v>195.05</v>
      </c>
    </row>
    <row r="682" spans="1:25" s="146" customFormat="1" ht="18.75" customHeight="1" outlineLevel="1" x14ac:dyDescent="0.2">
      <c r="A682" s="167" t="s">
        <v>9</v>
      </c>
      <c r="B682" s="164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6"/>
    </row>
    <row r="683" spans="1:25" s="146" customFormat="1" ht="18.75" customHeight="1" outlineLevel="1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</row>
    <row r="684" spans="1:25" s="146" customFormat="1" ht="18.75" customHeight="1" thickBot="1" x14ac:dyDescent="0.25">
      <c r="A684" s="154">
        <v>9</v>
      </c>
      <c r="B684" s="172">
        <v>780.69092737414826</v>
      </c>
      <c r="C684" s="173">
        <v>763.98092737414822</v>
      </c>
      <c r="D684" s="173">
        <v>760.32092737414837</v>
      </c>
      <c r="E684" s="174">
        <v>734.67092737414828</v>
      </c>
      <c r="F684" s="174">
        <v>763.1509273741483</v>
      </c>
      <c r="G684" s="174">
        <v>759.71092737414824</v>
      </c>
      <c r="H684" s="174">
        <v>774.81092737414838</v>
      </c>
      <c r="I684" s="174">
        <v>755.61092737414833</v>
      </c>
      <c r="J684" s="174">
        <v>763.74092737414821</v>
      </c>
      <c r="K684" s="175">
        <v>767.56092737414838</v>
      </c>
      <c r="L684" s="174">
        <v>768.0109273741482</v>
      </c>
      <c r="M684" s="176">
        <v>765.85092737414834</v>
      </c>
      <c r="N684" s="175">
        <v>768.13092737414831</v>
      </c>
      <c r="O684" s="174">
        <v>744.69092737414826</v>
      </c>
      <c r="P684" s="176">
        <v>751.72092737414823</v>
      </c>
      <c r="Q684" s="177">
        <v>765.88092737414831</v>
      </c>
      <c r="R684" s="174">
        <v>775.10092737414834</v>
      </c>
      <c r="S684" s="177">
        <v>773.86092737414833</v>
      </c>
      <c r="T684" s="174">
        <v>767.11092737414833</v>
      </c>
      <c r="U684" s="173">
        <v>762.42092737414828</v>
      </c>
      <c r="V684" s="173">
        <v>774.30092737414839</v>
      </c>
      <c r="W684" s="173">
        <v>782.27092737414841</v>
      </c>
      <c r="X684" s="173">
        <v>785.02092737414841</v>
      </c>
      <c r="Y684" s="178">
        <v>782.83092737414836</v>
      </c>
    </row>
    <row r="685" spans="1:25" s="146" customFormat="1" ht="18.75" customHeight="1" outlineLevel="1" x14ac:dyDescent="0.2">
      <c r="A685" s="161" t="s">
        <v>7</v>
      </c>
      <c r="B685" s="164">
        <v>581.99</v>
      </c>
      <c r="C685" s="203">
        <v>565.28</v>
      </c>
      <c r="D685" s="203">
        <v>561.62</v>
      </c>
      <c r="E685" s="204">
        <v>535.97</v>
      </c>
      <c r="F685" s="203">
        <v>564.45000000000005</v>
      </c>
      <c r="G685" s="203">
        <v>561.01</v>
      </c>
      <c r="H685" s="203">
        <v>576.11</v>
      </c>
      <c r="I685" s="203">
        <v>556.91</v>
      </c>
      <c r="J685" s="205">
        <v>565.04</v>
      </c>
      <c r="K685" s="203">
        <v>568.86</v>
      </c>
      <c r="L685" s="203">
        <v>569.30999999999995</v>
      </c>
      <c r="M685" s="203">
        <v>567.15</v>
      </c>
      <c r="N685" s="203">
        <v>569.42999999999995</v>
      </c>
      <c r="O685" s="203">
        <v>545.99</v>
      </c>
      <c r="P685" s="203">
        <v>553.02</v>
      </c>
      <c r="Q685" s="203">
        <v>567.17999999999995</v>
      </c>
      <c r="R685" s="203">
        <v>576.4</v>
      </c>
      <c r="S685" s="203">
        <v>575.16</v>
      </c>
      <c r="T685" s="203">
        <v>568.41</v>
      </c>
      <c r="U685" s="203">
        <v>563.72</v>
      </c>
      <c r="V685" s="203">
        <v>575.6</v>
      </c>
      <c r="W685" s="203">
        <v>583.57000000000005</v>
      </c>
      <c r="X685" s="203">
        <v>586.32000000000005</v>
      </c>
      <c r="Y685" s="206">
        <v>584.13</v>
      </c>
    </row>
    <row r="686" spans="1:25" s="146" customFormat="1" ht="18.75" customHeight="1" outlineLevel="1" x14ac:dyDescent="0.2">
      <c r="A686" s="163" t="s">
        <v>8</v>
      </c>
      <c r="B686" s="164">
        <v>195.05</v>
      </c>
      <c r="C686" s="165">
        <v>195.05</v>
      </c>
      <c r="D686" s="165">
        <v>195.05</v>
      </c>
      <c r="E686" s="165">
        <v>195.05</v>
      </c>
      <c r="F686" s="165">
        <v>195.05</v>
      </c>
      <c r="G686" s="165">
        <v>195.05</v>
      </c>
      <c r="H686" s="165">
        <v>195.05</v>
      </c>
      <c r="I686" s="165">
        <v>195.05</v>
      </c>
      <c r="J686" s="165">
        <v>195.05</v>
      </c>
      <c r="K686" s="165">
        <v>195.05</v>
      </c>
      <c r="L686" s="165">
        <v>195.05</v>
      </c>
      <c r="M686" s="165">
        <v>195.05</v>
      </c>
      <c r="N686" s="165">
        <v>195.05</v>
      </c>
      <c r="O686" s="165">
        <v>195.05</v>
      </c>
      <c r="P686" s="165">
        <v>195.05</v>
      </c>
      <c r="Q686" s="165">
        <v>195.05</v>
      </c>
      <c r="R686" s="165">
        <v>195.05</v>
      </c>
      <c r="S686" s="165">
        <v>195.05</v>
      </c>
      <c r="T686" s="165">
        <v>195.05</v>
      </c>
      <c r="U686" s="165">
        <v>195.05</v>
      </c>
      <c r="V686" s="165">
        <v>195.05</v>
      </c>
      <c r="W686" s="165">
        <v>195.05</v>
      </c>
      <c r="X686" s="165">
        <v>195.05</v>
      </c>
      <c r="Y686" s="166">
        <v>195.05</v>
      </c>
    </row>
    <row r="687" spans="1:25" s="146" customFormat="1" ht="18.75" customHeight="1" outlineLevel="1" x14ac:dyDescent="0.2">
      <c r="A687" s="167" t="s">
        <v>9</v>
      </c>
      <c r="B687" s="164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6"/>
    </row>
    <row r="688" spans="1:25" s="146" customFormat="1" ht="18.75" customHeight="1" outlineLevel="1" thickBot="1" x14ac:dyDescent="0.25">
      <c r="A688" s="168" t="s">
        <v>127</v>
      </c>
      <c r="B688" s="169">
        <v>3.6509273741482882</v>
      </c>
      <c r="C688" s="169">
        <v>3.6509273741482882</v>
      </c>
      <c r="D688" s="169">
        <v>3.6509273741482882</v>
      </c>
      <c r="E688" s="169">
        <v>3.6509273741482882</v>
      </c>
      <c r="F688" s="169">
        <v>3.6509273741482882</v>
      </c>
      <c r="G688" s="169">
        <v>3.6509273741482882</v>
      </c>
      <c r="H688" s="169">
        <v>3.6509273741482882</v>
      </c>
      <c r="I688" s="169">
        <v>3.6509273741482882</v>
      </c>
      <c r="J688" s="169">
        <v>3.6509273741482882</v>
      </c>
      <c r="K688" s="169">
        <v>3.6509273741482882</v>
      </c>
      <c r="L688" s="169">
        <v>3.6509273741482882</v>
      </c>
      <c r="M688" s="169">
        <v>3.6509273741482882</v>
      </c>
      <c r="N688" s="169">
        <v>3.6509273741482882</v>
      </c>
      <c r="O688" s="169">
        <v>3.6509273741482882</v>
      </c>
      <c r="P688" s="169">
        <v>3.6509273741482882</v>
      </c>
      <c r="Q688" s="169">
        <v>3.6509273741482882</v>
      </c>
      <c r="R688" s="169">
        <v>3.6509273741482882</v>
      </c>
      <c r="S688" s="169">
        <v>3.6509273741482882</v>
      </c>
      <c r="T688" s="169">
        <v>3.6509273741482882</v>
      </c>
      <c r="U688" s="169">
        <v>3.6509273741482882</v>
      </c>
      <c r="V688" s="169">
        <v>3.6509273741482882</v>
      </c>
      <c r="W688" s="169">
        <v>3.6509273741482882</v>
      </c>
      <c r="X688" s="169">
        <v>3.6509273741482882</v>
      </c>
      <c r="Y688" s="169">
        <v>3.6509273741482882</v>
      </c>
    </row>
    <row r="689" spans="1:25" s="146" customFormat="1" ht="18.75" customHeight="1" thickBot="1" x14ac:dyDescent="0.25">
      <c r="A689" s="171">
        <v>10</v>
      </c>
      <c r="B689" s="172">
        <v>968.07092737414837</v>
      </c>
      <c r="C689" s="173">
        <v>860.31092737414838</v>
      </c>
      <c r="D689" s="173">
        <v>805.13092737414831</v>
      </c>
      <c r="E689" s="174">
        <v>802.3909273741483</v>
      </c>
      <c r="F689" s="174">
        <v>812.22092737414823</v>
      </c>
      <c r="G689" s="174">
        <v>805.88092737414831</v>
      </c>
      <c r="H689" s="174">
        <v>914.66092737414829</v>
      </c>
      <c r="I689" s="174">
        <v>1006.9709273741482</v>
      </c>
      <c r="J689" s="174">
        <v>1128.1309273741483</v>
      </c>
      <c r="K689" s="175">
        <v>1163.3009273741484</v>
      </c>
      <c r="L689" s="174">
        <v>1179.1109273741483</v>
      </c>
      <c r="M689" s="176">
        <v>1182.6509273741483</v>
      </c>
      <c r="N689" s="175">
        <v>1173.5009273741482</v>
      </c>
      <c r="O689" s="174">
        <v>1175.1329273741483</v>
      </c>
      <c r="P689" s="176">
        <v>1172.8009273741484</v>
      </c>
      <c r="Q689" s="177">
        <v>1176.7009273741483</v>
      </c>
      <c r="R689" s="174">
        <v>1168.7609273741482</v>
      </c>
      <c r="S689" s="177">
        <v>1199.0209273741484</v>
      </c>
      <c r="T689" s="174">
        <v>1212.6009273741483</v>
      </c>
      <c r="U689" s="173">
        <v>1191.7009273741483</v>
      </c>
      <c r="V689" s="173">
        <v>1192.1809273741483</v>
      </c>
      <c r="W689" s="173">
        <v>1162.1209273741483</v>
      </c>
      <c r="X689" s="173">
        <v>1057.1609273741483</v>
      </c>
      <c r="Y689" s="178">
        <v>962.67092737414828</v>
      </c>
    </row>
    <row r="690" spans="1:25" s="146" customFormat="1" ht="18.75" customHeight="1" outlineLevel="1" x14ac:dyDescent="0.2">
      <c r="A690" s="161" t="s">
        <v>7</v>
      </c>
      <c r="B690" s="164">
        <v>769.37</v>
      </c>
      <c r="C690" s="203">
        <v>661.61</v>
      </c>
      <c r="D690" s="203">
        <v>606.42999999999995</v>
      </c>
      <c r="E690" s="204">
        <v>603.69000000000005</v>
      </c>
      <c r="F690" s="203">
        <v>613.52</v>
      </c>
      <c r="G690" s="203">
        <v>607.17999999999995</v>
      </c>
      <c r="H690" s="203">
        <v>715.96</v>
      </c>
      <c r="I690" s="203">
        <v>808.27</v>
      </c>
      <c r="J690" s="205">
        <v>929.43</v>
      </c>
      <c r="K690" s="203">
        <v>964.6</v>
      </c>
      <c r="L690" s="203">
        <v>980.41</v>
      </c>
      <c r="M690" s="203">
        <v>983.95</v>
      </c>
      <c r="N690" s="203">
        <v>974.8</v>
      </c>
      <c r="O690" s="203">
        <v>976.43200000000002</v>
      </c>
      <c r="P690" s="203">
        <v>974.1</v>
      </c>
      <c r="Q690" s="203">
        <v>978</v>
      </c>
      <c r="R690" s="203">
        <v>970.06</v>
      </c>
      <c r="S690" s="203">
        <v>1000.32</v>
      </c>
      <c r="T690" s="203">
        <v>1013.9</v>
      </c>
      <c r="U690" s="203">
        <v>993</v>
      </c>
      <c r="V690" s="203">
        <v>993.48</v>
      </c>
      <c r="W690" s="203">
        <v>963.42</v>
      </c>
      <c r="X690" s="203">
        <v>858.46</v>
      </c>
      <c r="Y690" s="206">
        <v>763.97</v>
      </c>
    </row>
    <row r="691" spans="1:25" s="146" customFormat="1" ht="18.75" customHeight="1" outlineLevel="1" x14ac:dyDescent="0.2">
      <c r="A691" s="163" t="s">
        <v>8</v>
      </c>
      <c r="B691" s="164">
        <v>195.05</v>
      </c>
      <c r="C691" s="165">
        <v>195.05</v>
      </c>
      <c r="D691" s="165">
        <v>195.05</v>
      </c>
      <c r="E691" s="165">
        <v>195.05</v>
      </c>
      <c r="F691" s="165">
        <v>195.05</v>
      </c>
      <c r="G691" s="165">
        <v>195.05</v>
      </c>
      <c r="H691" s="165">
        <v>195.05</v>
      </c>
      <c r="I691" s="165">
        <v>195.05</v>
      </c>
      <c r="J691" s="165">
        <v>195.05</v>
      </c>
      <c r="K691" s="165">
        <v>195.05</v>
      </c>
      <c r="L691" s="165">
        <v>195.05</v>
      </c>
      <c r="M691" s="165">
        <v>195.05</v>
      </c>
      <c r="N691" s="165">
        <v>195.05</v>
      </c>
      <c r="O691" s="165">
        <v>195.05</v>
      </c>
      <c r="P691" s="165">
        <v>195.05</v>
      </c>
      <c r="Q691" s="165">
        <v>195.05</v>
      </c>
      <c r="R691" s="165">
        <v>195.05</v>
      </c>
      <c r="S691" s="165">
        <v>195.05</v>
      </c>
      <c r="T691" s="165">
        <v>195.05</v>
      </c>
      <c r="U691" s="165">
        <v>195.05</v>
      </c>
      <c r="V691" s="165">
        <v>195.05</v>
      </c>
      <c r="W691" s="165">
        <v>195.05</v>
      </c>
      <c r="X691" s="165">
        <v>195.05</v>
      </c>
      <c r="Y691" s="166">
        <v>195.05</v>
      </c>
    </row>
    <row r="692" spans="1:25" s="146" customFormat="1" ht="18.75" customHeight="1" outlineLevel="1" x14ac:dyDescent="0.2">
      <c r="A692" s="167" t="s">
        <v>9</v>
      </c>
      <c r="B692" s="164"/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6"/>
    </row>
    <row r="693" spans="1:25" s="146" customFormat="1" ht="18.75" customHeight="1" outlineLevel="1" thickBot="1" x14ac:dyDescent="0.25">
      <c r="A693" s="168" t="s">
        <v>127</v>
      </c>
      <c r="B693" s="169">
        <v>3.6509273741482882</v>
      </c>
      <c r="C693" s="169">
        <v>3.6509273741482882</v>
      </c>
      <c r="D693" s="169">
        <v>3.6509273741482882</v>
      </c>
      <c r="E693" s="169">
        <v>3.6509273741482882</v>
      </c>
      <c r="F693" s="169">
        <v>3.6509273741482882</v>
      </c>
      <c r="G693" s="169">
        <v>3.6509273741482882</v>
      </c>
      <c r="H693" s="169">
        <v>3.6509273741482882</v>
      </c>
      <c r="I693" s="169">
        <v>3.6509273741482882</v>
      </c>
      <c r="J693" s="169">
        <v>3.6509273741482882</v>
      </c>
      <c r="K693" s="169">
        <v>3.6509273741482882</v>
      </c>
      <c r="L693" s="169">
        <v>3.6509273741482882</v>
      </c>
      <c r="M693" s="169">
        <v>3.6509273741482882</v>
      </c>
      <c r="N693" s="169">
        <v>3.6509273741482882</v>
      </c>
      <c r="O693" s="169">
        <v>3.6509273741482882</v>
      </c>
      <c r="P693" s="169">
        <v>3.6509273741482882</v>
      </c>
      <c r="Q693" s="169">
        <v>3.6509273741482882</v>
      </c>
      <c r="R693" s="169">
        <v>3.6509273741482882</v>
      </c>
      <c r="S693" s="169">
        <v>3.6509273741482882</v>
      </c>
      <c r="T693" s="169">
        <v>3.6509273741482882</v>
      </c>
      <c r="U693" s="169">
        <v>3.6509273741482882</v>
      </c>
      <c r="V693" s="169">
        <v>3.6509273741482882</v>
      </c>
      <c r="W693" s="169">
        <v>3.6509273741482882</v>
      </c>
      <c r="X693" s="169">
        <v>3.6509273741482882</v>
      </c>
      <c r="Y693" s="169">
        <v>3.6509273741482882</v>
      </c>
    </row>
    <row r="694" spans="1:25" s="146" customFormat="1" ht="18.75" customHeight="1" thickBot="1" x14ac:dyDescent="0.25">
      <c r="A694" s="154">
        <v>11</v>
      </c>
      <c r="B694" s="172">
        <v>688.84092737414835</v>
      </c>
      <c r="C694" s="173">
        <v>680.35092737414834</v>
      </c>
      <c r="D694" s="173">
        <v>652.62092737414832</v>
      </c>
      <c r="E694" s="174">
        <v>674.2709273741483</v>
      </c>
      <c r="F694" s="174">
        <v>701.35092737414834</v>
      </c>
      <c r="G694" s="174">
        <v>716.92092737414828</v>
      </c>
      <c r="H694" s="174">
        <v>710.00092737414832</v>
      </c>
      <c r="I694" s="174">
        <v>708.20092737414825</v>
      </c>
      <c r="J694" s="174">
        <v>719.86092737414833</v>
      </c>
      <c r="K694" s="175">
        <v>726.99092737414821</v>
      </c>
      <c r="L694" s="174">
        <v>725.31092737414838</v>
      </c>
      <c r="M694" s="176">
        <v>709.08092737414836</v>
      </c>
      <c r="N694" s="175">
        <v>701.68092737414827</v>
      </c>
      <c r="O694" s="174">
        <v>686.5209273741483</v>
      </c>
      <c r="P694" s="176">
        <v>690.73092737414822</v>
      </c>
      <c r="Q694" s="177">
        <v>705.41092737414829</v>
      </c>
      <c r="R694" s="174">
        <v>729.36092737414833</v>
      </c>
      <c r="S694" s="177">
        <v>730.88092737414831</v>
      </c>
      <c r="T694" s="174">
        <v>702.46092737414824</v>
      </c>
      <c r="U694" s="173">
        <v>694.66092737414829</v>
      </c>
      <c r="V694" s="173">
        <v>707.63092737414831</v>
      </c>
      <c r="W694" s="173">
        <v>711.88092737414831</v>
      </c>
      <c r="X694" s="173">
        <v>711.60092737414834</v>
      </c>
      <c r="Y694" s="178">
        <v>685.04092737414828</v>
      </c>
    </row>
    <row r="695" spans="1:25" s="146" customFormat="1" ht="18.75" customHeight="1" outlineLevel="1" x14ac:dyDescent="0.2">
      <c r="A695" s="161" t="s">
        <v>7</v>
      </c>
      <c r="B695" s="164">
        <v>490.14</v>
      </c>
      <c r="C695" s="203">
        <v>481.65</v>
      </c>
      <c r="D695" s="203">
        <v>453.92</v>
      </c>
      <c r="E695" s="204">
        <v>475.57</v>
      </c>
      <c r="F695" s="203">
        <v>502.65</v>
      </c>
      <c r="G695" s="203">
        <v>518.22</v>
      </c>
      <c r="H695" s="203">
        <v>511.3</v>
      </c>
      <c r="I695" s="203">
        <v>509.5</v>
      </c>
      <c r="J695" s="205">
        <v>521.16</v>
      </c>
      <c r="K695" s="203">
        <v>528.29</v>
      </c>
      <c r="L695" s="203">
        <v>526.61</v>
      </c>
      <c r="M695" s="203">
        <v>510.38</v>
      </c>
      <c r="N695" s="203">
        <v>502.98</v>
      </c>
      <c r="O695" s="203">
        <v>487.82</v>
      </c>
      <c r="P695" s="203">
        <v>492.03</v>
      </c>
      <c r="Q695" s="203">
        <v>506.71</v>
      </c>
      <c r="R695" s="203">
        <v>530.66</v>
      </c>
      <c r="S695" s="203">
        <v>532.17999999999995</v>
      </c>
      <c r="T695" s="203">
        <v>503.76</v>
      </c>
      <c r="U695" s="203">
        <v>495.96</v>
      </c>
      <c r="V695" s="203">
        <v>508.93</v>
      </c>
      <c r="W695" s="203">
        <v>513.17999999999995</v>
      </c>
      <c r="X695" s="203">
        <v>512.9</v>
      </c>
      <c r="Y695" s="206">
        <v>486.34</v>
      </c>
    </row>
    <row r="696" spans="1:25" s="146" customFormat="1" ht="18.75" customHeight="1" outlineLevel="1" x14ac:dyDescent="0.2">
      <c r="A696" s="163" t="s">
        <v>8</v>
      </c>
      <c r="B696" s="164">
        <v>195.05</v>
      </c>
      <c r="C696" s="165">
        <v>195.05</v>
      </c>
      <c r="D696" s="165">
        <v>195.05</v>
      </c>
      <c r="E696" s="165">
        <v>195.05</v>
      </c>
      <c r="F696" s="165">
        <v>195.05</v>
      </c>
      <c r="G696" s="165">
        <v>195.05</v>
      </c>
      <c r="H696" s="165">
        <v>195.05</v>
      </c>
      <c r="I696" s="165">
        <v>195.05</v>
      </c>
      <c r="J696" s="165">
        <v>195.05</v>
      </c>
      <c r="K696" s="165">
        <v>195.05</v>
      </c>
      <c r="L696" s="165">
        <v>195.05</v>
      </c>
      <c r="M696" s="165">
        <v>195.05</v>
      </c>
      <c r="N696" s="165">
        <v>195.05</v>
      </c>
      <c r="O696" s="165">
        <v>195.05</v>
      </c>
      <c r="P696" s="165">
        <v>195.05</v>
      </c>
      <c r="Q696" s="165">
        <v>195.05</v>
      </c>
      <c r="R696" s="165">
        <v>195.05</v>
      </c>
      <c r="S696" s="165">
        <v>195.05</v>
      </c>
      <c r="T696" s="165">
        <v>195.05</v>
      </c>
      <c r="U696" s="165">
        <v>195.05</v>
      </c>
      <c r="V696" s="165">
        <v>195.05</v>
      </c>
      <c r="W696" s="165">
        <v>195.05</v>
      </c>
      <c r="X696" s="165">
        <v>195.05</v>
      </c>
      <c r="Y696" s="166">
        <v>195.05</v>
      </c>
    </row>
    <row r="697" spans="1:25" s="146" customFormat="1" ht="18.75" customHeight="1" outlineLevel="1" x14ac:dyDescent="0.2">
      <c r="A697" s="167" t="s">
        <v>9</v>
      </c>
      <c r="B697" s="164"/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6"/>
    </row>
    <row r="698" spans="1:25" s="146" customFormat="1" ht="18.75" customHeight="1" outlineLevel="1" thickBot="1" x14ac:dyDescent="0.25">
      <c r="A698" s="168" t="s">
        <v>127</v>
      </c>
      <c r="B698" s="169">
        <v>3.6509273741482882</v>
      </c>
      <c r="C698" s="169">
        <v>3.6509273741482882</v>
      </c>
      <c r="D698" s="169">
        <v>3.6509273741482882</v>
      </c>
      <c r="E698" s="169">
        <v>3.6509273741482882</v>
      </c>
      <c r="F698" s="169">
        <v>3.6509273741482882</v>
      </c>
      <c r="G698" s="169">
        <v>3.6509273741482882</v>
      </c>
      <c r="H698" s="169">
        <v>3.6509273741482882</v>
      </c>
      <c r="I698" s="169">
        <v>3.6509273741482882</v>
      </c>
      <c r="J698" s="169">
        <v>3.6509273741482882</v>
      </c>
      <c r="K698" s="169">
        <v>3.6509273741482882</v>
      </c>
      <c r="L698" s="169">
        <v>3.6509273741482882</v>
      </c>
      <c r="M698" s="169">
        <v>3.6509273741482882</v>
      </c>
      <c r="N698" s="169">
        <v>3.6509273741482882</v>
      </c>
      <c r="O698" s="169">
        <v>3.6509273741482882</v>
      </c>
      <c r="P698" s="169">
        <v>3.6509273741482882</v>
      </c>
      <c r="Q698" s="169">
        <v>3.6509273741482882</v>
      </c>
      <c r="R698" s="169">
        <v>3.6509273741482882</v>
      </c>
      <c r="S698" s="169">
        <v>3.6509273741482882</v>
      </c>
      <c r="T698" s="169">
        <v>3.6509273741482882</v>
      </c>
      <c r="U698" s="169">
        <v>3.6509273741482882</v>
      </c>
      <c r="V698" s="169">
        <v>3.6509273741482882</v>
      </c>
      <c r="W698" s="169">
        <v>3.6509273741482882</v>
      </c>
      <c r="X698" s="169">
        <v>3.6509273741482882</v>
      </c>
      <c r="Y698" s="169">
        <v>3.6509273741482882</v>
      </c>
    </row>
    <row r="699" spans="1:25" s="146" customFormat="1" ht="18.75" customHeight="1" thickBot="1" x14ac:dyDescent="0.25">
      <c r="A699" s="171">
        <v>12</v>
      </c>
      <c r="B699" s="172">
        <v>732.4009273741483</v>
      </c>
      <c r="C699" s="173">
        <v>709.32092737414837</v>
      </c>
      <c r="D699" s="173">
        <v>713.57092737414837</v>
      </c>
      <c r="E699" s="174">
        <v>735.81092737414838</v>
      </c>
      <c r="F699" s="174">
        <v>754.45092737414825</v>
      </c>
      <c r="G699" s="174">
        <v>754.71092737414824</v>
      </c>
      <c r="H699" s="174">
        <v>747.88092737414831</v>
      </c>
      <c r="I699" s="174">
        <v>738.58092737414836</v>
      </c>
      <c r="J699" s="174">
        <v>741.5109273741482</v>
      </c>
      <c r="K699" s="175">
        <v>756.10092737414834</v>
      </c>
      <c r="L699" s="174">
        <v>751.2909273741484</v>
      </c>
      <c r="M699" s="176">
        <v>752.61092737414833</v>
      </c>
      <c r="N699" s="175">
        <v>750.93092737414827</v>
      </c>
      <c r="O699" s="174">
        <v>716.34092737414835</v>
      </c>
      <c r="P699" s="176">
        <v>727.42092737414828</v>
      </c>
      <c r="Q699" s="177">
        <v>730.93092737414827</v>
      </c>
      <c r="R699" s="174">
        <v>763.35092737414834</v>
      </c>
      <c r="S699" s="177">
        <v>761.23092737414822</v>
      </c>
      <c r="T699" s="174">
        <v>754.13092737414831</v>
      </c>
      <c r="U699" s="173">
        <v>732.19092737414826</v>
      </c>
      <c r="V699" s="173">
        <v>737.74092737414821</v>
      </c>
      <c r="W699" s="173">
        <v>744.34092737414835</v>
      </c>
      <c r="X699" s="173">
        <v>751.2909273741484</v>
      </c>
      <c r="Y699" s="178">
        <v>729.56092737414838</v>
      </c>
    </row>
    <row r="700" spans="1:25" s="146" customFormat="1" ht="18.75" customHeight="1" outlineLevel="1" x14ac:dyDescent="0.2">
      <c r="A700" s="161" t="s">
        <v>7</v>
      </c>
      <c r="B700" s="164">
        <v>533.70000000000005</v>
      </c>
      <c r="C700" s="203">
        <v>510.62</v>
      </c>
      <c r="D700" s="203">
        <v>514.87</v>
      </c>
      <c r="E700" s="204">
        <v>537.11</v>
      </c>
      <c r="F700" s="203">
        <v>555.75</v>
      </c>
      <c r="G700" s="203">
        <v>556.01</v>
      </c>
      <c r="H700" s="203">
        <v>549.17999999999995</v>
      </c>
      <c r="I700" s="203">
        <v>539.88</v>
      </c>
      <c r="J700" s="205">
        <v>542.80999999999995</v>
      </c>
      <c r="K700" s="203">
        <v>557.4</v>
      </c>
      <c r="L700" s="203">
        <v>552.59</v>
      </c>
      <c r="M700" s="203">
        <v>553.91</v>
      </c>
      <c r="N700" s="203">
        <v>552.23</v>
      </c>
      <c r="O700" s="203">
        <v>517.64</v>
      </c>
      <c r="P700" s="203">
        <v>528.72</v>
      </c>
      <c r="Q700" s="203">
        <v>532.23</v>
      </c>
      <c r="R700" s="203">
        <v>564.65</v>
      </c>
      <c r="S700" s="203">
        <v>562.53</v>
      </c>
      <c r="T700" s="203">
        <v>555.42999999999995</v>
      </c>
      <c r="U700" s="203">
        <v>533.49</v>
      </c>
      <c r="V700" s="203">
        <v>539.04</v>
      </c>
      <c r="W700" s="203">
        <v>545.64</v>
      </c>
      <c r="X700" s="203">
        <v>552.59</v>
      </c>
      <c r="Y700" s="206">
        <v>530.86</v>
      </c>
    </row>
    <row r="701" spans="1:25" s="146" customFormat="1" ht="18.75" customHeight="1" outlineLevel="1" x14ac:dyDescent="0.2">
      <c r="A701" s="163" t="s">
        <v>8</v>
      </c>
      <c r="B701" s="164">
        <v>195.05</v>
      </c>
      <c r="C701" s="165">
        <v>195.05</v>
      </c>
      <c r="D701" s="165">
        <v>195.05</v>
      </c>
      <c r="E701" s="165">
        <v>195.05</v>
      </c>
      <c r="F701" s="165">
        <v>195.05</v>
      </c>
      <c r="G701" s="165">
        <v>195.05</v>
      </c>
      <c r="H701" s="165">
        <v>195.05</v>
      </c>
      <c r="I701" s="165">
        <v>195.05</v>
      </c>
      <c r="J701" s="165">
        <v>195.05</v>
      </c>
      <c r="K701" s="165">
        <v>195.05</v>
      </c>
      <c r="L701" s="165">
        <v>195.05</v>
      </c>
      <c r="M701" s="165">
        <v>195.05</v>
      </c>
      <c r="N701" s="165">
        <v>195.05</v>
      </c>
      <c r="O701" s="165">
        <v>195.05</v>
      </c>
      <c r="P701" s="165">
        <v>195.05</v>
      </c>
      <c r="Q701" s="165">
        <v>195.05</v>
      </c>
      <c r="R701" s="165">
        <v>195.05</v>
      </c>
      <c r="S701" s="165">
        <v>195.05</v>
      </c>
      <c r="T701" s="165">
        <v>195.05</v>
      </c>
      <c r="U701" s="165">
        <v>195.05</v>
      </c>
      <c r="V701" s="165">
        <v>195.05</v>
      </c>
      <c r="W701" s="165">
        <v>195.05</v>
      </c>
      <c r="X701" s="165">
        <v>195.05</v>
      </c>
      <c r="Y701" s="166">
        <v>195.05</v>
      </c>
    </row>
    <row r="702" spans="1:25" s="146" customFormat="1" ht="18.75" customHeight="1" outlineLevel="1" x14ac:dyDescent="0.2">
      <c r="A702" s="167" t="s">
        <v>9</v>
      </c>
      <c r="B702" s="164"/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6"/>
    </row>
    <row r="703" spans="1:25" s="146" customFormat="1" ht="18.75" customHeight="1" outlineLevel="1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</row>
    <row r="704" spans="1:25" s="146" customFormat="1" ht="18.75" customHeight="1" thickBot="1" x14ac:dyDescent="0.25">
      <c r="A704" s="154">
        <v>13</v>
      </c>
      <c r="B704" s="172">
        <v>684.30092737414839</v>
      </c>
      <c r="C704" s="173">
        <v>658.42092737414828</v>
      </c>
      <c r="D704" s="173">
        <v>659.19092737414826</v>
      </c>
      <c r="E704" s="174">
        <v>666.07092737414837</v>
      </c>
      <c r="F704" s="174">
        <v>683.1409273741483</v>
      </c>
      <c r="G704" s="174">
        <v>680.73092737414822</v>
      </c>
      <c r="H704" s="174">
        <v>676.46092737414824</v>
      </c>
      <c r="I704" s="174">
        <v>669.1509273741483</v>
      </c>
      <c r="J704" s="174">
        <v>673.13092737414831</v>
      </c>
      <c r="K704" s="175">
        <v>681.33092737414836</v>
      </c>
      <c r="L704" s="174">
        <v>685.87092737414832</v>
      </c>
      <c r="M704" s="176">
        <v>683.98092737414822</v>
      </c>
      <c r="N704" s="175">
        <v>685.07092737414837</v>
      </c>
      <c r="O704" s="174">
        <v>655.78092737414829</v>
      </c>
      <c r="P704" s="176">
        <v>656.45092737414825</v>
      </c>
      <c r="Q704" s="177">
        <v>668.24092737414833</v>
      </c>
      <c r="R704" s="174">
        <v>702.98092737414822</v>
      </c>
      <c r="S704" s="177">
        <v>704.2709273741483</v>
      </c>
      <c r="T704" s="174">
        <v>673.09092737414835</v>
      </c>
      <c r="U704" s="173">
        <v>668.84092737414835</v>
      </c>
      <c r="V704" s="173">
        <v>679.08092737414836</v>
      </c>
      <c r="W704" s="173">
        <v>685.68092737414827</v>
      </c>
      <c r="X704" s="173">
        <v>685.86092737414833</v>
      </c>
      <c r="Y704" s="178">
        <v>692.68092737414827</v>
      </c>
    </row>
    <row r="705" spans="1:25" s="146" customFormat="1" ht="18.75" customHeight="1" outlineLevel="1" x14ac:dyDescent="0.2">
      <c r="A705" s="161" t="s">
        <v>7</v>
      </c>
      <c r="B705" s="164">
        <v>485.6</v>
      </c>
      <c r="C705" s="203">
        <v>459.72</v>
      </c>
      <c r="D705" s="203">
        <v>460.49</v>
      </c>
      <c r="E705" s="204">
        <v>467.37</v>
      </c>
      <c r="F705" s="203">
        <v>484.44</v>
      </c>
      <c r="G705" s="203">
        <v>482.03</v>
      </c>
      <c r="H705" s="203">
        <v>477.76</v>
      </c>
      <c r="I705" s="203">
        <v>470.45</v>
      </c>
      <c r="J705" s="205">
        <v>474.43</v>
      </c>
      <c r="K705" s="203">
        <v>482.63</v>
      </c>
      <c r="L705" s="203">
        <v>487.17</v>
      </c>
      <c r="M705" s="203">
        <v>485.28</v>
      </c>
      <c r="N705" s="203">
        <v>486.37</v>
      </c>
      <c r="O705" s="203">
        <v>457.08</v>
      </c>
      <c r="P705" s="203">
        <v>457.75</v>
      </c>
      <c r="Q705" s="203">
        <v>469.54</v>
      </c>
      <c r="R705" s="203">
        <v>504.28</v>
      </c>
      <c r="S705" s="203">
        <v>505.57</v>
      </c>
      <c r="T705" s="203">
        <v>474.39</v>
      </c>
      <c r="U705" s="203">
        <v>470.14</v>
      </c>
      <c r="V705" s="203">
        <v>480.38</v>
      </c>
      <c r="W705" s="203">
        <v>486.98</v>
      </c>
      <c r="X705" s="203">
        <v>487.16</v>
      </c>
      <c r="Y705" s="206">
        <v>493.98</v>
      </c>
    </row>
    <row r="706" spans="1:25" s="146" customFormat="1" ht="18.75" customHeight="1" outlineLevel="1" x14ac:dyDescent="0.2">
      <c r="A706" s="163" t="s">
        <v>8</v>
      </c>
      <c r="B706" s="164">
        <v>195.05</v>
      </c>
      <c r="C706" s="165">
        <v>195.05</v>
      </c>
      <c r="D706" s="165">
        <v>195.05</v>
      </c>
      <c r="E706" s="165">
        <v>195.05</v>
      </c>
      <c r="F706" s="165">
        <v>195.05</v>
      </c>
      <c r="G706" s="165">
        <v>195.05</v>
      </c>
      <c r="H706" s="165">
        <v>195.05</v>
      </c>
      <c r="I706" s="165">
        <v>195.05</v>
      </c>
      <c r="J706" s="165">
        <v>195.05</v>
      </c>
      <c r="K706" s="165">
        <v>195.05</v>
      </c>
      <c r="L706" s="165">
        <v>195.05</v>
      </c>
      <c r="M706" s="165">
        <v>195.05</v>
      </c>
      <c r="N706" s="165">
        <v>195.05</v>
      </c>
      <c r="O706" s="165">
        <v>195.05</v>
      </c>
      <c r="P706" s="165">
        <v>195.05</v>
      </c>
      <c r="Q706" s="165">
        <v>195.05</v>
      </c>
      <c r="R706" s="165">
        <v>195.05</v>
      </c>
      <c r="S706" s="165">
        <v>195.05</v>
      </c>
      <c r="T706" s="165">
        <v>195.05</v>
      </c>
      <c r="U706" s="165">
        <v>195.05</v>
      </c>
      <c r="V706" s="165">
        <v>195.05</v>
      </c>
      <c r="W706" s="165">
        <v>195.05</v>
      </c>
      <c r="X706" s="165">
        <v>195.05</v>
      </c>
      <c r="Y706" s="166">
        <v>195.05</v>
      </c>
    </row>
    <row r="707" spans="1:25" s="146" customFormat="1" ht="18.75" customHeight="1" outlineLevel="1" x14ac:dyDescent="0.2">
      <c r="A707" s="167" t="s">
        <v>9</v>
      </c>
      <c r="B707" s="164"/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6"/>
    </row>
    <row r="708" spans="1:25" s="146" customFormat="1" ht="18.75" customHeight="1" outlineLevel="1" thickBot="1" x14ac:dyDescent="0.25">
      <c r="A708" s="168" t="s">
        <v>127</v>
      </c>
      <c r="B708" s="169">
        <v>3.6509273741482882</v>
      </c>
      <c r="C708" s="169">
        <v>3.6509273741482882</v>
      </c>
      <c r="D708" s="169">
        <v>3.6509273741482882</v>
      </c>
      <c r="E708" s="169">
        <v>3.6509273741482882</v>
      </c>
      <c r="F708" s="169">
        <v>3.6509273741482882</v>
      </c>
      <c r="G708" s="169">
        <v>3.6509273741482882</v>
      </c>
      <c r="H708" s="169">
        <v>3.6509273741482882</v>
      </c>
      <c r="I708" s="169">
        <v>3.6509273741482882</v>
      </c>
      <c r="J708" s="169">
        <v>3.6509273741482882</v>
      </c>
      <c r="K708" s="169">
        <v>3.6509273741482882</v>
      </c>
      <c r="L708" s="169">
        <v>3.6509273741482882</v>
      </c>
      <c r="M708" s="169">
        <v>3.6509273741482882</v>
      </c>
      <c r="N708" s="169">
        <v>3.6509273741482882</v>
      </c>
      <c r="O708" s="169">
        <v>3.6509273741482882</v>
      </c>
      <c r="P708" s="169">
        <v>3.6509273741482882</v>
      </c>
      <c r="Q708" s="169">
        <v>3.6509273741482882</v>
      </c>
      <c r="R708" s="169">
        <v>3.6509273741482882</v>
      </c>
      <c r="S708" s="169">
        <v>3.6509273741482882</v>
      </c>
      <c r="T708" s="169">
        <v>3.6509273741482882</v>
      </c>
      <c r="U708" s="169">
        <v>3.6509273741482882</v>
      </c>
      <c r="V708" s="169">
        <v>3.6509273741482882</v>
      </c>
      <c r="W708" s="169">
        <v>3.6509273741482882</v>
      </c>
      <c r="X708" s="169">
        <v>3.6509273741482882</v>
      </c>
      <c r="Y708" s="169">
        <v>3.6509273741482882</v>
      </c>
    </row>
    <row r="709" spans="1:25" s="146" customFormat="1" ht="18.75" customHeight="1" thickBot="1" x14ac:dyDescent="0.25">
      <c r="A709" s="171">
        <v>14</v>
      </c>
      <c r="B709" s="172">
        <v>703.54092737414828</v>
      </c>
      <c r="C709" s="173">
        <v>670.18092737414827</v>
      </c>
      <c r="D709" s="173">
        <v>669.74092737414833</v>
      </c>
      <c r="E709" s="174">
        <v>672.37092737414832</v>
      </c>
      <c r="F709" s="174">
        <v>704.24092737414833</v>
      </c>
      <c r="G709" s="174">
        <v>705.42092737414828</v>
      </c>
      <c r="H709" s="174">
        <v>699.78092737414829</v>
      </c>
      <c r="I709" s="174">
        <v>689.71092737414824</v>
      </c>
      <c r="J709" s="174">
        <v>692.68092737414827</v>
      </c>
      <c r="K709" s="175">
        <v>698.69092737414826</v>
      </c>
      <c r="L709" s="174">
        <v>697.34092737414835</v>
      </c>
      <c r="M709" s="176">
        <v>702.21092737414824</v>
      </c>
      <c r="N709" s="175">
        <v>699.92092737414828</v>
      </c>
      <c r="O709" s="174">
        <v>668.91092737414829</v>
      </c>
      <c r="P709" s="176">
        <v>678.25092737414832</v>
      </c>
      <c r="Q709" s="177">
        <v>695.04092737414828</v>
      </c>
      <c r="R709" s="174">
        <v>718.88092737414831</v>
      </c>
      <c r="S709" s="177">
        <v>721.62092737414832</v>
      </c>
      <c r="T709" s="174">
        <v>713.83092737414836</v>
      </c>
      <c r="U709" s="173">
        <v>697.11092737414833</v>
      </c>
      <c r="V709" s="173">
        <v>707.26092737414831</v>
      </c>
      <c r="W709" s="173">
        <v>710.04092737414828</v>
      </c>
      <c r="X709" s="173">
        <v>704.48092737414822</v>
      </c>
      <c r="Y709" s="178">
        <v>705.5209273741483</v>
      </c>
    </row>
    <row r="710" spans="1:25" s="146" customFormat="1" ht="18.75" customHeight="1" outlineLevel="1" x14ac:dyDescent="0.2">
      <c r="A710" s="161" t="s">
        <v>7</v>
      </c>
      <c r="B710" s="164">
        <v>504.84</v>
      </c>
      <c r="C710" s="203">
        <v>471.48</v>
      </c>
      <c r="D710" s="203">
        <v>471.04</v>
      </c>
      <c r="E710" s="204">
        <v>473.67</v>
      </c>
      <c r="F710" s="203">
        <v>505.54</v>
      </c>
      <c r="G710" s="203">
        <v>506.72</v>
      </c>
      <c r="H710" s="203">
        <v>501.08</v>
      </c>
      <c r="I710" s="203">
        <v>491.01</v>
      </c>
      <c r="J710" s="205">
        <v>493.98</v>
      </c>
      <c r="K710" s="203">
        <v>499.99</v>
      </c>
      <c r="L710" s="203">
        <v>498.64</v>
      </c>
      <c r="M710" s="203">
        <v>503.51</v>
      </c>
      <c r="N710" s="203">
        <v>501.22</v>
      </c>
      <c r="O710" s="203">
        <v>470.21</v>
      </c>
      <c r="P710" s="203">
        <v>479.55</v>
      </c>
      <c r="Q710" s="203">
        <v>496.34</v>
      </c>
      <c r="R710" s="203">
        <v>520.17999999999995</v>
      </c>
      <c r="S710" s="203">
        <v>522.91999999999996</v>
      </c>
      <c r="T710" s="203">
        <v>515.13</v>
      </c>
      <c r="U710" s="203">
        <v>498.41</v>
      </c>
      <c r="V710" s="203">
        <v>508.56</v>
      </c>
      <c r="W710" s="203">
        <v>511.34</v>
      </c>
      <c r="X710" s="203">
        <v>505.78</v>
      </c>
      <c r="Y710" s="206">
        <v>506.82</v>
      </c>
    </row>
    <row r="711" spans="1:25" s="146" customFormat="1" ht="18.75" customHeight="1" outlineLevel="1" x14ac:dyDescent="0.2">
      <c r="A711" s="163" t="s">
        <v>8</v>
      </c>
      <c r="B711" s="164">
        <v>195.05</v>
      </c>
      <c r="C711" s="165">
        <v>195.05</v>
      </c>
      <c r="D711" s="165">
        <v>195.05</v>
      </c>
      <c r="E711" s="165">
        <v>195.05</v>
      </c>
      <c r="F711" s="165">
        <v>195.05</v>
      </c>
      <c r="G711" s="165">
        <v>195.05</v>
      </c>
      <c r="H711" s="165">
        <v>195.05</v>
      </c>
      <c r="I711" s="165">
        <v>195.05</v>
      </c>
      <c r="J711" s="165">
        <v>195.05</v>
      </c>
      <c r="K711" s="165">
        <v>195.05</v>
      </c>
      <c r="L711" s="165">
        <v>195.05</v>
      </c>
      <c r="M711" s="165">
        <v>195.05</v>
      </c>
      <c r="N711" s="165">
        <v>195.05</v>
      </c>
      <c r="O711" s="165">
        <v>195.05</v>
      </c>
      <c r="P711" s="165">
        <v>195.05</v>
      </c>
      <c r="Q711" s="165">
        <v>195.05</v>
      </c>
      <c r="R711" s="165">
        <v>195.05</v>
      </c>
      <c r="S711" s="165">
        <v>195.05</v>
      </c>
      <c r="T711" s="165">
        <v>195.05</v>
      </c>
      <c r="U711" s="165">
        <v>195.05</v>
      </c>
      <c r="V711" s="165">
        <v>195.05</v>
      </c>
      <c r="W711" s="165">
        <v>195.05</v>
      </c>
      <c r="X711" s="165">
        <v>195.05</v>
      </c>
      <c r="Y711" s="166">
        <v>195.05</v>
      </c>
    </row>
    <row r="712" spans="1:25" s="146" customFormat="1" ht="18.75" customHeight="1" outlineLevel="1" x14ac:dyDescent="0.2">
      <c r="A712" s="167" t="s">
        <v>9</v>
      </c>
      <c r="B712" s="164"/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6"/>
    </row>
    <row r="713" spans="1:25" s="146" customFormat="1" ht="18.75" customHeight="1" outlineLevel="1" thickBot="1" x14ac:dyDescent="0.25">
      <c r="A713" s="168" t="s">
        <v>127</v>
      </c>
      <c r="B713" s="169">
        <v>3.6509273741482882</v>
      </c>
      <c r="C713" s="169">
        <v>3.6509273741482882</v>
      </c>
      <c r="D713" s="169">
        <v>3.6509273741482882</v>
      </c>
      <c r="E713" s="169">
        <v>3.6509273741482882</v>
      </c>
      <c r="F713" s="169">
        <v>3.6509273741482882</v>
      </c>
      <c r="G713" s="169">
        <v>3.6509273741482882</v>
      </c>
      <c r="H713" s="169">
        <v>3.6509273741482882</v>
      </c>
      <c r="I713" s="169">
        <v>3.6509273741482882</v>
      </c>
      <c r="J713" s="169">
        <v>3.6509273741482882</v>
      </c>
      <c r="K713" s="169">
        <v>3.6509273741482882</v>
      </c>
      <c r="L713" s="169">
        <v>3.6509273741482882</v>
      </c>
      <c r="M713" s="169">
        <v>3.6509273741482882</v>
      </c>
      <c r="N713" s="169">
        <v>3.6509273741482882</v>
      </c>
      <c r="O713" s="169">
        <v>3.6509273741482882</v>
      </c>
      <c r="P713" s="169">
        <v>3.6509273741482882</v>
      </c>
      <c r="Q713" s="169">
        <v>3.6509273741482882</v>
      </c>
      <c r="R713" s="169">
        <v>3.6509273741482882</v>
      </c>
      <c r="S713" s="169">
        <v>3.6509273741482882</v>
      </c>
      <c r="T713" s="169">
        <v>3.6509273741482882</v>
      </c>
      <c r="U713" s="169">
        <v>3.6509273741482882</v>
      </c>
      <c r="V713" s="169">
        <v>3.6509273741482882</v>
      </c>
      <c r="W713" s="169">
        <v>3.6509273741482882</v>
      </c>
      <c r="X713" s="169">
        <v>3.6509273741482882</v>
      </c>
      <c r="Y713" s="169">
        <v>3.6509273741482882</v>
      </c>
    </row>
    <row r="714" spans="1:25" s="146" customFormat="1" ht="18.75" customHeight="1" thickBot="1" x14ac:dyDescent="0.25">
      <c r="A714" s="154">
        <v>15</v>
      </c>
      <c r="B714" s="172">
        <v>198.70092737414831</v>
      </c>
      <c r="C714" s="173">
        <v>198.70092737414831</v>
      </c>
      <c r="D714" s="173">
        <v>198.70092737414831</v>
      </c>
      <c r="E714" s="174">
        <v>198.70092737414831</v>
      </c>
      <c r="F714" s="174">
        <v>198.70092737414831</v>
      </c>
      <c r="G714" s="174">
        <v>198.70092737414831</v>
      </c>
      <c r="H714" s="174">
        <v>198.70092737414831</v>
      </c>
      <c r="I714" s="174">
        <v>198.70092737414831</v>
      </c>
      <c r="J714" s="174">
        <v>198.70092737414831</v>
      </c>
      <c r="K714" s="175">
        <v>198.70092737414831</v>
      </c>
      <c r="L714" s="174">
        <v>198.70092737414831</v>
      </c>
      <c r="M714" s="176">
        <v>198.70092737414831</v>
      </c>
      <c r="N714" s="175">
        <v>198.70092737414831</v>
      </c>
      <c r="O714" s="174">
        <v>198.70092737414831</v>
      </c>
      <c r="P714" s="176">
        <v>198.70092737414831</v>
      </c>
      <c r="Q714" s="177">
        <v>198.70092737414831</v>
      </c>
      <c r="R714" s="174">
        <v>198.70092737414831</v>
      </c>
      <c r="S714" s="177">
        <v>198.70092737414831</v>
      </c>
      <c r="T714" s="174">
        <v>198.70092737414831</v>
      </c>
      <c r="U714" s="173">
        <v>198.70092737414831</v>
      </c>
      <c r="V714" s="173">
        <v>198.70092737414831</v>
      </c>
      <c r="W714" s="173">
        <v>198.70092737414831</v>
      </c>
      <c r="X714" s="173">
        <v>198.70092737414831</v>
      </c>
      <c r="Y714" s="178">
        <v>198.70092737414831</v>
      </c>
    </row>
    <row r="715" spans="1:25" s="146" customFormat="1" ht="18.75" customHeight="1" outlineLevel="1" x14ac:dyDescent="0.2">
      <c r="A715" s="161" t="s">
        <v>7</v>
      </c>
      <c r="B715" s="164">
        <v>0</v>
      </c>
      <c r="C715" s="203">
        <v>0</v>
      </c>
      <c r="D715" s="203">
        <v>0</v>
      </c>
      <c r="E715" s="204">
        <v>0</v>
      </c>
      <c r="F715" s="203">
        <v>0</v>
      </c>
      <c r="G715" s="203">
        <v>0</v>
      </c>
      <c r="H715" s="203">
        <v>0</v>
      </c>
      <c r="I715" s="203">
        <v>0</v>
      </c>
      <c r="J715" s="205">
        <v>0</v>
      </c>
      <c r="K715" s="203">
        <v>0</v>
      </c>
      <c r="L715" s="203">
        <v>0</v>
      </c>
      <c r="M715" s="203">
        <v>0</v>
      </c>
      <c r="N715" s="203">
        <v>0</v>
      </c>
      <c r="O715" s="203">
        <v>0</v>
      </c>
      <c r="P715" s="203">
        <v>0</v>
      </c>
      <c r="Q715" s="203">
        <v>0</v>
      </c>
      <c r="R715" s="203">
        <v>0</v>
      </c>
      <c r="S715" s="203">
        <v>0</v>
      </c>
      <c r="T715" s="203">
        <v>0</v>
      </c>
      <c r="U715" s="203">
        <v>0</v>
      </c>
      <c r="V715" s="203">
        <v>0</v>
      </c>
      <c r="W715" s="203">
        <v>0</v>
      </c>
      <c r="X715" s="203">
        <v>0</v>
      </c>
      <c r="Y715" s="206">
        <v>0</v>
      </c>
    </row>
    <row r="716" spans="1:25" s="146" customFormat="1" ht="18.75" customHeight="1" outlineLevel="1" x14ac:dyDescent="0.2">
      <c r="A716" s="163" t="s">
        <v>8</v>
      </c>
      <c r="B716" s="164">
        <v>195.05</v>
      </c>
      <c r="C716" s="165">
        <v>195.05</v>
      </c>
      <c r="D716" s="165">
        <v>195.05</v>
      </c>
      <c r="E716" s="165">
        <v>195.05</v>
      </c>
      <c r="F716" s="165">
        <v>195.05</v>
      </c>
      <c r="G716" s="165">
        <v>195.05</v>
      </c>
      <c r="H716" s="165">
        <v>195.05</v>
      </c>
      <c r="I716" s="165">
        <v>195.05</v>
      </c>
      <c r="J716" s="165">
        <v>195.05</v>
      </c>
      <c r="K716" s="165">
        <v>195.05</v>
      </c>
      <c r="L716" s="165">
        <v>195.05</v>
      </c>
      <c r="M716" s="165">
        <v>195.05</v>
      </c>
      <c r="N716" s="165">
        <v>195.05</v>
      </c>
      <c r="O716" s="165">
        <v>195.05</v>
      </c>
      <c r="P716" s="165">
        <v>195.05</v>
      </c>
      <c r="Q716" s="165">
        <v>195.05</v>
      </c>
      <c r="R716" s="165">
        <v>195.05</v>
      </c>
      <c r="S716" s="165">
        <v>195.05</v>
      </c>
      <c r="T716" s="165">
        <v>195.05</v>
      </c>
      <c r="U716" s="165">
        <v>195.05</v>
      </c>
      <c r="V716" s="165">
        <v>195.05</v>
      </c>
      <c r="W716" s="165">
        <v>195.05</v>
      </c>
      <c r="X716" s="165">
        <v>195.05</v>
      </c>
      <c r="Y716" s="166">
        <v>195.05</v>
      </c>
    </row>
    <row r="717" spans="1:25" s="146" customFormat="1" ht="18.75" customHeight="1" outlineLevel="1" x14ac:dyDescent="0.2">
      <c r="A717" s="167" t="s">
        <v>9</v>
      </c>
      <c r="B717" s="164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6"/>
    </row>
    <row r="718" spans="1:25" s="146" customFormat="1" ht="18.75" customHeight="1" outlineLevel="1" thickBot="1" x14ac:dyDescent="0.25">
      <c r="A718" s="168" t="s">
        <v>127</v>
      </c>
      <c r="B718" s="169">
        <v>3.6509273741482882</v>
      </c>
      <c r="C718" s="169">
        <v>3.6509273741482882</v>
      </c>
      <c r="D718" s="169">
        <v>3.6509273741482882</v>
      </c>
      <c r="E718" s="169">
        <v>3.6509273741482882</v>
      </c>
      <c r="F718" s="169">
        <v>3.6509273741482882</v>
      </c>
      <c r="G718" s="169">
        <v>3.6509273741482882</v>
      </c>
      <c r="H718" s="169">
        <v>3.6509273741482882</v>
      </c>
      <c r="I718" s="169">
        <v>3.6509273741482882</v>
      </c>
      <c r="J718" s="169">
        <v>3.6509273741482882</v>
      </c>
      <c r="K718" s="169">
        <v>3.6509273741482882</v>
      </c>
      <c r="L718" s="169">
        <v>3.6509273741482882</v>
      </c>
      <c r="M718" s="169">
        <v>3.6509273741482882</v>
      </c>
      <c r="N718" s="169">
        <v>3.6509273741482882</v>
      </c>
      <c r="O718" s="169">
        <v>3.6509273741482882</v>
      </c>
      <c r="P718" s="169">
        <v>3.6509273741482882</v>
      </c>
      <c r="Q718" s="169">
        <v>3.6509273741482882</v>
      </c>
      <c r="R718" s="169">
        <v>3.6509273741482882</v>
      </c>
      <c r="S718" s="169">
        <v>3.6509273741482882</v>
      </c>
      <c r="T718" s="169">
        <v>3.6509273741482882</v>
      </c>
      <c r="U718" s="169">
        <v>3.6509273741482882</v>
      </c>
      <c r="V718" s="169">
        <v>3.6509273741482882</v>
      </c>
      <c r="W718" s="169">
        <v>3.6509273741482882</v>
      </c>
      <c r="X718" s="169">
        <v>3.6509273741482882</v>
      </c>
      <c r="Y718" s="169">
        <v>3.6509273741482882</v>
      </c>
    </row>
    <row r="719" spans="1:25" s="146" customFormat="1" ht="18.75" customHeight="1" thickBot="1" x14ac:dyDescent="0.25">
      <c r="A719" s="171">
        <v>16</v>
      </c>
      <c r="B719" s="172">
        <v>834.43092737414827</v>
      </c>
      <c r="C719" s="173">
        <v>806.27092737414841</v>
      </c>
      <c r="D719" s="173">
        <v>806.06092737414838</v>
      </c>
      <c r="E719" s="174">
        <v>812.33092737414836</v>
      </c>
      <c r="F719" s="174">
        <v>823.80092737414839</v>
      </c>
      <c r="G719" s="174">
        <v>825.94092737414826</v>
      </c>
      <c r="H719" s="174">
        <v>818.0109273741482</v>
      </c>
      <c r="I719" s="174">
        <v>825.41092737414829</v>
      </c>
      <c r="J719" s="174">
        <v>819.21092737414824</v>
      </c>
      <c r="K719" s="175">
        <v>815.94092737414826</v>
      </c>
      <c r="L719" s="174">
        <v>818.48092737414822</v>
      </c>
      <c r="M719" s="176">
        <v>820.62092737414832</v>
      </c>
      <c r="N719" s="175">
        <v>817.68092737414827</v>
      </c>
      <c r="O719" s="174">
        <v>796.06092737414838</v>
      </c>
      <c r="P719" s="176">
        <v>800.83092737414836</v>
      </c>
      <c r="Q719" s="177">
        <v>815.05092737414839</v>
      </c>
      <c r="R719" s="174">
        <v>831.2609273741482</v>
      </c>
      <c r="S719" s="177">
        <v>848.10092737414834</v>
      </c>
      <c r="T719" s="174">
        <v>820.61092737414833</v>
      </c>
      <c r="U719" s="173">
        <v>817.5109273741482</v>
      </c>
      <c r="V719" s="173">
        <v>824.38092737414831</v>
      </c>
      <c r="W719" s="173">
        <v>831.52092737414841</v>
      </c>
      <c r="X719" s="173">
        <v>833.73092737414822</v>
      </c>
      <c r="Y719" s="178">
        <v>830.69092737414826</v>
      </c>
    </row>
    <row r="720" spans="1:25" s="146" customFormat="1" ht="18.75" customHeight="1" outlineLevel="1" x14ac:dyDescent="0.2">
      <c r="A720" s="180" t="s">
        <v>7</v>
      </c>
      <c r="B720" s="164">
        <v>635.73</v>
      </c>
      <c r="C720" s="203">
        <v>607.57000000000005</v>
      </c>
      <c r="D720" s="203">
        <v>607.36</v>
      </c>
      <c r="E720" s="204">
        <v>613.63</v>
      </c>
      <c r="F720" s="203">
        <v>625.1</v>
      </c>
      <c r="G720" s="203">
        <v>627.24</v>
      </c>
      <c r="H720" s="203">
        <v>619.30999999999995</v>
      </c>
      <c r="I720" s="203">
        <v>626.71</v>
      </c>
      <c r="J720" s="205">
        <v>620.51</v>
      </c>
      <c r="K720" s="203">
        <v>617.24</v>
      </c>
      <c r="L720" s="203">
        <v>619.78</v>
      </c>
      <c r="M720" s="203">
        <v>621.91999999999996</v>
      </c>
      <c r="N720" s="203">
        <v>618.98</v>
      </c>
      <c r="O720" s="203">
        <v>597.36</v>
      </c>
      <c r="P720" s="203">
        <v>602.13</v>
      </c>
      <c r="Q720" s="203">
        <v>616.35</v>
      </c>
      <c r="R720" s="203">
        <v>632.55999999999995</v>
      </c>
      <c r="S720" s="203">
        <v>649.4</v>
      </c>
      <c r="T720" s="203">
        <v>621.91</v>
      </c>
      <c r="U720" s="203">
        <v>618.80999999999995</v>
      </c>
      <c r="V720" s="203">
        <v>625.67999999999995</v>
      </c>
      <c r="W720" s="203">
        <v>632.82000000000005</v>
      </c>
      <c r="X720" s="203">
        <v>635.03</v>
      </c>
      <c r="Y720" s="206">
        <v>631.99</v>
      </c>
    </row>
    <row r="721" spans="1:25" s="146" customFormat="1" ht="18.75" customHeight="1" outlineLevel="1" x14ac:dyDescent="0.2">
      <c r="A721" s="181" t="s">
        <v>8</v>
      </c>
      <c r="B721" s="164">
        <v>195.05</v>
      </c>
      <c r="C721" s="165">
        <v>195.05</v>
      </c>
      <c r="D721" s="165">
        <v>195.05</v>
      </c>
      <c r="E721" s="165">
        <v>195.05</v>
      </c>
      <c r="F721" s="165">
        <v>195.05</v>
      </c>
      <c r="G721" s="165">
        <v>195.05</v>
      </c>
      <c r="H721" s="165">
        <v>195.05</v>
      </c>
      <c r="I721" s="165">
        <v>195.05</v>
      </c>
      <c r="J721" s="165">
        <v>195.05</v>
      </c>
      <c r="K721" s="165">
        <v>195.05</v>
      </c>
      <c r="L721" s="165">
        <v>195.05</v>
      </c>
      <c r="M721" s="165">
        <v>195.05</v>
      </c>
      <c r="N721" s="165">
        <v>195.05</v>
      </c>
      <c r="O721" s="165">
        <v>195.05</v>
      </c>
      <c r="P721" s="165">
        <v>195.05</v>
      </c>
      <c r="Q721" s="165">
        <v>195.05</v>
      </c>
      <c r="R721" s="165">
        <v>195.05</v>
      </c>
      <c r="S721" s="165">
        <v>195.05</v>
      </c>
      <c r="T721" s="165">
        <v>195.05</v>
      </c>
      <c r="U721" s="165">
        <v>195.05</v>
      </c>
      <c r="V721" s="165">
        <v>195.05</v>
      </c>
      <c r="W721" s="165">
        <v>195.05</v>
      </c>
      <c r="X721" s="165">
        <v>195.05</v>
      </c>
      <c r="Y721" s="166">
        <v>195.05</v>
      </c>
    </row>
    <row r="722" spans="1:25" s="146" customFormat="1" ht="18.75" customHeight="1" outlineLevel="1" x14ac:dyDescent="0.2">
      <c r="A722" s="182" t="s">
        <v>9</v>
      </c>
      <c r="B722" s="164"/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6"/>
    </row>
    <row r="723" spans="1:25" s="146" customFormat="1" ht="18.75" customHeight="1" outlineLevel="1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</row>
    <row r="724" spans="1:25" s="146" customFormat="1" ht="18.75" customHeight="1" thickBot="1" x14ac:dyDescent="0.25">
      <c r="A724" s="154">
        <v>17</v>
      </c>
      <c r="B724" s="172">
        <v>631.19092737414826</v>
      </c>
      <c r="C724" s="173">
        <v>613.07092737414837</v>
      </c>
      <c r="D724" s="173">
        <v>613.61092737414833</v>
      </c>
      <c r="E724" s="174">
        <v>616.73092737414822</v>
      </c>
      <c r="F724" s="174">
        <v>626.51092737414831</v>
      </c>
      <c r="G724" s="174">
        <v>625.41092737414829</v>
      </c>
      <c r="H724" s="174">
        <v>624.84092737414835</v>
      </c>
      <c r="I724" s="174">
        <v>618.81092737414838</v>
      </c>
      <c r="J724" s="174">
        <v>619.76092737414831</v>
      </c>
      <c r="K724" s="175">
        <v>623.98092737414822</v>
      </c>
      <c r="L724" s="174">
        <v>624.43092737414827</v>
      </c>
      <c r="M724" s="176">
        <v>619.78092737414829</v>
      </c>
      <c r="N724" s="175">
        <v>622.91092737414829</v>
      </c>
      <c r="O724" s="174">
        <v>610.16092737414829</v>
      </c>
      <c r="P724" s="176">
        <v>615.35092737414834</v>
      </c>
      <c r="Q724" s="177">
        <v>626.67092737414828</v>
      </c>
      <c r="R724" s="174">
        <v>633.70092737414825</v>
      </c>
      <c r="S724" s="177">
        <v>644.93092737414827</v>
      </c>
      <c r="T724" s="174">
        <v>622.33092737414836</v>
      </c>
      <c r="U724" s="173">
        <v>619.4009273741483</v>
      </c>
      <c r="V724" s="173">
        <v>621.70092737414825</v>
      </c>
      <c r="W724" s="173">
        <v>628.01092737414831</v>
      </c>
      <c r="X724" s="173">
        <v>633.94092737414826</v>
      </c>
      <c r="Y724" s="178">
        <v>636.79092737414828</v>
      </c>
    </row>
    <row r="725" spans="1:25" s="146" customFormat="1" ht="18.75" customHeight="1" outlineLevel="1" x14ac:dyDescent="0.2">
      <c r="A725" s="180" t="s">
        <v>7</v>
      </c>
      <c r="B725" s="164">
        <v>432.49</v>
      </c>
      <c r="C725" s="203">
        <v>414.37</v>
      </c>
      <c r="D725" s="203">
        <v>414.91</v>
      </c>
      <c r="E725" s="204">
        <v>418.03</v>
      </c>
      <c r="F725" s="203">
        <v>427.81</v>
      </c>
      <c r="G725" s="203">
        <v>426.71</v>
      </c>
      <c r="H725" s="203">
        <v>426.14</v>
      </c>
      <c r="I725" s="203">
        <v>420.11</v>
      </c>
      <c r="J725" s="205">
        <v>421.06</v>
      </c>
      <c r="K725" s="203">
        <v>425.28</v>
      </c>
      <c r="L725" s="203">
        <v>425.73</v>
      </c>
      <c r="M725" s="203">
        <v>421.08</v>
      </c>
      <c r="N725" s="203">
        <v>424.21</v>
      </c>
      <c r="O725" s="203">
        <v>411.46</v>
      </c>
      <c r="P725" s="203">
        <v>416.65</v>
      </c>
      <c r="Q725" s="203">
        <v>427.97</v>
      </c>
      <c r="R725" s="203">
        <v>435</v>
      </c>
      <c r="S725" s="203">
        <v>446.23</v>
      </c>
      <c r="T725" s="203">
        <v>423.63</v>
      </c>
      <c r="U725" s="203">
        <v>420.7</v>
      </c>
      <c r="V725" s="203">
        <v>423</v>
      </c>
      <c r="W725" s="203">
        <v>429.31</v>
      </c>
      <c r="X725" s="203">
        <v>435.24</v>
      </c>
      <c r="Y725" s="206">
        <v>438.09</v>
      </c>
    </row>
    <row r="726" spans="1:25" s="146" customFormat="1" ht="18.75" customHeight="1" outlineLevel="1" x14ac:dyDescent="0.2">
      <c r="A726" s="181" t="s">
        <v>8</v>
      </c>
      <c r="B726" s="164">
        <v>195.05</v>
      </c>
      <c r="C726" s="165">
        <v>195.05</v>
      </c>
      <c r="D726" s="165">
        <v>195.05</v>
      </c>
      <c r="E726" s="165">
        <v>195.05</v>
      </c>
      <c r="F726" s="165">
        <v>195.05</v>
      </c>
      <c r="G726" s="165">
        <v>195.05</v>
      </c>
      <c r="H726" s="165">
        <v>195.05</v>
      </c>
      <c r="I726" s="165">
        <v>195.05</v>
      </c>
      <c r="J726" s="165">
        <v>195.05</v>
      </c>
      <c r="K726" s="165">
        <v>195.05</v>
      </c>
      <c r="L726" s="165">
        <v>195.05</v>
      </c>
      <c r="M726" s="165">
        <v>195.05</v>
      </c>
      <c r="N726" s="165">
        <v>195.05</v>
      </c>
      <c r="O726" s="165">
        <v>195.05</v>
      </c>
      <c r="P726" s="165">
        <v>195.05</v>
      </c>
      <c r="Q726" s="165">
        <v>195.05</v>
      </c>
      <c r="R726" s="165">
        <v>195.05</v>
      </c>
      <c r="S726" s="165">
        <v>195.05</v>
      </c>
      <c r="T726" s="165">
        <v>195.05</v>
      </c>
      <c r="U726" s="165">
        <v>195.05</v>
      </c>
      <c r="V726" s="165">
        <v>195.05</v>
      </c>
      <c r="W726" s="165">
        <v>195.05</v>
      </c>
      <c r="X726" s="165">
        <v>195.05</v>
      </c>
      <c r="Y726" s="166">
        <v>195.05</v>
      </c>
    </row>
    <row r="727" spans="1:25" s="146" customFormat="1" ht="18.75" customHeight="1" outlineLevel="1" x14ac:dyDescent="0.2">
      <c r="A727" s="182" t="s">
        <v>9</v>
      </c>
      <c r="B727" s="164"/>
      <c r="C727" s="165"/>
      <c r="D727" s="165"/>
      <c r="E727" s="165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6"/>
    </row>
    <row r="728" spans="1:25" s="146" customFormat="1" ht="18.75" customHeight="1" outlineLevel="1" thickBot="1" x14ac:dyDescent="0.25">
      <c r="A728" s="183" t="s">
        <v>127</v>
      </c>
      <c r="B728" s="169">
        <v>3.6509273741482882</v>
      </c>
      <c r="C728" s="169">
        <v>3.6509273741482882</v>
      </c>
      <c r="D728" s="169">
        <v>3.6509273741482882</v>
      </c>
      <c r="E728" s="169">
        <v>3.6509273741482882</v>
      </c>
      <c r="F728" s="169">
        <v>3.6509273741482882</v>
      </c>
      <c r="G728" s="169">
        <v>3.6509273741482882</v>
      </c>
      <c r="H728" s="169">
        <v>3.6509273741482882</v>
      </c>
      <c r="I728" s="169">
        <v>3.6509273741482882</v>
      </c>
      <c r="J728" s="169">
        <v>3.6509273741482882</v>
      </c>
      <c r="K728" s="169">
        <v>3.6509273741482882</v>
      </c>
      <c r="L728" s="169">
        <v>3.6509273741482882</v>
      </c>
      <c r="M728" s="169">
        <v>3.6509273741482882</v>
      </c>
      <c r="N728" s="169">
        <v>3.6509273741482882</v>
      </c>
      <c r="O728" s="169">
        <v>3.6509273741482882</v>
      </c>
      <c r="P728" s="169">
        <v>3.6509273741482882</v>
      </c>
      <c r="Q728" s="169">
        <v>3.6509273741482882</v>
      </c>
      <c r="R728" s="169">
        <v>3.6509273741482882</v>
      </c>
      <c r="S728" s="169">
        <v>3.6509273741482882</v>
      </c>
      <c r="T728" s="169">
        <v>3.6509273741482882</v>
      </c>
      <c r="U728" s="169">
        <v>3.6509273741482882</v>
      </c>
      <c r="V728" s="169">
        <v>3.6509273741482882</v>
      </c>
      <c r="W728" s="169">
        <v>3.6509273741482882</v>
      </c>
      <c r="X728" s="169">
        <v>3.6509273741482882</v>
      </c>
      <c r="Y728" s="169">
        <v>3.6509273741482882</v>
      </c>
    </row>
    <row r="729" spans="1:25" s="146" customFormat="1" ht="18.75" customHeight="1" thickBot="1" x14ac:dyDescent="0.25">
      <c r="A729" s="184">
        <v>18</v>
      </c>
      <c r="B729" s="172">
        <v>664.62092737414832</v>
      </c>
      <c r="C729" s="173">
        <v>648.54092737414828</v>
      </c>
      <c r="D729" s="173">
        <v>648.47092737414823</v>
      </c>
      <c r="E729" s="174">
        <v>652.97092737414823</v>
      </c>
      <c r="F729" s="174">
        <v>662.04092737414828</v>
      </c>
      <c r="G729" s="174">
        <v>679.6509273741483</v>
      </c>
      <c r="H729" s="174">
        <v>673.17092737414828</v>
      </c>
      <c r="I729" s="174">
        <v>650.1409273741483</v>
      </c>
      <c r="J729" s="174">
        <v>672.23092737414822</v>
      </c>
      <c r="K729" s="175">
        <v>674.01092737414831</v>
      </c>
      <c r="L729" s="174">
        <v>657.04092737414828</v>
      </c>
      <c r="M729" s="176">
        <v>659.88092737414831</v>
      </c>
      <c r="N729" s="175">
        <v>664.22092737414823</v>
      </c>
      <c r="O729" s="174">
        <v>634.87092737414832</v>
      </c>
      <c r="P729" s="176">
        <v>638.18092737414827</v>
      </c>
      <c r="Q729" s="177">
        <v>652.8909273741483</v>
      </c>
      <c r="R729" s="174">
        <v>682.1409273741483</v>
      </c>
      <c r="S729" s="177">
        <v>684.73092737414822</v>
      </c>
      <c r="T729" s="174">
        <v>656.23092737414822</v>
      </c>
      <c r="U729" s="173">
        <v>657.25092737414832</v>
      </c>
      <c r="V729" s="173">
        <v>672.87092737414832</v>
      </c>
      <c r="W729" s="173">
        <v>672.91092737414829</v>
      </c>
      <c r="X729" s="173">
        <v>672.22092737414823</v>
      </c>
      <c r="Y729" s="178">
        <v>667.5209273741483</v>
      </c>
    </row>
    <row r="730" spans="1:25" s="146" customFormat="1" ht="18.75" customHeight="1" outlineLevel="1" x14ac:dyDescent="0.2">
      <c r="A730" s="161" t="s">
        <v>7</v>
      </c>
      <c r="B730" s="164">
        <v>465.92</v>
      </c>
      <c r="C730" s="203">
        <v>449.84</v>
      </c>
      <c r="D730" s="203">
        <v>449.77</v>
      </c>
      <c r="E730" s="204">
        <v>454.27</v>
      </c>
      <c r="F730" s="203">
        <v>463.34</v>
      </c>
      <c r="G730" s="203">
        <v>480.95</v>
      </c>
      <c r="H730" s="203">
        <v>474.47</v>
      </c>
      <c r="I730" s="203">
        <v>451.44</v>
      </c>
      <c r="J730" s="205">
        <v>473.53</v>
      </c>
      <c r="K730" s="203">
        <v>475.31</v>
      </c>
      <c r="L730" s="203">
        <v>458.34</v>
      </c>
      <c r="M730" s="203">
        <v>461.18</v>
      </c>
      <c r="N730" s="203">
        <v>465.52</v>
      </c>
      <c r="O730" s="203">
        <v>436.17</v>
      </c>
      <c r="P730" s="203">
        <v>439.48</v>
      </c>
      <c r="Q730" s="203">
        <v>454.19</v>
      </c>
      <c r="R730" s="203">
        <v>483.44</v>
      </c>
      <c r="S730" s="203">
        <v>486.03</v>
      </c>
      <c r="T730" s="203">
        <v>457.53</v>
      </c>
      <c r="U730" s="203">
        <v>458.55</v>
      </c>
      <c r="V730" s="203">
        <v>474.17</v>
      </c>
      <c r="W730" s="203">
        <v>474.21</v>
      </c>
      <c r="X730" s="203">
        <v>473.52</v>
      </c>
      <c r="Y730" s="206">
        <v>468.82</v>
      </c>
    </row>
    <row r="731" spans="1:25" s="146" customFormat="1" ht="18.75" customHeight="1" outlineLevel="1" x14ac:dyDescent="0.2">
      <c r="A731" s="163" t="s">
        <v>8</v>
      </c>
      <c r="B731" s="164">
        <v>195.05</v>
      </c>
      <c r="C731" s="165">
        <v>195.05</v>
      </c>
      <c r="D731" s="165">
        <v>195.05</v>
      </c>
      <c r="E731" s="165">
        <v>195.05</v>
      </c>
      <c r="F731" s="165">
        <v>195.05</v>
      </c>
      <c r="G731" s="165">
        <v>195.05</v>
      </c>
      <c r="H731" s="165">
        <v>195.05</v>
      </c>
      <c r="I731" s="165">
        <v>195.05</v>
      </c>
      <c r="J731" s="165">
        <v>195.05</v>
      </c>
      <c r="K731" s="165">
        <v>195.05</v>
      </c>
      <c r="L731" s="165">
        <v>195.05</v>
      </c>
      <c r="M731" s="165">
        <v>195.05</v>
      </c>
      <c r="N731" s="165">
        <v>195.05</v>
      </c>
      <c r="O731" s="165">
        <v>195.05</v>
      </c>
      <c r="P731" s="165">
        <v>195.05</v>
      </c>
      <c r="Q731" s="165">
        <v>195.05</v>
      </c>
      <c r="R731" s="165">
        <v>195.05</v>
      </c>
      <c r="S731" s="165">
        <v>195.05</v>
      </c>
      <c r="T731" s="165">
        <v>195.05</v>
      </c>
      <c r="U731" s="165">
        <v>195.05</v>
      </c>
      <c r="V731" s="165">
        <v>195.05</v>
      </c>
      <c r="W731" s="165">
        <v>195.05</v>
      </c>
      <c r="X731" s="165">
        <v>195.05</v>
      </c>
      <c r="Y731" s="166">
        <v>195.05</v>
      </c>
    </row>
    <row r="732" spans="1:25" s="146" customFormat="1" ht="18.75" customHeight="1" outlineLevel="1" x14ac:dyDescent="0.2">
      <c r="A732" s="167" t="s">
        <v>9</v>
      </c>
      <c r="B732" s="164"/>
      <c r="C732" s="165"/>
      <c r="D732" s="165"/>
      <c r="E732" s="165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6"/>
    </row>
    <row r="733" spans="1:25" s="146" customFormat="1" ht="18.75" customHeight="1" outlineLevel="1" thickBot="1" x14ac:dyDescent="0.25">
      <c r="A733" s="168" t="s">
        <v>127</v>
      </c>
      <c r="B733" s="169">
        <v>3.6509273741482882</v>
      </c>
      <c r="C733" s="169">
        <v>3.6509273741482882</v>
      </c>
      <c r="D733" s="169">
        <v>3.6509273741482882</v>
      </c>
      <c r="E733" s="169">
        <v>3.6509273741482882</v>
      </c>
      <c r="F733" s="169">
        <v>3.6509273741482882</v>
      </c>
      <c r="G733" s="169">
        <v>3.6509273741482882</v>
      </c>
      <c r="H733" s="169">
        <v>3.6509273741482882</v>
      </c>
      <c r="I733" s="169">
        <v>3.6509273741482882</v>
      </c>
      <c r="J733" s="169">
        <v>3.6509273741482882</v>
      </c>
      <c r="K733" s="169">
        <v>3.6509273741482882</v>
      </c>
      <c r="L733" s="169">
        <v>3.6509273741482882</v>
      </c>
      <c r="M733" s="169">
        <v>3.6509273741482882</v>
      </c>
      <c r="N733" s="169">
        <v>3.6509273741482882</v>
      </c>
      <c r="O733" s="169">
        <v>3.6509273741482882</v>
      </c>
      <c r="P733" s="169">
        <v>3.6509273741482882</v>
      </c>
      <c r="Q733" s="169">
        <v>3.6509273741482882</v>
      </c>
      <c r="R733" s="169">
        <v>3.6509273741482882</v>
      </c>
      <c r="S733" s="169">
        <v>3.6509273741482882</v>
      </c>
      <c r="T733" s="169">
        <v>3.6509273741482882</v>
      </c>
      <c r="U733" s="169">
        <v>3.6509273741482882</v>
      </c>
      <c r="V733" s="169">
        <v>3.6509273741482882</v>
      </c>
      <c r="W733" s="169">
        <v>3.6509273741482882</v>
      </c>
      <c r="X733" s="169">
        <v>3.6509273741482882</v>
      </c>
      <c r="Y733" s="169">
        <v>3.6509273741482882</v>
      </c>
    </row>
    <row r="734" spans="1:25" s="146" customFormat="1" ht="18.75" customHeight="1" thickBot="1" x14ac:dyDescent="0.25">
      <c r="A734" s="171">
        <v>19</v>
      </c>
      <c r="B734" s="172">
        <v>760.18092737414827</v>
      </c>
      <c r="C734" s="173">
        <v>731.20092737414825</v>
      </c>
      <c r="D734" s="173">
        <v>724.19092737414826</v>
      </c>
      <c r="E734" s="174">
        <v>734.74092737414821</v>
      </c>
      <c r="F734" s="174">
        <v>746.47092737414823</v>
      </c>
      <c r="G734" s="174">
        <v>764.24092737414821</v>
      </c>
      <c r="H734" s="174">
        <v>754.34092737414835</v>
      </c>
      <c r="I734" s="174">
        <v>747.55092737414839</v>
      </c>
      <c r="J734" s="174">
        <v>755.6409273741483</v>
      </c>
      <c r="K734" s="175">
        <v>758.6509273741483</v>
      </c>
      <c r="L734" s="174">
        <v>762.98092737414822</v>
      </c>
      <c r="M734" s="176">
        <v>767.02092737414841</v>
      </c>
      <c r="N734" s="175">
        <v>744.37092737414832</v>
      </c>
      <c r="O734" s="174">
        <v>723.68092737414827</v>
      </c>
      <c r="P734" s="176">
        <v>726.77092737414841</v>
      </c>
      <c r="Q734" s="177">
        <v>740.20092737414825</v>
      </c>
      <c r="R734" s="174">
        <v>751.1509273741483</v>
      </c>
      <c r="S734" s="177">
        <v>776.22092737414823</v>
      </c>
      <c r="T734" s="174">
        <v>742.98092737414822</v>
      </c>
      <c r="U734" s="173">
        <v>734.19092737414826</v>
      </c>
      <c r="V734" s="173">
        <v>750.87092737414832</v>
      </c>
      <c r="W734" s="173">
        <v>752.18092737414827</v>
      </c>
      <c r="X734" s="173">
        <v>760.59092737414835</v>
      </c>
      <c r="Y734" s="178">
        <v>758.43092737414827</v>
      </c>
    </row>
    <row r="735" spans="1:25" s="146" customFormat="1" ht="18.75" customHeight="1" outlineLevel="1" x14ac:dyDescent="0.2">
      <c r="A735" s="180" t="s">
        <v>7</v>
      </c>
      <c r="B735" s="164">
        <v>561.48</v>
      </c>
      <c r="C735" s="203">
        <v>532.5</v>
      </c>
      <c r="D735" s="203">
        <v>525.49</v>
      </c>
      <c r="E735" s="204">
        <v>536.04</v>
      </c>
      <c r="F735" s="203">
        <v>547.77</v>
      </c>
      <c r="G735" s="203">
        <v>565.54</v>
      </c>
      <c r="H735" s="203">
        <v>555.64</v>
      </c>
      <c r="I735" s="203">
        <v>548.85</v>
      </c>
      <c r="J735" s="205">
        <v>556.94000000000005</v>
      </c>
      <c r="K735" s="203">
        <v>559.95000000000005</v>
      </c>
      <c r="L735" s="203">
        <v>564.28</v>
      </c>
      <c r="M735" s="203">
        <v>568.32000000000005</v>
      </c>
      <c r="N735" s="203">
        <v>545.66999999999996</v>
      </c>
      <c r="O735" s="203">
        <v>524.98</v>
      </c>
      <c r="P735" s="203">
        <v>528.07000000000005</v>
      </c>
      <c r="Q735" s="203">
        <v>541.5</v>
      </c>
      <c r="R735" s="203">
        <v>552.45000000000005</v>
      </c>
      <c r="S735" s="203">
        <v>577.52</v>
      </c>
      <c r="T735" s="203">
        <v>544.28</v>
      </c>
      <c r="U735" s="203">
        <v>535.49</v>
      </c>
      <c r="V735" s="203">
        <v>552.16999999999996</v>
      </c>
      <c r="W735" s="203">
        <v>553.48</v>
      </c>
      <c r="X735" s="203">
        <v>561.89</v>
      </c>
      <c r="Y735" s="206">
        <v>559.73</v>
      </c>
    </row>
    <row r="736" spans="1:25" s="146" customFormat="1" ht="18.75" customHeight="1" outlineLevel="1" x14ac:dyDescent="0.2">
      <c r="A736" s="181" t="s">
        <v>8</v>
      </c>
      <c r="B736" s="164">
        <v>195.05</v>
      </c>
      <c r="C736" s="165">
        <v>195.05</v>
      </c>
      <c r="D736" s="165">
        <v>195.05</v>
      </c>
      <c r="E736" s="165">
        <v>195.05</v>
      </c>
      <c r="F736" s="165">
        <v>195.05</v>
      </c>
      <c r="G736" s="165">
        <v>195.05</v>
      </c>
      <c r="H736" s="165">
        <v>195.05</v>
      </c>
      <c r="I736" s="165">
        <v>195.05</v>
      </c>
      <c r="J736" s="165">
        <v>195.05</v>
      </c>
      <c r="K736" s="165">
        <v>195.05</v>
      </c>
      <c r="L736" s="165">
        <v>195.05</v>
      </c>
      <c r="M736" s="165">
        <v>195.05</v>
      </c>
      <c r="N736" s="165">
        <v>195.05</v>
      </c>
      <c r="O736" s="165">
        <v>195.05</v>
      </c>
      <c r="P736" s="165">
        <v>195.05</v>
      </c>
      <c r="Q736" s="165">
        <v>195.05</v>
      </c>
      <c r="R736" s="165">
        <v>195.05</v>
      </c>
      <c r="S736" s="165">
        <v>195.05</v>
      </c>
      <c r="T736" s="165">
        <v>195.05</v>
      </c>
      <c r="U736" s="165">
        <v>195.05</v>
      </c>
      <c r="V736" s="165">
        <v>195.05</v>
      </c>
      <c r="W736" s="165">
        <v>195.05</v>
      </c>
      <c r="X736" s="165">
        <v>195.05</v>
      </c>
      <c r="Y736" s="166">
        <v>195.05</v>
      </c>
    </row>
    <row r="737" spans="1:25" s="146" customFormat="1" ht="18.75" customHeight="1" outlineLevel="1" x14ac:dyDescent="0.2">
      <c r="A737" s="182" t="s">
        <v>9</v>
      </c>
      <c r="B737" s="164"/>
      <c r="C737" s="165"/>
      <c r="D737" s="165"/>
      <c r="E737" s="165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6"/>
    </row>
    <row r="738" spans="1:25" s="146" customFormat="1" ht="18.75" customHeight="1" outlineLevel="1" thickBot="1" x14ac:dyDescent="0.25">
      <c r="A738" s="183" t="s">
        <v>127</v>
      </c>
      <c r="B738" s="169">
        <v>3.6509273741482882</v>
      </c>
      <c r="C738" s="169">
        <v>3.6509273741482882</v>
      </c>
      <c r="D738" s="169">
        <v>3.6509273741482882</v>
      </c>
      <c r="E738" s="169">
        <v>3.6509273741482882</v>
      </c>
      <c r="F738" s="169">
        <v>3.6509273741482882</v>
      </c>
      <c r="G738" s="169">
        <v>3.6509273741482882</v>
      </c>
      <c r="H738" s="169">
        <v>3.6509273741482882</v>
      </c>
      <c r="I738" s="169">
        <v>3.6509273741482882</v>
      </c>
      <c r="J738" s="169">
        <v>3.6509273741482882</v>
      </c>
      <c r="K738" s="169">
        <v>3.6509273741482882</v>
      </c>
      <c r="L738" s="169">
        <v>3.6509273741482882</v>
      </c>
      <c r="M738" s="169">
        <v>3.6509273741482882</v>
      </c>
      <c r="N738" s="169">
        <v>3.6509273741482882</v>
      </c>
      <c r="O738" s="169">
        <v>3.6509273741482882</v>
      </c>
      <c r="P738" s="169">
        <v>3.6509273741482882</v>
      </c>
      <c r="Q738" s="169">
        <v>3.6509273741482882</v>
      </c>
      <c r="R738" s="169">
        <v>3.6509273741482882</v>
      </c>
      <c r="S738" s="169">
        <v>3.6509273741482882</v>
      </c>
      <c r="T738" s="169">
        <v>3.6509273741482882</v>
      </c>
      <c r="U738" s="169">
        <v>3.6509273741482882</v>
      </c>
      <c r="V738" s="169">
        <v>3.6509273741482882</v>
      </c>
      <c r="W738" s="169">
        <v>3.6509273741482882</v>
      </c>
      <c r="X738" s="169">
        <v>3.6509273741482882</v>
      </c>
      <c r="Y738" s="169">
        <v>3.6509273741482882</v>
      </c>
    </row>
    <row r="739" spans="1:25" s="146" customFormat="1" ht="18.75" customHeight="1" thickBot="1" x14ac:dyDescent="0.25">
      <c r="A739" s="154">
        <v>20</v>
      </c>
      <c r="B739" s="172">
        <v>757.80092737414839</v>
      </c>
      <c r="C739" s="173">
        <v>729.19092737414826</v>
      </c>
      <c r="D739" s="173">
        <v>722.69092737414826</v>
      </c>
      <c r="E739" s="174">
        <v>729.43092737414827</v>
      </c>
      <c r="F739" s="174">
        <v>739.73092737414822</v>
      </c>
      <c r="G739" s="174">
        <v>758.16092737414829</v>
      </c>
      <c r="H739" s="174">
        <v>755.67092737414828</v>
      </c>
      <c r="I739" s="174">
        <v>751.93092737414827</v>
      </c>
      <c r="J739" s="174">
        <v>761.21092737414824</v>
      </c>
      <c r="K739" s="175">
        <v>758.6409273741483</v>
      </c>
      <c r="L739" s="174">
        <v>761.97092737414823</v>
      </c>
      <c r="M739" s="176">
        <v>763.10092737414834</v>
      </c>
      <c r="N739" s="175">
        <v>763.5309273741484</v>
      </c>
      <c r="O739" s="174">
        <v>738.16092737414829</v>
      </c>
      <c r="P739" s="176">
        <v>718.86092737414833</v>
      </c>
      <c r="Q739" s="177">
        <v>735.82092737414837</v>
      </c>
      <c r="R739" s="174">
        <v>768.7809273741484</v>
      </c>
      <c r="S739" s="177">
        <v>772.0409273741484</v>
      </c>
      <c r="T739" s="174">
        <v>739.91092737414829</v>
      </c>
      <c r="U739" s="173">
        <v>737.20092737414825</v>
      </c>
      <c r="V739" s="173">
        <v>756.37092737414832</v>
      </c>
      <c r="W739" s="173">
        <v>757.38092737414831</v>
      </c>
      <c r="X739" s="173">
        <v>764.60092737414834</v>
      </c>
      <c r="Y739" s="178">
        <v>764.0009273741482</v>
      </c>
    </row>
    <row r="740" spans="1:25" s="146" customFormat="1" ht="18.75" customHeight="1" outlineLevel="1" x14ac:dyDescent="0.2">
      <c r="A740" s="180" t="s">
        <v>7</v>
      </c>
      <c r="B740" s="164">
        <v>559.1</v>
      </c>
      <c r="C740" s="203">
        <v>530.49</v>
      </c>
      <c r="D740" s="203">
        <v>523.99</v>
      </c>
      <c r="E740" s="204">
        <v>530.73</v>
      </c>
      <c r="F740" s="203">
        <v>541.03</v>
      </c>
      <c r="G740" s="203">
        <v>559.46</v>
      </c>
      <c r="H740" s="203">
        <v>556.97</v>
      </c>
      <c r="I740" s="203">
        <v>553.23</v>
      </c>
      <c r="J740" s="205">
        <v>562.51</v>
      </c>
      <c r="K740" s="203">
        <v>559.94000000000005</v>
      </c>
      <c r="L740" s="203">
        <v>563.27</v>
      </c>
      <c r="M740" s="203">
        <v>564.4</v>
      </c>
      <c r="N740" s="203">
        <v>564.83000000000004</v>
      </c>
      <c r="O740" s="203">
        <v>539.46</v>
      </c>
      <c r="P740" s="203">
        <v>520.16</v>
      </c>
      <c r="Q740" s="203">
        <v>537.12</v>
      </c>
      <c r="R740" s="203">
        <v>570.08000000000004</v>
      </c>
      <c r="S740" s="203">
        <v>573.34</v>
      </c>
      <c r="T740" s="203">
        <v>541.21</v>
      </c>
      <c r="U740" s="203">
        <v>538.5</v>
      </c>
      <c r="V740" s="203">
        <v>557.66999999999996</v>
      </c>
      <c r="W740" s="203">
        <v>558.67999999999995</v>
      </c>
      <c r="X740" s="203">
        <v>565.9</v>
      </c>
      <c r="Y740" s="206">
        <v>565.29999999999995</v>
      </c>
    </row>
    <row r="741" spans="1:25" s="146" customFormat="1" ht="18.75" customHeight="1" outlineLevel="1" x14ac:dyDescent="0.2">
      <c r="A741" s="181" t="s">
        <v>8</v>
      </c>
      <c r="B741" s="164">
        <v>195.05</v>
      </c>
      <c r="C741" s="165">
        <v>195.05</v>
      </c>
      <c r="D741" s="165">
        <v>195.05</v>
      </c>
      <c r="E741" s="165">
        <v>195.05</v>
      </c>
      <c r="F741" s="165">
        <v>195.05</v>
      </c>
      <c r="G741" s="165">
        <v>195.05</v>
      </c>
      <c r="H741" s="165">
        <v>195.05</v>
      </c>
      <c r="I741" s="165">
        <v>195.05</v>
      </c>
      <c r="J741" s="165">
        <v>195.05</v>
      </c>
      <c r="K741" s="165">
        <v>195.05</v>
      </c>
      <c r="L741" s="165">
        <v>195.05</v>
      </c>
      <c r="M741" s="165">
        <v>195.05</v>
      </c>
      <c r="N741" s="165">
        <v>195.05</v>
      </c>
      <c r="O741" s="165">
        <v>195.05</v>
      </c>
      <c r="P741" s="165">
        <v>195.05</v>
      </c>
      <c r="Q741" s="165">
        <v>195.05</v>
      </c>
      <c r="R741" s="165">
        <v>195.05</v>
      </c>
      <c r="S741" s="165">
        <v>195.05</v>
      </c>
      <c r="T741" s="165">
        <v>195.05</v>
      </c>
      <c r="U741" s="165">
        <v>195.05</v>
      </c>
      <c r="V741" s="165">
        <v>195.05</v>
      </c>
      <c r="W741" s="165">
        <v>195.05</v>
      </c>
      <c r="X741" s="165">
        <v>195.05</v>
      </c>
      <c r="Y741" s="166">
        <v>195.05</v>
      </c>
    </row>
    <row r="742" spans="1:25" s="146" customFormat="1" ht="18.75" customHeight="1" outlineLevel="1" x14ac:dyDescent="0.2">
      <c r="A742" s="182" t="s">
        <v>9</v>
      </c>
      <c r="B742" s="164"/>
      <c r="C742" s="165"/>
      <c r="D742" s="165"/>
      <c r="E742" s="165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6"/>
    </row>
    <row r="743" spans="1:25" s="146" customFormat="1" ht="18.75" customHeight="1" outlineLevel="1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</row>
    <row r="744" spans="1:25" s="146" customFormat="1" ht="18.75" customHeight="1" thickBot="1" x14ac:dyDescent="0.25">
      <c r="A744" s="185">
        <v>21</v>
      </c>
      <c r="B744" s="172">
        <v>862.97092737414823</v>
      </c>
      <c r="C744" s="173">
        <v>826.2909273741484</v>
      </c>
      <c r="D744" s="173">
        <v>818.56092737414838</v>
      </c>
      <c r="E744" s="174">
        <v>835.30092737414839</v>
      </c>
      <c r="F744" s="174">
        <v>871.07092737414837</v>
      </c>
      <c r="G744" s="174">
        <v>873.52092737414841</v>
      </c>
      <c r="H744" s="174">
        <v>865.99092737414821</v>
      </c>
      <c r="I744" s="174">
        <v>853.19092737414826</v>
      </c>
      <c r="J744" s="174">
        <v>867.72092737414823</v>
      </c>
      <c r="K744" s="175">
        <v>868.13092737414831</v>
      </c>
      <c r="L744" s="174">
        <v>864.69092737414826</v>
      </c>
      <c r="M744" s="176">
        <v>871.73092737414822</v>
      </c>
      <c r="N744" s="175">
        <v>873.95092737414825</v>
      </c>
      <c r="O744" s="174">
        <v>847.20092737414825</v>
      </c>
      <c r="P744" s="176">
        <v>849.48092737414822</v>
      </c>
      <c r="Q744" s="177">
        <v>865.17092737414828</v>
      </c>
      <c r="R744" s="174">
        <v>886.57092737414837</v>
      </c>
      <c r="S744" s="177">
        <v>891.43092737414827</v>
      </c>
      <c r="T744" s="174">
        <v>874.62092737414832</v>
      </c>
      <c r="U744" s="173">
        <v>837.11092737414833</v>
      </c>
      <c r="V744" s="173">
        <v>857.5009273741482</v>
      </c>
      <c r="W744" s="173">
        <v>857.0109273741482</v>
      </c>
      <c r="X744" s="173">
        <v>851.07092737414837</v>
      </c>
      <c r="Y744" s="178">
        <v>863.07092737414837</v>
      </c>
    </row>
    <row r="745" spans="1:25" s="146" customFormat="1" ht="18.75" customHeight="1" outlineLevel="1" x14ac:dyDescent="0.2">
      <c r="A745" s="180" t="s">
        <v>7</v>
      </c>
      <c r="B745" s="164">
        <v>664.27</v>
      </c>
      <c r="C745" s="203">
        <v>627.59</v>
      </c>
      <c r="D745" s="203">
        <v>619.86</v>
      </c>
      <c r="E745" s="204">
        <v>636.6</v>
      </c>
      <c r="F745" s="203">
        <v>672.37</v>
      </c>
      <c r="G745" s="203">
        <v>674.82</v>
      </c>
      <c r="H745" s="203">
        <v>667.29</v>
      </c>
      <c r="I745" s="203">
        <v>654.49</v>
      </c>
      <c r="J745" s="205">
        <v>669.02</v>
      </c>
      <c r="K745" s="203">
        <v>669.43</v>
      </c>
      <c r="L745" s="203">
        <v>665.99</v>
      </c>
      <c r="M745" s="203">
        <v>673.03</v>
      </c>
      <c r="N745" s="203">
        <v>675.25</v>
      </c>
      <c r="O745" s="203">
        <v>648.5</v>
      </c>
      <c r="P745" s="203">
        <v>650.78</v>
      </c>
      <c r="Q745" s="203">
        <v>666.47</v>
      </c>
      <c r="R745" s="203">
        <v>687.87</v>
      </c>
      <c r="S745" s="203">
        <v>692.73</v>
      </c>
      <c r="T745" s="203">
        <v>675.92</v>
      </c>
      <c r="U745" s="203">
        <v>638.41</v>
      </c>
      <c r="V745" s="203">
        <v>658.8</v>
      </c>
      <c r="W745" s="203">
        <v>658.31</v>
      </c>
      <c r="X745" s="203">
        <v>652.37</v>
      </c>
      <c r="Y745" s="206">
        <v>664.37</v>
      </c>
    </row>
    <row r="746" spans="1:25" s="146" customFormat="1" ht="18.75" customHeight="1" outlineLevel="1" x14ac:dyDescent="0.2">
      <c r="A746" s="181" t="s">
        <v>8</v>
      </c>
      <c r="B746" s="164">
        <v>195.05</v>
      </c>
      <c r="C746" s="165">
        <v>195.05</v>
      </c>
      <c r="D746" s="165">
        <v>195.05</v>
      </c>
      <c r="E746" s="165">
        <v>195.05</v>
      </c>
      <c r="F746" s="165">
        <v>195.05</v>
      </c>
      <c r="G746" s="165">
        <v>195.05</v>
      </c>
      <c r="H746" s="165">
        <v>195.05</v>
      </c>
      <c r="I746" s="165">
        <v>195.05</v>
      </c>
      <c r="J746" s="165">
        <v>195.05</v>
      </c>
      <c r="K746" s="165">
        <v>195.05</v>
      </c>
      <c r="L746" s="165">
        <v>195.05</v>
      </c>
      <c r="M746" s="165">
        <v>195.05</v>
      </c>
      <c r="N746" s="165">
        <v>195.05</v>
      </c>
      <c r="O746" s="165">
        <v>195.05</v>
      </c>
      <c r="P746" s="165">
        <v>195.05</v>
      </c>
      <c r="Q746" s="165">
        <v>195.05</v>
      </c>
      <c r="R746" s="165">
        <v>195.05</v>
      </c>
      <c r="S746" s="165">
        <v>195.05</v>
      </c>
      <c r="T746" s="165">
        <v>195.05</v>
      </c>
      <c r="U746" s="165">
        <v>195.05</v>
      </c>
      <c r="V746" s="165">
        <v>195.05</v>
      </c>
      <c r="W746" s="165">
        <v>195.05</v>
      </c>
      <c r="X746" s="165">
        <v>195.05</v>
      </c>
      <c r="Y746" s="166">
        <v>195.05</v>
      </c>
    </row>
    <row r="747" spans="1:25" s="146" customFormat="1" ht="18.75" customHeight="1" outlineLevel="1" x14ac:dyDescent="0.2">
      <c r="A747" s="182" t="s">
        <v>9</v>
      </c>
      <c r="B747" s="164"/>
      <c r="C747" s="165"/>
      <c r="D747" s="165"/>
      <c r="E747" s="165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6"/>
    </row>
    <row r="748" spans="1:25" s="146" customFormat="1" ht="18.75" customHeight="1" outlineLevel="1" thickBot="1" x14ac:dyDescent="0.25">
      <c r="A748" s="183" t="s">
        <v>127</v>
      </c>
      <c r="B748" s="169">
        <v>3.6509273741482882</v>
      </c>
      <c r="C748" s="169">
        <v>3.6509273741482882</v>
      </c>
      <c r="D748" s="169">
        <v>3.6509273741482882</v>
      </c>
      <c r="E748" s="169">
        <v>3.6509273741482882</v>
      </c>
      <c r="F748" s="169">
        <v>3.6509273741482882</v>
      </c>
      <c r="G748" s="169">
        <v>3.6509273741482882</v>
      </c>
      <c r="H748" s="169">
        <v>3.6509273741482882</v>
      </c>
      <c r="I748" s="169">
        <v>3.6509273741482882</v>
      </c>
      <c r="J748" s="169">
        <v>3.6509273741482882</v>
      </c>
      <c r="K748" s="169">
        <v>3.6509273741482882</v>
      </c>
      <c r="L748" s="169">
        <v>3.6509273741482882</v>
      </c>
      <c r="M748" s="169">
        <v>3.6509273741482882</v>
      </c>
      <c r="N748" s="169">
        <v>3.6509273741482882</v>
      </c>
      <c r="O748" s="169">
        <v>3.6509273741482882</v>
      </c>
      <c r="P748" s="169">
        <v>3.6509273741482882</v>
      </c>
      <c r="Q748" s="169">
        <v>3.6509273741482882</v>
      </c>
      <c r="R748" s="169">
        <v>3.6509273741482882</v>
      </c>
      <c r="S748" s="169">
        <v>3.6509273741482882</v>
      </c>
      <c r="T748" s="169">
        <v>3.6509273741482882</v>
      </c>
      <c r="U748" s="169">
        <v>3.6509273741482882</v>
      </c>
      <c r="V748" s="169">
        <v>3.6509273741482882</v>
      </c>
      <c r="W748" s="169">
        <v>3.6509273741482882</v>
      </c>
      <c r="X748" s="169">
        <v>3.6509273741482882</v>
      </c>
      <c r="Y748" s="169">
        <v>3.6509273741482882</v>
      </c>
    </row>
    <row r="749" spans="1:25" s="146" customFormat="1" ht="18.75" customHeight="1" thickBot="1" x14ac:dyDescent="0.25">
      <c r="A749" s="154">
        <v>22</v>
      </c>
      <c r="B749" s="172">
        <v>850.66092737414829</v>
      </c>
      <c r="C749" s="173">
        <v>812.5109273741482</v>
      </c>
      <c r="D749" s="173">
        <v>809.45092737414825</v>
      </c>
      <c r="E749" s="174">
        <v>819.73092737414822</v>
      </c>
      <c r="F749" s="174">
        <v>859.62092737414832</v>
      </c>
      <c r="G749" s="174">
        <v>856.47092737414823</v>
      </c>
      <c r="H749" s="174">
        <v>856.2509273741482</v>
      </c>
      <c r="I749" s="174">
        <v>846.92092737414828</v>
      </c>
      <c r="J749" s="174">
        <v>855.66092737414829</v>
      </c>
      <c r="K749" s="175">
        <v>865.97092737414823</v>
      </c>
      <c r="L749" s="174">
        <v>865.13092737414831</v>
      </c>
      <c r="M749" s="176">
        <v>873.8909273741483</v>
      </c>
      <c r="N749" s="175">
        <v>870.61092737414833</v>
      </c>
      <c r="O749" s="174">
        <v>839.37092737414832</v>
      </c>
      <c r="P749" s="176">
        <v>849.10092737414834</v>
      </c>
      <c r="Q749" s="177">
        <v>865.60092737414834</v>
      </c>
      <c r="R749" s="174">
        <v>874.9009273741483</v>
      </c>
      <c r="S749" s="177">
        <v>884.36092737414833</v>
      </c>
      <c r="T749" s="174">
        <v>860.17092737414828</v>
      </c>
      <c r="U749" s="173">
        <v>819.85092737414834</v>
      </c>
      <c r="V749" s="173">
        <v>824.7609273741482</v>
      </c>
      <c r="W749" s="173">
        <v>834.82092737414837</v>
      </c>
      <c r="X749" s="173">
        <v>843.74092737414821</v>
      </c>
      <c r="Y749" s="178">
        <v>861.05092737414839</v>
      </c>
    </row>
    <row r="750" spans="1:25" s="146" customFormat="1" ht="18.75" customHeight="1" outlineLevel="1" x14ac:dyDescent="0.2">
      <c r="A750" s="180" t="s">
        <v>7</v>
      </c>
      <c r="B750" s="164">
        <v>651.96</v>
      </c>
      <c r="C750" s="203">
        <v>613.80999999999995</v>
      </c>
      <c r="D750" s="203">
        <v>610.75</v>
      </c>
      <c r="E750" s="204">
        <v>621.03</v>
      </c>
      <c r="F750" s="203">
        <v>660.92</v>
      </c>
      <c r="G750" s="203">
        <v>657.77</v>
      </c>
      <c r="H750" s="203">
        <v>657.55</v>
      </c>
      <c r="I750" s="203">
        <v>648.22</v>
      </c>
      <c r="J750" s="205">
        <v>656.96</v>
      </c>
      <c r="K750" s="203">
        <v>667.27</v>
      </c>
      <c r="L750" s="203">
        <v>666.43</v>
      </c>
      <c r="M750" s="203">
        <v>675.19</v>
      </c>
      <c r="N750" s="203">
        <v>671.91</v>
      </c>
      <c r="O750" s="203">
        <v>640.66999999999996</v>
      </c>
      <c r="P750" s="203">
        <v>650.4</v>
      </c>
      <c r="Q750" s="203">
        <v>666.9</v>
      </c>
      <c r="R750" s="203">
        <v>676.2</v>
      </c>
      <c r="S750" s="203">
        <v>685.66</v>
      </c>
      <c r="T750" s="203">
        <v>661.47</v>
      </c>
      <c r="U750" s="203">
        <v>621.15</v>
      </c>
      <c r="V750" s="203">
        <v>626.05999999999995</v>
      </c>
      <c r="W750" s="203">
        <v>636.12</v>
      </c>
      <c r="X750" s="203">
        <v>645.04</v>
      </c>
      <c r="Y750" s="206">
        <v>662.35</v>
      </c>
    </row>
    <row r="751" spans="1:25" s="146" customFormat="1" ht="18.75" customHeight="1" outlineLevel="1" x14ac:dyDescent="0.2">
      <c r="A751" s="181" t="s">
        <v>8</v>
      </c>
      <c r="B751" s="164">
        <v>195.05</v>
      </c>
      <c r="C751" s="165">
        <v>195.05</v>
      </c>
      <c r="D751" s="165">
        <v>195.05</v>
      </c>
      <c r="E751" s="165">
        <v>195.05</v>
      </c>
      <c r="F751" s="165">
        <v>195.05</v>
      </c>
      <c r="G751" s="165">
        <v>195.05</v>
      </c>
      <c r="H751" s="165">
        <v>195.05</v>
      </c>
      <c r="I751" s="165">
        <v>195.05</v>
      </c>
      <c r="J751" s="165">
        <v>195.05</v>
      </c>
      <c r="K751" s="165">
        <v>195.05</v>
      </c>
      <c r="L751" s="165">
        <v>195.05</v>
      </c>
      <c r="M751" s="165">
        <v>195.05</v>
      </c>
      <c r="N751" s="165">
        <v>195.05</v>
      </c>
      <c r="O751" s="165">
        <v>195.05</v>
      </c>
      <c r="P751" s="165">
        <v>195.05</v>
      </c>
      <c r="Q751" s="165">
        <v>195.05</v>
      </c>
      <c r="R751" s="165">
        <v>195.05</v>
      </c>
      <c r="S751" s="165">
        <v>195.05</v>
      </c>
      <c r="T751" s="165">
        <v>195.05</v>
      </c>
      <c r="U751" s="165">
        <v>195.05</v>
      </c>
      <c r="V751" s="165">
        <v>195.05</v>
      </c>
      <c r="W751" s="165">
        <v>195.05</v>
      </c>
      <c r="X751" s="165">
        <v>195.05</v>
      </c>
      <c r="Y751" s="166">
        <v>195.05</v>
      </c>
    </row>
    <row r="752" spans="1:25" s="146" customFormat="1" ht="18.75" customHeight="1" outlineLevel="1" x14ac:dyDescent="0.2">
      <c r="A752" s="182" t="s">
        <v>9</v>
      </c>
      <c r="B752" s="164"/>
      <c r="C752" s="165"/>
      <c r="D752" s="165"/>
      <c r="E752" s="165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6"/>
    </row>
    <row r="753" spans="1:25" s="146" customFormat="1" ht="18.75" customHeight="1" outlineLevel="1" thickBot="1" x14ac:dyDescent="0.25">
      <c r="A753" s="183" t="s">
        <v>127</v>
      </c>
      <c r="B753" s="169">
        <v>3.6509273741482882</v>
      </c>
      <c r="C753" s="169">
        <v>3.6509273741482882</v>
      </c>
      <c r="D753" s="169">
        <v>3.6509273741482882</v>
      </c>
      <c r="E753" s="169">
        <v>3.6509273741482882</v>
      </c>
      <c r="F753" s="169">
        <v>3.6509273741482882</v>
      </c>
      <c r="G753" s="169">
        <v>3.6509273741482882</v>
      </c>
      <c r="H753" s="169">
        <v>3.6509273741482882</v>
      </c>
      <c r="I753" s="169">
        <v>3.6509273741482882</v>
      </c>
      <c r="J753" s="169">
        <v>3.6509273741482882</v>
      </c>
      <c r="K753" s="169">
        <v>3.6509273741482882</v>
      </c>
      <c r="L753" s="169">
        <v>3.6509273741482882</v>
      </c>
      <c r="M753" s="169">
        <v>3.6509273741482882</v>
      </c>
      <c r="N753" s="169">
        <v>3.6509273741482882</v>
      </c>
      <c r="O753" s="169">
        <v>3.6509273741482882</v>
      </c>
      <c r="P753" s="169">
        <v>3.6509273741482882</v>
      </c>
      <c r="Q753" s="169">
        <v>3.6509273741482882</v>
      </c>
      <c r="R753" s="169">
        <v>3.6509273741482882</v>
      </c>
      <c r="S753" s="169">
        <v>3.6509273741482882</v>
      </c>
      <c r="T753" s="169">
        <v>3.6509273741482882</v>
      </c>
      <c r="U753" s="169">
        <v>3.6509273741482882</v>
      </c>
      <c r="V753" s="169">
        <v>3.6509273741482882</v>
      </c>
      <c r="W753" s="169">
        <v>3.6509273741482882</v>
      </c>
      <c r="X753" s="169">
        <v>3.6509273741482882</v>
      </c>
      <c r="Y753" s="169">
        <v>3.6509273741482882</v>
      </c>
    </row>
    <row r="754" spans="1:25" s="146" customFormat="1" ht="18.75" customHeight="1" thickBot="1" x14ac:dyDescent="0.25">
      <c r="A754" s="185">
        <v>23</v>
      </c>
      <c r="B754" s="172">
        <v>848.99092737414821</v>
      </c>
      <c r="C754" s="173">
        <v>831.41092737414829</v>
      </c>
      <c r="D754" s="173">
        <v>837.30092737414839</v>
      </c>
      <c r="E754" s="174">
        <v>844.7609273741482</v>
      </c>
      <c r="F754" s="174">
        <v>848.82092737414837</v>
      </c>
      <c r="G754" s="174">
        <v>851.34092737414835</v>
      </c>
      <c r="H754" s="174">
        <v>848.11092737414833</v>
      </c>
      <c r="I754" s="174">
        <v>840.85092737414834</v>
      </c>
      <c r="J754" s="174">
        <v>851.08092737414836</v>
      </c>
      <c r="K754" s="175">
        <v>852.32092737414837</v>
      </c>
      <c r="L754" s="174">
        <v>855.69092737414826</v>
      </c>
      <c r="M754" s="176">
        <v>854.69092737414826</v>
      </c>
      <c r="N754" s="175">
        <v>850.32092737414837</v>
      </c>
      <c r="O754" s="174">
        <v>830.83092737414836</v>
      </c>
      <c r="P754" s="176">
        <v>833.62092737414832</v>
      </c>
      <c r="Q754" s="177">
        <v>846.0109273741482</v>
      </c>
      <c r="R754" s="174">
        <v>862.43092737414827</v>
      </c>
      <c r="S754" s="177">
        <v>856.72092737414823</v>
      </c>
      <c r="T754" s="174">
        <v>845.5109273741482</v>
      </c>
      <c r="U754" s="173">
        <v>843.34092737414835</v>
      </c>
      <c r="V754" s="173">
        <v>836.7509273741482</v>
      </c>
      <c r="W754" s="173">
        <v>846.11092737414833</v>
      </c>
      <c r="X754" s="173">
        <v>846.68092737414827</v>
      </c>
      <c r="Y754" s="178">
        <v>850.18092737414827</v>
      </c>
    </row>
    <row r="755" spans="1:25" s="146" customFormat="1" ht="18.75" customHeight="1" outlineLevel="1" x14ac:dyDescent="0.2">
      <c r="A755" s="180" t="s">
        <v>7</v>
      </c>
      <c r="B755" s="164">
        <v>650.29</v>
      </c>
      <c r="C755" s="203">
        <v>632.71</v>
      </c>
      <c r="D755" s="203">
        <v>638.6</v>
      </c>
      <c r="E755" s="204">
        <v>646.05999999999995</v>
      </c>
      <c r="F755" s="203">
        <v>650.12</v>
      </c>
      <c r="G755" s="203">
        <v>652.64</v>
      </c>
      <c r="H755" s="203">
        <v>649.41</v>
      </c>
      <c r="I755" s="203">
        <v>642.15</v>
      </c>
      <c r="J755" s="205">
        <v>652.38</v>
      </c>
      <c r="K755" s="203">
        <v>653.62</v>
      </c>
      <c r="L755" s="203">
        <v>656.99</v>
      </c>
      <c r="M755" s="203">
        <v>655.99</v>
      </c>
      <c r="N755" s="203">
        <v>651.62</v>
      </c>
      <c r="O755" s="203">
        <v>632.13</v>
      </c>
      <c r="P755" s="203">
        <v>634.91999999999996</v>
      </c>
      <c r="Q755" s="203">
        <v>647.30999999999995</v>
      </c>
      <c r="R755" s="203">
        <v>663.73</v>
      </c>
      <c r="S755" s="203">
        <v>658.02</v>
      </c>
      <c r="T755" s="203">
        <v>646.80999999999995</v>
      </c>
      <c r="U755" s="203">
        <v>644.64</v>
      </c>
      <c r="V755" s="203">
        <v>638.04999999999995</v>
      </c>
      <c r="W755" s="203">
        <v>647.41</v>
      </c>
      <c r="X755" s="203">
        <v>647.98</v>
      </c>
      <c r="Y755" s="206">
        <v>651.48</v>
      </c>
    </row>
    <row r="756" spans="1:25" s="146" customFormat="1" ht="18.75" customHeight="1" outlineLevel="1" x14ac:dyDescent="0.2">
      <c r="A756" s="181" t="s">
        <v>8</v>
      </c>
      <c r="B756" s="164">
        <v>195.05</v>
      </c>
      <c r="C756" s="165">
        <v>195.05</v>
      </c>
      <c r="D756" s="165">
        <v>195.05</v>
      </c>
      <c r="E756" s="165">
        <v>195.05</v>
      </c>
      <c r="F756" s="165">
        <v>195.05</v>
      </c>
      <c r="G756" s="165">
        <v>195.05</v>
      </c>
      <c r="H756" s="165">
        <v>195.05</v>
      </c>
      <c r="I756" s="165">
        <v>195.05</v>
      </c>
      <c r="J756" s="165">
        <v>195.05</v>
      </c>
      <c r="K756" s="165">
        <v>195.05</v>
      </c>
      <c r="L756" s="165">
        <v>195.05</v>
      </c>
      <c r="M756" s="165">
        <v>195.05</v>
      </c>
      <c r="N756" s="165">
        <v>195.05</v>
      </c>
      <c r="O756" s="165">
        <v>195.05</v>
      </c>
      <c r="P756" s="165">
        <v>195.05</v>
      </c>
      <c r="Q756" s="165">
        <v>195.05</v>
      </c>
      <c r="R756" s="165">
        <v>195.05</v>
      </c>
      <c r="S756" s="165">
        <v>195.05</v>
      </c>
      <c r="T756" s="165">
        <v>195.05</v>
      </c>
      <c r="U756" s="165">
        <v>195.05</v>
      </c>
      <c r="V756" s="165">
        <v>195.05</v>
      </c>
      <c r="W756" s="165">
        <v>195.05</v>
      </c>
      <c r="X756" s="165">
        <v>195.05</v>
      </c>
      <c r="Y756" s="166">
        <v>195.05</v>
      </c>
    </row>
    <row r="757" spans="1:25" s="146" customFormat="1" ht="18.75" customHeight="1" outlineLevel="1" x14ac:dyDescent="0.2">
      <c r="A757" s="182" t="s">
        <v>9</v>
      </c>
      <c r="B757" s="164"/>
      <c r="C757" s="165"/>
      <c r="D757" s="165"/>
      <c r="E757" s="165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6"/>
    </row>
    <row r="758" spans="1:25" s="146" customFormat="1" ht="18.75" customHeight="1" outlineLevel="1" thickBot="1" x14ac:dyDescent="0.25">
      <c r="A758" s="183" t="s">
        <v>127</v>
      </c>
      <c r="B758" s="169">
        <v>3.6509273741482882</v>
      </c>
      <c r="C758" s="169">
        <v>3.6509273741482882</v>
      </c>
      <c r="D758" s="169">
        <v>3.6509273741482882</v>
      </c>
      <c r="E758" s="169">
        <v>3.6509273741482882</v>
      </c>
      <c r="F758" s="169">
        <v>3.6509273741482882</v>
      </c>
      <c r="G758" s="169">
        <v>3.6509273741482882</v>
      </c>
      <c r="H758" s="169">
        <v>3.6509273741482882</v>
      </c>
      <c r="I758" s="169">
        <v>3.6509273741482882</v>
      </c>
      <c r="J758" s="169">
        <v>3.6509273741482882</v>
      </c>
      <c r="K758" s="169">
        <v>3.6509273741482882</v>
      </c>
      <c r="L758" s="169">
        <v>3.6509273741482882</v>
      </c>
      <c r="M758" s="169">
        <v>3.6509273741482882</v>
      </c>
      <c r="N758" s="169">
        <v>3.6509273741482882</v>
      </c>
      <c r="O758" s="169">
        <v>3.6509273741482882</v>
      </c>
      <c r="P758" s="169">
        <v>3.6509273741482882</v>
      </c>
      <c r="Q758" s="169">
        <v>3.6509273741482882</v>
      </c>
      <c r="R758" s="169">
        <v>3.6509273741482882</v>
      </c>
      <c r="S758" s="169">
        <v>3.6509273741482882</v>
      </c>
      <c r="T758" s="169">
        <v>3.6509273741482882</v>
      </c>
      <c r="U758" s="169">
        <v>3.6509273741482882</v>
      </c>
      <c r="V758" s="169">
        <v>3.6509273741482882</v>
      </c>
      <c r="W758" s="169">
        <v>3.6509273741482882</v>
      </c>
      <c r="X758" s="169">
        <v>3.6509273741482882</v>
      </c>
      <c r="Y758" s="169">
        <v>3.6509273741482882</v>
      </c>
    </row>
    <row r="759" spans="1:25" s="146" customFormat="1" ht="18.75" customHeight="1" thickBot="1" x14ac:dyDescent="0.25">
      <c r="A759" s="186">
        <v>24</v>
      </c>
      <c r="B759" s="172">
        <v>925.24092737414821</v>
      </c>
      <c r="C759" s="173">
        <v>898.63092737414831</v>
      </c>
      <c r="D759" s="173">
        <v>893.57092737414837</v>
      </c>
      <c r="E759" s="174">
        <v>906.47092737414823</v>
      </c>
      <c r="F759" s="174">
        <v>910.59092737414835</v>
      </c>
      <c r="G759" s="174">
        <v>925.74092737414821</v>
      </c>
      <c r="H759" s="174">
        <v>927.38092737414831</v>
      </c>
      <c r="I759" s="174">
        <v>917.2909273741484</v>
      </c>
      <c r="J759" s="174">
        <v>922.34092737414835</v>
      </c>
      <c r="K759" s="175">
        <v>931.06092737414838</v>
      </c>
      <c r="L759" s="174">
        <v>935.68092737414827</v>
      </c>
      <c r="M759" s="176">
        <v>938.2609273741482</v>
      </c>
      <c r="N759" s="175">
        <v>932.4009273741483</v>
      </c>
      <c r="O759" s="174">
        <v>910.10092737414834</v>
      </c>
      <c r="P759" s="176">
        <v>910.2609273741482</v>
      </c>
      <c r="Q759" s="177">
        <v>926.68092737414827</v>
      </c>
      <c r="R759" s="174">
        <v>942.44092737414826</v>
      </c>
      <c r="S759" s="177">
        <v>938.4009273741483</v>
      </c>
      <c r="T759" s="174">
        <v>910.5409273741484</v>
      </c>
      <c r="U759" s="173">
        <v>909.19092737414826</v>
      </c>
      <c r="V759" s="173">
        <v>917.09092737414835</v>
      </c>
      <c r="W759" s="173">
        <v>925.6509273741483</v>
      </c>
      <c r="X759" s="173">
        <v>931.1509273741483</v>
      </c>
      <c r="Y759" s="178">
        <v>931.0309273741484</v>
      </c>
    </row>
    <row r="760" spans="1:25" s="146" customFormat="1" ht="18.75" customHeight="1" outlineLevel="1" x14ac:dyDescent="0.2">
      <c r="A760" s="180" t="s">
        <v>7</v>
      </c>
      <c r="B760" s="164">
        <v>726.54</v>
      </c>
      <c r="C760" s="203">
        <v>699.93</v>
      </c>
      <c r="D760" s="203">
        <v>694.87</v>
      </c>
      <c r="E760" s="204">
        <v>707.77</v>
      </c>
      <c r="F760" s="203">
        <v>711.89</v>
      </c>
      <c r="G760" s="203">
        <v>727.04</v>
      </c>
      <c r="H760" s="203">
        <v>728.68</v>
      </c>
      <c r="I760" s="203">
        <v>718.59</v>
      </c>
      <c r="J760" s="205">
        <v>723.64</v>
      </c>
      <c r="K760" s="203">
        <v>732.36</v>
      </c>
      <c r="L760" s="203">
        <v>736.98</v>
      </c>
      <c r="M760" s="203">
        <v>739.56</v>
      </c>
      <c r="N760" s="203">
        <v>733.7</v>
      </c>
      <c r="O760" s="203">
        <v>711.4</v>
      </c>
      <c r="P760" s="203">
        <v>711.56</v>
      </c>
      <c r="Q760" s="203">
        <v>727.98</v>
      </c>
      <c r="R760" s="203">
        <v>743.74</v>
      </c>
      <c r="S760" s="203">
        <v>739.7</v>
      </c>
      <c r="T760" s="203">
        <v>711.84</v>
      </c>
      <c r="U760" s="203">
        <v>710.49</v>
      </c>
      <c r="V760" s="203">
        <v>718.39</v>
      </c>
      <c r="W760" s="203">
        <v>726.95</v>
      </c>
      <c r="X760" s="203">
        <v>732.45</v>
      </c>
      <c r="Y760" s="206">
        <v>732.33</v>
      </c>
    </row>
    <row r="761" spans="1:25" s="146" customFormat="1" ht="18.75" customHeight="1" outlineLevel="1" x14ac:dyDescent="0.2">
      <c r="A761" s="181" t="s">
        <v>8</v>
      </c>
      <c r="B761" s="164">
        <v>195.05</v>
      </c>
      <c r="C761" s="165">
        <v>195.05</v>
      </c>
      <c r="D761" s="165">
        <v>195.05</v>
      </c>
      <c r="E761" s="165">
        <v>195.05</v>
      </c>
      <c r="F761" s="165">
        <v>195.05</v>
      </c>
      <c r="G761" s="165">
        <v>195.05</v>
      </c>
      <c r="H761" s="165">
        <v>195.05</v>
      </c>
      <c r="I761" s="165">
        <v>195.05</v>
      </c>
      <c r="J761" s="165">
        <v>195.05</v>
      </c>
      <c r="K761" s="165">
        <v>195.05</v>
      </c>
      <c r="L761" s="165">
        <v>195.05</v>
      </c>
      <c r="M761" s="165">
        <v>195.05</v>
      </c>
      <c r="N761" s="165">
        <v>195.05</v>
      </c>
      <c r="O761" s="165">
        <v>195.05</v>
      </c>
      <c r="P761" s="165">
        <v>195.05</v>
      </c>
      <c r="Q761" s="165">
        <v>195.05</v>
      </c>
      <c r="R761" s="165">
        <v>195.05</v>
      </c>
      <c r="S761" s="165">
        <v>195.05</v>
      </c>
      <c r="T761" s="165">
        <v>195.05</v>
      </c>
      <c r="U761" s="165">
        <v>195.05</v>
      </c>
      <c r="V761" s="165">
        <v>195.05</v>
      </c>
      <c r="W761" s="165">
        <v>195.05</v>
      </c>
      <c r="X761" s="165">
        <v>195.05</v>
      </c>
      <c r="Y761" s="166">
        <v>195.05</v>
      </c>
    </row>
    <row r="762" spans="1:25" s="146" customFormat="1" ht="18.75" customHeight="1" outlineLevel="1" x14ac:dyDescent="0.2">
      <c r="A762" s="182" t="s">
        <v>9</v>
      </c>
      <c r="B762" s="164"/>
      <c r="C762" s="165"/>
      <c r="D762" s="165"/>
      <c r="E762" s="165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6"/>
    </row>
    <row r="763" spans="1:25" s="146" customFormat="1" ht="18.75" customHeight="1" outlineLevel="1" thickBot="1" x14ac:dyDescent="0.25">
      <c r="A763" s="183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</row>
    <row r="764" spans="1:25" s="146" customFormat="1" ht="18.75" customHeight="1" thickBot="1" x14ac:dyDescent="0.25">
      <c r="A764" s="154">
        <v>25</v>
      </c>
      <c r="B764" s="172">
        <v>835.20092737414825</v>
      </c>
      <c r="C764" s="173">
        <v>821.38092737414831</v>
      </c>
      <c r="D764" s="173">
        <v>813.2509273741482</v>
      </c>
      <c r="E764" s="174">
        <v>864.0309273741484</v>
      </c>
      <c r="F764" s="174">
        <v>872.0409273741484</v>
      </c>
      <c r="G764" s="174">
        <v>875.5109273741482</v>
      </c>
      <c r="H764" s="174">
        <v>870.88092737414831</v>
      </c>
      <c r="I764" s="174">
        <v>856.67092737414828</v>
      </c>
      <c r="J764" s="174">
        <v>873.35092737414834</v>
      </c>
      <c r="K764" s="175">
        <v>888.33092737414836</v>
      </c>
      <c r="L764" s="174">
        <v>887.09092737414835</v>
      </c>
      <c r="M764" s="176">
        <v>887.44092737414826</v>
      </c>
      <c r="N764" s="175">
        <v>882.06092737414838</v>
      </c>
      <c r="O764" s="174">
        <v>846.37092737414832</v>
      </c>
      <c r="P764" s="176">
        <v>851.74092737414821</v>
      </c>
      <c r="Q764" s="177">
        <v>876.70092737414825</v>
      </c>
      <c r="R764" s="174">
        <v>900.84092737414835</v>
      </c>
      <c r="S764" s="177">
        <v>885.96092737414824</v>
      </c>
      <c r="T764" s="174">
        <v>882.1509273741483</v>
      </c>
      <c r="U764" s="173">
        <v>848.19092737414826</v>
      </c>
      <c r="V764" s="173">
        <v>858.5109273741482</v>
      </c>
      <c r="W764" s="173">
        <v>858.4009273741483</v>
      </c>
      <c r="X764" s="173">
        <v>877.34092737414835</v>
      </c>
      <c r="Y764" s="178">
        <v>878.66092737414829</v>
      </c>
    </row>
    <row r="765" spans="1:25" s="146" customFormat="1" ht="18.75" customHeight="1" outlineLevel="1" x14ac:dyDescent="0.2">
      <c r="A765" s="180" t="s">
        <v>7</v>
      </c>
      <c r="B765" s="164">
        <v>636.5</v>
      </c>
      <c r="C765" s="203">
        <v>622.67999999999995</v>
      </c>
      <c r="D765" s="203">
        <v>614.54999999999995</v>
      </c>
      <c r="E765" s="204">
        <v>665.33</v>
      </c>
      <c r="F765" s="203">
        <v>673.34</v>
      </c>
      <c r="G765" s="203">
        <v>676.81</v>
      </c>
      <c r="H765" s="203">
        <v>672.18</v>
      </c>
      <c r="I765" s="203">
        <v>657.97</v>
      </c>
      <c r="J765" s="205">
        <v>674.65</v>
      </c>
      <c r="K765" s="203">
        <v>689.63</v>
      </c>
      <c r="L765" s="203">
        <v>688.39</v>
      </c>
      <c r="M765" s="203">
        <v>688.74</v>
      </c>
      <c r="N765" s="203">
        <v>683.36</v>
      </c>
      <c r="O765" s="203">
        <v>647.66999999999996</v>
      </c>
      <c r="P765" s="203">
        <v>653.04</v>
      </c>
      <c r="Q765" s="203">
        <v>678</v>
      </c>
      <c r="R765" s="203">
        <v>702.14</v>
      </c>
      <c r="S765" s="203">
        <v>687.26</v>
      </c>
      <c r="T765" s="203">
        <v>683.45</v>
      </c>
      <c r="U765" s="203">
        <v>649.49</v>
      </c>
      <c r="V765" s="203">
        <v>659.81</v>
      </c>
      <c r="W765" s="203">
        <v>659.7</v>
      </c>
      <c r="X765" s="203">
        <v>678.64</v>
      </c>
      <c r="Y765" s="206">
        <v>679.96</v>
      </c>
    </row>
    <row r="766" spans="1:25" s="146" customFormat="1" ht="18.75" customHeight="1" outlineLevel="1" x14ac:dyDescent="0.2">
      <c r="A766" s="181" t="s">
        <v>8</v>
      </c>
      <c r="B766" s="164">
        <v>195.05</v>
      </c>
      <c r="C766" s="165">
        <v>195.05</v>
      </c>
      <c r="D766" s="165">
        <v>195.05</v>
      </c>
      <c r="E766" s="165">
        <v>195.05</v>
      </c>
      <c r="F766" s="165">
        <v>195.05</v>
      </c>
      <c r="G766" s="165">
        <v>195.05</v>
      </c>
      <c r="H766" s="165">
        <v>195.05</v>
      </c>
      <c r="I766" s="165">
        <v>195.05</v>
      </c>
      <c r="J766" s="165">
        <v>195.05</v>
      </c>
      <c r="K766" s="165">
        <v>195.05</v>
      </c>
      <c r="L766" s="165">
        <v>195.05</v>
      </c>
      <c r="M766" s="165">
        <v>195.05</v>
      </c>
      <c r="N766" s="165">
        <v>195.05</v>
      </c>
      <c r="O766" s="165">
        <v>195.05</v>
      </c>
      <c r="P766" s="165">
        <v>195.05</v>
      </c>
      <c r="Q766" s="165">
        <v>195.05</v>
      </c>
      <c r="R766" s="165">
        <v>195.05</v>
      </c>
      <c r="S766" s="165">
        <v>195.05</v>
      </c>
      <c r="T766" s="165">
        <v>195.05</v>
      </c>
      <c r="U766" s="165">
        <v>195.05</v>
      </c>
      <c r="V766" s="165">
        <v>195.05</v>
      </c>
      <c r="W766" s="165">
        <v>195.05</v>
      </c>
      <c r="X766" s="165">
        <v>195.05</v>
      </c>
      <c r="Y766" s="166">
        <v>195.05</v>
      </c>
    </row>
    <row r="767" spans="1:25" s="146" customFormat="1" ht="18.75" customHeight="1" outlineLevel="1" x14ac:dyDescent="0.2">
      <c r="A767" s="182" t="s">
        <v>9</v>
      </c>
      <c r="B767" s="164"/>
      <c r="C767" s="165"/>
      <c r="D767" s="165"/>
      <c r="E767" s="165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6"/>
    </row>
    <row r="768" spans="1:25" s="146" customFormat="1" ht="18.75" customHeight="1" outlineLevel="1" thickBot="1" x14ac:dyDescent="0.25">
      <c r="A768" s="183" t="s">
        <v>127</v>
      </c>
      <c r="B768" s="169">
        <v>3.6509273741482882</v>
      </c>
      <c r="C768" s="169">
        <v>3.6509273741482882</v>
      </c>
      <c r="D768" s="169">
        <v>3.6509273741482882</v>
      </c>
      <c r="E768" s="169">
        <v>3.6509273741482882</v>
      </c>
      <c r="F768" s="169">
        <v>3.6509273741482882</v>
      </c>
      <c r="G768" s="169">
        <v>3.6509273741482882</v>
      </c>
      <c r="H768" s="169">
        <v>3.6509273741482882</v>
      </c>
      <c r="I768" s="169">
        <v>3.6509273741482882</v>
      </c>
      <c r="J768" s="169">
        <v>3.6509273741482882</v>
      </c>
      <c r="K768" s="169">
        <v>3.6509273741482882</v>
      </c>
      <c r="L768" s="169">
        <v>3.6509273741482882</v>
      </c>
      <c r="M768" s="169">
        <v>3.6509273741482882</v>
      </c>
      <c r="N768" s="169">
        <v>3.6509273741482882</v>
      </c>
      <c r="O768" s="169">
        <v>3.6509273741482882</v>
      </c>
      <c r="P768" s="169">
        <v>3.6509273741482882</v>
      </c>
      <c r="Q768" s="169">
        <v>3.6509273741482882</v>
      </c>
      <c r="R768" s="169">
        <v>3.6509273741482882</v>
      </c>
      <c r="S768" s="169">
        <v>3.6509273741482882</v>
      </c>
      <c r="T768" s="169">
        <v>3.6509273741482882</v>
      </c>
      <c r="U768" s="169">
        <v>3.6509273741482882</v>
      </c>
      <c r="V768" s="169">
        <v>3.6509273741482882</v>
      </c>
      <c r="W768" s="169">
        <v>3.6509273741482882</v>
      </c>
      <c r="X768" s="169">
        <v>3.6509273741482882</v>
      </c>
      <c r="Y768" s="169">
        <v>3.6509273741482882</v>
      </c>
    </row>
    <row r="769" spans="1:25" s="146" customFormat="1" ht="18.75" customHeight="1" thickBot="1" x14ac:dyDescent="0.25">
      <c r="A769" s="184">
        <v>26</v>
      </c>
      <c r="B769" s="172">
        <v>680.79092737414828</v>
      </c>
      <c r="C769" s="173">
        <v>659.20092737414825</v>
      </c>
      <c r="D769" s="173">
        <v>653.70092737414825</v>
      </c>
      <c r="E769" s="174">
        <v>677.00092737414832</v>
      </c>
      <c r="F769" s="174">
        <v>694.01092737414831</v>
      </c>
      <c r="G769" s="174">
        <v>687.01092737414831</v>
      </c>
      <c r="H769" s="174">
        <v>677.34092737414835</v>
      </c>
      <c r="I769" s="174">
        <v>673.75092737414832</v>
      </c>
      <c r="J769" s="174">
        <v>676.45092737414825</v>
      </c>
      <c r="K769" s="175">
        <v>681.53092737414829</v>
      </c>
      <c r="L769" s="174">
        <v>683.57092737414837</v>
      </c>
      <c r="M769" s="176">
        <v>687.80092737414839</v>
      </c>
      <c r="N769" s="175">
        <v>689.4009273741483</v>
      </c>
      <c r="O769" s="174">
        <v>665.80092737414839</v>
      </c>
      <c r="P769" s="176">
        <v>670.16092737414829</v>
      </c>
      <c r="Q769" s="177">
        <v>692.6509273741483</v>
      </c>
      <c r="R769" s="174">
        <v>714.82092737414837</v>
      </c>
      <c r="S769" s="177">
        <v>701.30092737414839</v>
      </c>
      <c r="T769" s="174">
        <v>687.44092737414826</v>
      </c>
      <c r="U769" s="173">
        <v>685.25092737414832</v>
      </c>
      <c r="V769" s="173">
        <v>678.33092737414836</v>
      </c>
      <c r="W769" s="173">
        <v>679.50092737414832</v>
      </c>
      <c r="X769" s="173">
        <v>684.58092737414836</v>
      </c>
      <c r="Y769" s="178">
        <v>682.66092737414829</v>
      </c>
    </row>
    <row r="770" spans="1:25" s="146" customFormat="1" ht="18.75" customHeight="1" outlineLevel="1" x14ac:dyDescent="0.2">
      <c r="A770" s="161" t="s">
        <v>7</v>
      </c>
      <c r="B770" s="164">
        <v>482.09</v>
      </c>
      <c r="C770" s="203">
        <v>460.5</v>
      </c>
      <c r="D770" s="203">
        <v>455</v>
      </c>
      <c r="E770" s="204">
        <v>478.3</v>
      </c>
      <c r="F770" s="203">
        <v>495.31</v>
      </c>
      <c r="G770" s="203">
        <v>488.31</v>
      </c>
      <c r="H770" s="203">
        <v>478.64</v>
      </c>
      <c r="I770" s="203">
        <v>475.05</v>
      </c>
      <c r="J770" s="205">
        <v>477.75</v>
      </c>
      <c r="K770" s="203">
        <v>482.83</v>
      </c>
      <c r="L770" s="203">
        <v>484.87</v>
      </c>
      <c r="M770" s="203">
        <v>489.1</v>
      </c>
      <c r="N770" s="203">
        <v>490.7</v>
      </c>
      <c r="O770" s="203">
        <v>467.1</v>
      </c>
      <c r="P770" s="203">
        <v>471.46</v>
      </c>
      <c r="Q770" s="203">
        <v>493.95</v>
      </c>
      <c r="R770" s="203">
        <v>516.12</v>
      </c>
      <c r="S770" s="203">
        <v>502.6</v>
      </c>
      <c r="T770" s="203">
        <v>488.74</v>
      </c>
      <c r="U770" s="203">
        <v>486.55</v>
      </c>
      <c r="V770" s="203">
        <v>479.63</v>
      </c>
      <c r="W770" s="203">
        <v>480.8</v>
      </c>
      <c r="X770" s="203">
        <v>485.88</v>
      </c>
      <c r="Y770" s="206">
        <v>483.96</v>
      </c>
    </row>
    <row r="771" spans="1:25" s="146" customFormat="1" ht="18.75" customHeight="1" outlineLevel="1" x14ac:dyDescent="0.2">
      <c r="A771" s="163" t="s">
        <v>8</v>
      </c>
      <c r="B771" s="164">
        <v>195.05</v>
      </c>
      <c r="C771" s="165">
        <v>195.05</v>
      </c>
      <c r="D771" s="165">
        <v>195.05</v>
      </c>
      <c r="E771" s="165">
        <v>195.05</v>
      </c>
      <c r="F771" s="165">
        <v>195.05</v>
      </c>
      <c r="G771" s="165">
        <v>195.05</v>
      </c>
      <c r="H771" s="165">
        <v>195.05</v>
      </c>
      <c r="I771" s="165">
        <v>195.05</v>
      </c>
      <c r="J771" s="165">
        <v>195.05</v>
      </c>
      <c r="K771" s="165">
        <v>195.05</v>
      </c>
      <c r="L771" s="165">
        <v>195.05</v>
      </c>
      <c r="M771" s="165">
        <v>195.05</v>
      </c>
      <c r="N771" s="165">
        <v>195.05</v>
      </c>
      <c r="O771" s="165">
        <v>195.05</v>
      </c>
      <c r="P771" s="165">
        <v>195.05</v>
      </c>
      <c r="Q771" s="165">
        <v>195.05</v>
      </c>
      <c r="R771" s="165">
        <v>195.05</v>
      </c>
      <c r="S771" s="165">
        <v>195.05</v>
      </c>
      <c r="T771" s="165">
        <v>195.05</v>
      </c>
      <c r="U771" s="165">
        <v>195.05</v>
      </c>
      <c r="V771" s="165">
        <v>195.05</v>
      </c>
      <c r="W771" s="165">
        <v>195.05</v>
      </c>
      <c r="X771" s="165">
        <v>195.05</v>
      </c>
      <c r="Y771" s="166">
        <v>195.05</v>
      </c>
    </row>
    <row r="772" spans="1:25" s="146" customFormat="1" ht="18.75" customHeight="1" outlineLevel="1" x14ac:dyDescent="0.2">
      <c r="A772" s="167" t="s">
        <v>9</v>
      </c>
      <c r="B772" s="164"/>
      <c r="C772" s="165"/>
      <c r="D772" s="165"/>
      <c r="E772" s="165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6"/>
    </row>
    <row r="773" spans="1:25" s="146" customFormat="1" ht="18.75" customHeight="1" outlineLevel="1" thickBot="1" x14ac:dyDescent="0.25">
      <c r="A773" s="168" t="s">
        <v>127</v>
      </c>
      <c r="B773" s="169">
        <v>3.6509273741482882</v>
      </c>
      <c r="C773" s="169">
        <v>3.6509273741482882</v>
      </c>
      <c r="D773" s="169">
        <v>3.6509273741482882</v>
      </c>
      <c r="E773" s="169">
        <v>3.6509273741482882</v>
      </c>
      <c r="F773" s="169">
        <v>3.6509273741482882</v>
      </c>
      <c r="G773" s="169">
        <v>3.6509273741482882</v>
      </c>
      <c r="H773" s="169">
        <v>3.6509273741482882</v>
      </c>
      <c r="I773" s="169">
        <v>3.6509273741482882</v>
      </c>
      <c r="J773" s="169">
        <v>3.6509273741482882</v>
      </c>
      <c r="K773" s="169">
        <v>3.6509273741482882</v>
      </c>
      <c r="L773" s="169">
        <v>3.6509273741482882</v>
      </c>
      <c r="M773" s="169">
        <v>3.6509273741482882</v>
      </c>
      <c r="N773" s="169">
        <v>3.6509273741482882</v>
      </c>
      <c r="O773" s="169">
        <v>3.6509273741482882</v>
      </c>
      <c r="P773" s="169">
        <v>3.6509273741482882</v>
      </c>
      <c r="Q773" s="169">
        <v>3.6509273741482882</v>
      </c>
      <c r="R773" s="169">
        <v>3.6509273741482882</v>
      </c>
      <c r="S773" s="169">
        <v>3.6509273741482882</v>
      </c>
      <c r="T773" s="169">
        <v>3.6509273741482882</v>
      </c>
      <c r="U773" s="169">
        <v>3.6509273741482882</v>
      </c>
      <c r="V773" s="169">
        <v>3.6509273741482882</v>
      </c>
      <c r="W773" s="169">
        <v>3.6509273741482882</v>
      </c>
      <c r="X773" s="169">
        <v>3.6509273741482882</v>
      </c>
      <c r="Y773" s="169">
        <v>3.6509273741482882</v>
      </c>
    </row>
    <row r="774" spans="1:25" s="146" customFormat="1" ht="18.75" customHeight="1" thickBot="1" x14ac:dyDescent="0.25">
      <c r="A774" s="171">
        <v>27</v>
      </c>
      <c r="B774" s="172">
        <v>851.17092737414828</v>
      </c>
      <c r="C774" s="173">
        <v>814.84092737414835</v>
      </c>
      <c r="D774" s="173">
        <v>827.55092737414839</v>
      </c>
      <c r="E774" s="174">
        <v>842.52092737414841</v>
      </c>
      <c r="F774" s="174">
        <v>857.33092737414836</v>
      </c>
      <c r="G774" s="174">
        <v>850.45092737414825</v>
      </c>
      <c r="H774" s="174">
        <v>848.24092737414821</v>
      </c>
      <c r="I774" s="174">
        <v>839.4009273741483</v>
      </c>
      <c r="J774" s="174">
        <v>845.87092737414832</v>
      </c>
      <c r="K774" s="175">
        <v>848.3909273741483</v>
      </c>
      <c r="L774" s="174">
        <v>852.7809273741484</v>
      </c>
      <c r="M774" s="176">
        <v>851.70092737414825</v>
      </c>
      <c r="N774" s="175">
        <v>835.80092737414839</v>
      </c>
      <c r="O774" s="174">
        <v>813.83092737414836</v>
      </c>
      <c r="P774" s="176">
        <v>815.27092737414841</v>
      </c>
      <c r="Q774" s="177">
        <v>841.5409273741484</v>
      </c>
      <c r="R774" s="174">
        <v>867.33092737414836</v>
      </c>
      <c r="S774" s="177">
        <v>857.0409273741484</v>
      </c>
      <c r="T774" s="174">
        <v>845.66092737414829</v>
      </c>
      <c r="U774" s="173">
        <v>820.45092737414825</v>
      </c>
      <c r="V774" s="173">
        <v>828.34092737414835</v>
      </c>
      <c r="W774" s="173">
        <v>829.21092737414824</v>
      </c>
      <c r="X774" s="173">
        <v>838.72092737414823</v>
      </c>
      <c r="Y774" s="178">
        <v>839.1509273741483</v>
      </c>
    </row>
    <row r="775" spans="1:25" s="146" customFormat="1" ht="18.75" customHeight="1" outlineLevel="1" x14ac:dyDescent="0.2">
      <c r="A775" s="161" t="s">
        <v>7</v>
      </c>
      <c r="B775" s="164">
        <v>652.47</v>
      </c>
      <c r="C775" s="203">
        <v>616.14</v>
      </c>
      <c r="D775" s="203">
        <v>628.85</v>
      </c>
      <c r="E775" s="204">
        <v>643.82000000000005</v>
      </c>
      <c r="F775" s="203">
        <v>658.63</v>
      </c>
      <c r="G775" s="203">
        <v>651.75</v>
      </c>
      <c r="H775" s="203">
        <v>649.54</v>
      </c>
      <c r="I775" s="203">
        <v>640.70000000000005</v>
      </c>
      <c r="J775" s="205">
        <v>647.16999999999996</v>
      </c>
      <c r="K775" s="203">
        <v>649.69000000000005</v>
      </c>
      <c r="L775" s="203">
        <v>654.08000000000004</v>
      </c>
      <c r="M775" s="203">
        <v>653</v>
      </c>
      <c r="N775" s="203">
        <v>637.1</v>
      </c>
      <c r="O775" s="203">
        <v>615.13</v>
      </c>
      <c r="P775" s="203">
        <v>616.57000000000005</v>
      </c>
      <c r="Q775" s="203">
        <v>642.84</v>
      </c>
      <c r="R775" s="203">
        <v>668.63</v>
      </c>
      <c r="S775" s="203">
        <v>658.34</v>
      </c>
      <c r="T775" s="203">
        <v>646.96</v>
      </c>
      <c r="U775" s="203">
        <v>621.75</v>
      </c>
      <c r="V775" s="203">
        <v>629.64</v>
      </c>
      <c r="W775" s="203">
        <v>630.51</v>
      </c>
      <c r="X775" s="203">
        <v>640.02</v>
      </c>
      <c r="Y775" s="206">
        <v>640.45000000000005</v>
      </c>
    </row>
    <row r="776" spans="1:25" s="146" customFormat="1" ht="18.75" customHeight="1" outlineLevel="1" x14ac:dyDescent="0.2">
      <c r="A776" s="163" t="s">
        <v>8</v>
      </c>
      <c r="B776" s="164">
        <v>195.05</v>
      </c>
      <c r="C776" s="165">
        <v>195.05</v>
      </c>
      <c r="D776" s="165">
        <v>195.05</v>
      </c>
      <c r="E776" s="165">
        <v>195.05</v>
      </c>
      <c r="F776" s="165">
        <v>195.05</v>
      </c>
      <c r="G776" s="165">
        <v>195.05</v>
      </c>
      <c r="H776" s="165">
        <v>195.05</v>
      </c>
      <c r="I776" s="165">
        <v>195.05</v>
      </c>
      <c r="J776" s="165">
        <v>195.05</v>
      </c>
      <c r="K776" s="165">
        <v>195.05</v>
      </c>
      <c r="L776" s="165">
        <v>195.05</v>
      </c>
      <c r="M776" s="165">
        <v>195.05</v>
      </c>
      <c r="N776" s="165">
        <v>195.05</v>
      </c>
      <c r="O776" s="165">
        <v>195.05</v>
      </c>
      <c r="P776" s="165">
        <v>195.05</v>
      </c>
      <c r="Q776" s="165">
        <v>195.05</v>
      </c>
      <c r="R776" s="165">
        <v>195.05</v>
      </c>
      <c r="S776" s="165">
        <v>195.05</v>
      </c>
      <c r="T776" s="165">
        <v>195.05</v>
      </c>
      <c r="U776" s="165">
        <v>195.05</v>
      </c>
      <c r="V776" s="165">
        <v>195.05</v>
      </c>
      <c r="W776" s="165">
        <v>195.05</v>
      </c>
      <c r="X776" s="165">
        <v>195.05</v>
      </c>
      <c r="Y776" s="166">
        <v>195.05</v>
      </c>
    </row>
    <row r="777" spans="1:25" s="146" customFormat="1" ht="18.75" customHeight="1" outlineLevel="1" x14ac:dyDescent="0.2">
      <c r="A777" s="167" t="s">
        <v>9</v>
      </c>
      <c r="B777" s="164"/>
      <c r="C777" s="165"/>
      <c r="D777" s="165"/>
      <c r="E777" s="165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6"/>
    </row>
    <row r="778" spans="1:25" s="146" customFormat="1" ht="18.75" customHeight="1" outlineLevel="1" thickBot="1" x14ac:dyDescent="0.25">
      <c r="A778" s="168" t="s">
        <v>127</v>
      </c>
      <c r="B778" s="169">
        <v>3.6509273741482882</v>
      </c>
      <c r="C778" s="169">
        <v>3.6509273741482882</v>
      </c>
      <c r="D778" s="169">
        <v>3.6509273741482882</v>
      </c>
      <c r="E778" s="169">
        <v>3.6509273741482882</v>
      </c>
      <c r="F778" s="169">
        <v>3.6509273741482882</v>
      </c>
      <c r="G778" s="169">
        <v>3.6509273741482882</v>
      </c>
      <c r="H778" s="169">
        <v>3.6509273741482882</v>
      </c>
      <c r="I778" s="169">
        <v>3.6509273741482882</v>
      </c>
      <c r="J778" s="169">
        <v>3.6509273741482882</v>
      </c>
      <c r="K778" s="169">
        <v>3.6509273741482882</v>
      </c>
      <c r="L778" s="169">
        <v>3.6509273741482882</v>
      </c>
      <c r="M778" s="169">
        <v>3.6509273741482882</v>
      </c>
      <c r="N778" s="169">
        <v>3.6509273741482882</v>
      </c>
      <c r="O778" s="169">
        <v>3.6509273741482882</v>
      </c>
      <c r="P778" s="169">
        <v>3.6509273741482882</v>
      </c>
      <c r="Q778" s="169">
        <v>3.6509273741482882</v>
      </c>
      <c r="R778" s="169">
        <v>3.6509273741482882</v>
      </c>
      <c r="S778" s="169">
        <v>3.6509273741482882</v>
      </c>
      <c r="T778" s="169">
        <v>3.6509273741482882</v>
      </c>
      <c r="U778" s="169">
        <v>3.6509273741482882</v>
      </c>
      <c r="V778" s="169">
        <v>3.6509273741482882</v>
      </c>
      <c r="W778" s="169">
        <v>3.6509273741482882</v>
      </c>
      <c r="X778" s="169">
        <v>3.6509273741482882</v>
      </c>
      <c r="Y778" s="169">
        <v>3.6509273741482882</v>
      </c>
    </row>
    <row r="779" spans="1:25" s="146" customFormat="1" ht="18.75" customHeight="1" thickBot="1" x14ac:dyDescent="0.25">
      <c r="A779" s="186">
        <v>28</v>
      </c>
      <c r="B779" s="172">
        <v>847.59092737414835</v>
      </c>
      <c r="C779" s="173">
        <v>813.57092737414837</v>
      </c>
      <c r="D779" s="173">
        <v>816.82092737414837</v>
      </c>
      <c r="E779" s="174">
        <v>840.1509273741483</v>
      </c>
      <c r="F779" s="174">
        <v>851.34092737414835</v>
      </c>
      <c r="G779" s="174">
        <v>845.63092737414831</v>
      </c>
      <c r="H779" s="174">
        <v>839.48092737414822</v>
      </c>
      <c r="I779" s="174">
        <v>829.5309273741484</v>
      </c>
      <c r="J779" s="174">
        <v>831.6409273741483</v>
      </c>
      <c r="K779" s="175">
        <v>839.2809273741484</v>
      </c>
      <c r="L779" s="174">
        <v>846.46092737414824</v>
      </c>
      <c r="M779" s="176">
        <v>849.18092737414827</v>
      </c>
      <c r="N779" s="175">
        <v>848.10092737414834</v>
      </c>
      <c r="O779" s="174">
        <v>822.93092737414827</v>
      </c>
      <c r="P779" s="176">
        <v>828.69092737414826</v>
      </c>
      <c r="Q779" s="177">
        <v>848.0309273741484</v>
      </c>
      <c r="R779" s="174">
        <v>877.6409273741483</v>
      </c>
      <c r="S779" s="177">
        <v>864.12092737414832</v>
      </c>
      <c r="T779" s="174">
        <v>851.5109273741482</v>
      </c>
      <c r="U779" s="173">
        <v>848.88092737414831</v>
      </c>
      <c r="V779" s="173">
        <v>836.17092737414828</v>
      </c>
      <c r="W779" s="173">
        <v>837.32092737414837</v>
      </c>
      <c r="X779" s="173">
        <v>846.23092737414822</v>
      </c>
      <c r="Y779" s="178">
        <v>845.27092737414841</v>
      </c>
    </row>
    <row r="780" spans="1:25" s="146" customFormat="1" ht="18.75" customHeight="1" outlineLevel="1" x14ac:dyDescent="0.2">
      <c r="A780" s="180" t="s">
        <v>7</v>
      </c>
      <c r="B780" s="164">
        <v>648.89</v>
      </c>
      <c r="C780" s="203">
        <v>614.87</v>
      </c>
      <c r="D780" s="203">
        <v>618.12</v>
      </c>
      <c r="E780" s="204">
        <v>641.45000000000005</v>
      </c>
      <c r="F780" s="203">
        <v>652.64</v>
      </c>
      <c r="G780" s="203">
        <v>646.92999999999995</v>
      </c>
      <c r="H780" s="203">
        <v>640.78</v>
      </c>
      <c r="I780" s="203">
        <v>630.83000000000004</v>
      </c>
      <c r="J780" s="205">
        <v>632.94000000000005</v>
      </c>
      <c r="K780" s="203">
        <v>640.58000000000004</v>
      </c>
      <c r="L780" s="203">
        <v>647.76</v>
      </c>
      <c r="M780" s="203">
        <v>650.48</v>
      </c>
      <c r="N780" s="203">
        <v>649.4</v>
      </c>
      <c r="O780" s="203">
        <v>624.23</v>
      </c>
      <c r="P780" s="203">
        <v>629.99</v>
      </c>
      <c r="Q780" s="203">
        <v>649.33000000000004</v>
      </c>
      <c r="R780" s="203">
        <v>678.94</v>
      </c>
      <c r="S780" s="203">
        <v>665.42</v>
      </c>
      <c r="T780" s="203">
        <v>652.80999999999995</v>
      </c>
      <c r="U780" s="203">
        <v>650.17999999999995</v>
      </c>
      <c r="V780" s="203">
        <v>637.47</v>
      </c>
      <c r="W780" s="203">
        <v>638.62</v>
      </c>
      <c r="X780" s="203">
        <v>647.53</v>
      </c>
      <c r="Y780" s="206">
        <v>646.57000000000005</v>
      </c>
    </row>
    <row r="781" spans="1:25" s="146" customFormat="1" ht="18.75" customHeight="1" outlineLevel="1" x14ac:dyDescent="0.2">
      <c r="A781" s="181" t="s">
        <v>8</v>
      </c>
      <c r="B781" s="164">
        <v>195.05</v>
      </c>
      <c r="C781" s="165">
        <v>195.05</v>
      </c>
      <c r="D781" s="165">
        <v>195.05</v>
      </c>
      <c r="E781" s="165">
        <v>195.05</v>
      </c>
      <c r="F781" s="165">
        <v>195.05</v>
      </c>
      <c r="G781" s="165">
        <v>195.05</v>
      </c>
      <c r="H781" s="165">
        <v>195.05</v>
      </c>
      <c r="I781" s="165">
        <v>195.05</v>
      </c>
      <c r="J781" s="165">
        <v>195.05</v>
      </c>
      <c r="K781" s="165">
        <v>195.05</v>
      </c>
      <c r="L781" s="165">
        <v>195.05</v>
      </c>
      <c r="M781" s="165">
        <v>195.05</v>
      </c>
      <c r="N781" s="165">
        <v>195.05</v>
      </c>
      <c r="O781" s="165">
        <v>195.05</v>
      </c>
      <c r="P781" s="165">
        <v>195.05</v>
      </c>
      <c r="Q781" s="165">
        <v>195.05</v>
      </c>
      <c r="R781" s="165">
        <v>195.05</v>
      </c>
      <c r="S781" s="165">
        <v>195.05</v>
      </c>
      <c r="T781" s="165">
        <v>195.05</v>
      </c>
      <c r="U781" s="165">
        <v>195.05</v>
      </c>
      <c r="V781" s="165">
        <v>195.05</v>
      </c>
      <c r="W781" s="165">
        <v>195.05</v>
      </c>
      <c r="X781" s="165">
        <v>195.05</v>
      </c>
      <c r="Y781" s="166">
        <v>195.05</v>
      </c>
    </row>
    <row r="782" spans="1:25" s="146" customFormat="1" ht="18.75" customHeight="1" outlineLevel="1" x14ac:dyDescent="0.2">
      <c r="A782" s="182" t="s">
        <v>9</v>
      </c>
      <c r="B782" s="164"/>
      <c r="C782" s="165"/>
      <c r="D782" s="165"/>
      <c r="E782" s="165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6"/>
    </row>
    <row r="783" spans="1:25" s="146" customFormat="1" ht="18.75" customHeight="1" outlineLevel="1" thickBot="1" x14ac:dyDescent="0.25">
      <c r="A783" s="183" t="s">
        <v>127</v>
      </c>
      <c r="B783" s="169">
        <v>3.6509273741482882</v>
      </c>
      <c r="C783" s="169">
        <v>3.6509273741482882</v>
      </c>
      <c r="D783" s="169">
        <v>3.6509273741482882</v>
      </c>
      <c r="E783" s="169">
        <v>3.6509273741482882</v>
      </c>
      <c r="F783" s="169">
        <v>3.6509273741482882</v>
      </c>
      <c r="G783" s="169">
        <v>3.6509273741482882</v>
      </c>
      <c r="H783" s="169">
        <v>3.6509273741482882</v>
      </c>
      <c r="I783" s="169">
        <v>3.6509273741482882</v>
      </c>
      <c r="J783" s="169">
        <v>3.6509273741482882</v>
      </c>
      <c r="K783" s="169">
        <v>3.6509273741482882</v>
      </c>
      <c r="L783" s="169">
        <v>3.6509273741482882</v>
      </c>
      <c r="M783" s="169">
        <v>3.6509273741482882</v>
      </c>
      <c r="N783" s="169">
        <v>3.6509273741482882</v>
      </c>
      <c r="O783" s="169">
        <v>3.6509273741482882</v>
      </c>
      <c r="P783" s="169">
        <v>3.6509273741482882</v>
      </c>
      <c r="Q783" s="169">
        <v>3.6509273741482882</v>
      </c>
      <c r="R783" s="169">
        <v>3.6509273741482882</v>
      </c>
      <c r="S783" s="169">
        <v>3.6509273741482882</v>
      </c>
      <c r="T783" s="169">
        <v>3.6509273741482882</v>
      </c>
      <c r="U783" s="169">
        <v>3.6509273741482882</v>
      </c>
      <c r="V783" s="169">
        <v>3.6509273741482882</v>
      </c>
      <c r="W783" s="169">
        <v>3.6509273741482882</v>
      </c>
      <c r="X783" s="169">
        <v>3.6509273741482882</v>
      </c>
      <c r="Y783" s="169">
        <v>3.6509273741482882</v>
      </c>
    </row>
    <row r="784" spans="1:25" s="146" customFormat="1" ht="18.75" customHeight="1" thickBot="1" x14ac:dyDescent="0.25">
      <c r="A784" s="154">
        <v>29</v>
      </c>
      <c r="B784" s="172">
        <v>718.07092737414837</v>
      </c>
      <c r="C784" s="173">
        <v>697.69092737414826</v>
      </c>
      <c r="D784" s="173">
        <v>689.85092737414834</v>
      </c>
      <c r="E784" s="174">
        <v>718.0009273741482</v>
      </c>
      <c r="F784" s="174">
        <v>730.19092737414826</v>
      </c>
      <c r="G784" s="174">
        <v>729.60092737414834</v>
      </c>
      <c r="H784" s="174">
        <v>719.86092737414833</v>
      </c>
      <c r="I784" s="174">
        <v>709.51092737414831</v>
      </c>
      <c r="J784" s="174">
        <v>716.5409273741484</v>
      </c>
      <c r="K784" s="175">
        <v>722.63092737414831</v>
      </c>
      <c r="L784" s="174">
        <v>716.82092737414837</v>
      </c>
      <c r="M784" s="176">
        <v>720.31092737414838</v>
      </c>
      <c r="N784" s="175">
        <v>719.27092737414841</v>
      </c>
      <c r="O784" s="174">
        <v>694.30092737414839</v>
      </c>
      <c r="P784" s="176">
        <v>701.75092737414832</v>
      </c>
      <c r="Q784" s="177">
        <v>734.92092737414828</v>
      </c>
      <c r="R784" s="174">
        <v>745.45092737414825</v>
      </c>
      <c r="S784" s="177">
        <v>740.10092737414834</v>
      </c>
      <c r="T784" s="174">
        <v>726.02092737414841</v>
      </c>
      <c r="U784" s="173">
        <v>722.10092737414834</v>
      </c>
      <c r="V784" s="173">
        <v>717.66092737414829</v>
      </c>
      <c r="W784" s="173">
        <v>716.20092737414825</v>
      </c>
      <c r="X784" s="173">
        <v>677.73092737414822</v>
      </c>
      <c r="Y784" s="178">
        <v>693.68092737414827</v>
      </c>
    </row>
    <row r="785" spans="1:25" s="146" customFormat="1" ht="18.75" customHeight="1" outlineLevel="1" x14ac:dyDescent="0.2">
      <c r="A785" s="180" t="s">
        <v>7</v>
      </c>
      <c r="B785" s="164">
        <v>519.37</v>
      </c>
      <c r="C785" s="203">
        <v>498.99</v>
      </c>
      <c r="D785" s="203">
        <v>491.15</v>
      </c>
      <c r="E785" s="204">
        <v>519.29999999999995</v>
      </c>
      <c r="F785" s="203">
        <v>531.49</v>
      </c>
      <c r="G785" s="203">
        <v>530.9</v>
      </c>
      <c r="H785" s="203">
        <v>521.16</v>
      </c>
      <c r="I785" s="203">
        <v>510.81</v>
      </c>
      <c r="J785" s="205">
        <v>517.84</v>
      </c>
      <c r="K785" s="203">
        <v>523.92999999999995</v>
      </c>
      <c r="L785" s="203">
        <v>518.12</v>
      </c>
      <c r="M785" s="203">
        <v>521.61</v>
      </c>
      <c r="N785" s="203">
        <v>520.57000000000005</v>
      </c>
      <c r="O785" s="203">
        <v>495.6</v>
      </c>
      <c r="P785" s="203">
        <v>503.05</v>
      </c>
      <c r="Q785" s="203">
        <v>536.22</v>
      </c>
      <c r="R785" s="203">
        <v>546.75</v>
      </c>
      <c r="S785" s="203">
        <v>541.4</v>
      </c>
      <c r="T785" s="203">
        <v>527.32000000000005</v>
      </c>
      <c r="U785" s="203">
        <v>523.4</v>
      </c>
      <c r="V785" s="203">
        <v>518.96</v>
      </c>
      <c r="W785" s="203">
        <v>517.5</v>
      </c>
      <c r="X785" s="203">
        <v>479.03</v>
      </c>
      <c r="Y785" s="206">
        <v>494.98</v>
      </c>
    </row>
    <row r="786" spans="1:25" s="146" customFormat="1" ht="18.75" customHeight="1" outlineLevel="1" x14ac:dyDescent="0.2">
      <c r="A786" s="181" t="s">
        <v>8</v>
      </c>
      <c r="B786" s="164">
        <v>195.05</v>
      </c>
      <c r="C786" s="165">
        <v>195.05</v>
      </c>
      <c r="D786" s="165">
        <v>195.05</v>
      </c>
      <c r="E786" s="165">
        <v>195.05</v>
      </c>
      <c r="F786" s="165">
        <v>195.05</v>
      </c>
      <c r="G786" s="165">
        <v>195.05</v>
      </c>
      <c r="H786" s="165">
        <v>195.05</v>
      </c>
      <c r="I786" s="165">
        <v>195.05</v>
      </c>
      <c r="J786" s="165">
        <v>195.05</v>
      </c>
      <c r="K786" s="165">
        <v>195.05</v>
      </c>
      <c r="L786" s="165">
        <v>195.05</v>
      </c>
      <c r="M786" s="165">
        <v>195.05</v>
      </c>
      <c r="N786" s="165">
        <v>195.05</v>
      </c>
      <c r="O786" s="165">
        <v>195.05</v>
      </c>
      <c r="P786" s="165">
        <v>195.05</v>
      </c>
      <c r="Q786" s="165">
        <v>195.05</v>
      </c>
      <c r="R786" s="165">
        <v>195.05</v>
      </c>
      <c r="S786" s="165">
        <v>195.05</v>
      </c>
      <c r="T786" s="165">
        <v>195.05</v>
      </c>
      <c r="U786" s="165">
        <v>195.05</v>
      </c>
      <c r="V786" s="165">
        <v>195.05</v>
      </c>
      <c r="W786" s="165">
        <v>195.05</v>
      </c>
      <c r="X786" s="165">
        <v>195.05</v>
      </c>
      <c r="Y786" s="166">
        <v>195.05</v>
      </c>
    </row>
    <row r="787" spans="1:25" s="146" customFormat="1" ht="18.75" customHeight="1" outlineLevel="1" x14ac:dyDescent="0.2">
      <c r="A787" s="182" t="s">
        <v>9</v>
      </c>
      <c r="B787" s="164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6"/>
    </row>
    <row r="788" spans="1:25" s="146" customFormat="1" ht="18.75" customHeight="1" outlineLevel="1" thickBot="1" x14ac:dyDescent="0.25">
      <c r="A788" s="183" t="s">
        <v>127</v>
      </c>
      <c r="B788" s="169">
        <v>3.6509273741482882</v>
      </c>
      <c r="C788" s="169">
        <v>3.6509273741482882</v>
      </c>
      <c r="D788" s="169">
        <v>3.6509273741482882</v>
      </c>
      <c r="E788" s="169">
        <v>3.6509273741482882</v>
      </c>
      <c r="F788" s="169">
        <v>3.6509273741482882</v>
      </c>
      <c r="G788" s="169">
        <v>3.6509273741482882</v>
      </c>
      <c r="H788" s="169">
        <v>3.6509273741482882</v>
      </c>
      <c r="I788" s="169">
        <v>3.6509273741482882</v>
      </c>
      <c r="J788" s="169">
        <v>3.6509273741482882</v>
      </c>
      <c r="K788" s="169">
        <v>3.6509273741482882</v>
      </c>
      <c r="L788" s="169">
        <v>3.6509273741482882</v>
      </c>
      <c r="M788" s="169">
        <v>3.6509273741482882</v>
      </c>
      <c r="N788" s="169">
        <v>3.6509273741482882</v>
      </c>
      <c r="O788" s="169">
        <v>3.6509273741482882</v>
      </c>
      <c r="P788" s="169">
        <v>3.6509273741482882</v>
      </c>
      <c r="Q788" s="169">
        <v>3.6509273741482882</v>
      </c>
      <c r="R788" s="169">
        <v>3.6509273741482882</v>
      </c>
      <c r="S788" s="169">
        <v>3.6509273741482882</v>
      </c>
      <c r="T788" s="169">
        <v>3.6509273741482882</v>
      </c>
      <c r="U788" s="169">
        <v>3.6509273741482882</v>
      </c>
      <c r="V788" s="169">
        <v>3.6509273741482882</v>
      </c>
      <c r="W788" s="169">
        <v>3.6509273741482882</v>
      </c>
      <c r="X788" s="169">
        <v>3.6509273741482882</v>
      </c>
      <c r="Y788" s="169">
        <v>3.6509273741482882</v>
      </c>
    </row>
    <row r="789" spans="1:25" s="146" customFormat="1" ht="18.75" customHeight="1" thickBot="1" x14ac:dyDescent="0.25">
      <c r="A789" s="184">
        <v>30</v>
      </c>
      <c r="B789" s="172">
        <v>922.59092737414835</v>
      </c>
      <c r="C789" s="173">
        <v>891.95092737414825</v>
      </c>
      <c r="D789" s="173">
        <v>893.55092737414839</v>
      </c>
      <c r="E789" s="174">
        <v>900.16092737414829</v>
      </c>
      <c r="F789" s="174">
        <v>921.85092737414834</v>
      </c>
      <c r="G789" s="174">
        <v>924.10092737414834</v>
      </c>
      <c r="H789" s="174">
        <v>962.06092737414838</v>
      </c>
      <c r="I789" s="174">
        <v>948.80092737414839</v>
      </c>
      <c r="J789" s="174">
        <v>961.31092737414838</v>
      </c>
      <c r="K789" s="175">
        <v>963.61092737414833</v>
      </c>
      <c r="L789" s="174">
        <v>965.30092737414839</v>
      </c>
      <c r="M789" s="176">
        <v>932.05092737414839</v>
      </c>
      <c r="N789" s="175">
        <v>917.18092737414827</v>
      </c>
      <c r="O789" s="174">
        <v>932.05092737414839</v>
      </c>
      <c r="P789" s="176">
        <v>943.37092737414832</v>
      </c>
      <c r="Q789" s="177">
        <v>975.6409273741483</v>
      </c>
      <c r="R789" s="174">
        <v>988.93092737414827</v>
      </c>
      <c r="S789" s="177">
        <v>966.66092737414829</v>
      </c>
      <c r="T789" s="174">
        <v>938.35092737414834</v>
      </c>
      <c r="U789" s="173">
        <v>926.82092737414837</v>
      </c>
      <c r="V789" s="173">
        <v>923.0309273741484</v>
      </c>
      <c r="W789" s="173">
        <v>930.2609273741482</v>
      </c>
      <c r="X789" s="173">
        <v>927.9009273741483</v>
      </c>
      <c r="Y789" s="178">
        <v>921.2609273741482</v>
      </c>
    </row>
    <row r="790" spans="1:25" s="146" customFormat="1" ht="18.75" customHeight="1" outlineLevel="1" x14ac:dyDescent="0.2">
      <c r="A790" s="161" t="s">
        <v>7</v>
      </c>
      <c r="B790" s="164">
        <v>723.89</v>
      </c>
      <c r="C790" s="203">
        <v>693.25</v>
      </c>
      <c r="D790" s="203">
        <v>694.85</v>
      </c>
      <c r="E790" s="204">
        <v>701.46</v>
      </c>
      <c r="F790" s="203">
        <v>723.15</v>
      </c>
      <c r="G790" s="203">
        <v>725.4</v>
      </c>
      <c r="H790" s="203">
        <v>763.36</v>
      </c>
      <c r="I790" s="203">
        <v>750.1</v>
      </c>
      <c r="J790" s="205">
        <v>762.61</v>
      </c>
      <c r="K790" s="203">
        <v>764.91</v>
      </c>
      <c r="L790" s="203">
        <v>766.6</v>
      </c>
      <c r="M790" s="203">
        <v>733.35</v>
      </c>
      <c r="N790" s="203">
        <v>718.48</v>
      </c>
      <c r="O790" s="203">
        <v>733.35</v>
      </c>
      <c r="P790" s="203">
        <v>744.67</v>
      </c>
      <c r="Q790" s="203">
        <v>776.94</v>
      </c>
      <c r="R790" s="203">
        <v>790.23</v>
      </c>
      <c r="S790" s="203">
        <v>767.96</v>
      </c>
      <c r="T790" s="203">
        <v>739.65</v>
      </c>
      <c r="U790" s="203">
        <v>728.12</v>
      </c>
      <c r="V790" s="203">
        <v>724.33</v>
      </c>
      <c r="W790" s="203">
        <v>731.56</v>
      </c>
      <c r="X790" s="203">
        <v>729.2</v>
      </c>
      <c r="Y790" s="206">
        <v>722.56</v>
      </c>
    </row>
    <row r="791" spans="1:25" s="146" customFormat="1" ht="18.75" customHeight="1" outlineLevel="1" x14ac:dyDescent="0.2">
      <c r="A791" s="163" t="s">
        <v>8</v>
      </c>
      <c r="B791" s="164">
        <v>195.05</v>
      </c>
      <c r="C791" s="165">
        <v>195.05</v>
      </c>
      <c r="D791" s="165">
        <v>195.05</v>
      </c>
      <c r="E791" s="165">
        <v>195.05</v>
      </c>
      <c r="F791" s="165">
        <v>195.05</v>
      </c>
      <c r="G791" s="165">
        <v>195.05</v>
      </c>
      <c r="H791" s="165">
        <v>195.05</v>
      </c>
      <c r="I791" s="165">
        <v>195.05</v>
      </c>
      <c r="J791" s="165">
        <v>195.05</v>
      </c>
      <c r="K791" s="165">
        <v>195.05</v>
      </c>
      <c r="L791" s="165">
        <v>195.05</v>
      </c>
      <c r="M791" s="165">
        <v>195.05</v>
      </c>
      <c r="N791" s="165">
        <v>195.05</v>
      </c>
      <c r="O791" s="165">
        <v>195.05</v>
      </c>
      <c r="P791" s="165">
        <v>195.05</v>
      </c>
      <c r="Q791" s="165">
        <v>195.05</v>
      </c>
      <c r="R791" s="165">
        <v>195.05</v>
      </c>
      <c r="S791" s="165">
        <v>195.05</v>
      </c>
      <c r="T791" s="165">
        <v>195.05</v>
      </c>
      <c r="U791" s="165">
        <v>195.05</v>
      </c>
      <c r="V791" s="165">
        <v>195.05</v>
      </c>
      <c r="W791" s="165">
        <v>195.05</v>
      </c>
      <c r="X791" s="165">
        <v>195.05</v>
      </c>
      <c r="Y791" s="166">
        <v>195.05</v>
      </c>
    </row>
    <row r="792" spans="1:25" s="146" customFormat="1" ht="18.75" customHeight="1" outlineLevel="1" x14ac:dyDescent="0.2">
      <c r="A792" s="167" t="s">
        <v>9</v>
      </c>
      <c r="B792" s="164"/>
      <c r="C792" s="165"/>
      <c r="D792" s="165"/>
      <c r="E792" s="165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6"/>
    </row>
    <row r="793" spans="1:25" s="146" customFormat="1" ht="18.75" customHeight="1" outlineLevel="1" thickBot="1" x14ac:dyDescent="0.25">
      <c r="A793" s="168" t="s">
        <v>127</v>
      </c>
      <c r="B793" s="169">
        <v>3.6509273741482882</v>
      </c>
      <c r="C793" s="169">
        <v>3.6509273741482882</v>
      </c>
      <c r="D793" s="169">
        <v>3.6509273741482882</v>
      </c>
      <c r="E793" s="169">
        <v>3.6509273741482882</v>
      </c>
      <c r="F793" s="169">
        <v>3.6509273741482882</v>
      </c>
      <c r="G793" s="169">
        <v>3.6509273741482882</v>
      </c>
      <c r="H793" s="169">
        <v>3.6509273741482882</v>
      </c>
      <c r="I793" s="169">
        <v>3.6509273741482882</v>
      </c>
      <c r="J793" s="169">
        <v>3.6509273741482882</v>
      </c>
      <c r="K793" s="169">
        <v>3.6509273741482882</v>
      </c>
      <c r="L793" s="169">
        <v>3.6509273741482882</v>
      </c>
      <c r="M793" s="169">
        <v>3.6509273741482882</v>
      </c>
      <c r="N793" s="169">
        <v>3.6509273741482882</v>
      </c>
      <c r="O793" s="169">
        <v>3.6509273741482882</v>
      </c>
      <c r="P793" s="169">
        <v>3.6509273741482882</v>
      </c>
      <c r="Q793" s="169">
        <v>3.6509273741482882</v>
      </c>
      <c r="R793" s="169">
        <v>3.6509273741482882</v>
      </c>
      <c r="S793" s="169">
        <v>3.6509273741482882</v>
      </c>
      <c r="T793" s="169">
        <v>3.6509273741482882</v>
      </c>
      <c r="U793" s="169">
        <v>3.6509273741482882</v>
      </c>
      <c r="V793" s="169">
        <v>3.6509273741482882</v>
      </c>
      <c r="W793" s="169">
        <v>3.6509273741482882</v>
      </c>
      <c r="X793" s="169">
        <v>3.6509273741482882</v>
      </c>
      <c r="Y793" s="169">
        <v>3.6509273741482882</v>
      </c>
    </row>
    <row r="794" spans="1:25" s="146" customFormat="1" ht="18.75" customHeight="1" thickBot="1" x14ac:dyDescent="0.25">
      <c r="A794" s="171">
        <v>31</v>
      </c>
      <c r="B794" s="172">
        <v>834.46092737414824</v>
      </c>
      <c r="C794" s="173">
        <v>801.45092737414825</v>
      </c>
      <c r="D794" s="173">
        <v>809.10092737414834</v>
      </c>
      <c r="E794" s="174">
        <v>815.1409273741483</v>
      </c>
      <c r="F794" s="174">
        <v>836.8909273741483</v>
      </c>
      <c r="G794" s="174">
        <v>827.16092737414829</v>
      </c>
      <c r="H794" s="174">
        <v>866.83092737414836</v>
      </c>
      <c r="I794" s="174">
        <v>863.86092737414833</v>
      </c>
      <c r="J794" s="174">
        <v>858.72092737414823</v>
      </c>
      <c r="K794" s="175">
        <v>869.58092737414836</v>
      </c>
      <c r="L794" s="174">
        <v>867.09092737414835</v>
      </c>
      <c r="M794" s="176">
        <v>835.36092737414833</v>
      </c>
      <c r="N794" s="175">
        <v>821.23092737414822</v>
      </c>
      <c r="O794" s="174">
        <v>839.56092737414838</v>
      </c>
      <c r="P794" s="176">
        <v>846.97092737414823</v>
      </c>
      <c r="Q794" s="177">
        <v>885.98092737414822</v>
      </c>
      <c r="R794" s="174">
        <v>919.5409273741484</v>
      </c>
      <c r="S794" s="177">
        <v>917.56092737414838</v>
      </c>
      <c r="T794" s="174">
        <v>826.97092737414823</v>
      </c>
      <c r="U794" s="173">
        <v>812.94092737414826</v>
      </c>
      <c r="V794" s="173">
        <v>823.2809273741484</v>
      </c>
      <c r="W794" s="173">
        <v>827.0409273741484</v>
      </c>
      <c r="X794" s="173">
        <v>825.92092737414828</v>
      </c>
      <c r="Y794" s="178">
        <v>823.7909273741484</v>
      </c>
    </row>
    <row r="795" spans="1:25" s="146" customFormat="1" ht="18.75" customHeight="1" outlineLevel="1" x14ac:dyDescent="0.2">
      <c r="A795" s="180" t="s">
        <v>7</v>
      </c>
      <c r="B795" s="164">
        <v>635.76</v>
      </c>
      <c r="C795" s="203">
        <v>602.75</v>
      </c>
      <c r="D795" s="203">
        <v>610.4</v>
      </c>
      <c r="E795" s="204">
        <v>616.44000000000005</v>
      </c>
      <c r="F795" s="203">
        <v>638.19000000000005</v>
      </c>
      <c r="G795" s="203">
        <v>628.46</v>
      </c>
      <c r="H795" s="203">
        <v>668.13</v>
      </c>
      <c r="I795" s="203">
        <v>665.16</v>
      </c>
      <c r="J795" s="205">
        <v>660.02</v>
      </c>
      <c r="K795" s="203">
        <v>670.88</v>
      </c>
      <c r="L795" s="203">
        <v>668.39</v>
      </c>
      <c r="M795" s="203">
        <v>636.66</v>
      </c>
      <c r="N795" s="203">
        <v>622.53</v>
      </c>
      <c r="O795" s="203">
        <v>640.86</v>
      </c>
      <c r="P795" s="203">
        <v>648.27</v>
      </c>
      <c r="Q795" s="203">
        <v>687.28</v>
      </c>
      <c r="R795" s="203">
        <v>720.84</v>
      </c>
      <c r="S795" s="203">
        <v>718.86</v>
      </c>
      <c r="T795" s="203">
        <v>628.27</v>
      </c>
      <c r="U795" s="203">
        <v>614.24</v>
      </c>
      <c r="V795" s="203">
        <v>624.58000000000004</v>
      </c>
      <c r="W795" s="203">
        <v>628.34</v>
      </c>
      <c r="X795" s="203">
        <v>627.22</v>
      </c>
      <c r="Y795" s="206">
        <v>625.09</v>
      </c>
    </row>
    <row r="796" spans="1:25" s="146" customFormat="1" ht="18.75" customHeight="1" outlineLevel="1" x14ac:dyDescent="0.2">
      <c r="A796" s="181" t="s">
        <v>8</v>
      </c>
      <c r="B796" s="164">
        <v>195.05</v>
      </c>
      <c r="C796" s="165">
        <v>195.05</v>
      </c>
      <c r="D796" s="165">
        <v>195.05</v>
      </c>
      <c r="E796" s="165">
        <v>195.05</v>
      </c>
      <c r="F796" s="165">
        <v>195.05</v>
      </c>
      <c r="G796" s="165">
        <v>195.05</v>
      </c>
      <c r="H796" s="165">
        <v>195.05</v>
      </c>
      <c r="I796" s="165">
        <v>195.05</v>
      </c>
      <c r="J796" s="165">
        <v>195.05</v>
      </c>
      <c r="K796" s="165">
        <v>195.05</v>
      </c>
      <c r="L796" s="165">
        <v>195.05</v>
      </c>
      <c r="M796" s="165">
        <v>195.05</v>
      </c>
      <c r="N796" s="165">
        <v>195.05</v>
      </c>
      <c r="O796" s="165">
        <v>195.05</v>
      </c>
      <c r="P796" s="165">
        <v>195.05</v>
      </c>
      <c r="Q796" s="165">
        <v>195.05</v>
      </c>
      <c r="R796" s="165">
        <v>195.05</v>
      </c>
      <c r="S796" s="165">
        <v>195.05</v>
      </c>
      <c r="T796" s="165">
        <v>195.05</v>
      </c>
      <c r="U796" s="165">
        <v>195.05</v>
      </c>
      <c r="V796" s="165">
        <v>195.05</v>
      </c>
      <c r="W796" s="165">
        <v>195.05</v>
      </c>
      <c r="X796" s="165">
        <v>195.05</v>
      </c>
      <c r="Y796" s="166">
        <v>195.05</v>
      </c>
    </row>
    <row r="797" spans="1:25" s="146" customFormat="1" ht="18.75" customHeight="1" outlineLevel="1" x14ac:dyDescent="0.2">
      <c r="A797" s="182" t="s">
        <v>9</v>
      </c>
      <c r="B797" s="164"/>
      <c r="C797" s="165"/>
      <c r="D797" s="165"/>
      <c r="E797" s="165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6"/>
    </row>
    <row r="798" spans="1:25" s="146" customFormat="1" ht="18.75" customHeight="1" outlineLevel="1" thickBot="1" x14ac:dyDescent="0.25">
      <c r="A798" s="183" t="s">
        <v>127</v>
      </c>
      <c r="B798" s="169">
        <v>3.6509273741482882</v>
      </c>
      <c r="C798" s="169">
        <v>3.6509273741482882</v>
      </c>
      <c r="D798" s="169">
        <v>3.6509273741482882</v>
      </c>
      <c r="E798" s="169">
        <v>3.6509273741482882</v>
      </c>
      <c r="F798" s="169">
        <v>3.6509273741482882</v>
      </c>
      <c r="G798" s="169">
        <v>3.6509273741482882</v>
      </c>
      <c r="H798" s="169">
        <v>3.6509273741482882</v>
      </c>
      <c r="I798" s="169">
        <v>3.6509273741482882</v>
      </c>
      <c r="J798" s="169">
        <v>3.6509273741482882</v>
      </c>
      <c r="K798" s="169">
        <v>3.6509273741482882</v>
      </c>
      <c r="L798" s="169">
        <v>3.6509273741482882</v>
      </c>
      <c r="M798" s="169">
        <v>3.6509273741482882</v>
      </c>
      <c r="N798" s="169">
        <v>3.6509273741482882</v>
      </c>
      <c r="O798" s="169">
        <v>3.6509273741482882</v>
      </c>
      <c r="P798" s="169">
        <v>3.6509273741482882</v>
      </c>
      <c r="Q798" s="169">
        <v>3.6509273741482882</v>
      </c>
      <c r="R798" s="169">
        <v>3.6509273741482882</v>
      </c>
      <c r="S798" s="169">
        <v>3.6509273741482882</v>
      </c>
      <c r="T798" s="169">
        <v>3.6509273741482882</v>
      </c>
      <c r="U798" s="169">
        <v>3.6509273741482882</v>
      </c>
      <c r="V798" s="169">
        <v>3.6509273741482882</v>
      </c>
      <c r="W798" s="169">
        <v>3.6509273741482882</v>
      </c>
      <c r="X798" s="169">
        <v>3.6509273741482882</v>
      </c>
      <c r="Y798" s="169">
        <v>3.6509273741482882</v>
      </c>
    </row>
    <row r="799" spans="1:25" x14ac:dyDescent="0.2">
      <c r="A799" s="202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202"/>
    </row>
    <row r="800" spans="1:25" x14ac:dyDescent="0.2">
      <c r="A800" s="227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</row>
    <row r="801" spans="1:25" s="231" customFormat="1" ht="15.75" customHeight="1" x14ac:dyDescent="0.25">
      <c r="A801" s="230" t="s">
        <v>104</v>
      </c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</row>
    <row r="802" spans="1:25" ht="15" thickBot="1" x14ac:dyDescent="0.25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</row>
    <row r="803" spans="1:25" s="146" customFormat="1" ht="32.25" customHeight="1" thickBot="1" x14ac:dyDescent="0.25">
      <c r="A803" s="189" t="s">
        <v>43</v>
      </c>
      <c r="B803" s="190" t="s">
        <v>72</v>
      </c>
      <c r="C803" s="191"/>
      <c r="D803" s="191"/>
      <c r="E803" s="191"/>
      <c r="F803" s="191"/>
      <c r="G803" s="191"/>
      <c r="H803" s="191"/>
      <c r="I803" s="191"/>
      <c r="J803" s="191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2"/>
    </row>
    <row r="804" spans="1:25" s="146" customFormat="1" ht="35.25" customHeight="1" thickBot="1" x14ac:dyDescent="0.25">
      <c r="A804" s="193"/>
      <c r="B804" s="194" t="s">
        <v>42</v>
      </c>
      <c r="C804" s="195" t="s">
        <v>41</v>
      </c>
      <c r="D804" s="196" t="s">
        <v>40</v>
      </c>
      <c r="E804" s="195" t="s">
        <v>39</v>
      </c>
      <c r="F804" s="195" t="s">
        <v>38</v>
      </c>
      <c r="G804" s="195" t="s">
        <v>37</v>
      </c>
      <c r="H804" s="195" t="s">
        <v>36</v>
      </c>
      <c r="I804" s="195" t="s">
        <v>35</v>
      </c>
      <c r="J804" s="195" t="s">
        <v>34</v>
      </c>
      <c r="K804" s="197" t="s">
        <v>33</v>
      </c>
      <c r="L804" s="195" t="s">
        <v>32</v>
      </c>
      <c r="M804" s="198" t="s">
        <v>31</v>
      </c>
      <c r="N804" s="197" t="s">
        <v>30</v>
      </c>
      <c r="O804" s="195" t="s">
        <v>29</v>
      </c>
      <c r="P804" s="198" t="s">
        <v>28</v>
      </c>
      <c r="Q804" s="196" t="s">
        <v>27</v>
      </c>
      <c r="R804" s="195" t="s">
        <v>26</v>
      </c>
      <c r="S804" s="196" t="s">
        <v>25</v>
      </c>
      <c r="T804" s="195" t="s">
        <v>24</v>
      </c>
      <c r="U804" s="196" t="s">
        <v>23</v>
      </c>
      <c r="V804" s="195" t="s">
        <v>22</v>
      </c>
      <c r="W804" s="196" t="s">
        <v>21</v>
      </c>
      <c r="X804" s="195" t="s">
        <v>20</v>
      </c>
      <c r="Y804" s="199" t="s">
        <v>19</v>
      </c>
    </row>
    <row r="805" spans="1:25" s="146" customFormat="1" ht="18.75" customHeight="1" thickBot="1" x14ac:dyDescent="0.25">
      <c r="A805" s="200">
        <v>1</v>
      </c>
      <c r="B805" s="172">
        <v>562.78093237414828</v>
      </c>
      <c r="C805" s="172">
        <v>538.65325137414834</v>
      </c>
      <c r="D805" s="172">
        <v>531.95880437414826</v>
      </c>
      <c r="E805" s="172">
        <v>540.50513337414827</v>
      </c>
      <c r="F805" s="172">
        <v>573.08335637414825</v>
      </c>
      <c r="G805" s="172">
        <v>575.32902937414826</v>
      </c>
      <c r="H805" s="172">
        <v>568.7516553741483</v>
      </c>
      <c r="I805" s="172">
        <v>541.95258137414828</v>
      </c>
      <c r="J805" s="172">
        <v>569.29444837414837</v>
      </c>
      <c r="K805" s="172">
        <v>572.81728137414825</v>
      </c>
      <c r="L805" s="172">
        <v>555.38404737414828</v>
      </c>
      <c r="M805" s="172">
        <v>554.09624437414834</v>
      </c>
      <c r="N805" s="172">
        <v>552.26564837414833</v>
      </c>
      <c r="O805" s="172">
        <v>533.59782637414833</v>
      </c>
      <c r="P805" s="172">
        <v>541.32464437414831</v>
      </c>
      <c r="Q805" s="172">
        <v>555.00089937414828</v>
      </c>
      <c r="R805" s="172">
        <v>556.93792537414834</v>
      </c>
      <c r="S805" s="172">
        <v>557.4807183741483</v>
      </c>
      <c r="T805" s="172">
        <v>674.62821937414833</v>
      </c>
      <c r="U805" s="172">
        <v>553.62795237414832</v>
      </c>
      <c r="V805" s="172">
        <v>556.93792537414834</v>
      </c>
      <c r="W805" s="172">
        <v>558.18315637414821</v>
      </c>
      <c r="X805" s="172">
        <v>557.05499837414834</v>
      </c>
      <c r="Y805" s="172">
        <v>561.4186283741484</v>
      </c>
    </row>
    <row r="806" spans="1:25" s="146" customFormat="1" ht="18.75" customHeight="1" outlineLevel="1" x14ac:dyDescent="0.2">
      <c r="A806" s="232" t="s">
        <v>7</v>
      </c>
      <c r="B806" s="162">
        <v>525.35</v>
      </c>
      <c r="C806" s="162">
        <v>502.68</v>
      </c>
      <c r="D806" s="162">
        <v>496.39</v>
      </c>
      <c r="E806" s="162">
        <v>504.42</v>
      </c>
      <c r="F806" s="162">
        <v>535.03</v>
      </c>
      <c r="G806" s="162">
        <v>537.14</v>
      </c>
      <c r="H806" s="162">
        <v>530.96</v>
      </c>
      <c r="I806" s="162">
        <v>505.78</v>
      </c>
      <c r="J806" s="162">
        <v>531.47</v>
      </c>
      <c r="K806" s="162">
        <v>534.78</v>
      </c>
      <c r="L806" s="162">
        <v>518.4</v>
      </c>
      <c r="M806" s="162">
        <v>517.19000000000005</v>
      </c>
      <c r="N806" s="162">
        <v>515.47</v>
      </c>
      <c r="O806" s="162">
        <v>497.93</v>
      </c>
      <c r="P806" s="162">
        <v>505.19</v>
      </c>
      <c r="Q806" s="162">
        <v>518.04</v>
      </c>
      <c r="R806" s="162">
        <v>519.86</v>
      </c>
      <c r="S806" s="162">
        <v>520.37</v>
      </c>
      <c r="T806" s="162">
        <v>630.44000000000005</v>
      </c>
      <c r="U806" s="162">
        <v>516.75</v>
      </c>
      <c r="V806" s="162">
        <v>519.86</v>
      </c>
      <c r="W806" s="162">
        <v>521.03</v>
      </c>
      <c r="X806" s="162">
        <v>519.97</v>
      </c>
      <c r="Y806" s="162">
        <v>524.07000000000005</v>
      </c>
    </row>
    <row r="807" spans="1:25" s="146" customFormat="1" ht="18.75" customHeight="1" outlineLevel="1" x14ac:dyDescent="0.2">
      <c r="A807" s="167" t="s">
        <v>9</v>
      </c>
      <c r="B807" s="164">
        <v>33.780005000000003</v>
      </c>
      <c r="C807" s="164">
        <v>32.322324000000002</v>
      </c>
      <c r="D807" s="164">
        <v>31.917876999999997</v>
      </c>
      <c r="E807" s="164">
        <v>32.434205999999996</v>
      </c>
      <c r="F807" s="164">
        <v>34.402428999999998</v>
      </c>
      <c r="G807" s="164">
        <v>34.538101999999995</v>
      </c>
      <c r="H807" s="164">
        <v>34.140728000000003</v>
      </c>
      <c r="I807" s="164">
        <v>32.521653999999998</v>
      </c>
      <c r="J807" s="164">
        <v>34.173521000000001</v>
      </c>
      <c r="K807" s="164">
        <v>34.386353999999997</v>
      </c>
      <c r="L807" s="164">
        <v>33.333119999999994</v>
      </c>
      <c r="M807" s="164">
        <v>33.255316999999998</v>
      </c>
      <c r="N807" s="164">
        <v>33.144720999999997</v>
      </c>
      <c r="O807" s="164">
        <v>32.016898999999995</v>
      </c>
      <c r="P807" s="164">
        <v>32.483716999999999</v>
      </c>
      <c r="Q807" s="164">
        <v>33.309971999999995</v>
      </c>
      <c r="R807" s="164">
        <v>33.426997999999998</v>
      </c>
      <c r="S807" s="164">
        <v>33.459790999999996</v>
      </c>
      <c r="T807" s="164">
        <v>40.537292000000001</v>
      </c>
      <c r="U807" s="164">
        <v>33.227024999999998</v>
      </c>
      <c r="V807" s="164">
        <v>33.426997999999998</v>
      </c>
      <c r="W807" s="164">
        <v>33.502228999999993</v>
      </c>
      <c r="X807" s="164">
        <v>33.434071000000003</v>
      </c>
      <c r="Y807" s="164">
        <v>33.697701000000002</v>
      </c>
    </row>
    <row r="808" spans="1:25" s="146" customFormat="1" ht="18.75" customHeight="1" outlineLevel="1" thickBot="1" x14ac:dyDescent="0.25">
      <c r="A808" s="168" t="s">
        <v>127</v>
      </c>
      <c r="B808" s="169">
        <v>3.6509273741482882</v>
      </c>
      <c r="C808" s="169">
        <v>3.6509273741482882</v>
      </c>
      <c r="D808" s="169">
        <v>3.6509273741482882</v>
      </c>
      <c r="E808" s="169">
        <v>3.6509273741482882</v>
      </c>
      <c r="F808" s="169">
        <v>3.6509273741482882</v>
      </c>
      <c r="G808" s="169">
        <v>3.6509273741482882</v>
      </c>
      <c r="H808" s="169">
        <v>3.6509273741482882</v>
      </c>
      <c r="I808" s="169">
        <v>3.6509273741482882</v>
      </c>
      <c r="J808" s="169">
        <v>3.6509273741482882</v>
      </c>
      <c r="K808" s="169">
        <v>3.6509273741482882</v>
      </c>
      <c r="L808" s="169">
        <v>3.6509273741482882</v>
      </c>
      <c r="M808" s="169">
        <v>3.6509273741482882</v>
      </c>
      <c r="N808" s="169">
        <v>3.6509273741482882</v>
      </c>
      <c r="O808" s="169">
        <v>3.6509273741482882</v>
      </c>
      <c r="P808" s="169">
        <v>3.6509273741482882</v>
      </c>
      <c r="Q808" s="169">
        <v>3.6509273741482882</v>
      </c>
      <c r="R808" s="169">
        <v>3.6509273741482882</v>
      </c>
      <c r="S808" s="169">
        <v>3.6509273741482882</v>
      </c>
      <c r="T808" s="169">
        <v>3.6509273741482882</v>
      </c>
      <c r="U808" s="169">
        <v>3.6509273741482882</v>
      </c>
      <c r="V808" s="169">
        <v>3.6509273741482882</v>
      </c>
      <c r="W808" s="169">
        <v>3.6509273741482882</v>
      </c>
      <c r="X808" s="169">
        <v>3.6509273741482882</v>
      </c>
      <c r="Y808" s="169">
        <v>3.6509273741482882</v>
      </c>
    </row>
    <row r="809" spans="1:25" s="146" customFormat="1" ht="18.75" customHeight="1" thickBot="1" x14ac:dyDescent="0.25">
      <c r="A809" s="171">
        <v>2</v>
      </c>
      <c r="B809" s="172">
        <v>683.82377137414835</v>
      </c>
      <c r="C809" s="173">
        <v>682.41889537414829</v>
      </c>
      <c r="D809" s="173">
        <v>677.25704037414823</v>
      </c>
      <c r="E809" s="174">
        <v>658.71693437414831</v>
      </c>
      <c r="F809" s="174">
        <v>658.14221237414836</v>
      </c>
      <c r="G809" s="174">
        <v>678.85349037414824</v>
      </c>
      <c r="H809" s="174">
        <v>673.74485037414831</v>
      </c>
      <c r="I809" s="174">
        <v>680.31158137414832</v>
      </c>
      <c r="J809" s="174">
        <v>672.72312237414826</v>
      </c>
      <c r="K809" s="175">
        <v>681.92931737414824</v>
      </c>
      <c r="L809" s="174">
        <v>690.72043537414822</v>
      </c>
      <c r="M809" s="176">
        <v>688.41090437414823</v>
      </c>
      <c r="N809" s="175">
        <v>691.78473537414823</v>
      </c>
      <c r="O809" s="174">
        <v>664.33643837414832</v>
      </c>
      <c r="P809" s="176">
        <v>649.77681437414833</v>
      </c>
      <c r="Q809" s="177">
        <v>665.02823337414827</v>
      </c>
      <c r="R809" s="174">
        <v>697.39359637414839</v>
      </c>
      <c r="S809" s="177">
        <v>696.42508337414824</v>
      </c>
      <c r="T809" s="174">
        <v>704.00289937414823</v>
      </c>
      <c r="U809" s="173">
        <v>682.24860737414826</v>
      </c>
      <c r="V809" s="173">
        <v>687.13374437414836</v>
      </c>
      <c r="W809" s="173">
        <v>696.06322137414838</v>
      </c>
      <c r="X809" s="173">
        <v>693.51954437414838</v>
      </c>
      <c r="Y809" s="178">
        <v>686.98474237414825</v>
      </c>
    </row>
    <row r="810" spans="1:25" s="146" customFormat="1" ht="18.75" customHeight="1" outlineLevel="1" x14ac:dyDescent="0.2">
      <c r="A810" s="232" t="s">
        <v>7</v>
      </c>
      <c r="B810" s="162">
        <v>639.08000000000004</v>
      </c>
      <c r="C810" s="162">
        <v>637.76</v>
      </c>
      <c r="D810" s="162">
        <v>632.91</v>
      </c>
      <c r="E810" s="162">
        <v>615.49</v>
      </c>
      <c r="F810" s="162">
        <v>614.95000000000005</v>
      </c>
      <c r="G810" s="162">
        <v>634.41</v>
      </c>
      <c r="H810" s="162">
        <v>629.61</v>
      </c>
      <c r="I810" s="162">
        <v>635.78</v>
      </c>
      <c r="J810" s="162">
        <v>628.65</v>
      </c>
      <c r="K810" s="162">
        <v>637.29999999999995</v>
      </c>
      <c r="L810" s="162">
        <v>645.55999999999995</v>
      </c>
      <c r="M810" s="162">
        <v>643.39</v>
      </c>
      <c r="N810" s="162">
        <v>646.55999999999995</v>
      </c>
      <c r="O810" s="162">
        <v>620.77</v>
      </c>
      <c r="P810" s="162">
        <v>607.09</v>
      </c>
      <c r="Q810" s="162">
        <v>621.41999999999996</v>
      </c>
      <c r="R810" s="162">
        <v>651.83000000000004</v>
      </c>
      <c r="S810" s="162">
        <v>650.91999999999996</v>
      </c>
      <c r="T810" s="162">
        <v>658.04</v>
      </c>
      <c r="U810" s="162">
        <v>637.6</v>
      </c>
      <c r="V810" s="162">
        <v>642.19000000000005</v>
      </c>
      <c r="W810" s="162">
        <v>650.58000000000004</v>
      </c>
      <c r="X810" s="162">
        <v>648.19000000000005</v>
      </c>
      <c r="Y810" s="162">
        <v>642.04999999999995</v>
      </c>
    </row>
    <row r="811" spans="1:25" s="146" customFormat="1" ht="18.75" customHeight="1" outlineLevel="1" x14ac:dyDescent="0.2">
      <c r="A811" s="167" t="s">
        <v>9</v>
      </c>
      <c r="B811" s="164">
        <v>41.092843999999999</v>
      </c>
      <c r="C811" s="165">
        <v>41.007967999999998</v>
      </c>
      <c r="D811" s="165">
        <v>40.696112999999997</v>
      </c>
      <c r="E811" s="165">
        <v>39.576006999999997</v>
      </c>
      <c r="F811" s="165">
        <v>39.541285000000002</v>
      </c>
      <c r="G811" s="165">
        <v>40.792562999999994</v>
      </c>
      <c r="H811" s="165">
        <v>40.483922999999997</v>
      </c>
      <c r="I811" s="165">
        <v>40.880653999999993</v>
      </c>
      <c r="J811" s="165">
        <v>40.422194999999995</v>
      </c>
      <c r="K811" s="165">
        <v>40.978389999999997</v>
      </c>
      <c r="L811" s="165">
        <v>41.509507999999997</v>
      </c>
      <c r="M811" s="165">
        <v>41.369976999999999</v>
      </c>
      <c r="N811" s="165">
        <v>41.573807999999993</v>
      </c>
      <c r="O811" s="165">
        <v>39.915510999999995</v>
      </c>
      <c r="P811" s="165">
        <v>39.035887000000002</v>
      </c>
      <c r="Q811" s="165">
        <v>39.957305999999996</v>
      </c>
      <c r="R811" s="165">
        <v>41.912669000000001</v>
      </c>
      <c r="S811" s="165">
        <v>41.854155999999996</v>
      </c>
      <c r="T811" s="165">
        <v>42.311971999999997</v>
      </c>
      <c r="U811" s="165">
        <v>40.997679999999995</v>
      </c>
      <c r="V811" s="165">
        <v>41.292816999999999</v>
      </c>
      <c r="W811" s="165">
        <v>41.832293999999997</v>
      </c>
      <c r="X811" s="165">
        <v>41.678617000000003</v>
      </c>
      <c r="Y811" s="166">
        <v>41.283814999999997</v>
      </c>
    </row>
    <row r="812" spans="1:25" s="146" customFormat="1" ht="18.75" customHeight="1" outlineLevel="1" thickBot="1" x14ac:dyDescent="0.25">
      <c r="A812" s="168" t="s">
        <v>127</v>
      </c>
      <c r="B812" s="169">
        <v>3.6509273741482882</v>
      </c>
      <c r="C812" s="169">
        <v>3.6509273741482882</v>
      </c>
      <c r="D812" s="169">
        <v>3.6509273741482882</v>
      </c>
      <c r="E812" s="169">
        <v>3.6509273741482882</v>
      </c>
      <c r="F812" s="169">
        <v>3.6509273741482882</v>
      </c>
      <c r="G812" s="169">
        <v>3.6509273741482882</v>
      </c>
      <c r="H812" s="169">
        <v>3.6509273741482882</v>
      </c>
      <c r="I812" s="169">
        <v>3.6509273741482882</v>
      </c>
      <c r="J812" s="169">
        <v>3.6509273741482882</v>
      </c>
      <c r="K812" s="169">
        <v>3.6509273741482882</v>
      </c>
      <c r="L812" s="169">
        <v>3.6509273741482882</v>
      </c>
      <c r="M812" s="169">
        <v>3.6509273741482882</v>
      </c>
      <c r="N812" s="169">
        <v>3.6509273741482882</v>
      </c>
      <c r="O812" s="169">
        <v>3.6509273741482882</v>
      </c>
      <c r="P812" s="169">
        <v>3.6509273741482882</v>
      </c>
      <c r="Q812" s="169">
        <v>3.6509273741482882</v>
      </c>
      <c r="R812" s="169">
        <v>3.6509273741482882</v>
      </c>
      <c r="S812" s="169">
        <v>3.6509273741482882</v>
      </c>
      <c r="T812" s="169">
        <v>3.6509273741482882</v>
      </c>
      <c r="U812" s="169">
        <v>3.6509273741482882</v>
      </c>
      <c r="V812" s="169">
        <v>3.6509273741482882</v>
      </c>
      <c r="W812" s="169">
        <v>3.6509273741482882</v>
      </c>
      <c r="X812" s="169">
        <v>3.6509273741482882</v>
      </c>
      <c r="Y812" s="169">
        <v>3.6509273741482882</v>
      </c>
    </row>
    <row r="813" spans="1:25" s="146" customFormat="1" ht="18.75" customHeight="1" thickBot="1" x14ac:dyDescent="0.25">
      <c r="A813" s="154">
        <v>3</v>
      </c>
      <c r="B813" s="172">
        <v>676.98032237414827</v>
      </c>
      <c r="C813" s="173">
        <v>656.86505237414826</v>
      </c>
      <c r="D813" s="173">
        <v>657.1204843741483</v>
      </c>
      <c r="E813" s="174">
        <v>648.42515337414829</v>
      </c>
      <c r="F813" s="174">
        <v>649.29787937414824</v>
      </c>
      <c r="G813" s="174">
        <v>669.7537253741483</v>
      </c>
      <c r="H813" s="174">
        <v>671.63753637414834</v>
      </c>
      <c r="I813" s="174">
        <v>664.26193737414837</v>
      </c>
      <c r="J813" s="174">
        <v>672.61669237414822</v>
      </c>
      <c r="K813" s="175">
        <v>678.76834637414834</v>
      </c>
      <c r="L813" s="174">
        <v>676.81003437414824</v>
      </c>
      <c r="M813" s="176">
        <v>671.46724837414831</v>
      </c>
      <c r="N813" s="175">
        <v>680.27965237414833</v>
      </c>
      <c r="O813" s="174">
        <v>656.18390037414827</v>
      </c>
      <c r="P813" s="176">
        <v>660.38788537414825</v>
      </c>
      <c r="Q813" s="177">
        <v>675.07522537414832</v>
      </c>
      <c r="R813" s="174">
        <v>685.53729437414836</v>
      </c>
      <c r="S813" s="177">
        <v>702.73638237414832</v>
      </c>
      <c r="T813" s="174">
        <v>703.66232337414829</v>
      </c>
      <c r="U813" s="173">
        <v>681.29073737414831</v>
      </c>
      <c r="V813" s="173">
        <v>684.78164137414831</v>
      </c>
      <c r="W813" s="173">
        <v>694.49870037414826</v>
      </c>
      <c r="X813" s="173">
        <v>690.09249837414836</v>
      </c>
      <c r="Y813" s="178">
        <v>687.44239137414831</v>
      </c>
    </row>
    <row r="814" spans="1:25" s="146" customFormat="1" ht="18.75" customHeight="1" outlineLevel="1" x14ac:dyDescent="0.2">
      <c r="A814" s="161" t="s">
        <v>7</v>
      </c>
      <c r="B814" s="162">
        <v>632.65</v>
      </c>
      <c r="C814" s="162">
        <v>613.75</v>
      </c>
      <c r="D814" s="162">
        <v>613.99</v>
      </c>
      <c r="E814" s="162">
        <v>605.82000000000005</v>
      </c>
      <c r="F814" s="162">
        <v>606.64</v>
      </c>
      <c r="G814" s="162">
        <v>625.86</v>
      </c>
      <c r="H814" s="162">
        <v>627.63</v>
      </c>
      <c r="I814" s="162">
        <v>620.70000000000005</v>
      </c>
      <c r="J814" s="162">
        <v>628.54999999999995</v>
      </c>
      <c r="K814" s="162">
        <v>634.33000000000004</v>
      </c>
      <c r="L814" s="162">
        <v>632.49</v>
      </c>
      <c r="M814" s="162">
        <v>627.47</v>
      </c>
      <c r="N814" s="162">
        <v>635.75</v>
      </c>
      <c r="O814" s="162">
        <v>613.11</v>
      </c>
      <c r="P814" s="162">
        <v>617.05999999999995</v>
      </c>
      <c r="Q814" s="162">
        <v>630.86</v>
      </c>
      <c r="R814" s="162">
        <v>640.69000000000005</v>
      </c>
      <c r="S814" s="162">
        <v>656.85</v>
      </c>
      <c r="T814" s="162">
        <v>657.72</v>
      </c>
      <c r="U814" s="162">
        <v>636.70000000000005</v>
      </c>
      <c r="V814" s="162">
        <v>639.98</v>
      </c>
      <c r="W814" s="162">
        <v>649.11</v>
      </c>
      <c r="X814" s="162">
        <v>644.97</v>
      </c>
      <c r="Y814" s="162">
        <v>642.48</v>
      </c>
    </row>
    <row r="815" spans="1:25" s="146" customFormat="1" ht="18.75" customHeight="1" outlineLevel="1" x14ac:dyDescent="0.2">
      <c r="A815" s="181" t="s">
        <v>9</v>
      </c>
      <c r="B815" s="164">
        <v>40.679395</v>
      </c>
      <c r="C815" s="165">
        <v>39.464124999999996</v>
      </c>
      <c r="D815" s="165">
        <v>39.479557</v>
      </c>
      <c r="E815" s="165">
        <v>38.954225999999998</v>
      </c>
      <c r="F815" s="165">
        <v>39.006951999999998</v>
      </c>
      <c r="G815" s="165">
        <v>40.242798000000001</v>
      </c>
      <c r="H815" s="165">
        <v>40.356608999999999</v>
      </c>
      <c r="I815" s="165">
        <v>39.911009999999997</v>
      </c>
      <c r="J815" s="165">
        <v>40.415764999999993</v>
      </c>
      <c r="K815" s="165">
        <v>40.787419</v>
      </c>
      <c r="L815" s="165">
        <v>40.669106999999997</v>
      </c>
      <c r="M815" s="165">
        <v>40.346320999999996</v>
      </c>
      <c r="N815" s="165">
        <v>40.878724999999996</v>
      </c>
      <c r="O815" s="165">
        <v>39.422972999999999</v>
      </c>
      <c r="P815" s="165">
        <v>39.676957999999992</v>
      </c>
      <c r="Q815" s="165">
        <v>40.564298000000001</v>
      </c>
      <c r="R815" s="165">
        <v>41.196367000000002</v>
      </c>
      <c r="S815" s="165">
        <v>42.235455000000002</v>
      </c>
      <c r="T815" s="165">
        <v>42.291395999999999</v>
      </c>
      <c r="U815" s="165">
        <v>40.939810000000001</v>
      </c>
      <c r="V815" s="165">
        <v>41.150714000000001</v>
      </c>
      <c r="W815" s="165">
        <v>41.737772999999997</v>
      </c>
      <c r="X815" s="165">
        <v>41.471570999999997</v>
      </c>
      <c r="Y815" s="166">
        <v>41.311464000000001</v>
      </c>
    </row>
    <row r="816" spans="1:25" s="146" customFormat="1" ht="18.75" customHeight="1" outlineLevel="1" thickBot="1" x14ac:dyDescent="0.25">
      <c r="A816" s="168" t="s">
        <v>127</v>
      </c>
      <c r="B816" s="169">
        <v>3.6509273741482882</v>
      </c>
      <c r="C816" s="169">
        <v>3.6509273741482882</v>
      </c>
      <c r="D816" s="169">
        <v>3.6509273741482882</v>
      </c>
      <c r="E816" s="169">
        <v>3.6509273741482882</v>
      </c>
      <c r="F816" s="169">
        <v>3.6509273741482882</v>
      </c>
      <c r="G816" s="169">
        <v>3.6509273741482882</v>
      </c>
      <c r="H816" s="169">
        <v>3.6509273741482882</v>
      </c>
      <c r="I816" s="169">
        <v>3.6509273741482882</v>
      </c>
      <c r="J816" s="169">
        <v>3.6509273741482882</v>
      </c>
      <c r="K816" s="169">
        <v>3.6509273741482882</v>
      </c>
      <c r="L816" s="169">
        <v>3.6509273741482882</v>
      </c>
      <c r="M816" s="169">
        <v>3.6509273741482882</v>
      </c>
      <c r="N816" s="169">
        <v>3.6509273741482882</v>
      </c>
      <c r="O816" s="169">
        <v>3.6509273741482882</v>
      </c>
      <c r="P816" s="169">
        <v>3.6509273741482882</v>
      </c>
      <c r="Q816" s="169">
        <v>3.6509273741482882</v>
      </c>
      <c r="R816" s="169">
        <v>3.6509273741482882</v>
      </c>
      <c r="S816" s="169">
        <v>3.6509273741482882</v>
      </c>
      <c r="T816" s="169">
        <v>3.6509273741482882</v>
      </c>
      <c r="U816" s="169">
        <v>3.6509273741482882</v>
      </c>
      <c r="V816" s="169">
        <v>3.6509273741482882</v>
      </c>
      <c r="W816" s="169">
        <v>3.6509273741482882</v>
      </c>
      <c r="X816" s="169">
        <v>3.6509273741482882</v>
      </c>
      <c r="Y816" s="169">
        <v>3.6509273741482882</v>
      </c>
    </row>
    <row r="817" spans="1:25" s="146" customFormat="1" ht="18.75" customHeight="1" thickBot="1" x14ac:dyDescent="0.25">
      <c r="A817" s="171">
        <v>4</v>
      </c>
      <c r="B817" s="172">
        <v>504.2550753741483</v>
      </c>
      <c r="C817" s="173">
        <v>472.28350337414827</v>
      </c>
      <c r="D817" s="173">
        <v>469.06931737414828</v>
      </c>
      <c r="E817" s="174">
        <v>475.5296183741483</v>
      </c>
      <c r="F817" s="174">
        <v>513.7486313741482</v>
      </c>
      <c r="G817" s="174">
        <v>525.69007737414825</v>
      </c>
      <c r="H817" s="174">
        <v>519.59163837414826</v>
      </c>
      <c r="I817" s="174">
        <v>507.53311937414827</v>
      </c>
      <c r="J817" s="174">
        <v>507.61826337414828</v>
      </c>
      <c r="K817" s="175">
        <v>514.52557037414829</v>
      </c>
      <c r="L817" s="174">
        <v>515.89851737414835</v>
      </c>
      <c r="M817" s="176">
        <v>512.32246937414823</v>
      </c>
      <c r="N817" s="175">
        <v>508.28877237414827</v>
      </c>
      <c r="O817" s="174">
        <v>484.05466137414828</v>
      </c>
      <c r="P817" s="176">
        <v>486.05554537414827</v>
      </c>
      <c r="Q817" s="177">
        <v>502.42447937414829</v>
      </c>
      <c r="R817" s="174">
        <v>521.14551637414831</v>
      </c>
      <c r="S817" s="177">
        <v>514.39785437414821</v>
      </c>
      <c r="T817" s="174">
        <v>530.91579037414829</v>
      </c>
      <c r="U817" s="173">
        <v>500.31716537414832</v>
      </c>
      <c r="V817" s="173">
        <v>503.9890003741483</v>
      </c>
      <c r="W817" s="173">
        <v>507.18190037414831</v>
      </c>
      <c r="X817" s="173">
        <v>501.08346137414827</v>
      </c>
      <c r="Y817" s="178">
        <v>511.62003137414825</v>
      </c>
    </row>
    <row r="818" spans="1:25" s="146" customFormat="1" ht="18.75" customHeight="1" outlineLevel="1" x14ac:dyDescent="0.2">
      <c r="A818" s="232" t="s">
        <v>7</v>
      </c>
      <c r="B818" s="164">
        <v>470.36</v>
      </c>
      <c r="C818" s="164">
        <v>440.32</v>
      </c>
      <c r="D818" s="164">
        <v>437.3</v>
      </c>
      <c r="E818" s="164">
        <v>443.37</v>
      </c>
      <c r="F818" s="164">
        <v>479.28</v>
      </c>
      <c r="G818" s="164">
        <v>490.5</v>
      </c>
      <c r="H818" s="164">
        <v>484.77</v>
      </c>
      <c r="I818" s="164">
        <v>473.44</v>
      </c>
      <c r="J818" s="164">
        <v>473.52</v>
      </c>
      <c r="K818" s="164">
        <v>480.01</v>
      </c>
      <c r="L818" s="164">
        <v>481.3</v>
      </c>
      <c r="M818" s="164">
        <v>477.94</v>
      </c>
      <c r="N818" s="164">
        <v>474.15</v>
      </c>
      <c r="O818" s="164">
        <v>451.38</v>
      </c>
      <c r="P818" s="164">
        <v>453.26</v>
      </c>
      <c r="Q818" s="164">
        <v>468.64</v>
      </c>
      <c r="R818" s="164">
        <v>486.23</v>
      </c>
      <c r="S818" s="164">
        <v>479.89</v>
      </c>
      <c r="T818" s="164">
        <v>495.41</v>
      </c>
      <c r="U818" s="164">
        <v>466.66</v>
      </c>
      <c r="V818" s="164">
        <v>470.11</v>
      </c>
      <c r="W818" s="164">
        <v>473.11</v>
      </c>
      <c r="X818" s="164">
        <v>467.38</v>
      </c>
      <c r="Y818" s="164">
        <v>477.28</v>
      </c>
    </row>
    <row r="819" spans="1:25" s="146" customFormat="1" ht="18.75" customHeight="1" outlineLevel="1" x14ac:dyDescent="0.2">
      <c r="A819" s="167" t="s">
        <v>9</v>
      </c>
      <c r="B819" s="164">
        <v>30.244147999999999</v>
      </c>
      <c r="C819" s="165">
        <v>28.312575999999996</v>
      </c>
      <c r="D819" s="165">
        <v>28.118389999999998</v>
      </c>
      <c r="E819" s="165">
        <v>28.508690999999999</v>
      </c>
      <c r="F819" s="165">
        <v>30.817703999999996</v>
      </c>
      <c r="G819" s="165">
        <v>31.539149999999999</v>
      </c>
      <c r="H819" s="165">
        <v>31.170710999999997</v>
      </c>
      <c r="I819" s="165">
        <v>30.442191999999999</v>
      </c>
      <c r="J819" s="165">
        <v>30.447335999999996</v>
      </c>
      <c r="K819" s="165">
        <v>30.864642999999997</v>
      </c>
      <c r="L819" s="165">
        <v>30.947589999999998</v>
      </c>
      <c r="M819" s="165">
        <v>30.731541999999997</v>
      </c>
      <c r="N819" s="165">
        <v>30.487844999999997</v>
      </c>
      <c r="O819" s="165">
        <v>29.023733999999997</v>
      </c>
      <c r="P819" s="165">
        <v>29.144617999999998</v>
      </c>
      <c r="Q819" s="165">
        <v>30.133551999999998</v>
      </c>
      <c r="R819" s="165">
        <v>31.264589000000001</v>
      </c>
      <c r="S819" s="165">
        <v>30.856926999999999</v>
      </c>
      <c r="T819" s="165">
        <v>31.854862999999998</v>
      </c>
      <c r="U819" s="165">
        <v>30.006238</v>
      </c>
      <c r="V819" s="165">
        <v>30.228072999999998</v>
      </c>
      <c r="W819" s="165">
        <v>30.420973</v>
      </c>
      <c r="X819" s="165">
        <v>30.052533999999998</v>
      </c>
      <c r="Y819" s="166">
        <v>30.689103999999997</v>
      </c>
    </row>
    <row r="820" spans="1:25" s="146" customFormat="1" ht="18.75" customHeight="1" outlineLevel="1" thickBot="1" x14ac:dyDescent="0.25">
      <c r="A820" s="168" t="s">
        <v>127</v>
      </c>
      <c r="B820" s="169">
        <v>3.6509273741482882</v>
      </c>
      <c r="C820" s="169">
        <v>3.6509273741482882</v>
      </c>
      <c r="D820" s="169">
        <v>3.6509273741482882</v>
      </c>
      <c r="E820" s="169">
        <v>3.6509273741482882</v>
      </c>
      <c r="F820" s="169">
        <v>3.6509273741482882</v>
      </c>
      <c r="G820" s="169">
        <v>3.6509273741482882</v>
      </c>
      <c r="H820" s="169">
        <v>3.6509273741482882</v>
      </c>
      <c r="I820" s="169">
        <v>3.6509273741482882</v>
      </c>
      <c r="J820" s="169">
        <v>3.6509273741482882</v>
      </c>
      <c r="K820" s="169">
        <v>3.6509273741482882</v>
      </c>
      <c r="L820" s="169">
        <v>3.6509273741482882</v>
      </c>
      <c r="M820" s="169">
        <v>3.6509273741482882</v>
      </c>
      <c r="N820" s="169">
        <v>3.6509273741482882</v>
      </c>
      <c r="O820" s="169">
        <v>3.6509273741482882</v>
      </c>
      <c r="P820" s="169">
        <v>3.6509273741482882</v>
      </c>
      <c r="Q820" s="169">
        <v>3.6509273741482882</v>
      </c>
      <c r="R820" s="169">
        <v>3.6509273741482882</v>
      </c>
      <c r="S820" s="169">
        <v>3.6509273741482882</v>
      </c>
      <c r="T820" s="169">
        <v>3.6509273741482882</v>
      </c>
      <c r="U820" s="169">
        <v>3.6509273741482882</v>
      </c>
      <c r="V820" s="169">
        <v>3.6509273741482882</v>
      </c>
      <c r="W820" s="169">
        <v>3.6509273741482882</v>
      </c>
      <c r="X820" s="169">
        <v>3.6509273741482882</v>
      </c>
      <c r="Y820" s="169">
        <v>3.6509273741482882</v>
      </c>
    </row>
    <row r="821" spans="1:25" s="146" customFormat="1" ht="18.75" customHeight="1" thickBot="1" x14ac:dyDescent="0.25">
      <c r="A821" s="154">
        <v>5</v>
      </c>
      <c r="B821" s="207">
        <v>585.48245137414824</v>
      </c>
      <c r="C821" s="208">
        <v>550.38183737414829</v>
      </c>
      <c r="D821" s="208">
        <v>543.77253437414834</v>
      </c>
      <c r="E821" s="208">
        <v>544.75169037414832</v>
      </c>
      <c r="F821" s="208">
        <v>574.36051637414835</v>
      </c>
      <c r="G821" s="208">
        <v>583.69442737414829</v>
      </c>
      <c r="H821" s="208">
        <v>581.58711337414832</v>
      </c>
      <c r="I821" s="208">
        <v>563.35565437414823</v>
      </c>
      <c r="J821" s="208">
        <v>566.23990737414829</v>
      </c>
      <c r="K821" s="209">
        <v>570.0820303741483</v>
      </c>
      <c r="L821" s="208">
        <v>569.82659837414838</v>
      </c>
      <c r="M821" s="210">
        <v>583.87535837414828</v>
      </c>
      <c r="N821" s="209">
        <v>579.36272637414822</v>
      </c>
      <c r="O821" s="208">
        <v>545.06033737414828</v>
      </c>
      <c r="P821" s="210">
        <v>550.99913137414831</v>
      </c>
      <c r="Q821" s="211">
        <v>572.2425593741483</v>
      </c>
      <c r="R821" s="208">
        <v>592.63454737414827</v>
      </c>
      <c r="S821" s="211">
        <v>583.30063637414833</v>
      </c>
      <c r="T821" s="208">
        <v>553.62795237414832</v>
      </c>
      <c r="U821" s="208">
        <v>548.66831437414828</v>
      </c>
      <c r="V821" s="208">
        <v>558.0128683741483</v>
      </c>
      <c r="W821" s="208">
        <v>569.34766337414828</v>
      </c>
      <c r="X821" s="208">
        <v>566.37826637414832</v>
      </c>
      <c r="Y821" s="212">
        <v>569.60309537414832</v>
      </c>
    </row>
    <row r="822" spans="1:25" s="146" customFormat="1" ht="18.75" customHeight="1" outlineLevel="1" x14ac:dyDescent="0.2">
      <c r="A822" s="167" t="s">
        <v>7</v>
      </c>
      <c r="B822" s="213">
        <v>546.67999999999995</v>
      </c>
      <c r="C822" s="213">
        <v>513.70000000000005</v>
      </c>
      <c r="D822" s="213">
        <v>507.49</v>
      </c>
      <c r="E822" s="213">
        <v>508.41</v>
      </c>
      <c r="F822" s="213">
        <v>536.23</v>
      </c>
      <c r="G822" s="213">
        <v>545</v>
      </c>
      <c r="H822" s="213">
        <v>543.02</v>
      </c>
      <c r="I822" s="213">
        <v>525.89</v>
      </c>
      <c r="J822" s="213">
        <v>528.6</v>
      </c>
      <c r="K822" s="213">
        <v>532.21</v>
      </c>
      <c r="L822" s="213">
        <v>531.97</v>
      </c>
      <c r="M822" s="213">
        <v>545.16999999999996</v>
      </c>
      <c r="N822" s="213">
        <v>540.92999999999995</v>
      </c>
      <c r="O822" s="213">
        <v>508.7</v>
      </c>
      <c r="P822" s="213">
        <v>514.28</v>
      </c>
      <c r="Q822" s="213">
        <v>534.24</v>
      </c>
      <c r="R822" s="213">
        <v>553.4</v>
      </c>
      <c r="S822" s="213">
        <v>544.63</v>
      </c>
      <c r="T822" s="213">
        <v>516.75</v>
      </c>
      <c r="U822" s="213">
        <v>512.09</v>
      </c>
      <c r="V822" s="213">
        <v>520.87</v>
      </c>
      <c r="W822" s="213">
        <v>531.52</v>
      </c>
      <c r="X822" s="213">
        <v>528.73</v>
      </c>
      <c r="Y822" s="213">
        <v>531.76</v>
      </c>
    </row>
    <row r="823" spans="1:25" s="146" customFormat="1" ht="18.75" customHeight="1" outlineLevel="1" x14ac:dyDescent="0.2">
      <c r="A823" s="181" t="s">
        <v>9</v>
      </c>
      <c r="B823" s="164">
        <v>35.151523999999995</v>
      </c>
      <c r="C823" s="165">
        <v>33.030909999999999</v>
      </c>
      <c r="D823" s="165">
        <v>32.631606999999995</v>
      </c>
      <c r="E823" s="165">
        <v>32.690762999999997</v>
      </c>
      <c r="F823" s="165">
        <v>34.479588999999997</v>
      </c>
      <c r="G823" s="165">
        <v>35.043499999999995</v>
      </c>
      <c r="H823" s="165">
        <v>34.916185999999996</v>
      </c>
      <c r="I823" s="165">
        <v>33.814726999999998</v>
      </c>
      <c r="J823" s="165">
        <v>33.988979999999998</v>
      </c>
      <c r="K823" s="165">
        <v>34.221102999999999</v>
      </c>
      <c r="L823" s="165">
        <v>34.205671000000002</v>
      </c>
      <c r="M823" s="165">
        <v>35.054430999999994</v>
      </c>
      <c r="N823" s="165">
        <v>34.781798999999992</v>
      </c>
      <c r="O823" s="165">
        <v>32.709409999999998</v>
      </c>
      <c r="P823" s="165">
        <v>33.068203999999994</v>
      </c>
      <c r="Q823" s="165">
        <v>34.351631999999995</v>
      </c>
      <c r="R823" s="165">
        <v>35.583619999999996</v>
      </c>
      <c r="S823" s="165">
        <v>35.019708999999999</v>
      </c>
      <c r="T823" s="165">
        <v>33.227024999999998</v>
      </c>
      <c r="U823" s="165">
        <v>32.927387000000003</v>
      </c>
      <c r="V823" s="165">
        <v>33.491940999999997</v>
      </c>
      <c r="W823" s="165">
        <v>34.176735999999998</v>
      </c>
      <c r="X823" s="165">
        <v>33.997338999999997</v>
      </c>
      <c r="Y823" s="166">
        <v>34.192167999999995</v>
      </c>
    </row>
    <row r="824" spans="1:25" s="146" customFormat="1" ht="18.75" customHeight="1" outlineLevel="1" thickBot="1" x14ac:dyDescent="0.25">
      <c r="A824" s="168" t="s">
        <v>127</v>
      </c>
      <c r="B824" s="169">
        <v>3.6509273741482882</v>
      </c>
      <c r="C824" s="169">
        <v>3.6509273741482882</v>
      </c>
      <c r="D824" s="169">
        <v>3.6509273741482882</v>
      </c>
      <c r="E824" s="169">
        <v>3.6509273741482882</v>
      </c>
      <c r="F824" s="169">
        <v>3.6509273741482882</v>
      </c>
      <c r="G824" s="169">
        <v>3.6509273741482882</v>
      </c>
      <c r="H824" s="169">
        <v>3.6509273741482882</v>
      </c>
      <c r="I824" s="169">
        <v>3.6509273741482882</v>
      </c>
      <c r="J824" s="169">
        <v>3.6509273741482882</v>
      </c>
      <c r="K824" s="169">
        <v>3.6509273741482882</v>
      </c>
      <c r="L824" s="169">
        <v>3.6509273741482882</v>
      </c>
      <c r="M824" s="169">
        <v>3.6509273741482882</v>
      </c>
      <c r="N824" s="169">
        <v>3.6509273741482882</v>
      </c>
      <c r="O824" s="169">
        <v>3.6509273741482882</v>
      </c>
      <c r="P824" s="169">
        <v>3.6509273741482882</v>
      </c>
      <c r="Q824" s="169">
        <v>3.6509273741482882</v>
      </c>
      <c r="R824" s="169">
        <v>3.6509273741482882</v>
      </c>
      <c r="S824" s="169">
        <v>3.6509273741482882</v>
      </c>
      <c r="T824" s="169">
        <v>3.6509273741482882</v>
      </c>
      <c r="U824" s="169">
        <v>3.6509273741482882</v>
      </c>
      <c r="V824" s="169">
        <v>3.6509273741482882</v>
      </c>
      <c r="W824" s="169">
        <v>3.6509273741482882</v>
      </c>
      <c r="X824" s="169">
        <v>3.6509273741482882</v>
      </c>
      <c r="Y824" s="169">
        <v>3.6509273741482882</v>
      </c>
    </row>
    <row r="825" spans="1:25" s="146" customFormat="1" ht="18.75" customHeight="1" thickBot="1" x14ac:dyDescent="0.25">
      <c r="A825" s="233">
        <v>6</v>
      </c>
      <c r="B825" s="155">
        <v>573.7857943741484</v>
      </c>
      <c r="C825" s="156">
        <v>538.63196537414831</v>
      </c>
      <c r="D825" s="156">
        <v>532.11844937414833</v>
      </c>
      <c r="E825" s="156">
        <v>543.99603737414827</v>
      </c>
      <c r="F825" s="156">
        <v>578.64964537414824</v>
      </c>
      <c r="G825" s="156">
        <v>579.87359037414831</v>
      </c>
      <c r="H825" s="156">
        <v>590.7933083741483</v>
      </c>
      <c r="I825" s="156">
        <v>573.82836637414835</v>
      </c>
      <c r="J825" s="156">
        <v>588.99464137414827</v>
      </c>
      <c r="K825" s="157">
        <v>595.79551837414829</v>
      </c>
      <c r="L825" s="156">
        <v>591.67667737414831</v>
      </c>
      <c r="M825" s="158">
        <v>574.26472937414826</v>
      </c>
      <c r="N825" s="157">
        <v>571.98712737414826</v>
      </c>
      <c r="O825" s="156">
        <v>540.65413537414827</v>
      </c>
      <c r="P825" s="158">
        <v>544.18761137414833</v>
      </c>
      <c r="Q825" s="159">
        <v>565.27139437414837</v>
      </c>
      <c r="R825" s="156">
        <v>579.9055193741483</v>
      </c>
      <c r="S825" s="159">
        <v>582.64077037414825</v>
      </c>
      <c r="T825" s="156">
        <v>575.10552637414821</v>
      </c>
      <c r="U825" s="156">
        <v>545.93306337414833</v>
      </c>
      <c r="V825" s="156">
        <v>554.75611037414819</v>
      </c>
      <c r="W825" s="156">
        <v>565.88868837414827</v>
      </c>
      <c r="X825" s="156">
        <v>570.74189637414838</v>
      </c>
      <c r="Y825" s="234">
        <v>574.7862363741483</v>
      </c>
    </row>
    <row r="826" spans="1:25" s="146" customFormat="1" ht="18.75" customHeight="1" outlineLevel="1" x14ac:dyDescent="0.2">
      <c r="A826" s="161" t="s">
        <v>7</v>
      </c>
      <c r="B826" s="164">
        <v>535.69000000000005</v>
      </c>
      <c r="C826" s="164">
        <v>502.66</v>
      </c>
      <c r="D826" s="164">
        <v>496.54</v>
      </c>
      <c r="E826" s="164">
        <v>507.7</v>
      </c>
      <c r="F826" s="164">
        <v>540.26</v>
      </c>
      <c r="G826" s="164">
        <v>541.41</v>
      </c>
      <c r="H826" s="164">
        <v>551.66999999999996</v>
      </c>
      <c r="I826" s="164">
        <v>535.73</v>
      </c>
      <c r="J826" s="164">
        <v>549.98</v>
      </c>
      <c r="K826" s="164">
        <v>556.37</v>
      </c>
      <c r="L826" s="164">
        <v>552.5</v>
      </c>
      <c r="M826" s="164">
        <v>536.14</v>
      </c>
      <c r="N826" s="164">
        <v>534</v>
      </c>
      <c r="O826" s="164">
        <v>504.56</v>
      </c>
      <c r="P826" s="164">
        <v>507.88</v>
      </c>
      <c r="Q826" s="164">
        <v>527.69000000000005</v>
      </c>
      <c r="R826" s="164">
        <v>541.44000000000005</v>
      </c>
      <c r="S826" s="164">
        <v>544.01</v>
      </c>
      <c r="T826" s="164">
        <v>536.92999999999995</v>
      </c>
      <c r="U826" s="164">
        <v>509.52</v>
      </c>
      <c r="V826" s="164">
        <v>517.80999999999995</v>
      </c>
      <c r="W826" s="164">
        <v>528.27</v>
      </c>
      <c r="X826" s="164">
        <v>532.83000000000004</v>
      </c>
      <c r="Y826" s="164">
        <v>536.63</v>
      </c>
    </row>
    <row r="827" spans="1:25" s="146" customFormat="1" ht="18.75" customHeight="1" outlineLevel="1" x14ac:dyDescent="0.2">
      <c r="A827" s="181" t="s">
        <v>9</v>
      </c>
      <c r="B827" s="164">
        <v>34.444867000000002</v>
      </c>
      <c r="C827" s="165">
        <v>32.321038000000001</v>
      </c>
      <c r="D827" s="165">
        <v>31.927522</v>
      </c>
      <c r="E827" s="165">
        <v>32.645109999999995</v>
      </c>
      <c r="F827" s="165">
        <v>34.738717999999999</v>
      </c>
      <c r="G827" s="165">
        <v>34.812662999999993</v>
      </c>
      <c r="H827" s="165">
        <v>35.472380999999999</v>
      </c>
      <c r="I827" s="165">
        <v>34.447438999999996</v>
      </c>
      <c r="J827" s="165">
        <v>35.363714000000002</v>
      </c>
      <c r="K827" s="165">
        <v>35.774591000000001</v>
      </c>
      <c r="L827" s="165">
        <v>35.525749999999995</v>
      </c>
      <c r="M827" s="165">
        <v>34.473801999999999</v>
      </c>
      <c r="N827" s="165">
        <v>34.336199999999998</v>
      </c>
      <c r="O827" s="165">
        <v>32.443207999999998</v>
      </c>
      <c r="P827" s="165">
        <v>32.656683999999998</v>
      </c>
      <c r="Q827" s="165">
        <v>33.930467</v>
      </c>
      <c r="R827" s="165">
        <v>34.814592000000005</v>
      </c>
      <c r="S827" s="165">
        <v>34.979842999999995</v>
      </c>
      <c r="T827" s="165">
        <v>34.524598999999995</v>
      </c>
      <c r="U827" s="165">
        <v>32.762135999999998</v>
      </c>
      <c r="V827" s="165">
        <v>33.295182999999994</v>
      </c>
      <c r="W827" s="165">
        <v>33.967760999999996</v>
      </c>
      <c r="X827" s="165">
        <v>34.260969000000003</v>
      </c>
      <c r="Y827" s="166">
        <v>34.505308999999997</v>
      </c>
    </row>
    <row r="828" spans="1:25" s="146" customFormat="1" ht="18.75" customHeight="1" outlineLevel="1" thickBot="1" x14ac:dyDescent="0.25">
      <c r="A828" s="168" t="s">
        <v>127</v>
      </c>
      <c r="B828" s="169">
        <v>3.6509273741482882</v>
      </c>
      <c r="C828" s="169">
        <v>3.6509273741482882</v>
      </c>
      <c r="D828" s="169">
        <v>3.6509273741482882</v>
      </c>
      <c r="E828" s="169">
        <v>3.6509273741482882</v>
      </c>
      <c r="F828" s="169">
        <v>3.6509273741482882</v>
      </c>
      <c r="G828" s="169">
        <v>3.6509273741482882</v>
      </c>
      <c r="H828" s="169">
        <v>3.6509273741482882</v>
      </c>
      <c r="I828" s="169">
        <v>3.6509273741482882</v>
      </c>
      <c r="J828" s="169">
        <v>3.6509273741482882</v>
      </c>
      <c r="K828" s="169">
        <v>3.6509273741482882</v>
      </c>
      <c r="L828" s="169">
        <v>3.6509273741482882</v>
      </c>
      <c r="M828" s="169">
        <v>3.6509273741482882</v>
      </c>
      <c r="N828" s="169">
        <v>3.6509273741482882</v>
      </c>
      <c r="O828" s="169">
        <v>3.6509273741482882</v>
      </c>
      <c r="P828" s="169">
        <v>3.6509273741482882</v>
      </c>
      <c r="Q828" s="169">
        <v>3.6509273741482882</v>
      </c>
      <c r="R828" s="169">
        <v>3.6509273741482882</v>
      </c>
      <c r="S828" s="169">
        <v>3.6509273741482882</v>
      </c>
      <c r="T828" s="169">
        <v>3.6509273741482882</v>
      </c>
      <c r="U828" s="169">
        <v>3.6509273741482882</v>
      </c>
      <c r="V828" s="169">
        <v>3.6509273741482882</v>
      </c>
      <c r="W828" s="169">
        <v>3.6509273741482882</v>
      </c>
      <c r="X828" s="169">
        <v>3.6509273741482882</v>
      </c>
      <c r="Y828" s="169">
        <v>3.6509273741482882</v>
      </c>
    </row>
    <row r="829" spans="1:25" s="146" customFormat="1" ht="18.75" customHeight="1" thickBot="1" x14ac:dyDescent="0.25">
      <c r="A829" s="154">
        <v>7</v>
      </c>
      <c r="B829" s="172">
        <v>559.71574837414835</v>
      </c>
      <c r="C829" s="173">
        <v>537.83374037414831</v>
      </c>
      <c r="D829" s="173">
        <v>527.98896537414828</v>
      </c>
      <c r="E829" s="174">
        <v>528.23375437414825</v>
      </c>
      <c r="F829" s="174">
        <v>554.6071083741482</v>
      </c>
      <c r="G829" s="174">
        <v>569.93302837414831</v>
      </c>
      <c r="H829" s="174">
        <v>563.56851437414832</v>
      </c>
      <c r="I829" s="174">
        <v>555.29890337414838</v>
      </c>
      <c r="J829" s="174">
        <v>562.16363837414826</v>
      </c>
      <c r="K829" s="175">
        <v>568.29400637414824</v>
      </c>
      <c r="L829" s="174">
        <v>569.10287437414831</v>
      </c>
      <c r="M829" s="176">
        <v>572.16805837414825</v>
      </c>
      <c r="N829" s="175">
        <v>563.46208437414828</v>
      </c>
      <c r="O829" s="174">
        <v>531.74594437414828</v>
      </c>
      <c r="P829" s="176">
        <v>537.48252137414829</v>
      </c>
      <c r="Q829" s="177">
        <v>558.65144837414834</v>
      </c>
      <c r="R829" s="174">
        <v>573.56229137414834</v>
      </c>
      <c r="S829" s="177">
        <v>581.34232437414823</v>
      </c>
      <c r="T829" s="174">
        <v>568.09178937414833</v>
      </c>
      <c r="U829" s="173">
        <v>543.33617137414831</v>
      </c>
      <c r="V829" s="173">
        <v>551.78671337414823</v>
      </c>
      <c r="W829" s="173">
        <v>559.92860837414821</v>
      </c>
      <c r="X829" s="173">
        <v>560.95033637414826</v>
      </c>
      <c r="Y829" s="178">
        <v>559.66253337414821</v>
      </c>
    </row>
    <row r="830" spans="1:25" s="146" customFormat="1" ht="18.75" customHeight="1" outlineLevel="1" x14ac:dyDescent="0.2">
      <c r="A830" s="161" t="s">
        <v>7</v>
      </c>
      <c r="B830" s="164">
        <v>522.47</v>
      </c>
      <c r="C830" s="164">
        <v>501.91</v>
      </c>
      <c r="D830" s="164">
        <v>492.66</v>
      </c>
      <c r="E830" s="164">
        <v>492.89</v>
      </c>
      <c r="F830" s="164">
        <v>517.66999999999996</v>
      </c>
      <c r="G830" s="164">
        <v>532.07000000000005</v>
      </c>
      <c r="H830" s="164">
        <v>526.09</v>
      </c>
      <c r="I830" s="164">
        <v>518.32000000000005</v>
      </c>
      <c r="J830" s="164">
        <v>524.77</v>
      </c>
      <c r="K830" s="164">
        <v>530.53</v>
      </c>
      <c r="L830" s="164">
        <v>531.29</v>
      </c>
      <c r="M830" s="164">
        <v>534.16999999999996</v>
      </c>
      <c r="N830" s="164">
        <v>525.99</v>
      </c>
      <c r="O830" s="164">
        <v>496.19</v>
      </c>
      <c r="P830" s="164">
        <v>501.58</v>
      </c>
      <c r="Q830" s="164">
        <v>521.47</v>
      </c>
      <c r="R830" s="164">
        <v>535.48</v>
      </c>
      <c r="S830" s="164">
        <v>542.79</v>
      </c>
      <c r="T830" s="164">
        <v>530.34</v>
      </c>
      <c r="U830" s="164">
        <v>507.08</v>
      </c>
      <c r="V830" s="164">
        <v>515.02</v>
      </c>
      <c r="W830" s="164">
        <v>522.66999999999996</v>
      </c>
      <c r="X830" s="164">
        <v>523.63</v>
      </c>
      <c r="Y830" s="164">
        <v>522.41999999999996</v>
      </c>
    </row>
    <row r="831" spans="1:25" s="146" customFormat="1" ht="18.75" customHeight="1" outlineLevel="1" x14ac:dyDescent="0.2">
      <c r="A831" s="181" t="s">
        <v>9</v>
      </c>
      <c r="B831" s="164">
        <v>33.594821000000003</v>
      </c>
      <c r="C831" s="165">
        <v>32.272812999999999</v>
      </c>
      <c r="D831" s="165">
        <v>31.678038000000001</v>
      </c>
      <c r="E831" s="165">
        <v>31.692826999999998</v>
      </c>
      <c r="F831" s="165">
        <v>33.286180999999992</v>
      </c>
      <c r="G831" s="165">
        <v>34.212101000000004</v>
      </c>
      <c r="H831" s="165">
        <v>33.827587000000001</v>
      </c>
      <c r="I831" s="165">
        <v>33.327976</v>
      </c>
      <c r="J831" s="165">
        <v>33.742711</v>
      </c>
      <c r="K831" s="165">
        <v>34.113078999999999</v>
      </c>
      <c r="L831" s="165">
        <v>34.161946999999998</v>
      </c>
      <c r="M831" s="165">
        <v>34.347130999999997</v>
      </c>
      <c r="N831" s="165">
        <v>33.821156999999999</v>
      </c>
      <c r="O831" s="165">
        <v>31.905016999999997</v>
      </c>
      <c r="P831" s="165">
        <v>32.251593999999997</v>
      </c>
      <c r="Q831" s="165">
        <v>33.530521</v>
      </c>
      <c r="R831" s="165">
        <v>34.431364000000002</v>
      </c>
      <c r="S831" s="165">
        <v>34.901396999999996</v>
      </c>
      <c r="T831" s="165">
        <v>34.100861999999999</v>
      </c>
      <c r="U831" s="165">
        <v>32.605243999999999</v>
      </c>
      <c r="V831" s="165">
        <v>33.115786</v>
      </c>
      <c r="W831" s="165">
        <v>33.607680999999992</v>
      </c>
      <c r="X831" s="165">
        <v>33.669408999999995</v>
      </c>
      <c r="Y831" s="166">
        <v>33.591605999999999</v>
      </c>
    </row>
    <row r="832" spans="1:25" s="146" customFormat="1" ht="18.75" customHeight="1" outlineLevel="1" thickBot="1" x14ac:dyDescent="0.25">
      <c r="A832" s="168" t="s">
        <v>127</v>
      </c>
      <c r="B832" s="169">
        <v>3.6509273741482882</v>
      </c>
      <c r="C832" s="169">
        <v>3.6509273741482882</v>
      </c>
      <c r="D832" s="169">
        <v>3.6509273741482882</v>
      </c>
      <c r="E832" s="169">
        <v>3.6509273741482882</v>
      </c>
      <c r="F832" s="169">
        <v>3.6509273741482882</v>
      </c>
      <c r="G832" s="169">
        <v>3.6509273741482882</v>
      </c>
      <c r="H832" s="169">
        <v>3.6509273741482882</v>
      </c>
      <c r="I832" s="169">
        <v>3.6509273741482882</v>
      </c>
      <c r="J832" s="169">
        <v>3.6509273741482882</v>
      </c>
      <c r="K832" s="169">
        <v>3.6509273741482882</v>
      </c>
      <c r="L832" s="169">
        <v>3.6509273741482882</v>
      </c>
      <c r="M832" s="169">
        <v>3.6509273741482882</v>
      </c>
      <c r="N832" s="169">
        <v>3.6509273741482882</v>
      </c>
      <c r="O832" s="169">
        <v>3.6509273741482882</v>
      </c>
      <c r="P832" s="169">
        <v>3.6509273741482882</v>
      </c>
      <c r="Q832" s="169">
        <v>3.6509273741482882</v>
      </c>
      <c r="R832" s="169">
        <v>3.6509273741482882</v>
      </c>
      <c r="S832" s="169">
        <v>3.6509273741482882</v>
      </c>
      <c r="T832" s="169">
        <v>3.6509273741482882</v>
      </c>
      <c r="U832" s="169">
        <v>3.6509273741482882</v>
      </c>
      <c r="V832" s="169">
        <v>3.6509273741482882</v>
      </c>
      <c r="W832" s="169">
        <v>3.6509273741482882</v>
      </c>
      <c r="X832" s="169">
        <v>3.6509273741482882</v>
      </c>
      <c r="Y832" s="169">
        <v>3.6509273741482882</v>
      </c>
    </row>
    <row r="833" spans="1:25" s="146" customFormat="1" ht="18.75" customHeight="1" thickBot="1" x14ac:dyDescent="0.25">
      <c r="A833" s="171">
        <v>8</v>
      </c>
      <c r="B833" s="172">
        <v>563.01507837414829</v>
      </c>
      <c r="C833" s="173">
        <v>537.08873037414833</v>
      </c>
      <c r="D833" s="173">
        <v>554.31974737414828</v>
      </c>
      <c r="E833" s="174">
        <v>553.29801937414834</v>
      </c>
      <c r="F833" s="174">
        <v>565.49489737414831</v>
      </c>
      <c r="G833" s="174">
        <v>582.35340937414833</v>
      </c>
      <c r="H833" s="174">
        <v>575.55253237414831</v>
      </c>
      <c r="I833" s="174">
        <v>554.61775137414827</v>
      </c>
      <c r="J833" s="174">
        <v>575.36095837414825</v>
      </c>
      <c r="K833" s="175">
        <v>566.08026237414833</v>
      </c>
      <c r="L833" s="174">
        <v>566.55919737414831</v>
      </c>
      <c r="M833" s="176">
        <v>572.34898937414835</v>
      </c>
      <c r="N833" s="175">
        <v>571.31661837414833</v>
      </c>
      <c r="O833" s="174">
        <v>539.55790637414827</v>
      </c>
      <c r="P833" s="176">
        <v>541.86743737414827</v>
      </c>
      <c r="Q833" s="177">
        <v>556.07584237414824</v>
      </c>
      <c r="R833" s="174">
        <v>571.12504437414839</v>
      </c>
      <c r="S833" s="177">
        <v>561.31219837414835</v>
      </c>
      <c r="T833" s="174">
        <v>559.58803237414827</v>
      </c>
      <c r="U833" s="173">
        <v>552.41465037414832</v>
      </c>
      <c r="V833" s="173">
        <v>563.32372537414835</v>
      </c>
      <c r="W833" s="173">
        <v>567.57028237414829</v>
      </c>
      <c r="X833" s="173">
        <v>569.2838053741483</v>
      </c>
      <c r="Y833" s="178">
        <v>571.80619637414839</v>
      </c>
    </row>
    <row r="834" spans="1:25" s="146" customFormat="1" ht="18.75" customHeight="1" outlineLevel="1" x14ac:dyDescent="0.2">
      <c r="A834" s="161" t="s">
        <v>7</v>
      </c>
      <c r="B834" s="164">
        <v>525.57000000000005</v>
      </c>
      <c r="C834" s="164">
        <v>501.21</v>
      </c>
      <c r="D834" s="164">
        <v>517.4</v>
      </c>
      <c r="E834" s="164">
        <v>516.44000000000005</v>
      </c>
      <c r="F834" s="164">
        <v>527.9</v>
      </c>
      <c r="G834" s="164">
        <v>543.74</v>
      </c>
      <c r="H834" s="164">
        <v>537.35</v>
      </c>
      <c r="I834" s="164">
        <v>517.67999999999995</v>
      </c>
      <c r="J834" s="164">
        <v>537.16999999999996</v>
      </c>
      <c r="K834" s="164">
        <v>528.45000000000005</v>
      </c>
      <c r="L834" s="164">
        <v>528.9</v>
      </c>
      <c r="M834" s="164">
        <v>534.34</v>
      </c>
      <c r="N834" s="164">
        <v>533.37</v>
      </c>
      <c r="O834" s="164">
        <v>503.53</v>
      </c>
      <c r="P834" s="164">
        <v>505.7</v>
      </c>
      <c r="Q834" s="164">
        <v>519.04999999999995</v>
      </c>
      <c r="R834" s="164">
        <v>533.19000000000005</v>
      </c>
      <c r="S834" s="164">
        <v>523.97</v>
      </c>
      <c r="T834" s="164">
        <v>522.35</v>
      </c>
      <c r="U834" s="164">
        <v>515.61</v>
      </c>
      <c r="V834" s="164">
        <v>525.86</v>
      </c>
      <c r="W834" s="164">
        <v>529.85</v>
      </c>
      <c r="X834" s="164">
        <v>531.46</v>
      </c>
      <c r="Y834" s="164">
        <v>533.83000000000004</v>
      </c>
    </row>
    <row r="835" spans="1:25" s="146" customFormat="1" ht="18.75" customHeight="1" outlineLevel="1" x14ac:dyDescent="0.2">
      <c r="A835" s="181" t="s">
        <v>9</v>
      </c>
      <c r="B835" s="164">
        <v>33.794150999999999</v>
      </c>
      <c r="C835" s="165">
        <v>32.227802999999994</v>
      </c>
      <c r="D835" s="165">
        <v>33.268819999999998</v>
      </c>
      <c r="E835" s="165">
        <v>33.207092000000003</v>
      </c>
      <c r="F835" s="165">
        <v>33.943969999999993</v>
      </c>
      <c r="G835" s="165">
        <v>34.962482000000001</v>
      </c>
      <c r="H835" s="165">
        <v>34.551605000000002</v>
      </c>
      <c r="I835" s="165">
        <v>33.286823999999996</v>
      </c>
      <c r="J835" s="165">
        <v>34.540030999999992</v>
      </c>
      <c r="K835" s="165">
        <v>33.979334999999999</v>
      </c>
      <c r="L835" s="165">
        <v>34.008269999999996</v>
      </c>
      <c r="M835" s="165">
        <v>34.358061999999997</v>
      </c>
      <c r="N835" s="165">
        <v>34.295690999999998</v>
      </c>
      <c r="O835" s="165">
        <v>32.376978999999999</v>
      </c>
      <c r="P835" s="165">
        <v>32.516509999999997</v>
      </c>
      <c r="Q835" s="165">
        <v>33.374914999999994</v>
      </c>
      <c r="R835" s="165">
        <v>34.284117000000002</v>
      </c>
      <c r="S835" s="165">
        <v>33.691271</v>
      </c>
      <c r="T835" s="165">
        <v>33.587105000000001</v>
      </c>
      <c r="U835" s="165">
        <v>33.153722999999999</v>
      </c>
      <c r="V835" s="165">
        <v>33.812798000000001</v>
      </c>
      <c r="W835" s="165">
        <v>34.069355000000002</v>
      </c>
      <c r="X835" s="165">
        <v>34.172877999999997</v>
      </c>
      <c r="Y835" s="166">
        <v>34.325268999999999</v>
      </c>
    </row>
    <row r="836" spans="1:25" s="146" customFormat="1" ht="18.75" customHeight="1" outlineLevel="1" thickBot="1" x14ac:dyDescent="0.25">
      <c r="A836" s="168" t="s">
        <v>127</v>
      </c>
      <c r="B836" s="169">
        <v>3.6509273741482882</v>
      </c>
      <c r="C836" s="169">
        <v>3.6509273741482882</v>
      </c>
      <c r="D836" s="169">
        <v>3.6509273741482882</v>
      </c>
      <c r="E836" s="169">
        <v>3.6509273741482882</v>
      </c>
      <c r="F836" s="169">
        <v>3.6509273741482882</v>
      </c>
      <c r="G836" s="169">
        <v>3.6509273741482882</v>
      </c>
      <c r="H836" s="169">
        <v>3.6509273741482882</v>
      </c>
      <c r="I836" s="169">
        <v>3.6509273741482882</v>
      </c>
      <c r="J836" s="169">
        <v>3.6509273741482882</v>
      </c>
      <c r="K836" s="169">
        <v>3.6509273741482882</v>
      </c>
      <c r="L836" s="169">
        <v>3.6509273741482882</v>
      </c>
      <c r="M836" s="169">
        <v>3.6509273741482882</v>
      </c>
      <c r="N836" s="169">
        <v>3.6509273741482882</v>
      </c>
      <c r="O836" s="169">
        <v>3.6509273741482882</v>
      </c>
      <c r="P836" s="169">
        <v>3.6509273741482882</v>
      </c>
      <c r="Q836" s="169">
        <v>3.6509273741482882</v>
      </c>
      <c r="R836" s="169">
        <v>3.6509273741482882</v>
      </c>
      <c r="S836" s="169">
        <v>3.6509273741482882</v>
      </c>
      <c r="T836" s="169">
        <v>3.6509273741482882</v>
      </c>
      <c r="U836" s="169">
        <v>3.6509273741482882</v>
      </c>
      <c r="V836" s="169">
        <v>3.6509273741482882</v>
      </c>
      <c r="W836" s="169">
        <v>3.6509273741482882</v>
      </c>
      <c r="X836" s="169">
        <v>3.6509273741482882</v>
      </c>
      <c r="Y836" s="169">
        <v>3.6509273741482882</v>
      </c>
    </row>
    <row r="837" spans="1:25" s="146" customFormat="1" ht="18.75" customHeight="1" thickBot="1" x14ac:dyDescent="0.25">
      <c r="A837" s="154">
        <v>9</v>
      </c>
      <c r="B837" s="172">
        <v>623.06288437414833</v>
      </c>
      <c r="C837" s="173">
        <v>605.27843137414823</v>
      </c>
      <c r="D837" s="173">
        <v>601.3830933741483</v>
      </c>
      <c r="E837" s="174">
        <v>574.08379837414827</v>
      </c>
      <c r="F837" s="174">
        <v>604.39506237414832</v>
      </c>
      <c r="G837" s="174">
        <v>600.7338703741483</v>
      </c>
      <c r="H837" s="174">
        <v>616.80480037414827</v>
      </c>
      <c r="I837" s="174">
        <v>596.37024037414824</v>
      </c>
      <c r="J837" s="174">
        <v>605.0229993741483</v>
      </c>
      <c r="K837" s="175">
        <v>609.08862537414825</v>
      </c>
      <c r="L837" s="174">
        <v>609.56756037414823</v>
      </c>
      <c r="M837" s="176">
        <v>607.26867237414831</v>
      </c>
      <c r="N837" s="175">
        <v>609.69527637414819</v>
      </c>
      <c r="O837" s="174">
        <v>584.74808437414833</v>
      </c>
      <c r="P837" s="176">
        <v>592.23011337414823</v>
      </c>
      <c r="Q837" s="177">
        <v>607.3006013741483</v>
      </c>
      <c r="R837" s="174">
        <v>617.11344737414822</v>
      </c>
      <c r="S837" s="177">
        <v>615.79371537414829</v>
      </c>
      <c r="T837" s="174">
        <v>608.60969037414827</v>
      </c>
      <c r="U837" s="173">
        <v>603.61812337414835</v>
      </c>
      <c r="V837" s="173">
        <v>616.26200737414831</v>
      </c>
      <c r="W837" s="173">
        <v>624.74447837414834</v>
      </c>
      <c r="X837" s="173">
        <v>627.67130337414835</v>
      </c>
      <c r="Y837" s="178">
        <v>625.34048637414833</v>
      </c>
    </row>
    <row r="838" spans="1:25" s="146" customFormat="1" ht="18.75" customHeight="1" outlineLevel="1" x14ac:dyDescent="0.2">
      <c r="A838" s="232" t="s">
        <v>7</v>
      </c>
      <c r="B838" s="164">
        <v>581.99</v>
      </c>
      <c r="C838" s="164">
        <v>565.28</v>
      </c>
      <c r="D838" s="164">
        <v>561.62</v>
      </c>
      <c r="E838" s="164">
        <v>535.97</v>
      </c>
      <c r="F838" s="164">
        <v>564.45000000000005</v>
      </c>
      <c r="G838" s="164">
        <v>561.01</v>
      </c>
      <c r="H838" s="164">
        <v>576.11</v>
      </c>
      <c r="I838" s="164">
        <v>556.91</v>
      </c>
      <c r="J838" s="164">
        <v>565.04</v>
      </c>
      <c r="K838" s="164">
        <v>568.86</v>
      </c>
      <c r="L838" s="164">
        <v>569.30999999999995</v>
      </c>
      <c r="M838" s="164">
        <v>567.15</v>
      </c>
      <c r="N838" s="164">
        <v>569.42999999999995</v>
      </c>
      <c r="O838" s="164">
        <v>545.99</v>
      </c>
      <c r="P838" s="164">
        <v>553.02</v>
      </c>
      <c r="Q838" s="164">
        <v>567.17999999999995</v>
      </c>
      <c r="R838" s="164">
        <v>576.4</v>
      </c>
      <c r="S838" s="164">
        <v>575.16</v>
      </c>
      <c r="T838" s="164">
        <v>568.41</v>
      </c>
      <c r="U838" s="164">
        <v>563.72</v>
      </c>
      <c r="V838" s="164">
        <v>575.6</v>
      </c>
      <c r="W838" s="164">
        <v>583.57000000000005</v>
      </c>
      <c r="X838" s="164">
        <v>586.32000000000005</v>
      </c>
      <c r="Y838" s="164">
        <v>584.13</v>
      </c>
    </row>
    <row r="839" spans="1:25" s="146" customFormat="1" ht="18.75" customHeight="1" outlineLevel="1" x14ac:dyDescent="0.2">
      <c r="A839" s="167" t="s">
        <v>9</v>
      </c>
      <c r="B839" s="164">
        <v>37.421956999999999</v>
      </c>
      <c r="C839" s="165">
        <v>36.347503999999994</v>
      </c>
      <c r="D839" s="165">
        <v>36.112165999999995</v>
      </c>
      <c r="E839" s="165">
        <v>34.462871</v>
      </c>
      <c r="F839" s="165">
        <v>36.294134999999997</v>
      </c>
      <c r="G839" s="165">
        <v>36.072942999999995</v>
      </c>
      <c r="H839" s="165">
        <v>37.043872999999998</v>
      </c>
      <c r="I839" s="165">
        <v>35.809312999999996</v>
      </c>
      <c r="J839" s="165">
        <v>36.332071999999997</v>
      </c>
      <c r="K839" s="165">
        <v>36.577697999999998</v>
      </c>
      <c r="L839" s="165">
        <v>36.606632999999995</v>
      </c>
      <c r="M839" s="165">
        <v>36.467744999999994</v>
      </c>
      <c r="N839" s="165">
        <v>36.614348999999997</v>
      </c>
      <c r="O839" s="165">
        <v>35.107157000000001</v>
      </c>
      <c r="P839" s="165">
        <v>35.559185999999997</v>
      </c>
      <c r="Q839" s="165">
        <v>36.469673999999998</v>
      </c>
      <c r="R839" s="165">
        <v>37.062519999999999</v>
      </c>
      <c r="S839" s="165">
        <v>36.982787999999992</v>
      </c>
      <c r="T839" s="165">
        <v>36.548762999999994</v>
      </c>
      <c r="U839" s="165">
        <v>36.247196000000002</v>
      </c>
      <c r="V839" s="165">
        <v>37.01108</v>
      </c>
      <c r="W839" s="165">
        <v>37.523550999999998</v>
      </c>
      <c r="X839" s="165">
        <v>37.700375999999999</v>
      </c>
      <c r="Y839" s="166">
        <v>37.559559</v>
      </c>
    </row>
    <row r="840" spans="1:25" s="146" customFormat="1" ht="18.75" customHeight="1" outlineLevel="1" thickBot="1" x14ac:dyDescent="0.25">
      <c r="A840" s="168" t="s">
        <v>127</v>
      </c>
      <c r="B840" s="169">
        <v>3.6509273741482882</v>
      </c>
      <c r="C840" s="169">
        <v>3.6509273741482882</v>
      </c>
      <c r="D840" s="169">
        <v>3.6509273741482882</v>
      </c>
      <c r="E840" s="169">
        <v>3.6509273741482882</v>
      </c>
      <c r="F840" s="169">
        <v>3.6509273741482882</v>
      </c>
      <c r="G840" s="169">
        <v>3.6509273741482882</v>
      </c>
      <c r="H840" s="169">
        <v>3.6509273741482882</v>
      </c>
      <c r="I840" s="169">
        <v>3.6509273741482882</v>
      </c>
      <c r="J840" s="169">
        <v>3.6509273741482882</v>
      </c>
      <c r="K840" s="169">
        <v>3.6509273741482882</v>
      </c>
      <c r="L840" s="169">
        <v>3.6509273741482882</v>
      </c>
      <c r="M840" s="169">
        <v>3.6509273741482882</v>
      </c>
      <c r="N840" s="169">
        <v>3.6509273741482882</v>
      </c>
      <c r="O840" s="169">
        <v>3.6509273741482882</v>
      </c>
      <c r="P840" s="169">
        <v>3.6509273741482882</v>
      </c>
      <c r="Q840" s="169">
        <v>3.6509273741482882</v>
      </c>
      <c r="R840" s="169">
        <v>3.6509273741482882</v>
      </c>
      <c r="S840" s="169">
        <v>3.6509273741482882</v>
      </c>
      <c r="T840" s="169">
        <v>3.6509273741482882</v>
      </c>
      <c r="U840" s="169">
        <v>3.6509273741482882</v>
      </c>
      <c r="V840" s="169">
        <v>3.6509273741482882</v>
      </c>
      <c r="W840" s="169">
        <v>3.6509273741482882</v>
      </c>
      <c r="X840" s="169">
        <v>3.6509273741482882</v>
      </c>
      <c r="Y840" s="169">
        <v>3.6509273741482882</v>
      </c>
    </row>
    <row r="841" spans="1:25" s="146" customFormat="1" ht="18.75" customHeight="1" thickBot="1" x14ac:dyDescent="0.25">
      <c r="A841" s="171">
        <v>10</v>
      </c>
      <c r="B841" s="172">
        <v>634.49346637414828</v>
      </c>
      <c r="C841" s="173">
        <v>622.13694337414825</v>
      </c>
      <c r="D841" s="173">
        <v>610.63186037414823</v>
      </c>
      <c r="E841" s="174">
        <v>601.87267137414835</v>
      </c>
      <c r="F841" s="174">
        <v>580.72503037414833</v>
      </c>
      <c r="G841" s="174">
        <v>606.60880637414823</v>
      </c>
      <c r="H841" s="174">
        <v>619.03983037414832</v>
      </c>
      <c r="I841" s="174">
        <v>599.33963737414831</v>
      </c>
      <c r="J841" s="174">
        <v>604.6079223741483</v>
      </c>
      <c r="K841" s="175">
        <v>627.02208037414835</v>
      </c>
      <c r="L841" s="174">
        <v>610.62121737414827</v>
      </c>
      <c r="M841" s="176">
        <v>610.98307937414825</v>
      </c>
      <c r="N841" s="175">
        <v>611.0575803741483</v>
      </c>
      <c r="O841" s="174">
        <v>594.53964437414834</v>
      </c>
      <c r="P841" s="176">
        <v>590.31437337414832</v>
      </c>
      <c r="Q841" s="177">
        <v>603.22433237414828</v>
      </c>
      <c r="R841" s="174">
        <v>631.57728437414835</v>
      </c>
      <c r="S841" s="177">
        <v>632.79058637414823</v>
      </c>
      <c r="T841" s="174">
        <v>610.6744323741483</v>
      </c>
      <c r="U841" s="173">
        <v>614.76134437414839</v>
      </c>
      <c r="V841" s="173">
        <v>620.07220137414822</v>
      </c>
      <c r="W841" s="173">
        <v>624.08461237414838</v>
      </c>
      <c r="X841" s="173">
        <v>628.04380837414828</v>
      </c>
      <c r="Y841" s="178">
        <v>631.66242837414836</v>
      </c>
    </row>
    <row r="842" spans="1:25" s="146" customFormat="1" ht="18.75" customHeight="1" outlineLevel="1" x14ac:dyDescent="0.2">
      <c r="A842" s="161" t="s">
        <v>7</v>
      </c>
      <c r="B842" s="164">
        <v>592.73</v>
      </c>
      <c r="C842" s="164">
        <v>581.12</v>
      </c>
      <c r="D842" s="164">
        <v>570.30999999999995</v>
      </c>
      <c r="E842" s="164">
        <v>562.08000000000004</v>
      </c>
      <c r="F842" s="164">
        <v>542.21</v>
      </c>
      <c r="G842" s="164">
        <v>566.53</v>
      </c>
      <c r="H842" s="164">
        <v>578.21</v>
      </c>
      <c r="I842" s="164">
        <v>559.70000000000005</v>
      </c>
      <c r="J842" s="164">
        <v>564.65</v>
      </c>
      <c r="K842" s="164">
        <v>585.71</v>
      </c>
      <c r="L842" s="164">
        <v>570.29999999999995</v>
      </c>
      <c r="M842" s="164">
        <v>570.64</v>
      </c>
      <c r="N842" s="164">
        <v>570.71</v>
      </c>
      <c r="O842" s="164">
        <v>555.19000000000005</v>
      </c>
      <c r="P842" s="164">
        <v>551.22</v>
      </c>
      <c r="Q842" s="164">
        <v>563.35</v>
      </c>
      <c r="R842" s="164">
        <v>589.99</v>
      </c>
      <c r="S842" s="164">
        <v>591.13</v>
      </c>
      <c r="T842" s="164">
        <v>570.35</v>
      </c>
      <c r="U842" s="164">
        <v>574.19000000000005</v>
      </c>
      <c r="V842" s="164">
        <v>579.17999999999995</v>
      </c>
      <c r="W842" s="164">
        <v>582.95000000000005</v>
      </c>
      <c r="X842" s="164">
        <v>586.66999999999996</v>
      </c>
      <c r="Y842" s="164">
        <v>590.07000000000005</v>
      </c>
    </row>
    <row r="843" spans="1:25" s="146" customFormat="1" ht="18.75" customHeight="1" outlineLevel="1" x14ac:dyDescent="0.2">
      <c r="A843" s="181" t="s">
        <v>9</v>
      </c>
      <c r="B843" s="164">
        <v>38.112538999999998</v>
      </c>
      <c r="C843" s="165">
        <v>37.366015999999995</v>
      </c>
      <c r="D843" s="165">
        <v>36.670932999999991</v>
      </c>
      <c r="E843" s="165">
        <v>36.141744000000003</v>
      </c>
      <c r="F843" s="165">
        <v>34.864103</v>
      </c>
      <c r="G843" s="165">
        <v>36.427878999999997</v>
      </c>
      <c r="H843" s="165">
        <v>37.178902999999998</v>
      </c>
      <c r="I843" s="165">
        <v>35.988709999999998</v>
      </c>
      <c r="J843" s="165">
        <v>36.306994999999993</v>
      </c>
      <c r="K843" s="165">
        <v>37.661152999999999</v>
      </c>
      <c r="L843" s="165">
        <v>36.670289999999994</v>
      </c>
      <c r="M843" s="165">
        <v>36.692152</v>
      </c>
      <c r="N843" s="165">
        <v>36.696652999999998</v>
      </c>
      <c r="O843" s="165">
        <v>35.698717000000002</v>
      </c>
      <c r="P843" s="165">
        <v>35.443446000000002</v>
      </c>
      <c r="Q843" s="165">
        <v>36.223405</v>
      </c>
      <c r="R843" s="165">
        <v>37.936357000000001</v>
      </c>
      <c r="S843" s="165">
        <v>38.009658999999999</v>
      </c>
      <c r="T843" s="165">
        <v>36.673504999999999</v>
      </c>
      <c r="U843" s="165">
        <v>36.920417</v>
      </c>
      <c r="V843" s="165">
        <v>37.241273999999997</v>
      </c>
      <c r="W843" s="165">
        <v>37.483685000000001</v>
      </c>
      <c r="X843" s="165">
        <v>37.722880999999994</v>
      </c>
      <c r="Y843" s="166">
        <v>37.941501000000002</v>
      </c>
    </row>
    <row r="844" spans="1:25" s="146" customFormat="1" ht="18.75" customHeight="1" outlineLevel="1" thickBot="1" x14ac:dyDescent="0.25">
      <c r="A844" s="168" t="s">
        <v>127</v>
      </c>
      <c r="B844" s="169">
        <v>3.6509273741482882</v>
      </c>
      <c r="C844" s="169">
        <v>3.6509273741482882</v>
      </c>
      <c r="D844" s="169">
        <v>3.6509273741482882</v>
      </c>
      <c r="E844" s="169">
        <v>3.6509273741482882</v>
      </c>
      <c r="F844" s="169">
        <v>3.6509273741482882</v>
      </c>
      <c r="G844" s="169">
        <v>3.6509273741482882</v>
      </c>
      <c r="H844" s="169">
        <v>3.6509273741482882</v>
      </c>
      <c r="I844" s="169">
        <v>3.6509273741482882</v>
      </c>
      <c r="J844" s="169">
        <v>3.6509273741482882</v>
      </c>
      <c r="K844" s="169">
        <v>3.6509273741482882</v>
      </c>
      <c r="L844" s="169">
        <v>3.6509273741482882</v>
      </c>
      <c r="M844" s="169">
        <v>3.6509273741482882</v>
      </c>
      <c r="N844" s="169">
        <v>3.6509273741482882</v>
      </c>
      <c r="O844" s="169">
        <v>3.6509273741482882</v>
      </c>
      <c r="P844" s="169">
        <v>3.6509273741482882</v>
      </c>
      <c r="Q844" s="169">
        <v>3.6509273741482882</v>
      </c>
      <c r="R844" s="169">
        <v>3.6509273741482882</v>
      </c>
      <c r="S844" s="169">
        <v>3.6509273741482882</v>
      </c>
      <c r="T844" s="169">
        <v>3.6509273741482882</v>
      </c>
      <c r="U844" s="169">
        <v>3.6509273741482882</v>
      </c>
      <c r="V844" s="169">
        <v>3.6509273741482882</v>
      </c>
      <c r="W844" s="169">
        <v>3.6509273741482882</v>
      </c>
      <c r="X844" s="169">
        <v>3.6509273741482882</v>
      </c>
      <c r="Y844" s="169">
        <v>3.6509273741482882</v>
      </c>
    </row>
    <row r="845" spans="1:25" s="146" customFormat="1" ht="18.75" customHeight="1" thickBot="1" x14ac:dyDescent="0.25">
      <c r="A845" s="154">
        <v>11</v>
      </c>
      <c r="B845" s="172">
        <v>525.30692937414824</v>
      </c>
      <c r="C845" s="173">
        <v>516.27102237414829</v>
      </c>
      <c r="D845" s="173">
        <v>486.7579833741483</v>
      </c>
      <c r="E845" s="174">
        <v>509.80007837414826</v>
      </c>
      <c r="F845" s="174">
        <v>538.62132237414824</v>
      </c>
      <c r="G845" s="174">
        <v>555.19247337414834</v>
      </c>
      <c r="H845" s="174">
        <v>547.82751737414833</v>
      </c>
      <c r="I845" s="174">
        <v>545.9117773741483</v>
      </c>
      <c r="J845" s="174">
        <v>558.32151537414825</v>
      </c>
      <c r="K845" s="175">
        <v>565.90997437414831</v>
      </c>
      <c r="L845" s="174">
        <v>564.12195037414835</v>
      </c>
      <c r="M845" s="176">
        <v>546.84836137414834</v>
      </c>
      <c r="N845" s="175">
        <v>538.97254137414836</v>
      </c>
      <c r="O845" s="174">
        <v>522.83775337414829</v>
      </c>
      <c r="P845" s="176">
        <v>527.31845637414824</v>
      </c>
      <c r="Q845" s="177">
        <v>542.94238037414823</v>
      </c>
      <c r="R845" s="174">
        <v>568.43236537414828</v>
      </c>
      <c r="S845" s="177">
        <v>570.0501013741482</v>
      </c>
      <c r="T845" s="174">
        <v>539.80269537414824</v>
      </c>
      <c r="U845" s="173">
        <v>531.50115537414831</v>
      </c>
      <c r="V845" s="173">
        <v>545.30512637414836</v>
      </c>
      <c r="W845" s="173">
        <v>549.82840137414826</v>
      </c>
      <c r="X845" s="173">
        <v>549.53039737414827</v>
      </c>
      <c r="Y845" s="178">
        <v>521.26258937414832</v>
      </c>
    </row>
    <row r="846" spans="1:25" s="146" customFormat="1" ht="18.75" customHeight="1" outlineLevel="1" x14ac:dyDescent="0.2">
      <c r="A846" s="161" t="s">
        <v>7</v>
      </c>
      <c r="B846" s="164">
        <v>490.14</v>
      </c>
      <c r="C846" s="164">
        <v>481.65</v>
      </c>
      <c r="D846" s="164">
        <v>453.92</v>
      </c>
      <c r="E846" s="164">
        <v>475.57</v>
      </c>
      <c r="F846" s="164">
        <v>502.65</v>
      </c>
      <c r="G846" s="164">
        <v>518.22</v>
      </c>
      <c r="H846" s="164">
        <v>511.3</v>
      </c>
      <c r="I846" s="164">
        <v>509.5</v>
      </c>
      <c r="J846" s="164">
        <v>521.16</v>
      </c>
      <c r="K846" s="164">
        <v>528.29</v>
      </c>
      <c r="L846" s="164">
        <v>526.61</v>
      </c>
      <c r="M846" s="164">
        <v>510.38</v>
      </c>
      <c r="N846" s="164">
        <v>502.98</v>
      </c>
      <c r="O846" s="164">
        <v>487.82</v>
      </c>
      <c r="P846" s="164">
        <v>492.03</v>
      </c>
      <c r="Q846" s="164">
        <v>506.71</v>
      </c>
      <c r="R846" s="164">
        <v>530.66</v>
      </c>
      <c r="S846" s="164">
        <v>532.17999999999995</v>
      </c>
      <c r="T846" s="164">
        <v>503.76</v>
      </c>
      <c r="U846" s="164">
        <v>495.96</v>
      </c>
      <c r="V846" s="164">
        <v>508.93</v>
      </c>
      <c r="W846" s="164">
        <v>513.17999999999995</v>
      </c>
      <c r="X846" s="164">
        <v>512.9</v>
      </c>
      <c r="Y846" s="164">
        <v>486.34</v>
      </c>
    </row>
    <row r="847" spans="1:25" s="146" customFormat="1" ht="18.75" customHeight="1" outlineLevel="1" x14ac:dyDescent="0.2">
      <c r="A847" s="181" t="s">
        <v>9</v>
      </c>
      <c r="B847" s="164">
        <v>31.516001999999997</v>
      </c>
      <c r="C847" s="165">
        <v>30.970094999999997</v>
      </c>
      <c r="D847" s="165">
        <v>29.187055999999998</v>
      </c>
      <c r="E847" s="165">
        <v>30.579150999999996</v>
      </c>
      <c r="F847" s="165">
        <v>32.320394999999998</v>
      </c>
      <c r="G847" s="165">
        <v>33.321545999999998</v>
      </c>
      <c r="H847" s="165">
        <v>32.87659</v>
      </c>
      <c r="I847" s="165">
        <v>32.760849999999998</v>
      </c>
      <c r="J847" s="165">
        <v>33.510587999999998</v>
      </c>
      <c r="K847" s="165">
        <v>33.969046999999996</v>
      </c>
      <c r="L847" s="165">
        <v>33.861022999999996</v>
      </c>
      <c r="M847" s="165">
        <v>32.817433999999999</v>
      </c>
      <c r="N847" s="165">
        <v>32.341614</v>
      </c>
      <c r="O847" s="165">
        <v>31.366825999999996</v>
      </c>
      <c r="P847" s="165">
        <v>31.637528999999997</v>
      </c>
      <c r="Q847" s="165">
        <v>32.581452999999996</v>
      </c>
      <c r="R847" s="165">
        <v>34.121437999999998</v>
      </c>
      <c r="S847" s="165">
        <v>34.219173999999995</v>
      </c>
      <c r="T847" s="165">
        <v>32.391767999999999</v>
      </c>
      <c r="U847" s="165">
        <v>31.890227999999997</v>
      </c>
      <c r="V847" s="165">
        <v>32.724198999999999</v>
      </c>
      <c r="W847" s="165">
        <v>32.997473999999997</v>
      </c>
      <c r="X847" s="165">
        <v>32.979469999999999</v>
      </c>
      <c r="Y847" s="166">
        <v>31.271661999999996</v>
      </c>
    </row>
    <row r="848" spans="1:25" s="146" customFormat="1" ht="18.75" customHeight="1" outlineLevel="1" thickBot="1" x14ac:dyDescent="0.25">
      <c r="A848" s="168" t="s">
        <v>127</v>
      </c>
      <c r="B848" s="169">
        <v>3.6509273741482882</v>
      </c>
      <c r="C848" s="169">
        <v>3.6509273741482882</v>
      </c>
      <c r="D848" s="169">
        <v>3.6509273741482882</v>
      </c>
      <c r="E848" s="169">
        <v>3.6509273741482882</v>
      </c>
      <c r="F848" s="169">
        <v>3.6509273741482882</v>
      </c>
      <c r="G848" s="169">
        <v>3.6509273741482882</v>
      </c>
      <c r="H848" s="169">
        <v>3.6509273741482882</v>
      </c>
      <c r="I848" s="169">
        <v>3.6509273741482882</v>
      </c>
      <c r="J848" s="169">
        <v>3.6509273741482882</v>
      </c>
      <c r="K848" s="169">
        <v>3.6509273741482882</v>
      </c>
      <c r="L848" s="169">
        <v>3.6509273741482882</v>
      </c>
      <c r="M848" s="169">
        <v>3.6509273741482882</v>
      </c>
      <c r="N848" s="169">
        <v>3.6509273741482882</v>
      </c>
      <c r="O848" s="169">
        <v>3.6509273741482882</v>
      </c>
      <c r="P848" s="169">
        <v>3.6509273741482882</v>
      </c>
      <c r="Q848" s="169">
        <v>3.6509273741482882</v>
      </c>
      <c r="R848" s="169">
        <v>3.6509273741482882</v>
      </c>
      <c r="S848" s="169">
        <v>3.6509273741482882</v>
      </c>
      <c r="T848" s="169">
        <v>3.6509273741482882</v>
      </c>
      <c r="U848" s="169">
        <v>3.6509273741482882</v>
      </c>
      <c r="V848" s="169">
        <v>3.6509273741482882</v>
      </c>
      <c r="W848" s="169">
        <v>3.6509273741482882</v>
      </c>
      <c r="X848" s="169">
        <v>3.6509273741482882</v>
      </c>
      <c r="Y848" s="169">
        <v>3.6509273741482882</v>
      </c>
    </row>
    <row r="849" spans="1:25" s="146" customFormat="1" ht="18.75" customHeight="1" thickBot="1" x14ac:dyDescent="0.25">
      <c r="A849" s="171">
        <v>12</v>
      </c>
      <c r="B849" s="172">
        <v>571.66783737414835</v>
      </c>
      <c r="C849" s="173">
        <v>547.10379337414827</v>
      </c>
      <c r="D849" s="173">
        <v>551.62706837414828</v>
      </c>
      <c r="E849" s="174">
        <v>575.29710037414827</v>
      </c>
      <c r="F849" s="174">
        <v>595.13565237414832</v>
      </c>
      <c r="G849" s="174">
        <v>595.41237037414828</v>
      </c>
      <c r="H849" s="174">
        <v>588.14320137414825</v>
      </c>
      <c r="I849" s="174">
        <v>578.24521137414831</v>
      </c>
      <c r="J849" s="174">
        <v>581.36361037414827</v>
      </c>
      <c r="K849" s="175">
        <v>596.89174737414828</v>
      </c>
      <c r="L849" s="174">
        <v>591.77246437414829</v>
      </c>
      <c r="M849" s="176">
        <v>593.17734037414823</v>
      </c>
      <c r="N849" s="175">
        <v>591.38931637414828</v>
      </c>
      <c r="O849" s="174">
        <v>554.57517937414832</v>
      </c>
      <c r="P849" s="176">
        <v>566.36762337414837</v>
      </c>
      <c r="Q849" s="177">
        <v>570.10331637414833</v>
      </c>
      <c r="R849" s="174">
        <v>604.6079223741483</v>
      </c>
      <c r="S849" s="177">
        <v>602.35160637414822</v>
      </c>
      <c r="T849" s="174">
        <v>594.79507637414827</v>
      </c>
      <c r="U849" s="173">
        <v>571.4443343741483</v>
      </c>
      <c r="V849" s="173">
        <v>577.35119937414822</v>
      </c>
      <c r="W849" s="173">
        <v>584.37557937414829</v>
      </c>
      <c r="X849" s="173">
        <v>591.77246437414829</v>
      </c>
      <c r="Y849" s="178">
        <v>568.64522537414837</v>
      </c>
    </row>
    <row r="850" spans="1:25" s="146" customFormat="1" ht="18.75" customHeight="1" outlineLevel="1" x14ac:dyDescent="0.2">
      <c r="A850" s="161" t="s">
        <v>7</v>
      </c>
      <c r="B850" s="164">
        <v>533.70000000000005</v>
      </c>
      <c r="C850" s="164">
        <v>510.62</v>
      </c>
      <c r="D850" s="164">
        <v>514.87</v>
      </c>
      <c r="E850" s="164">
        <v>537.11</v>
      </c>
      <c r="F850" s="164">
        <v>555.75</v>
      </c>
      <c r="G850" s="164">
        <v>556.01</v>
      </c>
      <c r="H850" s="164">
        <v>549.17999999999995</v>
      </c>
      <c r="I850" s="164">
        <v>539.88</v>
      </c>
      <c r="J850" s="164">
        <v>542.80999999999995</v>
      </c>
      <c r="K850" s="164">
        <v>557.4</v>
      </c>
      <c r="L850" s="164">
        <v>552.59</v>
      </c>
      <c r="M850" s="164">
        <v>553.91</v>
      </c>
      <c r="N850" s="164">
        <v>552.23</v>
      </c>
      <c r="O850" s="164">
        <v>517.64</v>
      </c>
      <c r="P850" s="164">
        <v>528.72</v>
      </c>
      <c r="Q850" s="164">
        <v>532.23</v>
      </c>
      <c r="R850" s="164">
        <v>564.65</v>
      </c>
      <c r="S850" s="164">
        <v>562.53</v>
      </c>
      <c r="T850" s="164">
        <v>555.42999999999995</v>
      </c>
      <c r="U850" s="164">
        <v>533.49</v>
      </c>
      <c r="V850" s="164">
        <v>539.04</v>
      </c>
      <c r="W850" s="164">
        <v>545.64</v>
      </c>
      <c r="X850" s="164">
        <v>552.59</v>
      </c>
      <c r="Y850" s="164">
        <v>530.86</v>
      </c>
    </row>
    <row r="851" spans="1:25" s="146" customFormat="1" ht="18.75" customHeight="1" outlineLevel="1" x14ac:dyDescent="0.2">
      <c r="A851" s="181" t="s">
        <v>9</v>
      </c>
      <c r="B851" s="164">
        <v>34.31691</v>
      </c>
      <c r="C851" s="165">
        <v>32.832865999999996</v>
      </c>
      <c r="D851" s="165">
        <v>33.106141000000001</v>
      </c>
      <c r="E851" s="165">
        <v>34.536172999999998</v>
      </c>
      <c r="F851" s="165">
        <v>35.734724999999997</v>
      </c>
      <c r="G851" s="165">
        <v>35.751442999999995</v>
      </c>
      <c r="H851" s="165">
        <v>35.312273999999995</v>
      </c>
      <c r="I851" s="165">
        <v>34.714283999999999</v>
      </c>
      <c r="J851" s="165">
        <v>34.902682999999996</v>
      </c>
      <c r="K851" s="165">
        <v>35.840819999999994</v>
      </c>
      <c r="L851" s="165">
        <v>35.531537</v>
      </c>
      <c r="M851" s="165">
        <v>35.616412999999994</v>
      </c>
      <c r="N851" s="165">
        <v>35.508389000000001</v>
      </c>
      <c r="O851" s="165">
        <v>33.284251999999995</v>
      </c>
      <c r="P851" s="165">
        <v>33.996696</v>
      </c>
      <c r="Q851" s="165">
        <v>34.222389</v>
      </c>
      <c r="R851" s="165">
        <v>36.306994999999993</v>
      </c>
      <c r="S851" s="165">
        <v>36.170678999999993</v>
      </c>
      <c r="T851" s="165">
        <v>35.714148999999992</v>
      </c>
      <c r="U851" s="165">
        <v>34.303407</v>
      </c>
      <c r="V851" s="165">
        <v>34.660271999999992</v>
      </c>
      <c r="W851" s="165">
        <v>35.084651999999998</v>
      </c>
      <c r="X851" s="165">
        <v>35.531537</v>
      </c>
      <c r="Y851" s="166">
        <v>34.134298000000001</v>
      </c>
    </row>
    <row r="852" spans="1:25" s="146" customFormat="1" ht="18.75" customHeight="1" outlineLevel="1" thickBot="1" x14ac:dyDescent="0.25">
      <c r="A852" s="168" t="s">
        <v>127</v>
      </c>
      <c r="B852" s="169">
        <v>3.6509273741482882</v>
      </c>
      <c r="C852" s="169">
        <v>3.6509273741482882</v>
      </c>
      <c r="D852" s="169">
        <v>3.6509273741482882</v>
      </c>
      <c r="E852" s="169">
        <v>3.6509273741482882</v>
      </c>
      <c r="F852" s="169">
        <v>3.6509273741482882</v>
      </c>
      <c r="G852" s="169">
        <v>3.6509273741482882</v>
      </c>
      <c r="H852" s="169">
        <v>3.6509273741482882</v>
      </c>
      <c r="I852" s="169">
        <v>3.6509273741482882</v>
      </c>
      <c r="J852" s="169">
        <v>3.6509273741482882</v>
      </c>
      <c r="K852" s="169">
        <v>3.6509273741482882</v>
      </c>
      <c r="L852" s="169">
        <v>3.6509273741482882</v>
      </c>
      <c r="M852" s="169">
        <v>3.6509273741482882</v>
      </c>
      <c r="N852" s="169">
        <v>3.6509273741482882</v>
      </c>
      <c r="O852" s="169">
        <v>3.6509273741482882</v>
      </c>
      <c r="P852" s="169">
        <v>3.6509273741482882</v>
      </c>
      <c r="Q852" s="169">
        <v>3.6509273741482882</v>
      </c>
      <c r="R852" s="169">
        <v>3.6509273741482882</v>
      </c>
      <c r="S852" s="169">
        <v>3.6509273741482882</v>
      </c>
      <c r="T852" s="169">
        <v>3.6509273741482882</v>
      </c>
      <c r="U852" s="169">
        <v>3.6509273741482882</v>
      </c>
      <c r="V852" s="169">
        <v>3.6509273741482882</v>
      </c>
      <c r="W852" s="169">
        <v>3.6509273741482882</v>
      </c>
      <c r="X852" s="169">
        <v>3.6509273741482882</v>
      </c>
      <c r="Y852" s="169">
        <v>3.6509273741482882</v>
      </c>
    </row>
    <row r="853" spans="1:25" s="146" customFormat="1" ht="18.75" customHeight="1" thickBot="1" x14ac:dyDescent="0.25">
      <c r="A853" s="154">
        <v>13</v>
      </c>
      <c r="B853" s="172">
        <v>520.47500737414828</v>
      </c>
      <c r="C853" s="173">
        <v>492.93092337414834</v>
      </c>
      <c r="D853" s="173">
        <v>493.75043437414831</v>
      </c>
      <c r="E853" s="174">
        <v>501.07281837414831</v>
      </c>
      <c r="F853" s="174">
        <v>519.24041937414825</v>
      </c>
      <c r="G853" s="174">
        <v>516.67545637414821</v>
      </c>
      <c r="H853" s="174">
        <v>512.13089537414828</v>
      </c>
      <c r="I853" s="174">
        <v>504.35086237414828</v>
      </c>
      <c r="J853" s="174">
        <v>508.58677637414831</v>
      </c>
      <c r="K853" s="175">
        <v>517.31403637414826</v>
      </c>
      <c r="L853" s="174">
        <v>522.14595837414834</v>
      </c>
      <c r="M853" s="176">
        <v>520.13443137414822</v>
      </c>
      <c r="N853" s="175">
        <v>521.29451837414831</v>
      </c>
      <c r="O853" s="174">
        <v>490.12117137414828</v>
      </c>
      <c r="P853" s="176">
        <v>490.83425237414832</v>
      </c>
      <c r="Q853" s="177">
        <v>503.3823493741483</v>
      </c>
      <c r="R853" s="174">
        <v>540.35613137414828</v>
      </c>
      <c r="S853" s="177">
        <v>541.72907837414823</v>
      </c>
      <c r="T853" s="174">
        <v>508.54420437414831</v>
      </c>
      <c r="U853" s="173">
        <v>504.0209293741483</v>
      </c>
      <c r="V853" s="173">
        <v>514.91936137414825</v>
      </c>
      <c r="W853" s="173">
        <v>521.94374137414832</v>
      </c>
      <c r="X853" s="173">
        <v>522.13531537414838</v>
      </c>
      <c r="Y853" s="178">
        <v>529.39384137414834</v>
      </c>
    </row>
    <row r="854" spans="1:25" s="146" customFormat="1" ht="18.75" customHeight="1" outlineLevel="1" x14ac:dyDescent="0.2">
      <c r="A854" s="232" t="s">
        <v>7</v>
      </c>
      <c r="B854" s="164">
        <v>485.6</v>
      </c>
      <c r="C854" s="164">
        <v>459.72</v>
      </c>
      <c r="D854" s="164">
        <v>460.49</v>
      </c>
      <c r="E854" s="164">
        <v>467.37</v>
      </c>
      <c r="F854" s="164">
        <v>484.44</v>
      </c>
      <c r="G854" s="164">
        <v>482.03</v>
      </c>
      <c r="H854" s="164">
        <v>477.76</v>
      </c>
      <c r="I854" s="164">
        <v>470.45</v>
      </c>
      <c r="J854" s="164">
        <v>474.43</v>
      </c>
      <c r="K854" s="164">
        <v>482.63</v>
      </c>
      <c r="L854" s="164">
        <v>487.17</v>
      </c>
      <c r="M854" s="164">
        <v>485.28</v>
      </c>
      <c r="N854" s="164">
        <v>486.37</v>
      </c>
      <c r="O854" s="164">
        <v>457.08</v>
      </c>
      <c r="P854" s="164">
        <v>457.75</v>
      </c>
      <c r="Q854" s="164">
        <v>469.54</v>
      </c>
      <c r="R854" s="164">
        <v>504.28</v>
      </c>
      <c r="S854" s="164">
        <v>505.57</v>
      </c>
      <c r="T854" s="164">
        <v>474.39</v>
      </c>
      <c r="U854" s="164">
        <v>470.14</v>
      </c>
      <c r="V854" s="164">
        <v>480.38</v>
      </c>
      <c r="W854" s="164">
        <v>486.98</v>
      </c>
      <c r="X854" s="164">
        <v>487.16</v>
      </c>
      <c r="Y854" s="164">
        <v>493.98</v>
      </c>
    </row>
    <row r="855" spans="1:25" s="146" customFormat="1" ht="18.75" customHeight="1" outlineLevel="1" x14ac:dyDescent="0.2">
      <c r="A855" s="167" t="s">
        <v>9</v>
      </c>
      <c r="B855" s="164">
        <v>31.224080000000001</v>
      </c>
      <c r="C855" s="165">
        <v>29.559995999999998</v>
      </c>
      <c r="D855" s="165">
        <v>29.609506999999997</v>
      </c>
      <c r="E855" s="165">
        <v>30.051890999999998</v>
      </c>
      <c r="F855" s="165">
        <v>31.149491999999999</v>
      </c>
      <c r="G855" s="165">
        <v>30.994528999999996</v>
      </c>
      <c r="H855" s="165">
        <v>30.719967999999998</v>
      </c>
      <c r="I855" s="165">
        <v>30.249934999999997</v>
      </c>
      <c r="J855" s="165">
        <v>30.505848999999998</v>
      </c>
      <c r="K855" s="165">
        <v>31.033108999999996</v>
      </c>
      <c r="L855" s="165">
        <v>31.325030999999999</v>
      </c>
      <c r="M855" s="165">
        <v>31.203503999999995</v>
      </c>
      <c r="N855" s="165">
        <v>31.273591</v>
      </c>
      <c r="O855" s="165">
        <v>29.390243999999996</v>
      </c>
      <c r="P855" s="165">
        <v>29.433325</v>
      </c>
      <c r="Q855" s="165">
        <v>30.191421999999999</v>
      </c>
      <c r="R855" s="165">
        <v>32.425203999999994</v>
      </c>
      <c r="S855" s="165">
        <v>32.508150999999998</v>
      </c>
      <c r="T855" s="165">
        <v>30.503276999999997</v>
      </c>
      <c r="U855" s="165">
        <v>30.230001999999999</v>
      </c>
      <c r="V855" s="165">
        <v>30.888433999999997</v>
      </c>
      <c r="W855" s="165">
        <v>31.312813999999999</v>
      </c>
      <c r="X855" s="165">
        <v>31.324387999999999</v>
      </c>
      <c r="Y855" s="166">
        <v>31.762913999999999</v>
      </c>
    </row>
    <row r="856" spans="1:25" s="146" customFormat="1" ht="18.75" customHeight="1" outlineLevel="1" thickBot="1" x14ac:dyDescent="0.25">
      <c r="A856" s="168" t="s">
        <v>127</v>
      </c>
      <c r="B856" s="169">
        <v>3.6509273741482882</v>
      </c>
      <c r="C856" s="169">
        <v>3.6509273741482882</v>
      </c>
      <c r="D856" s="169">
        <v>3.6509273741482882</v>
      </c>
      <c r="E856" s="169">
        <v>3.6509273741482882</v>
      </c>
      <c r="F856" s="169">
        <v>3.6509273741482882</v>
      </c>
      <c r="G856" s="169">
        <v>3.6509273741482882</v>
      </c>
      <c r="H856" s="169">
        <v>3.6509273741482882</v>
      </c>
      <c r="I856" s="169">
        <v>3.6509273741482882</v>
      </c>
      <c r="J856" s="169">
        <v>3.6509273741482882</v>
      </c>
      <c r="K856" s="169">
        <v>3.6509273741482882</v>
      </c>
      <c r="L856" s="169">
        <v>3.6509273741482882</v>
      </c>
      <c r="M856" s="169">
        <v>3.6509273741482882</v>
      </c>
      <c r="N856" s="169">
        <v>3.6509273741482882</v>
      </c>
      <c r="O856" s="169">
        <v>3.6509273741482882</v>
      </c>
      <c r="P856" s="169">
        <v>3.6509273741482882</v>
      </c>
      <c r="Q856" s="169">
        <v>3.6509273741482882</v>
      </c>
      <c r="R856" s="169">
        <v>3.6509273741482882</v>
      </c>
      <c r="S856" s="169">
        <v>3.6509273741482882</v>
      </c>
      <c r="T856" s="169">
        <v>3.6509273741482882</v>
      </c>
      <c r="U856" s="169">
        <v>3.6509273741482882</v>
      </c>
      <c r="V856" s="169">
        <v>3.6509273741482882</v>
      </c>
      <c r="W856" s="169">
        <v>3.6509273741482882</v>
      </c>
      <c r="X856" s="169">
        <v>3.6509273741482882</v>
      </c>
      <c r="Y856" s="169">
        <v>3.6509273741482882</v>
      </c>
    </row>
    <row r="857" spans="1:25" s="146" customFormat="1" ht="18.75" customHeight="1" thickBot="1" x14ac:dyDescent="0.25">
      <c r="A857" s="171">
        <v>14</v>
      </c>
      <c r="B857" s="172">
        <v>540.95213937414826</v>
      </c>
      <c r="C857" s="173">
        <v>505.44709137414833</v>
      </c>
      <c r="D857" s="173">
        <v>504.97879937414831</v>
      </c>
      <c r="E857" s="174">
        <v>507.7779083741483</v>
      </c>
      <c r="F857" s="174">
        <v>541.69714937414835</v>
      </c>
      <c r="G857" s="174">
        <v>542.9530233741483</v>
      </c>
      <c r="H857" s="174">
        <v>536.95037137414829</v>
      </c>
      <c r="I857" s="174">
        <v>526.23287037414832</v>
      </c>
      <c r="J857" s="174">
        <v>529.39384137414834</v>
      </c>
      <c r="K857" s="175">
        <v>535.79028437414831</v>
      </c>
      <c r="L857" s="174">
        <v>534.35347937414826</v>
      </c>
      <c r="M857" s="176">
        <v>539.53662037414824</v>
      </c>
      <c r="N857" s="175">
        <v>537.09937337414829</v>
      </c>
      <c r="O857" s="174">
        <v>504.09543037414829</v>
      </c>
      <c r="P857" s="176">
        <v>514.03599237414824</v>
      </c>
      <c r="Q857" s="177">
        <v>531.90558937414824</v>
      </c>
      <c r="R857" s="174">
        <v>557.27850137414828</v>
      </c>
      <c r="S857" s="177">
        <v>560.19468337414821</v>
      </c>
      <c r="T857" s="174">
        <v>551.90378637414824</v>
      </c>
      <c r="U857" s="173">
        <v>534.1086903741483</v>
      </c>
      <c r="V857" s="173">
        <v>544.91133537414828</v>
      </c>
      <c r="W857" s="173">
        <v>547.87008937414828</v>
      </c>
      <c r="X857" s="173">
        <v>541.95258137414828</v>
      </c>
      <c r="Y857" s="178">
        <v>543.05945337414823</v>
      </c>
    </row>
    <row r="858" spans="1:25" s="146" customFormat="1" ht="18.75" customHeight="1" outlineLevel="1" x14ac:dyDescent="0.2">
      <c r="A858" s="161" t="s">
        <v>7</v>
      </c>
      <c r="B858" s="164">
        <v>504.84</v>
      </c>
      <c r="C858" s="164">
        <v>471.48</v>
      </c>
      <c r="D858" s="164">
        <v>471.04</v>
      </c>
      <c r="E858" s="164">
        <v>473.67</v>
      </c>
      <c r="F858" s="164">
        <v>505.54</v>
      </c>
      <c r="G858" s="164">
        <v>506.72</v>
      </c>
      <c r="H858" s="164">
        <v>501.08</v>
      </c>
      <c r="I858" s="164">
        <v>491.01</v>
      </c>
      <c r="J858" s="164">
        <v>493.98</v>
      </c>
      <c r="K858" s="164">
        <v>499.99</v>
      </c>
      <c r="L858" s="164">
        <v>498.64</v>
      </c>
      <c r="M858" s="164">
        <v>503.51</v>
      </c>
      <c r="N858" s="164">
        <v>501.22</v>
      </c>
      <c r="O858" s="164">
        <v>470.21</v>
      </c>
      <c r="P858" s="164">
        <v>479.55</v>
      </c>
      <c r="Q858" s="164">
        <v>496.34</v>
      </c>
      <c r="R858" s="164">
        <v>520.17999999999995</v>
      </c>
      <c r="S858" s="164">
        <v>522.91999999999996</v>
      </c>
      <c r="T858" s="164">
        <v>515.13</v>
      </c>
      <c r="U858" s="164">
        <v>498.41</v>
      </c>
      <c r="V858" s="164">
        <v>508.56</v>
      </c>
      <c r="W858" s="164">
        <v>511.34</v>
      </c>
      <c r="X858" s="164">
        <v>505.78</v>
      </c>
      <c r="Y858" s="164">
        <v>506.82</v>
      </c>
    </row>
    <row r="859" spans="1:25" s="146" customFormat="1" ht="18.75" customHeight="1" outlineLevel="1" x14ac:dyDescent="0.2">
      <c r="A859" s="181" t="s">
        <v>9</v>
      </c>
      <c r="B859" s="164">
        <v>32.461211999999996</v>
      </c>
      <c r="C859" s="165">
        <v>30.316164000000001</v>
      </c>
      <c r="D859" s="165">
        <v>30.287872</v>
      </c>
      <c r="E859" s="165">
        <v>30.456980999999999</v>
      </c>
      <c r="F859" s="165">
        <v>32.506222000000001</v>
      </c>
      <c r="G859" s="165">
        <v>32.582096</v>
      </c>
      <c r="H859" s="165">
        <v>32.219443999999996</v>
      </c>
      <c r="I859" s="165">
        <v>31.571942999999997</v>
      </c>
      <c r="J859" s="165">
        <v>31.762913999999999</v>
      </c>
      <c r="K859" s="165">
        <v>32.149357000000002</v>
      </c>
      <c r="L859" s="165">
        <v>32.062551999999997</v>
      </c>
      <c r="M859" s="165">
        <v>32.375692999999998</v>
      </c>
      <c r="N859" s="165">
        <v>32.228445999999998</v>
      </c>
      <c r="O859" s="165">
        <v>30.234502999999997</v>
      </c>
      <c r="P859" s="165">
        <v>30.835065</v>
      </c>
      <c r="Q859" s="165">
        <v>31.914661999999996</v>
      </c>
      <c r="R859" s="165">
        <v>33.447573999999996</v>
      </c>
      <c r="S859" s="165">
        <v>33.623755999999993</v>
      </c>
      <c r="T859" s="165">
        <v>33.122858999999998</v>
      </c>
      <c r="U859" s="165">
        <v>32.047762999999996</v>
      </c>
      <c r="V859" s="165">
        <v>32.700407999999996</v>
      </c>
      <c r="W859" s="165">
        <v>32.879161999999994</v>
      </c>
      <c r="X859" s="165">
        <v>32.521653999999998</v>
      </c>
      <c r="Y859" s="166">
        <v>32.588525999999995</v>
      </c>
    </row>
    <row r="860" spans="1:25" s="146" customFormat="1" ht="18.75" customHeight="1" outlineLevel="1" thickBot="1" x14ac:dyDescent="0.25">
      <c r="A860" s="168" t="s">
        <v>127</v>
      </c>
      <c r="B860" s="169">
        <v>3.6509273741482882</v>
      </c>
      <c r="C860" s="169">
        <v>3.6509273741482882</v>
      </c>
      <c r="D860" s="169">
        <v>3.6509273741482882</v>
      </c>
      <c r="E860" s="169">
        <v>3.6509273741482882</v>
      </c>
      <c r="F860" s="169">
        <v>3.6509273741482882</v>
      </c>
      <c r="G860" s="169">
        <v>3.6509273741482882</v>
      </c>
      <c r="H860" s="169">
        <v>3.6509273741482882</v>
      </c>
      <c r="I860" s="169">
        <v>3.6509273741482882</v>
      </c>
      <c r="J860" s="169">
        <v>3.6509273741482882</v>
      </c>
      <c r="K860" s="169">
        <v>3.6509273741482882</v>
      </c>
      <c r="L860" s="169">
        <v>3.6509273741482882</v>
      </c>
      <c r="M860" s="169">
        <v>3.6509273741482882</v>
      </c>
      <c r="N860" s="169">
        <v>3.6509273741482882</v>
      </c>
      <c r="O860" s="169">
        <v>3.6509273741482882</v>
      </c>
      <c r="P860" s="169">
        <v>3.6509273741482882</v>
      </c>
      <c r="Q860" s="169">
        <v>3.6509273741482882</v>
      </c>
      <c r="R860" s="169">
        <v>3.6509273741482882</v>
      </c>
      <c r="S860" s="169">
        <v>3.6509273741482882</v>
      </c>
      <c r="T860" s="169">
        <v>3.6509273741482882</v>
      </c>
      <c r="U860" s="169">
        <v>3.6509273741482882</v>
      </c>
      <c r="V860" s="169">
        <v>3.6509273741482882</v>
      </c>
      <c r="W860" s="169">
        <v>3.6509273741482882</v>
      </c>
      <c r="X860" s="169">
        <v>3.6509273741482882</v>
      </c>
      <c r="Y860" s="169">
        <v>3.6509273741482882</v>
      </c>
    </row>
    <row r="861" spans="1:25" s="146" customFormat="1" ht="18.75" customHeight="1" thickBot="1" x14ac:dyDescent="0.25">
      <c r="A861" s="154">
        <v>15</v>
      </c>
      <c r="B861" s="172">
        <v>3.6509273741482882</v>
      </c>
      <c r="C861" s="173">
        <v>3.6509273741482882</v>
      </c>
      <c r="D861" s="173">
        <v>3.6509273741482882</v>
      </c>
      <c r="E861" s="174">
        <v>3.6509273741482882</v>
      </c>
      <c r="F861" s="174">
        <v>3.6509273741482882</v>
      </c>
      <c r="G861" s="174">
        <v>3.6509273741482882</v>
      </c>
      <c r="H861" s="174">
        <v>3.6509273741482882</v>
      </c>
      <c r="I861" s="174">
        <v>3.6509273741482882</v>
      </c>
      <c r="J861" s="174">
        <v>3.6509273741482882</v>
      </c>
      <c r="K861" s="175">
        <v>3.6509273741482882</v>
      </c>
      <c r="L861" s="174">
        <v>3.6509273741482882</v>
      </c>
      <c r="M861" s="176">
        <v>3.6509273741482882</v>
      </c>
      <c r="N861" s="175">
        <v>3.6509273741482882</v>
      </c>
      <c r="O861" s="174">
        <v>3.6509273741482882</v>
      </c>
      <c r="P861" s="176">
        <v>3.6509273741482882</v>
      </c>
      <c r="Q861" s="177">
        <v>3.6509273741482882</v>
      </c>
      <c r="R861" s="174">
        <v>3.6509273741482882</v>
      </c>
      <c r="S861" s="177">
        <v>3.6509273741482882</v>
      </c>
      <c r="T861" s="174">
        <v>3.6509273741482882</v>
      </c>
      <c r="U861" s="173">
        <v>3.6509273741482882</v>
      </c>
      <c r="V861" s="173">
        <v>3.6509273741482882</v>
      </c>
      <c r="W861" s="173">
        <v>3.6509273741482882</v>
      </c>
      <c r="X861" s="173">
        <v>3.6509273741482882</v>
      </c>
      <c r="Y861" s="178">
        <v>3.6509273741482882</v>
      </c>
    </row>
    <row r="862" spans="1:25" s="146" customFormat="1" ht="18.75" customHeight="1" outlineLevel="1" x14ac:dyDescent="0.2">
      <c r="A862" s="232" t="s">
        <v>7</v>
      </c>
      <c r="B862" s="164">
        <v>0</v>
      </c>
      <c r="C862" s="164">
        <v>0</v>
      </c>
      <c r="D862" s="164">
        <v>0</v>
      </c>
      <c r="E862" s="164">
        <v>0</v>
      </c>
      <c r="F862" s="164">
        <v>0</v>
      </c>
      <c r="G862" s="164">
        <v>0</v>
      </c>
      <c r="H862" s="164">
        <v>0</v>
      </c>
      <c r="I862" s="164">
        <v>0</v>
      </c>
      <c r="J862" s="164">
        <v>0</v>
      </c>
      <c r="K862" s="164">
        <v>0</v>
      </c>
      <c r="L862" s="164">
        <v>0</v>
      </c>
      <c r="M862" s="164">
        <v>0</v>
      </c>
      <c r="N862" s="164">
        <v>0</v>
      </c>
      <c r="O862" s="164">
        <v>0</v>
      </c>
      <c r="P862" s="164">
        <v>0</v>
      </c>
      <c r="Q862" s="164">
        <v>0</v>
      </c>
      <c r="R862" s="164">
        <v>0</v>
      </c>
      <c r="S862" s="164">
        <v>0</v>
      </c>
      <c r="T862" s="164">
        <v>0</v>
      </c>
      <c r="U862" s="164">
        <v>0</v>
      </c>
      <c r="V862" s="164">
        <v>0</v>
      </c>
      <c r="W862" s="164">
        <v>0</v>
      </c>
      <c r="X862" s="164">
        <v>0</v>
      </c>
      <c r="Y862" s="164">
        <v>0</v>
      </c>
    </row>
    <row r="863" spans="1:25" s="146" customFormat="1" ht="18.75" customHeight="1" outlineLevel="1" x14ac:dyDescent="0.2">
      <c r="A863" s="167" t="s">
        <v>9</v>
      </c>
      <c r="B863" s="164">
        <v>0</v>
      </c>
      <c r="C863" s="165">
        <v>0</v>
      </c>
      <c r="D863" s="165">
        <v>0</v>
      </c>
      <c r="E863" s="165">
        <v>0</v>
      </c>
      <c r="F863" s="165">
        <v>0</v>
      </c>
      <c r="G863" s="165">
        <v>0</v>
      </c>
      <c r="H863" s="165">
        <v>0</v>
      </c>
      <c r="I863" s="165">
        <v>0</v>
      </c>
      <c r="J863" s="165">
        <v>0</v>
      </c>
      <c r="K863" s="165">
        <v>0</v>
      </c>
      <c r="L863" s="165">
        <v>0</v>
      </c>
      <c r="M863" s="165">
        <v>0</v>
      </c>
      <c r="N863" s="165">
        <v>0</v>
      </c>
      <c r="O863" s="165">
        <v>0</v>
      </c>
      <c r="P863" s="165">
        <v>0</v>
      </c>
      <c r="Q863" s="165">
        <v>0</v>
      </c>
      <c r="R863" s="165">
        <v>0</v>
      </c>
      <c r="S863" s="165">
        <v>0</v>
      </c>
      <c r="T863" s="165">
        <v>0</v>
      </c>
      <c r="U863" s="165">
        <v>0</v>
      </c>
      <c r="V863" s="165">
        <v>0</v>
      </c>
      <c r="W863" s="165">
        <v>0</v>
      </c>
      <c r="X863" s="165">
        <v>0</v>
      </c>
      <c r="Y863" s="166">
        <v>0</v>
      </c>
    </row>
    <row r="864" spans="1:25" s="146" customFormat="1" ht="18.75" customHeight="1" outlineLevel="1" thickBot="1" x14ac:dyDescent="0.25">
      <c r="A864" s="168" t="s">
        <v>127</v>
      </c>
      <c r="B864" s="169">
        <v>3.6509273741482882</v>
      </c>
      <c r="C864" s="169">
        <v>3.6509273741482882</v>
      </c>
      <c r="D864" s="169">
        <v>3.6509273741482882</v>
      </c>
      <c r="E864" s="169">
        <v>3.6509273741482882</v>
      </c>
      <c r="F864" s="169">
        <v>3.6509273741482882</v>
      </c>
      <c r="G864" s="169">
        <v>3.6509273741482882</v>
      </c>
      <c r="H864" s="169">
        <v>3.6509273741482882</v>
      </c>
      <c r="I864" s="169">
        <v>3.6509273741482882</v>
      </c>
      <c r="J864" s="169">
        <v>3.6509273741482882</v>
      </c>
      <c r="K864" s="169">
        <v>3.6509273741482882</v>
      </c>
      <c r="L864" s="169">
        <v>3.6509273741482882</v>
      </c>
      <c r="M864" s="169">
        <v>3.6509273741482882</v>
      </c>
      <c r="N864" s="169">
        <v>3.6509273741482882</v>
      </c>
      <c r="O864" s="169">
        <v>3.6509273741482882</v>
      </c>
      <c r="P864" s="169">
        <v>3.6509273741482882</v>
      </c>
      <c r="Q864" s="169">
        <v>3.6509273741482882</v>
      </c>
      <c r="R864" s="169">
        <v>3.6509273741482882</v>
      </c>
      <c r="S864" s="169">
        <v>3.6509273741482882</v>
      </c>
      <c r="T864" s="169">
        <v>3.6509273741482882</v>
      </c>
      <c r="U864" s="169">
        <v>3.6509273741482882</v>
      </c>
      <c r="V864" s="169">
        <v>3.6509273741482882</v>
      </c>
      <c r="W864" s="169">
        <v>3.6509273741482882</v>
      </c>
      <c r="X864" s="169">
        <v>3.6509273741482882</v>
      </c>
      <c r="Y864" s="169">
        <v>3.6509273741482882</v>
      </c>
    </row>
    <row r="865" spans="1:25" s="146" customFormat="1" ht="18.75" customHeight="1" thickBot="1" x14ac:dyDescent="0.25">
      <c r="A865" s="171">
        <v>16</v>
      </c>
      <c r="B865" s="172">
        <v>680.2583663741483</v>
      </c>
      <c r="C865" s="173">
        <v>650.2876783741483</v>
      </c>
      <c r="D865" s="173">
        <v>650.06417537414836</v>
      </c>
      <c r="E865" s="174">
        <v>656.7373363741483</v>
      </c>
      <c r="F865" s="174">
        <v>668.94485737414834</v>
      </c>
      <c r="G865" s="174">
        <v>671.22245937414834</v>
      </c>
      <c r="H865" s="174">
        <v>662.78256037414826</v>
      </c>
      <c r="I865" s="174">
        <v>670.65838037414835</v>
      </c>
      <c r="J865" s="174">
        <v>664.05972037414824</v>
      </c>
      <c r="K865" s="175">
        <v>660.57945937414831</v>
      </c>
      <c r="L865" s="174">
        <v>663.28278137414827</v>
      </c>
      <c r="M865" s="176">
        <v>665.56038337414827</v>
      </c>
      <c r="N865" s="175">
        <v>662.43134137414836</v>
      </c>
      <c r="O865" s="174">
        <v>639.42117537414833</v>
      </c>
      <c r="P865" s="176">
        <v>644.49788637414827</v>
      </c>
      <c r="Q865" s="177">
        <v>659.63223237414832</v>
      </c>
      <c r="R865" s="174">
        <v>676.88453537414819</v>
      </c>
      <c r="S865" s="177">
        <v>694.80734737414832</v>
      </c>
      <c r="T865" s="174">
        <v>665.54974037414831</v>
      </c>
      <c r="U865" s="173">
        <v>662.25041037414826</v>
      </c>
      <c r="V865" s="173">
        <v>669.56215137414824</v>
      </c>
      <c r="W865" s="173">
        <v>677.16125337414837</v>
      </c>
      <c r="X865" s="173">
        <v>679.51335637414832</v>
      </c>
      <c r="Y865" s="178">
        <v>676.27788437414824</v>
      </c>
    </row>
    <row r="866" spans="1:25" s="146" customFormat="1" ht="18.75" customHeight="1" outlineLevel="1" x14ac:dyDescent="0.2">
      <c r="A866" s="232" t="s">
        <v>7</v>
      </c>
      <c r="B866" s="164">
        <v>635.73</v>
      </c>
      <c r="C866" s="164">
        <v>607.57000000000005</v>
      </c>
      <c r="D866" s="164">
        <v>607.36</v>
      </c>
      <c r="E866" s="164">
        <v>613.63</v>
      </c>
      <c r="F866" s="164">
        <v>625.1</v>
      </c>
      <c r="G866" s="164">
        <v>627.24</v>
      </c>
      <c r="H866" s="164">
        <v>619.30999999999995</v>
      </c>
      <c r="I866" s="164">
        <v>626.71</v>
      </c>
      <c r="J866" s="164">
        <v>620.51</v>
      </c>
      <c r="K866" s="164">
        <v>617.24</v>
      </c>
      <c r="L866" s="164">
        <v>619.78</v>
      </c>
      <c r="M866" s="164">
        <v>621.91999999999996</v>
      </c>
      <c r="N866" s="164">
        <v>618.98</v>
      </c>
      <c r="O866" s="164">
        <v>597.36</v>
      </c>
      <c r="P866" s="164">
        <v>602.13</v>
      </c>
      <c r="Q866" s="164">
        <v>616.35</v>
      </c>
      <c r="R866" s="164">
        <v>632.55999999999995</v>
      </c>
      <c r="S866" s="164">
        <v>649.4</v>
      </c>
      <c r="T866" s="164">
        <v>621.91</v>
      </c>
      <c r="U866" s="164">
        <v>618.80999999999995</v>
      </c>
      <c r="V866" s="164">
        <v>625.67999999999995</v>
      </c>
      <c r="W866" s="164">
        <v>632.82000000000005</v>
      </c>
      <c r="X866" s="164">
        <v>635.03</v>
      </c>
      <c r="Y866" s="164">
        <v>631.99</v>
      </c>
    </row>
    <row r="867" spans="1:25" s="146" customFormat="1" ht="18.75" customHeight="1" outlineLevel="1" x14ac:dyDescent="0.2">
      <c r="A867" s="182" t="s">
        <v>9</v>
      </c>
      <c r="B867" s="164">
        <v>40.877438999999995</v>
      </c>
      <c r="C867" s="165">
        <v>39.066751000000004</v>
      </c>
      <c r="D867" s="165">
        <v>39.053247999999996</v>
      </c>
      <c r="E867" s="165">
        <v>39.456409000000001</v>
      </c>
      <c r="F867" s="165">
        <v>40.193930000000002</v>
      </c>
      <c r="G867" s="165">
        <v>40.331531999999996</v>
      </c>
      <c r="H867" s="165">
        <v>39.821632999999991</v>
      </c>
      <c r="I867" s="165">
        <v>40.297452999999997</v>
      </c>
      <c r="J867" s="165">
        <v>39.898792999999998</v>
      </c>
      <c r="K867" s="165">
        <v>39.688531999999995</v>
      </c>
      <c r="L867" s="165">
        <v>39.851853999999996</v>
      </c>
      <c r="M867" s="165">
        <v>39.989455999999997</v>
      </c>
      <c r="N867" s="165">
        <v>39.800413999999996</v>
      </c>
      <c r="O867" s="165">
        <v>38.410247999999996</v>
      </c>
      <c r="P867" s="165">
        <v>38.716958999999996</v>
      </c>
      <c r="Q867" s="165">
        <v>39.631304999999998</v>
      </c>
      <c r="R867" s="165">
        <v>40.673607999999994</v>
      </c>
      <c r="S867" s="165">
        <v>41.756419999999999</v>
      </c>
      <c r="T867" s="165">
        <v>39.988812999999993</v>
      </c>
      <c r="U867" s="165">
        <v>39.789482999999997</v>
      </c>
      <c r="V867" s="165">
        <v>40.231223999999997</v>
      </c>
      <c r="W867" s="165">
        <v>40.690325999999999</v>
      </c>
      <c r="X867" s="165">
        <v>40.832428999999998</v>
      </c>
      <c r="Y867" s="166">
        <v>40.636956999999995</v>
      </c>
    </row>
    <row r="868" spans="1:25" s="146" customFormat="1" ht="18.75" customHeight="1" outlineLevel="1" thickBot="1" x14ac:dyDescent="0.25">
      <c r="A868" s="183" t="s">
        <v>127</v>
      </c>
      <c r="B868" s="169">
        <v>3.6509273741482882</v>
      </c>
      <c r="C868" s="169">
        <v>3.6509273741482882</v>
      </c>
      <c r="D868" s="169">
        <v>3.6509273741482882</v>
      </c>
      <c r="E868" s="169">
        <v>3.6509273741482882</v>
      </c>
      <c r="F868" s="169">
        <v>3.6509273741482882</v>
      </c>
      <c r="G868" s="169">
        <v>3.6509273741482882</v>
      </c>
      <c r="H868" s="169">
        <v>3.6509273741482882</v>
      </c>
      <c r="I868" s="169">
        <v>3.6509273741482882</v>
      </c>
      <c r="J868" s="169">
        <v>3.6509273741482882</v>
      </c>
      <c r="K868" s="169">
        <v>3.6509273741482882</v>
      </c>
      <c r="L868" s="169">
        <v>3.6509273741482882</v>
      </c>
      <c r="M868" s="169">
        <v>3.6509273741482882</v>
      </c>
      <c r="N868" s="169">
        <v>3.6509273741482882</v>
      </c>
      <c r="O868" s="169">
        <v>3.6509273741482882</v>
      </c>
      <c r="P868" s="169">
        <v>3.6509273741482882</v>
      </c>
      <c r="Q868" s="169">
        <v>3.6509273741482882</v>
      </c>
      <c r="R868" s="169">
        <v>3.6509273741482882</v>
      </c>
      <c r="S868" s="169">
        <v>3.6509273741482882</v>
      </c>
      <c r="T868" s="169">
        <v>3.6509273741482882</v>
      </c>
      <c r="U868" s="169">
        <v>3.6509273741482882</v>
      </c>
      <c r="V868" s="169">
        <v>3.6509273741482882</v>
      </c>
      <c r="W868" s="169">
        <v>3.6509273741482882</v>
      </c>
      <c r="X868" s="169">
        <v>3.6509273741482882</v>
      </c>
      <c r="Y868" s="169">
        <v>3.6509273741482882</v>
      </c>
    </row>
    <row r="869" spans="1:25" s="146" customFormat="1" ht="18.75" customHeight="1" thickBot="1" x14ac:dyDescent="0.25">
      <c r="A869" s="154">
        <v>17</v>
      </c>
      <c r="B869" s="172">
        <v>463.95003437414829</v>
      </c>
      <c r="C869" s="173">
        <v>444.66491837414833</v>
      </c>
      <c r="D869" s="173">
        <v>445.23964037414834</v>
      </c>
      <c r="E869" s="174">
        <v>448.56025637414825</v>
      </c>
      <c r="F869" s="174">
        <v>458.96911037414827</v>
      </c>
      <c r="G869" s="174">
        <v>457.79838037414828</v>
      </c>
      <c r="H869" s="174">
        <v>457.19172937414828</v>
      </c>
      <c r="I869" s="174">
        <v>450.77400037414833</v>
      </c>
      <c r="J869" s="174">
        <v>451.78508537414831</v>
      </c>
      <c r="K869" s="175">
        <v>456.27643137414827</v>
      </c>
      <c r="L869" s="174">
        <v>456.75536637414831</v>
      </c>
      <c r="M869" s="176">
        <v>451.80637137414828</v>
      </c>
      <c r="N869" s="175">
        <v>455.13763037414827</v>
      </c>
      <c r="O869" s="174">
        <v>441.56780537414829</v>
      </c>
      <c r="P869" s="176">
        <v>447.09152237414827</v>
      </c>
      <c r="Q869" s="177">
        <v>459.1393983741483</v>
      </c>
      <c r="R869" s="174">
        <v>466.62142737414831</v>
      </c>
      <c r="S869" s="177">
        <v>478.57351637414831</v>
      </c>
      <c r="T869" s="174">
        <v>454.52033637414831</v>
      </c>
      <c r="U869" s="173">
        <v>451.4019373741483</v>
      </c>
      <c r="V869" s="173">
        <v>453.84982737414828</v>
      </c>
      <c r="W869" s="173">
        <v>460.56556037414828</v>
      </c>
      <c r="X869" s="173">
        <v>466.8768593741483</v>
      </c>
      <c r="Y869" s="178">
        <v>469.91011437414829</v>
      </c>
    </row>
    <row r="870" spans="1:25" s="146" customFormat="1" ht="18.75" customHeight="1" outlineLevel="1" x14ac:dyDescent="0.2">
      <c r="A870" s="232" t="s">
        <v>7</v>
      </c>
      <c r="B870" s="164">
        <v>432.49</v>
      </c>
      <c r="C870" s="164">
        <v>414.37</v>
      </c>
      <c r="D870" s="164">
        <v>414.91</v>
      </c>
      <c r="E870" s="164">
        <v>418.03</v>
      </c>
      <c r="F870" s="164">
        <v>427.81</v>
      </c>
      <c r="G870" s="164">
        <v>426.71</v>
      </c>
      <c r="H870" s="164">
        <v>426.14</v>
      </c>
      <c r="I870" s="164">
        <v>420.11</v>
      </c>
      <c r="J870" s="164">
        <v>421.06</v>
      </c>
      <c r="K870" s="164">
        <v>425.28</v>
      </c>
      <c r="L870" s="164">
        <v>425.73</v>
      </c>
      <c r="M870" s="164">
        <v>421.08</v>
      </c>
      <c r="N870" s="164">
        <v>424.21</v>
      </c>
      <c r="O870" s="164">
        <v>411.46</v>
      </c>
      <c r="P870" s="164">
        <v>416.65</v>
      </c>
      <c r="Q870" s="164">
        <v>427.97</v>
      </c>
      <c r="R870" s="164">
        <v>435</v>
      </c>
      <c r="S870" s="164">
        <v>446.23</v>
      </c>
      <c r="T870" s="164">
        <v>423.63</v>
      </c>
      <c r="U870" s="164">
        <v>420.7</v>
      </c>
      <c r="V870" s="164">
        <v>423</v>
      </c>
      <c r="W870" s="164">
        <v>429.31</v>
      </c>
      <c r="X870" s="164">
        <v>435.24</v>
      </c>
      <c r="Y870" s="164">
        <v>438.09</v>
      </c>
    </row>
    <row r="871" spans="1:25" s="146" customFormat="1" ht="18.75" customHeight="1" outlineLevel="1" x14ac:dyDescent="0.2">
      <c r="A871" s="182" t="s">
        <v>9</v>
      </c>
      <c r="B871" s="164">
        <v>27.809106999999997</v>
      </c>
      <c r="C871" s="165">
        <v>26.643991</v>
      </c>
      <c r="D871" s="165">
        <v>26.678712999999998</v>
      </c>
      <c r="E871" s="165">
        <v>26.879328999999995</v>
      </c>
      <c r="F871" s="165">
        <v>27.508182999999999</v>
      </c>
      <c r="G871" s="165">
        <v>27.437452999999998</v>
      </c>
      <c r="H871" s="165">
        <v>27.400801999999999</v>
      </c>
      <c r="I871" s="165">
        <v>27.013072999999999</v>
      </c>
      <c r="J871" s="165">
        <v>27.074157999999997</v>
      </c>
      <c r="K871" s="165">
        <v>27.345503999999998</v>
      </c>
      <c r="L871" s="165">
        <v>27.374438999999999</v>
      </c>
      <c r="M871" s="165">
        <v>27.075443999999997</v>
      </c>
      <c r="N871" s="165">
        <v>27.276702999999998</v>
      </c>
      <c r="O871" s="165">
        <v>26.456877999999996</v>
      </c>
      <c r="P871" s="165">
        <v>26.790594999999996</v>
      </c>
      <c r="Q871" s="165">
        <v>27.518471000000002</v>
      </c>
      <c r="R871" s="165">
        <v>27.970499999999998</v>
      </c>
      <c r="S871" s="165">
        <v>28.692588999999998</v>
      </c>
      <c r="T871" s="165">
        <v>27.239408999999998</v>
      </c>
      <c r="U871" s="165">
        <v>27.051009999999998</v>
      </c>
      <c r="V871" s="165">
        <v>27.198899999999998</v>
      </c>
      <c r="W871" s="165">
        <v>27.604633</v>
      </c>
      <c r="X871" s="165">
        <v>27.985931999999998</v>
      </c>
      <c r="Y871" s="166">
        <v>28.169186999999997</v>
      </c>
    </row>
    <row r="872" spans="1:25" s="146" customFormat="1" ht="18.75" customHeight="1" outlineLevel="1" thickBot="1" x14ac:dyDescent="0.25">
      <c r="A872" s="183" t="s">
        <v>127</v>
      </c>
      <c r="B872" s="169">
        <v>3.6509273741482882</v>
      </c>
      <c r="C872" s="169">
        <v>3.6509273741482882</v>
      </c>
      <c r="D872" s="169">
        <v>3.6509273741482882</v>
      </c>
      <c r="E872" s="169">
        <v>3.6509273741482882</v>
      </c>
      <c r="F872" s="169">
        <v>3.6509273741482882</v>
      </c>
      <c r="G872" s="169">
        <v>3.6509273741482882</v>
      </c>
      <c r="H872" s="169">
        <v>3.6509273741482882</v>
      </c>
      <c r="I872" s="169">
        <v>3.6509273741482882</v>
      </c>
      <c r="J872" s="169">
        <v>3.6509273741482882</v>
      </c>
      <c r="K872" s="169">
        <v>3.6509273741482882</v>
      </c>
      <c r="L872" s="169">
        <v>3.6509273741482882</v>
      </c>
      <c r="M872" s="169">
        <v>3.6509273741482882</v>
      </c>
      <c r="N872" s="169">
        <v>3.6509273741482882</v>
      </c>
      <c r="O872" s="169">
        <v>3.6509273741482882</v>
      </c>
      <c r="P872" s="169">
        <v>3.6509273741482882</v>
      </c>
      <c r="Q872" s="169">
        <v>3.6509273741482882</v>
      </c>
      <c r="R872" s="169">
        <v>3.6509273741482882</v>
      </c>
      <c r="S872" s="169">
        <v>3.6509273741482882</v>
      </c>
      <c r="T872" s="169">
        <v>3.6509273741482882</v>
      </c>
      <c r="U872" s="169">
        <v>3.6509273741482882</v>
      </c>
      <c r="V872" s="169">
        <v>3.6509273741482882</v>
      </c>
      <c r="W872" s="169">
        <v>3.6509273741482882</v>
      </c>
      <c r="X872" s="169">
        <v>3.6509273741482882</v>
      </c>
      <c r="Y872" s="169">
        <v>3.6509273741482882</v>
      </c>
    </row>
    <row r="873" spans="1:25" s="146" customFormat="1" ht="18.75" customHeight="1" thickBot="1" x14ac:dyDescent="0.25">
      <c r="A873" s="184">
        <v>18</v>
      </c>
      <c r="B873" s="172">
        <v>499.52958337414833</v>
      </c>
      <c r="C873" s="173">
        <v>482.41563937414827</v>
      </c>
      <c r="D873" s="173">
        <v>482.34113837414827</v>
      </c>
      <c r="E873" s="174">
        <v>487.13048837414829</v>
      </c>
      <c r="F873" s="174">
        <v>496.78368937414825</v>
      </c>
      <c r="G873" s="174">
        <v>515.52601237414831</v>
      </c>
      <c r="H873" s="174">
        <v>508.62934837414832</v>
      </c>
      <c r="I873" s="174">
        <v>484.11851937414826</v>
      </c>
      <c r="J873" s="174">
        <v>507.62890637414824</v>
      </c>
      <c r="K873" s="175">
        <v>509.5233603741483</v>
      </c>
      <c r="L873" s="174">
        <v>491.46218937414824</v>
      </c>
      <c r="M873" s="176">
        <v>494.48480137414828</v>
      </c>
      <c r="N873" s="175">
        <v>499.10386337414826</v>
      </c>
      <c r="O873" s="174">
        <v>467.8666583741483</v>
      </c>
      <c r="P873" s="176">
        <v>471.38949137414829</v>
      </c>
      <c r="Q873" s="177">
        <v>487.04534437414827</v>
      </c>
      <c r="R873" s="174">
        <v>518.17611937414824</v>
      </c>
      <c r="S873" s="177">
        <v>520.93265637414822</v>
      </c>
      <c r="T873" s="174">
        <v>490.60010637414825</v>
      </c>
      <c r="U873" s="173">
        <v>491.68569237414829</v>
      </c>
      <c r="V873" s="173">
        <v>508.3100583741483</v>
      </c>
      <c r="W873" s="173">
        <v>508.35263037414825</v>
      </c>
      <c r="X873" s="173">
        <v>507.61826337414828</v>
      </c>
      <c r="Y873" s="178">
        <v>502.61605337414829</v>
      </c>
    </row>
    <row r="874" spans="1:25" s="146" customFormat="1" ht="18.75" customHeight="1" outlineLevel="1" x14ac:dyDescent="0.2">
      <c r="A874" s="161" t="s">
        <v>7</v>
      </c>
      <c r="B874" s="164">
        <v>465.92</v>
      </c>
      <c r="C874" s="164">
        <v>449.84</v>
      </c>
      <c r="D874" s="164">
        <v>449.77</v>
      </c>
      <c r="E874" s="164">
        <v>454.27</v>
      </c>
      <c r="F874" s="164">
        <v>463.34</v>
      </c>
      <c r="G874" s="164">
        <v>480.95</v>
      </c>
      <c r="H874" s="164">
        <v>474.47</v>
      </c>
      <c r="I874" s="164">
        <v>451.44</v>
      </c>
      <c r="J874" s="164">
        <v>473.53</v>
      </c>
      <c r="K874" s="164">
        <v>475.31</v>
      </c>
      <c r="L874" s="164">
        <v>458.34</v>
      </c>
      <c r="M874" s="164">
        <v>461.18</v>
      </c>
      <c r="N874" s="164">
        <v>465.52</v>
      </c>
      <c r="O874" s="164">
        <v>436.17</v>
      </c>
      <c r="P874" s="164">
        <v>439.48</v>
      </c>
      <c r="Q874" s="164">
        <v>454.19</v>
      </c>
      <c r="R874" s="164">
        <v>483.44</v>
      </c>
      <c r="S874" s="164">
        <v>486.03</v>
      </c>
      <c r="T874" s="164">
        <v>457.53</v>
      </c>
      <c r="U874" s="164">
        <v>458.55</v>
      </c>
      <c r="V874" s="164">
        <v>474.17</v>
      </c>
      <c r="W874" s="164">
        <v>474.21</v>
      </c>
      <c r="X874" s="164">
        <v>473.52</v>
      </c>
      <c r="Y874" s="164">
        <v>468.82</v>
      </c>
    </row>
    <row r="875" spans="1:25" s="146" customFormat="1" ht="18.75" customHeight="1" outlineLevel="1" x14ac:dyDescent="0.2">
      <c r="A875" s="181" t="s">
        <v>9</v>
      </c>
      <c r="B875" s="164">
        <v>29.958655999999998</v>
      </c>
      <c r="C875" s="165">
        <v>28.924711999999996</v>
      </c>
      <c r="D875" s="165">
        <v>28.920210999999998</v>
      </c>
      <c r="E875" s="165">
        <v>29.209560999999997</v>
      </c>
      <c r="F875" s="165">
        <v>29.792761999999996</v>
      </c>
      <c r="G875" s="165">
        <v>30.925084999999996</v>
      </c>
      <c r="H875" s="165">
        <v>30.508420999999998</v>
      </c>
      <c r="I875" s="165">
        <v>29.027591999999999</v>
      </c>
      <c r="J875" s="165">
        <v>30.447978999999997</v>
      </c>
      <c r="K875" s="165">
        <v>30.562432999999999</v>
      </c>
      <c r="L875" s="165">
        <v>29.471261999999996</v>
      </c>
      <c r="M875" s="165">
        <v>29.653873999999998</v>
      </c>
      <c r="N875" s="165">
        <v>29.932935999999998</v>
      </c>
      <c r="O875" s="165">
        <v>28.045731</v>
      </c>
      <c r="P875" s="165">
        <v>28.258564</v>
      </c>
      <c r="Q875" s="165">
        <v>29.204416999999999</v>
      </c>
      <c r="R875" s="165">
        <v>31.085191999999999</v>
      </c>
      <c r="S875" s="165">
        <v>31.251728999999997</v>
      </c>
      <c r="T875" s="165">
        <v>29.419178999999996</v>
      </c>
      <c r="U875" s="165">
        <v>29.484764999999999</v>
      </c>
      <c r="V875" s="165">
        <v>30.489131</v>
      </c>
      <c r="W875" s="165">
        <v>30.491702999999998</v>
      </c>
      <c r="X875" s="165">
        <v>30.447335999999996</v>
      </c>
      <c r="Y875" s="166">
        <v>30.145125999999998</v>
      </c>
    </row>
    <row r="876" spans="1:25" s="146" customFormat="1" ht="18.75" customHeight="1" outlineLevel="1" thickBot="1" x14ac:dyDescent="0.25">
      <c r="A876" s="168" t="s">
        <v>127</v>
      </c>
      <c r="B876" s="169">
        <v>3.6509273741482882</v>
      </c>
      <c r="C876" s="169">
        <v>3.6509273741482882</v>
      </c>
      <c r="D876" s="169">
        <v>3.6509273741482882</v>
      </c>
      <c r="E876" s="169">
        <v>3.6509273741482882</v>
      </c>
      <c r="F876" s="169">
        <v>3.6509273741482882</v>
      </c>
      <c r="G876" s="169">
        <v>3.6509273741482882</v>
      </c>
      <c r="H876" s="169">
        <v>3.6509273741482882</v>
      </c>
      <c r="I876" s="169">
        <v>3.6509273741482882</v>
      </c>
      <c r="J876" s="169">
        <v>3.6509273741482882</v>
      </c>
      <c r="K876" s="169">
        <v>3.6509273741482882</v>
      </c>
      <c r="L876" s="169">
        <v>3.6509273741482882</v>
      </c>
      <c r="M876" s="169">
        <v>3.6509273741482882</v>
      </c>
      <c r="N876" s="169">
        <v>3.6509273741482882</v>
      </c>
      <c r="O876" s="169">
        <v>3.6509273741482882</v>
      </c>
      <c r="P876" s="169">
        <v>3.6509273741482882</v>
      </c>
      <c r="Q876" s="169">
        <v>3.6509273741482882</v>
      </c>
      <c r="R876" s="169">
        <v>3.6509273741482882</v>
      </c>
      <c r="S876" s="169">
        <v>3.6509273741482882</v>
      </c>
      <c r="T876" s="169">
        <v>3.6509273741482882</v>
      </c>
      <c r="U876" s="169">
        <v>3.6509273741482882</v>
      </c>
      <c r="V876" s="169">
        <v>3.6509273741482882</v>
      </c>
      <c r="W876" s="169">
        <v>3.6509273741482882</v>
      </c>
      <c r="X876" s="169">
        <v>3.6509273741482882</v>
      </c>
      <c r="Y876" s="169">
        <v>3.6509273741482882</v>
      </c>
    </row>
    <row r="877" spans="1:25" s="146" customFormat="1" ht="18.75" customHeight="1" thickBot="1" x14ac:dyDescent="0.25">
      <c r="A877" s="171">
        <v>19</v>
      </c>
      <c r="B877" s="172">
        <v>601.23409137414831</v>
      </c>
      <c r="C877" s="173">
        <v>570.39067737414825</v>
      </c>
      <c r="D877" s="173">
        <v>562.92993437414827</v>
      </c>
      <c r="E877" s="174">
        <v>574.15829937414821</v>
      </c>
      <c r="F877" s="174">
        <v>586.64253837414822</v>
      </c>
      <c r="G877" s="174">
        <v>605.5551493741483</v>
      </c>
      <c r="H877" s="174">
        <v>595.01857937414832</v>
      </c>
      <c r="I877" s="174">
        <v>587.79198237414835</v>
      </c>
      <c r="J877" s="174">
        <v>596.40216937414834</v>
      </c>
      <c r="K877" s="175">
        <v>599.60571237414831</v>
      </c>
      <c r="L877" s="174">
        <v>604.21413137414822</v>
      </c>
      <c r="M877" s="176">
        <v>608.5139033741483</v>
      </c>
      <c r="N877" s="175">
        <v>584.40750837414828</v>
      </c>
      <c r="O877" s="174">
        <v>562.38714137414831</v>
      </c>
      <c r="P877" s="176">
        <v>565.6758283741483</v>
      </c>
      <c r="Q877" s="177">
        <v>579.96937737414828</v>
      </c>
      <c r="R877" s="174">
        <v>591.62346237414829</v>
      </c>
      <c r="S877" s="177">
        <v>618.3054633741483</v>
      </c>
      <c r="T877" s="174">
        <v>582.92813137414828</v>
      </c>
      <c r="U877" s="173">
        <v>573.5729343741483</v>
      </c>
      <c r="V877" s="173">
        <v>591.3254583741483</v>
      </c>
      <c r="W877" s="173">
        <v>592.71969137414828</v>
      </c>
      <c r="X877" s="173">
        <v>601.67045437414822</v>
      </c>
      <c r="Y877" s="178">
        <v>599.3715663741483</v>
      </c>
    </row>
    <row r="878" spans="1:25" s="146" customFormat="1" ht="18.75" customHeight="1" outlineLevel="1" x14ac:dyDescent="0.2">
      <c r="A878" s="180" t="s">
        <v>7</v>
      </c>
      <c r="B878" s="164">
        <v>561.48</v>
      </c>
      <c r="C878" s="164">
        <v>532.5</v>
      </c>
      <c r="D878" s="164">
        <v>525.49</v>
      </c>
      <c r="E878" s="164">
        <v>536.04</v>
      </c>
      <c r="F878" s="164">
        <v>547.77</v>
      </c>
      <c r="G878" s="164">
        <v>565.54</v>
      </c>
      <c r="H878" s="164">
        <v>555.64</v>
      </c>
      <c r="I878" s="164">
        <v>548.85</v>
      </c>
      <c r="J878" s="164">
        <v>556.94000000000005</v>
      </c>
      <c r="K878" s="164">
        <v>559.95000000000005</v>
      </c>
      <c r="L878" s="164">
        <v>564.28</v>
      </c>
      <c r="M878" s="164">
        <v>568.32000000000005</v>
      </c>
      <c r="N878" s="164">
        <v>545.66999999999996</v>
      </c>
      <c r="O878" s="164">
        <v>524.98</v>
      </c>
      <c r="P878" s="164">
        <v>528.07000000000005</v>
      </c>
      <c r="Q878" s="164">
        <v>541.5</v>
      </c>
      <c r="R878" s="164">
        <v>552.45000000000005</v>
      </c>
      <c r="S878" s="164">
        <v>577.52</v>
      </c>
      <c r="T878" s="164">
        <v>544.28</v>
      </c>
      <c r="U878" s="164">
        <v>535.49</v>
      </c>
      <c r="V878" s="164">
        <v>552.16999999999996</v>
      </c>
      <c r="W878" s="164">
        <v>553.48</v>
      </c>
      <c r="X878" s="164">
        <v>561.89</v>
      </c>
      <c r="Y878" s="164">
        <v>559.73</v>
      </c>
    </row>
    <row r="879" spans="1:25" s="146" customFormat="1" ht="18.75" customHeight="1" outlineLevel="1" x14ac:dyDescent="0.2">
      <c r="A879" s="181" t="s">
        <v>9</v>
      </c>
      <c r="B879" s="164">
        <v>36.103164</v>
      </c>
      <c r="C879" s="165">
        <v>34.239750000000001</v>
      </c>
      <c r="D879" s="165">
        <v>33.789006999999998</v>
      </c>
      <c r="E879" s="165">
        <v>34.467371999999997</v>
      </c>
      <c r="F879" s="165">
        <v>35.221610999999996</v>
      </c>
      <c r="G879" s="165">
        <v>36.364221999999998</v>
      </c>
      <c r="H879" s="165">
        <v>35.727651999999999</v>
      </c>
      <c r="I879" s="165">
        <v>35.291055</v>
      </c>
      <c r="J879" s="165">
        <v>35.811242</v>
      </c>
      <c r="K879" s="165">
        <v>36.004784999999998</v>
      </c>
      <c r="L879" s="165">
        <v>36.283203999999998</v>
      </c>
      <c r="M879" s="165">
        <v>36.542976000000003</v>
      </c>
      <c r="N879" s="165">
        <v>35.086580999999995</v>
      </c>
      <c r="O879" s="165">
        <v>33.756214</v>
      </c>
      <c r="P879" s="165">
        <v>33.954901</v>
      </c>
      <c r="Q879" s="165">
        <v>34.818449999999999</v>
      </c>
      <c r="R879" s="165">
        <v>35.522534999999998</v>
      </c>
      <c r="S879" s="165">
        <v>37.134535999999997</v>
      </c>
      <c r="T879" s="165">
        <v>34.997203999999996</v>
      </c>
      <c r="U879" s="165">
        <v>34.432006999999999</v>
      </c>
      <c r="V879" s="165">
        <v>35.504530999999993</v>
      </c>
      <c r="W879" s="165">
        <v>35.588763999999998</v>
      </c>
      <c r="X879" s="165">
        <v>36.129526999999996</v>
      </c>
      <c r="Y879" s="166">
        <v>35.990639000000002</v>
      </c>
    </row>
    <row r="880" spans="1:25" s="146" customFormat="1" ht="18.75" customHeight="1" outlineLevel="1" thickBot="1" x14ac:dyDescent="0.25">
      <c r="A880" s="183" t="s">
        <v>127</v>
      </c>
      <c r="B880" s="169">
        <v>3.6509273741482882</v>
      </c>
      <c r="C880" s="169">
        <v>3.6509273741482882</v>
      </c>
      <c r="D880" s="169">
        <v>3.6509273741482882</v>
      </c>
      <c r="E880" s="169">
        <v>3.6509273741482882</v>
      </c>
      <c r="F880" s="169">
        <v>3.6509273741482882</v>
      </c>
      <c r="G880" s="169">
        <v>3.6509273741482882</v>
      </c>
      <c r="H880" s="169">
        <v>3.6509273741482882</v>
      </c>
      <c r="I880" s="169">
        <v>3.6509273741482882</v>
      </c>
      <c r="J880" s="169">
        <v>3.6509273741482882</v>
      </c>
      <c r="K880" s="169">
        <v>3.6509273741482882</v>
      </c>
      <c r="L880" s="169">
        <v>3.6509273741482882</v>
      </c>
      <c r="M880" s="169">
        <v>3.6509273741482882</v>
      </c>
      <c r="N880" s="169">
        <v>3.6509273741482882</v>
      </c>
      <c r="O880" s="169">
        <v>3.6509273741482882</v>
      </c>
      <c r="P880" s="169">
        <v>3.6509273741482882</v>
      </c>
      <c r="Q880" s="169">
        <v>3.6509273741482882</v>
      </c>
      <c r="R880" s="169">
        <v>3.6509273741482882</v>
      </c>
      <c r="S880" s="169">
        <v>3.6509273741482882</v>
      </c>
      <c r="T880" s="169">
        <v>3.6509273741482882</v>
      </c>
      <c r="U880" s="169">
        <v>3.6509273741482882</v>
      </c>
      <c r="V880" s="169">
        <v>3.6509273741482882</v>
      </c>
      <c r="W880" s="169">
        <v>3.6509273741482882</v>
      </c>
      <c r="X880" s="169">
        <v>3.6509273741482882</v>
      </c>
      <c r="Y880" s="169">
        <v>3.6509273741482882</v>
      </c>
    </row>
    <row r="881" spans="1:25" s="146" customFormat="1" ht="18.75" customHeight="1" thickBot="1" x14ac:dyDescent="0.25">
      <c r="A881" s="154">
        <v>20</v>
      </c>
      <c r="B881" s="172">
        <v>598.70105737414838</v>
      </c>
      <c r="C881" s="173">
        <v>568.25143437414829</v>
      </c>
      <c r="D881" s="173">
        <v>561.33348437414827</v>
      </c>
      <c r="E881" s="174">
        <v>568.50686637414833</v>
      </c>
      <c r="F881" s="174">
        <v>579.46915637414827</v>
      </c>
      <c r="G881" s="174">
        <v>599.08420537414838</v>
      </c>
      <c r="H881" s="174">
        <v>596.43409837414833</v>
      </c>
      <c r="I881" s="174">
        <v>592.45361637414828</v>
      </c>
      <c r="J881" s="174">
        <v>602.3303203741483</v>
      </c>
      <c r="K881" s="175">
        <v>599.59506937414835</v>
      </c>
      <c r="L881" s="174">
        <v>603.13918837414826</v>
      </c>
      <c r="M881" s="176">
        <v>604.3418473741483</v>
      </c>
      <c r="N881" s="175">
        <v>604.79949637414836</v>
      </c>
      <c r="O881" s="174">
        <v>577.79820537414832</v>
      </c>
      <c r="P881" s="176">
        <v>557.25721537414825</v>
      </c>
      <c r="Q881" s="177">
        <v>575.30774337414834</v>
      </c>
      <c r="R881" s="174">
        <v>610.38707137414838</v>
      </c>
      <c r="S881" s="177">
        <v>613.85668937414835</v>
      </c>
      <c r="T881" s="174">
        <v>579.66073037414833</v>
      </c>
      <c r="U881" s="173">
        <v>576.77647737414827</v>
      </c>
      <c r="V881" s="173">
        <v>597.1791083741482</v>
      </c>
      <c r="W881" s="173">
        <v>598.25405137414828</v>
      </c>
      <c r="X881" s="173">
        <v>605.93829737414831</v>
      </c>
      <c r="Y881" s="178">
        <v>791.03071037414827</v>
      </c>
    </row>
    <row r="882" spans="1:25" s="146" customFormat="1" ht="18.75" customHeight="1" outlineLevel="1" x14ac:dyDescent="0.2">
      <c r="A882" s="232" t="s">
        <v>7</v>
      </c>
      <c r="B882" s="164">
        <v>559.1</v>
      </c>
      <c r="C882" s="164">
        <v>530.49</v>
      </c>
      <c r="D882" s="164">
        <v>523.99</v>
      </c>
      <c r="E882" s="164">
        <v>530.73</v>
      </c>
      <c r="F882" s="164">
        <v>541.03</v>
      </c>
      <c r="G882" s="164">
        <v>559.46</v>
      </c>
      <c r="H882" s="164">
        <v>556.97</v>
      </c>
      <c r="I882" s="164">
        <v>553.23</v>
      </c>
      <c r="J882" s="164">
        <v>562.51</v>
      </c>
      <c r="K882" s="164">
        <v>559.94000000000005</v>
      </c>
      <c r="L882" s="164">
        <v>563.27</v>
      </c>
      <c r="M882" s="164">
        <v>564.4</v>
      </c>
      <c r="N882" s="164">
        <v>564.83000000000004</v>
      </c>
      <c r="O882" s="164">
        <v>539.46</v>
      </c>
      <c r="P882" s="164">
        <v>520.16</v>
      </c>
      <c r="Q882" s="164">
        <v>537.12</v>
      </c>
      <c r="R882" s="164">
        <v>570.08000000000004</v>
      </c>
      <c r="S882" s="164">
        <v>573.34</v>
      </c>
      <c r="T882" s="164">
        <v>541.21</v>
      </c>
      <c r="U882" s="164">
        <v>538.5</v>
      </c>
      <c r="V882" s="164">
        <v>557.66999999999996</v>
      </c>
      <c r="W882" s="164">
        <v>558.67999999999995</v>
      </c>
      <c r="X882" s="164">
        <v>565.9</v>
      </c>
      <c r="Y882" s="206">
        <v>739.81</v>
      </c>
    </row>
    <row r="883" spans="1:25" s="146" customFormat="1" ht="18.75" customHeight="1" outlineLevel="1" x14ac:dyDescent="0.2">
      <c r="A883" s="182" t="s">
        <v>9</v>
      </c>
      <c r="B883" s="164">
        <v>35.950130000000001</v>
      </c>
      <c r="C883" s="165">
        <v>34.110506999999998</v>
      </c>
      <c r="D883" s="165">
        <v>33.692557000000001</v>
      </c>
      <c r="E883" s="165">
        <v>34.125939000000002</v>
      </c>
      <c r="F883" s="165">
        <v>34.788228999999994</v>
      </c>
      <c r="G883" s="165">
        <v>35.973278000000001</v>
      </c>
      <c r="H883" s="165">
        <v>35.813170999999997</v>
      </c>
      <c r="I883" s="165">
        <v>35.572688999999997</v>
      </c>
      <c r="J883" s="165">
        <v>36.169392999999999</v>
      </c>
      <c r="K883" s="165">
        <v>36.004142000000002</v>
      </c>
      <c r="L883" s="165">
        <v>36.218260999999998</v>
      </c>
      <c r="M883" s="165">
        <v>36.29092</v>
      </c>
      <c r="N883" s="165">
        <v>36.318569000000004</v>
      </c>
      <c r="O883" s="165">
        <v>34.687277999999999</v>
      </c>
      <c r="P883" s="165">
        <v>33.446287999999996</v>
      </c>
      <c r="Q883" s="165">
        <v>34.536815999999995</v>
      </c>
      <c r="R883" s="165">
        <v>36.656143999999998</v>
      </c>
      <c r="S883" s="165">
        <v>36.865761999999997</v>
      </c>
      <c r="T883" s="165">
        <v>34.799802999999997</v>
      </c>
      <c r="U883" s="165">
        <v>34.625549999999997</v>
      </c>
      <c r="V883" s="165">
        <v>35.858180999999995</v>
      </c>
      <c r="W883" s="165">
        <v>35.923123999999994</v>
      </c>
      <c r="X883" s="165">
        <v>36.387369999999997</v>
      </c>
      <c r="Y883" s="166">
        <v>47.569782999999994</v>
      </c>
    </row>
    <row r="884" spans="1:25" s="146" customFormat="1" ht="18.75" customHeight="1" outlineLevel="1" thickBot="1" x14ac:dyDescent="0.25">
      <c r="A884" s="183" t="s">
        <v>127</v>
      </c>
      <c r="B884" s="169">
        <v>3.6509273741482882</v>
      </c>
      <c r="C884" s="169">
        <v>3.6509273741482882</v>
      </c>
      <c r="D884" s="169">
        <v>3.6509273741482882</v>
      </c>
      <c r="E884" s="169">
        <v>3.6509273741482882</v>
      </c>
      <c r="F884" s="169">
        <v>3.6509273741482882</v>
      </c>
      <c r="G884" s="169">
        <v>3.6509273741482882</v>
      </c>
      <c r="H884" s="169">
        <v>3.6509273741482882</v>
      </c>
      <c r="I884" s="169">
        <v>3.6509273741482882</v>
      </c>
      <c r="J884" s="169">
        <v>3.6509273741482882</v>
      </c>
      <c r="K884" s="169">
        <v>3.6509273741482882</v>
      </c>
      <c r="L884" s="169">
        <v>3.6509273741482882</v>
      </c>
      <c r="M884" s="169">
        <v>3.6509273741482882</v>
      </c>
      <c r="N884" s="169">
        <v>3.6509273741482882</v>
      </c>
      <c r="O884" s="169">
        <v>3.6509273741482882</v>
      </c>
      <c r="P884" s="169">
        <v>3.6509273741482882</v>
      </c>
      <c r="Q884" s="169">
        <v>3.6509273741482882</v>
      </c>
      <c r="R884" s="169">
        <v>3.6509273741482882</v>
      </c>
      <c r="S884" s="169">
        <v>3.6509273741482882</v>
      </c>
      <c r="T884" s="169">
        <v>3.6509273741482882</v>
      </c>
      <c r="U884" s="169">
        <v>3.6509273741482882</v>
      </c>
      <c r="V884" s="169">
        <v>3.6509273741482882</v>
      </c>
      <c r="W884" s="169">
        <v>3.6509273741482882</v>
      </c>
      <c r="X884" s="169">
        <v>3.6509273741482882</v>
      </c>
      <c r="Y884" s="169">
        <v>3.6509273741482882</v>
      </c>
    </row>
    <row r="885" spans="1:25" s="146" customFormat="1" ht="18.75" customHeight="1" thickBot="1" x14ac:dyDescent="0.25">
      <c r="A885" s="185">
        <v>21</v>
      </c>
      <c r="B885" s="172">
        <v>710.63348837414833</v>
      </c>
      <c r="C885" s="173">
        <v>671.59496437414828</v>
      </c>
      <c r="D885" s="173">
        <v>663.36792537414829</v>
      </c>
      <c r="E885" s="174">
        <v>681.18430737414837</v>
      </c>
      <c r="F885" s="174">
        <v>719.25431837414828</v>
      </c>
      <c r="G885" s="174">
        <v>721.86185337414838</v>
      </c>
      <c r="H885" s="174">
        <v>713.84767437414826</v>
      </c>
      <c r="I885" s="174">
        <v>700.22463437414831</v>
      </c>
      <c r="J885" s="174">
        <v>715.68891337414823</v>
      </c>
      <c r="K885" s="175">
        <v>716.12527637414826</v>
      </c>
      <c r="L885" s="174">
        <v>712.46408437414834</v>
      </c>
      <c r="M885" s="176">
        <v>719.95675637414831</v>
      </c>
      <c r="N885" s="175">
        <v>722.31950237414833</v>
      </c>
      <c r="O885" s="174">
        <v>693.84947737414825</v>
      </c>
      <c r="P885" s="176">
        <v>696.27608137414825</v>
      </c>
      <c r="Q885" s="177">
        <v>712.97494837414831</v>
      </c>
      <c r="R885" s="174">
        <v>735.75096837414833</v>
      </c>
      <c r="S885" s="177">
        <v>740.92346637414835</v>
      </c>
      <c r="T885" s="174">
        <v>723.0325833741482</v>
      </c>
      <c r="U885" s="173">
        <v>683.11069037414825</v>
      </c>
      <c r="V885" s="173">
        <v>704.8117673741483</v>
      </c>
      <c r="W885" s="173">
        <v>704.29026037414826</v>
      </c>
      <c r="X885" s="173">
        <v>697.96831837414834</v>
      </c>
      <c r="Y885" s="178">
        <v>710.73991837414826</v>
      </c>
    </row>
    <row r="886" spans="1:25" s="146" customFormat="1" ht="18.75" customHeight="1" outlineLevel="1" x14ac:dyDescent="0.2">
      <c r="A886" s="232" t="s">
        <v>7</v>
      </c>
      <c r="B886" s="164">
        <v>664.27</v>
      </c>
      <c r="C886" s="164">
        <v>627.59</v>
      </c>
      <c r="D886" s="164">
        <v>619.86</v>
      </c>
      <c r="E886" s="164">
        <v>636.6</v>
      </c>
      <c r="F886" s="164">
        <v>672.37</v>
      </c>
      <c r="G886" s="164">
        <v>674.82</v>
      </c>
      <c r="H886" s="164">
        <v>667.29</v>
      </c>
      <c r="I886" s="164">
        <v>654.49</v>
      </c>
      <c r="J886" s="164">
        <v>669.02</v>
      </c>
      <c r="K886" s="164">
        <v>669.43</v>
      </c>
      <c r="L886" s="164">
        <v>665.99</v>
      </c>
      <c r="M886" s="164">
        <v>673.03</v>
      </c>
      <c r="N886" s="164">
        <v>675.25</v>
      </c>
      <c r="O886" s="164">
        <v>648.5</v>
      </c>
      <c r="P886" s="164">
        <v>650.78</v>
      </c>
      <c r="Q886" s="164">
        <v>666.47</v>
      </c>
      <c r="R886" s="164">
        <v>687.87</v>
      </c>
      <c r="S886" s="164">
        <v>692.73</v>
      </c>
      <c r="T886" s="164">
        <v>675.92</v>
      </c>
      <c r="U886" s="164">
        <v>638.41</v>
      </c>
      <c r="V886" s="164">
        <v>658.8</v>
      </c>
      <c r="W886" s="164">
        <v>658.31</v>
      </c>
      <c r="X886" s="164">
        <v>652.37</v>
      </c>
      <c r="Y886" s="164">
        <v>664.37</v>
      </c>
    </row>
    <row r="887" spans="1:25" s="146" customFormat="1" ht="18.75" customHeight="1" outlineLevel="1" x14ac:dyDescent="0.2">
      <c r="A887" s="182" t="s">
        <v>9</v>
      </c>
      <c r="B887" s="164">
        <v>42.712560999999994</v>
      </c>
      <c r="C887" s="165">
        <v>40.354036999999998</v>
      </c>
      <c r="D887" s="165">
        <v>39.856997999999997</v>
      </c>
      <c r="E887" s="165">
        <v>40.93338</v>
      </c>
      <c r="F887" s="165">
        <v>43.233390999999997</v>
      </c>
      <c r="G887" s="165">
        <v>43.390926</v>
      </c>
      <c r="H887" s="165">
        <v>42.906746999999996</v>
      </c>
      <c r="I887" s="165">
        <v>42.083706999999997</v>
      </c>
      <c r="J887" s="165">
        <v>43.017985999999993</v>
      </c>
      <c r="K887" s="165">
        <v>43.044348999999997</v>
      </c>
      <c r="L887" s="165">
        <v>42.823156999999995</v>
      </c>
      <c r="M887" s="165">
        <v>43.275828999999995</v>
      </c>
      <c r="N887" s="165">
        <v>43.418574999999997</v>
      </c>
      <c r="O887" s="165">
        <v>41.698549999999997</v>
      </c>
      <c r="P887" s="165">
        <v>41.845153999999994</v>
      </c>
      <c r="Q887" s="165">
        <v>42.854020999999996</v>
      </c>
      <c r="R887" s="165">
        <v>44.230041</v>
      </c>
      <c r="S887" s="165">
        <v>44.542538999999998</v>
      </c>
      <c r="T887" s="165">
        <v>43.461655999999998</v>
      </c>
      <c r="U887" s="165">
        <v>41.049762999999999</v>
      </c>
      <c r="V887" s="165">
        <v>42.360839999999996</v>
      </c>
      <c r="W887" s="165">
        <v>42.329332999999991</v>
      </c>
      <c r="X887" s="165">
        <v>41.947390999999996</v>
      </c>
      <c r="Y887" s="166">
        <v>42.718990999999995</v>
      </c>
    </row>
    <row r="888" spans="1:25" s="146" customFormat="1" ht="18.75" customHeight="1" outlineLevel="1" thickBot="1" x14ac:dyDescent="0.25">
      <c r="A888" s="183" t="s">
        <v>127</v>
      </c>
      <c r="B888" s="169">
        <v>3.6509273741482882</v>
      </c>
      <c r="C888" s="169">
        <v>3.6509273741482882</v>
      </c>
      <c r="D888" s="169">
        <v>3.6509273741482882</v>
      </c>
      <c r="E888" s="169">
        <v>3.6509273741482882</v>
      </c>
      <c r="F888" s="169">
        <v>3.6509273741482882</v>
      </c>
      <c r="G888" s="169">
        <v>3.6509273741482882</v>
      </c>
      <c r="H888" s="169">
        <v>3.6509273741482882</v>
      </c>
      <c r="I888" s="169">
        <v>3.6509273741482882</v>
      </c>
      <c r="J888" s="169">
        <v>3.6509273741482882</v>
      </c>
      <c r="K888" s="169">
        <v>3.6509273741482882</v>
      </c>
      <c r="L888" s="169">
        <v>3.6509273741482882</v>
      </c>
      <c r="M888" s="169">
        <v>3.6509273741482882</v>
      </c>
      <c r="N888" s="169">
        <v>3.6509273741482882</v>
      </c>
      <c r="O888" s="169">
        <v>3.6509273741482882</v>
      </c>
      <c r="P888" s="169">
        <v>3.6509273741482882</v>
      </c>
      <c r="Q888" s="169">
        <v>3.6509273741482882</v>
      </c>
      <c r="R888" s="169">
        <v>3.6509273741482882</v>
      </c>
      <c r="S888" s="169">
        <v>3.6509273741482882</v>
      </c>
      <c r="T888" s="169">
        <v>3.6509273741482882</v>
      </c>
      <c r="U888" s="169">
        <v>3.6509273741482882</v>
      </c>
      <c r="V888" s="169">
        <v>3.6509273741482882</v>
      </c>
      <c r="W888" s="169">
        <v>3.6509273741482882</v>
      </c>
      <c r="X888" s="169">
        <v>3.6509273741482882</v>
      </c>
      <c r="Y888" s="169">
        <v>3.6509273741482882</v>
      </c>
    </row>
    <row r="889" spans="1:25" s="146" customFormat="1" ht="18.75" customHeight="1" thickBot="1" x14ac:dyDescent="0.25">
      <c r="A889" s="154">
        <v>22</v>
      </c>
      <c r="B889" s="172">
        <v>697.53195537414831</v>
      </c>
      <c r="C889" s="173">
        <v>656.92891037414824</v>
      </c>
      <c r="D889" s="173">
        <v>653.67215237414825</v>
      </c>
      <c r="E889" s="174">
        <v>664.61315637414828</v>
      </c>
      <c r="F889" s="174">
        <v>707.06808337414827</v>
      </c>
      <c r="G889" s="174">
        <v>703.71553837414831</v>
      </c>
      <c r="H889" s="174">
        <v>703.4813923741483</v>
      </c>
      <c r="I889" s="174">
        <v>693.55147337414837</v>
      </c>
      <c r="J889" s="174">
        <v>702.85345537414833</v>
      </c>
      <c r="K889" s="175">
        <v>713.82638837414822</v>
      </c>
      <c r="L889" s="174">
        <v>712.93237637414825</v>
      </c>
      <c r="M889" s="176">
        <v>722.25564437414835</v>
      </c>
      <c r="N889" s="175">
        <v>718.76474037414823</v>
      </c>
      <c r="O889" s="174">
        <v>685.51600837414821</v>
      </c>
      <c r="P889" s="176">
        <v>695.87164737414832</v>
      </c>
      <c r="Q889" s="177">
        <v>713.43259737414826</v>
      </c>
      <c r="R889" s="174">
        <v>723.33058737414831</v>
      </c>
      <c r="S889" s="177">
        <v>733.39886537414827</v>
      </c>
      <c r="T889" s="174">
        <v>707.6534483741483</v>
      </c>
      <c r="U889" s="173">
        <v>664.74087237414824</v>
      </c>
      <c r="V889" s="173">
        <v>669.96658537414828</v>
      </c>
      <c r="W889" s="173">
        <v>680.67344337414829</v>
      </c>
      <c r="X889" s="173">
        <v>690.1669993741483</v>
      </c>
      <c r="Y889" s="178">
        <v>708.59003237414834</v>
      </c>
    </row>
    <row r="890" spans="1:25" s="146" customFormat="1" ht="18.75" customHeight="1" outlineLevel="1" x14ac:dyDescent="0.2">
      <c r="A890" s="180" t="s">
        <v>7</v>
      </c>
      <c r="B890" s="164">
        <v>651.96</v>
      </c>
      <c r="C890" s="164">
        <v>613.80999999999995</v>
      </c>
      <c r="D890" s="164">
        <v>610.75</v>
      </c>
      <c r="E890" s="164">
        <v>621.03</v>
      </c>
      <c r="F890" s="164">
        <v>660.92</v>
      </c>
      <c r="G890" s="164">
        <v>657.77</v>
      </c>
      <c r="H890" s="164">
        <v>657.55</v>
      </c>
      <c r="I890" s="164">
        <v>648.22</v>
      </c>
      <c r="J890" s="164">
        <v>656.96</v>
      </c>
      <c r="K890" s="164">
        <v>667.27</v>
      </c>
      <c r="L890" s="164">
        <v>666.43</v>
      </c>
      <c r="M890" s="164">
        <v>675.19</v>
      </c>
      <c r="N890" s="164">
        <v>671.91</v>
      </c>
      <c r="O890" s="164">
        <v>640.66999999999996</v>
      </c>
      <c r="P890" s="164">
        <v>650.4</v>
      </c>
      <c r="Q890" s="164">
        <v>666.9</v>
      </c>
      <c r="R890" s="164">
        <v>676.2</v>
      </c>
      <c r="S890" s="164">
        <v>685.66</v>
      </c>
      <c r="T890" s="164">
        <v>661.47</v>
      </c>
      <c r="U890" s="164">
        <v>621.15</v>
      </c>
      <c r="V890" s="164">
        <v>626.05999999999995</v>
      </c>
      <c r="W890" s="164">
        <v>636.12</v>
      </c>
      <c r="X890" s="164">
        <v>645.04</v>
      </c>
      <c r="Y890" s="164">
        <v>662.35</v>
      </c>
    </row>
    <row r="891" spans="1:25" s="146" customFormat="1" ht="18.75" customHeight="1" outlineLevel="1" x14ac:dyDescent="0.2">
      <c r="A891" s="181" t="s">
        <v>9</v>
      </c>
      <c r="B891" s="164">
        <v>41.921028</v>
      </c>
      <c r="C891" s="165">
        <v>39.467982999999997</v>
      </c>
      <c r="D891" s="165">
        <v>39.271224999999994</v>
      </c>
      <c r="E891" s="165">
        <v>39.932228999999992</v>
      </c>
      <c r="F891" s="165">
        <v>42.497155999999997</v>
      </c>
      <c r="G891" s="165">
        <v>42.294610999999996</v>
      </c>
      <c r="H891" s="165">
        <v>42.280464999999992</v>
      </c>
      <c r="I891" s="165">
        <v>41.680546</v>
      </c>
      <c r="J891" s="165">
        <v>42.242528</v>
      </c>
      <c r="K891" s="165">
        <v>42.905460999999995</v>
      </c>
      <c r="L891" s="165">
        <v>42.851448999999995</v>
      </c>
      <c r="M891" s="165">
        <v>43.414717000000003</v>
      </c>
      <c r="N891" s="165">
        <v>43.203812999999997</v>
      </c>
      <c r="O891" s="165">
        <v>41.195080999999995</v>
      </c>
      <c r="P891" s="165">
        <v>41.820719999999994</v>
      </c>
      <c r="Q891" s="165">
        <v>42.881669999999993</v>
      </c>
      <c r="R891" s="165">
        <v>43.479660000000003</v>
      </c>
      <c r="S891" s="165">
        <v>44.087937999999994</v>
      </c>
      <c r="T891" s="165">
        <v>42.532521000000003</v>
      </c>
      <c r="U891" s="165">
        <v>39.939944999999994</v>
      </c>
      <c r="V891" s="165">
        <v>40.255657999999997</v>
      </c>
      <c r="W891" s="165">
        <v>40.902515999999999</v>
      </c>
      <c r="X891" s="165">
        <v>41.476071999999995</v>
      </c>
      <c r="Y891" s="166">
        <v>42.589104999999996</v>
      </c>
    </row>
    <row r="892" spans="1:25" s="146" customFormat="1" ht="18.75" customHeight="1" outlineLevel="1" thickBot="1" x14ac:dyDescent="0.25">
      <c r="A892" s="183" t="s">
        <v>127</v>
      </c>
      <c r="B892" s="169">
        <v>3.6509273741482882</v>
      </c>
      <c r="C892" s="169">
        <v>3.6509273741482882</v>
      </c>
      <c r="D892" s="169">
        <v>3.6509273741482882</v>
      </c>
      <c r="E892" s="169">
        <v>3.6509273741482882</v>
      </c>
      <c r="F892" s="169">
        <v>3.6509273741482882</v>
      </c>
      <c r="G892" s="169">
        <v>3.6509273741482882</v>
      </c>
      <c r="H892" s="169">
        <v>3.6509273741482882</v>
      </c>
      <c r="I892" s="169">
        <v>3.6509273741482882</v>
      </c>
      <c r="J892" s="169">
        <v>3.6509273741482882</v>
      </c>
      <c r="K892" s="169">
        <v>3.6509273741482882</v>
      </c>
      <c r="L892" s="169">
        <v>3.6509273741482882</v>
      </c>
      <c r="M892" s="169">
        <v>3.6509273741482882</v>
      </c>
      <c r="N892" s="169">
        <v>3.6509273741482882</v>
      </c>
      <c r="O892" s="169">
        <v>3.6509273741482882</v>
      </c>
      <c r="P892" s="169">
        <v>3.6509273741482882</v>
      </c>
      <c r="Q892" s="169">
        <v>3.6509273741482882</v>
      </c>
      <c r="R892" s="169">
        <v>3.6509273741482882</v>
      </c>
      <c r="S892" s="169">
        <v>3.6509273741482882</v>
      </c>
      <c r="T892" s="169">
        <v>3.6509273741482882</v>
      </c>
      <c r="U892" s="169">
        <v>3.6509273741482882</v>
      </c>
      <c r="V892" s="169">
        <v>3.6509273741482882</v>
      </c>
      <c r="W892" s="169">
        <v>3.6509273741482882</v>
      </c>
      <c r="X892" s="169">
        <v>3.6509273741482882</v>
      </c>
      <c r="Y892" s="169">
        <v>3.6509273741482882</v>
      </c>
    </row>
    <row r="893" spans="1:25" s="146" customFormat="1" ht="18.75" customHeight="1" thickBot="1" x14ac:dyDescent="0.25">
      <c r="A893" s="185">
        <v>23</v>
      </c>
      <c r="B893" s="172">
        <v>695.75457437414821</v>
      </c>
      <c r="C893" s="173">
        <v>677.04418037414837</v>
      </c>
      <c r="D893" s="173">
        <v>683.31290737414827</v>
      </c>
      <c r="E893" s="174">
        <v>691.25258537414823</v>
      </c>
      <c r="F893" s="174">
        <v>695.57364337414833</v>
      </c>
      <c r="G893" s="174">
        <v>698.25567937414826</v>
      </c>
      <c r="H893" s="174">
        <v>694.81799037414828</v>
      </c>
      <c r="I893" s="174">
        <v>687.0911723741483</v>
      </c>
      <c r="J893" s="174">
        <v>697.9789613741483</v>
      </c>
      <c r="K893" s="175">
        <v>699.29869337414834</v>
      </c>
      <c r="L893" s="174">
        <v>702.88538437414832</v>
      </c>
      <c r="M893" s="176">
        <v>701.82108437414831</v>
      </c>
      <c r="N893" s="175">
        <v>697.17009337414834</v>
      </c>
      <c r="O893" s="174">
        <v>676.42688637414824</v>
      </c>
      <c r="P893" s="176">
        <v>679.3962833741482</v>
      </c>
      <c r="Q893" s="177">
        <v>692.58296037414823</v>
      </c>
      <c r="R893" s="174">
        <v>710.05876637414826</v>
      </c>
      <c r="S893" s="177">
        <v>703.98161337414831</v>
      </c>
      <c r="T893" s="174">
        <v>692.05081037414823</v>
      </c>
      <c r="U893" s="173">
        <v>689.74127937414823</v>
      </c>
      <c r="V893" s="173">
        <v>682.72754237414824</v>
      </c>
      <c r="W893" s="173">
        <v>692.68939037414827</v>
      </c>
      <c r="X893" s="173">
        <v>693.29604137414833</v>
      </c>
      <c r="Y893" s="178">
        <v>697.02109137414834</v>
      </c>
    </row>
    <row r="894" spans="1:25" s="146" customFormat="1" ht="18.75" customHeight="1" outlineLevel="1" x14ac:dyDescent="0.2">
      <c r="A894" s="180" t="s">
        <v>7</v>
      </c>
      <c r="B894" s="164">
        <v>650.29</v>
      </c>
      <c r="C894" s="164">
        <v>632.71</v>
      </c>
      <c r="D894" s="164">
        <v>638.6</v>
      </c>
      <c r="E894" s="164">
        <v>646.05999999999995</v>
      </c>
      <c r="F894" s="164">
        <v>650.12</v>
      </c>
      <c r="G894" s="164">
        <v>652.64</v>
      </c>
      <c r="H894" s="164">
        <v>649.41</v>
      </c>
      <c r="I894" s="164">
        <v>642.15</v>
      </c>
      <c r="J894" s="164">
        <v>652.38</v>
      </c>
      <c r="K894" s="164">
        <v>653.62</v>
      </c>
      <c r="L894" s="164">
        <v>656.99</v>
      </c>
      <c r="M894" s="164">
        <v>655.99</v>
      </c>
      <c r="N894" s="164">
        <v>651.62</v>
      </c>
      <c r="O894" s="164">
        <v>632.13</v>
      </c>
      <c r="P894" s="164">
        <v>634.91999999999996</v>
      </c>
      <c r="Q894" s="164">
        <v>647.30999999999995</v>
      </c>
      <c r="R894" s="164">
        <v>663.73</v>
      </c>
      <c r="S894" s="164">
        <v>658.02</v>
      </c>
      <c r="T894" s="164">
        <v>646.80999999999995</v>
      </c>
      <c r="U894" s="164">
        <v>644.64</v>
      </c>
      <c r="V894" s="164">
        <v>638.04999999999995</v>
      </c>
      <c r="W894" s="164">
        <v>647.41</v>
      </c>
      <c r="X894" s="164">
        <v>647.98</v>
      </c>
      <c r="Y894" s="164">
        <v>651.48</v>
      </c>
    </row>
    <row r="895" spans="1:25" s="146" customFormat="1" ht="18.75" customHeight="1" outlineLevel="1" x14ac:dyDescent="0.2">
      <c r="A895" s="181" t="s">
        <v>9</v>
      </c>
      <c r="B895" s="164">
        <v>41.813646999999996</v>
      </c>
      <c r="C895" s="165">
        <v>40.683253000000001</v>
      </c>
      <c r="D895" s="165">
        <v>41.061979999999998</v>
      </c>
      <c r="E895" s="165">
        <v>41.541657999999991</v>
      </c>
      <c r="F895" s="165">
        <v>41.802715999999997</v>
      </c>
      <c r="G895" s="165">
        <v>41.964751999999997</v>
      </c>
      <c r="H895" s="165">
        <v>41.757062999999995</v>
      </c>
      <c r="I895" s="165">
        <v>41.290244999999999</v>
      </c>
      <c r="J895" s="165">
        <v>41.948034</v>
      </c>
      <c r="K895" s="165">
        <v>42.027766</v>
      </c>
      <c r="L895" s="165">
        <v>42.244456999999997</v>
      </c>
      <c r="M895" s="165">
        <v>42.180157000000001</v>
      </c>
      <c r="N895" s="165">
        <v>41.899166000000001</v>
      </c>
      <c r="O895" s="165">
        <v>40.645958999999998</v>
      </c>
      <c r="P895" s="165">
        <v>40.825355999999992</v>
      </c>
      <c r="Q895" s="165">
        <v>41.622032999999995</v>
      </c>
      <c r="R895" s="165">
        <v>42.677838999999999</v>
      </c>
      <c r="S895" s="165">
        <v>42.310685999999997</v>
      </c>
      <c r="T895" s="165">
        <v>41.589882999999993</v>
      </c>
      <c r="U895" s="165">
        <v>41.450351999999995</v>
      </c>
      <c r="V895" s="165">
        <v>41.026614999999993</v>
      </c>
      <c r="W895" s="165">
        <v>41.628462999999996</v>
      </c>
      <c r="X895" s="165">
        <v>41.665113999999996</v>
      </c>
      <c r="Y895" s="166">
        <v>41.890163999999999</v>
      </c>
    </row>
    <row r="896" spans="1:25" s="146" customFormat="1" ht="18.75" customHeight="1" outlineLevel="1" thickBot="1" x14ac:dyDescent="0.25">
      <c r="A896" s="183" t="s">
        <v>127</v>
      </c>
      <c r="B896" s="169">
        <v>3.6509273741482882</v>
      </c>
      <c r="C896" s="169">
        <v>3.6509273741482882</v>
      </c>
      <c r="D896" s="169">
        <v>3.6509273741482882</v>
      </c>
      <c r="E896" s="169">
        <v>3.6509273741482882</v>
      </c>
      <c r="F896" s="169">
        <v>3.6509273741482882</v>
      </c>
      <c r="G896" s="169">
        <v>3.6509273741482882</v>
      </c>
      <c r="H896" s="169">
        <v>3.6509273741482882</v>
      </c>
      <c r="I896" s="169">
        <v>3.6509273741482882</v>
      </c>
      <c r="J896" s="169">
        <v>3.6509273741482882</v>
      </c>
      <c r="K896" s="169">
        <v>3.6509273741482882</v>
      </c>
      <c r="L896" s="169">
        <v>3.6509273741482882</v>
      </c>
      <c r="M896" s="169">
        <v>3.6509273741482882</v>
      </c>
      <c r="N896" s="169">
        <v>3.6509273741482882</v>
      </c>
      <c r="O896" s="169">
        <v>3.6509273741482882</v>
      </c>
      <c r="P896" s="169">
        <v>3.6509273741482882</v>
      </c>
      <c r="Q896" s="169">
        <v>3.6509273741482882</v>
      </c>
      <c r="R896" s="169">
        <v>3.6509273741482882</v>
      </c>
      <c r="S896" s="169">
        <v>3.6509273741482882</v>
      </c>
      <c r="T896" s="169">
        <v>3.6509273741482882</v>
      </c>
      <c r="U896" s="169">
        <v>3.6509273741482882</v>
      </c>
      <c r="V896" s="169">
        <v>3.6509273741482882</v>
      </c>
      <c r="W896" s="169">
        <v>3.6509273741482882</v>
      </c>
      <c r="X896" s="169">
        <v>3.6509273741482882</v>
      </c>
      <c r="Y896" s="169">
        <v>3.6509273741482882</v>
      </c>
    </row>
    <row r="897" spans="1:25" s="146" customFormat="1" ht="18.75" customHeight="1" thickBot="1" x14ac:dyDescent="0.25">
      <c r="A897" s="186">
        <v>24</v>
      </c>
      <c r="B897" s="172">
        <v>776.9074493741482</v>
      </c>
      <c r="C897" s="173">
        <v>748.58642637414823</v>
      </c>
      <c r="D897" s="173">
        <v>743.20106837414835</v>
      </c>
      <c r="E897" s="174">
        <v>756.93053837414823</v>
      </c>
      <c r="F897" s="174">
        <v>761.31545437414832</v>
      </c>
      <c r="G897" s="174">
        <v>777.4395993741482</v>
      </c>
      <c r="H897" s="174">
        <v>779.1850513741482</v>
      </c>
      <c r="I897" s="174">
        <v>768.44626437414831</v>
      </c>
      <c r="J897" s="174">
        <v>773.82097937414824</v>
      </c>
      <c r="K897" s="175">
        <v>783.10167537414827</v>
      </c>
      <c r="L897" s="174">
        <v>788.01874137414836</v>
      </c>
      <c r="M897" s="176">
        <v>790.76463537414827</v>
      </c>
      <c r="N897" s="175">
        <v>784.52783737414836</v>
      </c>
      <c r="O897" s="174">
        <v>760.79394737414827</v>
      </c>
      <c r="P897" s="176">
        <v>760.96423537414819</v>
      </c>
      <c r="Q897" s="177">
        <v>778.44004137414834</v>
      </c>
      <c r="R897" s="174">
        <v>795.21340937414834</v>
      </c>
      <c r="S897" s="177">
        <v>790.91363737414838</v>
      </c>
      <c r="T897" s="174">
        <v>761.26223937414829</v>
      </c>
      <c r="U897" s="173">
        <v>759.82543437414824</v>
      </c>
      <c r="V897" s="173">
        <v>768.23340437414822</v>
      </c>
      <c r="W897" s="173">
        <v>777.34381237414834</v>
      </c>
      <c r="X897" s="173">
        <v>783.19746237414836</v>
      </c>
      <c r="Y897" s="178">
        <v>783.06974637414828</v>
      </c>
    </row>
    <row r="898" spans="1:25" s="146" customFormat="1" ht="18.75" customHeight="1" outlineLevel="1" x14ac:dyDescent="0.2">
      <c r="A898" s="180" t="s">
        <v>7</v>
      </c>
      <c r="B898" s="164">
        <v>726.54</v>
      </c>
      <c r="C898" s="164">
        <v>699.93</v>
      </c>
      <c r="D898" s="164">
        <v>694.87</v>
      </c>
      <c r="E898" s="164">
        <v>707.77</v>
      </c>
      <c r="F898" s="164">
        <v>711.89</v>
      </c>
      <c r="G898" s="164">
        <v>727.04</v>
      </c>
      <c r="H898" s="164">
        <v>728.68</v>
      </c>
      <c r="I898" s="164">
        <v>718.59</v>
      </c>
      <c r="J898" s="164">
        <v>723.64</v>
      </c>
      <c r="K898" s="164">
        <v>732.36</v>
      </c>
      <c r="L898" s="164">
        <v>736.98</v>
      </c>
      <c r="M898" s="164">
        <v>739.56</v>
      </c>
      <c r="N898" s="164">
        <v>733.7</v>
      </c>
      <c r="O898" s="164">
        <v>711.4</v>
      </c>
      <c r="P898" s="164">
        <v>711.56</v>
      </c>
      <c r="Q898" s="164">
        <v>727.98</v>
      </c>
      <c r="R898" s="164">
        <v>743.74</v>
      </c>
      <c r="S898" s="164">
        <v>739.7</v>
      </c>
      <c r="T898" s="164">
        <v>711.84</v>
      </c>
      <c r="U898" s="164">
        <v>710.49</v>
      </c>
      <c r="V898" s="164">
        <v>718.39</v>
      </c>
      <c r="W898" s="164">
        <v>726.95</v>
      </c>
      <c r="X898" s="164">
        <v>732.45</v>
      </c>
      <c r="Y898" s="164">
        <v>732.33</v>
      </c>
    </row>
    <row r="899" spans="1:25" s="146" customFormat="1" ht="18.75" customHeight="1" outlineLevel="1" x14ac:dyDescent="0.2">
      <c r="A899" s="181" t="s">
        <v>9</v>
      </c>
      <c r="B899" s="164">
        <v>46.716521999999998</v>
      </c>
      <c r="C899" s="165">
        <v>45.005498999999993</v>
      </c>
      <c r="D899" s="165">
        <v>44.680140999999999</v>
      </c>
      <c r="E899" s="165">
        <v>45.509610999999992</v>
      </c>
      <c r="F899" s="165">
        <v>45.774526999999999</v>
      </c>
      <c r="G899" s="165">
        <v>46.748671999999992</v>
      </c>
      <c r="H899" s="165">
        <v>46.854123999999992</v>
      </c>
      <c r="I899" s="165">
        <v>46.205337</v>
      </c>
      <c r="J899" s="165">
        <v>46.530051999999998</v>
      </c>
      <c r="K899" s="165">
        <v>47.090747999999998</v>
      </c>
      <c r="L899" s="165">
        <v>47.387813999999999</v>
      </c>
      <c r="M899" s="165">
        <v>47.553707999999993</v>
      </c>
      <c r="N899" s="165">
        <v>47.176909999999999</v>
      </c>
      <c r="O899" s="165">
        <v>45.743019999999994</v>
      </c>
      <c r="P899" s="165">
        <v>45.753307999999997</v>
      </c>
      <c r="Q899" s="165">
        <v>46.809114000000001</v>
      </c>
      <c r="R899" s="165">
        <v>47.822482000000001</v>
      </c>
      <c r="S899" s="165">
        <v>47.562710000000003</v>
      </c>
      <c r="T899" s="165">
        <v>45.771312000000002</v>
      </c>
      <c r="U899" s="165">
        <v>45.684506999999996</v>
      </c>
      <c r="V899" s="165">
        <v>46.192476999999997</v>
      </c>
      <c r="W899" s="165">
        <v>46.742885000000001</v>
      </c>
      <c r="X899" s="165">
        <v>47.096535000000003</v>
      </c>
      <c r="Y899" s="166">
        <v>47.088819000000001</v>
      </c>
    </row>
    <row r="900" spans="1:25" s="146" customFormat="1" ht="18.75" customHeight="1" outlineLevel="1" thickBot="1" x14ac:dyDescent="0.25">
      <c r="A900" s="183" t="s">
        <v>127</v>
      </c>
      <c r="B900" s="169">
        <v>3.6509273741482882</v>
      </c>
      <c r="C900" s="169">
        <v>3.6509273741482882</v>
      </c>
      <c r="D900" s="169">
        <v>3.6509273741482882</v>
      </c>
      <c r="E900" s="169">
        <v>3.6509273741482882</v>
      </c>
      <c r="F900" s="169">
        <v>3.6509273741482882</v>
      </c>
      <c r="G900" s="169">
        <v>3.6509273741482882</v>
      </c>
      <c r="H900" s="169">
        <v>3.6509273741482882</v>
      </c>
      <c r="I900" s="169">
        <v>3.6509273741482882</v>
      </c>
      <c r="J900" s="169">
        <v>3.6509273741482882</v>
      </c>
      <c r="K900" s="169">
        <v>3.6509273741482882</v>
      </c>
      <c r="L900" s="169">
        <v>3.6509273741482882</v>
      </c>
      <c r="M900" s="169">
        <v>3.6509273741482882</v>
      </c>
      <c r="N900" s="169">
        <v>3.6509273741482882</v>
      </c>
      <c r="O900" s="169">
        <v>3.6509273741482882</v>
      </c>
      <c r="P900" s="169">
        <v>3.6509273741482882</v>
      </c>
      <c r="Q900" s="169">
        <v>3.6509273741482882</v>
      </c>
      <c r="R900" s="169">
        <v>3.6509273741482882</v>
      </c>
      <c r="S900" s="169">
        <v>3.6509273741482882</v>
      </c>
      <c r="T900" s="169">
        <v>3.6509273741482882</v>
      </c>
      <c r="U900" s="169">
        <v>3.6509273741482882</v>
      </c>
      <c r="V900" s="169">
        <v>3.6509273741482882</v>
      </c>
      <c r="W900" s="169">
        <v>3.6509273741482882</v>
      </c>
      <c r="X900" s="169">
        <v>3.6509273741482882</v>
      </c>
      <c r="Y900" s="169">
        <v>3.6509273741482882</v>
      </c>
    </row>
    <row r="901" spans="1:25" s="146" customFormat="1" ht="18.75" customHeight="1" thickBot="1" x14ac:dyDescent="0.25">
      <c r="A901" s="154">
        <v>25</v>
      </c>
      <c r="B901" s="172">
        <v>681.07787737414833</v>
      </c>
      <c r="C901" s="173">
        <v>666.36925137414823</v>
      </c>
      <c r="D901" s="173">
        <v>657.71649237414829</v>
      </c>
      <c r="E901" s="174">
        <v>711.76164637414831</v>
      </c>
      <c r="F901" s="174">
        <v>720.2866893741483</v>
      </c>
      <c r="G901" s="174">
        <v>723.9798103741482</v>
      </c>
      <c r="H901" s="174">
        <v>719.05210137414826</v>
      </c>
      <c r="I901" s="174">
        <v>703.92839837414829</v>
      </c>
      <c r="J901" s="174">
        <v>721.68092237414828</v>
      </c>
      <c r="K901" s="175">
        <v>737.62413637414829</v>
      </c>
      <c r="L901" s="174">
        <v>736.30440437414825</v>
      </c>
      <c r="M901" s="176">
        <v>736.67690937414829</v>
      </c>
      <c r="N901" s="175">
        <v>730.95097537414836</v>
      </c>
      <c r="O901" s="174">
        <v>692.96610837414823</v>
      </c>
      <c r="P901" s="176">
        <v>698.68139937414821</v>
      </c>
      <c r="Q901" s="177">
        <v>725.24632737414834</v>
      </c>
      <c r="R901" s="174">
        <v>750.93852937414829</v>
      </c>
      <c r="S901" s="177">
        <v>735.10174537414832</v>
      </c>
      <c r="T901" s="174">
        <v>731.04676237414833</v>
      </c>
      <c r="U901" s="173">
        <v>694.90313437414829</v>
      </c>
      <c r="V901" s="173">
        <v>705.88671037414827</v>
      </c>
      <c r="W901" s="173">
        <v>705.76963737414837</v>
      </c>
      <c r="X901" s="173">
        <v>725.92747937414833</v>
      </c>
      <c r="Y901" s="178">
        <v>727.33235537414839</v>
      </c>
    </row>
    <row r="902" spans="1:25" s="146" customFormat="1" ht="18.75" customHeight="1" outlineLevel="1" x14ac:dyDescent="0.2">
      <c r="A902" s="180" t="s">
        <v>7</v>
      </c>
      <c r="B902" s="164">
        <v>636.5</v>
      </c>
      <c r="C902" s="164">
        <v>622.67999999999995</v>
      </c>
      <c r="D902" s="164">
        <v>614.54999999999995</v>
      </c>
      <c r="E902" s="164">
        <v>665.33</v>
      </c>
      <c r="F902" s="164">
        <v>673.34</v>
      </c>
      <c r="G902" s="164">
        <v>676.81</v>
      </c>
      <c r="H902" s="164">
        <v>672.18</v>
      </c>
      <c r="I902" s="164">
        <v>657.97</v>
      </c>
      <c r="J902" s="164">
        <v>674.65</v>
      </c>
      <c r="K902" s="164">
        <v>689.63</v>
      </c>
      <c r="L902" s="164">
        <v>688.39</v>
      </c>
      <c r="M902" s="164">
        <v>688.74</v>
      </c>
      <c r="N902" s="164">
        <v>683.36</v>
      </c>
      <c r="O902" s="164">
        <v>647.66999999999996</v>
      </c>
      <c r="P902" s="164">
        <v>653.04</v>
      </c>
      <c r="Q902" s="164">
        <v>678</v>
      </c>
      <c r="R902" s="164">
        <v>702.14</v>
      </c>
      <c r="S902" s="164">
        <v>687.26</v>
      </c>
      <c r="T902" s="164">
        <v>683.45</v>
      </c>
      <c r="U902" s="164">
        <v>649.49</v>
      </c>
      <c r="V902" s="164">
        <v>659.81</v>
      </c>
      <c r="W902" s="164">
        <v>659.7</v>
      </c>
      <c r="X902" s="164">
        <v>678.64</v>
      </c>
      <c r="Y902" s="164">
        <v>679.96</v>
      </c>
    </row>
    <row r="903" spans="1:25" s="146" customFormat="1" ht="18.75" customHeight="1" outlineLevel="1" x14ac:dyDescent="0.2">
      <c r="A903" s="181" t="s">
        <v>9</v>
      </c>
      <c r="B903" s="164">
        <v>40.926949999999998</v>
      </c>
      <c r="C903" s="165">
        <v>40.038323999999996</v>
      </c>
      <c r="D903" s="165">
        <v>39.515564999999995</v>
      </c>
      <c r="E903" s="165">
        <v>42.780718999999998</v>
      </c>
      <c r="F903" s="165">
        <v>43.295761999999996</v>
      </c>
      <c r="G903" s="165">
        <v>43.518882999999995</v>
      </c>
      <c r="H903" s="165">
        <v>43.221173999999991</v>
      </c>
      <c r="I903" s="165">
        <v>42.307471</v>
      </c>
      <c r="J903" s="165">
        <v>43.379994999999994</v>
      </c>
      <c r="K903" s="165">
        <v>44.343208999999995</v>
      </c>
      <c r="L903" s="165">
        <v>44.263476999999995</v>
      </c>
      <c r="M903" s="165">
        <v>44.285981999999997</v>
      </c>
      <c r="N903" s="165">
        <v>43.940047999999997</v>
      </c>
      <c r="O903" s="165">
        <v>41.645180999999994</v>
      </c>
      <c r="P903" s="165">
        <v>41.990471999999997</v>
      </c>
      <c r="Q903" s="165">
        <v>43.595399999999998</v>
      </c>
      <c r="R903" s="165">
        <v>45.147601999999999</v>
      </c>
      <c r="S903" s="165">
        <v>44.190818</v>
      </c>
      <c r="T903" s="165">
        <v>43.945835000000002</v>
      </c>
      <c r="U903" s="165">
        <v>41.762206999999997</v>
      </c>
      <c r="V903" s="165">
        <v>42.425782999999996</v>
      </c>
      <c r="W903" s="165">
        <v>42.418709999999997</v>
      </c>
      <c r="X903" s="165">
        <v>43.636551999999995</v>
      </c>
      <c r="Y903" s="166">
        <v>43.721428000000003</v>
      </c>
    </row>
    <row r="904" spans="1:25" s="146" customFormat="1" ht="18.75" customHeight="1" outlineLevel="1" thickBot="1" x14ac:dyDescent="0.25">
      <c r="A904" s="183" t="s">
        <v>127</v>
      </c>
      <c r="B904" s="169">
        <v>3.6509273741482882</v>
      </c>
      <c r="C904" s="169">
        <v>3.6509273741482882</v>
      </c>
      <c r="D904" s="169">
        <v>3.6509273741482882</v>
      </c>
      <c r="E904" s="169">
        <v>3.6509273741482882</v>
      </c>
      <c r="F904" s="169">
        <v>3.6509273741482882</v>
      </c>
      <c r="G904" s="169">
        <v>3.6509273741482882</v>
      </c>
      <c r="H904" s="169">
        <v>3.6509273741482882</v>
      </c>
      <c r="I904" s="169">
        <v>3.6509273741482882</v>
      </c>
      <c r="J904" s="169">
        <v>3.6509273741482882</v>
      </c>
      <c r="K904" s="169">
        <v>3.6509273741482882</v>
      </c>
      <c r="L904" s="169">
        <v>3.6509273741482882</v>
      </c>
      <c r="M904" s="169">
        <v>3.6509273741482882</v>
      </c>
      <c r="N904" s="169">
        <v>3.6509273741482882</v>
      </c>
      <c r="O904" s="169">
        <v>3.6509273741482882</v>
      </c>
      <c r="P904" s="169">
        <v>3.6509273741482882</v>
      </c>
      <c r="Q904" s="169">
        <v>3.6509273741482882</v>
      </c>
      <c r="R904" s="169">
        <v>3.6509273741482882</v>
      </c>
      <c r="S904" s="169">
        <v>3.6509273741482882</v>
      </c>
      <c r="T904" s="169">
        <v>3.6509273741482882</v>
      </c>
      <c r="U904" s="169">
        <v>3.6509273741482882</v>
      </c>
      <c r="V904" s="169">
        <v>3.6509273741482882</v>
      </c>
      <c r="W904" s="169">
        <v>3.6509273741482882</v>
      </c>
      <c r="X904" s="169">
        <v>3.6509273741482882</v>
      </c>
      <c r="Y904" s="169">
        <v>3.6509273741482882</v>
      </c>
    </row>
    <row r="905" spans="1:25" s="146" customFormat="1" ht="18.75" customHeight="1" thickBot="1" x14ac:dyDescent="0.25">
      <c r="A905" s="184">
        <v>26</v>
      </c>
      <c r="B905" s="172">
        <v>516.73931437414831</v>
      </c>
      <c r="C905" s="173">
        <v>493.76107737414827</v>
      </c>
      <c r="D905" s="173">
        <v>487.90742737414831</v>
      </c>
      <c r="E905" s="174">
        <v>512.70561737414823</v>
      </c>
      <c r="F905" s="174">
        <v>530.80936037414824</v>
      </c>
      <c r="G905" s="174">
        <v>523.35926037414833</v>
      </c>
      <c r="H905" s="174">
        <v>513.06747937414821</v>
      </c>
      <c r="I905" s="174">
        <v>509.24664237414828</v>
      </c>
      <c r="J905" s="174">
        <v>512.12025237414832</v>
      </c>
      <c r="K905" s="175">
        <v>517.52689637414824</v>
      </c>
      <c r="L905" s="174">
        <v>519.69806837414831</v>
      </c>
      <c r="M905" s="176">
        <v>524.20005737414829</v>
      </c>
      <c r="N905" s="175">
        <v>525.90293737414822</v>
      </c>
      <c r="O905" s="174">
        <v>500.78545737414834</v>
      </c>
      <c r="P905" s="176">
        <v>505.4258053741483</v>
      </c>
      <c r="Q905" s="177">
        <v>529.36191237414823</v>
      </c>
      <c r="R905" s="174">
        <v>552.95744337414828</v>
      </c>
      <c r="S905" s="177">
        <v>538.56810737414833</v>
      </c>
      <c r="T905" s="174">
        <v>523.81690937414828</v>
      </c>
      <c r="U905" s="173">
        <v>521.48609237414826</v>
      </c>
      <c r="V905" s="173">
        <v>514.12113637414825</v>
      </c>
      <c r="W905" s="173">
        <v>515.36636737414824</v>
      </c>
      <c r="X905" s="173">
        <v>520.77301137414827</v>
      </c>
      <c r="Y905" s="178">
        <v>518.72955537414828</v>
      </c>
    </row>
    <row r="906" spans="1:25" s="146" customFormat="1" ht="18.75" customHeight="1" outlineLevel="1" x14ac:dyDescent="0.2">
      <c r="A906" s="161" t="s">
        <v>7</v>
      </c>
      <c r="B906" s="164">
        <v>482.09</v>
      </c>
      <c r="C906" s="164">
        <v>460.5</v>
      </c>
      <c r="D906" s="164">
        <v>455</v>
      </c>
      <c r="E906" s="164">
        <v>478.3</v>
      </c>
      <c r="F906" s="164">
        <v>495.31</v>
      </c>
      <c r="G906" s="164">
        <v>488.31</v>
      </c>
      <c r="H906" s="164">
        <v>478.64</v>
      </c>
      <c r="I906" s="164">
        <v>475.05</v>
      </c>
      <c r="J906" s="164">
        <v>477.75</v>
      </c>
      <c r="K906" s="164">
        <v>482.83</v>
      </c>
      <c r="L906" s="164">
        <v>484.87</v>
      </c>
      <c r="M906" s="164">
        <v>489.1</v>
      </c>
      <c r="N906" s="164">
        <v>490.7</v>
      </c>
      <c r="O906" s="164">
        <v>467.1</v>
      </c>
      <c r="P906" s="164">
        <v>471.46</v>
      </c>
      <c r="Q906" s="164">
        <v>493.95</v>
      </c>
      <c r="R906" s="164">
        <v>516.12</v>
      </c>
      <c r="S906" s="164">
        <v>502.6</v>
      </c>
      <c r="T906" s="164">
        <v>488.74</v>
      </c>
      <c r="U906" s="164">
        <v>486.55</v>
      </c>
      <c r="V906" s="164">
        <v>479.63</v>
      </c>
      <c r="W906" s="164">
        <v>480.8</v>
      </c>
      <c r="X906" s="164">
        <v>485.88</v>
      </c>
      <c r="Y906" s="164">
        <v>483.96</v>
      </c>
    </row>
    <row r="907" spans="1:25" s="146" customFormat="1" ht="18.75" customHeight="1" outlineLevel="1" x14ac:dyDescent="0.2">
      <c r="A907" s="181" t="s">
        <v>9</v>
      </c>
      <c r="B907" s="164">
        <v>30.998386999999997</v>
      </c>
      <c r="C907" s="165">
        <v>29.610149999999997</v>
      </c>
      <c r="D907" s="165">
        <v>29.256499999999999</v>
      </c>
      <c r="E907" s="165">
        <v>30.75469</v>
      </c>
      <c r="F907" s="165">
        <v>31.848432999999996</v>
      </c>
      <c r="G907" s="165">
        <v>31.398332999999997</v>
      </c>
      <c r="H907" s="165">
        <v>30.776551999999999</v>
      </c>
      <c r="I907" s="165">
        <v>30.545714999999998</v>
      </c>
      <c r="J907" s="165">
        <v>30.719324999999998</v>
      </c>
      <c r="K907" s="165">
        <v>31.045968999999996</v>
      </c>
      <c r="L907" s="165">
        <v>31.177140999999999</v>
      </c>
      <c r="M907" s="165">
        <v>31.44913</v>
      </c>
      <c r="N907" s="165">
        <v>31.552009999999996</v>
      </c>
      <c r="O907" s="165">
        <v>30.03453</v>
      </c>
      <c r="P907" s="165">
        <v>30.314877999999997</v>
      </c>
      <c r="Q907" s="165">
        <v>31.760984999999998</v>
      </c>
      <c r="R907" s="165">
        <v>33.186515999999997</v>
      </c>
      <c r="S907" s="165">
        <v>32.31718</v>
      </c>
      <c r="T907" s="165">
        <v>31.425981999999998</v>
      </c>
      <c r="U907" s="165">
        <v>31.285164999999999</v>
      </c>
      <c r="V907" s="165">
        <v>30.840208999999998</v>
      </c>
      <c r="W907" s="165">
        <v>30.91544</v>
      </c>
      <c r="X907" s="165">
        <v>31.242083999999998</v>
      </c>
      <c r="Y907" s="166">
        <v>31.118627999999998</v>
      </c>
    </row>
    <row r="908" spans="1:25" s="146" customFormat="1" ht="18.75" customHeight="1" outlineLevel="1" thickBot="1" x14ac:dyDescent="0.25">
      <c r="A908" s="168" t="s">
        <v>127</v>
      </c>
      <c r="B908" s="169">
        <v>3.6509273741482882</v>
      </c>
      <c r="C908" s="169">
        <v>3.6509273741482882</v>
      </c>
      <c r="D908" s="169">
        <v>3.6509273741482882</v>
      </c>
      <c r="E908" s="169">
        <v>3.6509273741482882</v>
      </c>
      <c r="F908" s="169">
        <v>3.6509273741482882</v>
      </c>
      <c r="G908" s="169">
        <v>3.6509273741482882</v>
      </c>
      <c r="H908" s="169">
        <v>3.6509273741482882</v>
      </c>
      <c r="I908" s="169">
        <v>3.6509273741482882</v>
      </c>
      <c r="J908" s="169">
        <v>3.6509273741482882</v>
      </c>
      <c r="K908" s="169">
        <v>3.6509273741482882</v>
      </c>
      <c r="L908" s="169">
        <v>3.6509273741482882</v>
      </c>
      <c r="M908" s="169">
        <v>3.6509273741482882</v>
      </c>
      <c r="N908" s="169">
        <v>3.6509273741482882</v>
      </c>
      <c r="O908" s="169">
        <v>3.6509273741482882</v>
      </c>
      <c r="P908" s="169">
        <v>3.6509273741482882</v>
      </c>
      <c r="Q908" s="169">
        <v>3.6509273741482882</v>
      </c>
      <c r="R908" s="169">
        <v>3.6509273741482882</v>
      </c>
      <c r="S908" s="169">
        <v>3.6509273741482882</v>
      </c>
      <c r="T908" s="169">
        <v>3.6509273741482882</v>
      </c>
      <c r="U908" s="169">
        <v>3.6509273741482882</v>
      </c>
      <c r="V908" s="169">
        <v>3.6509273741482882</v>
      </c>
      <c r="W908" s="169">
        <v>3.6509273741482882</v>
      </c>
      <c r="X908" s="169">
        <v>3.6509273741482882</v>
      </c>
      <c r="Y908" s="169">
        <v>3.6509273741482882</v>
      </c>
    </row>
    <row r="909" spans="1:25" s="146" customFormat="1" ht="18.75" customHeight="1" thickBot="1" x14ac:dyDescent="0.25">
      <c r="A909" s="171">
        <v>27</v>
      </c>
      <c r="B909" s="172">
        <v>698.07474837414827</v>
      </c>
      <c r="C909" s="173">
        <v>659.40872937414827</v>
      </c>
      <c r="D909" s="173">
        <v>672.93598237414835</v>
      </c>
      <c r="E909" s="174">
        <v>688.86855337414841</v>
      </c>
      <c r="F909" s="174">
        <v>704.63083637414832</v>
      </c>
      <c r="G909" s="174">
        <v>697.30845237414826</v>
      </c>
      <c r="H909" s="174">
        <v>694.9563493741482</v>
      </c>
      <c r="I909" s="174">
        <v>685.54793737414832</v>
      </c>
      <c r="J909" s="174">
        <v>692.43395837414823</v>
      </c>
      <c r="K909" s="175">
        <v>695.11599437414839</v>
      </c>
      <c r="L909" s="174">
        <v>699.78827137414828</v>
      </c>
      <c r="M909" s="176">
        <v>698.63882737414826</v>
      </c>
      <c r="N909" s="175">
        <v>681.71645737414838</v>
      </c>
      <c r="O909" s="174">
        <v>658.3337863741483</v>
      </c>
      <c r="P909" s="176">
        <v>659.86637837414833</v>
      </c>
      <c r="Q909" s="177">
        <v>687.82553937414832</v>
      </c>
      <c r="R909" s="174">
        <v>715.27383637414823</v>
      </c>
      <c r="S909" s="177">
        <v>704.32218937414837</v>
      </c>
      <c r="T909" s="174">
        <v>692.2104553741483</v>
      </c>
      <c r="U909" s="173">
        <v>665.37945237414829</v>
      </c>
      <c r="V909" s="173">
        <v>673.7767793741483</v>
      </c>
      <c r="W909" s="173">
        <v>674.70272037414827</v>
      </c>
      <c r="X909" s="173">
        <v>684.82421337414826</v>
      </c>
      <c r="Y909" s="178">
        <v>685.28186237414832</v>
      </c>
    </row>
    <row r="910" spans="1:25" s="146" customFormat="1" ht="18.75" customHeight="1" outlineLevel="1" x14ac:dyDescent="0.2">
      <c r="A910" s="161" t="s">
        <v>7</v>
      </c>
      <c r="B910" s="164">
        <v>652.47</v>
      </c>
      <c r="C910" s="164">
        <v>616.14</v>
      </c>
      <c r="D910" s="164">
        <v>628.85</v>
      </c>
      <c r="E910" s="164">
        <v>643.82000000000005</v>
      </c>
      <c r="F910" s="164">
        <v>658.63</v>
      </c>
      <c r="G910" s="164">
        <v>651.75</v>
      </c>
      <c r="H910" s="164">
        <v>649.54</v>
      </c>
      <c r="I910" s="164">
        <v>640.70000000000005</v>
      </c>
      <c r="J910" s="164">
        <v>647.16999999999996</v>
      </c>
      <c r="K910" s="164">
        <v>649.69000000000005</v>
      </c>
      <c r="L910" s="164">
        <v>654.08000000000004</v>
      </c>
      <c r="M910" s="164">
        <v>653</v>
      </c>
      <c r="N910" s="164">
        <v>637.1</v>
      </c>
      <c r="O910" s="164">
        <v>615.13</v>
      </c>
      <c r="P910" s="164">
        <v>616.57000000000005</v>
      </c>
      <c r="Q910" s="164">
        <v>642.84</v>
      </c>
      <c r="R910" s="164">
        <v>668.63</v>
      </c>
      <c r="S910" s="164">
        <v>658.34</v>
      </c>
      <c r="T910" s="164">
        <v>646.96</v>
      </c>
      <c r="U910" s="164">
        <v>621.75</v>
      </c>
      <c r="V910" s="164">
        <v>629.64</v>
      </c>
      <c r="W910" s="164">
        <v>630.51</v>
      </c>
      <c r="X910" s="164">
        <v>640.02</v>
      </c>
      <c r="Y910" s="164">
        <v>640.45000000000005</v>
      </c>
    </row>
    <row r="911" spans="1:25" s="146" customFormat="1" ht="18.75" customHeight="1" outlineLevel="1" x14ac:dyDescent="0.2">
      <c r="A911" s="181" t="s">
        <v>9</v>
      </c>
      <c r="B911" s="164">
        <v>41.953820999999998</v>
      </c>
      <c r="C911" s="165">
        <v>39.617801999999998</v>
      </c>
      <c r="D911" s="165">
        <v>40.435054999999998</v>
      </c>
      <c r="E911" s="165">
        <v>41.397626000000002</v>
      </c>
      <c r="F911" s="165">
        <v>42.349908999999997</v>
      </c>
      <c r="G911" s="165">
        <v>41.907525</v>
      </c>
      <c r="H911" s="165">
        <v>41.765421999999994</v>
      </c>
      <c r="I911" s="165">
        <v>41.197009999999999</v>
      </c>
      <c r="J911" s="165">
        <v>41.613030999999992</v>
      </c>
      <c r="K911" s="165">
        <v>41.775067</v>
      </c>
      <c r="L911" s="165">
        <v>42.057344000000001</v>
      </c>
      <c r="M911" s="165">
        <v>41.987899999999996</v>
      </c>
      <c r="N911" s="165">
        <v>40.965530000000001</v>
      </c>
      <c r="O911" s="165">
        <v>39.552858999999998</v>
      </c>
      <c r="P911" s="165">
        <v>39.645451000000001</v>
      </c>
      <c r="Q911" s="165">
        <v>41.334612</v>
      </c>
      <c r="R911" s="165">
        <v>42.992908999999997</v>
      </c>
      <c r="S911" s="165">
        <v>42.331262000000002</v>
      </c>
      <c r="T911" s="165">
        <v>41.599527999999999</v>
      </c>
      <c r="U911" s="165">
        <v>39.978524999999998</v>
      </c>
      <c r="V911" s="165">
        <v>40.485851999999994</v>
      </c>
      <c r="W911" s="165">
        <v>40.541792999999998</v>
      </c>
      <c r="X911" s="165">
        <v>41.153285999999994</v>
      </c>
      <c r="Y911" s="166">
        <v>41.180934999999998</v>
      </c>
    </row>
    <row r="912" spans="1:25" s="146" customFormat="1" ht="18.75" customHeight="1" outlineLevel="1" thickBot="1" x14ac:dyDescent="0.25">
      <c r="A912" s="168" t="s">
        <v>127</v>
      </c>
      <c r="B912" s="169">
        <v>3.6509273741482882</v>
      </c>
      <c r="C912" s="169">
        <v>3.6509273741482882</v>
      </c>
      <c r="D912" s="169">
        <v>3.6509273741482882</v>
      </c>
      <c r="E912" s="169">
        <v>3.6509273741482882</v>
      </c>
      <c r="F912" s="169">
        <v>3.6509273741482882</v>
      </c>
      <c r="G912" s="169">
        <v>3.6509273741482882</v>
      </c>
      <c r="H912" s="169">
        <v>3.6509273741482882</v>
      </c>
      <c r="I912" s="169">
        <v>3.6509273741482882</v>
      </c>
      <c r="J912" s="169">
        <v>3.6509273741482882</v>
      </c>
      <c r="K912" s="169">
        <v>3.6509273741482882</v>
      </c>
      <c r="L912" s="169">
        <v>3.6509273741482882</v>
      </c>
      <c r="M912" s="169">
        <v>3.6509273741482882</v>
      </c>
      <c r="N912" s="169">
        <v>3.6509273741482882</v>
      </c>
      <c r="O912" s="169">
        <v>3.6509273741482882</v>
      </c>
      <c r="P912" s="169">
        <v>3.6509273741482882</v>
      </c>
      <c r="Q912" s="169">
        <v>3.6509273741482882</v>
      </c>
      <c r="R912" s="169">
        <v>3.6509273741482882</v>
      </c>
      <c r="S912" s="169">
        <v>3.6509273741482882</v>
      </c>
      <c r="T912" s="169">
        <v>3.6509273741482882</v>
      </c>
      <c r="U912" s="169">
        <v>3.6509273741482882</v>
      </c>
      <c r="V912" s="169">
        <v>3.6509273741482882</v>
      </c>
      <c r="W912" s="169">
        <v>3.6509273741482882</v>
      </c>
      <c r="X912" s="169">
        <v>3.6509273741482882</v>
      </c>
      <c r="Y912" s="169">
        <v>3.6509273741482882</v>
      </c>
    </row>
    <row r="913" spans="1:25" s="146" customFormat="1" ht="18.75" customHeight="1" thickBot="1" x14ac:dyDescent="0.25">
      <c r="A913" s="186">
        <v>28</v>
      </c>
      <c r="B913" s="172">
        <v>694.26455437414825</v>
      </c>
      <c r="C913" s="173">
        <v>658.05706837414834</v>
      </c>
      <c r="D913" s="173">
        <v>661.51604337414824</v>
      </c>
      <c r="E913" s="174">
        <v>686.34616237414832</v>
      </c>
      <c r="F913" s="174">
        <v>698.25567937414826</v>
      </c>
      <c r="G913" s="174">
        <v>692.17852637414819</v>
      </c>
      <c r="H913" s="174">
        <v>685.63308137414822</v>
      </c>
      <c r="I913" s="174">
        <v>675.04329637414833</v>
      </c>
      <c r="J913" s="174">
        <v>677.28896937414834</v>
      </c>
      <c r="K913" s="175">
        <v>685.42022137414835</v>
      </c>
      <c r="L913" s="174">
        <v>693.06189537414832</v>
      </c>
      <c r="M913" s="176">
        <v>695.95679137414834</v>
      </c>
      <c r="N913" s="175">
        <v>694.80734737414832</v>
      </c>
      <c r="O913" s="174">
        <v>668.01891637414826</v>
      </c>
      <c r="P913" s="176">
        <v>674.14928437414835</v>
      </c>
      <c r="Q913" s="177">
        <v>694.73284637414838</v>
      </c>
      <c r="R913" s="174">
        <v>726.24676937414836</v>
      </c>
      <c r="S913" s="177">
        <v>711.85743337414829</v>
      </c>
      <c r="T913" s="174">
        <v>698.43661037414824</v>
      </c>
      <c r="U913" s="173">
        <v>695.6375013741482</v>
      </c>
      <c r="V913" s="173">
        <v>682.11024837414834</v>
      </c>
      <c r="W913" s="173">
        <v>683.3341933741483</v>
      </c>
      <c r="X913" s="173">
        <v>692.81710637414824</v>
      </c>
      <c r="Y913" s="178">
        <v>691.7953783741483</v>
      </c>
    </row>
    <row r="914" spans="1:25" s="146" customFormat="1" ht="18.75" customHeight="1" outlineLevel="1" x14ac:dyDescent="0.2">
      <c r="A914" s="180" t="s">
        <v>7</v>
      </c>
      <c r="B914" s="164">
        <v>648.89</v>
      </c>
      <c r="C914" s="164">
        <v>614.87</v>
      </c>
      <c r="D914" s="164">
        <v>618.12</v>
      </c>
      <c r="E914" s="164">
        <v>641.45000000000005</v>
      </c>
      <c r="F914" s="164">
        <v>652.64</v>
      </c>
      <c r="G914" s="164">
        <v>646.92999999999995</v>
      </c>
      <c r="H914" s="164">
        <v>640.78</v>
      </c>
      <c r="I914" s="164">
        <v>630.83000000000004</v>
      </c>
      <c r="J914" s="164">
        <v>632.94000000000005</v>
      </c>
      <c r="K914" s="164">
        <v>640.58000000000004</v>
      </c>
      <c r="L914" s="164">
        <v>647.76</v>
      </c>
      <c r="M914" s="164">
        <v>650.48</v>
      </c>
      <c r="N914" s="164">
        <v>649.4</v>
      </c>
      <c r="O914" s="164">
        <v>624.23</v>
      </c>
      <c r="P914" s="164">
        <v>629.99</v>
      </c>
      <c r="Q914" s="164">
        <v>649.33000000000004</v>
      </c>
      <c r="R914" s="164">
        <v>678.94</v>
      </c>
      <c r="S914" s="164">
        <v>665.42</v>
      </c>
      <c r="T914" s="164">
        <v>652.80999999999995</v>
      </c>
      <c r="U914" s="164">
        <v>650.17999999999995</v>
      </c>
      <c r="V914" s="164">
        <v>637.47</v>
      </c>
      <c r="W914" s="164">
        <v>638.62</v>
      </c>
      <c r="X914" s="164">
        <v>647.53</v>
      </c>
      <c r="Y914" s="164">
        <v>646.57000000000005</v>
      </c>
    </row>
    <row r="915" spans="1:25" s="146" customFormat="1" ht="18.75" customHeight="1" outlineLevel="1" x14ac:dyDescent="0.2">
      <c r="A915" s="181" t="s">
        <v>9</v>
      </c>
      <c r="B915" s="164">
        <v>41.723626999999993</v>
      </c>
      <c r="C915" s="165">
        <v>39.536141000000001</v>
      </c>
      <c r="D915" s="165">
        <v>39.745115999999996</v>
      </c>
      <c r="E915" s="165">
        <v>41.245235000000001</v>
      </c>
      <c r="F915" s="165">
        <v>41.964751999999997</v>
      </c>
      <c r="G915" s="165">
        <v>41.597598999999995</v>
      </c>
      <c r="H915" s="165">
        <v>41.202153999999993</v>
      </c>
      <c r="I915" s="165">
        <v>40.562368999999997</v>
      </c>
      <c r="J915" s="165">
        <v>40.698042000000001</v>
      </c>
      <c r="K915" s="165">
        <v>41.189293999999997</v>
      </c>
      <c r="L915" s="165">
        <v>41.650967999999999</v>
      </c>
      <c r="M915" s="165">
        <v>41.825863999999996</v>
      </c>
      <c r="N915" s="165">
        <v>41.756419999999999</v>
      </c>
      <c r="O915" s="165">
        <v>40.137988999999997</v>
      </c>
      <c r="P915" s="165">
        <v>40.508356999999997</v>
      </c>
      <c r="Q915" s="165">
        <v>41.751919000000001</v>
      </c>
      <c r="R915" s="165">
        <v>43.655842</v>
      </c>
      <c r="S915" s="165">
        <v>42.786505999999996</v>
      </c>
      <c r="T915" s="165">
        <v>41.975682999999997</v>
      </c>
      <c r="U915" s="165">
        <v>41.806573999999998</v>
      </c>
      <c r="V915" s="165">
        <v>40.989320999999997</v>
      </c>
      <c r="W915" s="165">
        <v>41.063265999999999</v>
      </c>
      <c r="X915" s="165">
        <v>41.636178999999998</v>
      </c>
      <c r="Y915" s="166">
        <v>41.574451000000003</v>
      </c>
    </row>
    <row r="916" spans="1:25" s="146" customFormat="1" ht="18.75" customHeight="1" outlineLevel="1" thickBot="1" x14ac:dyDescent="0.25">
      <c r="A916" s="183" t="s">
        <v>127</v>
      </c>
      <c r="B916" s="169">
        <v>3.6509273741482882</v>
      </c>
      <c r="C916" s="169">
        <v>3.6509273741482882</v>
      </c>
      <c r="D916" s="169">
        <v>3.6509273741482882</v>
      </c>
      <c r="E916" s="169">
        <v>3.6509273741482882</v>
      </c>
      <c r="F916" s="169">
        <v>3.6509273741482882</v>
      </c>
      <c r="G916" s="169">
        <v>3.6509273741482882</v>
      </c>
      <c r="H916" s="169">
        <v>3.6509273741482882</v>
      </c>
      <c r="I916" s="169">
        <v>3.6509273741482882</v>
      </c>
      <c r="J916" s="169">
        <v>3.6509273741482882</v>
      </c>
      <c r="K916" s="169">
        <v>3.6509273741482882</v>
      </c>
      <c r="L916" s="169">
        <v>3.6509273741482882</v>
      </c>
      <c r="M916" s="169">
        <v>3.6509273741482882</v>
      </c>
      <c r="N916" s="169">
        <v>3.6509273741482882</v>
      </c>
      <c r="O916" s="169">
        <v>3.6509273741482882</v>
      </c>
      <c r="P916" s="169">
        <v>3.6509273741482882</v>
      </c>
      <c r="Q916" s="169">
        <v>3.6509273741482882</v>
      </c>
      <c r="R916" s="169">
        <v>3.6509273741482882</v>
      </c>
      <c r="S916" s="169">
        <v>3.6509273741482882</v>
      </c>
      <c r="T916" s="169">
        <v>3.6509273741482882</v>
      </c>
      <c r="U916" s="169">
        <v>3.6509273741482882</v>
      </c>
      <c r="V916" s="169">
        <v>3.6509273741482882</v>
      </c>
      <c r="W916" s="169">
        <v>3.6509273741482882</v>
      </c>
      <c r="X916" s="169">
        <v>3.6509273741482882</v>
      </c>
      <c r="Y916" s="169">
        <v>3.6509273741482882</v>
      </c>
    </row>
    <row r="917" spans="1:25" s="146" customFormat="1" ht="18.75" customHeight="1" thickBot="1" x14ac:dyDescent="0.25">
      <c r="A917" s="154">
        <v>29</v>
      </c>
      <c r="B917" s="172">
        <v>556.41641837414829</v>
      </c>
      <c r="C917" s="173">
        <v>534.72598437414831</v>
      </c>
      <c r="D917" s="173">
        <v>526.38187237414832</v>
      </c>
      <c r="E917" s="174">
        <v>556.34191737414824</v>
      </c>
      <c r="F917" s="174">
        <v>569.31573437414829</v>
      </c>
      <c r="G917" s="174">
        <v>568.68779737414832</v>
      </c>
      <c r="H917" s="174">
        <v>558.32151537414825</v>
      </c>
      <c r="I917" s="174">
        <v>547.30601037414829</v>
      </c>
      <c r="J917" s="174">
        <v>554.7880393741483</v>
      </c>
      <c r="K917" s="175">
        <v>561.26962637414829</v>
      </c>
      <c r="L917" s="174">
        <v>555.08604337414829</v>
      </c>
      <c r="M917" s="176">
        <v>558.80045037414834</v>
      </c>
      <c r="N917" s="175">
        <v>557.69357837414839</v>
      </c>
      <c r="O917" s="174">
        <v>531.11800737414831</v>
      </c>
      <c r="P917" s="176">
        <v>539.0470423741483</v>
      </c>
      <c r="Q917" s="177">
        <v>574.34987337414827</v>
      </c>
      <c r="R917" s="174">
        <v>585.5569523741483</v>
      </c>
      <c r="S917" s="177">
        <v>579.86294737414823</v>
      </c>
      <c r="T917" s="174">
        <v>564.87760337414829</v>
      </c>
      <c r="U917" s="173">
        <v>560.7055473741483</v>
      </c>
      <c r="V917" s="173">
        <v>555.98005537414838</v>
      </c>
      <c r="W917" s="173">
        <v>554.42617737414832</v>
      </c>
      <c r="X917" s="173">
        <v>513.4825563741482</v>
      </c>
      <c r="Y917" s="178">
        <v>530.45814137414834</v>
      </c>
    </row>
    <row r="918" spans="1:25" s="146" customFormat="1" ht="18.75" customHeight="1" outlineLevel="1" x14ac:dyDescent="0.2">
      <c r="A918" s="180" t="s">
        <v>7</v>
      </c>
      <c r="B918" s="164">
        <v>519.37</v>
      </c>
      <c r="C918" s="164">
        <v>498.99</v>
      </c>
      <c r="D918" s="164">
        <v>491.15</v>
      </c>
      <c r="E918" s="164">
        <v>519.29999999999995</v>
      </c>
      <c r="F918" s="164">
        <v>531.49</v>
      </c>
      <c r="G918" s="164">
        <v>530.9</v>
      </c>
      <c r="H918" s="164">
        <v>521.16</v>
      </c>
      <c r="I918" s="164">
        <v>510.81</v>
      </c>
      <c r="J918" s="164">
        <v>517.84</v>
      </c>
      <c r="K918" s="164">
        <v>523.92999999999995</v>
      </c>
      <c r="L918" s="164">
        <v>518.12</v>
      </c>
      <c r="M918" s="164">
        <v>521.61</v>
      </c>
      <c r="N918" s="164">
        <v>520.57000000000005</v>
      </c>
      <c r="O918" s="164">
        <v>495.6</v>
      </c>
      <c r="P918" s="164">
        <v>503.05</v>
      </c>
      <c r="Q918" s="164">
        <v>536.22</v>
      </c>
      <c r="R918" s="164">
        <v>546.75</v>
      </c>
      <c r="S918" s="164">
        <v>541.4</v>
      </c>
      <c r="T918" s="164">
        <v>527.32000000000005</v>
      </c>
      <c r="U918" s="164">
        <v>523.4</v>
      </c>
      <c r="V918" s="164">
        <v>518.96</v>
      </c>
      <c r="W918" s="164">
        <v>517.5</v>
      </c>
      <c r="X918" s="164">
        <v>479.03</v>
      </c>
      <c r="Y918" s="164">
        <v>494.98</v>
      </c>
    </row>
    <row r="919" spans="1:25" s="146" customFormat="1" ht="18.75" customHeight="1" outlineLevel="1" x14ac:dyDescent="0.2">
      <c r="A919" s="181" t="s">
        <v>9</v>
      </c>
      <c r="B919" s="164">
        <v>33.395491</v>
      </c>
      <c r="C919" s="165">
        <v>32.085056999999999</v>
      </c>
      <c r="D919" s="165">
        <v>31.580944999999996</v>
      </c>
      <c r="E919" s="165">
        <v>33.390989999999995</v>
      </c>
      <c r="F919" s="165">
        <v>34.174807000000001</v>
      </c>
      <c r="G919" s="165">
        <v>34.136869999999995</v>
      </c>
      <c r="H919" s="165">
        <v>33.510587999999998</v>
      </c>
      <c r="I919" s="165">
        <v>32.845082999999995</v>
      </c>
      <c r="J919" s="165">
        <v>33.297111999999998</v>
      </c>
      <c r="K919" s="165">
        <v>33.688698999999993</v>
      </c>
      <c r="L919" s="165">
        <v>33.315115999999996</v>
      </c>
      <c r="M919" s="165">
        <v>33.539522999999996</v>
      </c>
      <c r="N919" s="165">
        <v>33.472650999999999</v>
      </c>
      <c r="O919" s="165">
        <v>31.867079999999998</v>
      </c>
      <c r="P919" s="165">
        <v>32.346114999999998</v>
      </c>
      <c r="Q919" s="165">
        <v>34.478946000000001</v>
      </c>
      <c r="R919" s="165">
        <v>35.156025</v>
      </c>
      <c r="S919" s="165">
        <v>34.812019999999997</v>
      </c>
      <c r="T919" s="165">
        <v>33.906676000000004</v>
      </c>
      <c r="U919" s="165">
        <v>33.654619999999994</v>
      </c>
      <c r="V919" s="165">
        <v>33.369128000000003</v>
      </c>
      <c r="W919" s="165">
        <v>33.27525</v>
      </c>
      <c r="X919" s="165">
        <v>30.801628999999995</v>
      </c>
      <c r="Y919" s="166">
        <v>31.827213999999998</v>
      </c>
    </row>
    <row r="920" spans="1:25" s="146" customFormat="1" ht="18.75" customHeight="1" outlineLevel="1" thickBot="1" x14ac:dyDescent="0.25">
      <c r="A920" s="183" t="s">
        <v>127</v>
      </c>
      <c r="B920" s="169">
        <v>3.6509273741482882</v>
      </c>
      <c r="C920" s="169">
        <v>3.6509273741482882</v>
      </c>
      <c r="D920" s="169">
        <v>3.6509273741482882</v>
      </c>
      <c r="E920" s="169">
        <v>3.6509273741482882</v>
      </c>
      <c r="F920" s="169">
        <v>3.6509273741482882</v>
      </c>
      <c r="G920" s="169">
        <v>3.6509273741482882</v>
      </c>
      <c r="H920" s="169">
        <v>3.6509273741482882</v>
      </c>
      <c r="I920" s="169">
        <v>3.6509273741482882</v>
      </c>
      <c r="J920" s="169">
        <v>3.6509273741482882</v>
      </c>
      <c r="K920" s="169">
        <v>3.6509273741482882</v>
      </c>
      <c r="L920" s="169">
        <v>3.6509273741482882</v>
      </c>
      <c r="M920" s="169">
        <v>3.6509273741482882</v>
      </c>
      <c r="N920" s="169">
        <v>3.6509273741482882</v>
      </c>
      <c r="O920" s="169">
        <v>3.6509273741482882</v>
      </c>
      <c r="P920" s="169">
        <v>3.6509273741482882</v>
      </c>
      <c r="Q920" s="169">
        <v>3.6509273741482882</v>
      </c>
      <c r="R920" s="169">
        <v>3.6509273741482882</v>
      </c>
      <c r="S920" s="169">
        <v>3.6509273741482882</v>
      </c>
      <c r="T920" s="169">
        <v>3.6509273741482882</v>
      </c>
      <c r="U920" s="169">
        <v>3.6509273741482882</v>
      </c>
      <c r="V920" s="169">
        <v>3.6509273741482882</v>
      </c>
      <c r="W920" s="169">
        <v>3.6509273741482882</v>
      </c>
      <c r="X920" s="169">
        <v>3.6509273741482882</v>
      </c>
      <c r="Y920" s="169">
        <v>3.6509273741482882</v>
      </c>
    </row>
    <row r="921" spans="1:25" s="146" customFormat="1" ht="18.75" customHeight="1" thickBot="1" x14ac:dyDescent="0.25">
      <c r="A921" s="184">
        <v>30</v>
      </c>
      <c r="B921" s="172">
        <v>774.08705437414824</v>
      </c>
      <c r="C921" s="173">
        <v>741.47690237414827</v>
      </c>
      <c r="D921" s="173">
        <v>743.17978237414832</v>
      </c>
      <c r="E921" s="174">
        <v>750.21480537414834</v>
      </c>
      <c r="F921" s="174">
        <v>773.29947237414831</v>
      </c>
      <c r="G921" s="174">
        <v>775.69414737414832</v>
      </c>
      <c r="H921" s="174">
        <v>816.09497537414836</v>
      </c>
      <c r="I921" s="174">
        <v>801.98235737414836</v>
      </c>
      <c r="J921" s="174">
        <v>815.29675037414836</v>
      </c>
      <c r="K921" s="175">
        <v>817.74464037414828</v>
      </c>
      <c r="L921" s="174">
        <v>819.5433073741483</v>
      </c>
      <c r="M921" s="176">
        <v>784.15533237414832</v>
      </c>
      <c r="N921" s="175">
        <v>768.32919137414831</v>
      </c>
      <c r="O921" s="174">
        <v>784.15533237414832</v>
      </c>
      <c r="P921" s="176">
        <v>796.20320837414829</v>
      </c>
      <c r="Q921" s="177">
        <v>830.5481693741483</v>
      </c>
      <c r="R921" s="174">
        <v>844.69271637414829</v>
      </c>
      <c r="S921" s="177">
        <v>820.99075537414831</v>
      </c>
      <c r="T921" s="174">
        <v>790.86042237414824</v>
      </c>
      <c r="U921" s="173">
        <v>778.58904337414833</v>
      </c>
      <c r="V921" s="173">
        <v>774.55534637414837</v>
      </c>
      <c r="W921" s="173">
        <v>782.25023537414825</v>
      </c>
      <c r="X921" s="173">
        <v>779.73848737414835</v>
      </c>
      <c r="Y921" s="178">
        <v>772.67153537414822</v>
      </c>
    </row>
    <row r="922" spans="1:25" s="146" customFormat="1" ht="18.75" customHeight="1" outlineLevel="1" x14ac:dyDescent="0.2">
      <c r="A922" s="232" t="s">
        <v>7</v>
      </c>
      <c r="B922" s="164">
        <v>723.89</v>
      </c>
      <c r="C922" s="164">
        <v>693.25</v>
      </c>
      <c r="D922" s="164">
        <v>694.85</v>
      </c>
      <c r="E922" s="164">
        <v>701.46</v>
      </c>
      <c r="F922" s="164">
        <v>723.15</v>
      </c>
      <c r="G922" s="164">
        <v>725.4</v>
      </c>
      <c r="H922" s="164">
        <v>763.36</v>
      </c>
      <c r="I922" s="164">
        <v>750.1</v>
      </c>
      <c r="J922" s="164">
        <v>762.61</v>
      </c>
      <c r="K922" s="164">
        <v>764.91</v>
      </c>
      <c r="L922" s="164">
        <v>766.6</v>
      </c>
      <c r="M922" s="164">
        <v>733.35</v>
      </c>
      <c r="N922" s="164">
        <v>718.48</v>
      </c>
      <c r="O922" s="164">
        <v>733.35</v>
      </c>
      <c r="P922" s="164">
        <v>744.67</v>
      </c>
      <c r="Q922" s="164">
        <v>776.94</v>
      </c>
      <c r="R922" s="164">
        <v>790.23</v>
      </c>
      <c r="S922" s="164">
        <v>767.96</v>
      </c>
      <c r="T922" s="164">
        <v>739.65</v>
      </c>
      <c r="U922" s="164">
        <v>728.12</v>
      </c>
      <c r="V922" s="164">
        <v>724.33</v>
      </c>
      <c r="W922" s="164">
        <v>731.56</v>
      </c>
      <c r="X922" s="164">
        <v>729.2</v>
      </c>
      <c r="Y922" s="164">
        <v>722.56</v>
      </c>
    </row>
    <row r="923" spans="1:25" s="146" customFormat="1" ht="18.75" customHeight="1" outlineLevel="1" x14ac:dyDescent="0.2">
      <c r="A923" s="167" t="s">
        <v>9</v>
      </c>
      <c r="B923" s="164">
        <v>46.546126999999998</v>
      </c>
      <c r="C923" s="165">
        <v>44.575975</v>
      </c>
      <c r="D923" s="165">
        <v>44.678854999999999</v>
      </c>
      <c r="E923" s="165">
        <v>45.103878000000002</v>
      </c>
      <c r="F923" s="165">
        <v>46.498544999999993</v>
      </c>
      <c r="G923" s="165">
        <v>46.643219999999992</v>
      </c>
      <c r="H923" s="165">
        <v>49.084047999999996</v>
      </c>
      <c r="I923" s="165">
        <v>48.231429999999996</v>
      </c>
      <c r="J923" s="165">
        <v>49.035823000000001</v>
      </c>
      <c r="K923" s="165">
        <v>49.183712999999997</v>
      </c>
      <c r="L923" s="165">
        <v>49.292380000000001</v>
      </c>
      <c r="M923" s="165">
        <v>47.154404999999997</v>
      </c>
      <c r="N923" s="165">
        <v>46.198264000000002</v>
      </c>
      <c r="O923" s="165">
        <v>47.154404999999997</v>
      </c>
      <c r="P923" s="165">
        <v>47.882280999999992</v>
      </c>
      <c r="Q923" s="165">
        <v>49.957242000000001</v>
      </c>
      <c r="R923" s="165">
        <v>50.811788999999997</v>
      </c>
      <c r="S923" s="165">
        <v>49.379827999999996</v>
      </c>
      <c r="T923" s="165">
        <v>47.559494999999998</v>
      </c>
      <c r="U923" s="165">
        <v>46.818115999999996</v>
      </c>
      <c r="V923" s="165">
        <v>46.574418999999999</v>
      </c>
      <c r="W923" s="165">
        <v>47.039307999999991</v>
      </c>
      <c r="X923" s="165">
        <v>46.887560000000001</v>
      </c>
      <c r="Y923" s="166">
        <v>46.460607999999993</v>
      </c>
    </row>
    <row r="924" spans="1:25" s="146" customFormat="1" ht="18.75" customHeight="1" outlineLevel="1" thickBot="1" x14ac:dyDescent="0.25">
      <c r="A924" s="168" t="s">
        <v>127</v>
      </c>
      <c r="B924" s="169">
        <v>3.6509273741482882</v>
      </c>
      <c r="C924" s="169">
        <v>3.6509273741482882</v>
      </c>
      <c r="D924" s="169">
        <v>3.6509273741482882</v>
      </c>
      <c r="E924" s="169">
        <v>3.6509273741482882</v>
      </c>
      <c r="F924" s="169">
        <v>3.6509273741482882</v>
      </c>
      <c r="G924" s="169">
        <v>3.6509273741482882</v>
      </c>
      <c r="H924" s="169">
        <v>3.6509273741482882</v>
      </c>
      <c r="I924" s="169">
        <v>3.6509273741482882</v>
      </c>
      <c r="J924" s="169">
        <v>3.6509273741482882</v>
      </c>
      <c r="K924" s="169">
        <v>3.6509273741482882</v>
      </c>
      <c r="L924" s="169">
        <v>3.6509273741482882</v>
      </c>
      <c r="M924" s="169">
        <v>3.6509273741482882</v>
      </c>
      <c r="N924" s="169">
        <v>3.6509273741482882</v>
      </c>
      <c r="O924" s="169">
        <v>3.6509273741482882</v>
      </c>
      <c r="P924" s="169">
        <v>3.6509273741482882</v>
      </c>
      <c r="Q924" s="169">
        <v>3.6509273741482882</v>
      </c>
      <c r="R924" s="169">
        <v>3.6509273741482882</v>
      </c>
      <c r="S924" s="169">
        <v>3.6509273741482882</v>
      </c>
      <c r="T924" s="169">
        <v>3.6509273741482882</v>
      </c>
      <c r="U924" s="169">
        <v>3.6509273741482882</v>
      </c>
      <c r="V924" s="169">
        <v>3.6509273741482882</v>
      </c>
      <c r="W924" s="169">
        <v>3.6509273741482882</v>
      </c>
      <c r="X924" s="169">
        <v>3.6509273741482882</v>
      </c>
      <c r="Y924" s="169">
        <v>3.6509273741482882</v>
      </c>
    </row>
    <row r="925" spans="1:25" s="146" customFormat="1" ht="18.75" customHeight="1" thickBot="1" x14ac:dyDescent="0.25">
      <c r="A925" s="171">
        <v>31</v>
      </c>
      <c r="B925" s="172">
        <v>680.29029537414829</v>
      </c>
      <c r="C925" s="173">
        <v>645.15775237414834</v>
      </c>
      <c r="D925" s="208">
        <v>653.29964737414832</v>
      </c>
      <c r="E925" s="174">
        <v>659.7280193741484</v>
      </c>
      <c r="F925" s="174">
        <v>682.87654437414835</v>
      </c>
      <c r="G925" s="174">
        <v>672.52090537414836</v>
      </c>
      <c r="H925" s="174">
        <v>714.74168637414823</v>
      </c>
      <c r="I925" s="174">
        <v>711.58071537414821</v>
      </c>
      <c r="J925" s="174">
        <v>706.11021337414832</v>
      </c>
      <c r="K925" s="175">
        <v>717.66851137414824</v>
      </c>
      <c r="L925" s="174">
        <v>715.0184043741483</v>
      </c>
      <c r="M925" s="176">
        <v>681.24816537414824</v>
      </c>
      <c r="N925" s="175">
        <v>666.20960637414828</v>
      </c>
      <c r="O925" s="174">
        <v>685.71822537414835</v>
      </c>
      <c r="P925" s="176">
        <v>693.60468837414828</v>
      </c>
      <c r="Q925" s="177">
        <v>735.12303137414824</v>
      </c>
      <c r="R925" s="174">
        <v>770.84093937414832</v>
      </c>
      <c r="S925" s="177">
        <v>768.73362537414835</v>
      </c>
      <c r="T925" s="174">
        <v>672.31868837414822</v>
      </c>
      <c r="U925" s="173">
        <v>657.38655937414831</v>
      </c>
      <c r="V925" s="173">
        <v>668.39142137414831</v>
      </c>
      <c r="W925" s="173">
        <v>672.39318937414828</v>
      </c>
      <c r="X925" s="173">
        <v>671.20117337414831</v>
      </c>
      <c r="Y925" s="235">
        <v>668.93421437414827</v>
      </c>
    </row>
    <row r="926" spans="1:25" s="146" customFormat="1" ht="18.75" customHeight="1" outlineLevel="1" x14ac:dyDescent="0.2">
      <c r="A926" s="180" t="s">
        <v>7</v>
      </c>
      <c r="B926" s="164">
        <v>635.76</v>
      </c>
      <c r="C926" s="164">
        <v>602.75</v>
      </c>
      <c r="D926" s="164">
        <v>610.4</v>
      </c>
      <c r="E926" s="164">
        <v>616.44000000000005</v>
      </c>
      <c r="F926" s="164">
        <v>638.19000000000005</v>
      </c>
      <c r="G926" s="164">
        <v>628.46</v>
      </c>
      <c r="H926" s="164">
        <v>668.13</v>
      </c>
      <c r="I926" s="164">
        <v>665.16</v>
      </c>
      <c r="J926" s="164">
        <v>660.02</v>
      </c>
      <c r="K926" s="164">
        <v>670.88</v>
      </c>
      <c r="L926" s="164">
        <v>668.39</v>
      </c>
      <c r="M926" s="164">
        <v>636.66</v>
      </c>
      <c r="N926" s="164">
        <v>622.53</v>
      </c>
      <c r="O926" s="164">
        <v>640.86</v>
      </c>
      <c r="P926" s="164">
        <v>648.27</v>
      </c>
      <c r="Q926" s="164">
        <v>687.28</v>
      </c>
      <c r="R926" s="164">
        <v>720.84</v>
      </c>
      <c r="S926" s="164">
        <v>718.86</v>
      </c>
      <c r="T926" s="164">
        <v>628.27</v>
      </c>
      <c r="U926" s="164">
        <v>614.24</v>
      </c>
      <c r="V926" s="164">
        <v>624.58000000000004</v>
      </c>
      <c r="W926" s="164">
        <v>628.34</v>
      </c>
      <c r="X926" s="164">
        <v>627.22</v>
      </c>
      <c r="Y926" s="164">
        <v>625.09</v>
      </c>
    </row>
    <row r="927" spans="1:25" s="146" customFormat="1" ht="18.75" customHeight="1" outlineLevel="1" x14ac:dyDescent="0.2">
      <c r="A927" s="181" t="s">
        <v>9</v>
      </c>
      <c r="B927" s="164">
        <v>40.879367999999999</v>
      </c>
      <c r="C927" s="165">
        <v>38.756824999999999</v>
      </c>
      <c r="D927" s="165">
        <v>39.248719999999999</v>
      </c>
      <c r="E927" s="165">
        <v>39.637092000000003</v>
      </c>
      <c r="F927" s="165">
        <v>41.035617000000002</v>
      </c>
      <c r="G927" s="165">
        <v>40.409978000000002</v>
      </c>
      <c r="H927" s="165">
        <v>42.960758999999996</v>
      </c>
      <c r="I927" s="165">
        <v>42.769787999999998</v>
      </c>
      <c r="J927" s="165">
        <v>42.439285999999996</v>
      </c>
      <c r="K927" s="165">
        <v>43.137583999999997</v>
      </c>
      <c r="L927" s="165">
        <v>42.977476999999993</v>
      </c>
      <c r="M927" s="165">
        <v>40.937237999999994</v>
      </c>
      <c r="N927" s="165">
        <v>40.028678999999997</v>
      </c>
      <c r="O927" s="165">
        <v>41.207298000000002</v>
      </c>
      <c r="P927" s="165">
        <v>41.683760999999997</v>
      </c>
      <c r="Q927" s="165">
        <v>44.192103999999993</v>
      </c>
      <c r="R927" s="165">
        <v>46.350012</v>
      </c>
      <c r="S927" s="165">
        <v>46.222698000000001</v>
      </c>
      <c r="T927" s="165">
        <v>40.397760999999996</v>
      </c>
      <c r="U927" s="165">
        <v>39.495632000000001</v>
      </c>
      <c r="V927" s="165">
        <v>40.160494</v>
      </c>
      <c r="W927" s="165">
        <v>40.402262</v>
      </c>
      <c r="X927" s="165">
        <v>40.330246000000002</v>
      </c>
      <c r="Y927" s="166">
        <v>40.193286999999998</v>
      </c>
    </row>
    <row r="928" spans="1:25" s="146" customFormat="1" ht="18.75" customHeight="1" outlineLevel="1" thickBot="1" x14ac:dyDescent="0.25">
      <c r="A928" s="183" t="s">
        <v>127</v>
      </c>
      <c r="B928" s="169">
        <v>3.6509273741482882</v>
      </c>
      <c r="C928" s="169">
        <v>3.6509273741482882</v>
      </c>
      <c r="D928" s="169">
        <v>3.6509273741482882</v>
      </c>
      <c r="E928" s="169">
        <v>3.6509273741482882</v>
      </c>
      <c r="F928" s="169">
        <v>3.6509273741482882</v>
      </c>
      <c r="G928" s="169">
        <v>3.6509273741482882</v>
      </c>
      <c r="H928" s="169">
        <v>3.6509273741482882</v>
      </c>
      <c r="I928" s="169">
        <v>3.6509273741482882</v>
      </c>
      <c r="J928" s="169">
        <v>3.6509273741482882</v>
      </c>
      <c r="K928" s="169">
        <v>3.6509273741482882</v>
      </c>
      <c r="L928" s="169">
        <v>3.6509273741482882</v>
      </c>
      <c r="M928" s="169">
        <v>3.6509273741482882</v>
      </c>
      <c r="N928" s="169">
        <v>3.6509273741482882</v>
      </c>
      <c r="O928" s="169">
        <v>3.6509273741482882</v>
      </c>
      <c r="P928" s="169">
        <v>3.6509273741482882</v>
      </c>
      <c r="Q928" s="169">
        <v>3.6509273741482882</v>
      </c>
      <c r="R928" s="169">
        <v>3.6509273741482882</v>
      </c>
      <c r="S928" s="169">
        <v>3.6509273741482882</v>
      </c>
      <c r="T928" s="169">
        <v>3.6509273741482882</v>
      </c>
      <c r="U928" s="169">
        <v>3.6509273741482882</v>
      </c>
      <c r="V928" s="169">
        <v>3.6509273741482882</v>
      </c>
      <c r="W928" s="169">
        <v>3.6509273741482882</v>
      </c>
      <c r="X928" s="169">
        <v>3.6509273741482882</v>
      </c>
      <c r="Y928" s="169">
        <v>3.6509273741482882</v>
      </c>
    </row>
    <row r="929" spans="1:25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</row>
    <row r="930" spans="1:25" ht="15" thickBot="1" x14ac:dyDescent="0.25">
      <c r="A930" s="227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</row>
    <row r="931" spans="1:25" s="146" customFormat="1" ht="31.5" customHeight="1" thickBot="1" x14ac:dyDescent="0.25">
      <c r="A931" s="236" t="s">
        <v>43</v>
      </c>
      <c r="B931" s="237" t="s">
        <v>77</v>
      </c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238"/>
      <c r="W931" s="238"/>
      <c r="X931" s="238"/>
      <c r="Y931" s="239"/>
    </row>
    <row r="932" spans="1:25" s="146" customFormat="1" ht="35.25" customHeight="1" thickBot="1" x14ac:dyDescent="0.25">
      <c r="A932" s="193"/>
      <c r="B932" s="194" t="s">
        <v>42</v>
      </c>
      <c r="C932" s="195" t="s">
        <v>41</v>
      </c>
      <c r="D932" s="196" t="s">
        <v>40</v>
      </c>
      <c r="E932" s="195" t="s">
        <v>39</v>
      </c>
      <c r="F932" s="195" t="s">
        <v>38</v>
      </c>
      <c r="G932" s="195" t="s">
        <v>37</v>
      </c>
      <c r="H932" s="195" t="s">
        <v>36</v>
      </c>
      <c r="I932" s="195" t="s">
        <v>35</v>
      </c>
      <c r="J932" s="195" t="s">
        <v>34</v>
      </c>
      <c r="K932" s="197" t="s">
        <v>33</v>
      </c>
      <c r="L932" s="195" t="s">
        <v>32</v>
      </c>
      <c r="M932" s="198" t="s">
        <v>31</v>
      </c>
      <c r="N932" s="197" t="s">
        <v>30</v>
      </c>
      <c r="O932" s="195" t="s">
        <v>29</v>
      </c>
      <c r="P932" s="198" t="s">
        <v>28</v>
      </c>
      <c r="Q932" s="196" t="s">
        <v>27</v>
      </c>
      <c r="R932" s="195" t="s">
        <v>26</v>
      </c>
      <c r="S932" s="196" t="s">
        <v>25</v>
      </c>
      <c r="T932" s="195" t="s">
        <v>24</v>
      </c>
      <c r="U932" s="196" t="s">
        <v>23</v>
      </c>
      <c r="V932" s="195" t="s">
        <v>22</v>
      </c>
      <c r="W932" s="196" t="s">
        <v>21</v>
      </c>
      <c r="X932" s="195" t="s">
        <v>20</v>
      </c>
      <c r="Y932" s="199" t="s">
        <v>19</v>
      </c>
    </row>
    <row r="933" spans="1:25" s="146" customFormat="1" ht="18.75" customHeight="1" thickBot="1" x14ac:dyDescent="0.25">
      <c r="A933" s="200">
        <v>1</v>
      </c>
      <c r="B933" s="207">
        <v>42.79</v>
      </c>
      <c r="C933" s="207">
        <v>0</v>
      </c>
      <c r="D933" s="207">
        <v>89.18</v>
      </c>
      <c r="E933" s="207">
        <v>119.34</v>
      </c>
      <c r="F933" s="207">
        <v>64.760000000000005</v>
      </c>
      <c r="G933" s="207">
        <v>91.61</v>
      </c>
      <c r="H933" s="207">
        <v>69.28</v>
      </c>
      <c r="I933" s="207">
        <v>83.2</v>
      </c>
      <c r="J933" s="207">
        <v>32.83</v>
      </c>
      <c r="K933" s="207">
        <v>14.86</v>
      </c>
      <c r="L933" s="207">
        <v>41.86</v>
      </c>
      <c r="M933" s="207">
        <v>33.200000000000003</v>
      </c>
      <c r="N933" s="207">
        <v>29.39</v>
      </c>
      <c r="O933" s="207">
        <v>30.26</v>
      </c>
      <c r="P933" s="207">
        <v>33.33</v>
      </c>
      <c r="Q933" s="207">
        <v>0</v>
      </c>
      <c r="R933" s="207">
        <v>41.48</v>
      </c>
      <c r="S933" s="207">
        <v>104.1</v>
      </c>
      <c r="T933" s="207">
        <v>0.01</v>
      </c>
      <c r="U933" s="207">
        <v>139.43</v>
      </c>
      <c r="V933" s="207">
        <v>158.18</v>
      </c>
      <c r="W933" s="207">
        <v>145.5</v>
      </c>
      <c r="X933" s="207">
        <v>101.7</v>
      </c>
      <c r="Y933" s="207">
        <v>50.26</v>
      </c>
    </row>
    <row r="934" spans="1:25" s="146" customFormat="1" ht="18.75" customHeight="1" thickBot="1" x14ac:dyDescent="0.25">
      <c r="A934" s="171">
        <v>2</v>
      </c>
      <c r="B934" s="207">
        <v>0</v>
      </c>
      <c r="C934" s="207">
        <v>0</v>
      </c>
      <c r="D934" s="207">
        <v>0.01</v>
      </c>
      <c r="E934" s="207">
        <v>0</v>
      </c>
      <c r="F934" s="207">
        <v>0</v>
      </c>
      <c r="G934" s="207">
        <v>0</v>
      </c>
      <c r="H934" s="207">
        <v>0</v>
      </c>
      <c r="I934" s="207">
        <v>0</v>
      </c>
      <c r="J934" s="207">
        <v>0</v>
      </c>
      <c r="K934" s="207">
        <v>0</v>
      </c>
      <c r="L934" s="207">
        <v>0</v>
      </c>
      <c r="M934" s="207">
        <v>0</v>
      </c>
      <c r="N934" s="207">
        <v>0</v>
      </c>
      <c r="O934" s="207">
        <v>0</v>
      </c>
      <c r="P934" s="207">
        <v>0</v>
      </c>
      <c r="Q934" s="207">
        <v>0</v>
      </c>
      <c r="R934" s="207">
        <v>0</v>
      </c>
      <c r="S934" s="207">
        <v>0</v>
      </c>
      <c r="T934" s="207">
        <v>0</v>
      </c>
      <c r="U934" s="207">
        <v>0</v>
      </c>
      <c r="V934" s="207">
        <v>0</v>
      </c>
      <c r="W934" s="207">
        <v>0</v>
      </c>
      <c r="X934" s="207">
        <v>0</v>
      </c>
      <c r="Y934" s="207">
        <v>0</v>
      </c>
    </row>
    <row r="935" spans="1:25" s="146" customFormat="1" ht="18.75" customHeight="1" thickBot="1" x14ac:dyDescent="0.25">
      <c r="A935" s="154">
        <v>3</v>
      </c>
      <c r="B935" s="207">
        <v>0</v>
      </c>
      <c r="C935" s="207">
        <v>0</v>
      </c>
      <c r="D935" s="207">
        <v>0</v>
      </c>
      <c r="E935" s="207">
        <v>0</v>
      </c>
      <c r="F935" s="207">
        <v>0</v>
      </c>
      <c r="G935" s="207">
        <v>0.01</v>
      </c>
      <c r="H935" s="207">
        <v>0</v>
      </c>
      <c r="I935" s="207">
        <v>0.01</v>
      </c>
      <c r="J935" s="207">
        <v>0.01</v>
      </c>
      <c r="K935" s="207">
        <v>0</v>
      </c>
      <c r="L935" s="207">
        <v>0</v>
      </c>
      <c r="M935" s="207">
        <v>0</v>
      </c>
      <c r="N935" s="207">
        <v>0.01</v>
      </c>
      <c r="O935" s="207">
        <v>0</v>
      </c>
      <c r="P935" s="207">
        <v>0</v>
      </c>
      <c r="Q935" s="207">
        <v>0</v>
      </c>
      <c r="R935" s="207">
        <v>0</v>
      </c>
      <c r="S935" s="207">
        <v>0</v>
      </c>
      <c r="T935" s="207">
        <v>0</v>
      </c>
      <c r="U935" s="207">
        <v>0</v>
      </c>
      <c r="V935" s="207">
        <v>0.01</v>
      </c>
      <c r="W935" s="207">
        <v>0</v>
      </c>
      <c r="X935" s="207">
        <v>0</v>
      </c>
      <c r="Y935" s="207">
        <v>0</v>
      </c>
    </row>
    <row r="936" spans="1:25" s="146" customFormat="1" ht="18.75" customHeight="1" thickBot="1" x14ac:dyDescent="0.25">
      <c r="A936" s="171">
        <v>4</v>
      </c>
      <c r="B936" s="207">
        <v>0</v>
      </c>
      <c r="C936" s="207">
        <v>0</v>
      </c>
      <c r="D936" s="207">
        <v>0</v>
      </c>
      <c r="E936" s="207">
        <v>0</v>
      </c>
      <c r="F936" s="207">
        <v>0</v>
      </c>
      <c r="G936" s="207">
        <v>0</v>
      </c>
      <c r="H936" s="207">
        <v>0</v>
      </c>
      <c r="I936" s="207">
        <v>0.01</v>
      </c>
      <c r="J936" s="207">
        <v>0</v>
      </c>
      <c r="K936" s="207">
        <v>0</v>
      </c>
      <c r="L936" s="207">
        <v>0.01</v>
      </c>
      <c r="M936" s="207">
        <v>0</v>
      </c>
      <c r="N936" s="207">
        <v>0</v>
      </c>
      <c r="O936" s="207">
        <v>0.01</v>
      </c>
      <c r="P936" s="207">
        <v>0</v>
      </c>
      <c r="Q936" s="207">
        <v>0</v>
      </c>
      <c r="R936" s="207">
        <v>0.01</v>
      </c>
      <c r="S936" s="207">
        <v>0</v>
      </c>
      <c r="T936" s="207">
        <v>0</v>
      </c>
      <c r="U936" s="207">
        <v>0.01</v>
      </c>
      <c r="V936" s="207">
        <v>0</v>
      </c>
      <c r="W936" s="207">
        <v>0</v>
      </c>
      <c r="X936" s="207">
        <v>0.01</v>
      </c>
      <c r="Y936" s="207">
        <v>0</v>
      </c>
    </row>
    <row r="937" spans="1:25" s="146" customFormat="1" ht="18.75" customHeight="1" thickBot="1" x14ac:dyDescent="0.25">
      <c r="A937" s="154">
        <v>5</v>
      </c>
      <c r="B937" s="207">
        <v>0</v>
      </c>
      <c r="C937" s="207">
        <v>0</v>
      </c>
      <c r="D937" s="207">
        <v>0</v>
      </c>
      <c r="E937" s="207">
        <v>0</v>
      </c>
      <c r="F937" s="207">
        <v>0</v>
      </c>
      <c r="G937" s="207">
        <v>4.13</v>
      </c>
      <c r="H937" s="207">
        <v>0.01</v>
      </c>
      <c r="I937" s="207">
        <v>5.93</v>
      </c>
      <c r="J937" s="207">
        <v>0</v>
      </c>
      <c r="K937" s="207">
        <v>1.57</v>
      </c>
      <c r="L937" s="207">
        <v>0.01</v>
      </c>
      <c r="M937" s="207">
        <v>0</v>
      </c>
      <c r="N937" s="207">
        <v>0</v>
      </c>
      <c r="O937" s="207">
        <v>0</v>
      </c>
      <c r="P937" s="207">
        <v>0</v>
      </c>
      <c r="Q937" s="207">
        <v>0.01</v>
      </c>
      <c r="R937" s="207">
        <v>0</v>
      </c>
      <c r="S937" s="207">
        <v>0.01</v>
      </c>
      <c r="T937" s="207">
        <v>0</v>
      </c>
      <c r="U937" s="207">
        <v>0</v>
      </c>
      <c r="V937" s="207">
        <v>0</v>
      </c>
      <c r="W937" s="207">
        <v>0</v>
      </c>
      <c r="X937" s="207">
        <v>0</v>
      </c>
      <c r="Y937" s="207">
        <v>0</v>
      </c>
    </row>
    <row r="938" spans="1:25" s="146" customFormat="1" ht="18.75" customHeight="1" thickBot="1" x14ac:dyDescent="0.25">
      <c r="A938" s="171">
        <v>6</v>
      </c>
      <c r="B938" s="207">
        <v>0</v>
      </c>
      <c r="C938" s="207">
        <v>0</v>
      </c>
      <c r="D938" s="207">
        <v>0</v>
      </c>
      <c r="E938" s="207">
        <v>0.01</v>
      </c>
      <c r="F938" s="207">
        <v>0</v>
      </c>
      <c r="G938" s="207">
        <v>0</v>
      </c>
      <c r="H938" s="207">
        <v>0</v>
      </c>
      <c r="I938" s="207">
        <v>0</v>
      </c>
      <c r="J938" s="207">
        <v>0</v>
      </c>
      <c r="K938" s="207">
        <v>0</v>
      </c>
      <c r="L938" s="207">
        <v>0</v>
      </c>
      <c r="M938" s="207">
        <v>0</v>
      </c>
      <c r="N938" s="207">
        <v>0.01</v>
      </c>
      <c r="O938" s="207">
        <v>0</v>
      </c>
      <c r="P938" s="207">
        <v>0.01</v>
      </c>
      <c r="Q938" s="207">
        <v>0.01</v>
      </c>
      <c r="R938" s="207">
        <v>0</v>
      </c>
      <c r="S938" s="207">
        <v>0</v>
      </c>
      <c r="T938" s="207">
        <v>0</v>
      </c>
      <c r="U938" s="207">
        <v>0</v>
      </c>
      <c r="V938" s="207">
        <v>0</v>
      </c>
      <c r="W938" s="207">
        <v>11.58</v>
      </c>
      <c r="X938" s="207">
        <v>0</v>
      </c>
      <c r="Y938" s="207">
        <v>0</v>
      </c>
    </row>
    <row r="939" spans="1:25" s="146" customFormat="1" ht="18.75" customHeight="1" thickBot="1" x14ac:dyDescent="0.25">
      <c r="A939" s="154">
        <v>7</v>
      </c>
      <c r="B939" s="207">
        <v>0</v>
      </c>
      <c r="C939" s="207">
        <v>0.01</v>
      </c>
      <c r="D939" s="207">
        <v>0</v>
      </c>
      <c r="E939" s="207">
        <v>0</v>
      </c>
      <c r="F939" s="207">
        <v>0</v>
      </c>
      <c r="G939" s="207">
        <v>0.01</v>
      </c>
      <c r="H939" s="207">
        <v>0.01</v>
      </c>
      <c r="I939" s="207">
        <v>0.01</v>
      </c>
      <c r="J939" s="207">
        <v>0</v>
      </c>
      <c r="K939" s="207">
        <v>0.01</v>
      </c>
      <c r="L939" s="207">
        <v>0</v>
      </c>
      <c r="M939" s="207">
        <v>0</v>
      </c>
      <c r="N939" s="207">
        <v>0.01</v>
      </c>
      <c r="O939" s="207">
        <v>0</v>
      </c>
      <c r="P939" s="207">
        <v>0.01</v>
      </c>
      <c r="Q939" s="207">
        <v>0</v>
      </c>
      <c r="R939" s="207">
        <v>0</v>
      </c>
      <c r="S939" s="207">
        <v>0</v>
      </c>
      <c r="T939" s="207">
        <v>0.01</v>
      </c>
      <c r="U939" s="207">
        <v>0.01</v>
      </c>
      <c r="V939" s="207">
        <v>0</v>
      </c>
      <c r="W939" s="207">
        <v>0</v>
      </c>
      <c r="X939" s="207">
        <v>0</v>
      </c>
      <c r="Y939" s="207">
        <v>0</v>
      </c>
    </row>
    <row r="940" spans="1:25" s="146" customFormat="1" ht="18.75" customHeight="1" thickBot="1" x14ac:dyDescent="0.25">
      <c r="A940" s="171">
        <v>8</v>
      </c>
      <c r="B940" s="207">
        <v>0</v>
      </c>
      <c r="C940" s="207">
        <v>0</v>
      </c>
      <c r="D940" s="207">
        <v>0.01</v>
      </c>
      <c r="E940" s="207">
        <v>0</v>
      </c>
      <c r="F940" s="207">
        <v>0.01</v>
      </c>
      <c r="G940" s="207">
        <v>0.01</v>
      </c>
      <c r="H940" s="207">
        <v>0.01</v>
      </c>
      <c r="I940" s="207">
        <v>0.01</v>
      </c>
      <c r="J940" s="207">
        <v>0</v>
      </c>
      <c r="K940" s="207">
        <v>0</v>
      </c>
      <c r="L940" s="207">
        <v>0.01</v>
      </c>
      <c r="M940" s="207">
        <v>0</v>
      </c>
      <c r="N940" s="207">
        <v>0.01</v>
      </c>
      <c r="O940" s="207">
        <v>0</v>
      </c>
      <c r="P940" s="207">
        <v>0.01</v>
      </c>
      <c r="Q940" s="207">
        <v>0</v>
      </c>
      <c r="R940" s="207">
        <v>0</v>
      </c>
      <c r="S940" s="207">
        <v>0</v>
      </c>
      <c r="T940" s="207">
        <v>0</v>
      </c>
      <c r="U940" s="207">
        <v>0</v>
      </c>
      <c r="V940" s="207">
        <v>0</v>
      </c>
      <c r="W940" s="207">
        <v>0</v>
      </c>
      <c r="X940" s="207">
        <v>0</v>
      </c>
      <c r="Y940" s="207">
        <v>0</v>
      </c>
    </row>
    <row r="941" spans="1:25" s="146" customFormat="1" ht="18.75" customHeight="1" thickBot="1" x14ac:dyDescent="0.25">
      <c r="A941" s="154">
        <v>9</v>
      </c>
      <c r="B941" s="207">
        <v>0</v>
      </c>
      <c r="C941" s="207">
        <v>0</v>
      </c>
      <c r="D941" s="207">
        <v>0</v>
      </c>
      <c r="E941" s="207">
        <v>0</v>
      </c>
      <c r="F941" s="207">
        <v>0</v>
      </c>
      <c r="G941" s="207">
        <v>0</v>
      </c>
      <c r="H941" s="207">
        <v>0</v>
      </c>
      <c r="I941" s="207">
        <v>0</v>
      </c>
      <c r="J941" s="207">
        <v>0</v>
      </c>
      <c r="K941" s="207">
        <v>0</v>
      </c>
      <c r="L941" s="207">
        <v>0</v>
      </c>
      <c r="M941" s="207">
        <v>0</v>
      </c>
      <c r="N941" s="207">
        <v>0</v>
      </c>
      <c r="O941" s="207">
        <v>0</v>
      </c>
      <c r="P941" s="207">
        <v>0</v>
      </c>
      <c r="Q941" s="207">
        <v>0</v>
      </c>
      <c r="R941" s="207">
        <v>0.01</v>
      </c>
      <c r="S941" s="207">
        <v>0.01</v>
      </c>
      <c r="T941" s="207">
        <v>0</v>
      </c>
      <c r="U941" s="207">
        <v>0</v>
      </c>
      <c r="V941" s="207">
        <v>0.01</v>
      </c>
      <c r="W941" s="207">
        <v>0</v>
      </c>
      <c r="X941" s="207">
        <v>0</v>
      </c>
      <c r="Y941" s="207">
        <v>0</v>
      </c>
    </row>
    <row r="942" spans="1:25" s="146" customFormat="1" ht="18.75" customHeight="1" thickBot="1" x14ac:dyDescent="0.25">
      <c r="A942" s="171">
        <v>10</v>
      </c>
      <c r="B942" s="207">
        <v>0.01</v>
      </c>
      <c r="C942" s="207">
        <v>0.01</v>
      </c>
      <c r="D942" s="207">
        <v>0</v>
      </c>
      <c r="E942" s="207">
        <v>0</v>
      </c>
      <c r="F942" s="207">
        <v>0</v>
      </c>
      <c r="G942" s="207">
        <v>0</v>
      </c>
      <c r="H942" s="207">
        <v>0</v>
      </c>
      <c r="I942" s="207">
        <v>0</v>
      </c>
      <c r="J942" s="207">
        <v>0</v>
      </c>
      <c r="K942" s="207">
        <v>0</v>
      </c>
      <c r="L942" s="207">
        <v>0</v>
      </c>
      <c r="M942" s="207">
        <v>0</v>
      </c>
      <c r="N942" s="207">
        <v>0</v>
      </c>
      <c r="O942" s="207">
        <v>0</v>
      </c>
      <c r="P942" s="207">
        <v>0</v>
      </c>
      <c r="Q942" s="207">
        <v>0</v>
      </c>
      <c r="R942" s="207">
        <v>0</v>
      </c>
      <c r="S942" s="207">
        <v>0</v>
      </c>
      <c r="T942" s="207">
        <v>0</v>
      </c>
      <c r="U942" s="207">
        <v>0</v>
      </c>
      <c r="V942" s="207">
        <v>0</v>
      </c>
      <c r="W942" s="207">
        <v>0</v>
      </c>
      <c r="X942" s="207">
        <v>0</v>
      </c>
      <c r="Y942" s="207">
        <v>0</v>
      </c>
    </row>
    <row r="943" spans="1:25" s="146" customFormat="1" ht="18.75" customHeight="1" thickBot="1" x14ac:dyDescent="0.25">
      <c r="A943" s="154">
        <v>11</v>
      </c>
      <c r="B943" s="207">
        <v>0</v>
      </c>
      <c r="C943" s="207">
        <v>0</v>
      </c>
      <c r="D943" s="207">
        <v>0</v>
      </c>
      <c r="E943" s="207">
        <v>0</v>
      </c>
      <c r="F943" s="207">
        <v>0</v>
      </c>
      <c r="G943" s="207">
        <v>0</v>
      </c>
      <c r="H943" s="207">
        <v>0</v>
      </c>
      <c r="I943" s="207">
        <v>0</v>
      </c>
      <c r="J943" s="207">
        <v>0</v>
      </c>
      <c r="K943" s="207">
        <v>0</v>
      </c>
      <c r="L943" s="207">
        <v>0</v>
      </c>
      <c r="M943" s="207">
        <v>0</v>
      </c>
      <c r="N943" s="207">
        <v>0</v>
      </c>
      <c r="O943" s="207">
        <v>0</v>
      </c>
      <c r="P943" s="207">
        <v>0</v>
      </c>
      <c r="Q943" s="207">
        <v>0</v>
      </c>
      <c r="R943" s="207">
        <v>0</v>
      </c>
      <c r="S943" s="207">
        <v>0</v>
      </c>
      <c r="T943" s="207">
        <v>0</v>
      </c>
      <c r="U943" s="207">
        <v>0</v>
      </c>
      <c r="V943" s="207">
        <v>0</v>
      </c>
      <c r="W943" s="207">
        <v>0</v>
      </c>
      <c r="X943" s="207">
        <v>0</v>
      </c>
      <c r="Y943" s="207">
        <v>0</v>
      </c>
    </row>
    <row r="944" spans="1:25" s="146" customFormat="1" ht="18.75" customHeight="1" thickBot="1" x14ac:dyDescent="0.25">
      <c r="A944" s="171">
        <v>12</v>
      </c>
      <c r="B944" s="207">
        <v>0</v>
      </c>
      <c r="C944" s="207">
        <v>0</v>
      </c>
      <c r="D944" s="207">
        <v>0</v>
      </c>
      <c r="E944" s="207">
        <v>0</v>
      </c>
      <c r="F944" s="207">
        <v>0</v>
      </c>
      <c r="G944" s="207">
        <v>0</v>
      </c>
      <c r="H944" s="207">
        <v>0</v>
      </c>
      <c r="I944" s="207">
        <v>0</v>
      </c>
      <c r="J944" s="207">
        <v>0</v>
      </c>
      <c r="K944" s="207">
        <v>0</v>
      </c>
      <c r="L944" s="207">
        <v>0</v>
      </c>
      <c r="M944" s="207">
        <v>0.01</v>
      </c>
      <c r="N944" s="207">
        <v>0</v>
      </c>
      <c r="O944" s="207">
        <v>0.01</v>
      </c>
      <c r="P944" s="207">
        <v>0</v>
      </c>
      <c r="Q944" s="207">
        <v>0</v>
      </c>
      <c r="R944" s="207">
        <v>0</v>
      </c>
      <c r="S944" s="207">
        <v>0</v>
      </c>
      <c r="T944" s="207">
        <v>0</v>
      </c>
      <c r="U944" s="207">
        <v>0</v>
      </c>
      <c r="V944" s="207">
        <v>0.01</v>
      </c>
      <c r="W944" s="207">
        <v>0</v>
      </c>
      <c r="X944" s="207">
        <v>0</v>
      </c>
      <c r="Y944" s="207">
        <v>0</v>
      </c>
    </row>
    <row r="945" spans="1:25" s="146" customFormat="1" ht="18.75" customHeight="1" thickBot="1" x14ac:dyDescent="0.25">
      <c r="A945" s="154">
        <v>13</v>
      </c>
      <c r="B945" s="207">
        <v>0</v>
      </c>
      <c r="C945" s="207">
        <v>0</v>
      </c>
      <c r="D945" s="207">
        <v>0</v>
      </c>
      <c r="E945" s="207">
        <v>0</v>
      </c>
      <c r="F945" s="207">
        <v>40.69</v>
      </c>
      <c r="G945" s="207">
        <v>31.11</v>
      </c>
      <c r="H945" s="207">
        <v>0.37</v>
      </c>
      <c r="I945" s="207">
        <v>0</v>
      </c>
      <c r="J945" s="207">
        <v>0.01</v>
      </c>
      <c r="K945" s="207">
        <v>48.43</v>
      </c>
      <c r="L945" s="207">
        <v>11.36</v>
      </c>
      <c r="M945" s="207">
        <v>0</v>
      </c>
      <c r="N945" s="207">
        <v>0</v>
      </c>
      <c r="O945" s="207">
        <v>0</v>
      </c>
      <c r="P945" s="207">
        <v>0</v>
      </c>
      <c r="Q945" s="207">
        <v>0.01</v>
      </c>
      <c r="R945" s="207">
        <v>0.01</v>
      </c>
      <c r="S945" s="207">
        <v>0</v>
      </c>
      <c r="T945" s="207">
        <v>0</v>
      </c>
      <c r="U945" s="207">
        <v>0</v>
      </c>
      <c r="V945" s="207">
        <v>0</v>
      </c>
      <c r="W945" s="207">
        <v>0</v>
      </c>
      <c r="X945" s="207">
        <v>0</v>
      </c>
      <c r="Y945" s="207">
        <v>0</v>
      </c>
    </row>
    <row r="946" spans="1:25" s="146" customFormat="1" ht="18.75" customHeight="1" thickBot="1" x14ac:dyDescent="0.25">
      <c r="A946" s="201">
        <v>14</v>
      </c>
      <c r="B946" s="207">
        <v>40.54</v>
      </c>
      <c r="C946" s="207">
        <v>0</v>
      </c>
      <c r="D946" s="207">
        <v>0</v>
      </c>
      <c r="E946" s="207">
        <v>0</v>
      </c>
      <c r="F946" s="207">
        <v>0.01</v>
      </c>
      <c r="G946" s="207">
        <v>0</v>
      </c>
      <c r="H946" s="207">
        <v>0</v>
      </c>
      <c r="I946" s="207">
        <v>0</v>
      </c>
      <c r="J946" s="207">
        <v>0</v>
      </c>
      <c r="K946" s="207">
        <v>0</v>
      </c>
      <c r="L946" s="207">
        <v>0.01</v>
      </c>
      <c r="M946" s="207">
        <v>35.31</v>
      </c>
      <c r="N946" s="207">
        <v>0</v>
      </c>
      <c r="O946" s="207">
        <v>28.16</v>
      </c>
      <c r="P946" s="207">
        <v>0.01</v>
      </c>
      <c r="Q946" s="207">
        <v>64.8</v>
      </c>
      <c r="R946" s="207">
        <v>143.94</v>
      </c>
      <c r="S946" s="207">
        <v>160.16999999999999</v>
      </c>
      <c r="T946" s="207">
        <v>193.59</v>
      </c>
      <c r="U946" s="207">
        <v>0</v>
      </c>
      <c r="V946" s="207">
        <v>62.28</v>
      </c>
      <c r="W946" s="207">
        <v>58.11</v>
      </c>
      <c r="X946" s="207">
        <v>177.67</v>
      </c>
      <c r="Y946" s="207">
        <v>177.43</v>
      </c>
    </row>
    <row r="947" spans="1:25" s="146" customFormat="1" ht="18.75" customHeight="1" thickBot="1" x14ac:dyDescent="0.25">
      <c r="A947" s="184">
        <v>15</v>
      </c>
      <c r="B947" s="207">
        <v>469.87</v>
      </c>
      <c r="C947" s="207">
        <v>780.6</v>
      </c>
      <c r="D947" s="207">
        <v>847.21</v>
      </c>
      <c r="E947" s="207">
        <v>821.21</v>
      </c>
      <c r="F947" s="207">
        <v>849.95</v>
      </c>
      <c r="G947" s="207">
        <v>852.6</v>
      </c>
      <c r="H947" s="207">
        <v>741.84</v>
      </c>
      <c r="I947" s="207">
        <v>759.55</v>
      </c>
      <c r="J947" s="207">
        <v>768.15</v>
      </c>
      <c r="K947" s="207">
        <v>788.01</v>
      </c>
      <c r="L947" s="207">
        <v>17.16</v>
      </c>
      <c r="M947" s="207">
        <v>0</v>
      </c>
      <c r="N947" s="207">
        <v>0</v>
      </c>
      <c r="O947" s="207">
        <v>0</v>
      </c>
      <c r="P947" s="207">
        <v>0</v>
      </c>
      <c r="Q947" s="207">
        <v>0</v>
      </c>
      <c r="R947" s="207">
        <v>581.91</v>
      </c>
      <c r="S947" s="207">
        <v>582.38</v>
      </c>
      <c r="T947" s="207">
        <v>733.76</v>
      </c>
      <c r="U947" s="207">
        <v>773.33</v>
      </c>
      <c r="V947" s="207">
        <v>756.46</v>
      </c>
      <c r="W947" s="207">
        <v>755.17</v>
      </c>
      <c r="X947" s="207">
        <v>635.32000000000005</v>
      </c>
      <c r="Y947" s="207">
        <v>548.12</v>
      </c>
    </row>
    <row r="948" spans="1:25" s="146" customFormat="1" ht="18.75" customHeight="1" thickBot="1" x14ac:dyDescent="0.25">
      <c r="A948" s="171">
        <v>16</v>
      </c>
      <c r="B948" s="207">
        <v>0</v>
      </c>
      <c r="C948" s="207">
        <v>0</v>
      </c>
      <c r="D948" s="207">
        <v>0</v>
      </c>
      <c r="E948" s="207">
        <v>0</v>
      </c>
      <c r="F948" s="207">
        <v>0.01</v>
      </c>
      <c r="G948" s="207">
        <v>0</v>
      </c>
      <c r="H948" s="207">
        <v>5.0599999999999996</v>
      </c>
      <c r="I948" s="207">
        <v>0</v>
      </c>
      <c r="J948" s="207">
        <v>0</v>
      </c>
      <c r="K948" s="207">
        <v>0</v>
      </c>
      <c r="L948" s="207">
        <v>0</v>
      </c>
      <c r="M948" s="207">
        <v>0</v>
      </c>
      <c r="N948" s="207">
        <v>0</v>
      </c>
      <c r="O948" s="207">
        <v>0</v>
      </c>
      <c r="P948" s="207">
        <v>31.12</v>
      </c>
      <c r="Q948" s="207">
        <v>0</v>
      </c>
      <c r="R948" s="207">
        <v>0</v>
      </c>
      <c r="S948" s="207">
        <v>10</v>
      </c>
      <c r="T948" s="207">
        <v>0</v>
      </c>
      <c r="U948" s="207">
        <v>0</v>
      </c>
      <c r="V948" s="207">
        <v>0.01</v>
      </c>
      <c r="W948" s="207">
        <v>0</v>
      </c>
      <c r="X948" s="207">
        <v>0</v>
      </c>
      <c r="Y948" s="207">
        <v>0</v>
      </c>
    </row>
    <row r="949" spans="1:25" s="146" customFormat="1" ht="18.75" customHeight="1" thickBot="1" x14ac:dyDescent="0.25">
      <c r="A949" s="154">
        <v>17</v>
      </c>
      <c r="B949" s="207">
        <v>0</v>
      </c>
      <c r="C949" s="207">
        <v>0</v>
      </c>
      <c r="D949" s="207">
        <v>9.31</v>
      </c>
      <c r="E949" s="207">
        <v>76.709999999999994</v>
      </c>
      <c r="F949" s="207">
        <v>201.64</v>
      </c>
      <c r="G949" s="207">
        <v>178.11</v>
      </c>
      <c r="H949" s="207">
        <v>0</v>
      </c>
      <c r="I949" s="207">
        <v>1.82</v>
      </c>
      <c r="J949" s="207">
        <v>0</v>
      </c>
      <c r="K949" s="207">
        <v>0</v>
      </c>
      <c r="L949" s="207">
        <v>0</v>
      </c>
      <c r="M949" s="207">
        <v>0</v>
      </c>
      <c r="N949" s="207">
        <v>0</v>
      </c>
      <c r="O949" s="207">
        <v>0</v>
      </c>
      <c r="P949" s="207">
        <v>0</v>
      </c>
      <c r="Q949" s="207">
        <v>0</v>
      </c>
      <c r="R949" s="207">
        <v>0</v>
      </c>
      <c r="S949" s="207">
        <v>0</v>
      </c>
      <c r="T949" s="207">
        <v>0</v>
      </c>
      <c r="U949" s="207">
        <v>0</v>
      </c>
      <c r="V949" s="207">
        <v>0</v>
      </c>
      <c r="W949" s="207">
        <v>0</v>
      </c>
      <c r="X949" s="207">
        <v>0</v>
      </c>
      <c r="Y949" s="207">
        <v>0</v>
      </c>
    </row>
    <row r="950" spans="1:25" s="146" customFormat="1" ht="18.75" customHeight="1" thickBot="1" x14ac:dyDescent="0.25">
      <c r="A950" s="184">
        <v>18</v>
      </c>
      <c r="B950" s="207">
        <v>0</v>
      </c>
      <c r="C950" s="207">
        <v>0</v>
      </c>
      <c r="D950" s="207">
        <v>0</v>
      </c>
      <c r="E950" s="207">
        <v>0</v>
      </c>
      <c r="F950" s="207">
        <v>0</v>
      </c>
      <c r="G950" s="207">
        <v>0</v>
      </c>
      <c r="H950" s="207">
        <v>0</v>
      </c>
      <c r="I950" s="207">
        <v>0</v>
      </c>
      <c r="J950" s="207">
        <v>0</v>
      </c>
      <c r="K950" s="207">
        <v>0</v>
      </c>
      <c r="L950" s="207">
        <v>0</v>
      </c>
      <c r="M950" s="207">
        <v>0</v>
      </c>
      <c r="N950" s="207">
        <v>0</v>
      </c>
      <c r="O950" s="207">
        <v>0</v>
      </c>
      <c r="P950" s="207">
        <v>0.01</v>
      </c>
      <c r="Q950" s="207">
        <v>0.01</v>
      </c>
      <c r="R950" s="207">
        <v>0</v>
      </c>
      <c r="S950" s="207">
        <v>0</v>
      </c>
      <c r="T950" s="207">
        <v>0.01</v>
      </c>
      <c r="U950" s="207">
        <v>0</v>
      </c>
      <c r="V950" s="207">
        <v>0</v>
      </c>
      <c r="W950" s="207">
        <v>0</v>
      </c>
      <c r="X950" s="207">
        <v>0</v>
      </c>
      <c r="Y950" s="207">
        <v>0</v>
      </c>
    </row>
    <row r="951" spans="1:25" s="146" customFormat="1" ht="18.75" customHeight="1" thickBot="1" x14ac:dyDescent="0.25">
      <c r="A951" s="171">
        <v>19</v>
      </c>
      <c r="B951" s="207">
        <v>0</v>
      </c>
      <c r="C951" s="207">
        <v>0</v>
      </c>
      <c r="D951" s="207">
        <v>0</v>
      </c>
      <c r="E951" s="207">
        <v>0</v>
      </c>
      <c r="F951" s="207">
        <v>0.01</v>
      </c>
      <c r="G951" s="207">
        <v>0</v>
      </c>
      <c r="H951" s="207">
        <v>0</v>
      </c>
      <c r="I951" s="207">
        <v>0.01</v>
      </c>
      <c r="J951" s="207">
        <v>0</v>
      </c>
      <c r="K951" s="207">
        <v>0</v>
      </c>
      <c r="L951" s="207">
        <v>0.01</v>
      </c>
      <c r="M951" s="207">
        <v>0</v>
      </c>
      <c r="N951" s="207">
        <v>0</v>
      </c>
      <c r="O951" s="207">
        <v>0</v>
      </c>
      <c r="P951" s="207">
        <v>0</v>
      </c>
      <c r="Q951" s="207">
        <v>0.01</v>
      </c>
      <c r="R951" s="207">
        <v>0.01</v>
      </c>
      <c r="S951" s="207">
        <v>0</v>
      </c>
      <c r="T951" s="207">
        <v>0</v>
      </c>
      <c r="U951" s="207">
        <v>0.01</v>
      </c>
      <c r="V951" s="207">
        <v>0</v>
      </c>
      <c r="W951" s="207">
        <v>0</v>
      </c>
      <c r="X951" s="207">
        <v>0</v>
      </c>
      <c r="Y951" s="207">
        <v>0</v>
      </c>
    </row>
    <row r="952" spans="1:25" s="146" customFormat="1" ht="18.75" customHeight="1" thickBot="1" x14ac:dyDescent="0.25">
      <c r="A952" s="154">
        <v>20</v>
      </c>
      <c r="B952" s="207">
        <v>0</v>
      </c>
      <c r="C952" s="207">
        <v>0</v>
      </c>
      <c r="D952" s="207">
        <v>0</v>
      </c>
      <c r="E952" s="207">
        <v>14.4</v>
      </c>
      <c r="F952" s="207">
        <v>0</v>
      </c>
      <c r="G952" s="207">
        <v>0</v>
      </c>
      <c r="H952" s="207">
        <v>0</v>
      </c>
      <c r="I952" s="207">
        <v>1.0900000000000001</v>
      </c>
      <c r="J952" s="207">
        <v>0.01</v>
      </c>
      <c r="K952" s="207">
        <v>0</v>
      </c>
      <c r="L952" s="207">
        <v>0</v>
      </c>
      <c r="M952" s="207">
        <v>0</v>
      </c>
      <c r="N952" s="207">
        <v>0</v>
      </c>
      <c r="O952" s="207">
        <v>0.01</v>
      </c>
      <c r="P952" s="207">
        <v>0</v>
      </c>
      <c r="Q952" s="207">
        <v>6.3</v>
      </c>
      <c r="R952" s="207">
        <v>0</v>
      </c>
      <c r="S952" s="207">
        <v>0</v>
      </c>
      <c r="T952" s="207">
        <v>0</v>
      </c>
      <c r="U952" s="207">
        <v>0</v>
      </c>
      <c r="V952" s="207">
        <v>0</v>
      </c>
      <c r="W952" s="207">
        <v>0</v>
      </c>
      <c r="X952" s="207">
        <v>0</v>
      </c>
      <c r="Y952" s="207">
        <v>0</v>
      </c>
    </row>
    <row r="953" spans="1:25" s="146" customFormat="1" ht="18.75" customHeight="1" thickBot="1" x14ac:dyDescent="0.25">
      <c r="A953" s="185">
        <v>21</v>
      </c>
      <c r="B953" s="207">
        <v>0</v>
      </c>
      <c r="C953" s="207">
        <v>0</v>
      </c>
      <c r="D953" s="207">
        <v>0</v>
      </c>
      <c r="E953" s="207">
        <v>0</v>
      </c>
      <c r="F953" s="207">
        <v>0</v>
      </c>
      <c r="G953" s="207">
        <v>0</v>
      </c>
      <c r="H953" s="207">
        <v>0</v>
      </c>
      <c r="I953" s="207">
        <v>0</v>
      </c>
      <c r="J953" s="207">
        <v>0</v>
      </c>
      <c r="K953" s="207">
        <v>0</v>
      </c>
      <c r="L953" s="207">
        <v>0</v>
      </c>
      <c r="M953" s="207">
        <v>0.01</v>
      </c>
      <c r="N953" s="207">
        <v>0</v>
      </c>
      <c r="O953" s="207">
        <v>0.01</v>
      </c>
      <c r="P953" s="207">
        <v>0.01</v>
      </c>
      <c r="Q953" s="207">
        <v>6.65</v>
      </c>
      <c r="R953" s="207">
        <v>41.44</v>
      </c>
      <c r="S953" s="207">
        <v>0</v>
      </c>
      <c r="T953" s="207">
        <v>47.5</v>
      </c>
      <c r="U953" s="207">
        <v>62.55</v>
      </c>
      <c r="V953" s="207">
        <v>18.27</v>
      </c>
      <c r="W953" s="207">
        <v>8.84</v>
      </c>
      <c r="X953" s="207">
        <v>0</v>
      </c>
      <c r="Y953" s="207">
        <v>0</v>
      </c>
    </row>
    <row r="954" spans="1:25" s="146" customFormat="1" ht="18.75" customHeight="1" thickBot="1" x14ac:dyDescent="0.25">
      <c r="A954" s="154">
        <v>22</v>
      </c>
      <c r="B954" s="207">
        <v>10.7</v>
      </c>
      <c r="C954" s="207">
        <v>15.85</v>
      </c>
      <c r="D954" s="207">
        <v>31.23</v>
      </c>
      <c r="E954" s="207">
        <v>32.71</v>
      </c>
      <c r="F954" s="207">
        <v>31.23</v>
      </c>
      <c r="G954" s="207">
        <v>123.43</v>
      </c>
      <c r="H954" s="207">
        <v>15.79</v>
      </c>
      <c r="I954" s="207">
        <v>6.54</v>
      </c>
      <c r="J954" s="207">
        <v>33.72</v>
      </c>
      <c r="K954" s="207">
        <v>38.96</v>
      </c>
      <c r="L954" s="207">
        <v>21.18</v>
      </c>
      <c r="M954" s="207">
        <v>3.67</v>
      </c>
      <c r="N954" s="207">
        <v>0</v>
      </c>
      <c r="O954" s="207">
        <v>0</v>
      </c>
      <c r="P954" s="207">
        <v>6.3</v>
      </c>
      <c r="Q954" s="207">
        <v>0</v>
      </c>
      <c r="R954" s="207">
        <v>21.86</v>
      </c>
      <c r="S954" s="207">
        <v>0</v>
      </c>
      <c r="T954" s="207">
        <v>0</v>
      </c>
      <c r="U954" s="207">
        <v>24.09</v>
      </c>
      <c r="V954" s="207">
        <v>29.86</v>
      </c>
      <c r="W954" s="207">
        <v>24.31</v>
      </c>
      <c r="X954" s="207">
        <v>13.78</v>
      </c>
      <c r="Y954" s="207">
        <v>0</v>
      </c>
    </row>
    <row r="955" spans="1:25" s="146" customFormat="1" ht="18.75" customHeight="1" thickBot="1" x14ac:dyDescent="0.25">
      <c r="A955" s="185">
        <v>23</v>
      </c>
      <c r="B955" s="207">
        <v>0</v>
      </c>
      <c r="C955" s="207">
        <v>0</v>
      </c>
      <c r="D955" s="207">
        <v>0.01</v>
      </c>
      <c r="E955" s="207">
        <v>0</v>
      </c>
      <c r="F955" s="207">
        <v>0</v>
      </c>
      <c r="G955" s="207">
        <v>0</v>
      </c>
      <c r="H955" s="207">
        <v>0</v>
      </c>
      <c r="I955" s="207">
        <v>0</v>
      </c>
      <c r="J955" s="207">
        <v>0</v>
      </c>
      <c r="K955" s="207">
        <v>0</v>
      </c>
      <c r="L955" s="207">
        <v>0</v>
      </c>
      <c r="M955" s="207">
        <v>0</v>
      </c>
      <c r="N955" s="207">
        <v>0</v>
      </c>
      <c r="O955" s="207">
        <v>0</v>
      </c>
      <c r="P955" s="207">
        <v>0</v>
      </c>
      <c r="Q955" s="207">
        <v>0</v>
      </c>
      <c r="R955" s="207">
        <v>0</v>
      </c>
      <c r="S955" s="207">
        <v>0</v>
      </c>
      <c r="T955" s="207">
        <v>0</v>
      </c>
      <c r="U955" s="207">
        <v>0</v>
      </c>
      <c r="V955" s="207">
        <v>0.01</v>
      </c>
      <c r="W955" s="207">
        <v>0.01</v>
      </c>
      <c r="X955" s="207">
        <v>0.01</v>
      </c>
      <c r="Y955" s="207">
        <v>0</v>
      </c>
    </row>
    <row r="956" spans="1:25" s="146" customFormat="1" ht="18.75" customHeight="1" thickBot="1" x14ac:dyDescent="0.25">
      <c r="A956" s="186">
        <v>24</v>
      </c>
      <c r="B956" s="207">
        <v>0</v>
      </c>
      <c r="C956" s="207">
        <v>0</v>
      </c>
      <c r="D956" s="207">
        <v>0.01</v>
      </c>
      <c r="E956" s="207">
        <v>0</v>
      </c>
      <c r="F956" s="207">
        <v>0.01</v>
      </c>
      <c r="G956" s="207">
        <v>0</v>
      </c>
      <c r="H956" s="207">
        <v>0</v>
      </c>
      <c r="I956" s="207">
        <v>0</v>
      </c>
      <c r="J956" s="207">
        <v>0</v>
      </c>
      <c r="K956" s="207">
        <v>0</v>
      </c>
      <c r="L956" s="207">
        <v>0</v>
      </c>
      <c r="M956" s="207">
        <v>0</v>
      </c>
      <c r="N956" s="207">
        <v>0.01</v>
      </c>
      <c r="O956" s="207">
        <v>0</v>
      </c>
      <c r="P956" s="207">
        <v>0</v>
      </c>
      <c r="Q956" s="207">
        <v>0</v>
      </c>
      <c r="R956" s="207">
        <v>0</v>
      </c>
      <c r="S956" s="207">
        <v>16.489999999999998</v>
      </c>
      <c r="T956" s="207">
        <v>0</v>
      </c>
      <c r="U956" s="207">
        <v>0</v>
      </c>
      <c r="V956" s="207">
        <v>0.01</v>
      </c>
      <c r="W956" s="207">
        <v>0</v>
      </c>
      <c r="X956" s="207">
        <v>0</v>
      </c>
      <c r="Y956" s="207">
        <v>0</v>
      </c>
    </row>
    <row r="957" spans="1:25" s="146" customFormat="1" ht="18.75" customHeight="1" thickBot="1" x14ac:dyDescent="0.25">
      <c r="A957" s="154">
        <v>25</v>
      </c>
      <c r="B957" s="207">
        <v>0</v>
      </c>
      <c r="C957" s="207">
        <v>0</v>
      </c>
      <c r="D957" s="207">
        <v>0</v>
      </c>
      <c r="E957" s="207">
        <v>0</v>
      </c>
      <c r="F957" s="207">
        <v>0</v>
      </c>
      <c r="G957" s="207">
        <v>0</v>
      </c>
      <c r="H957" s="207">
        <v>0</v>
      </c>
      <c r="I957" s="207">
        <v>0.01</v>
      </c>
      <c r="J957" s="207">
        <v>0.01</v>
      </c>
      <c r="K957" s="207">
        <v>0</v>
      </c>
      <c r="L957" s="207">
        <v>0</v>
      </c>
      <c r="M957" s="207">
        <v>0</v>
      </c>
      <c r="N957" s="207">
        <v>0</v>
      </c>
      <c r="O957" s="207">
        <v>0.01</v>
      </c>
      <c r="P957" s="207">
        <v>0.01</v>
      </c>
      <c r="Q957" s="207">
        <v>0</v>
      </c>
      <c r="R957" s="207">
        <v>0.01</v>
      </c>
      <c r="S957" s="207">
        <v>0</v>
      </c>
      <c r="T957" s="207">
        <v>0</v>
      </c>
      <c r="U957" s="207">
        <v>0</v>
      </c>
      <c r="V957" s="207">
        <v>0</v>
      </c>
      <c r="W957" s="207">
        <v>0</v>
      </c>
      <c r="X957" s="207">
        <v>0</v>
      </c>
      <c r="Y957" s="207">
        <v>0</v>
      </c>
    </row>
    <row r="958" spans="1:25" s="146" customFormat="1" ht="18.75" customHeight="1" thickBot="1" x14ac:dyDescent="0.25">
      <c r="A958" s="184">
        <v>26</v>
      </c>
      <c r="B958" s="207">
        <v>0</v>
      </c>
      <c r="C958" s="207">
        <v>0</v>
      </c>
      <c r="D958" s="207">
        <v>0</v>
      </c>
      <c r="E958" s="207">
        <v>0</v>
      </c>
      <c r="F958" s="207">
        <v>0</v>
      </c>
      <c r="G958" s="207">
        <v>0</v>
      </c>
      <c r="H958" s="207">
        <v>0</v>
      </c>
      <c r="I958" s="207">
        <v>0</v>
      </c>
      <c r="J958" s="207">
        <v>0</v>
      </c>
      <c r="K958" s="207">
        <v>0</v>
      </c>
      <c r="L958" s="207">
        <v>0</v>
      </c>
      <c r="M958" s="207">
        <v>0</v>
      </c>
      <c r="N958" s="207">
        <v>0</v>
      </c>
      <c r="O958" s="207">
        <v>0</v>
      </c>
      <c r="P958" s="207">
        <v>0</v>
      </c>
      <c r="Q958" s="207">
        <v>0</v>
      </c>
      <c r="R958" s="207">
        <v>0</v>
      </c>
      <c r="S958" s="207">
        <v>0</v>
      </c>
      <c r="T958" s="207">
        <v>0</v>
      </c>
      <c r="U958" s="207">
        <v>0</v>
      </c>
      <c r="V958" s="207">
        <v>0</v>
      </c>
      <c r="W958" s="207">
        <v>0</v>
      </c>
      <c r="X958" s="207">
        <v>0</v>
      </c>
      <c r="Y958" s="207">
        <v>0</v>
      </c>
    </row>
    <row r="959" spans="1:25" s="146" customFormat="1" ht="18.75" customHeight="1" thickBot="1" x14ac:dyDescent="0.25">
      <c r="A959" s="171">
        <v>27</v>
      </c>
      <c r="B959" s="207">
        <v>0</v>
      </c>
      <c r="C959" s="207">
        <v>0</v>
      </c>
      <c r="D959" s="207">
        <v>0</v>
      </c>
      <c r="E959" s="207">
        <v>0</v>
      </c>
      <c r="F959" s="207">
        <v>0</v>
      </c>
      <c r="G959" s="207">
        <v>0</v>
      </c>
      <c r="H959" s="207">
        <v>0</v>
      </c>
      <c r="I959" s="207">
        <v>0</v>
      </c>
      <c r="J959" s="207">
        <v>0</v>
      </c>
      <c r="K959" s="207">
        <v>0</v>
      </c>
      <c r="L959" s="207">
        <v>0</v>
      </c>
      <c r="M959" s="207">
        <v>0</v>
      </c>
      <c r="N959" s="207">
        <v>0.01</v>
      </c>
      <c r="O959" s="207">
        <v>0.01</v>
      </c>
      <c r="P959" s="207">
        <v>0.01</v>
      </c>
      <c r="Q959" s="207">
        <v>0</v>
      </c>
      <c r="R959" s="207">
        <v>0</v>
      </c>
      <c r="S959" s="207">
        <v>0.01</v>
      </c>
      <c r="T959" s="207">
        <v>0.01</v>
      </c>
      <c r="U959" s="207">
        <v>0</v>
      </c>
      <c r="V959" s="207">
        <v>0</v>
      </c>
      <c r="W959" s="207">
        <v>0</v>
      </c>
      <c r="X959" s="207">
        <v>0.11</v>
      </c>
      <c r="Y959" s="207">
        <v>0</v>
      </c>
    </row>
    <row r="960" spans="1:25" s="146" customFormat="1" ht="18.75" customHeight="1" thickBot="1" x14ac:dyDescent="0.25">
      <c r="A960" s="186">
        <v>28</v>
      </c>
      <c r="B960" s="207">
        <v>0</v>
      </c>
      <c r="C960" s="207">
        <v>0</v>
      </c>
      <c r="D960" s="207">
        <v>35.96</v>
      </c>
      <c r="E960" s="207">
        <v>28.76</v>
      </c>
      <c r="F960" s="207">
        <v>2.64</v>
      </c>
      <c r="G960" s="207">
        <v>27.54</v>
      </c>
      <c r="H960" s="207">
        <v>30.06</v>
      </c>
      <c r="I960" s="207">
        <v>0.01</v>
      </c>
      <c r="J960" s="207">
        <v>0.01</v>
      </c>
      <c r="K960" s="207">
        <v>0</v>
      </c>
      <c r="L960" s="207">
        <v>0</v>
      </c>
      <c r="M960" s="207">
        <v>0</v>
      </c>
      <c r="N960" s="207">
        <v>0</v>
      </c>
      <c r="O960" s="207">
        <v>0</v>
      </c>
      <c r="P960" s="207">
        <v>0</v>
      </c>
      <c r="Q960" s="207">
        <v>0.01</v>
      </c>
      <c r="R960" s="207">
        <v>0</v>
      </c>
      <c r="S960" s="207">
        <v>18.510000000000002</v>
      </c>
      <c r="T960" s="207">
        <v>56.13</v>
      </c>
      <c r="U960" s="207">
        <v>66.790000000000006</v>
      </c>
      <c r="V960" s="207">
        <v>51.92</v>
      </c>
      <c r="W960" s="207">
        <v>54.72</v>
      </c>
      <c r="X960" s="207">
        <v>51.75</v>
      </c>
      <c r="Y960" s="207">
        <v>0</v>
      </c>
    </row>
    <row r="961" spans="1:25" s="146" customFormat="1" ht="18.75" customHeight="1" thickBot="1" x14ac:dyDescent="0.25">
      <c r="A961" s="154">
        <v>29</v>
      </c>
      <c r="B961" s="207">
        <v>0</v>
      </c>
      <c r="C961" s="207">
        <v>0</v>
      </c>
      <c r="D961" s="207">
        <v>0</v>
      </c>
      <c r="E961" s="207">
        <v>88.87</v>
      </c>
      <c r="F961" s="207">
        <v>0</v>
      </c>
      <c r="G961" s="207">
        <v>0</v>
      </c>
      <c r="H961" s="207">
        <v>0</v>
      </c>
      <c r="I961" s="207">
        <v>0</v>
      </c>
      <c r="J961" s="207">
        <v>0</v>
      </c>
      <c r="K961" s="207">
        <v>101.13</v>
      </c>
      <c r="L961" s="207">
        <v>75.319999999999993</v>
      </c>
      <c r="M961" s="207">
        <v>87.49</v>
      </c>
      <c r="N961" s="207">
        <v>147.47</v>
      </c>
      <c r="O961" s="207">
        <v>143.41</v>
      </c>
      <c r="P961" s="207">
        <v>124.69</v>
      </c>
      <c r="Q961" s="207">
        <v>171.97</v>
      </c>
      <c r="R961" s="207">
        <v>184.7</v>
      </c>
      <c r="S961" s="207">
        <v>160.11000000000001</v>
      </c>
      <c r="T961" s="207">
        <v>23.86</v>
      </c>
      <c r="U961" s="207">
        <v>0</v>
      </c>
      <c r="V961" s="207">
        <v>52.87</v>
      </c>
      <c r="W961" s="207">
        <v>59.9</v>
      </c>
      <c r="X961" s="207">
        <v>0</v>
      </c>
      <c r="Y961" s="207">
        <v>0</v>
      </c>
    </row>
    <row r="962" spans="1:25" s="146" customFormat="1" ht="18.75" customHeight="1" thickBot="1" x14ac:dyDescent="0.25">
      <c r="A962" s="184">
        <v>30</v>
      </c>
      <c r="B962" s="207">
        <v>0</v>
      </c>
      <c r="C962" s="207">
        <v>0.01</v>
      </c>
      <c r="D962" s="207">
        <v>0</v>
      </c>
      <c r="E962" s="207">
        <v>0</v>
      </c>
      <c r="F962" s="207">
        <v>41.68</v>
      </c>
      <c r="G962" s="207">
        <v>50.21</v>
      </c>
      <c r="H962" s="207">
        <v>31.31</v>
      </c>
      <c r="I962" s="207">
        <v>45.08</v>
      </c>
      <c r="J962" s="207">
        <v>277.76</v>
      </c>
      <c r="K962" s="207">
        <v>365.35</v>
      </c>
      <c r="L962" s="207">
        <v>280.01</v>
      </c>
      <c r="M962" s="207">
        <v>217.11</v>
      </c>
      <c r="N962" s="207">
        <v>169.37</v>
      </c>
      <c r="O962" s="207">
        <v>20.420000000000002</v>
      </c>
      <c r="P962" s="207">
        <v>276.01</v>
      </c>
      <c r="Q962" s="207">
        <v>283.22000000000003</v>
      </c>
      <c r="R962" s="207">
        <v>69.63</v>
      </c>
      <c r="S962" s="207">
        <v>213.6</v>
      </c>
      <c r="T962" s="207">
        <v>0.01</v>
      </c>
      <c r="U962" s="207">
        <v>13.45</v>
      </c>
      <c r="V962" s="207">
        <v>0</v>
      </c>
      <c r="W962" s="207">
        <v>0</v>
      </c>
      <c r="X962" s="207">
        <v>0.01</v>
      </c>
      <c r="Y962" s="207">
        <v>0</v>
      </c>
    </row>
    <row r="963" spans="1:25" s="146" customFormat="1" ht="18.75" customHeight="1" thickBot="1" x14ac:dyDescent="0.25">
      <c r="A963" s="154">
        <v>31</v>
      </c>
      <c r="B963" s="207">
        <v>0.01</v>
      </c>
      <c r="C963" s="207">
        <v>0</v>
      </c>
      <c r="D963" s="207">
        <v>0</v>
      </c>
      <c r="E963" s="207">
        <v>0</v>
      </c>
      <c r="F963" s="207">
        <v>31.51</v>
      </c>
      <c r="G963" s="207">
        <v>60.17</v>
      </c>
      <c r="H963" s="207">
        <v>11.48</v>
      </c>
      <c r="I963" s="207">
        <v>15.61</v>
      </c>
      <c r="J963" s="207">
        <v>18.96</v>
      </c>
      <c r="K963" s="207">
        <v>0</v>
      </c>
      <c r="L963" s="207">
        <v>0</v>
      </c>
      <c r="M963" s="207">
        <v>33.76</v>
      </c>
      <c r="N963" s="207">
        <v>32.24</v>
      </c>
      <c r="O963" s="207">
        <v>8.2799999999999994</v>
      </c>
      <c r="P963" s="207">
        <v>27.13</v>
      </c>
      <c r="Q963" s="207">
        <v>30.22</v>
      </c>
      <c r="R963" s="207">
        <v>0</v>
      </c>
      <c r="S963" s="207">
        <v>0</v>
      </c>
      <c r="T963" s="207">
        <v>0</v>
      </c>
      <c r="U963" s="207">
        <v>0</v>
      </c>
      <c r="V963" s="207">
        <v>0</v>
      </c>
      <c r="W963" s="207">
        <v>0</v>
      </c>
      <c r="X963" s="207">
        <v>0</v>
      </c>
      <c r="Y963" s="207">
        <v>0</v>
      </c>
    </row>
    <row r="964" spans="1:25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</row>
    <row r="965" spans="1:25" ht="15" thickBot="1" x14ac:dyDescent="0.25">
      <c r="A965" s="227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</row>
    <row r="966" spans="1:25" s="146" customFormat="1" ht="31.5" customHeight="1" thickBot="1" x14ac:dyDescent="0.25">
      <c r="A966" s="189" t="s">
        <v>43</v>
      </c>
      <c r="B966" s="240" t="s">
        <v>73</v>
      </c>
      <c r="C966" s="191"/>
      <c r="D966" s="191"/>
      <c r="E966" s="191"/>
      <c r="F966" s="191"/>
      <c r="G966" s="191"/>
      <c r="H966" s="191"/>
      <c r="I966" s="191"/>
      <c r="J966" s="191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2"/>
    </row>
    <row r="967" spans="1:25" s="146" customFormat="1" ht="35.25" customHeight="1" thickBot="1" x14ac:dyDescent="0.25">
      <c r="A967" s="241"/>
      <c r="B967" s="233" t="s">
        <v>42</v>
      </c>
      <c r="C967" s="220" t="s">
        <v>41</v>
      </c>
      <c r="D967" s="221" t="s">
        <v>40</v>
      </c>
      <c r="E967" s="220" t="s">
        <v>39</v>
      </c>
      <c r="F967" s="223" t="s">
        <v>38</v>
      </c>
      <c r="G967" s="220" t="s">
        <v>37</v>
      </c>
      <c r="H967" s="220" t="s">
        <v>36</v>
      </c>
      <c r="I967" s="220" t="s">
        <v>35</v>
      </c>
      <c r="J967" s="220" t="s">
        <v>34</v>
      </c>
      <c r="K967" s="222" t="s">
        <v>33</v>
      </c>
      <c r="L967" s="220" t="s">
        <v>32</v>
      </c>
      <c r="M967" s="223" t="s">
        <v>31</v>
      </c>
      <c r="N967" s="222" t="s">
        <v>30</v>
      </c>
      <c r="O967" s="220" t="s">
        <v>29</v>
      </c>
      <c r="P967" s="223" t="s">
        <v>28</v>
      </c>
      <c r="Q967" s="221" t="s">
        <v>27</v>
      </c>
      <c r="R967" s="220" t="s">
        <v>26</v>
      </c>
      <c r="S967" s="221" t="s">
        <v>25</v>
      </c>
      <c r="T967" s="220" t="s">
        <v>24</v>
      </c>
      <c r="U967" s="221" t="s">
        <v>23</v>
      </c>
      <c r="V967" s="220" t="s">
        <v>22</v>
      </c>
      <c r="W967" s="221" t="s">
        <v>21</v>
      </c>
      <c r="X967" s="220" t="s">
        <v>20</v>
      </c>
      <c r="Y967" s="224" t="s">
        <v>19</v>
      </c>
    </row>
    <row r="968" spans="1:25" s="146" customFormat="1" ht="18.75" customHeight="1" thickBot="1" x14ac:dyDescent="0.25">
      <c r="A968" s="154">
        <v>1</v>
      </c>
      <c r="B968" s="207">
        <v>0</v>
      </c>
      <c r="C968" s="207">
        <v>2.15</v>
      </c>
      <c r="D968" s="207">
        <v>0</v>
      </c>
      <c r="E968" s="207">
        <v>0</v>
      </c>
      <c r="F968" s="207">
        <v>0</v>
      </c>
      <c r="G968" s="207">
        <v>0</v>
      </c>
      <c r="H968" s="207">
        <v>0</v>
      </c>
      <c r="I968" s="207">
        <v>0</v>
      </c>
      <c r="J968" s="207">
        <v>0</v>
      </c>
      <c r="K968" s="207">
        <v>0</v>
      </c>
      <c r="L968" s="207">
        <v>0</v>
      </c>
      <c r="M968" s="207">
        <v>0</v>
      </c>
      <c r="N968" s="207">
        <v>0</v>
      </c>
      <c r="O968" s="207">
        <v>0</v>
      </c>
      <c r="P968" s="207">
        <v>0</v>
      </c>
      <c r="Q968" s="207">
        <v>19.809999999999999</v>
      </c>
      <c r="R968" s="207">
        <v>0</v>
      </c>
      <c r="S968" s="207">
        <v>0</v>
      </c>
      <c r="T968" s="207">
        <v>6.72</v>
      </c>
      <c r="U968" s="207">
        <v>0</v>
      </c>
      <c r="V968" s="207">
        <v>0</v>
      </c>
      <c r="W968" s="207">
        <v>0</v>
      </c>
      <c r="X968" s="207">
        <v>0</v>
      </c>
      <c r="Y968" s="207">
        <v>0</v>
      </c>
    </row>
    <row r="969" spans="1:25" s="146" customFormat="1" ht="18.75" customHeight="1" thickBot="1" x14ac:dyDescent="0.25">
      <c r="A969" s="154">
        <v>2</v>
      </c>
      <c r="B969" s="207">
        <v>8.75</v>
      </c>
      <c r="C969" s="207">
        <v>186.48</v>
      </c>
      <c r="D969" s="207">
        <v>129.87</v>
      </c>
      <c r="E969" s="207">
        <v>234.58</v>
      </c>
      <c r="F969" s="207">
        <v>229.76</v>
      </c>
      <c r="G969" s="207">
        <v>31.77</v>
      </c>
      <c r="H969" s="207">
        <v>23.41</v>
      </c>
      <c r="I969" s="207">
        <v>383.55</v>
      </c>
      <c r="J969" s="207">
        <v>181.56</v>
      </c>
      <c r="K969" s="207">
        <v>475.03</v>
      </c>
      <c r="L969" s="207">
        <v>674.41</v>
      </c>
      <c r="M969" s="207">
        <v>483.81</v>
      </c>
      <c r="N969" s="207">
        <v>671.33</v>
      </c>
      <c r="O969" s="207">
        <v>271.42</v>
      </c>
      <c r="P969" s="207">
        <v>235.25</v>
      </c>
      <c r="Q969" s="207">
        <v>354.74</v>
      </c>
      <c r="R969" s="207">
        <v>685.05</v>
      </c>
      <c r="S969" s="207">
        <v>683.97</v>
      </c>
      <c r="T969" s="207">
        <v>688.1</v>
      </c>
      <c r="U969" s="207">
        <v>664.66</v>
      </c>
      <c r="V969" s="207">
        <v>669.06</v>
      </c>
      <c r="W969" s="207">
        <v>675.72</v>
      </c>
      <c r="X969" s="207">
        <v>672.89</v>
      </c>
      <c r="Y969" s="207">
        <v>666.74</v>
      </c>
    </row>
    <row r="970" spans="1:25" s="146" customFormat="1" ht="18.75" customHeight="1" thickBot="1" x14ac:dyDescent="0.25">
      <c r="A970" s="154">
        <v>3</v>
      </c>
      <c r="B970" s="207">
        <v>656.65</v>
      </c>
      <c r="C970" s="207">
        <v>636.86</v>
      </c>
      <c r="D970" s="207">
        <v>638.79</v>
      </c>
      <c r="E970" s="207">
        <v>635.17999999999995</v>
      </c>
      <c r="F970" s="207">
        <v>638.64</v>
      </c>
      <c r="G970" s="207">
        <v>658.39</v>
      </c>
      <c r="H970" s="207">
        <v>245.19</v>
      </c>
      <c r="I970" s="207">
        <v>654.45000000000005</v>
      </c>
      <c r="J970" s="207">
        <v>125.91</v>
      </c>
      <c r="K970" s="207">
        <v>129.88</v>
      </c>
      <c r="L970" s="207">
        <v>178.52</v>
      </c>
      <c r="M970" s="207">
        <v>117.02</v>
      </c>
      <c r="N970" s="207">
        <v>249.55</v>
      </c>
      <c r="O970" s="207">
        <v>639.33000000000004</v>
      </c>
      <c r="P970" s="207">
        <v>639.02</v>
      </c>
      <c r="Q970" s="207">
        <v>653.44000000000005</v>
      </c>
      <c r="R970" s="207">
        <v>190.34</v>
      </c>
      <c r="S970" s="207">
        <v>249.68</v>
      </c>
      <c r="T970" s="207">
        <v>168.82</v>
      </c>
      <c r="U970" s="207">
        <v>168.82</v>
      </c>
      <c r="V970" s="207">
        <v>120.91</v>
      </c>
      <c r="W970" s="207">
        <v>123.85</v>
      </c>
      <c r="X970" s="207">
        <v>126.04</v>
      </c>
      <c r="Y970" s="207">
        <v>121.81</v>
      </c>
    </row>
    <row r="971" spans="1:25" s="146" customFormat="1" ht="18.75" customHeight="1" thickBot="1" x14ac:dyDescent="0.25">
      <c r="A971" s="154">
        <v>4</v>
      </c>
      <c r="B971" s="207">
        <v>203.99</v>
      </c>
      <c r="C971" s="207">
        <v>178.7</v>
      </c>
      <c r="D971" s="207">
        <v>178.44</v>
      </c>
      <c r="E971" s="207">
        <v>471.15</v>
      </c>
      <c r="F971" s="207">
        <v>508.39</v>
      </c>
      <c r="G971" s="207">
        <v>519.62</v>
      </c>
      <c r="H971" s="207">
        <v>513.37</v>
      </c>
      <c r="I971" s="207">
        <v>501.48</v>
      </c>
      <c r="J971" s="207">
        <v>197.62</v>
      </c>
      <c r="K971" s="207">
        <v>69.61</v>
      </c>
      <c r="L971" s="207">
        <v>509.67</v>
      </c>
      <c r="M971" s="207">
        <v>506.21</v>
      </c>
      <c r="N971" s="207">
        <v>67.430000000000007</v>
      </c>
      <c r="O971" s="207">
        <v>58.51</v>
      </c>
      <c r="P971" s="207">
        <v>49.64</v>
      </c>
      <c r="Q971" s="207">
        <v>497.47</v>
      </c>
      <c r="R971" s="207">
        <v>516.12</v>
      </c>
      <c r="S971" s="207">
        <v>509.05</v>
      </c>
      <c r="T971" s="207">
        <v>71.400000000000006</v>
      </c>
      <c r="U971" s="207">
        <v>489.55</v>
      </c>
      <c r="V971" s="207">
        <v>50.6</v>
      </c>
      <c r="W971" s="207">
        <v>194.85</v>
      </c>
      <c r="X971" s="207">
        <v>205.54</v>
      </c>
      <c r="Y971" s="207">
        <v>52.1</v>
      </c>
    </row>
    <row r="972" spans="1:25" s="146" customFormat="1" ht="18.75" customHeight="1" thickBot="1" x14ac:dyDescent="0.25">
      <c r="A972" s="154">
        <v>5</v>
      </c>
      <c r="B972" s="207">
        <v>117.17</v>
      </c>
      <c r="C972" s="207">
        <v>35.700000000000003</v>
      </c>
      <c r="D972" s="207">
        <v>103.08</v>
      </c>
      <c r="E972" s="207">
        <v>39.83</v>
      </c>
      <c r="F972" s="207">
        <v>568.04999999999995</v>
      </c>
      <c r="G972" s="207">
        <v>0</v>
      </c>
      <c r="H972" s="207">
        <v>5.95</v>
      </c>
      <c r="I972" s="207">
        <v>0</v>
      </c>
      <c r="J972" s="207">
        <v>48.83</v>
      </c>
      <c r="K972" s="207">
        <v>0</v>
      </c>
      <c r="L972" s="207">
        <v>123.64</v>
      </c>
      <c r="M972" s="207">
        <v>125.11</v>
      </c>
      <c r="N972" s="207">
        <v>62.45</v>
      </c>
      <c r="O972" s="207">
        <v>53.23</v>
      </c>
      <c r="P972" s="207">
        <v>52.45</v>
      </c>
      <c r="Q972" s="207">
        <v>53.19</v>
      </c>
      <c r="R972" s="207">
        <v>125.64</v>
      </c>
      <c r="S972" s="207">
        <v>122.87</v>
      </c>
      <c r="T972" s="207">
        <v>533.6</v>
      </c>
      <c r="U972" s="207">
        <v>539.77</v>
      </c>
      <c r="V972" s="207">
        <v>111.63</v>
      </c>
      <c r="W972" s="207">
        <v>555.91999999999996</v>
      </c>
      <c r="X972" s="207">
        <v>29.35</v>
      </c>
      <c r="Y972" s="207">
        <v>244.6</v>
      </c>
    </row>
    <row r="973" spans="1:25" s="146" customFormat="1" ht="18.75" customHeight="1" thickBot="1" x14ac:dyDescent="0.25">
      <c r="A973" s="154">
        <v>6</v>
      </c>
      <c r="B973" s="207">
        <v>32.6</v>
      </c>
      <c r="C973" s="207">
        <v>18.510000000000002</v>
      </c>
      <c r="D973" s="207">
        <v>519.66</v>
      </c>
      <c r="E973" s="207">
        <v>537.04</v>
      </c>
      <c r="F973" s="207">
        <v>572.76</v>
      </c>
      <c r="G973" s="207">
        <v>574.01</v>
      </c>
      <c r="H973" s="207">
        <v>584.87</v>
      </c>
      <c r="I973" s="207">
        <v>269.29000000000002</v>
      </c>
      <c r="J973" s="207">
        <v>296.54000000000002</v>
      </c>
      <c r="K973" s="207">
        <v>154.93</v>
      </c>
      <c r="L973" s="207">
        <v>64.95</v>
      </c>
      <c r="M973" s="207">
        <v>110.39</v>
      </c>
      <c r="N973" s="207">
        <v>565.34</v>
      </c>
      <c r="O973" s="207">
        <v>120.46</v>
      </c>
      <c r="P973" s="207">
        <v>95.42</v>
      </c>
      <c r="Q973" s="207">
        <v>105.82</v>
      </c>
      <c r="R973" s="207">
        <v>575.04999999999995</v>
      </c>
      <c r="S973" s="207">
        <v>276.22000000000003</v>
      </c>
      <c r="T973" s="207">
        <v>554.35</v>
      </c>
      <c r="U973" s="207">
        <v>537.34</v>
      </c>
      <c r="V973" s="207">
        <v>87.96</v>
      </c>
      <c r="W973" s="207">
        <v>0</v>
      </c>
      <c r="X973" s="207">
        <v>102.85</v>
      </c>
      <c r="Y973" s="207">
        <v>559.19000000000005</v>
      </c>
    </row>
    <row r="974" spans="1:25" s="146" customFormat="1" ht="18.75" customHeight="1" thickBot="1" x14ac:dyDescent="0.25">
      <c r="A974" s="154">
        <v>7</v>
      </c>
      <c r="B974" s="207">
        <v>544.44000000000005</v>
      </c>
      <c r="C974" s="207">
        <v>523.04</v>
      </c>
      <c r="D974" s="207">
        <v>515.66999999999996</v>
      </c>
      <c r="E974" s="207">
        <v>520.24</v>
      </c>
      <c r="F974" s="207">
        <v>547.54</v>
      </c>
      <c r="G974" s="207">
        <v>563.47</v>
      </c>
      <c r="H974" s="207">
        <v>556.83000000000004</v>
      </c>
      <c r="I974" s="207">
        <v>548.65</v>
      </c>
      <c r="J974" s="207">
        <v>555.54</v>
      </c>
      <c r="K974" s="207">
        <v>560.99</v>
      </c>
      <c r="L974" s="207">
        <v>111.75</v>
      </c>
      <c r="M974" s="207">
        <v>564.65</v>
      </c>
      <c r="N974" s="207">
        <v>275.93</v>
      </c>
      <c r="O974" s="207">
        <v>527.6</v>
      </c>
      <c r="P974" s="207">
        <v>533.54</v>
      </c>
      <c r="Q974" s="207">
        <v>554.46</v>
      </c>
      <c r="R974" s="207">
        <v>569.47</v>
      </c>
      <c r="S974" s="207">
        <v>577.72</v>
      </c>
      <c r="T974" s="207">
        <v>560.98</v>
      </c>
      <c r="U974" s="207">
        <v>535.36</v>
      </c>
      <c r="V974" s="207">
        <v>540.88</v>
      </c>
      <c r="W974" s="207">
        <v>547.45000000000005</v>
      </c>
      <c r="X974" s="207">
        <v>547.21</v>
      </c>
      <c r="Y974" s="207">
        <v>544.89</v>
      </c>
    </row>
    <row r="975" spans="1:25" s="146" customFormat="1" ht="18.75" customHeight="1" thickBot="1" x14ac:dyDescent="0.25">
      <c r="A975" s="154">
        <v>8</v>
      </c>
      <c r="B975" s="207">
        <v>19.97</v>
      </c>
      <c r="C975" s="207">
        <v>13.76</v>
      </c>
      <c r="D975" s="207">
        <v>94.98</v>
      </c>
      <c r="E975" s="207">
        <v>261.94</v>
      </c>
      <c r="F975" s="207">
        <v>549.6</v>
      </c>
      <c r="G975" s="207">
        <v>131.91</v>
      </c>
      <c r="H975" s="207">
        <v>274.95</v>
      </c>
      <c r="I975" s="207">
        <v>538.14</v>
      </c>
      <c r="J975" s="207">
        <v>142.22</v>
      </c>
      <c r="K975" s="207">
        <v>134.58000000000001</v>
      </c>
      <c r="L975" s="207">
        <v>252.49</v>
      </c>
      <c r="M975" s="207">
        <v>137.26</v>
      </c>
      <c r="N975" s="207">
        <v>133.43</v>
      </c>
      <c r="O975" s="207">
        <v>128.34</v>
      </c>
      <c r="P975" s="207">
        <v>112.69</v>
      </c>
      <c r="Q975" s="207">
        <v>119.87</v>
      </c>
      <c r="R975" s="207">
        <v>130.68</v>
      </c>
      <c r="S975" s="207">
        <v>117.51</v>
      </c>
      <c r="T975" s="207">
        <v>139.02000000000001</v>
      </c>
      <c r="U975" s="207">
        <v>254.05</v>
      </c>
      <c r="V975" s="207">
        <v>121.74</v>
      </c>
      <c r="W975" s="207">
        <v>543.72</v>
      </c>
      <c r="X975" s="207">
        <v>544.67999999999995</v>
      </c>
      <c r="Y975" s="207">
        <v>549.69000000000005</v>
      </c>
    </row>
    <row r="976" spans="1:25" s="146" customFormat="1" ht="18.75" customHeight="1" thickBot="1" x14ac:dyDescent="0.25">
      <c r="A976" s="154">
        <v>9</v>
      </c>
      <c r="B976" s="207">
        <v>299.64</v>
      </c>
      <c r="C976" s="207">
        <v>142.44</v>
      </c>
      <c r="D976" s="207">
        <v>587.54999999999995</v>
      </c>
      <c r="E976" s="207">
        <v>565.64</v>
      </c>
      <c r="F976" s="207">
        <v>1.4</v>
      </c>
      <c r="G976" s="207">
        <v>143.54</v>
      </c>
      <c r="H976" s="207">
        <v>51.3</v>
      </c>
      <c r="I976" s="207">
        <v>167.97</v>
      </c>
      <c r="J976" s="207">
        <v>162.16</v>
      </c>
      <c r="K976" s="207">
        <v>163.29</v>
      </c>
      <c r="L976" s="207">
        <v>101.82</v>
      </c>
      <c r="M976" s="207">
        <v>99.24</v>
      </c>
      <c r="N976" s="207">
        <v>58.85</v>
      </c>
      <c r="O976" s="207">
        <v>44.12</v>
      </c>
      <c r="P976" s="207">
        <v>155.9</v>
      </c>
      <c r="Q976" s="207">
        <v>160.03</v>
      </c>
      <c r="R976" s="207">
        <v>105.05</v>
      </c>
      <c r="S976" s="207">
        <v>93.81</v>
      </c>
      <c r="T976" s="207">
        <v>164.4</v>
      </c>
      <c r="U976" s="207">
        <v>164.03</v>
      </c>
      <c r="V976" s="207">
        <v>160.59</v>
      </c>
      <c r="W976" s="207">
        <v>162.30000000000001</v>
      </c>
      <c r="X976" s="207">
        <v>162.28</v>
      </c>
      <c r="Y976" s="207">
        <v>154.57</v>
      </c>
    </row>
    <row r="977" spans="1:25" s="146" customFormat="1" ht="18.75" customHeight="1" thickBot="1" x14ac:dyDescent="0.25">
      <c r="A977" s="154">
        <v>10</v>
      </c>
      <c r="B977" s="207">
        <v>123.88</v>
      </c>
      <c r="C977" s="207">
        <v>131.66999999999999</v>
      </c>
      <c r="D977" s="207">
        <v>136.9</v>
      </c>
      <c r="E977" s="207">
        <v>132.66</v>
      </c>
      <c r="F977" s="207">
        <v>91.9</v>
      </c>
      <c r="G977" s="207">
        <v>53.48</v>
      </c>
      <c r="H977" s="207">
        <v>181.69</v>
      </c>
      <c r="I977" s="207">
        <v>161.65</v>
      </c>
      <c r="J977" s="207">
        <v>170.08</v>
      </c>
      <c r="K977" s="207">
        <v>191.16</v>
      </c>
      <c r="L977" s="207">
        <v>176.28</v>
      </c>
      <c r="M977" s="207">
        <v>69.08</v>
      </c>
      <c r="N977" s="207">
        <v>73.81</v>
      </c>
      <c r="O977" s="207">
        <v>174.35</v>
      </c>
      <c r="P977" s="207">
        <v>154.9</v>
      </c>
      <c r="Q977" s="207">
        <v>61.81</v>
      </c>
      <c r="R977" s="207">
        <v>175.92</v>
      </c>
      <c r="S977" s="207">
        <v>324.25</v>
      </c>
      <c r="T977" s="207">
        <v>323.95999999999998</v>
      </c>
      <c r="U977" s="207">
        <v>173.31</v>
      </c>
      <c r="V977" s="207">
        <v>506.68</v>
      </c>
      <c r="W977" s="207">
        <v>184.6</v>
      </c>
      <c r="X977" s="207">
        <v>172.3</v>
      </c>
      <c r="Y977" s="207">
        <v>94.37</v>
      </c>
    </row>
    <row r="978" spans="1:25" s="146" customFormat="1" ht="18.75" customHeight="1" thickBot="1" x14ac:dyDescent="0.25">
      <c r="A978" s="154">
        <v>11</v>
      </c>
      <c r="B978" s="207">
        <v>220.19</v>
      </c>
      <c r="C978" s="207">
        <v>59.29</v>
      </c>
      <c r="D978" s="207">
        <v>476.69</v>
      </c>
      <c r="E978" s="207">
        <v>501.47</v>
      </c>
      <c r="F978" s="207">
        <v>81.09</v>
      </c>
      <c r="G978" s="207">
        <v>25.86</v>
      </c>
      <c r="H978" s="207">
        <v>92.63</v>
      </c>
      <c r="I978" s="207">
        <v>18.68</v>
      </c>
      <c r="J978" s="207">
        <v>553.57000000000005</v>
      </c>
      <c r="K978" s="207">
        <v>105.56</v>
      </c>
      <c r="L978" s="207">
        <v>559.22</v>
      </c>
      <c r="M978" s="207">
        <v>541.36</v>
      </c>
      <c r="N978" s="207">
        <v>533.36</v>
      </c>
      <c r="O978" s="207">
        <v>518.4</v>
      </c>
      <c r="P978" s="207">
        <v>523.11</v>
      </c>
      <c r="Q978" s="207">
        <v>538.69000000000005</v>
      </c>
      <c r="R978" s="207">
        <v>564.61</v>
      </c>
      <c r="S978" s="207">
        <v>566.30999999999995</v>
      </c>
      <c r="T978" s="207">
        <v>533.86</v>
      </c>
      <c r="U978" s="207">
        <v>523.76</v>
      </c>
      <c r="V978" s="207">
        <v>89.77</v>
      </c>
      <c r="W978" s="207">
        <v>177.15</v>
      </c>
      <c r="X978" s="207">
        <v>79.790000000000006</v>
      </c>
      <c r="Y978" s="207">
        <v>196.38</v>
      </c>
    </row>
    <row r="979" spans="1:25" s="146" customFormat="1" ht="18.75" customHeight="1" thickBot="1" x14ac:dyDescent="0.25">
      <c r="A979" s="154">
        <v>12</v>
      </c>
      <c r="B979" s="207">
        <v>60.47</v>
      </c>
      <c r="C979" s="207">
        <v>83.01</v>
      </c>
      <c r="D979" s="207">
        <v>80.38</v>
      </c>
      <c r="E979" s="207">
        <v>263.64</v>
      </c>
      <c r="F979" s="207">
        <v>589.71</v>
      </c>
      <c r="G979" s="207">
        <v>128.32</v>
      </c>
      <c r="H979" s="207">
        <v>570.36</v>
      </c>
      <c r="I979" s="207">
        <v>559.91</v>
      </c>
      <c r="J979" s="207">
        <v>575.79</v>
      </c>
      <c r="K979" s="207">
        <v>591.44000000000005</v>
      </c>
      <c r="L979" s="207">
        <v>123.03</v>
      </c>
      <c r="M979" s="207">
        <v>129.38</v>
      </c>
      <c r="N979" s="207">
        <v>127.75</v>
      </c>
      <c r="O979" s="207">
        <v>253.39</v>
      </c>
      <c r="P979" s="207">
        <v>560.64</v>
      </c>
      <c r="Q979" s="207">
        <v>120.04</v>
      </c>
      <c r="R979" s="207">
        <v>63.42</v>
      </c>
      <c r="S979" s="207">
        <v>13.67</v>
      </c>
      <c r="T979" s="207">
        <v>121.31</v>
      </c>
      <c r="U979" s="207">
        <v>252.36</v>
      </c>
      <c r="V979" s="207">
        <v>365.2</v>
      </c>
      <c r="W979" s="207">
        <v>116.04</v>
      </c>
      <c r="X979" s="207">
        <v>124.25</v>
      </c>
      <c r="Y979" s="207">
        <v>233.54</v>
      </c>
    </row>
    <row r="980" spans="1:25" s="146" customFormat="1" ht="18.75" customHeight="1" thickBot="1" x14ac:dyDescent="0.25">
      <c r="A980" s="154">
        <v>13</v>
      </c>
      <c r="B980" s="207">
        <v>59.64</v>
      </c>
      <c r="C980" s="207">
        <v>129.53</v>
      </c>
      <c r="D980" s="207">
        <v>43.49</v>
      </c>
      <c r="E980" s="207">
        <v>49.95</v>
      </c>
      <c r="F980" s="207">
        <v>0</v>
      </c>
      <c r="G980" s="207">
        <v>0</v>
      </c>
      <c r="H980" s="207">
        <v>0</v>
      </c>
      <c r="I980" s="207">
        <v>50.3</v>
      </c>
      <c r="J980" s="207">
        <v>196.83</v>
      </c>
      <c r="K980" s="207">
        <v>0</v>
      </c>
      <c r="L980" s="207">
        <v>0</v>
      </c>
      <c r="M980" s="207">
        <v>62.38</v>
      </c>
      <c r="N980" s="207">
        <v>77.69</v>
      </c>
      <c r="O980" s="207">
        <v>468.53</v>
      </c>
      <c r="P980" s="207">
        <v>58.47</v>
      </c>
      <c r="Q980" s="207">
        <v>185.09</v>
      </c>
      <c r="R980" s="207">
        <v>203.53</v>
      </c>
      <c r="S980" s="207">
        <v>67.010000000000005</v>
      </c>
      <c r="T980" s="207">
        <v>488.35</v>
      </c>
      <c r="U980" s="207">
        <v>494.82</v>
      </c>
      <c r="V980" s="207">
        <v>503.74</v>
      </c>
      <c r="W980" s="207">
        <v>193.89</v>
      </c>
      <c r="X980" s="207">
        <v>60.5</v>
      </c>
      <c r="Y980" s="207">
        <v>513.74</v>
      </c>
    </row>
    <row r="981" spans="1:25" s="146" customFormat="1" ht="18.75" customHeight="1" thickBot="1" x14ac:dyDescent="0.25">
      <c r="A981" s="154">
        <v>14</v>
      </c>
      <c r="B981" s="207">
        <v>0</v>
      </c>
      <c r="C981" s="207">
        <v>57.21</v>
      </c>
      <c r="D981" s="207">
        <v>183.92</v>
      </c>
      <c r="E981" s="207">
        <v>500.28</v>
      </c>
      <c r="F981" s="207">
        <v>534.47</v>
      </c>
      <c r="G981" s="207">
        <v>536.55999999999995</v>
      </c>
      <c r="H981" s="207">
        <v>530.76</v>
      </c>
      <c r="I981" s="207">
        <v>520.04999999999995</v>
      </c>
      <c r="J981" s="207">
        <v>228.18</v>
      </c>
      <c r="K981" s="207">
        <v>71.739999999999995</v>
      </c>
      <c r="L981" s="207">
        <v>67.5</v>
      </c>
      <c r="M981" s="207">
        <v>0</v>
      </c>
      <c r="N981" s="207">
        <v>64.34</v>
      </c>
      <c r="O981" s="207">
        <v>0</v>
      </c>
      <c r="P981" s="207">
        <v>38.44</v>
      </c>
      <c r="Q981" s="207">
        <v>0</v>
      </c>
      <c r="R981" s="207">
        <v>0</v>
      </c>
      <c r="S981" s="207">
        <v>0</v>
      </c>
      <c r="T981" s="207">
        <v>0</v>
      </c>
      <c r="U981" s="207">
        <v>2.9</v>
      </c>
      <c r="V981" s="207">
        <v>0</v>
      </c>
      <c r="W981" s="207">
        <v>0</v>
      </c>
      <c r="X981" s="207">
        <v>0</v>
      </c>
      <c r="Y981" s="207">
        <v>0</v>
      </c>
    </row>
    <row r="982" spans="1:25" s="146" customFormat="1" ht="18.75" customHeight="1" thickBot="1" x14ac:dyDescent="0.25">
      <c r="A982" s="154">
        <v>15</v>
      </c>
      <c r="B982" s="207">
        <v>0</v>
      </c>
      <c r="C982" s="207">
        <v>0</v>
      </c>
      <c r="D982" s="207">
        <v>0</v>
      </c>
      <c r="E982" s="207">
        <v>0</v>
      </c>
      <c r="F982" s="207">
        <v>0</v>
      </c>
      <c r="G982" s="207">
        <v>0</v>
      </c>
      <c r="H982" s="207">
        <v>0</v>
      </c>
      <c r="I982" s="207">
        <v>0</v>
      </c>
      <c r="J982" s="207">
        <v>0</v>
      </c>
      <c r="K982" s="207">
        <v>0</v>
      </c>
      <c r="L982" s="207">
        <v>0</v>
      </c>
      <c r="M982" s="207">
        <v>0</v>
      </c>
      <c r="N982" s="207">
        <v>0</v>
      </c>
      <c r="O982" s="207">
        <v>0</v>
      </c>
      <c r="P982" s="207">
        <v>0</v>
      </c>
      <c r="Q982" s="207">
        <v>0</v>
      </c>
      <c r="R982" s="207">
        <v>0</v>
      </c>
      <c r="S982" s="207">
        <v>0</v>
      </c>
      <c r="T982" s="207">
        <v>0</v>
      </c>
      <c r="U982" s="207">
        <v>0</v>
      </c>
      <c r="V982" s="207">
        <v>0</v>
      </c>
      <c r="W982" s="207">
        <v>0</v>
      </c>
      <c r="X982" s="207">
        <v>0</v>
      </c>
      <c r="Y982" s="207">
        <v>0</v>
      </c>
    </row>
    <row r="983" spans="1:25" s="146" customFormat="1" ht="18.75" customHeight="1" thickBot="1" x14ac:dyDescent="0.25">
      <c r="A983" s="154">
        <v>16</v>
      </c>
      <c r="B983" s="207">
        <v>209.02</v>
      </c>
      <c r="C983" s="207">
        <v>190.66</v>
      </c>
      <c r="D983" s="207">
        <v>195.24</v>
      </c>
      <c r="E983" s="207">
        <v>205.24</v>
      </c>
      <c r="F983" s="207">
        <v>130.4</v>
      </c>
      <c r="G983" s="207">
        <v>124.26</v>
      </c>
      <c r="H983" s="207">
        <v>0</v>
      </c>
      <c r="I983" s="207">
        <v>7.86</v>
      </c>
      <c r="J983" s="207">
        <v>70.17</v>
      </c>
      <c r="K983" s="207">
        <v>190.21</v>
      </c>
      <c r="L983" s="207">
        <v>71.69</v>
      </c>
      <c r="M983" s="207">
        <v>170.23</v>
      </c>
      <c r="N983" s="207">
        <v>143.76</v>
      </c>
      <c r="O983" s="207">
        <v>136.66</v>
      </c>
      <c r="P983" s="207">
        <v>0</v>
      </c>
      <c r="Q983" s="207">
        <v>42.85</v>
      </c>
      <c r="R983" s="207">
        <v>67.540000000000006</v>
      </c>
      <c r="S983" s="207">
        <v>0</v>
      </c>
      <c r="T983" s="207">
        <v>139.94999999999999</v>
      </c>
      <c r="U983" s="207">
        <v>197.83</v>
      </c>
      <c r="V983" s="207">
        <v>198.53</v>
      </c>
      <c r="W983" s="207">
        <v>202.44</v>
      </c>
      <c r="X983" s="207">
        <v>131.22999999999999</v>
      </c>
      <c r="Y983" s="207">
        <v>344.59</v>
      </c>
    </row>
    <row r="984" spans="1:25" s="146" customFormat="1" ht="18.75" customHeight="1" thickBot="1" x14ac:dyDescent="0.25">
      <c r="A984" s="154">
        <v>17</v>
      </c>
      <c r="B984" s="207">
        <v>159.18</v>
      </c>
      <c r="C984" s="207">
        <v>138.84</v>
      </c>
      <c r="D984" s="207">
        <v>0</v>
      </c>
      <c r="E984" s="207">
        <v>0</v>
      </c>
      <c r="F984" s="207">
        <v>0</v>
      </c>
      <c r="G984" s="207">
        <v>0</v>
      </c>
      <c r="H984" s="207">
        <v>2.71</v>
      </c>
      <c r="I984" s="207">
        <v>0</v>
      </c>
      <c r="J984" s="207">
        <v>441.95</v>
      </c>
      <c r="K984" s="207">
        <v>445.34</v>
      </c>
      <c r="L984" s="207">
        <v>151.26</v>
      </c>
      <c r="M984" s="207">
        <v>142.46</v>
      </c>
      <c r="N984" s="207">
        <v>151.84</v>
      </c>
      <c r="O984" s="207">
        <v>431.74</v>
      </c>
      <c r="P984" s="207">
        <v>133.62</v>
      </c>
      <c r="Q984" s="207">
        <v>138.43</v>
      </c>
      <c r="R984" s="207">
        <v>156.69</v>
      </c>
      <c r="S984" s="207">
        <v>144.91</v>
      </c>
      <c r="T984" s="207">
        <v>443.65</v>
      </c>
      <c r="U984" s="207">
        <v>439.17</v>
      </c>
      <c r="V984" s="207">
        <v>441.33</v>
      </c>
      <c r="W984" s="207">
        <v>446.51</v>
      </c>
      <c r="X984" s="207">
        <v>451.52</v>
      </c>
      <c r="Y984" s="207">
        <v>452.5</v>
      </c>
    </row>
    <row r="985" spans="1:25" s="146" customFormat="1" ht="18.75" customHeight="1" thickBot="1" x14ac:dyDescent="0.25">
      <c r="A985" s="154">
        <v>18</v>
      </c>
      <c r="B985" s="207">
        <v>485.86</v>
      </c>
      <c r="C985" s="207">
        <v>470.81</v>
      </c>
      <c r="D985" s="207">
        <v>185.49</v>
      </c>
      <c r="E985" s="207">
        <v>480.86</v>
      </c>
      <c r="F985" s="207">
        <v>213.3</v>
      </c>
      <c r="G985" s="207">
        <v>511.29</v>
      </c>
      <c r="H985" s="207">
        <v>504.57</v>
      </c>
      <c r="I985" s="207">
        <v>480.8</v>
      </c>
      <c r="J985" s="207">
        <v>233.25</v>
      </c>
      <c r="K985" s="207">
        <v>204.68</v>
      </c>
      <c r="L985" s="207">
        <v>196.95</v>
      </c>
      <c r="M985" s="207">
        <v>195.49</v>
      </c>
      <c r="N985" s="207">
        <v>76.12</v>
      </c>
      <c r="O985" s="207">
        <v>189.24</v>
      </c>
      <c r="P985" s="207">
        <v>183.85</v>
      </c>
      <c r="Q985" s="207">
        <v>483.75</v>
      </c>
      <c r="R985" s="207">
        <v>514.11</v>
      </c>
      <c r="S985" s="207">
        <v>516.59</v>
      </c>
      <c r="T985" s="207">
        <v>225.31</v>
      </c>
      <c r="U985" s="207">
        <v>205.61</v>
      </c>
      <c r="V985" s="207">
        <v>203.86</v>
      </c>
      <c r="W985" s="207">
        <v>51.69</v>
      </c>
      <c r="X985" s="207">
        <v>49.67</v>
      </c>
      <c r="Y985" s="207">
        <v>43.33</v>
      </c>
    </row>
    <row r="986" spans="1:25" s="146" customFormat="1" ht="18.75" customHeight="1" thickBot="1" x14ac:dyDescent="0.25">
      <c r="A986" s="154">
        <v>19</v>
      </c>
      <c r="B986" s="207">
        <v>151.16</v>
      </c>
      <c r="C986" s="207">
        <v>561.41</v>
      </c>
      <c r="D986" s="207">
        <v>558.13</v>
      </c>
      <c r="E986" s="207">
        <v>284.33</v>
      </c>
      <c r="F986" s="207">
        <v>160.51</v>
      </c>
      <c r="G986" s="207">
        <v>181.48</v>
      </c>
      <c r="H986" s="207">
        <v>156.29</v>
      </c>
      <c r="I986" s="207">
        <v>155.44</v>
      </c>
      <c r="J986" s="207">
        <v>195.69</v>
      </c>
      <c r="K986" s="207">
        <v>157.09</v>
      </c>
      <c r="L986" s="207">
        <v>597.72</v>
      </c>
      <c r="M986" s="207">
        <v>602.77</v>
      </c>
      <c r="N986" s="207">
        <v>579.9</v>
      </c>
      <c r="O986" s="207">
        <v>558.27</v>
      </c>
      <c r="P986" s="207">
        <v>561.79</v>
      </c>
      <c r="Q986" s="207">
        <v>145.28</v>
      </c>
      <c r="R986" s="207">
        <v>152.68</v>
      </c>
      <c r="S986" s="207">
        <v>166.67</v>
      </c>
      <c r="T986" s="207">
        <v>576.53</v>
      </c>
      <c r="U986" s="207">
        <v>566.65</v>
      </c>
      <c r="V986" s="207">
        <v>581.59</v>
      </c>
      <c r="W986" s="207">
        <v>582.94000000000005</v>
      </c>
      <c r="X986" s="207">
        <v>299.99</v>
      </c>
      <c r="Y986" s="207">
        <v>587.22</v>
      </c>
    </row>
    <row r="987" spans="1:25" s="146" customFormat="1" ht="18.75" customHeight="1" thickBot="1" x14ac:dyDescent="0.25">
      <c r="A987" s="154">
        <v>20</v>
      </c>
      <c r="B987" s="207">
        <v>147.80000000000001</v>
      </c>
      <c r="C987" s="207">
        <v>149.22999999999999</v>
      </c>
      <c r="D987" s="207">
        <v>135.96</v>
      </c>
      <c r="E987" s="207">
        <v>0</v>
      </c>
      <c r="F987" s="207">
        <v>150</v>
      </c>
      <c r="G987" s="207">
        <v>159.19</v>
      </c>
      <c r="H987" s="207">
        <v>163.41999999999999</v>
      </c>
      <c r="I987" s="207">
        <v>0</v>
      </c>
      <c r="J987" s="207">
        <v>5.04</v>
      </c>
      <c r="K987" s="207">
        <v>162.21</v>
      </c>
      <c r="L987" s="207">
        <v>4.9400000000000004</v>
      </c>
      <c r="M987" s="207">
        <v>92.26</v>
      </c>
      <c r="N987" s="207">
        <v>164.3</v>
      </c>
      <c r="O987" s="207">
        <v>3.79</v>
      </c>
      <c r="P987" s="207">
        <v>553.94000000000005</v>
      </c>
      <c r="Q987" s="207">
        <v>0</v>
      </c>
      <c r="R987" s="207">
        <v>10.28</v>
      </c>
      <c r="S987" s="207">
        <v>161.66999999999999</v>
      </c>
      <c r="T987" s="207">
        <v>152.26</v>
      </c>
      <c r="U987" s="207">
        <v>180.28</v>
      </c>
      <c r="V987" s="207">
        <v>69.72</v>
      </c>
      <c r="W987" s="207">
        <v>146.25</v>
      </c>
      <c r="X987" s="207">
        <v>154.55000000000001</v>
      </c>
      <c r="Y987" s="207">
        <v>140.22</v>
      </c>
    </row>
    <row r="988" spans="1:25" s="146" customFormat="1" ht="18.75" customHeight="1" thickBot="1" x14ac:dyDescent="0.25">
      <c r="A988" s="154">
        <v>21</v>
      </c>
      <c r="B988" s="207">
        <v>249.78</v>
      </c>
      <c r="C988" s="207">
        <v>69.930000000000007</v>
      </c>
      <c r="D988" s="207">
        <v>14.94</v>
      </c>
      <c r="E988" s="207">
        <v>10.34</v>
      </c>
      <c r="F988" s="207">
        <v>83.83</v>
      </c>
      <c r="G988" s="207">
        <v>49.3</v>
      </c>
      <c r="H988" s="207">
        <v>1.93</v>
      </c>
      <c r="I988" s="207">
        <v>11.41</v>
      </c>
      <c r="J988" s="207">
        <v>17.13</v>
      </c>
      <c r="K988" s="207">
        <v>20.329999999999998</v>
      </c>
      <c r="L988" s="207">
        <v>14.12</v>
      </c>
      <c r="M988" s="207">
        <v>12.74</v>
      </c>
      <c r="N988" s="207">
        <v>27.57</v>
      </c>
      <c r="O988" s="207">
        <v>21.11</v>
      </c>
      <c r="P988" s="207">
        <v>0.54</v>
      </c>
      <c r="Q988" s="207">
        <v>0</v>
      </c>
      <c r="R988" s="207">
        <v>0</v>
      </c>
      <c r="S988" s="207">
        <v>23.14</v>
      </c>
      <c r="T988" s="207">
        <v>0</v>
      </c>
      <c r="U988" s="207">
        <v>0</v>
      </c>
      <c r="V988" s="207">
        <v>0</v>
      </c>
      <c r="W988" s="207">
        <v>0</v>
      </c>
      <c r="X988" s="207">
        <v>2.13</v>
      </c>
      <c r="Y988" s="207">
        <v>10.35</v>
      </c>
    </row>
    <row r="989" spans="1:25" s="146" customFormat="1" ht="18.75" customHeight="1" thickBot="1" x14ac:dyDescent="0.25">
      <c r="A989" s="154">
        <v>22</v>
      </c>
      <c r="B989" s="207">
        <v>0</v>
      </c>
      <c r="C989" s="207">
        <v>0</v>
      </c>
      <c r="D989" s="207">
        <v>0</v>
      </c>
      <c r="E989" s="207">
        <v>0</v>
      </c>
      <c r="F989" s="207">
        <v>0</v>
      </c>
      <c r="G989" s="207">
        <v>0</v>
      </c>
      <c r="H989" s="207">
        <v>0</v>
      </c>
      <c r="I989" s="207">
        <v>0</v>
      </c>
      <c r="J989" s="207">
        <v>0</v>
      </c>
      <c r="K989" s="207">
        <v>0</v>
      </c>
      <c r="L989" s="207">
        <v>0</v>
      </c>
      <c r="M989" s="207">
        <v>0</v>
      </c>
      <c r="N989" s="207">
        <v>9.44</v>
      </c>
      <c r="O989" s="207">
        <v>3.38</v>
      </c>
      <c r="P989" s="207">
        <v>0</v>
      </c>
      <c r="Q989" s="207">
        <v>2.61</v>
      </c>
      <c r="R989" s="207">
        <v>0</v>
      </c>
      <c r="S989" s="207">
        <v>18.66</v>
      </c>
      <c r="T989" s="207">
        <v>28.96</v>
      </c>
      <c r="U989" s="207">
        <v>0</v>
      </c>
      <c r="V989" s="207">
        <v>0</v>
      </c>
      <c r="W989" s="207">
        <v>0</v>
      </c>
      <c r="X989" s="207">
        <v>0</v>
      </c>
      <c r="Y989" s="207">
        <v>16.739999999999998</v>
      </c>
    </row>
    <row r="990" spans="1:25" s="146" customFormat="1" ht="18.75" customHeight="1" thickBot="1" x14ac:dyDescent="0.25">
      <c r="A990" s="154">
        <v>23</v>
      </c>
      <c r="B990" s="207">
        <v>672.98</v>
      </c>
      <c r="C990" s="207">
        <v>654.89</v>
      </c>
      <c r="D990" s="207">
        <v>216.43</v>
      </c>
      <c r="E990" s="207">
        <v>216.43</v>
      </c>
      <c r="F990" s="207">
        <v>224.14</v>
      </c>
      <c r="G990" s="207">
        <v>225.57</v>
      </c>
      <c r="H990" s="207">
        <v>72.47</v>
      </c>
      <c r="I990" s="207">
        <v>70.88</v>
      </c>
      <c r="J990" s="207">
        <v>33.659999999999997</v>
      </c>
      <c r="K990" s="207">
        <v>26.5</v>
      </c>
      <c r="L990" s="207">
        <v>235.77</v>
      </c>
      <c r="M990" s="207">
        <v>222.75</v>
      </c>
      <c r="N990" s="207">
        <v>77.88</v>
      </c>
      <c r="O990" s="207">
        <v>65.34</v>
      </c>
      <c r="P990" s="207">
        <v>52.61</v>
      </c>
      <c r="Q990" s="207">
        <v>64.56</v>
      </c>
      <c r="R990" s="207">
        <v>75.56</v>
      </c>
      <c r="S990" s="207">
        <v>40.39</v>
      </c>
      <c r="T990" s="207">
        <v>230.94</v>
      </c>
      <c r="U990" s="207">
        <v>221</v>
      </c>
      <c r="V990" s="207">
        <v>385.07</v>
      </c>
      <c r="W990" s="207">
        <v>665.72</v>
      </c>
      <c r="X990" s="207">
        <v>665.24</v>
      </c>
      <c r="Y990" s="207">
        <v>370.07</v>
      </c>
    </row>
    <row r="991" spans="1:25" s="146" customFormat="1" ht="18.75" customHeight="1" thickBot="1" x14ac:dyDescent="0.25">
      <c r="A991" s="154">
        <v>24</v>
      </c>
      <c r="B991" s="207">
        <v>111.38</v>
      </c>
      <c r="C991" s="207">
        <v>101.05</v>
      </c>
      <c r="D991" s="207">
        <v>88.86</v>
      </c>
      <c r="E991" s="207">
        <v>37.15</v>
      </c>
      <c r="F991" s="207">
        <v>4.1100000000000003</v>
      </c>
      <c r="G991" s="207">
        <v>21.14</v>
      </c>
      <c r="H991" s="207">
        <v>35.9</v>
      </c>
      <c r="I991" s="207">
        <v>16.940000000000001</v>
      </c>
      <c r="J991" s="207">
        <v>37.99</v>
      </c>
      <c r="K991" s="207">
        <v>14.17</v>
      </c>
      <c r="L991" s="207">
        <v>29.49</v>
      </c>
      <c r="M991" s="207">
        <v>32.590000000000003</v>
      </c>
      <c r="N991" s="207">
        <v>41.49</v>
      </c>
      <c r="O991" s="207">
        <v>29.56</v>
      </c>
      <c r="P991" s="207">
        <v>23.62</v>
      </c>
      <c r="Q991" s="207">
        <v>18.96</v>
      </c>
      <c r="R991" s="207">
        <v>12.71</v>
      </c>
      <c r="S991" s="207">
        <v>0</v>
      </c>
      <c r="T991" s="207">
        <v>0.53</v>
      </c>
      <c r="U991" s="207">
        <v>49.7</v>
      </c>
      <c r="V991" s="207">
        <v>48.91</v>
      </c>
      <c r="W991" s="207">
        <v>48.18</v>
      </c>
      <c r="X991" s="207">
        <v>71.069999999999993</v>
      </c>
      <c r="Y991" s="207">
        <v>114.75</v>
      </c>
    </row>
    <row r="992" spans="1:25" s="146" customFormat="1" ht="18.75" customHeight="1" thickBot="1" x14ac:dyDescent="0.25">
      <c r="A992" s="154">
        <v>25</v>
      </c>
      <c r="B992" s="207">
        <v>659.34</v>
      </c>
      <c r="C992" s="207">
        <v>646</v>
      </c>
      <c r="D992" s="207">
        <v>644.42999999999995</v>
      </c>
      <c r="E992" s="207">
        <v>697.47</v>
      </c>
      <c r="F992" s="207">
        <v>234.33</v>
      </c>
      <c r="G992" s="207">
        <v>256.35000000000002</v>
      </c>
      <c r="H992" s="207">
        <v>252.33</v>
      </c>
      <c r="I992" s="207">
        <v>674.91</v>
      </c>
      <c r="J992" s="207">
        <v>710.21</v>
      </c>
      <c r="K992" s="207">
        <v>404.97</v>
      </c>
      <c r="L992" s="207">
        <v>723.83</v>
      </c>
      <c r="M992" s="207">
        <v>722.08</v>
      </c>
      <c r="N992" s="207">
        <v>709.82</v>
      </c>
      <c r="O992" s="207">
        <v>679.89</v>
      </c>
      <c r="P992" s="207">
        <v>679.72</v>
      </c>
      <c r="Q992" s="207">
        <v>405.02</v>
      </c>
      <c r="R992" s="207">
        <v>733.28</v>
      </c>
      <c r="S992" s="207">
        <v>723.78</v>
      </c>
      <c r="T992" s="207">
        <v>717.7</v>
      </c>
      <c r="U992" s="207">
        <v>679.62</v>
      </c>
      <c r="V992" s="207">
        <v>690.57</v>
      </c>
      <c r="W992" s="207">
        <v>683.05</v>
      </c>
      <c r="X992" s="207">
        <v>383.33</v>
      </c>
      <c r="Y992" s="207">
        <v>647.48</v>
      </c>
    </row>
    <row r="993" spans="1:25" s="146" customFormat="1" ht="18.75" customHeight="1" thickBot="1" x14ac:dyDescent="0.25">
      <c r="A993" s="154">
        <v>26</v>
      </c>
      <c r="B993" s="207">
        <v>28.26</v>
      </c>
      <c r="C993" s="207">
        <v>175.93</v>
      </c>
      <c r="D993" s="207">
        <v>172.38</v>
      </c>
      <c r="E993" s="207">
        <v>194.05</v>
      </c>
      <c r="F993" s="207">
        <v>33</v>
      </c>
      <c r="G993" s="207">
        <v>514.77</v>
      </c>
      <c r="H993" s="207">
        <v>198.35</v>
      </c>
      <c r="I993" s="207">
        <v>500.67</v>
      </c>
      <c r="J993" s="207">
        <v>504.74</v>
      </c>
      <c r="K993" s="207">
        <v>510.2</v>
      </c>
      <c r="L993" s="207">
        <v>512.03</v>
      </c>
      <c r="M993" s="207">
        <v>516.5</v>
      </c>
      <c r="N993" s="207">
        <v>209.73</v>
      </c>
      <c r="O993" s="207">
        <v>181.8</v>
      </c>
      <c r="P993" s="207">
        <v>497.82</v>
      </c>
      <c r="Q993" s="207">
        <v>192.98</v>
      </c>
      <c r="R993" s="207">
        <v>72.86</v>
      </c>
      <c r="S993" s="207">
        <v>530.63</v>
      </c>
      <c r="T993" s="207">
        <v>513.89</v>
      </c>
      <c r="U993" s="207">
        <v>509.72</v>
      </c>
      <c r="V993" s="207">
        <v>501.65</v>
      </c>
      <c r="W993" s="207">
        <v>502.81</v>
      </c>
      <c r="X993" s="207">
        <v>505.64</v>
      </c>
      <c r="Y993" s="207">
        <v>185</v>
      </c>
    </row>
    <row r="994" spans="1:25" s="146" customFormat="1" ht="18.75" customHeight="1" thickBot="1" x14ac:dyDescent="0.25">
      <c r="A994" s="154">
        <v>27</v>
      </c>
      <c r="B994" s="207">
        <v>676.88</v>
      </c>
      <c r="C994" s="207">
        <v>640.98</v>
      </c>
      <c r="D994" s="207">
        <v>200.98</v>
      </c>
      <c r="E994" s="207">
        <v>49.95</v>
      </c>
      <c r="F994" s="207">
        <v>221.82</v>
      </c>
      <c r="G994" s="207">
        <v>215.22</v>
      </c>
      <c r="H994" s="207">
        <v>221.58</v>
      </c>
      <c r="I994" s="207">
        <v>213.62</v>
      </c>
      <c r="J994" s="207">
        <v>54.77</v>
      </c>
      <c r="K994" s="207">
        <v>29.73</v>
      </c>
      <c r="L994" s="207">
        <v>171.68</v>
      </c>
      <c r="M994" s="207">
        <v>226.64</v>
      </c>
      <c r="N994" s="207">
        <v>166.96</v>
      </c>
      <c r="O994" s="207">
        <v>204.44</v>
      </c>
      <c r="P994" s="207">
        <v>197.39</v>
      </c>
      <c r="Q994" s="207">
        <v>207.1</v>
      </c>
      <c r="R994" s="207">
        <v>702.85</v>
      </c>
      <c r="S994" s="207">
        <v>206.46</v>
      </c>
      <c r="T994" s="207">
        <v>216.7</v>
      </c>
      <c r="U994" s="207">
        <v>199.19</v>
      </c>
      <c r="V994" s="207">
        <v>94.06</v>
      </c>
      <c r="W994" s="207">
        <v>45.31</v>
      </c>
      <c r="X994" s="207">
        <v>0</v>
      </c>
      <c r="Y994" s="207">
        <v>187.43</v>
      </c>
    </row>
    <row r="995" spans="1:25" s="146" customFormat="1" ht="18.75" customHeight="1" thickBot="1" x14ac:dyDescent="0.25">
      <c r="A995" s="154">
        <v>28</v>
      </c>
      <c r="B995" s="207">
        <v>13.09</v>
      </c>
      <c r="C995" s="207">
        <v>10.71</v>
      </c>
      <c r="D995" s="207">
        <v>0</v>
      </c>
      <c r="E995" s="207">
        <v>0</v>
      </c>
      <c r="F995" s="207">
        <v>0</v>
      </c>
      <c r="G995" s="207">
        <v>0</v>
      </c>
      <c r="H995" s="207">
        <v>0</v>
      </c>
      <c r="I995" s="207">
        <v>39.380000000000003</v>
      </c>
      <c r="J995" s="207">
        <v>36.56</v>
      </c>
      <c r="K995" s="207">
        <v>11.44</v>
      </c>
      <c r="L995" s="207">
        <v>11.65</v>
      </c>
      <c r="M995" s="207">
        <v>5.47</v>
      </c>
      <c r="N995" s="207">
        <v>21.63</v>
      </c>
      <c r="O995" s="207">
        <v>24.66</v>
      </c>
      <c r="P995" s="207">
        <v>15.17</v>
      </c>
      <c r="Q995" s="207">
        <v>14.34</v>
      </c>
      <c r="R995" s="207">
        <v>25.23</v>
      </c>
      <c r="S995" s="207">
        <v>0</v>
      </c>
      <c r="T995" s="207">
        <v>0</v>
      </c>
      <c r="U995" s="207">
        <v>0</v>
      </c>
      <c r="V995" s="207">
        <v>0</v>
      </c>
      <c r="W995" s="207">
        <v>0</v>
      </c>
      <c r="X995" s="207">
        <v>0</v>
      </c>
      <c r="Y995" s="207">
        <v>8.73</v>
      </c>
    </row>
    <row r="996" spans="1:25" s="146" customFormat="1" ht="18.75" customHeight="1" thickBot="1" x14ac:dyDescent="0.25">
      <c r="A996" s="154">
        <v>29</v>
      </c>
      <c r="B996" s="207">
        <v>67.7</v>
      </c>
      <c r="C996" s="207">
        <v>78.069999999999993</v>
      </c>
      <c r="D996" s="207">
        <v>21.94</v>
      </c>
      <c r="E996" s="207">
        <v>0</v>
      </c>
      <c r="F996" s="207">
        <v>92.09</v>
      </c>
      <c r="G996" s="207">
        <v>87.04</v>
      </c>
      <c r="H996" s="207">
        <v>122.63</v>
      </c>
      <c r="I996" s="207">
        <v>116.93</v>
      </c>
      <c r="J996" s="207">
        <v>79.34</v>
      </c>
      <c r="K996" s="207">
        <v>0</v>
      </c>
      <c r="L996" s="207">
        <v>0</v>
      </c>
      <c r="M996" s="207">
        <v>0</v>
      </c>
      <c r="N996" s="207">
        <v>0</v>
      </c>
      <c r="O996" s="207">
        <v>0</v>
      </c>
      <c r="P996" s="207">
        <v>0</v>
      </c>
      <c r="Q996" s="207">
        <v>0</v>
      </c>
      <c r="R996" s="207">
        <v>0</v>
      </c>
      <c r="S996" s="207">
        <v>0</v>
      </c>
      <c r="T996" s="207">
        <v>0</v>
      </c>
      <c r="U996" s="207">
        <v>58.41</v>
      </c>
      <c r="V996" s="207">
        <v>0</v>
      </c>
      <c r="W996" s="207">
        <v>0</v>
      </c>
      <c r="X996" s="207">
        <v>178.98</v>
      </c>
      <c r="Y996" s="207">
        <v>513.86</v>
      </c>
    </row>
    <row r="997" spans="1:25" s="146" customFormat="1" ht="18.75" customHeight="1" thickBot="1" x14ac:dyDescent="0.25">
      <c r="A997" s="154">
        <v>30</v>
      </c>
      <c r="B997" s="207">
        <v>42.51</v>
      </c>
      <c r="C997" s="207">
        <v>46.83</v>
      </c>
      <c r="D997" s="207">
        <v>3.39</v>
      </c>
      <c r="E997" s="207">
        <v>8.02</v>
      </c>
      <c r="F997" s="207">
        <v>0</v>
      </c>
      <c r="G997" s="207">
        <v>0</v>
      </c>
      <c r="H997" s="207">
        <v>0.01</v>
      </c>
      <c r="I997" s="207">
        <v>0.01</v>
      </c>
      <c r="J997" s="207">
        <v>0</v>
      </c>
      <c r="K997" s="207">
        <v>0</v>
      </c>
      <c r="L997" s="207">
        <v>0</v>
      </c>
      <c r="M997" s="207">
        <v>0</v>
      </c>
      <c r="N997" s="207">
        <v>0.01</v>
      </c>
      <c r="O997" s="207">
        <v>0.01</v>
      </c>
      <c r="P997" s="207">
        <v>0</v>
      </c>
      <c r="Q997" s="207">
        <v>0.01</v>
      </c>
      <c r="R997" s="207">
        <v>0</v>
      </c>
      <c r="S997" s="207">
        <v>0</v>
      </c>
      <c r="T997" s="207">
        <v>4.3</v>
      </c>
      <c r="U997" s="207">
        <v>0</v>
      </c>
      <c r="V997" s="207">
        <v>14.29</v>
      </c>
      <c r="W997" s="207">
        <v>25.14</v>
      </c>
      <c r="X997" s="207">
        <v>245.04</v>
      </c>
      <c r="Y997" s="207">
        <v>237.53</v>
      </c>
    </row>
    <row r="998" spans="1:25" s="146" customFormat="1" ht="18.75" customHeight="1" thickBot="1" x14ac:dyDescent="0.25">
      <c r="A998" s="154">
        <v>31</v>
      </c>
      <c r="B998" s="207">
        <v>152</v>
      </c>
      <c r="C998" s="207">
        <v>141.86000000000001</v>
      </c>
      <c r="D998" s="207">
        <v>636.22</v>
      </c>
      <c r="E998" s="207">
        <v>336.76</v>
      </c>
      <c r="F998" s="207">
        <v>0</v>
      </c>
      <c r="G998" s="207">
        <v>0</v>
      </c>
      <c r="H998" s="207">
        <v>0.01</v>
      </c>
      <c r="I998" s="207">
        <v>0</v>
      </c>
      <c r="J998" s="207">
        <v>0</v>
      </c>
      <c r="K998" s="207">
        <v>4.41</v>
      </c>
      <c r="L998" s="207">
        <v>2.5099999999999998</v>
      </c>
      <c r="M998" s="207">
        <v>0</v>
      </c>
      <c r="N998" s="207">
        <v>0</v>
      </c>
      <c r="O998" s="207">
        <v>0</v>
      </c>
      <c r="P998" s="207">
        <v>0.01</v>
      </c>
      <c r="Q998" s="207">
        <v>0</v>
      </c>
      <c r="R998" s="207">
        <v>21.19</v>
      </c>
      <c r="S998" s="207">
        <v>1.1299999999999999</v>
      </c>
      <c r="T998" s="207">
        <v>37.22</v>
      </c>
      <c r="U998" s="207">
        <v>89.12</v>
      </c>
      <c r="V998" s="207">
        <v>100.34</v>
      </c>
      <c r="W998" s="207">
        <v>159.02000000000001</v>
      </c>
      <c r="X998" s="207">
        <v>148.66</v>
      </c>
      <c r="Y998" s="207">
        <v>157.22</v>
      </c>
    </row>
    <row r="999" spans="1:25" x14ac:dyDescent="0.2">
      <c r="A999" s="242"/>
      <c r="B999" s="188"/>
      <c r="C999" s="188"/>
      <c r="D999" s="188"/>
      <c r="E999" s="188"/>
      <c r="F999" s="188"/>
      <c r="G999" s="188"/>
      <c r="H999" s="188"/>
      <c r="I999" s="188"/>
      <c r="J999" s="188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</row>
    <row r="1000" spans="1:25" ht="15" thickBot="1" x14ac:dyDescent="0.25">
      <c r="A1000" s="243"/>
    </row>
    <row r="1001" spans="1:25" s="146" customFormat="1" ht="39.75" customHeight="1" thickBot="1" x14ac:dyDescent="0.25">
      <c r="A1001" s="244" t="s">
        <v>63</v>
      </c>
      <c r="B1001" s="245"/>
      <c r="C1001" s="245"/>
      <c r="D1001" s="245"/>
      <c r="E1001" s="245"/>
      <c r="F1001" s="245"/>
      <c r="G1001" s="245"/>
      <c r="H1001" s="245"/>
      <c r="I1001" s="245"/>
      <c r="J1001" s="245"/>
      <c r="K1001" s="245"/>
      <c r="L1001" s="245"/>
      <c r="M1001" s="245"/>
      <c r="N1001" s="246" t="s">
        <v>62</v>
      </c>
      <c r="O1001" s="246"/>
      <c r="P1001" s="246"/>
      <c r="Q1001" s="246"/>
    </row>
    <row r="1002" spans="1:25" s="146" customFormat="1" ht="33" customHeight="1" thickBot="1" x14ac:dyDescent="0.25">
      <c r="A1002" s="247" t="s">
        <v>60</v>
      </c>
      <c r="B1002" s="248"/>
      <c r="C1002" s="248"/>
      <c r="D1002" s="248"/>
      <c r="E1002" s="248"/>
      <c r="F1002" s="248"/>
      <c r="G1002" s="248"/>
      <c r="H1002" s="248"/>
      <c r="I1002" s="248"/>
      <c r="J1002" s="248"/>
      <c r="K1002" s="248"/>
      <c r="L1002" s="248"/>
      <c r="M1002" s="248"/>
      <c r="N1002" s="249">
        <v>-2.57</v>
      </c>
      <c r="O1002" s="249"/>
      <c r="P1002" s="249"/>
      <c r="Q1002" s="249"/>
    </row>
    <row r="1003" spans="1:25" s="146" customFormat="1" ht="33" customHeight="1" thickBot="1" x14ac:dyDescent="0.25">
      <c r="A1003" s="247" t="s">
        <v>61</v>
      </c>
      <c r="B1003" s="248"/>
      <c r="C1003" s="248"/>
      <c r="D1003" s="248"/>
      <c r="E1003" s="248"/>
      <c r="F1003" s="248"/>
      <c r="G1003" s="248"/>
      <c r="H1003" s="248"/>
      <c r="I1003" s="248"/>
      <c r="J1003" s="248"/>
      <c r="K1003" s="248"/>
      <c r="L1003" s="248"/>
      <c r="M1003" s="248"/>
      <c r="N1003" s="249">
        <v>236.23</v>
      </c>
      <c r="O1003" s="249"/>
      <c r="P1003" s="249"/>
      <c r="Q1003" s="249"/>
    </row>
    <row r="1006" spans="1:25" s="141" customFormat="1" ht="15.75" x14ac:dyDescent="0.25">
      <c r="A1006" s="140" t="s">
        <v>65</v>
      </c>
    </row>
    <row r="1007" spans="1:25" ht="15" thickBot="1" x14ac:dyDescent="0.25"/>
    <row r="1008" spans="1:25" ht="30.75" customHeight="1" thickBot="1" x14ac:dyDescent="0.25">
      <c r="A1008" s="246" t="s">
        <v>44</v>
      </c>
      <c r="B1008" s="246"/>
      <c r="C1008" s="246"/>
      <c r="D1008" s="246"/>
      <c r="E1008" s="246"/>
      <c r="F1008" s="246" t="s">
        <v>64</v>
      </c>
      <c r="G1008" s="246"/>
      <c r="H1008" s="246"/>
      <c r="I1008" s="246"/>
      <c r="J1008" s="246"/>
      <c r="K1008" s="246"/>
      <c r="L1008" s="246"/>
      <c r="M1008" s="246"/>
      <c r="U1008" s="146"/>
      <c r="V1008" s="146"/>
      <c r="W1008" s="146"/>
      <c r="X1008" s="146"/>
      <c r="Y1008" s="146"/>
    </row>
    <row r="1009" spans="1:25" ht="30.75" customHeight="1" thickBot="1" x14ac:dyDescent="0.25">
      <c r="A1009" s="246"/>
      <c r="B1009" s="246"/>
      <c r="C1009" s="246"/>
      <c r="D1009" s="246"/>
      <c r="E1009" s="246"/>
      <c r="F1009" s="246" t="s">
        <v>17</v>
      </c>
      <c r="G1009" s="246"/>
      <c r="H1009" s="246"/>
      <c r="I1009" s="246"/>
      <c r="J1009" s="246"/>
      <c r="K1009" s="246"/>
      <c r="L1009" s="246"/>
      <c r="M1009" s="246"/>
      <c r="U1009" s="250"/>
      <c r="V1009" s="146"/>
      <c r="W1009" s="146"/>
      <c r="X1009" s="146"/>
      <c r="Y1009" s="146"/>
    </row>
    <row r="1010" spans="1:25" ht="27" customHeight="1" thickBot="1" x14ac:dyDescent="0.25">
      <c r="A1010" s="246"/>
      <c r="B1010" s="246"/>
      <c r="C1010" s="246"/>
      <c r="D1010" s="246"/>
      <c r="E1010" s="246"/>
      <c r="F1010" s="251" t="s">
        <v>3</v>
      </c>
      <c r="G1010" s="252"/>
      <c r="H1010" s="252" t="s">
        <v>16</v>
      </c>
      <c r="I1010" s="252"/>
      <c r="J1010" s="252" t="s">
        <v>15</v>
      </c>
      <c r="K1010" s="252"/>
      <c r="L1010" s="252" t="s">
        <v>4</v>
      </c>
      <c r="M1010" s="253"/>
      <c r="U1010" s="146"/>
      <c r="V1010" s="146"/>
      <c r="W1010" s="146"/>
      <c r="X1010" s="146"/>
      <c r="Y1010" s="146"/>
    </row>
    <row r="1011" spans="1:25" ht="26.25" customHeight="1" thickBot="1" x14ac:dyDescent="0.25">
      <c r="A1011" s="254" t="s">
        <v>82</v>
      </c>
      <c r="B1011" s="254"/>
      <c r="C1011" s="254"/>
      <c r="D1011" s="254"/>
      <c r="E1011" s="254"/>
      <c r="F1011" s="255">
        <v>436479.57</v>
      </c>
      <c r="G1011" s="256"/>
      <c r="H1011" s="257">
        <v>580226.81000000006</v>
      </c>
      <c r="I1011" s="257"/>
      <c r="J1011" s="257">
        <v>657387.05000000005</v>
      </c>
      <c r="K1011" s="257"/>
      <c r="L1011" s="257">
        <v>625873.92999999993</v>
      </c>
      <c r="M1011" s="258"/>
      <c r="U1011" s="146"/>
      <c r="V1011" s="146"/>
      <c r="W1011" s="146"/>
      <c r="X1011" s="146"/>
      <c r="Y1011" s="146"/>
    </row>
    <row r="1012" spans="1:25" ht="18.75" customHeight="1" outlineLevel="1" x14ac:dyDescent="0.2">
      <c r="A1012" s="259" t="s">
        <v>7</v>
      </c>
      <c r="B1012" s="259"/>
      <c r="C1012" s="259"/>
      <c r="D1012" s="259"/>
      <c r="E1012" s="259"/>
      <c r="F1012" s="260">
        <v>258486.18</v>
      </c>
      <c r="G1012" s="261"/>
      <c r="H1012" s="262">
        <v>258486.18</v>
      </c>
      <c r="I1012" s="261"/>
      <c r="J1012" s="262">
        <v>258486.18</v>
      </c>
      <c r="K1012" s="261"/>
      <c r="L1012" s="262">
        <v>258486.18</v>
      </c>
      <c r="M1012" s="263"/>
      <c r="N1012" s="264"/>
      <c r="U1012" s="146"/>
      <c r="V1012" s="146"/>
      <c r="W1012" s="146"/>
      <c r="X1012" s="146"/>
      <c r="Y1012" s="146"/>
    </row>
    <row r="1013" spans="1:25" ht="18.75" customHeight="1" outlineLevel="1" thickBot="1" x14ac:dyDescent="0.25">
      <c r="A1013" s="265" t="s">
        <v>8</v>
      </c>
      <c r="B1013" s="265"/>
      <c r="C1013" s="265"/>
      <c r="D1013" s="265"/>
      <c r="E1013" s="265"/>
      <c r="F1013" s="266">
        <v>177993.39</v>
      </c>
      <c r="G1013" s="267"/>
      <c r="H1013" s="268">
        <v>321740.63</v>
      </c>
      <c r="I1013" s="267"/>
      <c r="J1013" s="268">
        <v>398900.87</v>
      </c>
      <c r="K1013" s="267"/>
      <c r="L1013" s="268">
        <v>367387.75</v>
      </c>
      <c r="M1013" s="269"/>
      <c r="U1013" s="146"/>
      <c r="V1013" s="146"/>
      <c r="W1013" s="146"/>
      <c r="X1013" s="146"/>
      <c r="Y1013" s="146"/>
    </row>
    <row r="1014" spans="1:25" ht="26.25" customHeight="1" thickBot="1" x14ac:dyDescent="0.25">
      <c r="A1014" s="254" t="s">
        <v>105</v>
      </c>
      <c r="B1014" s="254"/>
      <c r="C1014" s="254"/>
      <c r="D1014" s="254"/>
      <c r="E1014" s="254"/>
      <c r="F1014" s="255"/>
      <c r="G1014" s="256"/>
      <c r="H1014" s="270"/>
      <c r="I1014" s="270"/>
      <c r="J1014" s="270"/>
      <c r="K1014" s="270"/>
      <c r="L1014" s="257">
        <v>625873.92999999993</v>
      </c>
      <c r="M1014" s="258"/>
    </row>
    <row r="1015" spans="1:25" ht="18.75" customHeight="1" outlineLevel="1" x14ac:dyDescent="0.2">
      <c r="A1015" s="259" t="s">
        <v>7</v>
      </c>
      <c r="B1015" s="259"/>
      <c r="C1015" s="259"/>
      <c r="D1015" s="259"/>
      <c r="E1015" s="259"/>
      <c r="F1015" s="260"/>
      <c r="G1015" s="261"/>
      <c r="H1015" s="262"/>
      <c r="I1015" s="261"/>
      <c r="J1015" s="262"/>
      <c r="K1015" s="261"/>
      <c r="L1015" s="262">
        <v>258486.18</v>
      </c>
      <c r="M1015" s="263"/>
    </row>
    <row r="1016" spans="1:25" ht="18.75" customHeight="1" outlineLevel="1" thickBot="1" x14ac:dyDescent="0.25">
      <c r="A1016" s="265" t="s">
        <v>8</v>
      </c>
      <c r="B1016" s="265"/>
      <c r="C1016" s="265"/>
      <c r="D1016" s="265"/>
      <c r="E1016" s="265"/>
      <c r="F1016" s="271"/>
      <c r="G1016" s="272"/>
      <c r="H1016" s="272"/>
      <c r="I1016" s="272"/>
      <c r="J1016" s="272"/>
      <c r="K1016" s="272"/>
      <c r="L1016" s="273">
        <v>367387.75</v>
      </c>
      <c r="M1016" s="274"/>
    </row>
    <row r="1017" spans="1:25" ht="26.25" customHeight="1" thickBot="1" x14ac:dyDescent="0.25">
      <c r="A1017" s="254" t="s">
        <v>18</v>
      </c>
      <c r="B1017" s="254"/>
      <c r="C1017" s="254"/>
      <c r="D1017" s="254"/>
      <c r="E1017" s="254"/>
      <c r="F1017" s="255">
        <v>258486.18</v>
      </c>
      <c r="G1017" s="256"/>
      <c r="H1017" s="255">
        <v>258486.18</v>
      </c>
      <c r="I1017" s="256"/>
      <c r="J1017" s="255">
        <v>258486.18</v>
      </c>
      <c r="K1017" s="256"/>
      <c r="L1017" s="255">
        <v>258486.18</v>
      </c>
      <c r="M1017" s="256"/>
      <c r="U1017" s="146"/>
      <c r="V1017" s="146"/>
      <c r="W1017" s="146"/>
      <c r="X1017" s="146"/>
      <c r="Y1017" s="146"/>
    </row>
    <row r="1018" spans="1:25" ht="18.75" customHeight="1" outlineLevel="1" x14ac:dyDescent="0.2">
      <c r="A1018" s="259" t="s">
        <v>7</v>
      </c>
      <c r="B1018" s="259"/>
      <c r="C1018" s="259"/>
      <c r="D1018" s="259"/>
      <c r="E1018" s="259"/>
      <c r="F1018" s="260">
        <v>258486.18</v>
      </c>
      <c r="G1018" s="261"/>
      <c r="H1018" s="260">
        <v>258486.18</v>
      </c>
      <c r="I1018" s="261"/>
      <c r="J1018" s="260">
        <v>258486.18</v>
      </c>
      <c r="K1018" s="261"/>
      <c r="L1018" s="260">
        <v>258486.18</v>
      </c>
      <c r="M1018" s="261"/>
      <c r="U1018" s="146"/>
      <c r="V1018" s="146"/>
      <c r="W1018" s="146"/>
      <c r="X1018" s="146"/>
      <c r="Y1018" s="146"/>
    </row>
    <row r="1019" spans="1:25" ht="18.75" customHeight="1" outlineLevel="1" thickBot="1" x14ac:dyDescent="0.25">
      <c r="A1019" s="265" t="s">
        <v>8</v>
      </c>
      <c r="B1019" s="265"/>
      <c r="C1019" s="265"/>
      <c r="D1019" s="265"/>
      <c r="E1019" s="265"/>
      <c r="F1019" s="275">
        <v>0</v>
      </c>
      <c r="G1019" s="273"/>
      <c r="H1019" s="273">
        <v>0</v>
      </c>
      <c r="I1019" s="273"/>
      <c r="J1019" s="273">
        <v>0</v>
      </c>
      <c r="K1019" s="273"/>
      <c r="L1019" s="273">
        <v>0</v>
      </c>
      <c r="M1019" s="274"/>
      <c r="U1019" s="146"/>
      <c r="V1019" s="146"/>
      <c r="W1019" s="146"/>
      <c r="X1019" s="146"/>
      <c r="Y1019" s="146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0"/>
  <sheetViews>
    <sheetView zoomScale="70" zoomScaleNormal="70" workbookViewId="0">
      <selection activeCell="B2" sqref="B2"/>
    </sheetView>
  </sheetViews>
  <sheetFormatPr defaultRowHeight="12.75" x14ac:dyDescent="0.2"/>
  <cols>
    <col min="1" max="1" width="22" style="21" customWidth="1"/>
    <col min="2" max="2" width="21.28515625" style="21" bestFit="1" customWidth="1"/>
    <col min="3" max="5" width="13.140625" style="21" bestFit="1" customWidth="1"/>
    <col min="6" max="20" width="9.140625" style="21"/>
    <col min="21" max="21" width="10.7109375" style="21" customWidth="1"/>
    <col min="22" max="23" width="9.140625" style="21"/>
    <col min="24" max="24" width="10.5703125" style="21" customWidth="1"/>
    <col min="25" max="256" width="9.140625" style="21"/>
    <col min="257" max="257" width="22" style="21" customWidth="1"/>
    <col min="258" max="258" width="21.140625" style="21" bestFit="1" customWidth="1"/>
    <col min="259" max="512" width="9.140625" style="21"/>
    <col min="513" max="513" width="22" style="21" customWidth="1"/>
    <col min="514" max="514" width="21.140625" style="21" bestFit="1" customWidth="1"/>
    <col min="515" max="768" width="9.140625" style="21"/>
    <col min="769" max="769" width="22" style="21" customWidth="1"/>
    <col min="770" max="770" width="21.140625" style="21" bestFit="1" customWidth="1"/>
    <col min="771" max="1024" width="9.140625" style="21"/>
    <col min="1025" max="1025" width="22" style="21" customWidth="1"/>
    <col min="1026" max="1026" width="21.140625" style="21" bestFit="1" customWidth="1"/>
    <col min="1027" max="1280" width="9.140625" style="21"/>
    <col min="1281" max="1281" width="22" style="21" customWidth="1"/>
    <col min="1282" max="1282" width="21.140625" style="21" bestFit="1" customWidth="1"/>
    <col min="1283" max="1536" width="9.140625" style="21"/>
    <col min="1537" max="1537" width="22" style="21" customWidth="1"/>
    <col min="1538" max="1538" width="21.140625" style="21" bestFit="1" customWidth="1"/>
    <col min="1539" max="1792" width="9.140625" style="21"/>
    <col min="1793" max="1793" width="22" style="21" customWidth="1"/>
    <col min="1794" max="1794" width="21.140625" style="21" bestFit="1" customWidth="1"/>
    <col min="1795" max="2048" width="9.140625" style="21"/>
    <col min="2049" max="2049" width="22" style="21" customWidth="1"/>
    <col min="2050" max="2050" width="21.140625" style="21" bestFit="1" customWidth="1"/>
    <col min="2051" max="2304" width="9.140625" style="21"/>
    <col min="2305" max="2305" width="22" style="21" customWidth="1"/>
    <col min="2306" max="2306" width="21.140625" style="21" bestFit="1" customWidth="1"/>
    <col min="2307" max="2560" width="9.140625" style="21"/>
    <col min="2561" max="2561" width="22" style="21" customWidth="1"/>
    <col min="2562" max="2562" width="21.140625" style="21" bestFit="1" customWidth="1"/>
    <col min="2563" max="2816" width="9.140625" style="21"/>
    <col min="2817" max="2817" width="22" style="21" customWidth="1"/>
    <col min="2818" max="2818" width="21.140625" style="21" bestFit="1" customWidth="1"/>
    <col min="2819" max="3072" width="9.140625" style="21"/>
    <col min="3073" max="3073" width="22" style="21" customWidth="1"/>
    <col min="3074" max="3074" width="21.140625" style="21" bestFit="1" customWidth="1"/>
    <col min="3075" max="3328" width="9.140625" style="21"/>
    <col min="3329" max="3329" width="22" style="21" customWidth="1"/>
    <col min="3330" max="3330" width="21.140625" style="21" bestFit="1" customWidth="1"/>
    <col min="3331" max="3584" width="9.140625" style="21"/>
    <col min="3585" max="3585" width="22" style="21" customWidth="1"/>
    <col min="3586" max="3586" width="21.140625" style="21" bestFit="1" customWidth="1"/>
    <col min="3587" max="3840" width="9.140625" style="21"/>
    <col min="3841" max="3841" width="22" style="21" customWidth="1"/>
    <col min="3842" max="3842" width="21.140625" style="21" bestFit="1" customWidth="1"/>
    <col min="3843" max="4096" width="9.140625" style="21"/>
    <col min="4097" max="4097" width="22" style="21" customWidth="1"/>
    <col min="4098" max="4098" width="21.140625" style="21" bestFit="1" customWidth="1"/>
    <col min="4099" max="4352" width="9.140625" style="21"/>
    <col min="4353" max="4353" width="22" style="21" customWidth="1"/>
    <col min="4354" max="4354" width="21.140625" style="21" bestFit="1" customWidth="1"/>
    <col min="4355" max="4608" width="9.140625" style="21"/>
    <col min="4609" max="4609" width="22" style="21" customWidth="1"/>
    <col min="4610" max="4610" width="21.140625" style="21" bestFit="1" customWidth="1"/>
    <col min="4611" max="4864" width="9.140625" style="21"/>
    <col min="4865" max="4865" width="22" style="21" customWidth="1"/>
    <col min="4866" max="4866" width="21.140625" style="21" bestFit="1" customWidth="1"/>
    <col min="4867" max="5120" width="9.140625" style="21"/>
    <col min="5121" max="5121" width="22" style="21" customWidth="1"/>
    <col min="5122" max="5122" width="21.140625" style="21" bestFit="1" customWidth="1"/>
    <col min="5123" max="5376" width="9.140625" style="21"/>
    <col min="5377" max="5377" width="22" style="21" customWidth="1"/>
    <col min="5378" max="5378" width="21.140625" style="21" bestFit="1" customWidth="1"/>
    <col min="5379" max="5632" width="9.140625" style="21"/>
    <col min="5633" max="5633" width="22" style="21" customWidth="1"/>
    <col min="5634" max="5634" width="21.140625" style="21" bestFit="1" customWidth="1"/>
    <col min="5635" max="5888" width="9.140625" style="21"/>
    <col min="5889" max="5889" width="22" style="21" customWidth="1"/>
    <col min="5890" max="5890" width="21.140625" style="21" bestFit="1" customWidth="1"/>
    <col min="5891" max="6144" width="9.140625" style="21"/>
    <col min="6145" max="6145" width="22" style="21" customWidth="1"/>
    <col min="6146" max="6146" width="21.140625" style="21" bestFit="1" customWidth="1"/>
    <col min="6147" max="6400" width="9.140625" style="21"/>
    <col min="6401" max="6401" width="22" style="21" customWidth="1"/>
    <col min="6402" max="6402" width="21.140625" style="21" bestFit="1" customWidth="1"/>
    <col min="6403" max="6656" width="9.140625" style="21"/>
    <col min="6657" max="6657" width="22" style="21" customWidth="1"/>
    <col min="6658" max="6658" width="21.140625" style="21" bestFit="1" customWidth="1"/>
    <col min="6659" max="6912" width="9.140625" style="21"/>
    <col min="6913" max="6913" width="22" style="21" customWidth="1"/>
    <col min="6914" max="6914" width="21.140625" style="21" bestFit="1" customWidth="1"/>
    <col min="6915" max="7168" width="9.140625" style="21"/>
    <col min="7169" max="7169" width="22" style="21" customWidth="1"/>
    <col min="7170" max="7170" width="21.140625" style="21" bestFit="1" customWidth="1"/>
    <col min="7171" max="7424" width="9.140625" style="21"/>
    <col min="7425" max="7425" width="22" style="21" customWidth="1"/>
    <col min="7426" max="7426" width="21.140625" style="21" bestFit="1" customWidth="1"/>
    <col min="7427" max="7680" width="9.140625" style="21"/>
    <col min="7681" max="7681" width="22" style="21" customWidth="1"/>
    <col min="7682" max="7682" width="21.140625" style="21" bestFit="1" customWidth="1"/>
    <col min="7683" max="7936" width="9.140625" style="21"/>
    <col min="7937" max="7937" width="22" style="21" customWidth="1"/>
    <col min="7938" max="7938" width="21.140625" style="21" bestFit="1" customWidth="1"/>
    <col min="7939" max="8192" width="9.140625" style="21"/>
    <col min="8193" max="8193" width="22" style="21" customWidth="1"/>
    <col min="8194" max="8194" width="21.140625" style="21" bestFit="1" customWidth="1"/>
    <col min="8195" max="8448" width="9.140625" style="21"/>
    <col min="8449" max="8449" width="22" style="21" customWidth="1"/>
    <col min="8450" max="8450" width="21.140625" style="21" bestFit="1" customWidth="1"/>
    <col min="8451" max="8704" width="9.140625" style="21"/>
    <col min="8705" max="8705" width="22" style="21" customWidth="1"/>
    <col min="8706" max="8706" width="21.140625" style="21" bestFit="1" customWidth="1"/>
    <col min="8707" max="8960" width="9.140625" style="21"/>
    <col min="8961" max="8961" width="22" style="21" customWidth="1"/>
    <col min="8962" max="8962" width="21.140625" style="21" bestFit="1" customWidth="1"/>
    <col min="8963" max="9216" width="9.140625" style="21"/>
    <col min="9217" max="9217" width="22" style="21" customWidth="1"/>
    <col min="9218" max="9218" width="21.140625" style="21" bestFit="1" customWidth="1"/>
    <col min="9219" max="9472" width="9.140625" style="21"/>
    <col min="9473" max="9473" width="22" style="21" customWidth="1"/>
    <col min="9474" max="9474" width="21.140625" style="21" bestFit="1" customWidth="1"/>
    <col min="9475" max="9728" width="9.140625" style="21"/>
    <col min="9729" max="9729" width="22" style="21" customWidth="1"/>
    <col min="9730" max="9730" width="21.140625" style="21" bestFit="1" customWidth="1"/>
    <col min="9731" max="9984" width="9.140625" style="21"/>
    <col min="9985" max="9985" width="22" style="21" customWidth="1"/>
    <col min="9986" max="9986" width="21.140625" style="21" bestFit="1" customWidth="1"/>
    <col min="9987" max="10240" width="9.140625" style="21"/>
    <col min="10241" max="10241" width="22" style="21" customWidth="1"/>
    <col min="10242" max="10242" width="21.140625" style="21" bestFit="1" customWidth="1"/>
    <col min="10243" max="10496" width="9.140625" style="21"/>
    <col min="10497" max="10497" width="22" style="21" customWidth="1"/>
    <col min="10498" max="10498" width="21.140625" style="21" bestFit="1" customWidth="1"/>
    <col min="10499" max="10752" width="9.140625" style="21"/>
    <col min="10753" max="10753" width="22" style="21" customWidth="1"/>
    <col min="10754" max="10754" width="21.140625" style="21" bestFit="1" customWidth="1"/>
    <col min="10755" max="11008" width="9.140625" style="21"/>
    <col min="11009" max="11009" width="22" style="21" customWidth="1"/>
    <col min="11010" max="11010" width="21.140625" style="21" bestFit="1" customWidth="1"/>
    <col min="11011" max="11264" width="9.140625" style="21"/>
    <col min="11265" max="11265" width="22" style="21" customWidth="1"/>
    <col min="11266" max="11266" width="21.140625" style="21" bestFit="1" customWidth="1"/>
    <col min="11267" max="11520" width="9.140625" style="21"/>
    <col min="11521" max="11521" width="22" style="21" customWidth="1"/>
    <col min="11522" max="11522" width="21.140625" style="21" bestFit="1" customWidth="1"/>
    <col min="11523" max="11776" width="9.140625" style="21"/>
    <col min="11777" max="11777" width="22" style="21" customWidth="1"/>
    <col min="11778" max="11778" width="21.140625" style="21" bestFit="1" customWidth="1"/>
    <col min="11779" max="12032" width="9.140625" style="21"/>
    <col min="12033" max="12033" width="22" style="21" customWidth="1"/>
    <col min="12034" max="12034" width="21.140625" style="21" bestFit="1" customWidth="1"/>
    <col min="12035" max="12288" width="9.140625" style="21"/>
    <col min="12289" max="12289" width="22" style="21" customWidth="1"/>
    <col min="12290" max="12290" width="21.140625" style="21" bestFit="1" customWidth="1"/>
    <col min="12291" max="12544" width="9.140625" style="21"/>
    <col min="12545" max="12545" width="22" style="21" customWidth="1"/>
    <col min="12546" max="12546" width="21.140625" style="21" bestFit="1" customWidth="1"/>
    <col min="12547" max="12800" width="9.140625" style="21"/>
    <col min="12801" max="12801" width="22" style="21" customWidth="1"/>
    <col min="12802" max="12802" width="21.140625" style="21" bestFit="1" customWidth="1"/>
    <col min="12803" max="13056" width="9.140625" style="21"/>
    <col min="13057" max="13057" width="22" style="21" customWidth="1"/>
    <col min="13058" max="13058" width="21.140625" style="21" bestFit="1" customWidth="1"/>
    <col min="13059" max="13312" width="9.140625" style="21"/>
    <col min="13313" max="13313" width="22" style="21" customWidth="1"/>
    <col min="13314" max="13314" width="21.140625" style="21" bestFit="1" customWidth="1"/>
    <col min="13315" max="13568" width="9.140625" style="21"/>
    <col min="13569" max="13569" width="22" style="21" customWidth="1"/>
    <col min="13570" max="13570" width="21.140625" style="21" bestFit="1" customWidth="1"/>
    <col min="13571" max="13824" width="9.140625" style="21"/>
    <col min="13825" max="13825" width="22" style="21" customWidth="1"/>
    <col min="13826" max="13826" width="21.140625" style="21" bestFit="1" customWidth="1"/>
    <col min="13827" max="14080" width="9.140625" style="21"/>
    <col min="14081" max="14081" width="22" style="21" customWidth="1"/>
    <col min="14082" max="14082" width="21.140625" style="21" bestFit="1" customWidth="1"/>
    <col min="14083" max="14336" width="9.140625" style="21"/>
    <col min="14337" max="14337" width="22" style="21" customWidth="1"/>
    <col min="14338" max="14338" width="21.140625" style="21" bestFit="1" customWidth="1"/>
    <col min="14339" max="14592" width="9.140625" style="21"/>
    <col min="14593" max="14593" width="22" style="21" customWidth="1"/>
    <col min="14594" max="14594" width="21.140625" style="21" bestFit="1" customWidth="1"/>
    <col min="14595" max="14848" width="9.140625" style="21"/>
    <col min="14849" max="14849" width="22" style="21" customWidth="1"/>
    <col min="14850" max="14850" width="21.140625" style="21" bestFit="1" customWidth="1"/>
    <col min="14851" max="15104" width="9.140625" style="21"/>
    <col min="15105" max="15105" width="22" style="21" customWidth="1"/>
    <col min="15106" max="15106" width="21.140625" style="21" bestFit="1" customWidth="1"/>
    <col min="15107" max="15360" width="9.140625" style="21"/>
    <col min="15361" max="15361" width="22" style="21" customWidth="1"/>
    <col min="15362" max="15362" width="21.140625" style="21" bestFit="1" customWidth="1"/>
    <col min="15363" max="15616" width="9.140625" style="21"/>
    <col min="15617" max="15617" width="22" style="21" customWidth="1"/>
    <col min="15618" max="15618" width="21.140625" style="21" bestFit="1" customWidth="1"/>
    <col min="15619" max="15872" width="9.140625" style="21"/>
    <col min="15873" max="15873" width="22" style="21" customWidth="1"/>
    <col min="15874" max="15874" width="21.140625" style="21" bestFit="1" customWidth="1"/>
    <col min="15875" max="16128" width="9.140625" style="21"/>
    <col min="16129" max="16129" width="22" style="21" customWidth="1"/>
    <col min="16130" max="16130" width="21.140625" style="21" bestFit="1" customWidth="1"/>
    <col min="16131" max="16384" width="9.140625" style="21"/>
  </cols>
  <sheetData>
    <row r="1" spans="1:25" x14ac:dyDescent="0.2">
      <c r="A1" s="21" t="s">
        <v>174</v>
      </c>
      <c r="B1" s="31">
        <v>41852</v>
      </c>
    </row>
    <row r="2" spans="1:25" x14ac:dyDescent="0.2">
      <c r="A2" s="30" t="s">
        <v>175</v>
      </c>
    </row>
    <row r="3" spans="1:25" x14ac:dyDescent="0.2">
      <c r="A3" s="30"/>
      <c r="B3" s="124" t="s">
        <v>176</v>
      </c>
      <c r="C3" s="125"/>
      <c r="D3" s="125"/>
      <c r="E3" s="126"/>
    </row>
    <row r="4" spans="1:25" x14ac:dyDescent="0.2">
      <c r="A4" s="30" t="s">
        <v>44</v>
      </c>
      <c r="B4" s="32" t="s">
        <v>3</v>
      </c>
      <c r="C4" s="32" t="s">
        <v>177</v>
      </c>
      <c r="D4" s="32" t="s">
        <v>178</v>
      </c>
      <c r="E4" s="32" t="s">
        <v>4</v>
      </c>
    </row>
    <row r="5" spans="1:25" x14ac:dyDescent="0.2">
      <c r="A5" s="61" t="s">
        <v>179</v>
      </c>
      <c r="B5" s="61">
        <f>'срвзв нер цена  для 1цк'!D2*20.09%</f>
        <v>170.56001286679617</v>
      </c>
      <c r="C5" s="61">
        <f>B5</f>
        <v>170.56001286679617</v>
      </c>
      <c r="D5" s="61">
        <f>B5</f>
        <v>170.56001286679617</v>
      </c>
      <c r="E5" s="61">
        <f>B5</f>
        <v>170.56001286679617</v>
      </c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</row>
    <row r="6" spans="1:25" x14ac:dyDescent="0.2">
      <c r="A6" s="61" t="s">
        <v>117</v>
      </c>
      <c r="B6" s="61">
        <f>'срвзв нер цена  для 1цк'!D2*18.93%</f>
        <v>160.71184885855908</v>
      </c>
      <c r="C6" s="61">
        <f>B6</f>
        <v>160.71184885855908</v>
      </c>
      <c r="D6" s="61">
        <f>B6</f>
        <v>160.71184885855908</v>
      </c>
      <c r="E6" s="61">
        <f>B6</f>
        <v>160.71184885855908</v>
      </c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x14ac:dyDescent="0.2">
      <c r="A7" s="61" t="s">
        <v>118</v>
      </c>
      <c r="B7" s="61">
        <f>'срвзв нер цена  для 1цк'!D2*12.01%</f>
        <v>101.96245667148941</v>
      </c>
      <c r="C7" s="61">
        <f>B7</f>
        <v>101.96245667148941</v>
      </c>
      <c r="D7" s="61">
        <f>B7</f>
        <v>101.96245667148941</v>
      </c>
      <c r="E7" s="61">
        <f>B7</f>
        <v>101.96245667148941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x14ac:dyDescent="0.2">
      <c r="A8" s="61" t="s">
        <v>180</v>
      </c>
      <c r="B8" s="61">
        <f>'срвзв нер цена  для 1цк'!D2*6.43%</f>
        <v>54.589391873245368</v>
      </c>
      <c r="C8" s="61">
        <f>B8</f>
        <v>54.589391873245368</v>
      </c>
      <c r="D8" s="61">
        <f>B8</f>
        <v>54.589391873245368</v>
      </c>
      <c r="E8" s="61">
        <f>B8</f>
        <v>54.589391873245368</v>
      </c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x14ac:dyDescent="0.2">
      <c r="A9" s="61" t="s">
        <v>181</v>
      </c>
      <c r="B9" s="63">
        <v>31.62</v>
      </c>
      <c r="C9" s="63">
        <f>B9</f>
        <v>31.62</v>
      </c>
      <c r="D9" s="63">
        <f>B9</f>
        <v>31.62</v>
      </c>
      <c r="E9" s="63">
        <f>B9</f>
        <v>31.62</v>
      </c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</row>
    <row r="11" spans="1:25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</row>
    <row r="12" spans="1:25" x14ac:dyDescent="0.2">
      <c r="A12" s="62" t="s">
        <v>182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</row>
    <row r="13" spans="1:25" x14ac:dyDescent="0.2">
      <c r="A13" s="61" t="s">
        <v>183</v>
      </c>
      <c r="B13" s="61" t="s">
        <v>44</v>
      </c>
      <c r="C13" s="127" t="s">
        <v>176</v>
      </c>
      <c r="D13" s="128"/>
      <c r="E13" s="128"/>
      <c r="F13" s="129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</row>
    <row r="14" spans="1:25" x14ac:dyDescent="0.2">
      <c r="A14" s="61" t="s">
        <v>184</v>
      </c>
      <c r="B14" s="62"/>
      <c r="C14" s="64" t="s">
        <v>3</v>
      </c>
      <c r="D14" s="64" t="s">
        <v>177</v>
      </c>
      <c r="E14" s="64" t="s">
        <v>178</v>
      </c>
      <c r="F14" s="64" t="s">
        <v>4</v>
      </c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</row>
    <row r="15" spans="1:25" x14ac:dyDescent="0.2">
      <c r="A15" s="61" t="s">
        <v>185</v>
      </c>
      <c r="B15" s="61" t="s">
        <v>179</v>
      </c>
      <c r="C15" s="61">
        <f>'цена АТС'!B24*20.09%</f>
        <v>115.16994299999999</v>
      </c>
      <c r="D15" s="61">
        <f t="shared" ref="D15:D22" si="0">C15</f>
        <v>115.16994299999999</v>
      </c>
      <c r="E15" s="61">
        <f t="shared" ref="E15:E21" si="1">C15</f>
        <v>115.16994299999999</v>
      </c>
      <c r="F15" s="61">
        <f t="shared" ref="F15:F21" si="2">C15</f>
        <v>115.16994299999999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</row>
    <row r="16" spans="1:25" x14ac:dyDescent="0.2">
      <c r="A16" s="61" t="s">
        <v>185</v>
      </c>
      <c r="B16" s="61" t="s">
        <v>117</v>
      </c>
      <c r="C16" s="61">
        <f>'цена АТС'!B24*18.93%</f>
        <v>108.520011</v>
      </c>
      <c r="D16" s="61">
        <f t="shared" si="0"/>
        <v>108.520011</v>
      </c>
      <c r="E16" s="61">
        <f t="shared" si="1"/>
        <v>108.520011</v>
      </c>
      <c r="F16" s="61">
        <f t="shared" si="2"/>
        <v>108.520011</v>
      </c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</row>
    <row r="17" spans="1:25" x14ac:dyDescent="0.2">
      <c r="A17" s="61" t="s">
        <v>185</v>
      </c>
      <c r="B17" s="61" t="s">
        <v>118</v>
      </c>
      <c r="C17" s="61">
        <f>'цена АТС'!B24*12.01%</f>
        <v>68.849727000000001</v>
      </c>
      <c r="D17" s="61">
        <f t="shared" si="0"/>
        <v>68.849727000000001</v>
      </c>
      <c r="E17" s="61">
        <f t="shared" si="1"/>
        <v>68.849727000000001</v>
      </c>
      <c r="F17" s="61">
        <f t="shared" si="2"/>
        <v>68.849727000000001</v>
      </c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</row>
    <row r="18" spans="1:25" x14ac:dyDescent="0.2">
      <c r="A18" s="61" t="s">
        <v>185</v>
      </c>
      <c r="B18" s="61" t="s">
        <v>180</v>
      </c>
      <c r="C18" s="61">
        <f>'цена АТС'!B24*6.43%</f>
        <v>36.861260999999999</v>
      </c>
      <c r="D18" s="61">
        <f t="shared" si="0"/>
        <v>36.861260999999999</v>
      </c>
      <c r="E18" s="61">
        <f t="shared" si="1"/>
        <v>36.861260999999999</v>
      </c>
      <c r="F18" s="61">
        <f t="shared" si="2"/>
        <v>36.861260999999999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</row>
    <row r="19" spans="1:25" x14ac:dyDescent="0.2">
      <c r="A19" s="61" t="s">
        <v>186</v>
      </c>
      <c r="B19" s="61" t="s">
        <v>179</v>
      </c>
      <c r="C19" s="61">
        <f>'цена АТС'!B25*20.09%</f>
        <v>327.17368599999998</v>
      </c>
      <c r="D19" s="61">
        <f t="shared" si="0"/>
        <v>327.17368599999998</v>
      </c>
      <c r="E19" s="61">
        <f t="shared" si="1"/>
        <v>327.17368599999998</v>
      </c>
      <c r="F19" s="61">
        <f t="shared" si="2"/>
        <v>327.17368599999998</v>
      </c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</row>
    <row r="20" spans="1:25" x14ac:dyDescent="0.2">
      <c r="A20" s="61" t="s">
        <v>186</v>
      </c>
      <c r="B20" s="61" t="s">
        <v>117</v>
      </c>
      <c r="C20" s="61">
        <f>'цена АТС'!B25*18.93%</f>
        <v>308.282622</v>
      </c>
      <c r="D20" s="61">
        <f t="shared" si="0"/>
        <v>308.282622</v>
      </c>
      <c r="E20" s="61">
        <f t="shared" si="1"/>
        <v>308.282622</v>
      </c>
      <c r="F20" s="61">
        <f t="shared" si="2"/>
        <v>308.282622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</row>
    <row r="21" spans="1:25" x14ac:dyDescent="0.2">
      <c r="A21" s="61" t="s">
        <v>186</v>
      </c>
      <c r="B21" s="61" t="s">
        <v>118</v>
      </c>
      <c r="C21" s="61">
        <f>'цена АТС'!B25*12.01%</f>
        <v>195.58765399999999</v>
      </c>
      <c r="D21" s="61">
        <f t="shared" si="0"/>
        <v>195.58765399999999</v>
      </c>
      <c r="E21" s="61">
        <f t="shared" si="1"/>
        <v>195.58765399999999</v>
      </c>
      <c r="F21" s="61">
        <f t="shared" si="2"/>
        <v>195.58765399999999</v>
      </c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</row>
    <row r="22" spans="1:25" x14ac:dyDescent="0.2">
      <c r="A22" s="61" t="s">
        <v>186</v>
      </c>
      <c r="B22" s="61" t="s">
        <v>180</v>
      </c>
      <c r="C22" s="61">
        <f>'цена АТС'!B25*6.43%</f>
        <v>104.71512199999999</v>
      </c>
      <c r="D22" s="61">
        <f t="shared" si="0"/>
        <v>104.71512199999999</v>
      </c>
      <c r="E22" s="61">
        <f>D22</f>
        <v>104.71512199999999</v>
      </c>
      <c r="F22" s="61">
        <f>E22</f>
        <v>104.71512199999999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</row>
    <row r="23" spans="1:25" x14ac:dyDescent="0.2">
      <c r="A23" s="61" t="s">
        <v>187</v>
      </c>
      <c r="B23" s="61"/>
      <c r="C23" s="61"/>
      <c r="D23" s="61"/>
      <c r="E23" s="61"/>
      <c r="F23" s="61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</row>
    <row r="24" spans="1:25" x14ac:dyDescent="0.2">
      <c r="A24" s="61" t="s">
        <v>188</v>
      </c>
      <c r="B24" s="61" t="s">
        <v>179</v>
      </c>
      <c r="C24" s="61">
        <f>'цена АТС'!B22*20.09%</f>
        <v>738.3075</v>
      </c>
      <c r="D24" s="61">
        <f t="shared" ref="D24:D35" si="3">C24</f>
        <v>738.3075</v>
      </c>
      <c r="E24" s="61">
        <f t="shared" ref="E24:E34" si="4">C24</f>
        <v>738.3075</v>
      </c>
      <c r="F24" s="61">
        <f>C24</f>
        <v>738.3075</v>
      </c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</row>
    <row r="25" spans="1:25" x14ac:dyDescent="0.2">
      <c r="A25" s="61" t="s">
        <v>188</v>
      </c>
      <c r="B25" s="61" t="s">
        <v>117</v>
      </c>
      <c r="C25" s="61">
        <f>'цена АТС'!B22*18.93%</f>
        <v>695.67750000000001</v>
      </c>
      <c r="D25" s="61">
        <f t="shared" si="3"/>
        <v>695.67750000000001</v>
      </c>
      <c r="E25" s="61">
        <f t="shared" si="4"/>
        <v>695.67750000000001</v>
      </c>
      <c r="F25" s="61">
        <f>C25</f>
        <v>695.67750000000001</v>
      </c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</row>
    <row r="26" spans="1:25" x14ac:dyDescent="0.2">
      <c r="A26" s="61" t="s">
        <v>188</v>
      </c>
      <c r="B26" s="61" t="s">
        <v>118</v>
      </c>
      <c r="C26" s="61">
        <f>'цена АТС'!B22*12.01%</f>
        <v>441.36750000000001</v>
      </c>
      <c r="D26" s="61">
        <f t="shared" si="3"/>
        <v>441.36750000000001</v>
      </c>
      <c r="E26" s="61">
        <f t="shared" si="4"/>
        <v>441.36750000000001</v>
      </c>
      <c r="F26" s="61">
        <f>C26</f>
        <v>441.36750000000001</v>
      </c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</row>
    <row r="27" spans="1:25" x14ac:dyDescent="0.2">
      <c r="A27" s="61" t="s">
        <v>188</v>
      </c>
      <c r="B27" s="61" t="s">
        <v>180</v>
      </c>
      <c r="C27" s="61">
        <f>'цена АТС'!B22*6.43%</f>
        <v>236.30249999999998</v>
      </c>
      <c r="D27" s="61">
        <f t="shared" si="3"/>
        <v>236.30249999999998</v>
      </c>
      <c r="E27" s="61">
        <f t="shared" si="4"/>
        <v>236.30249999999998</v>
      </c>
      <c r="F27" s="61">
        <f>E27</f>
        <v>236.30249999999998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</row>
    <row r="28" spans="1:25" x14ac:dyDescent="0.2">
      <c r="A28" s="61" t="s">
        <v>189</v>
      </c>
      <c r="B28" s="61" t="s">
        <v>179</v>
      </c>
      <c r="C28" s="61">
        <f>'цена АТС'!B21*20.09%</f>
        <v>183.640681</v>
      </c>
      <c r="D28" s="61">
        <f t="shared" si="3"/>
        <v>183.640681</v>
      </c>
      <c r="E28" s="61">
        <f t="shared" si="4"/>
        <v>183.640681</v>
      </c>
      <c r="F28" s="61">
        <f>C28</f>
        <v>183.640681</v>
      </c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 x14ac:dyDescent="0.2">
      <c r="A29" s="61" t="s">
        <v>189</v>
      </c>
      <c r="B29" s="61" t="s">
        <v>117</v>
      </c>
      <c r="C29" s="61">
        <f>'цена АТС'!B21*18.93%</f>
        <v>173.037237</v>
      </c>
      <c r="D29" s="61">
        <f t="shared" si="3"/>
        <v>173.037237</v>
      </c>
      <c r="E29" s="61">
        <f t="shared" si="4"/>
        <v>173.037237</v>
      </c>
      <c r="F29" s="61">
        <f>C29</f>
        <v>173.037237</v>
      </c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</row>
    <row r="30" spans="1:25" x14ac:dyDescent="0.2">
      <c r="A30" s="61" t="s">
        <v>189</v>
      </c>
      <c r="B30" s="61" t="s">
        <v>118</v>
      </c>
      <c r="C30" s="61">
        <f>'цена АТС'!B21*12.01%</f>
        <v>109.78220900000001</v>
      </c>
      <c r="D30" s="61">
        <f t="shared" si="3"/>
        <v>109.78220900000001</v>
      </c>
      <c r="E30" s="61">
        <f t="shared" si="4"/>
        <v>109.78220900000001</v>
      </c>
      <c r="F30" s="61">
        <f>C30</f>
        <v>109.78220900000001</v>
      </c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</row>
    <row r="31" spans="1:25" x14ac:dyDescent="0.2">
      <c r="A31" s="61" t="s">
        <v>189</v>
      </c>
      <c r="B31" s="61" t="s">
        <v>180</v>
      </c>
      <c r="C31" s="61">
        <f>'цена АТС'!B21*6.43%</f>
        <v>58.775987000000001</v>
      </c>
      <c r="D31" s="61">
        <f t="shared" si="3"/>
        <v>58.775987000000001</v>
      </c>
      <c r="E31" s="61">
        <f t="shared" si="4"/>
        <v>58.775987000000001</v>
      </c>
      <c r="F31" s="61">
        <f>E31</f>
        <v>58.775987000000001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</row>
    <row r="32" spans="1:25" x14ac:dyDescent="0.2">
      <c r="A32" s="61" t="s">
        <v>186</v>
      </c>
      <c r="B32" s="61" t="s">
        <v>179</v>
      </c>
      <c r="C32" s="61">
        <f>'цена АТС'!B20*20.09%</f>
        <v>115.16994299999999</v>
      </c>
      <c r="D32" s="61">
        <f t="shared" si="3"/>
        <v>115.16994299999999</v>
      </c>
      <c r="E32" s="61">
        <f t="shared" si="4"/>
        <v>115.16994299999999</v>
      </c>
      <c r="F32" s="61">
        <f>C32</f>
        <v>115.16994299999999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</row>
    <row r="33" spans="1:25" x14ac:dyDescent="0.2">
      <c r="A33" s="61" t="s">
        <v>186</v>
      </c>
      <c r="B33" s="61" t="s">
        <v>117</v>
      </c>
      <c r="C33" s="61">
        <f>'цена АТС'!B20*18.93%</f>
        <v>108.520011</v>
      </c>
      <c r="D33" s="61">
        <f t="shared" si="3"/>
        <v>108.520011</v>
      </c>
      <c r="E33" s="61">
        <f t="shared" si="4"/>
        <v>108.520011</v>
      </c>
      <c r="F33" s="61">
        <f>C33</f>
        <v>108.520011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</row>
    <row r="34" spans="1:25" x14ac:dyDescent="0.2">
      <c r="A34" s="61" t="s">
        <v>186</v>
      </c>
      <c r="B34" s="61" t="s">
        <v>118</v>
      </c>
      <c r="C34" s="61">
        <f>'цена АТС'!B20*12.01%</f>
        <v>68.849727000000001</v>
      </c>
      <c r="D34" s="61">
        <f t="shared" si="3"/>
        <v>68.849727000000001</v>
      </c>
      <c r="E34" s="61">
        <f t="shared" si="4"/>
        <v>68.849727000000001</v>
      </c>
      <c r="F34" s="61">
        <f>C34</f>
        <v>68.849727000000001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</row>
    <row r="35" spans="1:25" x14ac:dyDescent="0.2">
      <c r="A35" s="61" t="s">
        <v>186</v>
      </c>
      <c r="B35" s="61" t="s">
        <v>180</v>
      </c>
      <c r="C35" s="61">
        <f>'цена АТС'!B20*6.43%</f>
        <v>36.861260999999999</v>
      </c>
      <c r="D35" s="61">
        <f t="shared" si="3"/>
        <v>36.861260999999999</v>
      </c>
      <c r="E35" s="61">
        <f>D35</f>
        <v>36.861260999999999</v>
      </c>
      <c r="F35" s="61">
        <f>E35</f>
        <v>36.861260999999999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</row>
    <row r="36" spans="1:25" x14ac:dyDescent="0.2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</row>
    <row r="37" spans="1:25" x14ac:dyDescent="0.2">
      <c r="A37" s="62" t="s">
        <v>190</v>
      </c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</row>
    <row r="38" spans="1:25" ht="15" x14ac:dyDescent="0.2">
      <c r="A38" s="130" t="s">
        <v>191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</row>
    <row r="39" spans="1:25" ht="15" x14ac:dyDescent="0.2">
      <c r="A39" s="131" t="s">
        <v>43</v>
      </c>
      <c r="B39" s="133" t="s">
        <v>192</v>
      </c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5"/>
    </row>
    <row r="40" spans="1:25" ht="30" x14ac:dyDescent="0.2">
      <c r="A40" s="132"/>
      <c r="B40" s="65" t="s">
        <v>42</v>
      </c>
      <c r="C40" s="65" t="s">
        <v>41</v>
      </c>
      <c r="D40" s="65" t="s">
        <v>40</v>
      </c>
      <c r="E40" s="65" t="s">
        <v>39</v>
      </c>
      <c r="F40" s="65" t="s">
        <v>38</v>
      </c>
      <c r="G40" s="65" t="s">
        <v>37</v>
      </c>
      <c r="H40" s="65" t="s">
        <v>36</v>
      </c>
      <c r="I40" s="65" t="s">
        <v>35</v>
      </c>
      <c r="J40" s="65" t="s">
        <v>34</v>
      </c>
      <c r="K40" s="65" t="s">
        <v>33</v>
      </c>
      <c r="L40" s="65" t="s">
        <v>32</v>
      </c>
      <c r="M40" s="65" t="s">
        <v>31</v>
      </c>
      <c r="N40" s="65" t="s">
        <v>30</v>
      </c>
      <c r="O40" s="65" t="s">
        <v>29</v>
      </c>
      <c r="P40" s="65" t="s">
        <v>28</v>
      </c>
      <c r="Q40" s="65" t="s">
        <v>27</v>
      </c>
      <c r="R40" s="65" t="s">
        <v>26</v>
      </c>
      <c r="S40" s="65" t="s">
        <v>25</v>
      </c>
      <c r="T40" s="65" t="s">
        <v>24</v>
      </c>
      <c r="U40" s="65" t="s">
        <v>23</v>
      </c>
      <c r="V40" s="65" t="s">
        <v>22</v>
      </c>
      <c r="W40" s="65" t="s">
        <v>21</v>
      </c>
      <c r="X40" s="65" t="s">
        <v>20</v>
      </c>
      <c r="Y40" s="65" t="s">
        <v>19</v>
      </c>
    </row>
    <row r="41" spans="1:25" ht="15" x14ac:dyDescent="0.2">
      <c r="A41" s="65">
        <v>1</v>
      </c>
      <c r="B41" s="66">
        <f>'3цк (менее 150)'!B13</f>
        <v>109.64519299999999</v>
      </c>
      <c r="C41" s="66">
        <f>'3цк (менее 150)'!C13</f>
        <v>105.09079</v>
      </c>
      <c r="D41" s="66">
        <f>'3цк (менее 150)'!D13</f>
        <v>103.82712899999999</v>
      </c>
      <c r="E41" s="66">
        <f>'3цк (менее 150)'!E13</f>
        <v>105.44035600000001</v>
      </c>
      <c r="F41" s="66">
        <f>'3цк (менее 150)'!F13</f>
        <v>111.589905</v>
      </c>
      <c r="G41" s="66">
        <f>'3цк (менее 150)'!G13</f>
        <v>112.01380399999999</v>
      </c>
      <c r="H41" s="66">
        <f>'3цк (менее 150)'!H13</f>
        <v>110.77224199999999</v>
      </c>
      <c r="I41" s="66">
        <f>'3цк (менее 150)'!I13</f>
        <v>105.71358000000001</v>
      </c>
      <c r="J41" s="66">
        <f>'3цк (менее 150)'!J13</f>
        <v>110.874701</v>
      </c>
      <c r="K41" s="66">
        <f>'3цк (менее 150)'!K13</f>
        <v>111.53968</v>
      </c>
      <c r="L41" s="66">
        <f>'3цк (менее 150)'!L13</f>
        <v>108.24893800000001</v>
      </c>
      <c r="M41" s="66">
        <f>'3цк (менее 150)'!M13</f>
        <v>108.005849</v>
      </c>
      <c r="N41" s="66">
        <f>'3цк (менее 150)'!N13</f>
        <v>107.66030099999999</v>
      </c>
      <c r="O41" s="66">
        <f>'3цк (менее 150)'!O13</f>
        <v>104.136515</v>
      </c>
      <c r="P41" s="66">
        <f>'3цк (менее 150)'!P13</f>
        <v>105.595049</v>
      </c>
      <c r="Q41" s="66">
        <f>'3цк (менее 150)'!Q13</f>
        <v>108.176614</v>
      </c>
      <c r="R41" s="66">
        <f>'3цк (менее 150)'!R13</f>
        <v>108.54225199999999</v>
      </c>
      <c r="S41" s="66">
        <f>'3цк (менее 150)'!S13</f>
        <v>108.64471099999999</v>
      </c>
      <c r="T41" s="66">
        <f>'3цк (менее 150)'!T13</f>
        <v>130.75777400000001</v>
      </c>
      <c r="U41" s="66">
        <f>'3цк (менее 150)'!U13</f>
        <v>107.91745299999999</v>
      </c>
      <c r="V41" s="66">
        <f>'3цк (менее 150)'!V13</f>
        <v>108.54225199999999</v>
      </c>
      <c r="W41" s="66">
        <f>'3цк (менее 150)'!W13</f>
        <v>108.77730500000001</v>
      </c>
      <c r="X41" s="66">
        <f>'3цк (менее 150)'!X13</f>
        <v>108.56435099999999</v>
      </c>
      <c r="Y41" s="66">
        <f>'3цк (менее 150)'!Y13</f>
        <v>109.388041</v>
      </c>
    </row>
    <row r="42" spans="1:25" ht="15" x14ac:dyDescent="0.2">
      <c r="A42" s="65">
        <v>2</v>
      </c>
      <c r="B42" s="66">
        <f>'3цк (менее 150)'!B18</f>
        <v>132.49355</v>
      </c>
      <c r="C42" s="66">
        <f>'3цк (менее 150)'!C18</f>
        <v>132.22836199999998</v>
      </c>
      <c r="D42" s="66">
        <f>'3цк (менее 150)'!D18</f>
        <v>131.253997</v>
      </c>
      <c r="E42" s="66">
        <f>'3цк (менее 150)'!E18</f>
        <v>127.754319</v>
      </c>
      <c r="F42" s="66">
        <f>'3цк (менее 150)'!F18</f>
        <v>127.645833</v>
      </c>
      <c r="G42" s="66">
        <f>'3цк (менее 150)'!G18</f>
        <v>131.55534700000001</v>
      </c>
      <c r="H42" s="66">
        <f>'3цк (менее 150)'!H18</f>
        <v>130.591027</v>
      </c>
      <c r="I42" s="66">
        <f>'3цк (менее 150)'!I18</f>
        <v>131.83058</v>
      </c>
      <c r="J42" s="66">
        <f>'3цк (менее 150)'!J18</f>
        <v>130.39816300000001</v>
      </c>
      <c r="K42" s="66">
        <f>'3цк (менее 150)'!K18</f>
        <v>132.13594800000001</v>
      </c>
      <c r="L42" s="66">
        <f>'3цк (менее 150)'!L18</f>
        <v>133.79538199999999</v>
      </c>
      <c r="M42" s="66">
        <f>'3цк (менее 150)'!M18</f>
        <v>133.35942899999998</v>
      </c>
      <c r="N42" s="66">
        <f>'3цк (менее 150)'!N18</f>
        <v>133.99628200000001</v>
      </c>
      <c r="O42" s="66">
        <f>'3цк (менее 150)'!O18</f>
        <v>128.81507100000002</v>
      </c>
      <c r="P42" s="66">
        <f>'3цк (менее 150)'!P18</f>
        <v>126.06675899999999</v>
      </c>
      <c r="Q42" s="66">
        <f>'3цк (менее 150)'!Q18</f>
        <v>128.94565600000001</v>
      </c>
      <c r="R42" s="66">
        <f>'3цк (менее 150)'!R18</f>
        <v>135.055025</v>
      </c>
      <c r="S42" s="66">
        <f>'3цк (менее 150)'!S18</f>
        <v>134.87220600000001</v>
      </c>
      <c r="T42" s="66">
        <f>'3цк (менее 150)'!T18</f>
        <v>136.30261400000001</v>
      </c>
      <c r="U42" s="66">
        <f>'3цк (менее 150)'!U18</f>
        <v>132.19621799999999</v>
      </c>
      <c r="V42" s="66">
        <f>'3цк (менее 150)'!V18</f>
        <v>133.11834899999999</v>
      </c>
      <c r="W42" s="66">
        <f>'3цк (менее 150)'!W18</f>
        <v>134.8039</v>
      </c>
      <c r="X42" s="66">
        <f>'3цк (менее 150)'!X18</f>
        <v>134.32374899999999</v>
      </c>
      <c r="Y42" s="66">
        <f>'3цк (менее 150)'!Y18</f>
        <v>133.09022300000001</v>
      </c>
    </row>
    <row r="43" spans="1:25" ht="15" x14ac:dyDescent="0.2">
      <c r="A43" s="65">
        <v>3</v>
      </c>
      <c r="B43" s="66">
        <f>'3цк (менее 150)'!B23</f>
        <v>131.201763</v>
      </c>
      <c r="C43" s="66">
        <f>'3цк (менее 150)'!C23</f>
        <v>127.40475299999999</v>
      </c>
      <c r="D43" s="66">
        <f>'3цк (менее 150)'!D23</f>
        <v>127.452969</v>
      </c>
      <c r="E43" s="66">
        <f>'3цк (менее 150)'!E23</f>
        <v>125.811616</v>
      </c>
      <c r="F43" s="66">
        <f>'3цк (менее 150)'!F23</f>
        <v>125.97635399999999</v>
      </c>
      <c r="G43" s="66">
        <f>'3цк (менее 150)'!G23</f>
        <v>129.83765199999999</v>
      </c>
      <c r="H43" s="66">
        <f>'3цк (менее 150)'!H23</f>
        <v>130.19324499999999</v>
      </c>
      <c r="I43" s="66">
        <f>'3цк (менее 150)'!I23</f>
        <v>128.801008</v>
      </c>
      <c r="J43" s="66">
        <f>'3цк (менее 150)'!J23</f>
        <v>130.378073</v>
      </c>
      <c r="K43" s="66">
        <f>'3цк (менее 150)'!K23</f>
        <v>131.539275</v>
      </c>
      <c r="L43" s="66">
        <f>'3цк (менее 150)'!L23</f>
        <v>131.16961899999998</v>
      </c>
      <c r="M43" s="66">
        <f>'3цк (менее 150)'!M23</f>
        <v>130.161101</v>
      </c>
      <c r="N43" s="66">
        <f>'3цк (менее 150)'!N23</f>
        <v>131.82455299999998</v>
      </c>
      <c r="O43" s="66">
        <f>'3цк (менее 150)'!O23</f>
        <v>127.27617699999999</v>
      </c>
      <c r="P43" s="66">
        <f>'3цк (менее 150)'!P23</f>
        <v>128.06973199999999</v>
      </c>
      <c r="Q43" s="66">
        <f>'3цк (менее 150)'!Q23</f>
        <v>130.842152</v>
      </c>
      <c r="R43" s="66">
        <f>'3цк (менее 150)'!R23</f>
        <v>132.81699900000001</v>
      </c>
      <c r="S43" s="66">
        <f>'3цк (менее 150)'!S23</f>
        <v>136.06354299999998</v>
      </c>
      <c r="T43" s="66">
        <f>'3цк (менее 150)'!T23</f>
        <v>136.238326</v>
      </c>
      <c r="U43" s="66">
        <f>'3цк (менее 150)'!U23</f>
        <v>132.01540800000001</v>
      </c>
      <c r="V43" s="66">
        <f>'3цк (менее 150)'!V23</f>
        <v>132.67435999999998</v>
      </c>
      <c r="W43" s="66">
        <f>'3цк (менее 150)'!W23</f>
        <v>134.508577</v>
      </c>
      <c r="X43" s="66">
        <f>'3цк (менее 150)'!X23</f>
        <v>133.676851</v>
      </c>
      <c r="Y43" s="66">
        <f>'3цк (менее 150)'!Y23</f>
        <v>133.17660999999998</v>
      </c>
    </row>
    <row r="44" spans="1:25" ht="15" x14ac:dyDescent="0.2">
      <c r="A44" s="65">
        <v>4</v>
      </c>
      <c r="B44" s="66">
        <f>'3цк (менее 150)'!B28</f>
        <v>98.597701999999998</v>
      </c>
      <c r="C44" s="66">
        <f>'3цк (менее 150)'!C28</f>
        <v>92.562665999999993</v>
      </c>
      <c r="D44" s="66">
        <f>'3цк (менее 150)'!D28</f>
        <v>91.955948000000006</v>
      </c>
      <c r="E44" s="66">
        <f>'3цк (менее 150)'!E28</f>
        <v>93.175410999999997</v>
      </c>
      <c r="F44" s="66">
        <f>'3цк (менее 150)'!F28</f>
        <v>100.38973</v>
      </c>
      <c r="G44" s="66">
        <f>'3цк (менее 150)'!G28</f>
        <v>102.643828</v>
      </c>
      <c r="H44" s="66">
        <f>'3цк (менее 150)'!H28</f>
        <v>101.492671</v>
      </c>
      <c r="I44" s="66">
        <f>'3цк (менее 150)'!I28</f>
        <v>99.216474000000005</v>
      </c>
      <c r="J44" s="66">
        <f>'3цк (менее 150)'!J28</f>
        <v>99.232545999999999</v>
      </c>
      <c r="K44" s="66">
        <f>'3цк (менее 150)'!K28</f>
        <v>100.536387</v>
      </c>
      <c r="L44" s="66">
        <f>'3цк (менее 150)'!L28</f>
        <v>100.795548</v>
      </c>
      <c r="M44" s="66">
        <f>'3цк (менее 150)'!M28</f>
        <v>100.120524</v>
      </c>
      <c r="N44" s="66">
        <f>'3цк (менее 150)'!N28</f>
        <v>99.359112999999994</v>
      </c>
      <c r="O44" s="66">
        <f>'3цк (менее 150)'!O28</f>
        <v>94.784620000000004</v>
      </c>
      <c r="P44" s="66">
        <f>'3цк (менее 150)'!P28</f>
        <v>95.162312</v>
      </c>
      <c r="Q44" s="66">
        <f>'3цк (менее 150)'!Q28</f>
        <v>98.252154000000004</v>
      </c>
      <c r="R44" s="66">
        <f>'3цк (менее 150)'!R28</f>
        <v>101.785985</v>
      </c>
      <c r="S44" s="66">
        <f>'3цк (менее 150)'!S28</f>
        <v>100.51227899999999</v>
      </c>
      <c r="T44" s="66">
        <f>'3цк (менее 150)'!T28</f>
        <v>103.63024700000001</v>
      </c>
      <c r="U44" s="66">
        <f>'3цк (менее 150)'!U28</f>
        <v>97.854371999999998</v>
      </c>
      <c r="V44" s="66">
        <f>'3цк (менее 150)'!V28</f>
        <v>98.547476999999986</v>
      </c>
      <c r="W44" s="66">
        <f>'3цк (менее 150)'!W28</f>
        <v>99.150176999999985</v>
      </c>
      <c r="X44" s="66">
        <f>'3цк (менее 150)'!X28</f>
        <v>97.999020000000002</v>
      </c>
      <c r="Y44" s="66">
        <f>'3цк (менее 150)'!Y28</f>
        <v>99.987929999999992</v>
      </c>
    </row>
    <row r="45" spans="1:25" ht="15" x14ac:dyDescent="0.2">
      <c r="A45" s="65">
        <v>5</v>
      </c>
      <c r="B45" s="66">
        <f>'3цк (менее 150)'!B33</f>
        <v>113.93039</v>
      </c>
      <c r="C45" s="66">
        <f>'3цк (менее 150)'!C33</f>
        <v>107.30470800000001</v>
      </c>
      <c r="D45" s="66">
        <f>'3цк (менее 150)'!D33</f>
        <v>106.05711899999999</v>
      </c>
      <c r="E45" s="66">
        <f>'3цк (менее 150)'!E33</f>
        <v>106.24194700000001</v>
      </c>
      <c r="F45" s="66">
        <f>'3цк (менее 150)'!F33</f>
        <v>111.830985</v>
      </c>
      <c r="G45" s="66">
        <f>'3цк (менее 150)'!G33</f>
        <v>113.59287799999998</v>
      </c>
      <c r="H45" s="66">
        <f>'3цк (менее 150)'!H33</f>
        <v>113.19509600000001</v>
      </c>
      <c r="I45" s="66">
        <f>'3цк (менее 150)'!I33</f>
        <v>109.75367899999999</v>
      </c>
      <c r="J45" s="66">
        <f>'3цк (менее 150)'!J33</f>
        <v>110.29811799999999</v>
      </c>
      <c r="K45" s="66">
        <f>'3цк (менее 150)'!K33</f>
        <v>111.02336699999999</v>
      </c>
      <c r="L45" s="66">
        <f>'3цк (менее 150)'!L33</f>
        <v>110.975151</v>
      </c>
      <c r="M45" s="66">
        <f>'3цк (менее 150)'!M33</f>
        <v>113.627031</v>
      </c>
      <c r="N45" s="66">
        <f>'3цк (менее 150)'!N33</f>
        <v>112.775215</v>
      </c>
      <c r="O45" s="66">
        <f>'3цк (менее 150)'!O33</f>
        <v>106.300208</v>
      </c>
      <c r="P45" s="66">
        <f>'3цк (менее 150)'!P33</f>
        <v>107.42123000000001</v>
      </c>
      <c r="Q45" s="66">
        <f>'3цк (менее 150)'!Q33</f>
        <v>111.43119399999999</v>
      </c>
      <c r="R45" s="66">
        <f>'3цк (менее 150)'!R33</f>
        <v>115.280438</v>
      </c>
      <c r="S45" s="66">
        <f>'3цк (менее 150)'!S33</f>
        <v>113.51854499999999</v>
      </c>
      <c r="T45" s="66">
        <f>'3цк (менее 150)'!T33</f>
        <v>107.91745299999999</v>
      </c>
      <c r="U45" s="66">
        <f>'3цк (менее 150)'!U33</f>
        <v>106.98125899999999</v>
      </c>
      <c r="V45" s="66">
        <f>'3цк (менее 150)'!V33</f>
        <v>108.745161</v>
      </c>
      <c r="W45" s="66">
        <f>'3цк (менее 150)'!W33</f>
        <v>110.88474600000001</v>
      </c>
      <c r="X45" s="66">
        <f>'3цк (менее 150)'!X33</f>
        <v>110.32423499999999</v>
      </c>
      <c r="Y45" s="66">
        <f>'3цк (менее 150)'!Y33</f>
        <v>110.93296199999999</v>
      </c>
    </row>
    <row r="46" spans="1:25" ht="15" x14ac:dyDescent="0.2">
      <c r="A46" s="65">
        <v>6</v>
      </c>
      <c r="B46" s="66">
        <f>'3цк (менее 150)'!B38</f>
        <v>111.722499</v>
      </c>
      <c r="C46" s="66">
        <f>'3цк (менее 150)'!C38</f>
        <v>105.08677200000001</v>
      </c>
      <c r="D46" s="66">
        <f>'3цк (менее 150)'!D38</f>
        <v>103.857264</v>
      </c>
      <c r="E46" s="66">
        <f>'3цк (менее 150)'!E38</f>
        <v>106.09930799999999</v>
      </c>
      <c r="F46" s="66">
        <f>'3цк (менее 150)'!F38</f>
        <v>112.64061199999999</v>
      </c>
      <c r="G46" s="66">
        <f>'3цк (менее 150)'!G38</f>
        <v>112.87164700000001</v>
      </c>
      <c r="H46" s="66">
        <f>'3цк (менее 150)'!H38</f>
        <v>114.93288100000001</v>
      </c>
      <c r="I46" s="66">
        <f>'3цк (менее 150)'!I38</f>
        <v>111.73053499999999</v>
      </c>
      <c r="J46" s="66">
        <f>'3цк (менее 150)'!J38</f>
        <v>114.59335999999999</v>
      </c>
      <c r="K46" s="66">
        <f>'3цк (менее 150)'!K38</f>
        <v>115.87711099999999</v>
      </c>
      <c r="L46" s="66">
        <f>'3цк (менее 150)'!L38</f>
        <v>115.099628</v>
      </c>
      <c r="M46" s="66">
        <f>'3цк (менее 150)'!M38</f>
        <v>111.81290399999999</v>
      </c>
      <c r="N46" s="66">
        <f>'3цк (менее 150)'!N38</f>
        <v>111.38297799999999</v>
      </c>
      <c r="O46" s="66">
        <f>'3цк (менее 150)'!O38</f>
        <v>105.46848199999999</v>
      </c>
      <c r="P46" s="66">
        <f>'3цк (менее 150)'!P38</f>
        <v>106.13546999999998</v>
      </c>
      <c r="Q46" s="66">
        <f>'3цк (менее 150)'!Q38</f>
        <v>110.11529899999999</v>
      </c>
      <c r="R46" s="66">
        <f>'3цк (менее 150)'!R38</f>
        <v>112.877674</v>
      </c>
      <c r="S46" s="66">
        <f>'3цк (менее 150)'!S38</f>
        <v>113.39398699999998</v>
      </c>
      <c r="T46" s="66">
        <f>'3цк (менее 150)'!T38</f>
        <v>111.971615</v>
      </c>
      <c r="U46" s="66">
        <f>'3цк (менее 150)'!U38</f>
        <v>106.46494600000001</v>
      </c>
      <c r="V46" s="66">
        <f>'3цк (менее 150)'!V38</f>
        <v>108.13040700000001</v>
      </c>
      <c r="W46" s="66">
        <f>'3цк (менее 150)'!W38</f>
        <v>110.23182100000001</v>
      </c>
      <c r="X46" s="66">
        <f>'3цк (менее 150)'!X38</f>
        <v>111.147925</v>
      </c>
      <c r="Y46" s="66">
        <f>'3цк (менее 150)'!Y38</f>
        <v>111.91134499999998</v>
      </c>
    </row>
    <row r="47" spans="1:25" ht="15" x14ac:dyDescent="0.2">
      <c r="A47" s="65">
        <v>7</v>
      </c>
      <c r="B47" s="66">
        <f>'3цк (менее 150)'!B43</f>
        <v>109.06660099999999</v>
      </c>
      <c r="C47" s="66">
        <f>'3цк (менее 150)'!C43</f>
        <v>104.936097</v>
      </c>
      <c r="D47" s="66">
        <f>'3цк (менее 150)'!D43</f>
        <v>103.07777200000001</v>
      </c>
      <c r="E47" s="66">
        <f>'3цк (менее 150)'!E43</f>
        <v>103.12397899999999</v>
      </c>
      <c r="F47" s="66">
        <f>'3цк (менее 150)'!F43</f>
        <v>108.102281</v>
      </c>
      <c r="G47" s="66">
        <f>'3цк (менее 150)'!G43</f>
        <v>110.99524099999999</v>
      </c>
      <c r="H47" s="66">
        <f>'3цк (менее 150)'!H43</f>
        <v>109.793859</v>
      </c>
      <c r="I47" s="66">
        <f>'3цк (менее 150)'!I43</f>
        <v>108.232866</v>
      </c>
      <c r="J47" s="66">
        <f>'3цк (менее 150)'!J43</f>
        <v>109.528671</v>
      </c>
      <c r="K47" s="66">
        <f>'3цк (менее 150)'!K43</f>
        <v>110.685855</v>
      </c>
      <c r="L47" s="66">
        <f>'3цк (менее 150)'!L43</f>
        <v>110.83853900000001</v>
      </c>
      <c r="M47" s="66">
        <f>'3цк (менее 150)'!M43</f>
        <v>111.417131</v>
      </c>
      <c r="N47" s="66">
        <f>'3цк (менее 150)'!N43</f>
        <v>109.77376899999999</v>
      </c>
      <c r="O47" s="66">
        <f>'3цк (менее 150)'!O43</f>
        <v>103.78694900000001</v>
      </c>
      <c r="P47" s="66">
        <f>'3цк (менее 150)'!P43</f>
        <v>104.8698</v>
      </c>
      <c r="Q47" s="66">
        <f>'3цк (менее 150)'!Q43</f>
        <v>108.865701</v>
      </c>
      <c r="R47" s="66">
        <f>'3цк (менее 150)'!R43</f>
        <v>111.68030999999999</v>
      </c>
      <c r="S47" s="66">
        <f>'3цк (менее 150)'!S43</f>
        <v>113.14888900000001</v>
      </c>
      <c r="T47" s="66">
        <f>'3цк (менее 150)'!T43</f>
        <v>110.647684</v>
      </c>
      <c r="U47" s="66">
        <f>'3цк (менее 150)'!U43</f>
        <v>105.97475</v>
      </c>
      <c r="V47" s="66">
        <f>'3цк (менее 150)'!V43</f>
        <v>107.56989600000001</v>
      </c>
      <c r="W47" s="66">
        <f>'3цк (менее 150)'!W43</f>
        <v>109.106781</v>
      </c>
      <c r="X47" s="66">
        <f>'3цк (менее 150)'!X43</f>
        <v>109.29964499999998</v>
      </c>
      <c r="Y47" s="66">
        <f>'3цк (менее 150)'!Y43</f>
        <v>109.056556</v>
      </c>
    </row>
    <row r="48" spans="1:25" ht="15" x14ac:dyDescent="0.2">
      <c r="A48" s="65">
        <v>8</v>
      </c>
      <c r="B48" s="66">
        <f>'3цк (менее 150)'!B48</f>
        <v>109.689391</v>
      </c>
      <c r="C48" s="66">
        <f>'3цк (менее 150)'!C48</f>
        <v>104.795467</v>
      </c>
      <c r="D48" s="66">
        <f>'3цк (менее 150)'!D48</f>
        <v>108.04803800000001</v>
      </c>
      <c r="E48" s="66">
        <f>'3цк (менее 150)'!E48</f>
        <v>107.85517400000001</v>
      </c>
      <c r="F48" s="66">
        <f>'3цк (менее 150)'!F48</f>
        <v>110.157488</v>
      </c>
      <c r="G48" s="66">
        <f>'3цк (менее 150)'!G48</f>
        <v>113.339744</v>
      </c>
      <c r="H48" s="66">
        <f>'3цк (менее 150)'!H48</f>
        <v>112.05599299999999</v>
      </c>
      <c r="I48" s="66">
        <f>'3цк (менее 150)'!I48</f>
        <v>108.10429000000001</v>
      </c>
      <c r="J48" s="66">
        <f>'3цк (менее 150)'!J48</f>
        <v>112.01983100000001</v>
      </c>
      <c r="K48" s="66">
        <f>'3цк (менее 150)'!K48</f>
        <v>110.267983</v>
      </c>
      <c r="L48" s="66">
        <f>'3цк (менее 150)'!L48</f>
        <v>110.35838800000001</v>
      </c>
      <c r="M48" s="66">
        <f>'3цк (менее 150)'!M48</f>
        <v>111.451284</v>
      </c>
      <c r="N48" s="66">
        <f>'3цк (менее 150)'!N48</f>
        <v>111.25641099999999</v>
      </c>
      <c r="O48" s="66">
        <f>'3цк (менее 150)'!O48</f>
        <v>105.261555</v>
      </c>
      <c r="P48" s="66">
        <f>'3цк (менее 150)'!P48</f>
        <v>105.697508</v>
      </c>
      <c r="Q48" s="66">
        <f>'3цк (менее 150)'!Q48</f>
        <v>108.37952300000001</v>
      </c>
      <c r="R48" s="66">
        <f>'3цк (менее 150)'!R48</f>
        <v>111.220249</v>
      </c>
      <c r="S48" s="66">
        <f>'3цк (менее 150)'!S48</f>
        <v>109.36795099999999</v>
      </c>
      <c r="T48" s="66">
        <f>'3цк (менее 150)'!T48</f>
        <v>109.04249299999999</v>
      </c>
      <c r="U48" s="66">
        <f>'3цк (менее 150)'!U48</f>
        <v>107.68842699999999</v>
      </c>
      <c r="V48" s="66">
        <f>'3цк (менее 150)'!V48</f>
        <v>109.74765199999999</v>
      </c>
      <c r="W48" s="66">
        <f>'3цк (менее 150)'!W48</f>
        <v>110.54924299999999</v>
      </c>
      <c r="X48" s="66">
        <f>'3цк (менее 150)'!X48</f>
        <v>110.872692</v>
      </c>
      <c r="Y48" s="66">
        <f>'3цк (менее 150)'!Y48</f>
        <v>111.34882499999999</v>
      </c>
    </row>
    <row r="49" spans="1:25" ht="15" x14ac:dyDescent="0.2">
      <c r="A49" s="65">
        <v>9</v>
      </c>
      <c r="B49" s="66">
        <f>'3цк (менее 150)'!B53</f>
        <v>121.02416899999999</v>
      </c>
      <c r="C49" s="66">
        <f>'3цк (менее 150)'!C53</f>
        <v>117.66713</v>
      </c>
      <c r="D49" s="66">
        <f>'3цк (менее 150)'!D53</f>
        <v>116.93183599999999</v>
      </c>
      <c r="E49" s="66">
        <f>'3цк (менее 150)'!E53</f>
        <v>111.778751</v>
      </c>
      <c r="F49" s="66">
        <f>'3цк (менее 150)'!F53</f>
        <v>117.500383</v>
      </c>
      <c r="G49" s="66">
        <f>'3цк (менее 150)'!G53</f>
        <v>116.80928699999998</v>
      </c>
      <c r="H49" s="66">
        <f>'3цк (менее 150)'!H53</f>
        <v>119.84287699999999</v>
      </c>
      <c r="I49" s="66">
        <f>'3цк (менее 150)'!I53</f>
        <v>115.985597</v>
      </c>
      <c r="J49" s="66">
        <f>'3цк (менее 150)'!J53</f>
        <v>117.618914</v>
      </c>
      <c r="K49" s="66">
        <f>'3цк (менее 150)'!K53</f>
        <v>118.38635199999999</v>
      </c>
      <c r="L49" s="66">
        <f>'3цк (менее 150)'!L53</f>
        <v>118.47675700000001</v>
      </c>
      <c r="M49" s="66">
        <f>'3цк (менее 150)'!M53</f>
        <v>118.04281300000001</v>
      </c>
      <c r="N49" s="66">
        <f>'3цк (менее 150)'!N53</f>
        <v>118.500865</v>
      </c>
      <c r="O49" s="66">
        <f>'3цк (менее 150)'!O53</f>
        <v>113.79176899999999</v>
      </c>
      <c r="P49" s="66">
        <f>'3цк (менее 150)'!P53</f>
        <v>115.20409600000001</v>
      </c>
      <c r="Q49" s="66">
        <f>'3цк (менее 150)'!Q53</f>
        <v>118.04884</v>
      </c>
      <c r="R49" s="66">
        <f>'3цк (менее 150)'!R53</f>
        <v>119.901138</v>
      </c>
      <c r="S49" s="66">
        <f>'3цк (менее 150)'!S53</f>
        <v>119.652022</v>
      </c>
      <c r="T49" s="66">
        <f>'3цк (менее 150)'!T53</f>
        <v>118.29594700000001</v>
      </c>
      <c r="U49" s="66">
        <f>'3цк (менее 150)'!U53</f>
        <v>117.35372599999999</v>
      </c>
      <c r="V49" s="66">
        <f>'3цк (менее 150)'!V53</f>
        <v>119.74041799999999</v>
      </c>
      <c r="W49" s="66">
        <f>'3цк (менее 150)'!W53</f>
        <v>121.34159099999999</v>
      </c>
      <c r="X49" s="66">
        <f>'3цк (менее 150)'!X53</f>
        <v>121.894066</v>
      </c>
      <c r="Y49" s="66">
        <f>'3цк (менее 150)'!Y53</f>
        <v>121.45409499999998</v>
      </c>
    </row>
    <row r="50" spans="1:25" ht="15" x14ac:dyDescent="0.2">
      <c r="A50" s="65">
        <v>10</v>
      </c>
      <c r="B50" s="66">
        <f>'3цк (менее 150)'!B58</f>
        <v>123.18183499999999</v>
      </c>
      <c r="C50" s="66">
        <f>'3цк (менее 150)'!C58</f>
        <v>120.849386</v>
      </c>
      <c r="D50" s="66">
        <f>'3цк (менее 150)'!D58</f>
        <v>118.677657</v>
      </c>
      <c r="E50" s="66">
        <f>'3цк (менее 150)'!E58</f>
        <v>117.02424999999999</v>
      </c>
      <c r="F50" s="66">
        <f>'3цк (менее 150)'!F58</f>
        <v>113.03236699999999</v>
      </c>
      <c r="G50" s="66">
        <f>'3цк (менее 150)'!G58</f>
        <v>117.918255</v>
      </c>
      <c r="H50" s="66">
        <f>'3цк (менее 150)'!H58</f>
        <v>120.26476699999999</v>
      </c>
      <c r="I50" s="66">
        <f>'3цк (менее 150)'!I58</f>
        <v>116.546108</v>
      </c>
      <c r="J50" s="66">
        <f>'3цк (менее 150)'!J58</f>
        <v>117.54056300000001</v>
      </c>
      <c r="K50" s="66">
        <f>'3цк (менее 150)'!K58</f>
        <v>121.771517</v>
      </c>
      <c r="L50" s="66">
        <f>'3цк (менее 150)'!L58</f>
        <v>118.67564800000001</v>
      </c>
      <c r="M50" s="66">
        <f>'3цк (менее 150)'!M58</f>
        <v>118.74395399999999</v>
      </c>
      <c r="N50" s="66">
        <f>'3цк (менее 150)'!N58</f>
        <v>118.758017</v>
      </c>
      <c r="O50" s="66">
        <f>'3цк (менее 150)'!O58</f>
        <v>115.640049</v>
      </c>
      <c r="P50" s="66">
        <f>'3цк (менее 150)'!P58</f>
        <v>114.84247599999999</v>
      </c>
      <c r="Q50" s="66">
        <f>'3цк (менее 150)'!Q58</f>
        <v>117.279393</v>
      </c>
      <c r="R50" s="66">
        <f>'3цк (менее 150)'!R58</f>
        <v>122.63136899999999</v>
      </c>
      <c r="S50" s="66">
        <f>'3цк (менее 150)'!S58</f>
        <v>122.86039499999998</v>
      </c>
      <c r="T50" s="66">
        <f>'3цк (менее 150)'!T58</f>
        <v>118.685693</v>
      </c>
      <c r="U50" s="66">
        <f>'3цк (менее 150)'!U58</f>
        <v>119.457149</v>
      </c>
      <c r="V50" s="66">
        <f>'3цк (менее 150)'!V58</f>
        <v>120.45964000000001</v>
      </c>
      <c r="W50" s="66">
        <f>'3цк (менее 150)'!W58</f>
        <v>121.217033</v>
      </c>
      <c r="X50" s="66">
        <f>'3цк (менее 150)'!X58</f>
        <v>121.964381</v>
      </c>
      <c r="Y50" s="66">
        <f>'3цк (менее 150)'!Y58</f>
        <v>122.647441</v>
      </c>
    </row>
    <row r="51" spans="1:25" ht="15" x14ac:dyDescent="0.2">
      <c r="A51" s="65">
        <v>11</v>
      </c>
      <c r="B51" s="66">
        <f>'3цк (менее 150)'!B63</f>
        <v>102.571504</v>
      </c>
      <c r="C51" s="66">
        <f>'3цк (менее 150)'!C63</f>
        <v>100.86586299999999</v>
      </c>
      <c r="D51" s="66">
        <f>'3цк (менее 150)'!D63</f>
        <v>95.294905999999997</v>
      </c>
      <c r="E51" s="66">
        <f>'3цк (менее 150)'!E63</f>
        <v>99.644390999999999</v>
      </c>
      <c r="F51" s="66">
        <f>'3цк (менее 150)'!F63</f>
        <v>105.08476300000001</v>
      </c>
      <c r="G51" s="66">
        <f>'3цк (менее 150)'!G63</f>
        <v>108.21277599999999</v>
      </c>
      <c r="H51" s="66">
        <f>'3цк (менее 150)'!H63</f>
        <v>106.822548</v>
      </c>
      <c r="I51" s="66">
        <f>'3цк (менее 150)'!I63</f>
        <v>106.460928</v>
      </c>
      <c r="J51" s="66">
        <f>'3цк (менее 150)'!J63</f>
        <v>108.80342200000001</v>
      </c>
      <c r="K51" s="66">
        <f>'3цк (менее 150)'!K63</f>
        <v>110.235839</v>
      </c>
      <c r="L51" s="66">
        <f>'3цк (менее 150)'!L63</f>
        <v>109.89832699999999</v>
      </c>
      <c r="M51" s="66">
        <f>'3цк (менее 150)'!M63</f>
        <v>106.63771999999999</v>
      </c>
      <c r="N51" s="66">
        <f>'3цк (менее 150)'!N63</f>
        <v>105.15105999999999</v>
      </c>
      <c r="O51" s="66">
        <f>'3цк (менее 150)'!O63</f>
        <v>102.10541600000001</v>
      </c>
      <c r="P51" s="66">
        <f>'3цк (менее 150)'!P63</f>
        <v>102.951205</v>
      </c>
      <c r="Q51" s="66">
        <f>'3цк (менее 150)'!Q63</f>
        <v>105.90041699999999</v>
      </c>
      <c r="R51" s="66">
        <f>'3цк (менее 150)'!R63</f>
        <v>110.711972</v>
      </c>
      <c r="S51" s="66">
        <f>'3цк (менее 150)'!S63</f>
        <v>111.01734</v>
      </c>
      <c r="T51" s="66">
        <f>'3цк (менее 150)'!T63</f>
        <v>105.30776199999998</v>
      </c>
      <c r="U51" s="66">
        <f>'3цк (менее 150)'!U63</f>
        <v>103.740742</v>
      </c>
      <c r="V51" s="66">
        <f>'3цк (менее 150)'!V63</f>
        <v>106.34641500000001</v>
      </c>
      <c r="W51" s="66">
        <f>'3цк (менее 150)'!W63</f>
        <v>107.20024000000001</v>
      </c>
      <c r="X51" s="66">
        <f>'3цк (менее 150)'!X63</f>
        <v>107.14398800000001</v>
      </c>
      <c r="Y51" s="66">
        <f>'3цк (менее 150)'!Y63</f>
        <v>101.80808399999999</v>
      </c>
    </row>
    <row r="52" spans="1:25" ht="15" x14ac:dyDescent="0.2">
      <c r="A52" s="65">
        <v>12</v>
      </c>
      <c r="B52" s="66">
        <f>'3цк (менее 150)'!B68</f>
        <v>111.32270799999999</v>
      </c>
      <c r="C52" s="66">
        <f>'3цк (менее 150)'!C68</f>
        <v>106.68593599999998</v>
      </c>
      <c r="D52" s="66">
        <f>'3цк (менее 150)'!D68</f>
        <v>107.53976099999998</v>
      </c>
      <c r="E52" s="66">
        <f>'3цк (менее 150)'!E68</f>
        <v>112.00777699999999</v>
      </c>
      <c r="F52" s="66">
        <f>'3цк (менее 150)'!F68</f>
        <v>115.75255299999999</v>
      </c>
      <c r="G52" s="66">
        <f>'3цк (менее 150)'!G68</f>
        <v>115.80478699999999</v>
      </c>
      <c r="H52" s="66">
        <f>'3цк (менее 150)'!H68</f>
        <v>114.43264000000001</v>
      </c>
      <c r="I52" s="66">
        <f>'3цк (менее 150)'!I68</f>
        <v>112.56426999999999</v>
      </c>
      <c r="J52" s="66">
        <f>'3цк (менее 150)'!J68</f>
        <v>113.152907</v>
      </c>
      <c r="K52" s="66">
        <f>'3цк (менее 150)'!K68</f>
        <v>116.08403800000001</v>
      </c>
      <c r="L52" s="66">
        <f>'3цк (менее 150)'!L68</f>
        <v>115.11770899999999</v>
      </c>
      <c r="M52" s="66">
        <f>'3цк (менее 150)'!M68</f>
        <v>115.382897</v>
      </c>
      <c r="N52" s="66">
        <f>'3цк (менее 150)'!N68</f>
        <v>115.045385</v>
      </c>
      <c r="O52" s="66">
        <f>'3цк (менее 150)'!O68</f>
        <v>108.09625399999999</v>
      </c>
      <c r="P52" s="66">
        <f>'3цк (менее 150)'!P68</f>
        <v>110.322226</v>
      </c>
      <c r="Q52" s="66">
        <f>'3цк (менее 150)'!Q68</f>
        <v>111.027385</v>
      </c>
      <c r="R52" s="66">
        <f>'3цк (менее 150)'!R68</f>
        <v>117.54056300000001</v>
      </c>
      <c r="S52" s="66">
        <f>'3цк (менее 150)'!S68</f>
        <v>117.11465500000001</v>
      </c>
      <c r="T52" s="66">
        <f>'3цк (менее 150)'!T68</f>
        <v>115.688265</v>
      </c>
      <c r="U52" s="66">
        <f>'3цк (менее 150)'!U68</f>
        <v>111.28051899999998</v>
      </c>
      <c r="V52" s="66">
        <f>'3цк (менее 150)'!V68</f>
        <v>112.39551400000001</v>
      </c>
      <c r="W52" s="66">
        <f>'3цк (менее 150)'!W68</f>
        <v>113.72145399999998</v>
      </c>
      <c r="X52" s="66">
        <f>'3цк (менее 150)'!X68</f>
        <v>115.11770899999999</v>
      </c>
      <c r="Y52" s="66">
        <f>'3цк (менее 150)'!Y68</f>
        <v>110.752152</v>
      </c>
    </row>
    <row r="53" spans="1:25" ht="15" x14ac:dyDescent="0.2">
      <c r="A53" s="65">
        <v>13</v>
      </c>
      <c r="B53" s="66">
        <f>'3цк (менее 150)'!B73</f>
        <v>101.65941799999999</v>
      </c>
      <c r="C53" s="66">
        <f>'3цк (менее 150)'!C73</f>
        <v>96.460125999999988</v>
      </c>
      <c r="D53" s="66">
        <f>'3цк (менее 150)'!D73</f>
        <v>96.614818999999997</v>
      </c>
      <c r="E53" s="66">
        <f>'3цк (менее 150)'!E73</f>
        <v>97.997011000000001</v>
      </c>
      <c r="F53" s="66">
        <f>'3цк (менее 150)'!F73</f>
        <v>101.426374</v>
      </c>
      <c r="G53" s="66">
        <f>'3цк (менее 150)'!G73</f>
        <v>100.942205</v>
      </c>
      <c r="H53" s="66">
        <f>'3цк (менее 150)'!H73</f>
        <v>100.084362</v>
      </c>
      <c r="I53" s="66">
        <f>'3цк (менее 150)'!I73</f>
        <v>98.615782999999993</v>
      </c>
      <c r="J53" s="66">
        <f>'3цк (менее 150)'!J73</f>
        <v>99.415365000000008</v>
      </c>
      <c r="K53" s="66">
        <f>'3цк (менее 150)'!K73</f>
        <v>101.06274500000001</v>
      </c>
      <c r="L53" s="66">
        <f>'3цк (менее 150)'!L73</f>
        <v>101.97483099999999</v>
      </c>
      <c r="M53" s="66">
        <f>'3цк (менее 150)'!M73</f>
        <v>101.59513</v>
      </c>
      <c r="N53" s="66">
        <f>'3цк (менее 150)'!N73</f>
        <v>101.814111</v>
      </c>
      <c r="O53" s="66">
        <f>'3цк (менее 150)'!O73</f>
        <v>95.929749999999999</v>
      </c>
      <c r="P53" s="66">
        <f>'3цк (менее 150)'!P73</f>
        <v>96.064352999999997</v>
      </c>
      <c r="Q53" s="66">
        <f>'3цк (менее 150)'!Q73</f>
        <v>98.432963999999998</v>
      </c>
      <c r="R53" s="66">
        <f>'3цк (менее 150)'!R73</f>
        <v>105.41223000000001</v>
      </c>
      <c r="S53" s="66">
        <f>'3цк (менее 150)'!S73</f>
        <v>105.671391</v>
      </c>
      <c r="T53" s="66">
        <f>'3цк (менее 150)'!T73</f>
        <v>99.407329000000004</v>
      </c>
      <c r="U53" s="66">
        <f>'3цк (менее 150)'!U73</f>
        <v>98.553504000000004</v>
      </c>
      <c r="V53" s="66">
        <f>'3цк (менее 150)'!V73</f>
        <v>100.61072</v>
      </c>
      <c r="W53" s="66">
        <f>'3цк (менее 150)'!W73</f>
        <v>101.93665999999999</v>
      </c>
      <c r="X53" s="66">
        <f>'3цк (менее 150)'!X73</f>
        <v>101.97282199999999</v>
      </c>
      <c r="Y53" s="66">
        <f>'3цк (менее 150)'!Y73</f>
        <v>103.34295999999999</v>
      </c>
    </row>
    <row r="54" spans="1:25" ht="15" x14ac:dyDescent="0.2">
      <c r="A54" s="65">
        <v>14</v>
      </c>
      <c r="B54" s="66">
        <f>'3цк (менее 150)'!B78</f>
        <v>105.524734</v>
      </c>
      <c r="C54" s="66">
        <f>'3цк (менее 150)'!C78</f>
        <v>98.822709999999987</v>
      </c>
      <c r="D54" s="66">
        <f>'3цк (менее 150)'!D78</f>
        <v>98.734313999999998</v>
      </c>
      <c r="E54" s="66">
        <f>'3цк (менее 150)'!E78</f>
        <v>99.262680999999986</v>
      </c>
      <c r="F54" s="66">
        <f>'3цк (менее 150)'!F78</f>
        <v>105.66536400000001</v>
      </c>
      <c r="G54" s="66">
        <f>'3цк (менее 150)'!G78</f>
        <v>105.90242599999999</v>
      </c>
      <c r="H54" s="66">
        <f>'3цк (менее 150)'!H78</f>
        <v>104.76935</v>
      </c>
      <c r="I54" s="66">
        <f>'3цк (менее 150)'!I78</f>
        <v>102.746287</v>
      </c>
      <c r="J54" s="66">
        <f>'3цк (менее 150)'!J78</f>
        <v>103.34295999999999</v>
      </c>
      <c r="K54" s="66">
        <f>'3цк (менее 150)'!K78</f>
        <v>104.55036899999999</v>
      </c>
      <c r="L54" s="66">
        <f>'3цк (менее 150)'!L78</f>
        <v>104.27915399999999</v>
      </c>
      <c r="M54" s="66">
        <f>'3цк (менее 150)'!M78</f>
        <v>105.25753699999999</v>
      </c>
      <c r="N54" s="66">
        <f>'3цк (менее 150)'!N78</f>
        <v>104.79747599999999</v>
      </c>
      <c r="O54" s="66">
        <f>'3цк (менее 150)'!O78</f>
        <v>98.567566999999997</v>
      </c>
      <c r="P54" s="66">
        <f>'3цк (менее 150)'!P78</f>
        <v>100.443973</v>
      </c>
      <c r="Q54" s="66">
        <f>'3цк (менее 150)'!Q78</f>
        <v>103.81708399999999</v>
      </c>
      <c r="R54" s="66">
        <f>'3цк (менее 150)'!R78</f>
        <v>108.60654</v>
      </c>
      <c r="S54" s="66">
        <f>'3цк (менее 150)'!S78</f>
        <v>109.15700600000001</v>
      </c>
      <c r="T54" s="66">
        <f>'3цк (менее 150)'!T78</f>
        <v>107.59199499999998</v>
      </c>
      <c r="U54" s="66">
        <f>'3цк (менее 150)'!U78</f>
        <v>104.23294700000001</v>
      </c>
      <c r="V54" s="66">
        <f>'3цк (менее 150)'!V78</f>
        <v>106.272082</v>
      </c>
      <c r="W54" s="66">
        <f>'3цк (менее 150)'!W78</f>
        <v>106.830584</v>
      </c>
      <c r="X54" s="66">
        <f>'3цк (менее 150)'!X78</f>
        <v>105.71358000000001</v>
      </c>
      <c r="Y54" s="66">
        <f>'3цк (менее 150)'!Y78</f>
        <v>105.922516</v>
      </c>
    </row>
    <row r="55" spans="1:25" ht="15" x14ac:dyDescent="0.2">
      <c r="A55" s="65">
        <v>15</v>
      </c>
      <c r="B55" s="66">
        <f>'3цк (менее 150)'!B83</f>
        <v>4.1023779999999999</v>
      </c>
      <c r="C55" s="66">
        <f>'3цк (менее 150)'!C83</f>
        <v>4.1023779999999999</v>
      </c>
      <c r="D55" s="66">
        <f>'3цк (менее 150)'!D83</f>
        <v>4.1023779999999999</v>
      </c>
      <c r="E55" s="66">
        <f>'3цк (менее 150)'!E83</f>
        <v>4.1023779999999999</v>
      </c>
      <c r="F55" s="66">
        <f>'3цк (менее 150)'!F83</f>
        <v>4.1023779999999999</v>
      </c>
      <c r="G55" s="66">
        <f>'3цк (менее 150)'!G83</f>
        <v>4.1023779999999999</v>
      </c>
      <c r="H55" s="66">
        <f>'3цк (менее 150)'!H83</f>
        <v>4.1023779999999999</v>
      </c>
      <c r="I55" s="66">
        <f>'3цк (менее 150)'!I83</f>
        <v>4.1023779999999999</v>
      </c>
      <c r="J55" s="66">
        <f>'3цк (менее 150)'!J83</f>
        <v>4.1023779999999999</v>
      </c>
      <c r="K55" s="66">
        <f>'3цк (менее 150)'!K83</f>
        <v>4.1023779999999999</v>
      </c>
      <c r="L55" s="66">
        <f>'3цк (менее 150)'!L83</f>
        <v>4.1023779999999999</v>
      </c>
      <c r="M55" s="66">
        <f>'3цк (менее 150)'!M83</f>
        <v>4.1023779999999999</v>
      </c>
      <c r="N55" s="66">
        <f>'3цк (менее 150)'!N83</f>
        <v>4.1023779999999999</v>
      </c>
      <c r="O55" s="66">
        <f>'3цк (менее 150)'!O83</f>
        <v>4.1023779999999999</v>
      </c>
      <c r="P55" s="66">
        <f>'3цк (менее 150)'!P83</f>
        <v>4.1023779999999999</v>
      </c>
      <c r="Q55" s="66">
        <f>'3цк (менее 150)'!Q83</f>
        <v>4.1023779999999999</v>
      </c>
      <c r="R55" s="66">
        <f>'3цк (менее 150)'!R83</f>
        <v>4.1023779999999999</v>
      </c>
      <c r="S55" s="66">
        <f>'3цк (менее 150)'!S83</f>
        <v>4.1023779999999999</v>
      </c>
      <c r="T55" s="66">
        <f>'3цк (менее 150)'!T83</f>
        <v>4.1023779999999999</v>
      </c>
      <c r="U55" s="66">
        <f>'3цк (менее 150)'!U83</f>
        <v>4.1023779999999999</v>
      </c>
      <c r="V55" s="66">
        <f>'3цк (менее 150)'!V83</f>
        <v>4.1023779999999999</v>
      </c>
      <c r="W55" s="66">
        <f>'3цк (менее 150)'!W83</f>
        <v>4.1023779999999999</v>
      </c>
      <c r="X55" s="66">
        <f>'3цк (менее 150)'!X83</f>
        <v>4.1023779999999999</v>
      </c>
      <c r="Y55" s="66">
        <f>'3цк (менее 150)'!Y83</f>
        <v>4.1023779999999999</v>
      </c>
    </row>
    <row r="56" spans="1:25" ht="15" x14ac:dyDescent="0.2">
      <c r="A56" s="65">
        <v>16</v>
      </c>
      <c r="B56" s="66">
        <f>'3цк (менее 150)'!B88</f>
        <v>131.82053499999998</v>
      </c>
      <c r="C56" s="66">
        <f>'3цк (менее 150)'!C88</f>
        <v>126.163191</v>
      </c>
      <c r="D56" s="66">
        <f>'3цк (менее 150)'!D88</f>
        <v>126.12100199999999</v>
      </c>
      <c r="E56" s="66">
        <f>'3цк (менее 150)'!E88</f>
        <v>127.38064499999999</v>
      </c>
      <c r="F56" s="66">
        <f>'3цк (менее 150)'!F88</f>
        <v>129.684968</v>
      </c>
      <c r="G56" s="66">
        <f>'3цк (менее 150)'!G88</f>
        <v>130.11489399999999</v>
      </c>
      <c r="H56" s="66">
        <f>'3цк (менее 150)'!H88</f>
        <v>128.52175700000001</v>
      </c>
      <c r="I56" s="66">
        <f>'3цк (менее 150)'!I88</f>
        <v>130.00841700000001</v>
      </c>
      <c r="J56" s="66">
        <f>'3цк (менее 150)'!J88</f>
        <v>128.76283699999999</v>
      </c>
      <c r="K56" s="66">
        <f>'3цк (менее 150)'!K88</f>
        <v>128.10589399999998</v>
      </c>
      <c r="L56" s="66">
        <f>'3цк (менее 150)'!L88</f>
        <v>128.61618000000001</v>
      </c>
      <c r="M56" s="66">
        <f>'3цк (менее 150)'!M88</f>
        <v>129.04610600000001</v>
      </c>
      <c r="N56" s="66">
        <f>'3цк (менее 150)'!N88</f>
        <v>128.45545999999999</v>
      </c>
      <c r="O56" s="66">
        <f>'3цк (менее 150)'!O88</f>
        <v>124.11200199999999</v>
      </c>
      <c r="P56" s="66">
        <f>'3цк (менее 150)'!P88</f>
        <v>125.07029499999999</v>
      </c>
      <c r="Q56" s="66">
        <f>'3цк (менее 150)'!Q88</f>
        <v>127.927093</v>
      </c>
      <c r="R56" s="66">
        <f>'3цк (менее 150)'!R88</f>
        <v>131.183682</v>
      </c>
      <c r="S56" s="66">
        <f>'3цк (менее 150)'!S88</f>
        <v>134.56683800000002</v>
      </c>
      <c r="T56" s="66">
        <f>'3цк (менее 150)'!T88</f>
        <v>129.04409699999999</v>
      </c>
      <c r="U56" s="66">
        <f>'3цк (менее 150)'!U88</f>
        <v>128.42130700000001</v>
      </c>
      <c r="V56" s="66">
        <f>'3цк (менее 150)'!V88</f>
        <v>129.80149</v>
      </c>
      <c r="W56" s="66">
        <f>'3цк (менее 150)'!W88</f>
        <v>131.235916</v>
      </c>
      <c r="X56" s="66">
        <f>'3цк (менее 150)'!X88</f>
        <v>131.67990500000002</v>
      </c>
      <c r="Y56" s="66">
        <f>'3цк (менее 150)'!Y88</f>
        <v>131.06916899999999</v>
      </c>
    </row>
    <row r="57" spans="1:25" ht="15" x14ac:dyDescent="0.2">
      <c r="A57" s="65">
        <v>17</v>
      </c>
      <c r="B57" s="66">
        <f>'3цк (менее 150)'!B93</f>
        <v>90.989619000000005</v>
      </c>
      <c r="C57" s="66">
        <f>'3цк (менее 150)'!C93</f>
        <v>87.349311</v>
      </c>
      <c r="D57" s="66">
        <f>'3цк (менее 150)'!D93</f>
        <v>87.457796999999999</v>
      </c>
      <c r="E57" s="66">
        <f>'3цк (менее 150)'!E93</f>
        <v>88.084604999999996</v>
      </c>
      <c r="F57" s="66">
        <f>'3цк (менее 150)'!F93</f>
        <v>90.049407000000002</v>
      </c>
      <c r="G57" s="66">
        <f>'3цк (менее 150)'!G93</f>
        <v>89.828417000000002</v>
      </c>
      <c r="H57" s="66">
        <f>'3цк (менее 150)'!H93</f>
        <v>89.713903999999999</v>
      </c>
      <c r="I57" s="66">
        <f>'3цк (менее 150)'!I93</f>
        <v>88.502476999999999</v>
      </c>
      <c r="J57" s="66">
        <f>'3цк (менее 150)'!J93</f>
        <v>88.693331999999998</v>
      </c>
      <c r="K57" s="66">
        <f>'3цк (менее 150)'!K93</f>
        <v>89.541129999999995</v>
      </c>
      <c r="L57" s="66">
        <f>'3цк (менее 150)'!L93</f>
        <v>89.631535</v>
      </c>
      <c r="M57" s="66">
        <f>'3цк (менее 150)'!M93</f>
        <v>88.69735</v>
      </c>
      <c r="N57" s="66">
        <f>'3цк (менее 150)'!N93</f>
        <v>89.326166999999998</v>
      </c>
      <c r="O57" s="66">
        <f>'3цк (менее 150)'!O93</f>
        <v>86.764691999999997</v>
      </c>
      <c r="P57" s="66">
        <f>'3цк (менее 150)'!P93</f>
        <v>87.807362999999995</v>
      </c>
      <c r="Q57" s="66">
        <f>'3цк (менее 150)'!Q93</f>
        <v>90.08155099999999</v>
      </c>
      <c r="R57" s="66">
        <f>'3цк (менее 150)'!R93</f>
        <v>91.493877999999995</v>
      </c>
      <c r="S57" s="66">
        <f>'3цк (менее 150)'!S93</f>
        <v>93.749984999999995</v>
      </c>
      <c r="T57" s="66">
        <f>'3цк (менее 150)'!T93</f>
        <v>89.209644999999995</v>
      </c>
      <c r="U57" s="66">
        <f>'3цк (менее 150)'!U93</f>
        <v>88.621008000000003</v>
      </c>
      <c r="V57" s="66">
        <f>'3цк (менее 150)'!V93</f>
        <v>89.083078</v>
      </c>
      <c r="W57" s="66">
        <f>'3цк (менее 150)'!W93</f>
        <v>90.350757000000002</v>
      </c>
      <c r="X57" s="66">
        <f>'3цк (менее 150)'!X93</f>
        <v>91.542094000000006</v>
      </c>
      <c r="Y57" s="66">
        <f>'3цк (менее 150)'!Y93</f>
        <v>92.114658999999989</v>
      </c>
    </row>
    <row r="58" spans="1:25" ht="15" x14ac:dyDescent="0.2">
      <c r="A58" s="65">
        <v>18</v>
      </c>
      <c r="B58" s="66">
        <f>'3цк (менее 150)'!B98</f>
        <v>97.705705999999992</v>
      </c>
      <c r="C58" s="66">
        <f>'3цк (менее 150)'!C98</f>
        <v>94.475234</v>
      </c>
      <c r="D58" s="66">
        <f>'3цк (менее 150)'!D98</f>
        <v>94.461170999999993</v>
      </c>
      <c r="E58" s="66">
        <f>'3цк (менее 150)'!E98</f>
        <v>95.365220999999991</v>
      </c>
      <c r="F58" s="66">
        <f>'3цк (менее 150)'!F98</f>
        <v>97.187383999999994</v>
      </c>
      <c r="G58" s="66">
        <f>'3цк (менее 150)'!G98</f>
        <v>100.725233</v>
      </c>
      <c r="H58" s="66">
        <f>'3цк (менее 150)'!H98</f>
        <v>99.423400999999998</v>
      </c>
      <c r="I58" s="66">
        <f>'3цк (менее 150)'!I98</f>
        <v>94.796673999999996</v>
      </c>
      <c r="J58" s="66">
        <f>'3цк (менее 150)'!J98</f>
        <v>99.234555</v>
      </c>
      <c r="K58" s="66">
        <f>'3цк (менее 150)'!K98</f>
        <v>99.592157</v>
      </c>
      <c r="L58" s="66">
        <f>'3цк (менее 150)'!L98</f>
        <v>96.182884000000001</v>
      </c>
      <c r="M58" s="66">
        <f>'3цк (менее 150)'!M98</f>
        <v>96.753439999999998</v>
      </c>
      <c r="N58" s="66">
        <f>'3цк (менее 150)'!N98</f>
        <v>97.625345999999993</v>
      </c>
      <c r="O58" s="66">
        <f>'3цк (менее 150)'!O98</f>
        <v>91.728930999999989</v>
      </c>
      <c r="P58" s="66">
        <f>'3цк (менее 150)'!P98</f>
        <v>92.393909999999991</v>
      </c>
      <c r="Q58" s="66">
        <f>'3цк (менее 150)'!Q98</f>
        <v>95.349148999999997</v>
      </c>
      <c r="R58" s="66">
        <f>'3цк (менее 150)'!R98</f>
        <v>101.22547400000001</v>
      </c>
      <c r="S58" s="66">
        <f>'3цк (менее 150)'!S98</f>
        <v>101.74580499999999</v>
      </c>
      <c r="T58" s="66">
        <f>'3цк (менее 150)'!T98</f>
        <v>96.020154999999988</v>
      </c>
      <c r="U58" s="66">
        <f>'3цк (менее 150)'!U98</f>
        <v>96.225073000000009</v>
      </c>
      <c r="V58" s="66">
        <f>'3цк (менее 150)'!V98</f>
        <v>99.363130999999996</v>
      </c>
      <c r="W58" s="66">
        <f>'3цк (менее 150)'!W98</f>
        <v>99.371167</v>
      </c>
      <c r="X58" s="66">
        <f>'3цк (менее 150)'!X98</f>
        <v>99.232545999999999</v>
      </c>
      <c r="Y58" s="66">
        <f>'3цк (менее 150)'!Y98</f>
        <v>98.288315999999995</v>
      </c>
    </row>
    <row r="59" spans="1:25" ht="15" x14ac:dyDescent="0.2">
      <c r="A59" s="65">
        <v>19</v>
      </c>
      <c r="B59" s="66">
        <f>'3цк (менее 150)'!B103</f>
        <v>116.90370999999999</v>
      </c>
      <c r="C59" s="66">
        <f>'3цк (менее 150)'!C103</f>
        <v>111.08162799999999</v>
      </c>
      <c r="D59" s="66">
        <f>'3цк (менее 150)'!D103</f>
        <v>109.67331899999999</v>
      </c>
      <c r="E59" s="66">
        <f>'3цк (менее 150)'!E103</f>
        <v>111.79281400000001</v>
      </c>
      <c r="F59" s="66">
        <f>'3цк (менее 150)'!F103</f>
        <v>114.149371</v>
      </c>
      <c r="G59" s="66">
        <f>'3цк (менее 150)'!G103</f>
        <v>117.719364</v>
      </c>
      <c r="H59" s="66">
        <f>'3цк (менее 150)'!H103</f>
        <v>115.73045399999998</v>
      </c>
      <c r="I59" s="66">
        <f>'3цк (менее 150)'!I103</f>
        <v>114.366343</v>
      </c>
      <c r="J59" s="66">
        <f>'3цк (менее 150)'!J103</f>
        <v>115.991624</v>
      </c>
      <c r="K59" s="66">
        <f>'3цк (менее 150)'!K103</f>
        <v>116.596333</v>
      </c>
      <c r="L59" s="66">
        <f>'3цк (менее 150)'!L103</f>
        <v>117.46623000000001</v>
      </c>
      <c r="M59" s="66">
        <f>'3цк (менее 150)'!M103</f>
        <v>118.277866</v>
      </c>
      <c r="N59" s="66">
        <f>'3цк (менее 150)'!N103</f>
        <v>113.727481</v>
      </c>
      <c r="O59" s="66">
        <f>'3цк (менее 150)'!O103</f>
        <v>109.57086</v>
      </c>
      <c r="P59" s="66">
        <f>'3цк (менее 150)'!P103</f>
        <v>110.191641</v>
      </c>
      <c r="Q59" s="66">
        <f>'3цк (менее 150)'!Q103</f>
        <v>112.88972799999999</v>
      </c>
      <c r="R59" s="66">
        <f>'3цк (менее 150)'!R103</f>
        <v>115.089583</v>
      </c>
      <c r="S59" s="66">
        <f>'3цк (менее 150)'!S103</f>
        <v>120.12614600000001</v>
      </c>
      <c r="T59" s="66">
        <f>'3цк (менее 150)'!T103</f>
        <v>113.44823000000001</v>
      </c>
      <c r="U59" s="66">
        <f>'3цк (менее 150)'!U103</f>
        <v>111.68231899999999</v>
      </c>
      <c r="V59" s="66">
        <f>'3цк (менее 150)'!V103</f>
        <v>115.033331</v>
      </c>
      <c r="W59" s="66">
        <f>'3цк (менее 150)'!W103</f>
        <v>115.29651</v>
      </c>
      <c r="X59" s="66">
        <f>'3цк (менее 150)'!X103</f>
        <v>116.98607899999999</v>
      </c>
      <c r="Y59" s="66">
        <f>'3цк (менее 150)'!Y103</f>
        <v>116.55213499999999</v>
      </c>
    </row>
    <row r="60" spans="1:25" ht="15" x14ac:dyDescent="0.2">
      <c r="A60" s="65">
        <v>20</v>
      </c>
      <c r="B60" s="66">
        <f>'3цк (менее 150)'!B108</f>
        <v>116.425568</v>
      </c>
      <c r="C60" s="66">
        <f>'3цк (менее 150)'!C108</f>
        <v>110.67781899999999</v>
      </c>
      <c r="D60" s="66">
        <f>'3цк (менее 150)'!D108</f>
        <v>109.37196899999999</v>
      </c>
      <c r="E60" s="66">
        <f>'3цк (менее 150)'!E108</f>
        <v>110.726035</v>
      </c>
      <c r="F60" s="66">
        <f>'3цк (менее 150)'!F108</f>
        <v>112.79530500000001</v>
      </c>
      <c r="G60" s="66">
        <f>'3цк (менее 150)'!G108</f>
        <v>116.49789199999999</v>
      </c>
      <c r="H60" s="66">
        <f>'3цк (менее 150)'!H108</f>
        <v>115.99765099999999</v>
      </c>
      <c r="I60" s="66">
        <f>'3цк (менее 150)'!I108</f>
        <v>115.24628499999999</v>
      </c>
      <c r="J60" s="66">
        <f>'3цк (менее 150)'!J108</f>
        <v>117.11063699999998</v>
      </c>
      <c r="K60" s="66">
        <f>'3цк (менее 150)'!K108</f>
        <v>116.594324</v>
      </c>
      <c r="L60" s="66">
        <f>'3цк (менее 150)'!L108</f>
        <v>117.263321</v>
      </c>
      <c r="M60" s="66">
        <f>'3цк (менее 150)'!M108</f>
        <v>117.49033800000001</v>
      </c>
      <c r="N60" s="66">
        <f>'3цк (менее 150)'!N108</f>
        <v>117.576725</v>
      </c>
      <c r="O60" s="66">
        <f>'3цк (менее 150)'!O108</f>
        <v>112.47989199999999</v>
      </c>
      <c r="P60" s="66">
        <f>'3цк (менее 150)'!P108</f>
        <v>108.60252200000001</v>
      </c>
      <c r="Q60" s="66">
        <f>'3цк (менее 150)'!Q108</f>
        <v>112.00978599999999</v>
      </c>
      <c r="R60" s="66">
        <f>'3цк (менее 150)'!R108</f>
        <v>118.63145</v>
      </c>
      <c r="S60" s="66">
        <f>'3цк (менее 150)'!S108</f>
        <v>119.286384</v>
      </c>
      <c r="T60" s="66">
        <f>'3цк (менее 150)'!T108</f>
        <v>112.831467</v>
      </c>
      <c r="U60" s="66">
        <f>'3цк (менее 150)'!U108</f>
        <v>112.28702799999999</v>
      </c>
      <c r="V60" s="66">
        <f>'3цк (менее 150)'!V108</f>
        <v>116.13828100000001</v>
      </c>
      <c r="W60" s="66">
        <f>'3цк (менее 150)'!W108</f>
        <v>116.34119</v>
      </c>
      <c r="X60" s="66">
        <f>'3цк (менее 150)'!X108</f>
        <v>117.79168800000001</v>
      </c>
      <c r="Y60" s="66">
        <f>'3цк (менее 150)'!Y108</f>
        <v>117.671148</v>
      </c>
    </row>
    <row r="61" spans="1:25" ht="15" x14ac:dyDescent="0.2">
      <c r="A61" s="65">
        <v>21</v>
      </c>
      <c r="B61" s="66">
        <f>'3цк (менее 150)'!B113</f>
        <v>137.55422100000001</v>
      </c>
      <c r="C61" s="66">
        <f>'3цк (менее 150)'!C113</f>
        <v>130.18520899999999</v>
      </c>
      <c r="D61" s="66">
        <f>'3цк (менее 150)'!D113</f>
        <v>128.63225199999999</v>
      </c>
      <c r="E61" s="66">
        <f>'3цк (менее 150)'!E113</f>
        <v>131.995318</v>
      </c>
      <c r="F61" s="66">
        <f>'3цк (менее 150)'!F113</f>
        <v>139.181511</v>
      </c>
      <c r="G61" s="66">
        <f>'3цк (менее 150)'!G113</f>
        <v>139.67371599999998</v>
      </c>
      <c r="H61" s="66">
        <f>'3цк (менее 150)'!H113</f>
        <v>138.16093900000001</v>
      </c>
      <c r="I61" s="66">
        <f>'3цк (менее 150)'!I113</f>
        <v>135.58941899999999</v>
      </c>
      <c r="J61" s="66">
        <f>'3цк (менее 150)'!J113</f>
        <v>138.50849600000001</v>
      </c>
      <c r="K61" s="66">
        <f>'3цк (менее 150)'!K113</f>
        <v>138.59086500000001</v>
      </c>
      <c r="L61" s="66">
        <f>'3цк (менее 150)'!L113</f>
        <v>137.89976899999999</v>
      </c>
      <c r="M61" s="66">
        <f>'3цк (менее 150)'!M113</f>
        <v>139.31410500000001</v>
      </c>
      <c r="N61" s="66">
        <f>'3цк (менее 150)'!N113</f>
        <v>139.76010299999999</v>
      </c>
      <c r="O61" s="66">
        <f>'3цк (менее 150)'!O113</f>
        <v>134.38602799999998</v>
      </c>
      <c r="P61" s="66">
        <f>'3цк (менее 150)'!P113</f>
        <v>134.84408000000002</v>
      </c>
      <c r="Q61" s="66">
        <f>'3цк (менее 150)'!Q113</f>
        <v>137.99620099999999</v>
      </c>
      <c r="R61" s="66">
        <f>'3цк (менее 150)'!R113</f>
        <v>142.29546099999999</v>
      </c>
      <c r="S61" s="66">
        <f>'3цк (менее 150)'!S113</f>
        <v>143.27183499999998</v>
      </c>
      <c r="T61" s="66">
        <f>'3цк (менее 150)'!T113</f>
        <v>139.89470600000001</v>
      </c>
      <c r="U61" s="66">
        <f>'3цк (менее 150)'!U113</f>
        <v>132.358947</v>
      </c>
      <c r="V61" s="66">
        <f>'3цк (менее 150)'!V113</f>
        <v>136.455298</v>
      </c>
      <c r="W61" s="66">
        <f>'3цк (менее 150)'!W113</f>
        <v>136.35685699999999</v>
      </c>
      <c r="X61" s="66">
        <f>'3цк (менее 150)'!X113</f>
        <v>135.163511</v>
      </c>
      <c r="Y61" s="66">
        <f>'3цк (менее 150)'!Y113</f>
        <v>137.57431099999999</v>
      </c>
    </row>
    <row r="62" spans="1:25" ht="15" x14ac:dyDescent="0.2">
      <c r="A62" s="65">
        <v>22</v>
      </c>
      <c r="B62" s="66">
        <f>'3цк (менее 150)'!B118</f>
        <v>135.081142</v>
      </c>
      <c r="C62" s="66">
        <f>'3цк (менее 150)'!C118</f>
        <v>127.41680700000001</v>
      </c>
      <c r="D62" s="66">
        <f>'3цк (менее 150)'!D118</f>
        <v>126.80205299999999</v>
      </c>
      <c r="E62" s="66">
        <f>'3цк (менее 150)'!E118</f>
        <v>128.86730500000002</v>
      </c>
      <c r="F62" s="66">
        <f>'3цк (менее 150)'!F118</f>
        <v>136.88120599999999</v>
      </c>
      <c r="G62" s="66">
        <f>'3цк (менее 150)'!G118</f>
        <v>136.24837100000002</v>
      </c>
      <c r="H62" s="66">
        <f>'3цк (менее 150)'!H118</f>
        <v>136.204173</v>
      </c>
      <c r="I62" s="66">
        <f>'3цк (менее 150)'!I118</f>
        <v>134.32977599999998</v>
      </c>
      <c r="J62" s="66">
        <f>'3цк (менее 150)'!J118</f>
        <v>136.08564200000001</v>
      </c>
      <c r="K62" s="66">
        <f>'3цк (менее 150)'!K118</f>
        <v>138.15692100000001</v>
      </c>
      <c r="L62" s="66">
        <f>'3цк (менее 150)'!L118</f>
        <v>137.98816500000001</v>
      </c>
      <c r="M62" s="66">
        <f>'3цк (менее 150)'!M118</f>
        <v>139.74804900000001</v>
      </c>
      <c r="N62" s="66">
        <f>'3цк (менее 150)'!N118</f>
        <v>139.08909700000001</v>
      </c>
      <c r="O62" s="66">
        <f>'3цк (менее 150)'!O118</f>
        <v>132.81298100000001</v>
      </c>
      <c r="P62" s="66">
        <f>'3цк (менее 150)'!P118</f>
        <v>134.76773800000001</v>
      </c>
      <c r="Q62" s="66">
        <f>'3цк (менее 150)'!Q118</f>
        <v>138.08258800000002</v>
      </c>
      <c r="R62" s="66">
        <f>'3цк (менее 150)'!R118</f>
        <v>139.95095799999999</v>
      </c>
      <c r="S62" s="66">
        <f>'3цк (менее 150)'!S118</f>
        <v>141.851472</v>
      </c>
      <c r="T62" s="66">
        <f>'3цк (менее 150)'!T118</f>
        <v>136.99170100000001</v>
      </c>
      <c r="U62" s="66">
        <f>'3цк (менее 150)'!U118</f>
        <v>128.891413</v>
      </c>
      <c r="V62" s="66">
        <f>'3цк (менее 150)'!V118</f>
        <v>129.87783200000001</v>
      </c>
      <c r="W62" s="66">
        <f>'3цк (менее 150)'!W118</f>
        <v>131.89888599999998</v>
      </c>
      <c r="X62" s="66">
        <f>'3цк (менее 150)'!X118</f>
        <v>133.69091399999999</v>
      </c>
      <c r="Y62" s="66">
        <f>'3цк (менее 150)'!Y118</f>
        <v>137.16849299999998</v>
      </c>
    </row>
    <row r="63" spans="1:25" ht="15" x14ac:dyDescent="0.2">
      <c r="A63" s="65">
        <v>23</v>
      </c>
      <c r="B63" s="66">
        <f>'3цк (менее 150)'!B123</f>
        <v>134.74563900000001</v>
      </c>
      <c r="C63" s="66">
        <f>'3цк (менее 150)'!C123</f>
        <v>131.21381700000001</v>
      </c>
      <c r="D63" s="66">
        <f>'3цк (менее 150)'!D123</f>
        <v>132.39711800000001</v>
      </c>
      <c r="E63" s="66">
        <f>'3цк (менее 150)'!E123</f>
        <v>133.89583200000001</v>
      </c>
      <c r="F63" s="66">
        <f>'3цк (менее 150)'!F123</f>
        <v>134.71148599999998</v>
      </c>
      <c r="G63" s="66">
        <f>'3цк (менее 150)'!G123</f>
        <v>135.21775399999999</v>
      </c>
      <c r="H63" s="66">
        <f>'3цк (менее 150)'!H123</f>
        <v>134.56884700000001</v>
      </c>
      <c r="I63" s="66">
        <f>'3цк (менее 150)'!I123</f>
        <v>133.11031300000002</v>
      </c>
      <c r="J63" s="66">
        <f>'3цк (менее 150)'!J123</f>
        <v>135.16551999999999</v>
      </c>
      <c r="K63" s="66">
        <f>'3цк (менее 150)'!K123</f>
        <v>135.414636</v>
      </c>
      <c r="L63" s="66">
        <f>'3цк (менее 150)'!L123</f>
        <v>136.091669</v>
      </c>
      <c r="M63" s="66">
        <f>'3цк (менее 150)'!M123</f>
        <v>135.89076899999998</v>
      </c>
      <c r="N63" s="66">
        <f>'3цк (менее 150)'!N123</f>
        <v>135.01283599999999</v>
      </c>
      <c r="O63" s="66">
        <f>'3цк (менее 150)'!O123</f>
        <v>131.09729499999997</v>
      </c>
      <c r="P63" s="66">
        <f>'3цк (менее 150)'!P123</f>
        <v>131.65780599999999</v>
      </c>
      <c r="Q63" s="66">
        <f>'3цк (менее 150)'!Q123</f>
        <v>134.14695700000001</v>
      </c>
      <c r="R63" s="66">
        <f>'3цк (менее 150)'!R123</f>
        <v>137.44573499999998</v>
      </c>
      <c r="S63" s="66">
        <f>'3цк (менее 150)'!S123</f>
        <v>136.298596</v>
      </c>
      <c r="T63" s="66">
        <f>'3цк (менее 150)'!T123</f>
        <v>134.04650699999999</v>
      </c>
      <c r="U63" s="66">
        <f>'3цк (менее 150)'!U123</f>
        <v>133.61055399999998</v>
      </c>
      <c r="V63" s="66">
        <f>'3цк (менее 150)'!V123</f>
        <v>132.28662299999999</v>
      </c>
      <c r="W63" s="66">
        <f>'3цк (менее 150)'!W123</f>
        <v>134.167047</v>
      </c>
      <c r="X63" s="66">
        <f>'3цк (менее 150)'!X123</f>
        <v>134.28155999999998</v>
      </c>
      <c r="Y63" s="66">
        <f>'3цк (менее 150)'!Y123</f>
        <v>134.98470999999998</v>
      </c>
    </row>
    <row r="64" spans="1:25" ht="15" x14ac:dyDescent="0.2">
      <c r="A64" s="65">
        <v>24</v>
      </c>
      <c r="B64" s="66">
        <f>'3цк (менее 150)'!B128</f>
        <v>150.06426400000001</v>
      </c>
      <c r="C64" s="66">
        <f>'3цк (менее 150)'!C128</f>
        <v>144.71831499999999</v>
      </c>
      <c r="D64" s="66">
        <f>'3цк (менее 150)'!D128</f>
        <v>144.71831499999999</v>
      </c>
      <c r="E64" s="66">
        <f>'3цк (менее 150)'!E128</f>
        <v>146.29337100000001</v>
      </c>
      <c r="F64" s="66">
        <f>'3цк (менее 150)'!F128</f>
        <v>147.12107899999998</v>
      </c>
      <c r="G64" s="66">
        <f>'3цк (менее 150)'!G128</f>
        <v>150.164714</v>
      </c>
      <c r="H64" s="66">
        <f>'3цк (менее 150)'!H128</f>
        <v>150.49419</v>
      </c>
      <c r="I64" s="66">
        <f>'3цк (менее 150)'!I128</f>
        <v>148.46710899999999</v>
      </c>
      <c r="J64" s="66">
        <f>'3цк (менее 150)'!J128</f>
        <v>149.48165399999999</v>
      </c>
      <c r="K64" s="66">
        <f>'3цк (менее 150)'!K128</f>
        <v>151.23350199999999</v>
      </c>
      <c r="L64" s="66">
        <f>'3цк (менее 150)'!L128</f>
        <v>152.16165999999998</v>
      </c>
      <c r="M64" s="66">
        <f>'3цк (менее 150)'!M128</f>
        <v>152.679982</v>
      </c>
      <c r="N64" s="66">
        <f>'3цк (менее 150)'!N128</f>
        <v>151.50270799999998</v>
      </c>
      <c r="O64" s="66">
        <f>'3цк (менее 150)'!O128</f>
        <v>147.022638</v>
      </c>
      <c r="P64" s="66">
        <f>'3цк (менее 150)'!P128</f>
        <v>147.05478199999999</v>
      </c>
      <c r="Q64" s="66">
        <f>'3цк (менее 150)'!Q128</f>
        <v>150.35355999999999</v>
      </c>
      <c r="R64" s="66">
        <f>'3цк (менее 150)'!R128</f>
        <v>153.519744</v>
      </c>
      <c r="S64" s="66">
        <f>'3цк (менее 150)'!S128</f>
        <v>152.70810800000001</v>
      </c>
      <c r="T64" s="66">
        <f>'3цк (менее 150)'!T128</f>
        <v>147.11103399999999</v>
      </c>
      <c r="U64" s="66">
        <f>'3цк (менее 150)'!U128</f>
        <v>146.83981899999998</v>
      </c>
      <c r="V64" s="66">
        <f>'3цк (менее 150)'!V128</f>
        <v>148.42692899999997</v>
      </c>
      <c r="W64" s="66">
        <f>'3цк (менее 150)'!W128</f>
        <v>150.14663300000001</v>
      </c>
      <c r="X64" s="66">
        <f>'3цк (менее 150)'!X128</f>
        <v>151.25158300000001</v>
      </c>
      <c r="Y64" s="66">
        <f>'3цк (менее 150)'!Y128</f>
        <v>151.227475</v>
      </c>
    </row>
    <row r="65" spans="1:25" ht="15" x14ac:dyDescent="0.2">
      <c r="A65" s="65">
        <v>25</v>
      </c>
      <c r="B65" s="66">
        <f>'3цк (менее 150)'!B133</f>
        <v>131.97522799999999</v>
      </c>
      <c r="C65" s="66">
        <f>'3цк (менее 150)'!C133</f>
        <v>129.19879</v>
      </c>
      <c r="D65" s="66">
        <f>'3цк (менее 150)'!D133</f>
        <v>127.565473</v>
      </c>
      <c r="E65" s="66">
        <f>'3цк (менее 150)'!E133</f>
        <v>137.76717500000001</v>
      </c>
      <c r="F65" s="66">
        <f>'3цк (менее 150)'!F133</f>
        <v>139.376384</v>
      </c>
      <c r="G65" s="66">
        <f>'3цк (менее 150)'!G133</f>
        <v>140.07350700000001</v>
      </c>
      <c r="H65" s="66">
        <f>'3цк (менее 150)'!H133</f>
        <v>139.14333999999999</v>
      </c>
      <c r="I65" s="66">
        <f>'3цк (менее 150)'!I133</f>
        <v>136.28855099999998</v>
      </c>
      <c r="J65" s="66">
        <f>'3цк (менее 150)'!J133</f>
        <v>139.63956300000001</v>
      </c>
      <c r="K65" s="66">
        <f>'3цк (менее 150)'!K133</f>
        <v>142.649045</v>
      </c>
      <c r="L65" s="66">
        <f>'3цк (менее 150)'!L133</f>
        <v>142.39992899999999</v>
      </c>
      <c r="M65" s="66">
        <f>'3цк (менее 150)'!M133</f>
        <v>142.47024399999998</v>
      </c>
      <c r="N65" s="66">
        <f>'3цк (менее 150)'!N133</f>
        <v>141.38940199999999</v>
      </c>
      <c r="O65" s="66">
        <f>'3цк (менее 150)'!O133</f>
        <v>134.219281</v>
      </c>
      <c r="P65" s="66">
        <f>'3цк (менее 150)'!P133</f>
        <v>135.298114</v>
      </c>
      <c r="Q65" s="66">
        <f>'3цк (менее 150)'!Q133</f>
        <v>140.312578</v>
      </c>
      <c r="R65" s="66">
        <f>'3цк (менее 150)'!R133</f>
        <v>145.16230399999998</v>
      </c>
      <c r="S65" s="66">
        <f>'3цк (менее 150)'!S133</f>
        <v>142.172912</v>
      </c>
      <c r="T65" s="66">
        <f>'3цк (менее 150)'!T133</f>
        <v>141.40748299999998</v>
      </c>
      <c r="U65" s="66">
        <f>'3цк (менее 150)'!U133</f>
        <v>134.58491899999999</v>
      </c>
      <c r="V65" s="66">
        <f>'3цк (менее 150)'!V133</f>
        <v>136.658207</v>
      </c>
      <c r="W65" s="66">
        <f>'3цк (менее 150)'!W133</f>
        <v>136.63610800000001</v>
      </c>
      <c r="X65" s="66">
        <f>'3цк (менее 150)'!X133</f>
        <v>140.44115399999998</v>
      </c>
      <c r="Y65" s="66">
        <f>'3цк (менее 150)'!Y133</f>
        <v>140.70634200000001</v>
      </c>
    </row>
    <row r="66" spans="1:25" ht="15" x14ac:dyDescent="0.2">
      <c r="A66" s="65">
        <v>26</v>
      </c>
      <c r="B66" s="66">
        <f>'3цк (менее 150)'!B138</f>
        <v>100.95425899999999</v>
      </c>
      <c r="C66" s="66">
        <f>'3цк (менее 150)'!C138</f>
        <v>96.616827999999998</v>
      </c>
      <c r="D66" s="66">
        <f>'3цк (менее 150)'!D138</f>
        <v>95.511877999999996</v>
      </c>
      <c r="E66" s="66">
        <f>'3цк (менее 150)'!E138</f>
        <v>100.192848</v>
      </c>
      <c r="F66" s="66">
        <f>'3цк (менее 150)'!F138</f>
        <v>103.610157</v>
      </c>
      <c r="G66" s="66">
        <f>'3цк (менее 150)'!G138</f>
        <v>102.203857</v>
      </c>
      <c r="H66" s="66">
        <f>'3цк (менее 150)'!H138</f>
        <v>100.261154</v>
      </c>
      <c r="I66" s="66">
        <f>'3цк (менее 150)'!I138</f>
        <v>99.539923000000002</v>
      </c>
      <c r="J66" s="66">
        <f>'3цк (менее 150)'!J138</f>
        <v>100.082353</v>
      </c>
      <c r="K66" s="66">
        <f>'3цк (менее 150)'!K138</f>
        <v>101.102925</v>
      </c>
      <c r="L66" s="66">
        <f>'3цк (менее 150)'!L138</f>
        <v>101.512761</v>
      </c>
      <c r="M66" s="66">
        <f>'3цк (менее 150)'!M138</f>
        <v>102.362568</v>
      </c>
      <c r="N66" s="66">
        <f>'3цк (менее 150)'!N138</f>
        <v>102.68400799999999</v>
      </c>
      <c r="O66" s="66">
        <f>'3цк (менее 150)'!O138</f>
        <v>97.942768000000001</v>
      </c>
      <c r="P66" s="66">
        <f>'3цк (менее 150)'!P138</f>
        <v>98.818691999999999</v>
      </c>
      <c r="Q66" s="66">
        <f>'3цк (менее 150)'!Q138</f>
        <v>103.336933</v>
      </c>
      <c r="R66" s="66">
        <f>'3цк (менее 150)'!R138</f>
        <v>107.79088599999999</v>
      </c>
      <c r="S66" s="66">
        <f>'3цк (менее 150)'!S138</f>
        <v>105.07471799999999</v>
      </c>
      <c r="T66" s="66">
        <f>'3цк (менее 150)'!T138</f>
        <v>102.290244</v>
      </c>
      <c r="U66" s="66">
        <f>'3цк (менее 150)'!U138</f>
        <v>101.850273</v>
      </c>
      <c r="V66" s="66">
        <f>'3цк (менее 150)'!V138</f>
        <v>100.46004499999999</v>
      </c>
      <c r="W66" s="66">
        <f>'3цк (менее 150)'!W138</f>
        <v>100.695098</v>
      </c>
      <c r="X66" s="66">
        <f>'3цк (менее 150)'!X138</f>
        <v>101.71567</v>
      </c>
      <c r="Y66" s="66">
        <f>'3цк (менее 150)'!Y138</f>
        <v>101.329942</v>
      </c>
    </row>
    <row r="67" spans="1:25" ht="15" x14ac:dyDescent="0.2">
      <c r="A67" s="65">
        <v>27</v>
      </c>
      <c r="B67" s="66">
        <f>'3цк (менее 150)'!B143</f>
        <v>135.18360099999998</v>
      </c>
      <c r="C67" s="66">
        <f>'3цк (менее 150)'!C143</f>
        <v>127.88490399999999</v>
      </c>
      <c r="D67" s="66">
        <f>'3цк (менее 150)'!D143</f>
        <v>130.438343</v>
      </c>
      <c r="E67" s="66">
        <f>'3цк (менее 150)'!E143</f>
        <v>133.44581600000001</v>
      </c>
      <c r="F67" s="66">
        <f>'3цк (менее 150)'!F143</f>
        <v>136.421145</v>
      </c>
      <c r="G67" s="66">
        <f>'3цк (менее 150)'!G143</f>
        <v>135.03895299999999</v>
      </c>
      <c r="H67" s="66">
        <f>'3цк (менее 150)'!H143</f>
        <v>134.594964</v>
      </c>
      <c r="I67" s="66">
        <f>'3цк (менее 150)'!I143</f>
        <v>132.819008</v>
      </c>
      <c r="J67" s="66">
        <f>'3цк (менее 150)'!J143</f>
        <v>134.118831</v>
      </c>
      <c r="K67" s="66">
        <f>'3цк (менее 150)'!K143</f>
        <v>134.62509900000001</v>
      </c>
      <c r="L67" s="66">
        <f>'3цк (менее 150)'!L143</f>
        <v>135.50704999999999</v>
      </c>
      <c r="M67" s="66">
        <f>'3цк (менее 150)'!M143</f>
        <v>135.29007799999999</v>
      </c>
      <c r="N67" s="66">
        <f>'3цк (менее 150)'!N143</f>
        <v>132.09576799999999</v>
      </c>
      <c r="O67" s="66">
        <f>'3цк (менее 150)'!O143</f>
        <v>127.68199499999999</v>
      </c>
      <c r="P67" s="66">
        <f>'3цк (менее 150)'!P143</f>
        <v>127.97129099999999</v>
      </c>
      <c r="Q67" s="66">
        <f>'3цк (менее 150)'!Q143</f>
        <v>133.24893399999999</v>
      </c>
      <c r="R67" s="66">
        <f>'3цк (менее 150)'!R143</f>
        <v>138.43014499999998</v>
      </c>
      <c r="S67" s="66">
        <f>'3цк (менее 150)'!S143</f>
        <v>136.36288400000001</v>
      </c>
      <c r="T67" s="66">
        <f>'3цк (менее 150)'!T143</f>
        <v>134.07664199999999</v>
      </c>
      <c r="U67" s="66">
        <f>'3цк (менее 150)'!U143</f>
        <v>129.01195299999998</v>
      </c>
      <c r="V67" s="66">
        <f>'3цк (менее 150)'!V143</f>
        <v>130.59705399999999</v>
      </c>
      <c r="W67" s="66">
        <f>'3цк (менее 150)'!W143</f>
        <v>130.77183699999998</v>
      </c>
      <c r="X67" s="66">
        <f>'3цк (менее 150)'!X143</f>
        <v>132.68239600000001</v>
      </c>
      <c r="Y67" s="66">
        <f>'3цк (менее 150)'!Y143</f>
        <v>132.76878299999998</v>
      </c>
    </row>
    <row r="68" spans="1:25" ht="15" x14ac:dyDescent="0.2">
      <c r="A68" s="65">
        <v>28</v>
      </c>
      <c r="B68" s="66">
        <f>'3цк (менее 150)'!B148</f>
        <v>134.46437899999998</v>
      </c>
      <c r="C68" s="66">
        <f>'3цк (менее 150)'!C148</f>
        <v>127.62976099999999</v>
      </c>
      <c r="D68" s="66">
        <f>'3цк (менее 150)'!D148</f>
        <v>128.28268599999998</v>
      </c>
      <c r="E68" s="66">
        <f>'3цк (менее 150)'!E148</f>
        <v>132.969683</v>
      </c>
      <c r="F68" s="66">
        <f>'3цк (менее 150)'!F148</f>
        <v>135.21775399999999</v>
      </c>
      <c r="G68" s="66">
        <f>'3цк (менее 150)'!G148</f>
        <v>134.070615</v>
      </c>
      <c r="H68" s="66">
        <f>'3цк (менее 150)'!H148</f>
        <v>132.83508</v>
      </c>
      <c r="I68" s="66">
        <f>'3цк (менее 150)'!I148</f>
        <v>130.83612500000001</v>
      </c>
      <c r="J68" s="66">
        <f>'3цк (менее 150)'!J148</f>
        <v>131.26002399999999</v>
      </c>
      <c r="K68" s="66">
        <f>'3цк (менее 150)'!K148</f>
        <v>132.79489999999998</v>
      </c>
      <c r="L68" s="66">
        <f>'3цк (менее 150)'!L148</f>
        <v>134.23736199999999</v>
      </c>
      <c r="M68" s="66">
        <f>'3цк (менее 150)'!M148</f>
        <v>134.78380999999999</v>
      </c>
      <c r="N68" s="66">
        <f>'3цк (менее 150)'!N148</f>
        <v>134.56683800000002</v>
      </c>
      <c r="O68" s="66">
        <f>'3цк (менее 150)'!O148</f>
        <v>129.51018499999998</v>
      </c>
      <c r="P68" s="66">
        <f>'3цк (менее 150)'!P148</f>
        <v>130.66736899999998</v>
      </c>
      <c r="Q68" s="66">
        <f>'3цк (менее 150)'!Q148</f>
        <v>134.552775</v>
      </c>
      <c r="R68" s="66">
        <f>'3цк (менее 150)'!R148</f>
        <v>140.50142399999999</v>
      </c>
      <c r="S68" s="66">
        <f>'3цк (менее 150)'!S148</f>
        <v>137.785256</v>
      </c>
      <c r="T68" s="66">
        <f>'3цк (менее 150)'!T148</f>
        <v>135.25190699999999</v>
      </c>
      <c r="U68" s="66">
        <f>'3цк (менее 150)'!U148</f>
        <v>134.72354000000001</v>
      </c>
      <c r="V68" s="66">
        <f>'3цк (менее 150)'!V148</f>
        <v>132.17010099999999</v>
      </c>
      <c r="W68" s="66">
        <f>'3цк (менее 150)'!W148</f>
        <v>132.40113599999998</v>
      </c>
      <c r="X68" s="66">
        <f>'3цк (менее 150)'!X148</f>
        <v>134.19115500000001</v>
      </c>
      <c r="Y68" s="66">
        <f>'3цк (менее 150)'!Y148</f>
        <v>133.99829099999999</v>
      </c>
    </row>
    <row r="69" spans="1:25" ht="15" x14ac:dyDescent="0.2">
      <c r="A69" s="65">
        <v>29</v>
      </c>
      <c r="B69" s="66">
        <f>'3цк (менее 150)'!B153</f>
        <v>108.443811</v>
      </c>
      <c r="C69" s="66">
        <f>'3цк (менее 150)'!C153</f>
        <v>104.34946899999998</v>
      </c>
      <c r="D69" s="66">
        <f>'3цк (менее 150)'!D153</f>
        <v>102.774413</v>
      </c>
      <c r="E69" s="66">
        <f>'3цк (менее 150)'!E153</f>
        <v>108.429748</v>
      </c>
      <c r="F69" s="66">
        <f>'3цк (менее 150)'!F153</f>
        <v>110.87871899999999</v>
      </c>
      <c r="G69" s="66">
        <f>'3цк (менее 150)'!G153</f>
        <v>110.76018800000001</v>
      </c>
      <c r="H69" s="66">
        <f>'3цк (менее 150)'!H153</f>
        <v>108.80342200000001</v>
      </c>
      <c r="I69" s="66">
        <f>'3цк (менее 150)'!I153</f>
        <v>106.724107</v>
      </c>
      <c r="J69" s="66">
        <f>'3цк (менее 150)'!J153</f>
        <v>108.13643399999999</v>
      </c>
      <c r="K69" s="66">
        <f>'3цк (менее 150)'!K153</f>
        <v>109.359915</v>
      </c>
      <c r="L69" s="66">
        <f>'3цк (менее 150)'!L153</f>
        <v>108.19268599999999</v>
      </c>
      <c r="M69" s="66">
        <f>'3цк (менее 150)'!M153</f>
        <v>108.89382699999999</v>
      </c>
      <c r="N69" s="66">
        <f>'3цк (менее 150)'!N153</f>
        <v>108.68489099999999</v>
      </c>
      <c r="O69" s="66">
        <f>'3цк (менее 150)'!O153</f>
        <v>103.66841799999999</v>
      </c>
      <c r="P69" s="66">
        <f>'3цк (менее 150)'!P153</f>
        <v>105.16512300000001</v>
      </c>
      <c r="Q69" s="66">
        <f>'3цк (менее 150)'!Q153</f>
        <v>111.828976</v>
      </c>
      <c r="R69" s="66">
        <f>'3цк (менее 150)'!R153</f>
        <v>113.944453</v>
      </c>
      <c r="S69" s="66">
        <f>'3цк (менее 150)'!S153</f>
        <v>112.86963800000001</v>
      </c>
      <c r="T69" s="66">
        <f>'3цк (менее 150)'!T153</f>
        <v>110.040966</v>
      </c>
      <c r="U69" s="66">
        <f>'3цк (менее 150)'!U153</f>
        <v>109.253438</v>
      </c>
      <c r="V69" s="66">
        <f>'3цк (менее 150)'!V153</f>
        <v>108.361442</v>
      </c>
      <c r="W69" s="66">
        <f>'3цк (менее 150)'!W153</f>
        <v>108.06812799999999</v>
      </c>
      <c r="X69" s="66">
        <f>'3цк (менее 150)'!X153</f>
        <v>100.33950499999999</v>
      </c>
      <c r="Y69" s="66">
        <f>'3цк (менее 150)'!Y153</f>
        <v>103.54386</v>
      </c>
    </row>
    <row r="70" spans="1:25" ht="15" x14ac:dyDescent="0.2">
      <c r="A70" s="65">
        <v>30</v>
      </c>
      <c r="B70" s="66">
        <f>'3цк (менее 150)'!B158</f>
        <v>149.53187899999998</v>
      </c>
      <c r="C70" s="66">
        <f>'3цк (менее 150)'!C158</f>
        <v>143.37630299999998</v>
      </c>
      <c r="D70" s="66">
        <f>'3цк (менее 150)'!D158</f>
        <v>143.697743</v>
      </c>
      <c r="E70" s="66">
        <f>'3цк (менее 150)'!E158</f>
        <v>145.02569199999999</v>
      </c>
      <c r="F70" s="66">
        <f>'3цк (менее 150)'!F158</f>
        <v>149.38321300000001</v>
      </c>
      <c r="G70" s="66">
        <f>'3цк (менее 150)'!G158</f>
        <v>149.835238</v>
      </c>
      <c r="H70" s="66">
        <f>'3цк (менее 150)'!H158</f>
        <v>157.46140199999999</v>
      </c>
      <c r="I70" s="66">
        <f>'3цк (менее 150)'!I158</f>
        <v>154.79746799999998</v>
      </c>
      <c r="J70" s="66">
        <f>'3цк (менее 150)'!J158</f>
        <v>157.31072699999999</v>
      </c>
      <c r="K70" s="66">
        <f>'3цк (менее 150)'!K158</f>
        <v>157.772797</v>
      </c>
      <c r="L70" s="66">
        <f>'3цк (менее 150)'!L158</f>
        <v>158.11231799999999</v>
      </c>
      <c r="M70" s="66">
        <f>'3цк (менее 150)'!M158</f>
        <v>151.43239299999999</v>
      </c>
      <c r="N70" s="66">
        <f>'3цк (менее 150)'!N158</f>
        <v>148.44501</v>
      </c>
      <c r="O70" s="66">
        <f>'3цк (менее 150)'!O158</f>
        <v>151.43239299999999</v>
      </c>
      <c r="P70" s="66">
        <f>'3цк (менее 150)'!P158</f>
        <v>153.706581</v>
      </c>
      <c r="Q70" s="66">
        <f>'3цк (менее 150)'!Q158</f>
        <v>160.18962400000001</v>
      </c>
      <c r="R70" s="66">
        <f>'3цк (менее 150)'!R158</f>
        <v>162.85958499999998</v>
      </c>
      <c r="S70" s="66">
        <f>'3цк (менее 150)'!S158</f>
        <v>158.38554199999999</v>
      </c>
      <c r="T70" s="66">
        <f>'3цк (менее 150)'!T158</f>
        <v>152.69806300000002</v>
      </c>
      <c r="U70" s="66">
        <f>'3цк (менее 150)'!U158</f>
        <v>150.381686</v>
      </c>
      <c r="V70" s="66">
        <f>'3цк (менее 150)'!V158</f>
        <v>149.62027499999999</v>
      </c>
      <c r="W70" s="66">
        <f>'3цк (менее 150)'!W158</f>
        <v>151.07278199999999</v>
      </c>
      <c r="X70" s="66">
        <f>'3цк (менее 150)'!X158</f>
        <v>150.598658</v>
      </c>
      <c r="Y70" s="66">
        <f>'3цк (менее 150)'!Y158</f>
        <v>149.26468199999999</v>
      </c>
    </row>
    <row r="71" spans="1:25" ht="15" x14ac:dyDescent="0.2">
      <c r="A71" s="65">
        <v>31</v>
      </c>
      <c r="B71" s="66">
        <f>'3цк (менее 150)'!B163</f>
        <v>131.826562</v>
      </c>
      <c r="C71" s="66">
        <f>'3цк (менее 150)'!C163</f>
        <v>125.19485299999999</v>
      </c>
      <c r="D71" s="66">
        <f>'3цк (менее 150)'!D163</f>
        <v>126.73173800000001</v>
      </c>
      <c r="E71" s="66">
        <f>'3цк (менее 150)'!E163</f>
        <v>127.94517399999999</v>
      </c>
      <c r="F71" s="66">
        <f>'3цк (менее 150)'!F163</f>
        <v>132.31474900000001</v>
      </c>
      <c r="G71" s="66">
        <f>'3цк (менее 150)'!G163</f>
        <v>130.35999200000001</v>
      </c>
      <c r="H71" s="66">
        <f>'3цк (менее 150)'!H163</f>
        <v>138.32969499999999</v>
      </c>
      <c r="I71" s="66">
        <f>'3цк (менее 150)'!I163</f>
        <v>137.73302200000001</v>
      </c>
      <c r="J71" s="66">
        <f>'3цк (менее 150)'!J163</f>
        <v>136.70039600000001</v>
      </c>
      <c r="K71" s="66">
        <f>'3цк (менее 150)'!K163</f>
        <v>138.88216999999997</v>
      </c>
      <c r="L71" s="66">
        <f>'3цк (менее 150)'!L163</f>
        <v>138.38192899999999</v>
      </c>
      <c r="M71" s="66">
        <f>'3цк (менее 150)'!M163</f>
        <v>132.007372</v>
      </c>
      <c r="N71" s="66">
        <f>'3цк (менее 150)'!N163</f>
        <v>129.168655</v>
      </c>
      <c r="O71" s="66">
        <f>'3цк (менее 150)'!O163</f>
        <v>132.85115199999998</v>
      </c>
      <c r="P71" s="66">
        <f>'3цк (менее 150)'!P163</f>
        <v>134.339821</v>
      </c>
      <c r="Q71" s="66">
        <f>'3цк (менее 150)'!Q163</f>
        <v>142.17693</v>
      </c>
      <c r="R71" s="66">
        <f>'3цк (менее 150)'!R163</f>
        <v>148.91913399999999</v>
      </c>
      <c r="S71" s="66">
        <f>'3цк (менее 150)'!S163</f>
        <v>148.52135199999998</v>
      </c>
      <c r="T71" s="66">
        <f>'3цк (менее 150)'!T163</f>
        <v>130.321821</v>
      </c>
      <c r="U71" s="66">
        <f>'3цк (менее 150)'!U163</f>
        <v>127.50319399999999</v>
      </c>
      <c r="V71" s="66">
        <f>'3цк (менее 150)'!V163</f>
        <v>129.5805</v>
      </c>
      <c r="W71" s="66">
        <f>'3цк (менее 150)'!W163</f>
        <v>130.33588399999999</v>
      </c>
      <c r="X71" s="66">
        <f>'3цк (менее 150)'!X163</f>
        <v>130.11087599999999</v>
      </c>
      <c r="Y71" s="66">
        <f>'3цк (менее 150)'!Y163</f>
        <v>129.68295899999998</v>
      </c>
    </row>
    <row r="72" spans="1:25" ht="15" x14ac:dyDescent="0.25">
      <c r="A72" s="67" t="s">
        <v>193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</row>
    <row r="73" spans="1:25" ht="15" customHeight="1" x14ac:dyDescent="0.2">
      <c r="A73" s="131" t="s">
        <v>43</v>
      </c>
      <c r="B73" s="133" t="s">
        <v>194</v>
      </c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5"/>
    </row>
    <row r="74" spans="1:25" ht="30" x14ac:dyDescent="0.2">
      <c r="A74" s="132"/>
      <c r="B74" s="65" t="s">
        <v>42</v>
      </c>
      <c r="C74" s="65" t="s">
        <v>41</v>
      </c>
      <c r="D74" s="65" t="s">
        <v>40</v>
      </c>
      <c r="E74" s="65" t="s">
        <v>39</v>
      </c>
      <c r="F74" s="65" t="s">
        <v>38</v>
      </c>
      <c r="G74" s="65" t="s">
        <v>37</v>
      </c>
      <c r="H74" s="65" t="s">
        <v>36</v>
      </c>
      <c r="I74" s="65" t="s">
        <v>35</v>
      </c>
      <c r="J74" s="65" t="s">
        <v>34</v>
      </c>
      <c r="K74" s="65" t="s">
        <v>33</v>
      </c>
      <c r="L74" s="65" t="s">
        <v>32</v>
      </c>
      <c r="M74" s="65" t="s">
        <v>31</v>
      </c>
      <c r="N74" s="65" t="s">
        <v>30</v>
      </c>
      <c r="O74" s="65" t="s">
        <v>29</v>
      </c>
      <c r="P74" s="65" t="s">
        <v>28</v>
      </c>
      <c r="Q74" s="65" t="s">
        <v>27</v>
      </c>
      <c r="R74" s="65" t="s">
        <v>26</v>
      </c>
      <c r="S74" s="65" t="s">
        <v>25</v>
      </c>
      <c r="T74" s="65" t="s">
        <v>24</v>
      </c>
      <c r="U74" s="65" t="s">
        <v>23</v>
      </c>
      <c r="V74" s="65" t="s">
        <v>22</v>
      </c>
      <c r="W74" s="65" t="s">
        <v>21</v>
      </c>
      <c r="X74" s="65" t="s">
        <v>20</v>
      </c>
      <c r="Y74" s="65" t="s">
        <v>19</v>
      </c>
    </row>
    <row r="75" spans="1:25" ht="15" x14ac:dyDescent="0.2">
      <c r="A75" s="65">
        <v>1</v>
      </c>
      <c r="B75" s="66">
        <f>'3цк (от 150-670)'!B13</f>
        <v>103.31426099999999</v>
      </c>
      <c r="C75" s="66">
        <f>'3цк (от 150-670)'!C13</f>
        <v>99.022829999999999</v>
      </c>
      <c r="D75" s="66">
        <f>'3цк (от 150-670)'!D13</f>
        <v>97.832132999999985</v>
      </c>
      <c r="E75" s="66">
        <f>'3цк (от 150-670)'!E13</f>
        <v>99.352212000000009</v>
      </c>
      <c r="F75" s="66">
        <f>'3цк (от 150-670)'!F13</f>
        <v>105.14668500000001</v>
      </c>
      <c r="G75" s="66">
        <f>'3цк (от 150-670)'!G13</f>
        <v>105.54610799999999</v>
      </c>
      <c r="H75" s="66">
        <f>'3цк (от 150-670)'!H13</f>
        <v>104.376234</v>
      </c>
      <c r="I75" s="66">
        <f>'3цк (от 150-670)'!I13</f>
        <v>99.609660000000005</v>
      </c>
      <c r="J75" s="66">
        <f>'3цк (от 150-670)'!J13</f>
        <v>104.47277699999999</v>
      </c>
      <c r="K75" s="66">
        <f>'3цк (от 150-670)'!K13</f>
        <v>105.09936</v>
      </c>
      <c r="L75" s="66">
        <f>'3цк (от 150-670)'!L13</f>
        <v>101.998626</v>
      </c>
      <c r="M75" s="66">
        <f>'3цк (от 150-670)'!M13</f>
        <v>101.76957299999999</v>
      </c>
      <c r="N75" s="66">
        <f>'3цк (от 150-670)'!N13</f>
        <v>101.44397699999999</v>
      </c>
      <c r="O75" s="66">
        <f>'3цк (от 150-670)'!O13</f>
        <v>98.123654999999999</v>
      </c>
      <c r="P75" s="66">
        <f>'3цк (от 150-670)'!P13</f>
        <v>99.497973000000002</v>
      </c>
      <c r="Q75" s="66">
        <f>'3цк (от 150-670)'!Q13</f>
        <v>101.93047800000001</v>
      </c>
      <c r="R75" s="66">
        <f>'3цк (от 150-670)'!R13</f>
        <v>102.275004</v>
      </c>
      <c r="S75" s="66">
        <f>'3цк (от 150-670)'!S13</f>
        <v>102.37154699999999</v>
      </c>
      <c r="T75" s="66">
        <f>'3цк (от 150-670)'!T13</f>
        <v>123.207798</v>
      </c>
      <c r="U75" s="66">
        <f>'3цк (от 150-670)'!U13</f>
        <v>101.68628099999999</v>
      </c>
      <c r="V75" s="66">
        <f>'3цк (от 150-670)'!V13</f>
        <v>102.275004</v>
      </c>
      <c r="W75" s="66">
        <f>'3цк (от 150-670)'!W13</f>
        <v>102.49648500000001</v>
      </c>
      <c r="X75" s="66">
        <f>'3цк (от 150-670)'!X13</f>
        <v>102.29582699999999</v>
      </c>
      <c r="Y75" s="66">
        <f>'3цк (от 150-670)'!Y13</f>
        <v>103.071957</v>
      </c>
    </row>
    <row r="76" spans="1:25" ht="15" x14ac:dyDescent="0.2">
      <c r="A76" s="65">
        <v>2</v>
      </c>
      <c r="B76" s="66">
        <f>'3цк (от 150-670)'!B18</f>
        <v>124.84335</v>
      </c>
      <c r="C76" s="66">
        <f>'3цк (от 150-670)'!C18</f>
        <v>124.59347399999999</v>
      </c>
      <c r="D76" s="66">
        <f>'3цк (от 150-670)'!D18</f>
        <v>123.675369</v>
      </c>
      <c r="E76" s="66">
        <f>'3цк (от 150-670)'!E18</f>
        <v>120.37776299999999</v>
      </c>
      <c r="F76" s="66">
        <f>'3цк (от 150-670)'!F18</f>
        <v>120.275541</v>
      </c>
      <c r="G76" s="66">
        <f>'3цк (от 150-670)'!G18</f>
        <v>123.95931900000001</v>
      </c>
      <c r="H76" s="66">
        <f>'3цк (от 150-670)'!H18</f>
        <v>123.05067899999999</v>
      </c>
      <c r="I76" s="66">
        <f>'3цк (от 150-670)'!I18</f>
        <v>124.21866</v>
      </c>
      <c r="J76" s="66">
        <f>'3цк (от 150-670)'!J18</f>
        <v>122.86895100000001</v>
      </c>
      <c r="K76" s="66">
        <f>'3цк (от 150-670)'!K18</f>
        <v>124.50639600000001</v>
      </c>
      <c r="L76" s="66">
        <f>'3цк (от 150-670)'!L18</f>
        <v>126.070014</v>
      </c>
      <c r="M76" s="66">
        <f>'3цк (от 150-670)'!M18</f>
        <v>125.65923299999999</v>
      </c>
      <c r="N76" s="66">
        <f>'3цк (от 150-670)'!N18</f>
        <v>126.259314</v>
      </c>
      <c r="O76" s="66">
        <f>'3цк (от 150-670)'!O18</f>
        <v>121.377267</v>
      </c>
      <c r="P76" s="66">
        <f>'3цк (от 150-670)'!P18</f>
        <v>118.787643</v>
      </c>
      <c r="Q76" s="66">
        <f>'3цк (от 150-670)'!Q18</f>
        <v>121.50031200000001</v>
      </c>
      <c r="R76" s="66">
        <f>'3цк (от 150-670)'!R18</f>
        <v>127.256925</v>
      </c>
      <c r="S76" s="66">
        <f>'3цк (от 150-670)'!S18</f>
        <v>127.08466200000001</v>
      </c>
      <c r="T76" s="66">
        <f>'3цк (от 150-670)'!T18</f>
        <v>128.432478</v>
      </c>
      <c r="U76" s="66">
        <f>'3цк (от 150-670)'!U18</f>
        <v>124.56318599999999</v>
      </c>
      <c r="V76" s="66">
        <f>'3цк (от 150-670)'!V18</f>
        <v>125.432073</v>
      </c>
      <c r="W76" s="66">
        <f>'3цк (от 150-670)'!W18</f>
        <v>127.02029999999999</v>
      </c>
      <c r="X76" s="66">
        <f>'3цк (от 150-670)'!X18</f>
        <v>126.56787300000001</v>
      </c>
      <c r="Y76" s="66">
        <f>'3цк (от 150-670)'!Y18</f>
        <v>125.40557100000001</v>
      </c>
    </row>
    <row r="77" spans="1:25" ht="15" x14ac:dyDescent="0.2">
      <c r="A77" s="65">
        <v>3</v>
      </c>
      <c r="B77" s="66">
        <f>'3цк (от 150-670)'!B23</f>
        <v>123.62615100000001</v>
      </c>
      <c r="C77" s="66">
        <f>'3цк (от 150-670)'!C23</f>
        <v>120.04838099999999</v>
      </c>
      <c r="D77" s="66">
        <f>'3цк (от 150-670)'!D23</f>
        <v>120.093813</v>
      </c>
      <c r="E77" s="66">
        <f>'3цк (от 150-670)'!E23</f>
        <v>118.54723199999999</v>
      </c>
      <c r="F77" s="66">
        <f>'3цк (от 150-670)'!F23</f>
        <v>118.70245799999999</v>
      </c>
      <c r="G77" s="66">
        <f>'3цк (от 150-670)'!G23</f>
        <v>122.34080399999999</v>
      </c>
      <c r="H77" s="66">
        <f>'3цк (от 150-670)'!H23</f>
        <v>122.67586499999999</v>
      </c>
      <c r="I77" s="66">
        <f>'3цк (от 150-670)'!I23</f>
        <v>121.36401599999999</v>
      </c>
      <c r="J77" s="66">
        <f>'3цк (от 150-670)'!J23</f>
        <v>122.850021</v>
      </c>
      <c r="K77" s="66">
        <f>'3цк (от 150-670)'!K23</f>
        <v>123.944175</v>
      </c>
      <c r="L77" s="66">
        <f>'3цк (от 150-670)'!L23</f>
        <v>123.59586299999999</v>
      </c>
      <c r="M77" s="66">
        <f>'3цк (от 150-670)'!M23</f>
        <v>122.64557699999999</v>
      </c>
      <c r="N77" s="66">
        <f>'3цк (от 150-670)'!N23</f>
        <v>124.21298099999998</v>
      </c>
      <c r="O77" s="66">
        <f>'3цк (от 150-670)'!O23</f>
        <v>119.927229</v>
      </c>
      <c r="P77" s="66">
        <f>'3цк (от 150-670)'!P23</f>
        <v>120.674964</v>
      </c>
      <c r="Q77" s="66">
        <f>'3цк (от 150-670)'!Q23</f>
        <v>123.28730399999999</v>
      </c>
      <c r="R77" s="66">
        <f>'3цк (от 150-670)'!R23</f>
        <v>125.148123</v>
      </c>
      <c r="S77" s="66">
        <f>'3цк (от 150-670)'!S23</f>
        <v>128.207211</v>
      </c>
      <c r="T77" s="66">
        <f>'3цк (от 150-670)'!T23</f>
        <v>128.37190200000001</v>
      </c>
      <c r="U77" s="66">
        <f>'3цк (от 150-670)'!U23</f>
        <v>124.392816</v>
      </c>
      <c r="V77" s="66">
        <f>'3цк (от 150-670)'!V23</f>
        <v>125.01371999999999</v>
      </c>
      <c r="W77" s="66">
        <f>'3цк (от 150-670)'!W23</f>
        <v>126.74202899999999</v>
      </c>
      <c r="X77" s="66">
        <f>'3цк (от 150-670)'!X23</f>
        <v>125.958327</v>
      </c>
      <c r="Y77" s="66">
        <f>'3цк (от 150-670)'!Y23</f>
        <v>125.48697</v>
      </c>
    </row>
    <row r="78" spans="1:25" ht="15" x14ac:dyDescent="0.2">
      <c r="A78" s="65">
        <v>4</v>
      </c>
      <c r="B78" s="66">
        <f>'3цк (от 150-670)'!B28</f>
        <v>92.904653999999994</v>
      </c>
      <c r="C78" s="66">
        <f>'3цк (от 150-670)'!C28</f>
        <v>87.218081999999995</v>
      </c>
      <c r="D78" s="66">
        <f>'3цк (от 150-670)'!D28</f>
        <v>86.64639600000001</v>
      </c>
      <c r="E78" s="66">
        <f>'3цк (от 150-670)'!E28</f>
        <v>87.795446999999996</v>
      </c>
      <c r="F78" s="66">
        <f>'3цк (от 150-670)'!F28</f>
        <v>94.593209999999999</v>
      </c>
      <c r="G78" s="66">
        <f>'3цк (от 150-670)'!G28</f>
        <v>96.717156000000003</v>
      </c>
      <c r="H78" s="66">
        <f>'3цк (от 150-670)'!H28</f>
        <v>95.632466999999991</v>
      </c>
      <c r="I78" s="66">
        <f>'3цк (от 150-670)'!I28</f>
        <v>93.487697999999995</v>
      </c>
      <c r="J78" s="66">
        <f>'3цк (от 150-670)'!J28</f>
        <v>93.502842000000001</v>
      </c>
      <c r="K78" s="66">
        <f>'3цк (от 150-670)'!K28</f>
        <v>94.731398999999996</v>
      </c>
      <c r="L78" s="66">
        <f>'3цк (от 150-670)'!L28</f>
        <v>94.97559600000001</v>
      </c>
      <c r="M78" s="66">
        <f>'3цк (от 150-670)'!M28</f>
        <v>94.339547999999994</v>
      </c>
      <c r="N78" s="66">
        <f>'3цк (от 150-670)'!N28</f>
        <v>93.622101000000001</v>
      </c>
      <c r="O78" s="66">
        <f>'3цк (от 150-670)'!O28</f>
        <v>89.31174</v>
      </c>
      <c r="P78" s="66">
        <f>'3цк (от 150-670)'!P28</f>
        <v>89.667624000000004</v>
      </c>
      <c r="Q78" s="66">
        <f>'3цк (от 150-670)'!Q28</f>
        <v>92.579058000000003</v>
      </c>
      <c r="R78" s="66">
        <f>'3цк (от 150-670)'!R28</f>
        <v>95.908844999999999</v>
      </c>
      <c r="S78" s="66">
        <f>'3цк (от 150-670)'!S28</f>
        <v>94.708682999999994</v>
      </c>
      <c r="T78" s="66">
        <f>'3цк (от 150-670)'!T28</f>
        <v>97.646619000000001</v>
      </c>
      <c r="U78" s="66">
        <f>'3цк (от 150-670)'!U28</f>
        <v>92.204243999999989</v>
      </c>
      <c r="V78" s="66">
        <f>'3цк (от 150-670)'!V28</f>
        <v>92.857328999999993</v>
      </c>
      <c r="W78" s="66">
        <f>'3цк (от 150-670)'!W28</f>
        <v>93.425228999999987</v>
      </c>
      <c r="X78" s="66">
        <f>'3цк (от 150-670)'!X28</f>
        <v>92.340540000000004</v>
      </c>
      <c r="Y78" s="66">
        <f>'3цк (от 150-670)'!Y28</f>
        <v>94.214609999999993</v>
      </c>
    </row>
    <row r="79" spans="1:25" ht="15" x14ac:dyDescent="0.2">
      <c r="A79" s="65">
        <v>5</v>
      </c>
      <c r="B79" s="66">
        <f>'3цк (от 150-670)'!B33</f>
        <v>107.35203</v>
      </c>
      <c r="C79" s="66">
        <f>'3цк (от 150-670)'!C33</f>
        <v>101.10891599999999</v>
      </c>
      <c r="D79" s="66">
        <f>'3цк (от 150-670)'!D33</f>
        <v>99.933362999999986</v>
      </c>
      <c r="E79" s="66">
        <f>'3цк (от 150-670)'!E33</f>
        <v>100.10751900000001</v>
      </c>
      <c r="F79" s="66">
        <f>'3цк (от 150-670)'!F33</f>
        <v>105.37384499999999</v>
      </c>
      <c r="G79" s="66">
        <f>'3цк (от 150-670)'!G33</f>
        <v>107.03400599999999</v>
      </c>
      <c r="H79" s="66">
        <f>'3цк (от 150-670)'!H33</f>
        <v>106.659192</v>
      </c>
      <c r="I79" s="66">
        <f>'3цк (от 150-670)'!I33</f>
        <v>103.41648299999999</v>
      </c>
      <c r="J79" s="66">
        <f>'3цк (от 150-670)'!J33</f>
        <v>103.929486</v>
      </c>
      <c r="K79" s="66">
        <f>'3цк (от 150-670)'!K33</f>
        <v>104.612859</v>
      </c>
      <c r="L79" s="66">
        <f>'3цк (от 150-670)'!L33</f>
        <v>104.567427</v>
      </c>
      <c r="M79" s="66">
        <f>'3цк (от 150-670)'!M33</f>
        <v>107.066187</v>
      </c>
      <c r="N79" s="66">
        <f>'3цк (от 150-670)'!N33</f>
        <v>106.263555</v>
      </c>
      <c r="O79" s="66">
        <f>'3цк (от 150-670)'!O33</f>
        <v>100.16241599999999</v>
      </c>
      <c r="P79" s="66">
        <f>'3цк (от 150-670)'!P33</f>
        <v>101.21871</v>
      </c>
      <c r="Q79" s="66">
        <f>'3цк (от 150-670)'!Q33</f>
        <v>104.99713799999999</v>
      </c>
      <c r="R79" s="66">
        <f>'3цк (от 150-670)'!R33</f>
        <v>108.624126</v>
      </c>
      <c r="S79" s="66">
        <f>'3цк (от 150-670)'!S33</f>
        <v>106.96396499999999</v>
      </c>
      <c r="T79" s="66">
        <f>'3цк (от 150-670)'!T33</f>
        <v>101.68628099999999</v>
      </c>
      <c r="U79" s="66">
        <f>'3цк (от 150-670)'!U33</f>
        <v>100.804143</v>
      </c>
      <c r="V79" s="66">
        <f>'3цк (от 150-670)'!V33</f>
        <v>102.46619699999999</v>
      </c>
      <c r="W79" s="66">
        <f>'3цк (от 150-670)'!W33</f>
        <v>104.48224200000001</v>
      </c>
      <c r="X79" s="66">
        <f>'3цк (от 150-670)'!X33</f>
        <v>103.954095</v>
      </c>
      <c r="Y79" s="66">
        <f>'3цк (от 150-670)'!Y33</f>
        <v>104.52767399999999</v>
      </c>
    </row>
    <row r="80" spans="1:25" ht="15" x14ac:dyDescent="0.2">
      <c r="A80" s="65">
        <v>6</v>
      </c>
      <c r="B80" s="66">
        <f>'3цк (от 150-670)'!B38</f>
        <v>105.27162300000001</v>
      </c>
      <c r="C80" s="66">
        <f>'3цк (от 150-670)'!C38</f>
        <v>99.019044000000008</v>
      </c>
      <c r="D80" s="66">
        <f>'3цк (от 150-670)'!D38</f>
        <v>97.860528000000002</v>
      </c>
      <c r="E80" s="66">
        <f>'3цк (от 150-670)'!E38</f>
        <v>99.973116000000005</v>
      </c>
      <c r="F80" s="66">
        <f>'3цк (от 150-670)'!F38</f>
        <v>106.13672399999999</v>
      </c>
      <c r="G80" s="66">
        <f>'3цк (от 150-670)'!G38</f>
        <v>106.35441900000001</v>
      </c>
      <c r="H80" s="66">
        <f>'3цк (от 150-670)'!H38</f>
        <v>108.296637</v>
      </c>
      <c r="I80" s="66">
        <f>'3цк (от 150-670)'!I38</f>
        <v>105.27919499999999</v>
      </c>
      <c r="J80" s="66">
        <f>'3цк (от 150-670)'!J38</f>
        <v>107.97672</v>
      </c>
      <c r="K80" s="66">
        <f>'3цк (от 150-670)'!K38</f>
        <v>109.186347</v>
      </c>
      <c r="L80" s="66">
        <f>'3цк (от 150-670)'!L38</f>
        <v>108.45375599999998</v>
      </c>
      <c r="M80" s="66">
        <f>'3цк (от 150-670)'!M38</f>
        <v>105.35680799999999</v>
      </c>
      <c r="N80" s="66">
        <f>'3цк (от 150-670)'!N38</f>
        <v>104.95170599999999</v>
      </c>
      <c r="O80" s="66">
        <f>'3цк (от 150-670)'!O38</f>
        <v>99.378714000000002</v>
      </c>
      <c r="P80" s="66">
        <f>'3цк (от 150-670)'!P38</f>
        <v>100.00718999999999</v>
      </c>
      <c r="Q80" s="66">
        <f>'3цк (от 150-670)'!Q38</f>
        <v>103.757223</v>
      </c>
      <c r="R80" s="66">
        <f>'3цк (от 150-670)'!R38</f>
        <v>106.36009799999999</v>
      </c>
      <c r="S80" s="66">
        <f>'3цк (от 150-670)'!S38</f>
        <v>106.84659899999998</v>
      </c>
      <c r="T80" s="66">
        <f>'3цк (от 150-670)'!T38</f>
        <v>105.506355</v>
      </c>
      <c r="U80" s="66">
        <f>'3цк (от 150-670)'!U38</f>
        <v>100.31764200000001</v>
      </c>
      <c r="V80" s="66">
        <f>'3цк (от 150-670)'!V38</f>
        <v>101.886939</v>
      </c>
      <c r="W80" s="66">
        <f>'3цк (от 150-670)'!W38</f>
        <v>103.867017</v>
      </c>
      <c r="X80" s="66">
        <f>'3цк (от 150-670)'!X38</f>
        <v>104.730225</v>
      </c>
      <c r="Y80" s="66">
        <f>'3цк (от 150-670)'!Y38</f>
        <v>105.44956499999999</v>
      </c>
    </row>
    <row r="81" spans="1:25" ht="15" x14ac:dyDescent="0.2">
      <c r="A81" s="65">
        <v>7</v>
      </c>
      <c r="B81" s="66">
        <f>'3цк (от 150-670)'!B43</f>
        <v>102.769077</v>
      </c>
      <c r="C81" s="66">
        <f>'3цк (от 150-670)'!C43</f>
        <v>98.877069000000006</v>
      </c>
      <c r="D81" s="66">
        <f>'3цк (от 150-670)'!D43</f>
        <v>97.126044000000007</v>
      </c>
      <c r="E81" s="66">
        <f>'3цк (от 150-670)'!E43</f>
        <v>97.169582999999989</v>
      </c>
      <c r="F81" s="66">
        <f>'3цк (от 150-670)'!F43</f>
        <v>101.860437</v>
      </c>
      <c r="G81" s="66">
        <f>'3цк (от 150-670)'!G43</f>
        <v>104.58635699999999</v>
      </c>
      <c r="H81" s="66">
        <f>'3цк (от 150-670)'!H43</f>
        <v>103.45434299999999</v>
      </c>
      <c r="I81" s="66">
        <f>'3цк (от 150-670)'!I43</f>
        <v>101.983482</v>
      </c>
      <c r="J81" s="66">
        <f>'3цк (от 150-670)'!J43</f>
        <v>103.20446700000001</v>
      </c>
      <c r="K81" s="66">
        <f>'3цк (от 150-670)'!K43</f>
        <v>104.29483500000001</v>
      </c>
      <c r="L81" s="66">
        <f>'3цк (от 150-670)'!L43</f>
        <v>104.438703</v>
      </c>
      <c r="M81" s="66">
        <f>'3цк (от 150-670)'!M43</f>
        <v>104.98388700000001</v>
      </c>
      <c r="N81" s="66">
        <f>'3цк (от 150-670)'!N43</f>
        <v>103.435413</v>
      </c>
      <c r="O81" s="66">
        <f>'3цк (от 150-670)'!O43</f>
        <v>97.794273000000004</v>
      </c>
      <c r="P81" s="66">
        <f>'3цк (от 150-670)'!P43</f>
        <v>98.814599999999999</v>
      </c>
      <c r="Q81" s="66">
        <f>'3цк (от 150-670)'!Q43</f>
        <v>102.57977699999999</v>
      </c>
      <c r="R81" s="66">
        <f>'3цк (от 150-670)'!R43</f>
        <v>105.23186999999999</v>
      </c>
      <c r="S81" s="66">
        <f>'3цк (от 150-670)'!S43</f>
        <v>106.61565300000001</v>
      </c>
      <c r="T81" s="66">
        <f>'3цк (от 150-670)'!T43</f>
        <v>104.25886799999999</v>
      </c>
      <c r="U81" s="66">
        <f>'3цк (от 150-670)'!U43</f>
        <v>99.85575</v>
      </c>
      <c r="V81" s="66">
        <f>'3цк (от 150-670)'!V43</f>
        <v>101.35879200000001</v>
      </c>
      <c r="W81" s="66">
        <f>'3цк (от 150-670)'!W43</f>
        <v>102.806937</v>
      </c>
      <c r="X81" s="66">
        <f>'3цк (от 150-670)'!X43</f>
        <v>102.98866499999998</v>
      </c>
      <c r="Y81" s="66">
        <f>'3цк (от 150-670)'!Y43</f>
        <v>102.759612</v>
      </c>
    </row>
    <row r="82" spans="1:25" ht="15" x14ac:dyDescent="0.2">
      <c r="A82" s="65">
        <v>8</v>
      </c>
      <c r="B82" s="66">
        <f>'3цк (от 150-670)'!B48</f>
        <v>103.355907</v>
      </c>
      <c r="C82" s="66">
        <f>'3цк (от 150-670)'!C48</f>
        <v>98.744558999999995</v>
      </c>
      <c r="D82" s="66">
        <f>'3цк (от 150-670)'!D48</f>
        <v>101.80932600000001</v>
      </c>
      <c r="E82" s="66">
        <f>'3цк (от 150-670)'!E48</f>
        <v>101.62759800000001</v>
      </c>
      <c r="F82" s="66">
        <f>'3цк (от 150-670)'!F48</f>
        <v>103.796976</v>
      </c>
      <c r="G82" s="66">
        <f>'3цк (от 150-670)'!G48</f>
        <v>106.79548799999999</v>
      </c>
      <c r="H82" s="66">
        <f>'3цк (от 150-670)'!H48</f>
        <v>105.58586099999999</v>
      </c>
      <c r="I82" s="66">
        <f>'3цк (от 150-670)'!I48</f>
        <v>101.86233</v>
      </c>
      <c r="J82" s="66">
        <f>'3цк (от 150-670)'!J48</f>
        <v>105.551787</v>
      </c>
      <c r="K82" s="66">
        <f>'3цк (от 150-670)'!K48</f>
        <v>103.90109099999999</v>
      </c>
      <c r="L82" s="66">
        <f>'3цк (от 150-670)'!L48</f>
        <v>103.986276</v>
      </c>
      <c r="M82" s="66">
        <f>'3цк (от 150-670)'!M48</f>
        <v>105.01606799999999</v>
      </c>
      <c r="N82" s="66">
        <f>'3цк (от 150-670)'!N48</f>
        <v>104.83244699999999</v>
      </c>
      <c r="O82" s="66">
        <f>'3цк (от 150-670)'!O48</f>
        <v>99.183735000000013</v>
      </c>
      <c r="P82" s="66">
        <f>'3цк (от 150-670)'!P48</f>
        <v>99.594515999999999</v>
      </c>
      <c r="Q82" s="66">
        <f>'3цк (от 150-670)'!Q48</f>
        <v>102.12167100000001</v>
      </c>
      <c r="R82" s="66">
        <f>'3цк (от 150-670)'!R48</f>
        <v>104.798373</v>
      </c>
      <c r="S82" s="66">
        <f>'3цк (от 150-670)'!S48</f>
        <v>103.053027</v>
      </c>
      <c r="T82" s="66">
        <f>'3цк (от 150-670)'!T48</f>
        <v>102.74636099999999</v>
      </c>
      <c r="U82" s="66">
        <f>'3цк (от 150-670)'!U48</f>
        <v>101.470479</v>
      </c>
      <c r="V82" s="66">
        <f>'3цк (от 150-670)'!V48</f>
        <v>103.410804</v>
      </c>
      <c r="W82" s="66">
        <f>'3цк (от 150-670)'!W48</f>
        <v>104.166111</v>
      </c>
      <c r="X82" s="66">
        <f>'3цк (от 150-670)'!X48</f>
        <v>104.470884</v>
      </c>
      <c r="Y82" s="66">
        <f>'3цк (от 150-670)'!Y48</f>
        <v>104.91952499999999</v>
      </c>
    </row>
    <row r="83" spans="1:25" ht="15" x14ac:dyDescent="0.2">
      <c r="A83" s="65">
        <v>9</v>
      </c>
      <c r="B83" s="66">
        <f>'3цк (от 150-670)'!B53</f>
        <v>114.03621299999999</v>
      </c>
      <c r="C83" s="66">
        <f>'3цк (от 150-670)'!C53</f>
        <v>110.87301000000001</v>
      </c>
      <c r="D83" s="66">
        <f>'3цк (от 150-670)'!D53</f>
        <v>110.18017199999998</v>
      </c>
      <c r="E83" s="66">
        <f>'3цк (от 150-670)'!E53</f>
        <v>105.32462699999999</v>
      </c>
      <c r="F83" s="66">
        <f>'3цк (от 150-670)'!F53</f>
        <v>110.715891</v>
      </c>
      <c r="G83" s="66">
        <f>'3цк (от 150-670)'!G53</f>
        <v>110.06469899999999</v>
      </c>
      <c r="H83" s="66">
        <f>'3цк (от 150-670)'!H53</f>
        <v>112.92312899999999</v>
      </c>
      <c r="I83" s="66">
        <f>'3цк (от 150-670)'!I53</f>
        <v>109.28856900000001</v>
      </c>
      <c r="J83" s="66">
        <f>'3цк (от 150-670)'!J53</f>
        <v>110.827578</v>
      </c>
      <c r="K83" s="66">
        <f>'3цк (от 150-670)'!K53</f>
        <v>111.550704</v>
      </c>
      <c r="L83" s="66">
        <f>'3цк (от 150-670)'!L53</f>
        <v>111.63588900000001</v>
      </c>
      <c r="M83" s="66">
        <f>'3цк (от 150-670)'!M53</f>
        <v>111.227001</v>
      </c>
      <c r="N83" s="66">
        <f>'3цк (от 150-670)'!N53</f>
        <v>111.65860500000001</v>
      </c>
      <c r="O83" s="66">
        <f>'3цк (от 150-670)'!O53</f>
        <v>107.221413</v>
      </c>
      <c r="P83" s="66">
        <f>'3цк (от 150-670)'!P53</f>
        <v>108.55219200000001</v>
      </c>
      <c r="Q83" s="66">
        <f>'3цк (от 150-670)'!Q53</f>
        <v>111.23268</v>
      </c>
      <c r="R83" s="66">
        <f>'3цк (от 150-670)'!R53</f>
        <v>112.97802600000001</v>
      </c>
      <c r="S83" s="66">
        <f>'3цк (от 150-670)'!S53</f>
        <v>112.74329400000001</v>
      </c>
      <c r="T83" s="66">
        <f>'3цк (от 150-670)'!T53</f>
        <v>111.465519</v>
      </c>
      <c r="U83" s="66">
        <f>'3цк (от 150-670)'!U53</f>
        <v>110.577702</v>
      </c>
      <c r="V83" s="66">
        <f>'3цк (от 150-670)'!V53</f>
        <v>112.82658599999999</v>
      </c>
      <c r="W83" s="66">
        <f>'3цк (от 150-670)'!W53</f>
        <v>114.335307</v>
      </c>
      <c r="X83" s="66">
        <f>'3цк (от 150-670)'!X53</f>
        <v>114.85588199999999</v>
      </c>
      <c r="Y83" s="66">
        <f>'3цк (от 150-670)'!Y53</f>
        <v>114.44131499999999</v>
      </c>
    </row>
    <row r="84" spans="1:25" ht="15" x14ac:dyDescent="0.2">
      <c r="A84" s="65">
        <v>10</v>
      </c>
      <c r="B84" s="66">
        <f>'3цк (от 150-670)'!B58</f>
        <v>116.069295</v>
      </c>
      <c r="C84" s="66">
        <f>'3цк (от 150-670)'!C58</f>
        <v>113.87152199999998</v>
      </c>
      <c r="D84" s="66">
        <f>'3цк (от 150-670)'!D58</f>
        <v>111.82518899999999</v>
      </c>
      <c r="E84" s="66">
        <f>'3цк (от 150-670)'!E58</f>
        <v>110.26725</v>
      </c>
      <c r="F84" s="66">
        <f>'3цк (от 150-670)'!F58</f>
        <v>106.505859</v>
      </c>
      <c r="G84" s="66">
        <f>'3цк (от 150-670)'!G58</f>
        <v>111.10963500000001</v>
      </c>
      <c r="H84" s="66">
        <f>'3цк (от 150-670)'!H58</f>
        <v>113.32065899999999</v>
      </c>
      <c r="I84" s="66">
        <f>'3цк (от 150-670)'!I58</f>
        <v>109.816716</v>
      </c>
      <c r="J84" s="66">
        <f>'3цк (от 150-670)'!J58</f>
        <v>110.75375100000001</v>
      </c>
      <c r="K84" s="66">
        <f>'3цк (от 150-670)'!K58</f>
        <v>114.740409</v>
      </c>
      <c r="L84" s="66">
        <f>'3цк (от 150-670)'!L58</f>
        <v>111.823296</v>
      </c>
      <c r="M84" s="66">
        <f>'3цк (от 150-670)'!M58</f>
        <v>111.88765799999999</v>
      </c>
      <c r="N84" s="66">
        <f>'3цк (от 150-670)'!N58</f>
        <v>111.900909</v>
      </c>
      <c r="O84" s="66">
        <f>'3цк (от 150-670)'!O58</f>
        <v>108.96297300000001</v>
      </c>
      <c r="P84" s="66">
        <f>'3цк (от 150-670)'!P58</f>
        <v>108.21145199999999</v>
      </c>
      <c r="Q84" s="66">
        <f>'3цк (от 150-670)'!Q58</f>
        <v>110.507661</v>
      </c>
      <c r="R84" s="66">
        <f>'3цк (от 150-670)'!R58</f>
        <v>115.550613</v>
      </c>
      <c r="S84" s="66">
        <f>'3цк (от 150-670)'!S58</f>
        <v>115.76641499999999</v>
      </c>
      <c r="T84" s="66">
        <f>'3цк (от 150-670)'!T58</f>
        <v>111.83276099999999</v>
      </c>
      <c r="U84" s="66">
        <f>'3цк (от 150-670)'!U58</f>
        <v>112.559673</v>
      </c>
      <c r="V84" s="66">
        <f>'3цк (от 150-670)'!V58</f>
        <v>113.50428000000001</v>
      </c>
      <c r="W84" s="66">
        <f>'3цк (от 150-670)'!W58</f>
        <v>114.217941</v>
      </c>
      <c r="X84" s="66">
        <f>'3цк (от 150-670)'!X58</f>
        <v>114.92213700000001</v>
      </c>
      <c r="Y84" s="66">
        <f>'3цк (от 150-670)'!Y58</f>
        <v>115.565757</v>
      </c>
    </row>
    <row r="85" spans="1:25" ht="15" x14ac:dyDescent="0.2">
      <c r="A85" s="65">
        <v>11</v>
      </c>
      <c r="B85" s="66">
        <f>'3цк (от 150-670)'!B63</f>
        <v>96.649007999999995</v>
      </c>
      <c r="C85" s="66">
        <f>'3цк (от 150-670)'!C63</f>
        <v>95.041850999999994</v>
      </c>
      <c r="D85" s="66">
        <f>'3цк (от 150-670)'!D63</f>
        <v>89.79256199999999</v>
      </c>
      <c r="E85" s="66">
        <f>'3цк (от 150-670)'!E63</f>
        <v>93.890906999999999</v>
      </c>
      <c r="F85" s="66">
        <f>'3цк (от 150-670)'!F63</f>
        <v>99.017151000000013</v>
      </c>
      <c r="G85" s="66">
        <f>'3цк (от 150-670)'!G63</f>
        <v>101.964552</v>
      </c>
      <c r="H85" s="66">
        <f>'3цк (от 150-670)'!H63</f>
        <v>100.654596</v>
      </c>
      <c r="I85" s="66">
        <f>'3цк (от 150-670)'!I63</f>
        <v>100.31385599999999</v>
      </c>
      <c r="J85" s="66">
        <f>'3цк (от 150-670)'!J63</f>
        <v>102.52109400000001</v>
      </c>
      <c r="K85" s="66">
        <f>'3цк (от 150-670)'!K63</f>
        <v>103.87080300000001</v>
      </c>
      <c r="L85" s="66">
        <f>'3цк (от 150-670)'!L63</f>
        <v>103.55277899999999</v>
      </c>
      <c r="M85" s="66">
        <f>'3цк (от 150-670)'!M63</f>
        <v>100.48043999999999</v>
      </c>
      <c r="N85" s="66">
        <f>'3цк (от 150-670)'!N63</f>
        <v>99.079619999999991</v>
      </c>
      <c r="O85" s="66">
        <f>'3цк (от 150-670)'!O63</f>
        <v>96.209832000000006</v>
      </c>
      <c r="P85" s="66">
        <f>'3цк (от 150-670)'!P63</f>
        <v>97.006785000000008</v>
      </c>
      <c r="Q85" s="66">
        <f>'3цк (от 150-670)'!Q63</f>
        <v>99.785708999999997</v>
      </c>
      <c r="R85" s="66">
        <f>'3цк (от 150-670)'!R63</f>
        <v>104.319444</v>
      </c>
      <c r="S85" s="66">
        <f>'3цк (от 150-670)'!S63</f>
        <v>104.60718</v>
      </c>
      <c r="T85" s="66">
        <f>'3цк (от 150-670)'!T63</f>
        <v>99.227273999999994</v>
      </c>
      <c r="U85" s="66">
        <f>'3цк (от 150-670)'!U63</f>
        <v>97.750733999999994</v>
      </c>
      <c r="V85" s="66">
        <f>'3цк (от 150-670)'!V63</f>
        <v>100.205955</v>
      </c>
      <c r="W85" s="66">
        <f>'3цк (от 150-670)'!W63</f>
        <v>101.01048</v>
      </c>
      <c r="X85" s="66">
        <f>'3цк (от 150-670)'!X63</f>
        <v>100.95747600000001</v>
      </c>
      <c r="Y85" s="66">
        <f>'3цк (от 150-670)'!Y63</f>
        <v>95.929667999999992</v>
      </c>
    </row>
    <row r="86" spans="1:25" ht="15" x14ac:dyDescent="0.2">
      <c r="A86" s="65">
        <v>12</v>
      </c>
      <c r="B86" s="66">
        <f>'3цк (от 150-670)'!B68</f>
        <v>104.89491599999999</v>
      </c>
      <c r="C86" s="66">
        <f>'3цк (от 150-670)'!C68</f>
        <v>100.52587199999999</v>
      </c>
      <c r="D86" s="66">
        <f>'3цк (от 150-670)'!D68</f>
        <v>101.33039699999999</v>
      </c>
      <c r="E86" s="66">
        <f>'3цк (от 150-670)'!E68</f>
        <v>105.54042899999999</v>
      </c>
      <c r="F86" s="66">
        <f>'3цк (от 150-670)'!F68</f>
        <v>109.06898099999999</v>
      </c>
      <c r="G86" s="66">
        <f>'3цк (от 150-670)'!G68</f>
        <v>109.11819899999999</v>
      </c>
      <c r="H86" s="66">
        <f>'3цк (от 150-670)'!H68</f>
        <v>107.82528000000001</v>
      </c>
      <c r="I86" s="66">
        <f>'3цк (от 150-670)'!I68</f>
        <v>106.06478999999999</v>
      </c>
      <c r="J86" s="66">
        <f>'3цк (от 150-670)'!J68</f>
        <v>106.619439</v>
      </c>
      <c r="K86" s="66">
        <f>'3цк (от 150-670)'!K68</f>
        <v>109.381326</v>
      </c>
      <c r="L86" s="66">
        <f>'3цк (от 150-670)'!L68</f>
        <v>108.470793</v>
      </c>
      <c r="M86" s="66">
        <f>'3цк (от 150-670)'!M68</f>
        <v>108.720669</v>
      </c>
      <c r="N86" s="66">
        <f>'3цк (от 150-670)'!N68</f>
        <v>108.40264499999999</v>
      </c>
      <c r="O86" s="66">
        <f>'3цк (от 150-670)'!O68</f>
        <v>101.85475799999999</v>
      </c>
      <c r="P86" s="66">
        <f>'3цк (от 150-670)'!P68</f>
        <v>103.952202</v>
      </c>
      <c r="Q86" s="66">
        <f>'3цк (от 150-670)'!Q68</f>
        <v>104.61664499999999</v>
      </c>
      <c r="R86" s="66">
        <f>'3цк (от 150-670)'!R68</f>
        <v>110.75375100000001</v>
      </c>
      <c r="S86" s="66">
        <f>'3цк (от 150-670)'!S68</f>
        <v>110.352435</v>
      </c>
      <c r="T86" s="66">
        <f>'3цк (от 150-670)'!T68</f>
        <v>109.008405</v>
      </c>
      <c r="U86" s="66">
        <f>'3цк (от 150-670)'!U68</f>
        <v>104.85516299999999</v>
      </c>
      <c r="V86" s="66">
        <f>'3цк (от 150-670)'!V68</f>
        <v>105.905778</v>
      </c>
      <c r="W86" s="66">
        <f>'3цк (от 150-670)'!W68</f>
        <v>107.15515799999999</v>
      </c>
      <c r="X86" s="66">
        <f>'3цк (от 150-670)'!X68</f>
        <v>108.470793</v>
      </c>
      <c r="Y86" s="66">
        <f>'3цк (от 150-670)'!Y68</f>
        <v>104.357304</v>
      </c>
    </row>
    <row r="87" spans="1:25" ht="15" x14ac:dyDescent="0.2">
      <c r="A87" s="65">
        <v>13</v>
      </c>
      <c r="B87" s="66">
        <f>'3цк (от 150-670)'!B73</f>
        <v>95.789586</v>
      </c>
      <c r="C87" s="66">
        <f>'3цк (от 150-670)'!C73</f>
        <v>90.890501999999998</v>
      </c>
      <c r="D87" s="66">
        <f>'3цк (от 150-670)'!D73</f>
        <v>91.036263000000005</v>
      </c>
      <c r="E87" s="66">
        <f>'3цк (от 150-670)'!E73</f>
        <v>92.338647000000009</v>
      </c>
      <c r="F87" s="66">
        <f>'3цк (от 150-670)'!F73</f>
        <v>95.569997999999998</v>
      </c>
      <c r="G87" s="66">
        <f>'3цк (от 150-670)'!G73</f>
        <v>95.113784999999993</v>
      </c>
      <c r="H87" s="66">
        <f>'3цк (от 150-670)'!H73</f>
        <v>94.305474000000004</v>
      </c>
      <c r="I87" s="66">
        <f>'3цк (от 150-670)'!I73</f>
        <v>92.921690999999996</v>
      </c>
      <c r="J87" s="66">
        <f>'3цк (от 150-670)'!J73</f>
        <v>93.675105000000002</v>
      </c>
      <c r="K87" s="66">
        <f>'3цк (от 150-670)'!K73</f>
        <v>95.227365000000006</v>
      </c>
      <c r="L87" s="66">
        <f>'3цк (от 150-670)'!L73</f>
        <v>96.086786999999987</v>
      </c>
      <c r="M87" s="66">
        <f>'3цк (от 150-670)'!M73</f>
        <v>95.729010000000002</v>
      </c>
      <c r="N87" s="66">
        <f>'3цк (от 150-670)'!N73</f>
        <v>95.935347000000007</v>
      </c>
      <c r="O87" s="66">
        <f>'3цк (от 150-670)'!O73</f>
        <v>90.390749999999997</v>
      </c>
      <c r="P87" s="66">
        <f>'3цк (от 150-670)'!P73</f>
        <v>90.517581000000007</v>
      </c>
      <c r="Q87" s="66">
        <f>'3цк (от 150-670)'!Q73</f>
        <v>92.749427999999995</v>
      </c>
      <c r="R87" s="66">
        <f>'3цк (от 150-670)'!R73</f>
        <v>99.325710000000001</v>
      </c>
      <c r="S87" s="66">
        <f>'3цк (от 150-670)'!S73</f>
        <v>99.569907000000001</v>
      </c>
      <c r="T87" s="66">
        <f>'3цк (от 150-670)'!T73</f>
        <v>93.667532999999992</v>
      </c>
      <c r="U87" s="66">
        <f>'3цк (от 150-670)'!U73</f>
        <v>92.863007999999994</v>
      </c>
      <c r="V87" s="66">
        <f>'3цк (от 150-670)'!V73</f>
        <v>94.801439999999999</v>
      </c>
      <c r="W87" s="66">
        <f>'3цк (от 150-670)'!W73</f>
        <v>96.050819999999987</v>
      </c>
      <c r="X87" s="66">
        <f>'3цк (от 150-670)'!X73</f>
        <v>96.084893999999991</v>
      </c>
      <c r="Y87" s="66">
        <f>'3цк (от 150-670)'!Y73</f>
        <v>97.375919999999994</v>
      </c>
    </row>
    <row r="88" spans="1:25" ht="15" x14ac:dyDescent="0.2">
      <c r="A88" s="65">
        <v>14</v>
      </c>
      <c r="B88" s="66">
        <f>'3цк (от 150-670)'!B78</f>
        <v>99.431717999999989</v>
      </c>
      <c r="C88" s="66">
        <f>'3цк (от 150-670)'!C78</f>
        <v>93.116669999999999</v>
      </c>
      <c r="D88" s="66">
        <f>'3цк (от 150-670)'!D78</f>
        <v>93.033377999999999</v>
      </c>
      <c r="E88" s="66">
        <f>'3цк (от 150-670)'!E78</f>
        <v>93.53123699999999</v>
      </c>
      <c r="F88" s="66">
        <f>'3цк (от 150-670)'!F78</f>
        <v>99.564228</v>
      </c>
      <c r="G88" s="66">
        <f>'3цк (от 150-670)'!G78</f>
        <v>99.787601999999993</v>
      </c>
      <c r="H88" s="66">
        <f>'3цк (от 150-670)'!H78</f>
        <v>98.719949999999997</v>
      </c>
      <c r="I88" s="66">
        <f>'3цк (от 150-670)'!I78</f>
        <v>96.813699</v>
      </c>
      <c r="J88" s="66">
        <f>'3цк (от 150-670)'!J78</f>
        <v>97.375919999999994</v>
      </c>
      <c r="K88" s="66">
        <f>'3цк (от 150-670)'!K78</f>
        <v>98.513612999999992</v>
      </c>
      <c r="L88" s="66">
        <f>'3цк (от 150-670)'!L78</f>
        <v>98.258057999999991</v>
      </c>
      <c r="M88" s="66">
        <f>'3цк (от 150-670)'!M78</f>
        <v>99.179948999999993</v>
      </c>
      <c r="N88" s="66">
        <f>'3цк (от 150-670)'!N78</f>
        <v>98.746451999999991</v>
      </c>
      <c r="O88" s="66">
        <f>'3цк (от 150-670)'!O78</f>
        <v>92.87625899999999</v>
      </c>
      <c r="P88" s="66">
        <f>'3цк (от 150-670)'!P78</f>
        <v>94.644321000000005</v>
      </c>
      <c r="Q88" s="66">
        <f>'3цк (от 150-670)'!Q78</f>
        <v>97.822667999999993</v>
      </c>
      <c r="R88" s="66">
        <f>'3цк (от 150-670)'!R78</f>
        <v>102.33558000000001</v>
      </c>
      <c r="S88" s="66">
        <f>'3цк (от 150-670)'!S78</f>
        <v>102.85426200000001</v>
      </c>
      <c r="T88" s="66">
        <f>'3цк (от 150-670)'!T78</f>
        <v>101.37961499999999</v>
      </c>
      <c r="U88" s="66">
        <f>'3цк (от 150-670)'!U78</f>
        <v>98.21451900000001</v>
      </c>
      <c r="V88" s="66">
        <f>'3цк (от 150-670)'!V78</f>
        <v>100.135914</v>
      </c>
      <c r="W88" s="66">
        <f>'3цк (от 150-670)'!W78</f>
        <v>100.66216799999999</v>
      </c>
      <c r="X88" s="66">
        <f>'3цк (от 150-670)'!X78</f>
        <v>99.609660000000005</v>
      </c>
      <c r="Y88" s="66">
        <f>'3цк (от 150-670)'!Y78</f>
        <v>99.806532000000004</v>
      </c>
    </row>
    <row r="89" spans="1:25" ht="15" x14ac:dyDescent="0.2">
      <c r="A89" s="65">
        <v>15</v>
      </c>
      <c r="B89" s="66">
        <f>'3цк (от 150-670)'!B83</f>
        <v>3.8655060000000003</v>
      </c>
      <c r="C89" s="66">
        <f>'3цк (от 150-670)'!C83</f>
        <v>3.8655060000000003</v>
      </c>
      <c r="D89" s="66">
        <f>'3цк (от 150-670)'!D83</f>
        <v>3.8655060000000003</v>
      </c>
      <c r="E89" s="66">
        <f>'3цк (от 150-670)'!E83</f>
        <v>3.8655060000000003</v>
      </c>
      <c r="F89" s="66">
        <f>'3цк (от 150-670)'!F83</f>
        <v>3.8655060000000003</v>
      </c>
      <c r="G89" s="66">
        <f>'3цк (от 150-670)'!G83</f>
        <v>3.8655060000000003</v>
      </c>
      <c r="H89" s="66">
        <f>'3цк (от 150-670)'!H83</f>
        <v>3.8655060000000003</v>
      </c>
      <c r="I89" s="66">
        <f>'3цк (от 150-670)'!I83</f>
        <v>3.8655060000000003</v>
      </c>
      <c r="J89" s="66">
        <f>'3цк (от 150-670)'!J83</f>
        <v>3.8655060000000003</v>
      </c>
      <c r="K89" s="66">
        <f>'3цк (от 150-670)'!K83</f>
        <v>3.8655060000000003</v>
      </c>
      <c r="L89" s="66">
        <f>'3цк (от 150-670)'!L83</f>
        <v>3.8655060000000003</v>
      </c>
      <c r="M89" s="66">
        <f>'3цк (от 150-670)'!M83</f>
        <v>3.8655060000000003</v>
      </c>
      <c r="N89" s="66">
        <f>'3цк (от 150-670)'!N83</f>
        <v>3.8655060000000003</v>
      </c>
      <c r="O89" s="66">
        <f>'3цк (от 150-670)'!O83</f>
        <v>3.8655060000000003</v>
      </c>
      <c r="P89" s="66">
        <f>'3цк (от 150-670)'!P83</f>
        <v>3.8655060000000003</v>
      </c>
      <c r="Q89" s="66">
        <f>'3цк (от 150-670)'!Q83</f>
        <v>3.8655060000000003</v>
      </c>
      <c r="R89" s="66">
        <f>'3цк (от 150-670)'!R83</f>
        <v>3.8655060000000003</v>
      </c>
      <c r="S89" s="66">
        <f>'3цк (от 150-670)'!S83</f>
        <v>3.8655060000000003</v>
      </c>
      <c r="T89" s="66">
        <f>'3цк (от 150-670)'!T83</f>
        <v>3.8655060000000003</v>
      </c>
      <c r="U89" s="66">
        <f>'3цк (от 150-670)'!U83</f>
        <v>3.8655060000000003</v>
      </c>
      <c r="V89" s="66">
        <f>'3цк (от 150-670)'!V83</f>
        <v>3.8655060000000003</v>
      </c>
      <c r="W89" s="66">
        <f>'3цк (от 150-670)'!W83</f>
        <v>3.8655060000000003</v>
      </c>
      <c r="X89" s="66">
        <f>'3цк (от 150-670)'!X83</f>
        <v>3.8655060000000003</v>
      </c>
      <c r="Y89" s="66">
        <f>'3цк (от 150-670)'!Y83</f>
        <v>3.8655060000000003</v>
      </c>
    </row>
    <row r="90" spans="1:25" ht="15" x14ac:dyDescent="0.2">
      <c r="A90" s="65">
        <v>16</v>
      </c>
      <c r="B90" s="66">
        <f>'3цк (от 150-670)'!B88</f>
        <v>124.20919499999999</v>
      </c>
      <c r="C90" s="66">
        <f>'3цк (от 150-670)'!C88</f>
        <v>118.878507</v>
      </c>
      <c r="D90" s="66">
        <f>'3цк (от 150-670)'!D88</f>
        <v>118.83875399999999</v>
      </c>
      <c r="E90" s="66">
        <f>'3цк (от 150-670)'!E88</f>
        <v>120.02566499999999</v>
      </c>
      <c r="F90" s="66">
        <f>'3цк (от 150-670)'!F88</f>
        <v>122.19693599999999</v>
      </c>
      <c r="G90" s="66">
        <f>'3цк (от 150-670)'!G88</f>
        <v>122.60203799999999</v>
      </c>
      <c r="H90" s="66">
        <f>'3цк (от 150-670)'!H88</f>
        <v>121.100889</v>
      </c>
      <c r="I90" s="66">
        <f>'3цк (от 150-670)'!I88</f>
        <v>122.50170899999999</v>
      </c>
      <c r="J90" s="66">
        <f>'3цк (от 150-670)'!J88</f>
        <v>121.32804899999999</v>
      </c>
      <c r="K90" s="66">
        <f>'3цк (от 150-670)'!K88</f>
        <v>120.70903799999999</v>
      </c>
      <c r="L90" s="66">
        <f>'3цк (от 150-670)'!L88</f>
        <v>121.18986000000001</v>
      </c>
      <c r="M90" s="66">
        <f>'3цк (от 150-670)'!M88</f>
        <v>121.59496200000001</v>
      </c>
      <c r="N90" s="66">
        <f>'3цк (от 150-670)'!N88</f>
        <v>121.03841999999999</v>
      </c>
      <c r="O90" s="66">
        <f>'3цк (от 150-670)'!O88</f>
        <v>116.94575399999999</v>
      </c>
      <c r="P90" s="66">
        <f>'3цк (от 150-670)'!P88</f>
        <v>117.84871499999998</v>
      </c>
      <c r="Q90" s="66">
        <f>'3цк (от 150-670)'!Q88</f>
        <v>120.540561</v>
      </c>
      <c r="R90" s="66">
        <f>'3цк (от 150-670)'!R88</f>
        <v>123.60911400000001</v>
      </c>
      <c r="S90" s="66">
        <f>'3цк (от 150-670)'!S88</f>
        <v>126.79692600000001</v>
      </c>
      <c r="T90" s="66">
        <f>'3цк (от 150-670)'!T88</f>
        <v>121.593069</v>
      </c>
      <c r="U90" s="66">
        <f>'3цк (от 150-670)'!U88</f>
        <v>121.00623900000001</v>
      </c>
      <c r="V90" s="66">
        <f>'3цк (от 150-670)'!V88</f>
        <v>122.30673</v>
      </c>
      <c r="W90" s="66">
        <f>'3цк (от 150-670)'!W88</f>
        <v>123.658332</v>
      </c>
      <c r="X90" s="66">
        <f>'3цк (от 150-670)'!X88</f>
        <v>124.07668500000001</v>
      </c>
      <c r="Y90" s="66">
        <f>'3цк (от 150-670)'!Y88</f>
        <v>123.50121299999999</v>
      </c>
    </row>
    <row r="91" spans="1:25" ht="15" x14ac:dyDescent="0.2">
      <c r="A91" s="65">
        <v>17</v>
      </c>
      <c r="B91" s="66">
        <f>'3цк (от 150-670)'!B93</f>
        <v>85.735863000000009</v>
      </c>
      <c r="C91" s="66">
        <f>'3цк (от 150-670)'!C93</f>
        <v>82.305746999999997</v>
      </c>
      <c r="D91" s="66">
        <f>'3цк (от 150-670)'!D93</f>
        <v>82.407968999999994</v>
      </c>
      <c r="E91" s="66">
        <f>'3цк (от 150-670)'!E93</f>
        <v>82.998584999999991</v>
      </c>
      <c r="F91" s="66">
        <f>'3цк (от 150-670)'!F93</f>
        <v>84.849939000000006</v>
      </c>
      <c r="G91" s="66">
        <f>'3цк (от 150-670)'!G93</f>
        <v>84.641708999999992</v>
      </c>
      <c r="H91" s="66">
        <f>'3цк (от 150-670)'!H93</f>
        <v>84.533807999999993</v>
      </c>
      <c r="I91" s="66">
        <f>'3цк (от 150-670)'!I93</f>
        <v>83.392328999999989</v>
      </c>
      <c r="J91" s="66">
        <f>'3цк (от 150-670)'!J93</f>
        <v>83.572164000000001</v>
      </c>
      <c r="K91" s="66">
        <f>'3цк (от 150-670)'!K93</f>
        <v>84.371009999999998</v>
      </c>
      <c r="L91" s="66">
        <f>'3цк (от 150-670)'!L93</f>
        <v>84.456194999999994</v>
      </c>
      <c r="M91" s="66">
        <f>'3цк (от 150-670)'!M93</f>
        <v>83.575949999999992</v>
      </c>
      <c r="N91" s="66">
        <f>'3цк (от 150-670)'!N93</f>
        <v>84.168458999999999</v>
      </c>
      <c r="O91" s="66">
        <f>'3цк (от 150-670)'!O93</f>
        <v>81.754884000000004</v>
      </c>
      <c r="P91" s="66">
        <f>'3цк (от 150-670)'!P93</f>
        <v>82.737351000000004</v>
      </c>
      <c r="Q91" s="66">
        <f>'3цк (от 150-670)'!Q93</f>
        <v>84.880226999999991</v>
      </c>
      <c r="R91" s="66">
        <f>'3цк (от 150-670)'!R93</f>
        <v>86.211005999999998</v>
      </c>
      <c r="S91" s="66">
        <f>'3цк (от 150-670)'!S93</f>
        <v>88.336844999999997</v>
      </c>
      <c r="T91" s="66">
        <f>'3цк (от 150-670)'!T93</f>
        <v>84.058665000000005</v>
      </c>
      <c r="U91" s="66">
        <f>'3цк (от 150-670)'!U93</f>
        <v>83.504015999999993</v>
      </c>
      <c r="V91" s="66">
        <f>'3цк (от 150-670)'!V93</f>
        <v>83.939406000000005</v>
      </c>
      <c r="W91" s="66">
        <f>'3цк (от 150-670)'!W93</f>
        <v>85.133888999999996</v>
      </c>
      <c r="X91" s="66">
        <f>'3цк (от 150-670)'!X93</f>
        <v>86.256438000000003</v>
      </c>
      <c r="Y91" s="66">
        <f>'3цк (от 150-670)'!Y93</f>
        <v>86.795942999999994</v>
      </c>
    </row>
    <row r="92" spans="1:25" ht="15" x14ac:dyDescent="0.2">
      <c r="A92" s="65">
        <v>18</v>
      </c>
      <c r="B92" s="66">
        <f>'3цк (от 150-670)'!B98</f>
        <v>92.064161999999996</v>
      </c>
      <c r="C92" s="66">
        <f>'3цк (от 150-670)'!C98</f>
        <v>89.020218</v>
      </c>
      <c r="D92" s="66">
        <f>'3цк (от 150-670)'!D98</f>
        <v>89.006967000000003</v>
      </c>
      <c r="E92" s="66">
        <f>'3цк (от 150-670)'!E98</f>
        <v>89.858817000000002</v>
      </c>
      <c r="F92" s="66">
        <f>'3цк (от 150-670)'!F98</f>
        <v>91.575767999999997</v>
      </c>
      <c r="G92" s="66">
        <f>'3цк (от 150-670)'!G98</f>
        <v>94.909340999999998</v>
      </c>
      <c r="H92" s="66">
        <f>'3цк (от 150-670)'!H98</f>
        <v>93.682676999999998</v>
      </c>
      <c r="I92" s="66">
        <f>'3цк (от 150-670)'!I98</f>
        <v>89.323098000000002</v>
      </c>
      <c r="J92" s="66">
        <f>'3цк (от 150-670)'!J98</f>
        <v>93.504734999999997</v>
      </c>
      <c r="K92" s="66">
        <f>'3цк (от 150-670)'!K98</f>
        <v>93.841689000000002</v>
      </c>
      <c r="L92" s="66">
        <f>'3цк (от 150-670)'!L98</f>
        <v>90.629267999999996</v>
      </c>
      <c r="M92" s="66">
        <f>'3цк (от 150-670)'!M98</f>
        <v>91.166880000000006</v>
      </c>
      <c r="N92" s="66">
        <f>'3цк (от 150-670)'!N98</f>
        <v>91.988441999999992</v>
      </c>
      <c r="O92" s="66">
        <f>'3цк (от 150-670)'!O98</f>
        <v>86.432486999999995</v>
      </c>
      <c r="P92" s="66">
        <f>'3цк (от 150-670)'!P98</f>
        <v>87.059069999999991</v>
      </c>
      <c r="Q92" s="66">
        <f>'3цк (от 150-670)'!Q98</f>
        <v>89.843672999999995</v>
      </c>
      <c r="R92" s="66">
        <f>'3цк (от 150-670)'!R98</f>
        <v>95.380697999999995</v>
      </c>
      <c r="S92" s="66">
        <f>'3цк (от 150-670)'!S98</f>
        <v>95.87098499999999</v>
      </c>
      <c r="T92" s="66">
        <f>'3цк (от 150-670)'!T98</f>
        <v>90.475934999999993</v>
      </c>
      <c r="U92" s="66">
        <f>'3цк (от 150-670)'!U98</f>
        <v>90.669021000000001</v>
      </c>
      <c r="V92" s="66">
        <f>'3цк (от 150-670)'!V98</f>
        <v>93.625886999999992</v>
      </c>
      <c r="W92" s="66">
        <f>'3цк (от 150-670)'!W98</f>
        <v>93.633459000000002</v>
      </c>
      <c r="X92" s="66">
        <f>'3цк (от 150-670)'!X98</f>
        <v>93.502842000000001</v>
      </c>
      <c r="Y92" s="66">
        <f>'3цк (от 150-670)'!Y98</f>
        <v>92.613131999999993</v>
      </c>
    </row>
    <row r="93" spans="1:25" ht="15" x14ac:dyDescent="0.2">
      <c r="A93" s="65">
        <v>19</v>
      </c>
      <c r="B93" s="66">
        <f>'3цк (от 150-670)'!B103</f>
        <v>110.15366999999999</v>
      </c>
      <c r="C93" s="66">
        <f>'3цк (от 150-670)'!C103</f>
        <v>104.667756</v>
      </c>
      <c r="D93" s="66">
        <f>'3цк (от 150-670)'!D103</f>
        <v>103.340763</v>
      </c>
      <c r="E93" s="66">
        <f>'3цк (от 150-670)'!E103</f>
        <v>105.337878</v>
      </c>
      <c r="F93" s="66">
        <f>'3цк (от 150-670)'!F103</f>
        <v>107.558367</v>
      </c>
      <c r="G93" s="66">
        <f>'3цк (от 150-670)'!G103</f>
        <v>110.922228</v>
      </c>
      <c r="H93" s="66">
        <f>'3цк (от 150-670)'!H103</f>
        <v>109.04815799999999</v>
      </c>
      <c r="I93" s="66">
        <f>'3цк (от 150-670)'!I103</f>
        <v>107.762811</v>
      </c>
      <c r="J93" s="66">
        <f>'3цк (от 150-670)'!J103</f>
        <v>109.294248</v>
      </c>
      <c r="K93" s="66">
        <f>'3цк (от 150-670)'!K103</f>
        <v>109.864041</v>
      </c>
      <c r="L93" s="66">
        <f>'3цк (от 150-670)'!L103</f>
        <v>110.68371</v>
      </c>
      <c r="M93" s="66">
        <f>'3цк (от 150-670)'!M103</f>
        <v>111.448482</v>
      </c>
      <c r="N93" s="66">
        <f>'3цк (от 150-670)'!N103</f>
        <v>107.160837</v>
      </c>
      <c r="O93" s="66">
        <f>'3цк (от 150-670)'!O103</f>
        <v>103.24422</v>
      </c>
      <c r="P93" s="66">
        <f>'3цк (от 150-670)'!P103</f>
        <v>103.829157</v>
      </c>
      <c r="Q93" s="66">
        <f>'3цк (от 150-670)'!Q103</f>
        <v>106.37145599999999</v>
      </c>
      <c r="R93" s="66">
        <f>'3цк (от 150-670)'!R103</f>
        <v>108.44429099999999</v>
      </c>
      <c r="S93" s="66">
        <f>'3цк (от 150-670)'!S103</f>
        <v>113.19004200000001</v>
      </c>
      <c r="T93" s="66">
        <f>'3цк (от 150-670)'!T103</f>
        <v>106.89771</v>
      </c>
      <c r="U93" s="66">
        <f>'3цк (от 150-670)'!U103</f>
        <v>105.233763</v>
      </c>
      <c r="V93" s="66">
        <f>'3цк (от 150-670)'!V103</f>
        <v>108.39128700000001</v>
      </c>
      <c r="W93" s="66">
        <f>'3цк (от 150-670)'!W103</f>
        <v>108.63927</v>
      </c>
      <c r="X93" s="66">
        <f>'3цк (от 150-670)'!X103</f>
        <v>110.23128299999999</v>
      </c>
      <c r="Y93" s="66">
        <f>'3цк (от 150-670)'!Y103</f>
        <v>109.822395</v>
      </c>
    </row>
    <row r="94" spans="1:25" ht="15" x14ac:dyDescent="0.2">
      <c r="A94" s="65">
        <v>20</v>
      </c>
      <c r="B94" s="66">
        <f>'3цк (от 150-670)'!B108</f>
        <v>109.703136</v>
      </c>
      <c r="C94" s="66">
        <f>'3цк (от 150-670)'!C108</f>
        <v>104.287263</v>
      </c>
      <c r="D94" s="66">
        <f>'3цк (от 150-670)'!D108</f>
        <v>103.05681299999999</v>
      </c>
      <c r="E94" s="66">
        <f>'3цк (от 150-670)'!E108</f>
        <v>104.33269499999999</v>
      </c>
      <c r="F94" s="66">
        <f>'3цк (от 150-670)'!F108</f>
        <v>106.28248500000001</v>
      </c>
      <c r="G94" s="66">
        <f>'3цк (от 150-670)'!G108</f>
        <v>109.77128399999999</v>
      </c>
      <c r="H94" s="66">
        <f>'3цк (от 150-670)'!H108</f>
        <v>109.299927</v>
      </c>
      <c r="I94" s="66">
        <f>'3цк (от 150-670)'!I108</f>
        <v>108.591945</v>
      </c>
      <c r="J94" s="66">
        <f>'3цк (от 150-670)'!J108</f>
        <v>110.34864899999999</v>
      </c>
      <c r="K94" s="66">
        <f>'3цк (от 150-670)'!K108</f>
        <v>109.862148</v>
      </c>
      <c r="L94" s="66">
        <f>'3цк (от 150-670)'!L108</f>
        <v>110.49251700000001</v>
      </c>
      <c r="M94" s="66">
        <f>'3цк (от 150-670)'!M108</f>
        <v>110.70642600000001</v>
      </c>
      <c r="N94" s="66">
        <f>'3цк (от 150-670)'!N108</f>
        <v>110.787825</v>
      </c>
      <c r="O94" s="66">
        <f>'3цк (от 150-670)'!O108</f>
        <v>105.98528399999999</v>
      </c>
      <c r="P94" s="66">
        <f>'3цк (от 150-670)'!P108</f>
        <v>102.331794</v>
      </c>
      <c r="Q94" s="66">
        <f>'3цк (от 150-670)'!Q108</f>
        <v>105.54232199999998</v>
      </c>
      <c r="R94" s="66">
        <f>'3цк (от 150-670)'!R108</f>
        <v>111.78165</v>
      </c>
      <c r="S94" s="66">
        <f>'3цк (от 150-670)'!S108</f>
        <v>112.39876799999999</v>
      </c>
      <c r="T94" s="66">
        <f>'3цк (от 150-670)'!T108</f>
        <v>106.316559</v>
      </c>
      <c r="U94" s="66">
        <f>'3цк (от 150-670)'!U108</f>
        <v>105.80355599999999</v>
      </c>
      <c r="V94" s="66">
        <f>'3цк (от 150-670)'!V108</f>
        <v>109.43243700000001</v>
      </c>
      <c r="W94" s="66">
        <f>'3цк (от 150-670)'!W108</f>
        <v>109.62363000000001</v>
      </c>
      <c r="X94" s="66">
        <f>'3цк (от 150-670)'!X108</f>
        <v>110.99037600000001</v>
      </c>
      <c r="Y94" s="66">
        <f>'3цк (от 150-670)'!Y108</f>
        <v>110.876796</v>
      </c>
    </row>
    <row r="95" spans="1:25" ht="15" x14ac:dyDescent="0.2">
      <c r="A95" s="65">
        <v>21</v>
      </c>
      <c r="B95" s="66">
        <f>'3цк (от 150-670)'!B113</f>
        <v>129.611817</v>
      </c>
      <c r="C95" s="66">
        <f>'3цк (от 150-670)'!C113</f>
        <v>122.66829299999999</v>
      </c>
      <c r="D95" s="66">
        <f>'3цк (от 150-670)'!D113</f>
        <v>121.20500399999999</v>
      </c>
      <c r="E95" s="66">
        <f>'3цк (от 150-670)'!E113</f>
        <v>124.373886</v>
      </c>
      <c r="F95" s="66">
        <f>'3цк (от 150-670)'!F113</f>
        <v>131.14514699999998</v>
      </c>
      <c r="G95" s="66">
        <f>'3цк (от 150-670)'!G113</f>
        <v>131.60893200000001</v>
      </c>
      <c r="H95" s="66">
        <f>'3цк (от 150-670)'!H113</f>
        <v>130.183503</v>
      </c>
      <c r="I95" s="66">
        <f>'3цк (от 150-670)'!I113</f>
        <v>127.76046299999999</v>
      </c>
      <c r="J95" s="66">
        <f>'3цк (от 150-670)'!J113</f>
        <v>130.51099200000002</v>
      </c>
      <c r="K95" s="66">
        <f>'3цк (от 150-670)'!K113</f>
        <v>130.588605</v>
      </c>
      <c r="L95" s="66">
        <f>'3цк (от 150-670)'!L113</f>
        <v>129.93741299999999</v>
      </c>
      <c r="M95" s="66">
        <f>'3цк (от 150-670)'!M113</f>
        <v>131.27008499999999</v>
      </c>
      <c r="N95" s="66">
        <f>'3цк (от 150-670)'!N113</f>
        <v>131.69033099999999</v>
      </c>
      <c r="O95" s="66">
        <f>'3цк (от 150-670)'!O113</f>
        <v>126.62655599999999</v>
      </c>
      <c r="P95" s="66">
        <f>'3цк (от 150-670)'!P113</f>
        <v>127.05816</v>
      </c>
      <c r="Q95" s="66">
        <f>'3цк (от 150-670)'!Q113</f>
        <v>130.028277</v>
      </c>
      <c r="R95" s="66">
        <f>'3цк (от 150-670)'!R113</f>
        <v>134.079297</v>
      </c>
      <c r="S95" s="66">
        <f>'3цк (от 150-670)'!S113</f>
        <v>134.99929499999999</v>
      </c>
      <c r="T95" s="66">
        <f>'3цк (от 150-670)'!T113</f>
        <v>131.817162</v>
      </c>
      <c r="U95" s="66">
        <f>'3цк (от 150-670)'!U113</f>
        <v>124.71651900000001</v>
      </c>
      <c r="V95" s="66">
        <f>'3цк (от 150-670)'!V113</f>
        <v>128.576346</v>
      </c>
      <c r="W95" s="66">
        <f>'3цк (от 150-670)'!W113</f>
        <v>128.48358899999999</v>
      </c>
      <c r="X95" s="66">
        <f>'3цк (от 150-670)'!X113</f>
        <v>127.35914699999999</v>
      </c>
      <c r="Y95" s="66">
        <f>'3цк (от 150-670)'!Y113</f>
        <v>129.63074699999999</v>
      </c>
    </row>
    <row r="96" spans="1:25" ht="15" x14ac:dyDescent="0.2">
      <c r="A96" s="65">
        <v>22</v>
      </c>
      <c r="B96" s="66">
        <f>'3цк (от 150-670)'!B118</f>
        <v>127.28153399999999</v>
      </c>
      <c r="C96" s="66">
        <f>'3цк (от 150-670)'!C118</f>
        <v>120.05973900000001</v>
      </c>
      <c r="D96" s="66">
        <f>'3цк (от 150-670)'!D118</f>
        <v>119.48048099999998</v>
      </c>
      <c r="E96" s="66">
        <f>'3цк (от 150-670)'!E118</f>
        <v>121.426485</v>
      </c>
      <c r="F96" s="66">
        <f>'3цк (от 150-670)'!F118</f>
        <v>128.97766200000001</v>
      </c>
      <c r="G96" s="66">
        <f>'3цк (от 150-670)'!G118</f>
        <v>128.38136700000001</v>
      </c>
      <c r="H96" s="66">
        <f>'3цк (от 150-670)'!H118</f>
        <v>128.339721</v>
      </c>
      <c r="I96" s="66">
        <f>'3цк (от 150-670)'!I118</f>
        <v>126.57355199999999</v>
      </c>
      <c r="J96" s="66">
        <f>'3цк (от 150-670)'!J118</f>
        <v>128.22803400000001</v>
      </c>
      <c r="K96" s="66">
        <f>'3цк (от 150-670)'!K118</f>
        <v>130.17971700000001</v>
      </c>
      <c r="L96" s="66">
        <f>'3цк (от 150-670)'!L118</f>
        <v>130.02070499999999</v>
      </c>
      <c r="M96" s="66">
        <f>'3цк (от 150-670)'!M118</f>
        <v>131.67897300000001</v>
      </c>
      <c r="N96" s="66">
        <f>'3цк (от 150-670)'!N118</f>
        <v>131.05806900000002</v>
      </c>
      <c r="O96" s="66">
        <f>'3цк (от 150-670)'!O118</f>
        <v>125.14433700000001</v>
      </c>
      <c r="P96" s="66">
        <f>'3цк (от 150-670)'!P118</f>
        <v>126.986226</v>
      </c>
      <c r="Q96" s="66">
        <f>'3цк (от 150-670)'!Q118</f>
        <v>130.10967600000001</v>
      </c>
      <c r="R96" s="66">
        <f>'3цк (от 150-670)'!R118</f>
        <v>131.87016600000001</v>
      </c>
      <c r="S96" s="66">
        <f>'3цк (от 150-670)'!S118</f>
        <v>133.660944</v>
      </c>
      <c r="T96" s="66">
        <f>'3цк (от 150-670)'!T118</f>
        <v>129.08177699999999</v>
      </c>
      <c r="U96" s="66">
        <f>'3цк (от 150-670)'!U118</f>
        <v>121.449201</v>
      </c>
      <c r="V96" s="66">
        <f>'3цк (от 150-670)'!V118</f>
        <v>122.378664</v>
      </c>
      <c r="W96" s="66">
        <f>'3цк (от 150-670)'!W118</f>
        <v>124.28302199999999</v>
      </c>
      <c r="X96" s="66">
        <f>'3цк (от 150-670)'!X118</f>
        <v>125.97157800000001</v>
      </c>
      <c r="Y96" s="66">
        <f>'3цк (от 150-670)'!Y118</f>
        <v>129.24836099999999</v>
      </c>
    </row>
    <row r="97" spans="1:25" ht="15" x14ac:dyDescent="0.2">
      <c r="A97" s="65">
        <v>23</v>
      </c>
      <c r="B97" s="66">
        <f>'3цк (от 150-670)'!B123</f>
        <v>126.96540300000001</v>
      </c>
      <c r="C97" s="66">
        <f>'3цк (от 150-670)'!C123</f>
        <v>123.63750899999999</v>
      </c>
      <c r="D97" s="66">
        <f>'3цк (от 150-670)'!D123</f>
        <v>124.75248599999999</v>
      </c>
      <c r="E97" s="66">
        <f>'3цк (от 150-670)'!E123</f>
        <v>126.164664</v>
      </c>
      <c r="F97" s="66">
        <f>'3цк (от 150-670)'!F123</f>
        <v>126.93322199999999</v>
      </c>
      <c r="G97" s="66">
        <f>'3цк (от 150-670)'!G123</f>
        <v>127.41025799999998</v>
      </c>
      <c r="H97" s="66">
        <f>'3цк (от 150-670)'!H123</f>
        <v>126.79881900000001</v>
      </c>
      <c r="I97" s="66">
        <f>'3цк (от 150-670)'!I123</f>
        <v>125.42450100000001</v>
      </c>
      <c r="J97" s="66">
        <f>'3цк (от 150-670)'!J123</f>
        <v>127.36103999999999</v>
      </c>
      <c r="K97" s="66">
        <f>'3цк (от 150-670)'!K123</f>
        <v>127.595772</v>
      </c>
      <c r="L97" s="66">
        <f>'3цк (от 150-670)'!L123</f>
        <v>128.23371299999999</v>
      </c>
      <c r="M97" s="66">
        <f>'3цк (от 150-670)'!M123</f>
        <v>128.04441299999999</v>
      </c>
      <c r="N97" s="66">
        <f>'3цк (от 150-670)'!N123</f>
        <v>127.21717199999999</v>
      </c>
      <c r="O97" s="66">
        <f>'3цк (от 150-670)'!O123</f>
        <v>123.52771499999999</v>
      </c>
      <c r="P97" s="66">
        <f>'3цк (от 150-670)'!P123</f>
        <v>124.055862</v>
      </c>
      <c r="Q97" s="66">
        <f>'3цк (от 150-670)'!Q123</f>
        <v>126.40128900000001</v>
      </c>
      <c r="R97" s="66">
        <f>'3цк (от 150-670)'!R123</f>
        <v>129.50959499999999</v>
      </c>
      <c r="S97" s="66">
        <f>'3цк (от 150-670)'!S123</f>
        <v>128.42869200000001</v>
      </c>
      <c r="T97" s="66">
        <f>'3цк (от 150-670)'!T123</f>
        <v>126.306639</v>
      </c>
      <c r="U97" s="66">
        <f>'3цк (от 150-670)'!U123</f>
        <v>125.89585799999999</v>
      </c>
      <c r="V97" s="66">
        <f>'3цк (от 150-670)'!V123</f>
        <v>124.648371</v>
      </c>
      <c r="W97" s="66">
        <f>'3цк (от 150-670)'!W123</f>
        <v>126.420219</v>
      </c>
      <c r="X97" s="66">
        <f>'3цк (от 150-670)'!X123</f>
        <v>126.52811999999999</v>
      </c>
      <c r="Y97" s="66">
        <f>'3цк (от 150-670)'!Y123</f>
        <v>127.19067</v>
      </c>
    </row>
    <row r="98" spans="1:25" ht="15" x14ac:dyDescent="0.2">
      <c r="A98" s="65">
        <v>24</v>
      </c>
      <c r="B98" s="66">
        <f>'3цк (от 150-670)'!B128</f>
        <v>141.399528</v>
      </c>
      <c r="C98" s="66">
        <f>'3цк (от 150-670)'!C128</f>
        <v>136.362255</v>
      </c>
      <c r="D98" s="66">
        <f>'3цк (от 150-670)'!D128</f>
        <v>136.362255</v>
      </c>
      <c r="E98" s="66">
        <f>'3цк (от 150-670)'!E128</f>
        <v>137.84636700000001</v>
      </c>
      <c r="F98" s="66">
        <f>'3цк (от 150-670)'!F128</f>
        <v>138.626283</v>
      </c>
      <c r="G98" s="66">
        <f>'3цк (от 150-670)'!G128</f>
        <v>141.49417800000001</v>
      </c>
      <c r="H98" s="66">
        <f>'3цк (от 150-670)'!H128</f>
        <v>141.80463</v>
      </c>
      <c r="I98" s="66">
        <f>'3цк (от 150-670)'!I128</f>
        <v>139.89459299999999</v>
      </c>
      <c r="J98" s="66">
        <f>'3цк (от 150-670)'!J128</f>
        <v>140.85055799999998</v>
      </c>
      <c r="K98" s="66">
        <f>'3цк (от 150-670)'!K128</f>
        <v>142.50125399999999</v>
      </c>
      <c r="L98" s="66">
        <f>'3цк (от 150-670)'!L128</f>
        <v>143.37582</v>
      </c>
      <c r="M98" s="66">
        <f>'3цк (от 150-670)'!M128</f>
        <v>143.864214</v>
      </c>
      <c r="N98" s="66">
        <f>'3цк (от 150-670)'!N128</f>
        <v>142.75491600000001</v>
      </c>
      <c r="O98" s="66">
        <f>'3цк (от 150-670)'!O128</f>
        <v>138.53352599999999</v>
      </c>
      <c r="P98" s="66">
        <f>'3цк (от 150-670)'!P128</f>
        <v>138.56381400000001</v>
      </c>
      <c r="Q98" s="66">
        <f>'3цк (от 150-670)'!Q128</f>
        <v>141.67212000000001</v>
      </c>
      <c r="R98" s="66">
        <f>'3цк (от 150-670)'!R128</f>
        <v>144.65548799999999</v>
      </c>
      <c r="S98" s="66">
        <f>'3цк (от 150-670)'!S128</f>
        <v>143.890716</v>
      </c>
      <c r="T98" s="66">
        <f>'3цк (от 150-670)'!T128</f>
        <v>138.61681799999999</v>
      </c>
      <c r="U98" s="66">
        <f>'3цк (от 150-670)'!U128</f>
        <v>138.36126299999998</v>
      </c>
      <c r="V98" s="66">
        <f>'3цк (от 150-670)'!V128</f>
        <v>139.85673299999999</v>
      </c>
      <c r="W98" s="66">
        <f>'3цк (от 150-670)'!W128</f>
        <v>141.47714099999999</v>
      </c>
      <c r="X98" s="66">
        <f>'3цк (от 150-670)'!X128</f>
        <v>142.518291</v>
      </c>
      <c r="Y98" s="66">
        <f>'3цк (от 150-670)'!Y128</f>
        <v>142.495575</v>
      </c>
    </row>
    <row r="99" spans="1:25" ht="15" x14ac:dyDescent="0.2">
      <c r="A99" s="65">
        <v>25</v>
      </c>
      <c r="B99" s="66">
        <f>'3цк (от 150-670)'!B133</f>
        <v>124.35495599999999</v>
      </c>
      <c r="C99" s="66">
        <f>'3цк (от 150-670)'!C133</f>
        <v>121.73883000000001</v>
      </c>
      <c r="D99" s="66">
        <f>'3цк (от 150-670)'!D133</f>
        <v>120.199821</v>
      </c>
      <c r="E99" s="66">
        <f>'3цк (от 150-670)'!E133</f>
        <v>129.81247500000001</v>
      </c>
      <c r="F99" s="66">
        <f>'3цк (от 150-670)'!F133</f>
        <v>131.328768</v>
      </c>
      <c r="G99" s="66">
        <f>'3цк (от 150-670)'!G133</f>
        <v>131.98563899999999</v>
      </c>
      <c r="H99" s="66">
        <f>'3цк (от 150-670)'!H133</f>
        <v>131.10918000000001</v>
      </c>
      <c r="I99" s="66">
        <f>'3цк (от 150-670)'!I133</f>
        <v>128.41922700000001</v>
      </c>
      <c r="J99" s="66">
        <f>'3цк (от 150-670)'!J133</f>
        <v>131.576751</v>
      </c>
      <c r="K99" s="66">
        <f>'3цк (от 150-670)'!K133</f>
        <v>134.412465</v>
      </c>
      <c r="L99" s="66">
        <f>'3цк (от 150-670)'!L133</f>
        <v>134.17773299999999</v>
      </c>
      <c r="M99" s="66">
        <f>'3цк (от 150-670)'!M133</f>
        <v>134.243988</v>
      </c>
      <c r="N99" s="66">
        <f>'3цк (от 150-670)'!N133</f>
        <v>133.22555399999999</v>
      </c>
      <c r="O99" s="66">
        <f>'3цк (от 150-670)'!O133</f>
        <v>126.469437</v>
      </c>
      <c r="P99" s="66">
        <f>'3цк (от 150-670)'!P133</f>
        <v>127.485978</v>
      </c>
      <c r="Q99" s="66">
        <f>'3цк (от 150-670)'!Q133</f>
        <v>132.21090599999999</v>
      </c>
      <c r="R99" s="66">
        <f>'3цк (от 150-670)'!R133</f>
        <v>136.780608</v>
      </c>
      <c r="S99" s="66">
        <f>'3цк (от 150-670)'!S133</f>
        <v>133.96382399999999</v>
      </c>
      <c r="T99" s="66">
        <f>'3цк (от 150-670)'!T133</f>
        <v>133.242591</v>
      </c>
      <c r="U99" s="66">
        <f>'3цк (от 150-670)'!U133</f>
        <v>126.81396299999999</v>
      </c>
      <c r="V99" s="66">
        <f>'3цк (от 150-670)'!V133</f>
        <v>128.767539</v>
      </c>
      <c r="W99" s="66">
        <f>'3цк (от 150-670)'!W133</f>
        <v>128.74671599999999</v>
      </c>
      <c r="X99" s="66">
        <f>'3цк (от 150-670)'!X133</f>
        <v>132.33205799999999</v>
      </c>
      <c r="Y99" s="66">
        <f>'3цк (от 150-670)'!Y133</f>
        <v>132.58193399999999</v>
      </c>
    </row>
    <row r="100" spans="1:25" ht="15" x14ac:dyDescent="0.2">
      <c r="A100" s="65">
        <v>26</v>
      </c>
      <c r="B100" s="66">
        <f>'3цк (от 150-670)'!B138</f>
        <v>95.125142999999994</v>
      </c>
      <c r="C100" s="66">
        <f>'3цк (от 150-670)'!C138</f>
        <v>91.038156000000001</v>
      </c>
      <c r="D100" s="66">
        <f>'3цк (от 150-670)'!D138</f>
        <v>89.997005999999999</v>
      </c>
      <c r="E100" s="66">
        <f>'3цк (от 150-670)'!E138</f>
        <v>94.407696000000001</v>
      </c>
      <c r="F100" s="66">
        <f>'3цк (от 150-670)'!F138</f>
        <v>97.627689000000004</v>
      </c>
      <c r="G100" s="66">
        <f>'3цк (от 150-670)'!G138</f>
        <v>96.302588999999998</v>
      </c>
      <c r="H100" s="66">
        <f>'3цк (от 150-670)'!H138</f>
        <v>94.472058000000004</v>
      </c>
      <c r="I100" s="66">
        <f>'3цк (от 150-670)'!I138</f>
        <v>93.792471000000006</v>
      </c>
      <c r="J100" s="66">
        <f>'3цк (от 150-670)'!J138</f>
        <v>94.303580999999994</v>
      </c>
      <c r="K100" s="66">
        <f>'3цк (от 150-670)'!K138</f>
        <v>95.265225000000001</v>
      </c>
      <c r="L100" s="66">
        <f>'3цк (от 150-670)'!L138</f>
        <v>95.651397000000003</v>
      </c>
      <c r="M100" s="66">
        <f>'3цк (от 150-670)'!M138</f>
        <v>96.452135999999996</v>
      </c>
      <c r="N100" s="66">
        <f>'3цк (от 150-670)'!N138</f>
        <v>96.755015999999998</v>
      </c>
      <c r="O100" s="66">
        <f>'3цк (от 150-670)'!O138</f>
        <v>92.287535999999989</v>
      </c>
      <c r="P100" s="66">
        <f>'3цк (от 150-670)'!P138</f>
        <v>93.112883999999994</v>
      </c>
      <c r="Q100" s="66">
        <f>'3цк (от 150-670)'!Q138</f>
        <v>97.370240999999993</v>
      </c>
      <c r="R100" s="66">
        <f>'3цк (от 150-670)'!R138</f>
        <v>101.56702199999999</v>
      </c>
      <c r="S100" s="66">
        <f>'3цк (от 150-670)'!S138</f>
        <v>99.007685999999993</v>
      </c>
      <c r="T100" s="66">
        <f>'3цк (от 150-670)'!T138</f>
        <v>96.383988000000002</v>
      </c>
      <c r="U100" s="66">
        <f>'3цк (от 150-670)'!U138</f>
        <v>95.969420999999997</v>
      </c>
      <c r="V100" s="66">
        <f>'3цк (от 150-670)'!V138</f>
        <v>94.659464999999997</v>
      </c>
      <c r="W100" s="66">
        <f>'3цк (от 150-670)'!W138</f>
        <v>94.880946000000009</v>
      </c>
      <c r="X100" s="66">
        <f>'3цк (от 150-670)'!X138</f>
        <v>95.842590000000001</v>
      </c>
      <c r="Y100" s="66">
        <f>'3цк (от 150-670)'!Y138</f>
        <v>95.479134000000002</v>
      </c>
    </row>
    <row r="101" spans="1:25" ht="15" x14ac:dyDescent="0.2">
      <c r="A101" s="65">
        <v>27</v>
      </c>
      <c r="B101" s="66">
        <f>'3цк (от 150-670)'!B143</f>
        <v>127.37807699999999</v>
      </c>
      <c r="C101" s="66">
        <f>'3цк (от 150-670)'!C143</f>
        <v>120.50080799999999</v>
      </c>
      <c r="D101" s="66">
        <f>'3цк (от 150-670)'!D143</f>
        <v>122.90681099999999</v>
      </c>
      <c r="E101" s="66">
        <f>'3цк (от 150-670)'!E143</f>
        <v>125.74063200000001</v>
      </c>
      <c r="F101" s="66">
        <f>'3цк (от 150-670)'!F143</f>
        <v>128.54416499999999</v>
      </c>
      <c r="G101" s="66">
        <f>'3цк (от 150-670)'!G143</f>
        <v>127.24178099999999</v>
      </c>
      <c r="H101" s="66">
        <f>'3цк (от 150-670)'!H143</f>
        <v>126.82342800000001</v>
      </c>
      <c r="I101" s="66">
        <f>'3цк (от 150-670)'!I143</f>
        <v>125.15001599999999</v>
      </c>
      <c r="J101" s="66">
        <f>'3цк (от 150-670)'!J143</f>
        <v>126.374787</v>
      </c>
      <c r="K101" s="66">
        <f>'3цк (от 150-670)'!K143</f>
        <v>126.851823</v>
      </c>
      <c r="L101" s="66">
        <f>'3цк (от 150-670)'!L143</f>
        <v>127.68285</v>
      </c>
      <c r="M101" s="66">
        <f>'3цк (от 150-670)'!M143</f>
        <v>127.47840599999999</v>
      </c>
      <c r="N101" s="66">
        <f>'3цк (от 150-670)'!N143</f>
        <v>124.468536</v>
      </c>
      <c r="O101" s="66">
        <f>'3цк (от 150-670)'!O143</f>
        <v>120.30961499999999</v>
      </c>
      <c r="P101" s="66">
        <f>'3цк (от 150-670)'!P143</f>
        <v>120.582207</v>
      </c>
      <c r="Q101" s="66">
        <f>'3цк (от 150-670)'!Q143</f>
        <v>125.55511799999999</v>
      </c>
      <c r="R101" s="66">
        <f>'3цк (от 150-670)'!R143</f>
        <v>130.43716499999999</v>
      </c>
      <c r="S101" s="66">
        <f>'3цк (от 150-670)'!S143</f>
        <v>128.48926799999998</v>
      </c>
      <c r="T101" s="66">
        <f>'3цк (от 150-670)'!T143</f>
        <v>126.33503399999999</v>
      </c>
      <c r="U101" s="66">
        <f>'3цк (от 150-670)'!U143</f>
        <v>121.56278099999999</v>
      </c>
      <c r="V101" s="66">
        <f>'3цк (от 150-670)'!V143</f>
        <v>123.05635799999999</v>
      </c>
      <c r="W101" s="66">
        <f>'3цк (от 150-670)'!W143</f>
        <v>123.22104899999999</v>
      </c>
      <c r="X101" s="66">
        <f>'3цк (от 150-670)'!X143</f>
        <v>125.021292</v>
      </c>
      <c r="Y101" s="66">
        <f>'3цк (от 150-670)'!Y143</f>
        <v>125.10269099999999</v>
      </c>
    </row>
    <row r="102" spans="1:25" ht="15" x14ac:dyDescent="0.2">
      <c r="A102" s="65">
        <v>28</v>
      </c>
      <c r="B102" s="66">
        <f>'3цк (от 150-670)'!B148</f>
        <v>126.70038299999999</v>
      </c>
      <c r="C102" s="66">
        <f>'3цк (от 150-670)'!C148</f>
        <v>120.260397</v>
      </c>
      <c r="D102" s="66">
        <f>'3цк (от 150-670)'!D148</f>
        <v>120.87562199999999</v>
      </c>
      <c r="E102" s="66">
        <f>'3цк (от 150-670)'!E148</f>
        <v>125.291991</v>
      </c>
      <c r="F102" s="66">
        <f>'3цк (от 150-670)'!F148</f>
        <v>127.41025799999998</v>
      </c>
      <c r="G102" s="66">
        <f>'3цк (от 150-670)'!G148</f>
        <v>126.32935500000001</v>
      </c>
      <c r="H102" s="66">
        <f>'3цк (от 150-670)'!H148</f>
        <v>125.16516</v>
      </c>
      <c r="I102" s="66">
        <f>'3цк (от 150-670)'!I148</f>
        <v>123.28162499999999</v>
      </c>
      <c r="J102" s="66">
        <f>'3цк (от 150-670)'!J148</f>
        <v>123.681048</v>
      </c>
      <c r="K102" s="66">
        <f>'3цк (от 150-670)'!K148</f>
        <v>125.12729999999999</v>
      </c>
      <c r="L102" s="66">
        <f>'3цк (от 150-670)'!L148</f>
        <v>126.48647399999999</v>
      </c>
      <c r="M102" s="66">
        <f>'3цк (от 150-670)'!M148</f>
        <v>127.00136999999999</v>
      </c>
      <c r="N102" s="66">
        <f>'3цк (от 150-670)'!N148</f>
        <v>126.79692600000001</v>
      </c>
      <c r="O102" s="66">
        <f>'3цк (от 150-670)'!O148</f>
        <v>122.03224499999999</v>
      </c>
      <c r="P102" s="66">
        <f>'3цк (от 150-670)'!P148</f>
        <v>123.12261299999999</v>
      </c>
      <c r="Q102" s="66">
        <f>'3цк (от 150-670)'!Q148</f>
        <v>126.783675</v>
      </c>
      <c r="R102" s="66">
        <f>'3цк (от 150-670)'!R148</f>
        <v>132.388848</v>
      </c>
      <c r="S102" s="66">
        <f>'3цк (от 150-670)'!S148</f>
        <v>129.82951199999999</v>
      </c>
      <c r="T102" s="66">
        <f>'3цк (от 150-670)'!T148</f>
        <v>127.44243900000001</v>
      </c>
      <c r="U102" s="66">
        <f>'3цк (от 150-670)'!U148</f>
        <v>126.94458</v>
      </c>
      <c r="V102" s="66">
        <f>'3цк (от 150-670)'!V148</f>
        <v>124.53857699999999</v>
      </c>
      <c r="W102" s="66">
        <f>'3цк (от 150-670)'!W148</f>
        <v>124.756272</v>
      </c>
      <c r="X102" s="66">
        <f>'3цк (от 150-670)'!X148</f>
        <v>126.44293500000001</v>
      </c>
      <c r="Y102" s="66">
        <f>'3цк (от 150-670)'!Y148</f>
        <v>126.261207</v>
      </c>
    </row>
    <row r="103" spans="1:25" ht="15" x14ac:dyDescent="0.2">
      <c r="A103" s="65">
        <v>29</v>
      </c>
      <c r="B103" s="66">
        <f>'3цк (от 150-670)'!B153</f>
        <v>102.18224699999999</v>
      </c>
      <c r="C103" s="66">
        <f>'3цк (от 150-670)'!C153</f>
        <v>98.324312999999989</v>
      </c>
      <c r="D103" s="66">
        <f>'3цк (от 150-670)'!D153</f>
        <v>96.840200999999993</v>
      </c>
      <c r="E103" s="66">
        <f>'3цк (от 150-670)'!E153</f>
        <v>102.16899600000001</v>
      </c>
      <c r="F103" s="66">
        <f>'3цк (от 150-670)'!F153</f>
        <v>104.476563</v>
      </c>
      <c r="G103" s="66">
        <f>'3цк (от 150-670)'!G153</f>
        <v>104.36487600000001</v>
      </c>
      <c r="H103" s="66">
        <f>'3цк (от 150-670)'!H153</f>
        <v>102.52109400000001</v>
      </c>
      <c r="I103" s="66">
        <f>'3цк (от 150-670)'!I153</f>
        <v>100.56183900000001</v>
      </c>
      <c r="J103" s="66">
        <f>'3цк (от 150-670)'!J153</f>
        <v>101.892618</v>
      </c>
      <c r="K103" s="66">
        <f>'3цк (от 150-670)'!K153</f>
        <v>103.045455</v>
      </c>
      <c r="L103" s="66">
        <f>'3цк (от 150-670)'!L153</f>
        <v>101.94562199999999</v>
      </c>
      <c r="M103" s="66">
        <f>'3цк (от 150-670)'!M153</f>
        <v>102.60627899999999</v>
      </c>
      <c r="N103" s="66">
        <f>'3цк (от 150-670)'!N153</f>
        <v>102.409407</v>
      </c>
      <c r="O103" s="66">
        <f>'3цк (от 150-670)'!O153</f>
        <v>97.682586000000001</v>
      </c>
      <c r="P103" s="66">
        <f>'3цк (от 150-670)'!P153</f>
        <v>99.092871000000002</v>
      </c>
      <c r="Q103" s="66">
        <f>'3цк (от 150-670)'!Q153</f>
        <v>105.37195199999999</v>
      </c>
      <c r="R103" s="66">
        <f>'3цк (от 150-670)'!R153</f>
        <v>107.365281</v>
      </c>
      <c r="S103" s="66">
        <f>'3цк (от 150-670)'!S153</f>
        <v>106.35252600000001</v>
      </c>
      <c r="T103" s="66">
        <f>'3цк (от 150-670)'!T153</f>
        <v>103.68718199999999</v>
      </c>
      <c r="U103" s="66">
        <f>'3цк (от 150-670)'!U153</f>
        <v>102.945126</v>
      </c>
      <c r="V103" s="66">
        <f>'3цк (от 150-670)'!V153</f>
        <v>102.10463399999999</v>
      </c>
      <c r="W103" s="66">
        <f>'3цк (от 150-670)'!W153</f>
        <v>101.828256</v>
      </c>
      <c r="X103" s="66">
        <f>'3цк (от 150-670)'!X153</f>
        <v>94.545884999999998</v>
      </c>
      <c r="Y103" s="66">
        <f>'3цк (от 150-670)'!Y153</f>
        <v>97.565219999999997</v>
      </c>
    </row>
    <row r="104" spans="1:25" ht="15" x14ac:dyDescent="0.2">
      <c r="A104" s="65">
        <v>30</v>
      </c>
      <c r="B104" s="66">
        <f>'3цк (от 150-670)'!B158</f>
        <v>140.89788299999998</v>
      </c>
      <c r="C104" s="66">
        <f>'3цк (от 150-670)'!C158</f>
        <v>135.09773099999998</v>
      </c>
      <c r="D104" s="66">
        <f>'3цк (от 150-670)'!D158</f>
        <v>135.400611</v>
      </c>
      <c r="E104" s="66">
        <f>'3цк (от 150-670)'!E158</f>
        <v>136.651884</v>
      </c>
      <c r="F104" s="66">
        <f>'3цк (от 150-670)'!F158</f>
        <v>140.757801</v>
      </c>
      <c r="G104" s="66">
        <f>'3цк (от 150-670)'!G158</f>
        <v>141.18372600000001</v>
      </c>
      <c r="H104" s="66">
        <f>'3цк (от 150-670)'!H158</f>
        <v>148.36955399999999</v>
      </c>
      <c r="I104" s="66">
        <f>'3цк (от 150-670)'!I158</f>
        <v>145.85943599999999</v>
      </c>
      <c r="J104" s="66">
        <f>'3цк (от 150-670)'!J158</f>
        <v>148.22757899999999</v>
      </c>
      <c r="K104" s="66">
        <f>'3цк (от 150-670)'!K158</f>
        <v>148.662969</v>
      </c>
      <c r="L104" s="66">
        <f>'3цк (от 150-670)'!L158</f>
        <v>148.98288599999998</v>
      </c>
      <c r="M104" s="66">
        <f>'3цк (от 150-670)'!M158</f>
        <v>142.688661</v>
      </c>
      <c r="N104" s="66">
        <f>'3цк (от 150-670)'!N158</f>
        <v>139.87376999999998</v>
      </c>
      <c r="O104" s="66">
        <f>'3цк (от 150-670)'!O158</f>
        <v>142.688661</v>
      </c>
      <c r="P104" s="66">
        <f>'3цк (от 150-670)'!P158</f>
        <v>144.831537</v>
      </c>
      <c r="Q104" s="66">
        <f>'3цк (от 150-670)'!Q158</f>
        <v>150.940248</v>
      </c>
      <c r="R104" s="66">
        <f>'3цк (от 150-670)'!R158</f>
        <v>153.45604499999999</v>
      </c>
      <c r="S104" s="66">
        <f>'3цк (от 150-670)'!S158</f>
        <v>149.24033399999999</v>
      </c>
      <c r="T104" s="66">
        <f>'3цк (от 150-670)'!T158</f>
        <v>143.88125100000002</v>
      </c>
      <c r="U104" s="66">
        <f>'3цк (от 150-670)'!U158</f>
        <v>141.698622</v>
      </c>
      <c r="V104" s="66">
        <f>'3цк (от 150-670)'!V158</f>
        <v>140.98117500000001</v>
      </c>
      <c r="W104" s="66">
        <f>'3цк (от 150-670)'!W158</f>
        <v>142.34981400000001</v>
      </c>
      <c r="X104" s="66">
        <f>'3цк (от 150-670)'!X158</f>
        <v>141.903066</v>
      </c>
      <c r="Y104" s="66">
        <f>'3цк (от 150-670)'!Y158</f>
        <v>140.64611400000001</v>
      </c>
    </row>
    <row r="105" spans="1:25" ht="15" x14ac:dyDescent="0.2">
      <c r="A105" s="65">
        <v>31</v>
      </c>
      <c r="B105" s="66">
        <f>'3цк (от 150-670)'!B163</f>
        <v>124.21487399999999</v>
      </c>
      <c r="C105" s="66">
        <f>'3цк (от 150-670)'!C163</f>
        <v>117.96608099999999</v>
      </c>
      <c r="D105" s="66">
        <f>'3цк (от 150-670)'!D163</f>
        <v>119.41422600000001</v>
      </c>
      <c r="E105" s="66">
        <f>'3цк (от 150-670)'!E163</f>
        <v>120.557598</v>
      </c>
      <c r="F105" s="66">
        <f>'3цк (от 150-670)'!F163</f>
        <v>124.67487300000001</v>
      </c>
      <c r="G105" s="66">
        <f>'3цк (от 150-670)'!G163</f>
        <v>122.832984</v>
      </c>
      <c r="H105" s="66">
        <f>'3цк (от 150-670)'!H163</f>
        <v>130.34251499999999</v>
      </c>
      <c r="I105" s="66">
        <f>'3цк (от 150-670)'!I163</f>
        <v>129.780294</v>
      </c>
      <c r="J105" s="66">
        <f>'3цк (от 150-670)'!J163</f>
        <v>128.80729200000002</v>
      </c>
      <c r="K105" s="66">
        <f>'3цк (от 150-670)'!K163</f>
        <v>130.86309</v>
      </c>
      <c r="L105" s="66">
        <f>'3цк (от 150-670)'!L163</f>
        <v>130.39173299999999</v>
      </c>
      <c r="M105" s="66">
        <f>'3цк (от 150-670)'!M163</f>
        <v>124.385244</v>
      </c>
      <c r="N105" s="66">
        <f>'3цк (от 150-670)'!N163</f>
        <v>121.710435</v>
      </c>
      <c r="O105" s="66">
        <f>'3цк (от 150-670)'!O163</f>
        <v>125.18030399999999</v>
      </c>
      <c r="P105" s="66">
        <f>'3цк (от 150-670)'!P163</f>
        <v>126.58301700000001</v>
      </c>
      <c r="Q105" s="66">
        <f>'3цк (от 150-670)'!Q163</f>
        <v>133.96761000000001</v>
      </c>
      <c r="R105" s="66">
        <f>'3цк (от 150-670)'!R163</f>
        <v>140.32051799999999</v>
      </c>
      <c r="S105" s="66">
        <f>'3цк (от 150-670)'!S163</f>
        <v>139.94570399999998</v>
      </c>
      <c r="T105" s="66">
        <f>'3цк (от 150-670)'!T163</f>
        <v>122.79701700000001</v>
      </c>
      <c r="U105" s="66">
        <f>'3цк (от 150-670)'!U163</f>
        <v>120.141138</v>
      </c>
      <c r="V105" s="66">
        <f>'3цк (от 150-670)'!V163</f>
        <v>122.0985</v>
      </c>
      <c r="W105" s="66">
        <f>'3цк (от 150-670)'!W163</f>
        <v>122.81026799999999</v>
      </c>
      <c r="X105" s="66">
        <f>'3цк (от 150-670)'!X163</f>
        <v>122.59825199999999</v>
      </c>
      <c r="Y105" s="66">
        <f>'3цк (от 150-670)'!Y163</f>
        <v>122.195043</v>
      </c>
    </row>
    <row r="106" spans="1:25" ht="15" x14ac:dyDescent="0.25">
      <c r="A106" s="67" t="s">
        <v>195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</row>
    <row r="107" spans="1:25" ht="15" customHeight="1" x14ac:dyDescent="0.2">
      <c r="A107" s="131" t="s">
        <v>43</v>
      </c>
      <c r="B107" s="133" t="s">
        <v>196</v>
      </c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5"/>
    </row>
    <row r="108" spans="1:25" ht="30" x14ac:dyDescent="0.2">
      <c r="A108" s="132"/>
      <c r="B108" s="65" t="s">
        <v>42</v>
      </c>
      <c r="C108" s="65" t="s">
        <v>41</v>
      </c>
      <c r="D108" s="65" t="s">
        <v>40</v>
      </c>
      <c r="E108" s="65" t="s">
        <v>39</v>
      </c>
      <c r="F108" s="65" t="s">
        <v>38</v>
      </c>
      <c r="G108" s="65" t="s">
        <v>37</v>
      </c>
      <c r="H108" s="65" t="s">
        <v>36</v>
      </c>
      <c r="I108" s="65" t="s">
        <v>35</v>
      </c>
      <c r="J108" s="65" t="s">
        <v>34</v>
      </c>
      <c r="K108" s="65" t="s">
        <v>33</v>
      </c>
      <c r="L108" s="65" t="s">
        <v>32</v>
      </c>
      <c r="M108" s="65" t="s">
        <v>31</v>
      </c>
      <c r="N108" s="65" t="s">
        <v>30</v>
      </c>
      <c r="O108" s="65" t="s">
        <v>29</v>
      </c>
      <c r="P108" s="65" t="s">
        <v>28</v>
      </c>
      <c r="Q108" s="65" t="s">
        <v>27</v>
      </c>
      <c r="R108" s="65" t="s">
        <v>26</v>
      </c>
      <c r="S108" s="65" t="s">
        <v>25</v>
      </c>
      <c r="T108" s="65" t="s">
        <v>24</v>
      </c>
      <c r="U108" s="65" t="s">
        <v>23</v>
      </c>
      <c r="V108" s="65" t="s">
        <v>22</v>
      </c>
      <c r="W108" s="65" t="s">
        <v>21</v>
      </c>
      <c r="X108" s="65" t="s">
        <v>20</v>
      </c>
      <c r="Y108" s="65" t="s">
        <v>19</v>
      </c>
    </row>
    <row r="109" spans="1:25" ht="15" x14ac:dyDescent="0.2">
      <c r="A109" s="65">
        <v>1</v>
      </c>
      <c r="B109" s="66">
        <f>'3цк(от 670 до 10мвт)'!B13</f>
        <v>65.546976999999998</v>
      </c>
      <c r="C109" s="66">
        <f>'3цк(от 670 до 10мвт)'!C13</f>
        <v>62.824310000000004</v>
      </c>
      <c r="D109" s="66">
        <f>'3цк(от 670 до 10мвт)'!D13</f>
        <v>62.06888099999999</v>
      </c>
      <c r="E109" s="66">
        <f>'3цк(от 670 до 10мвт)'!E13</f>
        <v>63.033284000000002</v>
      </c>
      <c r="F109" s="66">
        <f>'3цк(от 670 до 10мвт)'!F13</f>
        <v>66.709545000000006</v>
      </c>
      <c r="G109" s="66">
        <f>'3цк(от 670 до 10мвт)'!G13</f>
        <v>66.962955999999991</v>
      </c>
      <c r="H109" s="66">
        <f>'3цк(от 670 до 10мвт)'!H13</f>
        <v>66.220737999999997</v>
      </c>
      <c r="I109" s="66">
        <f>'3цк(от 670 до 10мвт)'!I13</f>
        <v>63.196620000000003</v>
      </c>
      <c r="J109" s="66">
        <f>'3цк(от 670 до 10мвт)'!J13</f>
        <v>66.281988999999996</v>
      </c>
      <c r="K109" s="66">
        <f>'3цк(от 670 до 10мвт)'!K13</f>
        <v>66.679520000000011</v>
      </c>
      <c r="L109" s="66">
        <f>'3цк(от 670 до 10мвт)'!L13</f>
        <v>64.712282000000002</v>
      </c>
      <c r="M109" s="66">
        <f>'3цк(от 670 до 10мвт)'!M13</f>
        <v>64.566961000000006</v>
      </c>
      <c r="N109" s="66">
        <f>'3цк(от 670 до 10мвт)'!N13</f>
        <v>64.360388999999998</v>
      </c>
      <c r="O109" s="66">
        <f>'3цк(от 670 до 10мвт)'!O13</f>
        <v>62.253835000000002</v>
      </c>
      <c r="P109" s="66">
        <f>'3цк(от 670 до 10мвт)'!P13</f>
        <v>63.125761000000004</v>
      </c>
      <c r="Q109" s="66">
        <f>'3цк(от 670 до 10мвт)'!Q13</f>
        <v>64.669046000000009</v>
      </c>
      <c r="R109" s="66">
        <f>'3цк(от 670 до 10мвт)'!R13</f>
        <v>64.887627999999992</v>
      </c>
      <c r="S109" s="66">
        <f>'3цк(от 670 до 10мвт)'!S13</f>
        <v>64.948878999999991</v>
      </c>
      <c r="T109" s="66">
        <f>'3цк(от 670 до 10мвт)'!T13</f>
        <v>78.168285999999995</v>
      </c>
      <c r="U109" s="66">
        <f>'3цк(от 670 до 10мвт)'!U13</f>
        <v>64.514116999999999</v>
      </c>
      <c r="V109" s="66">
        <f>'3цк(от 670 до 10мвт)'!V13</f>
        <v>64.887627999999992</v>
      </c>
      <c r="W109" s="66">
        <f>'3цк(от 670 до 10мвт)'!W13</f>
        <v>65.028145000000009</v>
      </c>
      <c r="X109" s="66">
        <f>'3цк(от 670 до 10мвт)'!X13</f>
        <v>64.900838999999991</v>
      </c>
      <c r="Y109" s="66">
        <f>'3цк(от 670 до 10мвт)'!Y13</f>
        <v>65.393248999999997</v>
      </c>
    </row>
    <row r="110" spans="1:25" ht="15" x14ac:dyDescent="0.2">
      <c r="A110" s="65">
        <v>2</v>
      </c>
      <c r="B110" s="66">
        <f>'3цк(от 670 до 10мвт)'!B18</f>
        <v>79.205950000000001</v>
      </c>
      <c r="C110" s="66">
        <f>'3цк(от 670 до 10мвт)'!C18</f>
        <v>79.047417999999993</v>
      </c>
      <c r="D110" s="66">
        <f>'3цк(от 670 до 10мвт)'!D18</f>
        <v>78.464933000000002</v>
      </c>
      <c r="E110" s="66">
        <f>'3цк(от 670 до 10мвт)'!E18</f>
        <v>76.372790999999992</v>
      </c>
      <c r="F110" s="66">
        <f>'3цк(от 670 до 10мвт)'!F18</f>
        <v>76.307936999999995</v>
      </c>
      <c r="G110" s="66">
        <f>'3цк(от 670 до 10мвт)'!G18</f>
        <v>78.645083</v>
      </c>
      <c r="H110" s="66">
        <f>'3цк(от 670 до 10мвт)'!H18</f>
        <v>78.068602999999996</v>
      </c>
      <c r="I110" s="66">
        <f>'3цк(от 670 до 10мвт)'!I18</f>
        <v>78.80962000000001</v>
      </c>
      <c r="J110" s="66">
        <f>'3цк(от 670 до 10мвт)'!J18</f>
        <v>77.953307000000009</v>
      </c>
      <c r="K110" s="66">
        <f>'3цк(от 670 до 10мвт)'!K18</f>
        <v>78.992171999999997</v>
      </c>
      <c r="L110" s="66">
        <f>'3цк(от 670 до 10мвт)'!L18</f>
        <v>79.984198000000006</v>
      </c>
      <c r="M110" s="66">
        <f>'3цк(от 670 до 10мвт)'!M18</f>
        <v>79.723580999999996</v>
      </c>
      <c r="N110" s="66">
        <f>'3цк(от 670 до 10мвт)'!N18</f>
        <v>80.104298</v>
      </c>
      <c r="O110" s="66">
        <f>'3цк(от 670 до 10мвт)'!O18</f>
        <v>77.006919000000011</v>
      </c>
      <c r="P110" s="66">
        <f>'3цк(от 670 до 10мвт)'!P18</f>
        <v>75.363951</v>
      </c>
      <c r="Q110" s="66">
        <f>'3цк(от 670 до 10мвт)'!Q18</f>
        <v>77.084984000000006</v>
      </c>
      <c r="R110" s="66">
        <f>'3цк(от 670 до 10мвт)'!R18</f>
        <v>80.737224999999995</v>
      </c>
      <c r="S110" s="66">
        <f>'3цк(от 670 до 10мвт)'!S18</f>
        <v>80.627933999999996</v>
      </c>
      <c r="T110" s="66">
        <f>'3цк(от 670 до 10мвт)'!T18</f>
        <v>81.483046000000002</v>
      </c>
      <c r="U110" s="66">
        <f>'3цк(от 670 до 10мвт)'!U18</f>
        <v>79.028201999999993</v>
      </c>
      <c r="V110" s="66">
        <f>'3цк(от 670 до 10мвт)'!V18</f>
        <v>79.579460999999995</v>
      </c>
      <c r="W110" s="66">
        <f>'3цк(от 670 до 10мвт)'!W18</f>
        <v>80.587099999999992</v>
      </c>
      <c r="X110" s="66">
        <f>'3цк(от 670 до 10мвт)'!X18</f>
        <v>80.300060999999999</v>
      </c>
      <c r="Y110" s="66">
        <f>'3цк(от 670 до 10мвт)'!Y18</f>
        <v>79.562646999999998</v>
      </c>
    </row>
    <row r="111" spans="1:25" ht="15" x14ac:dyDescent="0.2">
      <c r="A111" s="65">
        <v>3</v>
      </c>
      <c r="B111" s="66">
        <f>'3цк(от 670 до 10мвт)'!B23</f>
        <v>78.433706999999998</v>
      </c>
      <c r="C111" s="66">
        <f>'3цк(от 670 до 10мвт)'!C23</f>
        <v>76.163816999999995</v>
      </c>
      <c r="D111" s="66">
        <f>'3цк(от 670 до 10мвт)'!D23</f>
        <v>76.192640999999995</v>
      </c>
      <c r="E111" s="66">
        <f>'3цк(от 670 до 10мвт)'!E23</f>
        <v>75.211423999999994</v>
      </c>
      <c r="F111" s="66">
        <f>'3цк(от 670 до 10мвт)'!F23</f>
        <v>75.309905999999998</v>
      </c>
      <c r="G111" s="66">
        <f>'3цк(от 670 до 10мвт)'!G23</f>
        <v>77.618228000000002</v>
      </c>
      <c r="H111" s="66">
        <f>'3цк(от 670 до 10мвт)'!H23</f>
        <v>77.830804999999998</v>
      </c>
      <c r="I111" s="66">
        <f>'3цк(от 670 до 10мвт)'!I23</f>
        <v>76.998512000000005</v>
      </c>
      <c r="J111" s="66">
        <f>'3цк(от 670 до 10мвт)'!J23</f>
        <v>77.941297000000006</v>
      </c>
      <c r="K111" s="66">
        <f>'3цк(от 670 до 10мвт)'!K23</f>
        <v>78.635475</v>
      </c>
      <c r="L111" s="66">
        <f>'3цк(от 670 до 10мвт)'!L23</f>
        <v>78.414490999999998</v>
      </c>
      <c r="M111" s="66">
        <f>'3цк(от 670 до 10мвт)'!M23</f>
        <v>77.811588999999998</v>
      </c>
      <c r="N111" s="66">
        <f>'3цк(от 670 до 10мвт)'!N23</f>
        <v>78.806016999999997</v>
      </c>
      <c r="O111" s="66">
        <f>'3цк(от 670 до 10мвт)'!O23</f>
        <v>76.086952999999994</v>
      </c>
      <c r="P111" s="66">
        <f>'3цк(от 670 до 10мвт)'!P23</f>
        <v>76.561347999999995</v>
      </c>
      <c r="Q111" s="66">
        <f>'3цк(от 670 до 10мвт)'!Q23</f>
        <v>78.218727999999999</v>
      </c>
      <c r="R111" s="66">
        <f>'3цк(от 670 до 10мвт)'!R23</f>
        <v>79.399310999999997</v>
      </c>
      <c r="S111" s="66">
        <f>'3цк(от 670 до 10мвт)'!S23</f>
        <v>81.340126999999995</v>
      </c>
      <c r="T111" s="66">
        <f>'3цк(от 670 до 10мвт)'!T23</f>
        <v>81.444614000000001</v>
      </c>
      <c r="U111" s="66">
        <f>'3цк(от 670 до 10мвт)'!U23</f>
        <v>78.920112000000003</v>
      </c>
      <c r="V111" s="66">
        <f>'3цк(от 670 до 10мвт)'!V23</f>
        <v>79.314039999999991</v>
      </c>
      <c r="W111" s="66">
        <f>'3цк(от 670 до 10мвт)'!W23</f>
        <v>80.410552999999993</v>
      </c>
      <c r="X111" s="66">
        <f>'3цк(от 670 до 10мвт)'!X23</f>
        <v>79.913338999999993</v>
      </c>
      <c r="Y111" s="66">
        <f>'3цк(от 670 до 10мвт)'!Y23</f>
        <v>79.614289999999997</v>
      </c>
    </row>
    <row r="112" spans="1:25" ht="15" x14ac:dyDescent="0.2">
      <c r="A112" s="65">
        <v>4</v>
      </c>
      <c r="B112" s="66">
        <f>'3цк(от 670 до 10мвт)'!B28</f>
        <v>58.942677999999994</v>
      </c>
      <c r="C112" s="66">
        <f>'3цк(от 670 до 10мвт)'!C28</f>
        <v>55.334873999999999</v>
      </c>
      <c r="D112" s="66">
        <f>'3цк(от 670 до 10мвт)'!D28</f>
        <v>54.972172</v>
      </c>
      <c r="E112" s="66">
        <f>'3цк(от 670 до 10мвт)'!E28</f>
        <v>55.701179000000003</v>
      </c>
      <c r="F112" s="66">
        <f>'3цк(от 670 до 10мвт)'!F28</f>
        <v>60.01397</v>
      </c>
      <c r="G112" s="66">
        <f>'3цк(от 670 до 10мвт)'!G28</f>
        <v>61.361491999999998</v>
      </c>
      <c r="H112" s="66">
        <f>'3цк(от 670 до 10мвт)'!H28</f>
        <v>60.673318999999999</v>
      </c>
      <c r="I112" s="66">
        <f>'3цк(от 670 до 10мвт)'!I28</f>
        <v>59.312586000000003</v>
      </c>
      <c r="J112" s="66">
        <f>'3цк(от 670 до 10мвт)'!J28</f>
        <v>59.322193999999996</v>
      </c>
      <c r="K112" s="66">
        <f>'3цк(от 670 до 10мвт)'!K28</f>
        <v>60.101643000000003</v>
      </c>
      <c r="L112" s="66">
        <f>'3цк(от 670 до 10мвт)'!L28</f>
        <v>60.256572000000006</v>
      </c>
      <c r="M112" s="66">
        <f>'3цк(от 670 до 10мвт)'!M28</f>
        <v>59.853036000000003</v>
      </c>
      <c r="N112" s="66">
        <f>'3цк(от 670 до 10мвт)'!N28</f>
        <v>59.397857000000002</v>
      </c>
      <c r="O112" s="66">
        <f>'3цк(от 670 до 10мвт)'!O28</f>
        <v>56.663180000000004</v>
      </c>
      <c r="P112" s="66">
        <f>'3цк(от 670 до 10мвт)'!P28</f>
        <v>56.888967999999998</v>
      </c>
      <c r="Q112" s="66">
        <f>'3цк(от 670 до 10мвт)'!Q28</f>
        <v>58.736105999999999</v>
      </c>
      <c r="R112" s="66">
        <f>'3цк(от 670 до 10мвт)'!R28</f>
        <v>60.848664999999997</v>
      </c>
      <c r="S112" s="66">
        <f>'3цк(от 670 до 10мвт)'!S28</f>
        <v>60.087231000000003</v>
      </c>
      <c r="T112" s="66">
        <f>'3цк(от 670 до 10мвт)'!T28</f>
        <v>61.951183000000007</v>
      </c>
      <c r="U112" s="66">
        <f>'3цк(от 670 до 10мвт)'!U28</f>
        <v>58.498307999999994</v>
      </c>
      <c r="V112" s="66">
        <f>'3цк(от 670 до 10мвт)'!V28</f>
        <v>58.912652999999999</v>
      </c>
      <c r="W112" s="66">
        <f>'3цк(от 670 до 10мвт)'!W28</f>
        <v>59.272952999999994</v>
      </c>
      <c r="X112" s="66">
        <f>'3цк(от 670 до 10мвт)'!X28</f>
        <v>58.584780000000002</v>
      </c>
      <c r="Y112" s="66">
        <f>'3цк(от 670 до 10мвт)'!Y28</f>
        <v>59.773769999999999</v>
      </c>
    </row>
    <row r="113" spans="1:25" ht="15" x14ac:dyDescent="0.2">
      <c r="A113" s="65">
        <v>5</v>
      </c>
      <c r="B113" s="66">
        <f>'3цк(от 670 до 10мвт)'!B33</f>
        <v>68.108710000000002</v>
      </c>
      <c r="C113" s="66">
        <f>'3цк(от 670 до 10мвт)'!C33</f>
        <v>64.147812000000002</v>
      </c>
      <c r="D113" s="66">
        <f>'3цк(от 670 до 10мвт)'!D33</f>
        <v>63.401990999999995</v>
      </c>
      <c r="E113" s="66">
        <f>'3цк(от 670 до 10мвт)'!E33</f>
        <v>63.512483000000003</v>
      </c>
      <c r="F113" s="66">
        <f>'3цк(от 670 до 10мвт)'!F33</f>
        <v>66.853664999999992</v>
      </c>
      <c r="G113" s="66">
        <f>'3цк(от 670 до 10мвт)'!G33</f>
        <v>67.906942000000001</v>
      </c>
      <c r="H113" s="66">
        <f>'3цк(от 670 до 10мвт)'!H33</f>
        <v>67.669144000000003</v>
      </c>
      <c r="I113" s="66">
        <f>'3цк(от 670 до 10мвт)'!I33</f>
        <v>65.611830999999995</v>
      </c>
      <c r="J113" s="66">
        <f>'3цк(от 670 до 10мвт)'!J33</f>
        <v>65.937302000000003</v>
      </c>
      <c r="K113" s="66">
        <f>'3цк(от 670 до 10мвт)'!K33</f>
        <v>66.370863</v>
      </c>
      <c r="L113" s="66">
        <f>'3цк(от 670 до 10мвт)'!L33</f>
        <v>66.342039</v>
      </c>
      <c r="M113" s="66">
        <f>'3цк(от 670 до 10мвт)'!M33</f>
        <v>67.92735900000001</v>
      </c>
      <c r="N113" s="66">
        <f>'3цк(от 670 до 10мвт)'!N33</f>
        <v>67.418135000000007</v>
      </c>
      <c r="O113" s="66">
        <f>'3цк(от 670 до 10мвт)'!O33</f>
        <v>63.547311999999998</v>
      </c>
      <c r="P113" s="66">
        <f>'3цк(от 670 до 10мвт)'!P33</f>
        <v>64.217470000000006</v>
      </c>
      <c r="Q113" s="66">
        <f>'3цк(от 670 до 10мвт)'!Q33</f>
        <v>66.614666</v>
      </c>
      <c r="R113" s="66">
        <f>'3цк(от 670 до 10мвт)'!R33</f>
        <v>68.915782000000007</v>
      </c>
      <c r="S113" s="66">
        <f>'3цк(от 670 до 10мвт)'!S33</f>
        <v>67.862504999999999</v>
      </c>
      <c r="T113" s="66">
        <f>'3цк(от 670 до 10мвт)'!T33</f>
        <v>64.514116999999999</v>
      </c>
      <c r="U113" s="66">
        <f>'3цк(от 670 до 10мвт)'!U33</f>
        <v>63.954450999999999</v>
      </c>
      <c r="V113" s="66">
        <f>'3цк(от 670 до 10мвт)'!V33</f>
        <v>65.008928999999995</v>
      </c>
      <c r="W113" s="66">
        <f>'3цк(от 670 до 10мвт)'!W33</f>
        <v>66.287994000000012</v>
      </c>
      <c r="X113" s="66">
        <f>'3цк(от 670 до 10мвт)'!X33</f>
        <v>65.95291499999999</v>
      </c>
      <c r="Y113" s="66">
        <f>'3цк(от 670 до 10мвт)'!Y33</f>
        <v>66.316817999999998</v>
      </c>
    </row>
    <row r="114" spans="1:25" ht="15" x14ac:dyDescent="0.2">
      <c r="A114" s="65">
        <v>6</v>
      </c>
      <c r="B114" s="66">
        <f>'3цк(от 670 до 10мвт)'!B38</f>
        <v>66.788810999999995</v>
      </c>
      <c r="C114" s="66">
        <f>'3цк(от 670 до 10мвт)'!C38</f>
        <v>62.821908000000008</v>
      </c>
      <c r="D114" s="66">
        <f>'3цк(от 670 до 10мвт)'!D38</f>
        <v>62.086896000000003</v>
      </c>
      <c r="E114" s="66">
        <f>'3цк(от 670 до 10мвт)'!E38</f>
        <v>63.427211999999997</v>
      </c>
      <c r="F114" s="66">
        <f>'3цк(от 670 до 10мвт)'!F38</f>
        <v>67.337667999999994</v>
      </c>
      <c r="G114" s="66">
        <f>'3цк(от 670 до 10мвт)'!G38</f>
        <v>67.475783000000007</v>
      </c>
      <c r="H114" s="66">
        <f>'3цк(от 670 до 10мвт)'!H38</f>
        <v>68.708009000000004</v>
      </c>
      <c r="I114" s="66">
        <f>'3цк(от 670 до 10мвт)'!I38</f>
        <v>66.793615000000003</v>
      </c>
      <c r="J114" s="66">
        <f>'3цк(от 670 до 10мвт)'!J38</f>
        <v>68.505039999999994</v>
      </c>
      <c r="K114" s="66">
        <f>'3цк(от 670 до 10мвт)'!K38</f>
        <v>69.27247899999999</v>
      </c>
      <c r="L114" s="66">
        <f>'3цк(от 670 до 10мвт)'!L38</f>
        <v>68.807691999999989</v>
      </c>
      <c r="M114" s="66">
        <f>'3цк(от 670 до 10мвт)'!M38</f>
        <v>66.842855999999998</v>
      </c>
      <c r="N114" s="66">
        <f>'3цк(от 670 до 10мвт)'!N38</f>
        <v>66.585842</v>
      </c>
      <c r="O114" s="66">
        <f>'3цк(от 670 до 10мвт)'!O38</f>
        <v>63.050097999999998</v>
      </c>
      <c r="P114" s="66">
        <f>'3цк(от 670 до 10мвт)'!P38</f>
        <v>63.448829999999994</v>
      </c>
      <c r="Q114" s="66">
        <f>'3цк(от 670 до 10мвт)'!Q38</f>
        <v>65.828011000000004</v>
      </c>
      <c r="R114" s="66">
        <f>'3цк(от 670 до 10мвт)'!R38</f>
        <v>67.479386000000005</v>
      </c>
      <c r="S114" s="66">
        <f>'3цк(от 670 до 10мвт)'!S38</f>
        <v>67.788042999999988</v>
      </c>
      <c r="T114" s="66">
        <f>'3цк(от 670 до 10мвт)'!T38</f>
        <v>66.937735000000004</v>
      </c>
      <c r="U114" s="66">
        <f>'3цк(от 670 до 10мвт)'!U38</f>
        <v>63.645794000000002</v>
      </c>
      <c r="V114" s="66">
        <f>'3цк(от 670 до 10мвт)'!V38</f>
        <v>64.641423000000003</v>
      </c>
      <c r="W114" s="66">
        <f>'3цк(от 670 до 10мвт)'!W38</f>
        <v>65.897669000000008</v>
      </c>
      <c r="X114" s="66">
        <f>'3цк(от 670 до 10мвт)'!X38</f>
        <v>66.445324999999997</v>
      </c>
      <c r="Y114" s="66">
        <f>'3цк(от 670 до 10мвт)'!Y38</f>
        <v>66.901704999999993</v>
      </c>
    </row>
    <row r="115" spans="1:25" ht="15" x14ac:dyDescent="0.2">
      <c r="A115" s="65">
        <v>7</v>
      </c>
      <c r="B115" s="66">
        <f>'3цк(от 670 до 10мвт)'!B43</f>
        <v>65.201088999999996</v>
      </c>
      <c r="C115" s="66">
        <f>'3цк(от 670 до 10мвт)'!C43</f>
        <v>62.731833000000002</v>
      </c>
      <c r="D115" s="66">
        <f>'3цк(от 670 до 10мвт)'!D43</f>
        <v>61.620908000000007</v>
      </c>
      <c r="E115" s="66">
        <f>'3цк(от 670 до 10мвт)'!E43</f>
        <v>61.648530999999991</v>
      </c>
      <c r="F115" s="66">
        <f>'3цк(от 670 до 10мвт)'!F43</f>
        <v>64.624609000000007</v>
      </c>
      <c r="G115" s="66">
        <f>'3цк(от 670 до 10мвт)'!G43</f>
        <v>66.354049000000003</v>
      </c>
      <c r="H115" s="66">
        <f>'3цк(от 670 до 10мвт)'!H43</f>
        <v>65.635851000000002</v>
      </c>
      <c r="I115" s="66">
        <f>'3цк(от 670 до 10мвт)'!I43</f>
        <v>64.702674000000002</v>
      </c>
      <c r="J115" s="66">
        <f>'3цк(от 670 до 10мвт)'!J43</f>
        <v>65.477319000000008</v>
      </c>
      <c r="K115" s="66">
        <f>'3цк(от 670 до 10мвт)'!K43</f>
        <v>66.169094999999999</v>
      </c>
      <c r="L115" s="66">
        <f>'3цк(от 670 до 10мвт)'!L43</f>
        <v>66.260371000000006</v>
      </c>
      <c r="M115" s="66">
        <f>'3цк(от 670 до 10мвт)'!M43</f>
        <v>66.606259000000009</v>
      </c>
      <c r="N115" s="66">
        <f>'3цк(от 670 до 10мвт)'!N43</f>
        <v>65.623840999999999</v>
      </c>
      <c r="O115" s="66">
        <f>'3цк(от 670 до 10мвт)'!O43</f>
        <v>62.044860999999997</v>
      </c>
      <c r="P115" s="66">
        <f>'3цк(от 670 до 10мвт)'!P43</f>
        <v>62.6922</v>
      </c>
      <c r="Q115" s="66">
        <f>'3цк(от 670 до 10мвт)'!Q43</f>
        <v>65.080989000000002</v>
      </c>
      <c r="R115" s="66">
        <f>'3цк(от 670 до 10мвт)'!R43</f>
        <v>66.763589999999994</v>
      </c>
      <c r="S115" s="66">
        <f>'3цк(от 670 до 10мвт)'!S43</f>
        <v>67.641520999999997</v>
      </c>
      <c r="T115" s="66">
        <f>'3цк(от 670 до 10мвт)'!T43</f>
        <v>66.146276</v>
      </c>
      <c r="U115" s="66">
        <f>'3цк(от 670 до 10мвт)'!U43</f>
        <v>63.35275</v>
      </c>
      <c r="V115" s="66">
        <f>'3цк(от 670 до 10мвт)'!V43</f>
        <v>64.30634400000001</v>
      </c>
      <c r="W115" s="66">
        <f>'3цк(от 670 до 10мвт)'!W43</f>
        <v>65.225109000000003</v>
      </c>
      <c r="X115" s="66">
        <f>'3цк(от 670 до 10мвт)'!X43</f>
        <v>65.34040499999999</v>
      </c>
      <c r="Y115" s="66">
        <f>'3цк(от 670 до 10мвт)'!Y43</f>
        <v>65.195084000000008</v>
      </c>
    </row>
    <row r="116" spans="1:25" ht="15" x14ac:dyDescent="0.2">
      <c r="A116" s="65">
        <v>8</v>
      </c>
      <c r="B116" s="66">
        <f>'3цк(от 670 до 10мвт)'!B48</f>
        <v>65.573398999999995</v>
      </c>
      <c r="C116" s="66">
        <f>'3цк(от 670 до 10мвт)'!C48</f>
        <v>62.647762999999998</v>
      </c>
      <c r="D116" s="66">
        <f>'3цк(от 670 до 10мвт)'!D48</f>
        <v>64.592182000000008</v>
      </c>
      <c r="E116" s="66">
        <f>'3цк(от 670 до 10мвт)'!E48</f>
        <v>64.476886000000007</v>
      </c>
      <c r="F116" s="66">
        <f>'3цк(от 670 до 10мвт)'!F48</f>
        <v>65.853232000000006</v>
      </c>
      <c r="G116" s="66">
        <f>'3цк(от 670 до 10мвт)'!G48</f>
        <v>67.755615999999989</v>
      </c>
      <c r="H116" s="66">
        <f>'3цк(от 670 до 10мвт)'!H48</f>
        <v>66.988176999999993</v>
      </c>
      <c r="I116" s="66">
        <f>'3цк(от 670 до 10мвт)'!I48</f>
        <v>64.625810000000001</v>
      </c>
      <c r="J116" s="66">
        <f>'3цк(от 670 до 10мвт)'!J48</f>
        <v>66.966559000000004</v>
      </c>
      <c r="K116" s="66">
        <f>'3цк(от 670 до 10мвт)'!K48</f>
        <v>65.919286999999997</v>
      </c>
      <c r="L116" s="66">
        <f>'3цк(от 670 до 10мвт)'!L48</f>
        <v>65.973331999999999</v>
      </c>
      <c r="M116" s="66">
        <f>'3цк(от 670 до 10мвт)'!M48</f>
        <v>66.626676000000003</v>
      </c>
      <c r="N116" s="66">
        <f>'3цк(от 670 до 10мвт)'!N48</f>
        <v>66.510178999999994</v>
      </c>
      <c r="O116" s="66">
        <f>'3цк(от 670 до 10мвт)'!O48</f>
        <v>62.926395000000007</v>
      </c>
      <c r="P116" s="66">
        <f>'3цк(от 670 до 10мвт)'!P48</f>
        <v>63.187012000000003</v>
      </c>
      <c r="Q116" s="66">
        <f>'3цк(от 670 до 10мвт)'!Q48</f>
        <v>64.790346999999997</v>
      </c>
      <c r="R116" s="66">
        <f>'3цк(от 670 до 10мвт)'!R48</f>
        <v>66.488561000000004</v>
      </c>
      <c r="S116" s="66">
        <f>'3цк(от 670 до 10мвт)'!S48</f>
        <v>65.381238999999994</v>
      </c>
      <c r="T116" s="66">
        <f>'3цк(от 670 до 10мвт)'!T48</f>
        <v>65.186677000000003</v>
      </c>
      <c r="U116" s="66">
        <f>'3цк(от 670 до 10мвт)'!U48</f>
        <v>64.377202999999994</v>
      </c>
      <c r="V116" s="66">
        <f>'3цк(от 670 до 10мвт)'!V48</f>
        <v>65.608227999999997</v>
      </c>
      <c r="W116" s="66">
        <f>'3цк(от 670 до 10мвт)'!W48</f>
        <v>66.087426999999991</v>
      </c>
      <c r="X116" s="66">
        <f>'3цк(от 670 до 10мвт)'!X48</f>
        <v>66.280788000000001</v>
      </c>
      <c r="Y116" s="66">
        <f>'3цк(от 670 до 10мвт)'!Y48</f>
        <v>66.565425000000005</v>
      </c>
    </row>
    <row r="117" spans="1:25" ht="15" x14ac:dyDescent="0.2">
      <c r="A117" s="65">
        <v>9</v>
      </c>
      <c r="B117" s="66">
        <f>'3цк(от 670 до 10мвт)'!B53</f>
        <v>72.349440999999999</v>
      </c>
      <c r="C117" s="66">
        <f>'3цк(от 670 до 10мвт)'!C53</f>
        <v>70.342570000000009</v>
      </c>
      <c r="D117" s="66">
        <f>'3цк(от 670 до 10мвт)'!D53</f>
        <v>69.903003999999996</v>
      </c>
      <c r="E117" s="66">
        <f>'3цк(от 670 до 10мвт)'!E53</f>
        <v>66.822439000000003</v>
      </c>
      <c r="F117" s="66">
        <f>'3цк(от 670 до 10мвт)'!F53</f>
        <v>70.242886999999996</v>
      </c>
      <c r="G117" s="66">
        <f>'3цк(от 670 до 10мвт)'!G53</f>
        <v>69.829742999999993</v>
      </c>
      <c r="H117" s="66">
        <f>'3цк(от 670 до 10мвт)'!H53</f>
        <v>71.643253000000001</v>
      </c>
      <c r="I117" s="66">
        <f>'3цк(от 670 до 10мвт)'!I53</f>
        <v>69.337333000000001</v>
      </c>
      <c r="J117" s="66">
        <f>'3цк(от 670 до 10мвт)'!J53</f>
        <v>70.313746000000009</v>
      </c>
      <c r="K117" s="66">
        <f>'3цк(от 670 до 10мвт)'!K53</f>
        <v>70.772527999999994</v>
      </c>
      <c r="L117" s="66">
        <f>'3цк(от 670 до 10мвт)'!L53</f>
        <v>70.826572999999996</v>
      </c>
      <c r="M117" s="66">
        <f>'3цк(от 670 до 10мвт)'!M53</f>
        <v>70.567157000000009</v>
      </c>
      <c r="N117" s="66">
        <f>'3цк(от 670 до 10мвт)'!N53</f>
        <v>70.840985000000003</v>
      </c>
      <c r="O117" s="66">
        <f>'3цк(от 670 до 10мвт)'!O53</f>
        <v>68.025841</v>
      </c>
      <c r="P117" s="66">
        <f>'3цк(от 670 до 10мвт)'!P53</f>
        <v>68.87014400000001</v>
      </c>
      <c r="Q117" s="66">
        <f>'3цк(от 670 до 10мвт)'!Q53</f>
        <v>70.570760000000007</v>
      </c>
      <c r="R117" s="66">
        <f>'3цк(от 670 до 10мвт)'!R53</f>
        <v>71.678082000000003</v>
      </c>
      <c r="S117" s="66">
        <f>'3цк(от 670 до 10мвт)'!S53</f>
        <v>71.52915800000001</v>
      </c>
      <c r="T117" s="66">
        <f>'3цк(от 670 до 10мвт)'!T53</f>
        <v>70.718483000000006</v>
      </c>
      <c r="U117" s="66">
        <f>'3цк(от 670 до 10мвт)'!U53</f>
        <v>70.155214000000001</v>
      </c>
      <c r="V117" s="66">
        <f>'3цк(от 670 до 10мвт)'!V53</f>
        <v>71.582002000000003</v>
      </c>
      <c r="W117" s="66">
        <f>'3цк(от 670 до 10мвт)'!W53</f>
        <v>72.539198999999996</v>
      </c>
      <c r="X117" s="66">
        <f>'3цк(от 670 до 10мвт)'!X53</f>
        <v>72.869473999999997</v>
      </c>
      <c r="Y117" s="66">
        <f>'3цк(от 670 до 10мвт)'!Y53</f>
        <v>72.606454999999997</v>
      </c>
    </row>
    <row r="118" spans="1:25" ht="15" x14ac:dyDescent="0.2">
      <c r="A118" s="65">
        <v>10</v>
      </c>
      <c r="B118" s="66">
        <f>'3цк(от 670 до 10мвт)'!B58</f>
        <v>73.639314999999996</v>
      </c>
      <c r="C118" s="66">
        <f>'3цк(от 670 до 10мвт)'!C58</f>
        <v>72.244953999999993</v>
      </c>
      <c r="D118" s="66">
        <f>'3цк(от 670 до 10мвт)'!D58</f>
        <v>70.946673000000004</v>
      </c>
      <c r="E118" s="66">
        <f>'3цк(от 670 до 10мвт)'!E58</f>
        <v>69.958249999999992</v>
      </c>
      <c r="F118" s="66">
        <f>'3цк(от 670 до 10мвт)'!F58</f>
        <v>67.571862999999993</v>
      </c>
      <c r="G118" s="66">
        <f>'3цк(от 670 до 10мвт)'!G58</f>
        <v>70.492694999999998</v>
      </c>
      <c r="H118" s="66">
        <f>'3цк(от 670 до 10мвт)'!H58</f>
        <v>71.895462999999992</v>
      </c>
      <c r="I118" s="66">
        <f>'3цк(от 670 до 10мвт)'!I58</f>
        <v>69.672411999999994</v>
      </c>
      <c r="J118" s="66">
        <f>'3цк(от 670 до 10мвт)'!J58</f>
        <v>70.266907000000003</v>
      </c>
      <c r="K118" s="66">
        <f>'3цк(от 670 до 10мвт)'!K58</f>
        <v>72.796212999999995</v>
      </c>
      <c r="L118" s="66">
        <f>'3цк(от 670 до 10мвт)'!L58</f>
        <v>70.945472000000009</v>
      </c>
      <c r="M118" s="66">
        <f>'3цк(от 670 до 10мвт)'!M58</f>
        <v>70.986305999999999</v>
      </c>
      <c r="N118" s="66">
        <f>'3цк(от 670 до 10мвт)'!N58</f>
        <v>70.994713000000004</v>
      </c>
      <c r="O118" s="66">
        <f>'3цк(от 670 до 10мвт)'!O58</f>
        <v>69.130761000000007</v>
      </c>
      <c r="P118" s="66">
        <f>'3цк(от 670 до 10мвт)'!P58</f>
        <v>68.653964000000002</v>
      </c>
      <c r="Q118" s="66">
        <f>'3цк(от 670 до 10мвт)'!Q58</f>
        <v>70.110776999999999</v>
      </c>
      <c r="R118" s="66">
        <f>'3цк(от 670 до 10мвт)'!R58</f>
        <v>73.310240999999991</v>
      </c>
      <c r="S118" s="66">
        <f>'3цк(от 670 до 10мвт)'!S58</f>
        <v>73.447154999999995</v>
      </c>
      <c r="T118" s="66">
        <f>'3цк(от 670 до 10мвт)'!T58</f>
        <v>70.951476999999997</v>
      </c>
      <c r="U118" s="66">
        <f>'3цк(от 670 до 10мвт)'!U58</f>
        <v>71.412661</v>
      </c>
      <c r="V118" s="66">
        <f>'3цк(от 670 до 10мвт)'!V58</f>
        <v>72.011960000000002</v>
      </c>
      <c r="W118" s="66">
        <f>'3цк(от 670 до 10мвт)'!W58</f>
        <v>72.464737</v>
      </c>
      <c r="X118" s="66">
        <f>'3цк(от 670 до 10мвт)'!X58</f>
        <v>72.911509000000009</v>
      </c>
      <c r="Y118" s="66">
        <f>'3цк(от 670 до 10мвт)'!Y58</f>
        <v>73.319849000000005</v>
      </c>
    </row>
    <row r="119" spans="1:25" ht="15" x14ac:dyDescent="0.2">
      <c r="A119" s="65">
        <v>11</v>
      </c>
      <c r="B119" s="66">
        <f>'3цк(от 670 до 10мвт)'!B63</f>
        <v>61.318255999999998</v>
      </c>
      <c r="C119" s="66">
        <f>'3цк(от 670 до 10мвт)'!C63</f>
        <v>60.298606999999997</v>
      </c>
      <c r="D119" s="66">
        <f>'3цк(от 670 до 10мвт)'!D63</f>
        <v>56.968233999999995</v>
      </c>
      <c r="E119" s="66">
        <f>'3цк(от 670 до 10мвт)'!E63</f>
        <v>59.568398999999999</v>
      </c>
      <c r="F119" s="66">
        <f>'3цк(от 670 до 10мвт)'!F63</f>
        <v>62.820707000000006</v>
      </c>
      <c r="G119" s="66">
        <f>'3цк(от 670 до 10мвт)'!G63</f>
        <v>64.690663999999998</v>
      </c>
      <c r="H119" s="66">
        <f>'3цк(от 670 до 10мвт)'!H63</f>
        <v>63.859572</v>
      </c>
      <c r="I119" s="66">
        <f>'3цк(от 670 до 10мвт)'!I63</f>
        <v>63.643391999999992</v>
      </c>
      <c r="J119" s="66">
        <f>'3цк(от 670 до 10мвт)'!J63</f>
        <v>65.043758000000011</v>
      </c>
      <c r="K119" s="66">
        <f>'3цк(от 670 до 10мвт)'!K63</f>
        <v>65.900070999999997</v>
      </c>
      <c r="L119" s="66">
        <f>'3цк(от 670 до 10мвт)'!L63</f>
        <v>65.698302999999996</v>
      </c>
      <c r="M119" s="66">
        <f>'3цк(от 670 до 10мвт)'!M63</f>
        <v>63.749079999999992</v>
      </c>
      <c r="N119" s="66">
        <f>'3цк(от 670 до 10мвт)'!N63</f>
        <v>62.860339999999994</v>
      </c>
      <c r="O119" s="66">
        <f>'3цк(от 670 до 10мвт)'!O63</f>
        <v>61.039624000000003</v>
      </c>
      <c r="P119" s="66">
        <f>'3цк(от 670 до 10мвт)'!P63</f>
        <v>61.545245000000001</v>
      </c>
      <c r="Q119" s="66">
        <f>'3цк(от 670 до 10мвт)'!Q63</f>
        <v>63.308312999999998</v>
      </c>
      <c r="R119" s="66">
        <f>'3цк(от 670 до 10мвт)'!R63</f>
        <v>66.184708000000001</v>
      </c>
      <c r="S119" s="66">
        <f>'3цк(от 670 до 10мвт)'!S63</f>
        <v>66.367260000000002</v>
      </c>
      <c r="T119" s="66">
        <f>'3цк(от 670 до 10мвт)'!T63</f>
        <v>62.954017999999991</v>
      </c>
      <c r="U119" s="66">
        <f>'3цк(от 670 до 10мвт)'!U63</f>
        <v>62.017237999999999</v>
      </c>
      <c r="V119" s="66">
        <f>'3цк(от 670 до 10мвт)'!V63</f>
        <v>63.574935000000004</v>
      </c>
      <c r="W119" s="66">
        <f>'3цк(от 670 до 10мвт)'!W63</f>
        <v>64.085360000000009</v>
      </c>
      <c r="X119" s="66">
        <f>'3цк(от 670 до 10мвт)'!X63</f>
        <v>64.051732000000001</v>
      </c>
      <c r="Y119" s="66">
        <f>'3цк(от 670 до 10мвт)'!Y63</f>
        <v>60.861875999999995</v>
      </c>
    </row>
    <row r="120" spans="1:25" ht="15" x14ac:dyDescent="0.2">
      <c r="A120" s="65">
        <v>12</v>
      </c>
      <c r="B120" s="66">
        <f>'3цк(от 670 до 10мвт)'!B68</f>
        <v>66.549812000000003</v>
      </c>
      <c r="C120" s="66">
        <f>'3цк(от 670 до 10мвт)'!C68</f>
        <v>63.777903999999992</v>
      </c>
      <c r="D120" s="66">
        <f>'3цк(от 670 до 10мвт)'!D68</f>
        <v>64.28832899999999</v>
      </c>
      <c r="E120" s="66">
        <f>'3цк(от 670 до 10мвт)'!E68</f>
        <v>66.959352999999993</v>
      </c>
      <c r="F120" s="66">
        <f>'3цк(от 670 до 10мвт)'!F68</f>
        <v>69.198016999999993</v>
      </c>
      <c r="G120" s="66">
        <f>'3цк(от 670 до 10мвт)'!G68</f>
        <v>69.229242999999997</v>
      </c>
      <c r="H120" s="66">
        <f>'3цк(от 670 до 10мвт)'!H68</f>
        <v>68.408960000000008</v>
      </c>
      <c r="I120" s="66">
        <f>'3цк(от 670 до 10мвт)'!I68</f>
        <v>67.292029999999997</v>
      </c>
      <c r="J120" s="66">
        <f>'3цк(от 670 до 10мвт)'!J68</f>
        <v>67.643923000000001</v>
      </c>
      <c r="K120" s="66">
        <f>'3цк(от 670 до 10мвт)'!K68</f>
        <v>69.39618200000001</v>
      </c>
      <c r="L120" s="66">
        <f>'3цк(от 670 до 10мвт)'!L68</f>
        <v>68.818500999999998</v>
      </c>
      <c r="M120" s="66">
        <f>'3цк(от 670 до 10мвт)'!M68</f>
        <v>68.977033000000006</v>
      </c>
      <c r="N120" s="66">
        <f>'3цк(от 670 до 10мвт)'!N68</f>
        <v>68.77526499999999</v>
      </c>
      <c r="O120" s="66">
        <f>'3цк(от 670 до 10мвт)'!O68</f>
        <v>64.621005999999994</v>
      </c>
      <c r="P120" s="66">
        <f>'3цк(от 670 до 10мвт)'!P68</f>
        <v>65.951713999999996</v>
      </c>
      <c r="Q120" s="66">
        <f>'3цк(от 670 до 10мвт)'!Q68</f>
        <v>66.373264999999989</v>
      </c>
      <c r="R120" s="66">
        <f>'3цк(от 670 до 10мвт)'!R68</f>
        <v>70.266907000000003</v>
      </c>
      <c r="S120" s="66">
        <f>'3цк(от 670 до 10мвт)'!S68</f>
        <v>70.012295000000009</v>
      </c>
      <c r="T120" s="66">
        <f>'3цк(от 670 до 10мвт)'!T68</f>
        <v>69.159585000000007</v>
      </c>
      <c r="U120" s="66">
        <f>'3цк(от 670 до 10мвт)'!U68</f>
        <v>66.524591000000001</v>
      </c>
      <c r="V120" s="66">
        <f>'3цк(от 670 до 10мвт)'!V68</f>
        <v>67.191146000000003</v>
      </c>
      <c r="W120" s="66">
        <f>'3цк(от 670 до 10мвт)'!W68</f>
        <v>67.983805999999987</v>
      </c>
      <c r="X120" s="66">
        <f>'3цк(от 670 до 10мвт)'!X68</f>
        <v>68.818500999999998</v>
      </c>
      <c r="Y120" s="66">
        <f>'3цк(от 670 до 10мвт)'!Y68</f>
        <v>66.208727999999994</v>
      </c>
    </row>
    <row r="121" spans="1:25" ht="15" x14ac:dyDescent="0.2">
      <c r="A121" s="65">
        <v>13</v>
      </c>
      <c r="B121" s="66">
        <f>'3цк(от 670 до 10мвт)'!B73</f>
        <v>60.773001999999998</v>
      </c>
      <c r="C121" s="66">
        <f>'3цк(от 670 до 10мвт)'!C73</f>
        <v>57.664814</v>
      </c>
      <c r="D121" s="66">
        <f>'3цк(от 670 до 10мвт)'!D73</f>
        <v>57.757291000000002</v>
      </c>
      <c r="E121" s="66">
        <f>'3цк(от 670 до 10мвт)'!E73</f>
        <v>58.583579</v>
      </c>
      <c r="F121" s="66">
        <f>'3цк(от 670 до 10мвт)'!F73</f>
        <v>60.633685999999997</v>
      </c>
      <c r="G121" s="66">
        <f>'3цк(от 670 до 10мвт)'!G73</f>
        <v>60.344245000000001</v>
      </c>
      <c r="H121" s="66">
        <f>'3цк(от 670 до 10мвт)'!H73</f>
        <v>59.831417999999999</v>
      </c>
      <c r="I121" s="66">
        <f>'3цк(от 670 до 10мвт)'!I73</f>
        <v>58.953487000000003</v>
      </c>
      <c r="J121" s="66">
        <f>'3цк(от 670 до 10мвт)'!J73</f>
        <v>59.431485000000002</v>
      </c>
      <c r="K121" s="66">
        <f>'3цк(от 670 до 10мвт)'!K73</f>
        <v>60.416305000000001</v>
      </c>
      <c r="L121" s="66">
        <f>'3цк(от 670 до 10мвт)'!L73</f>
        <v>60.961558999999994</v>
      </c>
      <c r="M121" s="66">
        <f>'3цк(от 670 до 10мвт)'!M73</f>
        <v>60.734569999999998</v>
      </c>
      <c r="N121" s="66">
        <f>'3цк(от 670 до 10мвт)'!N73</f>
        <v>60.865479000000001</v>
      </c>
      <c r="O121" s="66">
        <f>'3цк(от 670 до 10мвт)'!O73</f>
        <v>57.347749999999998</v>
      </c>
      <c r="P121" s="66">
        <f>'3цк(от 670 до 10мвт)'!P73</f>
        <v>57.428217000000004</v>
      </c>
      <c r="Q121" s="66">
        <f>'3цк(от 670 до 10мвт)'!Q73</f>
        <v>58.844195999999997</v>
      </c>
      <c r="R121" s="66">
        <f>'3цк(от 670 до 10мвт)'!R73</f>
        <v>63.016470000000005</v>
      </c>
      <c r="S121" s="66">
        <f>'3цк(от 670 до 10мвт)'!S73</f>
        <v>63.171399000000001</v>
      </c>
      <c r="T121" s="66">
        <f>'3цк(от 670 до 10мвт)'!T73</f>
        <v>59.426681000000002</v>
      </c>
      <c r="U121" s="66">
        <f>'3цк(от 670 до 10мвт)'!U73</f>
        <v>58.916255999999997</v>
      </c>
      <c r="V121" s="66">
        <f>'3цк(от 670 до 10мвт)'!V73</f>
        <v>60.146079999999998</v>
      </c>
      <c r="W121" s="66">
        <f>'3цк(от 670 до 10мвт)'!W73</f>
        <v>60.938739999999996</v>
      </c>
      <c r="X121" s="66">
        <f>'3цк(от 670 до 10мвт)'!X73</f>
        <v>60.960357999999999</v>
      </c>
      <c r="Y121" s="66">
        <f>'3цк(от 670 до 10мвт)'!Y73</f>
        <v>61.779439999999994</v>
      </c>
    </row>
    <row r="122" spans="1:25" ht="15" x14ac:dyDescent="0.2">
      <c r="A122" s="65">
        <v>14</v>
      </c>
      <c r="B122" s="66">
        <f>'3цк(от 670 до 10мвт)'!B78</f>
        <v>63.083725999999999</v>
      </c>
      <c r="C122" s="66">
        <f>'3цк(от 670 до 10мвт)'!C78</f>
        <v>59.077189999999995</v>
      </c>
      <c r="D122" s="66">
        <f>'3цк(от 670 до 10мвт)'!D78</f>
        <v>59.024345999999994</v>
      </c>
      <c r="E122" s="66">
        <f>'3цк(от 670 до 10мвт)'!E78</f>
        <v>59.340208999999994</v>
      </c>
      <c r="F122" s="66">
        <f>'3цк(от 670 до 10мвт)'!F78</f>
        <v>63.167796000000003</v>
      </c>
      <c r="G122" s="66">
        <f>'3цк(от 670 до 10мвт)'!G78</f>
        <v>63.309514</v>
      </c>
      <c r="H122" s="66">
        <f>'3цк(от 670 до 10мвт)'!H78</f>
        <v>62.632149999999996</v>
      </c>
      <c r="I122" s="66">
        <f>'3цк(от 670 до 10мвт)'!I78</f>
        <v>61.422742999999997</v>
      </c>
      <c r="J122" s="66">
        <f>'3цк(от 670 до 10мвт)'!J78</f>
        <v>61.779439999999994</v>
      </c>
      <c r="K122" s="66">
        <f>'3цк(от 670 до 10мвт)'!K78</f>
        <v>62.501240999999993</v>
      </c>
      <c r="L122" s="66">
        <f>'3цк(от 670 до 10мвт)'!L78</f>
        <v>62.339105999999994</v>
      </c>
      <c r="M122" s="66">
        <f>'3цк(от 670 до 10мвт)'!M78</f>
        <v>62.923992999999996</v>
      </c>
      <c r="N122" s="66">
        <f>'3цк(от 670 до 10мвт)'!N78</f>
        <v>62.648963999999999</v>
      </c>
      <c r="O122" s="66">
        <f>'3цк(от 670 до 10мвт)'!O78</f>
        <v>58.924662999999995</v>
      </c>
      <c r="P122" s="66">
        <f>'3цк(от 670 до 10мвт)'!P78</f>
        <v>60.046397000000006</v>
      </c>
      <c r="Q122" s="66">
        <f>'3цк(от 670 до 10мвт)'!Q78</f>
        <v>62.062875999999996</v>
      </c>
      <c r="R122" s="66">
        <f>'3цк(от 670 до 10мвт)'!R78</f>
        <v>64.926060000000007</v>
      </c>
      <c r="S122" s="66">
        <f>'3цк(от 670 до 10мвт)'!S78</f>
        <v>65.255133999999998</v>
      </c>
      <c r="T122" s="66">
        <f>'3цк(от 670 до 10мвт)'!T78</f>
        <v>64.319554999999994</v>
      </c>
      <c r="U122" s="66">
        <f>'3цк(от 670 до 10мвт)'!U78</f>
        <v>62.311483000000003</v>
      </c>
      <c r="V122" s="66">
        <f>'3цк(от 670 до 10мвт)'!V78</f>
        <v>63.530498000000001</v>
      </c>
      <c r="W122" s="66">
        <f>'3цк(от 670 до 10мвт)'!W78</f>
        <v>63.864376</v>
      </c>
      <c r="X122" s="66">
        <f>'3цк(от 670 до 10мвт)'!X78</f>
        <v>63.196620000000003</v>
      </c>
      <c r="Y122" s="66">
        <f>'3цк(от 670 до 10мвт)'!Y78</f>
        <v>63.321524000000004</v>
      </c>
    </row>
    <row r="123" spans="1:25" ht="15" x14ac:dyDescent="0.2">
      <c r="A123" s="65">
        <v>15</v>
      </c>
      <c r="B123" s="66">
        <f>'3цк(от 670 до 10мвт)'!B83</f>
        <v>2.452442</v>
      </c>
      <c r="C123" s="66">
        <f>'3цк(от 670 до 10мвт)'!C83</f>
        <v>2.452442</v>
      </c>
      <c r="D123" s="66">
        <f>'3цк(от 670 до 10мвт)'!D83</f>
        <v>2.452442</v>
      </c>
      <c r="E123" s="66">
        <f>'3цк(от 670 до 10мвт)'!E83</f>
        <v>2.452442</v>
      </c>
      <c r="F123" s="66">
        <f>'3цк(от 670 до 10мвт)'!F83</f>
        <v>2.452442</v>
      </c>
      <c r="G123" s="66">
        <f>'3цк(от 670 до 10мвт)'!G83</f>
        <v>2.452442</v>
      </c>
      <c r="H123" s="66">
        <f>'3цк(от 670 до 10мвт)'!H83</f>
        <v>2.452442</v>
      </c>
      <c r="I123" s="66">
        <f>'3цк(от 670 до 10мвт)'!I83</f>
        <v>2.452442</v>
      </c>
      <c r="J123" s="66">
        <f>'3цк(от 670 до 10мвт)'!J83</f>
        <v>2.452442</v>
      </c>
      <c r="K123" s="66">
        <f>'3цк(от 670 до 10мвт)'!K83</f>
        <v>2.452442</v>
      </c>
      <c r="L123" s="66">
        <f>'3цк(от 670 до 10мвт)'!L83</f>
        <v>2.452442</v>
      </c>
      <c r="M123" s="66">
        <f>'3цк(от 670 до 10мвт)'!M83</f>
        <v>2.452442</v>
      </c>
      <c r="N123" s="66">
        <f>'3цк(от 670 до 10мвт)'!N83</f>
        <v>2.452442</v>
      </c>
      <c r="O123" s="66">
        <f>'3цк(от 670 до 10мвт)'!O83</f>
        <v>2.452442</v>
      </c>
      <c r="P123" s="66">
        <f>'3цк(от 670 до 10мвт)'!P83</f>
        <v>2.452442</v>
      </c>
      <c r="Q123" s="66">
        <f>'3цк(от 670 до 10мвт)'!Q83</f>
        <v>2.452442</v>
      </c>
      <c r="R123" s="66">
        <f>'3цк(от 670 до 10мвт)'!R83</f>
        <v>2.452442</v>
      </c>
      <c r="S123" s="66">
        <f>'3цк(от 670 до 10мвт)'!S83</f>
        <v>2.452442</v>
      </c>
      <c r="T123" s="66">
        <f>'3цк(от 670 до 10мвт)'!T83</f>
        <v>2.452442</v>
      </c>
      <c r="U123" s="66">
        <f>'3цк(от 670 до 10мвт)'!U83</f>
        <v>2.452442</v>
      </c>
      <c r="V123" s="66">
        <f>'3цк(от 670 до 10мвт)'!V83</f>
        <v>2.452442</v>
      </c>
      <c r="W123" s="66">
        <f>'3цк(от 670 до 10мвт)'!W83</f>
        <v>2.452442</v>
      </c>
      <c r="X123" s="66">
        <f>'3цк(от 670 до 10мвт)'!X83</f>
        <v>2.452442</v>
      </c>
      <c r="Y123" s="66">
        <f>'3цк(от 670 до 10мвт)'!Y83</f>
        <v>2.452442</v>
      </c>
    </row>
    <row r="124" spans="1:25" ht="15" x14ac:dyDescent="0.2">
      <c r="A124" s="65">
        <v>16</v>
      </c>
      <c r="B124" s="66">
        <f>'3цк(от 670 до 10мвт)'!B88</f>
        <v>78.803614999999994</v>
      </c>
      <c r="C124" s="66">
        <f>'3цк(от 670 до 10мвт)'!C88</f>
        <v>75.421599000000001</v>
      </c>
      <c r="D124" s="66">
        <f>'3цк(от 670 до 10мвт)'!D88</f>
        <v>75.396377999999999</v>
      </c>
      <c r="E124" s="66">
        <f>'3цк(от 670 до 10мвт)'!E88</f>
        <v>76.149404999999987</v>
      </c>
      <c r="F124" s="66">
        <f>'3цк(от 670 до 10мвт)'!F88</f>
        <v>77.526951999999994</v>
      </c>
      <c r="G124" s="66">
        <f>'3цк(от 670 до 10мвт)'!G88</f>
        <v>77.783965999999992</v>
      </c>
      <c r="H124" s="66">
        <f>'3цк(от 670 до 10мвт)'!H88</f>
        <v>76.831573000000006</v>
      </c>
      <c r="I124" s="66">
        <f>'3цк(от 670 до 10мвт)'!I88</f>
        <v>77.720313000000004</v>
      </c>
      <c r="J124" s="66">
        <f>'3цк(от 670 до 10мвт)'!J88</f>
        <v>76.975692999999993</v>
      </c>
      <c r="K124" s="66">
        <f>'3цк(от 670 до 10мвт)'!K88</f>
        <v>76.582965999999999</v>
      </c>
      <c r="L124" s="66">
        <f>'3цк(от 670 до 10мвт)'!L88</f>
        <v>76.888019999999997</v>
      </c>
      <c r="M124" s="66">
        <f>'3цк(от 670 до 10мвт)'!M88</f>
        <v>77.14503400000001</v>
      </c>
      <c r="N124" s="66">
        <f>'3цк(от 670 до 10мвт)'!N88</f>
        <v>76.791939999999997</v>
      </c>
      <c r="O124" s="66">
        <f>'3цк(от 670 до 10мвт)'!O88</f>
        <v>74.195377999999991</v>
      </c>
      <c r="P124" s="66">
        <f>'3цк(от 670 до 10мвт)'!P88</f>
        <v>74.768254999999996</v>
      </c>
      <c r="Q124" s="66">
        <f>'3цк(от 670 до 10мвт)'!Q88</f>
        <v>76.476077000000004</v>
      </c>
      <c r="R124" s="66">
        <f>'3цк(от 670 до 10мвт)'!R88</f>
        <v>78.422898000000004</v>
      </c>
      <c r="S124" s="66">
        <f>'3цк(от 670 до 10мвт)'!S88</f>
        <v>80.445382000000009</v>
      </c>
      <c r="T124" s="66">
        <f>'3цк(от 670 до 10мвт)'!T88</f>
        <v>77.143833000000001</v>
      </c>
      <c r="U124" s="66">
        <f>'3цк(от 670 до 10мвт)'!U88</f>
        <v>76.771523000000002</v>
      </c>
      <c r="V124" s="66">
        <f>'3цк(от 670 до 10мвт)'!V88</f>
        <v>77.596609999999998</v>
      </c>
      <c r="W124" s="66">
        <f>'3цк(от 670 до 10мвт)'!W88</f>
        <v>78.454123999999993</v>
      </c>
      <c r="X124" s="66">
        <f>'3цк(от 670 до 10мвт)'!X88</f>
        <v>78.719545000000011</v>
      </c>
      <c r="Y124" s="66">
        <f>'3цк(от 670 до 10мвт)'!Y88</f>
        <v>78.354440999999994</v>
      </c>
    </row>
    <row r="125" spans="1:25" ht="15" x14ac:dyDescent="0.2">
      <c r="A125" s="65">
        <v>17</v>
      </c>
      <c r="B125" s="66">
        <f>'3цк(от 670 до 10мвт)'!B93</f>
        <v>54.394491000000002</v>
      </c>
      <c r="C125" s="66">
        <f>'3цк(от 670 до 10мвт)'!C93</f>
        <v>52.218279000000003</v>
      </c>
      <c r="D125" s="66">
        <f>'3цк(от 670 до 10мвт)'!D93</f>
        <v>52.283132999999999</v>
      </c>
      <c r="E125" s="66">
        <f>'3цк(от 670 до 10мвт)'!E93</f>
        <v>52.657844999999995</v>
      </c>
      <c r="F125" s="66">
        <f>'3цк(от 670 до 10мвт)'!F93</f>
        <v>53.832422999999999</v>
      </c>
      <c r="G125" s="66">
        <f>'3цк(от 670 до 10мвт)'!G93</f>
        <v>53.700313000000001</v>
      </c>
      <c r="H125" s="66">
        <f>'3цк(от 670 до 10мвт)'!H93</f>
        <v>53.631855999999999</v>
      </c>
      <c r="I125" s="66">
        <f>'3цк(от 670 до 10мвт)'!I93</f>
        <v>52.907652999999996</v>
      </c>
      <c r="J125" s="66">
        <f>'3цк(от 670 до 10мвт)'!J93</f>
        <v>53.021748000000002</v>
      </c>
      <c r="K125" s="66">
        <f>'3цк(от 670 до 10мвт)'!K93</f>
        <v>53.528569999999995</v>
      </c>
      <c r="L125" s="66">
        <f>'3цк(от 670 до 10мвт)'!L93</f>
        <v>53.582614999999997</v>
      </c>
      <c r="M125" s="66">
        <f>'3цк(от 670 до 10мвт)'!M93</f>
        <v>53.024149999999999</v>
      </c>
      <c r="N125" s="66">
        <f>'3цк(от 670 до 10мвт)'!N93</f>
        <v>53.400062999999996</v>
      </c>
      <c r="O125" s="66">
        <f>'3цк(от 670 до 10мвт)'!O93</f>
        <v>51.868788000000002</v>
      </c>
      <c r="P125" s="66">
        <f>'3цк(от 670 до 10мвт)'!P93</f>
        <v>52.492106999999997</v>
      </c>
      <c r="Q125" s="66">
        <f>'3цк(от 670 до 10мвт)'!Q93</f>
        <v>53.851638999999999</v>
      </c>
      <c r="R125" s="66">
        <f>'3цк(от 670 до 10мвт)'!R93</f>
        <v>54.695942000000002</v>
      </c>
      <c r="S125" s="66">
        <f>'3цк(от 670 до 10мвт)'!S93</f>
        <v>56.044664999999995</v>
      </c>
      <c r="T125" s="66">
        <f>'3цк(от 670 до 10мвт)'!T93</f>
        <v>53.330404999999999</v>
      </c>
      <c r="U125" s="66">
        <f>'3цк(от 670 до 10мвт)'!U93</f>
        <v>52.978512000000002</v>
      </c>
      <c r="V125" s="66">
        <f>'3цк(от 670 до 10мвт)'!V93</f>
        <v>53.254742</v>
      </c>
      <c r="W125" s="66">
        <f>'3цк(от 670 до 10мвт)'!W93</f>
        <v>54.012573000000003</v>
      </c>
      <c r="X125" s="66">
        <f>'3цк(от 670 до 10мвт)'!X93</f>
        <v>54.724766000000002</v>
      </c>
      <c r="Y125" s="66">
        <f>'3цк(от 670 до 10мвт)'!Y93</f>
        <v>55.067050999999999</v>
      </c>
    </row>
    <row r="126" spans="1:25" ht="15" x14ac:dyDescent="0.2">
      <c r="A126" s="65">
        <v>18</v>
      </c>
      <c r="B126" s="66">
        <f>'3цк(от 670 до 10мвт)'!B98</f>
        <v>58.409433999999997</v>
      </c>
      <c r="C126" s="66">
        <f>'3цк(от 670 до 10мвт)'!C98</f>
        <v>56.478225999999999</v>
      </c>
      <c r="D126" s="66">
        <f>'3цк(от 670 до 10мвт)'!D98</f>
        <v>56.469819000000001</v>
      </c>
      <c r="E126" s="66">
        <f>'3цк(от 670 до 10мвт)'!E98</f>
        <v>57.010269000000001</v>
      </c>
      <c r="F126" s="66">
        <f>'3цк(от 670 до 10мвт)'!F98</f>
        <v>58.099575999999999</v>
      </c>
      <c r="G126" s="66">
        <f>'3цк(от 670 до 10мвт)'!G98</f>
        <v>60.214537</v>
      </c>
      <c r="H126" s="66">
        <f>'3цк(от 670 до 10мвт)'!H98</f>
        <v>59.436288999999995</v>
      </c>
      <c r="I126" s="66">
        <f>'3цк(от 670 до 10мвт)'!I98</f>
        <v>56.670386000000001</v>
      </c>
      <c r="J126" s="66">
        <f>'3цк(от 670 до 10мвт)'!J98</f>
        <v>59.323394999999998</v>
      </c>
      <c r="K126" s="66">
        <f>'3цк(от 670 до 10мвт)'!K98</f>
        <v>59.537173000000003</v>
      </c>
      <c r="L126" s="66">
        <f>'3цк(от 670 до 10мвт)'!L98</f>
        <v>57.499075999999995</v>
      </c>
      <c r="M126" s="66">
        <f>'3цк(от 670 до 10мвт)'!M98</f>
        <v>57.840160000000004</v>
      </c>
      <c r="N126" s="66">
        <f>'3цк(от 670 до 10мвт)'!N98</f>
        <v>58.361393999999997</v>
      </c>
      <c r="O126" s="66">
        <f>'3цк(от 670 до 10мвт)'!O98</f>
        <v>54.836458999999998</v>
      </c>
      <c r="P126" s="66">
        <f>'3цк(от 670 до 10мвт)'!P98</f>
        <v>55.233989999999999</v>
      </c>
      <c r="Q126" s="66">
        <f>'3цк(от 670 до 10мвт)'!Q98</f>
        <v>57.000661000000001</v>
      </c>
      <c r="R126" s="66">
        <f>'3цк(от 670 до 10мвт)'!R98</f>
        <v>60.513586000000004</v>
      </c>
      <c r="S126" s="66">
        <f>'3цк(от 670 до 10мвт)'!S98</f>
        <v>60.824644999999997</v>
      </c>
      <c r="T126" s="66">
        <f>'3цк(от 670 до 10мвт)'!T98</f>
        <v>57.401795</v>
      </c>
      <c r="U126" s="66">
        <f>'3цк(от 670 до 10мвт)'!U98</f>
        <v>57.524297000000004</v>
      </c>
      <c r="V126" s="66">
        <f>'3цк(от 670 до 10мвт)'!V98</f>
        <v>59.400258999999998</v>
      </c>
      <c r="W126" s="66">
        <f>'3цк(от 670 до 10мвт)'!W98</f>
        <v>59.405062999999998</v>
      </c>
      <c r="X126" s="66">
        <f>'3цк(от 670 до 10мвт)'!X98</f>
        <v>59.322193999999996</v>
      </c>
      <c r="Y126" s="66">
        <f>'3цк(от 670 до 10мвт)'!Y98</f>
        <v>58.757724000000003</v>
      </c>
    </row>
    <row r="127" spans="1:25" ht="15" x14ac:dyDescent="0.2">
      <c r="A127" s="65">
        <v>19</v>
      </c>
      <c r="B127" s="66">
        <f>'3цк(от 670 до 10мвт)'!B103</f>
        <v>69.886189999999999</v>
      </c>
      <c r="C127" s="66">
        <f>'3цк(от 670 до 10мвт)'!C103</f>
        <v>66.405691999999988</v>
      </c>
      <c r="D127" s="66">
        <f>'3цк(от 670 до 10мвт)'!D103</f>
        <v>65.563790999999995</v>
      </c>
      <c r="E127" s="66">
        <f>'3цк(от 670 до 10мвт)'!E103</f>
        <v>66.830846000000008</v>
      </c>
      <c r="F127" s="66">
        <f>'3цк(от 670 до 10мвт)'!F103</f>
        <v>68.239619000000005</v>
      </c>
      <c r="G127" s="66">
        <f>'3цк(от 670 до 10мвт)'!G103</f>
        <v>70.373795999999999</v>
      </c>
      <c r="H127" s="66">
        <f>'3цк(от 670 до 10мвт)'!H103</f>
        <v>69.184805999999995</v>
      </c>
      <c r="I127" s="66">
        <f>'3цк(от 670 до 10мвт)'!I103</f>
        <v>68.369326999999998</v>
      </c>
      <c r="J127" s="66">
        <f>'3цк(от 670 до 10мвт)'!J103</f>
        <v>69.340935999999999</v>
      </c>
      <c r="K127" s="66">
        <f>'3цк(от 670 до 10мвт)'!K103</f>
        <v>69.702437000000003</v>
      </c>
      <c r="L127" s="66">
        <f>'3цк(от 670 до 10мвт)'!L103</f>
        <v>70.222470000000001</v>
      </c>
      <c r="M127" s="66">
        <f>'3цк(от 670 до 10мвт)'!M103</f>
        <v>70.707673999999997</v>
      </c>
      <c r="N127" s="66">
        <f>'3цк(от 670 до 10мвт)'!N103</f>
        <v>67.987409</v>
      </c>
      <c r="O127" s="66">
        <f>'3цк(от 670 до 10мвт)'!O103</f>
        <v>65.502539999999996</v>
      </c>
      <c r="P127" s="66">
        <f>'3цк(от 670 до 10мвт)'!P103</f>
        <v>65.873649</v>
      </c>
      <c r="Q127" s="66">
        <f>'3цк(от 670 до 10мвт)'!Q103</f>
        <v>67.486591999999987</v>
      </c>
      <c r="R127" s="66">
        <f>'3цк(от 670 до 10мвт)'!R103</f>
        <v>68.801687000000001</v>
      </c>
      <c r="S127" s="66">
        <f>'3цк(от 670 до 10мвт)'!S103</f>
        <v>71.812594000000004</v>
      </c>
      <c r="T127" s="66">
        <f>'3цк(от 670 до 10мвт)'!T103</f>
        <v>67.82047</v>
      </c>
      <c r="U127" s="66">
        <f>'3цк(от 670 до 10мвт)'!U103</f>
        <v>66.764790999999988</v>
      </c>
      <c r="V127" s="66">
        <f>'3цк(от 670 до 10мвт)'!V103</f>
        <v>68.768059000000008</v>
      </c>
      <c r="W127" s="66">
        <f>'3цк(от 670 до 10мвт)'!W103</f>
        <v>68.925389999999993</v>
      </c>
      <c r="X127" s="66">
        <f>'3цк(от 670 до 10мвт)'!X103</f>
        <v>69.935430999999994</v>
      </c>
      <c r="Y127" s="66">
        <f>'3цк(от 670 до 10мвт)'!Y103</f>
        <v>69.676014999999992</v>
      </c>
    </row>
    <row r="128" spans="1:25" ht="15" x14ac:dyDescent="0.2">
      <c r="A128" s="65">
        <v>20</v>
      </c>
      <c r="B128" s="66">
        <f>'3цк(от 670 до 10мвт)'!B108</f>
        <v>69.600352000000001</v>
      </c>
      <c r="C128" s="66">
        <f>'3цк(от 670 до 10мвт)'!C108</f>
        <v>66.164290999999992</v>
      </c>
      <c r="D128" s="66">
        <f>'3цк(от 670 до 10мвт)'!D108</f>
        <v>65.383640999999997</v>
      </c>
      <c r="E128" s="66">
        <f>'3цк(от 670 до 10мвт)'!E108</f>
        <v>66.193114999999992</v>
      </c>
      <c r="F128" s="66">
        <f>'3цк(от 670 до 10мвт)'!F108</f>
        <v>67.43014500000001</v>
      </c>
      <c r="G128" s="66">
        <f>'3цк(от 670 до 10мвт)'!G108</f>
        <v>69.643587999999994</v>
      </c>
      <c r="H128" s="66">
        <f>'3цк(от 670 до 10мвт)'!H108</f>
        <v>69.344538999999997</v>
      </c>
      <c r="I128" s="66">
        <f>'3цк(от 670 до 10мвт)'!I108</f>
        <v>68.895364999999998</v>
      </c>
      <c r="J128" s="66">
        <f>'3цк(от 670 до 10мвт)'!J108</f>
        <v>70.009892999999991</v>
      </c>
      <c r="K128" s="66">
        <f>'3цк(от 670 до 10мвт)'!K108</f>
        <v>69.701235999999994</v>
      </c>
      <c r="L128" s="66">
        <f>'3цк(от 670 до 10мвт)'!L108</f>
        <v>70.101168999999999</v>
      </c>
      <c r="M128" s="66">
        <f>'3цк(от 670 до 10мвт)'!M108</f>
        <v>70.236882000000008</v>
      </c>
      <c r="N128" s="66">
        <f>'3цк(от 670 до 10мвт)'!N108</f>
        <v>70.288524999999993</v>
      </c>
      <c r="O128" s="66">
        <f>'3цк(от 670 до 10мвт)'!O108</f>
        <v>67.241587999999993</v>
      </c>
      <c r="P128" s="66">
        <f>'3цк(от 670 до 10мвт)'!P108</f>
        <v>64.923658000000003</v>
      </c>
      <c r="Q128" s="66">
        <f>'3цк(от 670 до 10мвт)'!Q108</f>
        <v>66.960553999999988</v>
      </c>
      <c r="R128" s="66">
        <f>'3цк(от 670 до 10мвт)'!R108</f>
        <v>70.919049999999999</v>
      </c>
      <c r="S128" s="66">
        <f>'3цк(от 670 до 10мвт)'!S108</f>
        <v>71.310575999999998</v>
      </c>
      <c r="T128" s="66">
        <f>'3цк(от 670 до 10мвт)'!T108</f>
        <v>67.451763</v>
      </c>
      <c r="U128" s="66">
        <f>'3цк(от 670 до 10мвт)'!U108</f>
        <v>67.126291999999992</v>
      </c>
      <c r="V128" s="66">
        <f>'3цк(от 670 до 10мвт)'!V108</f>
        <v>69.428609000000009</v>
      </c>
      <c r="W128" s="66">
        <f>'3цк(от 670 до 10мвт)'!W108</f>
        <v>69.549909999999997</v>
      </c>
      <c r="X128" s="66">
        <f>'3цк(от 670 до 10мвт)'!X108</f>
        <v>70.417032000000006</v>
      </c>
      <c r="Y128" s="66">
        <f>'3цк(от 670 до 10мвт)'!Y108</f>
        <v>70.344971999999999</v>
      </c>
    </row>
    <row r="129" spans="1:25" ht="15" x14ac:dyDescent="0.2">
      <c r="A129" s="65">
        <v>21</v>
      </c>
      <c r="B129" s="66">
        <f>'3цк(от 670 до 10мвт)'!B113</f>
        <v>82.231269000000012</v>
      </c>
      <c r="C129" s="66">
        <f>'3цк(от 670 до 10мвт)'!C113</f>
        <v>77.826000999999991</v>
      </c>
      <c r="D129" s="66">
        <f>'3цк(от 670 до 10мвт)'!D113</f>
        <v>76.897627999999997</v>
      </c>
      <c r="E129" s="66">
        <f>'3цк(от 670 до 10мвт)'!E113</f>
        <v>78.908102</v>
      </c>
      <c r="F129" s="66">
        <f>'3цк(от 670 до 10мвт)'!F113</f>
        <v>83.204078999999993</v>
      </c>
      <c r="G129" s="66">
        <f>'3цк(от 670 до 10мвт)'!G113</f>
        <v>83.498323999999997</v>
      </c>
      <c r="H129" s="66">
        <f>'3цк(от 670 до 10мвт)'!H113</f>
        <v>82.593970999999996</v>
      </c>
      <c r="I129" s="66">
        <f>'3цк(от 670 до 10мвт)'!I113</f>
        <v>81.056691000000001</v>
      </c>
      <c r="J129" s="66">
        <f>'3цк(от 670 до 10мвт)'!J113</f>
        <v>82.801743999999999</v>
      </c>
      <c r="K129" s="66">
        <f>'3цк(от 670 до 10мвт)'!K113</f>
        <v>82.850985000000009</v>
      </c>
      <c r="L129" s="66">
        <f>'3цк(от 670 до 10мвт)'!L113</f>
        <v>82.437840999999992</v>
      </c>
      <c r="M129" s="66">
        <f>'3цк(от 670 до 10мвт)'!M113</f>
        <v>83.283345000000011</v>
      </c>
      <c r="N129" s="66">
        <f>'3цк(от 670 до 10мвт)'!N113</f>
        <v>83.549966999999995</v>
      </c>
      <c r="O129" s="66">
        <f>'3цк(от 670 до 10мвт)'!O113</f>
        <v>80.337291999999991</v>
      </c>
      <c r="P129" s="66">
        <f>'3цк(от 670 до 10мвт)'!P113</f>
        <v>80.61112</v>
      </c>
      <c r="Q129" s="66">
        <f>'3цк(от 670 до 10мвт)'!Q113</f>
        <v>82.495488999999992</v>
      </c>
      <c r="R129" s="66">
        <f>'3цк(от 670 до 10мвт)'!R113</f>
        <v>85.065629000000001</v>
      </c>
      <c r="S129" s="66">
        <f>'3цк(от 670 до 10мвт)'!S113</f>
        <v>85.649315000000001</v>
      </c>
      <c r="T129" s="66">
        <f>'3цк(от 670 до 10мвт)'!T113</f>
        <v>83.630434000000008</v>
      </c>
      <c r="U129" s="66">
        <f>'3цк(от 670 до 10мвт)'!U113</f>
        <v>79.125483000000003</v>
      </c>
      <c r="V129" s="66">
        <f>'3цк(от 670 до 10мвт)'!V113</f>
        <v>81.574321999999995</v>
      </c>
      <c r="W129" s="66">
        <f>'3цк(от 670 до 10мвт)'!W113</f>
        <v>81.515473</v>
      </c>
      <c r="X129" s="66">
        <f>'3цк(от 670 до 10мвт)'!X113</f>
        <v>80.802078999999992</v>
      </c>
      <c r="Y129" s="66">
        <f>'3цк(от 670 до 10мвт)'!Y113</f>
        <v>82.243279000000001</v>
      </c>
    </row>
    <row r="130" spans="1:25" ht="15" x14ac:dyDescent="0.2">
      <c r="A130" s="65">
        <v>22</v>
      </c>
      <c r="B130" s="66">
        <f>'3цк(от 670 до 10мвт)'!B118</f>
        <v>80.752837999999997</v>
      </c>
      <c r="C130" s="66">
        <f>'3цк(от 670 до 10мвт)'!C118</f>
        <v>76.171023000000005</v>
      </c>
      <c r="D130" s="66">
        <f>'3цк(от 670 до 10мвт)'!D118</f>
        <v>75.803516999999999</v>
      </c>
      <c r="E130" s="66">
        <f>'3цк(от 670 до 10мвт)'!E118</f>
        <v>77.038145</v>
      </c>
      <c r="F130" s="66">
        <f>'3цк(от 670 до 10мвт)'!F118</f>
        <v>81.828934000000004</v>
      </c>
      <c r="G130" s="66">
        <f>'3цк(от 670 до 10мвт)'!G118</f>
        <v>81.450619000000003</v>
      </c>
      <c r="H130" s="66">
        <f>'3цк(от 670 до 10мвт)'!H118</f>
        <v>81.424197000000007</v>
      </c>
      <c r="I130" s="66">
        <f>'3цк(от 670 до 10мвт)'!I118</f>
        <v>80.303663999999998</v>
      </c>
      <c r="J130" s="66">
        <f>'3цк(от 670 до 10мвт)'!J118</f>
        <v>81.353337999999994</v>
      </c>
      <c r="K130" s="66">
        <f>'3цк(от 670 до 10мвт)'!K118</f>
        <v>82.591569000000007</v>
      </c>
      <c r="L130" s="66">
        <f>'3цк(от 670 до 10мвт)'!L118</f>
        <v>82.490684999999999</v>
      </c>
      <c r="M130" s="66">
        <f>'3цк(от 670 до 10мвт)'!M118</f>
        <v>83.542760999999999</v>
      </c>
      <c r="N130" s="66">
        <f>'3цк(от 670 до 10мвт)'!N118</f>
        <v>83.14883300000001</v>
      </c>
      <c r="O130" s="66">
        <f>'3цк(от 670 до 10мвт)'!O118</f>
        <v>79.396909000000008</v>
      </c>
      <c r="P130" s="66">
        <f>'3цк(от 670 до 10мвт)'!P118</f>
        <v>80.565482000000003</v>
      </c>
      <c r="Q130" s="66">
        <f>'3цк(от 670 до 10мвт)'!Q118</f>
        <v>82.547132000000005</v>
      </c>
      <c r="R130" s="66">
        <f>'3цк(от 670 до 10мвт)'!R118</f>
        <v>83.664062000000001</v>
      </c>
      <c r="S130" s="66">
        <f>'3цк(от 670 до 10мвт)'!S118</f>
        <v>84.800207999999998</v>
      </c>
      <c r="T130" s="66">
        <f>'3цк(от 670 до 10мвт)'!T118</f>
        <v>81.894988999999995</v>
      </c>
      <c r="U130" s="66">
        <f>'3цк(от 670 до 10мвт)'!U118</f>
        <v>77.052557000000007</v>
      </c>
      <c r="V130" s="66">
        <f>'3цк(от 670 до 10мвт)'!V118</f>
        <v>77.642247999999995</v>
      </c>
      <c r="W130" s="66">
        <f>'3цк(от 670 до 10мвт)'!W118</f>
        <v>78.850453999999999</v>
      </c>
      <c r="X130" s="66">
        <f>'3цк(от 670 до 10мвт)'!X118</f>
        <v>79.921745999999999</v>
      </c>
      <c r="Y130" s="66">
        <f>'3цк(от 670 до 10мвт)'!Y118</f>
        <v>82.000676999999996</v>
      </c>
    </row>
    <row r="131" spans="1:25" ht="15" x14ac:dyDescent="0.2">
      <c r="A131" s="65">
        <v>23</v>
      </c>
      <c r="B131" s="66">
        <f>'3цк(от 670 до 10мвт)'!B123</f>
        <v>80.552271000000005</v>
      </c>
      <c r="C131" s="66">
        <f>'3цк(от 670 до 10мвт)'!C123</f>
        <v>78.440912999999995</v>
      </c>
      <c r="D131" s="66">
        <f>'3цк(от 670 до 10мвт)'!D123</f>
        <v>79.148302000000001</v>
      </c>
      <c r="E131" s="66">
        <f>'3цк(от 670 до 10мвт)'!E123</f>
        <v>80.044247999999996</v>
      </c>
      <c r="F131" s="66">
        <f>'3цк(от 670 до 10мвт)'!F123</f>
        <v>80.531853999999996</v>
      </c>
      <c r="G131" s="66">
        <f>'3цк(от 670 до 10мвт)'!G123</f>
        <v>80.83450599999999</v>
      </c>
      <c r="H131" s="66">
        <f>'3цк(от 670 до 10мвт)'!H123</f>
        <v>80.446583000000004</v>
      </c>
      <c r="I131" s="66">
        <f>'3цк(от 670 до 10мвт)'!I123</f>
        <v>79.574657000000002</v>
      </c>
      <c r="J131" s="66">
        <f>'3цк(от 670 до 10мвт)'!J123</f>
        <v>80.803279999999987</v>
      </c>
      <c r="K131" s="66">
        <f>'3цк(от 670 до 10мвт)'!K123</f>
        <v>80.952203999999995</v>
      </c>
      <c r="L131" s="66">
        <f>'3цк(от 670 до 10мвт)'!L123</f>
        <v>81.356940999999992</v>
      </c>
      <c r="M131" s="66">
        <f>'3цк(от 670 до 10мвт)'!M123</f>
        <v>81.236840999999998</v>
      </c>
      <c r="N131" s="66">
        <f>'3цк(от 670 до 10мвт)'!N123</f>
        <v>80.712003999999993</v>
      </c>
      <c r="O131" s="66">
        <f>'3цк(от 670 до 10мвт)'!O123</f>
        <v>78.371254999999991</v>
      </c>
      <c r="P131" s="66">
        <f>'3цк(от 670 до 10мвт)'!P123</f>
        <v>78.706333999999998</v>
      </c>
      <c r="Q131" s="66">
        <f>'3цк(от 670 до 10мвт)'!Q123</f>
        <v>80.194372999999999</v>
      </c>
      <c r="R131" s="66">
        <f>'3цк(от 670 до 10мвт)'!R123</f>
        <v>82.166415000000001</v>
      </c>
      <c r="S131" s="66">
        <f>'3цк(от 670 до 10мвт)'!S123</f>
        <v>81.480644000000012</v>
      </c>
      <c r="T131" s="66">
        <f>'3цк(от 670 до 10мвт)'!T123</f>
        <v>80.134322999999995</v>
      </c>
      <c r="U131" s="66">
        <f>'3цк(от 670 до 10мвт)'!U123</f>
        <v>79.873705999999999</v>
      </c>
      <c r="V131" s="66">
        <f>'3цк(от 670 до 10мвт)'!V123</f>
        <v>79.082246999999995</v>
      </c>
      <c r="W131" s="66">
        <f>'3цк(от 670 до 10мвт)'!W123</f>
        <v>80.206383000000002</v>
      </c>
      <c r="X131" s="66">
        <f>'3цк(от 670 до 10мвт)'!X123</f>
        <v>80.274839999999998</v>
      </c>
      <c r="Y131" s="66">
        <f>'3цк(от 670 до 10мвт)'!Y123</f>
        <v>80.695189999999997</v>
      </c>
    </row>
    <row r="132" spans="1:25" ht="15" x14ac:dyDescent="0.2">
      <c r="A132" s="65">
        <v>24</v>
      </c>
      <c r="B132" s="66">
        <f>'3цк(от 670 до 10мвт)'!B128</f>
        <v>89.709896000000001</v>
      </c>
      <c r="C132" s="66">
        <f>'3цк(от 670 до 10мвт)'!C128</f>
        <v>86.514035000000007</v>
      </c>
      <c r="D132" s="66">
        <f>'3цк(от 670 до 10мвт)'!D128</f>
        <v>86.514035000000007</v>
      </c>
      <c r="E132" s="66">
        <f>'3цк(от 670 до 10мвт)'!E128</f>
        <v>87.455618999999999</v>
      </c>
      <c r="F132" s="66">
        <f>'3цк(от 670 до 10мвт)'!F128</f>
        <v>87.950430999999995</v>
      </c>
      <c r="G132" s="66">
        <f>'3цк(от 670 до 10мвт)'!G128</f>
        <v>89.769946000000004</v>
      </c>
      <c r="H132" s="66">
        <f>'3цк(от 670 до 10мвт)'!H128</f>
        <v>89.966909999999999</v>
      </c>
      <c r="I132" s="66">
        <f>'3цк(от 670 до 10мвт)'!I128</f>
        <v>88.755100999999996</v>
      </c>
      <c r="J132" s="66">
        <f>'3цк(от 670 до 10мвт)'!J128</f>
        <v>89.361605999999995</v>
      </c>
      <c r="K132" s="66">
        <f>'3цк(от 670 до 10мвт)'!K128</f>
        <v>90.408878000000001</v>
      </c>
      <c r="L132" s="66">
        <f>'3цк(от 670 до 10мвт)'!L128</f>
        <v>90.963740000000001</v>
      </c>
      <c r="M132" s="66">
        <f>'3цк(от 670 до 10мвт)'!M128</f>
        <v>91.273598000000007</v>
      </c>
      <c r="N132" s="66">
        <f>'3цк(от 670 до 10мвт)'!N128</f>
        <v>90.569811999999999</v>
      </c>
      <c r="O132" s="66">
        <f>'3цк(от 670 до 10мвт)'!O128</f>
        <v>87.891582</v>
      </c>
      <c r="P132" s="66">
        <f>'3цк(от 670 до 10мвт)'!P128</f>
        <v>87.910798</v>
      </c>
      <c r="Q132" s="66">
        <f>'3цк(от 670 до 10мвт)'!Q128</f>
        <v>89.882840000000002</v>
      </c>
      <c r="R132" s="66">
        <f>'3цк(от 670 до 10мвт)'!R128</f>
        <v>91.775615999999999</v>
      </c>
      <c r="S132" s="66">
        <f>'3цк(от 670 до 10мвт)'!S128</f>
        <v>91.290412000000003</v>
      </c>
      <c r="T132" s="66">
        <f>'3цк(от 670 до 10мвт)'!T128</f>
        <v>87.944425999999993</v>
      </c>
      <c r="U132" s="66">
        <f>'3цк(от 670 до 10мвт)'!U128</f>
        <v>87.782291000000001</v>
      </c>
      <c r="V132" s="66">
        <f>'3цк(от 670 до 10мвт)'!V128</f>
        <v>88.731080999999989</v>
      </c>
      <c r="W132" s="66">
        <f>'3цк(от 670 до 10мвт)'!W128</f>
        <v>89.759136999999996</v>
      </c>
      <c r="X132" s="66">
        <f>'3цк(от 670 до 10мвт)'!X128</f>
        <v>90.419686999999996</v>
      </c>
      <c r="Y132" s="66">
        <f>'3цк(от 670 до 10мвт)'!Y128</f>
        <v>90.405275000000003</v>
      </c>
    </row>
    <row r="133" spans="1:25" ht="15" x14ac:dyDescent="0.2">
      <c r="A133" s="65">
        <v>25</v>
      </c>
      <c r="B133" s="66">
        <f>'3цк(от 670 до 10мвт)'!B133</f>
        <v>78.896091999999996</v>
      </c>
      <c r="C133" s="66">
        <f>'3цк(от 670 до 10мвт)'!C133</f>
        <v>77.236310000000003</v>
      </c>
      <c r="D133" s="66">
        <f>'3цк(от 670 до 10мвт)'!D133</f>
        <v>76.259897000000009</v>
      </c>
      <c r="E133" s="66">
        <f>'3цк(от 670 до 10мвт)'!E133</f>
        <v>82.358575000000002</v>
      </c>
      <c r="F133" s="66">
        <f>'3цк(от 670 до 10мвт)'!F133</f>
        <v>83.320576000000003</v>
      </c>
      <c r="G133" s="66">
        <f>'3цк(от 670 до 10мвт)'!G133</f>
        <v>83.737323000000004</v>
      </c>
      <c r="H133" s="66">
        <f>'3цк(от 670 до 10мвт)'!H133</f>
        <v>83.181259999999995</v>
      </c>
      <c r="I133" s="66">
        <f>'3цк(от 670 до 10мвт)'!I133</f>
        <v>81.474638999999996</v>
      </c>
      <c r="J133" s="66">
        <f>'3цк(от 670 до 10мвт)'!J133</f>
        <v>83.477907000000002</v>
      </c>
      <c r="K133" s="66">
        <f>'3цк(от 670 до 10мвт)'!K133</f>
        <v>85.277004999999988</v>
      </c>
      <c r="L133" s="66">
        <f>'3цк(от 670 до 10мвт)'!L133</f>
        <v>85.128080999999995</v>
      </c>
      <c r="M133" s="66">
        <f>'3цк(от 670 до 10мвт)'!M133</f>
        <v>85.170115999999993</v>
      </c>
      <c r="N133" s="66">
        <f>'3цк(от 670 до 10мвт)'!N133</f>
        <v>84.523978</v>
      </c>
      <c r="O133" s="66">
        <f>'3цк(от 670 до 10мвт)'!O133</f>
        <v>80.237609000000006</v>
      </c>
      <c r="P133" s="66">
        <f>'3цк(от 670 до 10мвт)'!P133</f>
        <v>80.882546000000005</v>
      </c>
      <c r="Q133" s="66">
        <f>'3цк(от 670 до 10мвт)'!Q133</f>
        <v>83.880241999999996</v>
      </c>
      <c r="R133" s="66">
        <f>'3цк(от 670 до 10мвт)'!R133</f>
        <v>86.779455999999996</v>
      </c>
      <c r="S133" s="66">
        <f>'3цк(от 670 до 10мвт)'!S133</f>
        <v>84.992367999999999</v>
      </c>
      <c r="T133" s="66">
        <f>'3цк(от 670 до 10мвт)'!T133</f>
        <v>84.534786999999994</v>
      </c>
      <c r="U133" s="66">
        <f>'3цк(от 670 до 10мвт)'!U133</f>
        <v>80.45619099999999</v>
      </c>
      <c r="V133" s="66">
        <f>'3цк(от 670 до 10мвт)'!V133</f>
        <v>81.695622999999998</v>
      </c>
      <c r="W133" s="66">
        <f>'3цк(от 670 до 10мвт)'!W133</f>
        <v>81.682411999999999</v>
      </c>
      <c r="X133" s="66">
        <f>'3цк(от 670 до 10мвт)'!X133</f>
        <v>83.957105999999996</v>
      </c>
      <c r="Y133" s="66">
        <f>'3цк(от 670 до 10мвт)'!Y133</f>
        <v>84.115638000000004</v>
      </c>
    </row>
    <row r="134" spans="1:25" ht="15" x14ac:dyDescent="0.2">
      <c r="A134" s="65">
        <v>26</v>
      </c>
      <c r="B134" s="66">
        <f>'3цк(от 670 до 10мвт)'!B138</f>
        <v>60.351450999999997</v>
      </c>
      <c r="C134" s="66">
        <f>'3цк(от 670 до 10мвт)'!C138</f>
        <v>57.758492000000004</v>
      </c>
      <c r="D134" s="66">
        <f>'3цк(от 670 до 10мвт)'!D138</f>
        <v>57.097942000000003</v>
      </c>
      <c r="E134" s="66">
        <f>'3цк(от 670 до 10мвт)'!E138</f>
        <v>59.896272000000003</v>
      </c>
      <c r="F134" s="66">
        <f>'3цк(от 670 до 10мвт)'!F138</f>
        <v>61.939173000000004</v>
      </c>
      <c r="G134" s="66">
        <f>'3цк(от 670 до 10мвт)'!G138</f>
        <v>61.098472999999998</v>
      </c>
      <c r="H134" s="66">
        <f>'3цк(от 670 до 10мвт)'!H138</f>
        <v>59.937106</v>
      </c>
      <c r="I134" s="66">
        <f>'3цк(от 670 до 10мвт)'!I138</f>
        <v>59.505946999999999</v>
      </c>
      <c r="J134" s="66">
        <f>'3цк(от 670 до 10мвт)'!J138</f>
        <v>59.830217000000005</v>
      </c>
      <c r="K134" s="66">
        <f>'3цк(от 670 до 10мвт)'!K138</f>
        <v>60.440325000000001</v>
      </c>
      <c r="L134" s="66">
        <f>'3цк(от 670 до 10мвт)'!L138</f>
        <v>60.685329000000003</v>
      </c>
      <c r="M134" s="66">
        <f>'3цк(от 670 до 10мвт)'!M138</f>
        <v>61.193351999999997</v>
      </c>
      <c r="N134" s="66">
        <f>'3цк(от 670 до 10мвт)'!N138</f>
        <v>61.385511999999999</v>
      </c>
      <c r="O134" s="66">
        <f>'3цк(от 670 до 10мвт)'!O138</f>
        <v>58.551151999999995</v>
      </c>
      <c r="P134" s="66">
        <f>'3цк(от 670 до 10мвт)'!P138</f>
        <v>59.074787999999998</v>
      </c>
      <c r="Q134" s="66">
        <f>'3цк(от 670 до 10мвт)'!Q138</f>
        <v>61.775837000000003</v>
      </c>
      <c r="R134" s="66">
        <f>'3цк(от 670 до 10мвт)'!R138</f>
        <v>64.438453999999993</v>
      </c>
      <c r="S134" s="66">
        <f>'3цк(от 670 до 10мвт)'!S138</f>
        <v>62.814701999999997</v>
      </c>
      <c r="T134" s="66">
        <f>'3цк(от 670 до 10мвт)'!T138</f>
        <v>61.150116000000004</v>
      </c>
      <c r="U134" s="66">
        <f>'3цк(от 670 до 10мвт)'!U138</f>
        <v>60.887097000000004</v>
      </c>
      <c r="V134" s="66">
        <f>'3цк(от 670 до 10мвт)'!V138</f>
        <v>60.056004999999999</v>
      </c>
      <c r="W134" s="66">
        <f>'3цк(от 670 до 10мвт)'!W138</f>
        <v>60.196522000000002</v>
      </c>
      <c r="X134" s="66">
        <f>'3цк(от 670 до 10мвт)'!X138</f>
        <v>60.806629999999998</v>
      </c>
      <c r="Y134" s="66">
        <f>'3цк(от 670 до 10мвт)'!Y138</f>
        <v>60.576037999999997</v>
      </c>
    </row>
    <row r="135" spans="1:25" ht="15" x14ac:dyDescent="0.2">
      <c r="A135" s="65">
        <v>27</v>
      </c>
      <c r="B135" s="66">
        <f>'3цк(от 670 до 10мвт)'!B143</f>
        <v>80.814088999999996</v>
      </c>
      <c r="C135" s="66">
        <f>'3цк(от 670 до 10мвт)'!C143</f>
        <v>76.450855999999987</v>
      </c>
      <c r="D135" s="66">
        <f>'3цк(от 670 до 10мвт)'!D143</f>
        <v>77.977327000000002</v>
      </c>
      <c r="E135" s="66">
        <f>'3цк(от 670 до 10мвт)'!E143</f>
        <v>79.775223999999994</v>
      </c>
      <c r="F135" s="66">
        <f>'3цк(от 670 до 10мвт)'!F143</f>
        <v>81.553905</v>
      </c>
      <c r="G135" s="66">
        <f>'3цк(от 670 до 10мвт)'!G143</f>
        <v>80.727616999999995</v>
      </c>
      <c r="H135" s="66">
        <f>'3цк(от 670 до 10мвт)'!H143</f>
        <v>80.462196000000006</v>
      </c>
      <c r="I135" s="66">
        <f>'3цк(от 670 до 10мвт)'!I143</f>
        <v>79.400512000000006</v>
      </c>
      <c r="J135" s="66">
        <f>'3цк(от 670 до 10мвт)'!J143</f>
        <v>80.177559000000002</v>
      </c>
      <c r="K135" s="66">
        <f>'3цк(от 670 до 10мвт)'!K143</f>
        <v>80.480210999999997</v>
      </c>
      <c r="L135" s="66">
        <f>'3цк(от 670 до 10мвт)'!L143</f>
        <v>81.007450000000006</v>
      </c>
      <c r="M135" s="66">
        <f>'3цк(от 670 до 10мвт)'!M143</f>
        <v>80.877741999999998</v>
      </c>
      <c r="N135" s="66">
        <f>'3цк(от 670 до 10мвт)'!N143</f>
        <v>78.968152000000003</v>
      </c>
      <c r="O135" s="66">
        <f>'3цк(от 670 до 10мвт)'!O143</f>
        <v>76.329554999999999</v>
      </c>
      <c r="P135" s="66">
        <f>'3цк(от 670 до 10мвт)'!P143</f>
        <v>76.502499</v>
      </c>
      <c r="Q135" s="66">
        <f>'3цк(от 670 до 10мвт)'!Q143</f>
        <v>79.657526000000004</v>
      </c>
      <c r="R135" s="66">
        <f>'3цк(от 670 до 10мвт)'!R143</f>
        <v>82.754904999999994</v>
      </c>
      <c r="S135" s="66">
        <f>'3цк(от 670 до 10мвт)'!S143</f>
        <v>81.519075999999998</v>
      </c>
      <c r="T135" s="66">
        <f>'3цк(от 670 до 10мвт)'!T143</f>
        <v>80.152338</v>
      </c>
      <c r="U135" s="66">
        <f>'3цк(от 670 до 10мвт)'!U143</f>
        <v>77.124617000000001</v>
      </c>
      <c r="V135" s="66">
        <f>'3цк(от 670 до 10мвт)'!V143</f>
        <v>78.072205999999994</v>
      </c>
      <c r="W135" s="66">
        <f>'3цк(от 670 до 10мвт)'!W143</f>
        <v>78.176692999999986</v>
      </c>
      <c r="X135" s="66">
        <f>'3цк(от 670 до 10мвт)'!X143</f>
        <v>79.318843999999999</v>
      </c>
      <c r="Y135" s="66">
        <f>'3цк(от 670 до 10мвт)'!Y143</f>
        <v>79.370486999999997</v>
      </c>
    </row>
    <row r="136" spans="1:25" ht="15" x14ac:dyDescent="0.2">
      <c r="A136" s="65">
        <v>28</v>
      </c>
      <c r="B136" s="66">
        <f>'3цк(от 670 до 10мвт)'!B148</f>
        <v>80.384130999999996</v>
      </c>
      <c r="C136" s="66">
        <f>'3цк(от 670 до 10мвт)'!C148</f>
        <v>76.298328999999995</v>
      </c>
      <c r="D136" s="66">
        <f>'3цк(от 670 до 10мвт)'!D148</f>
        <v>76.688654</v>
      </c>
      <c r="E136" s="66">
        <f>'3цк(от 670 до 10мвт)'!E148</f>
        <v>79.490587000000005</v>
      </c>
      <c r="F136" s="66">
        <f>'3цк(от 670 до 10мвт)'!F148</f>
        <v>80.83450599999999</v>
      </c>
      <c r="G136" s="66">
        <f>'3цк(от 670 до 10мвт)'!G148</f>
        <v>80.148735000000002</v>
      </c>
      <c r="H136" s="66">
        <f>'3цк(от 670 до 10мвт)'!H148</f>
        <v>79.410120000000006</v>
      </c>
      <c r="I136" s="66">
        <f>'3цк(от 670 до 10мвт)'!I148</f>
        <v>78.215125</v>
      </c>
      <c r="J136" s="66">
        <f>'3цк(от 670 до 10мвт)'!J148</f>
        <v>78.468536</v>
      </c>
      <c r="K136" s="66">
        <f>'3цк(от 670 до 10мвт)'!K148</f>
        <v>79.386099999999999</v>
      </c>
      <c r="L136" s="66">
        <f>'3цк(от 670 до 10мвт)'!L148</f>
        <v>80.248417999999987</v>
      </c>
      <c r="M136" s="66">
        <f>'3цк(от 670 до 10мвт)'!M148</f>
        <v>80.575090000000003</v>
      </c>
      <c r="N136" s="66">
        <f>'3цк(от 670 до 10мвт)'!N148</f>
        <v>80.445382000000009</v>
      </c>
      <c r="O136" s="66">
        <f>'3цк(от 670 до 10мвт)'!O148</f>
        <v>77.422465000000003</v>
      </c>
      <c r="P136" s="66">
        <f>'3цк(от 670 до 10мвт)'!P148</f>
        <v>78.114240999999993</v>
      </c>
      <c r="Q136" s="66">
        <f>'3цк(от 670 до 10мвт)'!Q148</f>
        <v>80.436975000000004</v>
      </c>
      <c r="R136" s="66">
        <f>'3цк(от 670 до 10мвт)'!R148</f>
        <v>83.993136000000007</v>
      </c>
      <c r="S136" s="66">
        <f>'3цк(от 670 до 10мвт)'!S148</f>
        <v>82.369383999999997</v>
      </c>
      <c r="T136" s="66">
        <f>'3цк(от 670 до 10мвт)'!T148</f>
        <v>80.854922999999999</v>
      </c>
      <c r="U136" s="66">
        <f>'3цк(от 670 до 10мвт)'!U148</f>
        <v>80.539060000000006</v>
      </c>
      <c r="V136" s="66">
        <f>'3цк(от 670 до 10мвт)'!V148</f>
        <v>79.012588999999991</v>
      </c>
      <c r="W136" s="66">
        <f>'3цк(от 670 до 10мвт)'!W148</f>
        <v>79.15070399999999</v>
      </c>
      <c r="X136" s="66">
        <f>'3цк(от 670 до 10мвт)'!X148</f>
        <v>80.22079500000001</v>
      </c>
      <c r="Y136" s="66">
        <f>'3цк(от 670 до 10мвт)'!Y148</f>
        <v>80.105498999999995</v>
      </c>
    </row>
    <row r="137" spans="1:25" ht="15" x14ac:dyDescent="0.2">
      <c r="A137" s="65">
        <v>29</v>
      </c>
      <c r="B137" s="66">
        <f>'3цк(от 670 до 10мвт)'!B153</f>
        <v>64.828778999999997</v>
      </c>
      <c r="C137" s="66">
        <f>'3цк(от 670 до 10мвт)'!C153</f>
        <v>62.381140999999992</v>
      </c>
      <c r="D137" s="66">
        <f>'3цк(от 670 до 10мвт)'!D153</f>
        <v>61.439557000000001</v>
      </c>
      <c r="E137" s="66">
        <f>'3цк(от 670 до 10мвт)'!E153</f>
        <v>64.820372000000006</v>
      </c>
      <c r="F137" s="66">
        <f>'3цк(от 670 до 10мвт)'!F153</f>
        <v>66.284390999999999</v>
      </c>
      <c r="G137" s="66">
        <f>'3цк(от 670 до 10мвт)'!G153</f>
        <v>66.213532000000001</v>
      </c>
      <c r="H137" s="66">
        <f>'3цк(от 670 до 10мвт)'!H153</f>
        <v>65.043758000000011</v>
      </c>
      <c r="I137" s="66">
        <f>'3цк(от 670 до 10мвт)'!I153</f>
        <v>63.800722999999998</v>
      </c>
      <c r="J137" s="66">
        <f>'3цк(от 670 до 10мвт)'!J153</f>
        <v>64.645026000000001</v>
      </c>
      <c r="K137" s="66">
        <f>'3цк(от 670 до 10мвт)'!K153</f>
        <v>65.376435000000001</v>
      </c>
      <c r="L137" s="66">
        <f>'3цк(от 670 до 10мвт)'!L153</f>
        <v>64.678653999999995</v>
      </c>
      <c r="M137" s="66">
        <f>'3цк(от 670 до 10мвт)'!M153</f>
        <v>65.097802999999999</v>
      </c>
      <c r="N137" s="66">
        <f>'3цк(от 670 до 10мвт)'!N153</f>
        <v>64.972898999999998</v>
      </c>
      <c r="O137" s="66">
        <f>'3цк(от 670 до 10мвт)'!O153</f>
        <v>61.974001999999999</v>
      </c>
      <c r="P137" s="66">
        <f>'3цк(от 670 до 10мвт)'!P153</f>
        <v>62.868746999999999</v>
      </c>
      <c r="Q137" s="66">
        <f>'3цк(от 670 до 10мвт)'!Q153</f>
        <v>66.852463999999998</v>
      </c>
      <c r="R137" s="66">
        <f>'3цк(от 670 до 10мвт)'!R153</f>
        <v>68.117116999999993</v>
      </c>
      <c r="S137" s="66">
        <f>'3цк(от 670 до 10мвт)'!S153</f>
        <v>67.474581999999998</v>
      </c>
      <c r="T137" s="66">
        <f>'3цк(от 670 до 10мвт)'!T153</f>
        <v>65.783574000000002</v>
      </c>
      <c r="U137" s="66">
        <f>'3цк(от 670 до 10мвт)'!U153</f>
        <v>65.312781999999999</v>
      </c>
      <c r="V137" s="66">
        <f>'3цк(от 670 до 10мвт)'!V153</f>
        <v>64.779538000000002</v>
      </c>
      <c r="W137" s="66">
        <f>'3цк(от 670 до 10мвт)'!W153</f>
        <v>64.604191999999998</v>
      </c>
      <c r="X137" s="66">
        <f>'3цк(от 670 до 10мвт)'!X153</f>
        <v>59.983944999999999</v>
      </c>
      <c r="Y137" s="66">
        <f>'3цк(от 670 до 10мвт)'!Y153</f>
        <v>61.899539999999995</v>
      </c>
    </row>
    <row r="138" spans="1:25" ht="15" x14ac:dyDescent="0.2">
      <c r="A138" s="65">
        <v>30</v>
      </c>
      <c r="B138" s="66">
        <f>'3цк(от 670 до 10мвт)'!B158</f>
        <v>89.39163099999999</v>
      </c>
      <c r="C138" s="66">
        <f>'3цк(от 670 до 10мвт)'!C158</f>
        <v>85.711766999999995</v>
      </c>
      <c r="D138" s="66">
        <f>'3цк(от 670 до 10мвт)'!D158</f>
        <v>85.903926999999996</v>
      </c>
      <c r="E138" s="66">
        <f>'3цк(от 670 до 10мвт)'!E158</f>
        <v>86.697788000000003</v>
      </c>
      <c r="F138" s="66">
        <f>'3цк(от 670 до 10мвт)'!F158</f>
        <v>89.302757</v>
      </c>
      <c r="G138" s="66">
        <f>'3цк(от 670 до 10мвт)'!G158</f>
        <v>89.57298200000001</v>
      </c>
      <c r="H138" s="66">
        <f>'3цк(от 670 до 10мвт)'!H158</f>
        <v>94.131977999999989</v>
      </c>
      <c r="I138" s="66">
        <f>'3цк(от 670 до 10мвт)'!I158</f>
        <v>92.539451999999997</v>
      </c>
      <c r="J138" s="66">
        <f>'3цк(от 670 до 10мвт)'!J158</f>
        <v>94.041902999999991</v>
      </c>
      <c r="K138" s="66">
        <f>'3цк(от 670 до 10мвт)'!K158</f>
        <v>94.318133000000003</v>
      </c>
      <c r="L138" s="66">
        <f>'3цк(от 670 до 10мвт)'!L158</f>
        <v>94.521101999999999</v>
      </c>
      <c r="M138" s="66">
        <f>'3цк(от 670 до 10мвт)'!M158</f>
        <v>90.527777</v>
      </c>
      <c r="N138" s="66">
        <f>'3цк(от 670 до 10мвт)'!N158</f>
        <v>88.741889999999998</v>
      </c>
      <c r="O138" s="66">
        <f>'3цк(от 670 до 10мвт)'!O158</f>
        <v>90.527777</v>
      </c>
      <c r="P138" s="66">
        <f>'3цк(от 670 до 10мвт)'!P158</f>
        <v>91.887309000000002</v>
      </c>
      <c r="Q138" s="66">
        <f>'3цк(от 670 до 10мвт)'!Q158</f>
        <v>95.762935999999996</v>
      </c>
      <c r="R138" s="66">
        <f>'3цк(от 670 до 10мвт)'!R158</f>
        <v>97.359065000000001</v>
      </c>
      <c r="S138" s="66">
        <f>'3цк(от 670 до 10мвт)'!S158</f>
        <v>94.684438</v>
      </c>
      <c r="T138" s="66">
        <f>'3цк(от 670 до 10мвт)'!T158</f>
        <v>91.284407000000002</v>
      </c>
      <c r="U138" s="66">
        <f>'3цк(от 670 до 10мвт)'!U158</f>
        <v>89.899653999999998</v>
      </c>
      <c r="V138" s="66">
        <f>'3цк(от 670 до 10мвт)'!V158</f>
        <v>89.444474999999997</v>
      </c>
      <c r="W138" s="66">
        <f>'3цк(от 670 до 10мвт)'!W158</f>
        <v>90.312798000000001</v>
      </c>
      <c r="X138" s="66">
        <f>'3цк(от 670 до 10мвт)'!X158</f>
        <v>90.029362000000006</v>
      </c>
      <c r="Y138" s="66">
        <f>'3цк(от 670 до 10мвт)'!Y158</f>
        <v>89.231898000000001</v>
      </c>
    </row>
    <row r="139" spans="1:25" ht="15" x14ac:dyDescent="0.2">
      <c r="A139" s="65">
        <v>31</v>
      </c>
      <c r="B139" s="66">
        <f>'3цк(от 670 до 10мвт)'!B163</f>
        <v>78.807217999999992</v>
      </c>
      <c r="C139" s="66">
        <f>'3цк(от 670 до 10мвт)'!C163</f>
        <v>74.842716999999993</v>
      </c>
      <c r="D139" s="66">
        <f>'3цк(от 670 до 10мвт)'!D163</f>
        <v>75.761482000000001</v>
      </c>
      <c r="E139" s="66">
        <f>'3цк(от 670 до 10мвт)'!E163</f>
        <v>76.486885999999998</v>
      </c>
      <c r="F139" s="66">
        <f>'3цк(от 670 до 10мвт)'!F163</f>
        <v>79.099061000000006</v>
      </c>
      <c r="G139" s="66">
        <f>'3цк(от 670 до 10мвт)'!G163</f>
        <v>77.930487999999997</v>
      </c>
      <c r="H139" s="66">
        <f>'3цк(от 670 до 10мвт)'!H163</f>
        <v>82.69485499999999</v>
      </c>
      <c r="I139" s="66">
        <f>'3цк(от 670 до 10мвт)'!I163</f>
        <v>82.338158000000007</v>
      </c>
      <c r="J139" s="66">
        <f>'3цк(от 670 до 10мвт)'!J163</f>
        <v>81.720844</v>
      </c>
      <c r="K139" s="66">
        <f>'3цк(от 670 до 10мвт)'!K163</f>
        <v>83.02512999999999</v>
      </c>
      <c r="L139" s="66">
        <f>'3цк(от 670 до 10мвт)'!L163</f>
        <v>82.726080999999994</v>
      </c>
      <c r="M139" s="66">
        <f>'3цк(от 670 до 10мвт)'!M163</f>
        <v>78.91530800000001</v>
      </c>
      <c r="N139" s="66">
        <f>'3цк(от 670 до 10мвт)'!N163</f>
        <v>77.218294999999998</v>
      </c>
      <c r="O139" s="66">
        <f>'3цк(от 670 до 10мвт)'!O163</f>
        <v>79.419727999999992</v>
      </c>
      <c r="P139" s="66">
        <f>'3цк(от 670 до 10мвт)'!P163</f>
        <v>80.309669</v>
      </c>
      <c r="Q139" s="66">
        <f>'3цк(от 670 до 10мвт)'!Q163</f>
        <v>84.994770000000003</v>
      </c>
      <c r="R139" s="66">
        <f>'3цк(от 670 до 10мвт)'!R163</f>
        <v>89.025325999999993</v>
      </c>
      <c r="S139" s="66">
        <f>'3цк(от 670 до 10мвт)'!S163</f>
        <v>88.787527999999995</v>
      </c>
      <c r="T139" s="66">
        <f>'3цк(от 670 до 10мвт)'!T163</f>
        <v>77.907668999999999</v>
      </c>
      <c r="U139" s="66">
        <f>'3цк(от 670 до 10мвт)'!U163</f>
        <v>76.22266599999999</v>
      </c>
      <c r="V139" s="66">
        <f>'3цк(от 670 до 10мвт)'!V163</f>
        <v>77.464500000000001</v>
      </c>
      <c r="W139" s="66">
        <f>'3цк(от 670 до 10мвт)'!W163</f>
        <v>77.916076000000004</v>
      </c>
      <c r="X139" s="66">
        <f>'3цк(от 670 до 10мвт)'!X163</f>
        <v>77.781564000000003</v>
      </c>
      <c r="Y139" s="66">
        <f>'3цк(от 670 до 10мвт)'!Y163</f>
        <v>77.525751</v>
      </c>
    </row>
    <row r="140" spans="1:25" ht="15" x14ac:dyDescent="0.25">
      <c r="A140" s="67" t="s">
        <v>180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</row>
    <row r="141" spans="1:25" ht="15" customHeight="1" x14ac:dyDescent="0.2">
      <c r="A141" s="131" t="s">
        <v>43</v>
      </c>
      <c r="B141" s="133" t="s">
        <v>197</v>
      </c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5"/>
    </row>
    <row r="142" spans="1:25" ht="30" x14ac:dyDescent="0.2">
      <c r="A142" s="132"/>
      <c r="B142" s="65" t="s">
        <v>42</v>
      </c>
      <c r="C142" s="65" t="s">
        <v>41</v>
      </c>
      <c r="D142" s="65" t="s">
        <v>40</v>
      </c>
      <c r="E142" s="65" t="s">
        <v>39</v>
      </c>
      <c r="F142" s="65" t="s">
        <v>38</v>
      </c>
      <c r="G142" s="65" t="s">
        <v>37</v>
      </c>
      <c r="H142" s="65" t="s">
        <v>36</v>
      </c>
      <c r="I142" s="65" t="s">
        <v>35</v>
      </c>
      <c r="J142" s="65" t="s">
        <v>34</v>
      </c>
      <c r="K142" s="65" t="s">
        <v>33</v>
      </c>
      <c r="L142" s="65" t="s">
        <v>32</v>
      </c>
      <c r="M142" s="65" t="s">
        <v>31</v>
      </c>
      <c r="N142" s="65" t="s">
        <v>30</v>
      </c>
      <c r="O142" s="65" t="s">
        <v>29</v>
      </c>
      <c r="P142" s="65" t="s">
        <v>28</v>
      </c>
      <c r="Q142" s="65" t="s">
        <v>27</v>
      </c>
      <c r="R142" s="65" t="s">
        <v>26</v>
      </c>
      <c r="S142" s="65" t="s">
        <v>25</v>
      </c>
      <c r="T142" s="65" t="s">
        <v>24</v>
      </c>
      <c r="U142" s="65" t="s">
        <v>23</v>
      </c>
      <c r="V142" s="65" t="s">
        <v>22</v>
      </c>
      <c r="W142" s="65" t="s">
        <v>21</v>
      </c>
      <c r="X142" s="65" t="s">
        <v>20</v>
      </c>
      <c r="Y142" s="65" t="s">
        <v>19</v>
      </c>
    </row>
    <row r="143" spans="1:25" ht="15" x14ac:dyDescent="0.2">
      <c r="A143" s="65">
        <v>1</v>
      </c>
      <c r="B143" s="66">
        <f>'3цк(не менее 10мвт)'!B13</f>
        <v>35.093010999999997</v>
      </c>
      <c r="C143" s="66">
        <f>'3цк(не менее 10мвт)'!C13</f>
        <v>33.635329999999996</v>
      </c>
      <c r="D143" s="66">
        <f>'3цк(не менее 10мвт)'!D13</f>
        <v>33.230882999999992</v>
      </c>
      <c r="E143" s="66">
        <f>'3цк(не менее 10мвт)'!E13</f>
        <v>33.747211999999998</v>
      </c>
      <c r="F143" s="66">
        <f>'3цк(не менее 10мвт)'!F13</f>
        <v>35.715434999999999</v>
      </c>
      <c r="G143" s="66">
        <f>'3цк(не менее 10мвт)'!G13</f>
        <v>35.851107999999996</v>
      </c>
      <c r="H143" s="66">
        <f>'3цк(не менее 10мвт)'!H13</f>
        <v>35.453733999999997</v>
      </c>
      <c r="I143" s="66">
        <f>'3цк(не менее 10мвт)'!I13</f>
        <v>33.83466</v>
      </c>
      <c r="J143" s="66">
        <f>'3цк(не менее 10мвт)'!J13</f>
        <v>35.486526999999995</v>
      </c>
      <c r="K143" s="66">
        <f>'3цк(не менее 10мвт)'!K13</f>
        <v>35.699359999999999</v>
      </c>
      <c r="L143" s="66">
        <f>'3цк(не менее 10мвт)'!L13</f>
        <v>34.646126000000002</v>
      </c>
      <c r="M143" s="66">
        <f>'3цк(не менее 10мвт)'!M13</f>
        <v>34.568322999999999</v>
      </c>
      <c r="N143" s="66">
        <f>'3цк(не менее 10мвт)'!N13</f>
        <v>34.457726999999998</v>
      </c>
      <c r="O143" s="66">
        <f>'3цк(не менее 10мвт)'!O13</f>
        <v>33.329904999999997</v>
      </c>
      <c r="P143" s="66">
        <f>'3цк(не менее 10мвт)'!P13</f>
        <v>33.796723</v>
      </c>
      <c r="Q143" s="66">
        <f>'3цк(не менее 10мвт)'!Q13</f>
        <v>34.622978000000003</v>
      </c>
      <c r="R143" s="66">
        <f>'3цк(не менее 10мвт)'!R13</f>
        <v>34.740003999999999</v>
      </c>
      <c r="S143" s="66">
        <f>'3цк(не менее 10мвт)'!S13</f>
        <v>34.772796999999997</v>
      </c>
      <c r="T143" s="66">
        <f>'3цк(не менее 10мвт)'!T13</f>
        <v>41.850297999999995</v>
      </c>
      <c r="U143" s="66">
        <f>'3цк(не менее 10мвт)'!U13</f>
        <v>34.540030999999992</v>
      </c>
      <c r="V143" s="66">
        <f>'3цк(не менее 10мвт)'!V13</f>
        <v>34.740003999999999</v>
      </c>
      <c r="W143" s="66">
        <f>'3цк(не менее 10мвт)'!W13</f>
        <v>34.815235000000001</v>
      </c>
      <c r="X143" s="66">
        <f>'3цк(не менее 10мвт)'!X13</f>
        <v>34.747076999999997</v>
      </c>
      <c r="Y143" s="66">
        <f>'3цк(не менее 10мвт)'!Y13</f>
        <v>35.010706999999996</v>
      </c>
    </row>
    <row r="144" spans="1:25" ht="15" x14ac:dyDescent="0.2">
      <c r="A144" s="65">
        <v>2</v>
      </c>
      <c r="B144" s="66">
        <f>'3цк(не менее 10мвт)'!B18</f>
        <v>42.405850000000001</v>
      </c>
      <c r="C144" s="66">
        <f>'3цк(не менее 10мвт)'!C18</f>
        <v>42.320973999999993</v>
      </c>
      <c r="D144" s="66">
        <f>'3цк(не менее 10мвт)'!D18</f>
        <v>42.009118999999998</v>
      </c>
      <c r="E144" s="66">
        <f>'3цк(не менее 10мвт)'!E18</f>
        <v>40.889012999999998</v>
      </c>
      <c r="F144" s="66">
        <f>'3цк(не менее 10мвт)'!F18</f>
        <v>40.854290999999996</v>
      </c>
      <c r="G144" s="66">
        <f>'3цк(не менее 10мвт)'!G18</f>
        <v>42.105569000000003</v>
      </c>
      <c r="H144" s="66">
        <f>'3цк(не менее 10мвт)'!H18</f>
        <v>41.796928999999999</v>
      </c>
      <c r="I144" s="66">
        <f>'3цк(не менее 10мвт)'!I18</f>
        <v>42.193660000000001</v>
      </c>
      <c r="J144" s="66">
        <f>'3цк(не менее 10мвт)'!J18</f>
        <v>41.735201000000004</v>
      </c>
      <c r="K144" s="66">
        <f>'3цк(не менее 10мвт)'!K18</f>
        <v>42.291395999999999</v>
      </c>
      <c r="L144" s="66">
        <f>'3цк(не менее 10мвт)'!L18</f>
        <v>42.822513999999998</v>
      </c>
      <c r="M144" s="66">
        <f>'3цк(не менее 10мвт)'!M18</f>
        <v>42.682982999999993</v>
      </c>
      <c r="N144" s="66">
        <f>'3цк(не менее 10мвт)'!N18</f>
        <v>42.886814000000001</v>
      </c>
      <c r="O144" s="66">
        <f>'3цк(не менее 10мвт)'!O18</f>
        <v>41.228517000000004</v>
      </c>
      <c r="P144" s="66">
        <f>'3цк(не менее 10мвт)'!P18</f>
        <v>40.348892999999997</v>
      </c>
      <c r="Q144" s="66">
        <f>'3цк(не менее 10мвт)'!Q18</f>
        <v>41.270311999999997</v>
      </c>
      <c r="R144" s="66">
        <f>'3цк(не менее 10мвт)'!R18</f>
        <v>43.225674999999995</v>
      </c>
      <c r="S144" s="66">
        <f>'3цк(не менее 10мвт)'!S18</f>
        <v>43.167161999999998</v>
      </c>
      <c r="T144" s="66">
        <f>'3цк(не менее 10мвт)'!T18</f>
        <v>43.624977999999999</v>
      </c>
      <c r="U144" s="66">
        <f>'3цк(не менее 10мвт)'!U18</f>
        <v>42.310685999999997</v>
      </c>
      <c r="V144" s="66">
        <f>'3цк(не менее 10мвт)'!V18</f>
        <v>42.605823000000001</v>
      </c>
      <c r="W144" s="66">
        <f>'3цк(не менее 10мвт)'!W18</f>
        <v>43.145299999999999</v>
      </c>
      <c r="X144" s="66">
        <f>'3цк(не менее 10мвт)'!X18</f>
        <v>42.991622999999997</v>
      </c>
      <c r="Y144" s="66">
        <f>'3цк(не менее 10мвт)'!Y18</f>
        <v>42.596820999999998</v>
      </c>
    </row>
    <row r="145" spans="1:25" ht="15" x14ac:dyDescent="0.2">
      <c r="A145" s="65">
        <v>3</v>
      </c>
      <c r="B145" s="66">
        <f>'3цк(не менее 10мвт)'!B23</f>
        <v>41.992401000000001</v>
      </c>
      <c r="C145" s="66">
        <f>'3цк(не менее 10мвт)'!C23</f>
        <v>40.777130999999997</v>
      </c>
      <c r="D145" s="66">
        <f>'3цк(не менее 10мвт)'!D23</f>
        <v>40.792562999999994</v>
      </c>
      <c r="E145" s="66">
        <f>'3цк(не менее 10мвт)'!E23</f>
        <v>40.267232</v>
      </c>
      <c r="F145" s="66">
        <f>'3цк(не менее 10мвт)'!F23</f>
        <v>40.319957999999993</v>
      </c>
      <c r="G145" s="66">
        <f>'3цк(не менее 10мвт)'!G23</f>
        <v>41.555803999999995</v>
      </c>
      <c r="H145" s="66">
        <f>'3цк(не менее 10мвт)'!H23</f>
        <v>41.669614999999993</v>
      </c>
      <c r="I145" s="66">
        <f>'3цк(не менее 10мвт)'!I23</f>
        <v>41.224015999999999</v>
      </c>
      <c r="J145" s="66">
        <f>'3цк(не менее 10мвт)'!J23</f>
        <v>41.728771000000002</v>
      </c>
      <c r="K145" s="66">
        <f>'3цк(не менее 10мвт)'!K23</f>
        <v>42.100424999999994</v>
      </c>
      <c r="L145" s="66">
        <f>'3цк(не менее 10мвт)'!L23</f>
        <v>41.982112999999998</v>
      </c>
      <c r="M145" s="66">
        <f>'3цк(не менее 10мвт)'!M23</f>
        <v>41.659326999999998</v>
      </c>
      <c r="N145" s="66">
        <f>'3цк(не менее 10мвт)'!N23</f>
        <v>42.191730999999997</v>
      </c>
      <c r="O145" s="66">
        <f>'3цк(не менее 10мвт)'!O23</f>
        <v>40.735978999999993</v>
      </c>
      <c r="P145" s="66">
        <f>'3цк(не менее 10мвт)'!P23</f>
        <v>40.989964000000001</v>
      </c>
      <c r="Q145" s="66">
        <f>'3цк(не менее 10мвт)'!Q23</f>
        <v>41.877303999999995</v>
      </c>
      <c r="R145" s="66">
        <f>'3цк(не менее 10мвт)'!R23</f>
        <v>42.509372999999997</v>
      </c>
      <c r="S145" s="66">
        <f>'3цк(не менее 10мвт)'!S23</f>
        <v>43.548460999999996</v>
      </c>
      <c r="T145" s="66">
        <f>'3цк(не менее 10мвт)'!T23</f>
        <v>43.604401999999993</v>
      </c>
      <c r="U145" s="66">
        <f>'3цк(не менее 10мвт)'!U23</f>
        <v>42.252815999999996</v>
      </c>
      <c r="V145" s="66">
        <f>'3цк(не менее 10мвт)'!V23</f>
        <v>42.463719999999995</v>
      </c>
      <c r="W145" s="66">
        <f>'3цк(не менее 10мвт)'!W23</f>
        <v>43.050778999999999</v>
      </c>
      <c r="X145" s="66">
        <f>'3цк(не менее 10мвт)'!X23</f>
        <v>42.784576999999999</v>
      </c>
      <c r="Y145" s="66">
        <f>'3цк(не менее 10мвт)'!Y23</f>
        <v>42.624469999999995</v>
      </c>
    </row>
    <row r="146" spans="1:25" ht="15" x14ac:dyDescent="0.2">
      <c r="A146" s="65">
        <v>4</v>
      </c>
      <c r="B146" s="66">
        <f>'3цк(не менее 10мвт)'!B28</f>
        <v>31.557153999999997</v>
      </c>
      <c r="C146" s="66">
        <f>'3цк(не менее 10мвт)'!C28</f>
        <v>29.625581999999998</v>
      </c>
      <c r="D146" s="66">
        <f>'3цк(не менее 10мвт)'!D28</f>
        <v>29.431395999999999</v>
      </c>
      <c r="E146" s="66">
        <f>'3цк(не менее 10мвт)'!E28</f>
        <v>29.821697</v>
      </c>
      <c r="F146" s="66">
        <f>'3цк(не менее 10мвт)'!F28</f>
        <v>32.130710000000001</v>
      </c>
      <c r="G146" s="66">
        <f>'3цк(не менее 10мвт)'!G28</f>
        <v>32.852156000000001</v>
      </c>
      <c r="H146" s="66">
        <f>'3цк(не менее 10мвт)'!H28</f>
        <v>32.483716999999999</v>
      </c>
      <c r="I146" s="66">
        <f>'3цк(не менее 10мвт)'!I28</f>
        <v>31.755198</v>
      </c>
      <c r="J146" s="66">
        <f>'3цк(не менее 10мвт)'!J28</f>
        <v>31.760341999999998</v>
      </c>
      <c r="K146" s="66">
        <f>'3цк(не менее 10мвт)'!K28</f>
        <v>32.177648999999995</v>
      </c>
      <c r="L146" s="66">
        <f>'3цк(не менее 10мвт)'!L28</f>
        <v>32.260596</v>
      </c>
      <c r="M146" s="66">
        <f>'3цк(не менее 10мвт)'!M28</f>
        <v>32.044547999999999</v>
      </c>
      <c r="N146" s="66">
        <f>'3цк(не менее 10мвт)'!N28</f>
        <v>31.800850999999998</v>
      </c>
      <c r="O146" s="66">
        <f>'3цк(не менее 10мвт)'!O28</f>
        <v>30.336739999999999</v>
      </c>
      <c r="P146" s="66">
        <f>'3цк(не менее 10мвт)'!P28</f>
        <v>30.457623999999999</v>
      </c>
      <c r="Q146" s="66">
        <f>'3цк(не менее 10мвт)'!Q28</f>
        <v>31.446558</v>
      </c>
      <c r="R146" s="66">
        <f>'3цк(не менее 10мвт)'!R28</f>
        <v>32.577594999999995</v>
      </c>
      <c r="S146" s="66">
        <f>'3цк(не менее 10мвт)'!S28</f>
        <v>32.169933</v>
      </c>
      <c r="T146" s="66">
        <f>'3цк(не менее 10мвт)'!T28</f>
        <v>33.167869000000003</v>
      </c>
      <c r="U146" s="66">
        <f>'3цк(не менее 10мвт)'!U28</f>
        <v>31.319243999999998</v>
      </c>
      <c r="V146" s="66">
        <f>'3цк(не менее 10мвт)'!V28</f>
        <v>31.541078999999996</v>
      </c>
      <c r="W146" s="66">
        <f>'3цк(не менее 10мвт)'!W28</f>
        <v>31.733978999999998</v>
      </c>
      <c r="X146" s="66">
        <f>'3цк(не менее 10мвт)'!X28</f>
        <v>31.365539999999999</v>
      </c>
      <c r="Y146" s="66">
        <f>'3цк(не менее 10мвт)'!Y28</f>
        <v>32.002109999999995</v>
      </c>
    </row>
    <row r="147" spans="1:25" ht="15" x14ac:dyDescent="0.2">
      <c r="A147" s="65">
        <v>5</v>
      </c>
      <c r="B147" s="66">
        <f>'3цк(не менее 10мвт)'!B33</f>
        <v>36.464529999999996</v>
      </c>
      <c r="C147" s="66">
        <f>'3цк(не менее 10мвт)'!C33</f>
        <v>34.343916</v>
      </c>
      <c r="D147" s="66">
        <f>'3цк(не менее 10мвт)'!D33</f>
        <v>33.944612999999997</v>
      </c>
      <c r="E147" s="66">
        <f>'3цк(не менее 10мвт)'!E33</f>
        <v>34.003768999999998</v>
      </c>
      <c r="F147" s="66">
        <f>'3цк(не менее 10мвт)'!F33</f>
        <v>35.792594999999999</v>
      </c>
      <c r="G147" s="66">
        <f>'3цк(не менее 10мвт)'!G33</f>
        <v>36.356505999999996</v>
      </c>
      <c r="H147" s="66">
        <f>'3цк(не менее 10мвт)'!H33</f>
        <v>36.229192000000005</v>
      </c>
      <c r="I147" s="66">
        <f>'3цк(не менее 10мвт)'!I33</f>
        <v>35.127732999999992</v>
      </c>
      <c r="J147" s="66">
        <f>'3цк(не менее 10мвт)'!J33</f>
        <v>35.301985999999999</v>
      </c>
      <c r="K147" s="66">
        <f>'3цк(не менее 10мвт)'!K33</f>
        <v>35.534109000000001</v>
      </c>
      <c r="L147" s="66">
        <f>'3цк(не менее 10мвт)'!L33</f>
        <v>35.518676999999997</v>
      </c>
      <c r="M147" s="66">
        <f>'3цк(не менее 10мвт)'!M33</f>
        <v>36.367437000000002</v>
      </c>
      <c r="N147" s="66">
        <f>'3цк(не менее 10мвт)'!N33</f>
        <v>36.094805000000001</v>
      </c>
      <c r="O147" s="66">
        <f>'3цк(не менее 10мвт)'!O33</f>
        <v>34.022416</v>
      </c>
      <c r="P147" s="66">
        <f>'3цк(не менее 10мвт)'!P33</f>
        <v>34.381210000000003</v>
      </c>
      <c r="Q147" s="66">
        <f>'3цк(не менее 10мвт)'!Q33</f>
        <v>35.664637999999997</v>
      </c>
      <c r="R147" s="66">
        <f>'3цк(не менее 10мвт)'!R33</f>
        <v>36.896625999999998</v>
      </c>
      <c r="S147" s="66">
        <f>'3цк(не менее 10мвт)'!S33</f>
        <v>36.332714999999993</v>
      </c>
      <c r="T147" s="66">
        <f>'3цк(не менее 10мвт)'!T33</f>
        <v>34.540030999999992</v>
      </c>
      <c r="U147" s="66">
        <f>'3цк(не менее 10мвт)'!U33</f>
        <v>34.240392999999997</v>
      </c>
      <c r="V147" s="66">
        <f>'3цк(не менее 10мвт)'!V33</f>
        <v>34.804946999999999</v>
      </c>
      <c r="W147" s="66">
        <f>'3цк(не менее 10мвт)'!W33</f>
        <v>35.489742</v>
      </c>
      <c r="X147" s="66">
        <f>'3цк(не менее 10мвт)'!X33</f>
        <v>35.310344999999998</v>
      </c>
      <c r="Y147" s="66">
        <f>'3цк(не менее 10мвт)'!Y33</f>
        <v>35.505173999999997</v>
      </c>
    </row>
    <row r="148" spans="1:25" ht="15" x14ac:dyDescent="0.2">
      <c r="A148" s="65">
        <v>6</v>
      </c>
      <c r="B148" s="66">
        <f>'3цк(не менее 10мвт)'!B38</f>
        <v>35.757872999999996</v>
      </c>
      <c r="C148" s="66">
        <f>'3цк(не менее 10мвт)'!C38</f>
        <v>33.634044000000003</v>
      </c>
      <c r="D148" s="66">
        <f>'3цк(не менее 10мвт)'!D38</f>
        <v>33.240527999999998</v>
      </c>
      <c r="E148" s="66">
        <f>'3цк(не менее 10мвт)'!E38</f>
        <v>33.958115999999997</v>
      </c>
      <c r="F148" s="66">
        <f>'3цк(не менее 10мвт)'!F38</f>
        <v>36.051723999999993</v>
      </c>
      <c r="G148" s="66">
        <f>'3цк(не менее 10мвт)'!G38</f>
        <v>36.125669000000002</v>
      </c>
      <c r="H148" s="66">
        <f>'3цк(не менее 10мвт)'!H38</f>
        <v>36.785387</v>
      </c>
      <c r="I148" s="66">
        <f>'3цк(не менее 10мвт)'!I38</f>
        <v>35.760444999999997</v>
      </c>
      <c r="J148" s="66">
        <f>'3цк(не менее 10мвт)'!J38</f>
        <v>36.676719999999996</v>
      </c>
      <c r="K148" s="66">
        <f>'3цк(не менее 10мвт)'!K38</f>
        <v>37.087596999999995</v>
      </c>
      <c r="L148" s="66">
        <f>'3цк(не менее 10мвт)'!L38</f>
        <v>36.838755999999997</v>
      </c>
      <c r="M148" s="66">
        <f>'3цк(не менее 10мвт)'!M38</f>
        <v>35.786807999999994</v>
      </c>
      <c r="N148" s="66">
        <f>'3цк(не менее 10мвт)'!N38</f>
        <v>35.649205999999992</v>
      </c>
      <c r="O148" s="66">
        <f>'3цк(не менее 10мвт)'!O38</f>
        <v>33.756214</v>
      </c>
      <c r="P148" s="66">
        <f>'3цк(не менее 10мвт)'!P38</f>
        <v>33.969689999999993</v>
      </c>
      <c r="Q148" s="66">
        <f>'3цк(не менее 10мвт)'!Q38</f>
        <v>35.243473000000002</v>
      </c>
      <c r="R148" s="66">
        <f>'3цк(не менее 10мвт)'!R38</f>
        <v>36.127597999999999</v>
      </c>
      <c r="S148" s="66">
        <f>'3цк(не менее 10мвт)'!S38</f>
        <v>36.292848999999997</v>
      </c>
      <c r="T148" s="66">
        <f>'3цк(не менее 10мвт)'!T38</f>
        <v>35.837604999999996</v>
      </c>
      <c r="U148" s="66">
        <f>'3цк(не менее 10мвт)'!U38</f>
        <v>34.075142</v>
      </c>
      <c r="V148" s="66">
        <f>'3цк(не менее 10мвт)'!V38</f>
        <v>34.608188999999996</v>
      </c>
      <c r="W148" s="66">
        <f>'3цк(не менее 10мвт)'!W38</f>
        <v>35.280767000000004</v>
      </c>
      <c r="X148" s="66">
        <f>'3цк(не менее 10мвт)'!X38</f>
        <v>35.573974999999997</v>
      </c>
      <c r="Y148" s="66">
        <f>'3цк(не менее 10мвт)'!Y38</f>
        <v>35.818314999999998</v>
      </c>
    </row>
    <row r="149" spans="1:25" ht="15" x14ac:dyDescent="0.2">
      <c r="A149" s="65">
        <v>7</v>
      </c>
      <c r="B149" s="66">
        <f>'3цк(не менее 10мвт)'!B43</f>
        <v>34.907826999999997</v>
      </c>
      <c r="C149" s="66">
        <f>'3цк(не менее 10мвт)'!C43</f>
        <v>33.585819000000001</v>
      </c>
      <c r="D149" s="66">
        <f>'3цк(не менее 10мвт)'!D43</f>
        <v>32.991044000000002</v>
      </c>
      <c r="E149" s="66">
        <f>'3цк(не менее 10мвт)'!E43</f>
        <v>33.005832999999996</v>
      </c>
      <c r="F149" s="66">
        <f>'3цк(не менее 10мвт)'!F43</f>
        <v>34.599187000000001</v>
      </c>
      <c r="G149" s="66">
        <f>'3цк(не менее 10мвт)'!G43</f>
        <v>35.525106999999998</v>
      </c>
      <c r="H149" s="66">
        <f>'3цк(не менее 10мвт)'!H43</f>
        <v>35.140592999999996</v>
      </c>
      <c r="I149" s="66">
        <f>'3цк(не менее 10мвт)'!I43</f>
        <v>34.640982000000001</v>
      </c>
      <c r="J149" s="66">
        <f>'3цк(не менее 10мвт)'!J43</f>
        <v>35.055717000000001</v>
      </c>
      <c r="K149" s="66">
        <f>'3цк(не менее 10мвт)'!K43</f>
        <v>35.426085</v>
      </c>
      <c r="L149" s="66">
        <f>'3цк(не менее 10мвт)'!L43</f>
        <v>35.474952999999999</v>
      </c>
      <c r="M149" s="66">
        <f>'3цк(не менее 10мвт)'!M43</f>
        <v>35.660136999999999</v>
      </c>
      <c r="N149" s="66">
        <f>'3цк(не менее 10мвт)'!N43</f>
        <v>35.134162999999994</v>
      </c>
      <c r="O149" s="66">
        <f>'3цк(не менее 10мвт)'!O43</f>
        <v>33.218023000000002</v>
      </c>
      <c r="P149" s="66">
        <f>'3цк(не менее 10мвт)'!P43</f>
        <v>33.564599999999999</v>
      </c>
      <c r="Q149" s="66">
        <f>'3цк(не менее 10мвт)'!Q43</f>
        <v>34.843526999999995</v>
      </c>
      <c r="R149" s="66">
        <f>'3цк(не менее 10мвт)'!R43</f>
        <v>35.744369999999996</v>
      </c>
      <c r="S149" s="66">
        <f>'3цк(не менее 10мвт)'!S43</f>
        <v>36.214402999999997</v>
      </c>
      <c r="T149" s="66">
        <f>'3цк(не менее 10мвт)'!T43</f>
        <v>35.413867999999994</v>
      </c>
      <c r="U149" s="66">
        <f>'3цк(не менее 10мвт)'!U43</f>
        <v>33.91825</v>
      </c>
      <c r="V149" s="66">
        <f>'3цк(не менее 10мвт)'!V43</f>
        <v>34.428792000000001</v>
      </c>
      <c r="W149" s="66">
        <f>'3цк(не менее 10мвт)'!W43</f>
        <v>34.920687000000001</v>
      </c>
      <c r="X149" s="66">
        <f>'3цк(не менее 10мвт)'!X43</f>
        <v>34.982414999999996</v>
      </c>
      <c r="Y149" s="66">
        <f>'3цк(не менее 10мвт)'!Y43</f>
        <v>34.904612</v>
      </c>
    </row>
    <row r="150" spans="1:25" ht="15" x14ac:dyDescent="0.2">
      <c r="A150" s="65">
        <v>8</v>
      </c>
      <c r="B150" s="66">
        <f>'3цк(не менее 10мвт)'!B48</f>
        <v>35.107157000000001</v>
      </c>
      <c r="C150" s="66">
        <f>'3цк(не менее 10мвт)'!C48</f>
        <v>33.540808999999996</v>
      </c>
      <c r="D150" s="66">
        <f>'3цк(не менее 10мвт)'!D48</f>
        <v>34.581826</v>
      </c>
      <c r="E150" s="66">
        <f>'3цк(не менее 10мвт)'!E48</f>
        <v>34.520097999999997</v>
      </c>
      <c r="F150" s="66">
        <f>'3цк(не менее 10мвт)'!F48</f>
        <v>35.256976000000002</v>
      </c>
      <c r="G150" s="66">
        <f>'3цк(не менее 10мвт)'!G48</f>
        <v>36.275487999999996</v>
      </c>
      <c r="H150" s="66">
        <f>'3цк(не менее 10мвт)'!H48</f>
        <v>35.864610999999996</v>
      </c>
      <c r="I150" s="66">
        <f>'3цк(не менее 10мвт)'!I48</f>
        <v>34.599829999999997</v>
      </c>
      <c r="J150" s="66">
        <f>'3цк(не менее 10мвт)'!J48</f>
        <v>35.853037</v>
      </c>
      <c r="K150" s="66">
        <f>'3цк(не менее 10мвт)'!K48</f>
        <v>35.292341</v>
      </c>
      <c r="L150" s="66">
        <f>'3цк(не менее 10мвт)'!L48</f>
        <v>35.321276000000005</v>
      </c>
      <c r="M150" s="66">
        <f>'3цк(не менее 10мвт)'!M48</f>
        <v>35.671067999999998</v>
      </c>
      <c r="N150" s="66">
        <f>'3цк(не менее 10мвт)'!N48</f>
        <v>35.608696999999992</v>
      </c>
      <c r="O150" s="66">
        <f>'3цк(не менее 10мвт)'!O48</f>
        <v>33.689985</v>
      </c>
      <c r="P150" s="66">
        <f>'3цк(не менее 10мвт)'!P48</f>
        <v>33.829515999999998</v>
      </c>
      <c r="Q150" s="66">
        <f>'3цк(не менее 10мвт)'!Q48</f>
        <v>34.687921000000003</v>
      </c>
      <c r="R150" s="66">
        <f>'3цк(не менее 10мвт)'!R48</f>
        <v>35.597122999999996</v>
      </c>
      <c r="S150" s="66">
        <f>'3цк(не менее 10мвт)'!S48</f>
        <v>35.004276999999995</v>
      </c>
      <c r="T150" s="66">
        <f>'3цк(не менее 10мвт)'!T48</f>
        <v>34.900110999999995</v>
      </c>
      <c r="U150" s="66">
        <f>'3цк(не менее 10мвт)'!U48</f>
        <v>34.466728999999994</v>
      </c>
      <c r="V150" s="66">
        <f>'3цк(не менее 10мвт)'!V48</f>
        <v>35.125803999999995</v>
      </c>
      <c r="W150" s="66">
        <f>'3цк(не менее 10мвт)'!W48</f>
        <v>35.382360999999996</v>
      </c>
      <c r="X150" s="66">
        <f>'3цк(не менее 10мвт)'!X48</f>
        <v>35.485883999999999</v>
      </c>
      <c r="Y150" s="66">
        <f>'3цк(не менее 10мвт)'!Y48</f>
        <v>35.638275</v>
      </c>
    </row>
    <row r="151" spans="1:25" ht="15" x14ac:dyDescent="0.2">
      <c r="A151" s="65">
        <v>9</v>
      </c>
      <c r="B151" s="66">
        <f>'3цк(не менее 10мвт)'!B53</f>
        <v>38.734962999999993</v>
      </c>
      <c r="C151" s="66">
        <f>'3цк(не менее 10мвт)'!C53</f>
        <v>37.660510000000002</v>
      </c>
      <c r="D151" s="66">
        <f>'3цк(не менее 10мвт)'!D53</f>
        <v>37.425171999999996</v>
      </c>
      <c r="E151" s="66">
        <f>'3цк(не менее 10мвт)'!E53</f>
        <v>35.775876999999994</v>
      </c>
      <c r="F151" s="66">
        <f>'3цк(не менее 10мвт)'!F53</f>
        <v>37.607140999999999</v>
      </c>
      <c r="G151" s="66">
        <f>'3цк(не менее 10мвт)'!G53</f>
        <v>37.385948999999997</v>
      </c>
      <c r="H151" s="66">
        <f>'3цк(не менее 10мвт)'!H53</f>
        <v>38.356878999999999</v>
      </c>
      <c r="I151" s="66">
        <f>'3цк(не менее 10мвт)'!I53</f>
        <v>37.122318999999997</v>
      </c>
      <c r="J151" s="66">
        <f>'3цк(не менее 10мвт)'!J53</f>
        <v>37.645077999999998</v>
      </c>
      <c r="K151" s="66">
        <f>'3цк(не менее 10мвт)'!K53</f>
        <v>37.890703999999992</v>
      </c>
      <c r="L151" s="66">
        <f>'3цк(не менее 10мвт)'!L53</f>
        <v>37.919638999999997</v>
      </c>
      <c r="M151" s="66">
        <f>'3цк(не менее 10мвт)'!M53</f>
        <v>37.780751000000002</v>
      </c>
      <c r="N151" s="66">
        <f>'3цк(не менее 10мвт)'!N53</f>
        <v>37.927354999999999</v>
      </c>
      <c r="O151" s="66">
        <f>'3цк(не менее 10мвт)'!O53</f>
        <v>36.420162999999995</v>
      </c>
      <c r="P151" s="66">
        <f>'3цк(не менее 10мвт)'!P53</f>
        <v>36.872191999999998</v>
      </c>
      <c r="Q151" s="66">
        <f>'3цк(не менее 10мвт)'!Q53</f>
        <v>37.782679999999999</v>
      </c>
      <c r="R151" s="66">
        <f>'3цк(не менее 10мвт)'!R53</f>
        <v>38.375526000000001</v>
      </c>
      <c r="S151" s="66">
        <f>'3цк(не менее 10мвт)'!S53</f>
        <v>38.295794000000001</v>
      </c>
      <c r="T151" s="66">
        <f>'3цк(не менее 10мвт)'!T53</f>
        <v>37.861769000000002</v>
      </c>
      <c r="U151" s="66">
        <f>'3цк(не менее 10мвт)'!U53</f>
        <v>37.560201999999997</v>
      </c>
      <c r="V151" s="66">
        <f>'3цк(не менее 10мвт)'!V53</f>
        <v>38.324085999999994</v>
      </c>
      <c r="W151" s="66">
        <f>'3цк(не менее 10мвт)'!W53</f>
        <v>38.836556999999999</v>
      </c>
      <c r="X151" s="66">
        <f>'3цк(не менее 10мвт)'!X53</f>
        <v>39.013382</v>
      </c>
      <c r="Y151" s="66">
        <f>'3цк(не менее 10мвт)'!Y53</f>
        <v>38.872564999999994</v>
      </c>
    </row>
    <row r="152" spans="1:25" ht="15" x14ac:dyDescent="0.2">
      <c r="A152" s="65">
        <v>10</v>
      </c>
      <c r="B152" s="66">
        <f>'3цк(не менее 10мвт)'!B58</f>
        <v>39.425545</v>
      </c>
      <c r="C152" s="66">
        <f>'3цк(не менее 10мвт)'!C58</f>
        <v>38.679021999999996</v>
      </c>
      <c r="D152" s="66">
        <f>'3цк(не менее 10мвт)'!D58</f>
        <v>37.983938999999999</v>
      </c>
      <c r="E152" s="66">
        <f>'3цк(не менее 10мвт)'!E58</f>
        <v>37.454749999999997</v>
      </c>
      <c r="F152" s="66">
        <f>'3цк(не менее 10мвт)'!F58</f>
        <v>36.177108999999994</v>
      </c>
      <c r="G152" s="66">
        <f>'3цк(не менее 10мвт)'!G58</f>
        <v>37.740884999999999</v>
      </c>
      <c r="H152" s="66">
        <f>'3цк(не менее 10мвт)'!H58</f>
        <v>38.491909</v>
      </c>
      <c r="I152" s="66">
        <f>'3цк(не менее 10мвт)'!I58</f>
        <v>37.301715999999999</v>
      </c>
      <c r="J152" s="66">
        <f>'3цк(не менее 10мвт)'!J58</f>
        <v>37.620001000000002</v>
      </c>
      <c r="K152" s="66">
        <f>'3цк(не менее 10мвт)'!K58</f>
        <v>38.974159</v>
      </c>
      <c r="L152" s="66">
        <f>'3цк(не менее 10мвт)'!L58</f>
        <v>37.983296000000003</v>
      </c>
      <c r="M152" s="66">
        <f>'3цк(не менее 10мвт)'!M58</f>
        <v>38.005157999999994</v>
      </c>
      <c r="N152" s="66">
        <f>'3цк(не менее 10мвт)'!N58</f>
        <v>38.009658999999999</v>
      </c>
      <c r="O152" s="66">
        <f>'3цк(не менее 10мвт)'!O58</f>
        <v>37.011722999999996</v>
      </c>
      <c r="P152" s="66">
        <f>'3цк(не менее 10мвт)'!P58</f>
        <v>36.756451999999996</v>
      </c>
      <c r="Q152" s="66">
        <f>'3цк(не менее 10мвт)'!Q58</f>
        <v>37.536410999999994</v>
      </c>
      <c r="R152" s="66">
        <f>'3цк(не менее 10мвт)'!R58</f>
        <v>39.249362999999995</v>
      </c>
      <c r="S152" s="66">
        <f>'3цк(не менее 10мвт)'!S58</f>
        <v>39.322664999999994</v>
      </c>
      <c r="T152" s="66">
        <f>'3цк(не менее 10мвт)'!T58</f>
        <v>37.986510999999993</v>
      </c>
      <c r="U152" s="66">
        <f>'3цк(не менее 10мвт)'!U58</f>
        <v>38.233423000000002</v>
      </c>
      <c r="V152" s="66">
        <f>'3цк(не менее 10мвт)'!V58</f>
        <v>38.554279999999999</v>
      </c>
      <c r="W152" s="66">
        <f>'3цк(не менее 10мвт)'!W58</f>
        <v>38.796690999999996</v>
      </c>
      <c r="X152" s="66">
        <f>'3цк(не менее 10мвт)'!X58</f>
        <v>39.035887000000002</v>
      </c>
      <c r="Y152" s="66">
        <f>'3цк(не менее 10мвт)'!Y58</f>
        <v>39.254506999999997</v>
      </c>
    </row>
    <row r="153" spans="1:25" ht="15" x14ac:dyDescent="0.2">
      <c r="A153" s="65">
        <v>11</v>
      </c>
      <c r="B153" s="66">
        <f>'3цк(не менее 10мвт)'!B63</f>
        <v>32.829007999999995</v>
      </c>
      <c r="C153" s="66">
        <f>'3цк(не менее 10мвт)'!C63</f>
        <v>32.283100999999995</v>
      </c>
      <c r="D153" s="66">
        <f>'3цк(не менее 10мвт)'!D63</f>
        <v>30.500061999999996</v>
      </c>
      <c r="E153" s="66">
        <f>'3цк(не менее 10мвт)'!E63</f>
        <v>31.892156999999997</v>
      </c>
      <c r="F153" s="66">
        <f>'3цк(не менее 10мвт)'!F63</f>
        <v>33.633400999999999</v>
      </c>
      <c r="G153" s="66">
        <f>'3цк(не менее 10мвт)'!G63</f>
        <v>34.634551999999999</v>
      </c>
      <c r="H153" s="66">
        <f>'3цк(не менее 10мвт)'!H63</f>
        <v>34.189596000000002</v>
      </c>
      <c r="I153" s="66">
        <f>'3цк(не менее 10мвт)'!I63</f>
        <v>34.073855999999992</v>
      </c>
      <c r="J153" s="66">
        <f>'3цк(не менее 10мвт)'!J63</f>
        <v>34.823594</v>
      </c>
      <c r="K153" s="66">
        <f>'3цк(не менее 10мвт)'!K63</f>
        <v>35.282052999999998</v>
      </c>
      <c r="L153" s="66">
        <f>'3цк(не менее 10мвт)'!L63</f>
        <v>35.174028999999997</v>
      </c>
      <c r="M153" s="66">
        <f>'3цк(не менее 10мвт)'!M63</f>
        <v>34.130439999999993</v>
      </c>
      <c r="N153" s="66">
        <f>'3цк(не менее 10мвт)'!N63</f>
        <v>33.654619999999994</v>
      </c>
      <c r="O153" s="66">
        <f>'3цк(не менее 10мвт)'!O63</f>
        <v>32.679831999999998</v>
      </c>
      <c r="P153" s="66">
        <f>'3цк(не менее 10мвт)'!P63</f>
        <v>32.950535000000002</v>
      </c>
      <c r="Q153" s="66">
        <f>'3цк(не менее 10мвт)'!Q63</f>
        <v>33.894458999999998</v>
      </c>
      <c r="R153" s="66">
        <f>'3цк(не менее 10мвт)'!R63</f>
        <v>35.434443999999999</v>
      </c>
      <c r="S153" s="66">
        <f>'3цк(не менее 10мвт)'!S63</f>
        <v>35.532179999999997</v>
      </c>
      <c r="T153" s="66">
        <f>'3цк(не менее 10мвт)'!T63</f>
        <v>33.704773999999993</v>
      </c>
      <c r="U153" s="66">
        <f>'3цк(не менее 10мвт)'!U63</f>
        <v>33.203233999999995</v>
      </c>
      <c r="V153" s="66">
        <f>'3цк(не менее 10мвт)'!V63</f>
        <v>34.037205</v>
      </c>
      <c r="W153" s="66">
        <f>'3цк(не менее 10мвт)'!W63</f>
        <v>34.310479999999998</v>
      </c>
      <c r="X153" s="66">
        <f>'3цк(не менее 10мвт)'!X63</f>
        <v>34.292476000000001</v>
      </c>
      <c r="Y153" s="66">
        <f>'3цк(не менее 10мвт)'!Y63</f>
        <v>32.584668000000001</v>
      </c>
    </row>
    <row r="154" spans="1:25" ht="15" x14ac:dyDescent="0.2">
      <c r="A154" s="65">
        <v>12</v>
      </c>
      <c r="B154" s="66">
        <f>'3цк(не менее 10мвт)'!B68</f>
        <v>35.629916000000001</v>
      </c>
      <c r="C154" s="66">
        <f>'3цк(не менее 10мвт)'!C68</f>
        <v>34.145871999999997</v>
      </c>
      <c r="D154" s="66">
        <f>'3цк(не менее 10мвт)'!D68</f>
        <v>34.419146999999995</v>
      </c>
      <c r="E154" s="66">
        <f>'3цк(не менее 10мвт)'!E68</f>
        <v>35.849178999999999</v>
      </c>
      <c r="F154" s="66">
        <f>'3цк(не менее 10мвт)'!F68</f>
        <v>37.047730999999992</v>
      </c>
      <c r="G154" s="66">
        <f>'3цк(не менее 10мвт)'!G68</f>
        <v>37.064448999999996</v>
      </c>
      <c r="H154" s="66">
        <f>'3цк(не менее 10мвт)'!H68</f>
        <v>36.625279999999997</v>
      </c>
      <c r="I154" s="66">
        <f>'3цк(не менее 10мвт)'!I68</f>
        <v>36.027289999999994</v>
      </c>
      <c r="J154" s="66">
        <f>'3цк(не менее 10мвт)'!J68</f>
        <v>36.215688999999998</v>
      </c>
      <c r="K154" s="66">
        <f>'3цк(не менее 10мвт)'!K68</f>
        <v>37.153826000000002</v>
      </c>
      <c r="L154" s="66">
        <f>'3цк(не менее 10мвт)'!L68</f>
        <v>36.844542999999994</v>
      </c>
      <c r="M154" s="66">
        <f>'3цк(не менее 10мвт)'!M68</f>
        <v>36.929419000000003</v>
      </c>
      <c r="N154" s="66">
        <f>'3цк(не менее 10мвт)'!N68</f>
        <v>36.821394999999995</v>
      </c>
      <c r="O154" s="66">
        <f>'3цк(не менее 10мвт)'!O68</f>
        <v>34.597257999999997</v>
      </c>
      <c r="P154" s="66">
        <f>'3цк(не менее 10мвт)'!P68</f>
        <v>35.309701999999994</v>
      </c>
      <c r="Q154" s="66">
        <f>'3цк(не менее 10мвт)'!Q68</f>
        <v>35.535394999999994</v>
      </c>
      <c r="R154" s="66">
        <f>'3цк(не менее 10мвт)'!R68</f>
        <v>37.620001000000002</v>
      </c>
      <c r="S154" s="66">
        <f>'3цк(не менее 10мвт)'!S68</f>
        <v>37.483685000000001</v>
      </c>
      <c r="T154" s="66">
        <f>'3цк(не менее 10мвт)'!T68</f>
        <v>37.027155</v>
      </c>
      <c r="U154" s="66">
        <f>'3цк(не менее 10мвт)'!U68</f>
        <v>35.616412999999994</v>
      </c>
      <c r="V154" s="66">
        <f>'3цк(не менее 10мвт)'!V68</f>
        <v>35.973278000000001</v>
      </c>
      <c r="W154" s="66">
        <f>'3цк(не менее 10мвт)'!W68</f>
        <v>36.397657999999993</v>
      </c>
      <c r="X154" s="66">
        <f>'3цк(не менее 10мвт)'!X68</f>
        <v>36.844542999999994</v>
      </c>
      <c r="Y154" s="66">
        <f>'3цк(не менее 10мвт)'!Y68</f>
        <v>35.447303999999995</v>
      </c>
    </row>
    <row r="155" spans="1:25" ht="15" x14ac:dyDescent="0.2">
      <c r="A155" s="65">
        <v>13</v>
      </c>
      <c r="B155" s="66">
        <f>'3цк(не менее 10мвт)'!B73</f>
        <v>32.537085999999995</v>
      </c>
      <c r="C155" s="66">
        <f>'3цк(не менее 10мвт)'!C73</f>
        <v>30.873001999999996</v>
      </c>
      <c r="D155" s="66">
        <f>'3цк(не менее 10мвт)'!D73</f>
        <v>30.922512999999999</v>
      </c>
      <c r="E155" s="66">
        <f>'3цк(не менее 10мвт)'!E73</f>
        <v>31.364896999999999</v>
      </c>
      <c r="F155" s="66">
        <f>'3цк(не менее 10мвт)'!F73</f>
        <v>32.462497999999997</v>
      </c>
      <c r="G155" s="66">
        <f>'3цк(не менее 10мвт)'!G73</f>
        <v>32.307534999999994</v>
      </c>
      <c r="H155" s="66">
        <f>'3цк(не менее 10мвт)'!H73</f>
        <v>32.032973999999996</v>
      </c>
      <c r="I155" s="66">
        <f>'3цк(не менее 10мвт)'!I73</f>
        <v>31.562940999999999</v>
      </c>
      <c r="J155" s="66">
        <f>'3цк(не менее 10мвт)'!J73</f>
        <v>31.818854999999999</v>
      </c>
      <c r="K155" s="66">
        <f>'3цк(не менее 10мвт)'!K73</f>
        <v>32.346114999999998</v>
      </c>
      <c r="L155" s="66">
        <f>'3цк(не менее 10мвт)'!L73</f>
        <v>32.638036999999997</v>
      </c>
      <c r="M155" s="66">
        <f>'3цк(не менее 10мвт)'!M73</f>
        <v>32.516509999999997</v>
      </c>
      <c r="N155" s="66">
        <f>'3цк(не менее 10мвт)'!N73</f>
        <v>32.586596999999998</v>
      </c>
      <c r="O155" s="66">
        <f>'3цк(не менее 10мвт)'!O73</f>
        <v>30.703249999999997</v>
      </c>
      <c r="P155" s="66">
        <f>'3цк(не менее 10мвт)'!P73</f>
        <v>30.746330999999998</v>
      </c>
      <c r="Q155" s="66">
        <f>'3цк(не менее 10мвт)'!Q73</f>
        <v>31.504427999999997</v>
      </c>
      <c r="R155" s="66">
        <f>'3цк(не менее 10мвт)'!R73</f>
        <v>33.738210000000002</v>
      </c>
      <c r="S155" s="66">
        <f>'3цк(не менее 10мвт)'!S73</f>
        <v>33.821156999999999</v>
      </c>
      <c r="T155" s="66">
        <f>'3цк(не менее 10мвт)'!T73</f>
        <v>31.816282999999999</v>
      </c>
      <c r="U155" s="66">
        <f>'3цк(не менее 10мвт)'!U73</f>
        <v>31.543007999999997</v>
      </c>
      <c r="V155" s="66">
        <f>'3цк(не менее 10мвт)'!V73</f>
        <v>32.201439999999998</v>
      </c>
      <c r="W155" s="66">
        <f>'3цк(не менее 10мвт)'!W73</f>
        <v>32.625819999999997</v>
      </c>
      <c r="X155" s="66">
        <f>'3цк(не менее 10мвт)'!X73</f>
        <v>32.637394</v>
      </c>
      <c r="Y155" s="66">
        <f>'3цк(не менее 10мвт)'!Y73</f>
        <v>33.075919999999996</v>
      </c>
    </row>
    <row r="156" spans="1:25" ht="15" x14ac:dyDescent="0.2">
      <c r="A156" s="65">
        <v>14</v>
      </c>
      <c r="B156" s="66">
        <f>'3цк(не менее 10мвт)'!B78</f>
        <v>33.774217999999998</v>
      </c>
      <c r="C156" s="66">
        <f>'3цк(не менее 10мвт)'!C78</f>
        <v>31.629169999999995</v>
      </c>
      <c r="D156" s="66">
        <f>'3цк(не менее 10мвт)'!D78</f>
        <v>31.600877999999998</v>
      </c>
      <c r="E156" s="66">
        <f>'3цк(не менее 10мвт)'!E78</f>
        <v>31.769986999999997</v>
      </c>
      <c r="F156" s="66">
        <f>'3цк(не менее 10мвт)'!F78</f>
        <v>33.819228000000003</v>
      </c>
      <c r="G156" s="66">
        <f>'3цк(не менее 10мвт)'!G78</f>
        <v>33.895101999999994</v>
      </c>
      <c r="H156" s="66">
        <f>'3цк(не менее 10мвт)'!H78</f>
        <v>33.532449999999997</v>
      </c>
      <c r="I156" s="66">
        <f>'3цк(не менее 10мвт)'!I78</f>
        <v>32.884948999999999</v>
      </c>
      <c r="J156" s="66">
        <f>'3цк(не менее 10мвт)'!J78</f>
        <v>33.075919999999996</v>
      </c>
      <c r="K156" s="66">
        <f>'3цк(не менее 10мвт)'!K78</f>
        <v>33.462362999999996</v>
      </c>
      <c r="L156" s="66">
        <f>'3цк(не менее 10мвт)'!L78</f>
        <v>33.375557999999991</v>
      </c>
      <c r="M156" s="66">
        <f>'3цк(не менее 10мвт)'!M78</f>
        <v>33.688698999999993</v>
      </c>
      <c r="N156" s="66">
        <f>'3цк(не менее 10мвт)'!N78</f>
        <v>33.541452</v>
      </c>
      <c r="O156" s="66">
        <f>'3цк(не менее 10мвт)'!O78</f>
        <v>31.547508999999998</v>
      </c>
      <c r="P156" s="66">
        <f>'3цк(не менее 10мвт)'!P78</f>
        <v>32.148071000000002</v>
      </c>
      <c r="Q156" s="66">
        <f>'3цк(не менее 10мвт)'!Q78</f>
        <v>33.227667999999994</v>
      </c>
      <c r="R156" s="66">
        <f>'3цк(не менее 10мвт)'!R78</f>
        <v>34.760579999999997</v>
      </c>
      <c r="S156" s="66">
        <f>'3цк(не менее 10мвт)'!S78</f>
        <v>34.936762000000002</v>
      </c>
      <c r="T156" s="66">
        <f>'3цк(не менее 10мвт)'!T78</f>
        <v>34.435864999999993</v>
      </c>
      <c r="U156" s="66">
        <f>'3цк(не менее 10мвт)'!U78</f>
        <v>33.360768999999998</v>
      </c>
      <c r="V156" s="66">
        <f>'3цк(не менее 10мвт)'!V78</f>
        <v>34.013413999999997</v>
      </c>
      <c r="W156" s="66">
        <f>'3цк(не менее 10мвт)'!W78</f>
        <v>34.192167999999995</v>
      </c>
      <c r="X156" s="66">
        <f>'3цк(не менее 10мвт)'!X78</f>
        <v>33.83466</v>
      </c>
      <c r="Y156" s="66">
        <f>'3цк(не менее 10мвт)'!Y78</f>
        <v>33.901531999999996</v>
      </c>
    </row>
    <row r="157" spans="1:25" ht="15" x14ac:dyDescent="0.2">
      <c r="A157" s="65">
        <v>15</v>
      </c>
      <c r="B157" s="66">
        <f>'3цк(не менее 10мвт)'!B83</f>
        <v>1.3130060000000001</v>
      </c>
      <c r="C157" s="66">
        <f>'3цк(не менее 10мвт)'!C83</f>
        <v>1.3130060000000001</v>
      </c>
      <c r="D157" s="66">
        <f>'3цк(не менее 10мвт)'!D83</f>
        <v>1.3130060000000001</v>
      </c>
      <c r="E157" s="66">
        <f>'3цк(не менее 10мвт)'!E83</f>
        <v>1.3130060000000001</v>
      </c>
      <c r="F157" s="66">
        <f>'3цк(не менее 10мвт)'!F83</f>
        <v>1.3130060000000001</v>
      </c>
      <c r="G157" s="66">
        <f>'3цк(не менее 10мвт)'!G83</f>
        <v>1.3130060000000001</v>
      </c>
      <c r="H157" s="66">
        <f>'3цк(не менее 10мвт)'!H83</f>
        <v>1.3130060000000001</v>
      </c>
      <c r="I157" s="66">
        <f>'3цк(не менее 10мвт)'!I83</f>
        <v>1.3130060000000001</v>
      </c>
      <c r="J157" s="66">
        <f>'3цк(не менее 10мвт)'!J83</f>
        <v>1.3130060000000001</v>
      </c>
      <c r="K157" s="66">
        <f>'3цк(не менее 10мвт)'!K83</f>
        <v>1.3130060000000001</v>
      </c>
      <c r="L157" s="66">
        <f>'3цк(не менее 10мвт)'!L83</f>
        <v>1.3130060000000001</v>
      </c>
      <c r="M157" s="66">
        <f>'3цк(не менее 10мвт)'!M83</f>
        <v>1.3130060000000001</v>
      </c>
      <c r="N157" s="66">
        <f>'3цк(не менее 10мвт)'!N83</f>
        <v>1.3130060000000001</v>
      </c>
      <c r="O157" s="66">
        <f>'3цк(не менее 10мвт)'!O83</f>
        <v>1.3130060000000001</v>
      </c>
      <c r="P157" s="66">
        <f>'3цк(не менее 10мвт)'!P83</f>
        <v>1.3130060000000001</v>
      </c>
      <c r="Q157" s="66">
        <f>'3цк(не менее 10мвт)'!Q83</f>
        <v>1.3130060000000001</v>
      </c>
      <c r="R157" s="66">
        <f>'3цк(не менее 10мвт)'!R83</f>
        <v>1.3130060000000001</v>
      </c>
      <c r="S157" s="66">
        <f>'3цк(не менее 10мвт)'!S83</f>
        <v>1.3130060000000001</v>
      </c>
      <c r="T157" s="66">
        <f>'3цк(не менее 10мвт)'!T83</f>
        <v>1.3130060000000001</v>
      </c>
      <c r="U157" s="66">
        <f>'3цк(не менее 10мвт)'!U83</f>
        <v>1.3130060000000001</v>
      </c>
      <c r="V157" s="66">
        <f>'3цк(не менее 10мвт)'!V83</f>
        <v>1.3130060000000001</v>
      </c>
      <c r="W157" s="66">
        <f>'3цк(не менее 10мвт)'!W83</f>
        <v>1.3130060000000001</v>
      </c>
      <c r="X157" s="66">
        <f>'3цк(не менее 10мвт)'!X83</f>
        <v>1.3130060000000001</v>
      </c>
      <c r="Y157" s="66">
        <f>'3цк(не менее 10мвт)'!Y83</f>
        <v>1.3130060000000001</v>
      </c>
    </row>
    <row r="158" spans="1:25" ht="15" x14ac:dyDescent="0.2">
      <c r="A158" s="65">
        <v>16</v>
      </c>
      <c r="B158" s="66">
        <f>'3цк(не менее 10мвт)'!B88</f>
        <v>42.190444999999997</v>
      </c>
      <c r="C158" s="66">
        <f>'3цк(не менее 10мвт)'!C88</f>
        <v>40.379756999999998</v>
      </c>
      <c r="D158" s="66">
        <f>'3цк(не менее 10мвт)'!D88</f>
        <v>40.366253999999998</v>
      </c>
      <c r="E158" s="66">
        <f>'3цк(не менее 10мвт)'!E88</f>
        <v>40.769414999999995</v>
      </c>
      <c r="F158" s="66">
        <f>'3цк(не менее 10мвт)'!F88</f>
        <v>41.506935999999996</v>
      </c>
      <c r="G158" s="66">
        <f>'3цк(не менее 10мвт)'!G88</f>
        <v>41.644537999999997</v>
      </c>
      <c r="H158" s="66">
        <f>'3цк(не менее 10мвт)'!H88</f>
        <v>41.134639</v>
      </c>
      <c r="I158" s="66">
        <f>'3цк(не менее 10мвт)'!I88</f>
        <v>41.610458999999999</v>
      </c>
      <c r="J158" s="66">
        <f>'3цк(не менее 10мвт)'!J88</f>
        <v>41.211798999999992</v>
      </c>
      <c r="K158" s="66">
        <f>'3цк(не менее 10мвт)'!K88</f>
        <v>41.001537999999996</v>
      </c>
      <c r="L158" s="66">
        <f>'3цк(не менее 10мвт)'!L88</f>
        <v>41.164859999999997</v>
      </c>
      <c r="M158" s="66">
        <f>'3цк(не менее 10мвт)'!M88</f>
        <v>41.302461999999998</v>
      </c>
      <c r="N158" s="66">
        <f>'3цк(не менее 10мвт)'!N88</f>
        <v>41.113419999999998</v>
      </c>
      <c r="O158" s="66">
        <f>'3цк(не менее 10мвт)'!O88</f>
        <v>39.723253999999997</v>
      </c>
      <c r="P158" s="66">
        <f>'3цк(не менее 10мвт)'!P88</f>
        <v>40.029964999999997</v>
      </c>
      <c r="Q158" s="66">
        <f>'3цк(не менее 10мвт)'!Q88</f>
        <v>40.944310999999999</v>
      </c>
      <c r="R158" s="66">
        <f>'3цк(не менее 10мвт)'!R88</f>
        <v>41.986613999999996</v>
      </c>
      <c r="S158" s="66">
        <f>'3цк(не менее 10мвт)'!S88</f>
        <v>43.069426</v>
      </c>
      <c r="T158" s="66">
        <f>'3цк(не менее 10мвт)'!T88</f>
        <v>41.301819000000002</v>
      </c>
      <c r="U158" s="66">
        <f>'3цк(не менее 10мвт)'!U88</f>
        <v>41.102488999999998</v>
      </c>
      <c r="V158" s="66">
        <f>'3цк(не менее 10мвт)'!V88</f>
        <v>41.544229999999999</v>
      </c>
      <c r="W158" s="66">
        <f>'3цк(не менее 10мвт)'!W88</f>
        <v>42.003332</v>
      </c>
      <c r="X158" s="66">
        <f>'3цк(не менее 10мвт)'!X88</f>
        <v>42.145434999999999</v>
      </c>
      <c r="Y158" s="66">
        <f>'3цк(не менее 10мвт)'!Y88</f>
        <v>41.949962999999997</v>
      </c>
    </row>
    <row r="159" spans="1:25" ht="15" x14ac:dyDescent="0.2">
      <c r="A159" s="65">
        <v>17</v>
      </c>
      <c r="B159" s="66">
        <f>'3цк(не менее 10мвт)'!B93</f>
        <v>29.122112999999999</v>
      </c>
      <c r="C159" s="66">
        <f>'3цк(не менее 10мвт)'!C93</f>
        <v>27.956997000000001</v>
      </c>
      <c r="D159" s="66">
        <f>'3цк(не менее 10мвт)'!D93</f>
        <v>27.991718999999996</v>
      </c>
      <c r="E159" s="66">
        <f>'3цк(не менее 10мвт)'!E93</f>
        <v>28.192334999999996</v>
      </c>
      <c r="F159" s="66">
        <f>'3цк(не менее 10мвт)'!F93</f>
        <v>28.821189</v>
      </c>
      <c r="G159" s="66">
        <f>'3цк(не менее 10мвт)'!G93</f>
        <v>28.750458999999999</v>
      </c>
      <c r="H159" s="66">
        <f>'3цк(не менее 10мвт)'!H93</f>
        <v>28.713807999999997</v>
      </c>
      <c r="I159" s="66">
        <f>'3цк(не менее 10мвт)'!I93</f>
        <v>28.326078999999996</v>
      </c>
      <c r="J159" s="66">
        <f>'3цк(не менее 10мвт)'!J93</f>
        <v>28.387163999999999</v>
      </c>
      <c r="K159" s="66">
        <f>'3цк(не менее 10мвт)'!K93</f>
        <v>28.658509999999996</v>
      </c>
      <c r="L159" s="66">
        <f>'3цк(не менее 10мвт)'!L93</f>
        <v>28.687444999999997</v>
      </c>
      <c r="M159" s="66">
        <f>'3цк(не менее 10мвт)'!M93</f>
        <v>28.388449999999999</v>
      </c>
      <c r="N159" s="66">
        <f>'3цк(не менее 10мвт)'!N93</f>
        <v>28.589708999999999</v>
      </c>
      <c r="O159" s="66">
        <f>'3цк(не менее 10мвт)'!O93</f>
        <v>27.769883999999998</v>
      </c>
      <c r="P159" s="66">
        <f>'3цк(не менее 10мвт)'!P93</f>
        <v>28.103600999999998</v>
      </c>
      <c r="Q159" s="66">
        <f>'3цк(не менее 10мвт)'!Q93</f>
        <v>28.831476999999996</v>
      </c>
      <c r="R159" s="66">
        <f>'3цк(не менее 10мвт)'!R93</f>
        <v>29.283505999999999</v>
      </c>
      <c r="S159" s="66">
        <f>'3цк(не менее 10мвт)'!S93</f>
        <v>30.005594999999996</v>
      </c>
      <c r="T159" s="66">
        <f>'3цк(не менее 10мвт)'!T93</f>
        <v>28.552415</v>
      </c>
      <c r="U159" s="66">
        <f>'3цк(не менее 10мвт)'!U93</f>
        <v>28.364015999999999</v>
      </c>
      <c r="V159" s="66">
        <f>'3цк(не менее 10мвт)'!V93</f>
        <v>28.511906</v>
      </c>
      <c r="W159" s="66">
        <f>'3цк(не менее 10мвт)'!W93</f>
        <v>28.917638999999998</v>
      </c>
      <c r="X159" s="66">
        <f>'3цк(не менее 10мвт)'!X93</f>
        <v>29.298938</v>
      </c>
      <c r="Y159" s="66">
        <f>'3цк(не менее 10мвт)'!Y93</f>
        <v>29.482192999999999</v>
      </c>
    </row>
    <row r="160" spans="1:25" ht="15" x14ac:dyDescent="0.2">
      <c r="A160" s="65">
        <v>18</v>
      </c>
      <c r="B160" s="66">
        <f>'3цк(не менее 10мвт)'!B98</f>
        <v>31.271661999999996</v>
      </c>
      <c r="C160" s="66">
        <f>'3цк(не менее 10мвт)'!C98</f>
        <v>30.237717999999997</v>
      </c>
      <c r="D160" s="66">
        <f>'3цк(не менее 10мвт)'!D98</f>
        <v>30.233216999999996</v>
      </c>
      <c r="E160" s="66">
        <f>'3цк(не менее 10мвт)'!E98</f>
        <v>30.522566999999999</v>
      </c>
      <c r="F160" s="66">
        <f>'3цк(не менее 10мвт)'!F98</f>
        <v>31.105767999999998</v>
      </c>
      <c r="G160" s="66">
        <f>'3цк(не менее 10мвт)'!G98</f>
        <v>32.238090999999997</v>
      </c>
      <c r="H160" s="66">
        <f>'3цк(не менее 10мвт)'!H98</f>
        <v>31.821426999999996</v>
      </c>
      <c r="I160" s="66">
        <f>'3цк(не менее 10мвт)'!I98</f>
        <v>30.340598</v>
      </c>
      <c r="J160" s="66">
        <f>'3цк(не менее 10мвт)'!J98</f>
        <v>31.760984999999998</v>
      </c>
      <c r="K160" s="66">
        <f>'3цк(не менее 10мвт)'!K98</f>
        <v>31.875439</v>
      </c>
      <c r="L160" s="66">
        <f>'3цк(не менее 10мвт)'!L98</f>
        <v>30.784267999999997</v>
      </c>
      <c r="M160" s="66">
        <f>'3цк(не менее 10мвт)'!M98</f>
        <v>30.96688</v>
      </c>
      <c r="N160" s="66">
        <f>'3цк(не менее 10мвт)'!N98</f>
        <v>31.245941999999999</v>
      </c>
      <c r="O160" s="66">
        <f>'3цк(не менее 10мвт)'!O98</f>
        <v>29.358736999999998</v>
      </c>
      <c r="P160" s="66">
        <f>'3цк(не менее 10мвт)'!P98</f>
        <v>29.571569999999998</v>
      </c>
      <c r="Q160" s="66">
        <f>'3цк(не менее 10мвт)'!Q98</f>
        <v>30.517422999999997</v>
      </c>
      <c r="R160" s="66">
        <f>'3цк(не менее 10мвт)'!R98</f>
        <v>32.398198000000001</v>
      </c>
      <c r="S160" s="66">
        <f>'3цк(не менее 10мвт)'!S98</f>
        <v>32.564734999999999</v>
      </c>
      <c r="T160" s="66">
        <f>'3цк(не менее 10мвт)'!T98</f>
        <v>30.732184999999998</v>
      </c>
      <c r="U160" s="66">
        <f>'3цк(не менее 10мвт)'!U98</f>
        <v>30.797771000000001</v>
      </c>
      <c r="V160" s="66">
        <f>'3цк(не менее 10мвт)'!V98</f>
        <v>31.802136999999995</v>
      </c>
      <c r="W160" s="66">
        <f>'3цк(не менее 10мвт)'!W98</f>
        <v>31.804708999999999</v>
      </c>
      <c r="X160" s="66">
        <f>'3цк(не менее 10мвт)'!X98</f>
        <v>31.760341999999998</v>
      </c>
      <c r="Y160" s="66">
        <f>'3цк(не менее 10мвт)'!Y98</f>
        <v>31.458131999999999</v>
      </c>
    </row>
    <row r="161" spans="1:25" ht="15" x14ac:dyDescent="0.2">
      <c r="A161" s="65">
        <v>19</v>
      </c>
      <c r="B161" s="66">
        <f>'3цк(не менее 10мвт)'!B103</f>
        <v>37.416169999999994</v>
      </c>
      <c r="C161" s="66">
        <f>'3цк(не менее 10мвт)'!C103</f>
        <v>35.552755999999995</v>
      </c>
      <c r="D161" s="66">
        <f>'3цк(не менее 10мвт)'!D103</f>
        <v>35.102012999999992</v>
      </c>
      <c r="E161" s="66">
        <f>'3цк(не менее 10мвт)'!E103</f>
        <v>35.780377999999999</v>
      </c>
      <c r="F161" s="66">
        <f>'3цк(не менее 10мвт)'!F103</f>
        <v>36.534617000000004</v>
      </c>
      <c r="G161" s="66">
        <f>'3цк(не менее 10мвт)'!G103</f>
        <v>37.677227999999999</v>
      </c>
      <c r="H161" s="66">
        <f>'3цк(не менее 10мвт)'!H103</f>
        <v>37.040657999999993</v>
      </c>
      <c r="I161" s="66">
        <f>'3цк(не менее 10мвт)'!I103</f>
        <v>36.604060999999994</v>
      </c>
      <c r="J161" s="66">
        <f>'3цк(не менее 10мвт)'!J103</f>
        <v>37.124248000000001</v>
      </c>
      <c r="K161" s="66">
        <f>'3цк(не менее 10мвт)'!K103</f>
        <v>37.317791</v>
      </c>
      <c r="L161" s="66">
        <f>'3цк(не менее 10мвт)'!L103</f>
        <v>37.596209999999999</v>
      </c>
      <c r="M161" s="66">
        <f>'3цк(не менее 10мвт)'!M103</f>
        <v>37.855981999999997</v>
      </c>
      <c r="N161" s="66">
        <f>'3цк(не менее 10мвт)'!N103</f>
        <v>36.399586999999997</v>
      </c>
      <c r="O161" s="66">
        <f>'3цк(не менее 10мвт)'!O103</f>
        <v>35.069219999999994</v>
      </c>
      <c r="P161" s="66">
        <f>'3цк(не менее 10мвт)'!P103</f>
        <v>35.267907000000001</v>
      </c>
      <c r="Q161" s="66">
        <f>'3цк(не менее 10мвт)'!Q103</f>
        <v>36.131455999999993</v>
      </c>
      <c r="R161" s="66">
        <f>'3цк(не менее 10мвт)'!R103</f>
        <v>36.835540999999999</v>
      </c>
      <c r="S161" s="66">
        <f>'3цк(не менее 10мвт)'!S103</f>
        <v>38.447541999999999</v>
      </c>
      <c r="T161" s="66">
        <f>'3цк(не менее 10мвт)'!T103</f>
        <v>36.310209999999998</v>
      </c>
      <c r="U161" s="66">
        <f>'3цк(не менее 10мвт)'!U103</f>
        <v>35.745012999999993</v>
      </c>
      <c r="V161" s="66">
        <f>'3цк(не менее 10мвт)'!V103</f>
        <v>36.817537000000002</v>
      </c>
      <c r="W161" s="66">
        <f>'3цк(не менее 10мвт)'!W103</f>
        <v>36.901769999999999</v>
      </c>
      <c r="X161" s="66">
        <f>'3цк(не менее 10мвт)'!X103</f>
        <v>37.442532999999997</v>
      </c>
      <c r="Y161" s="66">
        <f>'3цк(не менее 10мвт)'!Y103</f>
        <v>37.303644999999996</v>
      </c>
    </row>
    <row r="162" spans="1:25" ht="15" x14ac:dyDescent="0.2">
      <c r="A162" s="65">
        <v>20</v>
      </c>
      <c r="B162" s="66">
        <f>'3цк(не менее 10мвт)'!B108</f>
        <v>37.263135999999996</v>
      </c>
      <c r="C162" s="66">
        <f>'3цк(не менее 10мвт)'!C108</f>
        <v>35.423512999999993</v>
      </c>
      <c r="D162" s="66">
        <f>'3цк(не менее 10мвт)'!D108</f>
        <v>35.005562999999995</v>
      </c>
      <c r="E162" s="66">
        <f>'3цк(не менее 10мвт)'!E108</f>
        <v>35.438944999999997</v>
      </c>
      <c r="F162" s="66">
        <f>'3цк(не менее 10мвт)'!F108</f>
        <v>36.101235000000003</v>
      </c>
      <c r="G162" s="66">
        <f>'3цк(не менее 10мвт)'!G108</f>
        <v>37.286283999999995</v>
      </c>
      <c r="H162" s="66">
        <f>'3цк(не менее 10мвт)'!H108</f>
        <v>37.126176999999998</v>
      </c>
      <c r="I162" s="66">
        <f>'3цк(не менее 10мвт)'!I108</f>
        <v>36.885694999999998</v>
      </c>
      <c r="J162" s="66">
        <f>'3цк(не менее 10мвт)'!J108</f>
        <v>37.482398999999994</v>
      </c>
      <c r="K162" s="66">
        <f>'3цк(не менее 10мвт)'!K108</f>
        <v>37.317147999999996</v>
      </c>
      <c r="L162" s="66">
        <f>'3цк(не менее 10мвт)'!L108</f>
        <v>37.531267</v>
      </c>
      <c r="M162" s="66">
        <f>'3цк(не менее 10мвт)'!M108</f>
        <v>37.603926000000001</v>
      </c>
      <c r="N162" s="66">
        <f>'3цк(не менее 10мвт)'!N108</f>
        <v>37.631574999999998</v>
      </c>
      <c r="O162" s="66">
        <f>'3цк(не менее 10мвт)'!O108</f>
        <v>36.000284000000001</v>
      </c>
      <c r="P162" s="66">
        <f>'3цк(не менее 10мвт)'!P108</f>
        <v>34.759293999999997</v>
      </c>
      <c r="Q162" s="66">
        <f>'3цк(не менее 10мвт)'!Q108</f>
        <v>35.849821999999996</v>
      </c>
      <c r="R162" s="66">
        <f>'3цк(не менее 10мвт)'!R108</f>
        <v>37.969149999999999</v>
      </c>
      <c r="S162" s="66">
        <f>'3цк(не менее 10мвт)'!S108</f>
        <v>38.178767999999998</v>
      </c>
      <c r="T162" s="66">
        <f>'3цк(не менее 10мвт)'!T108</f>
        <v>36.112808999999999</v>
      </c>
      <c r="U162" s="66">
        <f>'3цк(не менее 10мвт)'!U108</f>
        <v>35.938555999999998</v>
      </c>
      <c r="V162" s="66">
        <f>'3цк(не менее 10мвт)'!V108</f>
        <v>37.171187000000003</v>
      </c>
      <c r="W162" s="66">
        <f>'3цк(не менее 10мвт)'!W108</f>
        <v>37.236129999999996</v>
      </c>
      <c r="X162" s="66">
        <f>'3цк(не менее 10мвт)'!X108</f>
        <v>37.700375999999999</v>
      </c>
      <c r="Y162" s="66">
        <f>'3цк(не менее 10мвт)'!Y108</f>
        <v>37.661796000000002</v>
      </c>
    </row>
    <row r="163" spans="1:25" ht="15" x14ac:dyDescent="0.2">
      <c r="A163" s="65">
        <v>21</v>
      </c>
      <c r="B163" s="66">
        <f>'3цк(не менее 10мвт)'!B113</f>
        <v>44.025567000000002</v>
      </c>
      <c r="C163" s="66">
        <f>'3цк(не менее 10мвт)'!C113</f>
        <v>41.667043</v>
      </c>
      <c r="D163" s="66">
        <f>'3цк(не менее 10мвт)'!D113</f>
        <v>41.170003999999999</v>
      </c>
      <c r="E163" s="66">
        <f>'3цк(не менее 10мвт)'!E113</f>
        <v>42.246385999999994</v>
      </c>
      <c r="F163" s="66">
        <f>'3цк(не менее 10мвт)'!F113</f>
        <v>44.546396999999992</v>
      </c>
      <c r="G163" s="66">
        <f>'3цк(не менее 10мвт)'!G113</f>
        <v>44.703931999999995</v>
      </c>
      <c r="H163" s="66">
        <f>'3цк(не менее 10мвт)'!H113</f>
        <v>44.219752999999997</v>
      </c>
      <c r="I163" s="66">
        <f>'3цк(не менее 10мвт)'!I113</f>
        <v>43.396712999999998</v>
      </c>
      <c r="J163" s="66">
        <f>'3цк(не менее 10мвт)'!J113</f>
        <v>44.330992000000002</v>
      </c>
      <c r="K163" s="66">
        <f>'3цк(не менее 10мвт)'!K113</f>
        <v>44.357354999999998</v>
      </c>
      <c r="L163" s="66">
        <f>'3цк(не менее 10мвт)'!L113</f>
        <v>44.136162999999996</v>
      </c>
      <c r="M163" s="66">
        <f>'3цк(не менее 10мвт)'!M113</f>
        <v>44.588835000000003</v>
      </c>
      <c r="N163" s="66">
        <f>'3цк(не менее 10мвт)'!N113</f>
        <v>44.731580999999991</v>
      </c>
      <c r="O163" s="66">
        <f>'3цк(не менее 10мвт)'!O113</f>
        <v>43.011555999999992</v>
      </c>
      <c r="P163" s="66">
        <f>'3цк(не менее 10мвт)'!P113</f>
        <v>43.158160000000002</v>
      </c>
      <c r="Q163" s="66">
        <f>'3цк(не менее 10мвт)'!Q113</f>
        <v>44.167026999999997</v>
      </c>
      <c r="R163" s="66">
        <f>'3цк(не менее 10мвт)'!R113</f>
        <v>45.543046999999994</v>
      </c>
      <c r="S163" s="66">
        <f>'3цк(не менее 10мвт)'!S113</f>
        <v>45.855544999999992</v>
      </c>
      <c r="T163" s="66">
        <f>'3цк(не менее 10мвт)'!T113</f>
        <v>44.774661999999999</v>
      </c>
      <c r="U163" s="66">
        <f>'3цк(не менее 10мвт)'!U113</f>
        <v>42.362769</v>
      </c>
      <c r="V163" s="66">
        <f>'3цк(не менее 10мвт)'!V113</f>
        <v>43.673845999999998</v>
      </c>
      <c r="W163" s="66">
        <f>'3цк(не менее 10мвт)'!W113</f>
        <v>43.642339</v>
      </c>
      <c r="X163" s="66">
        <f>'3цк(не менее 10мвт)'!X113</f>
        <v>43.260396999999998</v>
      </c>
      <c r="Y163" s="66">
        <f>'3цк(не менее 10мвт)'!Y113</f>
        <v>44.031996999999997</v>
      </c>
    </row>
    <row r="164" spans="1:25" ht="15" x14ac:dyDescent="0.2">
      <c r="A164" s="65">
        <v>22</v>
      </c>
      <c r="B164" s="66">
        <f>'3цк(не менее 10мвт)'!B118</f>
        <v>43.234033999999994</v>
      </c>
      <c r="C164" s="66">
        <f>'3цк(не менее 10мвт)'!C118</f>
        <v>40.780988999999998</v>
      </c>
      <c r="D164" s="66">
        <f>'3цк(не менее 10мвт)'!D118</f>
        <v>40.584230999999996</v>
      </c>
      <c r="E164" s="66">
        <f>'3цк(не менее 10мвт)'!E118</f>
        <v>41.245235000000001</v>
      </c>
      <c r="F164" s="66">
        <f>'3цк(не менее 10мвт)'!F118</f>
        <v>43.810161999999998</v>
      </c>
      <c r="G164" s="66">
        <f>'3цк(не менее 10мвт)'!G118</f>
        <v>43.607616999999998</v>
      </c>
      <c r="H164" s="66">
        <f>'3цк(не менее 10мвт)'!H118</f>
        <v>43.593471000000001</v>
      </c>
      <c r="I164" s="66">
        <f>'3цк(не менее 10мвт)'!I118</f>
        <v>42.993551999999994</v>
      </c>
      <c r="J164" s="66">
        <f>'3цк(не менее 10мвт)'!J118</f>
        <v>43.555533999999994</v>
      </c>
      <c r="K164" s="66">
        <f>'3цк(не менее 10мвт)'!K118</f>
        <v>44.218467000000004</v>
      </c>
      <c r="L164" s="66">
        <f>'3цк(не менее 10мвт)'!L118</f>
        <v>44.164454999999997</v>
      </c>
      <c r="M164" s="66">
        <f>'3цк(не менее 10мвт)'!M118</f>
        <v>44.727722999999997</v>
      </c>
      <c r="N164" s="66">
        <f>'3цк(не менее 10мвт)'!N118</f>
        <v>44.516818999999998</v>
      </c>
      <c r="O164" s="66">
        <f>'3цк(не менее 10мвт)'!O118</f>
        <v>42.508086999999996</v>
      </c>
      <c r="P164" s="66">
        <f>'3цк(не менее 10мвт)'!P118</f>
        <v>43.133726000000003</v>
      </c>
      <c r="Q164" s="66">
        <f>'3цк(не менее 10мвт)'!Q118</f>
        <v>44.194676000000001</v>
      </c>
      <c r="R164" s="66">
        <f>'3цк(не менее 10мвт)'!R118</f>
        <v>44.792665999999997</v>
      </c>
      <c r="S164" s="66">
        <f>'3цк(не менее 10мвт)'!S118</f>
        <v>45.400944000000003</v>
      </c>
      <c r="T164" s="66">
        <f>'3цк(не менее 10мвт)'!T118</f>
        <v>43.845526999999997</v>
      </c>
      <c r="U164" s="66">
        <f>'3цк(не менее 10мвт)'!U118</f>
        <v>41.252951000000003</v>
      </c>
      <c r="V164" s="66">
        <f>'3цк(не менее 10мвт)'!V118</f>
        <v>41.568663999999998</v>
      </c>
      <c r="W164" s="66">
        <f>'3цк(не менее 10мвт)'!W118</f>
        <v>42.215521999999993</v>
      </c>
      <c r="X164" s="66">
        <f>'3цк(не менее 10мвт)'!X118</f>
        <v>42.789077999999996</v>
      </c>
      <c r="Y164" s="66">
        <f>'3цк(не менее 10мвт)'!Y118</f>
        <v>43.902110999999998</v>
      </c>
    </row>
    <row r="165" spans="1:25" ht="15" x14ac:dyDescent="0.2">
      <c r="A165" s="65">
        <v>23</v>
      </c>
      <c r="B165" s="66">
        <f>'3цк(не менее 10мвт)'!B123</f>
        <v>43.126652999999997</v>
      </c>
      <c r="C165" s="66">
        <f>'3цк(не менее 10мвт)'!C123</f>
        <v>41.996258999999995</v>
      </c>
      <c r="D165" s="66">
        <f>'3цк(не менее 10мвт)'!D123</f>
        <v>42.374985999999993</v>
      </c>
      <c r="E165" s="66">
        <f>'3цк(не менее 10мвт)'!E123</f>
        <v>42.854664</v>
      </c>
      <c r="F165" s="66">
        <f>'3цк(не менее 10мвт)'!F123</f>
        <v>43.115721999999998</v>
      </c>
      <c r="G165" s="66">
        <f>'3цк(не менее 10мвт)'!G123</f>
        <v>43.277757999999992</v>
      </c>
      <c r="H165" s="66">
        <f>'3цк(не менее 10мвт)'!H123</f>
        <v>43.070068999999997</v>
      </c>
      <c r="I165" s="66">
        <f>'3цк(не менее 10мвт)'!I123</f>
        <v>42.603251</v>
      </c>
      <c r="J165" s="66">
        <f>'3цк(не менее 10мвт)'!J123</f>
        <v>43.261039999999994</v>
      </c>
      <c r="K165" s="66">
        <f>'3цк(не менее 10мвт)'!K123</f>
        <v>43.340771999999994</v>
      </c>
      <c r="L165" s="66">
        <f>'3цк(не менее 10мвт)'!L123</f>
        <v>43.557462999999998</v>
      </c>
      <c r="M165" s="66">
        <f>'3цк(не менее 10мвт)'!M123</f>
        <v>43.493162999999996</v>
      </c>
      <c r="N165" s="66">
        <f>'3цк(не менее 10мвт)'!N123</f>
        <v>43.212171999999995</v>
      </c>
      <c r="O165" s="66">
        <f>'3цк(не менее 10мвт)'!O123</f>
        <v>41.958964999999992</v>
      </c>
      <c r="P165" s="66">
        <f>'3цк(не менее 10мвт)'!P123</f>
        <v>42.138362000000001</v>
      </c>
      <c r="Q165" s="66">
        <f>'3цк(не менее 10мвт)'!Q123</f>
        <v>42.935038999999996</v>
      </c>
      <c r="R165" s="66">
        <f>'3цк(не менее 10мвт)'!R123</f>
        <v>43.990844999999993</v>
      </c>
      <c r="S165" s="66">
        <f>'3цк(не менее 10мвт)'!S123</f>
        <v>43.623691999999998</v>
      </c>
      <c r="T165" s="66">
        <f>'3цк(не менее 10мвт)'!T123</f>
        <v>42.902889000000002</v>
      </c>
      <c r="U165" s="66">
        <f>'3цк(не менее 10мвт)'!U123</f>
        <v>42.763357999999997</v>
      </c>
      <c r="V165" s="66">
        <f>'3цк(не менее 10мвт)'!V123</f>
        <v>42.339621000000001</v>
      </c>
      <c r="W165" s="66">
        <f>'3цк(не менее 10мвт)'!W123</f>
        <v>42.941468999999998</v>
      </c>
      <c r="X165" s="66">
        <f>'3цк(не менее 10мвт)'!X123</f>
        <v>42.978119999999997</v>
      </c>
      <c r="Y165" s="66">
        <f>'3цк(не менее 10мвт)'!Y123</f>
        <v>43.203169999999993</v>
      </c>
    </row>
    <row r="166" spans="1:25" ht="15" x14ac:dyDescent="0.2">
      <c r="A166" s="65">
        <v>24</v>
      </c>
      <c r="B166" s="66">
        <f>'3цк(не менее 10мвт)'!B128</f>
        <v>48.029527999999999</v>
      </c>
      <c r="C166" s="66">
        <f>'3цк(не менее 10мвт)'!C128</f>
        <v>46.318505000000002</v>
      </c>
      <c r="D166" s="66">
        <f>'3цк(не менее 10мвт)'!D128</f>
        <v>46.318505000000002</v>
      </c>
      <c r="E166" s="66">
        <f>'3цк(не менее 10мвт)'!E128</f>
        <v>46.822617000000001</v>
      </c>
      <c r="F166" s="66">
        <f>'3цк(не менее 10мвт)'!F128</f>
        <v>47.087532999999993</v>
      </c>
      <c r="G166" s="66">
        <f>'3цк(не менее 10мвт)'!G128</f>
        <v>48.061678000000001</v>
      </c>
      <c r="H166" s="66">
        <f>'3цк(не менее 10мвт)'!H128</f>
        <v>48.16713</v>
      </c>
      <c r="I166" s="66">
        <f>'3цк(не менее 10мвт)'!I128</f>
        <v>47.518342999999994</v>
      </c>
      <c r="J166" s="66">
        <f>'3цк(не менее 10мвт)'!J128</f>
        <v>47.843057999999992</v>
      </c>
      <c r="K166" s="66">
        <f>'3цк(не менее 10мвт)'!K128</f>
        <v>48.403753999999992</v>
      </c>
      <c r="L166" s="66">
        <f>'3цк(не менее 10мвт)'!L128</f>
        <v>48.700819999999993</v>
      </c>
      <c r="M166" s="66">
        <f>'3цк(не менее 10мвт)'!M128</f>
        <v>48.866713999999995</v>
      </c>
      <c r="N166" s="66">
        <f>'3цк(не менее 10мвт)'!N128</f>
        <v>48.489915999999994</v>
      </c>
      <c r="O166" s="66">
        <f>'3цк(не менее 10мвт)'!O128</f>
        <v>47.056026000000003</v>
      </c>
      <c r="P166" s="66">
        <f>'3цк(не менее 10мвт)'!P128</f>
        <v>47.066313999999998</v>
      </c>
      <c r="Q166" s="66">
        <f>'3цк(не менее 10мвт)'!Q128</f>
        <v>48.122119999999995</v>
      </c>
      <c r="R166" s="66">
        <f>'3цк(не менее 10мвт)'!R128</f>
        <v>49.135487999999995</v>
      </c>
      <c r="S166" s="66">
        <f>'3цк(не менее 10мвт)'!S128</f>
        <v>48.875715999999997</v>
      </c>
      <c r="T166" s="66">
        <f>'3цк(не менее 10мвт)'!T128</f>
        <v>47.084317999999996</v>
      </c>
      <c r="U166" s="66">
        <f>'3цк(не менее 10мвт)'!U128</f>
        <v>46.997512999999998</v>
      </c>
      <c r="V166" s="66">
        <f>'3цк(не менее 10мвт)'!V128</f>
        <v>47.505482999999991</v>
      </c>
      <c r="W166" s="66">
        <f>'3цк(не менее 10мвт)'!W128</f>
        <v>48.055890999999995</v>
      </c>
      <c r="X166" s="66">
        <f>'3цк(не менее 10мвт)'!X128</f>
        <v>48.409540999999997</v>
      </c>
      <c r="Y166" s="66">
        <f>'3цк(не менее 10мвт)'!Y128</f>
        <v>48.401824999999995</v>
      </c>
    </row>
    <row r="167" spans="1:25" ht="15" x14ac:dyDescent="0.2">
      <c r="A167" s="65">
        <v>25</v>
      </c>
      <c r="B167" s="66">
        <f>'3цк(не менее 10мвт)'!B133</f>
        <v>42.239955999999992</v>
      </c>
      <c r="C167" s="66">
        <f>'3цк(не менее 10мвт)'!C133</f>
        <v>41.351329999999997</v>
      </c>
      <c r="D167" s="66">
        <f>'3цк(не менее 10мвт)'!D133</f>
        <v>40.828570999999997</v>
      </c>
      <c r="E167" s="66">
        <f>'3цк(не менее 10мвт)'!E133</f>
        <v>44.093724999999999</v>
      </c>
      <c r="F167" s="66">
        <f>'3цк(не менее 10мвт)'!F133</f>
        <v>44.608767999999998</v>
      </c>
      <c r="G167" s="66">
        <f>'3цк(не менее 10мвт)'!G133</f>
        <v>44.831888999999997</v>
      </c>
      <c r="H167" s="66">
        <f>'3цк(не менее 10мвт)'!H133</f>
        <v>44.534179999999999</v>
      </c>
      <c r="I167" s="66">
        <f>'3цк(не менее 10мвт)'!I133</f>
        <v>43.620476999999994</v>
      </c>
      <c r="J167" s="66">
        <f>'3цк(не менее 10мвт)'!J133</f>
        <v>44.693001000000002</v>
      </c>
      <c r="K167" s="66">
        <f>'3цк(не менее 10мвт)'!K133</f>
        <v>45.656214999999996</v>
      </c>
      <c r="L167" s="66">
        <f>'3цк(не менее 10мвт)'!L133</f>
        <v>45.576482999999996</v>
      </c>
      <c r="M167" s="66">
        <f>'3цк(не менее 10мвт)'!M133</f>
        <v>45.598987999999999</v>
      </c>
      <c r="N167" s="66">
        <f>'3цк(не менее 10мвт)'!N133</f>
        <v>45.253053999999999</v>
      </c>
      <c r="O167" s="66">
        <f>'3цк(не менее 10мвт)'!O133</f>
        <v>42.958187000000002</v>
      </c>
      <c r="P167" s="66">
        <f>'3цк(не менее 10мвт)'!P133</f>
        <v>43.303477999999998</v>
      </c>
      <c r="Q167" s="66">
        <f>'3цк(не менее 10мвт)'!Q133</f>
        <v>44.908405999999992</v>
      </c>
      <c r="R167" s="66">
        <f>'3цк(не менее 10мвт)'!R133</f>
        <v>46.460607999999993</v>
      </c>
      <c r="S167" s="66">
        <f>'3цк(не менее 10мвт)'!S133</f>
        <v>45.503823999999994</v>
      </c>
      <c r="T167" s="66">
        <f>'3цк(не менее 10мвт)'!T133</f>
        <v>45.258840999999997</v>
      </c>
      <c r="U167" s="66">
        <f>'3цк(не менее 10мвт)'!U133</f>
        <v>43.075212999999998</v>
      </c>
      <c r="V167" s="66">
        <f>'3цк(не менее 10мвт)'!V133</f>
        <v>43.738788999999997</v>
      </c>
      <c r="W167" s="66">
        <f>'3цк(не менее 10мвт)'!W133</f>
        <v>43.731715999999999</v>
      </c>
      <c r="X167" s="66">
        <f>'3цк(не менее 10мвт)'!X133</f>
        <v>44.949557999999996</v>
      </c>
      <c r="Y167" s="66">
        <f>'3цк(не менее 10мвт)'!Y133</f>
        <v>45.034433999999997</v>
      </c>
    </row>
    <row r="168" spans="1:25" ht="15" x14ac:dyDescent="0.2">
      <c r="A168" s="65">
        <v>26</v>
      </c>
      <c r="B168" s="66">
        <f>'3цк(не менее 10мвт)'!B138</f>
        <v>32.311392999999995</v>
      </c>
      <c r="C168" s="66">
        <f>'3цк(не менее 10мвт)'!C138</f>
        <v>30.923155999999999</v>
      </c>
      <c r="D168" s="66">
        <f>'3цк(не менее 10мвт)'!D138</f>
        <v>30.569506000000001</v>
      </c>
      <c r="E168" s="66">
        <f>'3цк(не менее 10мвт)'!E138</f>
        <v>32.067695999999998</v>
      </c>
      <c r="F168" s="66">
        <f>'3цк(не менее 10мвт)'!F138</f>
        <v>33.161439000000001</v>
      </c>
      <c r="G168" s="66">
        <f>'3цк(не менее 10мвт)'!G138</f>
        <v>32.711339000000002</v>
      </c>
      <c r="H168" s="66">
        <f>'3цк(не менее 10мвт)'!H138</f>
        <v>32.089557999999997</v>
      </c>
      <c r="I168" s="66">
        <f>'3цк(не менее 10мвт)'!I138</f>
        <v>31.858720999999999</v>
      </c>
      <c r="J168" s="66">
        <f>'3цк(не менее 10мвт)'!J138</f>
        <v>32.032330999999999</v>
      </c>
      <c r="K168" s="66">
        <f>'3цк(не менее 10мвт)'!K138</f>
        <v>32.358975000000001</v>
      </c>
      <c r="L168" s="66">
        <f>'3цк(не менее 10мвт)'!L138</f>
        <v>32.490147</v>
      </c>
      <c r="M168" s="66">
        <f>'3цк(не менее 10мвт)'!M138</f>
        <v>32.762135999999998</v>
      </c>
      <c r="N168" s="66">
        <f>'3цк(не менее 10мвт)'!N138</f>
        <v>32.865015999999997</v>
      </c>
      <c r="O168" s="66">
        <f>'3цк(не менее 10мвт)'!O138</f>
        <v>31.347535999999998</v>
      </c>
      <c r="P168" s="66">
        <f>'3цк(не менее 10мвт)'!P138</f>
        <v>31.627883999999998</v>
      </c>
      <c r="Q168" s="66">
        <f>'3цк(не менее 10мвт)'!Q138</f>
        <v>33.073990999999999</v>
      </c>
      <c r="R168" s="66">
        <f>'3цк(не менее 10мвт)'!R138</f>
        <v>34.499521999999999</v>
      </c>
      <c r="S168" s="66">
        <f>'3цк(не менее 10мвт)'!S138</f>
        <v>33.630185999999995</v>
      </c>
      <c r="T168" s="66">
        <f>'3цк(не менее 10мвт)'!T138</f>
        <v>32.738987999999999</v>
      </c>
      <c r="U168" s="66">
        <f>'3цк(не менее 10мвт)'!U138</f>
        <v>32.598171000000001</v>
      </c>
      <c r="V168" s="66">
        <f>'3цк(не менее 10мвт)'!V138</f>
        <v>32.153214999999996</v>
      </c>
      <c r="W168" s="66">
        <f>'3цк(не менее 10мвт)'!W138</f>
        <v>32.228445999999998</v>
      </c>
      <c r="X168" s="66">
        <f>'3цк(не менее 10мвт)'!X138</f>
        <v>32.55509</v>
      </c>
      <c r="Y168" s="66">
        <f>'3цк(не менее 10мвт)'!Y138</f>
        <v>32.431633999999995</v>
      </c>
    </row>
    <row r="169" spans="1:25" ht="15" x14ac:dyDescent="0.2">
      <c r="A169" s="65">
        <v>27</v>
      </c>
      <c r="B169" s="66">
        <f>'3цк(не менее 10мвт)'!B143</f>
        <v>43.266826999999999</v>
      </c>
      <c r="C169" s="66">
        <f>'3цк(не менее 10мвт)'!C143</f>
        <v>40.930807999999992</v>
      </c>
      <c r="D169" s="66">
        <f>'3цк(не менее 10мвт)'!D143</f>
        <v>41.748060999999993</v>
      </c>
      <c r="E169" s="66">
        <f>'3цк(не менее 10мвт)'!E143</f>
        <v>42.710631999999997</v>
      </c>
      <c r="F169" s="66">
        <f>'3цк(не менее 10мвт)'!F143</f>
        <v>43.662914999999991</v>
      </c>
      <c r="G169" s="66">
        <f>'3цк(не менее 10мвт)'!G143</f>
        <v>43.220530999999994</v>
      </c>
      <c r="H169" s="66">
        <f>'3цк(не менее 10мвт)'!H143</f>
        <v>43.078428000000002</v>
      </c>
      <c r="I169" s="66">
        <f>'3цк(не менее 10мвт)'!I143</f>
        <v>42.510016</v>
      </c>
      <c r="J169" s="66">
        <f>'3цк(не менее 10мвт)'!J143</f>
        <v>42.926037000000001</v>
      </c>
      <c r="K169" s="66">
        <f>'3цк(не менее 10мвт)'!K143</f>
        <v>43.088073000000001</v>
      </c>
      <c r="L169" s="66">
        <f>'3цк(не менее 10мвт)'!L143</f>
        <v>43.370349999999995</v>
      </c>
      <c r="M169" s="66">
        <f>'3цк(не менее 10мвт)'!M143</f>
        <v>43.300905999999998</v>
      </c>
      <c r="N169" s="66">
        <f>'3цк(не менее 10мвт)'!N143</f>
        <v>42.278535999999995</v>
      </c>
      <c r="O169" s="66">
        <f>'3цк(не менее 10мвт)'!O143</f>
        <v>40.865864999999992</v>
      </c>
      <c r="P169" s="66">
        <f>'3цк(не менее 10мвт)'!P143</f>
        <v>40.958456999999996</v>
      </c>
      <c r="Q169" s="66">
        <f>'3цк(не менее 10мвт)'!Q143</f>
        <v>42.647617999999994</v>
      </c>
      <c r="R169" s="66">
        <f>'3цк(не менее 10мвт)'!R143</f>
        <v>44.305914999999992</v>
      </c>
      <c r="S169" s="66">
        <f>'3цк(не менее 10мвт)'!S143</f>
        <v>43.644267999999997</v>
      </c>
      <c r="T169" s="66">
        <f>'3цк(не менее 10мвт)'!T143</f>
        <v>42.912533999999994</v>
      </c>
      <c r="U169" s="66">
        <f>'3цк(не менее 10мвт)'!U143</f>
        <v>41.291530999999992</v>
      </c>
      <c r="V169" s="66">
        <f>'3цк(не менее 10мвт)'!V143</f>
        <v>41.798857999999996</v>
      </c>
      <c r="W169" s="66">
        <f>'3цк(не менее 10мвт)'!W143</f>
        <v>41.854798999999993</v>
      </c>
      <c r="X169" s="66">
        <f>'3цк(не менее 10мвт)'!X143</f>
        <v>42.466292000000003</v>
      </c>
      <c r="Y169" s="66">
        <f>'3цк(не менее 10мвт)'!Y143</f>
        <v>42.493941</v>
      </c>
    </row>
    <row r="170" spans="1:25" ht="15" x14ac:dyDescent="0.2">
      <c r="A170" s="65">
        <v>28</v>
      </c>
      <c r="B170" s="66">
        <f>'3цк(не менее 10мвт)'!B148</f>
        <v>43.036632999999995</v>
      </c>
      <c r="C170" s="66">
        <f>'3цк(не менее 10мвт)'!C148</f>
        <v>40.849146999999995</v>
      </c>
      <c r="D170" s="66">
        <f>'3цк(не менее 10мвт)'!D148</f>
        <v>41.058121999999997</v>
      </c>
      <c r="E170" s="66">
        <f>'3цк(не менее 10мвт)'!E148</f>
        <v>42.558240999999995</v>
      </c>
      <c r="F170" s="66">
        <f>'3цк(не менее 10мвт)'!F148</f>
        <v>43.277757999999992</v>
      </c>
      <c r="G170" s="66">
        <f>'3цк(не менее 10мвт)'!G148</f>
        <v>42.910604999999997</v>
      </c>
      <c r="H170" s="66">
        <f>'3цк(не менее 10мвт)'!H148</f>
        <v>42.515160000000002</v>
      </c>
      <c r="I170" s="66">
        <f>'3цк(не менее 10мвт)'!I148</f>
        <v>41.875374999999998</v>
      </c>
      <c r="J170" s="66">
        <f>'3цк(не менее 10мвт)'!J148</f>
        <v>42.011047999999995</v>
      </c>
      <c r="K170" s="66">
        <f>'3цк(не менее 10мвт)'!K148</f>
        <v>42.502299999999998</v>
      </c>
      <c r="L170" s="66">
        <f>'3цк(не менее 10мвт)'!L148</f>
        <v>42.963973999999993</v>
      </c>
      <c r="M170" s="66">
        <f>'3цк(не менее 10мвт)'!M148</f>
        <v>43.138869999999997</v>
      </c>
      <c r="N170" s="66">
        <f>'3цк(не менее 10мвт)'!N148</f>
        <v>43.069426</v>
      </c>
      <c r="O170" s="66">
        <f>'3цк(не менее 10мвт)'!O148</f>
        <v>41.450994999999999</v>
      </c>
      <c r="P170" s="66">
        <f>'3цк(не менее 10мвт)'!P148</f>
        <v>41.821362999999998</v>
      </c>
      <c r="Q170" s="66">
        <f>'3цк(не менее 10мвт)'!Q148</f>
        <v>43.064924999999995</v>
      </c>
      <c r="R170" s="66">
        <f>'3цк(не менее 10мвт)'!R148</f>
        <v>44.968848000000001</v>
      </c>
      <c r="S170" s="66">
        <f>'3цк(не менее 10мвт)'!S148</f>
        <v>44.099511999999997</v>
      </c>
      <c r="T170" s="66">
        <f>'3цк(не менее 10мвт)'!T148</f>
        <v>43.288688999999998</v>
      </c>
      <c r="U170" s="66">
        <f>'3цк(не менее 10мвт)'!U148</f>
        <v>43.119579999999999</v>
      </c>
      <c r="V170" s="66">
        <f>'3цк(не менее 10мвт)'!V148</f>
        <v>42.302326999999998</v>
      </c>
      <c r="W170" s="66">
        <f>'3цк(не менее 10мвт)'!W148</f>
        <v>42.376271999999993</v>
      </c>
      <c r="X170" s="66">
        <f>'3цк(не менее 10мвт)'!X148</f>
        <v>42.949185</v>
      </c>
      <c r="Y170" s="66">
        <f>'3цк(не менее 10мвт)'!Y148</f>
        <v>42.887456999999998</v>
      </c>
    </row>
    <row r="171" spans="1:25" ht="15" x14ac:dyDescent="0.2">
      <c r="A171" s="65">
        <v>29</v>
      </c>
      <c r="B171" s="66">
        <f>'3цк(не менее 10мвт)'!B153</f>
        <v>34.708496999999994</v>
      </c>
      <c r="C171" s="66">
        <f>'3цк(не менее 10мвт)'!C153</f>
        <v>33.398062999999993</v>
      </c>
      <c r="D171" s="66">
        <f>'3цк(не менее 10мвт)'!D153</f>
        <v>32.893950999999994</v>
      </c>
      <c r="E171" s="66">
        <f>'3цк(не менее 10мвт)'!E153</f>
        <v>34.703995999999997</v>
      </c>
      <c r="F171" s="66">
        <f>'3цк(не менее 10мвт)'!F153</f>
        <v>35.487812999999996</v>
      </c>
      <c r="G171" s="66">
        <f>'3цк(не менее 10мвт)'!G153</f>
        <v>35.449876000000003</v>
      </c>
      <c r="H171" s="66">
        <f>'3цк(не менее 10мвт)'!H153</f>
        <v>34.823594</v>
      </c>
      <c r="I171" s="66">
        <f>'3цк(не менее 10мвт)'!I153</f>
        <v>34.158088999999997</v>
      </c>
      <c r="J171" s="66">
        <f>'3цк(не менее 10мвт)'!J153</f>
        <v>34.610118</v>
      </c>
      <c r="K171" s="66">
        <f>'3цк(не менее 10мвт)'!K153</f>
        <v>35.001705000000001</v>
      </c>
      <c r="L171" s="66">
        <f>'3цк(не менее 10мвт)'!L153</f>
        <v>34.628121999999998</v>
      </c>
      <c r="M171" s="66">
        <f>'3цк(не менее 10мвт)'!M153</f>
        <v>34.852528999999997</v>
      </c>
      <c r="N171" s="66">
        <f>'3цк(не менее 10мвт)'!N153</f>
        <v>34.785657</v>
      </c>
      <c r="O171" s="66">
        <f>'3цк(не менее 10мвт)'!O153</f>
        <v>33.180085999999996</v>
      </c>
      <c r="P171" s="66">
        <f>'3цк(не менее 10мвт)'!P153</f>
        <v>33.659120999999999</v>
      </c>
      <c r="Q171" s="66">
        <f>'3цк(не менее 10мвт)'!Q153</f>
        <v>35.791951999999995</v>
      </c>
      <c r="R171" s="66">
        <f>'3цк(не менее 10мвт)'!R153</f>
        <v>36.469030999999994</v>
      </c>
      <c r="S171" s="66">
        <f>'3цк(не менее 10мвт)'!S153</f>
        <v>36.125025999999998</v>
      </c>
      <c r="T171" s="66">
        <f>'3цк(не менее 10мвт)'!T153</f>
        <v>35.219681999999999</v>
      </c>
      <c r="U171" s="66">
        <f>'3цк(не менее 10мвт)'!U153</f>
        <v>34.967626000000003</v>
      </c>
      <c r="V171" s="66">
        <f>'3цк(не менее 10мвт)'!V153</f>
        <v>34.682133999999998</v>
      </c>
      <c r="W171" s="66">
        <f>'3цк(не менее 10мвт)'!W153</f>
        <v>34.588255999999994</v>
      </c>
      <c r="X171" s="66">
        <f>'3цк(не менее 10мвт)'!X153</f>
        <v>32.114635</v>
      </c>
      <c r="Y171" s="66">
        <f>'3цк(не менее 10мвт)'!Y153</f>
        <v>33.140219999999999</v>
      </c>
    </row>
    <row r="172" spans="1:25" ht="15" x14ac:dyDescent="0.2">
      <c r="A172" s="65">
        <v>30</v>
      </c>
      <c r="B172" s="66">
        <f>'3цк(не менее 10мвт)'!B158</f>
        <v>47.859132999999993</v>
      </c>
      <c r="C172" s="66">
        <f>'3цк(не менее 10мвт)'!C158</f>
        <v>45.888980999999994</v>
      </c>
      <c r="D172" s="66">
        <f>'3цк(не менее 10мвт)'!D158</f>
        <v>45.991860999999993</v>
      </c>
      <c r="E172" s="66">
        <f>'3цк(не менее 10мвт)'!E158</f>
        <v>46.416883999999996</v>
      </c>
      <c r="F172" s="66">
        <f>'3цк(не менее 10мвт)'!F158</f>
        <v>47.811551000000001</v>
      </c>
      <c r="G172" s="66">
        <f>'3цк(не менее 10мвт)'!G158</f>
        <v>47.956226000000001</v>
      </c>
      <c r="H172" s="66">
        <f>'3цк(не менее 10мвт)'!H158</f>
        <v>50.397053999999997</v>
      </c>
      <c r="I172" s="66">
        <f>'3цк(не менее 10мвт)'!I158</f>
        <v>49.544435999999997</v>
      </c>
      <c r="J172" s="66">
        <f>'3цк(не менее 10мвт)'!J158</f>
        <v>50.348828999999995</v>
      </c>
      <c r="K172" s="66">
        <f>'3цк(не менее 10мвт)'!K158</f>
        <v>50.496718999999999</v>
      </c>
      <c r="L172" s="66">
        <f>'3цк(не менее 10мвт)'!L158</f>
        <v>50.605385999999996</v>
      </c>
      <c r="M172" s="66">
        <f>'3цк(не менее 10мвт)'!M158</f>
        <v>48.467410999999998</v>
      </c>
      <c r="N172" s="66">
        <f>'3цк(не менее 10мвт)'!N158</f>
        <v>47.511269999999996</v>
      </c>
      <c r="O172" s="66">
        <f>'3цк(не менее 10мвт)'!O158</f>
        <v>48.467410999999998</v>
      </c>
      <c r="P172" s="66">
        <f>'3цк(не менее 10мвт)'!P158</f>
        <v>49.195287</v>
      </c>
      <c r="Q172" s="66">
        <f>'3цк(не менее 10мвт)'!Q158</f>
        <v>51.270247999999995</v>
      </c>
      <c r="R172" s="66">
        <f>'3цк(не менее 10мвт)'!R158</f>
        <v>52.124794999999999</v>
      </c>
      <c r="S172" s="66">
        <f>'3цк(не менее 10мвт)'!S158</f>
        <v>50.692833999999998</v>
      </c>
      <c r="T172" s="66">
        <f>'3цк(не менее 10мвт)'!T158</f>
        <v>48.872501</v>
      </c>
      <c r="U172" s="66">
        <f>'3цк(не менее 10мвт)'!U158</f>
        <v>48.131121999999998</v>
      </c>
      <c r="V172" s="66">
        <f>'3цк(не менее 10мвт)'!V158</f>
        <v>47.887425</v>
      </c>
      <c r="W172" s="66">
        <f>'3цк(не менее 10мвт)'!W158</f>
        <v>48.352314</v>
      </c>
      <c r="X172" s="66">
        <f>'3цк(не менее 10мвт)'!X158</f>
        <v>48.200565999999995</v>
      </c>
      <c r="Y172" s="66">
        <f>'3цк(не менее 10мвт)'!Y158</f>
        <v>47.773613999999995</v>
      </c>
    </row>
    <row r="173" spans="1:25" ht="15" x14ac:dyDescent="0.2">
      <c r="A173" s="65">
        <v>31</v>
      </c>
      <c r="B173" s="66">
        <f>'3цк(не менее 10мвт)'!B163</f>
        <v>42.192373999999994</v>
      </c>
      <c r="C173" s="66">
        <f>'3цк(не менее 10мвт)'!C163</f>
        <v>40.069830999999994</v>
      </c>
      <c r="D173" s="66">
        <f>'3цк(не менее 10мвт)'!D163</f>
        <v>40.561726</v>
      </c>
      <c r="E173" s="66">
        <f>'3цк(не менее 10мвт)'!E163</f>
        <v>40.950097999999997</v>
      </c>
      <c r="F173" s="66">
        <f>'3цк(не менее 10мвт)'!F163</f>
        <v>42.348622999999996</v>
      </c>
      <c r="G173" s="66">
        <f>'3цк(не менее 10мвт)'!G163</f>
        <v>41.722983999999997</v>
      </c>
      <c r="H173" s="66">
        <f>'3цк(не менее 10мвт)'!H163</f>
        <v>44.273764999999997</v>
      </c>
      <c r="I173" s="66">
        <f>'3цк(не менее 10мвт)'!I163</f>
        <v>44.082794</v>
      </c>
      <c r="J173" s="66">
        <f>'3цк(не менее 10мвт)'!J163</f>
        <v>43.752292000000004</v>
      </c>
      <c r="K173" s="66">
        <f>'3цк(не менее 10мвт)'!K163</f>
        <v>44.450589999999991</v>
      </c>
      <c r="L173" s="66">
        <f>'3цк(не менее 10мвт)'!L163</f>
        <v>44.290482999999995</v>
      </c>
      <c r="M173" s="66">
        <f>'3цк(не менее 10мвт)'!M163</f>
        <v>42.250244000000002</v>
      </c>
      <c r="N173" s="66">
        <f>'3цк(не менее 10мвт)'!N163</f>
        <v>41.341684999999998</v>
      </c>
      <c r="O173" s="66">
        <f>'3цк(не менее 10мвт)'!O163</f>
        <v>42.520303999999996</v>
      </c>
      <c r="P173" s="66">
        <f>'3цк(не менее 10мвт)'!P163</f>
        <v>42.996766999999998</v>
      </c>
      <c r="Q173" s="66">
        <f>'3цк(не менее 10мвт)'!Q163</f>
        <v>45.505110000000002</v>
      </c>
      <c r="R173" s="66">
        <f>'3цк(не менее 10мвт)'!R163</f>
        <v>47.663017999999994</v>
      </c>
      <c r="S173" s="66">
        <f>'3цк(не менее 10мвт)'!S163</f>
        <v>47.535703999999996</v>
      </c>
      <c r="T173" s="66">
        <f>'3цк(не менее 10мвт)'!T163</f>
        <v>41.710767000000004</v>
      </c>
      <c r="U173" s="66">
        <f>'3цк(не менее 10мвт)'!U163</f>
        <v>40.808637999999995</v>
      </c>
      <c r="V173" s="66">
        <f>'3цк(не менее 10мвт)'!V163</f>
        <v>41.473499999999994</v>
      </c>
      <c r="W173" s="66">
        <f>'3цк(не менее 10мвт)'!W163</f>
        <v>41.715267999999995</v>
      </c>
      <c r="X173" s="66">
        <f>'3цк(не менее 10мвт)'!X163</f>
        <v>41.643251999999997</v>
      </c>
      <c r="Y173" s="66">
        <f>'3цк(не менее 10мвт)'!Y163</f>
        <v>41.506292999999999</v>
      </c>
    </row>
    <row r="174" spans="1:25" ht="15" x14ac:dyDescent="0.25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</row>
    <row r="175" spans="1:25" ht="15" x14ac:dyDescent="0.2">
      <c r="A175" s="68" t="s">
        <v>198</v>
      </c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</row>
    <row r="176" spans="1:25" ht="30" x14ac:dyDescent="0.2">
      <c r="A176" s="69" t="s">
        <v>44</v>
      </c>
      <c r="B176" s="70" t="s">
        <v>199</v>
      </c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</row>
    <row r="177" spans="1:25" x14ac:dyDescent="0.2">
      <c r="A177" s="61" t="s">
        <v>179</v>
      </c>
      <c r="B177" s="71">
        <f>'цена АТС'!B33*20.09%</f>
        <v>51929.873562000001</v>
      </c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">
      <c r="A178" s="61" t="s">
        <v>117</v>
      </c>
      <c r="B178" s="71">
        <f>'цена АТС'!B33*18.93%</f>
        <v>48931.433873999995</v>
      </c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">
      <c r="A179" s="61" t="s">
        <v>118</v>
      </c>
      <c r="B179" s="71">
        <f>'цена АТС'!B33*12.01%</f>
        <v>31044.190218</v>
      </c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">
      <c r="A180" s="61" t="s">
        <v>180</v>
      </c>
      <c r="B180" s="71">
        <f>'цена АТС'!B33*6.43%</f>
        <v>16620.661373999999</v>
      </c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s="33" customFormat="1" ht="15" x14ac:dyDescent="0.25">
      <c r="A183" s="130" t="s">
        <v>200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</row>
    <row r="184" spans="1:25" s="33" customFormat="1" ht="15" x14ac:dyDescent="0.25">
      <c r="A184" s="72" t="s">
        <v>179</v>
      </c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</row>
    <row r="185" spans="1:25" s="33" customFormat="1" ht="15.75" customHeight="1" x14ac:dyDescent="0.25">
      <c r="A185" s="131" t="s">
        <v>43</v>
      </c>
      <c r="B185" s="133" t="s">
        <v>192</v>
      </c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5"/>
    </row>
    <row r="186" spans="1:25" s="33" customFormat="1" ht="30" customHeight="1" x14ac:dyDescent="0.25">
      <c r="A186" s="132"/>
      <c r="B186" s="65" t="s">
        <v>42</v>
      </c>
      <c r="C186" s="65" t="s">
        <v>41</v>
      </c>
      <c r="D186" s="65" t="s">
        <v>40</v>
      </c>
      <c r="E186" s="65" t="s">
        <v>39</v>
      </c>
      <c r="F186" s="65" t="s">
        <v>38</v>
      </c>
      <c r="G186" s="65" t="s">
        <v>37</v>
      </c>
      <c r="H186" s="65" t="s">
        <v>36</v>
      </c>
      <c r="I186" s="65" t="s">
        <v>35</v>
      </c>
      <c r="J186" s="65" t="s">
        <v>34</v>
      </c>
      <c r="K186" s="65" t="s">
        <v>33</v>
      </c>
      <c r="L186" s="65" t="s">
        <v>32</v>
      </c>
      <c r="M186" s="65" t="s">
        <v>31</v>
      </c>
      <c r="N186" s="65" t="s">
        <v>30</v>
      </c>
      <c r="O186" s="65" t="s">
        <v>29</v>
      </c>
      <c r="P186" s="65" t="s">
        <v>28</v>
      </c>
      <c r="Q186" s="65" t="s">
        <v>27</v>
      </c>
      <c r="R186" s="65" t="s">
        <v>26</v>
      </c>
      <c r="S186" s="65" t="s">
        <v>25</v>
      </c>
      <c r="T186" s="65" t="s">
        <v>24</v>
      </c>
      <c r="U186" s="65" t="s">
        <v>23</v>
      </c>
      <c r="V186" s="65" t="s">
        <v>22</v>
      </c>
      <c r="W186" s="65" t="s">
        <v>21</v>
      </c>
      <c r="X186" s="65" t="s">
        <v>20</v>
      </c>
      <c r="Y186" s="65" t="s">
        <v>19</v>
      </c>
    </row>
    <row r="187" spans="1:25" s="33" customFormat="1" ht="15" customHeight="1" x14ac:dyDescent="0.25">
      <c r="A187" s="65">
        <v>1</v>
      </c>
      <c r="B187" s="66">
        <f>'5цк (менее 150) '!B13</f>
        <v>105.542815</v>
      </c>
      <c r="C187" s="66">
        <f>'5цк (менее 150) '!C13</f>
        <v>100.988412</v>
      </c>
      <c r="D187" s="66">
        <f>'5цк (менее 150) '!D13</f>
        <v>99.724750999999998</v>
      </c>
      <c r="E187" s="66">
        <f>'5цк (менее 150) '!E13</f>
        <v>101.33797800000001</v>
      </c>
      <c r="F187" s="66">
        <f>'5цк (менее 150) '!F13</f>
        <v>107.48752699999999</v>
      </c>
      <c r="G187" s="66">
        <f>'5цк (менее 150) '!G13</f>
        <v>107.91142599999999</v>
      </c>
      <c r="H187" s="66">
        <f>'5цк (менее 150) '!H13</f>
        <v>106.669864</v>
      </c>
      <c r="I187" s="66">
        <f>'5цк (менее 150) '!I13</f>
        <v>101.61120199999999</v>
      </c>
      <c r="J187" s="66">
        <f>'5цк (менее 150) '!J13</f>
        <v>106.772323</v>
      </c>
      <c r="K187" s="66">
        <f>'5цк (менее 150) '!K13</f>
        <v>107.43730199999999</v>
      </c>
      <c r="L187" s="66">
        <f>'5цк (менее 150) '!L13</f>
        <v>104.14655999999999</v>
      </c>
      <c r="M187" s="66">
        <f>'5цк (менее 150) '!M13</f>
        <v>103.90347100000001</v>
      </c>
      <c r="N187" s="66">
        <f>'5цк (менее 150) '!N13</f>
        <v>103.557923</v>
      </c>
      <c r="O187" s="66">
        <f>'5цк (менее 150) '!O13</f>
        <v>100.034137</v>
      </c>
      <c r="P187" s="66">
        <f>'5цк (менее 150) '!P13</f>
        <v>101.492671</v>
      </c>
      <c r="Q187" s="66">
        <f>'5цк (менее 150) '!Q13</f>
        <v>104.07423599999998</v>
      </c>
      <c r="R187" s="66">
        <f>'5цк (менее 150) '!R13</f>
        <v>104.439874</v>
      </c>
      <c r="S187" s="66">
        <f>'5цк (менее 150) '!S13</f>
        <v>104.542333</v>
      </c>
      <c r="T187" s="66">
        <f>'5цк (менее 150) '!T13</f>
        <v>126.65539600000001</v>
      </c>
      <c r="U187" s="66">
        <f>'5цк (менее 150) '!U13</f>
        <v>103.81507499999999</v>
      </c>
      <c r="V187" s="66">
        <f>'5цк (менее 150) '!V13</f>
        <v>104.439874</v>
      </c>
      <c r="W187" s="66">
        <f>'5цк (менее 150) '!W13</f>
        <v>104.674927</v>
      </c>
      <c r="X187" s="66">
        <f>'5цк (менее 150) '!X13</f>
        <v>104.461973</v>
      </c>
      <c r="Y187" s="66">
        <f>'5цк (менее 150) '!Y13</f>
        <v>105.28566300000001</v>
      </c>
    </row>
    <row r="188" spans="1:25" s="33" customFormat="1" ht="15" customHeight="1" x14ac:dyDescent="0.25">
      <c r="A188" s="65">
        <v>2</v>
      </c>
      <c r="B188" s="66">
        <f>'5цк (менее 150) '!B18</f>
        <v>128.39117200000001</v>
      </c>
      <c r="C188" s="66">
        <f>'5цк (менее 150) '!C18</f>
        <v>128.12598399999999</v>
      </c>
      <c r="D188" s="66">
        <f>'5цк (менее 150) '!D18</f>
        <v>127.151619</v>
      </c>
      <c r="E188" s="66">
        <f>'5цк (менее 150) '!E18</f>
        <v>123.65194099999999</v>
      </c>
      <c r="F188" s="66">
        <f>'5цк (менее 150) '!F18</f>
        <v>123.54345500000001</v>
      </c>
      <c r="G188" s="66">
        <f>'5цк (менее 150) '!G18</f>
        <v>127.452969</v>
      </c>
      <c r="H188" s="66">
        <f>'5цк (менее 150) '!H18</f>
        <v>126.488649</v>
      </c>
      <c r="I188" s="66">
        <f>'5цк (менее 150) '!I18</f>
        <v>127.728202</v>
      </c>
      <c r="J188" s="66">
        <f>'5цк (менее 150) '!J18</f>
        <v>126.295785</v>
      </c>
      <c r="K188" s="66">
        <f>'5цк (менее 150) '!K18</f>
        <v>128.03357</v>
      </c>
      <c r="L188" s="66">
        <f>'5цк (менее 150) '!L18</f>
        <v>129.69300399999997</v>
      </c>
      <c r="M188" s="66">
        <f>'5цк (менее 150) '!M18</f>
        <v>129.25705099999999</v>
      </c>
      <c r="N188" s="66">
        <f>'5цк (менее 150) '!N18</f>
        <v>129.89390399999999</v>
      </c>
      <c r="O188" s="66">
        <f>'5цк (менее 150) '!O18</f>
        <v>124.71269299999999</v>
      </c>
      <c r="P188" s="66">
        <f>'5цк (менее 150) '!P18</f>
        <v>121.964381</v>
      </c>
      <c r="Q188" s="66">
        <f>'5цк (менее 150) '!Q18</f>
        <v>124.84327799999998</v>
      </c>
      <c r="R188" s="66">
        <f>'5цк (менее 150) '!R18</f>
        <v>130.95264700000001</v>
      </c>
      <c r="S188" s="66">
        <f>'5цк (менее 150) '!S18</f>
        <v>130.76982799999999</v>
      </c>
      <c r="T188" s="66">
        <f>'5цк (менее 150) '!T18</f>
        <v>132.20023599999999</v>
      </c>
      <c r="U188" s="66">
        <f>'5цк (менее 150) '!U18</f>
        <v>128.09384</v>
      </c>
      <c r="V188" s="66">
        <f>'5цк (менее 150) '!V18</f>
        <v>129.01597100000001</v>
      </c>
      <c r="W188" s="66">
        <f>'5цк (менее 150) '!W18</f>
        <v>130.70152200000001</v>
      </c>
      <c r="X188" s="66">
        <f>'5цк (менее 150) '!X18</f>
        <v>130.221371</v>
      </c>
      <c r="Y188" s="66">
        <f>'5цк (менее 150) '!Y18</f>
        <v>128.98784499999999</v>
      </c>
    </row>
    <row r="189" spans="1:25" s="33" customFormat="1" ht="15" x14ac:dyDescent="0.25">
      <c r="A189" s="65">
        <v>3</v>
      </c>
      <c r="B189" s="66">
        <f>'5цк (менее 150) '!B23</f>
        <v>127.099385</v>
      </c>
      <c r="C189" s="66">
        <f>'5цк (менее 150) '!C23</f>
        <v>123.302375</v>
      </c>
      <c r="D189" s="66">
        <f>'5цк (менее 150) '!D23</f>
        <v>123.35059099999999</v>
      </c>
      <c r="E189" s="66">
        <f>'5цк (менее 150) '!E23</f>
        <v>121.70923800000001</v>
      </c>
      <c r="F189" s="66">
        <f>'5цк (менее 150) '!F23</f>
        <v>121.873976</v>
      </c>
      <c r="G189" s="66">
        <f>'5цк (менее 150) '!G23</f>
        <v>125.735274</v>
      </c>
      <c r="H189" s="66">
        <f>'5цк (менее 150) '!H23</f>
        <v>126.090867</v>
      </c>
      <c r="I189" s="66">
        <f>'5цк (менее 150) '!I23</f>
        <v>124.69863000000001</v>
      </c>
      <c r="J189" s="66">
        <f>'5цк (менее 150) '!J23</f>
        <v>126.27569499999998</v>
      </c>
      <c r="K189" s="66">
        <f>'5цк (менее 150) '!K23</f>
        <v>127.436897</v>
      </c>
      <c r="L189" s="66">
        <f>'5цк (менее 150) '!L23</f>
        <v>127.067241</v>
      </c>
      <c r="M189" s="66">
        <f>'5цк (менее 150) '!M23</f>
        <v>126.058723</v>
      </c>
      <c r="N189" s="66">
        <f>'5цк (менее 150) '!N23</f>
        <v>127.72217499999999</v>
      </c>
      <c r="O189" s="66">
        <f>'5цк (менее 150) '!O23</f>
        <v>123.173799</v>
      </c>
      <c r="P189" s="66">
        <f>'5цк (менее 150) '!P23</f>
        <v>123.96735399999999</v>
      </c>
      <c r="Q189" s="66">
        <f>'5цк (менее 150) '!Q23</f>
        <v>126.739774</v>
      </c>
      <c r="R189" s="66">
        <f>'5цк (менее 150) '!R23</f>
        <v>128.71462099999999</v>
      </c>
      <c r="S189" s="66">
        <f>'5цк (менее 150) '!S23</f>
        <v>131.96116499999999</v>
      </c>
      <c r="T189" s="66">
        <f>'5цк (менее 150) '!T23</f>
        <v>132.13594800000001</v>
      </c>
      <c r="U189" s="66">
        <f>'5цк (менее 150) '!U23</f>
        <v>127.91303000000001</v>
      </c>
      <c r="V189" s="66">
        <f>'5цк (менее 150) '!V23</f>
        <v>128.57198199999999</v>
      </c>
      <c r="W189" s="66">
        <f>'5цк (менее 150) '!W23</f>
        <v>130.40619899999999</v>
      </c>
      <c r="X189" s="66">
        <f>'5цк (менее 150) '!X23</f>
        <v>129.57447300000001</v>
      </c>
      <c r="Y189" s="66">
        <f>'5цк (менее 150) '!Y23</f>
        <v>129.07423199999999</v>
      </c>
    </row>
    <row r="190" spans="1:25" s="33" customFormat="1" ht="15" x14ac:dyDescent="0.25">
      <c r="A190" s="65">
        <v>4</v>
      </c>
      <c r="B190" s="66">
        <f>'5цк (менее 150) '!B28</f>
        <v>94.495323999999997</v>
      </c>
      <c r="C190" s="66">
        <f>'5цк (менее 150) '!C28</f>
        <v>88.460287999999991</v>
      </c>
      <c r="D190" s="66">
        <f>'5цк (менее 150) '!D28</f>
        <v>87.853570000000005</v>
      </c>
      <c r="E190" s="66">
        <f>'5цк (менее 150) '!E28</f>
        <v>89.073032999999995</v>
      </c>
      <c r="F190" s="66">
        <f>'5цк (менее 150) '!F28</f>
        <v>96.287351999999998</v>
      </c>
      <c r="G190" s="66">
        <f>'5цк (менее 150) '!G28</f>
        <v>98.541449999999998</v>
      </c>
      <c r="H190" s="66">
        <f>'5цк (менее 150) '!H28</f>
        <v>97.390293</v>
      </c>
      <c r="I190" s="66">
        <f>'5цк (менее 150) '!I28</f>
        <v>95.114096000000004</v>
      </c>
      <c r="J190" s="66">
        <f>'5цк (менее 150) '!J28</f>
        <v>95.130167999999998</v>
      </c>
      <c r="K190" s="66">
        <f>'5цк (менее 150) '!K28</f>
        <v>96.434008999999989</v>
      </c>
      <c r="L190" s="66">
        <f>'5цк (менее 150) '!L28</f>
        <v>96.693169999999995</v>
      </c>
      <c r="M190" s="66">
        <f>'5цк (менее 150) '!M28</f>
        <v>96.018146000000002</v>
      </c>
      <c r="N190" s="66">
        <f>'5цк (менее 150) '!N28</f>
        <v>95.256734999999992</v>
      </c>
      <c r="O190" s="66">
        <f>'5цк (менее 150) '!O28</f>
        <v>90.682242000000002</v>
      </c>
      <c r="P190" s="66">
        <f>'5цк (менее 150) '!P28</f>
        <v>91.059933999999998</v>
      </c>
      <c r="Q190" s="66">
        <f>'5цк (менее 150) '!Q28</f>
        <v>94.149775999999989</v>
      </c>
      <c r="R190" s="66">
        <f>'5цк (менее 150) '!R28</f>
        <v>97.683606999999995</v>
      </c>
      <c r="S190" s="66">
        <f>'5цк (менее 150) '!S28</f>
        <v>96.409900999999991</v>
      </c>
      <c r="T190" s="66">
        <f>'5цк (менее 150) '!T28</f>
        <v>99.52786900000001</v>
      </c>
      <c r="U190" s="66">
        <f>'5цк (менее 150) '!U28</f>
        <v>93.751993999999996</v>
      </c>
      <c r="V190" s="66">
        <f>'5цк (менее 150) '!V28</f>
        <v>94.445098999999999</v>
      </c>
      <c r="W190" s="66">
        <f>'5цк (менее 150) '!W28</f>
        <v>95.047798999999998</v>
      </c>
      <c r="X190" s="66">
        <f>'5цк (менее 150) '!X28</f>
        <v>93.896642</v>
      </c>
      <c r="Y190" s="66">
        <f>'5цк (менее 150) '!Y28</f>
        <v>95.88555199999999</v>
      </c>
    </row>
    <row r="191" spans="1:25" s="33" customFormat="1" ht="15" x14ac:dyDescent="0.25">
      <c r="A191" s="65">
        <v>5</v>
      </c>
      <c r="B191" s="66">
        <f>'5цк (менее 150) '!B33</f>
        <v>109.82801199999999</v>
      </c>
      <c r="C191" s="66">
        <f>'5цк (менее 150) '!C33</f>
        <v>103.20233</v>
      </c>
      <c r="D191" s="66">
        <f>'5цк (менее 150) '!D33</f>
        <v>101.954741</v>
      </c>
      <c r="E191" s="66">
        <f>'5цк (менее 150) '!E33</f>
        <v>102.13956900000001</v>
      </c>
      <c r="F191" s="66">
        <f>'5цк (менее 150) '!F33</f>
        <v>107.728607</v>
      </c>
      <c r="G191" s="66">
        <f>'5цк (менее 150) '!G33</f>
        <v>109.4905</v>
      </c>
      <c r="H191" s="66">
        <f>'5цк (менее 150) '!H33</f>
        <v>109.09271799999999</v>
      </c>
      <c r="I191" s="66">
        <f>'5цк (менее 150) '!I33</f>
        <v>105.65130099999999</v>
      </c>
      <c r="J191" s="66">
        <f>'5цк (менее 150) '!J33</f>
        <v>106.19574</v>
      </c>
      <c r="K191" s="66">
        <f>'5цк (менее 150) '!K33</f>
        <v>106.92098900000001</v>
      </c>
      <c r="L191" s="66">
        <f>'5цк (менее 150) '!L33</f>
        <v>106.87277300000001</v>
      </c>
      <c r="M191" s="66">
        <f>'5цк (менее 150) '!M33</f>
        <v>109.52465299999999</v>
      </c>
      <c r="N191" s="66">
        <f>'5цк (менее 150) '!N33</f>
        <v>108.67283699999999</v>
      </c>
      <c r="O191" s="66">
        <f>'5цк (менее 150) '!O33</f>
        <v>102.19783</v>
      </c>
      <c r="P191" s="66">
        <f>'5цк (менее 150) '!P33</f>
        <v>103.31885199999999</v>
      </c>
      <c r="Q191" s="66">
        <f>'5цк (менее 150) '!Q33</f>
        <v>107.328816</v>
      </c>
      <c r="R191" s="66">
        <f>'5цк (менее 150) '!R33</f>
        <v>111.17805999999999</v>
      </c>
      <c r="S191" s="66">
        <f>'5цк (менее 150) '!S33</f>
        <v>109.416167</v>
      </c>
      <c r="T191" s="66">
        <f>'5цк (менее 150) '!T33</f>
        <v>103.81507499999999</v>
      </c>
      <c r="U191" s="66">
        <f>'5цк (менее 150) '!U33</f>
        <v>102.87888100000001</v>
      </c>
      <c r="V191" s="66">
        <f>'5цк (менее 150) '!V33</f>
        <v>104.64278299999999</v>
      </c>
      <c r="W191" s="66">
        <f>'5цк (менее 150) '!W33</f>
        <v>106.78236799999999</v>
      </c>
      <c r="X191" s="66">
        <f>'5цк (менее 150) '!X33</f>
        <v>106.221857</v>
      </c>
      <c r="Y191" s="66">
        <f>'5цк (менее 150) '!Y33</f>
        <v>106.830584</v>
      </c>
    </row>
    <row r="192" spans="1:25" s="33" customFormat="1" ht="15" x14ac:dyDescent="0.25">
      <c r="A192" s="65">
        <v>6</v>
      </c>
      <c r="B192" s="66">
        <f>'5цк (менее 150) '!B38</f>
        <v>107.62012100000001</v>
      </c>
      <c r="C192" s="66">
        <f>'5цк (менее 150) '!C38</f>
        <v>100.98439400000001</v>
      </c>
      <c r="D192" s="66">
        <f>'5цк (менее 150) '!D38</f>
        <v>99.754885999999999</v>
      </c>
      <c r="E192" s="66">
        <f>'5цк (менее 150) '!E38</f>
        <v>101.99692999999999</v>
      </c>
      <c r="F192" s="66">
        <f>'5цк (менее 150) '!F38</f>
        <v>108.53823399999999</v>
      </c>
      <c r="G192" s="66">
        <f>'5цк (менее 150) '!G38</f>
        <v>108.76926899999999</v>
      </c>
      <c r="H192" s="66">
        <f>'5цк (менее 150) '!H38</f>
        <v>110.83050299999999</v>
      </c>
      <c r="I192" s="66">
        <f>'5цк (менее 150) '!I38</f>
        <v>107.628157</v>
      </c>
      <c r="J192" s="66">
        <f>'5цк (менее 150) '!J38</f>
        <v>110.490982</v>
      </c>
      <c r="K192" s="66">
        <f>'5цк (менее 150) '!K38</f>
        <v>111.774733</v>
      </c>
      <c r="L192" s="66">
        <f>'5цк (менее 150) '!L38</f>
        <v>110.99724999999999</v>
      </c>
      <c r="M192" s="66">
        <f>'5цк (менее 150) '!M38</f>
        <v>107.710526</v>
      </c>
      <c r="N192" s="66">
        <f>'5цк (менее 150) '!N38</f>
        <v>107.28059999999999</v>
      </c>
      <c r="O192" s="66">
        <f>'5цк (менее 150) '!O38</f>
        <v>101.36610399999999</v>
      </c>
      <c r="P192" s="66">
        <f>'5цк (менее 150) '!P38</f>
        <v>102.033092</v>
      </c>
      <c r="Q192" s="66">
        <f>'5цк (менее 150) '!Q38</f>
        <v>106.01292100000001</v>
      </c>
      <c r="R192" s="66">
        <f>'5цк (менее 150) '!R38</f>
        <v>108.77529600000001</v>
      </c>
      <c r="S192" s="66">
        <f>'5цк (менее 150) '!S38</f>
        <v>109.29160899999999</v>
      </c>
      <c r="T192" s="66">
        <f>'5цк (менее 150) '!T38</f>
        <v>107.86923699999998</v>
      </c>
      <c r="U192" s="66">
        <f>'5цк (менее 150) '!U38</f>
        <v>102.362568</v>
      </c>
      <c r="V192" s="66">
        <f>'5цк (менее 150) '!V38</f>
        <v>104.02802899999999</v>
      </c>
      <c r="W192" s="66">
        <f>'5цк (менее 150) '!W38</f>
        <v>106.12944299999999</v>
      </c>
      <c r="X192" s="66">
        <f>'5цк (менее 150) '!X38</f>
        <v>107.045547</v>
      </c>
      <c r="Y192" s="66">
        <f>'5цк (менее 150) '!Y38</f>
        <v>107.808967</v>
      </c>
    </row>
    <row r="193" spans="1:25" s="33" customFormat="1" ht="15" x14ac:dyDescent="0.25">
      <c r="A193" s="65">
        <v>7</v>
      </c>
      <c r="B193" s="66">
        <f>'5цк (менее 150) '!B43</f>
        <v>104.964223</v>
      </c>
      <c r="C193" s="66">
        <f>'5цк (менее 150) '!C43</f>
        <v>100.833719</v>
      </c>
      <c r="D193" s="66">
        <f>'5цк (менее 150) '!D43</f>
        <v>98.975394000000009</v>
      </c>
      <c r="E193" s="66">
        <f>'5цк (менее 150) '!E43</f>
        <v>99.02160099999999</v>
      </c>
      <c r="F193" s="66">
        <f>'5цк (менее 150) '!F43</f>
        <v>103.99990299999999</v>
      </c>
      <c r="G193" s="66">
        <f>'5цк (менее 150) '!G43</f>
        <v>106.89286300000001</v>
      </c>
      <c r="H193" s="66">
        <f>'5цк (менее 150) '!H43</f>
        <v>105.69148100000001</v>
      </c>
      <c r="I193" s="66">
        <f>'5цк (менее 150) '!I43</f>
        <v>104.13048800000001</v>
      </c>
      <c r="J193" s="66">
        <f>'5цк (менее 150) '!J43</f>
        <v>105.42629299999999</v>
      </c>
      <c r="K193" s="66">
        <f>'5цк (менее 150) '!K43</f>
        <v>106.58347699999999</v>
      </c>
      <c r="L193" s="66">
        <f>'5цк (менее 150) '!L43</f>
        <v>106.736161</v>
      </c>
      <c r="M193" s="66">
        <f>'5цк (менее 150) '!M43</f>
        <v>107.314753</v>
      </c>
      <c r="N193" s="66">
        <f>'5цк (менее 150) '!N43</f>
        <v>105.671391</v>
      </c>
      <c r="O193" s="66">
        <f>'5цк (менее 150) '!O43</f>
        <v>99.684570999999991</v>
      </c>
      <c r="P193" s="66">
        <f>'5цк (менее 150) '!P43</f>
        <v>100.767422</v>
      </c>
      <c r="Q193" s="66">
        <f>'5цк (менее 150) '!Q43</f>
        <v>104.763323</v>
      </c>
      <c r="R193" s="66">
        <f>'5цк (менее 150) '!R43</f>
        <v>107.577932</v>
      </c>
      <c r="S193" s="66">
        <f>'5цк (менее 150) '!S43</f>
        <v>109.046511</v>
      </c>
      <c r="T193" s="66">
        <f>'5цк (менее 150) '!T43</f>
        <v>106.54530600000001</v>
      </c>
      <c r="U193" s="66">
        <f>'5цк (менее 150) '!U43</f>
        <v>101.872372</v>
      </c>
      <c r="V193" s="66">
        <f>'5цк (менее 150) '!V43</f>
        <v>103.467518</v>
      </c>
      <c r="W193" s="66">
        <f>'5цк (менее 150) '!W43</f>
        <v>105.004403</v>
      </c>
      <c r="X193" s="66">
        <f>'5цк (менее 150) '!X43</f>
        <v>105.197267</v>
      </c>
      <c r="Y193" s="66">
        <f>'5цк (менее 150) '!Y43</f>
        <v>104.95417799999998</v>
      </c>
    </row>
    <row r="194" spans="1:25" s="33" customFormat="1" ht="15" x14ac:dyDescent="0.25">
      <c r="A194" s="65">
        <v>8</v>
      </c>
      <c r="B194" s="66">
        <f>'5цк (менее 150) '!B48</f>
        <v>105.58701300000001</v>
      </c>
      <c r="C194" s="66">
        <f>'5цк (менее 150) '!C48</f>
        <v>100.693089</v>
      </c>
      <c r="D194" s="66">
        <f>'5цк (менее 150) '!D48</f>
        <v>103.94565999999999</v>
      </c>
      <c r="E194" s="66">
        <f>'5цк (менее 150) '!E48</f>
        <v>103.752796</v>
      </c>
      <c r="F194" s="66">
        <f>'5цк (менее 150) '!F48</f>
        <v>106.05511</v>
      </c>
      <c r="G194" s="66">
        <f>'5цк (менее 150) '!G48</f>
        <v>109.23736599999999</v>
      </c>
      <c r="H194" s="66">
        <f>'5цк (менее 150) '!H48</f>
        <v>107.953615</v>
      </c>
      <c r="I194" s="66">
        <f>'5цк (менее 150) '!I48</f>
        <v>104.00191199999999</v>
      </c>
      <c r="J194" s="66">
        <f>'5цк (менее 150) '!J48</f>
        <v>107.91745299999999</v>
      </c>
      <c r="K194" s="66">
        <f>'5цк (менее 150) '!K48</f>
        <v>106.16560500000001</v>
      </c>
      <c r="L194" s="66">
        <f>'5цк (менее 150) '!L48</f>
        <v>106.25600999999999</v>
      </c>
      <c r="M194" s="66">
        <f>'5цк (менее 150) '!M48</f>
        <v>107.348906</v>
      </c>
      <c r="N194" s="66">
        <f>'5цк (менее 150) '!N48</f>
        <v>107.154033</v>
      </c>
      <c r="O194" s="66">
        <f>'5цк (менее 150) '!O48</f>
        <v>101.15917699999999</v>
      </c>
      <c r="P194" s="66">
        <f>'5цк (менее 150) '!P48</f>
        <v>101.59513</v>
      </c>
      <c r="Q194" s="66">
        <f>'5цк (менее 150) '!Q48</f>
        <v>104.27714499999999</v>
      </c>
      <c r="R194" s="66">
        <f>'5цк (менее 150) '!R48</f>
        <v>107.11787100000001</v>
      </c>
      <c r="S194" s="66">
        <f>'5цк (менее 150) '!S48</f>
        <v>105.265573</v>
      </c>
      <c r="T194" s="66">
        <f>'5цк (менее 150) '!T48</f>
        <v>104.94011500000001</v>
      </c>
      <c r="U194" s="66">
        <f>'5цк (менее 150) '!U48</f>
        <v>103.586049</v>
      </c>
      <c r="V194" s="66">
        <f>'5цк (менее 150) '!V48</f>
        <v>105.645274</v>
      </c>
      <c r="W194" s="66">
        <f>'5цк (менее 150) '!W48</f>
        <v>106.446865</v>
      </c>
      <c r="X194" s="66">
        <f>'5цк (менее 150) '!X48</f>
        <v>106.770314</v>
      </c>
      <c r="Y194" s="66">
        <f>'5цк (менее 150) '!Y48</f>
        <v>107.246447</v>
      </c>
    </row>
    <row r="195" spans="1:25" s="33" customFormat="1" ht="15" x14ac:dyDescent="0.25">
      <c r="A195" s="65">
        <v>9</v>
      </c>
      <c r="B195" s="66">
        <f>'5цк (менее 150) '!B53</f>
        <v>116.921791</v>
      </c>
      <c r="C195" s="66">
        <f>'5цк (менее 150) '!C53</f>
        <v>113.564752</v>
      </c>
      <c r="D195" s="66">
        <f>'5цк (менее 150) '!D53</f>
        <v>112.829458</v>
      </c>
      <c r="E195" s="66">
        <f>'5цк (менее 150) '!E53</f>
        <v>107.676373</v>
      </c>
      <c r="F195" s="66">
        <f>'5цк (менее 150) '!F53</f>
        <v>113.39800500000001</v>
      </c>
      <c r="G195" s="66">
        <f>'5цк (менее 150) '!G53</f>
        <v>112.706909</v>
      </c>
      <c r="H195" s="66">
        <f>'5цк (менее 150) '!H53</f>
        <v>115.740499</v>
      </c>
      <c r="I195" s="66">
        <f>'5цк (менее 150) '!I53</f>
        <v>111.883219</v>
      </c>
      <c r="J195" s="66">
        <f>'5цк (менее 150) '!J53</f>
        <v>113.51653599999999</v>
      </c>
      <c r="K195" s="66">
        <f>'5цк (менее 150) '!K53</f>
        <v>114.283974</v>
      </c>
      <c r="L195" s="66">
        <f>'5цк (менее 150) '!L53</f>
        <v>114.37437899999999</v>
      </c>
      <c r="M195" s="66">
        <f>'5цк (менее 150) '!M53</f>
        <v>113.94043499999999</v>
      </c>
      <c r="N195" s="66">
        <f>'5цк (менее 150) '!N53</f>
        <v>114.39848699999999</v>
      </c>
      <c r="O195" s="66">
        <f>'5цк (менее 150) '!O53</f>
        <v>109.689391</v>
      </c>
      <c r="P195" s="66">
        <f>'5цк (менее 150) '!P53</f>
        <v>111.10171799999999</v>
      </c>
      <c r="Q195" s="66">
        <f>'5цк (менее 150) '!Q53</f>
        <v>113.94646199999998</v>
      </c>
      <c r="R195" s="66">
        <f>'5цк (менее 150) '!R53</f>
        <v>115.79875999999999</v>
      </c>
      <c r="S195" s="66">
        <f>'5цк (менее 150) '!S53</f>
        <v>115.54964399999999</v>
      </c>
      <c r="T195" s="66">
        <f>'5цк (менее 150) '!T53</f>
        <v>114.193569</v>
      </c>
      <c r="U195" s="66">
        <f>'5цк (менее 150) '!U53</f>
        <v>113.25134800000001</v>
      </c>
      <c r="V195" s="66">
        <f>'5цк (менее 150) '!V53</f>
        <v>115.63804</v>
      </c>
      <c r="W195" s="66">
        <f>'5цк (менее 150) '!W53</f>
        <v>117.23921300000001</v>
      </c>
      <c r="X195" s="66">
        <f>'5цк (менее 150) '!X53</f>
        <v>117.79168800000001</v>
      </c>
      <c r="Y195" s="66">
        <f>'5цк (менее 150) '!Y53</f>
        <v>117.35171699999999</v>
      </c>
    </row>
    <row r="196" spans="1:25" s="33" customFormat="1" ht="15" x14ac:dyDescent="0.25">
      <c r="A196" s="65">
        <v>10</v>
      </c>
      <c r="B196" s="66">
        <f>'5цк (менее 150) '!B58</f>
        <v>119.079457</v>
      </c>
      <c r="C196" s="66">
        <f>'5цк (менее 150) '!C58</f>
        <v>116.74700799999999</v>
      </c>
      <c r="D196" s="66">
        <f>'5цк (менее 150) '!D58</f>
        <v>114.57527899999998</v>
      </c>
      <c r="E196" s="66">
        <f>'5цк (менее 150) '!E58</f>
        <v>112.92187200000001</v>
      </c>
      <c r="F196" s="66">
        <f>'5цк (менее 150) '!F58</f>
        <v>108.92998900000001</v>
      </c>
      <c r="G196" s="66">
        <f>'5цк (менее 150) '!G58</f>
        <v>113.81587699999999</v>
      </c>
      <c r="H196" s="66">
        <f>'5цк (менее 150) '!H58</f>
        <v>116.162389</v>
      </c>
      <c r="I196" s="66">
        <f>'5цк (менее 150) '!I58</f>
        <v>112.44373</v>
      </c>
      <c r="J196" s="66">
        <f>'5цк (менее 150) '!J58</f>
        <v>113.43818499999999</v>
      </c>
      <c r="K196" s="66">
        <f>'5цк (менее 150) '!K58</f>
        <v>117.669139</v>
      </c>
      <c r="L196" s="66">
        <f>'5цк (менее 150) '!L58</f>
        <v>114.57326999999999</v>
      </c>
      <c r="M196" s="66">
        <f>'5цк (менее 150) '!M58</f>
        <v>114.641576</v>
      </c>
      <c r="N196" s="66">
        <f>'5цк (менее 150) '!N58</f>
        <v>114.65563900000001</v>
      </c>
      <c r="O196" s="66">
        <f>'5цк (менее 150) '!O58</f>
        <v>111.537671</v>
      </c>
      <c r="P196" s="66">
        <f>'5цк (менее 150) '!P58</f>
        <v>110.740098</v>
      </c>
      <c r="Q196" s="66">
        <f>'5цк (менее 150) '!Q58</f>
        <v>113.177015</v>
      </c>
      <c r="R196" s="66">
        <f>'5цк (менее 150) '!R58</f>
        <v>118.528991</v>
      </c>
      <c r="S196" s="66">
        <f>'5цк (менее 150) '!S58</f>
        <v>118.758017</v>
      </c>
      <c r="T196" s="66">
        <f>'5цк (менее 150) '!T58</f>
        <v>114.583315</v>
      </c>
      <c r="U196" s="66">
        <f>'5цк (менее 150) '!U58</f>
        <v>115.35477100000001</v>
      </c>
      <c r="V196" s="66">
        <f>'5цк (менее 150) '!V58</f>
        <v>116.35726199999999</v>
      </c>
      <c r="W196" s="66">
        <f>'5цк (менее 150) '!W58</f>
        <v>117.11465500000001</v>
      </c>
      <c r="X196" s="66">
        <f>'5цк (менее 150) '!X58</f>
        <v>117.86200299999999</v>
      </c>
      <c r="Y196" s="66">
        <f>'5цк (менее 150) '!Y58</f>
        <v>118.54506300000001</v>
      </c>
    </row>
    <row r="197" spans="1:25" s="33" customFormat="1" ht="15" x14ac:dyDescent="0.25">
      <c r="A197" s="65">
        <v>11</v>
      </c>
      <c r="B197" s="66">
        <f>'5цк (менее 150) '!B63</f>
        <v>98.469125999999989</v>
      </c>
      <c r="C197" s="66">
        <f>'5цк (менее 150) '!C63</f>
        <v>96.763484999999989</v>
      </c>
      <c r="D197" s="66">
        <f>'5цк (менее 150) '!D63</f>
        <v>91.192527999999996</v>
      </c>
      <c r="E197" s="66">
        <f>'5цк (менее 150) '!E63</f>
        <v>95.542012999999997</v>
      </c>
      <c r="F197" s="66">
        <f>'5цк (менее 150) '!F63</f>
        <v>100.98238499999999</v>
      </c>
      <c r="G197" s="66">
        <f>'5цк (менее 150) '!G63</f>
        <v>104.110398</v>
      </c>
      <c r="H197" s="66">
        <f>'5цк (менее 150) '!H63</f>
        <v>102.72017</v>
      </c>
      <c r="I197" s="66">
        <f>'5цк (менее 150) '!I63</f>
        <v>102.35854999999999</v>
      </c>
      <c r="J197" s="66">
        <f>'5цк (менее 150) '!J63</f>
        <v>104.701044</v>
      </c>
      <c r="K197" s="66">
        <f>'5цк (менее 150) '!K63</f>
        <v>106.133461</v>
      </c>
      <c r="L197" s="66">
        <f>'5цк (менее 150) '!L63</f>
        <v>105.79594900000001</v>
      </c>
      <c r="M197" s="66">
        <f>'5цк (менее 150) '!M63</f>
        <v>102.535342</v>
      </c>
      <c r="N197" s="66">
        <f>'5цк (менее 150) '!N63</f>
        <v>101.048682</v>
      </c>
      <c r="O197" s="66">
        <f>'5цк (менее 150) '!O63</f>
        <v>98.003037999999989</v>
      </c>
      <c r="P197" s="66">
        <f>'5цк (менее 150) '!P63</f>
        <v>98.848826999999986</v>
      </c>
      <c r="Q197" s="66">
        <f>'5цк (менее 150) '!Q63</f>
        <v>101.79803899999999</v>
      </c>
      <c r="R197" s="66">
        <f>'5цк (менее 150) '!R63</f>
        <v>106.60959399999999</v>
      </c>
      <c r="S197" s="66">
        <f>'5цк (менее 150) '!S63</f>
        <v>106.91496199999999</v>
      </c>
      <c r="T197" s="66">
        <f>'5цк (менее 150) '!T63</f>
        <v>101.205384</v>
      </c>
      <c r="U197" s="66">
        <f>'5цк (менее 150) '!U63</f>
        <v>99.638363999999996</v>
      </c>
      <c r="V197" s="66">
        <f>'5цк (менее 150) '!V63</f>
        <v>102.24403700000001</v>
      </c>
      <c r="W197" s="66">
        <f>'5цк (менее 150) '!W63</f>
        <v>103.09786199999999</v>
      </c>
      <c r="X197" s="66">
        <f>'5цк (менее 150) '!X63</f>
        <v>103.04160999999999</v>
      </c>
      <c r="Y197" s="66">
        <f>'5цк (менее 150) '!Y63</f>
        <v>97.705705999999992</v>
      </c>
    </row>
    <row r="198" spans="1:25" s="33" customFormat="1" ht="15" x14ac:dyDescent="0.25">
      <c r="A198" s="65">
        <v>12</v>
      </c>
      <c r="B198" s="66">
        <f>'5цк (менее 150) '!B68</f>
        <v>107.22033</v>
      </c>
      <c r="C198" s="66">
        <f>'5цк (менее 150) '!C68</f>
        <v>102.583558</v>
      </c>
      <c r="D198" s="66">
        <f>'5цк (менее 150) '!D68</f>
        <v>103.437383</v>
      </c>
      <c r="E198" s="66">
        <f>'5цк (менее 150) '!E68</f>
        <v>107.905399</v>
      </c>
      <c r="F198" s="66">
        <f>'5цк (менее 150) '!F68</f>
        <v>111.650175</v>
      </c>
      <c r="G198" s="66">
        <f>'5цк (менее 150) '!G68</f>
        <v>111.70240899999999</v>
      </c>
      <c r="H198" s="66">
        <f>'5цк (менее 150) '!H68</f>
        <v>110.33026199999999</v>
      </c>
      <c r="I198" s="66">
        <f>'5цк (менее 150) '!I68</f>
        <v>108.46189199999999</v>
      </c>
      <c r="J198" s="66">
        <f>'5цк (менее 150) '!J68</f>
        <v>109.05052899999998</v>
      </c>
      <c r="K198" s="66">
        <f>'5цк (менее 150) '!K68</f>
        <v>111.98165999999999</v>
      </c>
      <c r="L198" s="66">
        <f>'5цк (менее 150) '!L68</f>
        <v>111.015331</v>
      </c>
      <c r="M198" s="66">
        <f>'5цк (менее 150) '!M68</f>
        <v>111.28051899999998</v>
      </c>
      <c r="N198" s="66">
        <f>'5цк (менее 150) '!N68</f>
        <v>110.94300699999999</v>
      </c>
      <c r="O198" s="66">
        <f>'5цк (менее 150) '!O68</f>
        <v>103.993876</v>
      </c>
      <c r="P198" s="66">
        <f>'5цк (менее 150) '!P68</f>
        <v>106.219848</v>
      </c>
      <c r="Q198" s="66">
        <f>'5цк (менее 150) '!Q68</f>
        <v>106.92500700000001</v>
      </c>
      <c r="R198" s="66">
        <f>'5цк (менее 150) '!R68</f>
        <v>113.43818499999999</v>
      </c>
      <c r="S198" s="66">
        <f>'5цк (менее 150) '!S68</f>
        <v>113.012277</v>
      </c>
      <c r="T198" s="66">
        <f>'5цк (менее 150) '!T68</f>
        <v>111.58588699999999</v>
      </c>
      <c r="U198" s="66">
        <f>'5цк (менее 150) '!U68</f>
        <v>107.178141</v>
      </c>
      <c r="V198" s="66">
        <f>'5цк (менее 150) '!V68</f>
        <v>108.29313599999999</v>
      </c>
      <c r="W198" s="66">
        <f>'5цк (менее 150) '!W68</f>
        <v>109.61907599999999</v>
      </c>
      <c r="X198" s="66">
        <f>'5цк (менее 150) '!X68</f>
        <v>111.015331</v>
      </c>
      <c r="Y198" s="66">
        <f>'5цк (менее 150) '!Y68</f>
        <v>106.64977399999999</v>
      </c>
    </row>
    <row r="199" spans="1:25" s="33" customFormat="1" ht="15" x14ac:dyDescent="0.25">
      <c r="A199" s="65">
        <v>13</v>
      </c>
      <c r="B199" s="66">
        <f>'5цк (менее 150) '!B73</f>
        <v>97.557040000000001</v>
      </c>
      <c r="C199" s="66">
        <f>'5цк (менее 150) '!C73</f>
        <v>92.357748000000001</v>
      </c>
      <c r="D199" s="66">
        <f>'5цк (менее 150) '!D73</f>
        <v>92.512440999999995</v>
      </c>
      <c r="E199" s="66">
        <f>'5цк (менее 150) '!E73</f>
        <v>93.894632999999999</v>
      </c>
      <c r="F199" s="66">
        <f>'5цк (менее 150) '!F73</f>
        <v>97.323995999999994</v>
      </c>
      <c r="G199" s="66">
        <f>'5цк (менее 150) '!G73</f>
        <v>96.839826999999985</v>
      </c>
      <c r="H199" s="66">
        <f>'5цк (менее 150) '!H73</f>
        <v>95.981983999999997</v>
      </c>
      <c r="I199" s="66">
        <f>'5цк (менее 150) '!I73</f>
        <v>94.513404999999992</v>
      </c>
      <c r="J199" s="66">
        <f>'5цк (менее 150) '!J73</f>
        <v>95.312986999999993</v>
      </c>
      <c r="K199" s="66">
        <f>'5цк (менее 150) '!K73</f>
        <v>96.960366999999991</v>
      </c>
      <c r="L199" s="66">
        <f>'5цк (менее 150) '!L73</f>
        <v>97.872453000000007</v>
      </c>
      <c r="M199" s="66">
        <f>'5цк (менее 150) '!M73</f>
        <v>97.492751999999996</v>
      </c>
      <c r="N199" s="66">
        <f>'5цк (менее 150) '!N73</f>
        <v>97.711732999999995</v>
      </c>
      <c r="O199" s="66">
        <f>'5цк (менее 150) '!O73</f>
        <v>91.827371999999997</v>
      </c>
      <c r="P199" s="66">
        <f>'5цк (менее 150) '!P73</f>
        <v>91.961974999999995</v>
      </c>
      <c r="Q199" s="66">
        <f>'5цк (менее 150) '!Q73</f>
        <v>94.330585999999997</v>
      </c>
      <c r="R199" s="66">
        <f>'5цк (менее 150) '!R73</f>
        <v>101.30985199999999</v>
      </c>
      <c r="S199" s="66">
        <f>'5цк (менее 150) '!S73</f>
        <v>101.569013</v>
      </c>
      <c r="T199" s="66">
        <f>'5цк (менее 150) '!T73</f>
        <v>95.304950999999988</v>
      </c>
      <c r="U199" s="66">
        <f>'5цк (менее 150) '!U73</f>
        <v>94.451125999999988</v>
      </c>
      <c r="V199" s="66">
        <f>'5цк (менее 150) '!V73</f>
        <v>96.508341999999999</v>
      </c>
      <c r="W199" s="66">
        <f>'5цк (менее 150) '!W73</f>
        <v>97.834282000000002</v>
      </c>
      <c r="X199" s="66">
        <f>'5цк (менее 150) '!X73</f>
        <v>97.870444000000006</v>
      </c>
      <c r="Y199" s="66">
        <f>'5цк (менее 150) '!Y73</f>
        <v>99.240582000000003</v>
      </c>
    </row>
    <row r="200" spans="1:25" s="33" customFormat="1" ht="15" x14ac:dyDescent="0.25">
      <c r="A200" s="65">
        <v>14</v>
      </c>
      <c r="B200" s="66">
        <f>'5цк (менее 150) '!B78</f>
        <v>101.42235599999999</v>
      </c>
      <c r="C200" s="66">
        <f>'5цк (менее 150) '!C78</f>
        <v>94.720331999999999</v>
      </c>
      <c r="D200" s="66">
        <f>'5цк (менее 150) '!D78</f>
        <v>94.631935999999996</v>
      </c>
      <c r="E200" s="66">
        <f>'5цк (менее 150) '!E78</f>
        <v>95.160302999999999</v>
      </c>
      <c r="F200" s="66">
        <f>'5цк (менее 150) '!F78</f>
        <v>101.562986</v>
      </c>
      <c r="G200" s="66">
        <f>'5цк (менее 150) '!G78</f>
        <v>101.800048</v>
      </c>
      <c r="H200" s="66">
        <f>'5цк (менее 150) '!H78</f>
        <v>100.666972</v>
      </c>
      <c r="I200" s="66">
        <f>'5цк (менее 150) '!I78</f>
        <v>98.643908999999994</v>
      </c>
      <c r="J200" s="66">
        <f>'5цк (менее 150) '!J78</f>
        <v>99.240582000000003</v>
      </c>
      <c r="K200" s="66">
        <f>'5цк (менее 150) '!K78</f>
        <v>100.447991</v>
      </c>
      <c r="L200" s="66">
        <f>'5цк (менее 150) '!L78</f>
        <v>100.17677599999999</v>
      </c>
      <c r="M200" s="66">
        <f>'5цк (менее 150) '!M78</f>
        <v>101.155159</v>
      </c>
      <c r="N200" s="66">
        <f>'5цк (менее 150) '!N78</f>
        <v>100.695098</v>
      </c>
      <c r="O200" s="66">
        <f>'5цк (менее 150) '!O78</f>
        <v>94.465188999999995</v>
      </c>
      <c r="P200" s="66">
        <f>'5цк (менее 150) '!P78</f>
        <v>96.341594999999998</v>
      </c>
      <c r="Q200" s="66">
        <f>'5цк (менее 150) '!Q78</f>
        <v>99.714705999999993</v>
      </c>
      <c r="R200" s="66">
        <f>'5цк (менее 150) '!R78</f>
        <v>104.50416199999999</v>
      </c>
      <c r="S200" s="66">
        <f>'5цк (менее 150) '!S78</f>
        <v>105.05462799999999</v>
      </c>
      <c r="T200" s="66">
        <f>'5цк (менее 150) '!T78</f>
        <v>103.489617</v>
      </c>
      <c r="U200" s="66">
        <f>'5цк (менее 150) '!U78</f>
        <v>100.13056900000001</v>
      </c>
      <c r="V200" s="66">
        <f>'5цк (менее 150) '!V78</f>
        <v>102.169704</v>
      </c>
      <c r="W200" s="66">
        <f>'5цк (менее 150) '!W78</f>
        <v>102.72820599999999</v>
      </c>
      <c r="X200" s="66">
        <f>'5цк (менее 150) '!X78</f>
        <v>101.61120199999999</v>
      </c>
      <c r="Y200" s="66">
        <f>'5цк (менее 150) '!Y78</f>
        <v>101.820138</v>
      </c>
    </row>
    <row r="201" spans="1:25" s="33" customFormat="1" ht="15" x14ac:dyDescent="0.25">
      <c r="A201" s="65">
        <v>15</v>
      </c>
      <c r="B201" s="66">
        <f>'5цк (менее 150) '!B83</f>
        <v>0</v>
      </c>
      <c r="C201" s="66">
        <f>'5цк (менее 150) '!C83</f>
        <v>0</v>
      </c>
      <c r="D201" s="66">
        <f>'5цк (менее 150) '!D83</f>
        <v>0</v>
      </c>
      <c r="E201" s="66">
        <f>'5цк (менее 150) '!E83</f>
        <v>0</v>
      </c>
      <c r="F201" s="66">
        <f>'5цк (менее 150) '!F83</f>
        <v>0</v>
      </c>
      <c r="G201" s="66">
        <f>'5цк (менее 150) '!G83</f>
        <v>0</v>
      </c>
      <c r="H201" s="66">
        <f>'5цк (менее 150) '!H83</f>
        <v>0</v>
      </c>
      <c r="I201" s="66">
        <f>'5цк (менее 150) '!I83</f>
        <v>0</v>
      </c>
      <c r="J201" s="66">
        <f>'5цк (менее 150) '!J83</f>
        <v>0</v>
      </c>
      <c r="K201" s="66">
        <f>'5цк (менее 150) '!K83</f>
        <v>0</v>
      </c>
      <c r="L201" s="66">
        <f>'5цк (менее 150) '!L83</f>
        <v>0</v>
      </c>
      <c r="M201" s="66">
        <f>'5цк (менее 150) '!M83</f>
        <v>0</v>
      </c>
      <c r="N201" s="66">
        <f>'5цк (менее 150) '!N83</f>
        <v>0</v>
      </c>
      <c r="O201" s="66">
        <f>'5цк (менее 150) '!O83</f>
        <v>0</v>
      </c>
      <c r="P201" s="66">
        <f>'5цк (менее 150) '!P83</f>
        <v>0</v>
      </c>
      <c r="Q201" s="66">
        <f>'5цк (менее 150) '!Q83</f>
        <v>0</v>
      </c>
      <c r="R201" s="66">
        <f>'5цк (менее 150) '!R83</f>
        <v>0</v>
      </c>
      <c r="S201" s="66">
        <f>'5цк (менее 150) '!S83</f>
        <v>0</v>
      </c>
      <c r="T201" s="66">
        <f>'5цк (менее 150) '!T83</f>
        <v>0</v>
      </c>
      <c r="U201" s="66">
        <f>'5цк (менее 150) '!U83</f>
        <v>0</v>
      </c>
      <c r="V201" s="66">
        <f>'5цк (менее 150) '!V83</f>
        <v>0</v>
      </c>
      <c r="W201" s="66">
        <f>'5цк (менее 150) '!W83</f>
        <v>0</v>
      </c>
      <c r="X201" s="66">
        <f>'5цк (менее 150) '!X83</f>
        <v>0</v>
      </c>
      <c r="Y201" s="66">
        <f>'5цк (менее 150) '!Y83</f>
        <v>0</v>
      </c>
    </row>
    <row r="202" spans="1:25" s="33" customFormat="1" ht="15" x14ac:dyDescent="0.25">
      <c r="A202" s="65">
        <v>16</v>
      </c>
      <c r="B202" s="66">
        <f>'5цк (менее 150) '!B88</f>
        <v>127.71815700000001</v>
      </c>
      <c r="C202" s="66">
        <f>'5цк (менее 150) '!C88</f>
        <v>122.06081300000001</v>
      </c>
      <c r="D202" s="66">
        <f>'5цк (менее 150) '!D88</f>
        <v>122.018624</v>
      </c>
      <c r="E202" s="66">
        <f>'5цк (менее 150) '!E88</f>
        <v>123.278267</v>
      </c>
      <c r="F202" s="66">
        <f>'5цк (менее 150) '!F88</f>
        <v>125.58259</v>
      </c>
      <c r="G202" s="66">
        <f>'5цк (менее 150) '!G88</f>
        <v>126.01251600000001</v>
      </c>
      <c r="H202" s="66">
        <f>'5цк (менее 150) '!H88</f>
        <v>124.41937899999999</v>
      </c>
      <c r="I202" s="66">
        <f>'5цк (менее 150) '!I88</f>
        <v>125.90603900000001</v>
      </c>
      <c r="J202" s="66">
        <f>'5цк (менее 150) '!J88</f>
        <v>124.66045899999999</v>
      </c>
      <c r="K202" s="66">
        <f>'5цк (менее 150) '!K88</f>
        <v>124.003516</v>
      </c>
      <c r="L202" s="66">
        <f>'5цк (менее 150) '!L88</f>
        <v>124.513802</v>
      </c>
      <c r="M202" s="66">
        <f>'5цк (менее 150) '!M88</f>
        <v>124.94372799999999</v>
      </c>
      <c r="N202" s="66">
        <f>'5цк (менее 150) '!N88</f>
        <v>124.353082</v>
      </c>
      <c r="O202" s="66">
        <f>'5цк (менее 150) '!O88</f>
        <v>120.009624</v>
      </c>
      <c r="P202" s="66">
        <f>'5цк (менее 150) '!P88</f>
        <v>120.967917</v>
      </c>
      <c r="Q202" s="66">
        <f>'5цк (менее 150) '!Q88</f>
        <v>123.824715</v>
      </c>
      <c r="R202" s="66">
        <f>'5цк (менее 150) '!R88</f>
        <v>127.08130399999999</v>
      </c>
      <c r="S202" s="66">
        <f>'5цк (менее 150) '!S88</f>
        <v>130.46446</v>
      </c>
      <c r="T202" s="66">
        <f>'5цк (менее 150) '!T88</f>
        <v>124.94171899999999</v>
      </c>
      <c r="U202" s="66">
        <f>'5цк (менее 150) '!U88</f>
        <v>124.31892899999998</v>
      </c>
      <c r="V202" s="66">
        <f>'5цк (менее 150) '!V88</f>
        <v>125.69911199999999</v>
      </c>
      <c r="W202" s="66">
        <f>'5цк (менее 150) '!W88</f>
        <v>127.133538</v>
      </c>
      <c r="X202" s="66">
        <f>'5цк (менее 150) '!X88</f>
        <v>127.57752699999999</v>
      </c>
      <c r="Y202" s="66">
        <f>'5цк (менее 150) '!Y88</f>
        <v>126.966791</v>
      </c>
    </row>
    <row r="203" spans="1:25" s="33" customFormat="1" ht="15" x14ac:dyDescent="0.25">
      <c r="A203" s="65">
        <v>17</v>
      </c>
      <c r="B203" s="66">
        <f>'5цк (менее 150) '!B93</f>
        <v>86.887241000000003</v>
      </c>
      <c r="C203" s="66">
        <f>'5цк (менее 150) '!C93</f>
        <v>83.246932999999999</v>
      </c>
      <c r="D203" s="66">
        <f>'5цк (менее 150) '!D93</f>
        <v>83.355418999999998</v>
      </c>
      <c r="E203" s="66">
        <f>'5цк (менее 150) '!E93</f>
        <v>83.982226999999995</v>
      </c>
      <c r="F203" s="66">
        <f>'5цк (менее 150) '!F93</f>
        <v>85.947029000000001</v>
      </c>
      <c r="G203" s="66">
        <f>'5цк (менее 150) '!G93</f>
        <v>85.726039</v>
      </c>
      <c r="H203" s="66">
        <f>'5цк (менее 150) '!H93</f>
        <v>85.611525999999998</v>
      </c>
      <c r="I203" s="66">
        <f>'5цк (менее 150) '!I93</f>
        <v>84.400098999999997</v>
      </c>
      <c r="J203" s="66">
        <f>'5цк (менее 150) '!J93</f>
        <v>84.590953999999996</v>
      </c>
      <c r="K203" s="66">
        <f>'5цк (менее 150) '!K93</f>
        <v>85.438751999999994</v>
      </c>
      <c r="L203" s="66">
        <f>'5цк (менее 150) '!L93</f>
        <v>85.529156999999998</v>
      </c>
      <c r="M203" s="66">
        <f>'5цк (менее 150) '!M93</f>
        <v>84.594971999999999</v>
      </c>
      <c r="N203" s="66">
        <f>'5цк (менее 150) '!N93</f>
        <v>85.223788999999996</v>
      </c>
      <c r="O203" s="66">
        <f>'5цк (менее 150) '!O93</f>
        <v>82.662313999999995</v>
      </c>
      <c r="P203" s="66">
        <f>'5цк (менее 150) '!P93</f>
        <v>83.704984999999994</v>
      </c>
      <c r="Q203" s="66">
        <f>'5цк (менее 150) '!Q93</f>
        <v>85.979173000000003</v>
      </c>
      <c r="R203" s="66">
        <f>'5цк (менее 150) '!R93</f>
        <v>87.391499999999994</v>
      </c>
      <c r="S203" s="66">
        <f>'5цк (менее 150) '!S93</f>
        <v>89.647607000000008</v>
      </c>
      <c r="T203" s="66">
        <f>'5цк (менее 150) '!T93</f>
        <v>85.107266999999993</v>
      </c>
      <c r="U203" s="66">
        <f>'5цк (менее 150) '!U93</f>
        <v>84.518630000000002</v>
      </c>
      <c r="V203" s="66">
        <f>'5цк (менее 150) '!V93</f>
        <v>84.980699999999999</v>
      </c>
      <c r="W203" s="66">
        <f>'5цк (менее 150) '!W93</f>
        <v>86.248379</v>
      </c>
      <c r="X203" s="66">
        <f>'5цк (менее 150) '!X93</f>
        <v>87.439716000000004</v>
      </c>
      <c r="Y203" s="66">
        <f>'5цк (менее 150) '!Y93</f>
        <v>88.012280999999987</v>
      </c>
    </row>
    <row r="204" spans="1:25" s="33" customFormat="1" ht="15" x14ac:dyDescent="0.25">
      <c r="A204" s="65">
        <v>18</v>
      </c>
      <c r="B204" s="66">
        <f>'5цк (менее 150) '!B98</f>
        <v>93.603328000000005</v>
      </c>
      <c r="C204" s="66">
        <f>'5цк (менее 150) '!C98</f>
        <v>90.372855999999999</v>
      </c>
      <c r="D204" s="66">
        <f>'5цк (менее 150) '!D98</f>
        <v>90.358792999999991</v>
      </c>
      <c r="E204" s="66">
        <f>'5цк (менее 150) '!E98</f>
        <v>91.26284299999999</v>
      </c>
      <c r="F204" s="66">
        <f>'5цк (менее 150) '!F98</f>
        <v>93.085005999999993</v>
      </c>
      <c r="G204" s="66">
        <f>'5цк (менее 150) '!G98</f>
        <v>96.622855000000001</v>
      </c>
      <c r="H204" s="66">
        <f>'5цк (менее 150) '!H98</f>
        <v>95.321022999999997</v>
      </c>
      <c r="I204" s="66">
        <f>'5цк (менее 150) '!I98</f>
        <v>90.694295999999994</v>
      </c>
      <c r="J204" s="66">
        <f>'5цк (менее 150) '!J98</f>
        <v>95.132176999999999</v>
      </c>
      <c r="K204" s="66">
        <f>'5цк (менее 150) '!K98</f>
        <v>95.489778999999999</v>
      </c>
      <c r="L204" s="66">
        <f>'5цк (менее 150) '!L98</f>
        <v>92.080506</v>
      </c>
      <c r="M204" s="66">
        <f>'5цк (менее 150) '!M98</f>
        <v>92.651061999999996</v>
      </c>
      <c r="N204" s="66">
        <f>'5цк (менее 150) '!N98</f>
        <v>93.522967999999992</v>
      </c>
      <c r="O204" s="66">
        <f>'5цк (менее 150) '!O98</f>
        <v>87.626553000000001</v>
      </c>
      <c r="P204" s="66">
        <f>'5цк (менее 150) '!P98</f>
        <v>88.291532000000004</v>
      </c>
      <c r="Q204" s="66">
        <f>'5цк (менее 150) '!Q98</f>
        <v>91.246770999999995</v>
      </c>
      <c r="R204" s="66">
        <f>'5цк (менее 150) '!R98</f>
        <v>97.123096000000004</v>
      </c>
      <c r="S204" s="66">
        <f>'5цк (менее 150) '!S98</f>
        <v>97.643426999999988</v>
      </c>
      <c r="T204" s="66">
        <f>'5цк (менее 150) '!T98</f>
        <v>91.917776999999987</v>
      </c>
      <c r="U204" s="66">
        <f>'5цк (менее 150) '!U98</f>
        <v>92.122694999999993</v>
      </c>
      <c r="V204" s="66">
        <f>'5цк (менее 150) '!V98</f>
        <v>95.260752999999994</v>
      </c>
      <c r="W204" s="66">
        <f>'5цк (менее 150) '!W98</f>
        <v>95.268788999999998</v>
      </c>
      <c r="X204" s="66">
        <f>'5цк (менее 150) '!X98</f>
        <v>95.130167999999998</v>
      </c>
      <c r="Y204" s="66">
        <f>'5цк (менее 150) '!Y98</f>
        <v>94.185937999999993</v>
      </c>
    </row>
    <row r="205" spans="1:25" s="33" customFormat="1" ht="15" x14ac:dyDescent="0.25">
      <c r="A205" s="65">
        <v>19</v>
      </c>
      <c r="B205" s="66">
        <f>'5цк (менее 150) '!B103</f>
        <v>112.801332</v>
      </c>
      <c r="C205" s="66">
        <f>'5цк (менее 150) '!C103</f>
        <v>106.97924999999999</v>
      </c>
      <c r="D205" s="66">
        <f>'5цк (менее 150) '!D103</f>
        <v>105.570941</v>
      </c>
      <c r="E205" s="66">
        <f>'5цк (менее 150) '!E103</f>
        <v>107.69043599999999</v>
      </c>
      <c r="F205" s="66">
        <f>'5цк (менее 150) '!F103</f>
        <v>110.046993</v>
      </c>
      <c r="G205" s="66">
        <f>'5цк (менее 150) '!G103</f>
        <v>113.61698599999998</v>
      </c>
      <c r="H205" s="66">
        <f>'5цк (менее 150) '!H103</f>
        <v>111.62807599999999</v>
      </c>
      <c r="I205" s="66">
        <f>'5цк (менее 150) '!I103</f>
        <v>110.263965</v>
      </c>
      <c r="J205" s="66">
        <f>'5цк (менее 150) '!J103</f>
        <v>111.88924600000001</v>
      </c>
      <c r="K205" s="66">
        <f>'5цк (менее 150) '!K103</f>
        <v>112.493955</v>
      </c>
      <c r="L205" s="66">
        <f>'5цк (менее 150) '!L103</f>
        <v>113.36385199999999</v>
      </c>
      <c r="M205" s="66">
        <f>'5цк (менее 150) '!M103</f>
        <v>114.175488</v>
      </c>
      <c r="N205" s="66">
        <f>'5цк (менее 150) '!N103</f>
        <v>109.625103</v>
      </c>
      <c r="O205" s="66">
        <f>'5цк (менее 150) '!O103</f>
        <v>105.46848199999999</v>
      </c>
      <c r="P205" s="66">
        <f>'5цк (менее 150) '!P103</f>
        <v>106.089263</v>
      </c>
      <c r="Q205" s="66">
        <f>'5цк (менее 150) '!Q103</f>
        <v>108.78735</v>
      </c>
      <c r="R205" s="66">
        <f>'5цк (менее 150) '!R103</f>
        <v>110.987205</v>
      </c>
      <c r="S205" s="66">
        <f>'5цк (менее 150) '!S103</f>
        <v>116.02376799999999</v>
      </c>
      <c r="T205" s="66">
        <f>'5цк (менее 150) '!T103</f>
        <v>109.34585199999999</v>
      </c>
      <c r="U205" s="66">
        <f>'5цк (менее 150) '!U103</f>
        <v>107.57994100000001</v>
      </c>
      <c r="V205" s="66">
        <f>'5цк (менее 150) '!V103</f>
        <v>110.93095299999999</v>
      </c>
      <c r="W205" s="66">
        <f>'5цк (менее 150) '!W103</f>
        <v>111.194132</v>
      </c>
      <c r="X205" s="66">
        <f>'5цк (менее 150) '!X103</f>
        <v>112.88370099999999</v>
      </c>
      <c r="Y205" s="66">
        <f>'5цк (менее 150) '!Y103</f>
        <v>112.44975700000001</v>
      </c>
    </row>
    <row r="206" spans="1:25" s="33" customFormat="1" ht="15" x14ac:dyDescent="0.25">
      <c r="A206" s="65">
        <v>20</v>
      </c>
      <c r="B206" s="66">
        <f>'5цк (менее 150) '!B108</f>
        <v>112.32319</v>
      </c>
      <c r="C206" s="66">
        <f>'5цк (менее 150) '!C108</f>
        <v>106.575441</v>
      </c>
      <c r="D206" s="66">
        <f>'5цк (менее 150) '!D108</f>
        <v>105.26959100000001</v>
      </c>
      <c r="E206" s="66">
        <f>'5цк (менее 150) '!E108</f>
        <v>106.62365699999999</v>
      </c>
      <c r="F206" s="66">
        <f>'5цк (менее 150) '!F108</f>
        <v>108.692927</v>
      </c>
      <c r="G206" s="66">
        <f>'5цк (менее 150) '!G108</f>
        <v>112.39551400000001</v>
      </c>
      <c r="H206" s="66">
        <f>'5цк (менее 150) '!H108</f>
        <v>111.895273</v>
      </c>
      <c r="I206" s="66">
        <f>'5цк (менее 150) '!I108</f>
        <v>111.143907</v>
      </c>
      <c r="J206" s="66">
        <f>'5цк (менее 150) '!J108</f>
        <v>113.008259</v>
      </c>
      <c r="K206" s="66">
        <f>'5цк (менее 150) '!K108</f>
        <v>112.49194600000001</v>
      </c>
      <c r="L206" s="66">
        <f>'5цк (менее 150) '!L108</f>
        <v>113.16094299999999</v>
      </c>
      <c r="M206" s="66">
        <f>'5цк (менее 150) '!M108</f>
        <v>113.38795999999999</v>
      </c>
      <c r="N206" s="66">
        <f>'5цк (менее 150) '!N108</f>
        <v>113.47434700000001</v>
      </c>
      <c r="O206" s="66">
        <f>'5цк (менее 150) '!O108</f>
        <v>108.37751400000001</v>
      </c>
      <c r="P206" s="66">
        <f>'5цк (менее 150) '!P108</f>
        <v>104.50014399999999</v>
      </c>
      <c r="Q206" s="66">
        <f>'5цк (менее 150) '!Q108</f>
        <v>107.907408</v>
      </c>
      <c r="R206" s="66">
        <f>'5цк (менее 150) '!R108</f>
        <v>114.529072</v>
      </c>
      <c r="S206" s="66">
        <f>'5цк (менее 150) '!S108</f>
        <v>115.18400600000001</v>
      </c>
      <c r="T206" s="66">
        <f>'5цк (менее 150) '!T108</f>
        <v>108.729089</v>
      </c>
      <c r="U206" s="66">
        <f>'5цк (менее 150) '!U108</f>
        <v>108.18464999999999</v>
      </c>
      <c r="V206" s="66">
        <f>'5цк (менее 150) '!V108</f>
        <v>112.03590299999999</v>
      </c>
      <c r="W206" s="66">
        <f>'5цк (менее 150) '!W108</f>
        <v>112.23881199999998</v>
      </c>
      <c r="X206" s="66">
        <f>'5цк (менее 150) '!X108</f>
        <v>113.68930999999999</v>
      </c>
      <c r="Y206" s="66">
        <f>'5цк (менее 150) '!Y108</f>
        <v>113.56876999999999</v>
      </c>
    </row>
    <row r="207" spans="1:25" s="33" customFormat="1" ht="15" x14ac:dyDescent="0.25">
      <c r="A207" s="65">
        <v>21</v>
      </c>
      <c r="B207" s="66">
        <f>'5цк (менее 150) '!B113</f>
        <v>133.451843</v>
      </c>
      <c r="C207" s="66">
        <f>'5цк (менее 150) '!C113</f>
        <v>126.082831</v>
      </c>
      <c r="D207" s="66">
        <f>'5цк (менее 150) '!D113</f>
        <v>124.52987400000001</v>
      </c>
      <c r="E207" s="66">
        <f>'5цк (менее 150) '!E113</f>
        <v>127.89294</v>
      </c>
      <c r="F207" s="66">
        <f>'5цк (менее 150) '!F113</f>
        <v>135.07913299999998</v>
      </c>
      <c r="G207" s="66">
        <f>'5цк (менее 150) '!G113</f>
        <v>135.571338</v>
      </c>
      <c r="H207" s="66">
        <f>'5цк (менее 150) '!H113</f>
        <v>134.058561</v>
      </c>
      <c r="I207" s="66">
        <f>'5цк (менее 150) '!I113</f>
        <v>131.487041</v>
      </c>
      <c r="J207" s="66">
        <f>'5цк (менее 150) '!J113</f>
        <v>134.40611799999999</v>
      </c>
      <c r="K207" s="66">
        <f>'5цк (менее 150) '!K113</f>
        <v>134.48848699999999</v>
      </c>
      <c r="L207" s="66">
        <f>'5цк (менее 150) '!L113</f>
        <v>133.797391</v>
      </c>
      <c r="M207" s="66">
        <f>'5цк (менее 150) '!M113</f>
        <v>135.211727</v>
      </c>
      <c r="N207" s="66">
        <f>'5цк (менее 150) '!N113</f>
        <v>135.657725</v>
      </c>
      <c r="O207" s="66">
        <f>'5цк (менее 150) '!O113</f>
        <v>130.28364999999999</v>
      </c>
      <c r="P207" s="66">
        <f>'5цк (менее 150) '!P113</f>
        <v>130.741702</v>
      </c>
      <c r="Q207" s="66">
        <f>'5цк (менее 150) '!Q113</f>
        <v>133.893823</v>
      </c>
      <c r="R207" s="66">
        <f>'5цк (менее 150) '!R113</f>
        <v>138.193083</v>
      </c>
      <c r="S207" s="66">
        <f>'5цк (менее 150) '!S113</f>
        <v>139.16945699999999</v>
      </c>
      <c r="T207" s="66">
        <f>'5цк (менее 150) '!T113</f>
        <v>135.792328</v>
      </c>
      <c r="U207" s="66">
        <f>'5цк (менее 150) '!U113</f>
        <v>128.25656899999998</v>
      </c>
      <c r="V207" s="66">
        <f>'5цк (менее 150) '!V113</f>
        <v>132.35291999999998</v>
      </c>
      <c r="W207" s="66">
        <f>'5цк (менее 150) '!W113</f>
        <v>132.25447899999998</v>
      </c>
      <c r="X207" s="66">
        <f>'5цк (менее 150) '!X113</f>
        <v>131.06113299999998</v>
      </c>
      <c r="Y207" s="66">
        <f>'5цк (менее 150) '!Y113</f>
        <v>133.47193300000001</v>
      </c>
    </row>
    <row r="208" spans="1:25" s="33" customFormat="1" ht="15" x14ac:dyDescent="0.25">
      <c r="A208" s="65">
        <v>22</v>
      </c>
      <c r="B208" s="66">
        <f>'5цк (менее 150) '!B118</f>
        <v>130.97876400000001</v>
      </c>
      <c r="C208" s="66">
        <f>'5цк (менее 150) '!C118</f>
        <v>123.31442899999999</v>
      </c>
      <c r="D208" s="66">
        <f>'5цк (менее 150) '!D118</f>
        <v>122.699675</v>
      </c>
      <c r="E208" s="66">
        <f>'5цк (менее 150) '!E118</f>
        <v>124.76492699999999</v>
      </c>
      <c r="F208" s="66">
        <f>'5цк (менее 150) '!F118</f>
        <v>132.77882799999998</v>
      </c>
      <c r="G208" s="66">
        <f>'5цк (менее 150) '!G118</f>
        <v>132.145993</v>
      </c>
      <c r="H208" s="66">
        <f>'5цк (менее 150) '!H118</f>
        <v>132.10179499999998</v>
      </c>
      <c r="I208" s="66">
        <f>'5цк (менее 150) '!I118</f>
        <v>130.22739799999999</v>
      </c>
      <c r="J208" s="66">
        <f>'5цк (менее 150) '!J118</f>
        <v>131.98326399999999</v>
      </c>
      <c r="K208" s="66">
        <f>'5цк (менее 150) '!K118</f>
        <v>134.054543</v>
      </c>
      <c r="L208" s="66">
        <f>'5цк (менее 150) '!L118</f>
        <v>133.88578699999999</v>
      </c>
      <c r="M208" s="66">
        <f>'5цк (менее 150) '!M118</f>
        <v>135.64567100000002</v>
      </c>
      <c r="N208" s="66">
        <f>'5цк (менее 150) '!N118</f>
        <v>134.98671899999999</v>
      </c>
      <c r="O208" s="66">
        <f>'5цк (менее 150) '!O118</f>
        <v>128.71060299999999</v>
      </c>
      <c r="P208" s="66">
        <f>'5цк (менее 150) '!P118</f>
        <v>130.66535999999999</v>
      </c>
      <c r="Q208" s="66">
        <f>'5цк (менее 150) '!Q118</f>
        <v>133.98021</v>
      </c>
      <c r="R208" s="66">
        <f>'5цк (менее 150) '!R118</f>
        <v>135.84858</v>
      </c>
      <c r="S208" s="66">
        <f>'5цк (менее 150) '!S118</f>
        <v>137.74909399999999</v>
      </c>
      <c r="T208" s="66">
        <f>'5цк (менее 150) '!T118</f>
        <v>132.88932299999999</v>
      </c>
      <c r="U208" s="66">
        <f>'5цк (менее 150) '!U118</f>
        <v>124.789035</v>
      </c>
      <c r="V208" s="66">
        <f>'5цк (менее 150) '!V118</f>
        <v>125.77545399999998</v>
      </c>
      <c r="W208" s="66">
        <f>'5цк (менее 150) '!W118</f>
        <v>127.796508</v>
      </c>
      <c r="X208" s="66">
        <f>'5цк (менее 150) '!X118</f>
        <v>129.58853599999998</v>
      </c>
      <c r="Y208" s="66">
        <f>'5цк (менее 150) '!Y118</f>
        <v>133.066115</v>
      </c>
    </row>
    <row r="209" spans="1:28" s="33" customFormat="1" ht="15" x14ac:dyDescent="0.25">
      <c r="A209" s="65">
        <v>23</v>
      </c>
      <c r="B209" s="66">
        <f>'5цк (менее 150) '!B123</f>
        <v>130.643261</v>
      </c>
      <c r="C209" s="66">
        <f>'5цк (менее 150) '!C123</f>
        <v>127.111439</v>
      </c>
      <c r="D209" s="66">
        <f>'5цк (менее 150) '!D123</f>
        <v>128.29473999999999</v>
      </c>
      <c r="E209" s="66">
        <f>'5цк (менее 150) '!E123</f>
        <v>129.793454</v>
      </c>
      <c r="F209" s="66">
        <f>'5цк (менее 150) '!F123</f>
        <v>130.60910799999999</v>
      </c>
      <c r="G209" s="66">
        <f>'5цк (менее 150) '!G123</f>
        <v>131.115376</v>
      </c>
      <c r="H209" s="66">
        <f>'5цк (менее 150) '!H123</f>
        <v>130.46646899999999</v>
      </c>
      <c r="I209" s="66">
        <f>'5цк (менее 150) '!I123</f>
        <v>129.007935</v>
      </c>
      <c r="J209" s="66">
        <f>'5цк (менее 150) '!J123</f>
        <v>131.063142</v>
      </c>
      <c r="K209" s="66">
        <f>'5цк (менее 150) '!K123</f>
        <v>131.31225799999999</v>
      </c>
      <c r="L209" s="66">
        <f>'5цк (менее 150) '!L123</f>
        <v>131.98929100000001</v>
      </c>
      <c r="M209" s="66">
        <f>'5цк (менее 150) '!M123</f>
        <v>131.78839099999999</v>
      </c>
      <c r="N209" s="66">
        <f>'5цк (менее 150) '!N123</f>
        <v>130.91045800000001</v>
      </c>
      <c r="O209" s="66">
        <f>'5цк (менее 150) '!O123</f>
        <v>126.994917</v>
      </c>
      <c r="P209" s="66">
        <f>'5цк (менее 150) '!P123</f>
        <v>127.55542799999999</v>
      </c>
      <c r="Q209" s="66">
        <f>'5цк (менее 150) '!Q123</f>
        <v>130.044579</v>
      </c>
      <c r="R209" s="66">
        <f>'5цк (менее 150) '!R123</f>
        <v>133.343357</v>
      </c>
      <c r="S209" s="66">
        <f>'5цк (менее 150) '!S123</f>
        <v>132.19621799999999</v>
      </c>
      <c r="T209" s="66">
        <f>'5цк (менее 150) '!T123</f>
        <v>129.94412899999998</v>
      </c>
      <c r="U209" s="66">
        <f>'5цк (менее 150) '!U123</f>
        <v>129.50817599999999</v>
      </c>
      <c r="V209" s="66">
        <f>'5цк (менее 150) '!V123</f>
        <v>128.18424499999998</v>
      </c>
      <c r="W209" s="66">
        <f>'5цк (менее 150) '!W123</f>
        <v>130.06466899999998</v>
      </c>
      <c r="X209" s="66">
        <f>'5цк (менее 150) '!X123</f>
        <v>130.179182</v>
      </c>
      <c r="Y209" s="66">
        <f>'5цк (менее 150) '!Y123</f>
        <v>130.88233199999999</v>
      </c>
    </row>
    <row r="210" spans="1:28" s="33" customFormat="1" ht="15" x14ac:dyDescent="0.25">
      <c r="A210" s="65">
        <v>24</v>
      </c>
      <c r="B210" s="66">
        <f>'5цк (менее 150) '!B128</f>
        <v>145.96188599999999</v>
      </c>
      <c r="C210" s="66">
        <f>'5цк (менее 150) '!C128</f>
        <v>140.61593699999997</v>
      </c>
      <c r="D210" s="66">
        <f>'5цк (менее 150) '!D128</f>
        <v>139.59938299999999</v>
      </c>
      <c r="E210" s="66">
        <f>'5цк (менее 150) '!E128</f>
        <v>142.19099299999999</v>
      </c>
      <c r="F210" s="66">
        <f>'5цк (менее 150) '!F128</f>
        <v>143.01870099999999</v>
      </c>
      <c r="G210" s="66">
        <f>'5цк (менее 150) '!G128</f>
        <v>146.06233599999999</v>
      </c>
      <c r="H210" s="66">
        <f>'5цк (менее 150) '!H128</f>
        <v>146.39181199999999</v>
      </c>
      <c r="I210" s="66">
        <f>'5цк (менее 150) '!I128</f>
        <v>144.36473100000001</v>
      </c>
      <c r="J210" s="66">
        <f>'5цк (менее 150) '!J128</f>
        <v>145.379276</v>
      </c>
      <c r="K210" s="66">
        <f>'5цк (менее 150) '!K128</f>
        <v>147.131124</v>
      </c>
      <c r="L210" s="66">
        <f>'5цк (менее 150) '!L128</f>
        <v>148.059282</v>
      </c>
      <c r="M210" s="66">
        <f>'5цк (менее 150) '!M128</f>
        <v>148.57760399999998</v>
      </c>
      <c r="N210" s="66">
        <f>'5цк (менее 150) '!N128</f>
        <v>147.40033</v>
      </c>
      <c r="O210" s="66">
        <f>'5цк (менее 150) '!O128</f>
        <v>142.92025999999998</v>
      </c>
      <c r="P210" s="66">
        <f>'5цк (менее 150) '!P128</f>
        <v>142.95240399999997</v>
      </c>
      <c r="Q210" s="66">
        <f>'5цк (менее 150) '!Q128</f>
        <v>146.251182</v>
      </c>
      <c r="R210" s="66">
        <f>'5цк (менее 150) '!R128</f>
        <v>149.41736599999999</v>
      </c>
      <c r="S210" s="66">
        <f>'5цк (менее 150) '!S128</f>
        <v>148.60572999999999</v>
      </c>
      <c r="T210" s="66">
        <f>'5цк (менее 150) '!T128</f>
        <v>143.008656</v>
      </c>
      <c r="U210" s="66">
        <f>'5цк (менее 150) '!U128</f>
        <v>142.73744099999999</v>
      </c>
      <c r="V210" s="66">
        <f>'5цк (менее 150) '!V128</f>
        <v>144.32455099999999</v>
      </c>
      <c r="W210" s="66">
        <f>'5цк (менее 150) '!W128</f>
        <v>146.04425499999999</v>
      </c>
      <c r="X210" s="66">
        <f>'5цк (менее 150) '!X128</f>
        <v>147.14920499999999</v>
      </c>
      <c r="Y210" s="66">
        <f>'5цк (менее 150) '!Y128</f>
        <v>147.12509700000001</v>
      </c>
    </row>
    <row r="211" spans="1:28" s="33" customFormat="1" ht="15" x14ac:dyDescent="0.25">
      <c r="A211" s="65">
        <v>25</v>
      </c>
      <c r="B211" s="66">
        <f>'5цк (менее 150) '!B133</f>
        <v>127.87285</v>
      </c>
      <c r="C211" s="66">
        <f>'5цк (менее 150) '!C133</f>
        <v>125.09641199999999</v>
      </c>
      <c r="D211" s="66">
        <f>'5цк (менее 150) '!D133</f>
        <v>123.46309499999998</v>
      </c>
      <c r="E211" s="66">
        <f>'5цк (менее 150) '!E133</f>
        <v>133.66479699999999</v>
      </c>
      <c r="F211" s="66">
        <f>'5цк (менее 150) '!F133</f>
        <v>135.27400600000001</v>
      </c>
      <c r="G211" s="66">
        <f>'5цк (менее 150) '!G133</f>
        <v>135.97112899999999</v>
      </c>
      <c r="H211" s="66">
        <f>'5цк (менее 150) '!H133</f>
        <v>135.04096199999998</v>
      </c>
      <c r="I211" s="66">
        <f>'5цк (менее 150) '!I133</f>
        <v>132.186173</v>
      </c>
      <c r="J211" s="66">
        <f>'5цк (менее 150) '!J133</f>
        <v>135.53718499999999</v>
      </c>
      <c r="K211" s="66">
        <f>'5цк (менее 150) '!K133</f>
        <v>138.54666699999999</v>
      </c>
      <c r="L211" s="66">
        <f>'5цк (менее 150) '!L133</f>
        <v>138.297551</v>
      </c>
      <c r="M211" s="66">
        <f>'5цк (менее 150) '!M133</f>
        <v>138.36786599999999</v>
      </c>
      <c r="N211" s="66">
        <f>'5цк (менее 150) '!N133</f>
        <v>137.287024</v>
      </c>
      <c r="O211" s="66">
        <f>'5цк (менее 150) '!O133</f>
        <v>130.11690299999998</v>
      </c>
      <c r="P211" s="66">
        <f>'5цк (менее 150) '!P133</f>
        <v>131.19573599999998</v>
      </c>
      <c r="Q211" s="66">
        <f>'5цк (менее 150) '!Q133</f>
        <v>136.21019999999999</v>
      </c>
      <c r="R211" s="66">
        <f>'5цк (менее 150) '!R133</f>
        <v>141.05992599999999</v>
      </c>
      <c r="S211" s="66">
        <f>'5цк (менее 150) '!S133</f>
        <v>138.07053399999998</v>
      </c>
      <c r="T211" s="66">
        <f>'5цк (менее 150) '!T133</f>
        <v>137.305105</v>
      </c>
      <c r="U211" s="66">
        <f>'5цк (менее 150) '!U133</f>
        <v>130.482541</v>
      </c>
      <c r="V211" s="66">
        <f>'5цк (менее 150) '!V133</f>
        <v>132.55582899999999</v>
      </c>
      <c r="W211" s="66">
        <f>'5цк (менее 150) '!W133</f>
        <v>132.53373000000002</v>
      </c>
      <c r="X211" s="66">
        <f>'5цк (менее 150) '!X133</f>
        <v>136.338776</v>
      </c>
      <c r="Y211" s="66">
        <f>'5цк (менее 150) '!Y133</f>
        <v>136.60396399999999</v>
      </c>
    </row>
    <row r="212" spans="1:28" s="33" customFormat="1" ht="15" x14ac:dyDescent="0.25">
      <c r="A212" s="65">
        <v>26</v>
      </c>
      <c r="B212" s="66">
        <f>'5цк (менее 150) '!B138</f>
        <v>96.851880999999992</v>
      </c>
      <c r="C212" s="66">
        <f>'5цк (менее 150) '!C138</f>
        <v>92.514449999999997</v>
      </c>
      <c r="D212" s="66">
        <f>'5цк (менее 150) '!D138</f>
        <v>91.409499999999994</v>
      </c>
      <c r="E212" s="66">
        <f>'5цк (менее 150) '!E138</f>
        <v>96.090469999999996</v>
      </c>
      <c r="F212" s="66">
        <f>'5цк (менее 150) '!F138</f>
        <v>99.507778999999999</v>
      </c>
      <c r="G212" s="66">
        <f>'5цк (менее 150) '!G138</f>
        <v>98.101478999999998</v>
      </c>
      <c r="H212" s="66">
        <f>'5цк (менее 150) '!H138</f>
        <v>96.158775999999989</v>
      </c>
      <c r="I212" s="66">
        <f>'5цк (менее 150) '!I138</f>
        <v>95.437545</v>
      </c>
      <c r="J212" s="66">
        <f>'5цк (менее 150) '!J138</f>
        <v>95.979974999999996</v>
      </c>
      <c r="K212" s="66">
        <f>'5цк (менее 150) '!K138</f>
        <v>97.000546999999997</v>
      </c>
      <c r="L212" s="66">
        <f>'5цк (менее 150) '!L138</f>
        <v>97.410382999999996</v>
      </c>
      <c r="M212" s="66">
        <f>'5цк (менее 150) '!M138</f>
        <v>98.260190000000009</v>
      </c>
      <c r="N212" s="66">
        <f>'5цк (менее 150) '!N138</f>
        <v>98.58162999999999</v>
      </c>
      <c r="O212" s="66">
        <f>'5цк (менее 150) '!O138</f>
        <v>93.840389999999999</v>
      </c>
      <c r="P212" s="66">
        <f>'5цк (менее 150) '!P138</f>
        <v>94.716313999999997</v>
      </c>
      <c r="Q212" s="66">
        <f>'5цк (менее 150) '!Q138</f>
        <v>99.234555</v>
      </c>
      <c r="R212" s="66">
        <f>'5цк (менее 150) '!R138</f>
        <v>103.688508</v>
      </c>
      <c r="S212" s="66">
        <f>'5цк (менее 150) '!S138</f>
        <v>100.97234</v>
      </c>
      <c r="T212" s="66">
        <f>'5цк (менее 150) '!T138</f>
        <v>98.187866</v>
      </c>
      <c r="U212" s="66">
        <f>'5цк (менее 150) '!U138</f>
        <v>97.747895</v>
      </c>
      <c r="V212" s="66">
        <f>'5цк (менее 150) '!V138</f>
        <v>96.357666999999992</v>
      </c>
      <c r="W212" s="66">
        <f>'5цк (менее 150) '!W138</f>
        <v>96.59272</v>
      </c>
      <c r="X212" s="66">
        <f>'5цк (менее 150) '!X138</f>
        <v>97.613292000000001</v>
      </c>
      <c r="Y212" s="66">
        <f>'5цк (менее 150) '!Y138</f>
        <v>97.227563999999987</v>
      </c>
    </row>
    <row r="213" spans="1:28" s="33" customFormat="1" ht="15" x14ac:dyDescent="0.25">
      <c r="A213" s="65">
        <v>27</v>
      </c>
      <c r="B213" s="66">
        <f>'5цк (менее 150) '!B143</f>
        <v>131.08122299999999</v>
      </c>
      <c r="C213" s="66">
        <f>'5цк (менее 150) '!C143</f>
        <v>123.78252599999999</v>
      </c>
      <c r="D213" s="66">
        <f>'5цк (менее 150) '!D143</f>
        <v>126.335965</v>
      </c>
      <c r="E213" s="66">
        <f>'5цк (менее 150) '!E143</f>
        <v>129.34343800000002</v>
      </c>
      <c r="F213" s="66">
        <f>'5цк (менее 150) '!F143</f>
        <v>132.31876700000001</v>
      </c>
      <c r="G213" s="66">
        <f>'5цк (менее 150) '!G143</f>
        <v>130.936575</v>
      </c>
      <c r="H213" s="66">
        <f>'5цк (менее 150) '!H143</f>
        <v>130.49258599999999</v>
      </c>
      <c r="I213" s="66">
        <f>'5цк (менее 150) '!I143</f>
        <v>128.71663000000001</v>
      </c>
      <c r="J213" s="66">
        <f>'5цк (менее 150) '!J143</f>
        <v>130.01645299999998</v>
      </c>
      <c r="K213" s="66">
        <f>'5цк (менее 150) '!K143</f>
        <v>130.52272100000002</v>
      </c>
      <c r="L213" s="66">
        <f>'5цк (менее 150) '!L143</f>
        <v>131.40467200000001</v>
      </c>
      <c r="M213" s="66">
        <f>'5цк (менее 150) '!M143</f>
        <v>131.18770000000001</v>
      </c>
      <c r="N213" s="66">
        <f>'5цк (менее 150) '!N143</f>
        <v>127.99339000000001</v>
      </c>
      <c r="O213" s="66">
        <f>'5цк (менее 150) '!O143</f>
        <v>123.579617</v>
      </c>
      <c r="P213" s="66">
        <f>'5цк (менее 150) '!P143</f>
        <v>123.86891300000001</v>
      </c>
      <c r="Q213" s="66">
        <f>'5цк (менее 150) '!Q143</f>
        <v>129.146556</v>
      </c>
      <c r="R213" s="66">
        <f>'5цк (менее 150) '!R143</f>
        <v>134.32776699999999</v>
      </c>
      <c r="S213" s="66">
        <f>'5цк (менее 150) '!S143</f>
        <v>132.26050599999999</v>
      </c>
      <c r="T213" s="66">
        <f>'5цк (менее 150) '!T143</f>
        <v>129.97426400000001</v>
      </c>
      <c r="U213" s="66">
        <f>'5цк (менее 150) '!U143</f>
        <v>124.909575</v>
      </c>
      <c r="V213" s="66">
        <f>'5цк (менее 150) '!V143</f>
        <v>126.494676</v>
      </c>
      <c r="W213" s="66">
        <f>'5цк (менее 150) '!W143</f>
        <v>126.66945899999999</v>
      </c>
      <c r="X213" s="66">
        <f>'5цк (менее 150) '!X143</f>
        <v>128.580018</v>
      </c>
      <c r="Y213" s="66">
        <f>'5цк (менее 150) '!Y143</f>
        <v>128.666405</v>
      </c>
    </row>
    <row r="214" spans="1:28" s="33" customFormat="1" ht="15" x14ac:dyDescent="0.25">
      <c r="A214" s="65">
        <v>28</v>
      </c>
      <c r="B214" s="66">
        <f>'5цк (менее 150) '!B148</f>
        <v>130.36200099999999</v>
      </c>
      <c r="C214" s="66">
        <f>'5цк (менее 150) '!C148</f>
        <v>123.527383</v>
      </c>
      <c r="D214" s="66">
        <f>'5цк (менее 150) '!D148</f>
        <v>124.180308</v>
      </c>
      <c r="E214" s="66">
        <f>'5цк (менее 150) '!E148</f>
        <v>128.86730500000002</v>
      </c>
      <c r="F214" s="66">
        <f>'5цк (менее 150) '!F148</f>
        <v>131.115376</v>
      </c>
      <c r="G214" s="66">
        <f>'5цк (менее 150) '!G148</f>
        <v>129.96823699999999</v>
      </c>
      <c r="H214" s="66">
        <f>'5цк (менее 150) '!H148</f>
        <v>128.73270199999999</v>
      </c>
      <c r="I214" s="66">
        <f>'5цк (менее 150) '!I148</f>
        <v>126.73374700000001</v>
      </c>
      <c r="J214" s="66">
        <f>'5цк (менее 150) '!J148</f>
        <v>127.15764600000001</v>
      </c>
      <c r="K214" s="66">
        <f>'5цк (менее 150) '!K148</f>
        <v>128.692522</v>
      </c>
      <c r="L214" s="66">
        <f>'5цк (менее 150) '!L148</f>
        <v>130.134984</v>
      </c>
      <c r="M214" s="66">
        <f>'5цк (менее 150) '!M148</f>
        <v>130.681432</v>
      </c>
      <c r="N214" s="66">
        <f>'5цк (менее 150) '!N148</f>
        <v>130.46446</v>
      </c>
      <c r="O214" s="66">
        <f>'5цк (менее 150) '!O148</f>
        <v>125.40780700000001</v>
      </c>
      <c r="P214" s="66">
        <f>'5цк (менее 150) '!P148</f>
        <v>126.56499099999999</v>
      </c>
      <c r="Q214" s="66">
        <f>'5цк (менее 150) '!Q148</f>
        <v>130.45039700000001</v>
      </c>
      <c r="R214" s="66">
        <f>'5цк (менее 150) '!R148</f>
        <v>136.399046</v>
      </c>
      <c r="S214" s="66">
        <f>'5цк (менее 150) '!S148</f>
        <v>133.68287799999999</v>
      </c>
      <c r="T214" s="66">
        <f>'5цк (менее 150) '!T148</f>
        <v>131.14952899999997</v>
      </c>
      <c r="U214" s="66">
        <f>'5цк (менее 150) '!U148</f>
        <v>130.621162</v>
      </c>
      <c r="V214" s="66">
        <f>'5цк (менее 150) '!V148</f>
        <v>128.067723</v>
      </c>
      <c r="W214" s="66">
        <f>'5цк (менее 150) '!W148</f>
        <v>128.29875799999999</v>
      </c>
      <c r="X214" s="66">
        <f>'5цк (менее 150) '!X148</f>
        <v>130.08877699999999</v>
      </c>
      <c r="Y214" s="66">
        <f>'5цк (менее 150) '!Y148</f>
        <v>129.89591300000001</v>
      </c>
    </row>
    <row r="215" spans="1:28" s="33" customFormat="1" ht="15" x14ac:dyDescent="0.25">
      <c r="A215" s="65">
        <v>29</v>
      </c>
      <c r="B215" s="66">
        <f>'5цк (менее 150) '!B153</f>
        <v>104.34143299999999</v>
      </c>
      <c r="C215" s="66">
        <f>'5цк (менее 150) '!C153</f>
        <v>100.247091</v>
      </c>
      <c r="D215" s="66">
        <f>'5цк (менее 150) '!D153</f>
        <v>98.672034999999994</v>
      </c>
      <c r="E215" s="66">
        <f>'5цк (менее 150) '!E153</f>
        <v>104.32736999999999</v>
      </c>
      <c r="F215" s="66">
        <f>'5цк (менее 150) '!F153</f>
        <v>106.776341</v>
      </c>
      <c r="G215" s="66">
        <f>'5цк (менее 150) '!G153</f>
        <v>106.65781</v>
      </c>
      <c r="H215" s="66">
        <f>'5цк (менее 150) '!H153</f>
        <v>104.701044</v>
      </c>
      <c r="I215" s="66">
        <f>'5цк (менее 150) '!I153</f>
        <v>102.621729</v>
      </c>
      <c r="J215" s="66">
        <f>'5цк (менее 150) '!J153</f>
        <v>104.03405600000001</v>
      </c>
      <c r="K215" s="66">
        <f>'5цк (менее 150) '!K153</f>
        <v>105.25753699999999</v>
      </c>
      <c r="L215" s="66">
        <f>'5цк (менее 150) '!L153</f>
        <v>104.09030799999999</v>
      </c>
      <c r="M215" s="66">
        <f>'5цк (менее 150) '!M153</f>
        <v>104.791449</v>
      </c>
      <c r="N215" s="66">
        <f>'5цк (менее 150) '!N153</f>
        <v>104.58251300000001</v>
      </c>
      <c r="O215" s="66">
        <f>'5цк (менее 150) '!O153</f>
        <v>99.566040000000001</v>
      </c>
      <c r="P215" s="66">
        <f>'5цк (менее 150) '!P153</f>
        <v>101.06274500000001</v>
      </c>
      <c r="Q215" s="66">
        <f>'5цк (менее 150) '!Q153</f>
        <v>107.72659800000001</v>
      </c>
      <c r="R215" s="66">
        <f>'5цк (менее 150) '!R153</f>
        <v>109.84207499999999</v>
      </c>
      <c r="S215" s="66">
        <f>'5цк (менее 150) '!S153</f>
        <v>108.76725999999999</v>
      </c>
      <c r="T215" s="66">
        <f>'5цк (менее 150) '!T153</f>
        <v>105.93858800000001</v>
      </c>
      <c r="U215" s="66">
        <f>'5цк (менее 150) '!U153</f>
        <v>105.15105999999999</v>
      </c>
      <c r="V215" s="66">
        <f>'5цк (менее 150) '!V153</f>
        <v>104.25906400000001</v>
      </c>
      <c r="W215" s="66">
        <f>'5цк (менее 150) '!W153</f>
        <v>103.96575</v>
      </c>
      <c r="X215" s="66">
        <f>'5цк (менее 150) '!X153</f>
        <v>96.237126999999987</v>
      </c>
      <c r="Y215" s="66">
        <f>'5цк (менее 150) '!Y153</f>
        <v>99.441482000000008</v>
      </c>
    </row>
    <row r="216" spans="1:28" s="33" customFormat="1" ht="15" x14ac:dyDescent="0.25">
      <c r="A216" s="65">
        <v>30</v>
      </c>
      <c r="B216" s="66">
        <f>'5цк (менее 150) '!B158</f>
        <v>145.42950099999999</v>
      </c>
      <c r="C216" s="66">
        <f>'5цк (менее 150) '!C158</f>
        <v>139.27392499999999</v>
      </c>
      <c r="D216" s="66">
        <f>'5цк (менее 150) '!D158</f>
        <v>139.59536500000002</v>
      </c>
      <c r="E216" s="66">
        <f>'5цк (менее 150) '!E158</f>
        <v>140.923314</v>
      </c>
      <c r="F216" s="66">
        <f>'5цк (менее 150) '!F158</f>
        <v>145.280835</v>
      </c>
      <c r="G216" s="66">
        <f>'5цк (менее 150) '!G158</f>
        <v>145.73285999999999</v>
      </c>
      <c r="H216" s="66">
        <f>'5цк (менее 150) '!H158</f>
        <v>153.35902400000001</v>
      </c>
      <c r="I216" s="66">
        <f>'5цк (менее 150) '!I158</f>
        <v>150.69508999999999</v>
      </c>
      <c r="J216" s="66">
        <f>'5цк (менее 150) '!J158</f>
        <v>153.208349</v>
      </c>
      <c r="K216" s="66">
        <f>'5цк (менее 150) '!K158</f>
        <v>153.67041899999998</v>
      </c>
      <c r="L216" s="66">
        <f>'5цк (менее 150) '!L158</f>
        <v>154.00994</v>
      </c>
      <c r="M216" s="66">
        <f>'5цк (менее 150) '!M158</f>
        <v>147.330015</v>
      </c>
      <c r="N216" s="66">
        <f>'5цк (менее 150) '!N158</f>
        <v>144.34263200000001</v>
      </c>
      <c r="O216" s="66">
        <f>'5цк (менее 150) '!O158</f>
        <v>147.330015</v>
      </c>
      <c r="P216" s="66">
        <f>'5цк (менее 150) '!P158</f>
        <v>149.60420299999998</v>
      </c>
      <c r="Q216" s="66">
        <f>'5цк (менее 150) '!Q158</f>
        <v>156.08724599999999</v>
      </c>
      <c r="R216" s="66">
        <f>'5цк (менее 150) '!R158</f>
        <v>158.75720699999999</v>
      </c>
      <c r="S216" s="66">
        <f>'5цк (менее 150) '!S158</f>
        <v>154.283164</v>
      </c>
      <c r="T216" s="66">
        <f>'5цк (менее 150) '!T158</f>
        <v>148.595685</v>
      </c>
      <c r="U216" s="66">
        <f>'5цк (менее 150) '!U158</f>
        <v>146.27930799999999</v>
      </c>
      <c r="V216" s="66">
        <f>'5цк (менее 150) '!V158</f>
        <v>145.517897</v>
      </c>
      <c r="W216" s="66">
        <f>'5цк (менее 150) '!W158</f>
        <v>146.97040399999997</v>
      </c>
      <c r="X216" s="66">
        <f>'5цк (менее 150) '!X158</f>
        <v>146.49628000000001</v>
      </c>
      <c r="Y216" s="66">
        <f>'5цк (менее 150) '!Y158</f>
        <v>145.16230399999998</v>
      </c>
    </row>
    <row r="217" spans="1:28" s="33" customFormat="1" ht="15" x14ac:dyDescent="0.25">
      <c r="A217" s="65">
        <v>31</v>
      </c>
      <c r="B217" s="66">
        <f>'5цк (менее 150) '!B163</f>
        <v>127.72418399999999</v>
      </c>
      <c r="C217" s="66">
        <f>'5цк (менее 150) '!C163</f>
        <v>121.09247499999999</v>
      </c>
      <c r="D217" s="66">
        <f>'5цк (менее 150) '!D163</f>
        <v>122.62935999999999</v>
      </c>
      <c r="E217" s="66">
        <f>'5цк (менее 150) '!E163</f>
        <v>123.84279600000001</v>
      </c>
      <c r="F217" s="66">
        <f>'5цк (менее 150) '!F163</f>
        <v>128.21237100000002</v>
      </c>
      <c r="G217" s="66">
        <f>'5цк (менее 150) '!G163</f>
        <v>126.257614</v>
      </c>
      <c r="H217" s="66">
        <f>'5цк (менее 150) '!H163</f>
        <v>134.227317</v>
      </c>
      <c r="I217" s="66">
        <f>'5цк (менее 150) '!I163</f>
        <v>133.63064399999999</v>
      </c>
      <c r="J217" s="66">
        <f>'5цк (менее 150) '!J163</f>
        <v>132.598018</v>
      </c>
      <c r="K217" s="66">
        <f>'5цк (менее 150) '!K163</f>
        <v>134.77979199999999</v>
      </c>
      <c r="L217" s="66">
        <f>'5цк (менее 150) '!L163</f>
        <v>134.279551</v>
      </c>
      <c r="M217" s="66">
        <f>'5цк (менее 150) '!M163</f>
        <v>127.90499399999999</v>
      </c>
      <c r="N217" s="66">
        <f>'5цк (менее 150) '!N163</f>
        <v>125.06627699999999</v>
      </c>
      <c r="O217" s="66">
        <f>'5цк (менее 150) '!O163</f>
        <v>128.748774</v>
      </c>
      <c r="P217" s="66">
        <f>'5цк (менее 150) '!P163</f>
        <v>130.23744299999998</v>
      </c>
      <c r="Q217" s="66">
        <f>'5цк (менее 150) '!Q163</f>
        <v>138.07455199999998</v>
      </c>
      <c r="R217" s="66">
        <f>'5цк (менее 150) '!R163</f>
        <v>144.816756</v>
      </c>
      <c r="S217" s="66">
        <f>'5цк (менее 150) '!S163</f>
        <v>144.41897399999999</v>
      </c>
      <c r="T217" s="66">
        <f>'5цк (менее 150) '!T163</f>
        <v>126.219443</v>
      </c>
      <c r="U217" s="66">
        <f>'5цк (менее 150) '!U163</f>
        <v>123.40081599999999</v>
      </c>
      <c r="V217" s="66">
        <f>'5цк (менее 150) '!V163</f>
        <v>125.478122</v>
      </c>
      <c r="W217" s="66">
        <f>'5цк (менее 150) '!W163</f>
        <v>126.23350600000001</v>
      </c>
      <c r="X217" s="66">
        <f>'5цк (менее 150) '!X163</f>
        <v>126.008498</v>
      </c>
      <c r="Y217" s="66">
        <f>'5цк (менее 150) '!Y163</f>
        <v>125.58058100000001</v>
      </c>
    </row>
    <row r="218" spans="1:28" s="33" customFormat="1" ht="15" x14ac:dyDescent="0.25">
      <c r="A218" s="67" t="s">
        <v>193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</row>
    <row r="219" spans="1:28" s="33" customFormat="1" ht="15.75" customHeight="1" x14ac:dyDescent="0.25">
      <c r="A219" s="131" t="s">
        <v>43</v>
      </c>
      <c r="B219" s="133" t="s">
        <v>194</v>
      </c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5"/>
    </row>
    <row r="220" spans="1:28" s="33" customFormat="1" ht="30" customHeight="1" x14ac:dyDescent="0.25">
      <c r="A220" s="132"/>
      <c r="B220" s="65" t="s">
        <v>42</v>
      </c>
      <c r="C220" s="65" t="s">
        <v>41</v>
      </c>
      <c r="D220" s="65" t="s">
        <v>40</v>
      </c>
      <c r="E220" s="65" t="s">
        <v>39</v>
      </c>
      <c r="F220" s="65" t="s">
        <v>38</v>
      </c>
      <c r="G220" s="65" t="s">
        <v>37</v>
      </c>
      <c r="H220" s="65" t="s">
        <v>36</v>
      </c>
      <c r="I220" s="65" t="s">
        <v>35</v>
      </c>
      <c r="J220" s="65" t="s">
        <v>34</v>
      </c>
      <c r="K220" s="65" t="s">
        <v>33</v>
      </c>
      <c r="L220" s="65" t="s">
        <v>32</v>
      </c>
      <c r="M220" s="65" t="s">
        <v>31</v>
      </c>
      <c r="N220" s="65" t="s">
        <v>30</v>
      </c>
      <c r="O220" s="65" t="s">
        <v>29</v>
      </c>
      <c r="P220" s="65" t="s">
        <v>28</v>
      </c>
      <c r="Q220" s="65" t="s">
        <v>27</v>
      </c>
      <c r="R220" s="65" t="s">
        <v>26</v>
      </c>
      <c r="S220" s="65" t="s">
        <v>25</v>
      </c>
      <c r="T220" s="65" t="s">
        <v>24</v>
      </c>
      <c r="U220" s="65" t="s">
        <v>23</v>
      </c>
      <c r="V220" s="65" t="s">
        <v>22</v>
      </c>
      <c r="W220" s="65" t="s">
        <v>21</v>
      </c>
      <c r="X220" s="65" t="s">
        <v>20</v>
      </c>
      <c r="Y220" s="65" t="s">
        <v>19</v>
      </c>
    </row>
    <row r="221" spans="1:28" s="33" customFormat="1" ht="15" customHeight="1" x14ac:dyDescent="0.25">
      <c r="A221" s="65">
        <v>1</v>
      </c>
      <c r="B221" s="66">
        <f>'5цк(150-670)'!B13</f>
        <v>99.448755000000006</v>
      </c>
      <c r="C221" s="66">
        <f>'5цк(150-670)'!C13</f>
        <v>95.157324000000003</v>
      </c>
      <c r="D221" s="66">
        <f>'5цк(150-670)'!D13</f>
        <v>93.966626999999988</v>
      </c>
      <c r="E221" s="66">
        <f>'5цк(150-670)'!E13</f>
        <v>95.486705999999998</v>
      </c>
      <c r="F221" s="66">
        <f>'5цк(150-670)'!F13</f>
        <v>101.28117899999999</v>
      </c>
      <c r="G221" s="66">
        <f>'5цк(150-670)'!G13</f>
        <v>101.68060199999999</v>
      </c>
      <c r="H221" s="66">
        <f>'5цк(150-670)'!H13</f>
        <v>100.510728</v>
      </c>
      <c r="I221" s="66">
        <f>'5цк(150-670)'!I13</f>
        <v>95.744153999999995</v>
      </c>
      <c r="J221" s="66">
        <f>'5цк(150-670)'!J13</f>
        <v>100.607271</v>
      </c>
      <c r="K221" s="66">
        <f>'5цк(150-670)'!K13</f>
        <v>101.23385399999999</v>
      </c>
      <c r="L221" s="66">
        <f>'5цк(150-670)'!L13</f>
        <v>98.133119999999991</v>
      </c>
      <c r="M221" s="66">
        <f>'5цк(150-670)'!M13</f>
        <v>97.904067000000012</v>
      </c>
      <c r="N221" s="66">
        <f>'5цк(150-670)'!N13</f>
        <v>97.578471000000008</v>
      </c>
      <c r="O221" s="66">
        <f>'5цк(150-670)'!O13</f>
        <v>94.258149000000003</v>
      </c>
      <c r="P221" s="66">
        <f>'5цк(150-670)'!P13</f>
        <v>95.632466999999991</v>
      </c>
      <c r="Q221" s="66">
        <f>'5цк(150-670)'!Q13</f>
        <v>98.064971999999997</v>
      </c>
      <c r="R221" s="66">
        <f>'5цк(150-670)'!R13</f>
        <v>98.409497999999999</v>
      </c>
      <c r="S221" s="66">
        <f>'5цк(150-670)'!S13</f>
        <v>98.506040999999996</v>
      </c>
      <c r="T221" s="66">
        <f>'5цк(150-670)'!T13</f>
        <v>119.34229200000001</v>
      </c>
      <c r="U221" s="66">
        <f>'5цк(150-670)'!U13</f>
        <v>97.820774999999998</v>
      </c>
      <c r="V221" s="66">
        <f>'5цк(150-670)'!V13</f>
        <v>98.409497999999999</v>
      </c>
      <c r="W221" s="66">
        <f>'5цк(150-670)'!W13</f>
        <v>98.630978999999996</v>
      </c>
      <c r="X221" s="66">
        <f>'5цк(150-670)'!X13</f>
        <v>98.430321000000006</v>
      </c>
      <c r="Y221" s="66">
        <f>'5цк(150-670)'!Y13</f>
        <v>99.206451000000001</v>
      </c>
    </row>
    <row r="222" spans="1:28" s="33" customFormat="1" ht="15" customHeight="1" x14ac:dyDescent="0.25">
      <c r="A222" s="65">
        <v>2</v>
      </c>
      <c r="B222" s="66">
        <f>'5цк(150-670)'!B18</f>
        <v>120.977844</v>
      </c>
      <c r="C222" s="66">
        <f>'5цк(150-670)'!C18</f>
        <v>120.72796799999999</v>
      </c>
      <c r="D222" s="66">
        <f>'5цк(150-670)'!D18</f>
        <v>119.80986299999999</v>
      </c>
      <c r="E222" s="66">
        <f>'5цк(150-670)'!E18</f>
        <v>116.51225700000001</v>
      </c>
      <c r="F222" s="66">
        <f>'5цк(150-670)'!F18</f>
        <v>116.41003500000001</v>
      </c>
      <c r="G222" s="66">
        <f>'5цк(150-670)'!G18</f>
        <v>120.093813</v>
      </c>
      <c r="H222" s="66">
        <f>'5цк(150-670)'!H18</f>
        <v>119.18517300000001</v>
      </c>
      <c r="I222" s="66">
        <f>'5цк(150-670)'!I18</f>
        <v>120.35315399999999</v>
      </c>
      <c r="J222" s="66">
        <f>'5цк(150-670)'!J18</f>
        <v>119.003445</v>
      </c>
      <c r="K222" s="66">
        <f>'5цк(150-670)'!K18</f>
        <v>120.64088999999998</v>
      </c>
      <c r="L222" s="66">
        <f>'5цк(150-670)'!L18</f>
        <v>122.20450799999999</v>
      </c>
      <c r="M222" s="66">
        <f>'5цк(150-670)'!M18</f>
        <v>121.79372699999999</v>
      </c>
      <c r="N222" s="66">
        <f>'5цк(150-670)'!N18</f>
        <v>122.39380799999999</v>
      </c>
      <c r="O222" s="66">
        <f>'5цк(150-670)'!O18</f>
        <v>117.51176099999999</v>
      </c>
      <c r="P222" s="66">
        <f>'5цк(150-670)'!P18</f>
        <v>114.92213700000001</v>
      </c>
      <c r="Q222" s="66">
        <f>'5цк(150-670)'!Q18</f>
        <v>117.63480599999998</v>
      </c>
      <c r="R222" s="66">
        <f>'5цк(150-670)'!R18</f>
        <v>123.391419</v>
      </c>
      <c r="S222" s="66">
        <f>'5цк(150-670)'!S18</f>
        <v>123.21915599999998</v>
      </c>
      <c r="T222" s="66">
        <f>'5цк(150-670)'!T18</f>
        <v>124.56697199999999</v>
      </c>
      <c r="U222" s="66">
        <f>'5цк(150-670)'!U18</f>
        <v>120.69768000000001</v>
      </c>
      <c r="V222" s="66">
        <f>'5цк(150-670)'!V18</f>
        <v>121.56656700000001</v>
      </c>
      <c r="W222" s="66">
        <f>'5цк(150-670)'!W18</f>
        <v>123.15479400000001</v>
      </c>
      <c r="X222" s="66">
        <f>'5цк(150-670)'!X18</f>
        <v>122.70236700000001</v>
      </c>
      <c r="Y222" s="66">
        <f>'5цк(150-670)'!Y18</f>
        <v>121.54006499999998</v>
      </c>
      <c r="AB222" s="34"/>
    </row>
    <row r="223" spans="1:28" s="33" customFormat="1" ht="15" x14ac:dyDescent="0.25">
      <c r="A223" s="65">
        <v>3</v>
      </c>
      <c r="B223" s="66">
        <f>'5цк(150-670)'!B23</f>
        <v>119.760645</v>
      </c>
      <c r="C223" s="66">
        <f>'5цк(150-670)'!C23</f>
        <v>116.182875</v>
      </c>
      <c r="D223" s="66">
        <f>'5цк(150-670)'!D23</f>
        <v>116.228307</v>
      </c>
      <c r="E223" s="66">
        <f>'5цк(150-670)'!E23</f>
        <v>114.68172600000001</v>
      </c>
      <c r="F223" s="66">
        <f>'5цк(150-670)'!F23</f>
        <v>114.836952</v>
      </c>
      <c r="G223" s="66">
        <f>'5цк(150-670)'!G23</f>
        <v>118.475298</v>
      </c>
      <c r="H223" s="66">
        <f>'5цк(150-670)'!H23</f>
        <v>118.81035899999999</v>
      </c>
      <c r="I223" s="66">
        <f>'5цк(150-670)'!I23</f>
        <v>117.49851000000001</v>
      </c>
      <c r="J223" s="66">
        <f>'5цк(150-670)'!J23</f>
        <v>118.98451499999999</v>
      </c>
      <c r="K223" s="66">
        <f>'5цк(150-670)'!K23</f>
        <v>120.078669</v>
      </c>
      <c r="L223" s="66">
        <f>'5цк(150-670)'!L23</f>
        <v>119.730357</v>
      </c>
      <c r="M223" s="66">
        <f>'5цк(150-670)'!M23</f>
        <v>118.78007100000001</v>
      </c>
      <c r="N223" s="66">
        <f>'5цк(150-670)'!N23</f>
        <v>120.347475</v>
      </c>
      <c r="O223" s="66">
        <f>'5цк(150-670)'!O23</f>
        <v>116.061723</v>
      </c>
      <c r="P223" s="66">
        <f>'5цк(150-670)'!P23</f>
        <v>116.80945799999999</v>
      </c>
      <c r="Q223" s="66">
        <f>'5цк(150-670)'!Q23</f>
        <v>119.421798</v>
      </c>
      <c r="R223" s="66">
        <f>'5цк(150-670)'!R23</f>
        <v>121.282617</v>
      </c>
      <c r="S223" s="66">
        <f>'5цк(150-670)'!S23</f>
        <v>124.341705</v>
      </c>
      <c r="T223" s="66">
        <f>'5цк(150-670)'!T23</f>
        <v>124.50639600000001</v>
      </c>
      <c r="U223" s="66">
        <f>'5цк(150-670)'!U23</f>
        <v>120.52731</v>
      </c>
      <c r="V223" s="66">
        <f>'5цк(150-670)'!V23</f>
        <v>121.148214</v>
      </c>
      <c r="W223" s="66">
        <f>'5цк(150-670)'!W23</f>
        <v>122.87652300000001</v>
      </c>
      <c r="X223" s="66">
        <f>'5цк(150-670)'!X23</f>
        <v>122.092821</v>
      </c>
      <c r="Y223" s="66">
        <f>'5цк(150-670)'!Y23</f>
        <v>121.621464</v>
      </c>
    </row>
    <row r="224" spans="1:28" s="33" customFormat="1" ht="15" x14ac:dyDescent="0.25">
      <c r="A224" s="65">
        <v>4</v>
      </c>
      <c r="B224" s="66">
        <f>'5цк(150-670)'!B28</f>
        <v>89.039147999999997</v>
      </c>
      <c r="C224" s="66">
        <f>'5цк(150-670)'!C28</f>
        <v>83.352575999999999</v>
      </c>
      <c r="D224" s="66">
        <f>'5цк(150-670)'!D28</f>
        <v>82.780889999999999</v>
      </c>
      <c r="E224" s="66">
        <f>'5цк(150-670)'!E28</f>
        <v>83.929940999999999</v>
      </c>
      <c r="F224" s="66">
        <f>'5цк(150-670)'!F28</f>
        <v>90.727703999999989</v>
      </c>
      <c r="G224" s="66">
        <f>'5цк(150-670)'!G28</f>
        <v>92.851649999999992</v>
      </c>
      <c r="H224" s="66">
        <f>'5цк(150-670)'!H28</f>
        <v>91.766960999999995</v>
      </c>
      <c r="I224" s="66">
        <f>'5цк(150-670)'!I28</f>
        <v>89.622191999999998</v>
      </c>
      <c r="J224" s="66">
        <f>'5цк(150-670)'!J28</f>
        <v>89.637335999999991</v>
      </c>
      <c r="K224" s="66">
        <f>'5цк(150-670)'!K28</f>
        <v>90.865893</v>
      </c>
      <c r="L224" s="66">
        <f>'5цк(150-670)'!L28</f>
        <v>91.11009</v>
      </c>
      <c r="M224" s="66">
        <f>'5цк(150-670)'!M28</f>
        <v>90.474041999999997</v>
      </c>
      <c r="N224" s="66">
        <f>'5цк(150-670)'!N28</f>
        <v>89.75659499999999</v>
      </c>
      <c r="O224" s="66">
        <f>'5цк(150-670)'!O28</f>
        <v>85.446234000000004</v>
      </c>
      <c r="P224" s="66">
        <f>'5цк(150-670)'!P28</f>
        <v>85.802117999999993</v>
      </c>
      <c r="Q224" s="66">
        <f>'5цк(150-670)'!Q28</f>
        <v>88.713551999999993</v>
      </c>
      <c r="R224" s="66">
        <f>'5цк(150-670)'!R28</f>
        <v>92.043339000000003</v>
      </c>
      <c r="S224" s="66">
        <f>'5цк(150-670)'!S28</f>
        <v>90.843176999999997</v>
      </c>
      <c r="T224" s="66">
        <f>'5цк(150-670)'!T28</f>
        <v>93.781113000000005</v>
      </c>
      <c r="U224" s="66">
        <f>'5цк(150-670)'!U28</f>
        <v>88.338738000000006</v>
      </c>
      <c r="V224" s="66">
        <f>'5цк(150-670)'!V28</f>
        <v>88.991822999999997</v>
      </c>
      <c r="W224" s="66">
        <f>'5цк(150-670)'!W28</f>
        <v>89.559723000000005</v>
      </c>
      <c r="X224" s="66">
        <f>'5цк(150-670)'!X28</f>
        <v>88.475033999999994</v>
      </c>
      <c r="Y224" s="66">
        <f>'5цк(150-670)'!Y28</f>
        <v>90.349103999999997</v>
      </c>
    </row>
    <row r="225" spans="1:25" s="33" customFormat="1" ht="15" x14ac:dyDescent="0.25">
      <c r="A225" s="65">
        <v>5</v>
      </c>
      <c r="B225" s="66">
        <f>'5цк(150-670)'!B33</f>
        <v>103.48652399999999</v>
      </c>
      <c r="C225" s="66">
        <f>'5цк(150-670)'!C33</f>
        <v>97.243410000000011</v>
      </c>
      <c r="D225" s="66">
        <f>'5цк(150-670)'!D33</f>
        <v>96.067857000000004</v>
      </c>
      <c r="E225" s="66">
        <f>'5цк(150-670)'!E33</f>
        <v>96.242013</v>
      </c>
      <c r="F225" s="66">
        <f>'5цк(150-670)'!F33</f>
        <v>101.50833900000001</v>
      </c>
      <c r="G225" s="66">
        <f>'5цк(150-670)'!G33</f>
        <v>103.16849999999999</v>
      </c>
      <c r="H225" s="66">
        <f>'5цк(150-670)'!H33</f>
        <v>102.79368599999999</v>
      </c>
      <c r="I225" s="66">
        <f>'5цк(150-670)'!I33</f>
        <v>99.550976999999989</v>
      </c>
      <c r="J225" s="66">
        <f>'5цк(150-670)'!J33</f>
        <v>100.06398</v>
      </c>
      <c r="K225" s="66">
        <f>'5цк(150-670)'!K33</f>
        <v>100.747353</v>
      </c>
      <c r="L225" s="66">
        <f>'5цк(150-670)'!L33</f>
        <v>100.701921</v>
      </c>
      <c r="M225" s="66">
        <f>'5цк(150-670)'!M33</f>
        <v>103.20068099999999</v>
      </c>
      <c r="N225" s="66">
        <f>'5цк(150-670)'!N33</f>
        <v>102.39804899999999</v>
      </c>
      <c r="O225" s="66">
        <f>'5цк(150-670)'!O33</f>
        <v>96.296909999999997</v>
      </c>
      <c r="P225" s="66">
        <f>'5цк(150-670)'!P33</f>
        <v>97.353203999999991</v>
      </c>
      <c r="Q225" s="66">
        <f>'5цк(150-670)'!Q33</f>
        <v>101.131632</v>
      </c>
      <c r="R225" s="66">
        <f>'5цк(150-670)'!R33</f>
        <v>104.75861999999999</v>
      </c>
      <c r="S225" s="66">
        <f>'5цк(150-670)'!S33</f>
        <v>103.09845899999999</v>
      </c>
      <c r="T225" s="66">
        <f>'5цк(150-670)'!T33</f>
        <v>97.820774999999998</v>
      </c>
      <c r="U225" s="66">
        <f>'5цк(150-670)'!U33</f>
        <v>96.938637</v>
      </c>
      <c r="V225" s="66">
        <f>'5цк(150-670)'!V33</f>
        <v>98.600690999999998</v>
      </c>
      <c r="W225" s="66">
        <f>'5цк(150-670)'!W33</f>
        <v>100.61673599999999</v>
      </c>
      <c r="X225" s="66">
        <f>'5цк(150-670)'!X33</f>
        <v>100.088589</v>
      </c>
      <c r="Y225" s="66">
        <f>'5цк(150-670)'!Y33</f>
        <v>100.66216799999999</v>
      </c>
    </row>
    <row r="226" spans="1:25" s="33" customFormat="1" ht="15" x14ac:dyDescent="0.25">
      <c r="A226" s="65">
        <v>6</v>
      </c>
      <c r="B226" s="66">
        <f>'5цк(150-670)'!B38</f>
        <v>101.40611700000001</v>
      </c>
      <c r="C226" s="66">
        <f>'5цк(150-670)'!C38</f>
        <v>95.153537999999998</v>
      </c>
      <c r="D226" s="66">
        <f>'5цк(150-670)'!D38</f>
        <v>93.995022000000006</v>
      </c>
      <c r="E226" s="66">
        <f>'5цк(150-670)'!E38</f>
        <v>96.107609999999994</v>
      </c>
      <c r="F226" s="66">
        <f>'5цк(150-670)'!F38</f>
        <v>102.27121799999999</v>
      </c>
      <c r="G226" s="66">
        <f>'5цк(150-670)'!G38</f>
        <v>102.488913</v>
      </c>
      <c r="H226" s="66">
        <f>'5цк(150-670)'!H38</f>
        <v>104.43113099999999</v>
      </c>
      <c r="I226" s="66">
        <f>'5цк(150-670)'!I38</f>
        <v>101.41368900000001</v>
      </c>
      <c r="J226" s="66">
        <f>'5цк(150-670)'!J38</f>
        <v>104.111214</v>
      </c>
      <c r="K226" s="66">
        <f>'5цк(150-670)'!K38</f>
        <v>105.320841</v>
      </c>
      <c r="L226" s="66">
        <f>'5цк(150-670)'!L38</f>
        <v>104.58825</v>
      </c>
      <c r="M226" s="66">
        <f>'5цк(150-670)'!M38</f>
        <v>101.49130199999999</v>
      </c>
      <c r="N226" s="66">
        <f>'5цк(150-670)'!N38</f>
        <v>101.08619999999999</v>
      </c>
      <c r="O226" s="66">
        <f>'5цк(150-670)'!O38</f>
        <v>95.513207999999992</v>
      </c>
      <c r="P226" s="66">
        <f>'5цк(150-670)'!P38</f>
        <v>96.141683999999998</v>
      </c>
      <c r="Q226" s="66">
        <f>'5цк(150-670)'!Q38</f>
        <v>99.891717000000014</v>
      </c>
      <c r="R226" s="66">
        <f>'5цк(150-670)'!R38</f>
        <v>102.49459200000001</v>
      </c>
      <c r="S226" s="66">
        <f>'5цк(150-670)'!S38</f>
        <v>102.981093</v>
      </c>
      <c r="T226" s="66">
        <f>'5цк(150-670)'!T38</f>
        <v>101.64084899999999</v>
      </c>
      <c r="U226" s="66">
        <f>'5цк(150-670)'!U38</f>
        <v>96.452135999999996</v>
      </c>
      <c r="V226" s="66">
        <f>'5цк(150-670)'!V38</f>
        <v>98.021432999999988</v>
      </c>
      <c r="W226" s="66">
        <f>'5цк(150-670)'!W38</f>
        <v>100.00151099999999</v>
      </c>
      <c r="X226" s="66">
        <f>'5цк(150-670)'!X38</f>
        <v>100.86471900000001</v>
      </c>
      <c r="Y226" s="66">
        <f>'5цк(150-670)'!Y38</f>
        <v>101.584059</v>
      </c>
    </row>
    <row r="227" spans="1:25" s="33" customFormat="1" ht="15" x14ac:dyDescent="0.25">
      <c r="A227" s="65">
        <v>7</v>
      </c>
      <c r="B227" s="66">
        <f>'5цк(150-670)'!B43</f>
        <v>98.903570999999999</v>
      </c>
      <c r="C227" s="66">
        <f>'5цк(150-670)'!C43</f>
        <v>95.01156300000001</v>
      </c>
      <c r="D227" s="66">
        <f>'5цк(150-670)'!D43</f>
        <v>93.260537999999997</v>
      </c>
      <c r="E227" s="66">
        <f>'5цк(150-670)'!E43</f>
        <v>93.304076999999992</v>
      </c>
      <c r="F227" s="66">
        <f>'5цк(150-670)'!F43</f>
        <v>97.994930999999994</v>
      </c>
      <c r="G227" s="66">
        <f>'5цк(150-670)'!G43</f>
        <v>100.72085100000001</v>
      </c>
      <c r="H227" s="66">
        <f>'5цк(150-670)'!H43</f>
        <v>99.588836999999998</v>
      </c>
      <c r="I227" s="66">
        <f>'5цк(150-670)'!I43</f>
        <v>98.117976000000013</v>
      </c>
      <c r="J227" s="66">
        <f>'5цк(150-670)'!J43</f>
        <v>99.338960999999998</v>
      </c>
      <c r="K227" s="66">
        <f>'5цк(150-670)'!K43</f>
        <v>100.429329</v>
      </c>
      <c r="L227" s="66">
        <f>'5цк(150-670)'!L43</f>
        <v>100.57319699999999</v>
      </c>
      <c r="M227" s="66">
        <f>'5цк(150-670)'!M43</f>
        <v>101.11838099999999</v>
      </c>
      <c r="N227" s="66">
        <f>'5цк(150-670)'!N43</f>
        <v>99.569907000000001</v>
      </c>
      <c r="O227" s="66">
        <f>'5цк(150-670)'!O43</f>
        <v>93.928766999999993</v>
      </c>
      <c r="P227" s="66">
        <f>'5цк(150-670)'!P43</f>
        <v>94.949093999999988</v>
      </c>
      <c r="Q227" s="66">
        <f>'5цк(150-670)'!Q43</f>
        <v>98.714270999999997</v>
      </c>
      <c r="R227" s="66">
        <f>'5цк(150-670)'!R43</f>
        <v>101.366364</v>
      </c>
      <c r="S227" s="66">
        <f>'5цк(150-670)'!S43</f>
        <v>102.75014699999998</v>
      </c>
      <c r="T227" s="66">
        <f>'5цк(150-670)'!T43</f>
        <v>100.39336200000001</v>
      </c>
      <c r="U227" s="66">
        <f>'5цк(150-670)'!U43</f>
        <v>95.99024399999999</v>
      </c>
      <c r="V227" s="66">
        <f>'5цк(150-670)'!V43</f>
        <v>97.493285999999998</v>
      </c>
      <c r="W227" s="66">
        <f>'5цк(150-670)'!W43</f>
        <v>98.941430999999994</v>
      </c>
      <c r="X227" s="66">
        <f>'5цк(150-670)'!X43</f>
        <v>99.123159000000001</v>
      </c>
      <c r="Y227" s="66">
        <f>'5цк(150-670)'!Y43</f>
        <v>98.894105999999994</v>
      </c>
    </row>
    <row r="228" spans="1:25" s="33" customFormat="1" ht="15" x14ac:dyDescent="0.25">
      <c r="A228" s="65">
        <v>8</v>
      </c>
      <c r="B228" s="66">
        <f>'5цк(150-670)'!B48</f>
        <v>99.490401000000006</v>
      </c>
      <c r="C228" s="66">
        <f>'5цк(150-670)'!C48</f>
        <v>94.879052999999999</v>
      </c>
      <c r="D228" s="66">
        <f>'5цк(150-670)'!D48</f>
        <v>97.943819999999988</v>
      </c>
      <c r="E228" s="66">
        <f>'5цк(150-670)'!E48</f>
        <v>97.76209200000001</v>
      </c>
      <c r="F228" s="66">
        <f>'5цк(150-670)'!F48</f>
        <v>99.93146999999999</v>
      </c>
      <c r="G228" s="66">
        <f>'5цк(150-670)'!G48</f>
        <v>102.929982</v>
      </c>
      <c r="H228" s="66">
        <f>'5цк(150-670)'!H48</f>
        <v>101.720355</v>
      </c>
      <c r="I228" s="66">
        <f>'5цк(150-670)'!I48</f>
        <v>97.996823999999989</v>
      </c>
      <c r="J228" s="66">
        <f>'5цк(150-670)'!J48</f>
        <v>101.68628099999999</v>
      </c>
      <c r="K228" s="66">
        <f>'5цк(150-670)'!K48</f>
        <v>100.03558500000001</v>
      </c>
      <c r="L228" s="66">
        <f>'5цк(150-670)'!L48</f>
        <v>100.12076999999999</v>
      </c>
      <c r="M228" s="66">
        <f>'5цк(150-670)'!M48</f>
        <v>101.15056200000001</v>
      </c>
      <c r="N228" s="66">
        <f>'5цк(150-670)'!N48</f>
        <v>100.96694100000001</v>
      </c>
      <c r="O228" s="66">
        <f>'5цк(150-670)'!O48</f>
        <v>95.318228999999988</v>
      </c>
      <c r="P228" s="66">
        <f>'5цк(150-670)'!P48</f>
        <v>95.729010000000002</v>
      </c>
      <c r="Q228" s="66">
        <f>'5цк(150-670)'!Q48</f>
        <v>98.256164999999996</v>
      </c>
      <c r="R228" s="66">
        <f>'5цк(150-670)'!R48</f>
        <v>100.932867</v>
      </c>
      <c r="S228" s="66">
        <f>'5цк(150-670)'!S48</f>
        <v>99.187521000000004</v>
      </c>
      <c r="T228" s="66">
        <f>'5цк(150-670)'!T48</f>
        <v>98.880854999999997</v>
      </c>
      <c r="U228" s="66">
        <f>'5цк(150-670)'!U48</f>
        <v>97.604973000000001</v>
      </c>
      <c r="V228" s="66">
        <f>'5цк(150-670)'!V48</f>
        <v>99.545298000000003</v>
      </c>
      <c r="W228" s="66">
        <f>'5цк(150-670)'!W48</f>
        <v>100.300605</v>
      </c>
      <c r="X228" s="66">
        <f>'5цк(150-670)'!X48</f>
        <v>100.605378</v>
      </c>
      <c r="Y228" s="66">
        <f>'5цк(150-670)'!Y48</f>
        <v>101.05401900000001</v>
      </c>
    </row>
    <row r="229" spans="1:25" s="33" customFormat="1" ht="15" x14ac:dyDescent="0.25">
      <c r="A229" s="65">
        <v>9</v>
      </c>
      <c r="B229" s="66">
        <f>'5цк(150-670)'!B53</f>
        <v>110.17070699999999</v>
      </c>
      <c r="C229" s="66">
        <f>'5цк(150-670)'!C53</f>
        <v>107.007504</v>
      </c>
      <c r="D229" s="66">
        <f>'5цк(150-670)'!D53</f>
        <v>106.314666</v>
      </c>
      <c r="E229" s="66">
        <f>'5цк(150-670)'!E53</f>
        <v>101.459121</v>
      </c>
      <c r="F229" s="66">
        <f>'5цк(150-670)'!F53</f>
        <v>106.850385</v>
      </c>
      <c r="G229" s="66">
        <f>'5цк(150-670)'!G53</f>
        <v>106.19919299999999</v>
      </c>
      <c r="H229" s="66">
        <f>'5цк(150-670)'!H53</f>
        <v>109.05762300000001</v>
      </c>
      <c r="I229" s="66">
        <f>'5цк(150-670)'!I53</f>
        <v>105.42306299999998</v>
      </c>
      <c r="J229" s="66">
        <f>'5цк(150-670)'!J53</f>
        <v>106.96207199999999</v>
      </c>
      <c r="K229" s="66">
        <f>'5цк(150-670)'!K53</f>
        <v>107.685198</v>
      </c>
      <c r="L229" s="66">
        <f>'5цк(150-670)'!L53</f>
        <v>107.77038299999998</v>
      </c>
      <c r="M229" s="66">
        <f>'5цк(150-670)'!M53</f>
        <v>107.36149499999999</v>
      </c>
      <c r="N229" s="66">
        <f>'5цк(150-670)'!N53</f>
        <v>107.79309899999998</v>
      </c>
      <c r="O229" s="66">
        <f>'5цк(150-670)'!O53</f>
        <v>103.355907</v>
      </c>
      <c r="P229" s="66">
        <f>'5цк(150-670)'!P53</f>
        <v>104.68668599999999</v>
      </c>
      <c r="Q229" s="66">
        <f>'5цк(150-670)'!Q53</f>
        <v>107.36717399999999</v>
      </c>
      <c r="R229" s="66">
        <f>'5цк(150-670)'!R53</f>
        <v>109.11251999999999</v>
      </c>
      <c r="S229" s="66">
        <f>'5цк(150-670)'!S53</f>
        <v>108.877788</v>
      </c>
      <c r="T229" s="66">
        <f>'5цк(150-670)'!T53</f>
        <v>107.60001299999999</v>
      </c>
      <c r="U229" s="66">
        <f>'5цк(150-670)'!U53</f>
        <v>106.71219600000001</v>
      </c>
      <c r="V229" s="66">
        <f>'5цк(150-670)'!V53</f>
        <v>108.96108</v>
      </c>
      <c r="W229" s="66">
        <f>'5цк(150-670)'!W53</f>
        <v>110.469801</v>
      </c>
      <c r="X229" s="66">
        <f>'5цк(150-670)'!X53</f>
        <v>110.99037600000001</v>
      </c>
      <c r="Y229" s="66">
        <f>'5цк(150-670)'!Y53</f>
        <v>110.57580899999999</v>
      </c>
    </row>
    <row r="230" spans="1:25" s="33" customFormat="1" ht="15" x14ac:dyDescent="0.25">
      <c r="A230" s="65">
        <v>10</v>
      </c>
      <c r="B230" s="66">
        <f>'5цк(150-670)'!B58</f>
        <v>112.203789</v>
      </c>
      <c r="C230" s="66">
        <f>'5цк(150-670)'!C58</f>
        <v>110.006016</v>
      </c>
      <c r="D230" s="66">
        <f>'5цк(150-670)'!D58</f>
        <v>107.95968299999998</v>
      </c>
      <c r="E230" s="66">
        <f>'5цк(150-670)'!E58</f>
        <v>106.40174400000001</v>
      </c>
      <c r="F230" s="66">
        <f>'5цк(150-670)'!F58</f>
        <v>102.640353</v>
      </c>
      <c r="G230" s="66">
        <f>'5цк(150-670)'!G58</f>
        <v>107.24412899999999</v>
      </c>
      <c r="H230" s="66">
        <f>'5цк(150-670)'!H58</f>
        <v>109.45515300000001</v>
      </c>
      <c r="I230" s="66">
        <f>'5цк(150-670)'!I58</f>
        <v>105.95121</v>
      </c>
      <c r="J230" s="66">
        <f>'5цк(150-670)'!J58</f>
        <v>106.888245</v>
      </c>
      <c r="K230" s="66">
        <f>'5цк(150-670)'!K58</f>
        <v>110.874903</v>
      </c>
      <c r="L230" s="66">
        <f>'5цк(150-670)'!L58</f>
        <v>107.95778999999999</v>
      </c>
      <c r="M230" s="66">
        <f>'5цк(150-670)'!M58</f>
        <v>108.02215199999999</v>
      </c>
      <c r="N230" s="66">
        <f>'5цк(150-670)'!N58</f>
        <v>108.035403</v>
      </c>
      <c r="O230" s="66">
        <f>'5цк(150-670)'!O58</f>
        <v>105.09746700000001</v>
      </c>
      <c r="P230" s="66">
        <f>'5цк(150-670)'!P58</f>
        <v>104.345946</v>
      </c>
      <c r="Q230" s="66">
        <f>'5цк(150-670)'!Q58</f>
        <v>106.642155</v>
      </c>
      <c r="R230" s="66">
        <f>'5цк(150-670)'!R58</f>
        <v>111.685107</v>
      </c>
      <c r="S230" s="66">
        <f>'5цк(150-670)'!S58</f>
        <v>111.900909</v>
      </c>
      <c r="T230" s="66">
        <f>'5цк(150-670)'!T58</f>
        <v>107.96725500000001</v>
      </c>
      <c r="U230" s="66">
        <f>'5цк(150-670)'!U58</f>
        <v>108.69416700000001</v>
      </c>
      <c r="V230" s="66">
        <f>'5цк(150-670)'!V58</f>
        <v>109.63877399999998</v>
      </c>
      <c r="W230" s="66">
        <f>'5цк(150-670)'!W58</f>
        <v>110.352435</v>
      </c>
      <c r="X230" s="66">
        <f>'5цк(150-670)'!X58</f>
        <v>111.056631</v>
      </c>
      <c r="Y230" s="66">
        <f>'5цк(150-670)'!Y58</f>
        <v>111.70025100000001</v>
      </c>
    </row>
    <row r="231" spans="1:25" s="33" customFormat="1" ht="15" x14ac:dyDescent="0.25">
      <c r="A231" s="65">
        <v>11</v>
      </c>
      <c r="B231" s="66">
        <f>'5цк(150-670)'!B63</f>
        <v>92.783501999999999</v>
      </c>
      <c r="C231" s="66">
        <f>'5цк(150-670)'!C63</f>
        <v>91.176344999999998</v>
      </c>
      <c r="D231" s="66">
        <f>'5цк(150-670)'!D63</f>
        <v>85.927056000000007</v>
      </c>
      <c r="E231" s="66">
        <f>'5цк(150-670)'!E63</f>
        <v>90.025401000000002</v>
      </c>
      <c r="F231" s="66">
        <f>'5цк(150-670)'!F63</f>
        <v>95.151644999999988</v>
      </c>
      <c r="G231" s="66">
        <f>'5цк(150-670)'!G63</f>
        <v>98.099046000000001</v>
      </c>
      <c r="H231" s="66">
        <f>'5цк(150-670)'!H63</f>
        <v>96.789090000000002</v>
      </c>
      <c r="I231" s="66">
        <f>'5цк(150-670)'!I63</f>
        <v>96.448350000000005</v>
      </c>
      <c r="J231" s="66">
        <f>'5цк(150-670)'!J63</f>
        <v>98.655587999999995</v>
      </c>
      <c r="K231" s="66">
        <f>'5цк(150-670)'!K63</f>
        <v>100.00529699999998</v>
      </c>
      <c r="L231" s="66">
        <f>'5цк(150-670)'!L63</f>
        <v>99.687273000000005</v>
      </c>
      <c r="M231" s="66">
        <f>'5цк(150-670)'!M63</f>
        <v>96.614933999999991</v>
      </c>
      <c r="N231" s="66">
        <f>'5цк(150-670)'!N63</f>
        <v>95.214113999999995</v>
      </c>
      <c r="O231" s="66">
        <f>'5цк(150-670)'!O63</f>
        <v>92.344325999999995</v>
      </c>
      <c r="P231" s="66">
        <f>'5цк(150-670)'!P63</f>
        <v>93.141278999999997</v>
      </c>
      <c r="Q231" s="66">
        <f>'5цк(150-670)'!Q63</f>
        <v>95.920203000000001</v>
      </c>
      <c r="R231" s="66">
        <f>'5цк(150-670)'!R63</f>
        <v>100.45393799999999</v>
      </c>
      <c r="S231" s="66">
        <f>'5цк(150-670)'!S63</f>
        <v>100.74167399999999</v>
      </c>
      <c r="T231" s="66">
        <f>'5цк(150-670)'!T63</f>
        <v>95.361767999999998</v>
      </c>
      <c r="U231" s="66">
        <f>'5цк(150-670)'!U63</f>
        <v>93.885227999999998</v>
      </c>
      <c r="V231" s="66">
        <f>'5цк(150-670)'!V63</f>
        <v>96.340448999999992</v>
      </c>
      <c r="W231" s="66">
        <f>'5цк(150-670)'!W63</f>
        <v>97.144973999999991</v>
      </c>
      <c r="X231" s="66">
        <f>'5цк(150-670)'!X63</f>
        <v>97.091969999999989</v>
      </c>
      <c r="Y231" s="66">
        <f>'5цк(150-670)'!Y63</f>
        <v>92.064161999999996</v>
      </c>
    </row>
    <row r="232" spans="1:25" s="33" customFormat="1" ht="15" x14ac:dyDescent="0.25">
      <c r="A232" s="65">
        <v>12</v>
      </c>
      <c r="B232" s="66">
        <f>'5цк(150-670)'!B68</f>
        <v>101.02941000000001</v>
      </c>
      <c r="C232" s="66">
        <f>'5цк(150-670)'!C68</f>
        <v>96.660365999999996</v>
      </c>
      <c r="D232" s="66">
        <f>'5цк(150-670)'!D68</f>
        <v>97.464890999999994</v>
      </c>
      <c r="E232" s="66">
        <f>'5цк(150-670)'!E68</f>
        <v>101.67492300000001</v>
      </c>
      <c r="F232" s="66">
        <f>'5цк(150-670)'!F68</f>
        <v>105.203475</v>
      </c>
      <c r="G232" s="66">
        <f>'5цк(150-670)'!G68</f>
        <v>105.25269299999999</v>
      </c>
      <c r="H232" s="66">
        <f>'5цк(150-670)'!H68</f>
        <v>103.95977399999998</v>
      </c>
      <c r="I232" s="66">
        <f>'5цк(150-670)'!I68</f>
        <v>102.19928399999999</v>
      </c>
      <c r="J232" s="66">
        <f>'5цк(150-670)'!J68</f>
        <v>102.75393299999999</v>
      </c>
      <c r="K232" s="66">
        <f>'5цк(150-670)'!K68</f>
        <v>105.51581999999999</v>
      </c>
      <c r="L232" s="66">
        <f>'5цк(150-670)'!L68</f>
        <v>104.605287</v>
      </c>
      <c r="M232" s="66">
        <f>'5цк(150-670)'!M68</f>
        <v>104.85516299999999</v>
      </c>
      <c r="N232" s="66">
        <f>'5цк(150-670)'!N68</f>
        <v>104.537139</v>
      </c>
      <c r="O232" s="66">
        <f>'5цк(150-670)'!O68</f>
        <v>97.989251999999993</v>
      </c>
      <c r="P232" s="66">
        <f>'5цк(150-670)'!P68</f>
        <v>100.086696</v>
      </c>
      <c r="Q232" s="66">
        <f>'5цк(150-670)'!Q68</f>
        <v>100.75113899999999</v>
      </c>
      <c r="R232" s="66">
        <f>'5цк(150-670)'!R68</f>
        <v>106.888245</v>
      </c>
      <c r="S232" s="66">
        <f>'5цк(150-670)'!S68</f>
        <v>106.48692899999999</v>
      </c>
      <c r="T232" s="66">
        <f>'5цк(150-670)'!T68</f>
        <v>105.14289899999999</v>
      </c>
      <c r="U232" s="66">
        <f>'5цк(150-670)'!U68</f>
        <v>100.98965699999999</v>
      </c>
      <c r="V232" s="66">
        <f>'5цк(150-670)'!V68</f>
        <v>102.04027199999999</v>
      </c>
      <c r="W232" s="66">
        <f>'5цк(150-670)'!W68</f>
        <v>103.28965199999999</v>
      </c>
      <c r="X232" s="66">
        <f>'5цк(150-670)'!X68</f>
        <v>104.605287</v>
      </c>
      <c r="Y232" s="66">
        <f>'5цк(150-670)'!Y68</f>
        <v>100.491798</v>
      </c>
    </row>
    <row r="233" spans="1:25" s="33" customFormat="1" ht="15" x14ac:dyDescent="0.25">
      <c r="A233" s="65">
        <v>13</v>
      </c>
      <c r="B233" s="66">
        <f>'5цк(150-670)'!B73</f>
        <v>91.924080000000004</v>
      </c>
      <c r="C233" s="66">
        <f>'5цк(150-670)'!C73</f>
        <v>87.024996000000002</v>
      </c>
      <c r="D233" s="66">
        <f>'5цк(150-670)'!D73</f>
        <v>87.170756999999995</v>
      </c>
      <c r="E233" s="66">
        <f>'5цк(150-670)'!E73</f>
        <v>88.473140999999998</v>
      </c>
      <c r="F233" s="66">
        <f>'5цк(150-670)'!F73</f>
        <v>91.704492000000002</v>
      </c>
      <c r="G233" s="66">
        <f>'5цк(150-670)'!G73</f>
        <v>91.248278999999997</v>
      </c>
      <c r="H233" s="66">
        <f>'5цк(150-670)'!H73</f>
        <v>90.439967999999993</v>
      </c>
      <c r="I233" s="66">
        <f>'5цк(150-670)'!I73</f>
        <v>89.056184999999999</v>
      </c>
      <c r="J233" s="66">
        <f>'5цк(150-670)'!J73</f>
        <v>89.809599000000006</v>
      </c>
      <c r="K233" s="66">
        <f>'5цк(150-670)'!K73</f>
        <v>91.361858999999995</v>
      </c>
      <c r="L233" s="66">
        <f>'5цк(150-670)'!L73</f>
        <v>92.221281000000005</v>
      </c>
      <c r="M233" s="66">
        <f>'5цк(150-670)'!M73</f>
        <v>91.863503999999992</v>
      </c>
      <c r="N233" s="66">
        <f>'5цк(150-670)'!N73</f>
        <v>92.069840999999997</v>
      </c>
      <c r="O233" s="66">
        <f>'5цк(150-670)'!O73</f>
        <v>86.525244000000001</v>
      </c>
      <c r="P233" s="66">
        <f>'5цк(150-670)'!P73</f>
        <v>86.652074999999996</v>
      </c>
      <c r="Q233" s="66">
        <f>'5цк(150-670)'!Q73</f>
        <v>88.883921999999998</v>
      </c>
      <c r="R233" s="66">
        <f>'5цк(150-670)'!R73</f>
        <v>95.46020399999999</v>
      </c>
      <c r="S233" s="66">
        <f>'5цк(150-670)'!S73</f>
        <v>95.70440099999999</v>
      </c>
      <c r="T233" s="66">
        <f>'5цк(150-670)'!T73</f>
        <v>89.802026999999995</v>
      </c>
      <c r="U233" s="66">
        <f>'5цк(150-670)'!U73</f>
        <v>88.997501999999997</v>
      </c>
      <c r="V233" s="66">
        <f>'5цк(150-670)'!V73</f>
        <v>90.935934000000003</v>
      </c>
      <c r="W233" s="66">
        <f>'5цк(150-670)'!W73</f>
        <v>92.185314000000005</v>
      </c>
      <c r="X233" s="66">
        <f>'5цк(150-670)'!X73</f>
        <v>92.219388000000009</v>
      </c>
      <c r="Y233" s="66">
        <f>'5цк(150-670)'!Y73</f>
        <v>93.510413999999997</v>
      </c>
    </row>
    <row r="234" spans="1:25" s="33" customFormat="1" ht="15" x14ac:dyDescent="0.25">
      <c r="A234" s="65">
        <v>14</v>
      </c>
      <c r="B234" s="66">
        <f>'5цк(150-670)'!B78</f>
        <v>95.566211999999993</v>
      </c>
      <c r="C234" s="66">
        <f>'5цк(150-670)'!C78</f>
        <v>89.251164000000003</v>
      </c>
      <c r="D234" s="66">
        <f>'5цк(150-670)'!D78</f>
        <v>89.167872000000003</v>
      </c>
      <c r="E234" s="66">
        <f>'5цк(150-670)'!E78</f>
        <v>89.665731000000008</v>
      </c>
      <c r="F234" s="66">
        <f>'5цк(150-670)'!F78</f>
        <v>95.698722000000004</v>
      </c>
      <c r="G234" s="66">
        <f>'5цк(150-670)'!G78</f>
        <v>95.922095999999996</v>
      </c>
      <c r="H234" s="66">
        <f>'5цк(150-670)'!H78</f>
        <v>94.854444000000001</v>
      </c>
      <c r="I234" s="66">
        <f>'5цк(150-670)'!I78</f>
        <v>92.948193000000003</v>
      </c>
      <c r="J234" s="66">
        <f>'5цк(150-670)'!J78</f>
        <v>93.510413999999997</v>
      </c>
      <c r="K234" s="66">
        <f>'5цк(150-670)'!K78</f>
        <v>94.648106999999996</v>
      </c>
      <c r="L234" s="66">
        <f>'5цк(150-670)'!L78</f>
        <v>94.392551999999995</v>
      </c>
      <c r="M234" s="66">
        <f>'5цк(150-670)'!M78</f>
        <v>95.314442999999997</v>
      </c>
      <c r="N234" s="66">
        <f>'5цк(150-670)'!N78</f>
        <v>94.880946000000009</v>
      </c>
      <c r="O234" s="66">
        <f>'5цк(150-670)'!O78</f>
        <v>89.010752999999994</v>
      </c>
      <c r="P234" s="66">
        <f>'5цк(150-670)'!P78</f>
        <v>90.778814999999994</v>
      </c>
      <c r="Q234" s="66">
        <f>'5цк(150-670)'!Q78</f>
        <v>93.957161999999997</v>
      </c>
      <c r="R234" s="66">
        <f>'5цк(150-670)'!R78</f>
        <v>98.470073999999983</v>
      </c>
      <c r="S234" s="66">
        <f>'5цк(150-670)'!S78</f>
        <v>98.988755999999995</v>
      </c>
      <c r="T234" s="66">
        <f>'5цк(150-670)'!T78</f>
        <v>97.514108999999991</v>
      </c>
      <c r="U234" s="66">
        <f>'5цк(150-670)'!U78</f>
        <v>94.349012999999999</v>
      </c>
      <c r="V234" s="66">
        <f>'5цк(150-670)'!V78</f>
        <v>96.270408000000003</v>
      </c>
      <c r="W234" s="66">
        <f>'5цк(150-670)'!W78</f>
        <v>96.796661999999998</v>
      </c>
      <c r="X234" s="66">
        <f>'5цк(150-670)'!X78</f>
        <v>95.744153999999995</v>
      </c>
      <c r="Y234" s="66">
        <f>'5цк(150-670)'!Y78</f>
        <v>95.941025999999994</v>
      </c>
    </row>
    <row r="235" spans="1:25" s="33" customFormat="1" ht="15" x14ac:dyDescent="0.25">
      <c r="A235" s="65">
        <v>15</v>
      </c>
      <c r="B235" s="66">
        <f>'5цк(150-670)'!B83</f>
        <v>0</v>
      </c>
      <c r="C235" s="66">
        <f>'5цк(150-670)'!C83</f>
        <v>0</v>
      </c>
      <c r="D235" s="66">
        <f>'5цк(150-670)'!D83</f>
        <v>0</v>
      </c>
      <c r="E235" s="66">
        <f>'5цк(150-670)'!E83</f>
        <v>0</v>
      </c>
      <c r="F235" s="66">
        <f>'5цк(150-670)'!F83</f>
        <v>0</v>
      </c>
      <c r="G235" s="66">
        <f>'5цк(150-670)'!G83</f>
        <v>0</v>
      </c>
      <c r="H235" s="66">
        <f>'5цк(150-670)'!H83</f>
        <v>0</v>
      </c>
      <c r="I235" s="66">
        <f>'5цк(150-670)'!I83</f>
        <v>0</v>
      </c>
      <c r="J235" s="66">
        <f>'5цк(150-670)'!J83</f>
        <v>0</v>
      </c>
      <c r="K235" s="66">
        <f>'5цк(150-670)'!K83</f>
        <v>0</v>
      </c>
      <c r="L235" s="66">
        <f>'5цк(150-670)'!L83</f>
        <v>0</v>
      </c>
      <c r="M235" s="66">
        <f>'5цк(150-670)'!M83</f>
        <v>0</v>
      </c>
      <c r="N235" s="66">
        <f>'5цк(150-670)'!N83</f>
        <v>0</v>
      </c>
      <c r="O235" s="66">
        <f>'5цк(150-670)'!O83</f>
        <v>0</v>
      </c>
      <c r="P235" s="66">
        <f>'5цк(150-670)'!P83</f>
        <v>0</v>
      </c>
      <c r="Q235" s="66">
        <f>'5цк(150-670)'!Q83</f>
        <v>0</v>
      </c>
      <c r="R235" s="66">
        <f>'5цк(150-670)'!R83</f>
        <v>0</v>
      </c>
      <c r="S235" s="66">
        <f>'5цк(150-670)'!S83</f>
        <v>0</v>
      </c>
      <c r="T235" s="66">
        <f>'5цк(150-670)'!T83</f>
        <v>0</v>
      </c>
      <c r="U235" s="66">
        <f>'5цк(150-670)'!U83</f>
        <v>0</v>
      </c>
      <c r="V235" s="66">
        <f>'5цк(150-670)'!V83</f>
        <v>0</v>
      </c>
      <c r="W235" s="66">
        <f>'5цк(150-670)'!W83</f>
        <v>0</v>
      </c>
      <c r="X235" s="66">
        <f>'5цк(150-670)'!X83</f>
        <v>0</v>
      </c>
      <c r="Y235" s="66">
        <f>'5цк(150-670)'!Y83</f>
        <v>0</v>
      </c>
    </row>
    <row r="236" spans="1:25" s="33" customFormat="1" ht="15" x14ac:dyDescent="0.25">
      <c r="A236" s="65">
        <v>16</v>
      </c>
      <c r="B236" s="66">
        <f>'5цк(150-670)'!B88</f>
        <v>120.343689</v>
      </c>
      <c r="C236" s="66">
        <f>'5цк(150-670)'!C88</f>
        <v>115.013001</v>
      </c>
      <c r="D236" s="66">
        <f>'5цк(150-670)'!D88</f>
        <v>114.973248</v>
      </c>
      <c r="E236" s="66">
        <f>'5цк(150-670)'!E88</f>
        <v>116.16015899999999</v>
      </c>
      <c r="F236" s="66">
        <f>'5цк(150-670)'!F88</f>
        <v>118.33143</v>
      </c>
      <c r="G236" s="66">
        <f>'5цк(150-670)'!G88</f>
        <v>118.736532</v>
      </c>
      <c r="H236" s="66">
        <f>'5цк(150-670)'!H88</f>
        <v>117.23538299999998</v>
      </c>
      <c r="I236" s="66">
        <f>'5цк(150-670)'!I88</f>
        <v>118.63620300000001</v>
      </c>
      <c r="J236" s="66">
        <f>'5цк(150-670)'!J88</f>
        <v>117.462543</v>
      </c>
      <c r="K236" s="66">
        <f>'5цк(150-670)'!K88</f>
        <v>116.843532</v>
      </c>
      <c r="L236" s="66">
        <f>'5цк(150-670)'!L88</f>
        <v>117.32435399999999</v>
      </c>
      <c r="M236" s="66">
        <f>'5цк(150-670)'!M88</f>
        <v>117.72945599999998</v>
      </c>
      <c r="N236" s="66">
        <f>'5цк(150-670)'!N88</f>
        <v>117.17291400000001</v>
      </c>
      <c r="O236" s="66">
        <f>'5цк(150-670)'!O88</f>
        <v>113.080248</v>
      </c>
      <c r="P236" s="66">
        <f>'5цк(150-670)'!P88</f>
        <v>113.983209</v>
      </c>
      <c r="Q236" s="66">
        <f>'5цк(150-670)'!Q88</f>
        <v>116.675055</v>
      </c>
      <c r="R236" s="66">
        <f>'5цк(150-670)'!R88</f>
        <v>119.74360799999998</v>
      </c>
      <c r="S236" s="66">
        <f>'5цк(150-670)'!S88</f>
        <v>122.93141999999999</v>
      </c>
      <c r="T236" s="66">
        <f>'5цк(150-670)'!T88</f>
        <v>117.72756299999999</v>
      </c>
      <c r="U236" s="66">
        <f>'5цк(150-670)'!U88</f>
        <v>117.14073299999998</v>
      </c>
      <c r="V236" s="66">
        <f>'5цк(150-670)'!V88</f>
        <v>118.44122399999999</v>
      </c>
      <c r="W236" s="66">
        <f>'5цк(150-670)'!W88</f>
        <v>119.79282600000001</v>
      </c>
      <c r="X236" s="66">
        <f>'5цк(150-670)'!X88</f>
        <v>120.21117899999999</v>
      </c>
      <c r="Y236" s="66">
        <f>'5цк(150-670)'!Y88</f>
        <v>119.635707</v>
      </c>
    </row>
    <row r="237" spans="1:25" s="33" customFormat="1" ht="15" x14ac:dyDescent="0.25">
      <c r="A237" s="65">
        <v>17</v>
      </c>
      <c r="B237" s="66">
        <f>'5цк(150-670)'!B93</f>
        <v>81.870356999999998</v>
      </c>
      <c r="C237" s="66">
        <f>'5цк(150-670)'!C93</f>
        <v>78.440241</v>
      </c>
      <c r="D237" s="66">
        <f>'5цк(150-670)'!D93</f>
        <v>78.542462999999998</v>
      </c>
      <c r="E237" s="66">
        <f>'5цк(150-670)'!E93</f>
        <v>79.133078999999995</v>
      </c>
      <c r="F237" s="66">
        <f>'5цк(150-670)'!F93</f>
        <v>80.984432999999996</v>
      </c>
      <c r="G237" s="66">
        <f>'5цк(150-670)'!G93</f>
        <v>80.776202999999995</v>
      </c>
      <c r="H237" s="66">
        <f>'5цк(150-670)'!H93</f>
        <v>80.668301999999997</v>
      </c>
      <c r="I237" s="66">
        <f>'5цк(150-670)'!I93</f>
        <v>79.526823000000007</v>
      </c>
      <c r="J237" s="66">
        <f>'5цк(150-670)'!J93</f>
        <v>79.706658000000004</v>
      </c>
      <c r="K237" s="66">
        <f>'5цк(150-670)'!K93</f>
        <v>80.505503999999988</v>
      </c>
      <c r="L237" s="66">
        <f>'5цк(150-670)'!L93</f>
        <v>80.590688999999998</v>
      </c>
      <c r="M237" s="66">
        <f>'5цк(150-670)'!M93</f>
        <v>79.710443999999995</v>
      </c>
      <c r="N237" s="66">
        <f>'5цк(150-670)'!N93</f>
        <v>80.302952999999988</v>
      </c>
      <c r="O237" s="66">
        <f>'5цк(150-670)'!O93</f>
        <v>77.889377999999994</v>
      </c>
      <c r="P237" s="66">
        <f>'5цк(150-670)'!P93</f>
        <v>78.871844999999993</v>
      </c>
      <c r="Q237" s="66">
        <f>'5цк(150-670)'!Q93</f>
        <v>81.014721000000009</v>
      </c>
      <c r="R237" s="66">
        <f>'5цк(150-670)'!R93</f>
        <v>82.345500000000001</v>
      </c>
      <c r="S237" s="66">
        <f>'5цк(150-670)'!S93</f>
        <v>84.471339</v>
      </c>
      <c r="T237" s="66">
        <f>'5цк(150-670)'!T93</f>
        <v>80.193158999999994</v>
      </c>
      <c r="U237" s="66">
        <f>'5цк(150-670)'!U93</f>
        <v>79.638509999999997</v>
      </c>
      <c r="V237" s="66">
        <f>'5цк(150-670)'!V93</f>
        <v>80.073899999999995</v>
      </c>
      <c r="W237" s="66">
        <f>'5цк(150-670)'!W93</f>
        <v>81.268383</v>
      </c>
      <c r="X237" s="66">
        <f>'5цк(150-670)'!X93</f>
        <v>82.390932000000006</v>
      </c>
      <c r="Y237" s="66">
        <f>'5цк(150-670)'!Y93</f>
        <v>82.930436999999998</v>
      </c>
    </row>
    <row r="238" spans="1:25" s="33" customFormat="1" ht="15" x14ac:dyDescent="0.25">
      <c r="A238" s="65">
        <v>18</v>
      </c>
      <c r="B238" s="66">
        <f>'5цк(150-670)'!B98</f>
        <v>88.198656</v>
      </c>
      <c r="C238" s="66">
        <f>'5цк(150-670)'!C98</f>
        <v>85.154711999999989</v>
      </c>
      <c r="D238" s="66">
        <f>'5цк(150-670)'!D98</f>
        <v>85.141460999999993</v>
      </c>
      <c r="E238" s="66">
        <f>'5цк(150-670)'!E98</f>
        <v>85.993310999999991</v>
      </c>
      <c r="F238" s="66">
        <f>'5цк(150-670)'!F98</f>
        <v>87.710262</v>
      </c>
      <c r="G238" s="66">
        <f>'5цк(150-670)'!G98</f>
        <v>91.043835000000001</v>
      </c>
      <c r="H238" s="66">
        <f>'5цк(150-670)'!H98</f>
        <v>89.817171000000002</v>
      </c>
      <c r="I238" s="66">
        <f>'5цк(150-670)'!I98</f>
        <v>85.457591999999991</v>
      </c>
      <c r="J238" s="66">
        <f>'5цк(150-670)'!J98</f>
        <v>89.639228999999986</v>
      </c>
      <c r="K238" s="66">
        <f>'5цк(150-670)'!K98</f>
        <v>89.976182999999992</v>
      </c>
      <c r="L238" s="66">
        <f>'5цк(150-670)'!L98</f>
        <v>86.763762</v>
      </c>
      <c r="M238" s="66">
        <f>'5цк(150-670)'!M98</f>
        <v>87.301373999999996</v>
      </c>
      <c r="N238" s="66">
        <f>'5цк(150-670)'!N98</f>
        <v>88.122935999999996</v>
      </c>
      <c r="O238" s="66">
        <f>'5цк(150-670)'!O98</f>
        <v>82.566980999999998</v>
      </c>
      <c r="P238" s="66">
        <f>'5цк(150-670)'!P98</f>
        <v>83.193563999999995</v>
      </c>
      <c r="Q238" s="66">
        <f>'5цк(150-670)'!Q98</f>
        <v>85.978166999999999</v>
      </c>
      <c r="R238" s="66">
        <f>'5цк(150-670)'!R98</f>
        <v>91.515191999999999</v>
      </c>
      <c r="S238" s="66">
        <f>'5цк(150-670)'!S98</f>
        <v>92.005478999999994</v>
      </c>
      <c r="T238" s="66">
        <f>'5цк(150-670)'!T98</f>
        <v>86.610428999999996</v>
      </c>
      <c r="U238" s="66">
        <f>'5цк(150-670)'!U98</f>
        <v>86.803515000000004</v>
      </c>
      <c r="V238" s="66">
        <f>'5цк(150-670)'!V98</f>
        <v>89.760380999999995</v>
      </c>
      <c r="W238" s="66">
        <f>'5цк(150-670)'!W98</f>
        <v>89.767952999999991</v>
      </c>
      <c r="X238" s="66">
        <f>'5цк(150-670)'!X98</f>
        <v>89.637335999999991</v>
      </c>
      <c r="Y238" s="66">
        <f>'5цк(150-670)'!Y98</f>
        <v>88.747625999999997</v>
      </c>
    </row>
    <row r="239" spans="1:25" s="33" customFormat="1" ht="15" x14ac:dyDescent="0.25">
      <c r="A239" s="65">
        <v>19</v>
      </c>
      <c r="B239" s="66">
        <f>'5цк(150-670)'!B103</f>
        <v>106.28816399999999</v>
      </c>
      <c r="C239" s="66">
        <f>'5цк(150-670)'!C103</f>
        <v>100.80225</v>
      </c>
      <c r="D239" s="66">
        <f>'5цк(150-670)'!D103</f>
        <v>99.475256999999999</v>
      </c>
      <c r="E239" s="66">
        <f>'5цк(150-670)'!E103</f>
        <v>101.47237199999999</v>
      </c>
      <c r="F239" s="66">
        <f>'5цк(150-670)'!F103</f>
        <v>103.69286099999999</v>
      </c>
      <c r="G239" s="66">
        <f>'5цк(150-670)'!G103</f>
        <v>107.05672199999999</v>
      </c>
      <c r="H239" s="66">
        <f>'5цк(150-670)'!H103</f>
        <v>105.18265199999999</v>
      </c>
      <c r="I239" s="66">
        <f>'5цк(150-670)'!I103</f>
        <v>103.897305</v>
      </c>
      <c r="J239" s="66">
        <f>'5цк(150-670)'!J103</f>
        <v>105.42874200000001</v>
      </c>
      <c r="K239" s="66">
        <f>'5цк(150-670)'!K103</f>
        <v>105.998535</v>
      </c>
      <c r="L239" s="66">
        <f>'5цк(150-670)'!L103</f>
        <v>106.81820399999999</v>
      </c>
      <c r="M239" s="66">
        <f>'5цк(150-670)'!M103</f>
        <v>107.582976</v>
      </c>
      <c r="N239" s="66">
        <f>'5цк(150-670)'!N103</f>
        <v>103.29533099999999</v>
      </c>
      <c r="O239" s="66">
        <f>'5цк(150-670)'!O103</f>
        <v>99.378714000000002</v>
      </c>
      <c r="P239" s="66">
        <f>'5цк(150-670)'!P103</f>
        <v>99.963651000000013</v>
      </c>
      <c r="Q239" s="66">
        <f>'5цк(150-670)'!Q103</f>
        <v>102.50595</v>
      </c>
      <c r="R239" s="66">
        <f>'5цк(150-670)'!R103</f>
        <v>104.57878500000001</v>
      </c>
      <c r="S239" s="66">
        <f>'5цк(150-670)'!S103</f>
        <v>109.32453599999999</v>
      </c>
      <c r="T239" s="66">
        <f>'5цк(150-670)'!T103</f>
        <v>103.03220399999999</v>
      </c>
      <c r="U239" s="66">
        <f>'5цк(150-670)'!U103</f>
        <v>101.368257</v>
      </c>
      <c r="V239" s="66">
        <f>'5цк(150-670)'!V103</f>
        <v>104.52578099999999</v>
      </c>
      <c r="W239" s="66">
        <f>'5цк(150-670)'!W103</f>
        <v>104.773764</v>
      </c>
      <c r="X239" s="66">
        <f>'5цк(150-670)'!X103</f>
        <v>106.36577699999999</v>
      </c>
      <c r="Y239" s="66">
        <f>'5цк(150-670)'!Y103</f>
        <v>105.956889</v>
      </c>
    </row>
    <row r="240" spans="1:25" s="33" customFormat="1" ht="15" x14ac:dyDescent="0.25">
      <c r="A240" s="65">
        <v>20</v>
      </c>
      <c r="B240" s="66">
        <f>'5цк(150-670)'!B108</f>
        <v>105.83763</v>
      </c>
      <c r="C240" s="66">
        <f>'5цк(150-670)'!C108</f>
        <v>100.421757</v>
      </c>
      <c r="D240" s="66">
        <f>'5цк(150-670)'!D108</f>
        <v>99.191306999999995</v>
      </c>
      <c r="E240" s="66">
        <f>'5цк(150-670)'!E108</f>
        <v>100.467189</v>
      </c>
      <c r="F240" s="66">
        <f>'5цк(150-670)'!F108</f>
        <v>102.416979</v>
      </c>
      <c r="G240" s="66">
        <f>'5цк(150-670)'!G108</f>
        <v>105.905778</v>
      </c>
      <c r="H240" s="66">
        <f>'5цк(150-670)'!H108</f>
        <v>105.434421</v>
      </c>
      <c r="I240" s="66">
        <f>'5цк(150-670)'!I108</f>
        <v>104.726439</v>
      </c>
      <c r="J240" s="66">
        <f>'5цк(150-670)'!J108</f>
        <v>106.483143</v>
      </c>
      <c r="K240" s="66">
        <f>'5цк(150-670)'!K108</f>
        <v>105.99664200000001</v>
      </c>
      <c r="L240" s="66">
        <f>'5цк(150-670)'!L108</f>
        <v>106.627011</v>
      </c>
      <c r="M240" s="66">
        <f>'5цк(150-670)'!M108</f>
        <v>106.84092</v>
      </c>
      <c r="N240" s="66">
        <f>'5цк(150-670)'!N108</f>
        <v>106.922319</v>
      </c>
      <c r="O240" s="66">
        <f>'5цк(150-670)'!O108</f>
        <v>102.11977800000001</v>
      </c>
      <c r="P240" s="66">
        <f>'5цк(150-670)'!P108</f>
        <v>98.466287999999992</v>
      </c>
      <c r="Q240" s="66">
        <f>'5цк(150-670)'!Q108</f>
        <v>101.676816</v>
      </c>
      <c r="R240" s="66">
        <f>'5цк(150-670)'!R108</f>
        <v>107.916144</v>
      </c>
      <c r="S240" s="66">
        <f>'5цк(150-670)'!S108</f>
        <v>108.53326200000001</v>
      </c>
      <c r="T240" s="66">
        <f>'5цк(150-670)'!T108</f>
        <v>102.451053</v>
      </c>
      <c r="U240" s="66">
        <f>'5цк(150-670)'!U108</f>
        <v>101.93805</v>
      </c>
      <c r="V240" s="66">
        <f>'5цк(150-670)'!V108</f>
        <v>105.566931</v>
      </c>
      <c r="W240" s="66">
        <f>'5цк(150-670)'!W108</f>
        <v>105.758124</v>
      </c>
      <c r="X240" s="66">
        <f>'5цк(150-670)'!X108</f>
        <v>107.12486999999999</v>
      </c>
      <c r="Y240" s="66">
        <f>'5цк(150-670)'!Y108</f>
        <v>107.01128999999999</v>
      </c>
    </row>
    <row r="241" spans="1:25" s="33" customFormat="1" ht="15" x14ac:dyDescent="0.25">
      <c r="A241" s="65">
        <v>21</v>
      </c>
      <c r="B241" s="66">
        <f>'5цк(150-670)'!B113</f>
        <v>125.74631099999999</v>
      </c>
      <c r="C241" s="66">
        <f>'5цк(150-670)'!C113</f>
        <v>118.80278700000001</v>
      </c>
      <c r="D241" s="66">
        <f>'5цк(150-670)'!D113</f>
        <v>117.33949800000001</v>
      </c>
      <c r="E241" s="66">
        <f>'5цк(150-670)'!E113</f>
        <v>120.50838</v>
      </c>
      <c r="F241" s="66">
        <f>'5цк(150-670)'!F113</f>
        <v>127.279641</v>
      </c>
      <c r="G241" s="66">
        <f>'5цк(150-670)'!G113</f>
        <v>127.74342600000001</v>
      </c>
      <c r="H241" s="66">
        <f>'5цк(150-670)'!H113</f>
        <v>126.31799699999999</v>
      </c>
      <c r="I241" s="66">
        <f>'5цк(150-670)'!I113</f>
        <v>123.89495700000001</v>
      </c>
      <c r="J241" s="66">
        <f>'5цк(150-670)'!J113</f>
        <v>126.64548599999999</v>
      </c>
      <c r="K241" s="66">
        <f>'5цк(150-670)'!K113</f>
        <v>126.72309899999999</v>
      </c>
      <c r="L241" s="66">
        <f>'5цк(150-670)'!L113</f>
        <v>126.071907</v>
      </c>
      <c r="M241" s="66">
        <f>'5цк(150-670)'!M113</f>
        <v>127.404579</v>
      </c>
      <c r="N241" s="66">
        <f>'5цк(150-670)'!N113</f>
        <v>127.824825</v>
      </c>
      <c r="O241" s="66">
        <f>'5цк(150-670)'!O113</f>
        <v>122.76105</v>
      </c>
      <c r="P241" s="66">
        <f>'5цк(150-670)'!P113</f>
        <v>123.19265399999999</v>
      </c>
      <c r="Q241" s="66">
        <f>'5цк(150-670)'!Q113</f>
        <v>126.16277100000001</v>
      </c>
      <c r="R241" s="66">
        <f>'5цк(150-670)'!R113</f>
        <v>130.21379099999999</v>
      </c>
      <c r="S241" s="66">
        <f>'5цк(150-670)'!S113</f>
        <v>131.13378900000001</v>
      </c>
      <c r="T241" s="66">
        <f>'5цк(150-670)'!T113</f>
        <v>127.95165599999999</v>
      </c>
      <c r="U241" s="66">
        <f>'5цк(150-670)'!U113</f>
        <v>120.85101299999999</v>
      </c>
      <c r="V241" s="66">
        <f>'5цк(150-670)'!V113</f>
        <v>124.71083999999999</v>
      </c>
      <c r="W241" s="66">
        <f>'5цк(150-670)'!W113</f>
        <v>124.61808299999998</v>
      </c>
      <c r="X241" s="66">
        <f>'5цк(150-670)'!X113</f>
        <v>123.493641</v>
      </c>
      <c r="Y241" s="66">
        <f>'5цк(150-670)'!Y113</f>
        <v>125.765241</v>
      </c>
    </row>
    <row r="242" spans="1:25" s="33" customFormat="1" ht="15" x14ac:dyDescent="0.25">
      <c r="A242" s="65">
        <v>22</v>
      </c>
      <c r="B242" s="66">
        <f>'5цк(150-670)'!B118</f>
        <v>123.41602800000001</v>
      </c>
      <c r="C242" s="66">
        <f>'5цк(150-670)'!C118</f>
        <v>116.19423299999998</v>
      </c>
      <c r="D242" s="66">
        <f>'5цк(150-670)'!D118</f>
        <v>115.614975</v>
      </c>
      <c r="E242" s="66">
        <f>'5цк(150-670)'!E118</f>
        <v>117.56097899999999</v>
      </c>
      <c r="F242" s="66">
        <f>'5цк(150-670)'!F118</f>
        <v>125.11215599999998</v>
      </c>
      <c r="G242" s="66">
        <f>'5цк(150-670)'!G118</f>
        <v>124.515861</v>
      </c>
      <c r="H242" s="66">
        <f>'5цк(150-670)'!H118</f>
        <v>124.47421499999999</v>
      </c>
      <c r="I242" s="66">
        <f>'5цк(150-670)'!I118</f>
        <v>122.708046</v>
      </c>
      <c r="J242" s="66">
        <f>'5цк(150-670)'!J118</f>
        <v>124.362528</v>
      </c>
      <c r="K242" s="66">
        <f>'5цк(150-670)'!K118</f>
        <v>126.314211</v>
      </c>
      <c r="L242" s="66">
        <f>'5цк(150-670)'!L118</f>
        <v>126.15519899999998</v>
      </c>
      <c r="M242" s="66">
        <f>'5цк(150-670)'!M118</f>
        <v>127.813467</v>
      </c>
      <c r="N242" s="66">
        <f>'5цк(150-670)'!N118</f>
        <v>127.19256299999999</v>
      </c>
      <c r="O242" s="66">
        <f>'5цк(150-670)'!O118</f>
        <v>121.278831</v>
      </c>
      <c r="P242" s="66">
        <f>'5цк(150-670)'!P118</f>
        <v>123.12071999999999</v>
      </c>
      <c r="Q242" s="66">
        <f>'5цк(150-670)'!Q118</f>
        <v>126.24417</v>
      </c>
      <c r="R242" s="66">
        <f>'5цк(150-670)'!R118</f>
        <v>128.00466</v>
      </c>
      <c r="S242" s="66">
        <f>'5цк(150-670)'!S118</f>
        <v>129.79543799999999</v>
      </c>
      <c r="T242" s="66">
        <f>'5цк(150-670)'!T118</f>
        <v>125.21627100000001</v>
      </c>
      <c r="U242" s="66">
        <f>'5цк(150-670)'!U118</f>
        <v>117.58369499999999</v>
      </c>
      <c r="V242" s="66">
        <f>'5цк(150-670)'!V118</f>
        <v>118.51315799999999</v>
      </c>
      <c r="W242" s="66">
        <f>'5цк(150-670)'!W118</f>
        <v>120.41751599999999</v>
      </c>
      <c r="X242" s="66">
        <f>'5цк(150-670)'!X118</f>
        <v>122.106072</v>
      </c>
      <c r="Y242" s="66">
        <f>'5цк(150-670)'!Y118</f>
        <v>125.38285500000001</v>
      </c>
    </row>
    <row r="243" spans="1:25" s="33" customFormat="1" ht="15" x14ac:dyDescent="0.25">
      <c r="A243" s="65">
        <v>23</v>
      </c>
      <c r="B243" s="66">
        <f>'5цк(150-670)'!B123</f>
        <v>123.09989699999998</v>
      </c>
      <c r="C243" s="66">
        <f>'5цк(150-670)'!C123</f>
        <v>119.772003</v>
      </c>
      <c r="D243" s="66">
        <f>'5цк(150-670)'!D123</f>
        <v>120.88698000000001</v>
      </c>
      <c r="E243" s="66">
        <f>'5цк(150-670)'!E123</f>
        <v>122.29915799999999</v>
      </c>
      <c r="F243" s="66">
        <f>'5цк(150-670)'!F123</f>
        <v>123.067716</v>
      </c>
      <c r="G243" s="66">
        <f>'5цк(150-670)'!G123</f>
        <v>123.54475199999999</v>
      </c>
      <c r="H243" s="66">
        <f>'5цк(150-670)'!H123</f>
        <v>122.933313</v>
      </c>
      <c r="I243" s="66">
        <f>'5цк(150-670)'!I123</f>
        <v>121.558995</v>
      </c>
      <c r="J243" s="66">
        <f>'5цк(150-670)'!J123</f>
        <v>123.49553399999999</v>
      </c>
      <c r="K243" s="66">
        <f>'5цк(150-670)'!K123</f>
        <v>123.730266</v>
      </c>
      <c r="L243" s="66">
        <f>'5цк(150-670)'!L123</f>
        <v>124.368207</v>
      </c>
      <c r="M243" s="66">
        <f>'5цк(150-670)'!M123</f>
        <v>124.178907</v>
      </c>
      <c r="N243" s="66">
        <f>'5цк(150-670)'!N123</f>
        <v>123.35166599999999</v>
      </c>
      <c r="O243" s="66">
        <f>'5цк(150-670)'!O123</f>
        <v>119.66220899999999</v>
      </c>
      <c r="P243" s="66">
        <f>'5цк(150-670)'!P123</f>
        <v>120.19035599999999</v>
      </c>
      <c r="Q243" s="66">
        <f>'5цк(150-670)'!Q123</f>
        <v>122.53578299999998</v>
      </c>
      <c r="R243" s="66">
        <f>'5цк(150-670)'!R123</f>
        <v>125.64408899999999</v>
      </c>
      <c r="S243" s="66">
        <f>'5цк(150-670)'!S123</f>
        <v>124.56318599999999</v>
      </c>
      <c r="T243" s="66">
        <f>'5цк(150-670)'!T123</f>
        <v>122.44113299999999</v>
      </c>
      <c r="U243" s="66">
        <f>'5цк(150-670)'!U123</f>
        <v>122.03035199999999</v>
      </c>
      <c r="V243" s="66">
        <f>'5цк(150-670)'!V123</f>
        <v>120.78286499999999</v>
      </c>
      <c r="W243" s="66">
        <f>'5цк(150-670)'!W123</f>
        <v>122.55471299999999</v>
      </c>
      <c r="X243" s="66">
        <f>'5цк(150-670)'!X123</f>
        <v>122.662614</v>
      </c>
      <c r="Y243" s="66">
        <f>'5цк(150-670)'!Y123</f>
        <v>123.325164</v>
      </c>
    </row>
    <row r="244" spans="1:25" s="33" customFormat="1" ht="15" x14ac:dyDescent="0.25">
      <c r="A244" s="65">
        <v>24</v>
      </c>
      <c r="B244" s="66">
        <f>'5цк(150-670)'!B128</f>
        <v>137.53402199999999</v>
      </c>
      <c r="C244" s="66">
        <f>'5цк(150-670)'!C128</f>
        <v>132.49674899999999</v>
      </c>
      <c r="D244" s="66">
        <f>'5цк(150-670)'!D128</f>
        <v>131.53889100000001</v>
      </c>
      <c r="E244" s="66">
        <f>'5цк(150-670)'!E128</f>
        <v>133.980861</v>
      </c>
      <c r="F244" s="66">
        <f>'5цк(150-670)'!F128</f>
        <v>134.76077699999999</v>
      </c>
      <c r="G244" s="66">
        <f>'5цк(150-670)'!G128</f>
        <v>137.62867199999999</v>
      </c>
      <c r="H244" s="66">
        <f>'5цк(150-670)'!H128</f>
        <v>137.93912399999999</v>
      </c>
      <c r="I244" s="66">
        <f>'5цк(150-670)'!I128</f>
        <v>136.029087</v>
      </c>
      <c r="J244" s="66">
        <f>'5цк(150-670)'!J128</f>
        <v>136.985052</v>
      </c>
      <c r="K244" s="66">
        <f>'5цк(150-670)'!K128</f>
        <v>138.63574800000001</v>
      </c>
      <c r="L244" s="66">
        <f>'5цк(150-670)'!L128</f>
        <v>139.51031399999999</v>
      </c>
      <c r="M244" s="66">
        <f>'5цк(150-670)'!M128</f>
        <v>139.99870799999999</v>
      </c>
      <c r="N244" s="66">
        <f>'5цк(150-670)'!N128</f>
        <v>138.88941</v>
      </c>
      <c r="O244" s="66">
        <f>'5цк(150-670)'!O128</f>
        <v>134.66801999999998</v>
      </c>
      <c r="P244" s="66">
        <f>'5цк(150-670)'!P128</f>
        <v>134.698308</v>
      </c>
      <c r="Q244" s="66">
        <f>'5цк(150-670)'!Q128</f>
        <v>137.806614</v>
      </c>
      <c r="R244" s="66">
        <f>'5цк(150-670)'!R128</f>
        <v>140.78998200000001</v>
      </c>
      <c r="S244" s="66">
        <f>'5цк(150-670)'!S128</f>
        <v>140.02521000000002</v>
      </c>
      <c r="T244" s="66">
        <f>'5цк(150-670)'!T128</f>
        <v>134.75131200000001</v>
      </c>
      <c r="U244" s="66">
        <f>'5цк(150-670)'!U128</f>
        <v>134.495757</v>
      </c>
      <c r="V244" s="66">
        <f>'5цк(150-670)'!V128</f>
        <v>135.99122699999998</v>
      </c>
      <c r="W244" s="66">
        <f>'5цк(150-670)'!W128</f>
        <v>137.61163500000001</v>
      </c>
      <c r="X244" s="66">
        <f>'5цк(150-670)'!X128</f>
        <v>138.65278499999999</v>
      </c>
      <c r="Y244" s="66">
        <f>'5цк(150-670)'!Y128</f>
        <v>138.63006899999999</v>
      </c>
    </row>
    <row r="245" spans="1:25" s="33" customFormat="1" ht="15" x14ac:dyDescent="0.25">
      <c r="A245" s="65">
        <v>25</v>
      </c>
      <c r="B245" s="66">
        <f>'5цк(150-670)'!B133</f>
        <v>120.48944999999999</v>
      </c>
      <c r="C245" s="66">
        <f>'5цк(150-670)'!C133</f>
        <v>117.87332399999998</v>
      </c>
      <c r="D245" s="66">
        <f>'5цк(150-670)'!D133</f>
        <v>116.33431499999999</v>
      </c>
      <c r="E245" s="66">
        <f>'5цк(150-670)'!E133</f>
        <v>125.94696900000001</v>
      </c>
      <c r="F245" s="66">
        <f>'5цк(150-670)'!F133</f>
        <v>127.463262</v>
      </c>
      <c r="G245" s="66">
        <f>'5цк(150-670)'!G133</f>
        <v>128.12013299999998</v>
      </c>
      <c r="H245" s="66">
        <f>'5цк(150-670)'!H133</f>
        <v>127.24367399999998</v>
      </c>
      <c r="I245" s="66">
        <f>'5цк(150-670)'!I133</f>
        <v>124.553721</v>
      </c>
      <c r="J245" s="66">
        <f>'5цк(150-670)'!J133</f>
        <v>127.71124499999999</v>
      </c>
      <c r="K245" s="66">
        <f>'5цк(150-670)'!K133</f>
        <v>130.54695899999999</v>
      </c>
      <c r="L245" s="66">
        <f>'5цк(150-670)'!L133</f>
        <v>130.31222700000001</v>
      </c>
      <c r="M245" s="66">
        <f>'5цк(150-670)'!M133</f>
        <v>130.37848199999999</v>
      </c>
      <c r="N245" s="66">
        <f>'5цк(150-670)'!N133</f>
        <v>129.36004800000001</v>
      </c>
      <c r="O245" s="66">
        <f>'5цк(150-670)'!O133</f>
        <v>122.60393099999999</v>
      </c>
      <c r="P245" s="66">
        <f>'5цк(150-670)'!P133</f>
        <v>123.62047199999999</v>
      </c>
      <c r="Q245" s="66">
        <f>'5цк(150-670)'!Q133</f>
        <v>128.34539999999998</v>
      </c>
      <c r="R245" s="66">
        <f>'5цк(150-670)'!R133</f>
        <v>132.91510199999999</v>
      </c>
      <c r="S245" s="66">
        <f>'5цк(150-670)'!S133</f>
        <v>130.09831800000001</v>
      </c>
      <c r="T245" s="66">
        <f>'5цк(150-670)'!T133</f>
        <v>129.37708499999999</v>
      </c>
      <c r="U245" s="66">
        <f>'5цк(150-670)'!U133</f>
        <v>122.948457</v>
      </c>
      <c r="V245" s="66">
        <f>'5цк(150-670)'!V133</f>
        <v>124.90203299999999</v>
      </c>
      <c r="W245" s="66">
        <f>'5цк(150-670)'!W133</f>
        <v>124.88121000000001</v>
      </c>
      <c r="X245" s="66">
        <f>'5цк(150-670)'!X133</f>
        <v>128.46655200000001</v>
      </c>
      <c r="Y245" s="66">
        <f>'5цк(150-670)'!Y133</f>
        <v>128.71642800000001</v>
      </c>
    </row>
    <row r="246" spans="1:25" s="33" customFormat="1" ht="15" x14ac:dyDescent="0.25">
      <c r="A246" s="65">
        <v>26</v>
      </c>
      <c r="B246" s="66">
        <f>'5цк(150-670)'!B138</f>
        <v>91.259636999999998</v>
      </c>
      <c r="C246" s="66">
        <f>'5цк(150-670)'!C138</f>
        <v>87.172650000000004</v>
      </c>
      <c r="D246" s="66">
        <f>'5цк(150-670)'!D138</f>
        <v>86.131500000000003</v>
      </c>
      <c r="E246" s="66">
        <f>'5цк(150-670)'!E138</f>
        <v>90.542190000000005</v>
      </c>
      <c r="F246" s="66">
        <f>'5цк(150-670)'!F138</f>
        <v>93.762182999999993</v>
      </c>
      <c r="G246" s="66">
        <f>'5цк(150-670)'!G138</f>
        <v>92.437083000000001</v>
      </c>
      <c r="H246" s="66">
        <f>'5цк(150-670)'!H138</f>
        <v>90.606551999999994</v>
      </c>
      <c r="I246" s="66">
        <f>'5цк(150-670)'!I138</f>
        <v>89.926964999999996</v>
      </c>
      <c r="J246" s="66">
        <f>'5цк(150-670)'!J138</f>
        <v>90.438074999999998</v>
      </c>
      <c r="K246" s="66">
        <f>'5цк(150-670)'!K138</f>
        <v>91.39971899999999</v>
      </c>
      <c r="L246" s="66">
        <f>'5цк(150-670)'!L138</f>
        <v>91.785890999999992</v>
      </c>
      <c r="M246" s="66">
        <f>'5цк(150-670)'!M138</f>
        <v>92.58663</v>
      </c>
      <c r="N246" s="66">
        <f>'5цк(150-670)'!N138</f>
        <v>92.889510000000001</v>
      </c>
      <c r="O246" s="66">
        <f>'5цк(150-670)'!O138</f>
        <v>88.422030000000007</v>
      </c>
      <c r="P246" s="66">
        <f>'5цк(150-670)'!P138</f>
        <v>89.247377999999998</v>
      </c>
      <c r="Q246" s="66">
        <f>'5цк(150-670)'!Q138</f>
        <v>93.504734999999997</v>
      </c>
      <c r="R246" s="66">
        <f>'5цк(150-670)'!R138</f>
        <v>97.701515999999998</v>
      </c>
      <c r="S246" s="66">
        <f>'5цк(150-670)'!S138</f>
        <v>95.142179999999996</v>
      </c>
      <c r="T246" s="66">
        <f>'5цк(150-670)'!T138</f>
        <v>92.518482000000006</v>
      </c>
      <c r="U246" s="66">
        <f>'5цк(150-670)'!U138</f>
        <v>92.103915000000001</v>
      </c>
      <c r="V246" s="66">
        <f>'5цк(150-670)'!V138</f>
        <v>90.793959000000001</v>
      </c>
      <c r="W246" s="66">
        <f>'5цк(150-670)'!W138</f>
        <v>91.015439999999998</v>
      </c>
      <c r="X246" s="66">
        <f>'5цк(150-670)'!X138</f>
        <v>91.977083999999991</v>
      </c>
      <c r="Y246" s="66">
        <f>'5цк(150-670)'!Y138</f>
        <v>91.613627999999991</v>
      </c>
    </row>
    <row r="247" spans="1:25" s="33" customFormat="1" ht="15" x14ac:dyDescent="0.25">
      <c r="A247" s="65">
        <v>27</v>
      </c>
      <c r="B247" s="66">
        <f>'5цк(150-670)'!B143</f>
        <v>123.51257100000001</v>
      </c>
      <c r="C247" s="66">
        <f>'5цк(150-670)'!C143</f>
        <v>116.635302</v>
      </c>
      <c r="D247" s="66">
        <f>'5цк(150-670)'!D143</f>
        <v>119.04130500000001</v>
      </c>
      <c r="E247" s="66">
        <f>'5цк(150-670)'!E143</f>
        <v>121.87512600000001</v>
      </c>
      <c r="F247" s="66">
        <f>'5цк(150-670)'!F143</f>
        <v>124.678659</v>
      </c>
      <c r="G247" s="66">
        <f>'5цк(150-670)'!G143</f>
        <v>123.37627499999999</v>
      </c>
      <c r="H247" s="66">
        <f>'5цк(150-670)'!H143</f>
        <v>122.957922</v>
      </c>
      <c r="I247" s="66">
        <f>'5цк(150-670)'!I143</f>
        <v>121.28451000000001</v>
      </c>
      <c r="J247" s="66">
        <f>'5цк(150-670)'!J143</f>
        <v>122.50928099999999</v>
      </c>
      <c r="K247" s="66">
        <f>'5цк(150-670)'!K143</f>
        <v>122.98631700000001</v>
      </c>
      <c r="L247" s="66">
        <f>'5цк(150-670)'!L143</f>
        <v>123.81734400000001</v>
      </c>
      <c r="M247" s="66">
        <f>'5цк(150-670)'!M143</f>
        <v>123.6129</v>
      </c>
      <c r="N247" s="66">
        <f>'5цк(150-670)'!N143</f>
        <v>120.60303</v>
      </c>
      <c r="O247" s="66">
        <f>'5цк(150-670)'!O143</f>
        <v>116.444109</v>
      </c>
      <c r="P247" s="66">
        <f>'5цк(150-670)'!P143</f>
        <v>116.716701</v>
      </c>
      <c r="Q247" s="66">
        <f>'5цк(150-670)'!Q143</f>
        <v>121.689612</v>
      </c>
      <c r="R247" s="66">
        <f>'5цк(150-670)'!R143</f>
        <v>126.571659</v>
      </c>
      <c r="S247" s="66">
        <f>'5цк(150-670)'!S143</f>
        <v>124.623762</v>
      </c>
      <c r="T247" s="66">
        <f>'5цк(150-670)'!T143</f>
        <v>122.46952800000001</v>
      </c>
      <c r="U247" s="66">
        <f>'5цк(150-670)'!U143</f>
        <v>117.69727499999999</v>
      </c>
      <c r="V247" s="66">
        <f>'5цк(150-670)'!V143</f>
        <v>119.19085199999999</v>
      </c>
      <c r="W247" s="66">
        <f>'5цк(150-670)'!W143</f>
        <v>119.355543</v>
      </c>
      <c r="X247" s="66">
        <f>'5цк(150-670)'!X143</f>
        <v>121.15578599999999</v>
      </c>
      <c r="Y247" s="66">
        <f>'5цк(150-670)'!Y143</f>
        <v>121.23718500000001</v>
      </c>
    </row>
    <row r="248" spans="1:25" s="33" customFormat="1" ht="15" x14ac:dyDescent="0.25">
      <c r="A248" s="65">
        <v>28</v>
      </c>
      <c r="B248" s="66">
        <f>'5цк(150-670)'!B148</f>
        <v>122.83487699999999</v>
      </c>
      <c r="C248" s="66">
        <f>'5цк(150-670)'!C148</f>
        <v>116.394891</v>
      </c>
      <c r="D248" s="66">
        <f>'5цк(150-670)'!D148</f>
        <v>117.010116</v>
      </c>
      <c r="E248" s="66">
        <f>'5цк(150-670)'!E148</f>
        <v>121.426485</v>
      </c>
      <c r="F248" s="66">
        <f>'5цк(150-670)'!F148</f>
        <v>123.54475199999999</v>
      </c>
      <c r="G248" s="66">
        <f>'5цк(150-670)'!G148</f>
        <v>122.46384899999998</v>
      </c>
      <c r="H248" s="66">
        <f>'5цк(150-670)'!H148</f>
        <v>121.29965399999999</v>
      </c>
      <c r="I248" s="66">
        <f>'5цк(150-670)'!I148</f>
        <v>119.41611900000001</v>
      </c>
      <c r="J248" s="66">
        <f>'5цк(150-670)'!J148</f>
        <v>119.81554200000001</v>
      </c>
      <c r="K248" s="66">
        <f>'5цк(150-670)'!K148</f>
        <v>121.26179400000001</v>
      </c>
      <c r="L248" s="66">
        <f>'5цк(150-670)'!L148</f>
        <v>122.62096799999999</v>
      </c>
      <c r="M248" s="66">
        <f>'5цк(150-670)'!M148</f>
        <v>123.135864</v>
      </c>
      <c r="N248" s="66">
        <f>'5цк(150-670)'!N148</f>
        <v>122.93141999999999</v>
      </c>
      <c r="O248" s="66">
        <f>'5цк(150-670)'!O148</f>
        <v>118.16673900000001</v>
      </c>
      <c r="P248" s="66">
        <f>'5цк(150-670)'!P148</f>
        <v>119.257107</v>
      </c>
      <c r="Q248" s="66">
        <f>'5цк(150-670)'!Q148</f>
        <v>122.91816900000001</v>
      </c>
      <c r="R248" s="66">
        <f>'5цк(150-670)'!R148</f>
        <v>128.52334200000001</v>
      </c>
      <c r="S248" s="66">
        <f>'5цк(150-670)'!S148</f>
        <v>125.96400599999998</v>
      </c>
      <c r="T248" s="66">
        <f>'5цк(150-670)'!T148</f>
        <v>123.57693299999998</v>
      </c>
      <c r="U248" s="66">
        <f>'5цк(150-670)'!U148</f>
        <v>123.07907399999999</v>
      </c>
      <c r="V248" s="66">
        <f>'5цк(150-670)'!V148</f>
        <v>120.67307100000001</v>
      </c>
      <c r="W248" s="66">
        <f>'5цк(150-670)'!W148</f>
        <v>120.890766</v>
      </c>
      <c r="X248" s="66">
        <f>'5цк(150-670)'!X148</f>
        <v>122.577429</v>
      </c>
      <c r="Y248" s="66">
        <f>'5цк(150-670)'!Y148</f>
        <v>122.395701</v>
      </c>
    </row>
    <row r="249" spans="1:25" s="33" customFormat="1" ht="15" x14ac:dyDescent="0.25">
      <c r="A249" s="65">
        <v>29</v>
      </c>
      <c r="B249" s="66">
        <f>'5цк(150-670)'!B153</f>
        <v>98.316740999999993</v>
      </c>
      <c r="C249" s="66">
        <f>'5цк(150-670)'!C153</f>
        <v>94.458806999999993</v>
      </c>
      <c r="D249" s="66">
        <f>'5цк(150-670)'!D153</f>
        <v>92.974694999999997</v>
      </c>
      <c r="E249" s="66">
        <f>'5цк(150-670)'!E153</f>
        <v>98.303489999999982</v>
      </c>
      <c r="F249" s="66">
        <f>'5цк(150-670)'!F153</f>
        <v>100.611057</v>
      </c>
      <c r="G249" s="66">
        <f>'5цк(150-670)'!G153</f>
        <v>100.49937</v>
      </c>
      <c r="H249" s="66">
        <f>'5цк(150-670)'!H153</f>
        <v>98.655587999999995</v>
      </c>
      <c r="I249" s="66">
        <f>'5цк(150-670)'!I153</f>
        <v>96.696332999999996</v>
      </c>
      <c r="J249" s="66">
        <f>'5цк(150-670)'!J153</f>
        <v>98.027112000000002</v>
      </c>
      <c r="K249" s="66">
        <f>'5цк(150-670)'!K153</f>
        <v>99.179948999999993</v>
      </c>
      <c r="L249" s="66">
        <f>'5цк(150-670)'!L153</f>
        <v>98.080116000000004</v>
      </c>
      <c r="M249" s="66">
        <f>'5цк(150-670)'!M153</f>
        <v>98.740773000000004</v>
      </c>
      <c r="N249" s="66">
        <f>'5цк(150-670)'!N153</f>
        <v>98.543901000000005</v>
      </c>
      <c r="O249" s="66">
        <f>'5цк(150-670)'!O153</f>
        <v>93.817080000000004</v>
      </c>
      <c r="P249" s="66">
        <f>'5цк(150-670)'!P153</f>
        <v>95.227365000000006</v>
      </c>
      <c r="Q249" s="66">
        <f>'5цк(150-670)'!Q153</f>
        <v>101.506446</v>
      </c>
      <c r="R249" s="66">
        <f>'5цк(150-670)'!R153</f>
        <v>103.499775</v>
      </c>
      <c r="S249" s="66">
        <f>'5цк(150-670)'!S153</f>
        <v>102.48701999999999</v>
      </c>
      <c r="T249" s="66">
        <f>'5цк(150-670)'!T153</f>
        <v>99.821676000000011</v>
      </c>
      <c r="U249" s="66">
        <f>'5цк(150-670)'!U153</f>
        <v>99.079619999999991</v>
      </c>
      <c r="V249" s="66">
        <f>'5цк(150-670)'!V153</f>
        <v>98.239128000000008</v>
      </c>
      <c r="W249" s="66">
        <f>'5цк(150-670)'!W153</f>
        <v>97.96275</v>
      </c>
      <c r="X249" s="66">
        <f>'5цк(150-670)'!X153</f>
        <v>90.680378999999988</v>
      </c>
      <c r="Y249" s="66">
        <f>'5цк(150-670)'!Y153</f>
        <v>93.699714</v>
      </c>
    </row>
    <row r="250" spans="1:25" s="33" customFormat="1" ht="15" x14ac:dyDescent="0.25">
      <c r="A250" s="65">
        <v>30</v>
      </c>
      <c r="B250" s="66">
        <f>'5цк(150-670)'!B158</f>
        <v>137.032377</v>
      </c>
      <c r="C250" s="66">
        <f>'5цк(150-670)'!C158</f>
        <v>131.232225</v>
      </c>
      <c r="D250" s="66">
        <f>'5цк(150-670)'!D158</f>
        <v>131.53510500000002</v>
      </c>
      <c r="E250" s="66">
        <f>'5цк(150-670)'!E158</f>
        <v>132.78637800000001</v>
      </c>
      <c r="F250" s="66">
        <f>'5цк(150-670)'!F158</f>
        <v>136.89229499999999</v>
      </c>
      <c r="G250" s="66">
        <f>'5цк(150-670)'!G158</f>
        <v>137.31822</v>
      </c>
      <c r="H250" s="66">
        <f>'5цк(150-670)'!H158</f>
        <v>144.50404800000001</v>
      </c>
      <c r="I250" s="66">
        <f>'5цк(150-670)'!I158</f>
        <v>141.99393000000001</v>
      </c>
      <c r="J250" s="66">
        <f>'5цк(150-670)'!J158</f>
        <v>144.36207300000001</v>
      </c>
      <c r="K250" s="66">
        <f>'5цк(150-670)'!K158</f>
        <v>144.79746299999999</v>
      </c>
      <c r="L250" s="66">
        <f>'5цк(150-670)'!L158</f>
        <v>145.11738</v>
      </c>
      <c r="M250" s="66">
        <f>'5цк(150-670)'!M158</f>
        <v>138.82315500000001</v>
      </c>
      <c r="N250" s="66">
        <f>'5цк(150-670)'!N158</f>
        <v>136.008264</v>
      </c>
      <c r="O250" s="66">
        <f>'5цк(150-670)'!O158</f>
        <v>138.82315500000001</v>
      </c>
      <c r="P250" s="66">
        <f>'5цк(150-670)'!P158</f>
        <v>140.96603099999999</v>
      </c>
      <c r="Q250" s="66">
        <f>'5цк(150-670)'!Q158</f>
        <v>147.07474200000001</v>
      </c>
      <c r="R250" s="66">
        <f>'5цк(150-670)'!R158</f>
        <v>149.59053900000001</v>
      </c>
      <c r="S250" s="66">
        <f>'5цк(150-670)'!S158</f>
        <v>145.37482800000001</v>
      </c>
      <c r="T250" s="66">
        <f>'5цк(150-670)'!T158</f>
        <v>140.01574499999998</v>
      </c>
      <c r="U250" s="66">
        <f>'5цк(150-670)'!U158</f>
        <v>137.83311599999999</v>
      </c>
      <c r="V250" s="66">
        <f>'5цк(150-670)'!V158</f>
        <v>137.115669</v>
      </c>
      <c r="W250" s="66">
        <f>'5цк(150-670)'!W158</f>
        <v>138.484308</v>
      </c>
      <c r="X250" s="66">
        <f>'5цк(150-670)'!X158</f>
        <v>138.03756000000001</v>
      </c>
      <c r="Y250" s="66">
        <f>'5цк(150-670)'!Y158</f>
        <v>136.780608</v>
      </c>
    </row>
    <row r="251" spans="1:25" s="33" customFormat="1" ht="15" x14ac:dyDescent="0.25">
      <c r="A251" s="65">
        <v>31</v>
      </c>
      <c r="B251" s="66">
        <f>'5цк(150-670)'!B163</f>
        <v>120.349368</v>
      </c>
      <c r="C251" s="66">
        <f>'5цк(150-670)'!C163</f>
        <v>114.10057499999999</v>
      </c>
      <c r="D251" s="66">
        <f>'5цк(150-670)'!D163</f>
        <v>115.54871999999999</v>
      </c>
      <c r="E251" s="66">
        <f>'5цк(150-670)'!E163</f>
        <v>116.692092</v>
      </c>
      <c r="F251" s="66">
        <f>'5цк(150-670)'!F163</f>
        <v>120.80936700000001</v>
      </c>
      <c r="G251" s="66">
        <f>'5цк(150-670)'!G163</f>
        <v>118.967478</v>
      </c>
      <c r="H251" s="66">
        <f>'5цк(150-670)'!H163</f>
        <v>126.477009</v>
      </c>
      <c r="I251" s="66">
        <f>'5цк(150-670)'!I163</f>
        <v>125.91478799999999</v>
      </c>
      <c r="J251" s="66">
        <f>'5цк(150-670)'!J163</f>
        <v>124.94178599999999</v>
      </c>
      <c r="K251" s="66">
        <f>'5цк(150-670)'!K163</f>
        <v>126.997584</v>
      </c>
      <c r="L251" s="66">
        <f>'5цк(150-670)'!L163</f>
        <v>126.52622699999999</v>
      </c>
      <c r="M251" s="66">
        <f>'5цк(150-670)'!M163</f>
        <v>120.51973799999999</v>
      </c>
      <c r="N251" s="66">
        <f>'5цк(150-670)'!N163</f>
        <v>117.84492899999999</v>
      </c>
      <c r="O251" s="66">
        <f>'5цк(150-670)'!O163</f>
        <v>121.314798</v>
      </c>
      <c r="P251" s="66">
        <f>'5цк(150-670)'!P163</f>
        <v>122.71751099999999</v>
      </c>
      <c r="Q251" s="66">
        <f>'5цк(150-670)'!Q163</f>
        <v>130.102104</v>
      </c>
      <c r="R251" s="66">
        <f>'5цк(150-670)'!R163</f>
        <v>136.45501200000001</v>
      </c>
      <c r="S251" s="66">
        <f>'5цк(150-670)'!S163</f>
        <v>136.080198</v>
      </c>
      <c r="T251" s="66">
        <f>'5цк(150-670)'!T163</f>
        <v>118.931511</v>
      </c>
      <c r="U251" s="66">
        <f>'5цк(150-670)'!U163</f>
        <v>116.275632</v>
      </c>
      <c r="V251" s="66">
        <f>'5цк(150-670)'!V163</f>
        <v>118.23299400000001</v>
      </c>
      <c r="W251" s="66">
        <f>'5цк(150-670)'!W163</f>
        <v>118.944762</v>
      </c>
      <c r="X251" s="66">
        <f>'5цк(150-670)'!X163</f>
        <v>118.73274600000001</v>
      </c>
      <c r="Y251" s="66">
        <f>'5цк(150-670)'!Y163</f>
        <v>118.329537</v>
      </c>
    </row>
    <row r="252" spans="1:25" s="33" customFormat="1" ht="15" x14ac:dyDescent="0.25">
      <c r="A252" s="67" t="s">
        <v>195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</row>
    <row r="253" spans="1:25" s="33" customFormat="1" ht="15.75" customHeight="1" x14ac:dyDescent="0.25">
      <c r="A253" s="131" t="s">
        <v>43</v>
      </c>
      <c r="B253" s="133" t="s">
        <v>196</v>
      </c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5"/>
    </row>
    <row r="254" spans="1:25" s="33" customFormat="1" ht="30" customHeight="1" x14ac:dyDescent="0.25">
      <c r="A254" s="132"/>
      <c r="B254" s="65" t="s">
        <v>42</v>
      </c>
      <c r="C254" s="65" t="s">
        <v>41</v>
      </c>
      <c r="D254" s="65" t="s">
        <v>40</v>
      </c>
      <c r="E254" s="65" t="s">
        <v>39</v>
      </c>
      <c r="F254" s="65" t="s">
        <v>38</v>
      </c>
      <c r="G254" s="65" t="s">
        <v>37</v>
      </c>
      <c r="H254" s="65" t="s">
        <v>36</v>
      </c>
      <c r="I254" s="65" t="s">
        <v>35</v>
      </c>
      <c r="J254" s="65" t="s">
        <v>34</v>
      </c>
      <c r="K254" s="65" t="s">
        <v>33</v>
      </c>
      <c r="L254" s="65" t="s">
        <v>32</v>
      </c>
      <c r="M254" s="65" t="s">
        <v>31</v>
      </c>
      <c r="N254" s="65" t="s">
        <v>30</v>
      </c>
      <c r="O254" s="65" t="s">
        <v>29</v>
      </c>
      <c r="P254" s="65" t="s">
        <v>28</v>
      </c>
      <c r="Q254" s="65" t="s">
        <v>27</v>
      </c>
      <c r="R254" s="65" t="s">
        <v>26</v>
      </c>
      <c r="S254" s="65" t="s">
        <v>25</v>
      </c>
      <c r="T254" s="65" t="s">
        <v>24</v>
      </c>
      <c r="U254" s="65" t="s">
        <v>23</v>
      </c>
      <c r="V254" s="65" t="s">
        <v>22</v>
      </c>
      <c r="W254" s="65" t="s">
        <v>21</v>
      </c>
      <c r="X254" s="65" t="s">
        <v>20</v>
      </c>
      <c r="Y254" s="65" t="s">
        <v>19</v>
      </c>
    </row>
    <row r="255" spans="1:25" s="33" customFormat="1" ht="15" customHeight="1" x14ac:dyDescent="0.25">
      <c r="A255" s="65">
        <v>1</v>
      </c>
      <c r="B255" s="66">
        <f>'5цк(от 670 до 10 мвт)'!B13</f>
        <v>63.094535</v>
      </c>
      <c r="C255" s="66">
        <f>'5цк(от 670 до 10 мвт)'!C13</f>
        <v>60.371867999999999</v>
      </c>
      <c r="D255" s="66">
        <f>'5цк(от 670 до 10 мвт)'!D13</f>
        <v>59.616439</v>
      </c>
      <c r="E255" s="66">
        <f>'5цк(от 670 до 10 мвт)'!E13</f>
        <v>60.580842000000004</v>
      </c>
      <c r="F255" s="66">
        <f>'5цк(от 670 до 10 мвт)'!F13</f>
        <v>64.257103000000001</v>
      </c>
      <c r="G255" s="66">
        <f>'5цк(от 670 до 10 мвт)'!G13</f>
        <v>64.510514000000001</v>
      </c>
      <c r="H255" s="66">
        <f>'5цк(от 670 до 10 мвт)'!H13</f>
        <v>63.768296000000007</v>
      </c>
      <c r="I255" s="66">
        <f>'5цк(от 670 до 10 мвт)'!I13</f>
        <v>60.744177999999998</v>
      </c>
      <c r="J255" s="66">
        <f>'5цк(от 670 до 10 мвт)'!J13</f>
        <v>63.829547000000005</v>
      </c>
      <c r="K255" s="66">
        <f>'5цк(от 670 до 10 мвт)'!K13</f>
        <v>64.227077999999992</v>
      </c>
      <c r="L255" s="66">
        <f>'5цк(от 670 до 10 мвт)'!L13</f>
        <v>62.259839999999997</v>
      </c>
      <c r="M255" s="66">
        <f>'5цк(от 670 до 10 мвт)'!M13</f>
        <v>62.114519000000008</v>
      </c>
      <c r="N255" s="66">
        <f>'5цк(от 670 до 10 мвт)'!N13</f>
        <v>61.907947</v>
      </c>
      <c r="O255" s="66">
        <f>'5цк(от 670 до 10 мвт)'!O13</f>
        <v>59.801392999999997</v>
      </c>
      <c r="P255" s="66">
        <f>'5цк(от 670 до 10 мвт)'!P13</f>
        <v>60.673318999999999</v>
      </c>
      <c r="Q255" s="66">
        <f>'5цк(от 670 до 10 мвт)'!Q13</f>
        <v>62.216603999999997</v>
      </c>
      <c r="R255" s="66">
        <f>'5цк(от 670 до 10 мвт)'!R13</f>
        <v>62.435186000000002</v>
      </c>
      <c r="S255" s="66">
        <f>'5цк(от 670 до 10 мвт)'!S13</f>
        <v>62.496437</v>
      </c>
      <c r="T255" s="66">
        <f>'5цк(от 670 до 10 мвт)'!T13</f>
        <v>75.715844000000004</v>
      </c>
      <c r="U255" s="66">
        <f>'5цк(от 670 до 10 мвт)'!U13</f>
        <v>62.061675000000001</v>
      </c>
      <c r="V255" s="66">
        <f>'5цк(от 670 до 10 мвт)'!V13</f>
        <v>62.435186000000002</v>
      </c>
      <c r="W255" s="66">
        <f>'5цк(от 670 до 10 мвт)'!W13</f>
        <v>62.575702999999997</v>
      </c>
      <c r="X255" s="66">
        <f>'5цк(от 670 до 10 мвт)'!X13</f>
        <v>62.448397</v>
      </c>
      <c r="Y255" s="66">
        <f>'5цк(от 670 до 10 мвт)'!Y13</f>
        <v>62.940807000000007</v>
      </c>
    </row>
    <row r="256" spans="1:25" s="33" customFormat="1" ht="15" customHeight="1" x14ac:dyDescent="0.25">
      <c r="A256" s="65">
        <v>2</v>
      </c>
      <c r="B256" s="66">
        <f>'5цк(от 670 до 10 мвт)'!B18</f>
        <v>76.753508000000011</v>
      </c>
      <c r="C256" s="66">
        <f>'5цк(от 670 до 10 мвт)'!C18</f>
        <v>76.594976000000003</v>
      </c>
      <c r="D256" s="66">
        <f>'5цк(от 670 до 10 мвт)'!D18</f>
        <v>76.012490999999997</v>
      </c>
      <c r="E256" s="66">
        <f>'5цк(от 670 до 10 мвт)'!E18</f>
        <v>73.920349000000002</v>
      </c>
      <c r="F256" s="66">
        <f>'5цк(от 670 до 10 мвт)'!F18</f>
        <v>73.855495000000005</v>
      </c>
      <c r="G256" s="66">
        <f>'5цк(от 670 до 10 мвт)'!G18</f>
        <v>76.192640999999995</v>
      </c>
      <c r="H256" s="66">
        <f>'5цк(от 670 до 10 мвт)'!H18</f>
        <v>75.616161000000005</v>
      </c>
      <c r="I256" s="66">
        <f>'5цк(от 670 до 10 мвт)'!I18</f>
        <v>76.35717799999999</v>
      </c>
      <c r="J256" s="66">
        <f>'5цк(от 670 до 10 мвт)'!J18</f>
        <v>75.50086499999999</v>
      </c>
      <c r="K256" s="66">
        <f>'5цк(от 670 до 10 мвт)'!K18</f>
        <v>76.539729999999992</v>
      </c>
      <c r="L256" s="66">
        <f>'5цк(от 670 до 10 мвт)'!L18</f>
        <v>77.531755999999987</v>
      </c>
      <c r="M256" s="66">
        <f>'5цк(от 670 до 10 мвт)'!M18</f>
        <v>77.271138999999991</v>
      </c>
      <c r="N256" s="66">
        <f>'5цк(от 670 до 10 мвт)'!N18</f>
        <v>77.651855999999995</v>
      </c>
      <c r="O256" s="66">
        <f>'5цк(от 670 до 10 мвт)'!O18</f>
        <v>74.554476999999991</v>
      </c>
      <c r="P256" s="66">
        <f>'5цк(от 670 до 10 мвт)'!P18</f>
        <v>72.911509000000009</v>
      </c>
      <c r="Q256" s="66">
        <f>'5цк(от 670 до 10 мвт)'!Q18</f>
        <v>74.632542000000001</v>
      </c>
      <c r="R256" s="66">
        <f>'5цк(от 670 до 10 мвт)'!R18</f>
        <v>78.284783000000004</v>
      </c>
      <c r="S256" s="66">
        <f>'5цк(от 670 до 10 мвт)'!S18</f>
        <v>78.175491999999991</v>
      </c>
      <c r="T256" s="66">
        <f>'5цк(от 670 до 10 мвт)'!T18</f>
        <v>79.030603999999997</v>
      </c>
      <c r="U256" s="66">
        <f>'5цк(от 670 до 10 мвт)'!U18</f>
        <v>76.575760000000002</v>
      </c>
      <c r="V256" s="66">
        <f>'5цк(от 670 до 10 мвт)'!V18</f>
        <v>77.127019000000004</v>
      </c>
      <c r="W256" s="66">
        <f>'5цк(от 670 до 10 мвт)'!W18</f>
        <v>78.134658000000002</v>
      </c>
      <c r="X256" s="66">
        <f>'5цк(от 670 до 10 мвт)'!X18</f>
        <v>77.847619000000009</v>
      </c>
      <c r="Y256" s="66">
        <f>'5цк(от 670 до 10 мвт)'!Y18</f>
        <v>77.110204999999993</v>
      </c>
    </row>
    <row r="257" spans="1:25" s="33" customFormat="1" ht="15" x14ac:dyDescent="0.25">
      <c r="A257" s="65">
        <v>3</v>
      </c>
      <c r="B257" s="66">
        <f>'5цк(от 670 до 10 мвт)'!B23</f>
        <v>75.981264999999993</v>
      </c>
      <c r="C257" s="66">
        <f>'5цк(от 670 до 10 мвт)'!C23</f>
        <v>73.711375000000004</v>
      </c>
      <c r="D257" s="66">
        <f>'5цк(от 670 до 10 мвт)'!D23</f>
        <v>73.740199000000004</v>
      </c>
      <c r="E257" s="66">
        <f>'5цк(от 670 до 10 мвт)'!E23</f>
        <v>72.758982000000003</v>
      </c>
      <c r="F257" s="66">
        <f>'5цк(от 670 до 10 мвт)'!F23</f>
        <v>72.857463999999993</v>
      </c>
      <c r="G257" s="66">
        <f>'5цк(от 670 до 10 мвт)'!G23</f>
        <v>75.165785999999997</v>
      </c>
      <c r="H257" s="66">
        <f>'5цк(от 670 до 10 мвт)'!H23</f>
        <v>75.378362999999993</v>
      </c>
      <c r="I257" s="66">
        <f>'5цк(от 670 до 10 мвт)'!I23</f>
        <v>74.54607</v>
      </c>
      <c r="J257" s="66">
        <f>'5цк(от 670 до 10 мвт)'!J23</f>
        <v>75.488854999999987</v>
      </c>
      <c r="K257" s="66">
        <f>'5цк(от 670 до 10 мвт)'!K23</f>
        <v>76.183033000000009</v>
      </c>
      <c r="L257" s="66">
        <f>'5цк(от 670 до 10 мвт)'!L23</f>
        <v>75.962048999999993</v>
      </c>
      <c r="M257" s="66">
        <f>'5цк(от 670 до 10 мвт)'!M23</f>
        <v>75.359147000000007</v>
      </c>
      <c r="N257" s="66">
        <f>'5цк(от 670 до 10 мвт)'!N23</f>
        <v>76.353574999999992</v>
      </c>
      <c r="O257" s="66">
        <f>'5цк(от 670 до 10 мвт)'!O23</f>
        <v>73.634511000000003</v>
      </c>
      <c r="P257" s="66">
        <f>'5цк(от 670 до 10 мвт)'!P23</f>
        <v>74.10890599999999</v>
      </c>
      <c r="Q257" s="66">
        <f>'5цк(от 670 до 10 мвт)'!Q23</f>
        <v>75.766285999999994</v>
      </c>
      <c r="R257" s="66">
        <f>'5цк(от 670 до 10 мвт)'!R23</f>
        <v>76.946869000000007</v>
      </c>
      <c r="S257" s="66">
        <f>'5цк(от 670 до 10 мвт)'!S23</f>
        <v>78.887685000000005</v>
      </c>
      <c r="T257" s="66">
        <f>'5цк(от 670 до 10 мвт)'!T23</f>
        <v>78.992171999999997</v>
      </c>
      <c r="U257" s="66">
        <f>'5цк(от 670 до 10 мвт)'!U23</f>
        <v>76.467669999999998</v>
      </c>
      <c r="V257" s="66">
        <f>'5цк(от 670 до 10 мвт)'!V23</f>
        <v>76.861598000000001</v>
      </c>
      <c r="W257" s="66">
        <f>'5цк(от 670 до 10 мвт)'!W23</f>
        <v>77.958111000000002</v>
      </c>
      <c r="X257" s="66">
        <f>'5цк(от 670 до 10 мвт)'!X23</f>
        <v>77.460897000000003</v>
      </c>
      <c r="Y257" s="66">
        <f>'5цк(от 670 до 10 мвт)'!Y23</f>
        <v>77.161848000000006</v>
      </c>
    </row>
    <row r="258" spans="1:25" s="33" customFormat="1" ht="15" x14ac:dyDescent="0.25">
      <c r="A258" s="65">
        <v>4</v>
      </c>
      <c r="B258" s="66">
        <f>'5цк(от 670 до 10 мвт)'!B28</f>
        <v>56.490236000000003</v>
      </c>
      <c r="C258" s="66">
        <f>'5цк(от 670 до 10 мвт)'!C28</f>
        <v>52.882432000000001</v>
      </c>
      <c r="D258" s="66">
        <f>'5цк(от 670 до 10 мвт)'!D28</f>
        <v>52.519730000000003</v>
      </c>
      <c r="E258" s="66">
        <f>'5цк(от 670 до 10 мвт)'!E28</f>
        <v>53.248736999999998</v>
      </c>
      <c r="F258" s="66">
        <f>'5цк(от 670 до 10 мвт)'!F28</f>
        <v>57.561527999999996</v>
      </c>
      <c r="G258" s="66">
        <f>'5цк(от 670 до 10 мвт)'!G28</f>
        <v>58.909050000000001</v>
      </c>
      <c r="H258" s="66">
        <f>'5цк(от 670 до 10 мвт)'!H28</f>
        <v>58.220876999999994</v>
      </c>
      <c r="I258" s="66">
        <f>'5цк(от 670 до 10 мвт)'!I28</f>
        <v>56.860143999999998</v>
      </c>
      <c r="J258" s="66">
        <f>'5цк(от 670 до 10 мвт)'!J28</f>
        <v>56.869751999999998</v>
      </c>
      <c r="K258" s="66">
        <f>'5цк(от 670 до 10 мвт)'!K28</f>
        <v>57.649200999999998</v>
      </c>
      <c r="L258" s="66">
        <f>'5цк(от 670 до 10 мвт)'!L28</f>
        <v>57.804130000000001</v>
      </c>
      <c r="M258" s="66">
        <f>'5цк(от 670 до 10 мвт)'!M28</f>
        <v>57.400593999999998</v>
      </c>
      <c r="N258" s="66">
        <f>'5цк(от 670 до 10 мвт)'!N28</f>
        <v>56.945414999999997</v>
      </c>
      <c r="O258" s="66">
        <f>'5цк(от 670 до 10 мвт)'!O28</f>
        <v>54.210737999999999</v>
      </c>
      <c r="P258" s="66">
        <f>'5цк(от 670 до 10 мвт)'!P28</f>
        <v>54.436526000000001</v>
      </c>
      <c r="Q258" s="66">
        <f>'5цк(от 670 до 10 мвт)'!Q28</f>
        <v>56.283663999999995</v>
      </c>
      <c r="R258" s="66">
        <f>'5цк(от 670 до 10 мвт)'!R28</f>
        <v>58.396222999999999</v>
      </c>
      <c r="S258" s="66">
        <f>'5цк(от 670 до 10 мвт)'!S28</f>
        <v>57.634788999999998</v>
      </c>
      <c r="T258" s="66">
        <f>'5цк(от 670 до 10 мвт)'!T28</f>
        <v>59.498741000000003</v>
      </c>
      <c r="U258" s="66">
        <f>'5цк(от 670 до 10 мвт)'!U28</f>
        <v>56.045866000000004</v>
      </c>
      <c r="V258" s="66">
        <f>'5цк(от 670 до 10 мвт)'!V28</f>
        <v>56.460211000000001</v>
      </c>
      <c r="W258" s="66">
        <f>'5цк(от 670 до 10 мвт)'!W28</f>
        <v>56.820511000000003</v>
      </c>
      <c r="X258" s="66">
        <f>'5цк(от 670 до 10 мвт)'!X28</f>
        <v>56.132337999999997</v>
      </c>
      <c r="Y258" s="66">
        <f>'5цк(от 670 до 10 мвт)'!Y28</f>
        <v>57.321327999999994</v>
      </c>
    </row>
    <row r="259" spans="1:25" s="33" customFormat="1" ht="15" x14ac:dyDescent="0.25">
      <c r="A259" s="65">
        <v>5</v>
      </c>
      <c r="B259" s="66">
        <f>'5цк(от 670 до 10 мвт)'!B33</f>
        <v>65.656267999999997</v>
      </c>
      <c r="C259" s="66">
        <f>'5цк(от 670 до 10 мвт)'!C33</f>
        <v>61.695370000000004</v>
      </c>
      <c r="D259" s="66">
        <f>'5цк(от 670 до 10 мвт)'!D33</f>
        <v>60.949548999999998</v>
      </c>
      <c r="E259" s="66">
        <f>'5цк(от 670 до 10 мвт)'!E33</f>
        <v>61.060041000000005</v>
      </c>
      <c r="F259" s="66">
        <f>'5цк(от 670 до 10 мвт)'!F33</f>
        <v>64.401223000000002</v>
      </c>
      <c r="G259" s="66">
        <f>'5цк(от 670 до 10 мвт)'!G33</f>
        <v>65.454499999999996</v>
      </c>
      <c r="H259" s="66">
        <f>'5цк(от 670 до 10 мвт)'!H33</f>
        <v>65.216701999999998</v>
      </c>
      <c r="I259" s="66">
        <f>'5цк(от 670 до 10 мвт)'!I33</f>
        <v>63.159388999999997</v>
      </c>
      <c r="J259" s="66">
        <f>'5цк(от 670 до 10 мвт)'!J33</f>
        <v>63.484860000000005</v>
      </c>
      <c r="K259" s="66">
        <f>'5цк(от 670 до 10 мвт)'!K33</f>
        <v>63.918421000000002</v>
      </c>
      <c r="L259" s="66">
        <f>'5цк(от 670 до 10 мвт)'!L33</f>
        <v>63.889597000000002</v>
      </c>
      <c r="M259" s="66">
        <f>'5цк(от 670 до 10 мвт)'!M33</f>
        <v>65.474916999999991</v>
      </c>
      <c r="N259" s="66">
        <f>'5цк(от 670 до 10 мвт)'!N33</f>
        <v>64.965692999999987</v>
      </c>
      <c r="O259" s="66">
        <f>'5цк(от 670 до 10 мвт)'!O33</f>
        <v>61.09487</v>
      </c>
      <c r="P259" s="66">
        <f>'5цк(от 670 до 10 мвт)'!P33</f>
        <v>61.765027999999994</v>
      </c>
      <c r="Q259" s="66">
        <f>'5цк(от 670 до 10 мвт)'!Q33</f>
        <v>64.162223999999995</v>
      </c>
      <c r="R259" s="66">
        <f>'5цк(от 670 до 10 мвт)'!R33</f>
        <v>66.463340000000002</v>
      </c>
      <c r="S259" s="66">
        <f>'5цк(от 670 до 10 мвт)'!S33</f>
        <v>65.410062999999994</v>
      </c>
      <c r="T259" s="66">
        <f>'5цк(от 670 до 10 мвт)'!T33</f>
        <v>62.061675000000001</v>
      </c>
      <c r="U259" s="66">
        <f>'5цк(от 670 до 10 мвт)'!U33</f>
        <v>61.502009000000001</v>
      </c>
      <c r="V259" s="66">
        <f>'5цк(от 670 до 10 мвт)'!V33</f>
        <v>62.556486999999997</v>
      </c>
      <c r="W259" s="66">
        <f>'5цк(от 670 до 10 мвт)'!W33</f>
        <v>63.835552</v>
      </c>
      <c r="X259" s="66">
        <f>'5цк(от 670 до 10 мвт)'!X33</f>
        <v>63.500473</v>
      </c>
      <c r="Y259" s="66">
        <f>'5цк(от 670 до 10 мвт)'!Y33</f>
        <v>63.864376</v>
      </c>
    </row>
    <row r="260" spans="1:25" s="33" customFormat="1" ht="15" x14ac:dyDescent="0.25">
      <c r="A260" s="65">
        <v>6</v>
      </c>
      <c r="B260" s="66">
        <f>'5цк(от 670 до 10 мвт)'!B38</f>
        <v>64.336369000000005</v>
      </c>
      <c r="C260" s="66">
        <f>'5цк(от 670 до 10 мвт)'!C38</f>
        <v>60.369466000000003</v>
      </c>
      <c r="D260" s="66">
        <f>'5цк(от 670 до 10 мвт)'!D38</f>
        <v>59.634454000000005</v>
      </c>
      <c r="E260" s="66">
        <f>'5цк(от 670 до 10 мвт)'!E38</f>
        <v>60.974769999999999</v>
      </c>
      <c r="F260" s="66">
        <f>'5цк(от 670 до 10 мвт)'!F38</f>
        <v>64.885226000000003</v>
      </c>
      <c r="G260" s="66">
        <f>'5цк(от 670 до 10 мвт)'!G38</f>
        <v>65.023341000000002</v>
      </c>
      <c r="H260" s="66">
        <f>'5цк(от 670 до 10 мвт)'!H38</f>
        <v>66.255566999999999</v>
      </c>
      <c r="I260" s="66">
        <f>'5цк(от 670 до 10 мвт)'!I38</f>
        <v>64.341172999999998</v>
      </c>
      <c r="J260" s="66">
        <f>'5цк(от 670 до 10 мвт)'!J38</f>
        <v>66.052598000000003</v>
      </c>
      <c r="K260" s="66">
        <f>'5цк(от 670 до 10 мвт)'!K38</f>
        <v>66.820036999999999</v>
      </c>
      <c r="L260" s="66">
        <f>'5цк(от 670 до 10 мвт)'!L38</f>
        <v>66.355249999999998</v>
      </c>
      <c r="M260" s="66">
        <f>'5цк(от 670 до 10 мвт)'!M38</f>
        <v>64.390413999999993</v>
      </c>
      <c r="N260" s="66">
        <f>'5цк(от 670 до 10 мвт)'!N38</f>
        <v>64.133399999999995</v>
      </c>
      <c r="O260" s="66">
        <f>'5цк(от 670 до 10 мвт)'!O38</f>
        <v>60.597656000000001</v>
      </c>
      <c r="P260" s="66">
        <f>'5цк(от 670 до 10 мвт)'!P38</f>
        <v>60.996387999999996</v>
      </c>
      <c r="Q260" s="66">
        <f>'5цк(от 670 до 10 мвт)'!Q38</f>
        <v>63.375569000000006</v>
      </c>
      <c r="R260" s="66">
        <f>'5цк(от 670 до 10 мвт)'!R38</f>
        <v>65.026944</v>
      </c>
      <c r="S260" s="66">
        <f>'5цк(от 670 до 10 мвт)'!S38</f>
        <v>65.335600999999997</v>
      </c>
      <c r="T260" s="66">
        <f>'5цк(от 670 до 10 мвт)'!T38</f>
        <v>64.485292999999999</v>
      </c>
      <c r="U260" s="66">
        <f>'5цк(от 670 до 10 мвт)'!U38</f>
        <v>61.193351999999997</v>
      </c>
      <c r="V260" s="66">
        <f>'5цк(от 670 до 10 мвт)'!V38</f>
        <v>62.188980999999991</v>
      </c>
      <c r="W260" s="66">
        <f>'5цк(от 670 до 10 мвт)'!W38</f>
        <v>63.445226999999996</v>
      </c>
      <c r="X260" s="66">
        <f>'5цк(от 670 до 10 мвт)'!X38</f>
        <v>63.992883000000006</v>
      </c>
      <c r="Y260" s="66">
        <f>'5цк(от 670 до 10 мвт)'!Y38</f>
        <v>64.449263000000002</v>
      </c>
    </row>
    <row r="261" spans="1:25" s="33" customFormat="1" ht="15" x14ac:dyDescent="0.25">
      <c r="A261" s="65">
        <v>7</v>
      </c>
      <c r="B261" s="66">
        <f>'5цк(от 670 до 10 мвт)'!B43</f>
        <v>62.748647000000005</v>
      </c>
      <c r="C261" s="66">
        <f>'5цк(от 670 до 10 мвт)'!C43</f>
        <v>60.279391000000004</v>
      </c>
      <c r="D261" s="66">
        <f>'5цк(от 670 до 10 мвт)'!D43</f>
        <v>59.168466000000002</v>
      </c>
      <c r="E261" s="66">
        <f>'5цк(от 670 до 10 мвт)'!E43</f>
        <v>59.196089000000001</v>
      </c>
      <c r="F261" s="66">
        <f>'5цк(от 670 до 10 мвт)'!F43</f>
        <v>62.172166999999995</v>
      </c>
      <c r="G261" s="66">
        <f>'5цк(от 670 до 10 мвт)'!G43</f>
        <v>63.901607000000006</v>
      </c>
      <c r="H261" s="66">
        <f>'5цк(от 670 до 10 мвт)'!H43</f>
        <v>63.183409000000005</v>
      </c>
      <c r="I261" s="66">
        <f>'5цк(от 670 до 10 мвт)'!I43</f>
        <v>62.250232000000004</v>
      </c>
      <c r="J261" s="66">
        <f>'5цк(от 670 до 10 мвт)'!J43</f>
        <v>63.024876999999996</v>
      </c>
      <c r="K261" s="66">
        <f>'5цк(от 670 до 10 мвт)'!K43</f>
        <v>63.716652999999994</v>
      </c>
      <c r="L261" s="66">
        <f>'5цк(от 670 до 10 мвт)'!L43</f>
        <v>63.807928999999994</v>
      </c>
      <c r="M261" s="66">
        <f>'5цк(от 670 до 10 мвт)'!M43</f>
        <v>64.153816999999989</v>
      </c>
      <c r="N261" s="66">
        <f>'5цк(от 670 до 10 мвт)'!N43</f>
        <v>63.171399000000001</v>
      </c>
      <c r="O261" s="66">
        <f>'5цк(от 670 до 10 мвт)'!O43</f>
        <v>59.592419</v>
      </c>
      <c r="P261" s="66">
        <f>'5цк(от 670 до 10 мвт)'!P43</f>
        <v>60.239757999999995</v>
      </c>
      <c r="Q261" s="66">
        <f>'5цк(от 670 до 10 мвт)'!Q43</f>
        <v>62.628547000000005</v>
      </c>
      <c r="R261" s="66">
        <f>'5цк(от 670 до 10 мвт)'!R43</f>
        <v>64.311148000000003</v>
      </c>
      <c r="S261" s="66">
        <f>'5цк(от 670 до 10 мвт)'!S43</f>
        <v>65.189078999999992</v>
      </c>
      <c r="T261" s="66">
        <f>'5цк(от 670 до 10 мвт)'!T43</f>
        <v>63.693834000000003</v>
      </c>
      <c r="U261" s="66">
        <f>'5цк(от 670 до 10 мвт)'!U43</f>
        <v>60.900307999999995</v>
      </c>
      <c r="V261" s="66">
        <f>'5цк(от 670 до 10 мвт)'!V43</f>
        <v>61.853901999999998</v>
      </c>
      <c r="W261" s="66">
        <f>'5цк(от 670 до 10 мвт)'!W43</f>
        <v>62.772666999999991</v>
      </c>
      <c r="X261" s="66">
        <f>'5цк(от 670 до 10 мвт)'!X43</f>
        <v>62.887962999999999</v>
      </c>
      <c r="Y261" s="66">
        <f>'5цк(от 670 до 10 мвт)'!Y43</f>
        <v>62.742641999999996</v>
      </c>
    </row>
    <row r="262" spans="1:25" s="33" customFormat="1" ht="15" x14ac:dyDescent="0.25">
      <c r="A262" s="65">
        <v>8</v>
      </c>
      <c r="B262" s="66">
        <f>'5цк(от 670 до 10 мвт)'!B48</f>
        <v>63.120957000000004</v>
      </c>
      <c r="C262" s="66">
        <f>'5цк(от 670 до 10 мвт)'!C48</f>
        <v>60.195321</v>
      </c>
      <c r="D262" s="66">
        <f>'5цк(от 670 до 10 мвт)'!D48</f>
        <v>62.139739999999996</v>
      </c>
      <c r="E262" s="66">
        <f>'5цк(от 670 до 10 мвт)'!E48</f>
        <v>62.024444000000003</v>
      </c>
      <c r="F262" s="66">
        <f>'5цк(от 670 до 10 мвт)'!F48</f>
        <v>63.400789999999994</v>
      </c>
      <c r="G262" s="66">
        <f>'5цк(от 670 до 10 мвт)'!G48</f>
        <v>65.303173999999999</v>
      </c>
      <c r="H262" s="66">
        <f>'5цк(от 670 до 10 мвт)'!H48</f>
        <v>64.535735000000003</v>
      </c>
      <c r="I262" s="66">
        <f>'5цк(от 670 до 10 мвт)'!I48</f>
        <v>62.173367999999996</v>
      </c>
      <c r="J262" s="66">
        <f>'5цк(от 670 до 10 мвт)'!J48</f>
        <v>64.514116999999999</v>
      </c>
      <c r="K262" s="66">
        <f>'5цк(от 670 до 10 мвт)'!K48</f>
        <v>63.466845000000006</v>
      </c>
      <c r="L262" s="66">
        <f>'5цк(от 670 до 10 мвт)'!L48</f>
        <v>63.520889999999994</v>
      </c>
      <c r="M262" s="66">
        <f>'5цк(от 670 до 10 мвт)'!M48</f>
        <v>64.174233999999998</v>
      </c>
      <c r="N262" s="66">
        <f>'5цк(от 670 до 10 мвт)'!N48</f>
        <v>64.057737000000003</v>
      </c>
      <c r="O262" s="66">
        <f>'5цк(от 670 до 10 мвт)'!O48</f>
        <v>60.473952999999995</v>
      </c>
      <c r="P262" s="66">
        <f>'5цк(от 670 до 10 мвт)'!P48</f>
        <v>60.734569999999998</v>
      </c>
      <c r="Q262" s="66">
        <f>'5цк(от 670 до 10 мвт)'!Q48</f>
        <v>62.337904999999992</v>
      </c>
      <c r="R262" s="66">
        <f>'5цк(от 670 до 10 мвт)'!R48</f>
        <v>64.036118999999999</v>
      </c>
      <c r="S262" s="66">
        <f>'5цк(от 670 до 10 мвт)'!S48</f>
        <v>62.928797000000003</v>
      </c>
      <c r="T262" s="66">
        <f>'5цк(от 670 до 10 мвт)'!T48</f>
        <v>62.734235000000005</v>
      </c>
      <c r="U262" s="66">
        <f>'5цк(от 670 до 10 мвт)'!U48</f>
        <v>61.924761000000004</v>
      </c>
      <c r="V262" s="66">
        <f>'5цк(от 670 до 10 мвт)'!V48</f>
        <v>63.155785999999999</v>
      </c>
      <c r="W262" s="66">
        <f>'5цк(от 670 до 10 мвт)'!W48</f>
        <v>63.634985</v>
      </c>
      <c r="X262" s="66">
        <f>'5цк(от 670 до 10 мвт)'!X48</f>
        <v>63.828346000000003</v>
      </c>
      <c r="Y262" s="66">
        <f>'5цк(от 670 до 10 мвт)'!Y48</f>
        <v>64.112983</v>
      </c>
    </row>
    <row r="263" spans="1:25" s="33" customFormat="1" ht="15" x14ac:dyDescent="0.25">
      <c r="A263" s="65">
        <v>9</v>
      </c>
      <c r="B263" s="66">
        <f>'5цк(от 670 до 10 мвт)'!B53</f>
        <v>69.896998999999994</v>
      </c>
      <c r="C263" s="66">
        <f>'5цк(от 670 до 10 мвт)'!C53</f>
        <v>67.89012799999999</v>
      </c>
      <c r="D263" s="66">
        <f>'5цк(от 670 до 10 мвт)'!D53</f>
        <v>67.450562000000005</v>
      </c>
      <c r="E263" s="66">
        <f>'5цк(от 670 до 10 мвт)'!E53</f>
        <v>64.369996999999998</v>
      </c>
      <c r="F263" s="66">
        <f>'5цк(от 670 до 10 мвт)'!F53</f>
        <v>67.790445000000005</v>
      </c>
      <c r="G263" s="66">
        <f>'5цк(от 670 до 10 мвт)'!G53</f>
        <v>67.377301000000003</v>
      </c>
      <c r="H263" s="66">
        <f>'5цк(от 670 до 10 мвт)'!H53</f>
        <v>69.190810999999997</v>
      </c>
      <c r="I263" s="66">
        <f>'5цк(от 670 до 10 мвт)'!I53</f>
        <v>66.884890999999996</v>
      </c>
      <c r="J263" s="66">
        <f>'5цк(от 670 до 10 мвт)'!J53</f>
        <v>67.86130399999999</v>
      </c>
      <c r="K263" s="66">
        <f>'5цк(от 670 до 10 мвт)'!K53</f>
        <v>68.320086000000003</v>
      </c>
      <c r="L263" s="66">
        <f>'5цк(от 670 до 10 мвт)'!L53</f>
        <v>68.374130999999991</v>
      </c>
      <c r="M263" s="66">
        <f>'5цк(от 670 до 10 мвт)'!M53</f>
        <v>68.11471499999999</v>
      </c>
      <c r="N263" s="66">
        <f>'5цк(от 670 до 10 мвт)'!N53</f>
        <v>68.388542999999999</v>
      </c>
      <c r="O263" s="66">
        <f>'5цк(от 670 до 10 мвт)'!O53</f>
        <v>65.573398999999995</v>
      </c>
      <c r="P263" s="66">
        <f>'5цк(от 670 до 10 мвт)'!P53</f>
        <v>66.417701999999991</v>
      </c>
      <c r="Q263" s="66">
        <f>'5цк(от 670 до 10 мвт)'!Q53</f>
        <v>68.118317999999988</v>
      </c>
      <c r="R263" s="66">
        <f>'5цк(от 670 до 10 мвт)'!R53</f>
        <v>69.225639999999999</v>
      </c>
      <c r="S263" s="66">
        <f>'5цк(от 670 до 10 мвт)'!S53</f>
        <v>69.07671599999999</v>
      </c>
      <c r="T263" s="66">
        <f>'5цк(от 670 до 10 мвт)'!T53</f>
        <v>68.266041000000001</v>
      </c>
      <c r="U263" s="66">
        <f>'5цк(от 670 до 10 мвт)'!U53</f>
        <v>67.702771999999996</v>
      </c>
      <c r="V263" s="66">
        <f>'5цк(от 670 до 10 мвт)'!V53</f>
        <v>69.129559999999998</v>
      </c>
      <c r="W263" s="66">
        <f>'5цк(от 670 до 10 мвт)'!W53</f>
        <v>70.086757000000006</v>
      </c>
      <c r="X263" s="66">
        <f>'5цк(от 670 до 10 мвт)'!X53</f>
        <v>70.417032000000006</v>
      </c>
      <c r="Y263" s="66">
        <f>'5цк(от 670 до 10 мвт)'!Y53</f>
        <v>70.154012999999992</v>
      </c>
    </row>
    <row r="264" spans="1:25" s="33" customFormat="1" ht="15" x14ac:dyDescent="0.25">
      <c r="A264" s="65">
        <v>10</v>
      </c>
      <c r="B264" s="66">
        <f>'5цк(от 670 до 10 мвт)'!B58</f>
        <v>71.186873000000006</v>
      </c>
      <c r="C264" s="66">
        <f>'5цк(от 670 до 10 мвт)'!C58</f>
        <v>69.792512000000002</v>
      </c>
      <c r="D264" s="66">
        <f>'5цк(от 670 до 10 мвт)'!D58</f>
        <v>68.494230999999999</v>
      </c>
      <c r="E264" s="66">
        <f>'5цк(от 670 до 10 мвт)'!E58</f>
        <v>67.505808000000002</v>
      </c>
      <c r="F264" s="66">
        <f>'5цк(от 670 до 10 мвт)'!F58</f>
        <v>65.119421000000003</v>
      </c>
      <c r="G264" s="66">
        <f>'5цк(от 670 до 10 мвт)'!G58</f>
        <v>68.040252999999993</v>
      </c>
      <c r="H264" s="66">
        <f>'5цк(от 670 до 10 мвт)'!H58</f>
        <v>69.443021000000002</v>
      </c>
      <c r="I264" s="66">
        <f>'5цк(от 670 до 10 мвт)'!I58</f>
        <v>67.219970000000004</v>
      </c>
      <c r="J264" s="66">
        <f>'5цк(от 670 до 10 мвт)'!J58</f>
        <v>67.814464999999998</v>
      </c>
      <c r="K264" s="66">
        <f>'5цк(от 670 до 10 мвт)'!K58</f>
        <v>70.343771000000004</v>
      </c>
      <c r="L264" s="66">
        <f>'5цк(от 670 до 10 мвт)'!L58</f>
        <v>68.49302999999999</v>
      </c>
      <c r="M264" s="66">
        <f>'5цк(от 670 до 10 мвт)'!M58</f>
        <v>68.533863999999994</v>
      </c>
      <c r="N264" s="66">
        <f>'5цк(от 670 до 10 мвт)'!N58</f>
        <v>68.542271</v>
      </c>
      <c r="O264" s="66">
        <f>'5цк(от 670 до 10 мвт)'!O58</f>
        <v>66.678319000000002</v>
      </c>
      <c r="P264" s="66">
        <f>'5цк(от 670 до 10 мвт)'!P58</f>
        <v>66.201521999999997</v>
      </c>
      <c r="Q264" s="66">
        <f>'5цк(от 670 до 10 мвт)'!Q58</f>
        <v>67.658335000000008</v>
      </c>
      <c r="R264" s="66">
        <f>'5цк(от 670 до 10 мвт)'!R58</f>
        <v>70.857799</v>
      </c>
      <c r="S264" s="66">
        <f>'5цк(от 670 до 10 мвт)'!S58</f>
        <v>70.994713000000004</v>
      </c>
      <c r="T264" s="66">
        <f>'5цк(от 670 до 10 мвт)'!T58</f>
        <v>68.499035000000006</v>
      </c>
      <c r="U264" s="66">
        <f>'5цк(от 670 до 10 мвт)'!U58</f>
        <v>68.960219000000009</v>
      </c>
      <c r="V264" s="66">
        <f>'5цк(от 670 до 10 мвт)'!V58</f>
        <v>69.559517999999997</v>
      </c>
      <c r="W264" s="66">
        <f>'5цк(от 670 до 10 мвт)'!W58</f>
        <v>70.012295000000009</v>
      </c>
      <c r="X264" s="66">
        <f>'5цк(от 670 до 10 мвт)'!X58</f>
        <v>70.45906699999999</v>
      </c>
      <c r="Y264" s="66">
        <f>'5цк(от 670 до 10 мвт)'!Y58</f>
        <v>70.867407</v>
      </c>
    </row>
    <row r="265" spans="1:25" s="33" customFormat="1" ht="15" x14ac:dyDescent="0.25">
      <c r="A265" s="65">
        <v>11</v>
      </c>
      <c r="B265" s="66">
        <f>'5цк(от 670 до 10 мвт)'!B63</f>
        <v>58.865814</v>
      </c>
      <c r="C265" s="66">
        <f>'5цк(от 670 до 10 мвт)'!C63</f>
        <v>57.846164999999999</v>
      </c>
      <c r="D265" s="66">
        <f>'5цк(от 670 до 10 мвт)'!D63</f>
        <v>54.515792000000005</v>
      </c>
      <c r="E265" s="66">
        <f>'5цк(от 670 до 10 мвт)'!E63</f>
        <v>57.115957000000002</v>
      </c>
      <c r="F265" s="66">
        <f>'5цк(от 670 до 10 мвт)'!F63</f>
        <v>60.368264999999994</v>
      </c>
      <c r="G265" s="66">
        <f>'5цк(от 670 до 10 мвт)'!G63</f>
        <v>62.238222</v>
      </c>
      <c r="H265" s="66">
        <f>'5цк(от 670 до 10 мвт)'!H63</f>
        <v>61.407130000000002</v>
      </c>
      <c r="I265" s="66">
        <f>'5цк(от 670 до 10 мвт)'!I63</f>
        <v>61.190950000000001</v>
      </c>
      <c r="J265" s="66">
        <f>'5цк(от 670 до 10 мвт)'!J63</f>
        <v>62.591315999999992</v>
      </c>
      <c r="K265" s="66">
        <f>'5цк(от 670 до 10 мвт)'!K63</f>
        <v>63.447628999999992</v>
      </c>
      <c r="L265" s="66">
        <f>'5цк(от 670 до 10 мвт)'!L63</f>
        <v>63.245860999999998</v>
      </c>
      <c r="M265" s="66">
        <f>'5цк(от 670 до 10 мвт)'!M63</f>
        <v>61.296638000000002</v>
      </c>
      <c r="N265" s="66">
        <f>'5цк(от 670 до 10 мвт)'!N63</f>
        <v>60.407898000000003</v>
      </c>
      <c r="O265" s="66">
        <f>'5цк(от 670 до 10 мвт)'!O63</f>
        <v>58.587181999999999</v>
      </c>
      <c r="P265" s="66">
        <f>'5цк(от 670 до 10 мвт)'!P63</f>
        <v>59.092802999999996</v>
      </c>
      <c r="Q265" s="66">
        <f>'5цк(от 670 до 10 мвт)'!Q63</f>
        <v>60.855870999999993</v>
      </c>
      <c r="R265" s="66">
        <f>'5цк(от 670 до 10 мвт)'!R63</f>
        <v>63.732265999999996</v>
      </c>
      <c r="S265" s="66">
        <f>'5цк(от 670 до 10 мвт)'!S63</f>
        <v>63.91481799999999</v>
      </c>
      <c r="T265" s="66">
        <f>'5цк(от 670 до 10 мвт)'!T63</f>
        <v>60.501576</v>
      </c>
      <c r="U265" s="66">
        <f>'5цк(от 670 до 10 мвт)'!U63</f>
        <v>59.564795999999994</v>
      </c>
      <c r="V265" s="66">
        <f>'5цк(от 670 до 10 мвт)'!V63</f>
        <v>61.122492999999999</v>
      </c>
      <c r="W265" s="66">
        <f>'5цк(от 670 до 10 мвт)'!W63</f>
        <v>61.632917999999997</v>
      </c>
      <c r="X265" s="66">
        <f>'5цк(от 670 до 10 мвт)'!X63</f>
        <v>61.599289999999996</v>
      </c>
      <c r="Y265" s="66">
        <f>'5цк(от 670 до 10 мвт)'!Y63</f>
        <v>58.409433999999997</v>
      </c>
    </row>
    <row r="266" spans="1:25" s="33" customFormat="1" ht="15" x14ac:dyDescent="0.25">
      <c r="A266" s="65">
        <v>12</v>
      </c>
      <c r="B266" s="66">
        <f>'5цк(от 670 до 10 мвт)'!B68</f>
        <v>64.097369999999998</v>
      </c>
      <c r="C266" s="66">
        <f>'5цк(от 670 до 10 мвт)'!C68</f>
        <v>61.325462000000002</v>
      </c>
      <c r="D266" s="66">
        <f>'5цк(от 670 до 10 мвт)'!D68</f>
        <v>61.835887</v>
      </c>
      <c r="E266" s="66">
        <f>'5цк(от 670 до 10 мвт)'!E68</f>
        <v>64.506911000000002</v>
      </c>
      <c r="F266" s="66">
        <f>'5цк(от 670 до 10 мвт)'!F68</f>
        <v>66.745575000000002</v>
      </c>
      <c r="G266" s="66">
        <f>'5цк(от 670 до 10 мвт)'!G68</f>
        <v>66.776800999999992</v>
      </c>
      <c r="H266" s="66">
        <f>'5цк(от 670 до 10 мвт)'!H68</f>
        <v>65.956517999999988</v>
      </c>
      <c r="I266" s="66">
        <f>'5цк(от 670 до 10 мвт)'!I68</f>
        <v>64.839587999999992</v>
      </c>
      <c r="J266" s="66">
        <f>'5цк(от 670 до 10 мвт)'!J68</f>
        <v>65.191480999999996</v>
      </c>
      <c r="K266" s="66">
        <f>'5цк(от 670 до 10 мвт)'!K68</f>
        <v>66.943739999999991</v>
      </c>
      <c r="L266" s="66">
        <f>'5цк(от 670 до 10 мвт)'!L68</f>
        <v>66.366059000000007</v>
      </c>
      <c r="M266" s="66">
        <f>'5цк(от 670 до 10 мвт)'!M68</f>
        <v>66.524591000000001</v>
      </c>
      <c r="N266" s="66">
        <f>'5цк(от 670 до 10 мвт)'!N68</f>
        <v>66.322823</v>
      </c>
      <c r="O266" s="66">
        <f>'5цк(от 670 до 10 мвт)'!O68</f>
        <v>62.168563999999996</v>
      </c>
      <c r="P266" s="66">
        <f>'5цк(от 670 до 10 мвт)'!P68</f>
        <v>63.499272000000005</v>
      </c>
      <c r="Q266" s="66">
        <f>'5цк(от 670 до 10 мвт)'!Q68</f>
        <v>63.920822999999999</v>
      </c>
      <c r="R266" s="66">
        <f>'5цк(от 670 до 10 мвт)'!R68</f>
        <v>67.814464999999998</v>
      </c>
      <c r="S266" s="66">
        <f>'5цк(от 670 до 10 мвт)'!S68</f>
        <v>67.55985299999999</v>
      </c>
      <c r="T266" s="66">
        <f>'5цк(от 670 до 10 мвт)'!T68</f>
        <v>66.707142999999988</v>
      </c>
      <c r="U266" s="66">
        <f>'5цк(от 670 до 10 мвт)'!U68</f>
        <v>64.072148999999996</v>
      </c>
      <c r="V266" s="66">
        <f>'5цк(от 670 до 10 мвт)'!V68</f>
        <v>64.738703999999998</v>
      </c>
      <c r="W266" s="66">
        <f>'5цк(от 670 до 10 мвт)'!W68</f>
        <v>65.531363999999996</v>
      </c>
      <c r="X266" s="66">
        <f>'5цк(от 670 до 10 мвт)'!X68</f>
        <v>66.366059000000007</v>
      </c>
      <c r="Y266" s="66">
        <f>'5цк(от 670 до 10 мвт)'!Y68</f>
        <v>63.756286000000003</v>
      </c>
    </row>
    <row r="267" spans="1:25" s="33" customFormat="1" ht="15" x14ac:dyDescent="0.25">
      <c r="A267" s="65">
        <v>13</v>
      </c>
      <c r="B267" s="66">
        <f>'5цк(от 670 до 10 мвт)'!B73</f>
        <v>58.32056</v>
      </c>
      <c r="C267" s="66">
        <f>'5цк(от 670 до 10 мвт)'!C73</f>
        <v>55.212372000000002</v>
      </c>
      <c r="D267" s="66">
        <f>'5цк(от 670 до 10 мвт)'!D73</f>
        <v>55.304848999999997</v>
      </c>
      <c r="E267" s="66">
        <f>'5цк(от 670 до 10 мвт)'!E73</f>
        <v>56.131137000000003</v>
      </c>
      <c r="F267" s="66">
        <f>'5цк(от 670 до 10 мвт)'!F73</f>
        <v>58.181244</v>
      </c>
      <c r="G267" s="66">
        <f>'5цк(от 670 до 10 мвт)'!G73</f>
        <v>57.891802999999996</v>
      </c>
      <c r="H267" s="66">
        <f>'5цк(от 670 до 10 мвт)'!H73</f>
        <v>57.378976000000002</v>
      </c>
      <c r="I267" s="66">
        <f>'5цк(от 670 до 10 мвт)'!I73</f>
        <v>56.501044999999998</v>
      </c>
      <c r="J267" s="66">
        <f>'5цк(от 670 до 10 мвт)'!J73</f>
        <v>56.979042999999997</v>
      </c>
      <c r="K267" s="66">
        <f>'5цк(от 670 до 10 мвт)'!K73</f>
        <v>57.963862999999996</v>
      </c>
      <c r="L267" s="66">
        <f>'5цк(от 670 до 10 мвт)'!L73</f>
        <v>58.509117000000003</v>
      </c>
      <c r="M267" s="66">
        <f>'5цк(от 670 до 10 мвт)'!M73</f>
        <v>58.282127999999993</v>
      </c>
      <c r="N267" s="66">
        <f>'5цк(от 670 до 10 мвт)'!N73</f>
        <v>58.413037000000003</v>
      </c>
      <c r="O267" s="66">
        <f>'5цк(от 670 до 10 мвт)'!O73</f>
        <v>54.895308</v>
      </c>
      <c r="P267" s="66">
        <f>'5цк(от 670 до 10 мвт)'!P73</f>
        <v>54.975774999999999</v>
      </c>
      <c r="Q267" s="66">
        <f>'5цк(от 670 до 10 мвт)'!Q73</f>
        <v>56.391753999999999</v>
      </c>
      <c r="R267" s="66">
        <f>'5цк(от 670 до 10 мвт)'!R73</f>
        <v>60.564027999999993</v>
      </c>
      <c r="S267" s="66">
        <f>'5цк(от 670 до 10 мвт)'!S73</f>
        <v>60.718956999999996</v>
      </c>
      <c r="T267" s="66">
        <f>'5цк(от 670 до 10 мвт)'!T73</f>
        <v>56.974238999999997</v>
      </c>
      <c r="U267" s="66">
        <f>'5цк(от 670 до 10 мвт)'!U73</f>
        <v>56.463813999999999</v>
      </c>
      <c r="V267" s="66">
        <f>'5цк(от 670 до 10 мвт)'!V73</f>
        <v>57.693638</v>
      </c>
      <c r="W267" s="66">
        <f>'5цк(от 670 до 10 мвт)'!W73</f>
        <v>58.486297999999998</v>
      </c>
      <c r="X267" s="66">
        <f>'5цк(от 670 до 10 мвт)'!X73</f>
        <v>58.507916000000002</v>
      </c>
      <c r="Y267" s="66">
        <f>'5цк(от 670 до 10 мвт)'!Y73</f>
        <v>59.326998000000003</v>
      </c>
    </row>
    <row r="268" spans="1:25" s="33" customFormat="1" ht="15" x14ac:dyDescent="0.25">
      <c r="A268" s="65">
        <v>14</v>
      </c>
      <c r="B268" s="66">
        <f>'5цк(от 670 до 10 мвт)'!B78</f>
        <v>60.631283999999994</v>
      </c>
      <c r="C268" s="66">
        <f>'5цк(от 670 до 10 мвт)'!C78</f>
        <v>56.624748000000004</v>
      </c>
      <c r="D268" s="66">
        <f>'5цк(от 670 до 10 мвт)'!D78</f>
        <v>56.571904000000004</v>
      </c>
      <c r="E268" s="66">
        <f>'5цк(от 670 до 10 мвт)'!E78</f>
        <v>56.887767000000004</v>
      </c>
      <c r="F268" s="66">
        <f>'5цк(от 670 до 10 мвт)'!F78</f>
        <v>60.715354000000005</v>
      </c>
      <c r="G268" s="66">
        <f>'5цк(от 670 до 10 мвт)'!G78</f>
        <v>60.857072000000002</v>
      </c>
      <c r="H268" s="66">
        <f>'5цк(от 670 до 10 мвт)'!H78</f>
        <v>60.179707999999998</v>
      </c>
      <c r="I268" s="66">
        <f>'5цк(от 670 до 10 мвт)'!I78</f>
        <v>58.970300999999999</v>
      </c>
      <c r="J268" s="66">
        <f>'5цк(от 670 до 10 мвт)'!J78</f>
        <v>59.326998000000003</v>
      </c>
      <c r="K268" s="66">
        <f>'5цк(от 670 до 10 мвт)'!K78</f>
        <v>60.048799000000002</v>
      </c>
      <c r="L268" s="66">
        <f>'5цк(от 670 до 10 мвт)'!L78</f>
        <v>59.886663999999996</v>
      </c>
      <c r="M268" s="66">
        <f>'5цк(от 670 до 10 мвт)'!M78</f>
        <v>60.471550999999998</v>
      </c>
      <c r="N268" s="66">
        <f>'5цк(от 670 до 10 мвт)'!N78</f>
        <v>60.196522000000002</v>
      </c>
      <c r="O268" s="66">
        <f>'5цк(от 670 до 10 мвт)'!O78</f>
        <v>56.472220999999998</v>
      </c>
      <c r="P268" s="66">
        <f>'5цк(от 670 до 10 мвт)'!P78</f>
        <v>57.593955000000001</v>
      </c>
      <c r="Q268" s="66">
        <f>'5цк(от 670 до 10 мвт)'!Q78</f>
        <v>59.610433999999998</v>
      </c>
      <c r="R268" s="66">
        <f>'5цк(от 670 до 10 мвт)'!R78</f>
        <v>62.473617999999995</v>
      </c>
      <c r="S268" s="66">
        <f>'5цк(от 670 до 10 мвт)'!S78</f>
        <v>62.802691999999993</v>
      </c>
      <c r="T268" s="66">
        <f>'5цк(от 670 до 10 мвт)'!T78</f>
        <v>61.867112999999996</v>
      </c>
      <c r="U268" s="66">
        <f>'5цк(от 670 до 10 мвт)'!U78</f>
        <v>59.859041000000005</v>
      </c>
      <c r="V268" s="66">
        <f>'5цк(от 670 до 10 мвт)'!V78</f>
        <v>61.078055999999997</v>
      </c>
      <c r="W268" s="66">
        <f>'5цк(от 670 до 10 мвт)'!W78</f>
        <v>61.411933999999995</v>
      </c>
      <c r="X268" s="66">
        <f>'5цк(от 670 до 10 мвт)'!X78</f>
        <v>60.744177999999998</v>
      </c>
      <c r="Y268" s="66">
        <f>'5цк(от 670 до 10 мвт)'!Y78</f>
        <v>60.869081999999999</v>
      </c>
    </row>
    <row r="269" spans="1:25" s="33" customFormat="1" ht="15" x14ac:dyDescent="0.25">
      <c r="A269" s="65">
        <v>15</v>
      </c>
      <c r="B269" s="66">
        <f>'5цк(от 670 до 10 мвт)'!B83</f>
        <v>0</v>
      </c>
      <c r="C269" s="66">
        <f>'5цк(от 670 до 10 мвт)'!C83</f>
        <v>0</v>
      </c>
      <c r="D269" s="66">
        <f>'5цк(от 670 до 10 мвт)'!D83</f>
        <v>0</v>
      </c>
      <c r="E269" s="66">
        <f>'5цк(от 670 до 10 мвт)'!E83</f>
        <v>0</v>
      </c>
      <c r="F269" s="66">
        <f>'5цк(от 670 до 10 мвт)'!F83</f>
        <v>0</v>
      </c>
      <c r="G269" s="66">
        <f>'5цк(от 670 до 10 мвт)'!G83</f>
        <v>0</v>
      </c>
      <c r="H269" s="66">
        <f>'5цк(от 670 до 10 мвт)'!H83</f>
        <v>0</v>
      </c>
      <c r="I269" s="66">
        <f>'5цк(от 670 до 10 мвт)'!I83</f>
        <v>0</v>
      </c>
      <c r="J269" s="66">
        <f>'5цк(от 670 до 10 мвт)'!J83</f>
        <v>0</v>
      </c>
      <c r="K269" s="66">
        <f>'5цк(от 670 до 10 мвт)'!K83</f>
        <v>0</v>
      </c>
      <c r="L269" s="66">
        <f>'5цк(от 670 до 10 мвт)'!L83</f>
        <v>0</v>
      </c>
      <c r="M269" s="66">
        <f>'5цк(от 670 до 10 мвт)'!M83</f>
        <v>0</v>
      </c>
      <c r="N269" s="66">
        <f>'5цк(от 670 до 10 мвт)'!N83</f>
        <v>0</v>
      </c>
      <c r="O269" s="66">
        <f>'5цк(от 670 до 10 мвт)'!O83</f>
        <v>0</v>
      </c>
      <c r="P269" s="66">
        <f>'5цк(от 670 до 10 мвт)'!P83</f>
        <v>0</v>
      </c>
      <c r="Q269" s="66">
        <f>'5цк(от 670 до 10 мвт)'!Q83</f>
        <v>0</v>
      </c>
      <c r="R269" s="66">
        <f>'5цк(от 670 до 10 мвт)'!R83</f>
        <v>0</v>
      </c>
      <c r="S269" s="66">
        <f>'5цк(от 670 до 10 мвт)'!S83</f>
        <v>0</v>
      </c>
      <c r="T269" s="66">
        <f>'5цк(от 670 до 10 мвт)'!T83</f>
        <v>0</v>
      </c>
      <c r="U269" s="66">
        <f>'5цк(от 670 до 10 мвт)'!U83</f>
        <v>0</v>
      </c>
      <c r="V269" s="66">
        <f>'5цк(от 670 до 10 мвт)'!V83</f>
        <v>0</v>
      </c>
      <c r="W269" s="66">
        <f>'5цк(от 670 до 10 мвт)'!W83</f>
        <v>0</v>
      </c>
      <c r="X269" s="66">
        <f>'5цк(от 670 до 10 мвт)'!X83</f>
        <v>0</v>
      </c>
      <c r="Y269" s="66">
        <f>'5цк(от 670 до 10 мвт)'!Y83</f>
        <v>0</v>
      </c>
    </row>
    <row r="270" spans="1:25" s="33" customFormat="1" ht="15" x14ac:dyDescent="0.25">
      <c r="A270" s="65">
        <v>16</v>
      </c>
      <c r="B270" s="66">
        <f>'5цк(от 670 до 10 мвт)'!B88</f>
        <v>76.351173000000003</v>
      </c>
      <c r="C270" s="66">
        <f>'5цк(от 670 до 10 мвт)'!C88</f>
        <v>72.96915700000001</v>
      </c>
      <c r="D270" s="66">
        <f>'5цк(от 670 до 10 мвт)'!D88</f>
        <v>72.943935999999994</v>
      </c>
      <c r="E270" s="66">
        <f>'5цк(от 670 до 10 мвт)'!E88</f>
        <v>73.696962999999997</v>
      </c>
      <c r="F270" s="66">
        <f>'5цк(от 670 до 10 мвт)'!F88</f>
        <v>75.074510000000004</v>
      </c>
      <c r="G270" s="66">
        <f>'5цк(от 670 до 10 мвт)'!G88</f>
        <v>75.331524000000002</v>
      </c>
      <c r="H270" s="66">
        <f>'5цк(от 670 до 10 мвт)'!H88</f>
        <v>74.379130999999987</v>
      </c>
      <c r="I270" s="66">
        <f>'5цк(от 670 до 10 мвт)'!I88</f>
        <v>75.267871</v>
      </c>
      <c r="J270" s="66">
        <f>'5цк(от 670 до 10 мвт)'!J88</f>
        <v>74.523251000000002</v>
      </c>
      <c r="K270" s="66">
        <f>'5цк(от 670 до 10 мвт)'!K88</f>
        <v>74.130523999999994</v>
      </c>
      <c r="L270" s="66">
        <f>'5цк(от 670 до 10 мвт)'!L88</f>
        <v>74.435577999999992</v>
      </c>
      <c r="M270" s="66">
        <f>'5цк(от 670 до 10 мвт)'!M88</f>
        <v>74.692591999999991</v>
      </c>
      <c r="N270" s="66">
        <f>'5цк(от 670 до 10 мвт)'!N88</f>
        <v>74.339498000000006</v>
      </c>
      <c r="O270" s="66">
        <f>'5цк(от 670 до 10 мвт)'!O88</f>
        <v>71.742936</v>
      </c>
      <c r="P270" s="66">
        <f>'5цк(от 670 до 10 мвт)'!P88</f>
        <v>72.315812999999991</v>
      </c>
      <c r="Q270" s="66">
        <f>'5цк(от 670 до 10 мвт)'!Q88</f>
        <v>74.023634999999999</v>
      </c>
      <c r="R270" s="66">
        <f>'5цк(от 670 до 10 мвт)'!R88</f>
        <v>75.970455999999999</v>
      </c>
      <c r="S270" s="66">
        <f>'5цк(от 670 до 10 мвт)'!S88</f>
        <v>77.99293999999999</v>
      </c>
      <c r="T270" s="66">
        <f>'5цк(от 670 до 10 мвт)'!T88</f>
        <v>74.691390999999996</v>
      </c>
      <c r="U270" s="66">
        <f>'5цк(от 670 до 10 мвт)'!U88</f>
        <v>74.319080999999997</v>
      </c>
      <c r="V270" s="66">
        <f>'5цк(от 670 до 10 мвт)'!V88</f>
        <v>75.144167999999993</v>
      </c>
      <c r="W270" s="66">
        <f>'5цк(от 670 до 10 мвт)'!W88</f>
        <v>76.001682000000002</v>
      </c>
      <c r="X270" s="66">
        <f>'5цк(от 670 до 10 мвт)'!X88</f>
        <v>76.267102999999992</v>
      </c>
      <c r="Y270" s="66">
        <f>'5цк(от 670 до 10 мвт)'!Y88</f>
        <v>75.901999000000004</v>
      </c>
    </row>
    <row r="271" spans="1:25" s="33" customFormat="1" ht="15" x14ac:dyDescent="0.25">
      <c r="A271" s="65">
        <v>17</v>
      </c>
      <c r="B271" s="66">
        <f>'5цк(от 670 до 10 мвт)'!B93</f>
        <v>51.942048999999997</v>
      </c>
      <c r="C271" s="66">
        <f>'5цк(от 670 до 10 мвт)'!C93</f>
        <v>49.765836999999998</v>
      </c>
      <c r="D271" s="66">
        <f>'5цк(от 670 до 10 мвт)'!D93</f>
        <v>49.830691000000002</v>
      </c>
      <c r="E271" s="66">
        <f>'5цк(от 670 до 10 мвт)'!E93</f>
        <v>50.205402999999997</v>
      </c>
      <c r="F271" s="66">
        <f>'5цк(от 670 до 10 мвт)'!F93</f>
        <v>51.379981000000001</v>
      </c>
      <c r="G271" s="66">
        <f>'5цк(от 670 до 10 мвт)'!G93</f>
        <v>51.247870999999996</v>
      </c>
      <c r="H271" s="66">
        <f>'5цк(от 670 до 10 мвт)'!H93</f>
        <v>51.179413999999994</v>
      </c>
      <c r="I271" s="66">
        <f>'5цк(от 670 до 10 мвт)'!I93</f>
        <v>50.455210999999998</v>
      </c>
      <c r="J271" s="66">
        <f>'5цк(от 670 до 10 мвт)'!J93</f>
        <v>50.569305999999997</v>
      </c>
      <c r="K271" s="66">
        <f>'5цк(от 670 до 10 мвт)'!K93</f>
        <v>51.076127999999997</v>
      </c>
      <c r="L271" s="66">
        <f>'5цк(от 670 до 10 мвт)'!L93</f>
        <v>51.130172999999999</v>
      </c>
      <c r="M271" s="66">
        <f>'5цк(от 670 до 10 мвт)'!M93</f>
        <v>50.571707999999994</v>
      </c>
      <c r="N271" s="66">
        <f>'5цк(от 670 до 10 мвт)'!N93</f>
        <v>50.947620999999998</v>
      </c>
      <c r="O271" s="66">
        <f>'5цк(от 670 до 10 мвт)'!O93</f>
        <v>49.416345999999997</v>
      </c>
      <c r="P271" s="66">
        <f>'5цк(от 670 до 10 мвт)'!P93</f>
        <v>50.039664999999999</v>
      </c>
      <c r="Q271" s="66">
        <f>'5цк(от 670 до 10 мвт)'!Q93</f>
        <v>51.399197000000001</v>
      </c>
      <c r="R271" s="66">
        <f>'5цк(от 670 до 10 мвт)'!R93</f>
        <v>52.243499999999997</v>
      </c>
      <c r="S271" s="66">
        <f>'5цк(от 670 до 10 мвт)'!S93</f>
        <v>53.592223000000004</v>
      </c>
      <c r="T271" s="66">
        <f>'5цк(от 670 до 10 мвт)'!T93</f>
        <v>50.877963000000001</v>
      </c>
      <c r="U271" s="66">
        <f>'5цк(от 670 до 10 мвт)'!U93</f>
        <v>50.526069999999997</v>
      </c>
      <c r="V271" s="66">
        <f>'5цк(от 670 до 10 мвт)'!V93</f>
        <v>50.802300000000002</v>
      </c>
      <c r="W271" s="66">
        <f>'5цк(от 670 до 10 мвт)'!W93</f>
        <v>51.560130999999998</v>
      </c>
      <c r="X271" s="66">
        <f>'5цк(от 670 до 10 мвт)'!X93</f>
        <v>52.272323999999998</v>
      </c>
      <c r="Y271" s="66">
        <f>'5цк(от 670 до 10 мвт)'!Y93</f>
        <v>52.614608999999994</v>
      </c>
    </row>
    <row r="272" spans="1:25" s="33" customFormat="1" ht="15" x14ac:dyDescent="0.25">
      <c r="A272" s="65">
        <v>18</v>
      </c>
      <c r="B272" s="66">
        <f>'5цк(от 670 до 10 мвт)'!B98</f>
        <v>55.956992</v>
      </c>
      <c r="C272" s="66">
        <f>'5цк(от 670 до 10 мвт)'!C98</f>
        <v>54.025783999999994</v>
      </c>
      <c r="D272" s="66">
        <f>'5цк(от 670 до 10 мвт)'!D98</f>
        <v>54.017376999999996</v>
      </c>
      <c r="E272" s="66">
        <f>'5цк(от 670 до 10 мвт)'!E98</f>
        <v>54.557826999999996</v>
      </c>
      <c r="F272" s="66">
        <f>'5цк(от 670 до 10 мвт)'!F98</f>
        <v>55.647133999999994</v>
      </c>
      <c r="G272" s="66">
        <f>'5цк(от 670 до 10 мвт)'!G98</f>
        <v>57.762094999999995</v>
      </c>
      <c r="H272" s="66">
        <f>'5цк(от 670 до 10 мвт)'!H98</f>
        <v>56.983847000000004</v>
      </c>
      <c r="I272" s="66">
        <f>'5цк(от 670 до 10 мвт)'!I98</f>
        <v>54.217943999999996</v>
      </c>
      <c r="J272" s="66">
        <f>'5цк(от 670 до 10 мвт)'!J98</f>
        <v>56.870952999999993</v>
      </c>
      <c r="K272" s="66">
        <f>'5цк(от 670 до 10 мвт)'!K98</f>
        <v>57.084730999999998</v>
      </c>
      <c r="L272" s="66">
        <f>'5цк(от 670 до 10 мвт)'!L98</f>
        <v>55.046633999999997</v>
      </c>
      <c r="M272" s="66">
        <f>'5цк(от 670 до 10 мвт)'!M98</f>
        <v>55.387718</v>
      </c>
      <c r="N272" s="66">
        <f>'5цк(от 670 до 10 мвт)'!N98</f>
        <v>55.908951999999999</v>
      </c>
      <c r="O272" s="66">
        <f>'5цк(от 670 до 10 мвт)'!O98</f>
        <v>52.384017</v>
      </c>
      <c r="P272" s="66">
        <f>'5цк(от 670 до 10 мвт)'!P98</f>
        <v>52.781548000000001</v>
      </c>
      <c r="Q272" s="66">
        <f>'5цк(от 670 до 10 мвт)'!Q98</f>
        <v>54.548218999999996</v>
      </c>
      <c r="R272" s="66">
        <f>'5цк(от 670 до 10 мвт)'!R98</f>
        <v>58.061143999999999</v>
      </c>
      <c r="S272" s="66">
        <f>'5цк(от 670 до 10 мвт)'!S98</f>
        <v>58.372202999999999</v>
      </c>
      <c r="T272" s="66">
        <f>'5цк(от 670 до 10 мвт)'!T98</f>
        <v>54.949352999999995</v>
      </c>
      <c r="U272" s="66">
        <f>'5цк(от 670 до 10 мвт)'!U98</f>
        <v>55.071854999999999</v>
      </c>
      <c r="V272" s="66">
        <f>'5цк(от 670 до 10 мвт)'!V98</f>
        <v>56.947817000000001</v>
      </c>
      <c r="W272" s="66">
        <f>'5цк(от 670 до 10 мвт)'!W98</f>
        <v>56.952620999999994</v>
      </c>
      <c r="X272" s="66">
        <f>'5цк(от 670 до 10 мвт)'!X98</f>
        <v>56.869751999999998</v>
      </c>
      <c r="Y272" s="66">
        <f>'5цк(от 670 до 10 мвт)'!Y98</f>
        <v>56.305281999999998</v>
      </c>
    </row>
    <row r="273" spans="1:25" s="33" customFormat="1" ht="15" x14ac:dyDescent="0.25">
      <c r="A273" s="65">
        <v>19</v>
      </c>
      <c r="B273" s="66">
        <f>'5цк(от 670 до 10 мвт)'!B103</f>
        <v>67.433747999999994</v>
      </c>
      <c r="C273" s="66">
        <f>'5цк(от 670 до 10 мвт)'!C103</f>
        <v>63.953249999999997</v>
      </c>
      <c r="D273" s="66">
        <f>'5цк(от 670 до 10 мвт)'!D103</f>
        <v>63.111348999999997</v>
      </c>
      <c r="E273" s="66">
        <f>'5цк(от 670 до 10 мвт)'!E103</f>
        <v>64.378403999999989</v>
      </c>
      <c r="F273" s="66">
        <f>'5цк(от 670 до 10 мвт)'!F103</f>
        <v>65.787177</v>
      </c>
      <c r="G273" s="66">
        <f>'5цк(от 670 до 10 мвт)'!G103</f>
        <v>67.921353999999994</v>
      </c>
      <c r="H273" s="66">
        <f>'5цк(от 670 до 10 мвт)'!H103</f>
        <v>66.732364000000004</v>
      </c>
      <c r="I273" s="66">
        <f>'5цк(от 670 до 10 мвт)'!I103</f>
        <v>65.916885000000008</v>
      </c>
      <c r="J273" s="66">
        <f>'5цк(от 670 до 10 мвт)'!J103</f>
        <v>66.888494000000009</v>
      </c>
      <c r="K273" s="66">
        <f>'5цк(от 670 до 10 мвт)'!K103</f>
        <v>67.249994999999998</v>
      </c>
      <c r="L273" s="66">
        <f>'5цк(от 670 до 10 мвт)'!L103</f>
        <v>67.770027999999996</v>
      </c>
      <c r="M273" s="66">
        <f>'5цк(от 670 до 10 мвт)'!M103</f>
        <v>68.255232000000007</v>
      </c>
      <c r="N273" s="66">
        <f>'5цк(от 670 до 10 мвт)'!N103</f>
        <v>65.534966999999995</v>
      </c>
      <c r="O273" s="66">
        <f>'5цк(от 670 до 10 мвт)'!O103</f>
        <v>63.050097999999998</v>
      </c>
      <c r="P273" s="66">
        <f>'5цк(от 670 до 10 мвт)'!P103</f>
        <v>63.421207000000003</v>
      </c>
      <c r="Q273" s="66">
        <f>'5цк(от 670 до 10 мвт)'!Q103</f>
        <v>65.034149999999997</v>
      </c>
      <c r="R273" s="66">
        <f>'5цк(от 670 до 10 мвт)'!R103</f>
        <v>66.34924500000001</v>
      </c>
      <c r="S273" s="66">
        <f>'5цк(от 670 до 10 мвт)'!S103</f>
        <v>69.360151999999999</v>
      </c>
      <c r="T273" s="66">
        <f>'5цк(от 670 до 10 мвт)'!T103</f>
        <v>65.368027999999995</v>
      </c>
      <c r="U273" s="66">
        <f>'5цк(от 670 до 10 мвт)'!U103</f>
        <v>64.312348999999998</v>
      </c>
      <c r="V273" s="66">
        <f>'5цк(от 670 до 10 мвт)'!V103</f>
        <v>66.315616999999989</v>
      </c>
      <c r="W273" s="66">
        <f>'5цк(от 670 до 10 мвт)'!W103</f>
        <v>66.472948000000002</v>
      </c>
      <c r="X273" s="66">
        <f>'5цк(от 670 до 10 мвт)'!X103</f>
        <v>67.482989000000003</v>
      </c>
      <c r="Y273" s="66">
        <f>'5цк(от 670 до 10 мвт)'!Y103</f>
        <v>67.223573000000002</v>
      </c>
    </row>
    <row r="274" spans="1:25" s="33" customFormat="1" ht="15" x14ac:dyDescent="0.25">
      <c r="A274" s="65">
        <v>20</v>
      </c>
      <c r="B274" s="66">
        <f>'5цк(от 670 до 10 мвт)'!B108</f>
        <v>67.147909999999996</v>
      </c>
      <c r="C274" s="66">
        <f>'5цк(от 670 до 10 мвт)'!C108</f>
        <v>63.711849000000001</v>
      </c>
      <c r="D274" s="66">
        <f>'5цк(от 670 до 10 мвт)'!D108</f>
        <v>62.931198999999999</v>
      </c>
      <c r="E274" s="66">
        <f>'5цк(от 670 до 10 мвт)'!E108</f>
        <v>63.740673000000001</v>
      </c>
      <c r="F274" s="66">
        <f>'5цк(от 670 до 10 мвт)'!F108</f>
        <v>64.977702999999991</v>
      </c>
      <c r="G274" s="66">
        <f>'5цк(от 670 до 10 мвт)'!G108</f>
        <v>67.191146000000003</v>
      </c>
      <c r="H274" s="66">
        <f>'5цк(от 670 до 10 мвт)'!H108</f>
        <v>66.892097000000007</v>
      </c>
      <c r="I274" s="66">
        <f>'5цк(от 670 до 10 мвт)'!I108</f>
        <v>66.442923000000008</v>
      </c>
      <c r="J274" s="66">
        <f>'5цк(от 670 до 10 мвт)'!J108</f>
        <v>67.557451</v>
      </c>
      <c r="K274" s="66">
        <f>'5цк(от 670 до 10 мвт)'!K108</f>
        <v>67.248794000000004</v>
      </c>
      <c r="L274" s="66">
        <f>'5цк(от 670 до 10 мвт)'!L108</f>
        <v>67.648726999999994</v>
      </c>
      <c r="M274" s="66">
        <f>'5цк(от 670 до 10 мвт)'!M108</f>
        <v>67.784439999999989</v>
      </c>
      <c r="N274" s="66">
        <f>'5цк(от 670 до 10 мвт)'!N108</f>
        <v>67.836083000000002</v>
      </c>
      <c r="O274" s="66">
        <f>'5цк(от 670 до 10 мвт)'!O108</f>
        <v>64.789146000000002</v>
      </c>
      <c r="P274" s="66">
        <f>'5цк(от 670 до 10 мвт)'!P108</f>
        <v>62.471215999999998</v>
      </c>
      <c r="Q274" s="66">
        <f>'5цк(от 670 до 10 мвт)'!Q108</f>
        <v>64.508111999999997</v>
      </c>
      <c r="R274" s="66">
        <f>'5цк(от 670 до 10 мвт)'!R108</f>
        <v>68.466608000000008</v>
      </c>
      <c r="S274" s="66">
        <f>'5цк(от 670 до 10 мвт)'!S108</f>
        <v>68.858134000000007</v>
      </c>
      <c r="T274" s="66">
        <f>'5цк(от 670 до 10 мвт)'!T108</f>
        <v>64.999321000000009</v>
      </c>
      <c r="U274" s="66">
        <f>'5цк(от 670 до 10 мвт)'!U108</f>
        <v>64.673850000000002</v>
      </c>
      <c r="V274" s="66">
        <f>'5цк(от 670 до 10 мвт)'!V108</f>
        <v>66.97616699999999</v>
      </c>
      <c r="W274" s="66">
        <f>'5цк(от 670 до 10 мвт)'!W108</f>
        <v>67.097467999999992</v>
      </c>
      <c r="X274" s="66">
        <f>'5цк(от 670 до 10 мвт)'!X108</f>
        <v>67.964590000000001</v>
      </c>
      <c r="Y274" s="66">
        <f>'5цк(от 670 до 10 мвт)'!Y108</f>
        <v>67.892529999999994</v>
      </c>
    </row>
    <row r="275" spans="1:25" s="33" customFormat="1" ht="15" x14ac:dyDescent="0.25">
      <c r="A275" s="65">
        <v>21</v>
      </c>
      <c r="B275" s="66">
        <f>'5цк(от 670 до 10 мвт)'!B113</f>
        <v>79.778826999999993</v>
      </c>
      <c r="C275" s="66">
        <f>'5цк(от 670 до 10 мвт)'!C113</f>
        <v>75.373559</v>
      </c>
      <c r="D275" s="66">
        <f>'5цк(от 670 до 10 мвт)'!D113</f>
        <v>74.445186000000007</v>
      </c>
      <c r="E275" s="66">
        <f>'5цк(от 670 до 10 мвт)'!E113</f>
        <v>76.455659999999995</v>
      </c>
      <c r="F275" s="66">
        <f>'5цк(от 670 до 10 мвт)'!F113</f>
        <v>80.751637000000002</v>
      </c>
      <c r="G275" s="66">
        <f>'5цк(от 670 до 10 мвт)'!G113</f>
        <v>81.045882000000006</v>
      </c>
      <c r="H275" s="66">
        <f>'5цк(от 670 до 10 мвт)'!H113</f>
        <v>80.141528999999991</v>
      </c>
      <c r="I275" s="66">
        <f>'5цк(от 670 до 10 мвт)'!I113</f>
        <v>78.604248999999996</v>
      </c>
      <c r="J275" s="66">
        <f>'5цк(от 670 до 10 мвт)'!J113</f>
        <v>80.349301999999994</v>
      </c>
      <c r="K275" s="66">
        <f>'5цк(от 670 до 10 мвт)'!K113</f>
        <v>80.398542999999989</v>
      </c>
      <c r="L275" s="66">
        <f>'5цк(от 670 до 10 мвт)'!L113</f>
        <v>79.985399000000001</v>
      </c>
      <c r="M275" s="66">
        <f>'5цк(от 670 до 10 мвт)'!M113</f>
        <v>80.830902999999992</v>
      </c>
      <c r="N275" s="66">
        <f>'5цк(от 670 до 10 мвт)'!N113</f>
        <v>81.097525000000005</v>
      </c>
      <c r="O275" s="66">
        <f>'5цк(от 670 до 10 мвт)'!O113</f>
        <v>77.88485</v>
      </c>
      <c r="P275" s="66">
        <f>'5цк(от 670 до 10 мвт)'!P113</f>
        <v>78.158677999999995</v>
      </c>
      <c r="Q275" s="66">
        <f>'5цк(от 670 до 10 мвт)'!Q113</f>
        <v>80.043047000000001</v>
      </c>
      <c r="R275" s="66">
        <f>'5цк(от 670 до 10 мвт)'!R113</f>
        <v>82.613186999999996</v>
      </c>
      <c r="S275" s="66">
        <f>'5цк(от 670 до 10 мвт)'!S113</f>
        <v>83.196872999999997</v>
      </c>
      <c r="T275" s="66">
        <f>'5цк(от 670 до 10 мвт)'!T113</f>
        <v>81.177991999999989</v>
      </c>
      <c r="U275" s="66">
        <f>'5цк(от 670 до 10 мвт)'!U113</f>
        <v>76.673040999999998</v>
      </c>
      <c r="V275" s="66">
        <f>'5цк(от 670 до 10 мвт)'!V113</f>
        <v>79.12187999999999</v>
      </c>
      <c r="W275" s="66">
        <f>'5цк(от 670 до 10 мвт)'!W113</f>
        <v>79.063030999999995</v>
      </c>
      <c r="X275" s="66">
        <f>'5цк(от 670 до 10 мвт)'!X113</f>
        <v>78.349637000000001</v>
      </c>
      <c r="Y275" s="66">
        <f>'5цк(от 670 до 10 мвт)'!Y113</f>
        <v>79.790836999999996</v>
      </c>
    </row>
    <row r="276" spans="1:25" s="33" customFormat="1" ht="15" x14ac:dyDescent="0.25">
      <c r="A276" s="65">
        <v>22</v>
      </c>
      <c r="B276" s="66">
        <f>'5цк(от 670 до 10 мвт)'!B118</f>
        <v>78.300396000000006</v>
      </c>
      <c r="C276" s="66">
        <f>'5цк(от 670 до 10 мвт)'!C118</f>
        <v>73.718580999999986</v>
      </c>
      <c r="D276" s="66">
        <f>'5цк(от 670 до 10 мвт)'!D118</f>
        <v>73.351074999999994</v>
      </c>
      <c r="E276" s="66">
        <f>'5цк(от 670 до 10 мвт)'!E118</f>
        <v>74.585702999999995</v>
      </c>
      <c r="F276" s="66">
        <f>'5цк(от 670 до 10 мвт)'!F118</f>
        <v>79.376491999999999</v>
      </c>
      <c r="G276" s="66">
        <f>'5цк(от 670 до 10 мвт)'!G118</f>
        <v>78.998176999999998</v>
      </c>
      <c r="H276" s="66">
        <f>'5цк(от 670 до 10 мвт)'!H118</f>
        <v>78.971754999999987</v>
      </c>
      <c r="I276" s="66">
        <f>'5цк(от 670 до 10 мвт)'!I118</f>
        <v>77.851222000000007</v>
      </c>
      <c r="J276" s="66">
        <f>'5цк(от 670 до 10 мвт)'!J118</f>
        <v>78.900896000000003</v>
      </c>
      <c r="K276" s="66">
        <f>'5цк(от 670 до 10 мвт)'!K118</f>
        <v>80.139127000000002</v>
      </c>
      <c r="L276" s="66">
        <f>'5цк(от 670 до 10 мвт)'!L118</f>
        <v>80.038242999999994</v>
      </c>
      <c r="M276" s="66">
        <f>'5цк(от 670 до 10 мвт)'!M118</f>
        <v>81.090319000000008</v>
      </c>
      <c r="N276" s="66">
        <f>'5цк(от 670 до 10 мвт)'!N118</f>
        <v>80.696390999999991</v>
      </c>
      <c r="O276" s="66">
        <f>'5цк(от 670 до 10 мвт)'!O118</f>
        <v>76.944466999999989</v>
      </c>
      <c r="P276" s="66">
        <f>'5цк(от 670 до 10 мвт)'!P118</f>
        <v>78.113039999999998</v>
      </c>
      <c r="Q276" s="66">
        <f>'5цк(от 670 до 10 мвт)'!Q118</f>
        <v>80.09469</v>
      </c>
      <c r="R276" s="66">
        <f>'5цк(от 670 до 10 мвт)'!R118</f>
        <v>81.211620000000011</v>
      </c>
      <c r="S276" s="66">
        <f>'5цк(от 670 до 10 мвт)'!S118</f>
        <v>82.347765999999993</v>
      </c>
      <c r="T276" s="66">
        <f>'5цк(от 670 до 10 мвт)'!T118</f>
        <v>79.442547000000005</v>
      </c>
      <c r="U276" s="66">
        <f>'5цк(от 670 до 10 мвт)'!U118</f>
        <v>74.600115000000002</v>
      </c>
      <c r="V276" s="66">
        <f>'5цк(от 670 до 10 мвт)'!V118</f>
        <v>75.18980599999999</v>
      </c>
      <c r="W276" s="66">
        <f>'5цк(от 670 до 10 мвт)'!W118</f>
        <v>76.398011999999994</v>
      </c>
      <c r="X276" s="66">
        <f>'5цк(от 670 до 10 мвт)'!X118</f>
        <v>77.469303999999994</v>
      </c>
      <c r="Y276" s="66">
        <f>'5цк(от 670 до 10 мвт)'!Y118</f>
        <v>79.548235000000005</v>
      </c>
    </row>
    <row r="277" spans="1:25" s="33" customFormat="1" ht="15" x14ac:dyDescent="0.25">
      <c r="A277" s="65">
        <v>23</v>
      </c>
      <c r="B277" s="66">
        <f>'5цк(от 670 до 10 мвт)'!B123</f>
        <v>78.099829</v>
      </c>
      <c r="C277" s="66">
        <f>'5цк(от 670 до 10 мвт)'!C123</f>
        <v>75.988471000000004</v>
      </c>
      <c r="D277" s="66">
        <f>'5цк(от 670 до 10 мвт)'!D123</f>
        <v>76.695859999999996</v>
      </c>
      <c r="E277" s="66">
        <f>'5цк(от 670 до 10 мвт)'!E123</f>
        <v>77.591805999999991</v>
      </c>
      <c r="F277" s="66">
        <f>'5цк(от 670 до 10 мвт)'!F123</f>
        <v>78.079412000000005</v>
      </c>
      <c r="G277" s="66">
        <f>'5цк(от 670 до 10 мвт)'!G123</f>
        <v>78.382064</v>
      </c>
      <c r="H277" s="66">
        <f>'5цк(от 670 до 10 мвт)'!H123</f>
        <v>77.994140999999999</v>
      </c>
      <c r="I277" s="66">
        <f>'5цк(от 670 до 10 мвт)'!I123</f>
        <v>77.122214999999997</v>
      </c>
      <c r="J277" s="66">
        <f>'5цк(от 670 до 10 мвт)'!J123</f>
        <v>78.350837999999996</v>
      </c>
      <c r="K277" s="66">
        <f>'5цк(от 670 до 10 мвт)'!K123</f>
        <v>78.499762000000004</v>
      </c>
      <c r="L277" s="66">
        <f>'5цк(от 670 до 10 мвт)'!L123</f>
        <v>78.904499000000001</v>
      </c>
      <c r="M277" s="66">
        <f>'5цк(от 670 до 10 мвт)'!M123</f>
        <v>78.784398999999993</v>
      </c>
      <c r="N277" s="66">
        <f>'5цк(от 670 до 10 мвт)'!N123</f>
        <v>78.259562000000003</v>
      </c>
      <c r="O277" s="66">
        <f>'5цк(от 670 до 10 мвт)'!O123</f>
        <v>75.918813</v>
      </c>
      <c r="P277" s="66">
        <f>'5цк(от 670 до 10 мвт)'!P123</f>
        <v>76.253891999999993</v>
      </c>
      <c r="Q277" s="66">
        <f>'5цк(от 670 до 10 мвт)'!Q123</f>
        <v>77.741930999999994</v>
      </c>
      <c r="R277" s="66">
        <f>'5цк(от 670 до 10 мвт)'!R123</f>
        <v>79.713972999999996</v>
      </c>
      <c r="S277" s="66">
        <f>'5цк(от 670 до 10 мвт)'!S123</f>
        <v>79.028201999999993</v>
      </c>
      <c r="T277" s="66">
        <f>'5цк(от 670 до 10 мвт)'!T123</f>
        <v>77.68188099999999</v>
      </c>
      <c r="U277" s="66">
        <f>'5цк(от 670 до 10 мвт)'!U123</f>
        <v>77.421263999999994</v>
      </c>
      <c r="V277" s="66">
        <f>'5цк(от 670 до 10 мвт)'!V123</f>
        <v>76.62980499999999</v>
      </c>
      <c r="W277" s="66">
        <f>'5цк(от 670 до 10 мвт)'!W123</f>
        <v>77.753940999999998</v>
      </c>
      <c r="X277" s="66">
        <f>'5цк(от 670 до 10 мвт)'!X123</f>
        <v>77.822398000000007</v>
      </c>
      <c r="Y277" s="66">
        <f>'5цк(от 670 до 10 мвт)'!Y123</f>
        <v>78.242748000000006</v>
      </c>
    </row>
    <row r="278" spans="1:25" s="33" customFormat="1" ht="15" x14ac:dyDescent="0.25">
      <c r="A278" s="65">
        <v>24</v>
      </c>
      <c r="B278" s="66">
        <f>'5цк(от 670 до 10 мвт)'!B128</f>
        <v>87.257453999999996</v>
      </c>
      <c r="C278" s="66">
        <f>'5цк(от 670 до 10 мвт)'!C128</f>
        <v>84.061592999999988</v>
      </c>
      <c r="D278" s="66">
        <f>'5цк(от 670 до 10 мвт)'!D128</f>
        <v>83.453886999999995</v>
      </c>
      <c r="E278" s="66">
        <f>'5цк(от 670 до 10 мвт)'!E128</f>
        <v>85.003176999999994</v>
      </c>
      <c r="F278" s="66">
        <f>'5цк(от 670 до 10 мвт)'!F128</f>
        <v>85.497989000000004</v>
      </c>
      <c r="G278" s="66">
        <f>'5цк(от 670 до 10 мвт)'!G128</f>
        <v>87.317504</v>
      </c>
      <c r="H278" s="66">
        <f>'5цк(от 670 до 10 мвт)'!H128</f>
        <v>87.514467999999994</v>
      </c>
      <c r="I278" s="66">
        <f>'5цк(от 670 до 10 мвт)'!I128</f>
        <v>86.302659000000006</v>
      </c>
      <c r="J278" s="66">
        <f>'5цк(от 670 до 10 мвт)'!J128</f>
        <v>86.909164000000004</v>
      </c>
      <c r="K278" s="66">
        <f>'5цк(от 670 до 10 мвт)'!K128</f>
        <v>87.956435999999997</v>
      </c>
      <c r="L278" s="66">
        <f>'5цк(от 670 до 10 мвт)'!L128</f>
        <v>88.511297999999996</v>
      </c>
      <c r="M278" s="66">
        <f>'5цк(от 670 до 10 мвт)'!M128</f>
        <v>88.821155999999988</v>
      </c>
      <c r="N278" s="66">
        <f>'5цк(от 670 до 10 мвт)'!N128</f>
        <v>88.117370000000008</v>
      </c>
      <c r="O278" s="66">
        <f>'5цк(от 670 до 10 мвт)'!O128</f>
        <v>85.439139999999995</v>
      </c>
      <c r="P278" s="66">
        <f>'5цк(от 670 до 10 мвт)'!P128</f>
        <v>85.458355999999995</v>
      </c>
      <c r="Q278" s="66">
        <f>'5цк(от 670 до 10 мвт)'!Q128</f>
        <v>87.430397999999997</v>
      </c>
      <c r="R278" s="66">
        <f>'5цк(от 670 до 10 мвт)'!R128</f>
        <v>89.323173999999995</v>
      </c>
      <c r="S278" s="66">
        <f>'5цк(от 670 до 10 мвт)'!S128</f>
        <v>88.837969999999999</v>
      </c>
      <c r="T278" s="66">
        <f>'5цк(от 670 до 10 мвт)'!T128</f>
        <v>85.491984000000002</v>
      </c>
      <c r="U278" s="66">
        <f>'5цк(от 670 до 10 мвт)'!U128</f>
        <v>85.329848999999996</v>
      </c>
      <c r="V278" s="66">
        <f>'5цк(от 670 до 10 мвт)'!V128</f>
        <v>86.278638999999998</v>
      </c>
      <c r="W278" s="66">
        <f>'5цк(от 670 до 10 мвт)'!W128</f>
        <v>87.306695000000005</v>
      </c>
      <c r="X278" s="66">
        <f>'5цк(от 670 до 10 мвт)'!X128</f>
        <v>87.967245000000005</v>
      </c>
      <c r="Y278" s="66">
        <f>'5цк(от 670 до 10 мвт)'!Y128</f>
        <v>87.952832999999998</v>
      </c>
    </row>
    <row r="279" spans="1:25" s="33" customFormat="1" ht="15" x14ac:dyDescent="0.25">
      <c r="A279" s="65">
        <v>25</v>
      </c>
      <c r="B279" s="66">
        <f>'5цк(от 670 до 10 мвт)'!B133</f>
        <v>76.443650000000005</v>
      </c>
      <c r="C279" s="66">
        <f>'5цк(от 670 до 10 мвт)'!C133</f>
        <v>74.783867999999998</v>
      </c>
      <c r="D279" s="66">
        <f>'5цк(от 670 до 10 мвт)'!D133</f>
        <v>73.80745499999999</v>
      </c>
      <c r="E279" s="66">
        <f>'5цк(от 670 до 10 мвт)'!E133</f>
        <v>79.906132999999997</v>
      </c>
      <c r="F279" s="66">
        <f>'5цк(от 670 до 10 мвт)'!F133</f>
        <v>80.868133999999998</v>
      </c>
      <c r="G279" s="66">
        <f>'5цк(от 670 до 10 мвт)'!G133</f>
        <v>81.284880999999999</v>
      </c>
      <c r="H279" s="66">
        <f>'5цк(от 670 до 10 мвт)'!H133</f>
        <v>80.72881799999999</v>
      </c>
      <c r="I279" s="66">
        <f>'5цк(от 670 до 10 мвт)'!I133</f>
        <v>79.022197000000006</v>
      </c>
      <c r="J279" s="66">
        <f>'5цк(от 670 до 10 мвт)'!J133</f>
        <v>81.025464999999997</v>
      </c>
      <c r="K279" s="66">
        <f>'5цк(от 670 до 10 мвт)'!K133</f>
        <v>82.824562999999998</v>
      </c>
      <c r="L279" s="66">
        <f>'5цк(от 670 до 10 мвт)'!L133</f>
        <v>82.675639000000004</v>
      </c>
      <c r="M279" s="66">
        <f>'5цк(от 670 до 10 мвт)'!M133</f>
        <v>82.717674000000002</v>
      </c>
      <c r="N279" s="66">
        <f>'5цк(от 670 до 10 мвт)'!N133</f>
        <v>82.071535999999995</v>
      </c>
      <c r="O279" s="66">
        <f>'5цк(от 670 до 10 мвт)'!O133</f>
        <v>77.785166999999987</v>
      </c>
      <c r="P279" s="66">
        <f>'5цк(от 670 до 10 мвт)'!P133</f>
        <v>78.430104</v>
      </c>
      <c r="Q279" s="66">
        <f>'5цк(от 670 до 10 мвт)'!Q133</f>
        <v>81.427800000000005</v>
      </c>
      <c r="R279" s="66">
        <f>'5цк(от 670 до 10 мвт)'!R133</f>
        <v>84.327013999999991</v>
      </c>
      <c r="S279" s="66">
        <f>'5цк(от 670 до 10 мвт)'!S133</f>
        <v>82.539925999999994</v>
      </c>
      <c r="T279" s="66">
        <f>'5цк(от 670 до 10 мвт)'!T133</f>
        <v>82.082345000000004</v>
      </c>
      <c r="U279" s="66">
        <f>'5цк(от 670 до 10 мвт)'!U133</f>
        <v>78.003748999999999</v>
      </c>
      <c r="V279" s="66">
        <f>'5цк(от 670 до 10 мвт)'!V133</f>
        <v>79.243180999999993</v>
      </c>
      <c r="W279" s="66">
        <f>'5цк(от 670 до 10 мвт)'!W133</f>
        <v>79.229970000000009</v>
      </c>
      <c r="X279" s="66">
        <f>'5цк(от 670 до 10 мвт)'!X133</f>
        <v>81.504663999999991</v>
      </c>
      <c r="Y279" s="66">
        <f>'5цк(от 670 до 10 мвт)'!Y133</f>
        <v>81.663195999999999</v>
      </c>
    </row>
    <row r="280" spans="1:25" s="33" customFormat="1" ht="15" x14ac:dyDescent="0.25">
      <c r="A280" s="65">
        <v>26</v>
      </c>
      <c r="B280" s="66">
        <f>'5цк(от 670 до 10 мвт)'!B138</f>
        <v>57.899009</v>
      </c>
      <c r="C280" s="66">
        <f>'5цк(от 670 до 10 мвт)'!C138</f>
        <v>55.306049999999999</v>
      </c>
      <c r="D280" s="66">
        <f>'5цк(от 670 до 10 мвт)'!D138</f>
        <v>54.645499999999998</v>
      </c>
      <c r="E280" s="66">
        <f>'5цк(от 670 до 10 мвт)'!E138</f>
        <v>57.443829999999998</v>
      </c>
      <c r="F280" s="66">
        <f>'5цк(от 670 до 10 мвт)'!F138</f>
        <v>59.486730999999999</v>
      </c>
      <c r="G280" s="66">
        <f>'5цк(от 670 до 10 мвт)'!G138</f>
        <v>58.646031000000001</v>
      </c>
      <c r="H280" s="66">
        <f>'5цк(от 670 до 10 мвт)'!H138</f>
        <v>57.484663999999995</v>
      </c>
      <c r="I280" s="66">
        <f>'5цк(от 670 до 10 мвт)'!I138</f>
        <v>57.053505000000001</v>
      </c>
      <c r="J280" s="66">
        <f>'5цк(от 670 до 10 мвт)'!J138</f>
        <v>57.377775</v>
      </c>
      <c r="K280" s="66">
        <f>'5цк(от 670 до 10 мвт)'!K138</f>
        <v>57.987882999999997</v>
      </c>
      <c r="L280" s="66">
        <f>'5цк(от 670 до 10 мвт)'!L138</f>
        <v>58.232886999999998</v>
      </c>
      <c r="M280" s="66">
        <f>'5цк(от 670 до 10 мвт)'!M138</f>
        <v>58.74091</v>
      </c>
      <c r="N280" s="66">
        <f>'5цк(от 670 до 10 мвт)'!N138</f>
        <v>58.933070000000001</v>
      </c>
      <c r="O280" s="66">
        <f>'5цк(от 670 до 10 мвт)'!O138</f>
        <v>56.098710000000004</v>
      </c>
      <c r="P280" s="66">
        <f>'5цк(от 670 до 10 мвт)'!P138</f>
        <v>56.622346</v>
      </c>
      <c r="Q280" s="66">
        <f>'5цк(от 670 до 10 мвт)'!Q138</f>
        <v>59.323394999999998</v>
      </c>
      <c r="R280" s="66">
        <f>'5цк(от 670 до 10 мвт)'!R138</f>
        <v>61.986012000000002</v>
      </c>
      <c r="S280" s="66">
        <f>'5цк(от 670 до 10 мвт)'!S138</f>
        <v>60.362259999999999</v>
      </c>
      <c r="T280" s="66">
        <f>'5цк(от 670 до 10 мвт)'!T138</f>
        <v>58.697673999999999</v>
      </c>
      <c r="U280" s="66">
        <f>'5цк(от 670 до 10 мвт)'!U138</f>
        <v>58.434654999999999</v>
      </c>
      <c r="V280" s="66">
        <f>'5цк(от 670 до 10 мвт)'!V138</f>
        <v>57.603563000000001</v>
      </c>
      <c r="W280" s="66">
        <f>'5цк(от 670 до 10 мвт)'!W138</f>
        <v>57.744080000000004</v>
      </c>
      <c r="X280" s="66">
        <f>'5цк(от 670 до 10 мвт)'!X138</f>
        <v>58.354188000000001</v>
      </c>
      <c r="Y280" s="66">
        <f>'5цк(от 670 до 10 мвт)'!Y138</f>
        <v>58.123595999999999</v>
      </c>
    </row>
    <row r="281" spans="1:25" s="33" customFormat="1" ht="15" x14ac:dyDescent="0.25">
      <c r="A281" s="65">
        <v>27</v>
      </c>
      <c r="B281" s="66">
        <f>'5цк(от 670 до 10 мвт)'!B143</f>
        <v>78.361647000000005</v>
      </c>
      <c r="C281" s="66">
        <f>'5цк(от 670 до 10 мвт)'!C143</f>
        <v>73.998413999999997</v>
      </c>
      <c r="D281" s="66">
        <f>'5цк(от 670 до 10 мвт)'!D143</f>
        <v>75.524884999999998</v>
      </c>
      <c r="E281" s="66">
        <f>'5цк(от 670 до 10 мвт)'!E143</f>
        <v>77.322782000000004</v>
      </c>
      <c r="F281" s="66">
        <f>'5цк(от 670 до 10 мвт)'!F143</f>
        <v>79.101462999999995</v>
      </c>
      <c r="G281" s="66">
        <f>'5цк(от 670 до 10 мвт)'!G143</f>
        <v>78.275175000000004</v>
      </c>
      <c r="H281" s="66">
        <f>'5цк(от 670 до 10 мвт)'!H143</f>
        <v>78.009754000000001</v>
      </c>
      <c r="I281" s="66">
        <f>'5цк(от 670 до 10 мвт)'!I143</f>
        <v>76.948070000000001</v>
      </c>
      <c r="J281" s="66">
        <f>'5цк(от 670 до 10 мвт)'!J143</f>
        <v>77.725116999999997</v>
      </c>
      <c r="K281" s="66">
        <f>'5цк(от 670 до 10 мвт)'!K143</f>
        <v>78.027769000000006</v>
      </c>
      <c r="L281" s="66">
        <f>'5цк(от 670 до 10 мвт)'!L143</f>
        <v>78.555008000000001</v>
      </c>
      <c r="M281" s="66">
        <f>'5цк(от 670 до 10 мвт)'!M143</f>
        <v>78.425299999999993</v>
      </c>
      <c r="N281" s="66">
        <f>'5цк(от 670 до 10 мвт)'!N143</f>
        <v>76.515709999999999</v>
      </c>
      <c r="O281" s="66">
        <f>'5цк(от 670 до 10 мвт)'!O143</f>
        <v>73.877112999999994</v>
      </c>
      <c r="P281" s="66">
        <f>'5цк(от 670 до 10 мвт)'!P143</f>
        <v>74.05005700000001</v>
      </c>
      <c r="Q281" s="66">
        <f>'5цк(от 670 до 10 мвт)'!Q143</f>
        <v>77.205083999999999</v>
      </c>
      <c r="R281" s="66">
        <f>'5цк(от 670 до 10 мвт)'!R143</f>
        <v>80.302463000000003</v>
      </c>
      <c r="S281" s="66">
        <f>'5цк(от 670 до 10 мвт)'!S143</f>
        <v>79.066634000000008</v>
      </c>
      <c r="T281" s="66">
        <f>'5цк(от 670 до 10 мвт)'!T143</f>
        <v>77.69989600000001</v>
      </c>
      <c r="U281" s="66">
        <f>'5цк(от 670 до 10 мвт)'!U143</f>
        <v>74.672174999999996</v>
      </c>
      <c r="V281" s="66">
        <f>'5цк(от 670 до 10 мвт)'!V143</f>
        <v>75.619764000000004</v>
      </c>
      <c r="W281" s="66">
        <f>'5цк(от 670 до 10 мвт)'!W143</f>
        <v>75.724250999999995</v>
      </c>
      <c r="X281" s="66">
        <f>'5цк(от 670 до 10 мвт)'!X143</f>
        <v>76.866401999999994</v>
      </c>
      <c r="Y281" s="66">
        <f>'5цк(от 670 до 10 мвт)'!Y143</f>
        <v>76.918045000000006</v>
      </c>
    </row>
    <row r="282" spans="1:25" s="33" customFormat="1" ht="15" x14ac:dyDescent="0.25">
      <c r="A282" s="65">
        <v>28</v>
      </c>
      <c r="B282" s="66">
        <f>'5цк(от 670 до 10 мвт)'!B148</f>
        <v>77.931688999999992</v>
      </c>
      <c r="C282" s="66">
        <f>'5цк(от 670 до 10 мвт)'!C148</f>
        <v>73.845887000000005</v>
      </c>
      <c r="D282" s="66">
        <f>'5цк(от 670 до 10 мвт)'!D148</f>
        <v>74.236211999999995</v>
      </c>
      <c r="E282" s="66">
        <f>'5цк(от 670 до 10 мвт)'!E148</f>
        <v>77.038145</v>
      </c>
      <c r="F282" s="66">
        <f>'5цк(от 670 до 10 мвт)'!F148</f>
        <v>78.382064</v>
      </c>
      <c r="G282" s="66">
        <f>'5цк(от 670 до 10 мвт)'!G148</f>
        <v>77.696292999999997</v>
      </c>
      <c r="H282" s="66">
        <f>'5цк(от 670 до 10 мвт)'!H148</f>
        <v>76.957678000000001</v>
      </c>
      <c r="I282" s="66">
        <f>'5цк(от 670 до 10 мвт)'!I148</f>
        <v>75.76268300000001</v>
      </c>
      <c r="J282" s="66">
        <f>'5цк(от 670 до 10 мвт)'!J148</f>
        <v>76.01609400000001</v>
      </c>
      <c r="K282" s="66">
        <f>'5цк(от 670 до 10 мвт)'!K148</f>
        <v>76.933658000000008</v>
      </c>
      <c r="L282" s="66">
        <f>'5цк(от 670 до 10 мвт)'!L148</f>
        <v>77.795975999999996</v>
      </c>
      <c r="M282" s="66">
        <f>'5цк(от 670 до 10 мвт)'!M148</f>
        <v>78.122647999999998</v>
      </c>
      <c r="N282" s="66">
        <f>'5цк(от 670 до 10 мвт)'!N148</f>
        <v>77.99293999999999</v>
      </c>
      <c r="O282" s="66">
        <f>'5цк(от 670 до 10 мвт)'!O148</f>
        <v>74.970022999999998</v>
      </c>
      <c r="P282" s="66">
        <f>'5цк(от 670 до 10 мвт)'!P148</f>
        <v>75.661799000000002</v>
      </c>
      <c r="Q282" s="66">
        <f>'5цк(от 670 до 10 мвт)'!Q148</f>
        <v>77.984532999999999</v>
      </c>
      <c r="R282" s="66">
        <f>'5цк(от 670 до 10 мвт)'!R148</f>
        <v>81.540694000000002</v>
      </c>
      <c r="S282" s="66">
        <f>'5цк(от 670 до 10 мвт)'!S148</f>
        <v>79.916941999999992</v>
      </c>
      <c r="T282" s="66">
        <f>'5цк(от 670 до 10 мвт)'!T148</f>
        <v>78.402480999999995</v>
      </c>
      <c r="U282" s="66">
        <f>'5цк(от 670 до 10 мвт)'!U148</f>
        <v>78.086617999999987</v>
      </c>
      <c r="V282" s="66">
        <f>'5цк(от 670 до 10 мвт)'!V148</f>
        <v>76.560147000000001</v>
      </c>
      <c r="W282" s="66">
        <f>'5цк(от 670 до 10 мвт)'!W148</f>
        <v>76.698262</v>
      </c>
      <c r="X282" s="66">
        <f>'5цк(от 670 до 10 мвт)'!X148</f>
        <v>77.768352999999991</v>
      </c>
      <c r="Y282" s="66">
        <f>'5цк(от 670 до 10 мвт)'!Y148</f>
        <v>77.653057000000004</v>
      </c>
    </row>
    <row r="283" spans="1:25" s="33" customFormat="1" ht="15" x14ac:dyDescent="0.25">
      <c r="A283" s="65">
        <v>29</v>
      </c>
      <c r="B283" s="66">
        <f>'5цк(от 670 до 10 мвт)'!B153</f>
        <v>62.376336999999999</v>
      </c>
      <c r="C283" s="66">
        <f>'5цк(от 670 до 10 мвт)'!C153</f>
        <v>59.928699000000002</v>
      </c>
      <c r="D283" s="66">
        <f>'5цк(от 670 до 10 мвт)'!D153</f>
        <v>58.987114999999996</v>
      </c>
      <c r="E283" s="66">
        <f>'5цк(от 670 до 10 мвт)'!E153</f>
        <v>62.367929999999994</v>
      </c>
      <c r="F283" s="66">
        <f>'5цк(от 670 до 10 мвт)'!F153</f>
        <v>63.831949000000002</v>
      </c>
      <c r="G283" s="66">
        <f>'5цк(от 670 до 10 мвт)'!G153</f>
        <v>63.761089999999996</v>
      </c>
      <c r="H283" s="66">
        <f>'5цк(от 670 до 10 мвт)'!H153</f>
        <v>62.591315999999992</v>
      </c>
      <c r="I283" s="66">
        <f>'5цк(от 670 до 10 мвт)'!I153</f>
        <v>61.348281</v>
      </c>
      <c r="J283" s="66">
        <f>'5цк(от 670 до 10 мвт)'!J153</f>
        <v>62.192584000000004</v>
      </c>
      <c r="K283" s="66">
        <f>'5цк(от 670 до 10 мвт)'!K153</f>
        <v>62.923992999999996</v>
      </c>
      <c r="L283" s="66">
        <f>'5цк(от 670 до 10 мвт)'!L153</f>
        <v>62.226211999999997</v>
      </c>
      <c r="M283" s="66">
        <f>'5цк(от 670 до 10 мвт)'!M153</f>
        <v>62.645361000000001</v>
      </c>
      <c r="N283" s="66">
        <f>'5цк(от 670 до 10 мвт)'!N153</f>
        <v>62.520457000000007</v>
      </c>
      <c r="O283" s="66">
        <f>'5цк(от 670 до 10 мвт)'!O153</f>
        <v>59.521560000000001</v>
      </c>
      <c r="P283" s="66">
        <f>'5цк(от 670 до 10 мвт)'!P153</f>
        <v>60.416305000000001</v>
      </c>
      <c r="Q283" s="66">
        <f>'5цк(от 670 до 10 мвт)'!Q153</f>
        <v>64.400022000000007</v>
      </c>
      <c r="R283" s="66">
        <f>'5цк(от 670 до 10 мвт)'!R153</f>
        <v>65.664675000000003</v>
      </c>
      <c r="S283" s="66">
        <f>'5цк(от 670 до 10 мвт)'!S153</f>
        <v>65.022139999999993</v>
      </c>
      <c r="T283" s="66">
        <f>'5цк(от 670 до 10 мвт)'!T153</f>
        <v>63.331132000000004</v>
      </c>
      <c r="U283" s="66">
        <f>'5цк(от 670 до 10 мвт)'!U153</f>
        <v>62.860339999999994</v>
      </c>
      <c r="V283" s="66">
        <f>'5цк(от 670 до 10 мвт)'!V153</f>
        <v>62.327096000000004</v>
      </c>
      <c r="W283" s="66">
        <f>'5цк(от 670 до 10 мвт)'!W153</f>
        <v>62.15175</v>
      </c>
      <c r="X283" s="66">
        <f>'5цк(от 670 до 10 мвт)'!X153</f>
        <v>57.531502999999994</v>
      </c>
      <c r="Y283" s="66">
        <f>'5цк(от 670 до 10 мвт)'!Y153</f>
        <v>59.447098000000004</v>
      </c>
    </row>
    <row r="284" spans="1:25" s="33" customFormat="1" ht="15" x14ac:dyDescent="0.25">
      <c r="A284" s="65">
        <v>30</v>
      </c>
      <c r="B284" s="66">
        <f>'5цк(от 670 до 10 мвт)'!B158</f>
        <v>86.939188999999999</v>
      </c>
      <c r="C284" s="66">
        <f>'5цк(от 670 до 10 мвт)'!C158</f>
        <v>83.259325000000004</v>
      </c>
      <c r="D284" s="66">
        <f>'5цк(от 670 до 10 мвт)'!D158</f>
        <v>83.451485000000005</v>
      </c>
      <c r="E284" s="66">
        <f>'5цк(от 670 до 10 мвт)'!E158</f>
        <v>84.245345999999998</v>
      </c>
      <c r="F284" s="66">
        <f>'5цк(от 670 до 10 мвт)'!F158</f>
        <v>86.850314999999995</v>
      </c>
      <c r="G284" s="66">
        <f>'5цк(от 670 до 10 мвт)'!G158</f>
        <v>87.120539999999991</v>
      </c>
      <c r="H284" s="66">
        <f>'5цк(от 670 до 10 мвт)'!H158</f>
        <v>91.679535999999999</v>
      </c>
      <c r="I284" s="66">
        <f>'5цк(от 670 до 10 мвт)'!I158</f>
        <v>90.087010000000006</v>
      </c>
      <c r="J284" s="66">
        <f>'5цк(от 670 до 10 мвт)'!J158</f>
        <v>91.589461</v>
      </c>
      <c r="K284" s="66">
        <f>'5цк(от 670 до 10 мвт)'!K158</f>
        <v>91.865690999999998</v>
      </c>
      <c r="L284" s="66">
        <f>'5цк(от 670 до 10 мвт)'!L158</f>
        <v>92.068660000000008</v>
      </c>
      <c r="M284" s="66">
        <f>'5цк(от 670 до 10 мвт)'!M158</f>
        <v>88.075334999999995</v>
      </c>
      <c r="N284" s="66">
        <f>'5цк(от 670 до 10 мвт)'!N158</f>
        <v>86.289448000000007</v>
      </c>
      <c r="O284" s="66">
        <f>'5цк(от 670 до 10 мвт)'!O158</f>
        <v>88.075334999999995</v>
      </c>
      <c r="P284" s="66">
        <f>'5цк(от 670 до 10 мвт)'!P158</f>
        <v>89.434866999999997</v>
      </c>
      <c r="Q284" s="66">
        <f>'5цк(от 670 до 10 мвт)'!Q158</f>
        <v>93.310494000000006</v>
      </c>
      <c r="R284" s="66">
        <f>'5цк(от 670 до 10 мвт)'!R158</f>
        <v>94.906622999999996</v>
      </c>
      <c r="S284" s="66">
        <f>'5цк(от 670 до 10 мвт)'!S158</f>
        <v>92.231996000000009</v>
      </c>
      <c r="T284" s="66">
        <f>'5цк(от 670 до 10 мвт)'!T158</f>
        <v>88.831964999999997</v>
      </c>
      <c r="U284" s="66">
        <f>'5цк(от 670 до 10 мвт)'!U158</f>
        <v>87.447211999999993</v>
      </c>
      <c r="V284" s="66">
        <f>'5цк(от 670 до 10 мвт)'!V158</f>
        <v>86.992033000000006</v>
      </c>
      <c r="W284" s="66">
        <f>'5цк(от 670 до 10 мвт)'!W158</f>
        <v>87.860355999999996</v>
      </c>
      <c r="X284" s="66">
        <f>'5цк(от 670 до 10 мвт)'!X158</f>
        <v>87.576920000000001</v>
      </c>
      <c r="Y284" s="66">
        <f>'5цк(от 670 до 10 мвт)'!Y158</f>
        <v>86.779455999999996</v>
      </c>
    </row>
    <row r="285" spans="1:25" s="33" customFormat="1" ht="15" x14ac:dyDescent="0.25">
      <c r="A285" s="65">
        <v>31</v>
      </c>
      <c r="B285" s="66">
        <f>'5цк(от 670 до 10 мвт)'!B163</f>
        <v>76.354776000000001</v>
      </c>
      <c r="C285" s="66">
        <f>'5цк(от 670 до 10 мвт)'!C163</f>
        <v>72.390275000000003</v>
      </c>
      <c r="D285" s="66">
        <f>'5цк(от 670 до 10 мвт)'!D163</f>
        <v>73.309039999999996</v>
      </c>
      <c r="E285" s="66">
        <f>'5цк(от 670 до 10 мвт)'!E163</f>
        <v>74.034444000000008</v>
      </c>
      <c r="F285" s="66">
        <f>'5цк(от 670 до 10 мвт)'!F163</f>
        <v>76.646619000000001</v>
      </c>
      <c r="G285" s="66">
        <f>'5цк(от 670 до 10 мвт)'!G163</f>
        <v>75.478046000000006</v>
      </c>
      <c r="H285" s="66">
        <f>'5цк(от 670 до 10 мвт)'!H163</f>
        <v>80.242412999999999</v>
      </c>
      <c r="I285" s="66">
        <f>'5цк(от 670 до 10 мвт)'!I163</f>
        <v>79.885716000000002</v>
      </c>
      <c r="J285" s="66">
        <f>'5цк(от 670 до 10 мвт)'!J163</f>
        <v>79.268401999999995</v>
      </c>
      <c r="K285" s="66">
        <f>'5цк(от 670 до 10 мвт)'!K163</f>
        <v>80.572687999999999</v>
      </c>
      <c r="L285" s="66">
        <f>'5цк(от 670 до 10 мвт)'!L163</f>
        <v>80.273639000000003</v>
      </c>
      <c r="M285" s="66">
        <f>'5цк(от 670 до 10 мвт)'!M163</f>
        <v>76.462865999999991</v>
      </c>
      <c r="N285" s="66">
        <f>'5цк(от 670 до 10 мвт)'!N163</f>
        <v>74.765852999999993</v>
      </c>
      <c r="O285" s="66">
        <f>'5цк(от 670 до 10 мвт)'!O163</f>
        <v>76.967286000000001</v>
      </c>
      <c r="P285" s="66">
        <f>'5цк(от 670 до 10 мвт)'!P163</f>
        <v>77.857226999999995</v>
      </c>
      <c r="Q285" s="66">
        <f>'5цк(от 670 до 10 мвт)'!Q163</f>
        <v>82.542327999999998</v>
      </c>
      <c r="R285" s="66">
        <f>'5цк(от 670 до 10 мвт)'!R163</f>
        <v>86.572884000000002</v>
      </c>
      <c r="S285" s="66">
        <f>'5цк(от 670 до 10 мвт)'!S163</f>
        <v>86.335086000000004</v>
      </c>
      <c r="T285" s="66">
        <f>'5цк(от 670 до 10 мвт)'!T163</f>
        <v>75.455226999999994</v>
      </c>
      <c r="U285" s="66">
        <f>'5цк(от 670 до 10 мвт)'!U163</f>
        <v>73.770223999999999</v>
      </c>
      <c r="V285" s="66">
        <f>'5цк(от 670 до 10 мвт)'!V163</f>
        <v>75.01205800000001</v>
      </c>
      <c r="W285" s="66">
        <f>'5цк(от 670 до 10 мвт)'!W163</f>
        <v>75.463633999999999</v>
      </c>
      <c r="X285" s="66">
        <f>'5цк(от 670 до 10 мвт)'!X163</f>
        <v>75.329121999999998</v>
      </c>
      <c r="Y285" s="66">
        <f>'5цк(от 670 до 10 мвт)'!Y163</f>
        <v>75.073309000000009</v>
      </c>
    </row>
    <row r="286" spans="1:25" s="33" customFormat="1" ht="15" x14ac:dyDescent="0.25">
      <c r="A286" s="67" t="s">
        <v>180</v>
      </c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</row>
    <row r="287" spans="1:25" s="33" customFormat="1" ht="15.75" customHeight="1" x14ac:dyDescent="0.25">
      <c r="A287" s="131" t="s">
        <v>43</v>
      </c>
      <c r="B287" s="133" t="s">
        <v>197</v>
      </c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5"/>
    </row>
    <row r="288" spans="1:25" s="33" customFormat="1" ht="30" customHeight="1" x14ac:dyDescent="0.25">
      <c r="A288" s="132"/>
      <c r="B288" s="65" t="s">
        <v>42</v>
      </c>
      <c r="C288" s="65" t="s">
        <v>41</v>
      </c>
      <c r="D288" s="65" t="s">
        <v>40</v>
      </c>
      <c r="E288" s="65" t="s">
        <v>39</v>
      </c>
      <c r="F288" s="65" t="s">
        <v>38</v>
      </c>
      <c r="G288" s="65" t="s">
        <v>37</v>
      </c>
      <c r="H288" s="65" t="s">
        <v>36</v>
      </c>
      <c r="I288" s="65" t="s">
        <v>35</v>
      </c>
      <c r="J288" s="65" t="s">
        <v>34</v>
      </c>
      <c r="K288" s="65" t="s">
        <v>33</v>
      </c>
      <c r="L288" s="65" t="s">
        <v>32</v>
      </c>
      <c r="M288" s="65" t="s">
        <v>31</v>
      </c>
      <c r="N288" s="65" t="s">
        <v>30</v>
      </c>
      <c r="O288" s="65" t="s">
        <v>29</v>
      </c>
      <c r="P288" s="65" t="s">
        <v>28</v>
      </c>
      <c r="Q288" s="65" t="s">
        <v>27</v>
      </c>
      <c r="R288" s="65" t="s">
        <v>26</v>
      </c>
      <c r="S288" s="65" t="s">
        <v>25</v>
      </c>
      <c r="T288" s="65" t="s">
        <v>24</v>
      </c>
      <c r="U288" s="65" t="s">
        <v>23</v>
      </c>
      <c r="V288" s="65" t="s">
        <v>22</v>
      </c>
      <c r="W288" s="65" t="s">
        <v>21</v>
      </c>
      <c r="X288" s="65" t="s">
        <v>20</v>
      </c>
      <c r="Y288" s="65" t="s">
        <v>19</v>
      </c>
    </row>
    <row r="289" spans="1:25" s="33" customFormat="1" ht="15" customHeight="1" x14ac:dyDescent="0.25">
      <c r="A289" s="65">
        <v>1</v>
      </c>
      <c r="B289" s="66">
        <f>'5 цк(не менее  10 мвт)'!B13</f>
        <v>33.780005000000003</v>
      </c>
      <c r="C289" s="66">
        <f>'5 цк(не менее  10 мвт)'!C13</f>
        <v>32.322324000000002</v>
      </c>
      <c r="D289" s="66">
        <f>'5 цк(не менее  10 мвт)'!D13</f>
        <v>31.917876999999997</v>
      </c>
      <c r="E289" s="66">
        <f>'5 цк(не менее  10 мвт)'!E13</f>
        <v>32.434205999999996</v>
      </c>
      <c r="F289" s="66">
        <f>'5 цк(не менее  10 мвт)'!F13</f>
        <v>34.402428999999998</v>
      </c>
      <c r="G289" s="66">
        <f>'5 цк(не менее  10 мвт)'!G13</f>
        <v>34.538101999999995</v>
      </c>
      <c r="H289" s="66">
        <f>'5 цк(не менее  10 мвт)'!H13</f>
        <v>34.140728000000003</v>
      </c>
      <c r="I289" s="66">
        <f>'5 цк(не менее  10 мвт)'!I13</f>
        <v>32.521653999999998</v>
      </c>
      <c r="J289" s="66">
        <f>'5 цк(не менее  10 мвт)'!J13</f>
        <v>34.173521000000001</v>
      </c>
      <c r="K289" s="66">
        <f>'5 цк(не менее  10 мвт)'!K13</f>
        <v>34.386353999999997</v>
      </c>
      <c r="L289" s="66">
        <f>'5 цк(не менее  10 мвт)'!L13</f>
        <v>33.333119999999994</v>
      </c>
      <c r="M289" s="66">
        <f>'5 цк(не менее  10 мвт)'!M13</f>
        <v>33.255316999999998</v>
      </c>
      <c r="N289" s="66">
        <f>'5 цк(не менее  10 мвт)'!N13</f>
        <v>33.144720999999997</v>
      </c>
      <c r="O289" s="66">
        <f>'5 цк(не менее  10 мвт)'!O13</f>
        <v>32.016898999999995</v>
      </c>
      <c r="P289" s="66">
        <f>'5 цк(не менее  10 мвт)'!P13</f>
        <v>32.483716999999999</v>
      </c>
      <c r="Q289" s="66">
        <f>'5 цк(не менее  10 мвт)'!Q13</f>
        <v>33.309971999999995</v>
      </c>
      <c r="R289" s="66">
        <f>'5 цк(не менее  10 мвт)'!R13</f>
        <v>33.426997999999998</v>
      </c>
      <c r="S289" s="66">
        <f>'5 цк(не менее  10 мвт)'!S13</f>
        <v>33.459790999999996</v>
      </c>
      <c r="T289" s="66">
        <f>'5 цк(не менее  10 мвт)'!T13</f>
        <v>40.537292000000001</v>
      </c>
      <c r="U289" s="66">
        <f>'5 цк(не менее  10 мвт)'!U13</f>
        <v>33.227024999999998</v>
      </c>
      <c r="V289" s="66">
        <f>'5 цк(не менее  10 мвт)'!V13</f>
        <v>33.426997999999998</v>
      </c>
      <c r="W289" s="66">
        <f>'5 цк(не менее  10 мвт)'!W13</f>
        <v>33.502228999999993</v>
      </c>
      <c r="X289" s="66">
        <f>'5 цк(не менее  10 мвт)'!X13</f>
        <v>33.434071000000003</v>
      </c>
      <c r="Y289" s="66">
        <f>'5 цк(не менее  10 мвт)'!Y13</f>
        <v>33.697701000000002</v>
      </c>
    </row>
    <row r="290" spans="1:25" s="33" customFormat="1" ht="15" customHeight="1" x14ac:dyDescent="0.25">
      <c r="A290" s="65">
        <v>2</v>
      </c>
      <c r="B290" s="66">
        <f>'5 цк(не менее  10 мвт)'!B18</f>
        <v>41.092843999999999</v>
      </c>
      <c r="C290" s="66">
        <f>'5 цк(не менее  10 мвт)'!C18</f>
        <v>41.007967999999998</v>
      </c>
      <c r="D290" s="66">
        <f>'5 цк(не менее  10 мвт)'!D18</f>
        <v>40.696112999999997</v>
      </c>
      <c r="E290" s="66">
        <f>'5 цк(не менее  10 мвт)'!E18</f>
        <v>39.576006999999997</v>
      </c>
      <c r="F290" s="66">
        <f>'5 цк(не менее  10 мвт)'!F18</f>
        <v>39.541285000000002</v>
      </c>
      <c r="G290" s="66">
        <f>'5 цк(не менее  10 мвт)'!G18</f>
        <v>40.792562999999994</v>
      </c>
      <c r="H290" s="66">
        <f>'5 цк(не менее  10 мвт)'!H18</f>
        <v>40.483922999999997</v>
      </c>
      <c r="I290" s="66">
        <f>'5 цк(не менее  10 мвт)'!I18</f>
        <v>40.880653999999993</v>
      </c>
      <c r="J290" s="66">
        <f>'5 цк(не менее  10 мвт)'!J18</f>
        <v>40.422194999999995</v>
      </c>
      <c r="K290" s="66">
        <f>'5 цк(не менее  10 мвт)'!K18</f>
        <v>40.978389999999997</v>
      </c>
      <c r="L290" s="66">
        <f>'5 цк(не менее  10 мвт)'!L18</f>
        <v>41.509507999999997</v>
      </c>
      <c r="M290" s="66">
        <f>'5 цк(не менее  10 мвт)'!M18</f>
        <v>41.369976999999999</v>
      </c>
      <c r="N290" s="66">
        <f>'5 цк(не менее  10 мвт)'!N18</f>
        <v>41.573807999999993</v>
      </c>
      <c r="O290" s="66">
        <f>'5 цк(не менее  10 мвт)'!O18</f>
        <v>39.915510999999995</v>
      </c>
      <c r="P290" s="66">
        <f>'5 цк(не менее  10 мвт)'!P18</f>
        <v>39.035887000000002</v>
      </c>
      <c r="Q290" s="66">
        <f>'5 цк(не менее  10 мвт)'!Q18</f>
        <v>39.957305999999996</v>
      </c>
      <c r="R290" s="66">
        <f>'5 цк(не менее  10 мвт)'!R18</f>
        <v>41.912669000000001</v>
      </c>
      <c r="S290" s="66">
        <f>'5 цк(не менее  10 мвт)'!S18</f>
        <v>41.854155999999996</v>
      </c>
      <c r="T290" s="66">
        <f>'5 цк(не менее  10 мвт)'!T18</f>
        <v>42.311971999999997</v>
      </c>
      <c r="U290" s="66">
        <f>'5 цк(не менее  10 мвт)'!U18</f>
        <v>40.997679999999995</v>
      </c>
      <c r="V290" s="66">
        <f>'5 цк(не менее  10 мвт)'!V18</f>
        <v>41.292816999999999</v>
      </c>
      <c r="W290" s="66">
        <f>'5 цк(не менее  10 мвт)'!W18</f>
        <v>41.832293999999997</v>
      </c>
      <c r="X290" s="66">
        <f>'5 цк(не менее  10 мвт)'!X18</f>
        <v>41.678617000000003</v>
      </c>
      <c r="Y290" s="66">
        <f>'5 цк(не менее  10 мвт)'!Y18</f>
        <v>41.283814999999997</v>
      </c>
    </row>
    <row r="291" spans="1:25" s="33" customFormat="1" ht="15" x14ac:dyDescent="0.25">
      <c r="A291" s="65">
        <v>3</v>
      </c>
      <c r="B291" s="66">
        <f>'5 цк(не менее  10 мвт)'!B23</f>
        <v>40.679395</v>
      </c>
      <c r="C291" s="66">
        <f>'5 цк(не менее  10 мвт)'!C23</f>
        <v>39.464124999999996</v>
      </c>
      <c r="D291" s="66">
        <f>'5 цк(не менее  10 мвт)'!D23</f>
        <v>39.479557</v>
      </c>
      <c r="E291" s="66">
        <f>'5 цк(не менее  10 мвт)'!E23</f>
        <v>38.954225999999998</v>
      </c>
      <c r="F291" s="66">
        <f>'5 цк(не менее  10 мвт)'!F23</f>
        <v>39.006951999999998</v>
      </c>
      <c r="G291" s="66">
        <f>'5 цк(не менее  10 мвт)'!G23</f>
        <v>40.242798000000001</v>
      </c>
      <c r="H291" s="66">
        <f>'5 цк(не менее  10 мвт)'!H23</f>
        <v>40.356608999999999</v>
      </c>
      <c r="I291" s="66">
        <f>'5 цк(не менее  10 мвт)'!I23</f>
        <v>39.911009999999997</v>
      </c>
      <c r="J291" s="66">
        <f>'5 цк(не менее  10 мвт)'!J23</f>
        <v>40.415764999999993</v>
      </c>
      <c r="K291" s="66">
        <f>'5 цк(не менее  10 мвт)'!K23</f>
        <v>40.787419</v>
      </c>
      <c r="L291" s="66">
        <f>'5 цк(не менее  10 мвт)'!L23</f>
        <v>40.669106999999997</v>
      </c>
      <c r="M291" s="66">
        <f>'5 цк(не менее  10 мвт)'!M23</f>
        <v>40.346320999999996</v>
      </c>
      <c r="N291" s="66">
        <f>'5 цк(не менее  10 мвт)'!N23</f>
        <v>40.878724999999996</v>
      </c>
      <c r="O291" s="66">
        <f>'5 цк(не менее  10 мвт)'!O23</f>
        <v>39.422972999999999</v>
      </c>
      <c r="P291" s="66">
        <f>'5 цк(не менее  10 мвт)'!P23</f>
        <v>39.676957999999992</v>
      </c>
      <c r="Q291" s="66">
        <f>'5 цк(не менее  10 мвт)'!Q23</f>
        <v>40.564298000000001</v>
      </c>
      <c r="R291" s="66">
        <f>'5 цк(не менее  10 мвт)'!R23</f>
        <v>41.196367000000002</v>
      </c>
      <c r="S291" s="66">
        <f>'5 цк(не менее  10 мвт)'!S23</f>
        <v>42.235455000000002</v>
      </c>
      <c r="T291" s="66">
        <f>'5 цк(не менее  10 мвт)'!T23</f>
        <v>42.291395999999999</v>
      </c>
      <c r="U291" s="66">
        <f>'5 цк(не менее  10 мвт)'!U23</f>
        <v>40.939810000000001</v>
      </c>
      <c r="V291" s="66">
        <f>'5 цк(не менее  10 мвт)'!V23</f>
        <v>41.150714000000001</v>
      </c>
      <c r="W291" s="66">
        <f>'5 цк(не менее  10 мвт)'!W23</f>
        <v>41.737772999999997</v>
      </c>
      <c r="X291" s="66">
        <f>'5 цк(не менее  10 мвт)'!X23</f>
        <v>41.471570999999997</v>
      </c>
      <c r="Y291" s="66">
        <f>'5 цк(не менее  10 мвт)'!Y23</f>
        <v>41.311464000000001</v>
      </c>
    </row>
    <row r="292" spans="1:25" s="33" customFormat="1" ht="15" x14ac:dyDescent="0.25">
      <c r="A292" s="65">
        <v>4</v>
      </c>
      <c r="B292" s="66">
        <f>'5 цк(не менее  10 мвт)'!B28</f>
        <v>30.244147999999999</v>
      </c>
      <c r="C292" s="66">
        <f>'5 цк(не менее  10 мвт)'!C28</f>
        <v>28.312575999999996</v>
      </c>
      <c r="D292" s="66">
        <f>'5 цк(не менее  10 мвт)'!D28</f>
        <v>28.118389999999998</v>
      </c>
      <c r="E292" s="66">
        <f>'5 цк(не менее  10 мвт)'!E28</f>
        <v>28.508690999999999</v>
      </c>
      <c r="F292" s="66">
        <f>'5 цк(не менее  10 мвт)'!F28</f>
        <v>30.817703999999996</v>
      </c>
      <c r="G292" s="66">
        <f>'5 цк(не менее  10 мвт)'!G28</f>
        <v>31.539149999999999</v>
      </c>
      <c r="H292" s="66">
        <f>'5 цк(не менее  10 мвт)'!H28</f>
        <v>31.170710999999997</v>
      </c>
      <c r="I292" s="66">
        <f>'5 цк(не менее  10 мвт)'!I28</f>
        <v>30.442191999999999</v>
      </c>
      <c r="J292" s="66">
        <f>'5 цк(не менее  10 мвт)'!J28</f>
        <v>30.447335999999996</v>
      </c>
      <c r="K292" s="66">
        <f>'5 цк(не менее  10 мвт)'!K28</f>
        <v>30.864642999999997</v>
      </c>
      <c r="L292" s="66">
        <f>'5 цк(не менее  10 мвт)'!L28</f>
        <v>30.947589999999998</v>
      </c>
      <c r="M292" s="66">
        <f>'5 цк(не менее  10 мвт)'!M28</f>
        <v>30.731541999999997</v>
      </c>
      <c r="N292" s="66">
        <f>'5 цк(не менее  10 мвт)'!N28</f>
        <v>30.487844999999997</v>
      </c>
      <c r="O292" s="66">
        <f>'5 цк(не менее  10 мвт)'!O28</f>
        <v>29.023733999999997</v>
      </c>
      <c r="P292" s="66">
        <f>'5 цк(не менее  10 мвт)'!P28</f>
        <v>29.144617999999998</v>
      </c>
      <c r="Q292" s="66">
        <f>'5 цк(не менее  10 мвт)'!Q28</f>
        <v>30.133551999999998</v>
      </c>
      <c r="R292" s="66">
        <f>'5 цк(не менее  10 мвт)'!R28</f>
        <v>31.264589000000001</v>
      </c>
      <c r="S292" s="66">
        <f>'5 цк(не менее  10 мвт)'!S28</f>
        <v>30.856926999999999</v>
      </c>
      <c r="T292" s="66">
        <f>'5 цк(не менее  10 мвт)'!T28</f>
        <v>31.854862999999998</v>
      </c>
      <c r="U292" s="66">
        <f>'5 цк(не менее  10 мвт)'!U28</f>
        <v>30.006238</v>
      </c>
      <c r="V292" s="66">
        <f>'5 цк(не менее  10 мвт)'!V28</f>
        <v>30.228072999999998</v>
      </c>
      <c r="W292" s="66">
        <f>'5 цк(не менее  10 мвт)'!W28</f>
        <v>30.420973</v>
      </c>
      <c r="X292" s="66">
        <f>'5 цк(не менее  10 мвт)'!X28</f>
        <v>30.052533999999998</v>
      </c>
      <c r="Y292" s="66">
        <f>'5 цк(не менее  10 мвт)'!Y28</f>
        <v>30.689103999999997</v>
      </c>
    </row>
    <row r="293" spans="1:25" s="33" customFormat="1" ht="15" x14ac:dyDescent="0.25">
      <c r="A293" s="65">
        <v>5</v>
      </c>
      <c r="B293" s="66">
        <f>'5 цк(не менее  10 мвт)'!B33</f>
        <v>35.151523999999995</v>
      </c>
      <c r="C293" s="66">
        <f>'5 цк(не менее  10 мвт)'!C33</f>
        <v>33.030909999999999</v>
      </c>
      <c r="D293" s="66">
        <f>'5 цк(не менее  10 мвт)'!D33</f>
        <v>32.631606999999995</v>
      </c>
      <c r="E293" s="66">
        <f>'5 цк(не менее  10 мвт)'!E33</f>
        <v>32.690762999999997</v>
      </c>
      <c r="F293" s="66">
        <f>'5 цк(не менее  10 мвт)'!F33</f>
        <v>34.479588999999997</v>
      </c>
      <c r="G293" s="66">
        <f>'5 цк(не менее  10 мвт)'!G33</f>
        <v>35.043499999999995</v>
      </c>
      <c r="H293" s="66">
        <f>'5 цк(не менее  10 мвт)'!H33</f>
        <v>34.916185999999996</v>
      </c>
      <c r="I293" s="66">
        <f>'5 цк(не менее  10 мвт)'!I33</f>
        <v>33.814726999999998</v>
      </c>
      <c r="J293" s="66">
        <f>'5 цк(не менее  10 мвт)'!J33</f>
        <v>33.988979999999998</v>
      </c>
      <c r="K293" s="66">
        <f>'5 цк(не менее  10 мвт)'!K33</f>
        <v>34.221102999999999</v>
      </c>
      <c r="L293" s="66">
        <f>'5 цк(не менее  10 мвт)'!L33</f>
        <v>34.205671000000002</v>
      </c>
      <c r="M293" s="66">
        <f>'5 цк(не менее  10 мвт)'!M33</f>
        <v>35.054430999999994</v>
      </c>
      <c r="N293" s="66">
        <f>'5 цк(не менее  10 мвт)'!N33</f>
        <v>34.781798999999992</v>
      </c>
      <c r="O293" s="66">
        <f>'5 цк(не менее  10 мвт)'!O33</f>
        <v>32.709409999999998</v>
      </c>
      <c r="P293" s="66">
        <f>'5 цк(не менее  10 мвт)'!P33</f>
        <v>33.068203999999994</v>
      </c>
      <c r="Q293" s="66">
        <f>'5 цк(не менее  10 мвт)'!Q33</f>
        <v>34.351631999999995</v>
      </c>
      <c r="R293" s="66">
        <f>'5 цк(не менее  10 мвт)'!R33</f>
        <v>35.583619999999996</v>
      </c>
      <c r="S293" s="66">
        <f>'5 цк(не менее  10 мвт)'!S33</f>
        <v>35.019708999999999</v>
      </c>
      <c r="T293" s="66">
        <f>'5 цк(не менее  10 мвт)'!T33</f>
        <v>33.227024999999998</v>
      </c>
      <c r="U293" s="66">
        <f>'5 цк(не менее  10 мвт)'!U33</f>
        <v>32.927387000000003</v>
      </c>
      <c r="V293" s="66">
        <f>'5 цк(не менее  10 мвт)'!V33</f>
        <v>33.491940999999997</v>
      </c>
      <c r="W293" s="66">
        <f>'5 цк(не менее  10 мвт)'!W33</f>
        <v>34.176735999999998</v>
      </c>
      <c r="X293" s="66">
        <f>'5 цк(не менее  10 мвт)'!X33</f>
        <v>33.997338999999997</v>
      </c>
      <c r="Y293" s="66">
        <f>'5 цк(не менее  10 мвт)'!Y33</f>
        <v>34.192167999999995</v>
      </c>
    </row>
    <row r="294" spans="1:25" s="33" customFormat="1" ht="15" x14ac:dyDescent="0.25">
      <c r="A294" s="65">
        <v>6</v>
      </c>
      <c r="B294" s="66">
        <f>'5 цк(не менее  10 мвт)'!B38</f>
        <v>34.444867000000002</v>
      </c>
      <c r="C294" s="66">
        <f>'5 цк(не менее  10 мвт)'!C38</f>
        <v>32.321038000000001</v>
      </c>
      <c r="D294" s="66">
        <f>'5 цк(не менее  10 мвт)'!D38</f>
        <v>31.927522</v>
      </c>
      <c r="E294" s="66">
        <f>'5 цк(не менее  10 мвт)'!E38</f>
        <v>32.645109999999995</v>
      </c>
      <c r="F294" s="66">
        <f>'5 цк(не менее  10 мвт)'!F38</f>
        <v>34.738717999999999</v>
      </c>
      <c r="G294" s="66">
        <f>'5 цк(не менее  10 мвт)'!G38</f>
        <v>34.812662999999993</v>
      </c>
      <c r="H294" s="66">
        <f>'5 цк(не менее  10 мвт)'!H38</f>
        <v>35.472380999999999</v>
      </c>
      <c r="I294" s="66">
        <f>'5 цк(не менее  10 мвт)'!I38</f>
        <v>34.447438999999996</v>
      </c>
      <c r="J294" s="66">
        <f>'5 цк(не менее  10 мвт)'!J38</f>
        <v>35.363714000000002</v>
      </c>
      <c r="K294" s="66">
        <f>'5 цк(не менее  10 мвт)'!K38</f>
        <v>35.774591000000001</v>
      </c>
      <c r="L294" s="66">
        <f>'5 цк(не менее  10 мвт)'!L38</f>
        <v>35.525749999999995</v>
      </c>
      <c r="M294" s="66">
        <f>'5 цк(не менее  10 мвт)'!M38</f>
        <v>34.473801999999999</v>
      </c>
      <c r="N294" s="66">
        <f>'5 цк(не менее  10 мвт)'!N38</f>
        <v>34.336199999999998</v>
      </c>
      <c r="O294" s="66">
        <f>'5 цк(не менее  10 мвт)'!O38</f>
        <v>32.443207999999998</v>
      </c>
      <c r="P294" s="66">
        <f>'5 цк(не менее  10 мвт)'!P38</f>
        <v>32.656683999999998</v>
      </c>
      <c r="Q294" s="66">
        <f>'5 цк(не менее  10 мвт)'!Q38</f>
        <v>33.930467</v>
      </c>
      <c r="R294" s="66">
        <f>'5 цк(не менее  10 мвт)'!R38</f>
        <v>34.814592000000005</v>
      </c>
      <c r="S294" s="66">
        <f>'5 цк(не менее  10 мвт)'!S38</f>
        <v>34.979842999999995</v>
      </c>
      <c r="T294" s="66">
        <f>'5 цк(не менее  10 мвт)'!T38</f>
        <v>34.524598999999995</v>
      </c>
      <c r="U294" s="66">
        <f>'5 цк(не менее  10 мвт)'!U38</f>
        <v>32.762135999999998</v>
      </c>
      <c r="V294" s="66">
        <f>'5 цк(не менее  10 мвт)'!V38</f>
        <v>33.295182999999994</v>
      </c>
      <c r="W294" s="66">
        <f>'5 цк(не менее  10 мвт)'!W38</f>
        <v>33.967760999999996</v>
      </c>
      <c r="X294" s="66">
        <f>'5 цк(не менее  10 мвт)'!X38</f>
        <v>34.260969000000003</v>
      </c>
      <c r="Y294" s="66">
        <f>'5 цк(не менее  10 мвт)'!Y38</f>
        <v>34.505308999999997</v>
      </c>
    </row>
    <row r="295" spans="1:25" s="33" customFormat="1" ht="15" x14ac:dyDescent="0.25">
      <c r="A295" s="65">
        <v>7</v>
      </c>
      <c r="B295" s="66">
        <f>'5 цк(не менее  10 мвт)'!B43</f>
        <v>33.594821000000003</v>
      </c>
      <c r="C295" s="66">
        <f>'5 цк(не менее  10 мвт)'!C43</f>
        <v>32.272812999999999</v>
      </c>
      <c r="D295" s="66">
        <f>'5 цк(не менее  10 мвт)'!D43</f>
        <v>31.678038000000001</v>
      </c>
      <c r="E295" s="66">
        <f>'5 цк(не менее  10 мвт)'!E43</f>
        <v>31.692826999999998</v>
      </c>
      <c r="F295" s="66">
        <f>'5 цк(не менее  10 мвт)'!F43</f>
        <v>33.286180999999992</v>
      </c>
      <c r="G295" s="66">
        <f>'5 цк(не менее  10 мвт)'!G43</f>
        <v>34.212101000000004</v>
      </c>
      <c r="H295" s="66">
        <f>'5 цк(не менее  10 мвт)'!H43</f>
        <v>33.827587000000001</v>
      </c>
      <c r="I295" s="66">
        <f>'5 цк(не менее  10 мвт)'!I43</f>
        <v>33.327976</v>
      </c>
      <c r="J295" s="66">
        <f>'5 цк(не менее  10 мвт)'!J43</f>
        <v>33.742711</v>
      </c>
      <c r="K295" s="66">
        <f>'5 цк(не менее  10 мвт)'!K43</f>
        <v>34.113078999999999</v>
      </c>
      <c r="L295" s="66">
        <f>'5 цк(не менее  10 мвт)'!L43</f>
        <v>34.161946999999998</v>
      </c>
      <c r="M295" s="66">
        <f>'5 цк(не менее  10 мвт)'!M43</f>
        <v>34.347130999999997</v>
      </c>
      <c r="N295" s="66">
        <f>'5 цк(не менее  10 мвт)'!N43</f>
        <v>33.821156999999999</v>
      </c>
      <c r="O295" s="66">
        <f>'5 цк(не менее  10 мвт)'!O43</f>
        <v>31.905016999999997</v>
      </c>
      <c r="P295" s="66">
        <f>'5 цк(не менее  10 мвт)'!P43</f>
        <v>32.251593999999997</v>
      </c>
      <c r="Q295" s="66">
        <f>'5 цк(не менее  10 мвт)'!Q43</f>
        <v>33.530521</v>
      </c>
      <c r="R295" s="66">
        <f>'5 цк(не менее  10 мвт)'!R43</f>
        <v>34.431364000000002</v>
      </c>
      <c r="S295" s="66">
        <f>'5 цк(не менее  10 мвт)'!S43</f>
        <v>34.901396999999996</v>
      </c>
      <c r="T295" s="66">
        <f>'5 цк(не менее  10 мвт)'!T43</f>
        <v>34.100861999999999</v>
      </c>
      <c r="U295" s="66">
        <f>'5 цк(не менее  10 мвт)'!U43</f>
        <v>32.605243999999999</v>
      </c>
      <c r="V295" s="66">
        <f>'5 цк(не менее  10 мвт)'!V43</f>
        <v>33.115786</v>
      </c>
      <c r="W295" s="66">
        <f>'5 цк(не менее  10 мвт)'!W43</f>
        <v>33.607680999999992</v>
      </c>
      <c r="X295" s="66">
        <f>'5 цк(не менее  10 мвт)'!X43</f>
        <v>33.669408999999995</v>
      </c>
      <c r="Y295" s="66">
        <f>'5 цк(не менее  10 мвт)'!Y43</f>
        <v>33.591605999999999</v>
      </c>
    </row>
    <row r="296" spans="1:25" s="33" customFormat="1" ht="15" x14ac:dyDescent="0.25">
      <c r="A296" s="65">
        <v>8</v>
      </c>
      <c r="B296" s="66">
        <f>'5 цк(не менее  10 мвт)'!B48</f>
        <v>33.794150999999999</v>
      </c>
      <c r="C296" s="66">
        <f>'5 цк(не менее  10 мвт)'!C48</f>
        <v>32.227802999999994</v>
      </c>
      <c r="D296" s="66">
        <f>'5 цк(не менее  10 мвт)'!D48</f>
        <v>33.268819999999998</v>
      </c>
      <c r="E296" s="66">
        <f>'5 цк(не менее  10 мвт)'!E48</f>
        <v>33.207092000000003</v>
      </c>
      <c r="F296" s="66">
        <f>'5 цк(не менее  10 мвт)'!F48</f>
        <v>33.943969999999993</v>
      </c>
      <c r="G296" s="66">
        <f>'5 цк(не менее  10 мвт)'!G48</f>
        <v>34.962482000000001</v>
      </c>
      <c r="H296" s="66">
        <f>'5 цк(не менее  10 мвт)'!H48</f>
        <v>34.551605000000002</v>
      </c>
      <c r="I296" s="66">
        <f>'5 цк(не менее  10 мвт)'!I48</f>
        <v>33.286823999999996</v>
      </c>
      <c r="J296" s="66">
        <f>'5 цк(не менее  10 мвт)'!J48</f>
        <v>34.540030999999992</v>
      </c>
      <c r="K296" s="66">
        <f>'5 цк(не менее  10 мвт)'!K48</f>
        <v>33.979334999999999</v>
      </c>
      <c r="L296" s="66">
        <f>'5 цк(не менее  10 мвт)'!L48</f>
        <v>34.008269999999996</v>
      </c>
      <c r="M296" s="66">
        <f>'5 цк(не менее  10 мвт)'!M48</f>
        <v>34.358061999999997</v>
      </c>
      <c r="N296" s="66">
        <f>'5 цк(не менее  10 мвт)'!N48</f>
        <v>34.295690999999998</v>
      </c>
      <c r="O296" s="66">
        <f>'5 цк(не менее  10 мвт)'!O48</f>
        <v>32.376978999999999</v>
      </c>
      <c r="P296" s="66">
        <f>'5 цк(не менее  10 мвт)'!P48</f>
        <v>32.516509999999997</v>
      </c>
      <c r="Q296" s="66">
        <f>'5 цк(не менее  10 мвт)'!Q48</f>
        <v>33.374914999999994</v>
      </c>
      <c r="R296" s="66">
        <f>'5 цк(не менее  10 мвт)'!R48</f>
        <v>34.284117000000002</v>
      </c>
      <c r="S296" s="66">
        <f>'5 цк(не менее  10 мвт)'!S48</f>
        <v>33.691271</v>
      </c>
      <c r="T296" s="66">
        <f>'5 цк(не менее  10 мвт)'!T48</f>
        <v>33.587105000000001</v>
      </c>
      <c r="U296" s="66">
        <f>'5 цк(не менее  10 мвт)'!U48</f>
        <v>33.153722999999999</v>
      </c>
      <c r="V296" s="66">
        <f>'5 цк(не менее  10 мвт)'!V48</f>
        <v>33.812798000000001</v>
      </c>
      <c r="W296" s="66">
        <f>'5 цк(не менее  10 мвт)'!W48</f>
        <v>34.069355000000002</v>
      </c>
      <c r="X296" s="66">
        <f>'5 цк(не менее  10 мвт)'!X48</f>
        <v>34.172877999999997</v>
      </c>
      <c r="Y296" s="66">
        <f>'5 цк(не менее  10 мвт)'!Y48</f>
        <v>34.325268999999999</v>
      </c>
    </row>
    <row r="297" spans="1:25" s="33" customFormat="1" ht="15" x14ac:dyDescent="0.25">
      <c r="A297" s="65">
        <v>9</v>
      </c>
      <c r="B297" s="66">
        <f>'5 цк(не менее  10 мвт)'!B53</f>
        <v>37.421956999999999</v>
      </c>
      <c r="C297" s="66">
        <f>'5 цк(не менее  10 мвт)'!C53</f>
        <v>36.347503999999994</v>
      </c>
      <c r="D297" s="66">
        <f>'5 цк(не менее  10 мвт)'!D53</f>
        <v>36.112165999999995</v>
      </c>
      <c r="E297" s="66">
        <f>'5 цк(не менее  10 мвт)'!E53</f>
        <v>34.462871</v>
      </c>
      <c r="F297" s="66">
        <f>'5 цк(не менее  10 мвт)'!F53</f>
        <v>36.294134999999997</v>
      </c>
      <c r="G297" s="66">
        <f>'5 цк(не менее  10 мвт)'!G53</f>
        <v>36.072942999999995</v>
      </c>
      <c r="H297" s="66">
        <f>'5 цк(не менее  10 мвт)'!H53</f>
        <v>37.043872999999998</v>
      </c>
      <c r="I297" s="66">
        <f>'5 цк(не менее  10 мвт)'!I53</f>
        <v>35.809312999999996</v>
      </c>
      <c r="J297" s="66">
        <f>'5 цк(не менее  10 мвт)'!J53</f>
        <v>36.332071999999997</v>
      </c>
      <c r="K297" s="66">
        <f>'5 цк(не менее  10 мвт)'!K53</f>
        <v>36.577697999999998</v>
      </c>
      <c r="L297" s="66">
        <f>'5 цк(не менее  10 мвт)'!L53</f>
        <v>36.606632999999995</v>
      </c>
      <c r="M297" s="66">
        <f>'5 цк(не менее  10 мвт)'!M53</f>
        <v>36.467744999999994</v>
      </c>
      <c r="N297" s="66">
        <f>'5 цк(не менее  10 мвт)'!N53</f>
        <v>36.614348999999997</v>
      </c>
      <c r="O297" s="66">
        <f>'5 цк(не менее  10 мвт)'!O53</f>
        <v>35.107157000000001</v>
      </c>
      <c r="P297" s="66">
        <f>'5 цк(не менее  10 мвт)'!P53</f>
        <v>35.559185999999997</v>
      </c>
      <c r="Q297" s="66">
        <f>'5 цк(не менее  10 мвт)'!Q53</f>
        <v>36.469673999999998</v>
      </c>
      <c r="R297" s="66">
        <f>'5 цк(не менее  10 мвт)'!R53</f>
        <v>37.062519999999999</v>
      </c>
      <c r="S297" s="66">
        <f>'5 цк(не менее  10 мвт)'!S53</f>
        <v>36.982787999999992</v>
      </c>
      <c r="T297" s="66">
        <f>'5 цк(не менее  10 мвт)'!T53</f>
        <v>36.548762999999994</v>
      </c>
      <c r="U297" s="66">
        <f>'5 цк(не менее  10 мвт)'!U53</f>
        <v>36.247196000000002</v>
      </c>
      <c r="V297" s="66">
        <f>'5 цк(не менее  10 мвт)'!V53</f>
        <v>37.01108</v>
      </c>
      <c r="W297" s="66">
        <f>'5 цк(не менее  10 мвт)'!W53</f>
        <v>37.523550999999998</v>
      </c>
      <c r="X297" s="66">
        <f>'5 цк(не менее  10 мвт)'!X53</f>
        <v>37.700375999999999</v>
      </c>
      <c r="Y297" s="66">
        <f>'5 цк(не менее  10 мвт)'!Y53</f>
        <v>37.559559</v>
      </c>
    </row>
    <row r="298" spans="1:25" s="33" customFormat="1" ht="15" x14ac:dyDescent="0.25">
      <c r="A298" s="65">
        <v>10</v>
      </c>
      <c r="B298" s="66">
        <f>'5 цк(не менее  10 мвт)'!B58</f>
        <v>38.112538999999998</v>
      </c>
      <c r="C298" s="66">
        <f>'5 цк(не менее  10 мвт)'!C58</f>
        <v>37.366015999999995</v>
      </c>
      <c r="D298" s="66">
        <f>'5 цк(не менее  10 мвт)'!D58</f>
        <v>36.670932999999991</v>
      </c>
      <c r="E298" s="66">
        <f>'5 цк(не менее  10 мвт)'!E58</f>
        <v>36.141744000000003</v>
      </c>
      <c r="F298" s="66">
        <f>'5 цк(не менее  10 мвт)'!F58</f>
        <v>34.864103</v>
      </c>
      <c r="G298" s="66">
        <f>'5 цк(не менее  10 мвт)'!G58</f>
        <v>36.427878999999997</v>
      </c>
      <c r="H298" s="66">
        <f>'5 цк(не менее  10 мвт)'!H58</f>
        <v>37.178902999999998</v>
      </c>
      <c r="I298" s="66">
        <f>'5 цк(не менее  10 мвт)'!I58</f>
        <v>35.988709999999998</v>
      </c>
      <c r="J298" s="66">
        <f>'5 цк(не менее  10 мвт)'!J58</f>
        <v>36.306994999999993</v>
      </c>
      <c r="K298" s="66">
        <f>'5 цк(не менее  10 мвт)'!K58</f>
        <v>37.661152999999999</v>
      </c>
      <c r="L298" s="66">
        <f>'5 цк(не менее  10 мвт)'!L58</f>
        <v>36.670289999999994</v>
      </c>
      <c r="M298" s="66">
        <f>'5 цк(не менее  10 мвт)'!M58</f>
        <v>36.692152</v>
      </c>
      <c r="N298" s="66">
        <f>'5 цк(не менее  10 мвт)'!N58</f>
        <v>36.696652999999998</v>
      </c>
      <c r="O298" s="66">
        <f>'5 цк(не менее  10 мвт)'!O58</f>
        <v>35.698717000000002</v>
      </c>
      <c r="P298" s="66">
        <f>'5 цк(не менее  10 мвт)'!P58</f>
        <v>35.443446000000002</v>
      </c>
      <c r="Q298" s="66">
        <f>'5 цк(не менее  10 мвт)'!Q58</f>
        <v>36.223405</v>
      </c>
      <c r="R298" s="66">
        <f>'5 цк(не менее  10 мвт)'!R58</f>
        <v>37.936357000000001</v>
      </c>
      <c r="S298" s="66">
        <f>'5 цк(не менее  10 мвт)'!S58</f>
        <v>38.009658999999999</v>
      </c>
      <c r="T298" s="66">
        <f>'5 цк(не менее  10 мвт)'!T58</f>
        <v>36.673504999999999</v>
      </c>
      <c r="U298" s="66">
        <f>'5 цк(не менее  10 мвт)'!U58</f>
        <v>36.920417</v>
      </c>
      <c r="V298" s="66">
        <f>'5 цк(не менее  10 мвт)'!V58</f>
        <v>37.241273999999997</v>
      </c>
      <c r="W298" s="66">
        <f>'5 цк(не менее  10 мвт)'!W58</f>
        <v>37.483685000000001</v>
      </c>
      <c r="X298" s="66">
        <f>'5 цк(не менее  10 мвт)'!X58</f>
        <v>37.722880999999994</v>
      </c>
      <c r="Y298" s="66">
        <f>'5 цк(не менее  10 мвт)'!Y58</f>
        <v>37.941501000000002</v>
      </c>
    </row>
    <row r="299" spans="1:25" s="33" customFormat="1" ht="15" x14ac:dyDescent="0.25">
      <c r="A299" s="65">
        <v>11</v>
      </c>
      <c r="B299" s="66">
        <f>'5 цк(не менее  10 мвт)'!B63</f>
        <v>31.516001999999997</v>
      </c>
      <c r="C299" s="66">
        <f>'5 цк(не менее  10 мвт)'!C63</f>
        <v>30.970094999999997</v>
      </c>
      <c r="D299" s="66">
        <f>'5 цк(не менее  10 мвт)'!D63</f>
        <v>29.187055999999998</v>
      </c>
      <c r="E299" s="66">
        <f>'5 цк(не менее  10 мвт)'!E63</f>
        <v>30.579150999999996</v>
      </c>
      <c r="F299" s="66">
        <f>'5 цк(не менее  10 мвт)'!F63</f>
        <v>32.320394999999998</v>
      </c>
      <c r="G299" s="66">
        <f>'5 цк(не менее  10 мвт)'!G63</f>
        <v>33.321545999999998</v>
      </c>
      <c r="H299" s="66">
        <f>'5 цк(не менее  10 мвт)'!H63</f>
        <v>32.87659</v>
      </c>
      <c r="I299" s="66">
        <f>'5 цк(не менее  10 мвт)'!I63</f>
        <v>32.760849999999998</v>
      </c>
      <c r="J299" s="66">
        <f>'5 цк(не менее  10 мвт)'!J63</f>
        <v>33.510587999999998</v>
      </c>
      <c r="K299" s="66">
        <f>'5 цк(не менее  10 мвт)'!K63</f>
        <v>33.969046999999996</v>
      </c>
      <c r="L299" s="66">
        <f>'5 цк(не менее  10 мвт)'!L63</f>
        <v>33.861022999999996</v>
      </c>
      <c r="M299" s="66">
        <f>'5 цк(не менее  10 мвт)'!M63</f>
        <v>32.817433999999999</v>
      </c>
      <c r="N299" s="66">
        <f>'5 цк(не менее  10 мвт)'!N63</f>
        <v>32.341614</v>
      </c>
      <c r="O299" s="66">
        <f>'5 цк(не менее  10 мвт)'!O63</f>
        <v>31.366825999999996</v>
      </c>
      <c r="P299" s="66">
        <f>'5 цк(не менее  10 мвт)'!P63</f>
        <v>31.637528999999997</v>
      </c>
      <c r="Q299" s="66">
        <f>'5 цк(не менее  10 мвт)'!Q63</f>
        <v>32.581452999999996</v>
      </c>
      <c r="R299" s="66">
        <f>'5 цк(не менее  10 мвт)'!R63</f>
        <v>34.121437999999998</v>
      </c>
      <c r="S299" s="66">
        <f>'5 цк(не менее  10 мвт)'!S63</f>
        <v>34.219173999999995</v>
      </c>
      <c r="T299" s="66">
        <f>'5 цк(не менее  10 мвт)'!T63</f>
        <v>32.391767999999999</v>
      </c>
      <c r="U299" s="66">
        <f>'5 цк(не менее  10 мвт)'!U63</f>
        <v>31.890227999999997</v>
      </c>
      <c r="V299" s="66">
        <f>'5 цк(не менее  10 мвт)'!V63</f>
        <v>32.724198999999999</v>
      </c>
      <c r="W299" s="66">
        <f>'5 цк(не менее  10 мвт)'!W63</f>
        <v>32.997473999999997</v>
      </c>
      <c r="X299" s="66">
        <f>'5 цк(не менее  10 мвт)'!X63</f>
        <v>32.979469999999999</v>
      </c>
      <c r="Y299" s="66">
        <f>'5 цк(не менее  10 мвт)'!Y63</f>
        <v>31.271661999999996</v>
      </c>
    </row>
    <row r="300" spans="1:25" s="33" customFormat="1" ht="15" x14ac:dyDescent="0.25">
      <c r="A300" s="65">
        <v>12</v>
      </c>
      <c r="B300" s="66">
        <f>'5 цк(не менее  10 мвт)'!B68</f>
        <v>34.31691</v>
      </c>
      <c r="C300" s="66">
        <f>'5 цк(не менее  10 мвт)'!C68</f>
        <v>32.832865999999996</v>
      </c>
      <c r="D300" s="66">
        <f>'5 цк(не менее  10 мвт)'!D68</f>
        <v>33.106141000000001</v>
      </c>
      <c r="E300" s="66">
        <f>'5 цк(не менее  10 мвт)'!E68</f>
        <v>34.536172999999998</v>
      </c>
      <c r="F300" s="66">
        <f>'5 цк(не менее  10 мвт)'!F68</f>
        <v>35.734724999999997</v>
      </c>
      <c r="G300" s="66">
        <f>'5 цк(не менее  10 мвт)'!G68</f>
        <v>35.751442999999995</v>
      </c>
      <c r="H300" s="66">
        <f>'5 цк(не менее  10 мвт)'!H68</f>
        <v>35.312273999999995</v>
      </c>
      <c r="I300" s="66">
        <f>'5 цк(не менее  10 мвт)'!I68</f>
        <v>34.714283999999999</v>
      </c>
      <c r="J300" s="66">
        <f>'5 цк(не менее  10 мвт)'!J68</f>
        <v>34.902682999999996</v>
      </c>
      <c r="K300" s="66">
        <f>'5 цк(не менее  10 мвт)'!K68</f>
        <v>35.840819999999994</v>
      </c>
      <c r="L300" s="66">
        <f>'5 цк(не менее  10 мвт)'!L68</f>
        <v>35.531537</v>
      </c>
      <c r="M300" s="66">
        <f>'5 цк(не менее  10 мвт)'!M68</f>
        <v>35.616412999999994</v>
      </c>
      <c r="N300" s="66">
        <f>'5 цк(не менее  10 мвт)'!N68</f>
        <v>35.508389000000001</v>
      </c>
      <c r="O300" s="66">
        <f>'5 цк(не менее  10 мвт)'!O68</f>
        <v>33.284251999999995</v>
      </c>
      <c r="P300" s="66">
        <f>'5 цк(не менее  10 мвт)'!P68</f>
        <v>33.996696</v>
      </c>
      <c r="Q300" s="66">
        <f>'5 цк(не менее  10 мвт)'!Q68</f>
        <v>34.222389</v>
      </c>
      <c r="R300" s="66">
        <f>'5 цк(не менее  10 мвт)'!R68</f>
        <v>36.306994999999993</v>
      </c>
      <c r="S300" s="66">
        <f>'5 цк(не менее  10 мвт)'!S68</f>
        <v>36.170678999999993</v>
      </c>
      <c r="T300" s="66">
        <f>'5 цк(не менее  10 мвт)'!T68</f>
        <v>35.714148999999992</v>
      </c>
      <c r="U300" s="66">
        <f>'5 цк(не менее  10 мвт)'!U68</f>
        <v>34.303407</v>
      </c>
      <c r="V300" s="66">
        <f>'5 цк(не менее  10 мвт)'!V68</f>
        <v>34.660271999999992</v>
      </c>
      <c r="W300" s="66">
        <f>'5 цк(не менее  10 мвт)'!W68</f>
        <v>35.084651999999998</v>
      </c>
      <c r="X300" s="66">
        <f>'5 цк(не менее  10 мвт)'!X68</f>
        <v>35.531537</v>
      </c>
      <c r="Y300" s="66">
        <f>'5 цк(не менее  10 мвт)'!Y68</f>
        <v>34.134298000000001</v>
      </c>
    </row>
    <row r="301" spans="1:25" s="33" customFormat="1" ht="15" x14ac:dyDescent="0.25">
      <c r="A301" s="65">
        <v>13</v>
      </c>
      <c r="B301" s="66">
        <f>'5 цк(не менее  10 мвт)'!B73</f>
        <v>31.224080000000001</v>
      </c>
      <c r="C301" s="66">
        <f>'5 цк(не менее  10 мвт)'!C73</f>
        <v>29.559995999999998</v>
      </c>
      <c r="D301" s="66">
        <f>'5 цк(не менее  10 мвт)'!D73</f>
        <v>29.609506999999997</v>
      </c>
      <c r="E301" s="66">
        <f>'5 цк(не менее  10 мвт)'!E73</f>
        <v>30.051890999999998</v>
      </c>
      <c r="F301" s="66">
        <f>'5 цк(не менее  10 мвт)'!F73</f>
        <v>31.149491999999999</v>
      </c>
      <c r="G301" s="66">
        <f>'5 цк(не менее  10 мвт)'!G73</f>
        <v>30.994528999999996</v>
      </c>
      <c r="H301" s="66">
        <f>'5 цк(не менее  10 мвт)'!H73</f>
        <v>30.719967999999998</v>
      </c>
      <c r="I301" s="66">
        <f>'5 цк(не менее  10 мвт)'!I73</f>
        <v>30.249934999999997</v>
      </c>
      <c r="J301" s="66">
        <f>'5 цк(не менее  10 мвт)'!J73</f>
        <v>30.505848999999998</v>
      </c>
      <c r="K301" s="66">
        <f>'5 цк(не менее  10 мвт)'!K73</f>
        <v>31.033108999999996</v>
      </c>
      <c r="L301" s="66">
        <f>'5 цк(не менее  10 мвт)'!L73</f>
        <v>31.325030999999999</v>
      </c>
      <c r="M301" s="66">
        <f>'5 цк(не менее  10 мвт)'!M73</f>
        <v>31.203503999999995</v>
      </c>
      <c r="N301" s="66">
        <f>'5 цк(не менее  10 мвт)'!N73</f>
        <v>31.273591</v>
      </c>
      <c r="O301" s="66">
        <f>'5 цк(не менее  10 мвт)'!O73</f>
        <v>29.390243999999996</v>
      </c>
      <c r="P301" s="66">
        <f>'5 цк(не менее  10 мвт)'!P73</f>
        <v>29.433325</v>
      </c>
      <c r="Q301" s="66">
        <f>'5 цк(не менее  10 мвт)'!Q73</f>
        <v>30.191421999999999</v>
      </c>
      <c r="R301" s="66">
        <f>'5 цк(не менее  10 мвт)'!R73</f>
        <v>32.425203999999994</v>
      </c>
      <c r="S301" s="66">
        <f>'5 цк(не менее  10 мвт)'!S73</f>
        <v>32.508150999999998</v>
      </c>
      <c r="T301" s="66">
        <f>'5 цк(не менее  10 мвт)'!T73</f>
        <v>30.503276999999997</v>
      </c>
      <c r="U301" s="66">
        <f>'5 цк(не менее  10 мвт)'!U73</f>
        <v>30.230001999999999</v>
      </c>
      <c r="V301" s="66">
        <f>'5 цк(не менее  10 мвт)'!V73</f>
        <v>30.888433999999997</v>
      </c>
      <c r="W301" s="66">
        <f>'5 цк(не менее  10 мвт)'!W73</f>
        <v>31.312813999999999</v>
      </c>
      <c r="X301" s="66">
        <f>'5 цк(не менее  10 мвт)'!X73</f>
        <v>31.324387999999999</v>
      </c>
      <c r="Y301" s="66">
        <f>'5 цк(не менее  10 мвт)'!Y73</f>
        <v>31.762913999999999</v>
      </c>
    </row>
    <row r="302" spans="1:25" s="33" customFormat="1" ht="15" x14ac:dyDescent="0.25">
      <c r="A302" s="65">
        <v>14</v>
      </c>
      <c r="B302" s="66">
        <f>'5 цк(не менее  10 мвт)'!B78</f>
        <v>32.461211999999996</v>
      </c>
      <c r="C302" s="66">
        <f>'5 цк(не менее  10 мвт)'!C78</f>
        <v>30.316164000000001</v>
      </c>
      <c r="D302" s="66">
        <f>'5 цк(не менее  10 мвт)'!D78</f>
        <v>30.287872</v>
      </c>
      <c r="E302" s="66">
        <f>'5 цк(не менее  10 мвт)'!E78</f>
        <v>30.456980999999999</v>
      </c>
      <c r="F302" s="66">
        <f>'5 цк(не менее  10 мвт)'!F78</f>
        <v>32.506222000000001</v>
      </c>
      <c r="G302" s="66">
        <f>'5 цк(не менее  10 мвт)'!G78</f>
        <v>32.582096</v>
      </c>
      <c r="H302" s="66">
        <f>'5 цк(не менее  10 мвт)'!H78</f>
        <v>32.219443999999996</v>
      </c>
      <c r="I302" s="66">
        <f>'5 цк(не менее  10 мвт)'!I78</f>
        <v>31.571942999999997</v>
      </c>
      <c r="J302" s="66">
        <f>'5 цк(не менее  10 мвт)'!J78</f>
        <v>31.762913999999999</v>
      </c>
      <c r="K302" s="66">
        <f>'5 цк(не менее  10 мвт)'!K78</f>
        <v>32.149357000000002</v>
      </c>
      <c r="L302" s="66">
        <f>'5 цк(не менее  10 мвт)'!L78</f>
        <v>32.062551999999997</v>
      </c>
      <c r="M302" s="66">
        <f>'5 цк(не менее  10 мвт)'!M78</f>
        <v>32.375692999999998</v>
      </c>
      <c r="N302" s="66">
        <f>'5 цк(не менее  10 мвт)'!N78</f>
        <v>32.228445999999998</v>
      </c>
      <c r="O302" s="66">
        <f>'5 цк(не менее  10 мвт)'!O78</f>
        <v>30.234502999999997</v>
      </c>
      <c r="P302" s="66">
        <f>'5 цк(не менее  10 мвт)'!P78</f>
        <v>30.835065</v>
      </c>
      <c r="Q302" s="66">
        <f>'5 цк(не менее  10 мвт)'!Q78</f>
        <v>31.914661999999996</v>
      </c>
      <c r="R302" s="66">
        <f>'5 цк(не менее  10 мвт)'!R78</f>
        <v>33.447573999999996</v>
      </c>
      <c r="S302" s="66">
        <f>'5 цк(не менее  10 мвт)'!S78</f>
        <v>33.623755999999993</v>
      </c>
      <c r="T302" s="66">
        <f>'5 цк(не менее  10 мвт)'!T78</f>
        <v>33.122858999999998</v>
      </c>
      <c r="U302" s="66">
        <f>'5 цк(не менее  10 мвт)'!U78</f>
        <v>32.047762999999996</v>
      </c>
      <c r="V302" s="66">
        <f>'5 цк(не менее  10 мвт)'!V78</f>
        <v>32.700407999999996</v>
      </c>
      <c r="W302" s="66">
        <f>'5 цк(не менее  10 мвт)'!W78</f>
        <v>32.879161999999994</v>
      </c>
      <c r="X302" s="66">
        <f>'5 цк(не менее  10 мвт)'!X78</f>
        <v>32.521653999999998</v>
      </c>
      <c r="Y302" s="66">
        <f>'5 цк(не менее  10 мвт)'!Y78</f>
        <v>32.588525999999995</v>
      </c>
    </row>
    <row r="303" spans="1:25" s="33" customFormat="1" ht="15" x14ac:dyDescent="0.25">
      <c r="A303" s="65">
        <v>15</v>
      </c>
      <c r="B303" s="66">
        <f>'5 цк(не менее  10 мвт)'!B83</f>
        <v>0</v>
      </c>
      <c r="C303" s="66">
        <f>'5 цк(не менее  10 мвт)'!C83</f>
        <v>0</v>
      </c>
      <c r="D303" s="66">
        <f>'5 цк(не менее  10 мвт)'!D83</f>
        <v>0</v>
      </c>
      <c r="E303" s="66">
        <f>'5 цк(не менее  10 мвт)'!E83</f>
        <v>0</v>
      </c>
      <c r="F303" s="66">
        <f>'5 цк(не менее  10 мвт)'!F83</f>
        <v>0</v>
      </c>
      <c r="G303" s="66">
        <f>'5 цк(не менее  10 мвт)'!G83</f>
        <v>0</v>
      </c>
      <c r="H303" s="66">
        <f>'5 цк(не менее  10 мвт)'!H83</f>
        <v>0</v>
      </c>
      <c r="I303" s="66">
        <f>'5 цк(не менее  10 мвт)'!I83</f>
        <v>0</v>
      </c>
      <c r="J303" s="66">
        <f>'5 цк(не менее  10 мвт)'!J83</f>
        <v>0</v>
      </c>
      <c r="K303" s="66">
        <f>'5 цк(не менее  10 мвт)'!K83</f>
        <v>0</v>
      </c>
      <c r="L303" s="66">
        <f>'5 цк(не менее  10 мвт)'!L83</f>
        <v>0</v>
      </c>
      <c r="M303" s="66">
        <f>'5 цк(не менее  10 мвт)'!M83</f>
        <v>0</v>
      </c>
      <c r="N303" s="66">
        <f>'5 цк(не менее  10 мвт)'!N83</f>
        <v>0</v>
      </c>
      <c r="O303" s="66">
        <f>'5 цк(не менее  10 мвт)'!O83</f>
        <v>0</v>
      </c>
      <c r="P303" s="66">
        <f>'5 цк(не менее  10 мвт)'!P83</f>
        <v>0</v>
      </c>
      <c r="Q303" s="66">
        <f>'5 цк(не менее  10 мвт)'!Q83</f>
        <v>0</v>
      </c>
      <c r="R303" s="66">
        <f>'5 цк(не менее  10 мвт)'!R83</f>
        <v>0</v>
      </c>
      <c r="S303" s="66">
        <f>'5 цк(не менее  10 мвт)'!S83</f>
        <v>0</v>
      </c>
      <c r="T303" s="66">
        <f>'5 цк(не менее  10 мвт)'!T83</f>
        <v>0</v>
      </c>
      <c r="U303" s="66">
        <f>'5 цк(не менее  10 мвт)'!U83</f>
        <v>0</v>
      </c>
      <c r="V303" s="66">
        <f>'5 цк(не менее  10 мвт)'!V83</f>
        <v>0</v>
      </c>
      <c r="W303" s="66">
        <f>'5 цк(не менее  10 мвт)'!W83</f>
        <v>0</v>
      </c>
      <c r="X303" s="66">
        <f>'5 цк(не менее  10 мвт)'!X83</f>
        <v>0</v>
      </c>
      <c r="Y303" s="66">
        <f>'5 цк(не менее  10 мвт)'!Y83</f>
        <v>0</v>
      </c>
    </row>
    <row r="304" spans="1:25" s="33" customFormat="1" ht="15" x14ac:dyDescent="0.25">
      <c r="A304" s="65">
        <v>16</v>
      </c>
      <c r="B304" s="66">
        <f>'5 цк(не менее  10 мвт)'!B88</f>
        <v>40.877438999999995</v>
      </c>
      <c r="C304" s="66">
        <f>'5 цк(не менее  10 мвт)'!C88</f>
        <v>39.066751000000004</v>
      </c>
      <c r="D304" s="66">
        <f>'5 цк(не менее  10 мвт)'!D88</f>
        <v>39.053247999999996</v>
      </c>
      <c r="E304" s="66">
        <f>'5 цк(не менее  10 мвт)'!E88</f>
        <v>39.456409000000001</v>
      </c>
      <c r="F304" s="66">
        <f>'5 цк(не менее  10 мвт)'!F88</f>
        <v>40.193930000000002</v>
      </c>
      <c r="G304" s="66">
        <f>'5 цк(не менее  10 мвт)'!G88</f>
        <v>40.331531999999996</v>
      </c>
      <c r="H304" s="66">
        <f>'5 цк(не менее  10 мвт)'!H88</f>
        <v>39.821632999999991</v>
      </c>
      <c r="I304" s="66">
        <f>'5 цк(не менее  10 мвт)'!I88</f>
        <v>40.297452999999997</v>
      </c>
      <c r="J304" s="66">
        <f>'5 цк(не менее  10 мвт)'!J88</f>
        <v>39.898792999999998</v>
      </c>
      <c r="K304" s="66">
        <f>'5 цк(не менее  10 мвт)'!K88</f>
        <v>39.688531999999995</v>
      </c>
      <c r="L304" s="66">
        <f>'5 цк(не менее  10 мвт)'!L88</f>
        <v>39.851853999999996</v>
      </c>
      <c r="M304" s="66">
        <f>'5 цк(не менее  10 мвт)'!M88</f>
        <v>39.989455999999997</v>
      </c>
      <c r="N304" s="66">
        <f>'5 цк(не менее  10 мвт)'!N88</f>
        <v>39.800413999999996</v>
      </c>
      <c r="O304" s="66">
        <f>'5 цк(не менее  10 мвт)'!O88</f>
        <v>38.410247999999996</v>
      </c>
      <c r="P304" s="66">
        <f>'5 цк(не менее  10 мвт)'!P88</f>
        <v>38.716958999999996</v>
      </c>
      <c r="Q304" s="66">
        <f>'5 цк(не менее  10 мвт)'!Q88</f>
        <v>39.631304999999998</v>
      </c>
      <c r="R304" s="66">
        <f>'5 цк(не менее  10 мвт)'!R88</f>
        <v>40.673607999999994</v>
      </c>
      <c r="S304" s="66">
        <f>'5 цк(не менее  10 мвт)'!S88</f>
        <v>41.756419999999999</v>
      </c>
      <c r="T304" s="66">
        <f>'5 цк(не менее  10 мвт)'!T88</f>
        <v>39.988812999999993</v>
      </c>
      <c r="U304" s="66">
        <f>'5 цк(не менее  10 мвт)'!U88</f>
        <v>39.789482999999997</v>
      </c>
      <c r="V304" s="66">
        <f>'5 цк(не менее  10 мвт)'!V88</f>
        <v>40.231223999999997</v>
      </c>
      <c r="W304" s="66">
        <f>'5 цк(не менее  10 мвт)'!W88</f>
        <v>40.690325999999999</v>
      </c>
      <c r="X304" s="66">
        <f>'5 цк(не менее  10 мвт)'!X88</f>
        <v>40.832428999999998</v>
      </c>
      <c r="Y304" s="66">
        <f>'5 цк(не менее  10 мвт)'!Y88</f>
        <v>40.636956999999995</v>
      </c>
    </row>
    <row r="305" spans="1:25" s="33" customFormat="1" ht="15" x14ac:dyDescent="0.25">
      <c r="A305" s="65">
        <v>17</v>
      </c>
      <c r="B305" s="66">
        <f>'5 цк(не менее  10 мвт)'!B93</f>
        <v>27.809106999999997</v>
      </c>
      <c r="C305" s="66">
        <f>'5 цк(не менее  10 мвт)'!C93</f>
        <v>26.643991</v>
      </c>
      <c r="D305" s="66">
        <f>'5 цк(не менее  10 мвт)'!D93</f>
        <v>26.678712999999998</v>
      </c>
      <c r="E305" s="66">
        <f>'5 цк(не менее  10 мвт)'!E93</f>
        <v>26.879328999999995</v>
      </c>
      <c r="F305" s="66">
        <f>'5 цк(не менее  10 мвт)'!F93</f>
        <v>27.508182999999999</v>
      </c>
      <c r="G305" s="66">
        <f>'5 цк(не менее  10 мвт)'!G93</f>
        <v>27.437452999999998</v>
      </c>
      <c r="H305" s="66">
        <f>'5 цк(не менее  10 мвт)'!H93</f>
        <v>27.400801999999999</v>
      </c>
      <c r="I305" s="66">
        <f>'5 цк(не менее  10 мвт)'!I93</f>
        <v>27.013072999999999</v>
      </c>
      <c r="J305" s="66">
        <f>'5 цк(не менее  10 мвт)'!J93</f>
        <v>27.074157999999997</v>
      </c>
      <c r="K305" s="66">
        <f>'5 цк(не менее  10 мвт)'!K93</f>
        <v>27.345503999999998</v>
      </c>
      <c r="L305" s="66">
        <f>'5 цк(не менее  10 мвт)'!L93</f>
        <v>27.374438999999999</v>
      </c>
      <c r="M305" s="66">
        <f>'5 цк(не менее  10 мвт)'!M93</f>
        <v>27.075443999999997</v>
      </c>
      <c r="N305" s="66">
        <f>'5 цк(не менее  10 мвт)'!N93</f>
        <v>27.276702999999998</v>
      </c>
      <c r="O305" s="66">
        <f>'5 цк(не менее  10 мвт)'!O93</f>
        <v>26.456877999999996</v>
      </c>
      <c r="P305" s="66">
        <f>'5 цк(не менее  10 мвт)'!P93</f>
        <v>26.790594999999996</v>
      </c>
      <c r="Q305" s="66">
        <f>'5 цк(не менее  10 мвт)'!Q93</f>
        <v>27.518471000000002</v>
      </c>
      <c r="R305" s="66">
        <f>'5 цк(не менее  10 мвт)'!R93</f>
        <v>27.970499999999998</v>
      </c>
      <c r="S305" s="66">
        <f>'5 цк(не менее  10 мвт)'!S93</f>
        <v>28.692588999999998</v>
      </c>
      <c r="T305" s="66">
        <f>'5 цк(не менее  10 мвт)'!T93</f>
        <v>27.239408999999998</v>
      </c>
      <c r="U305" s="66">
        <f>'5 цк(не менее  10 мвт)'!U93</f>
        <v>27.051009999999998</v>
      </c>
      <c r="V305" s="66">
        <f>'5 цк(не менее  10 мвт)'!V93</f>
        <v>27.198899999999998</v>
      </c>
      <c r="W305" s="66">
        <f>'5 цк(не менее  10 мвт)'!W93</f>
        <v>27.604633</v>
      </c>
      <c r="X305" s="66">
        <f>'5 цк(не менее  10 мвт)'!X93</f>
        <v>27.985931999999998</v>
      </c>
      <c r="Y305" s="66">
        <f>'5 цк(не менее  10 мвт)'!Y93</f>
        <v>28.169186999999997</v>
      </c>
    </row>
    <row r="306" spans="1:25" s="33" customFormat="1" ht="15" x14ac:dyDescent="0.25">
      <c r="A306" s="65">
        <v>18</v>
      </c>
      <c r="B306" s="66">
        <f>'5 цк(не менее  10 мвт)'!B98</f>
        <v>29.958655999999998</v>
      </c>
      <c r="C306" s="66">
        <f>'5 цк(не менее  10 мвт)'!C98</f>
        <v>28.924711999999996</v>
      </c>
      <c r="D306" s="66">
        <f>'5 цк(не менее  10 мвт)'!D98</f>
        <v>28.920210999999998</v>
      </c>
      <c r="E306" s="66">
        <f>'5 цк(не менее  10 мвт)'!E98</f>
        <v>29.209560999999997</v>
      </c>
      <c r="F306" s="66">
        <f>'5 цк(не менее  10 мвт)'!F98</f>
        <v>29.792761999999996</v>
      </c>
      <c r="G306" s="66">
        <f>'5 цк(не менее  10 мвт)'!G98</f>
        <v>30.925084999999996</v>
      </c>
      <c r="H306" s="66">
        <f>'5 цк(не менее  10 мвт)'!H98</f>
        <v>30.508420999999998</v>
      </c>
      <c r="I306" s="66">
        <f>'5 цк(не менее  10 мвт)'!I98</f>
        <v>29.027591999999999</v>
      </c>
      <c r="J306" s="66">
        <f>'5 цк(не менее  10 мвт)'!J98</f>
        <v>30.447978999999997</v>
      </c>
      <c r="K306" s="66">
        <f>'5 цк(не менее  10 мвт)'!K98</f>
        <v>30.562432999999999</v>
      </c>
      <c r="L306" s="66">
        <f>'5 цк(не менее  10 мвт)'!L98</f>
        <v>29.471261999999996</v>
      </c>
      <c r="M306" s="66">
        <f>'5 цк(не менее  10 мвт)'!M98</f>
        <v>29.653873999999998</v>
      </c>
      <c r="N306" s="66">
        <f>'5 цк(не менее  10 мвт)'!N98</f>
        <v>29.932935999999998</v>
      </c>
      <c r="O306" s="66">
        <f>'5 цк(не менее  10 мвт)'!O98</f>
        <v>28.045731</v>
      </c>
      <c r="P306" s="66">
        <f>'5 цк(не менее  10 мвт)'!P98</f>
        <v>28.258564</v>
      </c>
      <c r="Q306" s="66">
        <f>'5 цк(не менее  10 мвт)'!Q98</f>
        <v>29.204416999999999</v>
      </c>
      <c r="R306" s="66">
        <f>'5 цк(не менее  10 мвт)'!R98</f>
        <v>31.085191999999999</v>
      </c>
      <c r="S306" s="66">
        <f>'5 цк(не менее  10 мвт)'!S98</f>
        <v>31.251728999999997</v>
      </c>
      <c r="T306" s="66">
        <f>'5 цк(не менее  10 мвт)'!T98</f>
        <v>29.419178999999996</v>
      </c>
      <c r="U306" s="66">
        <f>'5 цк(не менее  10 мвт)'!U98</f>
        <v>29.484764999999999</v>
      </c>
      <c r="V306" s="66">
        <f>'5 цк(не менее  10 мвт)'!V98</f>
        <v>30.489131</v>
      </c>
      <c r="W306" s="66">
        <f>'5 цк(не менее  10 мвт)'!W98</f>
        <v>30.491702999999998</v>
      </c>
      <c r="X306" s="66">
        <f>'5 цк(не менее  10 мвт)'!X98</f>
        <v>30.447335999999996</v>
      </c>
      <c r="Y306" s="66">
        <f>'5 цк(не менее  10 мвт)'!Y98</f>
        <v>30.145125999999998</v>
      </c>
    </row>
    <row r="307" spans="1:25" s="33" customFormat="1" ht="15" x14ac:dyDescent="0.25">
      <c r="A307" s="65">
        <v>19</v>
      </c>
      <c r="B307" s="66">
        <f>'5 цк(не менее  10 мвт)'!B103</f>
        <v>36.103164</v>
      </c>
      <c r="C307" s="66">
        <f>'5 цк(не менее  10 мвт)'!C103</f>
        <v>34.239750000000001</v>
      </c>
      <c r="D307" s="66">
        <f>'5 цк(не менее  10 мвт)'!D103</f>
        <v>33.789006999999998</v>
      </c>
      <c r="E307" s="66">
        <f>'5 цк(не менее  10 мвт)'!E103</f>
        <v>34.467371999999997</v>
      </c>
      <c r="F307" s="66">
        <f>'5 цк(не менее  10 мвт)'!F103</f>
        <v>35.221610999999996</v>
      </c>
      <c r="G307" s="66">
        <f>'5 цк(не менее  10 мвт)'!G103</f>
        <v>36.364221999999998</v>
      </c>
      <c r="H307" s="66">
        <f>'5 цк(не менее  10 мвт)'!H103</f>
        <v>35.727651999999999</v>
      </c>
      <c r="I307" s="66">
        <f>'5 цк(не менее  10 мвт)'!I103</f>
        <v>35.291055</v>
      </c>
      <c r="J307" s="66">
        <f>'5 цк(не менее  10 мвт)'!J103</f>
        <v>35.811242</v>
      </c>
      <c r="K307" s="66">
        <f>'5 цк(не менее  10 мвт)'!K103</f>
        <v>36.004784999999998</v>
      </c>
      <c r="L307" s="66">
        <f>'5 цк(не менее  10 мвт)'!L103</f>
        <v>36.283203999999998</v>
      </c>
      <c r="M307" s="66">
        <f>'5 цк(не менее  10 мвт)'!M103</f>
        <v>36.542976000000003</v>
      </c>
      <c r="N307" s="66">
        <f>'5 цк(не менее  10 мвт)'!N103</f>
        <v>35.086580999999995</v>
      </c>
      <c r="O307" s="66">
        <f>'5 цк(не менее  10 мвт)'!O103</f>
        <v>33.756214</v>
      </c>
      <c r="P307" s="66">
        <f>'5 цк(не менее  10 мвт)'!P103</f>
        <v>33.954901</v>
      </c>
      <c r="Q307" s="66">
        <f>'5 цк(не менее  10 мвт)'!Q103</f>
        <v>34.818449999999999</v>
      </c>
      <c r="R307" s="66">
        <f>'5 цк(не менее  10 мвт)'!R103</f>
        <v>35.522534999999998</v>
      </c>
      <c r="S307" s="66">
        <f>'5 цк(не менее  10 мвт)'!S103</f>
        <v>37.134535999999997</v>
      </c>
      <c r="T307" s="66">
        <f>'5 цк(не менее  10 мвт)'!T103</f>
        <v>34.997203999999996</v>
      </c>
      <c r="U307" s="66">
        <f>'5 цк(не менее  10 мвт)'!U103</f>
        <v>34.432006999999999</v>
      </c>
      <c r="V307" s="66">
        <f>'5 цк(не менее  10 мвт)'!V103</f>
        <v>35.504530999999993</v>
      </c>
      <c r="W307" s="66">
        <f>'5 цк(не менее  10 мвт)'!W103</f>
        <v>35.588763999999998</v>
      </c>
      <c r="X307" s="66">
        <f>'5 цк(не менее  10 мвт)'!X103</f>
        <v>36.129526999999996</v>
      </c>
      <c r="Y307" s="66">
        <f>'5 цк(не менее  10 мвт)'!Y103</f>
        <v>35.990639000000002</v>
      </c>
    </row>
    <row r="308" spans="1:25" s="33" customFormat="1" ht="15" x14ac:dyDescent="0.25">
      <c r="A308" s="65">
        <v>20</v>
      </c>
      <c r="B308" s="66">
        <f>'5 цк(не менее  10 мвт)'!B108</f>
        <v>35.950130000000001</v>
      </c>
      <c r="C308" s="66">
        <f>'5 цк(не менее  10 мвт)'!C108</f>
        <v>34.110506999999998</v>
      </c>
      <c r="D308" s="66">
        <f>'5 цк(не менее  10 мвт)'!D108</f>
        <v>33.692557000000001</v>
      </c>
      <c r="E308" s="66">
        <f>'5 цк(не менее  10 мвт)'!E108</f>
        <v>34.125939000000002</v>
      </c>
      <c r="F308" s="66">
        <f>'5 цк(не менее  10 мвт)'!F108</f>
        <v>34.788228999999994</v>
      </c>
      <c r="G308" s="66">
        <f>'5 цк(не менее  10 мвт)'!G108</f>
        <v>35.973278000000001</v>
      </c>
      <c r="H308" s="66">
        <f>'5 цк(не менее  10 мвт)'!H108</f>
        <v>35.813170999999997</v>
      </c>
      <c r="I308" s="66">
        <f>'5 цк(не менее  10 мвт)'!I108</f>
        <v>35.572688999999997</v>
      </c>
      <c r="J308" s="66">
        <f>'5 цк(не менее  10 мвт)'!J108</f>
        <v>36.169392999999999</v>
      </c>
      <c r="K308" s="66">
        <f>'5 цк(не менее  10 мвт)'!K108</f>
        <v>36.004142000000002</v>
      </c>
      <c r="L308" s="66">
        <f>'5 цк(не менее  10 мвт)'!L108</f>
        <v>36.218260999999998</v>
      </c>
      <c r="M308" s="66">
        <f>'5 цк(не менее  10 мвт)'!M108</f>
        <v>36.29092</v>
      </c>
      <c r="N308" s="66">
        <f>'5 цк(не менее  10 мвт)'!N108</f>
        <v>36.318569000000004</v>
      </c>
      <c r="O308" s="66">
        <f>'5 цк(не менее  10 мвт)'!O108</f>
        <v>34.687277999999999</v>
      </c>
      <c r="P308" s="66">
        <f>'5 цк(не менее  10 мвт)'!P108</f>
        <v>33.446287999999996</v>
      </c>
      <c r="Q308" s="66">
        <f>'5 цк(не менее  10 мвт)'!Q108</f>
        <v>34.536815999999995</v>
      </c>
      <c r="R308" s="66">
        <f>'5 цк(не менее  10 мвт)'!R108</f>
        <v>36.656143999999998</v>
      </c>
      <c r="S308" s="66">
        <f>'5 цк(не менее  10 мвт)'!S108</f>
        <v>36.865761999999997</v>
      </c>
      <c r="T308" s="66">
        <f>'5 цк(не менее  10 мвт)'!T108</f>
        <v>34.799802999999997</v>
      </c>
      <c r="U308" s="66">
        <f>'5 цк(не менее  10 мвт)'!U108</f>
        <v>34.625549999999997</v>
      </c>
      <c r="V308" s="66">
        <f>'5 цк(не менее  10 мвт)'!V108</f>
        <v>35.858180999999995</v>
      </c>
      <c r="W308" s="66">
        <f>'5 цк(не менее  10 мвт)'!W108</f>
        <v>35.923123999999994</v>
      </c>
      <c r="X308" s="66">
        <f>'5 цк(не менее  10 мвт)'!X108</f>
        <v>36.387369999999997</v>
      </c>
      <c r="Y308" s="66">
        <f>'5 цк(не менее  10 мвт)'!Y108</f>
        <v>36.348789999999994</v>
      </c>
    </row>
    <row r="309" spans="1:25" s="33" customFormat="1" ht="15" x14ac:dyDescent="0.25">
      <c r="A309" s="65">
        <v>21</v>
      </c>
      <c r="B309" s="66">
        <f>'5 цк(не менее  10 мвт)'!B113</f>
        <v>42.712560999999994</v>
      </c>
      <c r="C309" s="66">
        <f>'5 цк(не менее  10 мвт)'!C113</f>
        <v>40.354036999999998</v>
      </c>
      <c r="D309" s="66">
        <f>'5 цк(не менее  10 мвт)'!D113</f>
        <v>39.856997999999997</v>
      </c>
      <c r="E309" s="66">
        <f>'5 цк(не менее  10 мвт)'!E113</f>
        <v>40.93338</v>
      </c>
      <c r="F309" s="66">
        <f>'5 цк(не менее  10 мвт)'!F113</f>
        <v>43.233390999999997</v>
      </c>
      <c r="G309" s="66">
        <f>'5 цк(не менее  10 мвт)'!G113</f>
        <v>43.390926</v>
      </c>
      <c r="H309" s="66">
        <f>'5 цк(не менее  10 мвт)'!H113</f>
        <v>42.906746999999996</v>
      </c>
      <c r="I309" s="66">
        <f>'5 цк(не менее  10 мвт)'!I113</f>
        <v>42.083706999999997</v>
      </c>
      <c r="J309" s="66">
        <f>'5 цк(не менее  10 мвт)'!J113</f>
        <v>43.017985999999993</v>
      </c>
      <c r="K309" s="66">
        <f>'5 цк(не менее  10 мвт)'!K113</f>
        <v>43.044348999999997</v>
      </c>
      <c r="L309" s="66">
        <f>'5 цк(не менее  10 мвт)'!L113</f>
        <v>42.823156999999995</v>
      </c>
      <c r="M309" s="66">
        <f>'5 цк(не менее  10 мвт)'!M113</f>
        <v>43.275828999999995</v>
      </c>
      <c r="N309" s="66">
        <f>'5 цк(не менее  10 мвт)'!N113</f>
        <v>43.418574999999997</v>
      </c>
      <c r="O309" s="66">
        <f>'5 цк(не менее  10 мвт)'!O113</f>
        <v>41.698549999999997</v>
      </c>
      <c r="P309" s="66">
        <f>'5 цк(не менее  10 мвт)'!P113</f>
        <v>41.845153999999994</v>
      </c>
      <c r="Q309" s="66">
        <f>'5 цк(не менее  10 мвт)'!Q113</f>
        <v>42.854020999999996</v>
      </c>
      <c r="R309" s="66">
        <f>'5 цк(не менее  10 мвт)'!R113</f>
        <v>44.230041</v>
      </c>
      <c r="S309" s="66">
        <f>'5 цк(не менее  10 мвт)'!S113</f>
        <v>44.542538999999998</v>
      </c>
      <c r="T309" s="66">
        <f>'5 цк(не менее  10 мвт)'!T113</f>
        <v>43.461655999999998</v>
      </c>
      <c r="U309" s="66">
        <f>'5 цк(не менее  10 мвт)'!U113</f>
        <v>41.049762999999999</v>
      </c>
      <c r="V309" s="66">
        <f>'5 цк(не менее  10 мвт)'!V113</f>
        <v>42.360839999999996</v>
      </c>
      <c r="W309" s="66">
        <f>'5 цк(не менее  10 мвт)'!W113</f>
        <v>42.329332999999991</v>
      </c>
      <c r="X309" s="66">
        <f>'5 цк(не менее  10 мвт)'!X113</f>
        <v>41.947390999999996</v>
      </c>
      <c r="Y309" s="66">
        <f>'5 цк(не менее  10 мвт)'!Y113</f>
        <v>42.718990999999995</v>
      </c>
    </row>
    <row r="310" spans="1:25" s="33" customFormat="1" ht="15" x14ac:dyDescent="0.25">
      <c r="A310" s="65">
        <v>22</v>
      </c>
      <c r="B310" s="66">
        <f>'5 цк(не менее  10 мвт)'!B118</f>
        <v>41.921028</v>
      </c>
      <c r="C310" s="66">
        <f>'5 цк(не менее  10 мвт)'!C118</f>
        <v>39.467982999999997</v>
      </c>
      <c r="D310" s="66">
        <f>'5 цк(не менее  10 мвт)'!D118</f>
        <v>39.271224999999994</v>
      </c>
      <c r="E310" s="66">
        <f>'5 цк(не менее  10 мвт)'!E118</f>
        <v>39.932228999999992</v>
      </c>
      <c r="F310" s="66">
        <f>'5 цк(не менее  10 мвт)'!F118</f>
        <v>42.497155999999997</v>
      </c>
      <c r="G310" s="66">
        <f>'5 цк(не менее  10 мвт)'!G118</f>
        <v>42.294610999999996</v>
      </c>
      <c r="H310" s="66">
        <f>'5 цк(не менее  10 мвт)'!H118</f>
        <v>42.280464999999992</v>
      </c>
      <c r="I310" s="66">
        <f>'5 цк(не менее  10 мвт)'!I118</f>
        <v>41.680546</v>
      </c>
      <c r="J310" s="66">
        <f>'5 цк(не менее  10 мвт)'!J118</f>
        <v>42.242528</v>
      </c>
      <c r="K310" s="66">
        <f>'5 цк(не менее  10 мвт)'!K118</f>
        <v>42.905460999999995</v>
      </c>
      <c r="L310" s="66">
        <f>'5 цк(не менее  10 мвт)'!L118</f>
        <v>42.851448999999995</v>
      </c>
      <c r="M310" s="66">
        <f>'5 цк(не менее  10 мвт)'!M118</f>
        <v>43.414717000000003</v>
      </c>
      <c r="N310" s="66">
        <f>'5 цк(не менее  10 мвт)'!N118</f>
        <v>43.203812999999997</v>
      </c>
      <c r="O310" s="66">
        <f>'5 цк(не менее  10 мвт)'!O118</f>
        <v>41.195080999999995</v>
      </c>
      <c r="P310" s="66">
        <f>'5 цк(не менее  10 мвт)'!P118</f>
        <v>41.820719999999994</v>
      </c>
      <c r="Q310" s="66">
        <f>'5 цк(не менее  10 мвт)'!Q118</f>
        <v>42.881669999999993</v>
      </c>
      <c r="R310" s="66">
        <f>'5 цк(не менее  10 мвт)'!R118</f>
        <v>43.479660000000003</v>
      </c>
      <c r="S310" s="66">
        <f>'5 цк(не менее  10 мвт)'!S118</f>
        <v>44.087937999999994</v>
      </c>
      <c r="T310" s="66">
        <f>'5 цк(не менее  10 мвт)'!T118</f>
        <v>42.532521000000003</v>
      </c>
      <c r="U310" s="66">
        <f>'5 цк(не менее  10 мвт)'!U118</f>
        <v>39.939944999999994</v>
      </c>
      <c r="V310" s="66">
        <f>'5 цк(не менее  10 мвт)'!V118</f>
        <v>40.255657999999997</v>
      </c>
      <c r="W310" s="66">
        <f>'5 цк(не менее  10 мвт)'!W118</f>
        <v>40.902515999999999</v>
      </c>
      <c r="X310" s="66">
        <f>'5 цк(не менее  10 мвт)'!X118</f>
        <v>41.476071999999995</v>
      </c>
      <c r="Y310" s="66">
        <f>'5 цк(не менее  10 мвт)'!Y118</f>
        <v>42.589104999999996</v>
      </c>
    </row>
    <row r="311" spans="1:25" s="33" customFormat="1" ht="15" x14ac:dyDescent="0.25">
      <c r="A311" s="65">
        <v>23</v>
      </c>
      <c r="B311" s="66">
        <f>'5 цк(не менее  10 мвт)'!B123</f>
        <v>41.813646999999996</v>
      </c>
      <c r="C311" s="66">
        <f>'5 цк(не менее  10 мвт)'!C123</f>
        <v>40.683253000000001</v>
      </c>
      <c r="D311" s="66">
        <f>'5 цк(не менее  10 мвт)'!D123</f>
        <v>41.061979999999998</v>
      </c>
      <c r="E311" s="66">
        <f>'5 цк(не менее  10 мвт)'!E123</f>
        <v>41.541657999999991</v>
      </c>
      <c r="F311" s="66">
        <f>'5 цк(не менее  10 мвт)'!F123</f>
        <v>41.802715999999997</v>
      </c>
      <c r="G311" s="66">
        <f>'5 цк(не менее  10 мвт)'!G123</f>
        <v>41.964751999999997</v>
      </c>
      <c r="H311" s="66">
        <f>'5 цк(не менее  10 мвт)'!H123</f>
        <v>41.757062999999995</v>
      </c>
      <c r="I311" s="66">
        <f>'5 цк(не менее  10 мвт)'!I123</f>
        <v>41.290244999999999</v>
      </c>
      <c r="J311" s="66">
        <f>'5 цк(не менее  10 мвт)'!J123</f>
        <v>41.948034</v>
      </c>
      <c r="K311" s="66">
        <f>'5 цк(не менее  10 мвт)'!K123</f>
        <v>42.027766</v>
      </c>
      <c r="L311" s="66">
        <f>'5 цк(не менее  10 мвт)'!L123</f>
        <v>42.244456999999997</v>
      </c>
      <c r="M311" s="66">
        <f>'5 цк(не менее  10 мвт)'!M123</f>
        <v>42.180157000000001</v>
      </c>
      <c r="N311" s="66">
        <f>'5 цк(не менее  10 мвт)'!N123</f>
        <v>41.899166000000001</v>
      </c>
      <c r="O311" s="66">
        <f>'5 цк(не менее  10 мвт)'!O123</f>
        <v>40.645958999999998</v>
      </c>
      <c r="P311" s="66">
        <f>'5 цк(не менее  10 мвт)'!P123</f>
        <v>40.825355999999992</v>
      </c>
      <c r="Q311" s="66">
        <f>'5 цк(не менее  10 мвт)'!Q123</f>
        <v>41.622032999999995</v>
      </c>
      <c r="R311" s="66">
        <f>'5 цк(не менее  10 мвт)'!R123</f>
        <v>42.677838999999999</v>
      </c>
      <c r="S311" s="66">
        <f>'5 цк(не менее  10 мвт)'!S123</f>
        <v>42.310685999999997</v>
      </c>
      <c r="T311" s="66">
        <f>'5 цк(не менее  10 мвт)'!T123</f>
        <v>41.589882999999993</v>
      </c>
      <c r="U311" s="66">
        <f>'5 цк(не менее  10 мвт)'!U123</f>
        <v>41.450351999999995</v>
      </c>
      <c r="V311" s="66">
        <f>'5 цк(не менее  10 мвт)'!V123</f>
        <v>41.026614999999993</v>
      </c>
      <c r="W311" s="66">
        <f>'5 цк(не менее  10 мвт)'!W123</f>
        <v>41.628462999999996</v>
      </c>
      <c r="X311" s="66">
        <f>'5 цк(не менее  10 мвт)'!X123</f>
        <v>41.665113999999996</v>
      </c>
      <c r="Y311" s="66">
        <f>'5 цк(не менее  10 мвт)'!Y123</f>
        <v>41.890163999999999</v>
      </c>
    </row>
    <row r="312" spans="1:25" s="33" customFormat="1" ht="15" x14ac:dyDescent="0.25">
      <c r="A312" s="65">
        <v>24</v>
      </c>
      <c r="B312" s="66">
        <f>'5 цк(не менее  10 мвт)'!B128</f>
        <v>46.716521999999998</v>
      </c>
      <c r="C312" s="66">
        <f>'5 цк(не менее  10 мвт)'!C128</f>
        <v>45.005498999999993</v>
      </c>
      <c r="D312" s="66">
        <f>'5 цк(не менее  10 мвт)'!D128</f>
        <v>44.680140999999999</v>
      </c>
      <c r="E312" s="66">
        <f>'5 цк(не менее  10 мвт)'!E128</f>
        <v>45.509610999999992</v>
      </c>
      <c r="F312" s="66">
        <f>'5 цк(не менее  10 мвт)'!F128</f>
        <v>45.774526999999999</v>
      </c>
      <c r="G312" s="66">
        <f>'5 цк(не менее  10 мвт)'!G128</f>
        <v>46.748671999999992</v>
      </c>
      <c r="H312" s="66">
        <f>'5 цк(не менее  10 мвт)'!H128</f>
        <v>46.854123999999992</v>
      </c>
      <c r="I312" s="66">
        <f>'5 цк(не менее  10 мвт)'!I128</f>
        <v>46.205337</v>
      </c>
      <c r="J312" s="66">
        <f>'5 цк(не менее  10 мвт)'!J128</f>
        <v>46.530051999999998</v>
      </c>
      <c r="K312" s="66">
        <f>'5 цк(не менее  10 мвт)'!K128</f>
        <v>47.090747999999998</v>
      </c>
      <c r="L312" s="66">
        <f>'5 цк(не менее  10 мвт)'!L128</f>
        <v>47.387813999999999</v>
      </c>
      <c r="M312" s="66">
        <f>'5 цк(не менее  10 мвт)'!M128</f>
        <v>47.553707999999993</v>
      </c>
      <c r="N312" s="66">
        <f>'5 цк(не менее  10 мвт)'!N128</f>
        <v>47.176909999999999</v>
      </c>
      <c r="O312" s="66">
        <f>'5 цк(не менее  10 мвт)'!O128</f>
        <v>45.743019999999994</v>
      </c>
      <c r="P312" s="66">
        <f>'5 цк(не менее  10 мвт)'!P128</f>
        <v>45.753307999999997</v>
      </c>
      <c r="Q312" s="66">
        <f>'5 цк(не менее  10 мвт)'!Q128</f>
        <v>46.809114000000001</v>
      </c>
      <c r="R312" s="66">
        <f>'5 цк(не менее  10 мвт)'!R128</f>
        <v>47.822482000000001</v>
      </c>
      <c r="S312" s="66">
        <f>'5 цк(не менее  10 мвт)'!S128</f>
        <v>47.562710000000003</v>
      </c>
      <c r="T312" s="66">
        <f>'5 цк(не менее  10 мвт)'!T128</f>
        <v>45.771312000000002</v>
      </c>
      <c r="U312" s="66">
        <f>'5 цк(не менее  10 мвт)'!U128</f>
        <v>45.684506999999996</v>
      </c>
      <c r="V312" s="66">
        <f>'5 цк(не менее  10 мвт)'!V128</f>
        <v>46.192476999999997</v>
      </c>
      <c r="W312" s="66">
        <f>'5 цк(не менее  10 мвт)'!W128</f>
        <v>46.742885000000001</v>
      </c>
      <c r="X312" s="66">
        <f>'5 цк(не менее  10 мвт)'!X128</f>
        <v>47.096535000000003</v>
      </c>
      <c r="Y312" s="66">
        <f>'5 цк(не менее  10 мвт)'!Y128</f>
        <v>47.088819000000001</v>
      </c>
    </row>
    <row r="313" spans="1:25" s="33" customFormat="1" ht="15" x14ac:dyDescent="0.25">
      <c r="A313" s="65">
        <v>25</v>
      </c>
      <c r="B313" s="66">
        <f>'5 цк(не менее  10 мвт)'!B133</f>
        <v>40.926949999999998</v>
      </c>
      <c r="C313" s="66">
        <f>'5 цк(не менее  10 мвт)'!C133</f>
        <v>40.038323999999996</v>
      </c>
      <c r="D313" s="66">
        <f>'5 цк(не менее  10 мвт)'!D133</f>
        <v>39.515564999999995</v>
      </c>
      <c r="E313" s="66">
        <f>'5 цк(не менее  10 мвт)'!E133</f>
        <v>42.780718999999998</v>
      </c>
      <c r="F313" s="66">
        <f>'5 цк(не менее  10 мвт)'!F133</f>
        <v>43.295761999999996</v>
      </c>
      <c r="G313" s="66">
        <f>'5 цк(не менее  10 мвт)'!G133</f>
        <v>43.518882999999995</v>
      </c>
      <c r="H313" s="66">
        <f>'5 цк(не менее  10 мвт)'!H133</f>
        <v>43.221173999999991</v>
      </c>
      <c r="I313" s="66">
        <f>'5 цк(не менее  10 мвт)'!I133</f>
        <v>42.307471</v>
      </c>
      <c r="J313" s="66">
        <f>'5 цк(не менее  10 мвт)'!J133</f>
        <v>43.379994999999994</v>
      </c>
      <c r="K313" s="66">
        <f>'5 цк(не менее  10 мвт)'!K133</f>
        <v>44.343208999999995</v>
      </c>
      <c r="L313" s="66">
        <f>'5 цк(не менее  10 мвт)'!L133</f>
        <v>44.263476999999995</v>
      </c>
      <c r="M313" s="66">
        <f>'5 цк(не менее  10 мвт)'!M133</f>
        <v>44.285981999999997</v>
      </c>
      <c r="N313" s="66">
        <f>'5 цк(не менее  10 мвт)'!N133</f>
        <v>43.940047999999997</v>
      </c>
      <c r="O313" s="66">
        <f>'5 цк(не менее  10 мвт)'!O133</f>
        <v>41.645180999999994</v>
      </c>
      <c r="P313" s="66">
        <f>'5 цк(не менее  10 мвт)'!P133</f>
        <v>41.990471999999997</v>
      </c>
      <c r="Q313" s="66">
        <f>'5 цк(не менее  10 мвт)'!Q133</f>
        <v>43.595399999999998</v>
      </c>
      <c r="R313" s="66">
        <f>'5 цк(не менее  10 мвт)'!R133</f>
        <v>45.147601999999999</v>
      </c>
      <c r="S313" s="66">
        <f>'5 цк(не менее  10 мвт)'!S133</f>
        <v>44.190818</v>
      </c>
      <c r="T313" s="66">
        <f>'5 цк(не менее  10 мвт)'!T133</f>
        <v>43.945835000000002</v>
      </c>
      <c r="U313" s="66">
        <f>'5 цк(не менее  10 мвт)'!U133</f>
        <v>41.762206999999997</v>
      </c>
      <c r="V313" s="66">
        <f>'5 цк(не менее  10 мвт)'!V133</f>
        <v>42.425782999999996</v>
      </c>
      <c r="W313" s="66">
        <f>'5 цк(не менее  10 мвт)'!W133</f>
        <v>42.418709999999997</v>
      </c>
      <c r="X313" s="66">
        <f>'5 цк(не менее  10 мвт)'!X133</f>
        <v>43.636551999999995</v>
      </c>
      <c r="Y313" s="66">
        <f>'5 цк(не менее  10 мвт)'!Y133</f>
        <v>43.721428000000003</v>
      </c>
    </row>
    <row r="314" spans="1:25" s="33" customFormat="1" ht="15" x14ac:dyDescent="0.25">
      <c r="A314" s="65">
        <v>26</v>
      </c>
      <c r="B314" s="66">
        <f>'5 цк(не менее  10 мвт)'!B138</f>
        <v>30.998386999999997</v>
      </c>
      <c r="C314" s="66">
        <f>'5 цк(не менее  10 мвт)'!C138</f>
        <v>29.610149999999997</v>
      </c>
      <c r="D314" s="66">
        <f>'5 цк(не менее  10 мвт)'!D138</f>
        <v>29.256499999999999</v>
      </c>
      <c r="E314" s="66">
        <f>'5 цк(не менее  10 мвт)'!E138</f>
        <v>30.75469</v>
      </c>
      <c r="F314" s="66">
        <f>'5 цк(не менее  10 мвт)'!F138</f>
        <v>31.848432999999996</v>
      </c>
      <c r="G314" s="66">
        <f>'5 цк(не менее  10 мвт)'!G138</f>
        <v>31.398332999999997</v>
      </c>
      <c r="H314" s="66">
        <f>'5 цк(не менее  10 мвт)'!H138</f>
        <v>30.776551999999999</v>
      </c>
      <c r="I314" s="66">
        <f>'5 цк(не менее  10 мвт)'!I138</f>
        <v>30.545714999999998</v>
      </c>
      <c r="J314" s="66">
        <f>'5 цк(не менее  10 мвт)'!J138</f>
        <v>30.719324999999998</v>
      </c>
      <c r="K314" s="66">
        <f>'5 цк(не менее  10 мвт)'!K138</f>
        <v>31.045968999999996</v>
      </c>
      <c r="L314" s="66">
        <f>'5 цк(не менее  10 мвт)'!L138</f>
        <v>31.177140999999999</v>
      </c>
      <c r="M314" s="66">
        <f>'5 цк(не менее  10 мвт)'!M138</f>
        <v>31.44913</v>
      </c>
      <c r="N314" s="66">
        <f>'5 цк(не менее  10 мвт)'!N138</f>
        <v>31.552009999999996</v>
      </c>
      <c r="O314" s="66">
        <f>'5 цк(не менее  10 мвт)'!O138</f>
        <v>30.03453</v>
      </c>
      <c r="P314" s="66">
        <f>'5 цк(не менее  10 мвт)'!P138</f>
        <v>30.314877999999997</v>
      </c>
      <c r="Q314" s="66">
        <f>'5 цк(не менее  10 мвт)'!Q138</f>
        <v>31.760984999999998</v>
      </c>
      <c r="R314" s="66">
        <f>'5 цк(не менее  10 мвт)'!R138</f>
        <v>33.186515999999997</v>
      </c>
      <c r="S314" s="66">
        <f>'5 цк(не менее  10 мвт)'!S138</f>
        <v>32.31718</v>
      </c>
      <c r="T314" s="66">
        <f>'5 цк(не менее  10 мвт)'!T138</f>
        <v>31.425981999999998</v>
      </c>
      <c r="U314" s="66">
        <f>'5 цк(не менее  10 мвт)'!U138</f>
        <v>31.285164999999999</v>
      </c>
      <c r="V314" s="66">
        <f>'5 цк(не менее  10 мвт)'!V138</f>
        <v>30.840208999999998</v>
      </c>
      <c r="W314" s="66">
        <f>'5 цк(не менее  10 мвт)'!W138</f>
        <v>30.91544</v>
      </c>
      <c r="X314" s="66">
        <f>'5 цк(не менее  10 мвт)'!X138</f>
        <v>31.242083999999998</v>
      </c>
      <c r="Y314" s="66">
        <f>'5 цк(не менее  10 мвт)'!Y138</f>
        <v>31.118627999999998</v>
      </c>
    </row>
    <row r="315" spans="1:25" s="33" customFormat="1" ht="15" x14ac:dyDescent="0.25">
      <c r="A315" s="65">
        <v>27</v>
      </c>
      <c r="B315" s="66">
        <f>'5 цк(не менее  10 мвт)'!B143</f>
        <v>41.953820999999998</v>
      </c>
      <c r="C315" s="66">
        <f>'5 цк(не менее  10 мвт)'!C143</f>
        <v>39.617801999999998</v>
      </c>
      <c r="D315" s="66">
        <f>'5 цк(не менее  10 мвт)'!D143</f>
        <v>40.435054999999998</v>
      </c>
      <c r="E315" s="66">
        <f>'5 цк(не менее  10 мвт)'!E143</f>
        <v>41.397626000000002</v>
      </c>
      <c r="F315" s="66">
        <f>'5 цк(не менее  10 мвт)'!F143</f>
        <v>42.349908999999997</v>
      </c>
      <c r="G315" s="66">
        <f>'5 цк(не менее  10 мвт)'!G143</f>
        <v>41.907525</v>
      </c>
      <c r="H315" s="66">
        <f>'5 цк(не менее  10 мвт)'!H143</f>
        <v>41.765421999999994</v>
      </c>
      <c r="I315" s="66">
        <f>'5 цк(не менее  10 мвт)'!I143</f>
        <v>41.197009999999999</v>
      </c>
      <c r="J315" s="66">
        <f>'5 цк(не менее  10 мвт)'!J143</f>
        <v>41.613030999999992</v>
      </c>
      <c r="K315" s="66">
        <f>'5 цк(не менее  10 мвт)'!K143</f>
        <v>41.775067</v>
      </c>
      <c r="L315" s="66">
        <f>'5 цк(не менее  10 мвт)'!L143</f>
        <v>42.057344000000001</v>
      </c>
      <c r="M315" s="66">
        <f>'5 цк(не менее  10 мвт)'!M143</f>
        <v>41.987899999999996</v>
      </c>
      <c r="N315" s="66">
        <f>'5 цк(не менее  10 мвт)'!N143</f>
        <v>40.965530000000001</v>
      </c>
      <c r="O315" s="66">
        <f>'5 цк(не менее  10 мвт)'!O143</f>
        <v>39.552858999999998</v>
      </c>
      <c r="P315" s="66">
        <f>'5 цк(не менее  10 мвт)'!P143</f>
        <v>39.645451000000001</v>
      </c>
      <c r="Q315" s="66">
        <f>'5 цк(не менее  10 мвт)'!Q143</f>
        <v>41.334612</v>
      </c>
      <c r="R315" s="66">
        <f>'5 цк(не менее  10 мвт)'!R143</f>
        <v>42.992908999999997</v>
      </c>
      <c r="S315" s="66">
        <f>'5 цк(не менее  10 мвт)'!S143</f>
        <v>42.331262000000002</v>
      </c>
      <c r="T315" s="66">
        <f>'5 цк(не менее  10 мвт)'!T143</f>
        <v>41.599527999999999</v>
      </c>
      <c r="U315" s="66">
        <f>'5 цк(не менее  10 мвт)'!U143</f>
        <v>39.978524999999998</v>
      </c>
      <c r="V315" s="66">
        <f>'5 цк(не менее  10 мвт)'!V143</f>
        <v>40.485851999999994</v>
      </c>
      <c r="W315" s="66">
        <f>'5 цк(не менее  10 мвт)'!W143</f>
        <v>40.541792999999998</v>
      </c>
      <c r="X315" s="66">
        <f>'5 цк(не менее  10 мвт)'!X143</f>
        <v>41.153285999999994</v>
      </c>
      <c r="Y315" s="66">
        <f>'5 цк(не менее  10 мвт)'!Y143</f>
        <v>41.180934999999998</v>
      </c>
    </row>
    <row r="316" spans="1:25" s="33" customFormat="1" ht="15" x14ac:dyDescent="0.25">
      <c r="A316" s="65">
        <v>28</v>
      </c>
      <c r="B316" s="66">
        <f>'5 цк(не менее  10 мвт)'!B148</f>
        <v>41.723626999999993</v>
      </c>
      <c r="C316" s="66">
        <f>'5 цк(не менее  10 мвт)'!C148</f>
        <v>39.536141000000001</v>
      </c>
      <c r="D316" s="66">
        <f>'5 цк(не менее  10 мвт)'!D148</f>
        <v>39.745115999999996</v>
      </c>
      <c r="E316" s="66">
        <f>'5 цк(не менее  10 мвт)'!E148</f>
        <v>41.245235000000001</v>
      </c>
      <c r="F316" s="66">
        <f>'5 цк(не менее  10 мвт)'!F148</f>
        <v>41.964751999999997</v>
      </c>
      <c r="G316" s="66">
        <f>'5 цк(не менее  10 мвт)'!G148</f>
        <v>41.597598999999995</v>
      </c>
      <c r="H316" s="66">
        <f>'5 цк(не менее  10 мвт)'!H148</f>
        <v>41.202153999999993</v>
      </c>
      <c r="I316" s="66">
        <f>'5 цк(не менее  10 мвт)'!I148</f>
        <v>40.562368999999997</v>
      </c>
      <c r="J316" s="66">
        <f>'5 цк(не менее  10 мвт)'!J148</f>
        <v>40.698042000000001</v>
      </c>
      <c r="K316" s="66">
        <f>'5 цк(не менее  10 мвт)'!K148</f>
        <v>41.189293999999997</v>
      </c>
      <c r="L316" s="66">
        <f>'5 цк(не менее  10 мвт)'!L148</f>
        <v>41.650967999999999</v>
      </c>
      <c r="M316" s="66">
        <f>'5 цк(не менее  10 мвт)'!M148</f>
        <v>41.825863999999996</v>
      </c>
      <c r="N316" s="66">
        <f>'5 цк(не менее  10 мвт)'!N148</f>
        <v>41.756419999999999</v>
      </c>
      <c r="O316" s="66">
        <f>'5 цк(не менее  10 мвт)'!O148</f>
        <v>40.137988999999997</v>
      </c>
      <c r="P316" s="66">
        <f>'5 цк(не менее  10 мвт)'!P148</f>
        <v>40.508356999999997</v>
      </c>
      <c r="Q316" s="66">
        <f>'5 цк(не менее  10 мвт)'!Q148</f>
        <v>41.751919000000001</v>
      </c>
      <c r="R316" s="66">
        <f>'5 цк(не менее  10 мвт)'!R148</f>
        <v>43.655842</v>
      </c>
      <c r="S316" s="66">
        <f>'5 цк(не менее  10 мвт)'!S148</f>
        <v>42.786505999999996</v>
      </c>
      <c r="T316" s="66">
        <f>'5 цк(не менее  10 мвт)'!T148</f>
        <v>41.975682999999997</v>
      </c>
      <c r="U316" s="66">
        <f>'5 цк(не менее  10 мвт)'!U148</f>
        <v>41.806573999999998</v>
      </c>
      <c r="V316" s="66">
        <f>'5 цк(не менее  10 мвт)'!V148</f>
        <v>40.989320999999997</v>
      </c>
      <c r="W316" s="66">
        <f>'5 цк(не менее  10 мвт)'!W148</f>
        <v>41.063265999999999</v>
      </c>
      <c r="X316" s="66">
        <f>'5 цк(не менее  10 мвт)'!X148</f>
        <v>41.636178999999998</v>
      </c>
      <c r="Y316" s="66">
        <f>'5 цк(не менее  10 мвт)'!Y148</f>
        <v>41.574451000000003</v>
      </c>
    </row>
    <row r="317" spans="1:25" s="33" customFormat="1" ht="15" x14ac:dyDescent="0.25">
      <c r="A317" s="65">
        <v>29</v>
      </c>
      <c r="B317" s="66">
        <f>'5 цк(не менее  10 мвт)'!B153</f>
        <v>33.395491</v>
      </c>
      <c r="C317" s="66">
        <f>'5 цк(не менее  10 мвт)'!C153</f>
        <v>32.085056999999999</v>
      </c>
      <c r="D317" s="66">
        <f>'5 цк(не менее  10 мвт)'!D153</f>
        <v>31.580944999999996</v>
      </c>
      <c r="E317" s="66">
        <f>'5 цк(не менее  10 мвт)'!E153</f>
        <v>33.390989999999995</v>
      </c>
      <c r="F317" s="66">
        <f>'5 цк(не менее  10 мвт)'!F153</f>
        <v>34.174807000000001</v>
      </c>
      <c r="G317" s="66">
        <f>'5 цк(не менее  10 мвт)'!G153</f>
        <v>34.136869999999995</v>
      </c>
      <c r="H317" s="66">
        <f>'5 цк(не менее  10 мвт)'!H153</f>
        <v>33.510587999999998</v>
      </c>
      <c r="I317" s="66">
        <f>'5 цк(не менее  10 мвт)'!I153</f>
        <v>32.845082999999995</v>
      </c>
      <c r="J317" s="66">
        <f>'5 цк(не менее  10 мвт)'!J153</f>
        <v>33.297111999999998</v>
      </c>
      <c r="K317" s="66">
        <f>'5 цк(не менее  10 мвт)'!K153</f>
        <v>33.688698999999993</v>
      </c>
      <c r="L317" s="66">
        <f>'5 цк(не менее  10 мвт)'!L153</f>
        <v>33.315115999999996</v>
      </c>
      <c r="M317" s="66">
        <f>'5 цк(не менее  10 мвт)'!M153</f>
        <v>33.539522999999996</v>
      </c>
      <c r="N317" s="66">
        <f>'5 цк(не менее  10 мвт)'!N153</f>
        <v>33.472650999999999</v>
      </c>
      <c r="O317" s="66">
        <f>'5 цк(не менее  10 мвт)'!O153</f>
        <v>31.867079999999998</v>
      </c>
      <c r="P317" s="66">
        <f>'5 цк(не менее  10 мвт)'!P153</f>
        <v>32.346114999999998</v>
      </c>
      <c r="Q317" s="66">
        <f>'5 цк(не менее  10 мвт)'!Q153</f>
        <v>34.478946000000001</v>
      </c>
      <c r="R317" s="66">
        <f>'5 цк(не менее  10 мвт)'!R153</f>
        <v>35.156025</v>
      </c>
      <c r="S317" s="66">
        <f>'5 цк(не менее  10 мвт)'!S153</f>
        <v>34.812019999999997</v>
      </c>
      <c r="T317" s="66">
        <f>'5 цк(не менее  10 мвт)'!T153</f>
        <v>33.906676000000004</v>
      </c>
      <c r="U317" s="66">
        <f>'5 цк(не менее  10 мвт)'!U153</f>
        <v>33.654619999999994</v>
      </c>
      <c r="V317" s="66">
        <f>'5 цк(не менее  10 мвт)'!V153</f>
        <v>33.369128000000003</v>
      </c>
      <c r="W317" s="66">
        <f>'5 цк(не менее  10 мвт)'!W153</f>
        <v>33.27525</v>
      </c>
      <c r="X317" s="66">
        <f>'5 цк(не менее  10 мвт)'!X153</f>
        <v>30.801628999999995</v>
      </c>
      <c r="Y317" s="66">
        <f>'5 цк(не менее  10 мвт)'!Y153</f>
        <v>31.827213999999998</v>
      </c>
    </row>
    <row r="318" spans="1:25" s="33" customFormat="1" ht="15" x14ac:dyDescent="0.25">
      <c r="A318" s="65">
        <v>30</v>
      </c>
      <c r="B318" s="66">
        <f>'5 цк(не менее  10 мвт)'!B158</f>
        <v>46.546126999999998</v>
      </c>
      <c r="C318" s="66">
        <f>'5 цк(не менее  10 мвт)'!C158</f>
        <v>44.575975</v>
      </c>
      <c r="D318" s="66">
        <f>'5 цк(не менее  10 мвт)'!D158</f>
        <v>44.678854999999999</v>
      </c>
      <c r="E318" s="66">
        <f>'5 цк(не менее  10 мвт)'!E158</f>
        <v>45.103878000000002</v>
      </c>
      <c r="F318" s="66">
        <f>'5 цк(не менее  10 мвт)'!F158</f>
        <v>46.498544999999993</v>
      </c>
      <c r="G318" s="66">
        <f>'5 цк(не менее  10 мвт)'!G158</f>
        <v>46.643219999999992</v>
      </c>
      <c r="H318" s="66">
        <f>'5 цк(не менее  10 мвт)'!H158</f>
        <v>49.084047999999996</v>
      </c>
      <c r="I318" s="66">
        <f>'5 цк(не менее  10 мвт)'!I158</f>
        <v>48.231429999999996</v>
      </c>
      <c r="J318" s="66">
        <f>'5 цк(не менее  10 мвт)'!J158</f>
        <v>49.035823000000001</v>
      </c>
      <c r="K318" s="66">
        <f>'5 цк(не менее  10 мвт)'!K158</f>
        <v>49.183712999999997</v>
      </c>
      <c r="L318" s="66">
        <f>'5 цк(не менее  10 мвт)'!L158</f>
        <v>49.292380000000001</v>
      </c>
      <c r="M318" s="66">
        <f>'5 цк(не менее  10 мвт)'!M158</f>
        <v>47.154404999999997</v>
      </c>
      <c r="N318" s="66">
        <f>'5 цк(не менее  10 мвт)'!N158</f>
        <v>46.198264000000002</v>
      </c>
      <c r="O318" s="66">
        <f>'5 цк(не менее  10 мвт)'!O158</f>
        <v>47.154404999999997</v>
      </c>
      <c r="P318" s="66">
        <f>'5 цк(не менее  10 мвт)'!P158</f>
        <v>47.882280999999992</v>
      </c>
      <c r="Q318" s="66">
        <f>'5 цк(не менее  10 мвт)'!Q158</f>
        <v>49.957242000000001</v>
      </c>
      <c r="R318" s="66">
        <f>'5 цк(не менее  10 мвт)'!R158</f>
        <v>50.811788999999997</v>
      </c>
      <c r="S318" s="66">
        <f>'5 цк(не менее  10 мвт)'!S158</f>
        <v>49.379827999999996</v>
      </c>
      <c r="T318" s="66">
        <f>'5 цк(не менее  10 мвт)'!T158</f>
        <v>47.559494999999998</v>
      </c>
      <c r="U318" s="66">
        <f>'5 цк(не менее  10 мвт)'!U158</f>
        <v>46.818115999999996</v>
      </c>
      <c r="V318" s="66">
        <f>'5 цк(не менее  10 мвт)'!V158</f>
        <v>46.574418999999999</v>
      </c>
      <c r="W318" s="66">
        <f>'5 цк(не менее  10 мвт)'!W158</f>
        <v>47.039307999999991</v>
      </c>
      <c r="X318" s="66">
        <f>'5 цк(не менее  10 мвт)'!X158</f>
        <v>46.887560000000001</v>
      </c>
      <c r="Y318" s="66">
        <f>'5 цк(не менее  10 мвт)'!Y158</f>
        <v>46.460607999999993</v>
      </c>
    </row>
    <row r="319" spans="1:25" s="33" customFormat="1" ht="15" x14ac:dyDescent="0.25">
      <c r="A319" s="65">
        <v>31</v>
      </c>
      <c r="B319" s="66">
        <f>'5 цк(не менее  10 мвт)'!B163</f>
        <v>40.879367999999999</v>
      </c>
      <c r="C319" s="66">
        <f>'5 цк(не менее  10 мвт)'!C163</f>
        <v>38.756824999999999</v>
      </c>
      <c r="D319" s="66">
        <f>'5 цк(не менее  10 мвт)'!D163</f>
        <v>39.248719999999999</v>
      </c>
      <c r="E319" s="66">
        <f>'5 цк(не менее  10 мвт)'!E163</f>
        <v>39.637092000000003</v>
      </c>
      <c r="F319" s="66">
        <f>'5 цк(не менее  10 мвт)'!F163</f>
        <v>41.035617000000002</v>
      </c>
      <c r="G319" s="66">
        <f>'5 цк(не менее  10 мвт)'!G163</f>
        <v>40.409978000000002</v>
      </c>
      <c r="H319" s="66">
        <f>'5 цк(не менее  10 мвт)'!H163</f>
        <v>42.960758999999996</v>
      </c>
      <c r="I319" s="66">
        <f>'5 цк(не менее  10 мвт)'!I163</f>
        <v>42.769787999999998</v>
      </c>
      <c r="J319" s="66">
        <f>'5 цк(не менее  10 мвт)'!J163</f>
        <v>42.439285999999996</v>
      </c>
      <c r="K319" s="66">
        <f>'5 цк(не менее  10 мвт)'!K163</f>
        <v>43.137583999999997</v>
      </c>
      <c r="L319" s="66">
        <f>'5 цк(не менее  10 мвт)'!L163</f>
        <v>42.977476999999993</v>
      </c>
      <c r="M319" s="66">
        <f>'5 цк(не менее  10 мвт)'!M163</f>
        <v>40.937237999999994</v>
      </c>
      <c r="N319" s="66">
        <f>'5 цк(не менее  10 мвт)'!N163</f>
        <v>40.028678999999997</v>
      </c>
      <c r="O319" s="66">
        <f>'5 цк(не менее  10 мвт)'!O163</f>
        <v>41.207298000000002</v>
      </c>
      <c r="P319" s="66">
        <f>'5 цк(не менее  10 мвт)'!P163</f>
        <v>41.683760999999997</v>
      </c>
      <c r="Q319" s="66">
        <f>'5 цк(не менее  10 мвт)'!Q163</f>
        <v>44.192103999999993</v>
      </c>
      <c r="R319" s="66">
        <f>'5 цк(не менее  10 мвт)'!R163</f>
        <v>46.350012</v>
      </c>
      <c r="S319" s="66">
        <f>'5 цк(не менее  10 мвт)'!S163</f>
        <v>46.222698000000001</v>
      </c>
      <c r="T319" s="66">
        <f>'5 цк(не менее  10 мвт)'!T163</f>
        <v>40.397760999999996</v>
      </c>
      <c r="U319" s="66">
        <f>'5 цк(не менее  10 мвт)'!U163</f>
        <v>39.495632000000001</v>
      </c>
      <c r="V319" s="66">
        <f>'5 цк(не менее  10 мвт)'!V163</f>
        <v>40.160494</v>
      </c>
      <c r="W319" s="66">
        <f>'5 цк(не менее  10 мвт)'!W163</f>
        <v>40.402262</v>
      </c>
      <c r="X319" s="66">
        <f>'5 цк(не менее  10 мвт)'!X163</f>
        <v>40.330246000000002</v>
      </c>
      <c r="Y319" s="66">
        <f>'5 цк(не менее  10 мвт)'!Y163</f>
        <v>40.193286999999998</v>
      </c>
    </row>
    <row r="320" spans="1:25" s="33" customFormat="1" ht="15" x14ac:dyDescent="0.25"/>
  </sheetData>
  <mergeCells count="20">
    <mergeCell ref="A253:A254"/>
    <mergeCell ref="B253:Y253"/>
    <mergeCell ref="A287:A288"/>
    <mergeCell ref="B287:Y287"/>
    <mergeCell ref="A183:Y183"/>
    <mergeCell ref="A185:A186"/>
    <mergeCell ref="B185:Y185"/>
    <mergeCell ref="A219:A220"/>
    <mergeCell ref="B219:Y219"/>
    <mergeCell ref="A73:A74"/>
    <mergeCell ref="B73:Y73"/>
    <mergeCell ref="A107:A108"/>
    <mergeCell ref="B107:Y107"/>
    <mergeCell ref="A141:A142"/>
    <mergeCell ref="B141:Y141"/>
    <mergeCell ref="B3:E3"/>
    <mergeCell ref="C13:F13"/>
    <mergeCell ref="A38:Y38"/>
    <mergeCell ref="A39:A40"/>
    <mergeCell ref="B39:Y39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3"/>
  <sheetViews>
    <sheetView view="pageBreakPreview" zoomScale="65" zoomScaleNormal="100" zoomScaleSheetLayoutView="65" workbookViewId="0">
      <selection sqref="A1:XFD1048576"/>
    </sheetView>
  </sheetViews>
  <sheetFormatPr defaultRowHeight="14.25" outlineLevelRow="1" x14ac:dyDescent="0.2"/>
  <cols>
    <col min="1" max="1" width="12.28515625" style="411" customWidth="1"/>
    <col min="2" max="2" width="44.28515625" style="42" customWidth="1"/>
    <col min="3" max="6" width="12.85546875" style="412" customWidth="1"/>
    <col min="7" max="10" width="6.5703125" style="42" customWidth="1"/>
    <col min="11" max="11" width="11.5703125" style="42" customWidth="1"/>
    <col min="12" max="16384" width="9.140625" style="42"/>
  </cols>
  <sheetData>
    <row r="2" spans="1:11" s="409" customFormat="1" ht="51" customHeight="1" x14ac:dyDescent="0.2">
      <c r="A2" s="407" t="s">
        <v>316</v>
      </c>
      <c r="B2" s="407"/>
      <c r="C2" s="407"/>
      <c r="D2" s="407"/>
      <c r="E2" s="407"/>
      <c r="F2" s="407"/>
      <c r="G2" s="408"/>
      <c r="H2" s="408"/>
      <c r="I2" s="408"/>
      <c r="J2" s="408"/>
      <c r="K2" s="408"/>
    </row>
    <row r="3" spans="1:11" s="409" customFormat="1" ht="20.25" customHeight="1" x14ac:dyDescent="0.2">
      <c r="A3" s="410"/>
      <c r="B3" s="410"/>
      <c r="C3" s="410"/>
      <c r="D3" s="410"/>
      <c r="E3" s="410"/>
      <c r="F3" s="410"/>
      <c r="G3" s="408"/>
      <c r="H3" s="408"/>
      <c r="I3" s="408"/>
      <c r="J3" s="408"/>
      <c r="K3" s="408"/>
    </row>
    <row r="4" spans="1:11" s="409" customFormat="1" ht="49.5" customHeight="1" x14ac:dyDescent="0.2">
      <c r="A4" s="407" t="s">
        <v>51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</row>
    <row r="5" spans="1:11" s="523" customFormat="1" ht="15" customHeight="1" thickBot="1" x14ac:dyDescent="0.25">
      <c r="A5" s="521" t="s">
        <v>275</v>
      </c>
      <c r="B5" s="522"/>
      <c r="C5" s="522"/>
      <c r="D5" s="522"/>
      <c r="E5" s="522"/>
      <c r="F5" s="522"/>
      <c r="H5" s="524"/>
      <c r="I5" s="524"/>
    </row>
    <row r="6" spans="1:11" s="39" customFormat="1" ht="37.5" customHeight="1" x14ac:dyDescent="0.2">
      <c r="A6" s="413" t="s">
        <v>2</v>
      </c>
      <c r="B6" s="414" t="s">
        <v>108</v>
      </c>
      <c r="C6" s="415" t="s">
        <v>53</v>
      </c>
      <c r="D6" s="416"/>
      <c r="E6" s="416"/>
      <c r="F6" s="416"/>
    </row>
    <row r="7" spans="1:11" s="39" customFormat="1" ht="18.75" customHeight="1" x14ac:dyDescent="0.2">
      <c r="A7" s="417"/>
      <c r="B7" s="418"/>
      <c r="C7" s="419" t="s">
        <v>17</v>
      </c>
      <c r="D7" s="420"/>
      <c r="E7" s="420"/>
      <c r="F7" s="421"/>
    </row>
    <row r="8" spans="1:11" s="39" customFormat="1" ht="18.75" customHeight="1" thickBot="1" x14ac:dyDescent="0.25">
      <c r="A8" s="422"/>
      <c r="B8" s="423"/>
      <c r="C8" s="424" t="s">
        <v>3</v>
      </c>
      <c r="D8" s="425" t="s">
        <v>16</v>
      </c>
      <c r="E8" s="425" t="s">
        <v>15</v>
      </c>
      <c r="F8" s="426" t="s">
        <v>4</v>
      </c>
    </row>
    <row r="9" spans="1:11" s="1" customFormat="1" ht="30" customHeight="1" thickBot="1" x14ac:dyDescent="0.25">
      <c r="A9" s="427" t="s">
        <v>52</v>
      </c>
      <c r="B9" s="428"/>
      <c r="C9" s="428"/>
      <c r="D9" s="428"/>
      <c r="E9" s="428"/>
      <c r="F9" s="429"/>
    </row>
    <row r="10" spans="1:11" s="1" customFormat="1" ht="22.5" customHeight="1" thickBot="1" x14ac:dyDescent="0.25">
      <c r="A10" s="525" t="s">
        <v>0</v>
      </c>
      <c r="B10" s="526" t="s">
        <v>82</v>
      </c>
      <c r="C10" s="432"/>
      <c r="D10" s="432"/>
      <c r="E10" s="432"/>
      <c r="F10" s="433"/>
      <c r="K10" s="38"/>
    </row>
    <row r="11" spans="1:11" s="39" customFormat="1" ht="18.75" customHeight="1" outlineLevel="1" x14ac:dyDescent="0.2">
      <c r="A11" s="527" t="s">
        <v>109</v>
      </c>
      <c r="B11" s="528" t="s">
        <v>110</v>
      </c>
      <c r="C11" s="445">
        <v>1321.3105961234542</v>
      </c>
      <c r="D11" s="445">
        <v>1595.7805961234542</v>
      </c>
      <c r="E11" s="445">
        <v>1739.9005961234541</v>
      </c>
      <c r="F11" s="518">
        <v>1863.270596123454</v>
      </c>
    </row>
    <row r="12" spans="1:11" s="39" customFormat="1" ht="15" customHeight="1" outlineLevel="1" x14ac:dyDescent="0.2">
      <c r="A12" s="529"/>
      <c r="B12" s="528" t="s">
        <v>117</v>
      </c>
      <c r="C12" s="445">
        <v>1311.4624321152169</v>
      </c>
      <c r="D12" s="445">
        <v>1585.9324321152171</v>
      </c>
      <c r="E12" s="445">
        <v>1730.052432115217</v>
      </c>
      <c r="F12" s="518">
        <v>1853.4224321152169</v>
      </c>
    </row>
    <row r="13" spans="1:11" s="39" customFormat="1" ht="15" customHeight="1" outlineLevel="1" x14ac:dyDescent="0.2">
      <c r="A13" s="529"/>
      <c r="B13" s="528" t="s">
        <v>118</v>
      </c>
      <c r="C13" s="445">
        <v>1252.7130399281473</v>
      </c>
      <c r="D13" s="445">
        <v>1527.1830399281475</v>
      </c>
      <c r="E13" s="445">
        <v>1671.3030399281474</v>
      </c>
      <c r="F13" s="518">
        <v>1794.6730399281473</v>
      </c>
    </row>
    <row r="14" spans="1:11" s="39" customFormat="1" ht="15" customHeight="1" outlineLevel="1" thickBot="1" x14ac:dyDescent="0.25">
      <c r="A14" s="530"/>
      <c r="B14" s="528" t="s">
        <v>119</v>
      </c>
      <c r="C14" s="445">
        <v>1205.3399751299032</v>
      </c>
      <c r="D14" s="445">
        <v>1479.8099751299035</v>
      </c>
      <c r="E14" s="445">
        <v>1623.9299751299034</v>
      </c>
      <c r="F14" s="518">
        <v>1747.2999751299033</v>
      </c>
    </row>
    <row r="15" spans="1:11" s="39" customFormat="1" ht="15" customHeight="1" outlineLevel="1" x14ac:dyDescent="0.2">
      <c r="A15" s="531"/>
      <c r="B15" s="532" t="s">
        <v>120</v>
      </c>
      <c r="C15" s="441">
        <v>848.97965588250963</v>
      </c>
      <c r="D15" s="441">
        <v>848.97965588250963</v>
      </c>
      <c r="E15" s="441">
        <v>848.97965588250963</v>
      </c>
      <c r="F15" s="442">
        <v>848.97965588250963</v>
      </c>
    </row>
    <row r="16" spans="1:11" s="40" customFormat="1" ht="15" customHeight="1" outlineLevel="1" x14ac:dyDescent="0.2">
      <c r="A16" s="533"/>
      <c r="B16" s="534" t="s">
        <v>8</v>
      </c>
      <c r="C16" s="535">
        <v>298.12</v>
      </c>
      <c r="D16" s="535">
        <v>572.59</v>
      </c>
      <c r="E16" s="535">
        <v>716.71</v>
      </c>
      <c r="F16" s="536">
        <v>840.08</v>
      </c>
    </row>
    <row r="17" spans="1:6" s="41" customFormat="1" ht="18.75" customHeight="1" outlineLevel="1" x14ac:dyDescent="0.2">
      <c r="A17" s="537" t="s">
        <v>116</v>
      </c>
      <c r="B17" s="538" t="s">
        <v>110</v>
      </c>
      <c r="C17" s="539">
        <v>170.56001286679617</v>
      </c>
      <c r="D17" s="540"/>
      <c r="E17" s="540"/>
      <c r="F17" s="541"/>
    </row>
    <row r="18" spans="1:6" s="41" customFormat="1" ht="18.75" customHeight="1" outlineLevel="1" x14ac:dyDescent="0.2">
      <c r="A18" s="537"/>
      <c r="B18" s="538" t="s">
        <v>117</v>
      </c>
      <c r="C18" s="539">
        <v>160.71184885855908</v>
      </c>
      <c r="D18" s="540"/>
      <c r="E18" s="540"/>
      <c r="F18" s="541"/>
    </row>
    <row r="19" spans="1:6" s="41" customFormat="1" ht="18.75" customHeight="1" outlineLevel="1" x14ac:dyDescent="0.2">
      <c r="A19" s="537"/>
      <c r="B19" s="538" t="s">
        <v>118</v>
      </c>
      <c r="C19" s="539">
        <v>101.96245667148941</v>
      </c>
      <c r="D19" s="540"/>
      <c r="E19" s="540"/>
      <c r="F19" s="541"/>
    </row>
    <row r="20" spans="1:6" s="41" customFormat="1" ht="18.75" customHeight="1" outlineLevel="1" x14ac:dyDescent="0.2">
      <c r="A20" s="542"/>
      <c r="B20" s="538" t="s">
        <v>119</v>
      </c>
      <c r="C20" s="539">
        <v>54.589391873245368</v>
      </c>
      <c r="D20" s="540"/>
      <c r="E20" s="540"/>
      <c r="F20" s="541"/>
    </row>
    <row r="21" spans="1:6" s="39" customFormat="1" ht="15" customHeight="1" outlineLevel="1" thickBot="1" x14ac:dyDescent="0.25">
      <c r="A21" s="543"/>
      <c r="B21" s="544" t="s">
        <v>127</v>
      </c>
      <c r="C21" s="453">
        <v>3.6509273741482882</v>
      </c>
      <c r="D21" s="453"/>
      <c r="E21" s="453"/>
      <c r="F21" s="454"/>
    </row>
    <row r="22" spans="1:6" s="1" customFormat="1" ht="19.5" customHeight="1" outlineLevel="1" thickBot="1" x14ac:dyDescent="0.25">
      <c r="A22" s="525" t="s">
        <v>10</v>
      </c>
      <c r="B22" s="526" t="s">
        <v>18</v>
      </c>
      <c r="C22" s="545"/>
      <c r="D22" s="545"/>
      <c r="E22" s="545"/>
      <c r="F22" s="546"/>
    </row>
    <row r="23" spans="1:6" s="39" customFormat="1" ht="31.5" customHeight="1" outlineLevel="1" thickBot="1" x14ac:dyDescent="0.25">
      <c r="A23" s="547" t="s">
        <v>109</v>
      </c>
      <c r="B23" s="528" t="s">
        <v>117</v>
      </c>
      <c r="C23" s="437">
        <v>1013.342432115217</v>
      </c>
      <c r="D23" s="548"/>
      <c r="E23" s="548"/>
      <c r="F23" s="438"/>
    </row>
    <row r="24" spans="1:6" s="39" customFormat="1" ht="26.25" customHeight="1" outlineLevel="1" thickBot="1" x14ac:dyDescent="0.25">
      <c r="A24" s="549"/>
      <c r="B24" s="528" t="s">
        <v>119</v>
      </c>
      <c r="C24" s="550">
        <v>907.21997512990333</v>
      </c>
      <c r="D24" s="551"/>
      <c r="E24" s="551"/>
      <c r="F24" s="552"/>
    </row>
    <row r="25" spans="1:6" s="39" customFormat="1" ht="15" customHeight="1" outlineLevel="1" x14ac:dyDescent="0.2">
      <c r="A25" s="553"/>
      <c r="B25" s="554" t="s">
        <v>7</v>
      </c>
      <c r="C25" s="466">
        <v>848.97965588250963</v>
      </c>
      <c r="D25" s="466"/>
      <c r="E25" s="466"/>
      <c r="F25" s="467"/>
    </row>
    <row r="26" spans="1:6" s="41" customFormat="1" ht="19.5" customHeight="1" x14ac:dyDescent="0.2">
      <c r="A26" s="555" t="s">
        <v>9</v>
      </c>
      <c r="B26" s="538" t="s">
        <v>117</v>
      </c>
      <c r="C26" s="556">
        <v>160.71184885855908</v>
      </c>
      <c r="D26" s="556"/>
      <c r="E26" s="556"/>
      <c r="F26" s="557"/>
    </row>
    <row r="27" spans="1:6" s="41" customFormat="1" ht="21.75" customHeight="1" x14ac:dyDescent="0.2">
      <c r="A27" s="542"/>
      <c r="B27" s="538" t="s">
        <v>119</v>
      </c>
      <c r="C27" s="556">
        <v>54.589391873245368</v>
      </c>
      <c r="D27" s="556"/>
      <c r="E27" s="556"/>
      <c r="F27" s="557"/>
    </row>
    <row r="28" spans="1:6" s="39" customFormat="1" ht="15" customHeight="1" outlineLevel="1" thickBot="1" x14ac:dyDescent="0.25">
      <c r="A28" s="543"/>
      <c r="B28" s="544" t="s">
        <v>127</v>
      </c>
      <c r="C28" s="558">
        <v>3.6509273741482882</v>
      </c>
      <c r="D28" s="453"/>
      <c r="E28" s="453"/>
      <c r="F28" s="454"/>
    </row>
    <row r="29" spans="1:6" s="1" customFormat="1" ht="19.5" customHeight="1" outlineLevel="1" thickBot="1" x14ac:dyDescent="0.25">
      <c r="A29" s="525" t="s">
        <v>10</v>
      </c>
      <c r="B29" s="526" t="s">
        <v>18</v>
      </c>
      <c r="C29" s="545"/>
      <c r="D29" s="545"/>
      <c r="E29" s="545"/>
      <c r="F29" s="546"/>
    </row>
    <row r="30" spans="1:6" s="39" customFormat="1" ht="26.25" customHeight="1" outlineLevel="1" thickBot="1" x14ac:dyDescent="0.25">
      <c r="A30" s="559" t="s">
        <v>46</v>
      </c>
      <c r="B30" s="560" t="s">
        <v>109</v>
      </c>
      <c r="C30" s="437">
        <v>907.21997512990333</v>
      </c>
      <c r="D30" s="548"/>
      <c r="E30" s="548"/>
      <c r="F30" s="438"/>
    </row>
    <row r="31" spans="1:6" s="39" customFormat="1" ht="15" customHeight="1" outlineLevel="1" x14ac:dyDescent="0.2">
      <c r="A31" s="553"/>
      <c r="B31" s="554" t="s">
        <v>7</v>
      </c>
      <c r="C31" s="466">
        <v>848.97965588250963</v>
      </c>
      <c r="D31" s="466"/>
      <c r="E31" s="466"/>
      <c r="F31" s="467"/>
    </row>
    <row r="32" spans="1:6" s="41" customFormat="1" ht="15" customHeight="1" x14ac:dyDescent="0.2">
      <c r="A32" s="561"/>
      <c r="B32" s="538" t="s">
        <v>9</v>
      </c>
      <c r="C32" s="556">
        <v>54.589391873245368</v>
      </c>
      <c r="D32" s="556"/>
      <c r="E32" s="556"/>
      <c r="F32" s="557"/>
    </row>
    <row r="33" spans="1:6" s="39" customFormat="1" ht="15" customHeight="1" outlineLevel="1" thickBot="1" x14ac:dyDescent="0.25">
      <c r="A33" s="543"/>
      <c r="B33" s="544" t="s">
        <v>127</v>
      </c>
      <c r="C33" s="558">
        <v>3.6509273741482882</v>
      </c>
      <c r="D33" s="453"/>
      <c r="E33" s="453"/>
      <c r="F33" s="454"/>
    </row>
    <row r="34" spans="1:6" s="39" customFormat="1" ht="34.5" customHeight="1" outlineLevel="1" thickBot="1" x14ac:dyDescent="0.25">
      <c r="A34" s="562" t="s">
        <v>14</v>
      </c>
      <c r="B34" s="563" t="s">
        <v>83</v>
      </c>
      <c r="C34" s="564"/>
      <c r="D34" s="564"/>
      <c r="E34" s="564"/>
      <c r="F34" s="565"/>
    </row>
    <row r="35" spans="1:6" s="39" customFormat="1" ht="28.5" customHeight="1" outlineLevel="1" thickBot="1" x14ac:dyDescent="0.25">
      <c r="A35" s="559" t="s">
        <v>47</v>
      </c>
      <c r="B35" s="560" t="s">
        <v>109</v>
      </c>
      <c r="C35" s="437"/>
      <c r="D35" s="548"/>
      <c r="E35" s="437"/>
      <c r="F35" s="438">
        <v>1692.7105832566579</v>
      </c>
    </row>
    <row r="36" spans="1:6" s="39" customFormat="1" ht="15" customHeight="1" outlineLevel="1" x14ac:dyDescent="0.2">
      <c r="A36" s="553"/>
      <c r="B36" s="554" t="s">
        <v>7</v>
      </c>
      <c r="C36" s="466"/>
      <c r="D36" s="466"/>
      <c r="E36" s="466"/>
      <c r="F36" s="442">
        <v>848.97965588250963</v>
      </c>
    </row>
    <row r="37" spans="1:6" s="39" customFormat="1" ht="15" customHeight="1" x14ac:dyDescent="0.2">
      <c r="A37" s="566"/>
      <c r="B37" s="528" t="s">
        <v>8</v>
      </c>
      <c r="C37" s="567"/>
      <c r="D37" s="567"/>
      <c r="E37" s="567"/>
      <c r="F37" s="568">
        <v>840.08</v>
      </c>
    </row>
    <row r="38" spans="1:6" s="39" customFormat="1" ht="15" customHeight="1" outlineLevel="1" thickBot="1" x14ac:dyDescent="0.25">
      <c r="A38" s="543"/>
      <c r="B38" s="544" t="s">
        <v>127</v>
      </c>
      <c r="C38" s="558">
        <v>3.6509273741482882</v>
      </c>
      <c r="D38" s="453"/>
      <c r="E38" s="453"/>
      <c r="F38" s="454"/>
    </row>
    <row r="39" spans="1:6" s="1" customFormat="1" ht="32.25" customHeight="1" outlineLevel="1" thickBot="1" x14ac:dyDescent="0.25">
      <c r="A39" s="427" t="s">
        <v>272</v>
      </c>
      <c r="B39" s="428"/>
      <c r="C39" s="428"/>
      <c r="D39" s="428"/>
      <c r="E39" s="428"/>
      <c r="F39" s="429"/>
    </row>
    <row r="40" spans="1:6" s="39" customFormat="1" ht="53.25" customHeight="1" outlineLevel="1" thickBot="1" x14ac:dyDescent="0.25">
      <c r="A40" s="559" t="s">
        <v>273</v>
      </c>
      <c r="B40" s="569" t="s">
        <v>124</v>
      </c>
      <c r="C40" s="437">
        <v>884.25058325665793</v>
      </c>
      <c r="D40" s="437"/>
      <c r="E40" s="437"/>
      <c r="F40" s="438"/>
    </row>
    <row r="41" spans="1:6" s="39" customFormat="1" ht="18" customHeight="1" outlineLevel="1" x14ac:dyDescent="0.2">
      <c r="A41" s="553"/>
      <c r="B41" s="570" t="s">
        <v>7</v>
      </c>
      <c r="C41" s="476">
        <v>848.97965588250963</v>
      </c>
      <c r="D41" s="476"/>
      <c r="E41" s="476"/>
      <c r="F41" s="467"/>
    </row>
    <row r="42" spans="1:6" s="41" customFormat="1" ht="15" customHeight="1" x14ac:dyDescent="0.2">
      <c r="A42" s="561"/>
      <c r="B42" s="538" t="s">
        <v>9</v>
      </c>
      <c r="C42" s="539">
        <v>31.62</v>
      </c>
      <c r="D42" s="540"/>
      <c r="E42" s="540"/>
      <c r="F42" s="541"/>
    </row>
    <row r="43" spans="1:6" s="39" customFormat="1" ht="15" customHeight="1" outlineLevel="1" thickBot="1" x14ac:dyDescent="0.25">
      <c r="A43" s="543"/>
      <c r="B43" s="544" t="s">
        <v>127</v>
      </c>
      <c r="C43" s="558">
        <v>3.6509273741482882</v>
      </c>
      <c r="D43" s="453"/>
      <c r="E43" s="453"/>
      <c r="F43" s="454"/>
    </row>
    <row r="44" spans="1:6" s="39" customFormat="1" ht="48" customHeight="1" outlineLevel="1" thickBot="1" x14ac:dyDescent="0.25">
      <c r="A44" s="559" t="s">
        <v>274</v>
      </c>
      <c r="B44" s="571" t="s">
        <v>125</v>
      </c>
      <c r="C44" s="437">
        <v>954.59303992814739</v>
      </c>
      <c r="D44" s="437"/>
      <c r="E44" s="437"/>
      <c r="F44" s="438"/>
    </row>
    <row r="45" spans="1:6" s="39" customFormat="1" ht="18" customHeight="1" outlineLevel="1" x14ac:dyDescent="0.2">
      <c r="A45" s="553"/>
      <c r="B45" s="570" t="s">
        <v>7</v>
      </c>
      <c r="C45" s="476">
        <v>848.97965588250963</v>
      </c>
      <c r="D45" s="476"/>
      <c r="E45" s="476"/>
      <c r="F45" s="467"/>
    </row>
    <row r="46" spans="1:6" s="41" customFormat="1" ht="15" customHeight="1" x14ac:dyDescent="0.2">
      <c r="A46" s="561"/>
      <c r="B46" s="538" t="s">
        <v>9</v>
      </c>
      <c r="C46" s="556">
        <v>101.96245667148941</v>
      </c>
      <c r="D46" s="556"/>
      <c r="E46" s="556"/>
      <c r="F46" s="557"/>
    </row>
    <row r="47" spans="1:6" s="39" customFormat="1" ht="15" customHeight="1" outlineLevel="1" thickBot="1" x14ac:dyDescent="0.25">
      <c r="A47" s="543"/>
      <c r="B47" s="544" t="s">
        <v>127</v>
      </c>
      <c r="C47" s="558">
        <v>3.6509273741482882</v>
      </c>
      <c r="D47" s="453"/>
      <c r="E47" s="453"/>
      <c r="F47" s="454"/>
    </row>
    <row r="48" spans="1:6" ht="32.25" customHeight="1" outlineLevel="1" x14ac:dyDescent="0.2">
      <c r="A48" s="572" t="s">
        <v>115</v>
      </c>
      <c r="B48" s="572"/>
      <c r="C48" s="572"/>
      <c r="D48" s="572"/>
      <c r="E48" s="572"/>
      <c r="F48" s="572"/>
    </row>
    <row r="49" spans="1:8" ht="32.25" customHeight="1" outlineLevel="1" x14ac:dyDescent="0.2">
      <c r="A49" s="573"/>
      <c r="B49" s="573"/>
      <c r="C49" s="573"/>
      <c r="D49" s="573"/>
      <c r="E49" s="573"/>
      <c r="F49" s="573"/>
    </row>
    <row r="50" spans="1:8" ht="33.75" customHeight="1" outlineLevel="1" x14ac:dyDescent="0.2"/>
    <row r="51" spans="1:8" s="577" customFormat="1" ht="56.25" customHeight="1" x14ac:dyDescent="0.2">
      <c r="A51" s="574" t="s">
        <v>226</v>
      </c>
      <c r="B51" s="575" t="s">
        <v>227</v>
      </c>
      <c r="C51" s="575"/>
      <c r="D51" s="575"/>
      <c r="E51" s="576">
        <v>848.97965588250963</v>
      </c>
      <c r="F51" s="576"/>
    </row>
    <row r="52" spans="1:8" s="577" customFormat="1" ht="55.5" customHeight="1" x14ac:dyDescent="0.2">
      <c r="A52" s="574" t="s">
        <v>228</v>
      </c>
      <c r="B52" s="575" t="s">
        <v>210</v>
      </c>
      <c r="C52" s="575"/>
      <c r="D52" s="575"/>
      <c r="E52" s="578"/>
      <c r="F52" s="578"/>
    </row>
    <row r="53" spans="1:8" s="577" customFormat="1" ht="28.5" customHeight="1" x14ac:dyDescent="0.2">
      <c r="A53" s="574" t="s">
        <v>229</v>
      </c>
      <c r="B53" s="579" t="s">
        <v>230</v>
      </c>
      <c r="C53" s="579"/>
      <c r="D53" s="579"/>
      <c r="E53" s="576">
        <v>575.02</v>
      </c>
      <c r="F53" s="576"/>
    </row>
    <row r="54" spans="1:8" s="577" customFormat="1" ht="28.5" customHeight="1" x14ac:dyDescent="0.2">
      <c r="A54" s="574" t="s">
        <v>231</v>
      </c>
      <c r="B54" s="579" t="s">
        <v>232</v>
      </c>
      <c r="C54" s="579"/>
      <c r="D54" s="579"/>
      <c r="E54" s="576">
        <v>258486.18</v>
      </c>
      <c r="F54" s="576"/>
    </row>
    <row r="55" spans="1:8" s="577" customFormat="1" ht="28.5" customHeight="1" x14ac:dyDescent="0.2">
      <c r="A55" s="574" t="s">
        <v>233</v>
      </c>
      <c r="B55" s="579" t="s">
        <v>234</v>
      </c>
      <c r="C55" s="579"/>
      <c r="D55" s="579"/>
      <c r="E55" s="580">
        <v>1.0598619078300807E-3</v>
      </c>
      <c r="F55" s="580"/>
      <c r="G55" s="581"/>
      <c r="H55" s="582"/>
    </row>
    <row r="56" spans="1:8" s="577" customFormat="1" ht="28.5" customHeight="1" x14ac:dyDescent="0.2">
      <c r="A56" s="574" t="s">
        <v>235</v>
      </c>
      <c r="B56" s="579" t="s">
        <v>236</v>
      </c>
      <c r="C56" s="579"/>
      <c r="D56" s="579"/>
      <c r="E56" s="583">
        <v>98.247</v>
      </c>
      <c r="F56" s="583"/>
      <c r="H56" s="584"/>
    </row>
    <row r="57" spans="1:8" s="577" customFormat="1" ht="42" customHeight="1" x14ac:dyDescent="0.2">
      <c r="A57" s="574" t="s">
        <v>237</v>
      </c>
      <c r="B57" s="579" t="s">
        <v>238</v>
      </c>
      <c r="C57" s="579"/>
      <c r="D57" s="579"/>
      <c r="E57" s="583">
        <v>0</v>
      </c>
      <c r="F57" s="583"/>
      <c r="H57" s="584"/>
    </row>
    <row r="58" spans="1:8" s="577" customFormat="1" ht="42" customHeight="1" x14ac:dyDescent="0.2">
      <c r="A58" s="574" t="s">
        <v>239</v>
      </c>
      <c r="B58" s="579" t="s">
        <v>240</v>
      </c>
      <c r="C58" s="579"/>
      <c r="D58" s="579"/>
      <c r="E58" s="583">
        <v>72.607119999999995</v>
      </c>
      <c r="F58" s="583"/>
      <c r="H58" s="584"/>
    </row>
    <row r="59" spans="1:8" s="577" customFormat="1" ht="17.25" customHeight="1" x14ac:dyDescent="0.2">
      <c r="A59" s="574"/>
      <c r="B59" s="579" t="s">
        <v>241</v>
      </c>
      <c r="C59" s="579"/>
      <c r="D59" s="579"/>
      <c r="E59" s="583"/>
      <c r="F59" s="583"/>
      <c r="H59" s="584"/>
    </row>
    <row r="60" spans="1:8" s="577" customFormat="1" ht="17.25" customHeight="1" x14ac:dyDescent="0.2">
      <c r="A60" s="574"/>
      <c r="B60" s="585" t="s">
        <v>242</v>
      </c>
      <c r="C60" s="585"/>
      <c r="D60" s="585"/>
      <c r="E60" s="583">
        <v>0</v>
      </c>
      <c r="F60" s="583"/>
      <c r="H60" s="584"/>
    </row>
    <row r="61" spans="1:8" s="577" customFormat="1" ht="17.25" customHeight="1" x14ac:dyDescent="0.2">
      <c r="A61" s="574"/>
      <c r="B61" s="585" t="s">
        <v>243</v>
      </c>
      <c r="C61" s="585"/>
      <c r="D61" s="585"/>
      <c r="E61" s="583">
        <v>0</v>
      </c>
      <c r="F61" s="583"/>
      <c r="H61" s="584"/>
    </row>
    <row r="62" spans="1:8" s="577" customFormat="1" ht="17.25" customHeight="1" x14ac:dyDescent="0.2">
      <c r="A62" s="574"/>
      <c r="B62" s="585" t="s">
        <v>244</v>
      </c>
      <c r="C62" s="585"/>
      <c r="D62" s="585"/>
      <c r="E62" s="583">
        <v>72.607119999999995</v>
      </c>
      <c r="F62" s="583"/>
      <c r="H62" s="584"/>
    </row>
    <row r="63" spans="1:8" s="577" customFormat="1" ht="17.25" customHeight="1" x14ac:dyDescent="0.2">
      <c r="A63" s="574"/>
      <c r="B63" s="585" t="s">
        <v>245</v>
      </c>
      <c r="C63" s="585"/>
      <c r="D63" s="585"/>
      <c r="E63" s="583">
        <v>0</v>
      </c>
      <c r="F63" s="583"/>
      <c r="H63" s="584"/>
    </row>
    <row r="64" spans="1:8" s="577" customFormat="1" ht="17.25" customHeight="1" x14ac:dyDescent="0.2">
      <c r="A64" s="574"/>
      <c r="B64" s="585" t="s">
        <v>246</v>
      </c>
      <c r="C64" s="585"/>
      <c r="D64" s="585"/>
      <c r="E64" s="583">
        <v>0</v>
      </c>
      <c r="F64" s="583"/>
      <c r="H64" s="584"/>
    </row>
    <row r="65" spans="1:9" s="577" customFormat="1" ht="28.5" customHeight="1" x14ac:dyDescent="0.2">
      <c r="A65" s="574" t="s">
        <v>247</v>
      </c>
      <c r="B65" s="579" t="s">
        <v>248</v>
      </c>
      <c r="C65" s="579"/>
      <c r="D65" s="579"/>
      <c r="E65" s="583">
        <v>12.5236806</v>
      </c>
      <c r="F65" s="583"/>
      <c r="H65" s="584"/>
    </row>
    <row r="66" spans="1:9" s="577" customFormat="1" ht="39.75" customHeight="1" x14ac:dyDescent="0.2">
      <c r="A66" s="574" t="s">
        <v>249</v>
      </c>
      <c r="B66" s="579" t="s">
        <v>250</v>
      </c>
      <c r="C66" s="579"/>
      <c r="D66" s="579"/>
      <c r="E66" s="583">
        <v>0</v>
      </c>
      <c r="F66" s="583"/>
      <c r="H66" s="584"/>
    </row>
    <row r="67" spans="1:9" s="577" customFormat="1" ht="17.25" customHeight="1" x14ac:dyDescent="0.2">
      <c r="A67" s="574"/>
      <c r="B67" s="579" t="s">
        <v>241</v>
      </c>
      <c r="C67" s="579"/>
      <c r="D67" s="579"/>
      <c r="E67" s="583"/>
      <c r="F67" s="583"/>
      <c r="H67" s="584"/>
    </row>
    <row r="68" spans="1:9" s="577" customFormat="1" ht="17.25" customHeight="1" x14ac:dyDescent="0.2">
      <c r="A68" s="574"/>
      <c r="B68" s="579" t="s">
        <v>251</v>
      </c>
      <c r="C68" s="579"/>
      <c r="D68" s="579"/>
      <c r="E68" s="583">
        <v>0</v>
      </c>
      <c r="F68" s="583"/>
      <c r="H68" s="584"/>
    </row>
    <row r="69" spans="1:9" s="577" customFormat="1" ht="17.25" customHeight="1" x14ac:dyDescent="0.2">
      <c r="A69" s="574"/>
      <c r="B69" s="585" t="s">
        <v>252</v>
      </c>
      <c r="C69" s="585"/>
      <c r="D69" s="585"/>
      <c r="E69" s="583">
        <v>0</v>
      </c>
      <c r="F69" s="583"/>
      <c r="H69" s="584"/>
    </row>
    <row r="70" spans="1:9" s="577" customFormat="1" ht="17.25" customHeight="1" x14ac:dyDescent="0.2">
      <c r="A70" s="574"/>
      <c r="B70" s="585" t="s">
        <v>253</v>
      </c>
      <c r="C70" s="585"/>
      <c r="D70" s="585"/>
      <c r="E70" s="583">
        <v>0</v>
      </c>
      <c r="F70" s="583"/>
      <c r="H70" s="584"/>
    </row>
    <row r="71" spans="1:9" s="577" customFormat="1" ht="17.25" customHeight="1" x14ac:dyDescent="0.2">
      <c r="A71" s="574"/>
      <c r="B71" s="585" t="s">
        <v>254</v>
      </c>
      <c r="C71" s="585"/>
      <c r="D71" s="585"/>
      <c r="E71" s="583">
        <v>0</v>
      </c>
      <c r="F71" s="583"/>
      <c r="H71" s="584"/>
    </row>
    <row r="72" spans="1:9" s="577" customFormat="1" ht="17.25" customHeight="1" x14ac:dyDescent="0.2">
      <c r="A72" s="574"/>
      <c r="B72" s="579" t="s">
        <v>255</v>
      </c>
      <c r="C72" s="579"/>
      <c r="D72" s="579"/>
      <c r="E72" s="583">
        <v>0</v>
      </c>
      <c r="F72" s="583"/>
      <c r="H72" s="584"/>
    </row>
    <row r="73" spans="1:9" s="577" customFormat="1" ht="17.25" customHeight="1" x14ac:dyDescent="0.2">
      <c r="A73" s="574"/>
      <c r="B73" s="585" t="s">
        <v>256</v>
      </c>
      <c r="C73" s="585"/>
      <c r="D73" s="585"/>
      <c r="E73" s="583">
        <v>0</v>
      </c>
      <c r="F73" s="583"/>
      <c r="H73" s="584"/>
    </row>
    <row r="74" spans="1:9" s="577" customFormat="1" ht="17.25" customHeight="1" x14ac:dyDescent="0.2">
      <c r="A74" s="574"/>
      <c r="B74" s="585" t="s">
        <v>254</v>
      </c>
      <c r="C74" s="585"/>
      <c r="D74" s="585"/>
      <c r="E74" s="583">
        <v>0</v>
      </c>
      <c r="F74" s="583"/>
      <c r="H74" s="584"/>
    </row>
    <row r="75" spans="1:9" s="577" customFormat="1" ht="28.5" customHeight="1" x14ac:dyDescent="0.2">
      <c r="A75" s="574" t="s">
        <v>257</v>
      </c>
      <c r="B75" s="579" t="s">
        <v>258</v>
      </c>
      <c r="C75" s="579"/>
      <c r="D75" s="579"/>
      <c r="E75" s="583">
        <v>69491.963000000003</v>
      </c>
      <c r="F75" s="583"/>
      <c r="H75" s="584"/>
    </row>
    <row r="76" spans="1:9" s="577" customFormat="1" ht="42" customHeight="1" x14ac:dyDescent="0.2">
      <c r="A76" s="574" t="s">
        <v>259</v>
      </c>
      <c r="B76" s="579" t="s">
        <v>260</v>
      </c>
      <c r="C76" s="579"/>
      <c r="D76" s="579"/>
      <c r="E76" s="583">
        <v>0</v>
      </c>
      <c r="F76" s="583"/>
      <c r="H76" s="584"/>
    </row>
    <row r="77" spans="1:9" s="577" customFormat="1" ht="42" customHeight="1" x14ac:dyDescent="0.2">
      <c r="A77" s="574" t="s">
        <v>261</v>
      </c>
      <c r="B77" s="579" t="s">
        <v>262</v>
      </c>
      <c r="C77" s="579"/>
      <c r="D77" s="579"/>
      <c r="E77" s="583">
        <v>52302.97148</v>
      </c>
      <c r="F77" s="583"/>
      <c r="H77" s="584"/>
    </row>
    <row r="78" spans="1:9" s="577" customFormat="1" ht="17.25" customHeight="1" x14ac:dyDescent="0.2">
      <c r="A78" s="574"/>
      <c r="B78" s="579" t="s">
        <v>241</v>
      </c>
      <c r="C78" s="579"/>
      <c r="D78" s="579"/>
      <c r="E78" s="583"/>
      <c r="F78" s="583"/>
      <c r="H78" s="584"/>
    </row>
    <row r="79" spans="1:9" s="577" customFormat="1" ht="17.25" customHeight="1" x14ac:dyDescent="0.2">
      <c r="A79" s="574"/>
      <c r="B79" s="585" t="s">
        <v>263</v>
      </c>
      <c r="C79" s="585"/>
      <c r="D79" s="585"/>
      <c r="E79" s="583">
        <v>0</v>
      </c>
      <c r="F79" s="583"/>
      <c r="H79" s="584"/>
    </row>
    <row r="80" spans="1:9" s="577" customFormat="1" ht="17.25" customHeight="1" x14ac:dyDescent="0.2">
      <c r="A80" s="574"/>
      <c r="B80" s="585" t="s">
        <v>264</v>
      </c>
      <c r="C80" s="585"/>
      <c r="D80" s="585"/>
      <c r="E80" s="583">
        <v>0</v>
      </c>
      <c r="F80" s="583"/>
      <c r="H80" s="584"/>
      <c r="I80" s="584"/>
    </row>
    <row r="81" spans="1:9" s="577" customFormat="1" ht="17.25" customHeight="1" x14ac:dyDescent="0.2">
      <c r="A81" s="574"/>
      <c r="B81" s="585" t="s">
        <v>265</v>
      </c>
      <c r="C81" s="585"/>
      <c r="D81" s="585"/>
      <c r="E81" s="583">
        <v>52302.97148</v>
      </c>
      <c r="F81" s="583"/>
      <c r="H81" s="584"/>
      <c r="I81" s="584"/>
    </row>
    <row r="82" spans="1:9" s="577" customFormat="1" ht="17.25" customHeight="1" x14ac:dyDescent="0.2">
      <c r="A82" s="574"/>
      <c r="B82" s="585" t="s">
        <v>266</v>
      </c>
      <c r="C82" s="585"/>
      <c r="D82" s="585"/>
      <c r="E82" s="583">
        <v>0</v>
      </c>
      <c r="F82" s="583"/>
      <c r="H82" s="584"/>
      <c r="I82" s="584"/>
    </row>
    <row r="83" spans="1:9" s="577" customFormat="1" ht="17.25" customHeight="1" x14ac:dyDescent="0.2">
      <c r="A83" s="574"/>
      <c r="B83" s="585" t="s">
        <v>267</v>
      </c>
      <c r="C83" s="585"/>
      <c r="D83" s="585"/>
      <c r="E83" s="583">
        <v>0</v>
      </c>
      <c r="F83" s="583"/>
      <c r="H83" s="584"/>
      <c r="I83" s="584"/>
    </row>
    <row r="84" spans="1:9" s="577" customFormat="1" ht="29.25" customHeight="1" x14ac:dyDescent="0.2">
      <c r="A84" s="574" t="s">
        <v>268</v>
      </c>
      <c r="B84" s="579" t="s">
        <v>269</v>
      </c>
      <c r="C84" s="579"/>
      <c r="D84" s="579"/>
      <c r="E84" s="583">
        <v>4813.6062899999997</v>
      </c>
      <c r="F84" s="583"/>
      <c r="H84" s="584"/>
      <c r="I84" s="584"/>
    </row>
    <row r="85" spans="1:9" s="577" customFormat="1" ht="43.5" customHeight="1" x14ac:dyDescent="0.2">
      <c r="A85" s="574" t="s">
        <v>270</v>
      </c>
      <c r="B85" s="579" t="s">
        <v>271</v>
      </c>
      <c r="C85" s="579"/>
      <c r="D85" s="579"/>
      <c r="E85" s="576">
        <v>0</v>
      </c>
      <c r="F85" s="576"/>
      <c r="H85" s="584"/>
      <c r="I85" s="584"/>
    </row>
    <row r="86" spans="1:9" ht="39" customHeight="1" x14ac:dyDescent="0.2">
      <c r="A86" s="42"/>
      <c r="C86" s="42"/>
      <c r="D86" s="42"/>
      <c r="E86" s="42"/>
      <c r="F86" s="42"/>
    </row>
    <row r="87" spans="1:9" ht="15" customHeight="1" x14ac:dyDescent="0.2">
      <c r="A87" s="42"/>
      <c r="C87" s="42"/>
      <c r="D87" s="42"/>
      <c r="E87" s="42"/>
      <c r="F87" s="42"/>
    </row>
    <row r="88" spans="1:9" ht="15" customHeight="1" outlineLevel="1" x14ac:dyDescent="0.2">
      <c r="A88" s="42"/>
      <c r="C88" s="42"/>
      <c r="D88" s="42"/>
      <c r="E88" s="42"/>
      <c r="F88" s="42"/>
    </row>
    <row r="89" spans="1:9" ht="15" customHeight="1" outlineLevel="1" x14ac:dyDescent="0.2">
      <c r="A89" s="42"/>
      <c r="C89" s="42"/>
      <c r="D89" s="42"/>
      <c r="E89" s="42"/>
      <c r="F89" s="42"/>
    </row>
    <row r="90" spans="1:9" ht="15" customHeight="1" outlineLevel="1" x14ac:dyDescent="0.2">
      <c r="A90" s="42"/>
      <c r="C90" s="42"/>
      <c r="D90" s="42"/>
      <c r="E90" s="42"/>
      <c r="F90" s="42"/>
    </row>
    <row r="91" spans="1:9" ht="15" customHeight="1" outlineLevel="1" x14ac:dyDescent="0.2">
      <c r="A91" s="42"/>
      <c r="C91" s="42"/>
      <c r="D91" s="42"/>
      <c r="E91" s="42"/>
      <c r="F91" s="42"/>
    </row>
    <row r="92" spans="1:9" ht="15" customHeight="1" outlineLevel="1" x14ac:dyDescent="0.2">
      <c r="A92" s="42"/>
      <c r="C92" s="42"/>
      <c r="D92" s="42"/>
      <c r="E92" s="42"/>
      <c r="F92" s="42"/>
    </row>
    <row r="93" spans="1:9" x14ac:dyDescent="0.2">
      <c r="A93" s="42"/>
      <c r="C93" s="42"/>
      <c r="D93" s="42"/>
      <c r="E93" s="42"/>
      <c r="F93" s="42"/>
    </row>
  </sheetData>
  <mergeCells count="99">
    <mergeCell ref="B84:D84"/>
    <mergeCell ref="E84:F84"/>
    <mergeCell ref="B85:D85"/>
    <mergeCell ref="E85:F85"/>
    <mergeCell ref="B81:D81"/>
    <mergeCell ref="E81:F81"/>
    <mergeCell ref="B82:D82"/>
    <mergeCell ref="E82:F82"/>
    <mergeCell ref="B83:D83"/>
    <mergeCell ref="E83:F83"/>
    <mergeCell ref="B78:D78"/>
    <mergeCell ref="E78:F78"/>
    <mergeCell ref="B79:D79"/>
    <mergeCell ref="E79:F79"/>
    <mergeCell ref="B80:D80"/>
    <mergeCell ref="E80:F80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E68:F68"/>
    <mergeCell ref="B63:D63"/>
    <mergeCell ref="E63:F63"/>
    <mergeCell ref="B64:D64"/>
    <mergeCell ref="E64:F64"/>
    <mergeCell ref="B65:D65"/>
    <mergeCell ref="E65:F65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B51:D51"/>
    <mergeCell ref="E51:F51"/>
    <mergeCell ref="B52:D52"/>
    <mergeCell ref="E52:F52"/>
    <mergeCell ref="B53:D53"/>
    <mergeCell ref="E53:F53"/>
    <mergeCell ref="A2:F2"/>
    <mergeCell ref="A4:F4"/>
    <mergeCell ref="A6:A8"/>
    <mergeCell ref="B6:B8"/>
    <mergeCell ref="C6:F6"/>
    <mergeCell ref="C7:F7"/>
    <mergeCell ref="C21:F21"/>
    <mergeCell ref="C38:F38"/>
    <mergeCell ref="C32:F32"/>
    <mergeCell ref="C33:F33"/>
    <mergeCell ref="B34:F34"/>
    <mergeCell ref="C17:F17"/>
    <mergeCell ref="A9:F9"/>
    <mergeCell ref="A11:A14"/>
    <mergeCell ref="A17:A20"/>
    <mergeCell ref="C18:F18"/>
    <mergeCell ref="C19:F19"/>
    <mergeCell ref="C20:F20"/>
    <mergeCell ref="A48:F49"/>
    <mergeCell ref="A39:F39"/>
    <mergeCell ref="C42:F42"/>
    <mergeCell ref="C43:F43"/>
    <mergeCell ref="C46:F46"/>
    <mergeCell ref="C47:F47"/>
    <mergeCell ref="A23:A24"/>
    <mergeCell ref="A26:A27"/>
    <mergeCell ref="C26:F26"/>
    <mergeCell ref="C27:F27"/>
    <mergeCell ref="C28:F28"/>
  </mergeCells>
  <pageMargins left="0" right="0" top="0.35433070866141736" bottom="0.39370078740157483" header="0.39370078740157483" footer="0.19685039370078741"/>
  <pageSetup paperSize="9" scale="3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1</xdr:col>
                <xdr:colOff>0</xdr:colOff>
                <xdr:row>55</xdr:row>
                <xdr:rowOff>0</xdr:rowOff>
              </from>
              <to>
                <xdr:col>1</xdr:col>
                <xdr:colOff>142875</xdr:colOff>
                <xdr:row>55</xdr:row>
                <xdr:rowOff>0</xdr:rowOff>
              </to>
            </anchor>
          </objectPr>
        </oleObject>
      </mc:Choice>
      <mc:Fallback>
        <oleObject progId="Equation.3" shapeId="102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95"/>
  <sheetViews>
    <sheetView view="pageBreakPreview" zoomScale="70" zoomScaleNormal="100" zoomScaleSheetLayoutView="70" workbookViewId="0">
      <selection sqref="A1:XFD1048576"/>
    </sheetView>
  </sheetViews>
  <sheetFormatPr defaultRowHeight="14.25" outlineLevelRow="1" x14ac:dyDescent="0.2"/>
  <cols>
    <col min="1" max="1" width="7.5703125" style="411" customWidth="1"/>
    <col min="2" max="2" width="47.140625" style="42" customWidth="1"/>
    <col min="3" max="6" width="12.85546875" style="412" customWidth="1"/>
    <col min="7" max="10" width="6.5703125" style="42" customWidth="1"/>
    <col min="11" max="11" width="11.5703125" style="42" customWidth="1"/>
    <col min="12" max="16384" width="9.140625" style="42"/>
  </cols>
  <sheetData>
    <row r="2" spans="1:11" s="409" customFormat="1" ht="49.5" customHeight="1" x14ac:dyDescent="0.2">
      <c r="A2" s="407" t="s">
        <v>316</v>
      </c>
      <c r="B2" s="407"/>
      <c r="C2" s="407"/>
      <c r="D2" s="407"/>
      <c r="E2" s="407"/>
      <c r="F2" s="407"/>
      <c r="G2" s="408"/>
      <c r="H2" s="408"/>
      <c r="I2" s="408"/>
      <c r="J2" s="408"/>
      <c r="K2" s="408"/>
    </row>
    <row r="3" spans="1:11" s="409" customFormat="1" ht="20.25" customHeight="1" x14ac:dyDescent="0.2">
      <c r="A3" s="410"/>
      <c r="B3" s="410"/>
      <c r="C3" s="410"/>
      <c r="D3" s="410"/>
      <c r="E3" s="410"/>
      <c r="F3" s="410"/>
      <c r="G3" s="408"/>
      <c r="H3" s="408"/>
      <c r="I3" s="408"/>
      <c r="J3" s="408"/>
      <c r="K3" s="408"/>
    </row>
    <row r="4" spans="1:11" s="409" customFormat="1" ht="49.5" customHeight="1" x14ac:dyDescent="0.2">
      <c r="A4" s="407" t="s">
        <v>148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</row>
    <row r="5" spans="1:11" ht="15" thickBot="1" x14ac:dyDescent="0.25"/>
    <row r="6" spans="1:11" s="39" customFormat="1" ht="37.5" customHeight="1" x14ac:dyDescent="0.2">
      <c r="A6" s="413" t="s">
        <v>2</v>
      </c>
      <c r="B6" s="414" t="s">
        <v>50</v>
      </c>
      <c r="C6" s="415" t="s">
        <v>53</v>
      </c>
      <c r="D6" s="416"/>
      <c r="E6" s="416"/>
      <c r="F6" s="416"/>
    </row>
    <row r="7" spans="1:11" s="39" customFormat="1" ht="18.75" customHeight="1" x14ac:dyDescent="0.2">
      <c r="A7" s="417"/>
      <c r="B7" s="418"/>
      <c r="C7" s="419" t="s">
        <v>17</v>
      </c>
      <c r="D7" s="420"/>
      <c r="E7" s="420"/>
      <c r="F7" s="421"/>
    </row>
    <row r="8" spans="1:11" s="39" customFormat="1" ht="18.75" customHeight="1" thickBot="1" x14ac:dyDescent="0.25">
      <c r="A8" s="422"/>
      <c r="B8" s="423"/>
      <c r="C8" s="424" t="s">
        <v>3</v>
      </c>
      <c r="D8" s="425" t="s">
        <v>16</v>
      </c>
      <c r="E8" s="425" t="s">
        <v>15</v>
      </c>
      <c r="F8" s="426" t="s">
        <v>4</v>
      </c>
    </row>
    <row r="9" spans="1:11" s="1" customFormat="1" ht="30" customHeight="1" thickBot="1" x14ac:dyDescent="0.25">
      <c r="A9" s="427" t="s">
        <v>52</v>
      </c>
      <c r="B9" s="428"/>
      <c r="C9" s="428"/>
      <c r="D9" s="428"/>
      <c r="E9" s="428"/>
      <c r="F9" s="429"/>
    </row>
    <row r="10" spans="1:11" s="1" customFormat="1" ht="22.5" customHeight="1" thickBot="1" x14ac:dyDescent="0.25">
      <c r="A10" s="430" t="s">
        <v>0</v>
      </c>
      <c r="B10" s="431" t="s">
        <v>82</v>
      </c>
      <c r="C10" s="432"/>
      <c r="D10" s="432"/>
      <c r="E10" s="432"/>
      <c r="F10" s="433"/>
    </row>
    <row r="11" spans="1:11" s="39" customFormat="1" ht="15" customHeight="1" thickBot="1" x14ac:dyDescent="0.25">
      <c r="A11" s="434" t="s">
        <v>1</v>
      </c>
      <c r="B11" s="435" t="s">
        <v>11</v>
      </c>
      <c r="C11" s="436">
        <v>990.21087037414827</v>
      </c>
      <c r="D11" s="436">
        <v>1264.6808703741483</v>
      </c>
      <c r="E11" s="437">
        <v>1408.8008703741482</v>
      </c>
      <c r="F11" s="438">
        <v>1532.1708703741481</v>
      </c>
    </row>
    <row r="12" spans="1:11" s="39" customFormat="1" ht="15" customHeight="1" outlineLevel="1" x14ac:dyDescent="0.2">
      <c r="A12" s="439"/>
      <c r="B12" s="440" t="s">
        <v>7</v>
      </c>
      <c r="C12" s="441">
        <v>573.27</v>
      </c>
      <c r="D12" s="441">
        <v>573.27</v>
      </c>
      <c r="E12" s="441">
        <v>573.27</v>
      </c>
      <c r="F12" s="442">
        <v>573.27</v>
      </c>
    </row>
    <row r="13" spans="1:11" s="39" customFormat="1" ht="15" customHeight="1" outlineLevel="1" x14ac:dyDescent="0.2">
      <c r="A13" s="443"/>
      <c r="B13" s="444" t="s">
        <v>8</v>
      </c>
      <c r="C13" s="445">
        <v>298.12</v>
      </c>
      <c r="D13" s="445">
        <v>572.59</v>
      </c>
      <c r="E13" s="445">
        <v>716.71</v>
      </c>
      <c r="F13" s="446">
        <v>840.08</v>
      </c>
    </row>
    <row r="14" spans="1:11" s="39" customFormat="1" ht="15" customHeight="1" outlineLevel="1" x14ac:dyDescent="0.2">
      <c r="A14" s="447"/>
      <c r="B14" s="448" t="s">
        <v>9</v>
      </c>
      <c r="C14" s="449">
        <v>115.16994299999999</v>
      </c>
      <c r="D14" s="449"/>
      <c r="E14" s="449"/>
      <c r="F14" s="450"/>
    </row>
    <row r="15" spans="1:11" s="39" customFormat="1" ht="15" customHeight="1" outlineLevel="1" thickBot="1" x14ac:dyDescent="0.25">
      <c r="A15" s="451"/>
      <c r="B15" s="452" t="s">
        <v>127</v>
      </c>
      <c r="C15" s="453">
        <v>3.6509273741482882</v>
      </c>
      <c r="D15" s="453"/>
      <c r="E15" s="453"/>
      <c r="F15" s="454"/>
    </row>
    <row r="16" spans="1:11" s="39" customFormat="1" ht="15" customHeight="1" thickBot="1" x14ac:dyDescent="0.25">
      <c r="A16" s="434" t="s">
        <v>5</v>
      </c>
      <c r="B16" s="435" t="s">
        <v>12</v>
      </c>
      <c r="C16" s="436">
        <v>1399.5016083741484</v>
      </c>
      <c r="D16" s="436">
        <v>1673.9716083741484</v>
      </c>
      <c r="E16" s="437">
        <v>1818.0916083741486</v>
      </c>
      <c r="F16" s="438">
        <v>1941.4616083741485</v>
      </c>
    </row>
    <row r="17" spans="1:8" s="39" customFormat="1" ht="15" customHeight="1" outlineLevel="1" x14ac:dyDescent="0.2">
      <c r="A17" s="439"/>
      <c r="B17" s="440" t="s">
        <v>7</v>
      </c>
      <c r="C17" s="441">
        <v>914.09</v>
      </c>
      <c r="D17" s="441">
        <v>914.09</v>
      </c>
      <c r="E17" s="441">
        <v>914.09</v>
      </c>
      <c r="F17" s="442">
        <v>914.09</v>
      </c>
    </row>
    <row r="18" spans="1:8" s="39" customFormat="1" ht="15" customHeight="1" outlineLevel="1" x14ac:dyDescent="0.2">
      <c r="A18" s="443"/>
      <c r="B18" s="444" t="s">
        <v>8</v>
      </c>
      <c r="C18" s="445">
        <v>298.12</v>
      </c>
      <c r="D18" s="445">
        <v>572.59</v>
      </c>
      <c r="E18" s="445">
        <v>716.71</v>
      </c>
      <c r="F18" s="446">
        <v>840.08</v>
      </c>
    </row>
    <row r="19" spans="1:8" s="39" customFormat="1" ht="15" customHeight="1" outlineLevel="1" x14ac:dyDescent="0.2">
      <c r="A19" s="447"/>
      <c r="B19" s="448" t="s">
        <v>9</v>
      </c>
      <c r="C19" s="455">
        <v>183.640681</v>
      </c>
      <c r="D19" s="456"/>
      <c r="E19" s="456"/>
      <c r="F19" s="457"/>
    </row>
    <row r="20" spans="1:8" s="39" customFormat="1" ht="15" customHeight="1" outlineLevel="1" thickBot="1" x14ac:dyDescent="0.25">
      <c r="A20" s="451"/>
      <c r="B20" s="452" t="s">
        <v>127</v>
      </c>
      <c r="C20" s="453">
        <v>3.6509273741482882</v>
      </c>
      <c r="D20" s="453"/>
      <c r="E20" s="453"/>
      <c r="F20" s="454"/>
    </row>
    <row r="21" spans="1:8" s="39" customFormat="1" ht="15" customHeight="1" thickBot="1" x14ac:dyDescent="0.25">
      <c r="A21" s="434" t="s">
        <v>6</v>
      </c>
      <c r="B21" s="435" t="s">
        <v>13</v>
      </c>
      <c r="C21" s="436">
        <v>4715.0784273741483</v>
      </c>
      <c r="D21" s="436">
        <v>4989.5484273741486</v>
      </c>
      <c r="E21" s="437">
        <v>5133.6684273741485</v>
      </c>
      <c r="F21" s="438">
        <v>5257.0384273741483</v>
      </c>
    </row>
    <row r="22" spans="1:8" s="3" customFormat="1" ht="15" customHeight="1" outlineLevel="1" x14ac:dyDescent="0.2">
      <c r="A22" s="439"/>
      <c r="B22" s="440" t="s">
        <v>7</v>
      </c>
      <c r="C22" s="441">
        <v>3675</v>
      </c>
      <c r="D22" s="441">
        <v>3675</v>
      </c>
      <c r="E22" s="441">
        <v>3675</v>
      </c>
      <c r="F22" s="442">
        <v>3675</v>
      </c>
    </row>
    <row r="23" spans="1:8" s="3" customFormat="1" ht="15" customHeight="1" outlineLevel="1" x14ac:dyDescent="0.2">
      <c r="A23" s="443"/>
      <c r="B23" s="444" t="s">
        <v>8</v>
      </c>
      <c r="C23" s="445">
        <v>298.12</v>
      </c>
      <c r="D23" s="445">
        <v>572.59</v>
      </c>
      <c r="E23" s="445">
        <v>716.71</v>
      </c>
      <c r="F23" s="446">
        <v>840.08</v>
      </c>
      <c r="G23" s="2"/>
      <c r="H23" s="4"/>
    </row>
    <row r="24" spans="1:8" s="3" customFormat="1" ht="15" customHeight="1" outlineLevel="1" x14ac:dyDescent="0.2">
      <c r="A24" s="447"/>
      <c r="B24" s="448" t="s">
        <v>9</v>
      </c>
      <c r="C24" s="449">
        <v>738.3075</v>
      </c>
      <c r="D24" s="449"/>
      <c r="E24" s="449"/>
      <c r="F24" s="450"/>
      <c r="G24" s="2"/>
    </row>
    <row r="25" spans="1:8" s="3" customFormat="1" ht="15" customHeight="1" outlineLevel="1" thickBot="1" x14ac:dyDescent="0.25">
      <c r="A25" s="451"/>
      <c r="B25" s="452" t="s">
        <v>127</v>
      </c>
      <c r="C25" s="453">
        <v>3.6509273741482882</v>
      </c>
      <c r="D25" s="453"/>
      <c r="E25" s="453"/>
      <c r="F25" s="454"/>
      <c r="G25" s="2"/>
    </row>
    <row r="26" spans="1:8" s="1" customFormat="1" ht="22.5" customHeight="1" thickBot="1" x14ac:dyDescent="0.25">
      <c r="A26" s="458" t="s">
        <v>10</v>
      </c>
      <c r="B26" s="459" t="s">
        <v>18</v>
      </c>
      <c r="C26" s="460"/>
      <c r="D26" s="460"/>
      <c r="E26" s="460"/>
      <c r="F26" s="461"/>
    </row>
    <row r="27" spans="1:8" s="39" customFormat="1" ht="15" customHeight="1" thickBot="1" x14ac:dyDescent="0.25">
      <c r="A27" s="434" t="s">
        <v>45</v>
      </c>
      <c r="B27" s="462" t="s">
        <v>11</v>
      </c>
      <c r="C27" s="463">
        <v>613.78218837414829</v>
      </c>
      <c r="D27" s="463"/>
      <c r="E27" s="438"/>
      <c r="F27" s="438"/>
    </row>
    <row r="28" spans="1:8" s="39" customFormat="1" ht="15" customHeight="1" outlineLevel="1" x14ac:dyDescent="0.2">
      <c r="A28" s="464"/>
      <c r="B28" s="465" t="s">
        <v>7</v>
      </c>
      <c r="C28" s="466">
        <v>573.27</v>
      </c>
      <c r="D28" s="466"/>
      <c r="E28" s="467"/>
      <c r="F28" s="467"/>
    </row>
    <row r="29" spans="1:8" s="39" customFormat="1" ht="15" customHeight="1" outlineLevel="1" x14ac:dyDescent="0.2">
      <c r="A29" s="443"/>
      <c r="B29" s="444" t="s">
        <v>9</v>
      </c>
      <c r="C29" s="468">
        <v>36.861260999999999</v>
      </c>
      <c r="D29" s="469"/>
      <c r="E29" s="470"/>
      <c r="F29" s="470"/>
    </row>
    <row r="30" spans="1:8" s="39" customFormat="1" ht="15" customHeight="1" outlineLevel="1" thickBot="1" x14ac:dyDescent="0.25">
      <c r="A30" s="471"/>
      <c r="B30" s="472" t="s">
        <v>127</v>
      </c>
      <c r="C30" s="473">
        <v>3.6509273741482882</v>
      </c>
      <c r="D30" s="474"/>
      <c r="E30" s="475"/>
      <c r="F30" s="475"/>
    </row>
    <row r="31" spans="1:8" s="39" customFormat="1" ht="15" customHeight="1" thickBot="1" x14ac:dyDescent="0.25">
      <c r="A31" s="434" t="s">
        <v>46</v>
      </c>
      <c r="B31" s="462" t="s">
        <v>12</v>
      </c>
      <c r="C31" s="463">
        <v>976.51691437414831</v>
      </c>
      <c r="D31" s="463"/>
      <c r="E31" s="438"/>
      <c r="F31" s="438"/>
    </row>
    <row r="32" spans="1:8" s="39" customFormat="1" ht="15" customHeight="1" outlineLevel="1" x14ac:dyDescent="0.2">
      <c r="A32" s="464"/>
      <c r="B32" s="465" t="s">
        <v>7</v>
      </c>
      <c r="C32" s="466">
        <v>914.09</v>
      </c>
      <c r="D32" s="466"/>
      <c r="E32" s="467"/>
      <c r="F32" s="467"/>
    </row>
    <row r="33" spans="1:7" s="39" customFormat="1" ht="15" customHeight="1" outlineLevel="1" x14ac:dyDescent="0.2">
      <c r="A33" s="443"/>
      <c r="B33" s="444" t="s">
        <v>9</v>
      </c>
      <c r="C33" s="468">
        <v>58.775987000000001</v>
      </c>
      <c r="D33" s="469"/>
      <c r="E33" s="470"/>
      <c r="F33" s="470"/>
    </row>
    <row r="34" spans="1:7" s="39" customFormat="1" ht="15" customHeight="1" outlineLevel="1" thickBot="1" x14ac:dyDescent="0.25">
      <c r="A34" s="471"/>
      <c r="B34" s="472" t="s">
        <v>127</v>
      </c>
      <c r="C34" s="473">
        <v>3.6509273741482882</v>
      </c>
      <c r="D34" s="474"/>
      <c r="E34" s="475"/>
      <c r="F34" s="475"/>
    </row>
    <row r="35" spans="1:7" s="39" customFormat="1" ht="15" customHeight="1" thickBot="1" x14ac:dyDescent="0.25">
      <c r="A35" s="434" t="s">
        <v>47</v>
      </c>
      <c r="B35" s="462" t="s">
        <v>13</v>
      </c>
      <c r="C35" s="463">
        <v>3914.9534273741479</v>
      </c>
      <c r="D35" s="463"/>
      <c r="E35" s="438"/>
      <c r="F35" s="438"/>
    </row>
    <row r="36" spans="1:7" s="3" customFormat="1" ht="15" customHeight="1" outlineLevel="1" x14ac:dyDescent="0.2">
      <c r="A36" s="464"/>
      <c r="B36" s="465" t="s">
        <v>7</v>
      </c>
      <c r="C36" s="466">
        <v>3675</v>
      </c>
      <c r="D36" s="466"/>
      <c r="E36" s="467"/>
      <c r="F36" s="467"/>
    </row>
    <row r="37" spans="1:7" s="3" customFormat="1" ht="15" customHeight="1" outlineLevel="1" x14ac:dyDescent="0.2">
      <c r="A37" s="443"/>
      <c r="B37" s="444" t="s">
        <v>9</v>
      </c>
      <c r="C37" s="468">
        <v>236.30249999999998</v>
      </c>
      <c r="D37" s="469"/>
      <c r="E37" s="470"/>
      <c r="F37" s="470"/>
      <c r="G37" s="2"/>
    </row>
    <row r="38" spans="1:7" s="3" customFormat="1" ht="15" customHeight="1" outlineLevel="1" thickBot="1" x14ac:dyDescent="0.25">
      <c r="A38" s="471"/>
      <c r="B38" s="472" t="s">
        <v>127</v>
      </c>
      <c r="C38" s="473">
        <v>3.6509273741482882</v>
      </c>
      <c r="D38" s="474"/>
      <c r="E38" s="475"/>
      <c r="F38" s="475"/>
      <c r="G38" s="2"/>
    </row>
    <row r="39" spans="1:7" s="1" customFormat="1" ht="45" customHeight="1" thickBot="1" x14ac:dyDescent="0.25">
      <c r="A39" s="434" t="s">
        <v>14</v>
      </c>
      <c r="B39" s="435" t="s">
        <v>83</v>
      </c>
      <c r="C39" s="460"/>
      <c r="D39" s="460"/>
      <c r="E39" s="460"/>
      <c r="F39" s="461"/>
    </row>
    <row r="40" spans="1:7" s="39" customFormat="1" ht="15" customHeight="1" thickBot="1" x14ac:dyDescent="0.25">
      <c r="A40" s="434">
        <v>15858</v>
      </c>
      <c r="B40" s="462" t="s">
        <v>11</v>
      </c>
      <c r="C40" s="437"/>
      <c r="D40" s="437"/>
      <c r="E40" s="437"/>
      <c r="F40" s="438">
        <v>1417.0009273741482</v>
      </c>
    </row>
    <row r="41" spans="1:7" s="39" customFormat="1" ht="15" customHeight="1" outlineLevel="1" x14ac:dyDescent="0.2">
      <c r="A41" s="464"/>
      <c r="B41" s="465" t="s">
        <v>7</v>
      </c>
      <c r="C41" s="476"/>
      <c r="D41" s="476"/>
      <c r="E41" s="476"/>
      <c r="F41" s="467">
        <v>573.27</v>
      </c>
    </row>
    <row r="42" spans="1:7" s="39" customFormat="1" ht="15" customHeight="1" outlineLevel="1" x14ac:dyDescent="0.2">
      <c r="A42" s="443"/>
      <c r="B42" s="444" t="s">
        <v>8</v>
      </c>
      <c r="C42" s="445"/>
      <c r="D42" s="445"/>
      <c r="E42" s="445"/>
      <c r="F42" s="446">
        <v>840.08</v>
      </c>
    </row>
    <row r="43" spans="1:7" s="39" customFormat="1" ht="15" customHeight="1" outlineLevel="1" thickBot="1" x14ac:dyDescent="0.25">
      <c r="A43" s="471"/>
      <c r="B43" s="472" t="s">
        <v>127</v>
      </c>
      <c r="C43" s="477"/>
      <c r="D43" s="477"/>
      <c r="E43" s="477"/>
      <c r="F43" s="478">
        <v>3.6509273741482882</v>
      </c>
    </row>
    <row r="44" spans="1:7" s="39" customFormat="1" ht="15" customHeight="1" thickBot="1" x14ac:dyDescent="0.25">
      <c r="A44" s="434" t="s">
        <v>48</v>
      </c>
      <c r="B44" s="462" t="s">
        <v>12</v>
      </c>
      <c r="C44" s="437"/>
      <c r="D44" s="437"/>
      <c r="E44" s="437"/>
      <c r="F44" s="438">
        <v>1757.8209273741484</v>
      </c>
    </row>
    <row r="45" spans="1:7" s="39" customFormat="1" ht="15" customHeight="1" outlineLevel="1" x14ac:dyDescent="0.2">
      <c r="A45" s="464"/>
      <c r="B45" s="465" t="s">
        <v>7</v>
      </c>
      <c r="C45" s="476"/>
      <c r="D45" s="476"/>
      <c r="E45" s="476"/>
      <c r="F45" s="467">
        <v>914.09</v>
      </c>
    </row>
    <row r="46" spans="1:7" s="39" customFormat="1" ht="15" customHeight="1" outlineLevel="1" x14ac:dyDescent="0.2">
      <c r="A46" s="443"/>
      <c r="B46" s="444" t="s">
        <v>8</v>
      </c>
      <c r="C46" s="445"/>
      <c r="D46" s="445"/>
      <c r="E46" s="445"/>
      <c r="F46" s="446">
        <v>840.08</v>
      </c>
    </row>
    <row r="47" spans="1:7" s="39" customFormat="1" ht="15" customHeight="1" outlineLevel="1" thickBot="1" x14ac:dyDescent="0.25">
      <c r="A47" s="451"/>
      <c r="B47" s="452" t="s">
        <v>127</v>
      </c>
      <c r="C47" s="479"/>
      <c r="D47" s="479"/>
      <c r="E47" s="479"/>
      <c r="F47" s="480">
        <v>3.6509273741482882</v>
      </c>
    </row>
    <row r="48" spans="1:7" s="39" customFormat="1" ht="15" customHeight="1" thickBot="1" x14ac:dyDescent="0.25">
      <c r="A48" s="434" t="s">
        <v>49</v>
      </c>
      <c r="B48" s="462" t="s">
        <v>13</v>
      </c>
      <c r="C48" s="437"/>
      <c r="D48" s="437"/>
      <c r="E48" s="437"/>
      <c r="F48" s="438">
        <v>4518.7309273741485</v>
      </c>
    </row>
    <row r="49" spans="1:8" s="3" customFormat="1" ht="15" customHeight="1" outlineLevel="1" x14ac:dyDescent="0.2">
      <c r="A49" s="464"/>
      <c r="B49" s="465" t="s">
        <v>7</v>
      </c>
      <c r="C49" s="476"/>
      <c r="D49" s="476"/>
      <c r="E49" s="476"/>
      <c r="F49" s="467">
        <v>3675</v>
      </c>
    </row>
    <row r="50" spans="1:8" s="3" customFormat="1" ht="15" customHeight="1" outlineLevel="1" x14ac:dyDescent="0.2">
      <c r="A50" s="443"/>
      <c r="B50" s="444" t="s">
        <v>8</v>
      </c>
      <c r="C50" s="445"/>
      <c r="D50" s="445"/>
      <c r="E50" s="445"/>
      <c r="F50" s="446">
        <v>840.08</v>
      </c>
      <c r="G50" s="2"/>
      <c r="H50" s="4"/>
    </row>
    <row r="51" spans="1:8" s="3" customFormat="1" ht="15" customHeight="1" outlineLevel="1" thickBot="1" x14ac:dyDescent="0.25">
      <c r="A51" s="471"/>
      <c r="B51" s="472" t="s">
        <v>127</v>
      </c>
      <c r="C51" s="477"/>
      <c r="D51" s="477"/>
      <c r="E51" s="477"/>
      <c r="F51" s="478">
        <v>3.6509273741482882</v>
      </c>
      <c r="G51" s="2"/>
    </row>
    <row r="52" spans="1:8" s="1" customFormat="1" ht="39" customHeight="1" thickBot="1" x14ac:dyDescent="0.25">
      <c r="A52" s="481" t="s">
        <v>84</v>
      </c>
      <c r="B52" s="482"/>
      <c r="C52" s="482"/>
      <c r="D52" s="482"/>
      <c r="E52" s="482"/>
      <c r="F52" s="483"/>
    </row>
    <row r="53" spans="1:8" s="39" customFormat="1" ht="17.25" customHeight="1" thickBot="1" x14ac:dyDescent="0.25">
      <c r="A53" s="484" t="s">
        <v>155</v>
      </c>
      <c r="B53" s="485"/>
      <c r="C53" s="485"/>
      <c r="D53" s="485"/>
      <c r="E53" s="485"/>
      <c r="F53" s="486"/>
    </row>
    <row r="54" spans="1:8" s="39" customFormat="1" ht="15" customHeight="1" thickBot="1" x14ac:dyDescent="0.25">
      <c r="A54" s="434" t="s">
        <v>151</v>
      </c>
      <c r="B54" s="462" t="s">
        <v>11</v>
      </c>
      <c r="C54" s="463">
        <v>984.63185474829663</v>
      </c>
      <c r="D54" s="487"/>
      <c r="E54" s="487"/>
      <c r="F54" s="488"/>
    </row>
    <row r="55" spans="1:8" s="39" customFormat="1" ht="15" customHeight="1" outlineLevel="1" x14ac:dyDescent="0.2">
      <c r="A55" s="489"/>
      <c r="B55" s="490" t="s">
        <v>7</v>
      </c>
      <c r="C55" s="491">
        <v>573.27</v>
      </c>
      <c r="D55" s="491"/>
      <c r="E55" s="491"/>
      <c r="F55" s="492"/>
    </row>
    <row r="56" spans="1:8" s="39" customFormat="1" ht="15" customHeight="1" outlineLevel="1" x14ac:dyDescent="0.2">
      <c r="A56" s="443"/>
      <c r="B56" s="444" t="s">
        <v>9</v>
      </c>
      <c r="C56" s="491">
        <v>31.62</v>
      </c>
      <c r="D56" s="491"/>
      <c r="E56" s="491"/>
      <c r="F56" s="492"/>
    </row>
    <row r="57" spans="1:8" s="39" customFormat="1" ht="15" customHeight="1" outlineLevel="1" thickBot="1" x14ac:dyDescent="0.25">
      <c r="A57" s="471"/>
      <c r="B57" s="472" t="s">
        <v>127</v>
      </c>
      <c r="C57" s="493">
        <v>3.6509273741482882</v>
      </c>
      <c r="D57" s="493"/>
      <c r="E57" s="493"/>
      <c r="F57" s="478"/>
    </row>
    <row r="58" spans="1:8" s="39" customFormat="1" ht="15" customHeight="1" thickBot="1" x14ac:dyDescent="0.25">
      <c r="A58" s="434" t="s">
        <v>153</v>
      </c>
      <c r="B58" s="462" t="s">
        <v>12</v>
      </c>
      <c r="C58" s="463">
        <v>949.36092737414833</v>
      </c>
      <c r="D58" s="463"/>
      <c r="E58" s="463"/>
      <c r="F58" s="494"/>
    </row>
    <row r="59" spans="1:8" s="39" customFormat="1" ht="15" customHeight="1" outlineLevel="1" x14ac:dyDescent="0.2">
      <c r="A59" s="489"/>
      <c r="B59" s="490" t="s">
        <v>7</v>
      </c>
      <c r="C59" s="491">
        <v>914.09</v>
      </c>
      <c r="D59" s="491"/>
      <c r="E59" s="491"/>
      <c r="F59" s="492"/>
    </row>
    <row r="60" spans="1:8" s="39" customFormat="1" ht="15" customHeight="1" outlineLevel="1" x14ac:dyDescent="0.2">
      <c r="A60" s="443"/>
      <c r="B60" s="444" t="s">
        <v>9</v>
      </c>
      <c r="C60" s="491">
        <v>31.62</v>
      </c>
      <c r="D60" s="491"/>
      <c r="E60" s="491"/>
      <c r="F60" s="492"/>
    </row>
    <row r="61" spans="1:8" s="39" customFormat="1" ht="15" customHeight="1" outlineLevel="1" thickBot="1" x14ac:dyDescent="0.25">
      <c r="A61" s="471"/>
      <c r="B61" s="472" t="s">
        <v>127</v>
      </c>
      <c r="C61" s="493">
        <v>3.6509273741482882</v>
      </c>
      <c r="D61" s="493"/>
      <c r="E61" s="493"/>
      <c r="F61" s="478"/>
    </row>
    <row r="62" spans="1:8" s="39" customFormat="1" ht="15" customHeight="1" thickBot="1" x14ac:dyDescent="0.25">
      <c r="A62" s="434" t="s">
        <v>154</v>
      </c>
      <c r="B62" s="462" t="s">
        <v>13</v>
      </c>
      <c r="C62" s="463">
        <v>3710.270927374148</v>
      </c>
      <c r="D62" s="463"/>
      <c r="E62" s="463"/>
      <c r="F62" s="494"/>
    </row>
    <row r="63" spans="1:8" s="3" customFormat="1" ht="15" customHeight="1" outlineLevel="1" x14ac:dyDescent="0.2">
      <c r="A63" s="489"/>
      <c r="B63" s="490" t="s">
        <v>7</v>
      </c>
      <c r="C63" s="491">
        <v>3675</v>
      </c>
      <c r="D63" s="491"/>
      <c r="E63" s="491"/>
      <c r="F63" s="492"/>
    </row>
    <row r="64" spans="1:8" s="3" customFormat="1" ht="15" customHeight="1" outlineLevel="1" x14ac:dyDescent="0.2">
      <c r="A64" s="443"/>
      <c r="B64" s="444" t="s">
        <v>9</v>
      </c>
      <c r="C64" s="491">
        <v>31.62</v>
      </c>
      <c r="D64" s="491"/>
      <c r="E64" s="491"/>
      <c r="F64" s="492"/>
      <c r="G64" s="2"/>
    </row>
    <row r="65" spans="1:11" s="3" customFormat="1" ht="15" customHeight="1" outlineLevel="1" thickBot="1" x14ac:dyDescent="0.25">
      <c r="A65" s="471"/>
      <c r="B65" s="472" t="s">
        <v>127</v>
      </c>
      <c r="C65" s="493">
        <v>3.6509273741482882</v>
      </c>
      <c r="D65" s="493"/>
      <c r="E65" s="493"/>
      <c r="F65" s="478"/>
      <c r="G65" s="2"/>
    </row>
    <row r="66" spans="1:11" s="39" customFormat="1" ht="15.75" customHeight="1" thickBot="1" x14ac:dyDescent="0.25">
      <c r="A66" s="484" t="s">
        <v>156</v>
      </c>
      <c r="B66" s="485"/>
      <c r="C66" s="485"/>
      <c r="D66" s="485"/>
      <c r="E66" s="485"/>
      <c r="F66" s="486"/>
    </row>
    <row r="67" spans="1:11" s="39" customFormat="1" ht="15" customHeight="1" thickBot="1" x14ac:dyDescent="0.25">
      <c r="A67" s="434" t="s">
        <v>157</v>
      </c>
      <c r="B67" s="462" t="s">
        <v>11</v>
      </c>
      <c r="C67" s="463">
        <v>1100.0237907482965</v>
      </c>
      <c r="D67" s="487"/>
      <c r="E67" s="487"/>
      <c r="F67" s="488"/>
    </row>
    <row r="68" spans="1:11" s="39" customFormat="1" ht="15" customHeight="1" outlineLevel="1" x14ac:dyDescent="0.2">
      <c r="A68" s="489"/>
      <c r="B68" s="490" t="s">
        <v>7</v>
      </c>
      <c r="C68" s="491">
        <v>573.27</v>
      </c>
      <c r="D68" s="491"/>
      <c r="E68" s="491"/>
      <c r="F68" s="492"/>
    </row>
    <row r="69" spans="1:11" s="39" customFormat="1" ht="15" customHeight="1" outlineLevel="1" x14ac:dyDescent="0.2">
      <c r="A69" s="443"/>
      <c r="B69" s="444" t="s">
        <v>9</v>
      </c>
      <c r="C69" s="491">
        <v>68.849727000000001</v>
      </c>
      <c r="D69" s="491"/>
      <c r="E69" s="491"/>
      <c r="F69" s="492"/>
    </row>
    <row r="70" spans="1:11" s="39" customFormat="1" ht="15" customHeight="1" outlineLevel="1" thickBot="1" x14ac:dyDescent="0.25">
      <c r="A70" s="471"/>
      <c r="B70" s="472" t="s">
        <v>127</v>
      </c>
      <c r="C70" s="493">
        <v>3.6509273741482882</v>
      </c>
      <c r="D70" s="493"/>
      <c r="E70" s="493"/>
      <c r="F70" s="478"/>
    </row>
    <row r="71" spans="1:11" s="39" customFormat="1" ht="15" customHeight="1" thickBot="1" x14ac:dyDescent="0.25">
      <c r="A71" s="434" t="s">
        <v>152</v>
      </c>
      <c r="B71" s="462" t="s">
        <v>12</v>
      </c>
      <c r="C71" s="463">
        <v>1027.5231363741482</v>
      </c>
      <c r="D71" s="463"/>
      <c r="E71" s="463"/>
      <c r="F71" s="494"/>
    </row>
    <row r="72" spans="1:11" s="39" customFormat="1" ht="15" customHeight="1" outlineLevel="1" x14ac:dyDescent="0.2">
      <c r="A72" s="489"/>
      <c r="B72" s="490" t="s">
        <v>7</v>
      </c>
      <c r="C72" s="491">
        <v>914.09</v>
      </c>
      <c r="D72" s="491"/>
      <c r="E72" s="491"/>
      <c r="F72" s="492"/>
    </row>
    <row r="73" spans="1:11" s="39" customFormat="1" ht="15" customHeight="1" outlineLevel="1" x14ac:dyDescent="0.2">
      <c r="A73" s="443"/>
      <c r="B73" s="444" t="s">
        <v>9</v>
      </c>
      <c r="C73" s="491">
        <v>109.78220900000001</v>
      </c>
      <c r="D73" s="491"/>
      <c r="E73" s="491"/>
      <c r="F73" s="492"/>
    </row>
    <row r="74" spans="1:11" s="39" customFormat="1" ht="15" customHeight="1" outlineLevel="1" thickBot="1" x14ac:dyDescent="0.25">
      <c r="A74" s="471"/>
      <c r="B74" s="472" t="s">
        <v>127</v>
      </c>
      <c r="C74" s="493">
        <v>3.6509273741482882</v>
      </c>
      <c r="D74" s="493"/>
      <c r="E74" s="493"/>
      <c r="F74" s="478"/>
    </row>
    <row r="75" spans="1:11" s="39" customFormat="1" ht="15" customHeight="1" thickBot="1" x14ac:dyDescent="0.25">
      <c r="A75" s="434" t="s">
        <v>158</v>
      </c>
      <c r="B75" s="462" t="s">
        <v>13</v>
      </c>
      <c r="C75" s="463">
        <v>4120.0184273741488</v>
      </c>
      <c r="D75" s="463"/>
      <c r="E75" s="463"/>
      <c r="F75" s="494"/>
    </row>
    <row r="76" spans="1:11" s="3" customFormat="1" ht="15" customHeight="1" outlineLevel="1" x14ac:dyDescent="0.2">
      <c r="A76" s="489"/>
      <c r="B76" s="490" t="s">
        <v>7</v>
      </c>
      <c r="C76" s="491">
        <v>3675</v>
      </c>
      <c r="D76" s="491"/>
      <c r="E76" s="491"/>
      <c r="F76" s="492"/>
    </row>
    <row r="77" spans="1:11" s="3" customFormat="1" ht="15" customHeight="1" outlineLevel="1" x14ac:dyDescent="0.2">
      <c r="A77" s="443"/>
      <c r="B77" s="444" t="s">
        <v>9</v>
      </c>
      <c r="C77" s="491">
        <v>441.36750000000001</v>
      </c>
      <c r="D77" s="491"/>
      <c r="E77" s="491"/>
      <c r="F77" s="492"/>
      <c r="G77" s="2"/>
    </row>
    <row r="78" spans="1:11" s="3" customFormat="1" ht="15" customHeight="1" outlineLevel="1" thickBot="1" x14ac:dyDescent="0.25">
      <c r="A78" s="471"/>
      <c r="B78" s="472" t="s">
        <v>127</v>
      </c>
      <c r="C78" s="493">
        <v>3.6509273741482882</v>
      </c>
      <c r="D78" s="493"/>
      <c r="E78" s="493"/>
      <c r="F78" s="478"/>
      <c r="G78" s="2"/>
    </row>
    <row r="79" spans="1:11" x14ac:dyDescent="0.2">
      <c r="A79" s="495"/>
      <c r="B79" s="496"/>
      <c r="C79" s="495"/>
      <c r="D79" s="495"/>
      <c r="E79" s="495"/>
      <c r="F79" s="495"/>
    </row>
    <row r="80" spans="1:11" s="43" customFormat="1" ht="15" customHeight="1" x14ac:dyDescent="0.2">
      <c r="A80" s="497" t="s">
        <v>130</v>
      </c>
      <c r="B80" s="498"/>
      <c r="C80" s="498"/>
      <c r="D80" s="498"/>
      <c r="E80" s="498"/>
      <c r="F80" s="498"/>
      <c r="H80" s="21"/>
      <c r="J80" s="44"/>
      <c r="K80" s="44"/>
    </row>
    <row r="81" spans="1:11" s="45" customFormat="1" ht="6" customHeight="1" thickBot="1" x14ac:dyDescent="0.25">
      <c r="A81" s="499"/>
      <c r="B81" s="500"/>
      <c r="C81" s="499"/>
      <c r="D81" s="499"/>
      <c r="E81" s="499"/>
      <c r="F81" s="499"/>
    </row>
    <row r="82" spans="1:11" s="46" customFormat="1" ht="26.25" customHeight="1" x14ac:dyDescent="0.2">
      <c r="A82" s="501" t="s">
        <v>2</v>
      </c>
      <c r="B82" s="502" t="s">
        <v>44</v>
      </c>
      <c r="C82" s="503" t="s">
        <v>17</v>
      </c>
      <c r="D82" s="504"/>
      <c r="E82" s="504"/>
      <c r="F82" s="505"/>
    </row>
    <row r="83" spans="1:11" s="46" customFormat="1" ht="24" customHeight="1" thickBot="1" x14ac:dyDescent="0.25">
      <c r="A83" s="506"/>
      <c r="B83" s="507"/>
      <c r="C83" s="508" t="s">
        <v>3</v>
      </c>
      <c r="D83" s="509" t="s">
        <v>16</v>
      </c>
      <c r="E83" s="509" t="s">
        <v>15</v>
      </c>
      <c r="F83" s="510" t="s">
        <v>4</v>
      </c>
    </row>
    <row r="84" spans="1:11" s="1" customFormat="1" ht="21" customHeight="1" thickBot="1" x14ac:dyDescent="0.25">
      <c r="A84" s="511" t="s">
        <v>131</v>
      </c>
      <c r="B84" s="512" t="s">
        <v>82</v>
      </c>
      <c r="C84" s="513"/>
      <c r="D84" s="513"/>
      <c r="E84" s="513"/>
      <c r="F84" s="514"/>
      <c r="K84" s="47"/>
    </row>
    <row r="85" spans="1:11" s="1" customFormat="1" ht="21" customHeight="1" thickBot="1" x14ac:dyDescent="0.25">
      <c r="A85" s="434" t="s">
        <v>132</v>
      </c>
      <c r="B85" s="459" t="s">
        <v>133</v>
      </c>
      <c r="C85" s="515"/>
      <c r="D85" s="515"/>
      <c r="E85" s="515"/>
      <c r="F85" s="516"/>
    </row>
    <row r="86" spans="1:11" s="39" customFormat="1" ht="15" customHeight="1" thickBot="1" x14ac:dyDescent="0.25">
      <c r="A86" s="434" t="s">
        <v>134</v>
      </c>
      <c r="B86" s="517" t="s">
        <v>11</v>
      </c>
      <c r="C86" s="436">
        <v>1935.23</v>
      </c>
      <c r="D86" s="436">
        <v>2712.69</v>
      </c>
      <c r="E86" s="436">
        <v>2715.7999999999997</v>
      </c>
      <c r="F86" s="494">
        <v>3511.41</v>
      </c>
    </row>
    <row r="87" spans="1:11" s="39" customFormat="1" ht="15" customHeight="1" outlineLevel="1" x14ac:dyDescent="0.2">
      <c r="A87" s="439"/>
      <c r="B87" s="440" t="s">
        <v>7</v>
      </c>
      <c r="C87" s="441">
        <v>573.27</v>
      </c>
      <c r="D87" s="441">
        <v>573.27</v>
      </c>
      <c r="E87" s="441">
        <v>573.27</v>
      </c>
      <c r="F87" s="442">
        <v>573.27</v>
      </c>
    </row>
    <row r="88" spans="1:11" s="39" customFormat="1" ht="15" customHeight="1" outlineLevel="1" x14ac:dyDescent="0.2">
      <c r="A88" s="443"/>
      <c r="B88" s="444" t="s">
        <v>8</v>
      </c>
      <c r="C88" s="445">
        <v>298.12</v>
      </c>
      <c r="D88" s="445">
        <v>572.59</v>
      </c>
      <c r="E88" s="445">
        <v>716.71</v>
      </c>
      <c r="F88" s="518">
        <v>840.08</v>
      </c>
    </row>
    <row r="89" spans="1:11" s="39" customFormat="1" ht="15" customHeight="1" outlineLevel="1" x14ac:dyDescent="0.2">
      <c r="A89" s="447"/>
      <c r="B89" s="448" t="s">
        <v>9</v>
      </c>
      <c r="C89" s="445">
        <v>115.16994299999999</v>
      </c>
      <c r="D89" s="445">
        <v>115.16994299999999</v>
      </c>
      <c r="E89" s="445">
        <v>115.16994299999999</v>
      </c>
      <c r="F89" s="518">
        <v>115.16994299999999</v>
      </c>
    </row>
    <row r="90" spans="1:11" s="39" customFormat="1" ht="15" customHeight="1" outlineLevel="1" thickBot="1" x14ac:dyDescent="0.25">
      <c r="A90" s="451"/>
      <c r="B90" s="452" t="s">
        <v>135</v>
      </c>
      <c r="C90" s="445">
        <v>3.6509273741482882</v>
      </c>
      <c r="D90" s="445">
        <v>3.6509273741482882</v>
      </c>
      <c r="E90" s="445">
        <v>3.6509273741482882</v>
      </c>
      <c r="F90" s="518">
        <v>3.6509273741482882</v>
      </c>
    </row>
    <row r="91" spans="1:11" s="39" customFormat="1" ht="15" customHeight="1" thickBot="1" x14ac:dyDescent="0.25">
      <c r="A91" s="434" t="s">
        <v>136</v>
      </c>
      <c r="B91" s="517" t="s">
        <v>137</v>
      </c>
      <c r="C91" s="436">
        <v>3479.4900000000002</v>
      </c>
      <c r="D91" s="436">
        <v>4256.95</v>
      </c>
      <c r="E91" s="436">
        <v>4260.0599999999995</v>
      </c>
      <c r="F91" s="494">
        <v>5055.67</v>
      </c>
    </row>
    <row r="92" spans="1:11" s="39" customFormat="1" ht="15" customHeight="1" outlineLevel="1" x14ac:dyDescent="0.2">
      <c r="A92" s="439"/>
      <c r="B92" s="440" t="s">
        <v>7</v>
      </c>
      <c r="C92" s="441">
        <v>1628.54</v>
      </c>
      <c r="D92" s="441">
        <v>1628.54</v>
      </c>
      <c r="E92" s="441">
        <v>1628.54</v>
      </c>
      <c r="F92" s="442">
        <v>1628.54</v>
      </c>
    </row>
    <row r="93" spans="1:11" s="39" customFormat="1" ht="15" customHeight="1" outlineLevel="1" x14ac:dyDescent="0.2">
      <c r="A93" s="443"/>
      <c r="B93" s="444" t="s">
        <v>8</v>
      </c>
      <c r="C93" s="445">
        <v>1001.48</v>
      </c>
      <c r="D93" s="445">
        <v>1778.94</v>
      </c>
      <c r="E93" s="445">
        <v>1782.05</v>
      </c>
      <c r="F93" s="446">
        <v>2577.66</v>
      </c>
    </row>
    <row r="94" spans="1:11" s="39" customFormat="1" ht="15" customHeight="1" outlineLevel="1" x14ac:dyDescent="0.2">
      <c r="A94" s="447"/>
      <c r="B94" s="448" t="s">
        <v>9</v>
      </c>
      <c r="C94" s="445">
        <v>327.17368599999998</v>
      </c>
      <c r="D94" s="445">
        <v>327.17368599999998</v>
      </c>
      <c r="E94" s="445">
        <v>327.17368599999998</v>
      </c>
      <c r="F94" s="518">
        <v>327.17368599999998</v>
      </c>
    </row>
    <row r="95" spans="1:11" s="39" customFormat="1" ht="15" customHeight="1" outlineLevel="1" thickBot="1" x14ac:dyDescent="0.25">
      <c r="A95" s="451"/>
      <c r="B95" s="452" t="s">
        <v>135</v>
      </c>
      <c r="C95" s="493">
        <v>3.6509273741482882</v>
      </c>
      <c r="D95" s="493">
        <v>3.6509273741482882</v>
      </c>
      <c r="E95" s="493">
        <v>3.6509273741482882</v>
      </c>
      <c r="F95" s="520">
        <v>3.6509273741482882</v>
      </c>
    </row>
  </sheetData>
  <mergeCells count="19">
    <mergeCell ref="A82:A83"/>
    <mergeCell ref="B82:B83"/>
    <mergeCell ref="C82:F82"/>
    <mergeCell ref="A52:F52"/>
    <mergeCell ref="C25:F25"/>
    <mergeCell ref="A66:F66"/>
    <mergeCell ref="A53:F53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95"/>
  <sheetViews>
    <sheetView zoomScale="80" zoomScaleNormal="80" workbookViewId="0">
      <selection sqref="A1:XFD1048576"/>
    </sheetView>
  </sheetViews>
  <sheetFormatPr defaultRowHeight="14.25" outlineLevelRow="1" x14ac:dyDescent="0.2"/>
  <cols>
    <col min="1" max="1" width="7.5703125" style="411" customWidth="1"/>
    <col min="2" max="2" width="47.140625" style="42" customWidth="1"/>
    <col min="3" max="6" width="12.85546875" style="412" customWidth="1"/>
    <col min="7" max="10" width="6.5703125" style="42" customWidth="1"/>
    <col min="11" max="11" width="11.5703125" style="42" customWidth="1"/>
    <col min="12" max="16384" width="9.140625" style="42"/>
  </cols>
  <sheetData>
    <row r="2" spans="1:11" s="409" customFormat="1" ht="49.5" customHeight="1" x14ac:dyDescent="0.2">
      <c r="A2" s="407" t="s">
        <v>316</v>
      </c>
      <c r="B2" s="407"/>
      <c r="C2" s="407"/>
      <c r="D2" s="407"/>
      <c r="E2" s="407"/>
      <c r="F2" s="407"/>
      <c r="G2" s="408"/>
      <c r="H2" s="408"/>
      <c r="I2" s="408"/>
      <c r="J2" s="408"/>
      <c r="K2" s="408"/>
    </row>
    <row r="3" spans="1:11" s="409" customFormat="1" ht="20.25" customHeight="1" x14ac:dyDescent="0.2">
      <c r="A3" s="410"/>
      <c r="B3" s="410"/>
      <c r="C3" s="410"/>
      <c r="D3" s="410"/>
      <c r="E3" s="410"/>
      <c r="F3" s="410"/>
      <c r="G3" s="408"/>
      <c r="H3" s="408"/>
      <c r="I3" s="408"/>
      <c r="J3" s="408"/>
      <c r="K3" s="408"/>
    </row>
    <row r="4" spans="1:11" s="409" customFormat="1" ht="49.5" customHeight="1" x14ac:dyDescent="0.2">
      <c r="A4" s="407" t="s">
        <v>149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</row>
    <row r="5" spans="1:11" ht="15" thickBot="1" x14ac:dyDescent="0.25"/>
    <row r="6" spans="1:11" s="39" customFormat="1" ht="37.5" customHeight="1" x14ac:dyDescent="0.2">
      <c r="A6" s="413" t="s">
        <v>2</v>
      </c>
      <c r="B6" s="414" t="s">
        <v>50</v>
      </c>
      <c r="C6" s="415" t="s">
        <v>53</v>
      </c>
      <c r="D6" s="416"/>
      <c r="E6" s="416"/>
      <c r="F6" s="416"/>
    </row>
    <row r="7" spans="1:11" s="39" customFormat="1" ht="18.75" customHeight="1" x14ac:dyDescent="0.2">
      <c r="A7" s="417"/>
      <c r="B7" s="418"/>
      <c r="C7" s="419" t="s">
        <v>17</v>
      </c>
      <c r="D7" s="420"/>
      <c r="E7" s="420"/>
      <c r="F7" s="421"/>
    </row>
    <row r="8" spans="1:11" s="39" customFormat="1" ht="18.75" customHeight="1" thickBot="1" x14ac:dyDescent="0.25">
      <c r="A8" s="422"/>
      <c r="B8" s="423"/>
      <c r="C8" s="424" t="s">
        <v>3</v>
      </c>
      <c r="D8" s="425" t="s">
        <v>16</v>
      </c>
      <c r="E8" s="425" t="s">
        <v>15</v>
      </c>
      <c r="F8" s="426" t="s">
        <v>4</v>
      </c>
    </row>
    <row r="9" spans="1:11" s="1" customFormat="1" ht="30" customHeight="1" thickBot="1" x14ac:dyDescent="0.25">
      <c r="A9" s="427" t="s">
        <v>52</v>
      </c>
      <c r="B9" s="428"/>
      <c r="C9" s="428"/>
      <c r="D9" s="428"/>
      <c r="E9" s="428"/>
      <c r="F9" s="429"/>
    </row>
    <row r="10" spans="1:11" s="1" customFormat="1" ht="22.5" customHeight="1" thickBot="1" x14ac:dyDescent="0.25">
      <c r="A10" s="430" t="s">
        <v>0</v>
      </c>
      <c r="B10" s="431" t="s">
        <v>82</v>
      </c>
      <c r="C10" s="432"/>
      <c r="D10" s="432"/>
      <c r="E10" s="432"/>
      <c r="F10" s="433"/>
    </row>
    <row r="11" spans="1:11" s="39" customFormat="1" ht="15" customHeight="1" thickBot="1" x14ac:dyDescent="0.25">
      <c r="A11" s="434" t="s">
        <v>1</v>
      </c>
      <c r="B11" s="435" t="s">
        <v>11</v>
      </c>
      <c r="C11" s="436">
        <v>983.56093837414824</v>
      </c>
      <c r="D11" s="436">
        <v>1258.0309383741485</v>
      </c>
      <c r="E11" s="437">
        <v>1402.1509383741484</v>
      </c>
      <c r="F11" s="438">
        <v>1525.5209383741483</v>
      </c>
    </row>
    <row r="12" spans="1:11" s="39" customFormat="1" ht="15" customHeight="1" outlineLevel="1" x14ac:dyDescent="0.2">
      <c r="A12" s="439"/>
      <c r="B12" s="440" t="s">
        <v>7</v>
      </c>
      <c r="C12" s="441">
        <v>573.27</v>
      </c>
      <c r="D12" s="441">
        <v>573.27</v>
      </c>
      <c r="E12" s="441">
        <v>573.27</v>
      </c>
      <c r="F12" s="442">
        <v>573.27</v>
      </c>
    </row>
    <row r="13" spans="1:11" s="39" customFormat="1" ht="15" customHeight="1" outlineLevel="1" x14ac:dyDescent="0.2">
      <c r="A13" s="443"/>
      <c r="B13" s="444" t="s">
        <v>8</v>
      </c>
      <c r="C13" s="445">
        <v>298.12</v>
      </c>
      <c r="D13" s="445">
        <v>572.59</v>
      </c>
      <c r="E13" s="445">
        <v>716.71</v>
      </c>
      <c r="F13" s="446">
        <v>840.08</v>
      </c>
    </row>
    <row r="14" spans="1:11" s="39" customFormat="1" ht="15" customHeight="1" outlineLevel="1" x14ac:dyDescent="0.2">
      <c r="A14" s="447"/>
      <c r="B14" s="448" t="s">
        <v>9</v>
      </c>
      <c r="C14" s="449">
        <v>108.520011</v>
      </c>
      <c r="D14" s="449"/>
      <c r="E14" s="449"/>
      <c r="F14" s="450"/>
    </row>
    <row r="15" spans="1:11" s="39" customFormat="1" ht="15" customHeight="1" outlineLevel="1" thickBot="1" x14ac:dyDescent="0.25">
      <c r="A15" s="451"/>
      <c r="B15" s="452" t="s">
        <v>127</v>
      </c>
      <c r="C15" s="453">
        <v>3.6509273741482882</v>
      </c>
      <c r="D15" s="453"/>
      <c r="E15" s="453"/>
      <c r="F15" s="454"/>
    </row>
    <row r="16" spans="1:11" s="39" customFormat="1" ht="15" customHeight="1" thickBot="1" x14ac:dyDescent="0.25">
      <c r="A16" s="434" t="s">
        <v>5</v>
      </c>
      <c r="B16" s="435" t="s">
        <v>12</v>
      </c>
      <c r="C16" s="436">
        <v>1388.8981643741483</v>
      </c>
      <c r="D16" s="436">
        <v>1663.3681643741484</v>
      </c>
      <c r="E16" s="437">
        <v>1807.4881643741485</v>
      </c>
      <c r="F16" s="438">
        <v>1930.8581643741484</v>
      </c>
    </row>
    <row r="17" spans="1:8" s="39" customFormat="1" x14ac:dyDescent="0.2">
      <c r="A17" s="439"/>
      <c r="B17" s="440" t="s">
        <v>7</v>
      </c>
      <c r="C17" s="441">
        <v>914.09</v>
      </c>
      <c r="D17" s="441">
        <v>914.09</v>
      </c>
      <c r="E17" s="441">
        <v>914.09</v>
      </c>
      <c r="F17" s="442">
        <v>914.09</v>
      </c>
    </row>
    <row r="18" spans="1:8" s="39" customFormat="1" x14ac:dyDescent="0.2">
      <c r="A18" s="443"/>
      <c r="B18" s="444" t="s">
        <v>8</v>
      </c>
      <c r="C18" s="445">
        <v>298.12</v>
      </c>
      <c r="D18" s="445">
        <v>572.59</v>
      </c>
      <c r="E18" s="445">
        <v>716.71</v>
      </c>
      <c r="F18" s="446">
        <v>840.08</v>
      </c>
    </row>
    <row r="19" spans="1:8" s="39" customFormat="1" x14ac:dyDescent="0.2">
      <c r="A19" s="447"/>
      <c r="B19" s="448" t="s">
        <v>9</v>
      </c>
      <c r="C19" s="455">
        <v>173.037237</v>
      </c>
      <c r="D19" s="456"/>
      <c r="E19" s="456"/>
      <c r="F19" s="457"/>
    </row>
    <row r="20" spans="1:8" s="39" customFormat="1" ht="15" thickBot="1" x14ac:dyDescent="0.25">
      <c r="A20" s="451"/>
      <c r="B20" s="452" t="s">
        <v>127</v>
      </c>
      <c r="C20" s="453">
        <v>3.6509273741482882</v>
      </c>
      <c r="D20" s="453"/>
      <c r="E20" s="453"/>
      <c r="F20" s="454"/>
    </row>
    <row r="21" spans="1:8" s="39" customFormat="1" ht="15" thickBot="1" x14ac:dyDescent="0.25">
      <c r="A21" s="434" t="s">
        <v>6</v>
      </c>
      <c r="B21" s="435" t="s">
        <v>13</v>
      </c>
      <c r="C21" s="436">
        <v>4672.4484273741482</v>
      </c>
      <c r="D21" s="436">
        <v>4946.9184273741485</v>
      </c>
      <c r="E21" s="437">
        <v>5091.0384273741483</v>
      </c>
      <c r="F21" s="438">
        <v>5214.4084273741482</v>
      </c>
    </row>
    <row r="22" spans="1:8" s="3" customFormat="1" ht="12.75" x14ac:dyDescent="0.2">
      <c r="A22" s="439"/>
      <c r="B22" s="440" t="s">
        <v>7</v>
      </c>
      <c r="C22" s="441">
        <v>3675</v>
      </c>
      <c r="D22" s="441">
        <v>3675</v>
      </c>
      <c r="E22" s="441">
        <v>3675</v>
      </c>
      <c r="F22" s="442">
        <v>3675</v>
      </c>
    </row>
    <row r="23" spans="1:8" s="3" customFormat="1" ht="12.75" x14ac:dyDescent="0.2">
      <c r="A23" s="443"/>
      <c r="B23" s="444" t="s">
        <v>8</v>
      </c>
      <c r="C23" s="445">
        <v>298.12</v>
      </c>
      <c r="D23" s="445">
        <v>572.59</v>
      </c>
      <c r="E23" s="445">
        <v>716.71</v>
      </c>
      <c r="F23" s="446">
        <v>840.08</v>
      </c>
      <c r="G23" s="2"/>
      <c r="H23" s="4"/>
    </row>
    <row r="24" spans="1:8" s="3" customFormat="1" ht="12.75" x14ac:dyDescent="0.2">
      <c r="A24" s="447"/>
      <c r="B24" s="448" t="s">
        <v>9</v>
      </c>
      <c r="C24" s="449">
        <v>695.67750000000001</v>
      </c>
      <c r="D24" s="449"/>
      <c r="E24" s="449"/>
      <c r="F24" s="450"/>
      <c r="G24" s="2"/>
    </row>
    <row r="25" spans="1:8" s="3" customFormat="1" ht="13.5" thickBot="1" x14ac:dyDescent="0.25">
      <c r="A25" s="451"/>
      <c r="B25" s="452" t="s">
        <v>127</v>
      </c>
      <c r="C25" s="453">
        <v>3.6509273741482882</v>
      </c>
      <c r="D25" s="453"/>
      <c r="E25" s="453"/>
      <c r="F25" s="454"/>
      <c r="G25" s="2"/>
    </row>
    <row r="26" spans="1:8" s="1" customFormat="1" ht="13.5" thickBot="1" x14ac:dyDescent="0.25">
      <c r="A26" s="458" t="s">
        <v>10</v>
      </c>
      <c r="B26" s="459" t="s">
        <v>18</v>
      </c>
      <c r="C26" s="460"/>
      <c r="D26" s="460"/>
      <c r="E26" s="460"/>
      <c r="F26" s="461"/>
    </row>
    <row r="27" spans="1:8" s="39" customFormat="1" ht="15" thickBot="1" x14ac:dyDescent="0.25">
      <c r="A27" s="434" t="s">
        <v>45</v>
      </c>
      <c r="B27" s="462" t="s">
        <v>11</v>
      </c>
      <c r="C27" s="463">
        <v>613.78218837414829</v>
      </c>
      <c r="D27" s="463"/>
      <c r="E27" s="438"/>
      <c r="F27" s="438"/>
    </row>
    <row r="28" spans="1:8" s="39" customFormat="1" x14ac:dyDescent="0.2">
      <c r="A28" s="464"/>
      <c r="B28" s="465" t="s">
        <v>7</v>
      </c>
      <c r="C28" s="466">
        <v>573.27</v>
      </c>
      <c r="D28" s="466"/>
      <c r="E28" s="467"/>
      <c r="F28" s="467"/>
    </row>
    <row r="29" spans="1:8" s="39" customFormat="1" x14ac:dyDescent="0.2">
      <c r="A29" s="443"/>
      <c r="B29" s="444" t="s">
        <v>9</v>
      </c>
      <c r="C29" s="468">
        <v>36.861260999999999</v>
      </c>
      <c r="D29" s="469"/>
      <c r="E29" s="470"/>
      <c r="F29" s="470"/>
    </row>
    <row r="30" spans="1:8" s="39" customFormat="1" ht="15" thickBot="1" x14ac:dyDescent="0.25">
      <c r="A30" s="471"/>
      <c r="B30" s="472" t="s">
        <v>127</v>
      </c>
      <c r="C30" s="473">
        <v>3.6509273741482882</v>
      </c>
      <c r="D30" s="474"/>
      <c r="E30" s="475"/>
      <c r="F30" s="475"/>
    </row>
    <row r="31" spans="1:8" s="39" customFormat="1" ht="15" thickBot="1" x14ac:dyDescent="0.25">
      <c r="A31" s="434" t="s">
        <v>46</v>
      </c>
      <c r="B31" s="462" t="s">
        <v>12</v>
      </c>
      <c r="C31" s="463">
        <v>976.51691437414831</v>
      </c>
      <c r="D31" s="463"/>
      <c r="E31" s="438"/>
      <c r="F31" s="438"/>
    </row>
    <row r="32" spans="1:8" s="39" customFormat="1" x14ac:dyDescent="0.2">
      <c r="A32" s="464"/>
      <c r="B32" s="465" t="s">
        <v>7</v>
      </c>
      <c r="C32" s="466">
        <v>914.09</v>
      </c>
      <c r="D32" s="466"/>
      <c r="E32" s="467"/>
      <c r="F32" s="467"/>
    </row>
    <row r="33" spans="1:7" s="39" customFormat="1" x14ac:dyDescent="0.2">
      <c r="A33" s="443"/>
      <c r="B33" s="444" t="s">
        <v>9</v>
      </c>
      <c r="C33" s="468">
        <v>58.775987000000001</v>
      </c>
      <c r="D33" s="469"/>
      <c r="E33" s="470"/>
      <c r="F33" s="470"/>
    </row>
    <row r="34" spans="1:7" s="39" customFormat="1" ht="15" thickBot="1" x14ac:dyDescent="0.25">
      <c r="A34" s="471"/>
      <c r="B34" s="472" t="s">
        <v>127</v>
      </c>
      <c r="C34" s="473">
        <v>3.6509273741482882</v>
      </c>
      <c r="D34" s="474"/>
      <c r="E34" s="475"/>
      <c r="F34" s="475"/>
    </row>
    <row r="35" spans="1:7" s="39" customFormat="1" ht="15" thickBot="1" x14ac:dyDescent="0.25">
      <c r="A35" s="434" t="s">
        <v>47</v>
      </c>
      <c r="B35" s="462" t="s">
        <v>13</v>
      </c>
      <c r="C35" s="463">
        <v>3914.9534273741479</v>
      </c>
      <c r="D35" s="463"/>
      <c r="E35" s="438"/>
      <c r="F35" s="438"/>
    </row>
    <row r="36" spans="1:7" s="3" customFormat="1" ht="12.75" x14ac:dyDescent="0.2">
      <c r="A36" s="464"/>
      <c r="B36" s="465" t="s">
        <v>7</v>
      </c>
      <c r="C36" s="466">
        <v>3675</v>
      </c>
      <c r="D36" s="466"/>
      <c r="E36" s="467"/>
      <c r="F36" s="467"/>
    </row>
    <row r="37" spans="1:7" s="3" customFormat="1" ht="12.75" x14ac:dyDescent="0.2">
      <c r="A37" s="443"/>
      <c r="B37" s="444" t="s">
        <v>9</v>
      </c>
      <c r="C37" s="468">
        <v>236.30249999999998</v>
      </c>
      <c r="D37" s="469"/>
      <c r="E37" s="470"/>
      <c r="F37" s="470"/>
      <c r="G37" s="2"/>
    </row>
    <row r="38" spans="1:7" s="3" customFormat="1" ht="13.5" thickBot="1" x14ac:dyDescent="0.25">
      <c r="A38" s="471"/>
      <c r="B38" s="472" t="s">
        <v>127</v>
      </c>
      <c r="C38" s="473">
        <v>3.6509273741482882</v>
      </c>
      <c r="D38" s="474"/>
      <c r="E38" s="475"/>
      <c r="F38" s="475"/>
      <c r="G38" s="2"/>
    </row>
    <row r="39" spans="1:7" s="1" customFormat="1" ht="39" thickBot="1" x14ac:dyDescent="0.25">
      <c r="A39" s="434" t="s">
        <v>14</v>
      </c>
      <c r="B39" s="435" t="s">
        <v>83</v>
      </c>
      <c r="C39" s="460"/>
      <c r="D39" s="460"/>
      <c r="E39" s="460"/>
      <c r="F39" s="461"/>
    </row>
    <row r="40" spans="1:7" s="39" customFormat="1" ht="15" thickBot="1" x14ac:dyDescent="0.25">
      <c r="A40" s="434">
        <v>15858</v>
      </c>
      <c r="B40" s="462" t="s">
        <v>11</v>
      </c>
      <c r="C40" s="437"/>
      <c r="D40" s="437"/>
      <c r="E40" s="437"/>
      <c r="F40" s="438">
        <v>1417.0009273741482</v>
      </c>
    </row>
    <row r="41" spans="1:7" s="39" customFormat="1" x14ac:dyDescent="0.2">
      <c r="A41" s="464"/>
      <c r="B41" s="465" t="s">
        <v>7</v>
      </c>
      <c r="C41" s="476"/>
      <c r="D41" s="476"/>
      <c r="E41" s="476"/>
      <c r="F41" s="467">
        <v>573.27</v>
      </c>
    </row>
    <row r="42" spans="1:7" s="39" customFormat="1" x14ac:dyDescent="0.2">
      <c r="A42" s="443"/>
      <c r="B42" s="444" t="s">
        <v>8</v>
      </c>
      <c r="C42" s="445"/>
      <c r="D42" s="445"/>
      <c r="E42" s="445"/>
      <c r="F42" s="446">
        <v>840.08</v>
      </c>
    </row>
    <row r="43" spans="1:7" s="39" customFormat="1" ht="15" thickBot="1" x14ac:dyDescent="0.25">
      <c r="A43" s="471"/>
      <c r="B43" s="472" t="s">
        <v>127</v>
      </c>
      <c r="C43" s="477"/>
      <c r="D43" s="477"/>
      <c r="E43" s="477"/>
      <c r="F43" s="478">
        <v>3.6509273741482882</v>
      </c>
    </row>
    <row r="44" spans="1:7" s="39" customFormat="1" ht="15" thickBot="1" x14ac:dyDescent="0.25">
      <c r="A44" s="434" t="s">
        <v>48</v>
      </c>
      <c r="B44" s="462" t="s">
        <v>12</v>
      </c>
      <c r="C44" s="437"/>
      <c r="D44" s="437"/>
      <c r="E44" s="437"/>
      <c r="F44" s="438">
        <v>1757.8209273741484</v>
      </c>
    </row>
    <row r="45" spans="1:7" s="39" customFormat="1" x14ac:dyDescent="0.2">
      <c r="A45" s="464"/>
      <c r="B45" s="465" t="s">
        <v>7</v>
      </c>
      <c r="C45" s="476"/>
      <c r="D45" s="476"/>
      <c r="E45" s="476"/>
      <c r="F45" s="467">
        <v>914.09</v>
      </c>
    </row>
    <row r="46" spans="1:7" s="39" customFormat="1" x14ac:dyDescent="0.2">
      <c r="A46" s="443"/>
      <c r="B46" s="444" t="s">
        <v>8</v>
      </c>
      <c r="C46" s="445"/>
      <c r="D46" s="445"/>
      <c r="E46" s="445"/>
      <c r="F46" s="446">
        <v>840.08</v>
      </c>
    </row>
    <row r="47" spans="1:7" s="39" customFormat="1" ht="15" customHeight="1" outlineLevel="1" thickBot="1" x14ac:dyDescent="0.25">
      <c r="A47" s="451"/>
      <c r="B47" s="452" t="s">
        <v>127</v>
      </c>
      <c r="C47" s="479"/>
      <c r="D47" s="479"/>
      <c r="E47" s="479"/>
      <c r="F47" s="480">
        <v>3.6509273741482882</v>
      </c>
    </row>
    <row r="48" spans="1:7" s="39" customFormat="1" ht="15" customHeight="1" thickBot="1" x14ac:dyDescent="0.25">
      <c r="A48" s="434" t="s">
        <v>49</v>
      </c>
      <c r="B48" s="462" t="s">
        <v>13</v>
      </c>
      <c r="C48" s="437"/>
      <c r="D48" s="437"/>
      <c r="E48" s="437"/>
      <c r="F48" s="438">
        <v>4374.3284273741483</v>
      </c>
    </row>
    <row r="49" spans="1:7" s="3" customFormat="1" ht="15" customHeight="1" outlineLevel="1" x14ac:dyDescent="0.2">
      <c r="A49" s="464"/>
      <c r="B49" s="465" t="s">
        <v>7</v>
      </c>
      <c r="C49" s="476"/>
      <c r="D49" s="476"/>
      <c r="E49" s="476"/>
      <c r="F49" s="467">
        <v>3675</v>
      </c>
    </row>
    <row r="50" spans="1:7" s="3" customFormat="1" ht="15" customHeight="1" outlineLevel="1" x14ac:dyDescent="0.2">
      <c r="A50" s="443"/>
      <c r="B50" s="444" t="s">
        <v>9</v>
      </c>
      <c r="C50" s="519"/>
      <c r="D50" s="519"/>
      <c r="E50" s="519"/>
      <c r="F50" s="446">
        <v>695.67750000000001</v>
      </c>
      <c r="G50" s="2"/>
    </row>
    <row r="51" spans="1:7" s="3" customFormat="1" ht="15" customHeight="1" outlineLevel="1" thickBot="1" x14ac:dyDescent="0.25">
      <c r="A51" s="471"/>
      <c r="B51" s="472" t="s">
        <v>127</v>
      </c>
      <c r="C51" s="477"/>
      <c r="D51" s="477"/>
      <c r="E51" s="477"/>
      <c r="F51" s="478">
        <v>3.6509273741482882</v>
      </c>
      <c r="G51" s="2"/>
    </row>
    <row r="52" spans="1:7" s="1" customFormat="1" ht="39" customHeight="1" thickBot="1" x14ac:dyDescent="0.25">
      <c r="A52" s="481" t="s">
        <v>84</v>
      </c>
      <c r="B52" s="482"/>
      <c r="C52" s="482"/>
      <c r="D52" s="482"/>
      <c r="E52" s="482"/>
      <c r="F52" s="483"/>
    </row>
    <row r="53" spans="1:7" s="39" customFormat="1" ht="17.25" customHeight="1" thickBot="1" x14ac:dyDescent="0.25">
      <c r="A53" s="484" t="s">
        <v>155</v>
      </c>
      <c r="B53" s="485"/>
      <c r="C53" s="485"/>
      <c r="D53" s="485"/>
      <c r="E53" s="485"/>
      <c r="F53" s="486"/>
    </row>
    <row r="54" spans="1:7" s="39" customFormat="1" ht="15" customHeight="1" thickBot="1" x14ac:dyDescent="0.25">
      <c r="A54" s="434" t="s">
        <v>151</v>
      </c>
      <c r="B54" s="462" t="s">
        <v>11</v>
      </c>
      <c r="C54" s="463">
        <v>984.63185474829663</v>
      </c>
      <c r="D54" s="487"/>
      <c r="E54" s="487"/>
      <c r="F54" s="488"/>
    </row>
    <row r="55" spans="1:7" s="39" customFormat="1" ht="15" customHeight="1" outlineLevel="1" x14ac:dyDescent="0.2">
      <c r="A55" s="489"/>
      <c r="B55" s="490" t="s">
        <v>7</v>
      </c>
      <c r="C55" s="491">
        <v>573.27</v>
      </c>
      <c r="D55" s="491"/>
      <c r="E55" s="491"/>
      <c r="F55" s="492"/>
    </row>
    <row r="56" spans="1:7" s="39" customFormat="1" ht="15" customHeight="1" outlineLevel="1" x14ac:dyDescent="0.2">
      <c r="A56" s="443"/>
      <c r="B56" s="444" t="s">
        <v>9</v>
      </c>
      <c r="C56" s="491">
        <v>31.62</v>
      </c>
      <c r="D56" s="491"/>
      <c r="E56" s="491"/>
      <c r="F56" s="492"/>
    </row>
    <row r="57" spans="1:7" s="39" customFormat="1" ht="15" customHeight="1" outlineLevel="1" thickBot="1" x14ac:dyDescent="0.25">
      <c r="A57" s="471"/>
      <c r="B57" s="472" t="s">
        <v>127</v>
      </c>
      <c r="C57" s="493">
        <v>3.6509273741482882</v>
      </c>
      <c r="D57" s="493"/>
      <c r="E57" s="493"/>
      <c r="F57" s="478"/>
    </row>
    <row r="58" spans="1:7" s="39" customFormat="1" ht="15" customHeight="1" thickBot="1" x14ac:dyDescent="0.25">
      <c r="A58" s="434" t="s">
        <v>153</v>
      </c>
      <c r="B58" s="462" t="s">
        <v>12</v>
      </c>
      <c r="C58" s="463">
        <v>949.36092737414833</v>
      </c>
      <c r="D58" s="463"/>
      <c r="E58" s="463"/>
      <c r="F58" s="494"/>
    </row>
    <row r="59" spans="1:7" s="39" customFormat="1" ht="15" customHeight="1" outlineLevel="1" x14ac:dyDescent="0.2">
      <c r="A59" s="489"/>
      <c r="B59" s="490" t="s">
        <v>7</v>
      </c>
      <c r="C59" s="491">
        <v>914.09</v>
      </c>
      <c r="D59" s="491"/>
      <c r="E59" s="491"/>
      <c r="F59" s="492"/>
    </row>
    <row r="60" spans="1:7" s="39" customFormat="1" ht="15" customHeight="1" outlineLevel="1" x14ac:dyDescent="0.2">
      <c r="A60" s="443"/>
      <c r="B60" s="444" t="s">
        <v>9</v>
      </c>
      <c r="C60" s="491">
        <v>31.62</v>
      </c>
      <c r="D60" s="491"/>
      <c r="E60" s="491"/>
      <c r="F60" s="492"/>
    </row>
    <row r="61" spans="1:7" s="39" customFormat="1" ht="15" customHeight="1" outlineLevel="1" thickBot="1" x14ac:dyDescent="0.25">
      <c r="A61" s="471"/>
      <c r="B61" s="472" t="s">
        <v>127</v>
      </c>
      <c r="C61" s="493">
        <v>3.6509273741482882</v>
      </c>
      <c r="D61" s="493"/>
      <c r="E61" s="493"/>
      <c r="F61" s="478"/>
    </row>
    <row r="62" spans="1:7" s="39" customFormat="1" ht="15" customHeight="1" thickBot="1" x14ac:dyDescent="0.25">
      <c r="A62" s="434" t="s">
        <v>154</v>
      </c>
      <c r="B62" s="462" t="s">
        <v>13</v>
      </c>
      <c r="C62" s="463">
        <v>3710.270927374148</v>
      </c>
      <c r="D62" s="463"/>
      <c r="E62" s="463"/>
      <c r="F62" s="494"/>
    </row>
    <row r="63" spans="1:7" s="3" customFormat="1" ht="15" customHeight="1" outlineLevel="1" x14ac:dyDescent="0.2">
      <c r="A63" s="489"/>
      <c r="B63" s="490" t="s">
        <v>7</v>
      </c>
      <c r="C63" s="491">
        <v>3675</v>
      </c>
      <c r="D63" s="491"/>
      <c r="E63" s="491"/>
      <c r="F63" s="492"/>
    </row>
    <row r="64" spans="1:7" s="3" customFormat="1" ht="15" customHeight="1" outlineLevel="1" x14ac:dyDescent="0.2">
      <c r="A64" s="443"/>
      <c r="B64" s="444" t="s">
        <v>9</v>
      </c>
      <c r="C64" s="491">
        <v>31.62</v>
      </c>
      <c r="D64" s="491"/>
      <c r="E64" s="491"/>
      <c r="F64" s="492"/>
      <c r="G64" s="2"/>
    </row>
    <row r="65" spans="1:11" s="3" customFormat="1" ht="15" customHeight="1" outlineLevel="1" thickBot="1" x14ac:dyDescent="0.25">
      <c r="A65" s="471"/>
      <c r="B65" s="472" t="s">
        <v>127</v>
      </c>
      <c r="C65" s="493">
        <v>3.6509273741482882</v>
      </c>
      <c r="D65" s="493"/>
      <c r="E65" s="493"/>
      <c r="F65" s="478"/>
      <c r="G65" s="2"/>
    </row>
    <row r="66" spans="1:11" s="39" customFormat="1" ht="15.75" customHeight="1" thickBot="1" x14ac:dyDescent="0.25">
      <c r="A66" s="484" t="s">
        <v>156</v>
      </c>
      <c r="B66" s="485"/>
      <c r="C66" s="485"/>
      <c r="D66" s="485"/>
      <c r="E66" s="485"/>
      <c r="F66" s="486"/>
    </row>
    <row r="67" spans="1:11" s="39" customFormat="1" ht="15" customHeight="1" thickBot="1" x14ac:dyDescent="0.25">
      <c r="A67" s="434" t="s">
        <v>157</v>
      </c>
      <c r="B67" s="462" t="s">
        <v>11</v>
      </c>
      <c r="C67" s="463">
        <v>1100.0237907482965</v>
      </c>
      <c r="D67" s="487"/>
      <c r="E67" s="487"/>
      <c r="F67" s="488"/>
    </row>
    <row r="68" spans="1:11" s="39" customFormat="1" ht="15" customHeight="1" outlineLevel="1" x14ac:dyDescent="0.2">
      <c r="A68" s="489"/>
      <c r="B68" s="490" t="s">
        <v>7</v>
      </c>
      <c r="C68" s="491">
        <v>573.27</v>
      </c>
      <c r="D68" s="491"/>
      <c r="E68" s="491"/>
      <c r="F68" s="492"/>
    </row>
    <row r="69" spans="1:11" s="39" customFormat="1" ht="15" customHeight="1" outlineLevel="1" x14ac:dyDescent="0.2">
      <c r="A69" s="443"/>
      <c r="B69" s="444" t="s">
        <v>9</v>
      </c>
      <c r="C69" s="491">
        <v>68.849727000000001</v>
      </c>
      <c r="D69" s="491"/>
      <c r="E69" s="491"/>
      <c r="F69" s="492"/>
    </row>
    <row r="70" spans="1:11" s="39" customFormat="1" ht="15" customHeight="1" outlineLevel="1" thickBot="1" x14ac:dyDescent="0.25">
      <c r="A70" s="471"/>
      <c r="B70" s="472" t="s">
        <v>127</v>
      </c>
      <c r="C70" s="493">
        <v>3.6509273741482882</v>
      </c>
      <c r="D70" s="493"/>
      <c r="E70" s="493"/>
      <c r="F70" s="478"/>
    </row>
    <row r="71" spans="1:11" s="39" customFormat="1" ht="15" customHeight="1" thickBot="1" x14ac:dyDescent="0.25">
      <c r="A71" s="434" t="s">
        <v>152</v>
      </c>
      <c r="B71" s="462" t="s">
        <v>12</v>
      </c>
      <c r="C71" s="463">
        <v>1027.5231363741482</v>
      </c>
      <c r="D71" s="463"/>
      <c r="E71" s="463"/>
      <c r="F71" s="494"/>
    </row>
    <row r="72" spans="1:11" s="39" customFormat="1" ht="15" customHeight="1" outlineLevel="1" x14ac:dyDescent="0.2">
      <c r="A72" s="489"/>
      <c r="B72" s="490" t="s">
        <v>7</v>
      </c>
      <c r="C72" s="491">
        <v>914.09</v>
      </c>
      <c r="D72" s="491"/>
      <c r="E72" s="491"/>
      <c r="F72" s="492"/>
    </row>
    <row r="73" spans="1:11" s="39" customFormat="1" ht="15" customHeight="1" outlineLevel="1" x14ac:dyDescent="0.2">
      <c r="A73" s="443"/>
      <c r="B73" s="444" t="s">
        <v>9</v>
      </c>
      <c r="C73" s="491">
        <v>109.78220900000001</v>
      </c>
      <c r="D73" s="491"/>
      <c r="E73" s="491"/>
      <c r="F73" s="492"/>
    </row>
    <row r="74" spans="1:11" s="39" customFormat="1" ht="15" customHeight="1" outlineLevel="1" thickBot="1" x14ac:dyDescent="0.25">
      <c r="A74" s="471"/>
      <c r="B74" s="472" t="s">
        <v>127</v>
      </c>
      <c r="C74" s="493">
        <v>3.6509273741482882</v>
      </c>
      <c r="D74" s="493"/>
      <c r="E74" s="493"/>
      <c r="F74" s="478"/>
    </row>
    <row r="75" spans="1:11" s="39" customFormat="1" ht="15" customHeight="1" thickBot="1" x14ac:dyDescent="0.25">
      <c r="A75" s="434" t="s">
        <v>158</v>
      </c>
      <c r="B75" s="462" t="s">
        <v>13</v>
      </c>
      <c r="C75" s="463">
        <v>4120.0184273741488</v>
      </c>
      <c r="D75" s="463"/>
      <c r="E75" s="463"/>
      <c r="F75" s="494"/>
    </row>
    <row r="76" spans="1:11" s="3" customFormat="1" ht="15" customHeight="1" outlineLevel="1" x14ac:dyDescent="0.2">
      <c r="A76" s="489"/>
      <c r="B76" s="490" t="s">
        <v>7</v>
      </c>
      <c r="C76" s="491">
        <v>3675</v>
      </c>
      <c r="D76" s="491"/>
      <c r="E76" s="491"/>
      <c r="F76" s="492"/>
    </row>
    <row r="77" spans="1:11" s="3" customFormat="1" ht="15" customHeight="1" outlineLevel="1" x14ac:dyDescent="0.2">
      <c r="A77" s="443"/>
      <c r="B77" s="444" t="s">
        <v>9</v>
      </c>
      <c r="C77" s="491">
        <v>441.36750000000001</v>
      </c>
      <c r="D77" s="491"/>
      <c r="E77" s="491"/>
      <c r="F77" s="492"/>
      <c r="G77" s="2"/>
    </row>
    <row r="78" spans="1:11" s="3" customFormat="1" ht="15" customHeight="1" outlineLevel="1" thickBot="1" x14ac:dyDescent="0.25">
      <c r="A78" s="471"/>
      <c r="B78" s="472" t="s">
        <v>127</v>
      </c>
      <c r="C78" s="493">
        <v>3.6509273741482882</v>
      </c>
      <c r="D78" s="493"/>
      <c r="E78" s="493"/>
      <c r="F78" s="478"/>
      <c r="G78" s="2"/>
    </row>
    <row r="79" spans="1:11" x14ac:dyDescent="0.2">
      <c r="A79" s="495"/>
      <c r="B79" s="496"/>
      <c r="C79" s="495"/>
      <c r="D79" s="495"/>
      <c r="E79" s="495"/>
      <c r="F79" s="495"/>
    </row>
    <row r="80" spans="1:11" s="43" customFormat="1" ht="15" customHeight="1" x14ac:dyDescent="0.2">
      <c r="A80" s="497" t="s">
        <v>130</v>
      </c>
      <c r="B80" s="498"/>
      <c r="C80" s="498"/>
      <c r="D80" s="498"/>
      <c r="E80" s="498"/>
      <c r="F80" s="498"/>
      <c r="H80" s="21"/>
      <c r="J80" s="44"/>
      <c r="K80" s="44"/>
    </row>
    <row r="81" spans="1:11" s="45" customFormat="1" ht="6" customHeight="1" thickBot="1" x14ac:dyDescent="0.25">
      <c r="A81" s="499"/>
      <c r="B81" s="500"/>
      <c r="C81" s="499"/>
      <c r="D81" s="499"/>
      <c r="E81" s="499"/>
      <c r="F81" s="499"/>
    </row>
    <row r="82" spans="1:11" s="46" customFormat="1" ht="26.25" customHeight="1" x14ac:dyDescent="0.2">
      <c r="A82" s="501" t="s">
        <v>2</v>
      </c>
      <c r="B82" s="502" t="s">
        <v>44</v>
      </c>
      <c r="C82" s="503" t="s">
        <v>17</v>
      </c>
      <c r="D82" s="504"/>
      <c r="E82" s="504"/>
      <c r="F82" s="505"/>
    </row>
    <row r="83" spans="1:11" s="46" customFormat="1" ht="24" customHeight="1" thickBot="1" x14ac:dyDescent="0.25">
      <c r="A83" s="506"/>
      <c r="B83" s="507"/>
      <c r="C83" s="508" t="s">
        <v>3</v>
      </c>
      <c r="D83" s="509" t="s">
        <v>16</v>
      </c>
      <c r="E83" s="509" t="s">
        <v>15</v>
      </c>
      <c r="F83" s="510" t="s">
        <v>4</v>
      </c>
    </row>
    <row r="84" spans="1:11" s="1" customFormat="1" ht="21" customHeight="1" thickBot="1" x14ac:dyDescent="0.25">
      <c r="A84" s="511" t="s">
        <v>131</v>
      </c>
      <c r="B84" s="512" t="s">
        <v>82</v>
      </c>
      <c r="C84" s="513"/>
      <c r="D84" s="513"/>
      <c r="E84" s="513"/>
      <c r="F84" s="514"/>
      <c r="K84" s="47"/>
    </row>
    <row r="85" spans="1:11" s="1" customFormat="1" ht="21" customHeight="1" thickBot="1" x14ac:dyDescent="0.25">
      <c r="A85" s="434" t="s">
        <v>132</v>
      </c>
      <c r="B85" s="459" t="s">
        <v>133</v>
      </c>
      <c r="C85" s="515"/>
      <c r="D85" s="515"/>
      <c r="E85" s="515"/>
      <c r="F85" s="516"/>
    </row>
    <row r="86" spans="1:11" s="39" customFormat="1" ht="15" customHeight="1" thickBot="1" x14ac:dyDescent="0.25">
      <c r="A86" s="434" t="s">
        <v>134</v>
      </c>
      <c r="B86" s="517" t="s">
        <v>11</v>
      </c>
      <c r="C86" s="436">
        <v>1935.23</v>
      </c>
      <c r="D86" s="436">
        <v>2712.69</v>
      </c>
      <c r="E86" s="436">
        <v>2715.7999999999997</v>
      </c>
      <c r="F86" s="494">
        <v>3511.41</v>
      </c>
    </row>
    <row r="87" spans="1:11" s="39" customFormat="1" ht="15" customHeight="1" outlineLevel="1" x14ac:dyDescent="0.2">
      <c r="A87" s="439"/>
      <c r="B87" s="440" t="s">
        <v>7</v>
      </c>
      <c r="C87" s="441">
        <v>573.27</v>
      </c>
      <c r="D87" s="441">
        <v>573.27</v>
      </c>
      <c r="E87" s="441">
        <v>573.27</v>
      </c>
      <c r="F87" s="442">
        <v>573.27</v>
      </c>
    </row>
    <row r="88" spans="1:11" s="39" customFormat="1" ht="15" customHeight="1" outlineLevel="1" x14ac:dyDescent="0.2">
      <c r="A88" s="443"/>
      <c r="B88" s="444" t="s">
        <v>8</v>
      </c>
      <c r="C88" s="445">
        <v>298.12</v>
      </c>
      <c r="D88" s="445">
        <v>572.59</v>
      </c>
      <c r="E88" s="445">
        <v>716.71</v>
      </c>
      <c r="F88" s="445">
        <v>840.08</v>
      </c>
    </row>
    <row r="89" spans="1:11" s="39" customFormat="1" ht="15" customHeight="1" outlineLevel="1" x14ac:dyDescent="0.2">
      <c r="A89" s="447"/>
      <c r="B89" s="448" t="s">
        <v>9</v>
      </c>
      <c r="C89" s="445">
        <v>108.520011</v>
      </c>
      <c r="D89" s="445">
        <v>108.520011</v>
      </c>
      <c r="E89" s="445">
        <v>108.520011</v>
      </c>
      <c r="F89" s="445">
        <v>108.520011</v>
      </c>
    </row>
    <row r="90" spans="1:11" s="39" customFormat="1" ht="15" customHeight="1" outlineLevel="1" thickBot="1" x14ac:dyDescent="0.25">
      <c r="A90" s="451"/>
      <c r="B90" s="452" t="s">
        <v>135</v>
      </c>
      <c r="C90" s="445">
        <v>3.6509273741482882</v>
      </c>
      <c r="D90" s="445">
        <v>3.6509273741482882</v>
      </c>
      <c r="E90" s="445">
        <v>3.6509273741482882</v>
      </c>
      <c r="F90" s="518">
        <v>3.6509273741482882</v>
      </c>
    </row>
    <row r="91" spans="1:11" s="39" customFormat="1" ht="15" customHeight="1" thickBot="1" x14ac:dyDescent="0.25">
      <c r="A91" s="434" t="s">
        <v>136</v>
      </c>
      <c r="B91" s="517" t="s">
        <v>137</v>
      </c>
      <c r="C91" s="436">
        <v>3479.4900000000002</v>
      </c>
      <c r="D91" s="436">
        <v>4256.95</v>
      </c>
      <c r="E91" s="436">
        <v>4260.0599999999995</v>
      </c>
      <c r="F91" s="494">
        <v>5055.67</v>
      </c>
    </row>
    <row r="92" spans="1:11" s="39" customFormat="1" ht="15" customHeight="1" outlineLevel="1" x14ac:dyDescent="0.2">
      <c r="A92" s="439"/>
      <c r="B92" s="440" t="s">
        <v>7</v>
      </c>
      <c r="C92" s="441">
        <v>1628.54</v>
      </c>
      <c r="D92" s="441">
        <v>1628.54</v>
      </c>
      <c r="E92" s="441">
        <v>1628.54</v>
      </c>
      <c r="F92" s="442">
        <v>1628.54</v>
      </c>
    </row>
    <row r="93" spans="1:11" s="39" customFormat="1" ht="15" customHeight="1" outlineLevel="1" x14ac:dyDescent="0.2">
      <c r="A93" s="443"/>
      <c r="B93" s="444" t="s">
        <v>8</v>
      </c>
      <c r="C93" s="445">
        <v>1001.48</v>
      </c>
      <c r="D93" s="445">
        <v>1778.94</v>
      </c>
      <c r="E93" s="445">
        <v>1782.05</v>
      </c>
      <c r="F93" s="446">
        <v>2577.66</v>
      </c>
    </row>
    <row r="94" spans="1:11" s="39" customFormat="1" ht="15" customHeight="1" outlineLevel="1" x14ac:dyDescent="0.2">
      <c r="A94" s="447"/>
      <c r="B94" s="448" t="s">
        <v>9</v>
      </c>
      <c r="C94" s="445">
        <v>308.282622</v>
      </c>
      <c r="D94" s="445">
        <v>308.282622</v>
      </c>
      <c r="E94" s="445">
        <v>308.282622</v>
      </c>
      <c r="F94" s="445">
        <v>308.282622</v>
      </c>
    </row>
    <row r="95" spans="1:11" s="39" customFormat="1" ht="15" customHeight="1" outlineLevel="1" thickBot="1" x14ac:dyDescent="0.25">
      <c r="A95" s="451"/>
      <c r="B95" s="452" t="s">
        <v>135</v>
      </c>
      <c r="C95" s="493">
        <v>3.6509273741482882</v>
      </c>
      <c r="D95" s="493">
        <v>3.6509273741482882</v>
      </c>
      <c r="E95" s="493">
        <v>3.6509273741482882</v>
      </c>
      <c r="F95" s="520">
        <v>3.6509273741482882</v>
      </c>
    </row>
  </sheetData>
  <mergeCells count="19">
    <mergeCell ref="C24:F24"/>
    <mergeCell ref="A2:F2"/>
    <mergeCell ref="A4:F4"/>
    <mergeCell ref="A6:A8"/>
    <mergeCell ref="B6:B8"/>
    <mergeCell ref="C6:F6"/>
    <mergeCell ref="C7:F7"/>
    <mergeCell ref="A9:F9"/>
    <mergeCell ref="C14:F14"/>
    <mergeCell ref="C15:F15"/>
    <mergeCell ref="C19:F19"/>
    <mergeCell ref="C20:F20"/>
    <mergeCell ref="A82:A83"/>
    <mergeCell ref="B82:B83"/>
    <mergeCell ref="C82:F82"/>
    <mergeCell ref="C25:F25"/>
    <mergeCell ref="A52:F52"/>
    <mergeCell ref="A53:F53"/>
    <mergeCell ref="A66:F6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96"/>
  <sheetViews>
    <sheetView zoomScale="80" zoomScaleNormal="80" workbookViewId="0">
      <selection activeCell="A4" sqref="A4:F4"/>
    </sheetView>
  </sheetViews>
  <sheetFormatPr defaultRowHeight="14.25" outlineLevelRow="1" x14ac:dyDescent="0.2"/>
  <cols>
    <col min="1" max="1" width="7.5703125" style="411" customWidth="1"/>
    <col min="2" max="2" width="47.140625" style="42" customWidth="1"/>
    <col min="3" max="6" width="12.85546875" style="412" customWidth="1"/>
    <col min="7" max="10" width="6.5703125" style="42" customWidth="1"/>
    <col min="11" max="11" width="11.5703125" style="42" customWidth="1"/>
    <col min="12" max="16384" width="9.140625" style="42"/>
  </cols>
  <sheetData>
    <row r="2" spans="1:11" s="409" customFormat="1" ht="49.5" customHeight="1" x14ac:dyDescent="0.2">
      <c r="A2" s="407" t="s">
        <v>316</v>
      </c>
      <c r="B2" s="407"/>
      <c r="C2" s="407"/>
      <c r="D2" s="407"/>
      <c r="E2" s="407"/>
      <c r="F2" s="407"/>
      <c r="G2" s="408"/>
      <c r="H2" s="408"/>
      <c r="I2" s="408"/>
      <c r="J2" s="408"/>
      <c r="K2" s="408"/>
    </row>
    <row r="3" spans="1:11" s="409" customFormat="1" ht="20.25" customHeight="1" x14ac:dyDescent="0.2">
      <c r="A3" s="410"/>
      <c r="B3" s="410"/>
      <c r="C3" s="410"/>
      <c r="D3" s="410"/>
      <c r="E3" s="410"/>
      <c r="F3" s="410"/>
      <c r="G3" s="408"/>
      <c r="H3" s="408"/>
      <c r="I3" s="408"/>
      <c r="J3" s="408"/>
      <c r="K3" s="408"/>
    </row>
    <row r="4" spans="1:11" s="409" customFormat="1" ht="49.5" customHeight="1" x14ac:dyDescent="0.2">
      <c r="A4" s="407" t="s">
        <v>159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</row>
    <row r="5" spans="1:11" ht="15" thickBot="1" x14ac:dyDescent="0.25"/>
    <row r="6" spans="1:11" s="39" customFormat="1" ht="37.5" customHeight="1" x14ac:dyDescent="0.2">
      <c r="A6" s="413" t="s">
        <v>2</v>
      </c>
      <c r="B6" s="414" t="s">
        <v>50</v>
      </c>
      <c r="C6" s="415" t="s">
        <v>53</v>
      </c>
      <c r="D6" s="416"/>
      <c r="E6" s="416"/>
      <c r="F6" s="416"/>
    </row>
    <row r="7" spans="1:11" s="39" customFormat="1" ht="18.75" customHeight="1" x14ac:dyDescent="0.2">
      <c r="A7" s="417"/>
      <c r="B7" s="418"/>
      <c r="C7" s="419" t="s">
        <v>17</v>
      </c>
      <c r="D7" s="420"/>
      <c r="E7" s="420"/>
      <c r="F7" s="421"/>
    </row>
    <row r="8" spans="1:11" s="39" customFormat="1" ht="18.75" customHeight="1" thickBot="1" x14ac:dyDescent="0.25">
      <c r="A8" s="422"/>
      <c r="B8" s="423"/>
      <c r="C8" s="424" t="s">
        <v>3</v>
      </c>
      <c r="D8" s="425" t="s">
        <v>16</v>
      </c>
      <c r="E8" s="425" t="s">
        <v>15</v>
      </c>
      <c r="F8" s="426" t="s">
        <v>4</v>
      </c>
    </row>
    <row r="9" spans="1:11" s="1" customFormat="1" ht="30" customHeight="1" thickBot="1" x14ac:dyDescent="0.25">
      <c r="A9" s="427" t="s">
        <v>52</v>
      </c>
      <c r="B9" s="428"/>
      <c r="C9" s="428"/>
      <c r="D9" s="428"/>
      <c r="E9" s="428"/>
      <c r="F9" s="429"/>
    </row>
    <row r="10" spans="1:11" s="1" customFormat="1" ht="22.5" customHeight="1" thickBot="1" x14ac:dyDescent="0.25">
      <c r="A10" s="430" t="s">
        <v>0</v>
      </c>
      <c r="B10" s="431" t="s">
        <v>82</v>
      </c>
      <c r="C10" s="432"/>
      <c r="D10" s="432"/>
      <c r="E10" s="432"/>
      <c r="F10" s="433"/>
    </row>
    <row r="11" spans="1:11" s="39" customFormat="1" ht="15" customHeight="1" thickBot="1" x14ac:dyDescent="0.25">
      <c r="A11" s="434" t="s">
        <v>1</v>
      </c>
      <c r="B11" s="435" t="s">
        <v>11</v>
      </c>
      <c r="C11" s="436">
        <v>943.89065437414831</v>
      </c>
      <c r="D11" s="436">
        <v>1218.3606543741485</v>
      </c>
      <c r="E11" s="437">
        <v>1362.4806543741483</v>
      </c>
      <c r="F11" s="438">
        <v>1485.8506543741482</v>
      </c>
    </row>
    <row r="12" spans="1:11" s="39" customFormat="1" ht="15" customHeight="1" outlineLevel="1" x14ac:dyDescent="0.2">
      <c r="A12" s="439"/>
      <c r="B12" s="440" t="s">
        <v>7</v>
      </c>
      <c r="C12" s="441">
        <v>573.27</v>
      </c>
      <c r="D12" s="441">
        <v>573.27</v>
      </c>
      <c r="E12" s="441">
        <v>573.27</v>
      </c>
      <c r="F12" s="442">
        <v>573.27</v>
      </c>
    </row>
    <row r="13" spans="1:11" s="39" customFormat="1" ht="15" customHeight="1" outlineLevel="1" x14ac:dyDescent="0.2">
      <c r="A13" s="443"/>
      <c r="B13" s="444" t="s">
        <v>8</v>
      </c>
      <c r="C13" s="445">
        <v>298.12</v>
      </c>
      <c r="D13" s="445">
        <v>572.59</v>
      </c>
      <c r="E13" s="445">
        <v>716.71</v>
      </c>
      <c r="F13" s="446">
        <v>840.08</v>
      </c>
    </row>
    <row r="14" spans="1:11" s="39" customFormat="1" ht="15" customHeight="1" outlineLevel="1" x14ac:dyDescent="0.2">
      <c r="A14" s="447"/>
      <c r="B14" s="448" t="s">
        <v>9</v>
      </c>
      <c r="C14" s="449">
        <v>68.849727000000001</v>
      </c>
      <c r="D14" s="449"/>
      <c r="E14" s="449"/>
      <c r="F14" s="450"/>
    </row>
    <row r="15" spans="1:11" s="39" customFormat="1" ht="15" customHeight="1" outlineLevel="1" thickBot="1" x14ac:dyDescent="0.25">
      <c r="A15" s="451"/>
      <c r="B15" s="452" t="s">
        <v>127</v>
      </c>
      <c r="C15" s="453">
        <v>3.6509273741482882</v>
      </c>
      <c r="D15" s="453"/>
      <c r="E15" s="453"/>
      <c r="F15" s="454"/>
    </row>
    <row r="16" spans="1:11" s="39" customFormat="1" ht="15" customHeight="1" thickBot="1" x14ac:dyDescent="0.25">
      <c r="A16" s="434" t="s">
        <v>5</v>
      </c>
      <c r="B16" s="435" t="s">
        <v>12</v>
      </c>
      <c r="C16" s="436">
        <v>1325.6431363741483</v>
      </c>
      <c r="D16" s="436">
        <v>1600.1131363741483</v>
      </c>
      <c r="E16" s="437">
        <v>1744.2331363741484</v>
      </c>
      <c r="F16" s="438">
        <v>1867.6031363741483</v>
      </c>
    </row>
    <row r="17" spans="1:8" s="39" customFormat="1" x14ac:dyDescent="0.2">
      <c r="A17" s="439"/>
      <c r="B17" s="440" t="s">
        <v>7</v>
      </c>
      <c r="C17" s="441">
        <v>914.09</v>
      </c>
      <c r="D17" s="441">
        <v>914.09</v>
      </c>
      <c r="E17" s="441">
        <v>914.09</v>
      </c>
      <c r="F17" s="442">
        <v>914.09</v>
      </c>
    </row>
    <row r="18" spans="1:8" s="39" customFormat="1" x14ac:dyDescent="0.2">
      <c r="A18" s="443"/>
      <c r="B18" s="444" t="s">
        <v>8</v>
      </c>
      <c r="C18" s="445">
        <v>298.12</v>
      </c>
      <c r="D18" s="445">
        <v>572.59</v>
      </c>
      <c r="E18" s="445">
        <v>716.71</v>
      </c>
      <c r="F18" s="446">
        <v>840.08</v>
      </c>
    </row>
    <row r="19" spans="1:8" s="39" customFormat="1" x14ac:dyDescent="0.2">
      <c r="A19" s="447"/>
      <c r="B19" s="448" t="s">
        <v>9</v>
      </c>
      <c r="C19" s="455">
        <v>109.78220900000001</v>
      </c>
      <c r="D19" s="456"/>
      <c r="E19" s="456"/>
      <c r="F19" s="457"/>
    </row>
    <row r="20" spans="1:8" s="39" customFormat="1" ht="15" thickBot="1" x14ac:dyDescent="0.25">
      <c r="A20" s="451"/>
      <c r="B20" s="452" t="s">
        <v>127</v>
      </c>
      <c r="C20" s="453">
        <v>3.6509273741482882</v>
      </c>
      <c r="D20" s="453"/>
      <c r="E20" s="453"/>
      <c r="F20" s="454"/>
    </row>
    <row r="21" spans="1:8" s="39" customFormat="1" ht="15" thickBot="1" x14ac:dyDescent="0.25">
      <c r="A21" s="434" t="s">
        <v>6</v>
      </c>
      <c r="B21" s="435" t="s">
        <v>13</v>
      </c>
      <c r="C21" s="436">
        <v>4418.1384273741487</v>
      </c>
      <c r="D21" s="436">
        <v>4692.608427374149</v>
      </c>
      <c r="E21" s="437">
        <v>4836.7284273741489</v>
      </c>
      <c r="F21" s="438">
        <v>4960.0984273741487</v>
      </c>
    </row>
    <row r="22" spans="1:8" s="3" customFormat="1" ht="12.75" x14ac:dyDescent="0.2">
      <c r="A22" s="439"/>
      <c r="B22" s="440" t="s">
        <v>7</v>
      </c>
      <c r="C22" s="441">
        <v>3675</v>
      </c>
      <c r="D22" s="441">
        <v>3675</v>
      </c>
      <c r="E22" s="441">
        <v>3675</v>
      </c>
      <c r="F22" s="442">
        <v>3675</v>
      </c>
    </row>
    <row r="23" spans="1:8" s="3" customFormat="1" ht="12.75" x14ac:dyDescent="0.2">
      <c r="A23" s="443"/>
      <c r="B23" s="444" t="s">
        <v>8</v>
      </c>
      <c r="C23" s="445">
        <v>298.12</v>
      </c>
      <c r="D23" s="445">
        <v>572.59</v>
      </c>
      <c r="E23" s="445">
        <v>716.71</v>
      </c>
      <c r="F23" s="446">
        <v>840.08</v>
      </c>
      <c r="G23" s="2"/>
      <c r="H23" s="4"/>
    </row>
    <row r="24" spans="1:8" s="3" customFormat="1" ht="12.75" x14ac:dyDescent="0.2">
      <c r="A24" s="447"/>
      <c r="B24" s="448" t="s">
        <v>9</v>
      </c>
      <c r="C24" s="449">
        <v>441.36750000000001</v>
      </c>
      <c r="D24" s="449"/>
      <c r="E24" s="449"/>
      <c r="F24" s="450"/>
      <c r="G24" s="2"/>
    </row>
    <row r="25" spans="1:8" s="3" customFormat="1" ht="13.5" thickBot="1" x14ac:dyDescent="0.25">
      <c r="A25" s="451"/>
      <c r="B25" s="452" t="s">
        <v>127</v>
      </c>
      <c r="C25" s="453">
        <v>3.6509273741482882</v>
      </c>
      <c r="D25" s="453"/>
      <c r="E25" s="453"/>
      <c r="F25" s="454"/>
      <c r="G25" s="2"/>
    </row>
    <row r="26" spans="1:8" s="1" customFormat="1" ht="13.5" thickBot="1" x14ac:dyDescent="0.25">
      <c r="A26" s="458" t="s">
        <v>10</v>
      </c>
      <c r="B26" s="459" t="s">
        <v>18</v>
      </c>
      <c r="C26" s="460"/>
      <c r="D26" s="460"/>
      <c r="E26" s="460"/>
      <c r="F26" s="461"/>
    </row>
    <row r="27" spans="1:8" s="39" customFormat="1" ht="15" thickBot="1" x14ac:dyDescent="0.25">
      <c r="A27" s="434" t="s">
        <v>45</v>
      </c>
      <c r="B27" s="462" t="s">
        <v>11</v>
      </c>
      <c r="C27" s="463">
        <v>613.78218837414829</v>
      </c>
      <c r="D27" s="463"/>
      <c r="E27" s="438"/>
      <c r="F27" s="438"/>
    </row>
    <row r="28" spans="1:8" s="39" customFormat="1" x14ac:dyDescent="0.2">
      <c r="A28" s="464"/>
      <c r="B28" s="465" t="s">
        <v>7</v>
      </c>
      <c r="C28" s="466">
        <v>573.27</v>
      </c>
      <c r="D28" s="466"/>
      <c r="E28" s="467"/>
      <c r="F28" s="467"/>
    </row>
    <row r="29" spans="1:8" s="39" customFormat="1" x14ac:dyDescent="0.2">
      <c r="A29" s="443"/>
      <c r="B29" s="444" t="s">
        <v>9</v>
      </c>
      <c r="C29" s="468">
        <v>36.861260999999999</v>
      </c>
      <c r="D29" s="469"/>
      <c r="E29" s="470"/>
      <c r="F29" s="470"/>
    </row>
    <row r="30" spans="1:8" s="39" customFormat="1" ht="15" thickBot="1" x14ac:dyDescent="0.25">
      <c r="A30" s="471"/>
      <c r="B30" s="472" t="s">
        <v>127</v>
      </c>
      <c r="C30" s="473">
        <v>3.6509273741482882</v>
      </c>
      <c r="D30" s="474"/>
      <c r="E30" s="475"/>
      <c r="F30" s="475"/>
    </row>
    <row r="31" spans="1:8" s="39" customFormat="1" ht="15" thickBot="1" x14ac:dyDescent="0.25">
      <c r="A31" s="434" t="s">
        <v>46</v>
      </c>
      <c r="B31" s="462" t="s">
        <v>12</v>
      </c>
      <c r="C31" s="463">
        <v>976.51691437414831</v>
      </c>
      <c r="D31" s="463"/>
      <c r="E31" s="438"/>
      <c r="F31" s="438"/>
    </row>
    <row r="32" spans="1:8" s="39" customFormat="1" x14ac:dyDescent="0.2">
      <c r="A32" s="464"/>
      <c r="B32" s="465" t="s">
        <v>7</v>
      </c>
      <c r="C32" s="466">
        <v>914.09</v>
      </c>
      <c r="D32" s="466"/>
      <c r="E32" s="467"/>
      <c r="F32" s="467"/>
    </row>
    <row r="33" spans="1:7" s="39" customFormat="1" x14ac:dyDescent="0.2">
      <c r="A33" s="443"/>
      <c r="B33" s="444" t="s">
        <v>9</v>
      </c>
      <c r="C33" s="468">
        <v>58.775987000000001</v>
      </c>
      <c r="D33" s="469"/>
      <c r="E33" s="470"/>
      <c r="F33" s="470"/>
    </row>
    <row r="34" spans="1:7" s="39" customFormat="1" ht="15" thickBot="1" x14ac:dyDescent="0.25">
      <c r="A34" s="471"/>
      <c r="B34" s="472" t="s">
        <v>127</v>
      </c>
      <c r="C34" s="473">
        <v>3.6509273741482882</v>
      </c>
      <c r="D34" s="474"/>
      <c r="E34" s="475"/>
      <c r="F34" s="475"/>
    </row>
    <row r="35" spans="1:7" s="39" customFormat="1" ht="15" thickBot="1" x14ac:dyDescent="0.25">
      <c r="A35" s="434" t="s">
        <v>47</v>
      </c>
      <c r="B35" s="462" t="s">
        <v>13</v>
      </c>
      <c r="C35" s="463">
        <v>3914.9534273741479</v>
      </c>
      <c r="D35" s="463"/>
      <c r="E35" s="438"/>
      <c r="F35" s="438"/>
    </row>
    <row r="36" spans="1:7" s="3" customFormat="1" ht="12.75" x14ac:dyDescent="0.2">
      <c r="A36" s="464"/>
      <c r="B36" s="465" t="s">
        <v>7</v>
      </c>
      <c r="C36" s="466">
        <v>3675</v>
      </c>
      <c r="D36" s="466"/>
      <c r="E36" s="467"/>
      <c r="F36" s="467"/>
    </row>
    <row r="37" spans="1:7" s="3" customFormat="1" ht="12.75" x14ac:dyDescent="0.2">
      <c r="A37" s="443"/>
      <c r="B37" s="444" t="s">
        <v>9</v>
      </c>
      <c r="C37" s="468">
        <v>236.30249999999998</v>
      </c>
      <c r="D37" s="469"/>
      <c r="E37" s="470"/>
      <c r="F37" s="470"/>
      <c r="G37" s="2"/>
    </row>
    <row r="38" spans="1:7" s="3" customFormat="1" ht="13.5" thickBot="1" x14ac:dyDescent="0.25">
      <c r="A38" s="471"/>
      <c r="B38" s="472" t="s">
        <v>127</v>
      </c>
      <c r="C38" s="473">
        <v>3.6509273741482882</v>
      </c>
      <c r="D38" s="474"/>
      <c r="E38" s="475"/>
      <c r="F38" s="475"/>
      <c r="G38" s="2"/>
    </row>
    <row r="39" spans="1:7" s="1" customFormat="1" ht="39" thickBot="1" x14ac:dyDescent="0.25">
      <c r="A39" s="434" t="s">
        <v>14</v>
      </c>
      <c r="B39" s="435" t="s">
        <v>83</v>
      </c>
      <c r="C39" s="460"/>
      <c r="D39" s="460"/>
      <c r="E39" s="460"/>
      <c r="F39" s="461"/>
    </row>
    <row r="40" spans="1:7" s="39" customFormat="1" ht="15" thickBot="1" x14ac:dyDescent="0.25">
      <c r="A40" s="434">
        <v>15858</v>
      </c>
      <c r="B40" s="462" t="s">
        <v>11</v>
      </c>
      <c r="C40" s="437"/>
      <c r="D40" s="437"/>
      <c r="E40" s="437"/>
      <c r="F40" s="438">
        <v>1417.0009273741482</v>
      </c>
    </row>
    <row r="41" spans="1:7" s="39" customFormat="1" x14ac:dyDescent="0.2">
      <c r="A41" s="464"/>
      <c r="B41" s="465" t="s">
        <v>7</v>
      </c>
      <c r="C41" s="476"/>
      <c r="D41" s="476"/>
      <c r="E41" s="476"/>
      <c r="F41" s="467">
        <v>573.27</v>
      </c>
    </row>
    <row r="42" spans="1:7" s="39" customFormat="1" x14ac:dyDescent="0.2">
      <c r="A42" s="443"/>
      <c r="B42" s="444" t="s">
        <v>8</v>
      </c>
      <c r="C42" s="445"/>
      <c r="D42" s="445"/>
      <c r="E42" s="445"/>
      <c r="F42" s="446">
        <v>840.08</v>
      </c>
    </row>
    <row r="43" spans="1:7" s="39" customFormat="1" ht="15" thickBot="1" x14ac:dyDescent="0.25">
      <c r="A43" s="471"/>
      <c r="B43" s="472" t="s">
        <v>127</v>
      </c>
      <c r="C43" s="477"/>
      <c r="D43" s="477"/>
      <c r="E43" s="477"/>
      <c r="F43" s="478">
        <v>3.6509273741482882</v>
      </c>
    </row>
    <row r="44" spans="1:7" s="39" customFormat="1" ht="15" thickBot="1" x14ac:dyDescent="0.25">
      <c r="A44" s="434" t="s">
        <v>48</v>
      </c>
      <c r="B44" s="462" t="s">
        <v>12</v>
      </c>
      <c r="C44" s="437"/>
      <c r="D44" s="437"/>
      <c r="E44" s="437"/>
      <c r="F44" s="438">
        <v>1757.8209273741484</v>
      </c>
    </row>
    <row r="45" spans="1:7" s="39" customFormat="1" x14ac:dyDescent="0.2">
      <c r="A45" s="464"/>
      <c r="B45" s="465" t="s">
        <v>7</v>
      </c>
      <c r="C45" s="476"/>
      <c r="D45" s="476"/>
      <c r="E45" s="476"/>
      <c r="F45" s="467">
        <v>914.09</v>
      </c>
    </row>
    <row r="46" spans="1:7" s="39" customFormat="1" x14ac:dyDescent="0.2">
      <c r="A46" s="443"/>
      <c r="B46" s="444" t="s">
        <v>8</v>
      </c>
      <c r="C46" s="445"/>
      <c r="D46" s="445"/>
      <c r="E46" s="445"/>
      <c r="F46" s="446">
        <v>840.08</v>
      </c>
    </row>
    <row r="47" spans="1:7" s="39" customFormat="1" ht="15" customHeight="1" outlineLevel="1" thickBot="1" x14ac:dyDescent="0.25">
      <c r="A47" s="451"/>
      <c r="B47" s="452" t="s">
        <v>127</v>
      </c>
      <c r="C47" s="479"/>
      <c r="D47" s="479"/>
      <c r="E47" s="479"/>
      <c r="F47" s="480">
        <v>3.6509273741482882</v>
      </c>
    </row>
    <row r="48" spans="1:7" s="39" customFormat="1" ht="15" customHeight="1" thickBot="1" x14ac:dyDescent="0.25">
      <c r="A48" s="434" t="s">
        <v>49</v>
      </c>
      <c r="B48" s="462" t="s">
        <v>13</v>
      </c>
      <c r="C48" s="437"/>
      <c r="D48" s="437"/>
      <c r="E48" s="437"/>
      <c r="F48" s="438">
        <v>4518.7309273741485</v>
      </c>
    </row>
    <row r="49" spans="1:8" s="3" customFormat="1" ht="15" customHeight="1" outlineLevel="1" x14ac:dyDescent="0.2">
      <c r="A49" s="464"/>
      <c r="B49" s="465" t="s">
        <v>7</v>
      </c>
      <c r="C49" s="476"/>
      <c r="D49" s="476"/>
      <c r="E49" s="476"/>
      <c r="F49" s="467">
        <v>3675</v>
      </c>
    </row>
    <row r="50" spans="1:8" s="3" customFormat="1" ht="15" customHeight="1" outlineLevel="1" x14ac:dyDescent="0.2">
      <c r="A50" s="443"/>
      <c r="B50" s="444" t="s">
        <v>8</v>
      </c>
      <c r="C50" s="445"/>
      <c r="D50" s="445"/>
      <c r="E50" s="445"/>
      <c r="F50" s="446">
        <v>840.08</v>
      </c>
      <c r="G50" s="2"/>
      <c r="H50" s="4"/>
    </row>
    <row r="51" spans="1:8" s="3" customFormat="1" ht="15" customHeight="1" outlineLevel="1" thickBot="1" x14ac:dyDescent="0.25">
      <c r="A51" s="471"/>
      <c r="B51" s="472" t="s">
        <v>127</v>
      </c>
      <c r="C51" s="477"/>
      <c r="D51" s="477"/>
      <c r="E51" s="477"/>
      <c r="F51" s="478">
        <v>3.6509273741482882</v>
      </c>
      <c r="G51" s="2"/>
    </row>
    <row r="52" spans="1:8" s="1" customFormat="1" ht="39" customHeight="1" thickBot="1" x14ac:dyDescent="0.25">
      <c r="A52" s="481" t="s">
        <v>84</v>
      </c>
      <c r="B52" s="482"/>
      <c r="C52" s="482"/>
      <c r="D52" s="482"/>
      <c r="E52" s="482"/>
      <c r="F52" s="483"/>
    </row>
    <row r="53" spans="1:8" s="39" customFormat="1" ht="17.25" customHeight="1" thickBot="1" x14ac:dyDescent="0.25">
      <c r="A53" s="484" t="s">
        <v>155</v>
      </c>
      <c r="B53" s="485"/>
      <c r="C53" s="485"/>
      <c r="D53" s="485"/>
      <c r="E53" s="485"/>
      <c r="F53" s="486"/>
    </row>
    <row r="54" spans="1:8" s="39" customFormat="1" ht="15" customHeight="1" thickBot="1" x14ac:dyDescent="0.25">
      <c r="A54" s="434" t="s">
        <v>151</v>
      </c>
      <c r="B54" s="462" t="s">
        <v>11</v>
      </c>
      <c r="C54" s="463">
        <v>984.63185474829663</v>
      </c>
      <c r="D54" s="487"/>
      <c r="E54" s="487"/>
      <c r="F54" s="488"/>
    </row>
    <row r="55" spans="1:8" s="39" customFormat="1" ht="15" customHeight="1" outlineLevel="1" x14ac:dyDescent="0.2">
      <c r="A55" s="489"/>
      <c r="B55" s="490" t="s">
        <v>7</v>
      </c>
      <c r="C55" s="491">
        <v>573.27</v>
      </c>
      <c r="D55" s="491"/>
      <c r="E55" s="491"/>
      <c r="F55" s="492"/>
    </row>
    <row r="56" spans="1:8" s="39" customFormat="1" ht="15" customHeight="1" outlineLevel="1" x14ac:dyDescent="0.2">
      <c r="A56" s="443"/>
      <c r="B56" s="444" t="s">
        <v>9</v>
      </c>
      <c r="C56" s="491">
        <v>31.62</v>
      </c>
      <c r="D56" s="491"/>
      <c r="E56" s="491"/>
      <c r="F56" s="492"/>
    </row>
    <row r="57" spans="1:8" s="39" customFormat="1" ht="15" customHeight="1" outlineLevel="1" thickBot="1" x14ac:dyDescent="0.25">
      <c r="A57" s="471"/>
      <c r="B57" s="472" t="s">
        <v>127</v>
      </c>
      <c r="C57" s="493">
        <v>3.6509273741482882</v>
      </c>
      <c r="D57" s="493"/>
      <c r="E57" s="493"/>
      <c r="F57" s="478"/>
    </row>
    <row r="58" spans="1:8" s="39" customFormat="1" ht="15" customHeight="1" thickBot="1" x14ac:dyDescent="0.25">
      <c r="A58" s="434" t="s">
        <v>153</v>
      </c>
      <c r="B58" s="462" t="s">
        <v>12</v>
      </c>
      <c r="C58" s="463">
        <v>949.36092737414833</v>
      </c>
      <c r="D58" s="463"/>
      <c r="E58" s="463"/>
      <c r="F58" s="494"/>
    </row>
    <row r="59" spans="1:8" s="39" customFormat="1" ht="15" customHeight="1" outlineLevel="1" x14ac:dyDescent="0.2">
      <c r="A59" s="489"/>
      <c r="B59" s="490" t="s">
        <v>7</v>
      </c>
      <c r="C59" s="491">
        <v>914.09</v>
      </c>
      <c r="D59" s="491"/>
      <c r="E59" s="491"/>
      <c r="F59" s="492"/>
    </row>
    <row r="60" spans="1:8" s="39" customFormat="1" ht="15" customHeight="1" outlineLevel="1" x14ac:dyDescent="0.2">
      <c r="A60" s="443"/>
      <c r="B60" s="444" t="s">
        <v>9</v>
      </c>
      <c r="C60" s="491">
        <v>31.62</v>
      </c>
      <c r="D60" s="491"/>
      <c r="E60" s="491"/>
      <c r="F60" s="492"/>
    </row>
    <row r="61" spans="1:8" s="39" customFormat="1" ht="15" customHeight="1" outlineLevel="1" thickBot="1" x14ac:dyDescent="0.25">
      <c r="A61" s="471"/>
      <c r="B61" s="472" t="s">
        <v>127</v>
      </c>
      <c r="C61" s="493">
        <v>3.6509273741482882</v>
      </c>
      <c r="D61" s="493"/>
      <c r="E61" s="493"/>
      <c r="F61" s="478"/>
    </row>
    <row r="62" spans="1:8" s="39" customFormat="1" ht="15" customHeight="1" thickBot="1" x14ac:dyDescent="0.25">
      <c r="A62" s="434" t="s">
        <v>154</v>
      </c>
      <c r="B62" s="462" t="s">
        <v>13</v>
      </c>
      <c r="C62" s="463">
        <v>3710.270927374148</v>
      </c>
      <c r="D62" s="463"/>
      <c r="E62" s="463"/>
      <c r="F62" s="494"/>
    </row>
    <row r="63" spans="1:8" s="3" customFormat="1" ht="15" customHeight="1" outlineLevel="1" x14ac:dyDescent="0.2">
      <c r="A63" s="489"/>
      <c r="B63" s="490" t="s">
        <v>7</v>
      </c>
      <c r="C63" s="491">
        <v>3675</v>
      </c>
      <c r="D63" s="491"/>
      <c r="E63" s="491"/>
      <c r="F63" s="492"/>
    </row>
    <row r="64" spans="1:8" s="3" customFormat="1" ht="15" customHeight="1" outlineLevel="1" x14ac:dyDescent="0.2">
      <c r="A64" s="443"/>
      <c r="B64" s="444" t="s">
        <v>9</v>
      </c>
      <c r="C64" s="491">
        <v>31.62</v>
      </c>
      <c r="D64" s="491"/>
      <c r="E64" s="491"/>
      <c r="F64" s="492"/>
      <c r="G64" s="2"/>
    </row>
    <row r="65" spans="1:11" s="3" customFormat="1" ht="15" customHeight="1" outlineLevel="1" thickBot="1" x14ac:dyDescent="0.25">
      <c r="A65" s="471"/>
      <c r="B65" s="472" t="s">
        <v>127</v>
      </c>
      <c r="C65" s="493">
        <v>3.6509273741482882</v>
      </c>
      <c r="D65" s="493"/>
      <c r="E65" s="493"/>
      <c r="F65" s="478"/>
      <c r="G65" s="2"/>
    </row>
    <row r="66" spans="1:11" s="39" customFormat="1" ht="15.75" customHeight="1" thickBot="1" x14ac:dyDescent="0.25">
      <c r="A66" s="484" t="s">
        <v>156</v>
      </c>
      <c r="B66" s="485"/>
      <c r="C66" s="485"/>
      <c r="D66" s="485"/>
      <c r="E66" s="485"/>
      <c r="F66" s="486"/>
    </row>
    <row r="67" spans="1:11" s="39" customFormat="1" ht="15" customHeight="1" thickBot="1" x14ac:dyDescent="0.25">
      <c r="A67" s="434" t="s">
        <v>157</v>
      </c>
      <c r="B67" s="462" t="s">
        <v>11</v>
      </c>
      <c r="C67" s="463">
        <v>1100.0237907482965</v>
      </c>
      <c r="D67" s="487"/>
      <c r="E67" s="487"/>
      <c r="F67" s="488"/>
    </row>
    <row r="68" spans="1:11" s="39" customFormat="1" ht="15" customHeight="1" outlineLevel="1" x14ac:dyDescent="0.2">
      <c r="A68" s="489"/>
      <c r="B68" s="490" t="s">
        <v>7</v>
      </c>
      <c r="C68" s="491">
        <v>573.27</v>
      </c>
      <c r="D68" s="491"/>
      <c r="E68" s="491"/>
      <c r="F68" s="492"/>
    </row>
    <row r="69" spans="1:11" s="39" customFormat="1" ht="15" customHeight="1" outlineLevel="1" x14ac:dyDescent="0.2">
      <c r="A69" s="443"/>
      <c r="B69" s="444" t="s">
        <v>9</v>
      </c>
      <c r="C69" s="491">
        <v>68.849727000000001</v>
      </c>
      <c r="D69" s="491"/>
      <c r="E69" s="491"/>
      <c r="F69" s="492"/>
    </row>
    <row r="70" spans="1:11" s="39" customFormat="1" ht="15" customHeight="1" outlineLevel="1" thickBot="1" x14ac:dyDescent="0.25">
      <c r="A70" s="471"/>
      <c r="B70" s="472" t="s">
        <v>127</v>
      </c>
      <c r="C70" s="493">
        <v>3.6509273741482882</v>
      </c>
      <c r="D70" s="493"/>
      <c r="E70" s="493"/>
      <c r="F70" s="478"/>
    </row>
    <row r="71" spans="1:11" s="39" customFormat="1" ht="15" customHeight="1" thickBot="1" x14ac:dyDescent="0.25">
      <c r="A71" s="434" t="s">
        <v>152</v>
      </c>
      <c r="B71" s="462" t="s">
        <v>12</v>
      </c>
      <c r="C71" s="463">
        <v>1027.5231363741482</v>
      </c>
      <c r="D71" s="463"/>
      <c r="E71" s="463"/>
      <c r="F71" s="494"/>
    </row>
    <row r="72" spans="1:11" s="39" customFormat="1" ht="15" customHeight="1" outlineLevel="1" x14ac:dyDescent="0.2">
      <c r="A72" s="489"/>
      <c r="B72" s="490" t="s">
        <v>7</v>
      </c>
      <c r="C72" s="491">
        <v>914.09</v>
      </c>
      <c r="D72" s="491"/>
      <c r="E72" s="491"/>
      <c r="F72" s="492"/>
    </row>
    <row r="73" spans="1:11" s="39" customFormat="1" ht="15" customHeight="1" outlineLevel="1" x14ac:dyDescent="0.2">
      <c r="A73" s="443"/>
      <c r="B73" s="444" t="s">
        <v>9</v>
      </c>
      <c r="C73" s="491">
        <v>109.78220900000001</v>
      </c>
      <c r="D73" s="491"/>
      <c r="E73" s="491"/>
      <c r="F73" s="492"/>
    </row>
    <row r="74" spans="1:11" s="39" customFormat="1" ht="15" customHeight="1" outlineLevel="1" thickBot="1" x14ac:dyDescent="0.25">
      <c r="A74" s="471"/>
      <c r="B74" s="472" t="s">
        <v>127</v>
      </c>
      <c r="C74" s="493">
        <v>3.6509273741482882</v>
      </c>
      <c r="D74" s="493"/>
      <c r="E74" s="493"/>
      <c r="F74" s="478"/>
    </row>
    <row r="75" spans="1:11" s="39" customFormat="1" ht="15" customHeight="1" thickBot="1" x14ac:dyDescent="0.25">
      <c r="A75" s="434" t="s">
        <v>158</v>
      </c>
      <c r="B75" s="462" t="s">
        <v>13</v>
      </c>
      <c r="C75" s="463">
        <v>4120.0184273741488</v>
      </c>
      <c r="D75" s="463"/>
      <c r="E75" s="463"/>
      <c r="F75" s="494"/>
    </row>
    <row r="76" spans="1:11" s="3" customFormat="1" ht="15" customHeight="1" outlineLevel="1" x14ac:dyDescent="0.2">
      <c r="A76" s="489"/>
      <c r="B76" s="490" t="s">
        <v>7</v>
      </c>
      <c r="C76" s="491">
        <v>3675</v>
      </c>
      <c r="D76" s="491"/>
      <c r="E76" s="491"/>
      <c r="F76" s="492"/>
    </row>
    <row r="77" spans="1:11" s="3" customFormat="1" ht="15" customHeight="1" outlineLevel="1" x14ac:dyDescent="0.2">
      <c r="A77" s="443"/>
      <c r="B77" s="444" t="s">
        <v>9</v>
      </c>
      <c r="C77" s="491">
        <v>441.36750000000001</v>
      </c>
      <c r="D77" s="491"/>
      <c r="E77" s="491"/>
      <c r="F77" s="492"/>
      <c r="G77" s="2"/>
    </row>
    <row r="78" spans="1:11" s="3" customFormat="1" ht="15" customHeight="1" outlineLevel="1" thickBot="1" x14ac:dyDescent="0.25">
      <c r="A78" s="471"/>
      <c r="B78" s="472" t="s">
        <v>127</v>
      </c>
      <c r="C78" s="493">
        <v>3.6509273741482882</v>
      </c>
      <c r="D78" s="493"/>
      <c r="E78" s="493"/>
      <c r="F78" s="478"/>
      <c r="G78" s="2"/>
    </row>
    <row r="79" spans="1:11" x14ac:dyDescent="0.2">
      <c r="A79" s="495"/>
      <c r="B79" s="496"/>
      <c r="C79" s="495"/>
      <c r="D79" s="495"/>
      <c r="E79" s="495"/>
      <c r="F79" s="495"/>
    </row>
    <row r="80" spans="1:11" s="43" customFormat="1" ht="15" customHeight="1" x14ac:dyDescent="0.2">
      <c r="A80" s="497" t="s">
        <v>130</v>
      </c>
      <c r="B80" s="498"/>
      <c r="C80" s="498"/>
      <c r="D80" s="498"/>
      <c r="E80" s="498"/>
      <c r="F80" s="498"/>
      <c r="H80" s="21"/>
      <c r="J80" s="44"/>
      <c r="K80" s="44"/>
    </row>
    <row r="81" spans="1:11" s="45" customFormat="1" ht="6" customHeight="1" thickBot="1" x14ac:dyDescent="0.25">
      <c r="A81" s="499"/>
      <c r="B81" s="500"/>
      <c r="C81" s="499"/>
      <c r="D81" s="499"/>
      <c r="E81" s="499"/>
      <c r="F81" s="499"/>
    </row>
    <row r="82" spans="1:11" s="46" customFormat="1" ht="26.25" customHeight="1" x14ac:dyDescent="0.2">
      <c r="A82" s="501" t="s">
        <v>2</v>
      </c>
      <c r="B82" s="502" t="s">
        <v>44</v>
      </c>
      <c r="C82" s="503" t="s">
        <v>17</v>
      </c>
      <c r="D82" s="504"/>
      <c r="E82" s="504"/>
      <c r="F82" s="505"/>
    </row>
    <row r="83" spans="1:11" s="46" customFormat="1" ht="24" customHeight="1" thickBot="1" x14ac:dyDescent="0.25">
      <c r="A83" s="506"/>
      <c r="B83" s="507"/>
      <c r="C83" s="508" t="s">
        <v>3</v>
      </c>
      <c r="D83" s="509" t="s">
        <v>16</v>
      </c>
      <c r="E83" s="509" t="s">
        <v>15</v>
      </c>
      <c r="F83" s="510" t="s">
        <v>4</v>
      </c>
    </row>
    <row r="84" spans="1:11" s="1" customFormat="1" ht="21" customHeight="1" thickBot="1" x14ac:dyDescent="0.25">
      <c r="A84" s="511" t="s">
        <v>131</v>
      </c>
      <c r="B84" s="512" t="s">
        <v>82</v>
      </c>
      <c r="C84" s="513"/>
      <c r="D84" s="513"/>
      <c r="E84" s="513"/>
      <c r="F84" s="514"/>
      <c r="K84" s="47"/>
    </row>
    <row r="85" spans="1:11" s="1" customFormat="1" ht="21" customHeight="1" thickBot="1" x14ac:dyDescent="0.25">
      <c r="A85" s="434" t="s">
        <v>132</v>
      </c>
      <c r="B85" s="459" t="s">
        <v>133</v>
      </c>
      <c r="C85" s="515"/>
      <c r="D85" s="515"/>
      <c r="E85" s="515"/>
      <c r="F85" s="516"/>
    </row>
    <row r="86" spans="1:11" s="39" customFormat="1" ht="15" customHeight="1" thickBot="1" x14ac:dyDescent="0.25">
      <c r="A86" s="434" t="s">
        <v>134</v>
      </c>
      <c r="B86" s="517" t="s">
        <v>11</v>
      </c>
      <c r="C86" s="436">
        <v>1935.23</v>
      </c>
      <c r="D86" s="436">
        <v>2712.69</v>
      </c>
      <c r="E86" s="436">
        <v>2715.7999999999997</v>
      </c>
      <c r="F86" s="494">
        <v>3511.41</v>
      </c>
    </row>
    <row r="87" spans="1:11" s="39" customFormat="1" ht="15" customHeight="1" outlineLevel="1" x14ac:dyDescent="0.2">
      <c r="A87" s="439"/>
      <c r="B87" s="440" t="s">
        <v>7</v>
      </c>
      <c r="C87" s="441">
        <v>573.27</v>
      </c>
      <c r="D87" s="441">
        <v>573.27</v>
      </c>
      <c r="E87" s="441">
        <v>573.27</v>
      </c>
      <c r="F87" s="442">
        <v>573.27</v>
      </c>
    </row>
    <row r="88" spans="1:11" s="39" customFormat="1" ht="15" customHeight="1" outlineLevel="1" x14ac:dyDescent="0.2">
      <c r="A88" s="443"/>
      <c r="B88" s="444" t="s">
        <v>8</v>
      </c>
      <c r="C88" s="445">
        <v>298.12</v>
      </c>
      <c r="D88" s="445">
        <v>572.59</v>
      </c>
      <c r="E88" s="445">
        <v>716.71</v>
      </c>
      <c r="F88" s="445">
        <v>840.08</v>
      </c>
    </row>
    <row r="89" spans="1:11" s="39" customFormat="1" ht="15" customHeight="1" outlineLevel="1" x14ac:dyDescent="0.2">
      <c r="A89" s="447"/>
      <c r="B89" s="448" t="s">
        <v>9</v>
      </c>
      <c r="C89" s="445">
        <v>68.849727000000001</v>
      </c>
      <c r="D89" s="445">
        <v>68.849727000000001</v>
      </c>
      <c r="E89" s="445">
        <v>68.849727000000001</v>
      </c>
      <c r="F89" s="445">
        <v>68.849727000000001</v>
      </c>
    </row>
    <row r="90" spans="1:11" s="39" customFormat="1" ht="15" customHeight="1" outlineLevel="1" thickBot="1" x14ac:dyDescent="0.25">
      <c r="A90" s="451"/>
      <c r="B90" s="452" t="s">
        <v>135</v>
      </c>
      <c r="C90" s="445">
        <v>3.6509273741482882</v>
      </c>
      <c r="D90" s="445">
        <v>3.6509273741482882</v>
      </c>
      <c r="E90" s="445">
        <v>3.6509273741482882</v>
      </c>
      <c r="F90" s="518">
        <v>3.6509273741482882</v>
      </c>
    </row>
    <row r="91" spans="1:11" s="39" customFormat="1" ht="15" customHeight="1" thickBot="1" x14ac:dyDescent="0.25">
      <c r="A91" s="434" t="s">
        <v>136</v>
      </c>
      <c r="B91" s="517" t="s">
        <v>137</v>
      </c>
      <c r="C91" s="436">
        <v>3479.4900000000002</v>
      </c>
      <c r="D91" s="436">
        <v>4256.95</v>
      </c>
      <c r="E91" s="436">
        <v>4260.0599999999995</v>
      </c>
      <c r="F91" s="494">
        <v>5055.67</v>
      </c>
    </row>
    <row r="92" spans="1:11" s="39" customFormat="1" ht="15" customHeight="1" outlineLevel="1" x14ac:dyDescent="0.2">
      <c r="A92" s="439"/>
      <c r="B92" s="440" t="s">
        <v>7</v>
      </c>
      <c r="C92" s="441">
        <v>1628.54</v>
      </c>
      <c r="D92" s="441">
        <v>1628.54</v>
      </c>
      <c r="E92" s="441">
        <v>1628.54</v>
      </c>
      <c r="F92" s="442">
        <v>1628.54</v>
      </c>
    </row>
    <row r="93" spans="1:11" s="39" customFormat="1" ht="15" customHeight="1" outlineLevel="1" x14ac:dyDescent="0.2">
      <c r="A93" s="443"/>
      <c r="B93" s="444" t="s">
        <v>8</v>
      </c>
      <c r="C93" s="445">
        <v>1001.48</v>
      </c>
      <c r="D93" s="445">
        <v>1778.94</v>
      </c>
      <c r="E93" s="445">
        <v>1782.05</v>
      </c>
      <c r="F93" s="446">
        <v>2577.66</v>
      </c>
    </row>
    <row r="94" spans="1:11" s="39" customFormat="1" ht="15" customHeight="1" outlineLevel="1" x14ac:dyDescent="0.2">
      <c r="A94" s="447"/>
      <c r="B94" s="448" t="s">
        <v>9</v>
      </c>
      <c r="C94" s="445">
        <v>195.58765399999999</v>
      </c>
      <c r="D94" s="445">
        <v>195.58765399999999</v>
      </c>
      <c r="E94" s="445">
        <v>195.58765399999999</v>
      </c>
      <c r="F94" s="445">
        <v>195.58765399999999</v>
      </c>
    </row>
    <row r="95" spans="1:11" s="39" customFormat="1" ht="15" customHeight="1" outlineLevel="1" thickBot="1" x14ac:dyDescent="0.25">
      <c r="A95" s="451"/>
      <c r="B95" s="452" t="s">
        <v>135</v>
      </c>
      <c r="C95" s="493">
        <v>3.6509273741482882</v>
      </c>
      <c r="D95" s="493">
        <v>3.6509273741482882</v>
      </c>
      <c r="E95" s="493">
        <v>3.6509273741482882</v>
      </c>
      <c r="F95" s="493">
        <v>3.6509273741482882</v>
      </c>
    </row>
    <row r="96" spans="1:11" x14ac:dyDescent="0.2">
      <c r="A96" s="495"/>
      <c r="B96" s="496"/>
      <c r="C96" s="495"/>
      <c r="D96" s="495"/>
      <c r="E96" s="495"/>
      <c r="F96" s="495"/>
    </row>
  </sheetData>
  <mergeCells count="19">
    <mergeCell ref="C24:F24"/>
    <mergeCell ref="A2:F2"/>
    <mergeCell ref="A4:F4"/>
    <mergeCell ref="A6:A8"/>
    <mergeCell ref="B6:B8"/>
    <mergeCell ref="C6:F6"/>
    <mergeCell ref="C7:F7"/>
    <mergeCell ref="A9:F9"/>
    <mergeCell ref="C14:F14"/>
    <mergeCell ref="C15:F15"/>
    <mergeCell ref="C19:F19"/>
    <mergeCell ref="C20:F20"/>
    <mergeCell ref="A82:A83"/>
    <mergeCell ref="B82:B83"/>
    <mergeCell ref="C82:F82"/>
    <mergeCell ref="C25:F25"/>
    <mergeCell ref="A52:F52"/>
    <mergeCell ref="A53:F53"/>
    <mergeCell ref="A66:F6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97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7.5703125" style="411" customWidth="1"/>
    <col min="2" max="2" width="47.140625" style="42" customWidth="1"/>
    <col min="3" max="6" width="12.85546875" style="412" customWidth="1"/>
    <col min="7" max="10" width="6.5703125" style="42" customWidth="1"/>
    <col min="11" max="11" width="11.5703125" style="42" customWidth="1"/>
    <col min="12" max="16384" width="9.140625" style="42"/>
  </cols>
  <sheetData>
    <row r="2" spans="1:11" s="409" customFormat="1" ht="49.5" customHeight="1" x14ac:dyDescent="0.2">
      <c r="A2" s="407" t="s">
        <v>316</v>
      </c>
      <c r="B2" s="407"/>
      <c r="C2" s="407"/>
      <c r="D2" s="407"/>
      <c r="E2" s="407"/>
      <c r="F2" s="407"/>
      <c r="G2" s="408"/>
      <c r="H2" s="408"/>
      <c r="I2" s="408"/>
      <c r="J2" s="408"/>
      <c r="K2" s="408"/>
    </row>
    <row r="3" spans="1:11" s="409" customFormat="1" ht="20.25" customHeight="1" x14ac:dyDescent="0.2">
      <c r="A3" s="410"/>
      <c r="B3" s="410"/>
      <c r="C3" s="410"/>
      <c r="D3" s="410"/>
      <c r="E3" s="410"/>
      <c r="F3" s="410"/>
      <c r="G3" s="408"/>
      <c r="H3" s="408"/>
      <c r="I3" s="408"/>
      <c r="J3" s="408"/>
      <c r="K3" s="408"/>
    </row>
    <row r="4" spans="1:11" s="409" customFormat="1" ht="49.5" customHeight="1" x14ac:dyDescent="0.2">
      <c r="A4" s="407" t="s">
        <v>150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</row>
    <row r="5" spans="1:11" ht="15" thickBot="1" x14ac:dyDescent="0.25"/>
    <row r="6" spans="1:11" s="39" customFormat="1" ht="37.5" customHeight="1" x14ac:dyDescent="0.2">
      <c r="A6" s="413" t="s">
        <v>2</v>
      </c>
      <c r="B6" s="414" t="s">
        <v>50</v>
      </c>
      <c r="C6" s="415" t="s">
        <v>53</v>
      </c>
      <c r="D6" s="416"/>
      <c r="E6" s="416"/>
      <c r="F6" s="416"/>
    </row>
    <row r="7" spans="1:11" s="39" customFormat="1" ht="18.75" customHeight="1" x14ac:dyDescent="0.2">
      <c r="A7" s="417"/>
      <c r="B7" s="418"/>
      <c r="C7" s="419" t="s">
        <v>17</v>
      </c>
      <c r="D7" s="420"/>
      <c r="E7" s="420"/>
      <c r="F7" s="421"/>
    </row>
    <row r="8" spans="1:11" s="39" customFormat="1" ht="18.75" customHeight="1" thickBot="1" x14ac:dyDescent="0.25">
      <c r="A8" s="422"/>
      <c r="B8" s="423"/>
      <c r="C8" s="424" t="s">
        <v>3</v>
      </c>
      <c r="D8" s="425" t="s">
        <v>16</v>
      </c>
      <c r="E8" s="425" t="s">
        <v>15</v>
      </c>
      <c r="F8" s="426" t="s">
        <v>4</v>
      </c>
    </row>
    <row r="9" spans="1:11" s="1" customFormat="1" ht="30" customHeight="1" thickBot="1" x14ac:dyDescent="0.25">
      <c r="A9" s="427" t="s">
        <v>52</v>
      </c>
      <c r="B9" s="428"/>
      <c r="C9" s="428"/>
      <c r="D9" s="428"/>
      <c r="E9" s="428"/>
      <c r="F9" s="429"/>
    </row>
    <row r="10" spans="1:11" s="1" customFormat="1" ht="22.5" customHeight="1" thickBot="1" x14ac:dyDescent="0.25">
      <c r="A10" s="430" t="s">
        <v>0</v>
      </c>
      <c r="B10" s="431" t="s">
        <v>82</v>
      </c>
      <c r="C10" s="432"/>
      <c r="D10" s="432"/>
      <c r="E10" s="432"/>
      <c r="F10" s="433"/>
    </row>
    <row r="11" spans="1:11" s="39" customFormat="1" ht="15" customHeight="1" thickBot="1" x14ac:dyDescent="0.25">
      <c r="A11" s="434" t="s">
        <v>1</v>
      </c>
      <c r="B11" s="435" t="s">
        <v>11</v>
      </c>
      <c r="C11" s="436">
        <v>911.9021883741483</v>
      </c>
      <c r="D11" s="436">
        <v>1186.3721883741484</v>
      </c>
      <c r="E11" s="437">
        <v>1330.4921883741483</v>
      </c>
      <c r="F11" s="438">
        <v>1453.8621883741482</v>
      </c>
    </row>
    <row r="12" spans="1:11" s="39" customFormat="1" ht="15" customHeight="1" outlineLevel="1" x14ac:dyDescent="0.2">
      <c r="A12" s="439"/>
      <c r="B12" s="440" t="s">
        <v>7</v>
      </c>
      <c r="C12" s="441">
        <v>573.27</v>
      </c>
      <c r="D12" s="441">
        <v>573.27</v>
      </c>
      <c r="E12" s="441">
        <v>573.27</v>
      </c>
      <c r="F12" s="442">
        <v>573.27</v>
      </c>
    </row>
    <row r="13" spans="1:11" s="39" customFormat="1" ht="15" customHeight="1" outlineLevel="1" x14ac:dyDescent="0.2">
      <c r="A13" s="443"/>
      <c r="B13" s="444" t="s">
        <v>8</v>
      </c>
      <c r="C13" s="445">
        <v>298.12</v>
      </c>
      <c r="D13" s="445">
        <v>572.59</v>
      </c>
      <c r="E13" s="445">
        <v>716.71</v>
      </c>
      <c r="F13" s="446">
        <v>840.08</v>
      </c>
    </row>
    <row r="14" spans="1:11" s="39" customFormat="1" ht="15" customHeight="1" outlineLevel="1" x14ac:dyDescent="0.2">
      <c r="A14" s="447"/>
      <c r="B14" s="448" t="s">
        <v>9</v>
      </c>
      <c r="C14" s="449">
        <v>36.861260999999999</v>
      </c>
      <c r="D14" s="449"/>
      <c r="E14" s="449"/>
      <c r="F14" s="450"/>
    </row>
    <row r="15" spans="1:11" s="39" customFormat="1" ht="15" customHeight="1" outlineLevel="1" thickBot="1" x14ac:dyDescent="0.25">
      <c r="A15" s="451"/>
      <c r="B15" s="452" t="s">
        <v>127</v>
      </c>
      <c r="C15" s="453">
        <v>3.6509273741482882</v>
      </c>
      <c r="D15" s="453"/>
      <c r="E15" s="453"/>
      <c r="F15" s="454"/>
    </row>
    <row r="16" spans="1:11" s="39" customFormat="1" ht="15" customHeight="1" thickBot="1" x14ac:dyDescent="0.25">
      <c r="A16" s="434" t="s">
        <v>5</v>
      </c>
      <c r="B16" s="435" t="s">
        <v>12</v>
      </c>
      <c r="C16" s="436">
        <v>1274.6369143741483</v>
      </c>
      <c r="D16" s="436">
        <v>1549.1069143741483</v>
      </c>
      <c r="E16" s="437">
        <v>1693.2269143741485</v>
      </c>
      <c r="F16" s="438">
        <v>1816.5969143741484</v>
      </c>
    </row>
    <row r="17" spans="1:8" s="39" customFormat="1" x14ac:dyDescent="0.2">
      <c r="A17" s="439"/>
      <c r="B17" s="440" t="s">
        <v>7</v>
      </c>
      <c r="C17" s="441">
        <v>914.09</v>
      </c>
      <c r="D17" s="441">
        <v>914.09</v>
      </c>
      <c r="E17" s="441">
        <v>914.09</v>
      </c>
      <c r="F17" s="442">
        <v>914.09</v>
      </c>
    </row>
    <row r="18" spans="1:8" s="39" customFormat="1" x14ac:dyDescent="0.2">
      <c r="A18" s="443"/>
      <c r="B18" s="444" t="s">
        <v>8</v>
      </c>
      <c r="C18" s="445">
        <v>298.12</v>
      </c>
      <c r="D18" s="445">
        <v>572.59</v>
      </c>
      <c r="E18" s="445">
        <v>716.71</v>
      </c>
      <c r="F18" s="446">
        <v>840.08</v>
      </c>
    </row>
    <row r="19" spans="1:8" s="39" customFormat="1" x14ac:dyDescent="0.2">
      <c r="A19" s="447"/>
      <c r="B19" s="448" t="s">
        <v>9</v>
      </c>
      <c r="C19" s="455">
        <v>58.775987000000001</v>
      </c>
      <c r="D19" s="456"/>
      <c r="E19" s="456"/>
      <c r="F19" s="457"/>
    </row>
    <row r="20" spans="1:8" s="39" customFormat="1" ht="15" thickBot="1" x14ac:dyDescent="0.25">
      <c r="A20" s="451"/>
      <c r="B20" s="452" t="s">
        <v>127</v>
      </c>
      <c r="C20" s="453">
        <v>3.6509273741482882</v>
      </c>
      <c r="D20" s="453"/>
      <c r="E20" s="453"/>
      <c r="F20" s="454"/>
    </row>
    <row r="21" spans="1:8" s="39" customFormat="1" ht="15" thickBot="1" x14ac:dyDescent="0.25">
      <c r="A21" s="434" t="s">
        <v>6</v>
      </c>
      <c r="B21" s="435" t="s">
        <v>13</v>
      </c>
      <c r="C21" s="436">
        <v>4213.0734273741482</v>
      </c>
      <c r="D21" s="436">
        <v>4487.5434273741485</v>
      </c>
      <c r="E21" s="437">
        <v>4631.6634273741483</v>
      </c>
      <c r="F21" s="438">
        <v>4755.0334273741482</v>
      </c>
    </row>
    <row r="22" spans="1:8" s="3" customFormat="1" ht="12.75" x14ac:dyDescent="0.2">
      <c r="A22" s="439"/>
      <c r="B22" s="440" t="s">
        <v>7</v>
      </c>
      <c r="C22" s="441">
        <v>3675</v>
      </c>
      <c r="D22" s="441">
        <v>3675</v>
      </c>
      <c r="E22" s="441">
        <v>3675</v>
      </c>
      <c r="F22" s="442">
        <v>3675</v>
      </c>
    </row>
    <row r="23" spans="1:8" s="3" customFormat="1" ht="12.75" x14ac:dyDescent="0.2">
      <c r="A23" s="443"/>
      <c r="B23" s="444" t="s">
        <v>8</v>
      </c>
      <c r="C23" s="445">
        <v>298.12</v>
      </c>
      <c r="D23" s="445">
        <v>572.59</v>
      </c>
      <c r="E23" s="445">
        <v>716.71</v>
      </c>
      <c r="F23" s="446">
        <v>840.08</v>
      </c>
      <c r="G23" s="2"/>
      <c r="H23" s="4"/>
    </row>
    <row r="24" spans="1:8" s="3" customFormat="1" ht="12.75" x14ac:dyDescent="0.2">
      <c r="A24" s="447"/>
      <c r="B24" s="448" t="s">
        <v>9</v>
      </c>
      <c r="C24" s="449">
        <v>236.30249999999998</v>
      </c>
      <c r="D24" s="449"/>
      <c r="E24" s="449"/>
      <c r="F24" s="450"/>
      <c r="G24" s="2"/>
    </row>
    <row r="25" spans="1:8" s="3" customFormat="1" ht="13.5" thickBot="1" x14ac:dyDescent="0.25">
      <c r="A25" s="451"/>
      <c r="B25" s="452" t="s">
        <v>127</v>
      </c>
      <c r="C25" s="453">
        <v>3.6509273741482882</v>
      </c>
      <c r="D25" s="453"/>
      <c r="E25" s="453"/>
      <c r="F25" s="454"/>
      <c r="G25" s="2"/>
    </row>
    <row r="26" spans="1:8" s="1" customFormat="1" ht="13.5" thickBot="1" x14ac:dyDescent="0.25">
      <c r="A26" s="458" t="s">
        <v>10</v>
      </c>
      <c r="B26" s="459" t="s">
        <v>18</v>
      </c>
      <c r="C26" s="460"/>
      <c r="D26" s="460"/>
      <c r="E26" s="460"/>
      <c r="F26" s="461"/>
    </row>
    <row r="27" spans="1:8" s="39" customFormat="1" ht="15" thickBot="1" x14ac:dyDescent="0.25">
      <c r="A27" s="434" t="s">
        <v>45</v>
      </c>
      <c r="B27" s="462" t="s">
        <v>11</v>
      </c>
      <c r="C27" s="463">
        <v>613.78218837414829</v>
      </c>
      <c r="D27" s="463"/>
      <c r="E27" s="438"/>
      <c r="F27" s="438"/>
    </row>
    <row r="28" spans="1:8" s="39" customFormat="1" x14ac:dyDescent="0.2">
      <c r="A28" s="464"/>
      <c r="B28" s="465" t="s">
        <v>7</v>
      </c>
      <c r="C28" s="466">
        <v>573.27</v>
      </c>
      <c r="D28" s="466"/>
      <c r="E28" s="467"/>
      <c r="F28" s="467"/>
    </row>
    <row r="29" spans="1:8" s="39" customFormat="1" x14ac:dyDescent="0.2">
      <c r="A29" s="443"/>
      <c r="B29" s="444" t="s">
        <v>9</v>
      </c>
      <c r="C29" s="468">
        <v>36.861260999999999</v>
      </c>
      <c r="D29" s="469"/>
      <c r="E29" s="470"/>
      <c r="F29" s="470"/>
    </row>
    <row r="30" spans="1:8" s="39" customFormat="1" ht="15" thickBot="1" x14ac:dyDescent="0.25">
      <c r="A30" s="471"/>
      <c r="B30" s="472" t="s">
        <v>127</v>
      </c>
      <c r="C30" s="473">
        <v>3.6509273741482882</v>
      </c>
      <c r="D30" s="474"/>
      <c r="E30" s="475"/>
      <c r="F30" s="475"/>
    </row>
    <row r="31" spans="1:8" s="39" customFormat="1" ht="15" thickBot="1" x14ac:dyDescent="0.25">
      <c r="A31" s="434" t="s">
        <v>46</v>
      </c>
      <c r="B31" s="462" t="s">
        <v>12</v>
      </c>
      <c r="C31" s="463">
        <v>976.51691437414831</v>
      </c>
      <c r="D31" s="463"/>
      <c r="E31" s="438"/>
      <c r="F31" s="438"/>
    </row>
    <row r="32" spans="1:8" s="39" customFormat="1" x14ac:dyDescent="0.2">
      <c r="A32" s="464"/>
      <c r="B32" s="465" t="s">
        <v>7</v>
      </c>
      <c r="C32" s="466">
        <v>914.09</v>
      </c>
      <c r="D32" s="466"/>
      <c r="E32" s="467"/>
      <c r="F32" s="467"/>
    </row>
    <row r="33" spans="1:7" s="39" customFormat="1" x14ac:dyDescent="0.2">
      <c r="A33" s="443"/>
      <c r="B33" s="444" t="s">
        <v>9</v>
      </c>
      <c r="C33" s="468">
        <v>58.775987000000001</v>
      </c>
      <c r="D33" s="469"/>
      <c r="E33" s="470"/>
      <c r="F33" s="470"/>
    </row>
    <row r="34" spans="1:7" s="39" customFormat="1" ht="15" thickBot="1" x14ac:dyDescent="0.25">
      <c r="A34" s="471"/>
      <c r="B34" s="472" t="s">
        <v>127</v>
      </c>
      <c r="C34" s="473">
        <v>3.6509273741482882</v>
      </c>
      <c r="D34" s="474"/>
      <c r="E34" s="475"/>
      <c r="F34" s="475"/>
    </row>
    <row r="35" spans="1:7" s="39" customFormat="1" ht="15" thickBot="1" x14ac:dyDescent="0.25">
      <c r="A35" s="434" t="s">
        <v>47</v>
      </c>
      <c r="B35" s="462" t="s">
        <v>13</v>
      </c>
      <c r="C35" s="463">
        <v>3914.9534273741479</v>
      </c>
      <c r="D35" s="463"/>
      <c r="E35" s="438"/>
      <c r="F35" s="438"/>
    </row>
    <row r="36" spans="1:7" s="3" customFormat="1" ht="12.75" x14ac:dyDescent="0.2">
      <c r="A36" s="464"/>
      <c r="B36" s="465" t="s">
        <v>7</v>
      </c>
      <c r="C36" s="466">
        <v>3675</v>
      </c>
      <c r="D36" s="466"/>
      <c r="E36" s="467"/>
      <c r="F36" s="467"/>
    </row>
    <row r="37" spans="1:7" s="3" customFormat="1" ht="12.75" x14ac:dyDescent="0.2">
      <c r="A37" s="443"/>
      <c r="B37" s="444" t="s">
        <v>9</v>
      </c>
      <c r="C37" s="468">
        <v>236.30249999999998</v>
      </c>
      <c r="D37" s="469"/>
      <c r="E37" s="470"/>
      <c r="F37" s="470"/>
      <c r="G37" s="2"/>
    </row>
    <row r="38" spans="1:7" s="3" customFormat="1" ht="13.5" thickBot="1" x14ac:dyDescent="0.25">
      <c r="A38" s="471"/>
      <c r="B38" s="472" t="s">
        <v>127</v>
      </c>
      <c r="C38" s="473">
        <v>3.6509273741482882</v>
      </c>
      <c r="D38" s="474"/>
      <c r="E38" s="475"/>
      <c r="F38" s="475"/>
      <c r="G38" s="2"/>
    </row>
    <row r="39" spans="1:7" s="1" customFormat="1" ht="39" thickBot="1" x14ac:dyDescent="0.25">
      <c r="A39" s="434" t="s">
        <v>14</v>
      </c>
      <c r="B39" s="435" t="s">
        <v>83</v>
      </c>
      <c r="C39" s="460"/>
      <c r="D39" s="460"/>
      <c r="E39" s="460"/>
      <c r="F39" s="461"/>
    </row>
    <row r="40" spans="1:7" s="39" customFormat="1" ht="15" thickBot="1" x14ac:dyDescent="0.25">
      <c r="A40" s="434">
        <v>15858</v>
      </c>
      <c r="B40" s="462" t="s">
        <v>11</v>
      </c>
      <c r="C40" s="437"/>
      <c r="D40" s="437"/>
      <c r="E40" s="437"/>
      <c r="F40" s="438">
        <v>1417.0009273741482</v>
      </c>
    </row>
    <row r="41" spans="1:7" s="39" customFormat="1" x14ac:dyDescent="0.2">
      <c r="A41" s="464"/>
      <c r="B41" s="465" t="s">
        <v>7</v>
      </c>
      <c r="C41" s="476"/>
      <c r="D41" s="476"/>
      <c r="E41" s="476"/>
      <c r="F41" s="467">
        <v>573.27</v>
      </c>
    </row>
    <row r="42" spans="1:7" s="39" customFormat="1" x14ac:dyDescent="0.2">
      <c r="A42" s="443"/>
      <c r="B42" s="444" t="s">
        <v>8</v>
      </c>
      <c r="C42" s="445"/>
      <c r="D42" s="445"/>
      <c r="E42" s="445"/>
      <c r="F42" s="446">
        <v>840.08</v>
      </c>
    </row>
    <row r="43" spans="1:7" s="39" customFormat="1" ht="15" thickBot="1" x14ac:dyDescent="0.25">
      <c r="A43" s="471"/>
      <c r="B43" s="472" t="s">
        <v>127</v>
      </c>
      <c r="C43" s="477"/>
      <c r="D43" s="477"/>
      <c r="E43" s="477"/>
      <c r="F43" s="478">
        <v>3.6509273741482882</v>
      </c>
    </row>
    <row r="44" spans="1:7" s="39" customFormat="1" ht="15" thickBot="1" x14ac:dyDescent="0.25">
      <c r="A44" s="434" t="s">
        <v>48</v>
      </c>
      <c r="B44" s="462" t="s">
        <v>12</v>
      </c>
      <c r="C44" s="437"/>
      <c r="D44" s="437"/>
      <c r="E44" s="437"/>
      <c r="F44" s="438">
        <v>1757.8209273741484</v>
      </c>
    </row>
    <row r="45" spans="1:7" s="39" customFormat="1" x14ac:dyDescent="0.2">
      <c r="A45" s="464"/>
      <c r="B45" s="465" t="s">
        <v>7</v>
      </c>
      <c r="C45" s="476"/>
      <c r="D45" s="476"/>
      <c r="E45" s="476"/>
      <c r="F45" s="467">
        <v>914.09</v>
      </c>
    </row>
    <row r="46" spans="1:7" s="39" customFormat="1" x14ac:dyDescent="0.2">
      <c r="A46" s="443"/>
      <c r="B46" s="444" t="s">
        <v>8</v>
      </c>
      <c r="C46" s="445"/>
      <c r="D46" s="445"/>
      <c r="E46" s="445"/>
      <c r="F46" s="446">
        <v>840.08</v>
      </c>
    </row>
    <row r="47" spans="1:7" s="39" customFormat="1" ht="15" customHeight="1" outlineLevel="1" thickBot="1" x14ac:dyDescent="0.25">
      <c r="A47" s="451"/>
      <c r="B47" s="452" t="s">
        <v>127</v>
      </c>
      <c r="C47" s="479"/>
      <c r="D47" s="479"/>
      <c r="E47" s="479"/>
      <c r="F47" s="480">
        <v>3.6509273741482882</v>
      </c>
    </row>
    <row r="48" spans="1:7" s="39" customFormat="1" ht="15" customHeight="1" thickBot="1" x14ac:dyDescent="0.25">
      <c r="A48" s="434" t="s">
        <v>49</v>
      </c>
      <c r="B48" s="462" t="s">
        <v>13</v>
      </c>
      <c r="C48" s="437"/>
      <c r="D48" s="437"/>
      <c r="E48" s="437"/>
      <c r="F48" s="438">
        <v>4518.7309273741485</v>
      </c>
    </row>
    <row r="49" spans="1:8" s="3" customFormat="1" ht="15" customHeight="1" outlineLevel="1" x14ac:dyDescent="0.2">
      <c r="A49" s="464"/>
      <c r="B49" s="465" t="s">
        <v>7</v>
      </c>
      <c r="C49" s="476"/>
      <c r="D49" s="476"/>
      <c r="E49" s="476"/>
      <c r="F49" s="467">
        <v>3675</v>
      </c>
    </row>
    <row r="50" spans="1:8" s="3" customFormat="1" ht="15" customHeight="1" outlineLevel="1" x14ac:dyDescent="0.2">
      <c r="A50" s="443"/>
      <c r="B50" s="444" t="s">
        <v>8</v>
      </c>
      <c r="C50" s="445"/>
      <c r="D50" s="445"/>
      <c r="E50" s="445"/>
      <c r="F50" s="446">
        <v>840.08</v>
      </c>
      <c r="G50" s="2"/>
      <c r="H50" s="4"/>
    </row>
    <row r="51" spans="1:8" s="3" customFormat="1" ht="15" customHeight="1" outlineLevel="1" thickBot="1" x14ac:dyDescent="0.25">
      <c r="A51" s="471"/>
      <c r="B51" s="472" t="s">
        <v>127</v>
      </c>
      <c r="C51" s="477"/>
      <c r="D51" s="477"/>
      <c r="E51" s="477"/>
      <c r="F51" s="478">
        <v>3.6509273741482882</v>
      </c>
      <c r="G51" s="2"/>
    </row>
    <row r="52" spans="1:8" s="1" customFormat="1" ht="39" customHeight="1" thickBot="1" x14ac:dyDescent="0.25">
      <c r="A52" s="481" t="s">
        <v>84</v>
      </c>
      <c r="B52" s="482"/>
      <c r="C52" s="482"/>
      <c r="D52" s="482"/>
      <c r="E52" s="482"/>
      <c r="F52" s="483"/>
    </row>
    <row r="53" spans="1:8" s="39" customFormat="1" ht="17.25" customHeight="1" thickBot="1" x14ac:dyDescent="0.25">
      <c r="A53" s="484" t="s">
        <v>155</v>
      </c>
      <c r="B53" s="485"/>
      <c r="C53" s="485"/>
      <c r="D53" s="485"/>
      <c r="E53" s="485"/>
      <c r="F53" s="486"/>
    </row>
    <row r="54" spans="1:8" s="39" customFormat="1" ht="15" customHeight="1" thickBot="1" x14ac:dyDescent="0.25">
      <c r="A54" s="434" t="s">
        <v>151</v>
      </c>
      <c r="B54" s="462" t="s">
        <v>11</v>
      </c>
      <c r="C54" s="463">
        <v>984.63185474829663</v>
      </c>
      <c r="D54" s="487"/>
      <c r="E54" s="487"/>
      <c r="F54" s="488"/>
    </row>
    <row r="55" spans="1:8" s="39" customFormat="1" ht="15" customHeight="1" outlineLevel="1" x14ac:dyDescent="0.2">
      <c r="A55" s="489"/>
      <c r="B55" s="490" t="s">
        <v>7</v>
      </c>
      <c r="C55" s="491">
        <v>573.27</v>
      </c>
      <c r="D55" s="491"/>
      <c r="E55" s="491"/>
      <c r="F55" s="492"/>
    </row>
    <row r="56" spans="1:8" s="39" customFormat="1" ht="15" customHeight="1" outlineLevel="1" x14ac:dyDescent="0.2">
      <c r="A56" s="443"/>
      <c r="B56" s="444" t="s">
        <v>9</v>
      </c>
      <c r="C56" s="491">
        <v>31.62</v>
      </c>
      <c r="D56" s="491"/>
      <c r="E56" s="491"/>
      <c r="F56" s="492"/>
    </row>
    <row r="57" spans="1:8" s="39" customFormat="1" ht="15" customHeight="1" outlineLevel="1" thickBot="1" x14ac:dyDescent="0.25">
      <c r="A57" s="471"/>
      <c r="B57" s="472" t="s">
        <v>127</v>
      </c>
      <c r="C57" s="493">
        <v>3.6509273741482882</v>
      </c>
      <c r="D57" s="493"/>
      <c r="E57" s="493"/>
      <c r="F57" s="478"/>
    </row>
    <row r="58" spans="1:8" s="39" customFormat="1" ht="15" customHeight="1" thickBot="1" x14ac:dyDescent="0.25">
      <c r="A58" s="434" t="s">
        <v>153</v>
      </c>
      <c r="B58" s="462" t="s">
        <v>12</v>
      </c>
      <c r="C58" s="463">
        <v>949.36092737414833</v>
      </c>
      <c r="D58" s="463"/>
      <c r="E58" s="463"/>
      <c r="F58" s="494"/>
    </row>
    <row r="59" spans="1:8" s="39" customFormat="1" ht="15" customHeight="1" outlineLevel="1" x14ac:dyDescent="0.2">
      <c r="A59" s="489"/>
      <c r="B59" s="490" t="s">
        <v>7</v>
      </c>
      <c r="C59" s="491">
        <v>914.09</v>
      </c>
      <c r="D59" s="491"/>
      <c r="E59" s="491"/>
      <c r="F59" s="492"/>
    </row>
    <row r="60" spans="1:8" s="39" customFormat="1" ht="15" customHeight="1" outlineLevel="1" x14ac:dyDescent="0.2">
      <c r="A60" s="443"/>
      <c r="B60" s="444" t="s">
        <v>9</v>
      </c>
      <c r="C60" s="491">
        <v>31.62</v>
      </c>
      <c r="D60" s="491"/>
      <c r="E60" s="491"/>
      <c r="F60" s="492"/>
    </row>
    <row r="61" spans="1:8" s="39" customFormat="1" ht="15" customHeight="1" outlineLevel="1" thickBot="1" x14ac:dyDescent="0.25">
      <c r="A61" s="471"/>
      <c r="B61" s="472" t="s">
        <v>127</v>
      </c>
      <c r="C61" s="493">
        <v>3.6509273741482882</v>
      </c>
      <c r="D61" s="493"/>
      <c r="E61" s="493"/>
      <c r="F61" s="478"/>
    </row>
    <row r="62" spans="1:8" s="39" customFormat="1" ht="15" customHeight="1" thickBot="1" x14ac:dyDescent="0.25">
      <c r="A62" s="434" t="s">
        <v>154</v>
      </c>
      <c r="B62" s="462" t="s">
        <v>13</v>
      </c>
      <c r="C62" s="463">
        <v>3710.270927374148</v>
      </c>
      <c r="D62" s="463"/>
      <c r="E62" s="463"/>
      <c r="F62" s="494"/>
    </row>
    <row r="63" spans="1:8" s="3" customFormat="1" ht="15" customHeight="1" outlineLevel="1" x14ac:dyDescent="0.2">
      <c r="A63" s="489"/>
      <c r="B63" s="490" t="s">
        <v>7</v>
      </c>
      <c r="C63" s="491">
        <v>3675</v>
      </c>
      <c r="D63" s="491"/>
      <c r="E63" s="491"/>
      <c r="F63" s="492"/>
    </row>
    <row r="64" spans="1:8" s="3" customFormat="1" ht="15" customHeight="1" outlineLevel="1" x14ac:dyDescent="0.2">
      <c r="A64" s="443"/>
      <c r="B64" s="444" t="s">
        <v>9</v>
      </c>
      <c r="C64" s="491">
        <v>31.62</v>
      </c>
      <c r="D64" s="491"/>
      <c r="E64" s="491"/>
      <c r="F64" s="492"/>
      <c r="G64" s="2"/>
    </row>
    <row r="65" spans="1:11" s="3" customFormat="1" ht="15" customHeight="1" outlineLevel="1" thickBot="1" x14ac:dyDescent="0.25">
      <c r="A65" s="471"/>
      <c r="B65" s="472" t="s">
        <v>127</v>
      </c>
      <c r="C65" s="493">
        <v>3.6509273741482882</v>
      </c>
      <c r="D65" s="493"/>
      <c r="E65" s="493"/>
      <c r="F65" s="478"/>
      <c r="G65" s="2"/>
    </row>
    <row r="66" spans="1:11" s="39" customFormat="1" ht="15.75" customHeight="1" thickBot="1" x14ac:dyDescent="0.25">
      <c r="A66" s="484" t="s">
        <v>156</v>
      </c>
      <c r="B66" s="485"/>
      <c r="C66" s="485"/>
      <c r="D66" s="485"/>
      <c r="E66" s="485"/>
      <c r="F66" s="486"/>
    </row>
    <row r="67" spans="1:11" s="39" customFormat="1" ht="15" customHeight="1" thickBot="1" x14ac:dyDescent="0.25">
      <c r="A67" s="434" t="s">
        <v>157</v>
      </c>
      <c r="B67" s="462" t="s">
        <v>11</v>
      </c>
      <c r="C67" s="463">
        <v>1100.0237907482965</v>
      </c>
      <c r="D67" s="487"/>
      <c r="E67" s="487"/>
      <c r="F67" s="488"/>
    </row>
    <row r="68" spans="1:11" s="39" customFormat="1" ht="15" customHeight="1" outlineLevel="1" x14ac:dyDescent="0.2">
      <c r="A68" s="489"/>
      <c r="B68" s="490" t="s">
        <v>7</v>
      </c>
      <c r="C68" s="491">
        <v>573.27</v>
      </c>
      <c r="D68" s="491"/>
      <c r="E68" s="491"/>
      <c r="F68" s="492"/>
    </row>
    <row r="69" spans="1:11" s="39" customFormat="1" ht="15" customHeight="1" outlineLevel="1" x14ac:dyDescent="0.2">
      <c r="A69" s="443"/>
      <c r="B69" s="444" t="s">
        <v>9</v>
      </c>
      <c r="C69" s="491">
        <v>68.849727000000001</v>
      </c>
      <c r="D69" s="491"/>
      <c r="E69" s="491"/>
      <c r="F69" s="492"/>
    </row>
    <row r="70" spans="1:11" s="39" customFormat="1" ht="15" customHeight="1" outlineLevel="1" thickBot="1" x14ac:dyDescent="0.25">
      <c r="A70" s="471"/>
      <c r="B70" s="472" t="s">
        <v>127</v>
      </c>
      <c r="C70" s="493">
        <v>3.6509273741482882</v>
      </c>
      <c r="D70" s="493"/>
      <c r="E70" s="493"/>
      <c r="F70" s="478"/>
    </row>
    <row r="71" spans="1:11" s="39" customFormat="1" ht="15" customHeight="1" thickBot="1" x14ac:dyDescent="0.25">
      <c r="A71" s="434" t="s">
        <v>152</v>
      </c>
      <c r="B71" s="462" t="s">
        <v>12</v>
      </c>
      <c r="C71" s="463">
        <v>1027.5231363741482</v>
      </c>
      <c r="D71" s="463"/>
      <c r="E71" s="463"/>
      <c r="F71" s="494"/>
    </row>
    <row r="72" spans="1:11" s="39" customFormat="1" ht="15" customHeight="1" outlineLevel="1" x14ac:dyDescent="0.2">
      <c r="A72" s="489"/>
      <c r="B72" s="490" t="s">
        <v>7</v>
      </c>
      <c r="C72" s="491">
        <v>914.09</v>
      </c>
      <c r="D72" s="491"/>
      <c r="E72" s="491"/>
      <c r="F72" s="492"/>
    </row>
    <row r="73" spans="1:11" s="39" customFormat="1" ht="15" customHeight="1" outlineLevel="1" x14ac:dyDescent="0.2">
      <c r="A73" s="443"/>
      <c r="B73" s="444" t="s">
        <v>9</v>
      </c>
      <c r="C73" s="491">
        <v>109.78220900000001</v>
      </c>
      <c r="D73" s="491"/>
      <c r="E73" s="491"/>
      <c r="F73" s="492"/>
    </row>
    <row r="74" spans="1:11" s="39" customFormat="1" ht="15" customHeight="1" outlineLevel="1" thickBot="1" x14ac:dyDescent="0.25">
      <c r="A74" s="471"/>
      <c r="B74" s="472" t="s">
        <v>127</v>
      </c>
      <c r="C74" s="493">
        <v>3.6509273741482882</v>
      </c>
      <c r="D74" s="493"/>
      <c r="E74" s="493"/>
      <c r="F74" s="478"/>
    </row>
    <row r="75" spans="1:11" s="39" customFormat="1" ht="15" customHeight="1" thickBot="1" x14ac:dyDescent="0.25">
      <c r="A75" s="434" t="s">
        <v>158</v>
      </c>
      <c r="B75" s="462" t="s">
        <v>13</v>
      </c>
      <c r="C75" s="463">
        <v>4120.0184273741488</v>
      </c>
      <c r="D75" s="463"/>
      <c r="E75" s="463"/>
      <c r="F75" s="494"/>
    </row>
    <row r="76" spans="1:11" s="3" customFormat="1" ht="15" customHeight="1" outlineLevel="1" x14ac:dyDescent="0.2">
      <c r="A76" s="489"/>
      <c r="B76" s="490" t="s">
        <v>7</v>
      </c>
      <c r="C76" s="491">
        <v>3675</v>
      </c>
      <c r="D76" s="491"/>
      <c r="E76" s="491"/>
      <c r="F76" s="492"/>
    </row>
    <row r="77" spans="1:11" s="3" customFormat="1" ht="15" customHeight="1" outlineLevel="1" x14ac:dyDescent="0.2">
      <c r="A77" s="443"/>
      <c r="B77" s="444" t="s">
        <v>9</v>
      </c>
      <c r="C77" s="491">
        <v>441.36750000000001</v>
      </c>
      <c r="D77" s="491"/>
      <c r="E77" s="491"/>
      <c r="F77" s="492"/>
      <c r="G77" s="2"/>
    </row>
    <row r="78" spans="1:11" s="3" customFormat="1" ht="15" customHeight="1" outlineLevel="1" thickBot="1" x14ac:dyDescent="0.25">
      <c r="A78" s="471"/>
      <c r="B78" s="472" t="s">
        <v>127</v>
      </c>
      <c r="C78" s="493">
        <v>3.6509273741482882</v>
      </c>
      <c r="D78" s="493"/>
      <c r="E78" s="493"/>
      <c r="F78" s="478"/>
      <c r="G78" s="2"/>
    </row>
    <row r="79" spans="1:11" x14ac:dyDescent="0.2">
      <c r="A79" s="495"/>
      <c r="B79" s="496"/>
      <c r="C79" s="495"/>
      <c r="D79" s="495"/>
      <c r="E79" s="495"/>
      <c r="F79" s="495"/>
    </row>
    <row r="80" spans="1:11" s="43" customFormat="1" ht="15" customHeight="1" x14ac:dyDescent="0.2">
      <c r="A80" s="497" t="s">
        <v>130</v>
      </c>
      <c r="B80" s="498"/>
      <c r="C80" s="498"/>
      <c r="D80" s="498"/>
      <c r="E80" s="498"/>
      <c r="F80" s="498"/>
      <c r="H80" s="21"/>
      <c r="J80" s="44"/>
      <c r="K80" s="44"/>
    </row>
    <row r="81" spans="1:11" s="45" customFormat="1" ht="6" customHeight="1" thickBot="1" x14ac:dyDescent="0.25">
      <c r="A81" s="499"/>
      <c r="B81" s="500"/>
      <c r="C81" s="499"/>
      <c r="D81" s="499"/>
      <c r="E81" s="499"/>
      <c r="F81" s="499"/>
    </row>
    <row r="82" spans="1:11" s="46" customFormat="1" ht="26.25" customHeight="1" x14ac:dyDescent="0.2">
      <c r="A82" s="501" t="s">
        <v>2</v>
      </c>
      <c r="B82" s="502" t="s">
        <v>44</v>
      </c>
      <c r="C82" s="503" t="s">
        <v>17</v>
      </c>
      <c r="D82" s="504"/>
      <c r="E82" s="504"/>
      <c r="F82" s="505"/>
    </row>
    <row r="83" spans="1:11" s="46" customFormat="1" ht="24" customHeight="1" thickBot="1" x14ac:dyDescent="0.25">
      <c r="A83" s="506"/>
      <c r="B83" s="507"/>
      <c r="C83" s="508" t="s">
        <v>3</v>
      </c>
      <c r="D83" s="509" t="s">
        <v>16</v>
      </c>
      <c r="E83" s="509" t="s">
        <v>15</v>
      </c>
      <c r="F83" s="510" t="s">
        <v>4</v>
      </c>
    </row>
    <row r="84" spans="1:11" s="1" customFormat="1" ht="21" customHeight="1" thickBot="1" x14ac:dyDescent="0.25">
      <c r="A84" s="511" t="s">
        <v>131</v>
      </c>
      <c r="B84" s="512" t="s">
        <v>82</v>
      </c>
      <c r="C84" s="513"/>
      <c r="D84" s="513"/>
      <c r="E84" s="513"/>
      <c r="F84" s="514"/>
      <c r="K84" s="47"/>
    </row>
    <row r="85" spans="1:11" s="1" customFormat="1" ht="21" customHeight="1" thickBot="1" x14ac:dyDescent="0.25">
      <c r="A85" s="434" t="s">
        <v>132</v>
      </c>
      <c r="B85" s="459" t="s">
        <v>133</v>
      </c>
      <c r="C85" s="515"/>
      <c r="D85" s="515"/>
      <c r="E85" s="515"/>
      <c r="F85" s="516"/>
    </row>
    <row r="86" spans="1:11" s="39" customFormat="1" ht="15" customHeight="1" thickBot="1" x14ac:dyDescent="0.25">
      <c r="A86" s="434" t="s">
        <v>134</v>
      </c>
      <c r="B86" s="517" t="s">
        <v>11</v>
      </c>
      <c r="C86" s="436">
        <v>1935.23</v>
      </c>
      <c r="D86" s="436">
        <v>2712.69</v>
      </c>
      <c r="E86" s="436">
        <v>2715.7999999999997</v>
      </c>
      <c r="F86" s="494">
        <v>3511.41</v>
      </c>
    </row>
    <row r="87" spans="1:11" s="39" customFormat="1" ht="15" customHeight="1" outlineLevel="1" x14ac:dyDescent="0.2">
      <c r="A87" s="439"/>
      <c r="B87" s="440" t="s">
        <v>7</v>
      </c>
      <c r="C87" s="441">
        <v>573.27</v>
      </c>
      <c r="D87" s="441">
        <v>573.27</v>
      </c>
      <c r="E87" s="441">
        <v>573.27</v>
      </c>
      <c r="F87" s="442">
        <v>573.27</v>
      </c>
    </row>
    <row r="88" spans="1:11" s="39" customFormat="1" ht="15" customHeight="1" outlineLevel="1" x14ac:dyDescent="0.2">
      <c r="A88" s="443"/>
      <c r="B88" s="444" t="s">
        <v>8</v>
      </c>
      <c r="C88" s="445">
        <v>298.12</v>
      </c>
      <c r="D88" s="445">
        <v>572.59</v>
      </c>
      <c r="E88" s="445">
        <v>716.71</v>
      </c>
      <c r="F88" s="445">
        <v>840.08</v>
      </c>
    </row>
    <row r="89" spans="1:11" s="39" customFormat="1" ht="15" customHeight="1" outlineLevel="1" x14ac:dyDescent="0.2">
      <c r="A89" s="447"/>
      <c r="B89" s="448" t="s">
        <v>9</v>
      </c>
      <c r="C89" s="445">
        <v>36.861260999999999</v>
      </c>
      <c r="D89" s="445">
        <v>36.861260999999999</v>
      </c>
      <c r="E89" s="445">
        <v>36.861260999999999</v>
      </c>
      <c r="F89" s="445">
        <v>36.861260999999999</v>
      </c>
    </row>
    <row r="90" spans="1:11" s="39" customFormat="1" ht="15" customHeight="1" outlineLevel="1" thickBot="1" x14ac:dyDescent="0.25">
      <c r="A90" s="451"/>
      <c r="B90" s="452" t="s">
        <v>135</v>
      </c>
      <c r="C90" s="445">
        <v>3.6509273741482882</v>
      </c>
      <c r="D90" s="445">
        <v>3.6509273741482882</v>
      </c>
      <c r="E90" s="445">
        <v>3.6509273741482882</v>
      </c>
      <c r="F90" s="518">
        <v>3.6509273741482882</v>
      </c>
    </row>
    <row r="91" spans="1:11" s="39" customFormat="1" ht="15" customHeight="1" thickBot="1" x14ac:dyDescent="0.25">
      <c r="A91" s="434" t="s">
        <v>136</v>
      </c>
      <c r="B91" s="517" t="s">
        <v>137</v>
      </c>
      <c r="C91" s="436">
        <v>3479.4900000000002</v>
      </c>
      <c r="D91" s="436">
        <v>4256.95</v>
      </c>
      <c r="E91" s="436">
        <v>4260.0599999999995</v>
      </c>
      <c r="F91" s="494">
        <v>5055.67</v>
      </c>
    </row>
    <row r="92" spans="1:11" s="39" customFormat="1" ht="15" customHeight="1" outlineLevel="1" x14ac:dyDescent="0.2">
      <c r="A92" s="439"/>
      <c r="B92" s="440" t="s">
        <v>7</v>
      </c>
      <c r="C92" s="441">
        <v>1628.54</v>
      </c>
      <c r="D92" s="441">
        <v>1628.54</v>
      </c>
      <c r="E92" s="441">
        <v>1628.54</v>
      </c>
      <c r="F92" s="442">
        <v>1628.54</v>
      </c>
    </row>
    <row r="93" spans="1:11" s="39" customFormat="1" ht="15" customHeight="1" outlineLevel="1" x14ac:dyDescent="0.2">
      <c r="A93" s="443"/>
      <c r="B93" s="444" t="s">
        <v>8</v>
      </c>
      <c r="C93" s="445">
        <v>1001.48</v>
      </c>
      <c r="D93" s="445">
        <v>1778.94</v>
      </c>
      <c r="E93" s="445">
        <v>1782.05</v>
      </c>
      <c r="F93" s="446">
        <v>2577.66</v>
      </c>
    </row>
    <row r="94" spans="1:11" s="39" customFormat="1" ht="15" customHeight="1" outlineLevel="1" x14ac:dyDescent="0.2">
      <c r="A94" s="447"/>
      <c r="B94" s="448" t="s">
        <v>9</v>
      </c>
      <c r="C94" s="445">
        <v>104.71512199999999</v>
      </c>
      <c r="D94" s="445">
        <v>104.71512199999999</v>
      </c>
      <c r="E94" s="445">
        <v>104.71512199999999</v>
      </c>
      <c r="F94" s="445">
        <v>104.71512199999999</v>
      </c>
    </row>
    <row r="95" spans="1:11" s="39" customFormat="1" ht="15" customHeight="1" outlineLevel="1" thickBot="1" x14ac:dyDescent="0.25">
      <c r="A95" s="451"/>
      <c r="B95" s="452" t="s">
        <v>135</v>
      </c>
      <c r="C95" s="493">
        <v>3.6509273741482882</v>
      </c>
      <c r="D95" s="493">
        <v>3.6509273741482882</v>
      </c>
      <c r="E95" s="493">
        <v>3.6509273741482882</v>
      </c>
      <c r="F95" s="493">
        <v>3.6509273741482882</v>
      </c>
    </row>
    <row r="96" spans="1:11" x14ac:dyDescent="0.2">
      <c r="A96" s="495"/>
      <c r="B96" s="496"/>
      <c r="C96" s="495"/>
      <c r="D96" s="495"/>
      <c r="E96" s="495"/>
      <c r="F96" s="495"/>
    </row>
    <row r="97" spans="1:6" x14ac:dyDescent="0.2">
      <c r="A97" s="495"/>
      <c r="B97" s="496"/>
      <c r="C97" s="495"/>
      <c r="D97" s="495"/>
      <c r="E97" s="495"/>
      <c r="F97" s="495"/>
    </row>
  </sheetData>
  <mergeCells count="19">
    <mergeCell ref="C24:F24"/>
    <mergeCell ref="A2:F2"/>
    <mergeCell ref="A4:F4"/>
    <mergeCell ref="A6:A8"/>
    <mergeCell ref="B6:B8"/>
    <mergeCell ref="C6:F6"/>
    <mergeCell ref="C7:F7"/>
    <mergeCell ref="A9:F9"/>
    <mergeCell ref="C14:F14"/>
    <mergeCell ref="C15:F15"/>
    <mergeCell ref="C19:F19"/>
    <mergeCell ref="C20:F20"/>
    <mergeCell ref="A82:A83"/>
    <mergeCell ref="B82:B83"/>
    <mergeCell ref="C82:F82"/>
    <mergeCell ref="C25:F25"/>
    <mergeCell ref="A52:F52"/>
    <mergeCell ref="A53:F53"/>
    <mergeCell ref="A66:F6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7"/>
  <sheetViews>
    <sheetView showZeros="0" view="pageBreakPreview" zoomScale="70" zoomScaleNormal="100" zoomScaleSheetLayoutView="70" workbookViewId="0">
      <selection sqref="A1:XFD1048576"/>
    </sheetView>
  </sheetViews>
  <sheetFormatPr defaultRowHeight="14.25" outlineLevelRow="1" x14ac:dyDescent="0.2"/>
  <cols>
    <col min="1" max="1" width="38.85546875" style="138" customWidth="1"/>
    <col min="2" max="2" width="10.5703125" style="138" customWidth="1"/>
    <col min="3" max="10" width="10.42578125" style="138" bestFit="1" customWidth="1"/>
    <col min="11" max="11" width="11" style="138" bestFit="1" customWidth="1"/>
    <col min="12" max="24" width="12.140625" style="138" bestFit="1" customWidth="1"/>
    <col min="25" max="25" width="11" style="138" bestFit="1" customWidth="1"/>
    <col min="26" max="26" width="3.7109375" style="138" customWidth="1"/>
    <col min="27" max="16384" width="9.140625" style="138"/>
  </cols>
  <sheetData>
    <row r="2" spans="1:26" s="137" customFormat="1" ht="18" customHeight="1" x14ac:dyDescent="0.2">
      <c r="A2" s="136" t="s">
        <v>317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3" spans="1:26" ht="15" customHeight="1" x14ac:dyDescent="0.2"/>
    <row r="4" spans="1:26" ht="48" customHeight="1" x14ac:dyDescent="0.2">
      <c r="A4" s="139" t="s">
        <v>138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6" s="141" customFormat="1" ht="15.75" x14ac:dyDescent="0.25">
      <c r="A6" s="140" t="s">
        <v>276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6" ht="15" thickBot="1" x14ac:dyDescent="0.25">
      <c r="A7" s="394"/>
    </row>
    <row r="8" spans="1:26" s="146" customFormat="1" ht="30.75" customHeight="1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6" s="146" customFormat="1" ht="39" customHeight="1" thickBot="1" x14ac:dyDescent="0.25">
      <c r="A9" s="395"/>
      <c r="B9" s="300" t="s">
        <v>42</v>
      </c>
      <c r="C9" s="396" t="s">
        <v>41</v>
      </c>
      <c r="D9" s="397" t="s">
        <v>40</v>
      </c>
      <c r="E9" s="396" t="s">
        <v>39</v>
      </c>
      <c r="F9" s="396" t="s">
        <v>38</v>
      </c>
      <c r="G9" s="396" t="s">
        <v>37</v>
      </c>
      <c r="H9" s="396" t="s">
        <v>36</v>
      </c>
      <c r="I9" s="396" t="s">
        <v>35</v>
      </c>
      <c r="J9" s="396" t="s">
        <v>34</v>
      </c>
      <c r="K9" s="398" t="s">
        <v>33</v>
      </c>
      <c r="L9" s="396" t="s">
        <v>32</v>
      </c>
      <c r="M9" s="399" t="s">
        <v>31</v>
      </c>
      <c r="N9" s="398" t="s">
        <v>30</v>
      </c>
      <c r="O9" s="396" t="s">
        <v>29</v>
      </c>
      <c r="P9" s="399" t="s">
        <v>28</v>
      </c>
      <c r="Q9" s="397" t="s">
        <v>27</v>
      </c>
      <c r="R9" s="396" t="s">
        <v>26</v>
      </c>
      <c r="S9" s="397" t="s">
        <v>25</v>
      </c>
      <c r="T9" s="396" t="s">
        <v>24</v>
      </c>
      <c r="U9" s="397" t="s">
        <v>23</v>
      </c>
      <c r="V9" s="396" t="s">
        <v>22</v>
      </c>
      <c r="W9" s="397" t="s">
        <v>21</v>
      </c>
      <c r="X9" s="396" t="s">
        <v>20</v>
      </c>
      <c r="Y9" s="400" t="s">
        <v>19</v>
      </c>
    </row>
    <row r="10" spans="1:26" s="310" customFormat="1" ht="18.75" customHeight="1" thickBot="1" x14ac:dyDescent="0.25">
      <c r="A10" s="154">
        <v>1</v>
      </c>
      <c r="B10" s="155">
        <v>957.18612037414823</v>
      </c>
      <c r="C10" s="156">
        <v>929.96171737414829</v>
      </c>
      <c r="D10" s="156">
        <v>922.40805637414826</v>
      </c>
      <c r="E10" s="156">
        <v>932.0512833741484</v>
      </c>
      <c r="F10" s="156">
        <v>968.81083237414839</v>
      </c>
      <c r="G10" s="156">
        <v>971.3447313741483</v>
      </c>
      <c r="H10" s="156">
        <v>963.9231693741483</v>
      </c>
      <c r="I10" s="156">
        <v>933.68450737414832</v>
      </c>
      <c r="J10" s="156">
        <v>964.53562837414825</v>
      </c>
      <c r="K10" s="157">
        <v>968.51060737414832</v>
      </c>
      <c r="L10" s="156">
        <v>948.8398653741483</v>
      </c>
      <c r="M10" s="158">
        <v>947.38677637414833</v>
      </c>
      <c r="N10" s="157">
        <v>945.32122837414829</v>
      </c>
      <c r="O10" s="156">
        <v>924.25744237414835</v>
      </c>
      <c r="P10" s="158">
        <v>932.97597637414833</v>
      </c>
      <c r="Q10" s="159">
        <v>948.40754137414831</v>
      </c>
      <c r="R10" s="156">
        <v>950.59317937414824</v>
      </c>
      <c r="S10" s="159">
        <v>951.20563837414829</v>
      </c>
      <c r="T10" s="156">
        <v>1083.3887013741482</v>
      </c>
      <c r="U10" s="156">
        <v>946.85838037414828</v>
      </c>
      <c r="V10" s="156">
        <v>950.59317937414824</v>
      </c>
      <c r="W10" s="156">
        <v>951.9982323741483</v>
      </c>
      <c r="X10" s="156">
        <v>950.72527837414827</v>
      </c>
      <c r="Y10" s="160">
        <v>955.64896837414835</v>
      </c>
      <c r="Z10" s="388"/>
    </row>
    <row r="11" spans="1:26" s="146" customFormat="1" ht="18.75" customHeight="1" outlineLevel="1" x14ac:dyDescent="0.2">
      <c r="A11" s="161" t="s">
        <v>7</v>
      </c>
      <c r="B11" s="162">
        <v>545.77</v>
      </c>
      <c r="C11" s="203">
        <v>523.1</v>
      </c>
      <c r="D11" s="203">
        <v>516.80999999999995</v>
      </c>
      <c r="E11" s="204">
        <v>524.84</v>
      </c>
      <c r="F11" s="203">
        <v>555.45000000000005</v>
      </c>
      <c r="G11" s="203">
        <v>557.55999999999995</v>
      </c>
      <c r="H11" s="203">
        <v>551.38</v>
      </c>
      <c r="I11" s="203">
        <v>526.20000000000005</v>
      </c>
      <c r="J11" s="205">
        <v>551.89</v>
      </c>
      <c r="K11" s="203">
        <v>555.20000000000005</v>
      </c>
      <c r="L11" s="203">
        <v>538.82000000000005</v>
      </c>
      <c r="M11" s="203">
        <v>537.61</v>
      </c>
      <c r="N11" s="203">
        <v>535.89</v>
      </c>
      <c r="O11" s="203">
        <v>518.35</v>
      </c>
      <c r="P11" s="203">
        <v>525.61</v>
      </c>
      <c r="Q11" s="203">
        <v>538.46</v>
      </c>
      <c r="R11" s="203">
        <v>540.28</v>
      </c>
      <c r="S11" s="203">
        <v>540.79</v>
      </c>
      <c r="T11" s="203">
        <v>650.86</v>
      </c>
      <c r="U11" s="203">
        <v>537.16999999999996</v>
      </c>
      <c r="V11" s="203">
        <v>540.28</v>
      </c>
      <c r="W11" s="203">
        <v>541.45000000000005</v>
      </c>
      <c r="X11" s="203">
        <v>540.39</v>
      </c>
      <c r="Y11" s="206">
        <v>544.49</v>
      </c>
      <c r="Z11" s="276"/>
    </row>
    <row r="12" spans="1:26" s="146" customFormat="1" ht="18.75" customHeight="1" outlineLevel="1" x14ac:dyDescent="0.2">
      <c r="A12" s="163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  <c r="Z12" s="276"/>
    </row>
    <row r="13" spans="1:26" s="146" customFormat="1" ht="18.75" customHeight="1" outlineLevel="1" x14ac:dyDescent="0.2">
      <c r="A13" s="167" t="s">
        <v>9</v>
      </c>
      <c r="B13" s="164">
        <v>109.64519299999999</v>
      </c>
      <c r="C13" s="164">
        <v>105.09079</v>
      </c>
      <c r="D13" s="164">
        <v>103.82712899999999</v>
      </c>
      <c r="E13" s="164">
        <v>105.44035600000001</v>
      </c>
      <c r="F13" s="164">
        <v>111.589905</v>
      </c>
      <c r="G13" s="164">
        <v>112.01380399999999</v>
      </c>
      <c r="H13" s="164">
        <v>110.77224199999999</v>
      </c>
      <c r="I13" s="164">
        <v>105.71358000000001</v>
      </c>
      <c r="J13" s="164">
        <v>110.874701</v>
      </c>
      <c r="K13" s="164">
        <v>111.53968</v>
      </c>
      <c r="L13" s="164">
        <v>108.24893800000001</v>
      </c>
      <c r="M13" s="164">
        <v>108.005849</v>
      </c>
      <c r="N13" s="164">
        <v>107.66030099999999</v>
      </c>
      <c r="O13" s="164">
        <v>104.136515</v>
      </c>
      <c r="P13" s="164">
        <v>105.595049</v>
      </c>
      <c r="Q13" s="164">
        <v>108.176614</v>
      </c>
      <c r="R13" s="164">
        <v>108.54225199999999</v>
      </c>
      <c r="S13" s="164">
        <v>108.64471099999999</v>
      </c>
      <c r="T13" s="164">
        <v>130.75777400000001</v>
      </c>
      <c r="U13" s="164">
        <v>107.91745299999999</v>
      </c>
      <c r="V13" s="164">
        <v>108.54225199999999</v>
      </c>
      <c r="W13" s="164">
        <v>108.77730500000001</v>
      </c>
      <c r="X13" s="164">
        <v>108.56435099999999</v>
      </c>
      <c r="Y13" s="164">
        <v>109.388041</v>
      </c>
      <c r="Z13" s="276"/>
    </row>
    <row r="14" spans="1:26" s="146" customFormat="1" ht="18.75" customHeight="1" outlineLevel="1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  <c r="Z14" s="276"/>
    </row>
    <row r="15" spans="1:26" s="310" customFormat="1" ht="18.75" customHeight="1" thickBot="1" x14ac:dyDescent="0.25">
      <c r="A15" s="171">
        <v>2</v>
      </c>
      <c r="B15" s="155">
        <v>1093.7644773741483</v>
      </c>
      <c r="C15" s="156">
        <v>1092.1792893741483</v>
      </c>
      <c r="D15" s="156">
        <v>1086.3549243741484</v>
      </c>
      <c r="E15" s="156">
        <v>1065.4352463741482</v>
      </c>
      <c r="F15" s="156">
        <v>1064.7867603741483</v>
      </c>
      <c r="G15" s="156">
        <v>1088.1562743741483</v>
      </c>
      <c r="H15" s="156">
        <v>1082.3919543741483</v>
      </c>
      <c r="I15" s="156">
        <v>1089.8015073741483</v>
      </c>
      <c r="J15" s="156">
        <v>1081.2390903741484</v>
      </c>
      <c r="K15" s="157">
        <v>1091.6268753741483</v>
      </c>
      <c r="L15" s="156">
        <v>1101.5463093741482</v>
      </c>
      <c r="M15" s="158">
        <v>1098.9403563741482</v>
      </c>
      <c r="N15" s="157">
        <v>1102.7472093741483</v>
      </c>
      <c r="O15" s="156">
        <v>1071.7759983741485</v>
      </c>
      <c r="P15" s="158">
        <v>1055.3476863741482</v>
      </c>
      <c r="Q15" s="159">
        <v>1072.5565833741484</v>
      </c>
      <c r="R15" s="156">
        <v>1109.0759523741483</v>
      </c>
      <c r="S15" s="159">
        <v>1107.9831333741483</v>
      </c>
      <c r="T15" s="156">
        <v>1116.5335413741484</v>
      </c>
      <c r="U15" s="156">
        <v>1091.9871453741482</v>
      </c>
      <c r="V15" s="156">
        <v>1097.4992763741484</v>
      </c>
      <c r="W15" s="156">
        <v>1107.5748273741483</v>
      </c>
      <c r="X15" s="156">
        <v>1104.7046763741482</v>
      </c>
      <c r="Y15" s="160">
        <v>1097.3311503741484</v>
      </c>
      <c r="Z15" s="388"/>
    </row>
    <row r="16" spans="1:26" s="146" customFormat="1" ht="18.75" customHeight="1" outlineLevel="1" x14ac:dyDescent="0.2">
      <c r="A16" s="161" t="s">
        <v>7</v>
      </c>
      <c r="B16" s="162">
        <v>659.5</v>
      </c>
      <c r="C16" s="203">
        <v>658.18</v>
      </c>
      <c r="D16" s="203">
        <v>653.33000000000004</v>
      </c>
      <c r="E16" s="204">
        <v>635.91</v>
      </c>
      <c r="F16" s="203">
        <v>635.37</v>
      </c>
      <c r="G16" s="203">
        <v>654.83000000000004</v>
      </c>
      <c r="H16" s="203">
        <v>650.03</v>
      </c>
      <c r="I16" s="203">
        <v>656.2</v>
      </c>
      <c r="J16" s="205">
        <v>649.07000000000005</v>
      </c>
      <c r="K16" s="203">
        <v>657.72</v>
      </c>
      <c r="L16" s="203">
        <v>665.98</v>
      </c>
      <c r="M16" s="203">
        <v>663.81</v>
      </c>
      <c r="N16" s="203">
        <v>666.98</v>
      </c>
      <c r="O16" s="203">
        <v>641.19000000000005</v>
      </c>
      <c r="P16" s="203">
        <v>627.51</v>
      </c>
      <c r="Q16" s="203">
        <v>641.84</v>
      </c>
      <c r="R16" s="203">
        <v>672.25</v>
      </c>
      <c r="S16" s="203">
        <v>671.34</v>
      </c>
      <c r="T16" s="203">
        <v>678.46</v>
      </c>
      <c r="U16" s="203">
        <v>658.02</v>
      </c>
      <c r="V16" s="203">
        <v>662.61</v>
      </c>
      <c r="W16" s="203">
        <v>671</v>
      </c>
      <c r="X16" s="203">
        <v>668.61</v>
      </c>
      <c r="Y16" s="206">
        <v>662.47</v>
      </c>
      <c r="Z16" s="276"/>
    </row>
    <row r="17" spans="1:26" s="146" customFormat="1" ht="18.75" customHeight="1" outlineLevel="1" x14ac:dyDescent="0.2">
      <c r="A17" s="163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  <c r="Z17" s="276"/>
    </row>
    <row r="18" spans="1:26" s="146" customFormat="1" ht="18.75" customHeight="1" outlineLevel="1" x14ac:dyDescent="0.2">
      <c r="A18" s="167" t="s">
        <v>9</v>
      </c>
      <c r="B18" s="164">
        <v>132.49355</v>
      </c>
      <c r="C18" s="164">
        <v>132.22836199999998</v>
      </c>
      <c r="D18" s="164">
        <v>131.253997</v>
      </c>
      <c r="E18" s="164">
        <v>127.754319</v>
      </c>
      <c r="F18" s="164">
        <v>127.645833</v>
      </c>
      <c r="G18" s="164">
        <v>131.55534700000001</v>
      </c>
      <c r="H18" s="164">
        <v>130.591027</v>
      </c>
      <c r="I18" s="164">
        <v>131.83058</v>
      </c>
      <c r="J18" s="164">
        <v>130.39816300000001</v>
      </c>
      <c r="K18" s="164">
        <v>132.13594800000001</v>
      </c>
      <c r="L18" s="164">
        <v>133.79538199999999</v>
      </c>
      <c r="M18" s="164">
        <v>133.35942899999998</v>
      </c>
      <c r="N18" s="164">
        <v>133.99628200000001</v>
      </c>
      <c r="O18" s="164">
        <v>128.81507100000002</v>
      </c>
      <c r="P18" s="164">
        <v>126.06675899999999</v>
      </c>
      <c r="Q18" s="164">
        <v>128.94565600000001</v>
      </c>
      <c r="R18" s="164">
        <v>135.055025</v>
      </c>
      <c r="S18" s="164">
        <v>134.87220600000001</v>
      </c>
      <c r="T18" s="164">
        <v>136.30261400000001</v>
      </c>
      <c r="U18" s="164">
        <v>132.19621799999999</v>
      </c>
      <c r="V18" s="164">
        <v>133.11834899999999</v>
      </c>
      <c r="W18" s="164">
        <v>134.8039</v>
      </c>
      <c r="X18" s="164">
        <v>134.32374899999999</v>
      </c>
      <c r="Y18" s="164">
        <v>133.09022300000001</v>
      </c>
      <c r="Z18" s="276"/>
    </row>
    <row r="19" spans="1:26" s="146" customFormat="1" ht="18.75" customHeight="1" outlineLevel="1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  <c r="Z19" s="276"/>
    </row>
    <row r="20" spans="1:26" s="310" customFormat="1" ht="18.75" customHeight="1" thickBot="1" x14ac:dyDescent="0.25">
      <c r="A20" s="154">
        <v>3</v>
      </c>
      <c r="B20" s="155">
        <v>1086.0426903741484</v>
      </c>
      <c r="C20" s="156">
        <v>1063.3456803741483</v>
      </c>
      <c r="D20" s="156">
        <v>1063.6338963741482</v>
      </c>
      <c r="E20" s="156">
        <v>1053.8225433741484</v>
      </c>
      <c r="F20" s="156">
        <v>1054.8072813741483</v>
      </c>
      <c r="G20" s="156">
        <v>1077.8885793741483</v>
      </c>
      <c r="H20" s="156">
        <v>1080.0141723741483</v>
      </c>
      <c r="I20" s="156">
        <v>1071.6919353741482</v>
      </c>
      <c r="J20" s="156">
        <v>1081.1190003741483</v>
      </c>
      <c r="K20" s="157">
        <v>1088.0602023741483</v>
      </c>
      <c r="L20" s="156">
        <v>1085.8505463741483</v>
      </c>
      <c r="M20" s="158">
        <v>1079.8220283741482</v>
      </c>
      <c r="N20" s="157">
        <v>1089.7654803741482</v>
      </c>
      <c r="O20" s="156">
        <v>1062.5771043741483</v>
      </c>
      <c r="P20" s="158">
        <v>1067.3206593741484</v>
      </c>
      <c r="Q20" s="159">
        <v>1083.8930793741483</v>
      </c>
      <c r="R20" s="156">
        <v>1095.6979263741484</v>
      </c>
      <c r="S20" s="159">
        <v>1115.1044703741484</v>
      </c>
      <c r="T20" s="156">
        <v>1116.1492533741482</v>
      </c>
      <c r="U20" s="156">
        <v>1090.9063353741483</v>
      </c>
      <c r="V20" s="156">
        <v>1094.8452873741483</v>
      </c>
      <c r="W20" s="156">
        <v>1105.8095043741482</v>
      </c>
      <c r="X20" s="156">
        <v>1100.8377783741482</v>
      </c>
      <c r="Y20" s="160">
        <v>1097.8475373741483</v>
      </c>
      <c r="Z20" s="388"/>
    </row>
    <row r="21" spans="1:26" s="146" customFormat="1" ht="18.75" customHeight="1" outlineLevel="1" x14ac:dyDescent="0.2">
      <c r="A21" s="161" t="s">
        <v>7</v>
      </c>
      <c r="B21" s="162">
        <v>653.07000000000005</v>
      </c>
      <c r="C21" s="203">
        <v>634.16999999999996</v>
      </c>
      <c r="D21" s="203">
        <v>634.41</v>
      </c>
      <c r="E21" s="204">
        <v>626.24</v>
      </c>
      <c r="F21" s="203">
        <v>627.05999999999995</v>
      </c>
      <c r="G21" s="203">
        <v>646.28</v>
      </c>
      <c r="H21" s="203">
        <v>648.04999999999995</v>
      </c>
      <c r="I21" s="203">
        <v>641.12</v>
      </c>
      <c r="J21" s="205">
        <v>648.97</v>
      </c>
      <c r="K21" s="203">
        <v>654.75</v>
      </c>
      <c r="L21" s="203">
        <v>652.91</v>
      </c>
      <c r="M21" s="203">
        <v>647.89</v>
      </c>
      <c r="N21" s="203">
        <v>656.17</v>
      </c>
      <c r="O21" s="203">
        <v>633.53</v>
      </c>
      <c r="P21" s="203">
        <v>637.48</v>
      </c>
      <c r="Q21" s="203">
        <v>651.28</v>
      </c>
      <c r="R21" s="203">
        <v>661.11</v>
      </c>
      <c r="S21" s="203">
        <v>677.27</v>
      </c>
      <c r="T21" s="203">
        <v>678.14</v>
      </c>
      <c r="U21" s="203">
        <v>657.12</v>
      </c>
      <c r="V21" s="203">
        <v>660.4</v>
      </c>
      <c r="W21" s="203">
        <v>669.53</v>
      </c>
      <c r="X21" s="203">
        <v>665.39</v>
      </c>
      <c r="Y21" s="206">
        <v>662.9</v>
      </c>
      <c r="Z21" s="276"/>
    </row>
    <row r="22" spans="1:26" s="146" customFormat="1" ht="18.75" customHeight="1" outlineLevel="1" x14ac:dyDescent="0.2">
      <c r="A22" s="163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  <c r="Z22" s="276"/>
    </row>
    <row r="23" spans="1:26" s="146" customFormat="1" ht="18.75" customHeight="1" outlineLevel="1" x14ac:dyDescent="0.2">
      <c r="A23" s="167" t="s">
        <v>9</v>
      </c>
      <c r="B23" s="164">
        <v>131.201763</v>
      </c>
      <c r="C23" s="164">
        <v>127.40475299999999</v>
      </c>
      <c r="D23" s="164">
        <v>127.452969</v>
      </c>
      <c r="E23" s="164">
        <v>125.811616</v>
      </c>
      <c r="F23" s="164">
        <v>125.97635399999999</v>
      </c>
      <c r="G23" s="164">
        <v>129.83765199999999</v>
      </c>
      <c r="H23" s="164">
        <v>130.19324499999999</v>
      </c>
      <c r="I23" s="164">
        <v>128.801008</v>
      </c>
      <c r="J23" s="164">
        <v>130.378073</v>
      </c>
      <c r="K23" s="164">
        <v>131.539275</v>
      </c>
      <c r="L23" s="164">
        <v>131.16961899999998</v>
      </c>
      <c r="M23" s="164">
        <v>130.161101</v>
      </c>
      <c r="N23" s="164">
        <v>131.82455299999998</v>
      </c>
      <c r="O23" s="164">
        <v>127.27617699999999</v>
      </c>
      <c r="P23" s="164">
        <v>128.06973199999999</v>
      </c>
      <c r="Q23" s="164">
        <v>130.842152</v>
      </c>
      <c r="R23" s="164">
        <v>132.81699900000001</v>
      </c>
      <c r="S23" s="164">
        <v>136.06354299999998</v>
      </c>
      <c r="T23" s="164">
        <v>136.238326</v>
      </c>
      <c r="U23" s="164">
        <v>132.01540800000001</v>
      </c>
      <c r="V23" s="164">
        <v>132.67435999999998</v>
      </c>
      <c r="W23" s="164">
        <v>134.508577</v>
      </c>
      <c r="X23" s="164">
        <v>133.676851</v>
      </c>
      <c r="Y23" s="164">
        <v>133.17660999999998</v>
      </c>
      <c r="Z23" s="276"/>
    </row>
    <row r="24" spans="1:26" s="146" customFormat="1" ht="18.75" customHeight="1" outlineLevel="1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  <c r="Z24" s="276"/>
    </row>
    <row r="25" spans="1:26" s="310" customFormat="1" ht="18.75" customHeight="1" thickBot="1" x14ac:dyDescent="0.25">
      <c r="A25" s="171">
        <v>4</v>
      </c>
      <c r="B25" s="155">
        <v>891.1486293741483</v>
      </c>
      <c r="C25" s="156">
        <v>855.07359337414834</v>
      </c>
      <c r="D25" s="156">
        <v>851.44687537414836</v>
      </c>
      <c r="E25" s="156">
        <v>858.73633837414832</v>
      </c>
      <c r="F25" s="156">
        <v>901.86065737414822</v>
      </c>
      <c r="G25" s="156">
        <v>915.33475537414824</v>
      </c>
      <c r="H25" s="156">
        <v>908.45359837414821</v>
      </c>
      <c r="I25" s="156">
        <v>894.84740137414838</v>
      </c>
      <c r="J25" s="156">
        <v>894.9434733741482</v>
      </c>
      <c r="K25" s="157">
        <v>902.73731437414824</v>
      </c>
      <c r="L25" s="156">
        <v>904.28647537414827</v>
      </c>
      <c r="M25" s="158">
        <v>900.25145137414836</v>
      </c>
      <c r="N25" s="157">
        <v>895.70004037414833</v>
      </c>
      <c r="O25" s="156">
        <v>868.35554737414839</v>
      </c>
      <c r="P25" s="158">
        <v>870.61323937414829</v>
      </c>
      <c r="Q25" s="159">
        <v>889.08308137414838</v>
      </c>
      <c r="R25" s="156">
        <v>910.20691237414826</v>
      </c>
      <c r="S25" s="159">
        <v>902.59320637414839</v>
      </c>
      <c r="T25" s="156">
        <v>921.2311743741484</v>
      </c>
      <c r="U25" s="156">
        <v>886.70529937414835</v>
      </c>
      <c r="V25" s="156">
        <v>890.84840437414823</v>
      </c>
      <c r="W25" s="156">
        <v>894.45110437414826</v>
      </c>
      <c r="X25" s="156">
        <v>887.56994737414834</v>
      </c>
      <c r="Y25" s="160">
        <v>899.45885737414824</v>
      </c>
      <c r="Z25" s="388"/>
    </row>
    <row r="26" spans="1:26" s="146" customFormat="1" ht="18.75" customHeight="1" outlineLevel="1" x14ac:dyDescent="0.2">
      <c r="A26" s="161" t="s">
        <v>7</v>
      </c>
      <c r="B26" s="162">
        <v>490.78</v>
      </c>
      <c r="C26" s="203">
        <v>460.74</v>
      </c>
      <c r="D26" s="203">
        <v>457.72</v>
      </c>
      <c r="E26" s="204">
        <v>463.79</v>
      </c>
      <c r="F26" s="203">
        <v>499.7</v>
      </c>
      <c r="G26" s="203">
        <v>510.92</v>
      </c>
      <c r="H26" s="203">
        <v>505.19</v>
      </c>
      <c r="I26" s="203">
        <v>493.86</v>
      </c>
      <c r="J26" s="205">
        <v>493.94</v>
      </c>
      <c r="K26" s="203">
        <v>500.43</v>
      </c>
      <c r="L26" s="203">
        <v>501.72</v>
      </c>
      <c r="M26" s="203">
        <v>498.36</v>
      </c>
      <c r="N26" s="203">
        <v>494.57</v>
      </c>
      <c r="O26" s="203">
        <v>471.8</v>
      </c>
      <c r="P26" s="203">
        <v>473.68</v>
      </c>
      <c r="Q26" s="203">
        <v>489.06</v>
      </c>
      <c r="R26" s="203">
        <v>506.65</v>
      </c>
      <c r="S26" s="203">
        <v>500.31</v>
      </c>
      <c r="T26" s="203">
        <v>515.83000000000004</v>
      </c>
      <c r="U26" s="203">
        <v>487.08</v>
      </c>
      <c r="V26" s="203">
        <v>490.53</v>
      </c>
      <c r="W26" s="203">
        <v>493.53</v>
      </c>
      <c r="X26" s="203">
        <v>487.8</v>
      </c>
      <c r="Y26" s="206">
        <v>497.7</v>
      </c>
      <c r="Z26" s="276"/>
    </row>
    <row r="27" spans="1:26" s="146" customFormat="1" ht="18.75" customHeight="1" outlineLevel="1" x14ac:dyDescent="0.2">
      <c r="A27" s="163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  <c r="Z27" s="276"/>
    </row>
    <row r="28" spans="1:26" s="146" customFormat="1" ht="18.75" customHeight="1" outlineLevel="1" x14ac:dyDescent="0.2">
      <c r="A28" s="167" t="s">
        <v>9</v>
      </c>
      <c r="B28" s="164">
        <v>98.597701999999998</v>
      </c>
      <c r="C28" s="164">
        <v>92.562665999999993</v>
      </c>
      <c r="D28" s="164">
        <v>91.955948000000006</v>
      </c>
      <c r="E28" s="164">
        <v>93.175410999999997</v>
      </c>
      <c r="F28" s="164">
        <v>100.38973</v>
      </c>
      <c r="G28" s="164">
        <v>102.643828</v>
      </c>
      <c r="H28" s="164">
        <v>101.492671</v>
      </c>
      <c r="I28" s="164">
        <v>99.216474000000005</v>
      </c>
      <c r="J28" s="164">
        <v>99.232545999999999</v>
      </c>
      <c r="K28" s="164">
        <v>100.536387</v>
      </c>
      <c r="L28" s="164">
        <v>100.795548</v>
      </c>
      <c r="M28" s="164">
        <v>100.120524</v>
      </c>
      <c r="N28" s="164">
        <v>99.359112999999994</v>
      </c>
      <c r="O28" s="164">
        <v>94.784620000000004</v>
      </c>
      <c r="P28" s="164">
        <v>95.162312</v>
      </c>
      <c r="Q28" s="164">
        <v>98.252154000000004</v>
      </c>
      <c r="R28" s="164">
        <v>101.785985</v>
      </c>
      <c r="S28" s="164">
        <v>100.51227899999999</v>
      </c>
      <c r="T28" s="164">
        <v>103.63024700000001</v>
      </c>
      <c r="U28" s="164">
        <v>97.854371999999998</v>
      </c>
      <c r="V28" s="164">
        <v>98.547476999999986</v>
      </c>
      <c r="W28" s="164">
        <v>99.150176999999985</v>
      </c>
      <c r="X28" s="164">
        <v>97.999020000000002</v>
      </c>
      <c r="Y28" s="164">
        <v>99.987929999999992</v>
      </c>
      <c r="Z28" s="276"/>
    </row>
    <row r="29" spans="1:26" s="146" customFormat="1" ht="18.75" customHeight="1" outlineLevel="1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  <c r="Z29" s="276"/>
    </row>
    <row r="30" spans="1:26" s="310" customFormat="1" ht="18.75" customHeight="1" thickBot="1" x14ac:dyDescent="0.25">
      <c r="A30" s="154">
        <v>5</v>
      </c>
      <c r="B30" s="155">
        <v>982.80131737414831</v>
      </c>
      <c r="C30" s="156">
        <v>943.19563537414831</v>
      </c>
      <c r="D30" s="156">
        <v>935.73804637414821</v>
      </c>
      <c r="E30" s="156">
        <v>936.84287437414832</v>
      </c>
      <c r="F30" s="156">
        <v>970.25191237414833</v>
      </c>
      <c r="G30" s="156">
        <v>980.78380537414819</v>
      </c>
      <c r="H30" s="156">
        <v>978.40602337414839</v>
      </c>
      <c r="I30" s="156">
        <v>957.83460637414828</v>
      </c>
      <c r="J30" s="156">
        <v>961.08904537414833</v>
      </c>
      <c r="K30" s="157">
        <v>965.4242943741483</v>
      </c>
      <c r="L30" s="156">
        <v>965.13607837414827</v>
      </c>
      <c r="M30" s="158">
        <v>980.98795837414832</v>
      </c>
      <c r="N30" s="157">
        <v>975.89614237414833</v>
      </c>
      <c r="O30" s="156">
        <v>937.1911353741483</v>
      </c>
      <c r="P30" s="158">
        <v>943.89215737414838</v>
      </c>
      <c r="Q30" s="159">
        <v>967.86212137414827</v>
      </c>
      <c r="R30" s="156">
        <v>990.87136537414835</v>
      </c>
      <c r="S30" s="159">
        <v>980.33947237414827</v>
      </c>
      <c r="T30" s="156">
        <v>946.85838037414828</v>
      </c>
      <c r="U30" s="156">
        <v>941.26218637414831</v>
      </c>
      <c r="V30" s="156">
        <v>951.8060883741482</v>
      </c>
      <c r="W30" s="156">
        <v>964.59567337414842</v>
      </c>
      <c r="X30" s="156">
        <v>961.24516237414832</v>
      </c>
      <c r="Y30" s="160">
        <v>964.88388937414823</v>
      </c>
      <c r="Z30" s="388"/>
    </row>
    <row r="31" spans="1:26" s="146" customFormat="1" ht="18.75" customHeight="1" outlineLevel="1" x14ac:dyDescent="0.2">
      <c r="A31" s="161" t="s">
        <v>7</v>
      </c>
      <c r="B31" s="162">
        <v>567.1</v>
      </c>
      <c r="C31" s="203">
        <v>534.12</v>
      </c>
      <c r="D31" s="203">
        <v>527.91</v>
      </c>
      <c r="E31" s="204">
        <v>528.83000000000004</v>
      </c>
      <c r="F31" s="203">
        <v>556.65</v>
      </c>
      <c r="G31" s="203">
        <v>565.41999999999996</v>
      </c>
      <c r="H31" s="203">
        <v>563.44000000000005</v>
      </c>
      <c r="I31" s="203">
        <v>546.30999999999995</v>
      </c>
      <c r="J31" s="205">
        <v>549.02</v>
      </c>
      <c r="K31" s="203">
        <v>552.63</v>
      </c>
      <c r="L31" s="203">
        <v>552.39</v>
      </c>
      <c r="M31" s="203">
        <v>565.59</v>
      </c>
      <c r="N31" s="203">
        <v>561.35</v>
      </c>
      <c r="O31" s="203">
        <v>529.12</v>
      </c>
      <c r="P31" s="203">
        <v>534.70000000000005</v>
      </c>
      <c r="Q31" s="203">
        <v>554.66</v>
      </c>
      <c r="R31" s="203">
        <v>573.82000000000005</v>
      </c>
      <c r="S31" s="203">
        <v>565.04999999999995</v>
      </c>
      <c r="T31" s="203">
        <v>537.16999999999996</v>
      </c>
      <c r="U31" s="203">
        <v>532.51</v>
      </c>
      <c r="V31" s="203">
        <v>541.29</v>
      </c>
      <c r="W31" s="203">
        <v>551.94000000000005</v>
      </c>
      <c r="X31" s="203">
        <v>549.15</v>
      </c>
      <c r="Y31" s="206">
        <v>552.17999999999995</v>
      </c>
      <c r="Z31" s="276"/>
    </row>
    <row r="32" spans="1:26" s="146" customFormat="1" ht="18.75" customHeight="1" outlineLevel="1" x14ac:dyDescent="0.2">
      <c r="A32" s="163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  <c r="Z32" s="276"/>
    </row>
    <row r="33" spans="1:26" s="146" customFormat="1" ht="18.75" customHeight="1" outlineLevel="1" x14ac:dyDescent="0.2">
      <c r="A33" s="167" t="s">
        <v>9</v>
      </c>
      <c r="B33" s="164">
        <v>113.93039</v>
      </c>
      <c r="C33" s="164">
        <v>107.30470800000001</v>
      </c>
      <c r="D33" s="164">
        <v>106.05711899999999</v>
      </c>
      <c r="E33" s="164">
        <v>106.24194700000001</v>
      </c>
      <c r="F33" s="164">
        <v>111.830985</v>
      </c>
      <c r="G33" s="164">
        <v>113.59287799999998</v>
      </c>
      <c r="H33" s="164">
        <v>113.19509600000001</v>
      </c>
      <c r="I33" s="164">
        <v>109.75367899999999</v>
      </c>
      <c r="J33" s="164">
        <v>110.29811799999999</v>
      </c>
      <c r="K33" s="164">
        <v>111.02336699999999</v>
      </c>
      <c r="L33" s="164">
        <v>110.975151</v>
      </c>
      <c r="M33" s="164">
        <v>113.627031</v>
      </c>
      <c r="N33" s="164">
        <v>112.775215</v>
      </c>
      <c r="O33" s="164">
        <v>106.300208</v>
      </c>
      <c r="P33" s="164">
        <v>107.42123000000001</v>
      </c>
      <c r="Q33" s="164">
        <v>111.43119399999999</v>
      </c>
      <c r="R33" s="164">
        <v>115.280438</v>
      </c>
      <c r="S33" s="164">
        <v>113.51854499999999</v>
      </c>
      <c r="T33" s="164">
        <v>107.91745299999999</v>
      </c>
      <c r="U33" s="164">
        <v>106.98125899999999</v>
      </c>
      <c r="V33" s="164">
        <v>108.745161</v>
      </c>
      <c r="W33" s="164">
        <v>110.88474600000001</v>
      </c>
      <c r="X33" s="164">
        <v>110.32423499999999</v>
      </c>
      <c r="Y33" s="164">
        <v>110.93296199999999</v>
      </c>
      <c r="Z33" s="276"/>
    </row>
    <row r="34" spans="1:26" s="146" customFormat="1" ht="18.75" customHeight="1" outlineLevel="1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  <c r="Z34" s="276"/>
    </row>
    <row r="35" spans="1:26" s="310" customFormat="1" ht="18.75" customHeight="1" thickBot="1" x14ac:dyDescent="0.25">
      <c r="A35" s="171">
        <v>6</v>
      </c>
      <c r="B35" s="155">
        <v>969.60342637414828</v>
      </c>
      <c r="C35" s="156">
        <v>929.93769937414834</v>
      </c>
      <c r="D35" s="156">
        <v>922.58819137414832</v>
      </c>
      <c r="E35" s="156">
        <v>935.99023537414826</v>
      </c>
      <c r="F35" s="156">
        <v>975.09153937414828</v>
      </c>
      <c r="G35" s="156">
        <v>976.47257437414839</v>
      </c>
      <c r="H35" s="156">
        <v>988.79380837414828</v>
      </c>
      <c r="I35" s="156">
        <v>969.65146237414831</v>
      </c>
      <c r="J35" s="156">
        <v>986.76428737414824</v>
      </c>
      <c r="K35" s="157">
        <v>994.43803837414828</v>
      </c>
      <c r="L35" s="156">
        <v>989.7905553741482</v>
      </c>
      <c r="M35" s="158">
        <v>970.14383137414825</v>
      </c>
      <c r="N35" s="157">
        <v>967.57390537414824</v>
      </c>
      <c r="O35" s="156">
        <v>932.21940937414831</v>
      </c>
      <c r="P35" s="158">
        <v>936.2063973741482</v>
      </c>
      <c r="Q35" s="159">
        <v>959.99622637414836</v>
      </c>
      <c r="R35" s="156">
        <v>976.50860137414827</v>
      </c>
      <c r="S35" s="159">
        <v>979.59491437414817</v>
      </c>
      <c r="T35" s="156">
        <v>971.09254237414837</v>
      </c>
      <c r="U35" s="156">
        <v>938.17587337414841</v>
      </c>
      <c r="V35" s="156">
        <v>948.13133437414831</v>
      </c>
      <c r="W35" s="156">
        <v>960.69274837414832</v>
      </c>
      <c r="X35" s="156">
        <v>966.16885237414829</v>
      </c>
      <c r="Y35" s="160">
        <v>970.73227237414824</v>
      </c>
      <c r="Z35" s="388"/>
    </row>
    <row r="36" spans="1:26" s="146" customFormat="1" ht="18.75" customHeight="1" outlineLevel="1" x14ac:dyDescent="0.2">
      <c r="A36" s="161" t="s">
        <v>7</v>
      </c>
      <c r="B36" s="162">
        <v>556.11</v>
      </c>
      <c r="C36" s="203">
        <v>523.08000000000004</v>
      </c>
      <c r="D36" s="203">
        <v>516.96</v>
      </c>
      <c r="E36" s="204">
        <v>528.12</v>
      </c>
      <c r="F36" s="203">
        <v>560.67999999999995</v>
      </c>
      <c r="G36" s="203">
        <v>561.83000000000004</v>
      </c>
      <c r="H36" s="203">
        <v>572.09</v>
      </c>
      <c r="I36" s="203">
        <v>556.15</v>
      </c>
      <c r="J36" s="205">
        <v>570.4</v>
      </c>
      <c r="K36" s="203">
        <v>576.79</v>
      </c>
      <c r="L36" s="203">
        <v>572.91999999999996</v>
      </c>
      <c r="M36" s="203">
        <v>556.55999999999995</v>
      </c>
      <c r="N36" s="203">
        <v>554.41999999999996</v>
      </c>
      <c r="O36" s="203">
        <v>524.98</v>
      </c>
      <c r="P36" s="203">
        <v>528.29999999999995</v>
      </c>
      <c r="Q36" s="203">
        <v>548.11</v>
      </c>
      <c r="R36" s="203">
        <v>561.86</v>
      </c>
      <c r="S36" s="203">
        <v>564.42999999999995</v>
      </c>
      <c r="T36" s="203">
        <v>557.35</v>
      </c>
      <c r="U36" s="203">
        <v>529.94000000000005</v>
      </c>
      <c r="V36" s="203">
        <v>538.23</v>
      </c>
      <c r="W36" s="203">
        <v>548.69000000000005</v>
      </c>
      <c r="X36" s="203">
        <v>553.25</v>
      </c>
      <c r="Y36" s="206">
        <v>557.04999999999995</v>
      </c>
      <c r="Z36" s="276"/>
    </row>
    <row r="37" spans="1:26" s="146" customFormat="1" ht="18.75" customHeight="1" outlineLevel="1" x14ac:dyDescent="0.2">
      <c r="A37" s="163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  <c r="Z37" s="276"/>
    </row>
    <row r="38" spans="1:26" s="146" customFormat="1" ht="18.75" customHeight="1" outlineLevel="1" x14ac:dyDescent="0.2">
      <c r="A38" s="167" t="s">
        <v>9</v>
      </c>
      <c r="B38" s="164">
        <v>111.722499</v>
      </c>
      <c r="C38" s="164">
        <v>105.08677200000001</v>
      </c>
      <c r="D38" s="164">
        <v>103.857264</v>
      </c>
      <c r="E38" s="164">
        <v>106.09930799999999</v>
      </c>
      <c r="F38" s="164">
        <v>112.64061199999999</v>
      </c>
      <c r="G38" s="164">
        <v>112.87164700000001</v>
      </c>
      <c r="H38" s="164">
        <v>114.93288100000001</v>
      </c>
      <c r="I38" s="164">
        <v>111.73053499999999</v>
      </c>
      <c r="J38" s="164">
        <v>114.59335999999999</v>
      </c>
      <c r="K38" s="164">
        <v>115.87711099999999</v>
      </c>
      <c r="L38" s="164">
        <v>115.099628</v>
      </c>
      <c r="M38" s="164">
        <v>111.81290399999999</v>
      </c>
      <c r="N38" s="164">
        <v>111.38297799999999</v>
      </c>
      <c r="O38" s="164">
        <v>105.46848199999999</v>
      </c>
      <c r="P38" s="164">
        <v>106.13546999999998</v>
      </c>
      <c r="Q38" s="164">
        <v>110.11529899999999</v>
      </c>
      <c r="R38" s="164">
        <v>112.877674</v>
      </c>
      <c r="S38" s="164">
        <v>113.39398699999998</v>
      </c>
      <c r="T38" s="164">
        <v>111.971615</v>
      </c>
      <c r="U38" s="164">
        <v>106.46494600000001</v>
      </c>
      <c r="V38" s="164">
        <v>108.13040700000001</v>
      </c>
      <c r="W38" s="164">
        <v>110.23182100000001</v>
      </c>
      <c r="X38" s="164">
        <v>111.147925</v>
      </c>
      <c r="Y38" s="164">
        <v>111.91134499999998</v>
      </c>
      <c r="Z38" s="276"/>
    </row>
    <row r="39" spans="1:26" s="146" customFormat="1" ht="18.75" customHeight="1" outlineLevel="1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  <c r="Z39" s="276"/>
    </row>
    <row r="40" spans="1:26" s="310" customFormat="1" ht="18.75" customHeight="1" thickBot="1" x14ac:dyDescent="0.25">
      <c r="A40" s="154">
        <v>7</v>
      </c>
      <c r="B40" s="155">
        <v>953.72752837414828</v>
      </c>
      <c r="C40" s="156">
        <v>929.03702437414836</v>
      </c>
      <c r="D40" s="156">
        <v>917.92869937414832</v>
      </c>
      <c r="E40" s="156">
        <v>918.20490637414821</v>
      </c>
      <c r="F40" s="156">
        <v>947.96320837414828</v>
      </c>
      <c r="G40" s="156">
        <v>965.25616837414827</v>
      </c>
      <c r="H40" s="156">
        <v>958.07478637414829</v>
      </c>
      <c r="I40" s="156">
        <v>948.74379337414825</v>
      </c>
      <c r="J40" s="156">
        <v>956.48959837414839</v>
      </c>
      <c r="K40" s="157">
        <v>963.40678237414841</v>
      </c>
      <c r="L40" s="156">
        <v>964.31946637414831</v>
      </c>
      <c r="M40" s="158">
        <v>967.77805837414837</v>
      </c>
      <c r="N40" s="157">
        <v>957.95469637414828</v>
      </c>
      <c r="O40" s="156">
        <v>922.16787637414836</v>
      </c>
      <c r="P40" s="158">
        <v>928.64072737414836</v>
      </c>
      <c r="Q40" s="159">
        <v>952.52662837414823</v>
      </c>
      <c r="R40" s="156">
        <v>969.35123737414824</v>
      </c>
      <c r="S40" s="159">
        <v>978.12981637414839</v>
      </c>
      <c r="T40" s="156">
        <v>963.17861137414832</v>
      </c>
      <c r="U40" s="156">
        <v>935.24567737414827</v>
      </c>
      <c r="V40" s="156">
        <v>944.78082337414833</v>
      </c>
      <c r="W40" s="156">
        <v>953.96770837414829</v>
      </c>
      <c r="X40" s="156">
        <v>955.1205723741482</v>
      </c>
      <c r="Y40" s="160">
        <v>953.66748337414833</v>
      </c>
      <c r="Z40" s="388"/>
    </row>
    <row r="41" spans="1:26" s="146" customFormat="1" ht="18.75" customHeight="1" outlineLevel="1" x14ac:dyDescent="0.2">
      <c r="A41" s="161" t="s">
        <v>7</v>
      </c>
      <c r="B41" s="162">
        <v>542.89</v>
      </c>
      <c r="C41" s="203">
        <v>522.33000000000004</v>
      </c>
      <c r="D41" s="203">
        <v>513.08000000000004</v>
      </c>
      <c r="E41" s="204">
        <v>513.30999999999995</v>
      </c>
      <c r="F41" s="203">
        <v>538.09</v>
      </c>
      <c r="G41" s="203">
        <v>552.49</v>
      </c>
      <c r="H41" s="203">
        <v>546.51</v>
      </c>
      <c r="I41" s="203">
        <v>538.74</v>
      </c>
      <c r="J41" s="205">
        <v>545.19000000000005</v>
      </c>
      <c r="K41" s="203">
        <v>550.95000000000005</v>
      </c>
      <c r="L41" s="203">
        <v>551.71</v>
      </c>
      <c r="M41" s="203">
        <v>554.59</v>
      </c>
      <c r="N41" s="203">
        <v>546.41</v>
      </c>
      <c r="O41" s="203">
        <v>516.61</v>
      </c>
      <c r="P41" s="203">
        <v>522</v>
      </c>
      <c r="Q41" s="203">
        <v>541.89</v>
      </c>
      <c r="R41" s="203">
        <v>555.9</v>
      </c>
      <c r="S41" s="203">
        <v>563.21</v>
      </c>
      <c r="T41" s="203">
        <v>550.76</v>
      </c>
      <c r="U41" s="203">
        <v>527.5</v>
      </c>
      <c r="V41" s="203">
        <v>535.44000000000005</v>
      </c>
      <c r="W41" s="203">
        <v>543.09</v>
      </c>
      <c r="X41" s="203">
        <v>544.04999999999995</v>
      </c>
      <c r="Y41" s="206">
        <v>542.84</v>
      </c>
      <c r="Z41" s="276"/>
    </row>
    <row r="42" spans="1:26" s="146" customFormat="1" ht="18.75" customHeight="1" outlineLevel="1" x14ac:dyDescent="0.2">
      <c r="A42" s="163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  <c r="Z42" s="276"/>
    </row>
    <row r="43" spans="1:26" s="146" customFormat="1" ht="18.75" customHeight="1" outlineLevel="1" x14ac:dyDescent="0.2">
      <c r="A43" s="167" t="s">
        <v>9</v>
      </c>
      <c r="B43" s="164">
        <v>109.06660099999999</v>
      </c>
      <c r="C43" s="164">
        <v>104.936097</v>
      </c>
      <c r="D43" s="164">
        <v>103.07777200000001</v>
      </c>
      <c r="E43" s="164">
        <v>103.12397899999999</v>
      </c>
      <c r="F43" s="164">
        <v>108.102281</v>
      </c>
      <c r="G43" s="164">
        <v>110.99524099999999</v>
      </c>
      <c r="H43" s="164">
        <v>109.793859</v>
      </c>
      <c r="I43" s="164">
        <v>108.232866</v>
      </c>
      <c r="J43" s="164">
        <v>109.528671</v>
      </c>
      <c r="K43" s="164">
        <v>110.685855</v>
      </c>
      <c r="L43" s="164">
        <v>110.83853900000001</v>
      </c>
      <c r="M43" s="164">
        <v>111.417131</v>
      </c>
      <c r="N43" s="164">
        <v>109.77376899999999</v>
      </c>
      <c r="O43" s="164">
        <v>103.78694900000001</v>
      </c>
      <c r="P43" s="164">
        <v>104.8698</v>
      </c>
      <c r="Q43" s="164">
        <v>108.865701</v>
      </c>
      <c r="R43" s="164">
        <v>111.68030999999999</v>
      </c>
      <c r="S43" s="164">
        <v>113.14888900000001</v>
      </c>
      <c r="T43" s="164">
        <v>110.647684</v>
      </c>
      <c r="U43" s="164">
        <v>105.97475</v>
      </c>
      <c r="V43" s="164">
        <v>107.56989600000001</v>
      </c>
      <c r="W43" s="164">
        <v>109.106781</v>
      </c>
      <c r="X43" s="164">
        <v>109.29964499999998</v>
      </c>
      <c r="Y43" s="164">
        <v>109.056556</v>
      </c>
      <c r="Z43" s="276"/>
    </row>
    <row r="44" spans="1:26" s="146" customFormat="1" ht="18.75" customHeight="1" outlineLevel="1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  <c r="Z44" s="276"/>
    </row>
    <row r="45" spans="1:26" s="310" customFormat="1" ht="18.75" customHeight="1" thickBot="1" x14ac:dyDescent="0.25">
      <c r="A45" s="171">
        <v>8</v>
      </c>
      <c r="B45" s="155">
        <v>957.45031837414831</v>
      </c>
      <c r="C45" s="156">
        <v>928.19639437414833</v>
      </c>
      <c r="D45" s="156">
        <v>947.63896537414837</v>
      </c>
      <c r="E45" s="156">
        <v>946.48610137414835</v>
      </c>
      <c r="F45" s="156">
        <v>960.24841537414841</v>
      </c>
      <c r="G45" s="156">
        <v>979.27067137414826</v>
      </c>
      <c r="H45" s="156">
        <v>971.59692037414823</v>
      </c>
      <c r="I45" s="156">
        <v>947.97521737414831</v>
      </c>
      <c r="J45" s="156">
        <v>971.3807583741484</v>
      </c>
      <c r="K45" s="157">
        <v>960.90891037414826</v>
      </c>
      <c r="L45" s="156">
        <v>961.44931537414834</v>
      </c>
      <c r="M45" s="158">
        <v>967.98221137414828</v>
      </c>
      <c r="N45" s="157">
        <v>966.81733837414822</v>
      </c>
      <c r="O45" s="156">
        <v>930.98248237414839</v>
      </c>
      <c r="P45" s="158">
        <v>933.58843537414828</v>
      </c>
      <c r="Q45" s="159">
        <v>949.62045037414828</v>
      </c>
      <c r="R45" s="156">
        <v>966.60117637414828</v>
      </c>
      <c r="S45" s="159">
        <v>955.52887837414823</v>
      </c>
      <c r="T45" s="156">
        <v>953.58342037414832</v>
      </c>
      <c r="U45" s="156">
        <v>945.48935437414821</v>
      </c>
      <c r="V45" s="156">
        <v>957.79857937414829</v>
      </c>
      <c r="W45" s="156">
        <v>962.59017037414833</v>
      </c>
      <c r="X45" s="156">
        <v>964.52361937414832</v>
      </c>
      <c r="Y45" s="160">
        <v>967.36975237414833</v>
      </c>
      <c r="Z45" s="388"/>
    </row>
    <row r="46" spans="1:26" s="146" customFormat="1" ht="18.75" customHeight="1" outlineLevel="1" x14ac:dyDescent="0.2">
      <c r="A46" s="161" t="s">
        <v>7</v>
      </c>
      <c r="B46" s="162">
        <v>545.99</v>
      </c>
      <c r="C46" s="203">
        <v>521.63</v>
      </c>
      <c r="D46" s="203">
        <v>537.82000000000005</v>
      </c>
      <c r="E46" s="204">
        <v>536.86</v>
      </c>
      <c r="F46" s="203">
        <v>548.32000000000005</v>
      </c>
      <c r="G46" s="203">
        <v>564.16</v>
      </c>
      <c r="H46" s="203">
        <v>557.77</v>
      </c>
      <c r="I46" s="203">
        <v>538.1</v>
      </c>
      <c r="J46" s="205">
        <v>557.59</v>
      </c>
      <c r="K46" s="203">
        <v>548.87</v>
      </c>
      <c r="L46" s="203">
        <v>549.32000000000005</v>
      </c>
      <c r="M46" s="203">
        <v>554.76</v>
      </c>
      <c r="N46" s="203">
        <v>553.79</v>
      </c>
      <c r="O46" s="203">
        <v>523.95000000000005</v>
      </c>
      <c r="P46" s="203">
        <v>526.12</v>
      </c>
      <c r="Q46" s="203">
        <v>539.47</v>
      </c>
      <c r="R46" s="203">
        <v>553.61</v>
      </c>
      <c r="S46" s="203">
        <v>544.39</v>
      </c>
      <c r="T46" s="203">
        <v>542.77</v>
      </c>
      <c r="U46" s="203">
        <v>536.03</v>
      </c>
      <c r="V46" s="203">
        <v>546.28</v>
      </c>
      <c r="W46" s="203">
        <v>550.27</v>
      </c>
      <c r="X46" s="203">
        <v>551.88</v>
      </c>
      <c r="Y46" s="206">
        <v>554.25</v>
      </c>
      <c r="Z46" s="276"/>
    </row>
    <row r="47" spans="1:26" s="146" customFormat="1" ht="18.75" customHeight="1" outlineLevel="1" x14ac:dyDescent="0.2">
      <c r="A47" s="163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  <c r="Z47" s="276"/>
    </row>
    <row r="48" spans="1:26" s="146" customFormat="1" ht="18.75" customHeight="1" outlineLevel="1" x14ac:dyDescent="0.2">
      <c r="A48" s="167" t="s">
        <v>9</v>
      </c>
      <c r="B48" s="164">
        <v>109.689391</v>
      </c>
      <c r="C48" s="164">
        <v>104.795467</v>
      </c>
      <c r="D48" s="164">
        <v>108.04803800000001</v>
      </c>
      <c r="E48" s="164">
        <v>107.85517400000001</v>
      </c>
      <c r="F48" s="164">
        <v>110.157488</v>
      </c>
      <c r="G48" s="164">
        <v>113.339744</v>
      </c>
      <c r="H48" s="164">
        <v>112.05599299999999</v>
      </c>
      <c r="I48" s="164">
        <v>108.10429000000001</v>
      </c>
      <c r="J48" s="164">
        <v>112.01983100000001</v>
      </c>
      <c r="K48" s="164">
        <v>110.267983</v>
      </c>
      <c r="L48" s="164">
        <v>110.35838800000001</v>
      </c>
      <c r="M48" s="164">
        <v>111.451284</v>
      </c>
      <c r="N48" s="164">
        <v>111.25641099999999</v>
      </c>
      <c r="O48" s="164">
        <v>105.261555</v>
      </c>
      <c r="P48" s="164">
        <v>105.697508</v>
      </c>
      <c r="Q48" s="164">
        <v>108.37952300000001</v>
      </c>
      <c r="R48" s="164">
        <v>111.220249</v>
      </c>
      <c r="S48" s="164">
        <v>109.36795099999999</v>
      </c>
      <c r="T48" s="164">
        <v>109.04249299999999</v>
      </c>
      <c r="U48" s="164">
        <v>107.68842699999999</v>
      </c>
      <c r="V48" s="164">
        <v>109.74765199999999</v>
      </c>
      <c r="W48" s="164">
        <v>110.54924299999999</v>
      </c>
      <c r="X48" s="164">
        <v>110.872692</v>
      </c>
      <c r="Y48" s="164">
        <v>111.34882499999999</v>
      </c>
      <c r="Z48" s="276"/>
    </row>
    <row r="49" spans="1:26" s="146" customFormat="1" ht="18.75" customHeight="1" outlineLevel="1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  <c r="Z49" s="276"/>
    </row>
    <row r="50" spans="1:26" s="310" customFormat="1" ht="18.75" customHeight="1" thickBot="1" x14ac:dyDescent="0.25">
      <c r="A50" s="154">
        <v>9</v>
      </c>
      <c r="B50" s="155">
        <v>1025.2050963741483</v>
      </c>
      <c r="C50" s="156">
        <v>1005.1380573741484</v>
      </c>
      <c r="D50" s="156">
        <v>1000.7427633741482</v>
      </c>
      <c r="E50" s="156">
        <v>969.93967837414834</v>
      </c>
      <c r="F50" s="156">
        <v>1004.1413103741484</v>
      </c>
      <c r="G50" s="156">
        <v>1000.0102143741483</v>
      </c>
      <c r="H50" s="156">
        <v>1018.1438043741482</v>
      </c>
      <c r="I50" s="156">
        <v>995.08652437414833</v>
      </c>
      <c r="J50" s="156">
        <v>1004.8498413741484</v>
      </c>
      <c r="K50" s="157">
        <v>1009.4372793741483</v>
      </c>
      <c r="L50" s="156">
        <v>1009.9776843741483</v>
      </c>
      <c r="M50" s="158">
        <v>1007.3837403741484</v>
      </c>
      <c r="N50" s="157">
        <v>1010.1217923741483</v>
      </c>
      <c r="O50" s="156">
        <v>981.9726963741482</v>
      </c>
      <c r="P50" s="158">
        <v>990.4150233741484</v>
      </c>
      <c r="Q50" s="159">
        <v>1007.4197673741484</v>
      </c>
      <c r="R50" s="156">
        <v>1018.4920653741483</v>
      </c>
      <c r="S50" s="159">
        <v>1017.0029493741483</v>
      </c>
      <c r="T50" s="156">
        <v>1008.8968743741484</v>
      </c>
      <c r="U50" s="156">
        <v>1003.2646533741483</v>
      </c>
      <c r="V50" s="156">
        <v>1017.5313453741483</v>
      </c>
      <c r="W50" s="156">
        <v>1027.1025183741483</v>
      </c>
      <c r="X50" s="156">
        <v>1030.4049933741483</v>
      </c>
      <c r="Y50" s="160">
        <v>1027.7750223741482</v>
      </c>
      <c r="Z50" s="388"/>
    </row>
    <row r="51" spans="1:26" s="146" customFormat="1" ht="18.75" customHeight="1" outlineLevel="1" x14ac:dyDescent="0.2">
      <c r="A51" s="161" t="s">
        <v>7</v>
      </c>
      <c r="B51" s="162">
        <v>602.41</v>
      </c>
      <c r="C51" s="203">
        <v>585.70000000000005</v>
      </c>
      <c r="D51" s="203">
        <v>582.04</v>
      </c>
      <c r="E51" s="204">
        <v>556.39</v>
      </c>
      <c r="F51" s="203">
        <v>584.87</v>
      </c>
      <c r="G51" s="203">
        <v>581.42999999999995</v>
      </c>
      <c r="H51" s="203">
        <v>596.53</v>
      </c>
      <c r="I51" s="203">
        <v>577.33000000000004</v>
      </c>
      <c r="J51" s="205">
        <v>585.46</v>
      </c>
      <c r="K51" s="203">
        <v>589.28</v>
      </c>
      <c r="L51" s="203">
        <v>589.73</v>
      </c>
      <c r="M51" s="203">
        <v>587.57000000000005</v>
      </c>
      <c r="N51" s="203">
        <v>589.85</v>
      </c>
      <c r="O51" s="203">
        <v>566.41</v>
      </c>
      <c r="P51" s="203">
        <v>573.44000000000005</v>
      </c>
      <c r="Q51" s="203">
        <v>587.6</v>
      </c>
      <c r="R51" s="203">
        <v>596.82000000000005</v>
      </c>
      <c r="S51" s="203">
        <v>595.58000000000004</v>
      </c>
      <c r="T51" s="203">
        <v>588.83000000000004</v>
      </c>
      <c r="U51" s="203">
        <v>584.14</v>
      </c>
      <c r="V51" s="203">
        <v>596.02</v>
      </c>
      <c r="W51" s="203">
        <v>603.99</v>
      </c>
      <c r="X51" s="203">
        <v>606.74</v>
      </c>
      <c r="Y51" s="206">
        <v>604.54999999999995</v>
      </c>
      <c r="Z51" s="276"/>
    </row>
    <row r="52" spans="1:26" s="146" customFormat="1" ht="18.75" customHeight="1" outlineLevel="1" x14ac:dyDescent="0.2">
      <c r="A52" s="163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  <c r="Z52" s="276"/>
    </row>
    <row r="53" spans="1:26" s="146" customFormat="1" ht="18.75" customHeight="1" outlineLevel="1" x14ac:dyDescent="0.2">
      <c r="A53" s="167" t="s">
        <v>9</v>
      </c>
      <c r="B53" s="164">
        <v>121.02416899999999</v>
      </c>
      <c r="C53" s="164">
        <v>117.66713</v>
      </c>
      <c r="D53" s="164">
        <v>116.93183599999999</v>
      </c>
      <c r="E53" s="164">
        <v>111.778751</v>
      </c>
      <c r="F53" s="164">
        <v>117.500383</v>
      </c>
      <c r="G53" s="164">
        <v>116.80928699999998</v>
      </c>
      <c r="H53" s="164">
        <v>119.84287699999999</v>
      </c>
      <c r="I53" s="164">
        <v>115.985597</v>
      </c>
      <c r="J53" s="164">
        <v>117.618914</v>
      </c>
      <c r="K53" s="164">
        <v>118.38635199999999</v>
      </c>
      <c r="L53" s="164">
        <v>118.47675700000001</v>
      </c>
      <c r="M53" s="164">
        <v>118.04281300000001</v>
      </c>
      <c r="N53" s="164">
        <v>118.500865</v>
      </c>
      <c r="O53" s="164">
        <v>113.79176899999999</v>
      </c>
      <c r="P53" s="164">
        <v>115.20409600000001</v>
      </c>
      <c r="Q53" s="164">
        <v>118.04884</v>
      </c>
      <c r="R53" s="164">
        <v>119.901138</v>
      </c>
      <c r="S53" s="164">
        <v>119.652022</v>
      </c>
      <c r="T53" s="164">
        <v>118.29594700000001</v>
      </c>
      <c r="U53" s="164">
        <v>117.35372599999999</v>
      </c>
      <c r="V53" s="164">
        <v>119.74041799999999</v>
      </c>
      <c r="W53" s="164">
        <v>121.34159099999999</v>
      </c>
      <c r="X53" s="164">
        <v>121.894066</v>
      </c>
      <c r="Y53" s="164">
        <v>121.45409499999998</v>
      </c>
      <c r="Z53" s="276"/>
    </row>
    <row r="54" spans="1:26" s="146" customFormat="1" ht="18.75" customHeight="1" outlineLevel="1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  <c r="Z54" s="276"/>
    </row>
    <row r="55" spans="1:26" s="310" customFormat="1" ht="18.75" customHeight="1" thickBot="1" x14ac:dyDescent="0.25">
      <c r="A55" s="171">
        <v>10</v>
      </c>
      <c r="B55" s="155">
        <v>1038.1027623741484</v>
      </c>
      <c r="C55" s="156">
        <v>1024.1603133741482</v>
      </c>
      <c r="D55" s="156">
        <v>1011.1785843741483</v>
      </c>
      <c r="E55" s="156">
        <v>1001.2951773741484</v>
      </c>
      <c r="F55" s="156">
        <v>977.43329437414832</v>
      </c>
      <c r="G55" s="156">
        <v>1006.6391823741484</v>
      </c>
      <c r="H55" s="156">
        <v>1020.6656943741483</v>
      </c>
      <c r="I55" s="156">
        <v>998.43703537414831</v>
      </c>
      <c r="J55" s="156">
        <v>1004.3814903741484</v>
      </c>
      <c r="K55" s="157">
        <v>1029.6724443741482</v>
      </c>
      <c r="L55" s="156">
        <v>1011.1665753741484</v>
      </c>
      <c r="M55" s="158">
        <v>1011.5748813741483</v>
      </c>
      <c r="N55" s="157">
        <v>1011.6589443741483</v>
      </c>
      <c r="O55" s="156">
        <v>993.02097637414829</v>
      </c>
      <c r="P55" s="158">
        <v>988.25340337414832</v>
      </c>
      <c r="Q55" s="159">
        <v>1002.8203203741483</v>
      </c>
      <c r="R55" s="156">
        <v>1034.8122963741482</v>
      </c>
      <c r="S55" s="159">
        <v>1036.1813223741483</v>
      </c>
      <c r="T55" s="156">
        <v>1011.2266203741483</v>
      </c>
      <c r="U55" s="156">
        <v>1015.8380763741483</v>
      </c>
      <c r="V55" s="156">
        <v>1021.8305673741484</v>
      </c>
      <c r="W55" s="156">
        <v>1026.3579603741482</v>
      </c>
      <c r="X55" s="156">
        <v>1030.8253083741483</v>
      </c>
      <c r="Y55" s="160">
        <v>1034.9083683741483</v>
      </c>
      <c r="Z55" s="388"/>
    </row>
    <row r="56" spans="1:26" s="146" customFormat="1" ht="18.75" customHeight="1" outlineLevel="1" x14ac:dyDescent="0.2">
      <c r="A56" s="161" t="s">
        <v>7</v>
      </c>
      <c r="B56" s="162">
        <v>613.15</v>
      </c>
      <c r="C56" s="203">
        <v>601.54</v>
      </c>
      <c r="D56" s="203">
        <v>590.73</v>
      </c>
      <c r="E56" s="204">
        <v>582.5</v>
      </c>
      <c r="F56" s="203">
        <v>562.63</v>
      </c>
      <c r="G56" s="203">
        <v>586.95000000000005</v>
      </c>
      <c r="H56" s="203">
        <v>598.63</v>
      </c>
      <c r="I56" s="203">
        <v>580.12</v>
      </c>
      <c r="J56" s="205">
        <v>585.07000000000005</v>
      </c>
      <c r="K56" s="203">
        <v>606.13</v>
      </c>
      <c r="L56" s="203">
        <v>590.72</v>
      </c>
      <c r="M56" s="203">
        <v>591.05999999999995</v>
      </c>
      <c r="N56" s="203">
        <v>591.13</v>
      </c>
      <c r="O56" s="203">
        <v>575.61</v>
      </c>
      <c r="P56" s="203">
        <v>571.64</v>
      </c>
      <c r="Q56" s="203">
        <v>583.77</v>
      </c>
      <c r="R56" s="203">
        <v>610.41</v>
      </c>
      <c r="S56" s="203">
        <v>611.54999999999995</v>
      </c>
      <c r="T56" s="203">
        <v>590.77</v>
      </c>
      <c r="U56" s="203">
        <v>594.61</v>
      </c>
      <c r="V56" s="203">
        <v>599.6</v>
      </c>
      <c r="W56" s="203">
        <v>603.37</v>
      </c>
      <c r="X56" s="203">
        <v>607.09</v>
      </c>
      <c r="Y56" s="206">
        <v>610.49</v>
      </c>
      <c r="Z56" s="276"/>
    </row>
    <row r="57" spans="1:26" s="146" customFormat="1" ht="18.75" customHeight="1" outlineLevel="1" x14ac:dyDescent="0.2">
      <c r="A57" s="163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  <c r="Z57" s="276"/>
    </row>
    <row r="58" spans="1:26" s="146" customFormat="1" ht="18.75" customHeight="1" outlineLevel="1" x14ac:dyDescent="0.2">
      <c r="A58" s="167" t="s">
        <v>9</v>
      </c>
      <c r="B58" s="164">
        <v>123.18183499999999</v>
      </c>
      <c r="C58" s="164">
        <v>120.849386</v>
      </c>
      <c r="D58" s="164">
        <v>118.677657</v>
      </c>
      <c r="E58" s="164">
        <v>117.02424999999999</v>
      </c>
      <c r="F58" s="164">
        <v>113.03236699999999</v>
      </c>
      <c r="G58" s="164">
        <v>117.918255</v>
      </c>
      <c r="H58" s="164">
        <v>120.26476699999999</v>
      </c>
      <c r="I58" s="164">
        <v>116.546108</v>
      </c>
      <c r="J58" s="164">
        <v>117.54056300000001</v>
      </c>
      <c r="K58" s="164">
        <v>121.771517</v>
      </c>
      <c r="L58" s="164">
        <v>118.67564800000001</v>
      </c>
      <c r="M58" s="164">
        <v>118.74395399999999</v>
      </c>
      <c r="N58" s="164">
        <v>118.758017</v>
      </c>
      <c r="O58" s="164">
        <v>115.640049</v>
      </c>
      <c r="P58" s="164">
        <v>114.84247599999999</v>
      </c>
      <c r="Q58" s="164">
        <v>117.279393</v>
      </c>
      <c r="R58" s="164">
        <v>122.63136899999999</v>
      </c>
      <c r="S58" s="164">
        <v>122.86039499999998</v>
      </c>
      <c r="T58" s="164">
        <v>118.685693</v>
      </c>
      <c r="U58" s="164">
        <v>119.457149</v>
      </c>
      <c r="V58" s="164">
        <v>120.45964000000001</v>
      </c>
      <c r="W58" s="164">
        <v>121.217033</v>
      </c>
      <c r="X58" s="164">
        <v>121.964381</v>
      </c>
      <c r="Y58" s="164">
        <v>122.647441</v>
      </c>
      <c r="Z58" s="276"/>
    </row>
    <row r="59" spans="1:26" s="146" customFormat="1" ht="18.75" customHeight="1" outlineLevel="1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  <c r="Z59" s="276"/>
    </row>
    <row r="60" spans="1:26" s="310" customFormat="1" ht="18.75" customHeight="1" thickBot="1" x14ac:dyDescent="0.25">
      <c r="A60" s="154">
        <v>11</v>
      </c>
      <c r="B60" s="155">
        <v>914.90243137414836</v>
      </c>
      <c r="C60" s="156">
        <v>904.70679037414834</v>
      </c>
      <c r="D60" s="156">
        <v>871.4058333741483</v>
      </c>
      <c r="E60" s="156">
        <v>897.40531837414835</v>
      </c>
      <c r="F60" s="156">
        <v>929.92569037414842</v>
      </c>
      <c r="G60" s="156">
        <v>948.62370337414825</v>
      </c>
      <c r="H60" s="156">
        <v>940.31347537414831</v>
      </c>
      <c r="I60" s="156">
        <v>938.15185537414823</v>
      </c>
      <c r="J60" s="156">
        <v>952.1543493741483</v>
      </c>
      <c r="K60" s="157">
        <v>960.71676637414839</v>
      </c>
      <c r="L60" s="156">
        <v>958.69925437414827</v>
      </c>
      <c r="M60" s="158">
        <v>939.2086473741482</v>
      </c>
      <c r="N60" s="157">
        <v>930.32198737414831</v>
      </c>
      <c r="O60" s="156">
        <v>912.1163433741483</v>
      </c>
      <c r="P60" s="158">
        <v>917.1721323741483</v>
      </c>
      <c r="Q60" s="159">
        <v>934.80134437414824</v>
      </c>
      <c r="R60" s="156">
        <v>963.5628993741484</v>
      </c>
      <c r="S60" s="159">
        <v>965.38826737414831</v>
      </c>
      <c r="T60" s="156">
        <v>931.25868937414828</v>
      </c>
      <c r="U60" s="156">
        <v>921.89166937414825</v>
      </c>
      <c r="V60" s="156">
        <v>937.4673423741483</v>
      </c>
      <c r="W60" s="156">
        <v>942.57116737414833</v>
      </c>
      <c r="X60" s="156">
        <v>942.23491537414839</v>
      </c>
      <c r="Y60" s="160">
        <v>910.3390113741483</v>
      </c>
      <c r="Z60" s="388"/>
    </row>
    <row r="61" spans="1:26" s="146" customFormat="1" ht="18.75" customHeight="1" outlineLevel="1" x14ac:dyDescent="0.2">
      <c r="A61" s="161" t="s">
        <v>7</v>
      </c>
      <c r="B61" s="162">
        <v>510.56</v>
      </c>
      <c r="C61" s="203">
        <v>502.07</v>
      </c>
      <c r="D61" s="203">
        <v>474.34</v>
      </c>
      <c r="E61" s="204">
        <v>495.99</v>
      </c>
      <c r="F61" s="203">
        <v>523.07000000000005</v>
      </c>
      <c r="G61" s="203">
        <v>538.64</v>
      </c>
      <c r="H61" s="203">
        <v>531.72</v>
      </c>
      <c r="I61" s="203">
        <v>529.91999999999996</v>
      </c>
      <c r="J61" s="205">
        <v>541.58000000000004</v>
      </c>
      <c r="K61" s="203">
        <v>548.71</v>
      </c>
      <c r="L61" s="203">
        <v>547.03</v>
      </c>
      <c r="M61" s="203">
        <v>530.79999999999995</v>
      </c>
      <c r="N61" s="203">
        <v>523.4</v>
      </c>
      <c r="O61" s="203">
        <v>508.24</v>
      </c>
      <c r="P61" s="203">
        <v>512.45000000000005</v>
      </c>
      <c r="Q61" s="203">
        <v>527.13</v>
      </c>
      <c r="R61" s="203">
        <v>551.08000000000004</v>
      </c>
      <c r="S61" s="203">
        <v>552.6</v>
      </c>
      <c r="T61" s="203">
        <v>524.17999999999995</v>
      </c>
      <c r="U61" s="203">
        <v>516.38</v>
      </c>
      <c r="V61" s="203">
        <v>529.35</v>
      </c>
      <c r="W61" s="203">
        <v>533.6</v>
      </c>
      <c r="X61" s="203">
        <v>533.32000000000005</v>
      </c>
      <c r="Y61" s="206">
        <v>506.76</v>
      </c>
      <c r="Z61" s="276"/>
    </row>
    <row r="62" spans="1:26" s="146" customFormat="1" ht="18.75" customHeight="1" outlineLevel="1" x14ac:dyDescent="0.2">
      <c r="A62" s="163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  <c r="Z62" s="276"/>
    </row>
    <row r="63" spans="1:26" s="146" customFormat="1" ht="18.75" customHeight="1" outlineLevel="1" x14ac:dyDescent="0.2">
      <c r="A63" s="167" t="s">
        <v>9</v>
      </c>
      <c r="B63" s="164">
        <v>102.571504</v>
      </c>
      <c r="C63" s="164">
        <v>100.86586299999999</v>
      </c>
      <c r="D63" s="164">
        <v>95.294905999999997</v>
      </c>
      <c r="E63" s="164">
        <v>99.644390999999999</v>
      </c>
      <c r="F63" s="164">
        <v>105.08476300000001</v>
      </c>
      <c r="G63" s="164">
        <v>108.21277599999999</v>
      </c>
      <c r="H63" s="164">
        <v>106.822548</v>
      </c>
      <c r="I63" s="164">
        <v>106.460928</v>
      </c>
      <c r="J63" s="164">
        <v>108.80342200000001</v>
      </c>
      <c r="K63" s="164">
        <v>110.235839</v>
      </c>
      <c r="L63" s="164">
        <v>109.89832699999999</v>
      </c>
      <c r="M63" s="164">
        <v>106.63771999999999</v>
      </c>
      <c r="N63" s="164">
        <v>105.15105999999999</v>
      </c>
      <c r="O63" s="164">
        <v>102.10541600000001</v>
      </c>
      <c r="P63" s="164">
        <v>102.951205</v>
      </c>
      <c r="Q63" s="164">
        <v>105.90041699999999</v>
      </c>
      <c r="R63" s="164">
        <v>110.711972</v>
      </c>
      <c r="S63" s="164">
        <v>111.01734</v>
      </c>
      <c r="T63" s="164">
        <v>105.30776199999998</v>
      </c>
      <c r="U63" s="164">
        <v>103.740742</v>
      </c>
      <c r="V63" s="164">
        <v>106.34641500000001</v>
      </c>
      <c r="W63" s="164">
        <v>107.20024000000001</v>
      </c>
      <c r="X63" s="164">
        <v>107.14398800000001</v>
      </c>
      <c r="Y63" s="164">
        <v>101.80808399999999</v>
      </c>
      <c r="Z63" s="276"/>
    </row>
    <row r="64" spans="1:26" s="146" customFormat="1" ht="18.75" customHeight="1" outlineLevel="1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  <c r="Z64" s="276"/>
    </row>
    <row r="65" spans="1:26" s="310" customFormat="1" ht="18.75" customHeight="1" thickBot="1" x14ac:dyDescent="0.25">
      <c r="A65" s="171">
        <v>12</v>
      </c>
      <c r="B65" s="155">
        <v>967.21363537414834</v>
      </c>
      <c r="C65" s="156">
        <v>939.49686337414823</v>
      </c>
      <c r="D65" s="156">
        <v>944.60068837414826</v>
      </c>
      <c r="E65" s="156">
        <v>971.30870437414831</v>
      </c>
      <c r="F65" s="156">
        <v>993.69348037414829</v>
      </c>
      <c r="G65" s="156">
        <v>994.00571437414828</v>
      </c>
      <c r="H65" s="156">
        <v>985.80356737414832</v>
      </c>
      <c r="I65" s="156">
        <v>974.63519737414822</v>
      </c>
      <c r="J65" s="156">
        <v>978.15383437414835</v>
      </c>
      <c r="K65" s="157">
        <v>995.67496537414831</v>
      </c>
      <c r="L65" s="156">
        <v>989.89863637414828</v>
      </c>
      <c r="M65" s="158">
        <v>991.4838243741483</v>
      </c>
      <c r="N65" s="157">
        <v>989.46631237414829</v>
      </c>
      <c r="O65" s="156">
        <v>947.92718137414818</v>
      </c>
      <c r="P65" s="158">
        <v>961.23315337414829</v>
      </c>
      <c r="Q65" s="159">
        <v>965.44831237414826</v>
      </c>
      <c r="R65" s="156">
        <v>1004.3814903741484</v>
      </c>
      <c r="S65" s="159">
        <v>1001.8355823741483</v>
      </c>
      <c r="T65" s="156">
        <v>993.30919237414832</v>
      </c>
      <c r="U65" s="156">
        <v>966.9614463741483</v>
      </c>
      <c r="V65" s="156">
        <v>973.62644137414838</v>
      </c>
      <c r="W65" s="156">
        <v>981.55238137414824</v>
      </c>
      <c r="X65" s="156">
        <v>989.89863637414828</v>
      </c>
      <c r="Y65" s="160">
        <v>963.8030793741483</v>
      </c>
      <c r="Z65" s="388"/>
    </row>
    <row r="66" spans="1:26" s="146" customFormat="1" ht="18.75" customHeight="1" outlineLevel="1" x14ac:dyDescent="0.2">
      <c r="A66" s="161" t="s">
        <v>7</v>
      </c>
      <c r="B66" s="162">
        <v>554.12</v>
      </c>
      <c r="C66" s="203">
        <v>531.04</v>
      </c>
      <c r="D66" s="203">
        <v>535.29</v>
      </c>
      <c r="E66" s="204">
        <v>557.53</v>
      </c>
      <c r="F66" s="203">
        <v>576.16999999999996</v>
      </c>
      <c r="G66" s="203">
        <v>576.42999999999995</v>
      </c>
      <c r="H66" s="203">
        <v>569.6</v>
      </c>
      <c r="I66" s="203">
        <v>560.29999999999995</v>
      </c>
      <c r="J66" s="205">
        <v>563.23</v>
      </c>
      <c r="K66" s="203">
        <v>577.82000000000005</v>
      </c>
      <c r="L66" s="203">
        <v>573.01</v>
      </c>
      <c r="M66" s="203">
        <v>574.33000000000004</v>
      </c>
      <c r="N66" s="203">
        <v>572.65</v>
      </c>
      <c r="O66" s="203">
        <v>538.05999999999995</v>
      </c>
      <c r="P66" s="203">
        <v>549.14</v>
      </c>
      <c r="Q66" s="203">
        <v>552.65</v>
      </c>
      <c r="R66" s="203">
        <v>585.07000000000005</v>
      </c>
      <c r="S66" s="203">
        <v>582.95000000000005</v>
      </c>
      <c r="T66" s="203">
        <v>575.85</v>
      </c>
      <c r="U66" s="203">
        <v>553.91</v>
      </c>
      <c r="V66" s="203">
        <v>559.46</v>
      </c>
      <c r="W66" s="203">
        <v>566.05999999999995</v>
      </c>
      <c r="X66" s="203">
        <v>573.01</v>
      </c>
      <c r="Y66" s="206">
        <v>551.28</v>
      </c>
      <c r="Z66" s="276"/>
    </row>
    <row r="67" spans="1:26" s="146" customFormat="1" ht="18.75" customHeight="1" outlineLevel="1" x14ac:dyDescent="0.2">
      <c r="A67" s="163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  <c r="Z67" s="276"/>
    </row>
    <row r="68" spans="1:26" s="146" customFormat="1" ht="18.75" customHeight="1" outlineLevel="1" x14ac:dyDescent="0.2">
      <c r="A68" s="167" t="s">
        <v>9</v>
      </c>
      <c r="B68" s="164">
        <v>111.32270799999999</v>
      </c>
      <c r="C68" s="164">
        <v>106.68593599999998</v>
      </c>
      <c r="D68" s="164">
        <v>107.53976099999998</v>
      </c>
      <c r="E68" s="164">
        <v>112.00777699999999</v>
      </c>
      <c r="F68" s="164">
        <v>115.75255299999999</v>
      </c>
      <c r="G68" s="164">
        <v>115.80478699999999</v>
      </c>
      <c r="H68" s="164">
        <v>114.43264000000001</v>
      </c>
      <c r="I68" s="164">
        <v>112.56426999999999</v>
      </c>
      <c r="J68" s="164">
        <v>113.152907</v>
      </c>
      <c r="K68" s="164">
        <v>116.08403800000001</v>
      </c>
      <c r="L68" s="164">
        <v>115.11770899999999</v>
      </c>
      <c r="M68" s="164">
        <v>115.382897</v>
      </c>
      <c r="N68" s="164">
        <v>115.045385</v>
      </c>
      <c r="O68" s="164">
        <v>108.09625399999999</v>
      </c>
      <c r="P68" s="164">
        <v>110.322226</v>
      </c>
      <c r="Q68" s="164">
        <v>111.027385</v>
      </c>
      <c r="R68" s="164">
        <v>117.54056300000001</v>
      </c>
      <c r="S68" s="164">
        <v>117.11465500000001</v>
      </c>
      <c r="T68" s="164">
        <v>115.688265</v>
      </c>
      <c r="U68" s="164">
        <v>111.28051899999998</v>
      </c>
      <c r="V68" s="164">
        <v>112.39551400000001</v>
      </c>
      <c r="W68" s="164">
        <v>113.72145399999998</v>
      </c>
      <c r="X68" s="164">
        <v>115.11770899999999</v>
      </c>
      <c r="Y68" s="164">
        <v>110.752152</v>
      </c>
      <c r="Z68" s="276"/>
    </row>
    <row r="69" spans="1:26" s="146" customFormat="1" ht="18.75" customHeight="1" outlineLevel="1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  <c r="Z69" s="276"/>
    </row>
    <row r="70" spans="1:26" s="310" customFormat="1" ht="18.75" customHeight="1" thickBot="1" x14ac:dyDescent="0.25">
      <c r="A70" s="154">
        <v>13</v>
      </c>
      <c r="B70" s="155">
        <v>909.45034537414824</v>
      </c>
      <c r="C70" s="156">
        <v>878.37105337414823</v>
      </c>
      <c r="D70" s="156">
        <v>879.29574637414828</v>
      </c>
      <c r="E70" s="156">
        <v>887.55793837414842</v>
      </c>
      <c r="F70" s="156">
        <v>908.05730137414832</v>
      </c>
      <c r="G70" s="156">
        <v>905.16313237414829</v>
      </c>
      <c r="H70" s="156">
        <v>1100.0952893741483</v>
      </c>
      <c r="I70" s="156">
        <v>891.25671037414827</v>
      </c>
      <c r="J70" s="156">
        <v>896.03629237414839</v>
      </c>
      <c r="K70" s="157">
        <v>905.88367237414832</v>
      </c>
      <c r="L70" s="156">
        <v>911.33575837414833</v>
      </c>
      <c r="M70" s="158">
        <v>909.06605737414827</v>
      </c>
      <c r="N70" s="157">
        <v>910.3750383741484</v>
      </c>
      <c r="O70" s="156">
        <v>875.20067737414831</v>
      </c>
      <c r="P70" s="158">
        <v>876.00528037414824</v>
      </c>
      <c r="Q70" s="159">
        <v>890.16389137414819</v>
      </c>
      <c r="R70" s="156">
        <v>931.88315737414837</v>
      </c>
      <c r="S70" s="159">
        <v>933.43231837414828</v>
      </c>
      <c r="T70" s="156">
        <v>895.98825637414836</v>
      </c>
      <c r="U70" s="156">
        <v>890.88443137414833</v>
      </c>
      <c r="V70" s="156">
        <v>903.18164737414838</v>
      </c>
      <c r="W70" s="156">
        <v>911.10758737414824</v>
      </c>
      <c r="X70" s="156">
        <v>911.32374937414829</v>
      </c>
      <c r="Y70" s="160">
        <v>919.51388737414823</v>
      </c>
      <c r="Z70" s="388"/>
    </row>
    <row r="71" spans="1:26" s="146" customFormat="1" ht="18.75" customHeight="1" outlineLevel="1" x14ac:dyDescent="0.2">
      <c r="A71" s="161" t="s">
        <v>7</v>
      </c>
      <c r="B71" s="162">
        <v>506.02</v>
      </c>
      <c r="C71" s="203">
        <v>480.14</v>
      </c>
      <c r="D71" s="203">
        <v>480.91</v>
      </c>
      <c r="E71" s="204">
        <v>487.79</v>
      </c>
      <c r="F71" s="203">
        <v>504.86</v>
      </c>
      <c r="G71" s="203">
        <v>502.45</v>
      </c>
      <c r="H71" s="203">
        <v>498.18</v>
      </c>
      <c r="I71" s="203">
        <v>490.87</v>
      </c>
      <c r="J71" s="205">
        <v>494.85</v>
      </c>
      <c r="K71" s="203">
        <v>503.05</v>
      </c>
      <c r="L71" s="203">
        <v>507.59</v>
      </c>
      <c r="M71" s="203">
        <v>505.7</v>
      </c>
      <c r="N71" s="203">
        <v>506.79</v>
      </c>
      <c r="O71" s="203">
        <v>477.5</v>
      </c>
      <c r="P71" s="203">
        <v>478.17</v>
      </c>
      <c r="Q71" s="203">
        <v>489.96</v>
      </c>
      <c r="R71" s="203">
        <v>524.70000000000005</v>
      </c>
      <c r="S71" s="203">
        <v>525.99</v>
      </c>
      <c r="T71" s="203">
        <v>494.81</v>
      </c>
      <c r="U71" s="203">
        <v>490.56</v>
      </c>
      <c r="V71" s="203">
        <v>500.8</v>
      </c>
      <c r="W71" s="203">
        <v>507.4</v>
      </c>
      <c r="X71" s="203">
        <v>507.58</v>
      </c>
      <c r="Y71" s="206">
        <v>514.4</v>
      </c>
      <c r="Z71" s="276"/>
    </row>
    <row r="72" spans="1:26" s="146" customFormat="1" ht="18.75" customHeight="1" outlineLevel="1" x14ac:dyDescent="0.2">
      <c r="A72" s="163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498.18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  <c r="Z72" s="276"/>
    </row>
    <row r="73" spans="1:26" s="146" customFormat="1" ht="18.75" customHeight="1" outlineLevel="1" x14ac:dyDescent="0.2">
      <c r="A73" s="167" t="s">
        <v>9</v>
      </c>
      <c r="B73" s="164">
        <v>101.65941799999999</v>
      </c>
      <c r="C73" s="164">
        <v>96.460125999999988</v>
      </c>
      <c r="D73" s="164">
        <v>96.614818999999997</v>
      </c>
      <c r="E73" s="164">
        <v>97.997011000000001</v>
      </c>
      <c r="F73" s="164">
        <v>101.426374</v>
      </c>
      <c r="G73" s="164">
        <v>100.942205</v>
      </c>
      <c r="H73" s="164">
        <v>100.084362</v>
      </c>
      <c r="I73" s="164">
        <v>98.615782999999993</v>
      </c>
      <c r="J73" s="164">
        <v>99.415365000000008</v>
      </c>
      <c r="K73" s="164">
        <v>101.06274500000001</v>
      </c>
      <c r="L73" s="164">
        <v>101.97483099999999</v>
      </c>
      <c r="M73" s="164">
        <v>101.59513</v>
      </c>
      <c r="N73" s="164">
        <v>101.814111</v>
      </c>
      <c r="O73" s="164">
        <v>95.929749999999999</v>
      </c>
      <c r="P73" s="164">
        <v>96.064352999999997</v>
      </c>
      <c r="Q73" s="164">
        <v>98.432963999999998</v>
      </c>
      <c r="R73" s="164">
        <v>105.41223000000001</v>
      </c>
      <c r="S73" s="164">
        <v>105.671391</v>
      </c>
      <c r="T73" s="164">
        <v>99.407329000000004</v>
      </c>
      <c r="U73" s="164">
        <v>98.553504000000004</v>
      </c>
      <c r="V73" s="164">
        <v>100.61072</v>
      </c>
      <c r="W73" s="164">
        <v>101.93665999999999</v>
      </c>
      <c r="X73" s="164">
        <v>101.97282199999999</v>
      </c>
      <c r="Y73" s="164">
        <v>103.34295999999999</v>
      </c>
      <c r="Z73" s="276"/>
    </row>
    <row r="74" spans="1:26" s="146" customFormat="1" ht="18.75" customHeight="1" outlineLevel="1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  <c r="Z74" s="276"/>
    </row>
    <row r="75" spans="1:26" s="310" customFormat="1" ht="18.75" customHeight="1" thickBot="1" x14ac:dyDescent="0.25">
      <c r="A75" s="171">
        <v>14</v>
      </c>
      <c r="B75" s="155">
        <v>932.55566137414826</v>
      </c>
      <c r="C75" s="156">
        <v>892.49363737414831</v>
      </c>
      <c r="D75" s="156">
        <v>891.96524137414826</v>
      </c>
      <c r="E75" s="156">
        <v>895.12360837414826</v>
      </c>
      <c r="F75" s="156">
        <v>933.3962913741484</v>
      </c>
      <c r="G75" s="156">
        <v>934.81335337414828</v>
      </c>
      <c r="H75" s="156">
        <v>928.04027737414833</v>
      </c>
      <c r="I75" s="156">
        <v>915.94721437414819</v>
      </c>
      <c r="J75" s="156">
        <v>919.51388737414823</v>
      </c>
      <c r="K75" s="157">
        <v>926.73129637414831</v>
      </c>
      <c r="L75" s="156">
        <v>925.11008137414819</v>
      </c>
      <c r="M75" s="158">
        <v>930.95846437414821</v>
      </c>
      <c r="N75" s="157">
        <v>928.20840337414825</v>
      </c>
      <c r="O75" s="156">
        <v>890.96849437414835</v>
      </c>
      <c r="P75" s="158">
        <v>902.18490037414836</v>
      </c>
      <c r="Q75" s="159">
        <v>922.34801137414831</v>
      </c>
      <c r="R75" s="156">
        <v>950.97746737414832</v>
      </c>
      <c r="S75" s="159">
        <v>954.26793337414836</v>
      </c>
      <c r="T75" s="156">
        <v>944.91292237414825</v>
      </c>
      <c r="U75" s="156">
        <v>924.83387437414831</v>
      </c>
      <c r="V75" s="156">
        <v>937.02300937414827</v>
      </c>
      <c r="W75" s="156">
        <v>940.36151137414834</v>
      </c>
      <c r="X75" s="156">
        <v>933.68450737414832</v>
      </c>
      <c r="Y75" s="160">
        <v>934.93344337414828</v>
      </c>
      <c r="Z75" s="388"/>
    </row>
    <row r="76" spans="1:26" s="146" customFormat="1" ht="18.75" customHeight="1" outlineLevel="1" x14ac:dyDescent="0.2">
      <c r="A76" s="161" t="s">
        <v>7</v>
      </c>
      <c r="B76" s="162">
        <v>525.26</v>
      </c>
      <c r="C76" s="203">
        <v>491.9</v>
      </c>
      <c r="D76" s="203">
        <v>491.46</v>
      </c>
      <c r="E76" s="204">
        <v>494.09</v>
      </c>
      <c r="F76" s="203">
        <v>525.96</v>
      </c>
      <c r="G76" s="203">
        <v>527.14</v>
      </c>
      <c r="H76" s="203">
        <v>521.5</v>
      </c>
      <c r="I76" s="203">
        <v>511.43</v>
      </c>
      <c r="J76" s="205">
        <v>514.4</v>
      </c>
      <c r="K76" s="203">
        <v>520.41</v>
      </c>
      <c r="L76" s="203">
        <v>519.05999999999995</v>
      </c>
      <c r="M76" s="203">
        <v>523.92999999999995</v>
      </c>
      <c r="N76" s="203">
        <v>521.64</v>
      </c>
      <c r="O76" s="203">
        <v>490.63</v>
      </c>
      <c r="P76" s="203">
        <v>499.97</v>
      </c>
      <c r="Q76" s="203">
        <v>516.76</v>
      </c>
      <c r="R76" s="203">
        <v>540.6</v>
      </c>
      <c r="S76" s="203">
        <v>543.34</v>
      </c>
      <c r="T76" s="203">
        <v>535.54999999999995</v>
      </c>
      <c r="U76" s="203">
        <v>518.83000000000004</v>
      </c>
      <c r="V76" s="203">
        <v>528.98</v>
      </c>
      <c r="W76" s="203">
        <v>531.76</v>
      </c>
      <c r="X76" s="203">
        <v>526.20000000000005</v>
      </c>
      <c r="Y76" s="206">
        <v>527.24</v>
      </c>
      <c r="Z76" s="276"/>
    </row>
    <row r="77" spans="1:26" s="146" customFormat="1" ht="18.75" customHeight="1" outlineLevel="1" x14ac:dyDescent="0.2">
      <c r="A77" s="163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  <c r="Z77" s="276"/>
    </row>
    <row r="78" spans="1:26" s="146" customFormat="1" ht="18.75" customHeight="1" outlineLevel="1" x14ac:dyDescent="0.2">
      <c r="A78" s="167" t="s">
        <v>9</v>
      </c>
      <c r="B78" s="164">
        <v>105.524734</v>
      </c>
      <c r="C78" s="164">
        <v>98.822709999999987</v>
      </c>
      <c r="D78" s="164">
        <v>98.734313999999998</v>
      </c>
      <c r="E78" s="164">
        <v>99.262680999999986</v>
      </c>
      <c r="F78" s="164">
        <v>105.66536400000001</v>
      </c>
      <c r="G78" s="164">
        <v>105.90242599999999</v>
      </c>
      <c r="H78" s="164">
        <v>104.76935</v>
      </c>
      <c r="I78" s="164">
        <v>102.746287</v>
      </c>
      <c r="J78" s="164">
        <v>103.34295999999999</v>
      </c>
      <c r="K78" s="164">
        <v>104.55036899999999</v>
      </c>
      <c r="L78" s="164">
        <v>104.27915399999999</v>
      </c>
      <c r="M78" s="164">
        <v>105.25753699999999</v>
      </c>
      <c r="N78" s="164">
        <v>104.79747599999999</v>
      </c>
      <c r="O78" s="164">
        <v>98.567566999999997</v>
      </c>
      <c r="P78" s="164">
        <v>100.443973</v>
      </c>
      <c r="Q78" s="164">
        <v>103.81708399999999</v>
      </c>
      <c r="R78" s="164">
        <v>108.60654</v>
      </c>
      <c r="S78" s="164">
        <v>109.15700600000001</v>
      </c>
      <c r="T78" s="164">
        <v>107.59199499999998</v>
      </c>
      <c r="U78" s="164">
        <v>104.23294700000001</v>
      </c>
      <c r="V78" s="164">
        <v>106.272082</v>
      </c>
      <c r="W78" s="164">
        <v>106.830584</v>
      </c>
      <c r="X78" s="164">
        <v>105.71358000000001</v>
      </c>
      <c r="Y78" s="164">
        <v>105.922516</v>
      </c>
      <c r="Z78" s="276"/>
    </row>
    <row r="79" spans="1:26" s="146" customFormat="1" ht="18.75" customHeight="1" outlineLevel="1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  <c r="Z79" s="276"/>
    </row>
    <row r="80" spans="1:26" s="310" customFormat="1" ht="18.75" customHeight="1" thickBot="1" x14ac:dyDescent="0.25">
      <c r="A80" s="154">
        <v>15</v>
      </c>
      <c r="B80" s="155">
        <v>326.2933053741483</v>
      </c>
      <c r="C80" s="156">
        <v>326.2933053741483</v>
      </c>
      <c r="D80" s="156">
        <v>326.2933053741483</v>
      </c>
      <c r="E80" s="156">
        <v>326.2933053741483</v>
      </c>
      <c r="F80" s="156">
        <v>326.2933053741483</v>
      </c>
      <c r="G80" s="156">
        <v>326.2933053741483</v>
      </c>
      <c r="H80" s="156">
        <v>326.2933053741483</v>
      </c>
      <c r="I80" s="156">
        <v>326.2933053741483</v>
      </c>
      <c r="J80" s="156">
        <v>326.2933053741483</v>
      </c>
      <c r="K80" s="157">
        <v>326.2933053741483</v>
      </c>
      <c r="L80" s="156">
        <v>326.2933053741483</v>
      </c>
      <c r="M80" s="158">
        <v>326.2933053741483</v>
      </c>
      <c r="N80" s="157">
        <v>326.2933053741483</v>
      </c>
      <c r="O80" s="156">
        <v>326.2933053741483</v>
      </c>
      <c r="P80" s="158">
        <v>326.2933053741483</v>
      </c>
      <c r="Q80" s="159">
        <v>326.2933053741483</v>
      </c>
      <c r="R80" s="156">
        <v>326.2933053741483</v>
      </c>
      <c r="S80" s="159">
        <v>326.2933053741483</v>
      </c>
      <c r="T80" s="156">
        <v>326.2933053741483</v>
      </c>
      <c r="U80" s="156">
        <v>326.2933053741483</v>
      </c>
      <c r="V80" s="156">
        <v>326.2933053741483</v>
      </c>
      <c r="W80" s="156">
        <v>326.2933053741483</v>
      </c>
      <c r="X80" s="156">
        <v>326.2933053741483</v>
      </c>
      <c r="Y80" s="160">
        <v>326.2933053741483</v>
      </c>
      <c r="Z80" s="388"/>
    </row>
    <row r="81" spans="1:26" s="146" customFormat="1" ht="18.75" customHeight="1" outlineLevel="1" x14ac:dyDescent="0.2">
      <c r="A81" s="161" t="s">
        <v>7</v>
      </c>
      <c r="B81" s="162">
        <v>20.420000000000002</v>
      </c>
      <c r="C81" s="203">
        <v>20.420000000000002</v>
      </c>
      <c r="D81" s="203">
        <v>20.420000000000002</v>
      </c>
      <c r="E81" s="204">
        <v>20.420000000000002</v>
      </c>
      <c r="F81" s="203">
        <v>20.420000000000002</v>
      </c>
      <c r="G81" s="203">
        <v>20.420000000000002</v>
      </c>
      <c r="H81" s="203">
        <v>20.420000000000002</v>
      </c>
      <c r="I81" s="203">
        <v>20.420000000000002</v>
      </c>
      <c r="J81" s="205">
        <v>20.420000000000002</v>
      </c>
      <c r="K81" s="203">
        <v>20.420000000000002</v>
      </c>
      <c r="L81" s="203">
        <v>20.420000000000002</v>
      </c>
      <c r="M81" s="203">
        <v>20.420000000000002</v>
      </c>
      <c r="N81" s="203">
        <v>20.420000000000002</v>
      </c>
      <c r="O81" s="203">
        <v>20.420000000000002</v>
      </c>
      <c r="P81" s="203">
        <v>20.420000000000002</v>
      </c>
      <c r="Q81" s="203">
        <v>20.420000000000002</v>
      </c>
      <c r="R81" s="203">
        <v>20.420000000000002</v>
      </c>
      <c r="S81" s="203">
        <v>20.420000000000002</v>
      </c>
      <c r="T81" s="203">
        <v>20.420000000000002</v>
      </c>
      <c r="U81" s="203">
        <v>20.420000000000002</v>
      </c>
      <c r="V81" s="203">
        <v>20.420000000000002</v>
      </c>
      <c r="W81" s="203">
        <v>20.420000000000002</v>
      </c>
      <c r="X81" s="203">
        <v>20.420000000000002</v>
      </c>
      <c r="Y81" s="206">
        <v>20.420000000000002</v>
      </c>
      <c r="Z81" s="276"/>
    </row>
    <row r="82" spans="1:26" s="146" customFormat="1" ht="18.75" customHeight="1" outlineLevel="1" x14ac:dyDescent="0.2">
      <c r="A82" s="163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  <c r="Z82" s="276"/>
    </row>
    <row r="83" spans="1:26" s="146" customFormat="1" ht="18.75" customHeight="1" outlineLevel="1" x14ac:dyDescent="0.2">
      <c r="A83" s="167" t="s">
        <v>9</v>
      </c>
      <c r="B83" s="164">
        <v>4.1023779999999999</v>
      </c>
      <c r="C83" s="164">
        <v>4.1023779999999999</v>
      </c>
      <c r="D83" s="164">
        <v>4.1023779999999999</v>
      </c>
      <c r="E83" s="164">
        <v>4.1023779999999999</v>
      </c>
      <c r="F83" s="164">
        <v>4.1023779999999999</v>
      </c>
      <c r="G83" s="164">
        <v>4.1023779999999999</v>
      </c>
      <c r="H83" s="164">
        <v>4.1023779999999999</v>
      </c>
      <c r="I83" s="164">
        <v>4.1023779999999999</v>
      </c>
      <c r="J83" s="164">
        <v>4.1023779999999999</v>
      </c>
      <c r="K83" s="164">
        <v>4.1023779999999999</v>
      </c>
      <c r="L83" s="164">
        <v>4.1023779999999999</v>
      </c>
      <c r="M83" s="164">
        <v>4.1023779999999999</v>
      </c>
      <c r="N83" s="164">
        <v>4.1023779999999999</v>
      </c>
      <c r="O83" s="164">
        <v>4.1023779999999999</v>
      </c>
      <c r="P83" s="164">
        <v>4.1023779999999999</v>
      </c>
      <c r="Q83" s="164">
        <v>4.1023779999999999</v>
      </c>
      <c r="R83" s="164">
        <v>4.1023779999999999</v>
      </c>
      <c r="S83" s="164">
        <v>4.1023779999999999</v>
      </c>
      <c r="T83" s="164">
        <v>4.1023779999999999</v>
      </c>
      <c r="U83" s="164">
        <v>4.1023779999999999</v>
      </c>
      <c r="V83" s="164">
        <v>4.1023779999999999</v>
      </c>
      <c r="W83" s="164">
        <v>4.1023779999999999</v>
      </c>
      <c r="X83" s="164">
        <v>4.1023779999999999</v>
      </c>
      <c r="Y83" s="164">
        <v>4.1023779999999999</v>
      </c>
      <c r="Z83" s="276"/>
    </row>
    <row r="84" spans="1:26" s="146" customFormat="1" ht="18.75" customHeight="1" outlineLevel="1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  <c r="Z84" s="276"/>
    </row>
    <row r="85" spans="1:26" s="310" customFormat="1" ht="18.75" customHeight="1" thickBot="1" x14ac:dyDescent="0.25">
      <c r="A85" s="171">
        <v>16</v>
      </c>
      <c r="B85" s="155">
        <v>1089.7414623741483</v>
      </c>
      <c r="C85" s="156">
        <v>1055.9241183741483</v>
      </c>
      <c r="D85" s="156">
        <v>1055.6719293741482</v>
      </c>
      <c r="E85" s="156">
        <v>1063.2015723741483</v>
      </c>
      <c r="F85" s="156">
        <v>1076.9758953741482</v>
      </c>
      <c r="G85" s="156">
        <v>1079.5458213741483</v>
      </c>
      <c r="H85" s="156">
        <v>1070.0226843741484</v>
      </c>
      <c r="I85" s="156">
        <v>1078.9093443741483</v>
      </c>
      <c r="J85" s="156">
        <v>1071.4637643741482</v>
      </c>
      <c r="K85" s="157">
        <v>1067.5368213741483</v>
      </c>
      <c r="L85" s="156">
        <v>1070.5871073741484</v>
      </c>
      <c r="M85" s="158">
        <v>1073.1570333741483</v>
      </c>
      <c r="N85" s="157">
        <v>1069.6263873741482</v>
      </c>
      <c r="O85" s="156">
        <v>1043.6629293741482</v>
      </c>
      <c r="P85" s="158">
        <v>1049.3912223741484</v>
      </c>
      <c r="Q85" s="159">
        <v>1066.4680203741482</v>
      </c>
      <c r="R85" s="156">
        <v>1085.9346093741483</v>
      </c>
      <c r="S85" s="159">
        <v>1106.1577653741483</v>
      </c>
      <c r="T85" s="156">
        <v>1073.1450243741483</v>
      </c>
      <c r="U85" s="156">
        <v>1069.4222343741483</v>
      </c>
      <c r="V85" s="156">
        <v>1077.6724173741484</v>
      </c>
      <c r="W85" s="156">
        <v>1086.2468433741483</v>
      </c>
      <c r="X85" s="156">
        <v>1088.9008323741484</v>
      </c>
      <c r="Y85" s="160">
        <v>1085.2500963741484</v>
      </c>
      <c r="Z85" s="388"/>
    </row>
    <row r="86" spans="1:26" s="146" customFormat="1" ht="18.75" customHeight="1" outlineLevel="1" x14ac:dyDescent="0.2">
      <c r="A86" s="180" t="s">
        <v>7</v>
      </c>
      <c r="B86" s="162">
        <v>656.15</v>
      </c>
      <c r="C86" s="203">
        <v>627.99</v>
      </c>
      <c r="D86" s="203">
        <v>627.78</v>
      </c>
      <c r="E86" s="204">
        <v>634.04999999999995</v>
      </c>
      <c r="F86" s="203">
        <v>645.52</v>
      </c>
      <c r="G86" s="203">
        <v>647.66</v>
      </c>
      <c r="H86" s="203">
        <v>639.73</v>
      </c>
      <c r="I86" s="203">
        <v>647.13</v>
      </c>
      <c r="J86" s="205">
        <v>640.92999999999995</v>
      </c>
      <c r="K86" s="203">
        <v>637.66</v>
      </c>
      <c r="L86" s="203">
        <v>640.20000000000005</v>
      </c>
      <c r="M86" s="203">
        <v>642.34</v>
      </c>
      <c r="N86" s="203">
        <v>639.4</v>
      </c>
      <c r="O86" s="203">
        <v>617.78</v>
      </c>
      <c r="P86" s="203">
        <v>622.54999999999995</v>
      </c>
      <c r="Q86" s="203">
        <v>636.77</v>
      </c>
      <c r="R86" s="203">
        <v>652.98</v>
      </c>
      <c r="S86" s="203">
        <v>669.82</v>
      </c>
      <c r="T86" s="203">
        <v>642.33000000000004</v>
      </c>
      <c r="U86" s="203">
        <v>639.23</v>
      </c>
      <c r="V86" s="203">
        <v>646.1</v>
      </c>
      <c r="W86" s="203">
        <v>653.24</v>
      </c>
      <c r="X86" s="203">
        <v>655.45</v>
      </c>
      <c r="Y86" s="206">
        <v>652.41</v>
      </c>
      <c r="Z86" s="276"/>
    </row>
    <row r="87" spans="1:26" s="146" customFormat="1" ht="18.75" customHeight="1" outlineLevel="1" x14ac:dyDescent="0.2">
      <c r="A87" s="181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  <c r="Z87" s="276"/>
    </row>
    <row r="88" spans="1:26" s="146" customFormat="1" ht="18.75" customHeight="1" outlineLevel="1" x14ac:dyDescent="0.2">
      <c r="A88" s="182" t="s">
        <v>9</v>
      </c>
      <c r="B88" s="164">
        <v>131.82053499999998</v>
      </c>
      <c r="C88" s="164">
        <v>126.163191</v>
      </c>
      <c r="D88" s="164">
        <v>126.12100199999999</v>
      </c>
      <c r="E88" s="164">
        <v>127.38064499999999</v>
      </c>
      <c r="F88" s="164">
        <v>129.684968</v>
      </c>
      <c r="G88" s="164">
        <v>130.11489399999999</v>
      </c>
      <c r="H88" s="164">
        <v>128.52175700000001</v>
      </c>
      <c r="I88" s="164">
        <v>130.00841700000001</v>
      </c>
      <c r="J88" s="164">
        <v>128.76283699999999</v>
      </c>
      <c r="K88" s="164">
        <v>128.10589399999998</v>
      </c>
      <c r="L88" s="164">
        <v>128.61618000000001</v>
      </c>
      <c r="M88" s="164">
        <v>129.04610600000001</v>
      </c>
      <c r="N88" s="164">
        <v>128.45545999999999</v>
      </c>
      <c r="O88" s="164">
        <v>124.11200199999999</v>
      </c>
      <c r="P88" s="164">
        <v>125.07029499999999</v>
      </c>
      <c r="Q88" s="164">
        <v>127.927093</v>
      </c>
      <c r="R88" s="164">
        <v>131.183682</v>
      </c>
      <c r="S88" s="164">
        <v>134.56683800000002</v>
      </c>
      <c r="T88" s="164">
        <v>129.04409699999999</v>
      </c>
      <c r="U88" s="164">
        <v>128.42130700000001</v>
      </c>
      <c r="V88" s="164">
        <v>129.80149</v>
      </c>
      <c r="W88" s="164">
        <v>131.235916</v>
      </c>
      <c r="X88" s="164">
        <v>131.67990500000002</v>
      </c>
      <c r="Y88" s="164">
        <v>131.06916899999999</v>
      </c>
      <c r="Z88" s="276"/>
    </row>
    <row r="89" spans="1:26" s="146" customFormat="1" ht="18.75" customHeight="1" outlineLevel="1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  <c r="Z89" s="276"/>
    </row>
    <row r="90" spans="1:26" s="310" customFormat="1" ht="18.75" customHeight="1" thickBot="1" x14ac:dyDescent="0.25">
      <c r="A90" s="154">
        <v>17</v>
      </c>
      <c r="B90" s="155">
        <v>845.67054637414822</v>
      </c>
      <c r="C90" s="156">
        <v>823.91023837414832</v>
      </c>
      <c r="D90" s="156">
        <v>824.55872437414837</v>
      </c>
      <c r="E90" s="156">
        <v>828.30553237414824</v>
      </c>
      <c r="F90" s="156">
        <v>840.05033437414829</v>
      </c>
      <c r="G90" s="156">
        <v>838.72934437414824</v>
      </c>
      <c r="H90" s="156">
        <v>838.04483137414832</v>
      </c>
      <c r="I90" s="156">
        <v>830.80340437414827</v>
      </c>
      <c r="J90" s="156">
        <v>831.94425937414826</v>
      </c>
      <c r="K90" s="157">
        <v>837.01205737414818</v>
      </c>
      <c r="L90" s="156">
        <v>837.55246237414826</v>
      </c>
      <c r="M90" s="158">
        <v>831.96827737414833</v>
      </c>
      <c r="N90" s="157">
        <v>835.72709437414824</v>
      </c>
      <c r="O90" s="156">
        <v>820.41561937414826</v>
      </c>
      <c r="P90" s="158">
        <v>826.64829037414836</v>
      </c>
      <c r="Q90" s="159">
        <v>840.24247837414828</v>
      </c>
      <c r="R90" s="156">
        <v>848.68480537414825</v>
      </c>
      <c r="S90" s="159">
        <v>862.17091237414832</v>
      </c>
      <c r="T90" s="156">
        <v>835.03057237414839</v>
      </c>
      <c r="U90" s="156">
        <v>831.51193537414827</v>
      </c>
      <c r="V90" s="156">
        <v>834.27400537414826</v>
      </c>
      <c r="W90" s="156">
        <v>841.85168437414836</v>
      </c>
      <c r="X90" s="156">
        <v>848.97302137414829</v>
      </c>
      <c r="Y90" s="160">
        <v>852.39558637414825</v>
      </c>
      <c r="Z90" s="388"/>
    </row>
    <row r="91" spans="1:26" s="146" customFormat="1" ht="18.75" customHeight="1" outlineLevel="1" x14ac:dyDescent="0.2">
      <c r="A91" s="180" t="s">
        <v>7</v>
      </c>
      <c r="B91" s="162">
        <v>452.91</v>
      </c>
      <c r="C91" s="203">
        <v>434.79</v>
      </c>
      <c r="D91" s="203">
        <v>435.33</v>
      </c>
      <c r="E91" s="204">
        <v>438.45</v>
      </c>
      <c r="F91" s="203">
        <v>448.23</v>
      </c>
      <c r="G91" s="203">
        <v>447.13</v>
      </c>
      <c r="H91" s="203">
        <v>446.56</v>
      </c>
      <c r="I91" s="203">
        <v>440.53</v>
      </c>
      <c r="J91" s="205">
        <v>441.48</v>
      </c>
      <c r="K91" s="203">
        <v>445.7</v>
      </c>
      <c r="L91" s="203">
        <v>446.15</v>
      </c>
      <c r="M91" s="203">
        <v>441.5</v>
      </c>
      <c r="N91" s="203">
        <v>444.63</v>
      </c>
      <c r="O91" s="203">
        <v>431.88</v>
      </c>
      <c r="P91" s="203">
        <v>437.07</v>
      </c>
      <c r="Q91" s="203">
        <v>448.39</v>
      </c>
      <c r="R91" s="203">
        <v>455.42</v>
      </c>
      <c r="S91" s="203">
        <v>466.65</v>
      </c>
      <c r="T91" s="203">
        <v>444.05</v>
      </c>
      <c r="U91" s="203">
        <v>441.12</v>
      </c>
      <c r="V91" s="203">
        <v>443.42</v>
      </c>
      <c r="W91" s="203">
        <v>449.73</v>
      </c>
      <c r="X91" s="203">
        <v>455.66</v>
      </c>
      <c r="Y91" s="206">
        <v>458.51</v>
      </c>
      <c r="Z91" s="276"/>
    </row>
    <row r="92" spans="1:26" s="146" customFormat="1" ht="18.75" customHeight="1" outlineLevel="1" x14ac:dyDescent="0.2">
      <c r="A92" s="181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  <c r="Z92" s="276"/>
    </row>
    <row r="93" spans="1:26" s="146" customFormat="1" ht="18.75" customHeight="1" outlineLevel="1" x14ac:dyDescent="0.2">
      <c r="A93" s="182" t="s">
        <v>9</v>
      </c>
      <c r="B93" s="164">
        <v>90.989619000000005</v>
      </c>
      <c r="C93" s="164">
        <v>87.349311</v>
      </c>
      <c r="D93" s="164">
        <v>87.457796999999999</v>
      </c>
      <c r="E93" s="164">
        <v>88.084604999999996</v>
      </c>
      <c r="F93" s="164">
        <v>90.049407000000002</v>
      </c>
      <c r="G93" s="164">
        <v>89.828417000000002</v>
      </c>
      <c r="H93" s="164">
        <v>89.713903999999999</v>
      </c>
      <c r="I93" s="164">
        <v>88.502476999999999</v>
      </c>
      <c r="J93" s="164">
        <v>88.693331999999998</v>
      </c>
      <c r="K93" s="164">
        <v>89.541129999999995</v>
      </c>
      <c r="L93" s="164">
        <v>89.631535</v>
      </c>
      <c r="M93" s="164">
        <v>88.69735</v>
      </c>
      <c r="N93" s="164">
        <v>89.326166999999998</v>
      </c>
      <c r="O93" s="164">
        <v>86.764691999999997</v>
      </c>
      <c r="P93" s="164">
        <v>87.807362999999995</v>
      </c>
      <c r="Q93" s="164">
        <v>90.08155099999999</v>
      </c>
      <c r="R93" s="164">
        <v>91.493877999999995</v>
      </c>
      <c r="S93" s="164">
        <v>93.749984999999995</v>
      </c>
      <c r="T93" s="164">
        <v>89.209644999999995</v>
      </c>
      <c r="U93" s="164">
        <v>88.621008000000003</v>
      </c>
      <c r="V93" s="164">
        <v>89.083078</v>
      </c>
      <c r="W93" s="164">
        <v>90.350757000000002</v>
      </c>
      <c r="X93" s="164">
        <v>91.542094000000006</v>
      </c>
      <c r="Y93" s="164">
        <v>92.114658999999989</v>
      </c>
      <c r="Z93" s="276"/>
    </row>
    <row r="94" spans="1:26" s="146" customFormat="1" ht="18.75" customHeight="1" outlineLevel="1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  <c r="Z94" s="276"/>
    </row>
    <row r="95" spans="1:26" s="310" customFormat="1" ht="18.75" customHeight="1" thickBot="1" x14ac:dyDescent="0.25">
      <c r="A95" s="184">
        <v>18</v>
      </c>
      <c r="B95" s="155">
        <v>885.8166333741483</v>
      </c>
      <c r="C95" s="156">
        <v>866.50616137414829</v>
      </c>
      <c r="D95" s="156">
        <v>866.42209837414828</v>
      </c>
      <c r="E95" s="156">
        <v>871.82614837414826</v>
      </c>
      <c r="F95" s="156">
        <v>882.71831137414824</v>
      </c>
      <c r="G95" s="156">
        <v>903.86616037414831</v>
      </c>
      <c r="H95" s="156">
        <v>896.0843283741483</v>
      </c>
      <c r="I95" s="156">
        <v>868.42760137414825</v>
      </c>
      <c r="J95" s="156">
        <v>894.95548237414823</v>
      </c>
      <c r="K95" s="157">
        <v>897.09308437414836</v>
      </c>
      <c r="L95" s="156">
        <v>876.71381137414824</v>
      </c>
      <c r="M95" s="158">
        <v>880.12436737414828</v>
      </c>
      <c r="N95" s="157">
        <v>885.33627337414828</v>
      </c>
      <c r="O95" s="156">
        <v>850.08985837414832</v>
      </c>
      <c r="P95" s="158">
        <v>854.06483737414828</v>
      </c>
      <c r="Q95" s="159">
        <v>871.73007637414833</v>
      </c>
      <c r="R95" s="156">
        <v>906.85640137414828</v>
      </c>
      <c r="S95" s="159">
        <v>909.96673237414825</v>
      </c>
      <c r="T95" s="156">
        <v>875.74108237414816</v>
      </c>
      <c r="U95" s="156">
        <v>876.96600037414828</v>
      </c>
      <c r="V95" s="156">
        <v>895.72405837414829</v>
      </c>
      <c r="W95" s="156">
        <v>895.77209437414831</v>
      </c>
      <c r="X95" s="156">
        <v>894.9434733741482</v>
      </c>
      <c r="Y95" s="160">
        <v>889.29924337414832</v>
      </c>
      <c r="Z95" s="388"/>
    </row>
    <row r="96" spans="1:26" s="146" customFormat="1" ht="18.75" customHeight="1" outlineLevel="1" x14ac:dyDescent="0.2">
      <c r="A96" s="161" t="s">
        <v>7</v>
      </c>
      <c r="B96" s="162">
        <v>486.34</v>
      </c>
      <c r="C96" s="203">
        <v>470.26</v>
      </c>
      <c r="D96" s="203">
        <v>470.19</v>
      </c>
      <c r="E96" s="204">
        <v>474.69</v>
      </c>
      <c r="F96" s="203">
        <v>483.76</v>
      </c>
      <c r="G96" s="203">
        <v>501.37</v>
      </c>
      <c r="H96" s="203">
        <v>494.89</v>
      </c>
      <c r="I96" s="203">
        <v>471.86</v>
      </c>
      <c r="J96" s="205">
        <v>493.95</v>
      </c>
      <c r="K96" s="203">
        <v>495.73</v>
      </c>
      <c r="L96" s="203">
        <v>478.76</v>
      </c>
      <c r="M96" s="203">
        <v>481.6</v>
      </c>
      <c r="N96" s="203">
        <v>485.94</v>
      </c>
      <c r="O96" s="203">
        <v>456.59</v>
      </c>
      <c r="P96" s="203">
        <v>459.9</v>
      </c>
      <c r="Q96" s="203">
        <v>474.61</v>
      </c>
      <c r="R96" s="203">
        <v>503.86</v>
      </c>
      <c r="S96" s="203">
        <v>506.45</v>
      </c>
      <c r="T96" s="203">
        <v>477.95</v>
      </c>
      <c r="U96" s="203">
        <v>478.97</v>
      </c>
      <c r="V96" s="203">
        <v>494.59</v>
      </c>
      <c r="W96" s="203">
        <v>494.63</v>
      </c>
      <c r="X96" s="203">
        <v>493.94</v>
      </c>
      <c r="Y96" s="206">
        <v>489.24</v>
      </c>
      <c r="Z96" s="276"/>
    </row>
    <row r="97" spans="1:26" s="146" customFormat="1" ht="18.75" customHeight="1" outlineLevel="1" x14ac:dyDescent="0.2">
      <c r="A97" s="163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  <c r="Z97" s="276"/>
    </row>
    <row r="98" spans="1:26" s="146" customFormat="1" ht="18.75" customHeight="1" outlineLevel="1" x14ac:dyDescent="0.2">
      <c r="A98" s="167" t="s">
        <v>9</v>
      </c>
      <c r="B98" s="164">
        <v>97.705705999999992</v>
      </c>
      <c r="C98" s="164">
        <v>94.475234</v>
      </c>
      <c r="D98" s="164">
        <v>94.461170999999993</v>
      </c>
      <c r="E98" s="164">
        <v>95.365220999999991</v>
      </c>
      <c r="F98" s="164">
        <v>97.187383999999994</v>
      </c>
      <c r="G98" s="164">
        <v>100.725233</v>
      </c>
      <c r="H98" s="164">
        <v>99.423400999999998</v>
      </c>
      <c r="I98" s="164">
        <v>94.796673999999996</v>
      </c>
      <c r="J98" s="164">
        <v>99.234555</v>
      </c>
      <c r="K98" s="164">
        <v>99.592157</v>
      </c>
      <c r="L98" s="164">
        <v>96.182884000000001</v>
      </c>
      <c r="M98" s="164">
        <v>96.753439999999998</v>
      </c>
      <c r="N98" s="164">
        <v>97.625345999999993</v>
      </c>
      <c r="O98" s="164">
        <v>91.728930999999989</v>
      </c>
      <c r="P98" s="164">
        <v>92.393909999999991</v>
      </c>
      <c r="Q98" s="164">
        <v>95.349148999999997</v>
      </c>
      <c r="R98" s="164">
        <v>101.22547400000001</v>
      </c>
      <c r="S98" s="164">
        <v>101.74580499999999</v>
      </c>
      <c r="T98" s="164">
        <v>96.020154999999988</v>
      </c>
      <c r="U98" s="164">
        <v>96.225073000000009</v>
      </c>
      <c r="V98" s="164">
        <v>99.363130999999996</v>
      </c>
      <c r="W98" s="164">
        <v>99.371167</v>
      </c>
      <c r="X98" s="164">
        <v>99.232545999999999</v>
      </c>
      <c r="Y98" s="164">
        <v>98.288315999999995</v>
      </c>
      <c r="Z98" s="276"/>
    </row>
    <row r="99" spans="1:26" s="146" customFormat="1" ht="18.75" customHeight="1" outlineLevel="1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  <c r="Z99" s="276"/>
    </row>
    <row r="100" spans="1:26" s="310" customFormat="1" ht="18.75" customHeight="1" thickBot="1" x14ac:dyDescent="0.25">
      <c r="A100" s="171">
        <v>19</v>
      </c>
      <c r="B100" s="155">
        <v>1000.5746373741483</v>
      </c>
      <c r="C100" s="156">
        <v>965.77255537414828</v>
      </c>
      <c r="D100" s="156">
        <v>957.35424637414826</v>
      </c>
      <c r="E100" s="156">
        <v>970.02374137414836</v>
      </c>
      <c r="F100" s="156">
        <v>984.11029837414833</v>
      </c>
      <c r="G100" s="156">
        <v>1005.4502913741484</v>
      </c>
      <c r="H100" s="156">
        <v>993.56138137414825</v>
      </c>
      <c r="I100" s="156">
        <v>985.40727037414831</v>
      </c>
      <c r="J100" s="156">
        <v>995.12255137414832</v>
      </c>
      <c r="K100" s="157">
        <v>998.73726037414826</v>
      </c>
      <c r="L100" s="156">
        <v>1003.9371573741483</v>
      </c>
      <c r="M100" s="158">
        <v>1008.7887933741483</v>
      </c>
      <c r="N100" s="157">
        <v>981.58840837414834</v>
      </c>
      <c r="O100" s="156">
        <v>956.74178737414832</v>
      </c>
      <c r="P100" s="158">
        <v>960.45256837414831</v>
      </c>
      <c r="Q100" s="159">
        <v>976.58065537414825</v>
      </c>
      <c r="R100" s="156">
        <v>989.73051037414825</v>
      </c>
      <c r="S100" s="159">
        <v>1019.8370733741483</v>
      </c>
      <c r="T100" s="156">
        <v>979.91915737414831</v>
      </c>
      <c r="U100" s="156">
        <v>969.36324637414828</v>
      </c>
      <c r="V100" s="156">
        <v>989.39425837414831</v>
      </c>
      <c r="W100" s="156">
        <v>990.96743737414829</v>
      </c>
      <c r="X100" s="156">
        <v>1001.0670063741483</v>
      </c>
      <c r="Y100" s="160">
        <v>998.4730623741483</v>
      </c>
      <c r="Z100" s="388"/>
    </row>
    <row r="101" spans="1:26" s="146" customFormat="1" ht="18.75" customHeight="1" outlineLevel="1" x14ac:dyDescent="0.2">
      <c r="A101" s="180" t="s">
        <v>7</v>
      </c>
      <c r="B101" s="162">
        <v>581.9</v>
      </c>
      <c r="C101" s="203">
        <v>552.91999999999996</v>
      </c>
      <c r="D101" s="203">
        <v>545.91</v>
      </c>
      <c r="E101" s="204">
        <v>556.46</v>
      </c>
      <c r="F101" s="203">
        <v>568.19000000000005</v>
      </c>
      <c r="G101" s="203">
        <v>585.96</v>
      </c>
      <c r="H101" s="203">
        <v>576.05999999999995</v>
      </c>
      <c r="I101" s="203">
        <v>569.27</v>
      </c>
      <c r="J101" s="205">
        <v>577.36</v>
      </c>
      <c r="K101" s="203">
        <v>580.37</v>
      </c>
      <c r="L101" s="203">
        <v>584.70000000000005</v>
      </c>
      <c r="M101" s="203">
        <v>588.74</v>
      </c>
      <c r="N101" s="203">
        <v>566.09</v>
      </c>
      <c r="O101" s="203">
        <v>545.4</v>
      </c>
      <c r="P101" s="203">
        <v>548.49</v>
      </c>
      <c r="Q101" s="203">
        <v>561.91999999999996</v>
      </c>
      <c r="R101" s="203">
        <v>572.87</v>
      </c>
      <c r="S101" s="203">
        <v>597.94000000000005</v>
      </c>
      <c r="T101" s="203">
        <v>564.70000000000005</v>
      </c>
      <c r="U101" s="203">
        <v>555.91</v>
      </c>
      <c r="V101" s="203">
        <v>572.59</v>
      </c>
      <c r="W101" s="203">
        <v>573.9</v>
      </c>
      <c r="X101" s="203">
        <v>582.30999999999995</v>
      </c>
      <c r="Y101" s="206">
        <v>580.15</v>
      </c>
      <c r="Z101" s="276"/>
    </row>
    <row r="102" spans="1:26" s="146" customFormat="1" ht="18.75" customHeight="1" outlineLevel="1" x14ac:dyDescent="0.2">
      <c r="A102" s="181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  <c r="Z102" s="276"/>
    </row>
    <row r="103" spans="1:26" s="146" customFormat="1" ht="18.75" customHeight="1" outlineLevel="1" x14ac:dyDescent="0.2">
      <c r="A103" s="182" t="s">
        <v>9</v>
      </c>
      <c r="B103" s="164">
        <v>116.90370999999999</v>
      </c>
      <c r="C103" s="164">
        <v>111.08162799999999</v>
      </c>
      <c r="D103" s="164">
        <v>109.67331899999999</v>
      </c>
      <c r="E103" s="164">
        <v>111.79281400000001</v>
      </c>
      <c r="F103" s="164">
        <v>114.149371</v>
      </c>
      <c r="G103" s="164">
        <v>117.719364</v>
      </c>
      <c r="H103" s="164">
        <v>115.73045399999998</v>
      </c>
      <c r="I103" s="164">
        <v>114.366343</v>
      </c>
      <c r="J103" s="164">
        <v>115.991624</v>
      </c>
      <c r="K103" s="164">
        <v>116.596333</v>
      </c>
      <c r="L103" s="164">
        <v>117.46623000000001</v>
      </c>
      <c r="M103" s="164">
        <v>118.277866</v>
      </c>
      <c r="N103" s="164">
        <v>113.727481</v>
      </c>
      <c r="O103" s="164">
        <v>109.57086</v>
      </c>
      <c r="P103" s="164">
        <v>110.191641</v>
      </c>
      <c r="Q103" s="164">
        <v>112.88972799999999</v>
      </c>
      <c r="R103" s="164">
        <v>115.089583</v>
      </c>
      <c r="S103" s="164">
        <v>120.12614600000001</v>
      </c>
      <c r="T103" s="164">
        <v>113.44823000000001</v>
      </c>
      <c r="U103" s="164">
        <v>111.68231899999999</v>
      </c>
      <c r="V103" s="164">
        <v>115.033331</v>
      </c>
      <c r="W103" s="164">
        <v>115.29651</v>
      </c>
      <c r="X103" s="164">
        <v>116.98607899999999</v>
      </c>
      <c r="Y103" s="164">
        <v>116.55213499999999</v>
      </c>
      <c r="Z103" s="276"/>
    </row>
    <row r="104" spans="1:26" s="146" customFormat="1" ht="18.75" customHeight="1" outlineLevel="1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  <c r="Z104" s="276"/>
    </row>
    <row r="105" spans="1:26" s="310" customFormat="1" ht="18.75" customHeight="1" thickBot="1" x14ac:dyDescent="0.25">
      <c r="A105" s="154">
        <v>20</v>
      </c>
      <c r="B105" s="155">
        <v>997.71649537414828</v>
      </c>
      <c r="C105" s="156">
        <v>963.35874637414827</v>
      </c>
      <c r="D105" s="156">
        <v>955.5528963741483</v>
      </c>
      <c r="E105" s="156">
        <v>963.6469623741483</v>
      </c>
      <c r="F105" s="156">
        <v>976.01623237414833</v>
      </c>
      <c r="G105" s="156">
        <v>998.14881937414827</v>
      </c>
      <c r="H105" s="156">
        <v>995.15857837414831</v>
      </c>
      <c r="I105" s="156">
        <v>990.66721237414822</v>
      </c>
      <c r="J105" s="156">
        <v>1001.8115643741482</v>
      </c>
      <c r="K105" s="157">
        <v>998.72525137414834</v>
      </c>
      <c r="L105" s="156">
        <v>1002.7242483741484</v>
      </c>
      <c r="M105" s="158">
        <v>1004.0812653741484</v>
      </c>
      <c r="N105" s="157">
        <v>1004.5976523741483</v>
      </c>
      <c r="O105" s="156">
        <v>974.13081937414825</v>
      </c>
      <c r="P105" s="158">
        <v>950.95344937414836</v>
      </c>
      <c r="Q105" s="159">
        <v>971.32071337414823</v>
      </c>
      <c r="R105" s="156">
        <v>1010.9023773741483</v>
      </c>
      <c r="S105" s="159">
        <v>1014.8173113741483</v>
      </c>
      <c r="T105" s="156">
        <v>976.23239437414827</v>
      </c>
      <c r="U105" s="156">
        <v>972.97795537414822</v>
      </c>
      <c r="V105" s="156">
        <v>995.99920837414834</v>
      </c>
      <c r="W105" s="156">
        <v>997.21211737414831</v>
      </c>
      <c r="X105" s="156">
        <v>1005.8826153741484</v>
      </c>
      <c r="Y105" s="160">
        <v>1005.1620753741483</v>
      </c>
      <c r="Z105" s="388"/>
    </row>
    <row r="106" spans="1:26" s="146" customFormat="1" ht="18.75" customHeight="1" outlineLevel="1" x14ac:dyDescent="0.2">
      <c r="A106" s="180" t="s">
        <v>7</v>
      </c>
      <c r="B106" s="162">
        <v>579.52</v>
      </c>
      <c r="C106" s="203">
        <v>550.91</v>
      </c>
      <c r="D106" s="203">
        <v>544.41</v>
      </c>
      <c r="E106" s="204">
        <v>551.15</v>
      </c>
      <c r="F106" s="203">
        <v>561.45000000000005</v>
      </c>
      <c r="G106" s="203">
        <v>579.88</v>
      </c>
      <c r="H106" s="203">
        <v>577.39</v>
      </c>
      <c r="I106" s="203">
        <v>573.65</v>
      </c>
      <c r="J106" s="205">
        <v>582.92999999999995</v>
      </c>
      <c r="K106" s="203">
        <v>580.36</v>
      </c>
      <c r="L106" s="203">
        <v>583.69000000000005</v>
      </c>
      <c r="M106" s="203">
        <v>584.82000000000005</v>
      </c>
      <c r="N106" s="203">
        <v>585.25</v>
      </c>
      <c r="O106" s="203">
        <v>559.88</v>
      </c>
      <c r="P106" s="203">
        <v>540.58000000000004</v>
      </c>
      <c r="Q106" s="203">
        <v>557.54</v>
      </c>
      <c r="R106" s="203">
        <v>590.5</v>
      </c>
      <c r="S106" s="203">
        <v>593.76</v>
      </c>
      <c r="T106" s="203">
        <v>561.63</v>
      </c>
      <c r="U106" s="203">
        <v>558.91999999999996</v>
      </c>
      <c r="V106" s="203">
        <v>578.09</v>
      </c>
      <c r="W106" s="203">
        <v>579.1</v>
      </c>
      <c r="X106" s="203">
        <v>586.32000000000005</v>
      </c>
      <c r="Y106" s="206">
        <v>585.72</v>
      </c>
      <c r="Z106" s="276"/>
    </row>
    <row r="107" spans="1:26" s="146" customFormat="1" ht="18.75" customHeight="1" outlineLevel="1" x14ac:dyDescent="0.2">
      <c r="A107" s="181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  <c r="Z107" s="276"/>
    </row>
    <row r="108" spans="1:26" s="146" customFormat="1" ht="18.75" customHeight="1" outlineLevel="1" x14ac:dyDescent="0.2">
      <c r="A108" s="182" t="s">
        <v>9</v>
      </c>
      <c r="B108" s="164">
        <v>116.425568</v>
      </c>
      <c r="C108" s="164">
        <v>110.67781899999999</v>
      </c>
      <c r="D108" s="164">
        <v>109.37196899999999</v>
      </c>
      <c r="E108" s="164">
        <v>110.726035</v>
      </c>
      <c r="F108" s="164">
        <v>112.79530500000001</v>
      </c>
      <c r="G108" s="164">
        <v>116.49789199999999</v>
      </c>
      <c r="H108" s="164">
        <v>115.99765099999999</v>
      </c>
      <c r="I108" s="164">
        <v>115.24628499999999</v>
      </c>
      <c r="J108" s="164">
        <v>117.11063699999998</v>
      </c>
      <c r="K108" s="164">
        <v>116.594324</v>
      </c>
      <c r="L108" s="164">
        <v>117.263321</v>
      </c>
      <c r="M108" s="164">
        <v>117.49033800000001</v>
      </c>
      <c r="N108" s="164">
        <v>117.576725</v>
      </c>
      <c r="O108" s="164">
        <v>112.47989199999999</v>
      </c>
      <c r="P108" s="164">
        <v>108.60252200000001</v>
      </c>
      <c r="Q108" s="164">
        <v>112.00978599999999</v>
      </c>
      <c r="R108" s="164">
        <v>118.63145</v>
      </c>
      <c r="S108" s="164">
        <v>119.286384</v>
      </c>
      <c r="T108" s="164">
        <v>112.831467</v>
      </c>
      <c r="U108" s="164">
        <v>112.28702799999999</v>
      </c>
      <c r="V108" s="164">
        <v>116.13828100000001</v>
      </c>
      <c r="W108" s="164">
        <v>116.34119</v>
      </c>
      <c r="X108" s="164">
        <v>117.79168800000001</v>
      </c>
      <c r="Y108" s="164">
        <v>117.671148</v>
      </c>
      <c r="Z108" s="276"/>
    </row>
    <row r="109" spans="1:26" s="146" customFormat="1" ht="18.75" customHeight="1" outlineLevel="1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  <c r="Z109" s="276"/>
    </row>
    <row r="110" spans="1:26" s="310" customFormat="1" ht="18.75" customHeight="1" thickBot="1" x14ac:dyDescent="0.25">
      <c r="A110" s="185">
        <v>21</v>
      </c>
      <c r="B110" s="155">
        <v>1124.0151483741483</v>
      </c>
      <c r="C110" s="156">
        <v>1079.9661363741482</v>
      </c>
      <c r="D110" s="156">
        <v>1070.6831793741483</v>
      </c>
      <c r="E110" s="156">
        <v>1090.7862453741484</v>
      </c>
      <c r="F110" s="156">
        <v>1133.7424383741484</v>
      </c>
      <c r="G110" s="156">
        <v>1136.6846433741482</v>
      </c>
      <c r="H110" s="156">
        <v>1127.6418663741483</v>
      </c>
      <c r="I110" s="156">
        <v>1112.2703463741482</v>
      </c>
      <c r="J110" s="156">
        <v>1129.7194233741484</v>
      </c>
      <c r="K110" s="157">
        <v>1130.2117923741482</v>
      </c>
      <c r="L110" s="156">
        <v>1126.0806963741481</v>
      </c>
      <c r="M110" s="158">
        <v>1134.5350323741484</v>
      </c>
      <c r="N110" s="157">
        <v>1137.2010303741483</v>
      </c>
      <c r="O110" s="156">
        <v>1105.0769553741482</v>
      </c>
      <c r="P110" s="158">
        <v>1107.8150073741483</v>
      </c>
      <c r="Q110" s="159">
        <v>1126.6571283741482</v>
      </c>
      <c r="R110" s="156">
        <v>1152.3563883741483</v>
      </c>
      <c r="S110" s="159">
        <v>1158.1927623741483</v>
      </c>
      <c r="T110" s="156">
        <v>1138.0056333741484</v>
      </c>
      <c r="U110" s="156">
        <v>1092.9598743741483</v>
      </c>
      <c r="V110" s="156">
        <v>1117.4462253741483</v>
      </c>
      <c r="W110" s="156">
        <v>1116.8577843741484</v>
      </c>
      <c r="X110" s="156">
        <v>1109.7244383741483</v>
      </c>
      <c r="Y110" s="160">
        <v>1124.1352383741482</v>
      </c>
      <c r="Z110" s="388"/>
    </row>
    <row r="111" spans="1:26" s="146" customFormat="1" ht="18.75" customHeight="1" outlineLevel="1" x14ac:dyDescent="0.2">
      <c r="A111" s="180" t="s">
        <v>7</v>
      </c>
      <c r="B111" s="162">
        <v>684.69</v>
      </c>
      <c r="C111" s="203">
        <v>648.01</v>
      </c>
      <c r="D111" s="203">
        <v>640.28</v>
      </c>
      <c r="E111" s="204">
        <v>657.02</v>
      </c>
      <c r="F111" s="203">
        <v>692.79</v>
      </c>
      <c r="G111" s="203">
        <v>695.24</v>
      </c>
      <c r="H111" s="203">
        <v>687.71</v>
      </c>
      <c r="I111" s="203">
        <v>674.91</v>
      </c>
      <c r="J111" s="205">
        <v>689.44</v>
      </c>
      <c r="K111" s="203">
        <v>689.85</v>
      </c>
      <c r="L111" s="203">
        <v>686.41</v>
      </c>
      <c r="M111" s="203">
        <v>693.45</v>
      </c>
      <c r="N111" s="203">
        <v>695.67</v>
      </c>
      <c r="O111" s="203">
        <v>668.92</v>
      </c>
      <c r="P111" s="203">
        <v>671.2</v>
      </c>
      <c r="Q111" s="203">
        <v>686.89</v>
      </c>
      <c r="R111" s="203">
        <v>708.29</v>
      </c>
      <c r="S111" s="203">
        <v>713.15</v>
      </c>
      <c r="T111" s="203">
        <v>696.34</v>
      </c>
      <c r="U111" s="203">
        <v>658.83</v>
      </c>
      <c r="V111" s="203">
        <v>679.22</v>
      </c>
      <c r="W111" s="203">
        <v>678.73</v>
      </c>
      <c r="X111" s="203">
        <v>672.79</v>
      </c>
      <c r="Y111" s="206">
        <v>684.79</v>
      </c>
      <c r="Z111" s="276"/>
    </row>
    <row r="112" spans="1:26" s="146" customFormat="1" ht="18.75" customHeight="1" outlineLevel="1" x14ac:dyDescent="0.2">
      <c r="A112" s="181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  <c r="Z112" s="276"/>
    </row>
    <row r="113" spans="1:26" s="146" customFormat="1" ht="18.75" customHeight="1" outlineLevel="1" x14ac:dyDescent="0.2">
      <c r="A113" s="182" t="s">
        <v>9</v>
      </c>
      <c r="B113" s="164">
        <v>137.55422100000001</v>
      </c>
      <c r="C113" s="164">
        <v>130.18520899999999</v>
      </c>
      <c r="D113" s="164">
        <v>128.63225199999999</v>
      </c>
      <c r="E113" s="164">
        <v>131.995318</v>
      </c>
      <c r="F113" s="164">
        <v>139.181511</v>
      </c>
      <c r="G113" s="164">
        <v>139.67371599999998</v>
      </c>
      <c r="H113" s="164">
        <v>138.16093900000001</v>
      </c>
      <c r="I113" s="164">
        <v>135.58941899999999</v>
      </c>
      <c r="J113" s="164">
        <v>138.50849600000001</v>
      </c>
      <c r="K113" s="164">
        <v>138.59086500000001</v>
      </c>
      <c r="L113" s="164">
        <v>137.89976899999999</v>
      </c>
      <c r="M113" s="164">
        <v>139.31410500000001</v>
      </c>
      <c r="N113" s="164">
        <v>139.76010299999999</v>
      </c>
      <c r="O113" s="164">
        <v>134.38602799999998</v>
      </c>
      <c r="P113" s="164">
        <v>134.84408000000002</v>
      </c>
      <c r="Q113" s="164">
        <v>137.99620099999999</v>
      </c>
      <c r="R113" s="164">
        <v>142.29546099999999</v>
      </c>
      <c r="S113" s="164">
        <v>143.27183499999998</v>
      </c>
      <c r="T113" s="164">
        <v>139.89470600000001</v>
      </c>
      <c r="U113" s="164">
        <v>132.358947</v>
      </c>
      <c r="V113" s="164">
        <v>136.455298</v>
      </c>
      <c r="W113" s="164">
        <v>136.35685699999999</v>
      </c>
      <c r="X113" s="164">
        <v>135.163511</v>
      </c>
      <c r="Y113" s="164">
        <v>137.57431099999999</v>
      </c>
      <c r="Z113" s="276"/>
    </row>
    <row r="114" spans="1:26" s="146" customFormat="1" ht="18.75" customHeight="1" outlineLevel="1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  <c r="Z114" s="276"/>
    </row>
    <row r="115" spans="1:26" s="310" customFormat="1" ht="18.75" customHeight="1" thickBot="1" x14ac:dyDescent="0.25">
      <c r="A115" s="154">
        <v>22</v>
      </c>
      <c r="B115" s="155">
        <v>1109.2320693741483</v>
      </c>
      <c r="C115" s="156">
        <v>1063.4177343741483</v>
      </c>
      <c r="D115" s="156">
        <v>1059.7429803741481</v>
      </c>
      <c r="E115" s="156">
        <v>1072.0882323741484</v>
      </c>
      <c r="F115" s="156">
        <v>1119.9921333741484</v>
      </c>
      <c r="G115" s="156">
        <v>1116.2092983741484</v>
      </c>
      <c r="H115" s="156">
        <v>1115.9451003741483</v>
      </c>
      <c r="I115" s="156">
        <v>1104.7407033741483</v>
      </c>
      <c r="J115" s="156">
        <v>1115.2365693741483</v>
      </c>
      <c r="K115" s="157">
        <v>1127.6178483741485</v>
      </c>
      <c r="L115" s="156">
        <v>1126.6090923741483</v>
      </c>
      <c r="M115" s="158">
        <v>1137.1289763741484</v>
      </c>
      <c r="N115" s="157">
        <v>1133.1900243741484</v>
      </c>
      <c r="O115" s="156">
        <v>1095.6739083741484</v>
      </c>
      <c r="P115" s="158">
        <v>1107.3586653741484</v>
      </c>
      <c r="Q115" s="159">
        <v>1127.1735153741483</v>
      </c>
      <c r="R115" s="156">
        <v>1138.3418853741482</v>
      </c>
      <c r="S115" s="159">
        <v>1149.7023993741484</v>
      </c>
      <c r="T115" s="156">
        <v>1120.6526283741482</v>
      </c>
      <c r="U115" s="156">
        <v>1072.2323403741484</v>
      </c>
      <c r="V115" s="156">
        <v>1078.1287593741483</v>
      </c>
      <c r="W115" s="156">
        <v>1090.2098133741483</v>
      </c>
      <c r="X115" s="156">
        <v>1100.9218413741482</v>
      </c>
      <c r="Y115" s="160">
        <v>1121.7094203741483</v>
      </c>
      <c r="Z115" s="388"/>
    </row>
    <row r="116" spans="1:26" s="146" customFormat="1" ht="18.75" customHeight="1" outlineLevel="1" x14ac:dyDescent="0.2">
      <c r="A116" s="180" t="s">
        <v>7</v>
      </c>
      <c r="B116" s="162">
        <v>672.38</v>
      </c>
      <c r="C116" s="203">
        <v>634.23</v>
      </c>
      <c r="D116" s="203">
        <v>631.16999999999996</v>
      </c>
      <c r="E116" s="204">
        <v>641.45000000000005</v>
      </c>
      <c r="F116" s="203">
        <v>681.34</v>
      </c>
      <c r="G116" s="203">
        <v>678.19</v>
      </c>
      <c r="H116" s="203">
        <v>677.97</v>
      </c>
      <c r="I116" s="203">
        <v>668.64</v>
      </c>
      <c r="J116" s="205">
        <v>677.38</v>
      </c>
      <c r="K116" s="203">
        <v>687.69</v>
      </c>
      <c r="L116" s="203">
        <v>686.85</v>
      </c>
      <c r="M116" s="203">
        <v>695.61</v>
      </c>
      <c r="N116" s="203">
        <v>692.33</v>
      </c>
      <c r="O116" s="203">
        <v>661.09</v>
      </c>
      <c r="P116" s="203">
        <v>670.82</v>
      </c>
      <c r="Q116" s="203">
        <v>687.32</v>
      </c>
      <c r="R116" s="203">
        <v>696.62</v>
      </c>
      <c r="S116" s="203">
        <v>706.08</v>
      </c>
      <c r="T116" s="203">
        <v>681.89</v>
      </c>
      <c r="U116" s="203">
        <v>641.57000000000005</v>
      </c>
      <c r="V116" s="203">
        <v>646.48</v>
      </c>
      <c r="W116" s="203">
        <v>656.54</v>
      </c>
      <c r="X116" s="203">
        <v>665.46</v>
      </c>
      <c r="Y116" s="206">
        <v>682.77</v>
      </c>
      <c r="Z116" s="276"/>
    </row>
    <row r="117" spans="1:26" s="146" customFormat="1" ht="18.75" customHeight="1" outlineLevel="1" x14ac:dyDescent="0.2">
      <c r="A117" s="181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  <c r="Z117" s="276"/>
    </row>
    <row r="118" spans="1:26" s="146" customFormat="1" ht="18.75" customHeight="1" outlineLevel="1" x14ac:dyDescent="0.2">
      <c r="A118" s="182" t="s">
        <v>9</v>
      </c>
      <c r="B118" s="164">
        <v>135.081142</v>
      </c>
      <c r="C118" s="164">
        <v>127.41680700000001</v>
      </c>
      <c r="D118" s="164">
        <v>126.80205299999999</v>
      </c>
      <c r="E118" s="164">
        <v>128.86730500000002</v>
      </c>
      <c r="F118" s="164">
        <v>136.88120599999999</v>
      </c>
      <c r="G118" s="164">
        <v>136.24837100000002</v>
      </c>
      <c r="H118" s="164">
        <v>136.204173</v>
      </c>
      <c r="I118" s="164">
        <v>134.32977599999998</v>
      </c>
      <c r="J118" s="164">
        <v>136.08564200000001</v>
      </c>
      <c r="K118" s="164">
        <v>138.15692100000001</v>
      </c>
      <c r="L118" s="164">
        <v>137.98816500000001</v>
      </c>
      <c r="M118" s="164">
        <v>139.74804900000001</v>
      </c>
      <c r="N118" s="164">
        <v>139.08909700000001</v>
      </c>
      <c r="O118" s="164">
        <v>132.81298100000001</v>
      </c>
      <c r="P118" s="164">
        <v>134.76773800000001</v>
      </c>
      <c r="Q118" s="164">
        <v>138.08258800000002</v>
      </c>
      <c r="R118" s="164">
        <v>139.95095799999999</v>
      </c>
      <c r="S118" s="164">
        <v>141.851472</v>
      </c>
      <c r="T118" s="164">
        <v>136.99170100000001</v>
      </c>
      <c r="U118" s="164">
        <v>128.891413</v>
      </c>
      <c r="V118" s="164">
        <v>129.87783200000001</v>
      </c>
      <c r="W118" s="164">
        <v>131.89888599999998</v>
      </c>
      <c r="X118" s="164">
        <v>133.69091399999999</v>
      </c>
      <c r="Y118" s="164">
        <v>137.16849299999998</v>
      </c>
      <c r="Z118" s="276"/>
    </row>
    <row r="119" spans="1:26" s="146" customFormat="1" ht="18.75" customHeight="1" outlineLevel="1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  <c r="Z119" s="276"/>
    </row>
    <row r="120" spans="1:26" s="310" customFormat="1" ht="18.75" customHeight="1" thickBot="1" x14ac:dyDescent="0.25">
      <c r="A120" s="185">
        <v>23</v>
      </c>
      <c r="B120" s="155">
        <v>1107.2265663741484</v>
      </c>
      <c r="C120" s="156">
        <v>1086.1147443741484</v>
      </c>
      <c r="D120" s="156">
        <v>1093.1880453741483</v>
      </c>
      <c r="E120" s="156">
        <v>1102.1467593741484</v>
      </c>
      <c r="F120" s="156">
        <v>1107.0224133741483</v>
      </c>
      <c r="G120" s="156">
        <v>1110.0486813741481</v>
      </c>
      <c r="H120" s="156">
        <v>1106.1697743741483</v>
      </c>
      <c r="I120" s="156">
        <v>1097.4512403741485</v>
      </c>
      <c r="J120" s="156">
        <v>1109.7364473741482</v>
      </c>
      <c r="K120" s="157">
        <v>1111.2255633741484</v>
      </c>
      <c r="L120" s="156">
        <v>1115.2725963741482</v>
      </c>
      <c r="M120" s="158">
        <v>1114.0716963741481</v>
      </c>
      <c r="N120" s="157">
        <v>1108.8237633741483</v>
      </c>
      <c r="O120" s="156">
        <v>1085.4182223741482</v>
      </c>
      <c r="P120" s="158">
        <v>1088.7687333741483</v>
      </c>
      <c r="Q120" s="159">
        <v>1103.6478843741484</v>
      </c>
      <c r="R120" s="156">
        <v>1123.3666623741483</v>
      </c>
      <c r="S120" s="159">
        <v>1116.5095233741483</v>
      </c>
      <c r="T120" s="156">
        <v>1103.0474343741482</v>
      </c>
      <c r="U120" s="156">
        <v>1100.4414813741482</v>
      </c>
      <c r="V120" s="156">
        <v>1092.5275503741484</v>
      </c>
      <c r="W120" s="156">
        <v>1103.7679743741483</v>
      </c>
      <c r="X120" s="156">
        <v>1104.4524873741482</v>
      </c>
      <c r="Y120" s="160">
        <v>1108.6556373741482</v>
      </c>
      <c r="Z120" s="388"/>
    </row>
    <row r="121" spans="1:26" s="146" customFormat="1" ht="18.75" customHeight="1" outlineLevel="1" x14ac:dyDescent="0.2">
      <c r="A121" s="180" t="s">
        <v>7</v>
      </c>
      <c r="B121" s="162">
        <v>670.71</v>
      </c>
      <c r="C121" s="203">
        <v>653.13</v>
      </c>
      <c r="D121" s="203">
        <v>659.02</v>
      </c>
      <c r="E121" s="204">
        <v>666.48</v>
      </c>
      <c r="F121" s="203">
        <v>670.54</v>
      </c>
      <c r="G121" s="203">
        <v>673.06</v>
      </c>
      <c r="H121" s="203">
        <v>669.83</v>
      </c>
      <c r="I121" s="203">
        <v>662.57</v>
      </c>
      <c r="J121" s="205">
        <v>672.8</v>
      </c>
      <c r="K121" s="203">
        <v>674.04</v>
      </c>
      <c r="L121" s="203">
        <v>677.41</v>
      </c>
      <c r="M121" s="203">
        <v>676.41</v>
      </c>
      <c r="N121" s="203">
        <v>672.04</v>
      </c>
      <c r="O121" s="203">
        <v>652.54999999999995</v>
      </c>
      <c r="P121" s="203">
        <v>655.34</v>
      </c>
      <c r="Q121" s="203">
        <v>667.73</v>
      </c>
      <c r="R121" s="203">
        <v>684.15</v>
      </c>
      <c r="S121" s="203">
        <v>678.44</v>
      </c>
      <c r="T121" s="203">
        <v>667.23</v>
      </c>
      <c r="U121" s="203">
        <v>665.06</v>
      </c>
      <c r="V121" s="203">
        <v>658.47</v>
      </c>
      <c r="W121" s="203">
        <v>667.83</v>
      </c>
      <c r="X121" s="203">
        <v>668.4</v>
      </c>
      <c r="Y121" s="206">
        <v>671.9</v>
      </c>
      <c r="Z121" s="276"/>
    </row>
    <row r="122" spans="1:26" s="146" customFormat="1" ht="18.75" customHeight="1" outlineLevel="1" x14ac:dyDescent="0.2">
      <c r="A122" s="181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  <c r="Z122" s="276"/>
    </row>
    <row r="123" spans="1:26" s="146" customFormat="1" ht="18.75" customHeight="1" outlineLevel="1" x14ac:dyDescent="0.2">
      <c r="A123" s="182" t="s">
        <v>9</v>
      </c>
      <c r="B123" s="164">
        <v>134.74563900000001</v>
      </c>
      <c r="C123" s="164">
        <v>131.21381700000001</v>
      </c>
      <c r="D123" s="164">
        <v>132.39711800000001</v>
      </c>
      <c r="E123" s="164">
        <v>133.89583200000001</v>
      </c>
      <c r="F123" s="164">
        <v>134.71148599999998</v>
      </c>
      <c r="G123" s="164">
        <v>135.21775399999999</v>
      </c>
      <c r="H123" s="164">
        <v>134.56884700000001</v>
      </c>
      <c r="I123" s="164">
        <v>133.11031300000002</v>
      </c>
      <c r="J123" s="164">
        <v>135.16551999999999</v>
      </c>
      <c r="K123" s="164">
        <v>135.414636</v>
      </c>
      <c r="L123" s="164">
        <v>136.091669</v>
      </c>
      <c r="M123" s="164">
        <v>135.89076899999998</v>
      </c>
      <c r="N123" s="164">
        <v>135.01283599999999</v>
      </c>
      <c r="O123" s="164">
        <v>131.09729499999997</v>
      </c>
      <c r="P123" s="164">
        <v>131.65780599999999</v>
      </c>
      <c r="Q123" s="164">
        <v>134.14695700000001</v>
      </c>
      <c r="R123" s="164">
        <v>137.44573499999998</v>
      </c>
      <c r="S123" s="164">
        <v>136.298596</v>
      </c>
      <c r="T123" s="164">
        <v>134.04650699999999</v>
      </c>
      <c r="U123" s="164">
        <v>133.61055399999998</v>
      </c>
      <c r="V123" s="164">
        <v>132.28662299999999</v>
      </c>
      <c r="W123" s="164">
        <v>134.167047</v>
      </c>
      <c r="X123" s="164">
        <v>134.28155999999998</v>
      </c>
      <c r="Y123" s="164">
        <v>134.98470999999998</v>
      </c>
      <c r="Z123" s="276"/>
    </row>
    <row r="124" spans="1:26" s="146" customFormat="1" ht="18.75" customHeight="1" outlineLevel="1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  <c r="Z124" s="276"/>
    </row>
    <row r="125" spans="1:26" s="310" customFormat="1" ht="18.75" customHeight="1" thickBot="1" x14ac:dyDescent="0.25">
      <c r="A125" s="186">
        <v>24</v>
      </c>
      <c r="B125" s="155">
        <v>1198.7951913741483</v>
      </c>
      <c r="C125" s="156">
        <v>1166.8392423741484</v>
      </c>
      <c r="D125" s="156">
        <v>1166.8392423741484</v>
      </c>
      <c r="E125" s="156">
        <v>1176.2542983741482</v>
      </c>
      <c r="F125" s="156">
        <v>1181.2020063741481</v>
      </c>
      <c r="G125" s="156">
        <v>1199.3956413741482</v>
      </c>
      <c r="H125" s="156">
        <v>1201.3651173741484</v>
      </c>
      <c r="I125" s="156">
        <v>1189.2480363741483</v>
      </c>
      <c r="J125" s="156">
        <v>1195.3125813741481</v>
      </c>
      <c r="K125" s="157">
        <v>1205.7844293741484</v>
      </c>
      <c r="L125" s="156">
        <v>1211.3325873741483</v>
      </c>
      <c r="M125" s="158">
        <v>1214.4309093741483</v>
      </c>
      <c r="N125" s="157">
        <v>1207.3936353741483</v>
      </c>
      <c r="O125" s="156">
        <v>1180.6135653741483</v>
      </c>
      <c r="P125" s="158">
        <v>1180.8057093741481</v>
      </c>
      <c r="Q125" s="159">
        <v>1200.5244873741483</v>
      </c>
      <c r="R125" s="156">
        <v>1219.4506713741482</v>
      </c>
      <c r="S125" s="159">
        <v>1214.5990353741483</v>
      </c>
      <c r="T125" s="156">
        <v>1181.1419613741484</v>
      </c>
      <c r="U125" s="156">
        <v>1179.5207463741483</v>
      </c>
      <c r="V125" s="156">
        <v>1189.0078563741481</v>
      </c>
      <c r="W125" s="156">
        <v>1199.2875603741484</v>
      </c>
      <c r="X125" s="156">
        <v>1205.8925103741483</v>
      </c>
      <c r="Y125" s="160">
        <v>1205.7484023741481</v>
      </c>
      <c r="Z125" s="388"/>
    </row>
    <row r="126" spans="1:26" s="146" customFormat="1" ht="18.75" customHeight="1" outlineLevel="1" x14ac:dyDescent="0.2">
      <c r="A126" s="180" t="s">
        <v>7</v>
      </c>
      <c r="B126" s="162">
        <v>746.96</v>
      </c>
      <c r="C126" s="203">
        <v>720.35</v>
      </c>
      <c r="D126" s="203">
        <v>720.35</v>
      </c>
      <c r="E126" s="204">
        <v>728.19</v>
      </c>
      <c r="F126" s="203">
        <v>732.31</v>
      </c>
      <c r="G126" s="203">
        <v>747.46</v>
      </c>
      <c r="H126" s="203">
        <v>749.1</v>
      </c>
      <c r="I126" s="203">
        <v>739.01</v>
      </c>
      <c r="J126" s="205">
        <v>744.06</v>
      </c>
      <c r="K126" s="203">
        <v>752.78</v>
      </c>
      <c r="L126" s="203">
        <v>757.4</v>
      </c>
      <c r="M126" s="203">
        <v>759.98</v>
      </c>
      <c r="N126" s="203">
        <v>754.12</v>
      </c>
      <c r="O126" s="203">
        <v>731.82</v>
      </c>
      <c r="P126" s="203">
        <v>731.98</v>
      </c>
      <c r="Q126" s="203">
        <v>748.4</v>
      </c>
      <c r="R126" s="203">
        <v>764.16</v>
      </c>
      <c r="S126" s="203">
        <v>760.12</v>
      </c>
      <c r="T126" s="203">
        <v>732.26</v>
      </c>
      <c r="U126" s="203">
        <v>730.91</v>
      </c>
      <c r="V126" s="203">
        <v>738.81</v>
      </c>
      <c r="W126" s="203">
        <v>747.37</v>
      </c>
      <c r="X126" s="203">
        <v>752.87</v>
      </c>
      <c r="Y126" s="206">
        <v>752.75</v>
      </c>
      <c r="Z126" s="276"/>
    </row>
    <row r="127" spans="1:26" s="146" customFormat="1" ht="18.75" customHeight="1" outlineLevel="1" x14ac:dyDescent="0.2">
      <c r="A127" s="181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  <c r="Z127" s="276"/>
    </row>
    <row r="128" spans="1:26" s="146" customFormat="1" ht="18.75" customHeight="1" outlineLevel="1" x14ac:dyDescent="0.2">
      <c r="A128" s="182" t="s">
        <v>9</v>
      </c>
      <c r="B128" s="164">
        <v>150.06426400000001</v>
      </c>
      <c r="C128" s="164">
        <v>144.71831499999999</v>
      </c>
      <c r="D128" s="164">
        <v>144.71831499999999</v>
      </c>
      <c r="E128" s="164">
        <v>146.29337100000001</v>
      </c>
      <c r="F128" s="164">
        <v>147.12107899999998</v>
      </c>
      <c r="G128" s="164">
        <v>150.164714</v>
      </c>
      <c r="H128" s="164">
        <v>150.49419</v>
      </c>
      <c r="I128" s="164">
        <v>148.46710899999999</v>
      </c>
      <c r="J128" s="164">
        <v>149.48165399999999</v>
      </c>
      <c r="K128" s="164">
        <v>151.23350199999999</v>
      </c>
      <c r="L128" s="164">
        <v>152.16165999999998</v>
      </c>
      <c r="M128" s="164">
        <v>152.679982</v>
      </c>
      <c r="N128" s="164">
        <v>151.50270799999998</v>
      </c>
      <c r="O128" s="164">
        <v>147.022638</v>
      </c>
      <c r="P128" s="164">
        <v>147.05478199999999</v>
      </c>
      <c r="Q128" s="164">
        <v>150.35355999999999</v>
      </c>
      <c r="R128" s="164">
        <v>153.519744</v>
      </c>
      <c r="S128" s="164">
        <v>152.70810800000001</v>
      </c>
      <c r="T128" s="164">
        <v>147.11103399999999</v>
      </c>
      <c r="U128" s="164">
        <v>146.83981899999998</v>
      </c>
      <c r="V128" s="164">
        <v>148.42692899999997</v>
      </c>
      <c r="W128" s="164">
        <v>150.14663300000001</v>
      </c>
      <c r="X128" s="164">
        <v>151.25158300000001</v>
      </c>
      <c r="Y128" s="164">
        <v>151.227475</v>
      </c>
      <c r="Z128" s="276"/>
    </row>
    <row r="129" spans="1:26" s="146" customFormat="1" ht="18.75" customHeight="1" outlineLevel="1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  <c r="Z129" s="276"/>
    </row>
    <row r="130" spans="1:26" s="310" customFormat="1" ht="18.75" customHeight="1" thickBot="1" x14ac:dyDescent="0.25">
      <c r="A130" s="154">
        <v>25</v>
      </c>
      <c r="B130" s="155">
        <v>1090.6661553741483</v>
      </c>
      <c r="C130" s="156">
        <v>1074.0697173741482</v>
      </c>
      <c r="D130" s="156">
        <v>1064.3064003741483</v>
      </c>
      <c r="E130" s="156">
        <v>1125.2881023741484</v>
      </c>
      <c r="F130" s="156">
        <v>1134.9073113741483</v>
      </c>
      <c r="G130" s="156">
        <v>1139.0744343741483</v>
      </c>
      <c r="H130" s="156">
        <v>1133.5142673741484</v>
      </c>
      <c r="I130" s="156">
        <v>1116.4494783741482</v>
      </c>
      <c r="J130" s="156">
        <v>1136.4804903741483</v>
      </c>
      <c r="K130" s="157">
        <v>1154.4699723741483</v>
      </c>
      <c r="L130" s="156">
        <v>1152.9808563741483</v>
      </c>
      <c r="M130" s="158">
        <v>1153.4011713741481</v>
      </c>
      <c r="N130" s="157">
        <v>1146.9403293741482</v>
      </c>
      <c r="O130" s="156">
        <v>1104.0802083741482</v>
      </c>
      <c r="P130" s="158">
        <v>1110.5290413741484</v>
      </c>
      <c r="Q130" s="159">
        <v>1140.5035053741483</v>
      </c>
      <c r="R130" s="156">
        <v>1169.4932313741483</v>
      </c>
      <c r="S130" s="159">
        <v>1151.6238393741482</v>
      </c>
      <c r="T130" s="156">
        <v>1147.0484103741483</v>
      </c>
      <c r="U130" s="156">
        <v>1106.2658463741482</v>
      </c>
      <c r="V130" s="156">
        <v>1118.6591343741484</v>
      </c>
      <c r="W130" s="156">
        <v>1118.5270353741482</v>
      </c>
      <c r="X130" s="156">
        <v>1141.2720813741482</v>
      </c>
      <c r="Y130" s="160">
        <v>1142.8572693741482</v>
      </c>
      <c r="Z130" s="388"/>
    </row>
    <row r="131" spans="1:26" s="146" customFormat="1" ht="18.75" customHeight="1" outlineLevel="1" x14ac:dyDescent="0.2">
      <c r="A131" s="180" t="s">
        <v>7</v>
      </c>
      <c r="B131" s="162">
        <v>656.92</v>
      </c>
      <c r="C131" s="203">
        <v>643.1</v>
      </c>
      <c r="D131" s="203">
        <v>634.97</v>
      </c>
      <c r="E131" s="204">
        <v>685.75</v>
      </c>
      <c r="F131" s="203">
        <v>693.76</v>
      </c>
      <c r="G131" s="203">
        <v>697.23</v>
      </c>
      <c r="H131" s="203">
        <v>692.6</v>
      </c>
      <c r="I131" s="203">
        <v>678.39</v>
      </c>
      <c r="J131" s="205">
        <v>695.07</v>
      </c>
      <c r="K131" s="203">
        <v>710.05</v>
      </c>
      <c r="L131" s="203">
        <v>708.81</v>
      </c>
      <c r="M131" s="203">
        <v>709.16</v>
      </c>
      <c r="N131" s="203">
        <v>703.78</v>
      </c>
      <c r="O131" s="203">
        <v>668.09</v>
      </c>
      <c r="P131" s="203">
        <v>673.46</v>
      </c>
      <c r="Q131" s="203">
        <v>698.42</v>
      </c>
      <c r="R131" s="203">
        <v>722.56</v>
      </c>
      <c r="S131" s="203">
        <v>707.68</v>
      </c>
      <c r="T131" s="203">
        <v>703.87</v>
      </c>
      <c r="U131" s="203">
        <v>669.91</v>
      </c>
      <c r="V131" s="203">
        <v>680.23</v>
      </c>
      <c r="W131" s="203">
        <v>680.12</v>
      </c>
      <c r="X131" s="203">
        <v>699.06</v>
      </c>
      <c r="Y131" s="206">
        <v>700.38</v>
      </c>
      <c r="Z131" s="276"/>
    </row>
    <row r="132" spans="1:26" s="146" customFormat="1" ht="18.75" customHeight="1" outlineLevel="1" x14ac:dyDescent="0.2">
      <c r="A132" s="181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  <c r="Z132" s="276"/>
    </row>
    <row r="133" spans="1:26" s="146" customFormat="1" ht="18.75" customHeight="1" outlineLevel="1" x14ac:dyDescent="0.2">
      <c r="A133" s="182" t="s">
        <v>9</v>
      </c>
      <c r="B133" s="164">
        <v>131.97522799999999</v>
      </c>
      <c r="C133" s="164">
        <v>129.19879</v>
      </c>
      <c r="D133" s="164">
        <v>127.565473</v>
      </c>
      <c r="E133" s="164">
        <v>137.76717500000001</v>
      </c>
      <c r="F133" s="164">
        <v>139.376384</v>
      </c>
      <c r="G133" s="164">
        <v>140.07350700000001</v>
      </c>
      <c r="H133" s="164">
        <v>139.14333999999999</v>
      </c>
      <c r="I133" s="164">
        <v>136.28855099999998</v>
      </c>
      <c r="J133" s="164">
        <v>139.63956300000001</v>
      </c>
      <c r="K133" s="164">
        <v>142.649045</v>
      </c>
      <c r="L133" s="164">
        <v>142.39992899999999</v>
      </c>
      <c r="M133" s="164">
        <v>142.47024399999998</v>
      </c>
      <c r="N133" s="164">
        <v>141.38940199999999</v>
      </c>
      <c r="O133" s="164">
        <v>134.219281</v>
      </c>
      <c r="P133" s="164">
        <v>135.298114</v>
      </c>
      <c r="Q133" s="164">
        <v>140.312578</v>
      </c>
      <c r="R133" s="164">
        <v>145.16230399999998</v>
      </c>
      <c r="S133" s="164">
        <v>142.172912</v>
      </c>
      <c r="T133" s="164">
        <v>141.40748299999998</v>
      </c>
      <c r="U133" s="164">
        <v>134.58491899999999</v>
      </c>
      <c r="V133" s="164">
        <v>136.658207</v>
      </c>
      <c r="W133" s="164">
        <v>136.63610800000001</v>
      </c>
      <c r="X133" s="164">
        <v>140.44115399999998</v>
      </c>
      <c r="Y133" s="164">
        <v>140.70634200000001</v>
      </c>
      <c r="Z133" s="276"/>
    </row>
    <row r="134" spans="1:26" s="146" customFormat="1" ht="18.75" customHeight="1" outlineLevel="1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  <c r="Z134" s="276"/>
    </row>
    <row r="135" spans="1:26" s="310" customFormat="1" ht="18.75" customHeight="1" thickBot="1" x14ac:dyDescent="0.25">
      <c r="A135" s="184">
        <v>26</v>
      </c>
      <c r="B135" s="155">
        <v>905.23518637414827</v>
      </c>
      <c r="C135" s="156">
        <v>879.3077553741482</v>
      </c>
      <c r="D135" s="156">
        <v>872.70280537414828</v>
      </c>
      <c r="E135" s="156">
        <v>900.68377537414835</v>
      </c>
      <c r="F135" s="156">
        <v>921.11108437414828</v>
      </c>
      <c r="G135" s="156">
        <v>912.70478437414829</v>
      </c>
      <c r="H135" s="156">
        <v>901.09208137414839</v>
      </c>
      <c r="I135" s="156">
        <v>896.78085037414837</v>
      </c>
      <c r="J135" s="156">
        <v>900.02328037414827</v>
      </c>
      <c r="K135" s="157">
        <v>906.12385237414833</v>
      </c>
      <c r="L135" s="156">
        <v>908.57368837414833</v>
      </c>
      <c r="M135" s="158">
        <v>913.65349537414829</v>
      </c>
      <c r="N135" s="157">
        <v>915.57493537414825</v>
      </c>
      <c r="O135" s="156">
        <v>887.23369537414828</v>
      </c>
      <c r="P135" s="158">
        <v>892.46961937414835</v>
      </c>
      <c r="Q135" s="159">
        <v>919.47786037414835</v>
      </c>
      <c r="R135" s="156">
        <v>946.10181337414826</v>
      </c>
      <c r="S135" s="159">
        <v>929.86564537414824</v>
      </c>
      <c r="T135" s="156">
        <v>913.2211713741483</v>
      </c>
      <c r="U135" s="156">
        <v>910.59120037414834</v>
      </c>
      <c r="V135" s="156">
        <v>902.2809723741484</v>
      </c>
      <c r="W135" s="156">
        <v>903.68602537414836</v>
      </c>
      <c r="X135" s="156">
        <v>909.78659737414841</v>
      </c>
      <c r="Y135" s="160">
        <v>907.48086937414826</v>
      </c>
      <c r="Z135" s="388"/>
    </row>
    <row r="136" spans="1:26" s="146" customFormat="1" ht="18.75" customHeight="1" outlineLevel="1" x14ac:dyDescent="0.2">
      <c r="A136" s="161" t="s">
        <v>7</v>
      </c>
      <c r="B136" s="162">
        <v>502.51</v>
      </c>
      <c r="C136" s="203">
        <v>480.92</v>
      </c>
      <c r="D136" s="203">
        <v>475.42</v>
      </c>
      <c r="E136" s="204">
        <v>498.72</v>
      </c>
      <c r="F136" s="203">
        <v>515.73</v>
      </c>
      <c r="G136" s="203">
        <v>508.73</v>
      </c>
      <c r="H136" s="203">
        <v>499.06</v>
      </c>
      <c r="I136" s="203">
        <v>495.47</v>
      </c>
      <c r="J136" s="205">
        <v>498.17</v>
      </c>
      <c r="K136" s="203">
        <v>503.25</v>
      </c>
      <c r="L136" s="203">
        <v>505.29</v>
      </c>
      <c r="M136" s="203">
        <v>509.52</v>
      </c>
      <c r="N136" s="203">
        <v>511.12</v>
      </c>
      <c r="O136" s="203">
        <v>487.52</v>
      </c>
      <c r="P136" s="203">
        <v>491.88</v>
      </c>
      <c r="Q136" s="203">
        <v>514.37</v>
      </c>
      <c r="R136" s="203">
        <v>536.54</v>
      </c>
      <c r="S136" s="203">
        <v>523.02</v>
      </c>
      <c r="T136" s="203">
        <v>509.16</v>
      </c>
      <c r="U136" s="203">
        <v>506.97</v>
      </c>
      <c r="V136" s="203">
        <v>500.05</v>
      </c>
      <c r="W136" s="203">
        <v>501.22</v>
      </c>
      <c r="X136" s="203">
        <v>506.3</v>
      </c>
      <c r="Y136" s="206">
        <v>504.38</v>
      </c>
      <c r="Z136" s="276"/>
    </row>
    <row r="137" spans="1:26" s="146" customFormat="1" ht="18.75" customHeight="1" outlineLevel="1" x14ac:dyDescent="0.2">
      <c r="A137" s="163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  <c r="Z137" s="276"/>
    </row>
    <row r="138" spans="1:26" s="146" customFormat="1" ht="18.75" customHeight="1" outlineLevel="1" x14ac:dyDescent="0.2">
      <c r="A138" s="167" t="s">
        <v>9</v>
      </c>
      <c r="B138" s="164">
        <v>100.95425899999999</v>
      </c>
      <c r="C138" s="164">
        <v>96.616827999999998</v>
      </c>
      <c r="D138" s="164">
        <v>95.511877999999996</v>
      </c>
      <c r="E138" s="164">
        <v>100.192848</v>
      </c>
      <c r="F138" s="164">
        <v>103.610157</v>
      </c>
      <c r="G138" s="164">
        <v>102.203857</v>
      </c>
      <c r="H138" s="164">
        <v>100.261154</v>
      </c>
      <c r="I138" s="164">
        <v>99.539923000000002</v>
      </c>
      <c r="J138" s="164">
        <v>100.082353</v>
      </c>
      <c r="K138" s="164">
        <v>101.102925</v>
      </c>
      <c r="L138" s="164">
        <v>101.512761</v>
      </c>
      <c r="M138" s="164">
        <v>102.362568</v>
      </c>
      <c r="N138" s="164">
        <v>102.68400799999999</v>
      </c>
      <c r="O138" s="164">
        <v>97.942768000000001</v>
      </c>
      <c r="P138" s="164">
        <v>98.818691999999999</v>
      </c>
      <c r="Q138" s="164">
        <v>103.336933</v>
      </c>
      <c r="R138" s="164">
        <v>107.79088599999999</v>
      </c>
      <c r="S138" s="164">
        <v>105.07471799999999</v>
      </c>
      <c r="T138" s="164">
        <v>102.290244</v>
      </c>
      <c r="U138" s="164">
        <v>101.850273</v>
      </c>
      <c r="V138" s="164">
        <v>100.46004499999999</v>
      </c>
      <c r="W138" s="164">
        <v>100.695098</v>
      </c>
      <c r="X138" s="164">
        <v>101.71567</v>
      </c>
      <c r="Y138" s="164">
        <v>101.329942</v>
      </c>
      <c r="Z138" s="276"/>
    </row>
    <row r="139" spans="1:26" s="146" customFormat="1" ht="18.75" customHeight="1" outlineLevel="1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  <c r="Z139" s="276"/>
    </row>
    <row r="140" spans="1:26" s="310" customFormat="1" ht="18.75" customHeight="1" thickBot="1" x14ac:dyDescent="0.25">
      <c r="A140" s="171">
        <v>27</v>
      </c>
      <c r="B140" s="155">
        <v>1109.8445283741482</v>
      </c>
      <c r="C140" s="156">
        <v>1066.2158313741481</v>
      </c>
      <c r="D140" s="156">
        <v>1081.4792703741482</v>
      </c>
      <c r="E140" s="156">
        <v>1099.4567433741483</v>
      </c>
      <c r="F140" s="156">
        <v>1117.2420723741482</v>
      </c>
      <c r="G140" s="156">
        <v>1108.9798803741483</v>
      </c>
      <c r="H140" s="156">
        <v>1106.3258913741483</v>
      </c>
      <c r="I140" s="156">
        <v>1095.7099353741482</v>
      </c>
      <c r="J140" s="156">
        <v>1103.4797583741483</v>
      </c>
      <c r="K140" s="157">
        <v>1106.5060263741484</v>
      </c>
      <c r="L140" s="156">
        <v>1111.7779773741483</v>
      </c>
      <c r="M140" s="158">
        <v>1110.4810053741483</v>
      </c>
      <c r="N140" s="157">
        <v>1091.3866953741483</v>
      </c>
      <c r="O140" s="156">
        <v>1065.0029223741483</v>
      </c>
      <c r="P140" s="158">
        <v>1066.7322183741483</v>
      </c>
      <c r="Q140" s="159">
        <v>1098.2798613741484</v>
      </c>
      <c r="R140" s="156">
        <v>1129.2510723741482</v>
      </c>
      <c r="S140" s="159">
        <v>1116.8938113741483</v>
      </c>
      <c r="T140" s="156">
        <v>1103.2275693741483</v>
      </c>
      <c r="U140" s="156">
        <v>1072.9528803741482</v>
      </c>
      <c r="V140" s="156">
        <v>1082.4279813741482</v>
      </c>
      <c r="W140" s="156">
        <v>1083.4727643741483</v>
      </c>
      <c r="X140" s="156">
        <v>1094.8933233741484</v>
      </c>
      <c r="Y140" s="160">
        <v>1095.4097103741483</v>
      </c>
      <c r="Z140" s="388"/>
    </row>
    <row r="141" spans="1:26" s="146" customFormat="1" ht="18.75" customHeight="1" outlineLevel="1" x14ac:dyDescent="0.2">
      <c r="A141" s="161" t="s">
        <v>7</v>
      </c>
      <c r="B141" s="162">
        <v>672.89</v>
      </c>
      <c r="C141" s="203">
        <v>636.55999999999995</v>
      </c>
      <c r="D141" s="203">
        <v>649.27</v>
      </c>
      <c r="E141" s="204">
        <v>664.24</v>
      </c>
      <c r="F141" s="203">
        <v>679.05</v>
      </c>
      <c r="G141" s="203">
        <v>672.17</v>
      </c>
      <c r="H141" s="203">
        <v>669.96</v>
      </c>
      <c r="I141" s="203">
        <v>661.12</v>
      </c>
      <c r="J141" s="205">
        <v>667.59</v>
      </c>
      <c r="K141" s="203">
        <v>670.11</v>
      </c>
      <c r="L141" s="203">
        <v>674.5</v>
      </c>
      <c r="M141" s="203">
        <v>673.42</v>
      </c>
      <c r="N141" s="203">
        <v>657.52</v>
      </c>
      <c r="O141" s="203">
        <v>635.54999999999995</v>
      </c>
      <c r="P141" s="203">
        <v>636.99</v>
      </c>
      <c r="Q141" s="203">
        <v>663.26</v>
      </c>
      <c r="R141" s="203">
        <v>689.05</v>
      </c>
      <c r="S141" s="203">
        <v>678.76</v>
      </c>
      <c r="T141" s="203">
        <v>667.38</v>
      </c>
      <c r="U141" s="203">
        <v>642.16999999999996</v>
      </c>
      <c r="V141" s="203">
        <v>650.05999999999995</v>
      </c>
      <c r="W141" s="203">
        <v>650.92999999999995</v>
      </c>
      <c r="X141" s="203">
        <v>660.44</v>
      </c>
      <c r="Y141" s="206">
        <v>660.87</v>
      </c>
      <c r="Z141" s="276"/>
    </row>
    <row r="142" spans="1:26" s="146" customFormat="1" ht="18.75" customHeight="1" outlineLevel="1" x14ac:dyDescent="0.2">
      <c r="A142" s="163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  <c r="Z142" s="276"/>
    </row>
    <row r="143" spans="1:26" s="146" customFormat="1" ht="18.75" customHeight="1" outlineLevel="1" x14ac:dyDescent="0.2">
      <c r="A143" s="167" t="s">
        <v>9</v>
      </c>
      <c r="B143" s="164">
        <v>135.18360099999998</v>
      </c>
      <c r="C143" s="164">
        <v>127.88490399999999</v>
      </c>
      <c r="D143" s="164">
        <v>130.438343</v>
      </c>
      <c r="E143" s="164">
        <v>133.44581600000001</v>
      </c>
      <c r="F143" s="164">
        <v>136.421145</v>
      </c>
      <c r="G143" s="164">
        <v>135.03895299999999</v>
      </c>
      <c r="H143" s="164">
        <v>134.594964</v>
      </c>
      <c r="I143" s="164">
        <v>132.819008</v>
      </c>
      <c r="J143" s="164">
        <v>134.118831</v>
      </c>
      <c r="K143" s="164">
        <v>134.62509900000001</v>
      </c>
      <c r="L143" s="164">
        <v>135.50704999999999</v>
      </c>
      <c r="M143" s="164">
        <v>135.29007799999999</v>
      </c>
      <c r="N143" s="164">
        <v>132.09576799999999</v>
      </c>
      <c r="O143" s="164">
        <v>127.68199499999999</v>
      </c>
      <c r="P143" s="164">
        <v>127.97129099999999</v>
      </c>
      <c r="Q143" s="164">
        <v>133.24893399999999</v>
      </c>
      <c r="R143" s="164">
        <v>138.43014499999998</v>
      </c>
      <c r="S143" s="164">
        <v>136.36288400000001</v>
      </c>
      <c r="T143" s="164">
        <v>134.07664199999999</v>
      </c>
      <c r="U143" s="164">
        <v>129.01195299999998</v>
      </c>
      <c r="V143" s="164">
        <v>130.59705399999999</v>
      </c>
      <c r="W143" s="164">
        <v>130.77183699999998</v>
      </c>
      <c r="X143" s="164">
        <v>132.68239600000001</v>
      </c>
      <c r="Y143" s="164">
        <v>132.76878299999998</v>
      </c>
      <c r="Z143" s="276"/>
    </row>
    <row r="144" spans="1:26" s="146" customFormat="1" ht="18.75" customHeight="1" outlineLevel="1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  <c r="Z144" s="276"/>
    </row>
    <row r="145" spans="1:26" s="310" customFormat="1" ht="18.75" customHeight="1" thickBot="1" x14ac:dyDescent="0.25">
      <c r="A145" s="186">
        <v>28</v>
      </c>
      <c r="B145" s="155">
        <v>1105.5453063741481</v>
      </c>
      <c r="C145" s="156">
        <v>1064.6906883741483</v>
      </c>
      <c r="D145" s="156">
        <v>1068.5936133741482</v>
      </c>
      <c r="E145" s="156">
        <v>1096.6106103741483</v>
      </c>
      <c r="F145" s="156">
        <v>1110.0486813741481</v>
      </c>
      <c r="G145" s="156">
        <v>1103.1915423741484</v>
      </c>
      <c r="H145" s="156">
        <v>1095.8060073741483</v>
      </c>
      <c r="I145" s="156">
        <v>1083.8570523741482</v>
      </c>
      <c r="J145" s="156">
        <v>1086.3909513741482</v>
      </c>
      <c r="K145" s="157">
        <v>1095.5658273741483</v>
      </c>
      <c r="L145" s="156">
        <v>1104.1882893741483</v>
      </c>
      <c r="M145" s="158">
        <v>1107.4547373741482</v>
      </c>
      <c r="N145" s="157">
        <v>1106.1577653741483</v>
      </c>
      <c r="O145" s="156">
        <v>1075.9311123741484</v>
      </c>
      <c r="P145" s="158">
        <v>1082.8482963741483</v>
      </c>
      <c r="Q145" s="159">
        <v>1106.0737023741483</v>
      </c>
      <c r="R145" s="156">
        <v>1141.6323513741484</v>
      </c>
      <c r="S145" s="159">
        <v>1125.3961833741484</v>
      </c>
      <c r="T145" s="156">
        <v>1110.2528343741483</v>
      </c>
      <c r="U145" s="156">
        <v>1107.0944673741483</v>
      </c>
      <c r="V145" s="156">
        <v>1091.8310283741482</v>
      </c>
      <c r="W145" s="156">
        <v>1093.2120633741483</v>
      </c>
      <c r="X145" s="156">
        <v>1103.9120823741484</v>
      </c>
      <c r="Y145" s="160">
        <v>1102.7592183741483</v>
      </c>
      <c r="Z145" s="388"/>
    </row>
    <row r="146" spans="1:26" s="146" customFormat="1" ht="18.75" customHeight="1" outlineLevel="1" x14ac:dyDescent="0.2">
      <c r="A146" s="180" t="s">
        <v>7</v>
      </c>
      <c r="B146" s="162">
        <v>669.31</v>
      </c>
      <c r="C146" s="203">
        <v>635.29</v>
      </c>
      <c r="D146" s="203">
        <v>638.54</v>
      </c>
      <c r="E146" s="204">
        <v>661.87</v>
      </c>
      <c r="F146" s="203">
        <v>673.06</v>
      </c>
      <c r="G146" s="203">
        <v>667.35</v>
      </c>
      <c r="H146" s="203">
        <v>661.2</v>
      </c>
      <c r="I146" s="203">
        <v>651.25</v>
      </c>
      <c r="J146" s="205">
        <v>653.36</v>
      </c>
      <c r="K146" s="203">
        <v>661</v>
      </c>
      <c r="L146" s="203">
        <v>668.18</v>
      </c>
      <c r="M146" s="203">
        <v>670.9</v>
      </c>
      <c r="N146" s="203">
        <v>669.82</v>
      </c>
      <c r="O146" s="203">
        <v>644.65</v>
      </c>
      <c r="P146" s="203">
        <v>650.41</v>
      </c>
      <c r="Q146" s="203">
        <v>669.75</v>
      </c>
      <c r="R146" s="203">
        <v>699.36</v>
      </c>
      <c r="S146" s="203">
        <v>685.84</v>
      </c>
      <c r="T146" s="203">
        <v>673.23</v>
      </c>
      <c r="U146" s="203">
        <v>670.6</v>
      </c>
      <c r="V146" s="203">
        <v>657.89</v>
      </c>
      <c r="W146" s="203">
        <v>659.04</v>
      </c>
      <c r="X146" s="203">
        <v>667.95</v>
      </c>
      <c r="Y146" s="206">
        <v>666.99</v>
      </c>
      <c r="Z146" s="276"/>
    </row>
    <row r="147" spans="1:26" s="146" customFormat="1" ht="18.75" customHeight="1" outlineLevel="1" x14ac:dyDescent="0.2">
      <c r="A147" s="181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  <c r="Z147" s="276"/>
    </row>
    <row r="148" spans="1:26" s="146" customFormat="1" ht="18.75" customHeight="1" outlineLevel="1" x14ac:dyDescent="0.2">
      <c r="A148" s="182" t="s">
        <v>9</v>
      </c>
      <c r="B148" s="164">
        <v>134.46437899999998</v>
      </c>
      <c r="C148" s="164">
        <v>127.62976099999999</v>
      </c>
      <c r="D148" s="164">
        <v>128.28268599999998</v>
      </c>
      <c r="E148" s="164">
        <v>132.969683</v>
      </c>
      <c r="F148" s="164">
        <v>135.21775399999999</v>
      </c>
      <c r="G148" s="164">
        <v>134.070615</v>
      </c>
      <c r="H148" s="164">
        <v>132.83508</v>
      </c>
      <c r="I148" s="164">
        <v>130.83612500000001</v>
      </c>
      <c r="J148" s="164">
        <v>131.26002399999999</v>
      </c>
      <c r="K148" s="164">
        <v>132.79489999999998</v>
      </c>
      <c r="L148" s="164">
        <v>134.23736199999999</v>
      </c>
      <c r="M148" s="164">
        <v>134.78380999999999</v>
      </c>
      <c r="N148" s="164">
        <v>134.56683800000002</v>
      </c>
      <c r="O148" s="164">
        <v>129.51018499999998</v>
      </c>
      <c r="P148" s="164">
        <v>130.66736899999998</v>
      </c>
      <c r="Q148" s="164">
        <v>134.552775</v>
      </c>
      <c r="R148" s="164">
        <v>140.50142399999999</v>
      </c>
      <c r="S148" s="164">
        <v>137.785256</v>
      </c>
      <c r="T148" s="164">
        <v>135.25190699999999</v>
      </c>
      <c r="U148" s="164">
        <v>134.72354000000001</v>
      </c>
      <c r="V148" s="164">
        <v>132.17010099999999</v>
      </c>
      <c r="W148" s="164">
        <v>132.40113599999998</v>
      </c>
      <c r="X148" s="164">
        <v>134.19115500000001</v>
      </c>
      <c r="Y148" s="164">
        <v>133.99829099999999</v>
      </c>
      <c r="Z148" s="276"/>
    </row>
    <row r="149" spans="1:26" s="146" customFormat="1" ht="18.75" customHeight="1" outlineLevel="1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  <c r="Z149" s="276"/>
    </row>
    <row r="150" spans="1:26" s="310" customFormat="1" ht="18.75" customHeight="1" thickBot="1" x14ac:dyDescent="0.25">
      <c r="A150" s="154">
        <v>29</v>
      </c>
      <c r="B150" s="155">
        <v>950.00473837414825</v>
      </c>
      <c r="C150" s="156">
        <v>925.53039637414827</v>
      </c>
      <c r="D150" s="156">
        <v>916.11534037414833</v>
      </c>
      <c r="E150" s="156">
        <v>949.92067537414835</v>
      </c>
      <c r="F150" s="156">
        <v>964.55964637414831</v>
      </c>
      <c r="G150" s="156">
        <v>963.85111537414832</v>
      </c>
      <c r="H150" s="156">
        <v>952.1543493741483</v>
      </c>
      <c r="I150" s="156">
        <v>939.72503437414832</v>
      </c>
      <c r="J150" s="156">
        <v>948.1673613741483</v>
      </c>
      <c r="K150" s="157">
        <v>955.48084237414832</v>
      </c>
      <c r="L150" s="156">
        <v>948.50361337414824</v>
      </c>
      <c r="M150" s="158">
        <v>952.69475437414826</v>
      </c>
      <c r="N150" s="157">
        <v>951.4458183741483</v>
      </c>
      <c r="O150" s="156">
        <v>921.45934537414826</v>
      </c>
      <c r="P150" s="158">
        <v>930.40605037414832</v>
      </c>
      <c r="Q150" s="159">
        <v>970.2399033741483</v>
      </c>
      <c r="R150" s="156">
        <v>982.88538037414821</v>
      </c>
      <c r="S150" s="159">
        <v>976.46056537414836</v>
      </c>
      <c r="T150" s="156">
        <v>959.55189337414834</v>
      </c>
      <c r="U150" s="156">
        <v>954.84436537414831</v>
      </c>
      <c r="V150" s="156">
        <v>949.51236937414831</v>
      </c>
      <c r="W150" s="156">
        <v>947.75905537414826</v>
      </c>
      <c r="X150" s="156">
        <v>901.56043237414826</v>
      </c>
      <c r="Y150" s="160">
        <v>920.71478737414827</v>
      </c>
      <c r="Z150" s="388"/>
    </row>
    <row r="151" spans="1:26" s="146" customFormat="1" ht="18.75" customHeight="1" outlineLevel="1" x14ac:dyDescent="0.2">
      <c r="A151" s="180" t="s">
        <v>7</v>
      </c>
      <c r="B151" s="162">
        <v>539.79</v>
      </c>
      <c r="C151" s="203">
        <v>519.41</v>
      </c>
      <c r="D151" s="203">
        <v>511.57</v>
      </c>
      <c r="E151" s="204">
        <v>539.72</v>
      </c>
      <c r="F151" s="203">
        <v>551.91</v>
      </c>
      <c r="G151" s="203">
        <v>551.32000000000005</v>
      </c>
      <c r="H151" s="203">
        <v>541.58000000000004</v>
      </c>
      <c r="I151" s="203">
        <v>531.23</v>
      </c>
      <c r="J151" s="205">
        <v>538.26</v>
      </c>
      <c r="K151" s="203">
        <v>544.35</v>
      </c>
      <c r="L151" s="203">
        <v>538.54</v>
      </c>
      <c r="M151" s="203">
        <v>542.03</v>
      </c>
      <c r="N151" s="203">
        <v>540.99</v>
      </c>
      <c r="O151" s="203">
        <v>516.02</v>
      </c>
      <c r="P151" s="203">
        <v>523.47</v>
      </c>
      <c r="Q151" s="203">
        <v>556.64</v>
      </c>
      <c r="R151" s="203">
        <v>567.16999999999996</v>
      </c>
      <c r="S151" s="203">
        <v>561.82000000000005</v>
      </c>
      <c r="T151" s="203">
        <v>547.74</v>
      </c>
      <c r="U151" s="203">
        <v>543.82000000000005</v>
      </c>
      <c r="V151" s="203">
        <v>539.38</v>
      </c>
      <c r="W151" s="203">
        <v>537.91999999999996</v>
      </c>
      <c r="X151" s="203">
        <v>499.45</v>
      </c>
      <c r="Y151" s="206">
        <v>515.4</v>
      </c>
      <c r="Z151" s="276"/>
    </row>
    <row r="152" spans="1:26" s="146" customFormat="1" ht="18.75" customHeight="1" outlineLevel="1" x14ac:dyDescent="0.2">
      <c r="A152" s="181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  <c r="Z152" s="276"/>
    </row>
    <row r="153" spans="1:26" s="146" customFormat="1" ht="18.75" customHeight="1" outlineLevel="1" x14ac:dyDescent="0.2">
      <c r="A153" s="182" t="s">
        <v>9</v>
      </c>
      <c r="B153" s="164">
        <v>108.443811</v>
      </c>
      <c r="C153" s="164">
        <v>104.34946899999998</v>
      </c>
      <c r="D153" s="164">
        <v>102.774413</v>
      </c>
      <c r="E153" s="164">
        <v>108.429748</v>
      </c>
      <c r="F153" s="164">
        <v>110.87871899999999</v>
      </c>
      <c r="G153" s="164">
        <v>110.76018800000001</v>
      </c>
      <c r="H153" s="164">
        <v>108.80342200000001</v>
      </c>
      <c r="I153" s="164">
        <v>106.724107</v>
      </c>
      <c r="J153" s="164">
        <v>108.13643399999999</v>
      </c>
      <c r="K153" s="164">
        <v>109.359915</v>
      </c>
      <c r="L153" s="164">
        <v>108.19268599999999</v>
      </c>
      <c r="M153" s="164">
        <v>108.89382699999999</v>
      </c>
      <c r="N153" s="164">
        <v>108.68489099999999</v>
      </c>
      <c r="O153" s="164">
        <v>103.66841799999999</v>
      </c>
      <c r="P153" s="164">
        <v>105.16512300000001</v>
      </c>
      <c r="Q153" s="164">
        <v>111.828976</v>
      </c>
      <c r="R153" s="164">
        <v>113.944453</v>
      </c>
      <c r="S153" s="164">
        <v>112.86963800000001</v>
      </c>
      <c r="T153" s="164">
        <v>110.040966</v>
      </c>
      <c r="U153" s="164">
        <v>109.253438</v>
      </c>
      <c r="V153" s="164">
        <v>108.361442</v>
      </c>
      <c r="W153" s="164">
        <v>108.06812799999999</v>
      </c>
      <c r="X153" s="164">
        <v>100.33950499999999</v>
      </c>
      <c r="Y153" s="164">
        <v>103.54386</v>
      </c>
      <c r="Z153" s="276"/>
    </row>
    <row r="154" spans="1:26" s="146" customFormat="1" ht="18.75" customHeight="1" outlineLevel="1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  <c r="Z154" s="276"/>
    </row>
    <row r="155" spans="1:26" s="310" customFormat="1" ht="18.75" customHeight="1" thickBot="1" x14ac:dyDescent="0.25">
      <c r="A155" s="184">
        <v>30</v>
      </c>
      <c r="B155" s="155">
        <v>1195.612806374148</v>
      </c>
      <c r="C155" s="156">
        <v>1158.8172303741483</v>
      </c>
      <c r="D155" s="156">
        <v>1160.7386703741483</v>
      </c>
      <c r="E155" s="156">
        <v>1168.6766193741482</v>
      </c>
      <c r="F155" s="156">
        <v>1194.7241403741484</v>
      </c>
      <c r="G155" s="156">
        <v>1197.4261653741485</v>
      </c>
      <c r="H155" s="156">
        <v>1243.0123293741483</v>
      </c>
      <c r="I155" s="156">
        <v>1227.0883953741481</v>
      </c>
      <c r="J155" s="156">
        <v>1242.1116543741484</v>
      </c>
      <c r="K155" s="157">
        <v>1244.8737243741484</v>
      </c>
      <c r="L155" s="156">
        <v>1246.9032453741481</v>
      </c>
      <c r="M155" s="158">
        <v>1206.9733203741482</v>
      </c>
      <c r="N155" s="157">
        <v>1189.1159373741482</v>
      </c>
      <c r="O155" s="156">
        <v>1206.9733203741482</v>
      </c>
      <c r="P155" s="158">
        <v>1220.5675083741482</v>
      </c>
      <c r="Q155" s="159">
        <v>1259.3205513741484</v>
      </c>
      <c r="R155" s="156">
        <v>1275.2805123741482</v>
      </c>
      <c r="S155" s="159">
        <v>1248.5364693741483</v>
      </c>
      <c r="T155" s="156">
        <v>1214.5389903741484</v>
      </c>
      <c r="U155" s="156">
        <v>1200.6926133741481</v>
      </c>
      <c r="V155" s="156">
        <v>1196.1412023741482</v>
      </c>
      <c r="W155" s="156">
        <v>1204.8237093741482</v>
      </c>
      <c r="X155" s="156">
        <v>1201.9895853741484</v>
      </c>
      <c r="Y155" s="160">
        <v>1194.0156093741482</v>
      </c>
      <c r="Z155" s="388"/>
    </row>
    <row r="156" spans="1:26" s="146" customFormat="1" ht="18.75" customHeight="1" outlineLevel="1" x14ac:dyDescent="0.2">
      <c r="A156" s="161" t="s">
        <v>7</v>
      </c>
      <c r="B156" s="162">
        <v>744.31</v>
      </c>
      <c r="C156" s="203">
        <v>713.67</v>
      </c>
      <c r="D156" s="203">
        <v>715.27</v>
      </c>
      <c r="E156" s="204">
        <v>721.88</v>
      </c>
      <c r="F156" s="203">
        <v>743.57</v>
      </c>
      <c r="G156" s="203">
        <v>745.82</v>
      </c>
      <c r="H156" s="203">
        <v>783.78</v>
      </c>
      <c r="I156" s="203">
        <v>770.52</v>
      </c>
      <c r="J156" s="205">
        <v>783.03</v>
      </c>
      <c r="K156" s="203">
        <v>785.33</v>
      </c>
      <c r="L156" s="203">
        <v>787.02</v>
      </c>
      <c r="M156" s="203">
        <v>753.77</v>
      </c>
      <c r="N156" s="203">
        <v>738.9</v>
      </c>
      <c r="O156" s="203">
        <v>753.77</v>
      </c>
      <c r="P156" s="203">
        <v>765.09</v>
      </c>
      <c r="Q156" s="203">
        <v>797.36</v>
      </c>
      <c r="R156" s="203">
        <v>810.65</v>
      </c>
      <c r="S156" s="203">
        <v>788.38</v>
      </c>
      <c r="T156" s="203">
        <v>760.07</v>
      </c>
      <c r="U156" s="203">
        <v>748.54</v>
      </c>
      <c r="V156" s="203">
        <v>744.75</v>
      </c>
      <c r="W156" s="203">
        <v>751.98</v>
      </c>
      <c r="X156" s="203">
        <v>749.62</v>
      </c>
      <c r="Y156" s="206">
        <v>742.98</v>
      </c>
      <c r="Z156" s="276"/>
    </row>
    <row r="157" spans="1:26" s="146" customFormat="1" ht="18.75" customHeight="1" outlineLevel="1" x14ac:dyDescent="0.2">
      <c r="A157" s="163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  <c r="Z157" s="276"/>
    </row>
    <row r="158" spans="1:26" s="146" customFormat="1" ht="18.75" customHeight="1" outlineLevel="1" x14ac:dyDescent="0.2">
      <c r="A158" s="167" t="s">
        <v>9</v>
      </c>
      <c r="B158" s="164">
        <v>149.53187899999998</v>
      </c>
      <c r="C158" s="164">
        <v>143.37630299999998</v>
      </c>
      <c r="D158" s="164">
        <v>143.697743</v>
      </c>
      <c r="E158" s="164">
        <v>145.02569199999999</v>
      </c>
      <c r="F158" s="164">
        <v>149.38321300000001</v>
      </c>
      <c r="G158" s="164">
        <v>149.835238</v>
      </c>
      <c r="H158" s="164">
        <v>157.46140199999999</v>
      </c>
      <c r="I158" s="164">
        <v>154.79746799999998</v>
      </c>
      <c r="J158" s="164">
        <v>157.31072699999999</v>
      </c>
      <c r="K158" s="164">
        <v>157.772797</v>
      </c>
      <c r="L158" s="164">
        <v>158.11231799999999</v>
      </c>
      <c r="M158" s="164">
        <v>151.43239299999999</v>
      </c>
      <c r="N158" s="164">
        <v>148.44501</v>
      </c>
      <c r="O158" s="164">
        <v>151.43239299999999</v>
      </c>
      <c r="P158" s="164">
        <v>153.706581</v>
      </c>
      <c r="Q158" s="164">
        <v>160.18962400000001</v>
      </c>
      <c r="R158" s="164">
        <v>162.85958499999998</v>
      </c>
      <c r="S158" s="164">
        <v>158.38554199999999</v>
      </c>
      <c r="T158" s="164">
        <v>152.69806300000002</v>
      </c>
      <c r="U158" s="164">
        <v>150.381686</v>
      </c>
      <c r="V158" s="164">
        <v>149.62027499999999</v>
      </c>
      <c r="W158" s="164">
        <v>151.07278199999999</v>
      </c>
      <c r="X158" s="164">
        <v>150.598658</v>
      </c>
      <c r="Y158" s="164">
        <v>149.26468199999999</v>
      </c>
      <c r="Z158" s="276"/>
    </row>
    <row r="159" spans="1:26" s="146" customFormat="1" ht="18.75" customHeight="1" outlineLevel="1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  <c r="Z159" s="276"/>
    </row>
    <row r="160" spans="1:26" s="310" customFormat="1" ht="18.75" customHeight="1" thickBot="1" x14ac:dyDescent="0.25">
      <c r="A160" s="171">
        <v>31</v>
      </c>
      <c r="B160" s="155">
        <v>1089.7774893741482</v>
      </c>
      <c r="C160" s="156">
        <v>1050.1357803741482</v>
      </c>
      <c r="D160" s="156">
        <v>1059.3226653741483</v>
      </c>
      <c r="E160" s="156">
        <v>1066.5761013741483</v>
      </c>
      <c r="F160" s="156">
        <v>1092.6956763741484</v>
      </c>
      <c r="G160" s="156">
        <v>1081.0109193741482</v>
      </c>
      <c r="H160" s="156">
        <v>1128.6506223741483</v>
      </c>
      <c r="I160" s="156">
        <v>1125.0839493741485</v>
      </c>
      <c r="J160" s="156">
        <v>1118.9113233741484</v>
      </c>
      <c r="K160" s="157">
        <v>1131.9530973741482</v>
      </c>
      <c r="L160" s="156">
        <v>1128.9628563741483</v>
      </c>
      <c r="M160" s="158">
        <v>1090.8582993741484</v>
      </c>
      <c r="N160" s="157">
        <v>1073.8895823741484</v>
      </c>
      <c r="O160" s="156">
        <v>1095.9020793741483</v>
      </c>
      <c r="P160" s="158">
        <v>1104.8007483741483</v>
      </c>
      <c r="Q160" s="159">
        <v>1151.6478573741483</v>
      </c>
      <c r="R160" s="156">
        <v>1191.9500613741484</v>
      </c>
      <c r="S160" s="159">
        <v>1189.5722793741484</v>
      </c>
      <c r="T160" s="156">
        <v>1080.7827483741482</v>
      </c>
      <c r="U160" s="156">
        <v>1063.9341213741482</v>
      </c>
      <c r="V160" s="156">
        <v>1076.3514273741482</v>
      </c>
      <c r="W160" s="156">
        <v>1080.8668113741483</v>
      </c>
      <c r="X160" s="156">
        <v>1079.5218033741482</v>
      </c>
      <c r="Y160" s="160">
        <v>1076.9638863741482</v>
      </c>
      <c r="Z160" s="388"/>
    </row>
    <row r="161" spans="1:26" s="146" customFormat="1" ht="18.75" customHeight="1" outlineLevel="1" x14ac:dyDescent="0.2">
      <c r="A161" s="180" t="s">
        <v>7</v>
      </c>
      <c r="B161" s="162">
        <v>656.18</v>
      </c>
      <c r="C161" s="203">
        <v>623.16999999999996</v>
      </c>
      <c r="D161" s="203">
        <v>630.82000000000005</v>
      </c>
      <c r="E161" s="204">
        <v>636.86</v>
      </c>
      <c r="F161" s="203">
        <v>658.61</v>
      </c>
      <c r="G161" s="203">
        <v>648.88</v>
      </c>
      <c r="H161" s="203">
        <v>688.55</v>
      </c>
      <c r="I161" s="203">
        <v>685.58</v>
      </c>
      <c r="J161" s="205">
        <v>680.44</v>
      </c>
      <c r="K161" s="203">
        <v>691.3</v>
      </c>
      <c r="L161" s="203">
        <v>688.81</v>
      </c>
      <c r="M161" s="203">
        <v>657.08</v>
      </c>
      <c r="N161" s="203">
        <v>642.95000000000005</v>
      </c>
      <c r="O161" s="203">
        <v>661.28</v>
      </c>
      <c r="P161" s="203">
        <v>668.69</v>
      </c>
      <c r="Q161" s="203">
        <v>707.7</v>
      </c>
      <c r="R161" s="203">
        <v>741.26</v>
      </c>
      <c r="S161" s="203">
        <v>739.28</v>
      </c>
      <c r="T161" s="203">
        <v>648.69000000000005</v>
      </c>
      <c r="U161" s="203">
        <v>634.66</v>
      </c>
      <c r="V161" s="203">
        <v>645</v>
      </c>
      <c r="W161" s="203">
        <v>648.76</v>
      </c>
      <c r="X161" s="203">
        <v>647.64</v>
      </c>
      <c r="Y161" s="206">
        <v>645.51</v>
      </c>
      <c r="Z161" s="276"/>
    </row>
    <row r="162" spans="1:26" s="146" customFormat="1" ht="18.75" customHeight="1" outlineLevel="1" x14ac:dyDescent="0.2">
      <c r="A162" s="181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  <c r="Z162" s="276"/>
    </row>
    <row r="163" spans="1:26" s="146" customFormat="1" ht="18.75" customHeight="1" outlineLevel="1" x14ac:dyDescent="0.2">
      <c r="A163" s="182" t="s">
        <v>9</v>
      </c>
      <c r="B163" s="164">
        <v>131.826562</v>
      </c>
      <c r="C163" s="164">
        <v>125.19485299999999</v>
      </c>
      <c r="D163" s="164">
        <v>126.73173800000001</v>
      </c>
      <c r="E163" s="164">
        <v>127.94517399999999</v>
      </c>
      <c r="F163" s="164">
        <v>132.31474900000001</v>
      </c>
      <c r="G163" s="164">
        <v>130.35999200000001</v>
      </c>
      <c r="H163" s="164">
        <v>138.32969499999999</v>
      </c>
      <c r="I163" s="164">
        <v>137.73302200000001</v>
      </c>
      <c r="J163" s="164">
        <v>136.70039600000001</v>
      </c>
      <c r="K163" s="164">
        <v>138.88216999999997</v>
      </c>
      <c r="L163" s="164">
        <v>138.38192899999999</v>
      </c>
      <c r="M163" s="164">
        <v>132.007372</v>
      </c>
      <c r="N163" s="164">
        <v>129.168655</v>
      </c>
      <c r="O163" s="164">
        <v>132.85115199999998</v>
      </c>
      <c r="P163" s="164">
        <v>134.339821</v>
      </c>
      <c r="Q163" s="164">
        <v>142.17693</v>
      </c>
      <c r="R163" s="164">
        <v>148.91913399999999</v>
      </c>
      <c r="S163" s="164">
        <v>148.52135199999998</v>
      </c>
      <c r="T163" s="164">
        <v>130.321821</v>
      </c>
      <c r="U163" s="164">
        <v>127.50319399999999</v>
      </c>
      <c r="V163" s="164">
        <v>129.5805</v>
      </c>
      <c r="W163" s="164">
        <v>130.33588399999999</v>
      </c>
      <c r="X163" s="164">
        <v>130.11087599999999</v>
      </c>
      <c r="Y163" s="164">
        <v>129.68295899999998</v>
      </c>
      <c r="Z163" s="276"/>
    </row>
    <row r="164" spans="1:26" s="146" customFormat="1" ht="18.75" customHeight="1" outlineLevel="1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  <c r="Z164" s="276"/>
    </row>
    <row r="165" spans="1:26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  <c r="Z165" s="188"/>
    </row>
    <row r="166" spans="1:26" s="146" customFormat="1" ht="30.75" customHeight="1" thickBot="1" x14ac:dyDescent="0.25">
      <c r="A166" s="189" t="s">
        <v>43</v>
      </c>
      <c r="B166" s="190" t="s">
        <v>56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  <c r="Z166" s="276"/>
    </row>
    <row r="167" spans="1:26" s="146" customFormat="1" ht="39" customHeight="1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  <c r="Z167" s="276"/>
    </row>
    <row r="168" spans="1:26" s="310" customFormat="1" ht="18.75" customHeight="1" thickBot="1" x14ac:dyDescent="0.25">
      <c r="A168" s="200">
        <v>1</v>
      </c>
      <c r="B168" s="172">
        <v>1231.6561203741485</v>
      </c>
      <c r="C168" s="173">
        <v>1204.4317173741483</v>
      </c>
      <c r="D168" s="173">
        <v>1196.8780563741484</v>
      </c>
      <c r="E168" s="174">
        <v>1206.5212833741484</v>
      </c>
      <c r="F168" s="174">
        <v>1243.2808323741483</v>
      </c>
      <c r="G168" s="174">
        <v>1245.8147313741483</v>
      </c>
      <c r="H168" s="174">
        <v>1238.3931693741483</v>
      </c>
      <c r="I168" s="174">
        <v>1208.1545073741484</v>
      </c>
      <c r="J168" s="174">
        <v>1239.0056283741483</v>
      </c>
      <c r="K168" s="175">
        <v>1242.9806073741483</v>
      </c>
      <c r="L168" s="174">
        <v>1223.3098653741483</v>
      </c>
      <c r="M168" s="176">
        <v>1221.8567763741482</v>
      </c>
      <c r="N168" s="175">
        <v>1219.7912283741482</v>
      </c>
      <c r="O168" s="174">
        <v>1198.7274423741483</v>
      </c>
      <c r="P168" s="176">
        <v>1207.4459763741484</v>
      </c>
      <c r="Q168" s="177">
        <v>1222.8775413741484</v>
      </c>
      <c r="R168" s="174">
        <v>1225.0631793741481</v>
      </c>
      <c r="S168" s="177">
        <v>1225.6756383741483</v>
      </c>
      <c r="T168" s="174">
        <v>1357.8587013741483</v>
      </c>
      <c r="U168" s="173">
        <v>1221.3283803741483</v>
      </c>
      <c r="V168" s="173">
        <v>1225.0631793741481</v>
      </c>
      <c r="W168" s="173">
        <v>1226.4682323741483</v>
      </c>
      <c r="X168" s="173">
        <v>1225.1952783741483</v>
      </c>
      <c r="Y168" s="178">
        <v>1230.1189683741482</v>
      </c>
      <c r="Z168" s="388"/>
    </row>
    <row r="169" spans="1:26" s="146" customFormat="1" ht="18.75" customHeight="1" outlineLevel="1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  <c r="Z169" s="276"/>
    </row>
    <row r="170" spans="1:26" s="146" customFormat="1" ht="18.75" customHeight="1" outlineLevel="1" x14ac:dyDescent="0.2">
      <c r="A170" s="163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  <c r="Z170" s="276"/>
    </row>
    <row r="171" spans="1:26" s="146" customFormat="1" ht="18.75" customHeight="1" outlineLevel="1" x14ac:dyDescent="0.2">
      <c r="A171" s="167" t="s">
        <v>9</v>
      </c>
      <c r="B171" s="164">
        <v>109.64519299999999</v>
      </c>
      <c r="C171" s="164">
        <v>105.09079</v>
      </c>
      <c r="D171" s="164">
        <v>103.82712899999999</v>
      </c>
      <c r="E171" s="164">
        <v>105.44035600000001</v>
      </c>
      <c r="F171" s="164">
        <v>111.589905</v>
      </c>
      <c r="G171" s="164">
        <v>112.01380399999999</v>
      </c>
      <c r="H171" s="164">
        <v>110.77224199999999</v>
      </c>
      <c r="I171" s="164">
        <v>105.71358000000001</v>
      </c>
      <c r="J171" s="164">
        <v>110.874701</v>
      </c>
      <c r="K171" s="164">
        <v>111.53968</v>
      </c>
      <c r="L171" s="164">
        <v>108.24893800000001</v>
      </c>
      <c r="M171" s="164">
        <v>108.005849</v>
      </c>
      <c r="N171" s="164">
        <v>107.66030099999999</v>
      </c>
      <c r="O171" s="164">
        <v>104.136515</v>
      </c>
      <c r="P171" s="164">
        <v>105.595049</v>
      </c>
      <c r="Q171" s="164">
        <v>108.176614</v>
      </c>
      <c r="R171" s="164">
        <v>108.54225199999999</v>
      </c>
      <c r="S171" s="164">
        <v>108.64471099999999</v>
      </c>
      <c r="T171" s="164">
        <v>130.75777400000001</v>
      </c>
      <c r="U171" s="164">
        <v>107.91745299999999</v>
      </c>
      <c r="V171" s="164">
        <v>108.54225199999999</v>
      </c>
      <c r="W171" s="164">
        <v>108.77730500000001</v>
      </c>
      <c r="X171" s="164">
        <v>108.56435099999999</v>
      </c>
      <c r="Y171" s="164">
        <v>109.388041</v>
      </c>
      <c r="Z171" s="276"/>
    </row>
    <row r="172" spans="1:26" s="146" customFormat="1" ht="18.75" customHeight="1" outlineLevel="1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  <c r="Z172" s="276"/>
    </row>
    <row r="173" spans="1:26" s="146" customFormat="1" ht="18.75" customHeight="1" thickBot="1" x14ac:dyDescent="0.25">
      <c r="A173" s="171">
        <v>2</v>
      </c>
      <c r="B173" s="172">
        <v>1234.8200000000002</v>
      </c>
      <c r="C173" s="173">
        <v>1233.5</v>
      </c>
      <c r="D173" s="173">
        <v>1228.6500000000001</v>
      </c>
      <c r="E173" s="174">
        <v>1211.23</v>
      </c>
      <c r="F173" s="174">
        <v>1210.69</v>
      </c>
      <c r="G173" s="174">
        <v>1230.1500000000001</v>
      </c>
      <c r="H173" s="174">
        <v>1225.3499999999999</v>
      </c>
      <c r="I173" s="174">
        <v>1231.52</v>
      </c>
      <c r="J173" s="174">
        <v>1224.3900000000001</v>
      </c>
      <c r="K173" s="175">
        <v>1233.04</v>
      </c>
      <c r="L173" s="174">
        <v>1241.3000000000002</v>
      </c>
      <c r="M173" s="176">
        <v>1239.1300000000001</v>
      </c>
      <c r="N173" s="175">
        <v>1242.3000000000002</v>
      </c>
      <c r="O173" s="174">
        <v>1216.5100000000002</v>
      </c>
      <c r="P173" s="176">
        <v>1202.83</v>
      </c>
      <c r="Q173" s="177">
        <v>1217.1600000000001</v>
      </c>
      <c r="R173" s="174">
        <v>1247.5700000000002</v>
      </c>
      <c r="S173" s="177">
        <v>1246.6600000000001</v>
      </c>
      <c r="T173" s="174">
        <v>1253.7800000000002</v>
      </c>
      <c r="U173" s="173">
        <v>1233.3400000000001</v>
      </c>
      <c r="V173" s="173">
        <v>1237.93</v>
      </c>
      <c r="W173" s="173">
        <v>1246.3200000000002</v>
      </c>
      <c r="X173" s="173">
        <v>1243.93</v>
      </c>
      <c r="Y173" s="178">
        <v>1237.79</v>
      </c>
      <c r="Z173" s="276"/>
    </row>
    <row r="174" spans="1:26" s="146" customFormat="1" ht="18.75" customHeight="1" outlineLevel="1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  <c r="Z174" s="276"/>
    </row>
    <row r="175" spans="1:26" s="146" customFormat="1" ht="18.75" customHeight="1" outlineLevel="1" x14ac:dyDescent="0.2">
      <c r="A175" s="163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  <c r="Z175" s="276"/>
    </row>
    <row r="176" spans="1:26" s="146" customFormat="1" ht="18.75" customHeight="1" outlineLevel="1" x14ac:dyDescent="0.2">
      <c r="A176" s="167" t="s">
        <v>9</v>
      </c>
      <c r="B176" s="164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6"/>
      <c r="Z176" s="276"/>
    </row>
    <row r="177" spans="1:26" s="146" customFormat="1" ht="18.75" customHeight="1" outlineLevel="1" thickBot="1" x14ac:dyDescent="0.25">
      <c r="A177" s="168" t="s">
        <v>127</v>
      </c>
      <c r="B177" s="169">
        <v>2.73</v>
      </c>
      <c r="C177" s="170">
        <v>2.73</v>
      </c>
      <c r="D177" s="170">
        <v>2.73</v>
      </c>
      <c r="E177" s="170">
        <v>2.73</v>
      </c>
      <c r="F177" s="170">
        <v>2.73</v>
      </c>
      <c r="G177" s="170">
        <v>2.73</v>
      </c>
      <c r="H177" s="170">
        <v>2.73</v>
      </c>
      <c r="I177" s="170">
        <v>2.73</v>
      </c>
      <c r="J177" s="170">
        <v>2.73</v>
      </c>
      <c r="K177" s="170">
        <v>2.73</v>
      </c>
      <c r="L177" s="170">
        <v>2.73</v>
      </c>
      <c r="M177" s="170">
        <v>2.73</v>
      </c>
      <c r="N177" s="170">
        <v>2.73</v>
      </c>
      <c r="O177" s="170">
        <v>2.73</v>
      </c>
      <c r="P177" s="170">
        <v>2.73</v>
      </c>
      <c r="Q177" s="170">
        <v>2.73</v>
      </c>
      <c r="R177" s="170">
        <v>2.73</v>
      </c>
      <c r="S177" s="170">
        <v>2.73</v>
      </c>
      <c r="T177" s="170">
        <v>2.73</v>
      </c>
      <c r="U177" s="170">
        <v>2.73</v>
      </c>
      <c r="V177" s="170">
        <v>2.73</v>
      </c>
      <c r="W177" s="170">
        <v>2.73</v>
      </c>
      <c r="X177" s="170">
        <v>2.73</v>
      </c>
      <c r="Y177" s="401">
        <v>2.73</v>
      </c>
      <c r="Z177" s="276"/>
    </row>
    <row r="178" spans="1:26" s="146" customFormat="1" ht="18.75" customHeight="1" thickBot="1" x14ac:dyDescent="0.25">
      <c r="A178" s="154">
        <v>3</v>
      </c>
      <c r="B178" s="172">
        <v>1360.5126903741484</v>
      </c>
      <c r="C178" s="173">
        <v>1337.8156803741483</v>
      </c>
      <c r="D178" s="173">
        <v>1338.1038963741482</v>
      </c>
      <c r="E178" s="174">
        <v>1328.2925433741482</v>
      </c>
      <c r="F178" s="174">
        <v>1329.2772813741483</v>
      </c>
      <c r="G178" s="174">
        <v>1352.3585793741481</v>
      </c>
      <c r="H178" s="174">
        <v>1354.4841723741481</v>
      </c>
      <c r="I178" s="174">
        <v>1346.1619353741482</v>
      </c>
      <c r="J178" s="174">
        <v>1355.5890003741483</v>
      </c>
      <c r="K178" s="175">
        <v>1362.5302023741485</v>
      </c>
      <c r="L178" s="174">
        <v>1360.3205463741483</v>
      </c>
      <c r="M178" s="176">
        <v>1354.2920283741482</v>
      </c>
      <c r="N178" s="175">
        <v>1364.2354803741482</v>
      </c>
      <c r="O178" s="174">
        <v>1337.0471043741481</v>
      </c>
      <c r="P178" s="176">
        <v>1341.7906593741484</v>
      </c>
      <c r="Q178" s="177">
        <v>1358.3630793741481</v>
      </c>
      <c r="R178" s="174">
        <v>1370.1679263741482</v>
      </c>
      <c r="S178" s="177">
        <v>1389.5744703741484</v>
      </c>
      <c r="T178" s="174">
        <v>1390.6192533741482</v>
      </c>
      <c r="U178" s="173">
        <v>1365.3763353741483</v>
      </c>
      <c r="V178" s="173">
        <v>1369.3152873741483</v>
      </c>
      <c r="W178" s="173">
        <v>1380.2795043741482</v>
      </c>
      <c r="X178" s="173">
        <v>1375.3077783741483</v>
      </c>
      <c r="Y178" s="178">
        <v>1372.3175373741483</v>
      </c>
      <c r="Z178" s="276"/>
    </row>
    <row r="179" spans="1:26" s="146" customFormat="1" ht="18.75" customHeight="1" outlineLevel="1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  <c r="Z179" s="276"/>
    </row>
    <row r="180" spans="1:26" s="146" customFormat="1" ht="18.75" customHeight="1" outlineLevel="1" x14ac:dyDescent="0.2">
      <c r="A180" s="163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  <c r="Z180" s="276"/>
    </row>
    <row r="181" spans="1:26" s="146" customFormat="1" ht="18.75" customHeight="1" outlineLevel="1" x14ac:dyDescent="0.2">
      <c r="A181" s="167" t="s">
        <v>9</v>
      </c>
      <c r="B181" s="164">
        <v>131.201763</v>
      </c>
      <c r="C181" s="164">
        <v>127.40475299999999</v>
      </c>
      <c r="D181" s="164">
        <v>127.452969</v>
      </c>
      <c r="E181" s="164">
        <v>125.811616</v>
      </c>
      <c r="F181" s="164">
        <v>125.97635399999999</v>
      </c>
      <c r="G181" s="164">
        <v>129.83765199999999</v>
      </c>
      <c r="H181" s="164">
        <v>130.19324499999999</v>
      </c>
      <c r="I181" s="164">
        <v>128.801008</v>
      </c>
      <c r="J181" s="164">
        <v>130.378073</v>
      </c>
      <c r="K181" s="164">
        <v>131.539275</v>
      </c>
      <c r="L181" s="164">
        <v>131.16961899999998</v>
      </c>
      <c r="M181" s="164">
        <v>130.161101</v>
      </c>
      <c r="N181" s="164">
        <v>131.82455299999998</v>
      </c>
      <c r="O181" s="164">
        <v>127.27617699999999</v>
      </c>
      <c r="P181" s="164">
        <v>128.06973199999999</v>
      </c>
      <c r="Q181" s="164">
        <v>130.842152</v>
      </c>
      <c r="R181" s="164">
        <v>132.81699900000001</v>
      </c>
      <c r="S181" s="164">
        <v>136.06354299999998</v>
      </c>
      <c r="T181" s="164">
        <v>136.238326</v>
      </c>
      <c r="U181" s="164">
        <v>132.01540800000001</v>
      </c>
      <c r="V181" s="164">
        <v>132.67435999999998</v>
      </c>
      <c r="W181" s="164">
        <v>134.508577</v>
      </c>
      <c r="X181" s="164">
        <v>133.676851</v>
      </c>
      <c r="Y181" s="164">
        <v>133.17660999999998</v>
      </c>
      <c r="Z181" s="276"/>
    </row>
    <row r="182" spans="1:26" s="146" customFormat="1" ht="18.75" customHeight="1" outlineLevel="1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  <c r="Z182" s="276"/>
    </row>
    <row r="183" spans="1:26" s="146" customFormat="1" ht="18.75" customHeight="1" thickBot="1" x14ac:dyDescent="0.25">
      <c r="A183" s="201">
        <v>4</v>
      </c>
      <c r="B183" s="172">
        <v>1165.6186293741482</v>
      </c>
      <c r="C183" s="173">
        <v>1129.5435933741483</v>
      </c>
      <c r="D183" s="173">
        <v>1125.9168753741483</v>
      </c>
      <c r="E183" s="174">
        <v>1133.2063383741483</v>
      </c>
      <c r="F183" s="174">
        <v>1176.3306573741484</v>
      </c>
      <c r="G183" s="174">
        <v>1189.8047553741483</v>
      </c>
      <c r="H183" s="174">
        <v>1182.9235983741482</v>
      </c>
      <c r="I183" s="174">
        <v>1169.3174013741484</v>
      </c>
      <c r="J183" s="174">
        <v>1169.4134733741482</v>
      </c>
      <c r="K183" s="175">
        <v>1177.2073143741484</v>
      </c>
      <c r="L183" s="174">
        <v>1178.7564753741483</v>
      </c>
      <c r="M183" s="176">
        <v>1174.7214513741483</v>
      </c>
      <c r="N183" s="175">
        <v>1170.1700403741484</v>
      </c>
      <c r="O183" s="174">
        <v>1142.8255473741483</v>
      </c>
      <c r="P183" s="176">
        <v>1145.0832393741482</v>
      </c>
      <c r="Q183" s="177">
        <v>1163.5530813741484</v>
      </c>
      <c r="R183" s="174">
        <v>1184.6769123741483</v>
      </c>
      <c r="S183" s="177">
        <v>1177.0632063741484</v>
      </c>
      <c r="T183" s="174">
        <v>1195.7011743741484</v>
      </c>
      <c r="U183" s="173">
        <v>1161.1752993741484</v>
      </c>
      <c r="V183" s="173">
        <v>1165.3184043741483</v>
      </c>
      <c r="W183" s="173">
        <v>1168.9211043741482</v>
      </c>
      <c r="X183" s="173">
        <v>1162.0399473741484</v>
      </c>
      <c r="Y183" s="178">
        <v>1173.9288573741483</v>
      </c>
      <c r="Z183" s="276"/>
    </row>
    <row r="184" spans="1:26" s="146" customFormat="1" ht="18.75" customHeight="1" outlineLevel="1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  <c r="Z184" s="276"/>
    </row>
    <row r="185" spans="1:26" s="146" customFormat="1" ht="18.75" customHeight="1" outlineLevel="1" x14ac:dyDescent="0.2">
      <c r="A185" s="163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  <c r="Z185" s="276"/>
    </row>
    <row r="186" spans="1:26" s="146" customFormat="1" ht="18.75" customHeight="1" outlineLevel="1" x14ac:dyDescent="0.2">
      <c r="A186" s="167" t="s">
        <v>9</v>
      </c>
      <c r="B186" s="164">
        <v>98.597701999999998</v>
      </c>
      <c r="C186" s="164">
        <v>92.562665999999993</v>
      </c>
      <c r="D186" s="164">
        <v>91.955948000000006</v>
      </c>
      <c r="E186" s="164">
        <v>93.175410999999997</v>
      </c>
      <c r="F186" s="164">
        <v>100.38973</v>
      </c>
      <c r="G186" s="164">
        <v>102.643828</v>
      </c>
      <c r="H186" s="164">
        <v>101.492671</v>
      </c>
      <c r="I186" s="164">
        <v>99.216474000000005</v>
      </c>
      <c r="J186" s="164">
        <v>99.232545999999999</v>
      </c>
      <c r="K186" s="164">
        <v>100.536387</v>
      </c>
      <c r="L186" s="164">
        <v>100.795548</v>
      </c>
      <c r="M186" s="164">
        <v>100.120524</v>
      </c>
      <c r="N186" s="164">
        <v>99.359112999999994</v>
      </c>
      <c r="O186" s="164">
        <v>94.784620000000004</v>
      </c>
      <c r="P186" s="164">
        <v>95.162312</v>
      </c>
      <c r="Q186" s="164">
        <v>98.252154000000004</v>
      </c>
      <c r="R186" s="164">
        <v>101.785985</v>
      </c>
      <c r="S186" s="164">
        <v>100.51227899999999</v>
      </c>
      <c r="T186" s="164">
        <v>103.63024700000001</v>
      </c>
      <c r="U186" s="164">
        <v>97.854371999999998</v>
      </c>
      <c r="V186" s="164">
        <v>98.547476999999986</v>
      </c>
      <c r="W186" s="164">
        <v>99.150176999999985</v>
      </c>
      <c r="X186" s="164">
        <v>97.999020000000002</v>
      </c>
      <c r="Y186" s="164">
        <v>99.987929999999992</v>
      </c>
      <c r="Z186" s="276"/>
    </row>
    <row r="187" spans="1:26" s="146" customFormat="1" ht="18.75" customHeight="1" outlineLevel="1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  <c r="Z187" s="276"/>
    </row>
    <row r="188" spans="1:26" s="146" customFormat="1" ht="18.75" customHeight="1" thickBot="1" x14ac:dyDescent="0.25">
      <c r="A188" s="154">
        <v>5</v>
      </c>
      <c r="B188" s="172">
        <v>1257.2713173741483</v>
      </c>
      <c r="C188" s="173">
        <v>1217.6656353741485</v>
      </c>
      <c r="D188" s="173">
        <v>1210.2080463741484</v>
      </c>
      <c r="E188" s="174">
        <v>1211.3128743741484</v>
      </c>
      <c r="F188" s="174">
        <v>1244.7219123741484</v>
      </c>
      <c r="G188" s="174">
        <v>1255.2538053741482</v>
      </c>
      <c r="H188" s="174">
        <v>1252.8760233741484</v>
      </c>
      <c r="I188" s="174">
        <v>1232.3046063741483</v>
      </c>
      <c r="J188" s="174">
        <v>1235.5590453741484</v>
      </c>
      <c r="K188" s="175">
        <v>1239.8942943741483</v>
      </c>
      <c r="L188" s="174">
        <v>1239.6060783741484</v>
      </c>
      <c r="M188" s="176">
        <v>1255.4579583741483</v>
      </c>
      <c r="N188" s="175">
        <v>1250.3661423741485</v>
      </c>
      <c r="O188" s="174">
        <v>1211.6611353741484</v>
      </c>
      <c r="P188" s="176">
        <v>1218.3621573741482</v>
      </c>
      <c r="Q188" s="177">
        <v>1242.3321213741483</v>
      </c>
      <c r="R188" s="174">
        <v>1265.3413653741484</v>
      </c>
      <c r="S188" s="177">
        <v>1254.8094723741481</v>
      </c>
      <c r="T188" s="174">
        <v>1221.3283803741483</v>
      </c>
      <c r="U188" s="173">
        <v>1215.7321863741481</v>
      </c>
      <c r="V188" s="173">
        <v>1226.2760883741485</v>
      </c>
      <c r="W188" s="173">
        <v>1239.0656733741484</v>
      </c>
      <c r="X188" s="173">
        <v>1235.7151623741483</v>
      </c>
      <c r="Y188" s="178">
        <v>1239.3538893741484</v>
      </c>
      <c r="Z188" s="276"/>
    </row>
    <row r="189" spans="1:26" s="146" customFormat="1" ht="18.75" customHeight="1" outlineLevel="1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  <c r="Z189" s="276"/>
    </row>
    <row r="190" spans="1:26" s="146" customFormat="1" ht="18.75" customHeight="1" outlineLevel="1" x14ac:dyDescent="0.2">
      <c r="A190" s="163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  <c r="Z190" s="276"/>
    </row>
    <row r="191" spans="1:26" s="146" customFormat="1" ht="18.75" customHeight="1" outlineLevel="1" x14ac:dyDescent="0.2">
      <c r="A191" s="167" t="s">
        <v>9</v>
      </c>
      <c r="B191" s="164">
        <v>113.93039</v>
      </c>
      <c r="C191" s="164">
        <v>107.30470800000001</v>
      </c>
      <c r="D191" s="164">
        <v>106.05711899999999</v>
      </c>
      <c r="E191" s="164">
        <v>106.24194700000001</v>
      </c>
      <c r="F191" s="164">
        <v>111.830985</v>
      </c>
      <c r="G191" s="164">
        <v>113.59287799999998</v>
      </c>
      <c r="H191" s="164">
        <v>113.19509600000001</v>
      </c>
      <c r="I191" s="164">
        <v>109.75367899999999</v>
      </c>
      <c r="J191" s="164">
        <v>110.29811799999999</v>
      </c>
      <c r="K191" s="164">
        <v>111.02336699999999</v>
      </c>
      <c r="L191" s="164">
        <v>110.975151</v>
      </c>
      <c r="M191" s="164">
        <v>113.627031</v>
      </c>
      <c r="N191" s="164">
        <v>112.775215</v>
      </c>
      <c r="O191" s="164">
        <v>106.300208</v>
      </c>
      <c r="P191" s="164">
        <v>107.42123000000001</v>
      </c>
      <c r="Q191" s="164">
        <v>111.43119399999999</v>
      </c>
      <c r="R191" s="164">
        <v>115.280438</v>
      </c>
      <c r="S191" s="164">
        <v>113.51854499999999</v>
      </c>
      <c r="T191" s="164">
        <v>107.91745299999999</v>
      </c>
      <c r="U191" s="164">
        <v>106.98125899999999</v>
      </c>
      <c r="V191" s="164">
        <v>108.745161</v>
      </c>
      <c r="W191" s="164">
        <v>110.88474600000001</v>
      </c>
      <c r="X191" s="164">
        <v>110.32423499999999</v>
      </c>
      <c r="Y191" s="164">
        <v>110.93296199999999</v>
      </c>
      <c r="Z191" s="276"/>
    </row>
    <row r="192" spans="1:26" s="146" customFormat="1" ht="18.75" customHeight="1" outlineLevel="1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  <c r="Z192" s="276"/>
    </row>
    <row r="193" spans="1:26" s="146" customFormat="1" ht="18.75" customHeight="1" thickBot="1" x14ac:dyDescent="0.25">
      <c r="A193" s="171">
        <v>6</v>
      </c>
      <c r="B193" s="172">
        <v>1244.0734263741483</v>
      </c>
      <c r="C193" s="173">
        <v>1204.4076993741485</v>
      </c>
      <c r="D193" s="173">
        <v>1197.0581913741485</v>
      </c>
      <c r="E193" s="174">
        <v>1210.4602353741484</v>
      </c>
      <c r="F193" s="174">
        <v>1249.5615393741482</v>
      </c>
      <c r="G193" s="174">
        <v>1250.9425743741483</v>
      </c>
      <c r="H193" s="174">
        <v>1263.2638083741483</v>
      </c>
      <c r="I193" s="174">
        <v>1244.1214623741482</v>
      </c>
      <c r="J193" s="174">
        <v>1261.2342873741484</v>
      </c>
      <c r="K193" s="175">
        <v>1268.9080383741484</v>
      </c>
      <c r="L193" s="174">
        <v>1264.2605553741482</v>
      </c>
      <c r="M193" s="176">
        <v>1244.6138313741483</v>
      </c>
      <c r="N193" s="175">
        <v>1242.0439053741484</v>
      </c>
      <c r="O193" s="174">
        <v>1206.6894093741485</v>
      </c>
      <c r="P193" s="176">
        <v>1210.6763973741481</v>
      </c>
      <c r="Q193" s="177">
        <v>1234.4662263741484</v>
      </c>
      <c r="R193" s="174">
        <v>1250.9786013741484</v>
      </c>
      <c r="S193" s="177">
        <v>1254.0649143741482</v>
      </c>
      <c r="T193" s="174">
        <v>1245.5625423741483</v>
      </c>
      <c r="U193" s="173">
        <v>1212.6458733741486</v>
      </c>
      <c r="V193" s="173">
        <v>1222.6013343741486</v>
      </c>
      <c r="W193" s="173">
        <v>1235.1627483741486</v>
      </c>
      <c r="X193" s="173">
        <v>1240.6388523741484</v>
      </c>
      <c r="Y193" s="178">
        <v>1245.2022723741482</v>
      </c>
      <c r="Z193" s="276"/>
    </row>
    <row r="194" spans="1:26" s="146" customFormat="1" ht="18.75" customHeight="1" outlineLevel="1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  <c r="Z194" s="276"/>
    </row>
    <row r="195" spans="1:26" s="146" customFormat="1" ht="18.75" customHeight="1" outlineLevel="1" x14ac:dyDescent="0.2">
      <c r="A195" s="163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  <c r="Z195" s="276"/>
    </row>
    <row r="196" spans="1:26" s="146" customFormat="1" ht="18.75" customHeight="1" outlineLevel="1" x14ac:dyDescent="0.2">
      <c r="A196" s="167" t="s">
        <v>9</v>
      </c>
      <c r="B196" s="164">
        <v>111.722499</v>
      </c>
      <c r="C196" s="164">
        <v>105.08677200000001</v>
      </c>
      <c r="D196" s="164">
        <v>103.857264</v>
      </c>
      <c r="E196" s="164">
        <v>106.09930799999999</v>
      </c>
      <c r="F196" s="164">
        <v>112.64061199999999</v>
      </c>
      <c r="G196" s="164">
        <v>112.87164700000001</v>
      </c>
      <c r="H196" s="164">
        <v>114.93288100000001</v>
      </c>
      <c r="I196" s="164">
        <v>111.73053499999999</v>
      </c>
      <c r="J196" s="164">
        <v>114.59335999999999</v>
      </c>
      <c r="K196" s="164">
        <v>115.87711099999999</v>
      </c>
      <c r="L196" s="164">
        <v>115.099628</v>
      </c>
      <c r="M196" s="164">
        <v>111.81290399999999</v>
      </c>
      <c r="N196" s="164">
        <v>111.38297799999999</v>
      </c>
      <c r="O196" s="164">
        <v>105.46848199999999</v>
      </c>
      <c r="P196" s="164">
        <v>106.13546999999998</v>
      </c>
      <c r="Q196" s="164">
        <v>110.11529899999999</v>
      </c>
      <c r="R196" s="164">
        <v>112.877674</v>
      </c>
      <c r="S196" s="164">
        <v>113.39398699999998</v>
      </c>
      <c r="T196" s="164">
        <v>111.971615</v>
      </c>
      <c r="U196" s="164">
        <v>106.46494600000001</v>
      </c>
      <c r="V196" s="164">
        <v>108.13040700000001</v>
      </c>
      <c r="W196" s="164">
        <v>110.23182100000001</v>
      </c>
      <c r="X196" s="164">
        <v>111.147925</v>
      </c>
      <c r="Y196" s="164">
        <v>111.91134499999998</v>
      </c>
      <c r="Z196" s="276"/>
    </row>
    <row r="197" spans="1:26" s="146" customFormat="1" ht="18.75" customHeight="1" outlineLevel="1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  <c r="Z197" s="276"/>
    </row>
    <row r="198" spans="1:26" s="146" customFormat="1" ht="18.75" customHeight="1" thickBot="1" x14ac:dyDescent="0.25">
      <c r="A198" s="154">
        <v>7</v>
      </c>
      <c r="B198" s="172">
        <v>1228.1975283741483</v>
      </c>
      <c r="C198" s="173">
        <v>1203.5070243741484</v>
      </c>
      <c r="D198" s="173">
        <v>1192.3986993741485</v>
      </c>
      <c r="E198" s="174">
        <v>1192.6749063741483</v>
      </c>
      <c r="F198" s="174">
        <v>1222.4332083741483</v>
      </c>
      <c r="G198" s="174">
        <v>1239.7261683741483</v>
      </c>
      <c r="H198" s="174">
        <v>1232.5447863741481</v>
      </c>
      <c r="I198" s="174">
        <v>1223.2137933741483</v>
      </c>
      <c r="J198" s="174">
        <v>1230.9595983741485</v>
      </c>
      <c r="K198" s="175">
        <v>1237.8767823741482</v>
      </c>
      <c r="L198" s="174">
        <v>1238.7894663741486</v>
      </c>
      <c r="M198" s="176">
        <v>1242.2480583741483</v>
      </c>
      <c r="N198" s="175">
        <v>1232.4246963741482</v>
      </c>
      <c r="O198" s="174">
        <v>1196.6378763741484</v>
      </c>
      <c r="P198" s="176">
        <v>1203.1107273741484</v>
      </c>
      <c r="Q198" s="177">
        <v>1226.9966283741483</v>
      </c>
      <c r="R198" s="174">
        <v>1243.8212373741483</v>
      </c>
      <c r="S198" s="177">
        <v>1252.5998163741485</v>
      </c>
      <c r="T198" s="174">
        <v>1237.6486113741482</v>
      </c>
      <c r="U198" s="173">
        <v>1209.7156773741485</v>
      </c>
      <c r="V198" s="173">
        <v>1219.2508233741485</v>
      </c>
      <c r="W198" s="173">
        <v>1228.4377083741483</v>
      </c>
      <c r="X198" s="173">
        <v>1229.5905723741482</v>
      </c>
      <c r="Y198" s="178">
        <v>1228.1374833741484</v>
      </c>
      <c r="Z198" s="276"/>
    </row>
    <row r="199" spans="1:26" s="146" customFormat="1" ht="18.75" customHeight="1" outlineLevel="1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  <c r="Z199" s="276"/>
    </row>
    <row r="200" spans="1:26" s="146" customFormat="1" ht="18.75" customHeight="1" outlineLevel="1" x14ac:dyDescent="0.2">
      <c r="A200" s="163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  <c r="Z200" s="276"/>
    </row>
    <row r="201" spans="1:26" s="146" customFormat="1" ht="18.75" customHeight="1" outlineLevel="1" x14ac:dyDescent="0.2">
      <c r="A201" s="167" t="s">
        <v>9</v>
      </c>
      <c r="B201" s="164">
        <v>109.06660099999999</v>
      </c>
      <c r="C201" s="164">
        <v>104.936097</v>
      </c>
      <c r="D201" s="164">
        <v>103.07777200000001</v>
      </c>
      <c r="E201" s="164">
        <v>103.12397899999999</v>
      </c>
      <c r="F201" s="164">
        <v>108.102281</v>
      </c>
      <c r="G201" s="164">
        <v>110.99524099999999</v>
      </c>
      <c r="H201" s="164">
        <v>109.793859</v>
      </c>
      <c r="I201" s="164">
        <v>108.232866</v>
      </c>
      <c r="J201" s="164">
        <v>109.528671</v>
      </c>
      <c r="K201" s="164">
        <v>110.685855</v>
      </c>
      <c r="L201" s="164">
        <v>110.83853900000001</v>
      </c>
      <c r="M201" s="164">
        <v>111.417131</v>
      </c>
      <c r="N201" s="164">
        <v>109.77376899999999</v>
      </c>
      <c r="O201" s="164">
        <v>103.78694900000001</v>
      </c>
      <c r="P201" s="164">
        <v>104.8698</v>
      </c>
      <c r="Q201" s="164">
        <v>108.865701</v>
      </c>
      <c r="R201" s="164">
        <v>111.68030999999999</v>
      </c>
      <c r="S201" s="164">
        <v>113.14888900000001</v>
      </c>
      <c r="T201" s="164">
        <v>110.647684</v>
      </c>
      <c r="U201" s="164">
        <v>105.97475</v>
      </c>
      <c r="V201" s="164">
        <v>107.56989600000001</v>
      </c>
      <c r="W201" s="164">
        <v>109.106781</v>
      </c>
      <c r="X201" s="164">
        <v>109.29964499999998</v>
      </c>
      <c r="Y201" s="164">
        <v>109.056556</v>
      </c>
      <c r="Z201" s="276"/>
    </row>
    <row r="202" spans="1:26" s="146" customFormat="1" ht="18.75" customHeight="1" outlineLevel="1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  <c r="Z202" s="276"/>
    </row>
    <row r="203" spans="1:26" s="146" customFormat="1" ht="18.75" customHeight="1" thickBot="1" x14ac:dyDescent="0.25">
      <c r="A203" s="171">
        <v>8</v>
      </c>
      <c r="B203" s="172">
        <v>1231.9203183741481</v>
      </c>
      <c r="C203" s="173">
        <v>1202.6663943741482</v>
      </c>
      <c r="D203" s="173">
        <v>1222.1089653741483</v>
      </c>
      <c r="E203" s="174">
        <v>1220.9561013741484</v>
      </c>
      <c r="F203" s="174">
        <v>1234.7184153741484</v>
      </c>
      <c r="G203" s="174">
        <v>1253.7406713741482</v>
      </c>
      <c r="H203" s="174">
        <v>1246.0669203741484</v>
      </c>
      <c r="I203" s="174">
        <v>1222.4452173741483</v>
      </c>
      <c r="J203" s="174">
        <v>1245.8507583741484</v>
      </c>
      <c r="K203" s="175">
        <v>1235.3789103741483</v>
      </c>
      <c r="L203" s="174">
        <v>1235.9193153741485</v>
      </c>
      <c r="M203" s="176">
        <v>1242.4522113741482</v>
      </c>
      <c r="N203" s="175">
        <v>1241.2873383741485</v>
      </c>
      <c r="O203" s="174">
        <v>1205.4524823741483</v>
      </c>
      <c r="P203" s="176">
        <v>1208.0584353741483</v>
      </c>
      <c r="Q203" s="177">
        <v>1224.0904503741483</v>
      </c>
      <c r="R203" s="174">
        <v>1241.0711763741483</v>
      </c>
      <c r="S203" s="177">
        <v>1229.9988783741483</v>
      </c>
      <c r="T203" s="174">
        <v>1228.0534203741483</v>
      </c>
      <c r="U203" s="173">
        <v>1219.9593543741482</v>
      </c>
      <c r="V203" s="173">
        <v>1232.2685793741482</v>
      </c>
      <c r="W203" s="173">
        <v>1237.0601703741484</v>
      </c>
      <c r="X203" s="173">
        <v>1238.9936193741482</v>
      </c>
      <c r="Y203" s="178">
        <v>1241.8397523741485</v>
      </c>
      <c r="Z203" s="276"/>
    </row>
    <row r="204" spans="1:26" s="146" customFormat="1" ht="18.75" customHeight="1" outlineLevel="1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  <c r="Z204" s="276"/>
    </row>
    <row r="205" spans="1:26" s="146" customFormat="1" ht="18.75" customHeight="1" outlineLevel="1" x14ac:dyDescent="0.2">
      <c r="A205" s="163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  <c r="Z205" s="276"/>
    </row>
    <row r="206" spans="1:26" s="146" customFormat="1" ht="18.75" customHeight="1" outlineLevel="1" x14ac:dyDescent="0.2">
      <c r="A206" s="167" t="s">
        <v>9</v>
      </c>
      <c r="B206" s="164">
        <v>109.689391</v>
      </c>
      <c r="C206" s="164">
        <v>104.795467</v>
      </c>
      <c r="D206" s="164">
        <v>108.04803800000001</v>
      </c>
      <c r="E206" s="164">
        <v>107.85517400000001</v>
      </c>
      <c r="F206" s="164">
        <v>110.157488</v>
      </c>
      <c r="G206" s="164">
        <v>113.339744</v>
      </c>
      <c r="H206" s="164">
        <v>112.05599299999999</v>
      </c>
      <c r="I206" s="164">
        <v>108.10429000000001</v>
      </c>
      <c r="J206" s="164">
        <v>112.01983100000001</v>
      </c>
      <c r="K206" s="164">
        <v>110.267983</v>
      </c>
      <c r="L206" s="164">
        <v>110.35838800000001</v>
      </c>
      <c r="M206" s="164">
        <v>111.451284</v>
      </c>
      <c r="N206" s="164">
        <v>111.25641099999999</v>
      </c>
      <c r="O206" s="164">
        <v>105.261555</v>
      </c>
      <c r="P206" s="164">
        <v>105.697508</v>
      </c>
      <c r="Q206" s="164">
        <v>108.37952300000001</v>
      </c>
      <c r="R206" s="164">
        <v>111.220249</v>
      </c>
      <c r="S206" s="164">
        <v>109.36795099999999</v>
      </c>
      <c r="T206" s="164">
        <v>109.04249299999999</v>
      </c>
      <c r="U206" s="164">
        <v>107.68842699999999</v>
      </c>
      <c r="V206" s="164">
        <v>109.74765199999999</v>
      </c>
      <c r="W206" s="164">
        <v>110.54924299999999</v>
      </c>
      <c r="X206" s="164">
        <v>110.872692</v>
      </c>
      <c r="Y206" s="164">
        <v>111.34882499999999</v>
      </c>
      <c r="Z206" s="276"/>
    </row>
    <row r="207" spans="1:26" s="146" customFormat="1" ht="18.75" customHeight="1" outlineLevel="1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  <c r="Z207" s="276"/>
    </row>
    <row r="208" spans="1:26" s="146" customFormat="1" ht="18.75" customHeight="1" thickBot="1" x14ac:dyDescent="0.25">
      <c r="A208" s="154">
        <v>9</v>
      </c>
      <c r="B208" s="172">
        <v>1275.0446373741484</v>
      </c>
      <c r="C208" s="173">
        <v>1240.2425553741482</v>
      </c>
      <c r="D208" s="173">
        <v>1231.8242463741483</v>
      </c>
      <c r="E208" s="174">
        <v>1244.4937413741484</v>
      </c>
      <c r="F208" s="174">
        <v>1258.5802983741485</v>
      </c>
      <c r="G208" s="174">
        <v>1279.9202913741485</v>
      </c>
      <c r="H208" s="174">
        <v>1268.0313813741484</v>
      </c>
      <c r="I208" s="174">
        <v>1259.8772703741483</v>
      </c>
      <c r="J208" s="174">
        <v>1269.5925513741483</v>
      </c>
      <c r="K208" s="175">
        <v>1273.2072603741483</v>
      </c>
      <c r="L208" s="174">
        <v>1278.4071573741483</v>
      </c>
      <c r="M208" s="176">
        <v>1283.2587933741481</v>
      </c>
      <c r="N208" s="175">
        <v>1256.0584083741483</v>
      </c>
      <c r="O208" s="174">
        <v>1231.2117873741483</v>
      </c>
      <c r="P208" s="176">
        <v>1234.9225683741481</v>
      </c>
      <c r="Q208" s="177">
        <v>1251.0506553741482</v>
      </c>
      <c r="R208" s="174">
        <v>1264.2005103741483</v>
      </c>
      <c r="S208" s="177">
        <v>1294.3070733741486</v>
      </c>
      <c r="T208" s="174">
        <v>1254.3891573741482</v>
      </c>
      <c r="U208" s="173">
        <v>1243.8332463741483</v>
      </c>
      <c r="V208" s="173">
        <v>1263.8642583741484</v>
      </c>
      <c r="W208" s="173">
        <v>1265.4374373741482</v>
      </c>
      <c r="X208" s="173">
        <v>1275.5370063741484</v>
      </c>
      <c r="Y208" s="178">
        <v>1272.9430623741482</v>
      </c>
      <c r="Z208" s="276"/>
    </row>
    <row r="209" spans="1:26" s="146" customFormat="1" ht="18.75" customHeight="1" outlineLevel="1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  <c r="Z209" s="276"/>
    </row>
    <row r="210" spans="1:26" s="146" customFormat="1" ht="18.75" customHeight="1" outlineLevel="1" x14ac:dyDescent="0.2">
      <c r="A210" s="163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  <c r="Z210" s="276"/>
    </row>
    <row r="211" spans="1:26" s="146" customFormat="1" ht="18.75" customHeight="1" outlineLevel="1" x14ac:dyDescent="0.2">
      <c r="A211" s="167" t="s">
        <v>9</v>
      </c>
      <c r="B211" s="164">
        <v>116.90370999999999</v>
      </c>
      <c r="C211" s="164">
        <v>111.08162799999999</v>
      </c>
      <c r="D211" s="164">
        <v>109.67331899999999</v>
      </c>
      <c r="E211" s="164">
        <v>111.79281400000001</v>
      </c>
      <c r="F211" s="164">
        <v>114.149371</v>
      </c>
      <c r="G211" s="164">
        <v>117.719364</v>
      </c>
      <c r="H211" s="164">
        <v>115.73045399999998</v>
      </c>
      <c r="I211" s="164">
        <v>114.366343</v>
      </c>
      <c r="J211" s="164">
        <v>115.991624</v>
      </c>
      <c r="K211" s="164">
        <v>116.596333</v>
      </c>
      <c r="L211" s="164">
        <v>117.46623000000001</v>
      </c>
      <c r="M211" s="164">
        <v>118.277866</v>
      </c>
      <c r="N211" s="164">
        <v>113.727481</v>
      </c>
      <c r="O211" s="164">
        <v>109.57086</v>
      </c>
      <c r="P211" s="164">
        <v>110.191641</v>
      </c>
      <c r="Q211" s="164">
        <v>112.88972799999999</v>
      </c>
      <c r="R211" s="164">
        <v>115.089583</v>
      </c>
      <c r="S211" s="164">
        <v>120.12614600000001</v>
      </c>
      <c r="T211" s="164">
        <v>113.44823000000001</v>
      </c>
      <c r="U211" s="164">
        <v>111.68231899999999</v>
      </c>
      <c r="V211" s="164">
        <v>115.033331</v>
      </c>
      <c r="W211" s="164">
        <v>115.29651</v>
      </c>
      <c r="X211" s="164">
        <v>116.98607899999999</v>
      </c>
      <c r="Y211" s="164">
        <v>116.55213499999999</v>
      </c>
      <c r="Z211" s="276"/>
    </row>
    <row r="212" spans="1:26" s="146" customFormat="1" ht="18.75" customHeight="1" outlineLevel="1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  <c r="Z212" s="276"/>
    </row>
    <row r="213" spans="1:26" s="146" customFormat="1" ht="18.75" customHeight="1" thickBot="1" x14ac:dyDescent="0.25">
      <c r="A213" s="171">
        <v>10</v>
      </c>
      <c r="B213" s="172">
        <v>1312.5727623741484</v>
      </c>
      <c r="C213" s="173">
        <v>1298.6303133741485</v>
      </c>
      <c r="D213" s="173">
        <v>1285.6485843741484</v>
      </c>
      <c r="E213" s="174">
        <v>1275.7651773741484</v>
      </c>
      <c r="F213" s="174">
        <v>1251.9032943741483</v>
      </c>
      <c r="G213" s="174">
        <v>1281.1091823741483</v>
      </c>
      <c r="H213" s="174">
        <v>1295.1356943741482</v>
      </c>
      <c r="I213" s="174">
        <v>1272.9070353741483</v>
      </c>
      <c r="J213" s="174">
        <v>1278.8514903741484</v>
      </c>
      <c r="K213" s="175">
        <v>1304.1424443741482</v>
      </c>
      <c r="L213" s="174">
        <v>1285.6365753741482</v>
      </c>
      <c r="M213" s="176">
        <v>1286.0448813741484</v>
      </c>
      <c r="N213" s="175">
        <v>1286.1289443741482</v>
      </c>
      <c r="O213" s="174">
        <v>1267.4909763741484</v>
      </c>
      <c r="P213" s="176">
        <v>1262.7234033741483</v>
      </c>
      <c r="Q213" s="177">
        <v>1277.2903203741485</v>
      </c>
      <c r="R213" s="174">
        <v>1309.2822963741482</v>
      </c>
      <c r="S213" s="177">
        <v>1310.6513223741481</v>
      </c>
      <c r="T213" s="174">
        <v>1285.6966203741483</v>
      </c>
      <c r="U213" s="173">
        <v>1290.3080763741484</v>
      </c>
      <c r="V213" s="173">
        <v>1296.3005673741484</v>
      </c>
      <c r="W213" s="173">
        <v>1300.8279603741482</v>
      </c>
      <c r="X213" s="173">
        <v>1305.2953083741484</v>
      </c>
      <c r="Y213" s="178">
        <v>1309.3783683741483</v>
      </c>
      <c r="Z213" s="276"/>
    </row>
    <row r="214" spans="1:26" s="146" customFormat="1" ht="18.75" customHeight="1" outlineLevel="1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  <c r="Z214" s="276"/>
    </row>
    <row r="215" spans="1:26" s="146" customFormat="1" ht="18.75" customHeight="1" outlineLevel="1" x14ac:dyDescent="0.2">
      <c r="A215" s="163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  <c r="Z215" s="276"/>
    </row>
    <row r="216" spans="1:26" s="146" customFormat="1" ht="18.75" customHeight="1" outlineLevel="1" x14ac:dyDescent="0.2">
      <c r="A216" s="167" t="s">
        <v>9</v>
      </c>
      <c r="B216" s="164">
        <v>123.18183499999999</v>
      </c>
      <c r="C216" s="164">
        <v>120.849386</v>
      </c>
      <c r="D216" s="164">
        <v>118.677657</v>
      </c>
      <c r="E216" s="164">
        <v>117.02424999999999</v>
      </c>
      <c r="F216" s="164">
        <v>113.03236699999999</v>
      </c>
      <c r="G216" s="164">
        <v>117.918255</v>
      </c>
      <c r="H216" s="164">
        <v>120.26476699999999</v>
      </c>
      <c r="I216" s="164">
        <v>116.546108</v>
      </c>
      <c r="J216" s="164">
        <v>117.54056300000001</v>
      </c>
      <c r="K216" s="164">
        <v>121.771517</v>
      </c>
      <c r="L216" s="164">
        <v>118.67564800000001</v>
      </c>
      <c r="M216" s="164">
        <v>118.74395399999999</v>
      </c>
      <c r="N216" s="164">
        <v>118.758017</v>
      </c>
      <c r="O216" s="164">
        <v>115.640049</v>
      </c>
      <c r="P216" s="164">
        <v>114.84247599999999</v>
      </c>
      <c r="Q216" s="164">
        <v>117.279393</v>
      </c>
      <c r="R216" s="164">
        <v>122.63136899999999</v>
      </c>
      <c r="S216" s="164">
        <v>122.86039499999998</v>
      </c>
      <c r="T216" s="164">
        <v>118.685693</v>
      </c>
      <c r="U216" s="164">
        <v>119.457149</v>
      </c>
      <c r="V216" s="164">
        <v>120.45964000000001</v>
      </c>
      <c r="W216" s="164">
        <v>121.217033</v>
      </c>
      <c r="X216" s="164">
        <v>121.964381</v>
      </c>
      <c r="Y216" s="164">
        <v>122.647441</v>
      </c>
      <c r="Z216" s="276"/>
    </row>
    <row r="217" spans="1:26" s="146" customFormat="1" ht="18.75" customHeight="1" outlineLevel="1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  <c r="Z217" s="276"/>
    </row>
    <row r="218" spans="1:26" s="146" customFormat="1" ht="18.75" customHeight="1" thickBot="1" x14ac:dyDescent="0.25">
      <c r="A218" s="154">
        <v>11</v>
      </c>
      <c r="B218" s="172">
        <v>1189.3724313741484</v>
      </c>
      <c r="C218" s="173">
        <v>1179.1767903741484</v>
      </c>
      <c r="D218" s="173">
        <v>1145.8758333741484</v>
      </c>
      <c r="E218" s="174">
        <v>1171.8753183741483</v>
      </c>
      <c r="F218" s="174">
        <v>1204.3956903741484</v>
      </c>
      <c r="G218" s="174">
        <v>1223.0937033741484</v>
      </c>
      <c r="H218" s="174">
        <v>1214.7834753741483</v>
      </c>
      <c r="I218" s="174">
        <v>1212.6218553741483</v>
      </c>
      <c r="J218" s="174">
        <v>1226.6243493741483</v>
      </c>
      <c r="K218" s="175">
        <v>1235.1867663741484</v>
      </c>
      <c r="L218" s="174">
        <v>1233.1692543741481</v>
      </c>
      <c r="M218" s="176">
        <v>1213.6786473741481</v>
      </c>
      <c r="N218" s="175">
        <v>1204.7919873741482</v>
      </c>
      <c r="O218" s="174">
        <v>1186.5863433741483</v>
      </c>
      <c r="P218" s="176">
        <v>1191.6421323741483</v>
      </c>
      <c r="Q218" s="177">
        <v>1209.2713443741484</v>
      </c>
      <c r="R218" s="174">
        <v>1238.0328993741484</v>
      </c>
      <c r="S218" s="177">
        <v>1239.8582673741485</v>
      </c>
      <c r="T218" s="174">
        <v>1205.7286893741482</v>
      </c>
      <c r="U218" s="173">
        <v>1196.3616693741483</v>
      </c>
      <c r="V218" s="173">
        <v>1211.9373423741483</v>
      </c>
      <c r="W218" s="173">
        <v>1217.0411673741485</v>
      </c>
      <c r="X218" s="173">
        <v>1216.7049153741484</v>
      </c>
      <c r="Y218" s="178">
        <v>1184.8090113741482</v>
      </c>
      <c r="Z218" s="276"/>
    </row>
    <row r="219" spans="1:26" s="146" customFormat="1" ht="18.75" customHeight="1" outlineLevel="1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  <c r="Z219" s="276"/>
    </row>
    <row r="220" spans="1:26" s="146" customFormat="1" ht="18.75" customHeight="1" outlineLevel="1" x14ac:dyDescent="0.2">
      <c r="A220" s="163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  <c r="Z220" s="276"/>
    </row>
    <row r="221" spans="1:26" s="146" customFormat="1" ht="18.75" customHeight="1" outlineLevel="1" x14ac:dyDescent="0.2">
      <c r="A221" s="167" t="s">
        <v>9</v>
      </c>
      <c r="B221" s="164">
        <v>102.571504</v>
      </c>
      <c r="C221" s="164">
        <v>100.86586299999999</v>
      </c>
      <c r="D221" s="164">
        <v>95.294905999999997</v>
      </c>
      <c r="E221" s="164">
        <v>99.644390999999999</v>
      </c>
      <c r="F221" s="164">
        <v>105.08476300000001</v>
      </c>
      <c r="G221" s="164">
        <v>108.21277599999999</v>
      </c>
      <c r="H221" s="164">
        <v>106.822548</v>
      </c>
      <c r="I221" s="164">
        <v>106.460928</v>
      </c>
      <c r="J221" s="164">
        <v>108.80342200000001</v>
      </c>
      <c r="K221" s="164">
        <v>110.235839</v>
      </c>
      <c r="L221" s="164">
        <v>109.89832699999999</v>
      </c>
      <c r="M221" s="164">
        <v>106.63771999999999</v>
      </c>
      <c r="N221" s="164">
        <v>105.15105999999999</v>
      </c>
      <c r="O221" s="164">
        <v>102.10541600000001</v>
      </c>
      <c r="P221" s="164">
        <v>102.951205</v>
      </c>
      <c r="Q221" s="164">
        <v>105.90041699999999</v>
      </c>
      <c r="R221" s="164">
        <v>110.711972</v>
      </c>
      <c r="S221" s="164">
        <v>111.01734</v>
      </c>
      <c r="T221" s="164">
        <v>105.30776199999998</v>
      </c>
      <c r="U221" s="164">
        <v>103.740742</v>
      </c>
      <c r="V221" s="164">
        <v>106.34641500000001</v>
      </c>
      <c r="W221" s="164">
        <v>107.20024000000001</v>
      </c>
      <c r="X221" s="164">
        <v>107.14398800000001</v>
      </c>
      <c r="Y221" s="164">
        <v>101.80808399999999</v>
      </c>
      <c r="Z221" s="276"/>
    </row>
    <row r="222" spans="1:26" s="146" customFormat="1" ht="18.75" customHeight="1" outlineLevel="1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  <c r="Z222" s="276"/>
    </row>
    <row r="223" spans="1:26" s="146" customFormat="1" ht="18.75" customHeight="1" thickBot="1" x14ac:dyDescent="0.25">
      <c r="A223" s="171">
        <v>12</v>
      </c>
      <c r="B223" s="172">
        <v>1241.6836353741483</v>
      </c>
      <c r="C223" s="173">
        <v>1213.9668633741485</v>
      </c>
      <c r="D223" s="173">
        <v>1219.0706883741484</v>
      </c>
      <c r="E223" s="174">
        <v>1245.7787043741482</v>
      </c>
      <c r="F223" s="174">
        <v>1268.1634803741483</v>
      </c>
      <c r="G223" s="174">
        <v>1268.4757143741483</v>
      </c>
      <c r="H223" s="174">
        <v>1260.2735673741483</v>
      </c>
      <c r="I223" s="174">
        <v>1249.1051973741482</v>
      </c>
      <c r="J223" s="174">
        <v>1252.6238343741484</v>
      </c>
      <c r="K223" s="175">
        <v>1270.1449653741483</v>
      </c>
      <c r="L223" s="174">
        <v>1264.3686363741483</v>
      </c>
      <c r="M223" s="176">
        <v>1265.9538243741483</v>
      </c>
      <c r="N223" s="175">
        <v>1263.9363123741482</v>
      </c>
      <c r="O223" s="174">
        <v>1222.3971813741484</v>
      </c>
      <c r="P223" s="176">
        <v>1235.7031533741483</v>
      </c>
      <c r="Q223" s="177">
        <v>1239.9183123741484</v>
      </c>
      <c r="R223" s="174">
        <v>1278.8514903741484</v>
      </c>
      <c r="S223" s="177">
        <v>1276.3055823741483</v>
      </c>
      <c r="T223" s="174">
        <v>1267.7791923741484</v>
      </c>
      <c r="U223" s="173">
        <v>1241.4314463741482</v>
      </c>
      <c r="V223" s="173">
        <v>1248.0964413741485</v>
      </c>
      <c r="W223" s="173">
        <v>1256.0223813741484</v>
      </c>
      <c r="X223" s="173">
        <v>1264.3686363741483</v>
      </c>
      <c r="Y223" s="178">
        <v>1238.2730793741482</v>
      </c>
      <c r="Z223" s="276"/>
    </row>
    <row r="224" spans="1:26" s="146" customFormat="1" ht="18.75" customHeight="1" outlineLevel="1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  <c r="Z224" s="276"/>
    </row>
    <row r="225" spans="1:26" s="146" customFormat="1" ht="18.75" customHeight="1" outlineLevel="1" x14ac:dyDescent="0.2">
      <c r="A225" s="163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  <c r="Z225" s="276"/>
    </row>
    <row r="226" spans="1:26" s="146" customFormat="1" ht="18.75" customHeight="1" outlineLevel="1" x14ac:dyDescent="0.2">
      <c r="A226" s="167" t="s">
        <v>9</v>
      </c>
      <c r="B226" s="164">
        <v>111.32270799999999</v>
      </c>
      <c r="C226" s="164">
        <v>106.68593599999998</v>
      </c>
      <c r="D226" s="164">
        <v>107.53976099999998</v>
      </c>
      <c r="E226" s="164">
        <v>112.00777699999999</v>
      </c>
      <c r="F226" s="164">
        <v>115.75255299999999</v>
      </c>
      <c r="G226" s="164">
        <v>115.80478699999999</v>
      </c>
      <c r="H226" s="164">
        <v>114.43264000000001</v>
      </c>
      <c r="I226" s="164">
        <v>112.56426999999999</v>
      </c>
      <c r="J226" s="164">
        <v>113.152907</v>
      </c>
      <c r="K226" s="164">
        <v>116.08403800000001</v>
      </c>
      <c r="L226" s="164">
        <v>115.11770899999999</v>
      </c>
      <c r="M226" s="164">
        <v>115.382897</v>
      </c>
      <c r="N226" s="164">
        <v>115.045385</v>
      </c>
      <c r="O226" s="164">
        <v>108.09625399999999</v>
      </c>
      <c r="P226" s="164">
        <v>110.322226</v>
      </c>
      <c r="Q226" s="164">
        <v>111.027385</v>
      </c>
      <c r="R226" s="164">
        <v>117.54056300000001</v>
      </c>
      <c r="S226" s="164">
        <v>117.11465500000001</v>
      </c>
      <c r="T226" s="164">
        <v>115.688265</v>
      </c>
      <c r="U226" s="164">
        <v>111.28051899999998</v>
      </c>
      <c r="V226" s="164">
        <v>112.39551400000001</v>
      </c>
      <c r="W226" s="164">
        <v>113.72145399999998</v>
      </c>
      <c r="X226" s="164">
        <v>115.11770899999999</v>
      </c>
      <c r="Y226" s="164">
        <v>110.752152</v>
      </c>
      <c r="Z226" s="276"/>
    </row>
    <row r="227" spans="1:26" s="146" customFormat="1" ht="18.75" customHeight="1" outlineLevel="1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  <c r="Z227" s="276"/>
    </row>
    <row r="228" spans="1:26" s="146" customFormat="1" ht="18.75" customHeight="1" thickBot="1" x14ac:dyDescent="0.25">
      <c r="A228" s="154">
        <v>13</v>
      </c>
      <c r="B228" s="172">
        <v>1183.9203453741484</v>
      </c>
      <c r="C228" s="173">
        <v>1152.8410533741483</v>
      </c>
      <c r="D228" s="173">
        <v>1153.7657463741482</v>
      </c>
      <c r="E228" s="174">
        <v>1162.0279383741483</v>
      </c>
      <c r="F228" s="174">
        <v>1182.5273013741482</v>
      </c>
      <c r="G228" s="174">
        <v>1179.6331323741483</v>
      </c>
      <c r="H228" s="174">
        <v>1174.5052893741483</v>
      </c>
      <c r="I228" s="174">
        <v>1165.7267103741483</v>
      </c>
      <c r="J228" s="174">
        <v>1170.5062923741484</v>
      </c>
      <c r="K228" s="175">
        <v>1180.3536723741483</v>
      </c>
      <c r="L228" s="174">
        <v>1185.8057583741484</v>
      </c>
      <c r="M228" s="176">
        <v>1183.5360573741482</v>
      </c>
      <c r="N228" s="175">
        <v>1184.8450383741483</v>
      </c>
      <c r="O228" s="174">
        <v>1149.6706773741485</v>
      </c>
      <c r="P228" s="176">
        <v>1150.4752803741483</v>
      </c>
      <c r="Q228" s="177">
        <v>1164.6338913741483</v>
      </c>
      <c r="R228" s="174">
        <v>1206.3531573741482</v>
      </c>
      <c r="S228" s="177">
        <v>1207.9023183741483</v>
      </c>
      <c r="T228" s="174">
        <v>1170.4582563741485</v>
      </c>
      <c r="U228" s="173">
        <v>1165.3544313741484</v>
      </c>
      <c r="V228" s="173">
        <v>1177.6516473741483</v>
      </c>
      <c r="W228" s="173">
        <v>1185.5775873741484</v>
      </c>
      <c r="X228" s="173">
        <v>1185.7937493741483</v>
      </c>
      <c r="Y228" s="178">
        <v>1193.9838873741483</v>
      </c>
      <c r="Z228" s="276"/>
    </row>
    <row r="229" spans="1:26" s="146" customFormat="1" ht="18.75" customHeight="1" outlineLevel="1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  <c r="Z229" s="276"/>
    </row>
    <row r="230" spans="1:26" s="146" customFormat="1" ht="18.75" customHeight="1" outlineLevel="1" x14ac:dyDescent="0.2">
      <c r="A230" s="163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  <c r="Z230" s="276"/>
    </row>
    <row r="231" spans="1:26" s="146" customFormat="1" ht="18.75" customHeight="1" outlineLevel="1" x14ac:dyDescent="0.2">
      <c r="A231" s="167" t="s">
        <v>9</v>
      </c>
      <c r="B231" s="164">
        <v>101.65941799999999</v>
      </c>
      <c r="C231" s="164">
        <v>96.460125999999988</v>
      </c>
      <c r="D231" s="164">
        <v>96.614818999999997</v>
      </c>
      <c r="E231" s="164">
        <v>97.997011000000001</v>
      </c>
      <c r="F231" s="164">
        <v>101.426374</v>
      </c>
      <c r="G231" s="164">
        <v>100.942205</v>
      </c>
      <c r="H231" s="164">
        <v>100.084362</v>
      </c>
      <c r="I231" s="164">
        <v>98.615782999999993</v>
      </c>
      <c r="J231" s="164">
        <v>99.415365000000008</v>
      </c>
      <c r="K231" s="164">
        <v>101.06274500000001</v>
      </c>
      <c r="L231" s="164">
        <v>101.97483099999999</v>
      </c>
      <c r="M231" s="164">
        <v>101.59513</v>
      </c>
      <c r="N231" s="164">
        <v>101.814111</v>
      </c>
      <c r="O231" s="164">
        <v>95.929749999999999</v>
      </c>
      <c r="P231" s="164">
        <v>96.064352999999997</v>
      </c>
      <c r="Q231" s="164">
        <v>98.432963999999998</v>
      </c>
      <c r="R231" s="164">
        <v>105.41223000000001</v>
      </c>
      <c r="S231" s="164">
        <v>105.671391</v>
      </c>
      <c r="T231" s="164">
        <v>99.407329000000004</v>
      </c>
      <c r="U231" s="164">
        <v>98.553504000000004</v>
      </c>
      <c r="V231" s="164">
        <v>100.61072</v>
      </c>
      <c r="W231" s="164">
        <v>101.93665999999999</v>
      </c>
      <c r="X231" s="164">
        <v>101.97282199999999</v>
      </c>
      <c r="Y231" s="164">
        <v>103.34295999999999</v>
      </c>
      <c r="Z231" s="276"/>
    </row>
    <row r="232" spans="1:26" s="146" customFormat="1" ht="18.75" customHeight="1" outlineLevel="1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  <c r="Z232" s="276"/>
    </row>
    <row r="233" spans="1:26" s="146" customFormat="1" ht="18.75" customHeight="1" thickBot="1" x14ac:dyDescent="0.25">
      <c r="A233" s="171">
        <v>14</v>
      </c>
      <c r="B233" s="172">
        <v>1207.0256613741483</v>
      </c>
      <c r="C233" s="173">
        <v>1166.9636373741482</v>
      </c>
      <c r="D233" s="173">
        <v>1166.4352413741483</v>
      </c>
      <c r="E233" s="174">
        <v>1169.5936083741483</v>
      </c>
      <c r="F233" s="174">
        <v>1207.8662913741484</v>
      </c>
      <c r="G233" s="174">
        <v>1209.2833533741484</v>
      </c>
      <c r="H233" s="174">
        <v>1202.5102773741485</v>
      </c>
      <c r="I233" s="174">
        <v>1190.4172143741482</v>
      </c>
      <c r="J233" s="174">
        <v>1193.9838873741483</v>
      </c>
      <c r="K233" s="175">
        <v>1201.2012963741483</v>
      </c>
      <c r="L233" s="174">
        <v>1199.5800813741484</v>
      </c>
      <c r="M233" s="176">
        <v>1205.4284643741482</v>
      </c>
      <c r="N233" s="175">
        <v>1202.6784033741483</v>
      </c>
      <c r="O233" s="174">
        <v>1165.4384943741484</v>
      </c>
      <c r="P233" s="176">
        <v>1176.6549003741482</v>
      </c>
      <c r="Q233" s="177">
        <v>1196.8180113741482</v>
      </c>
      <c r="R233" s="174">
        <v>1225.4474673741483</v>
      </c>
      <c r="S233" s="177">
        <v>1228.7379333741483</v>
      </c>
      <c r="T233" s="174">
        <v>1219.3829223741482</v>
      </c>
      <c r="U233" s="173">
        <v>1199.3038743741483</v>
      </c>
      <c r="V233" s="173">
        <v>1211.4930093741484</v>
      </c>
      <c r="W233" s="173">
        <v>1214.8315113741482</v>
      </c>
      <c r="X233" s="173">
        <v>1208.1545073741484</v>
      </c>
      <c r="Y233" s="178">
        <v>1209.4034433741483</v>
      </c>
      <c r="Z233" s="276"/>
    </row>
    <row r="234" spans="1:26" s="146" customFormat="1" ht="18.75" customHeight="1" outlineLevel="1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  <c r="Z234" s="276"/>
    </row>
    <row r="235" spans="1:26" s="146" customFormat="1" ht="18.75" customHeight="1" outlineLevel="1" x14ac:dyDescent="0.2">
      <c r="A235" s="163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  <c r="Z235" s="276"/>
    </row>
    <row r="236" spans="1:26" s="146" customFormat="1" ht="18.75" customHeight="1" outlineLevel="1" x14ac:dyDescent="0.2">
      <c r="A236" s="167" t="s">
        <v>9</v>
      </c>
      <c r="B236" s="164">
        <v>105.524734</v>
      </c>
      <c r="C236" s="164">
        <v>98.822709999999987</v>
      </c>
      <c r="D236" s="164">
        <v>98.734313999999998</v>
      </c>
      <c r="E236" s="164">
        <v>99.262680999999986</v>
      </c>
      <c r="F236" s="164">
        <v>105.66536400000001</v>
      </c>
      <c r="G236" s="164">
        <v>105.90242599999999</v>
      </c>
      <c r="H236" s="164">
        <v>104.76935</v>
      </c>
      <c r="I236" s="164">
        <v>102.746287</v>
      </c>
      <c r="J236" s="164">
        <v>103.34295999999999</v>
      </c>
      <c r="K236" s="164">
        <v>104.55036899999999</v>
      </c>
      <c r="L236" s="164">
        <v>104.27915399999999</v>
      </c>
      <c r="M236" s="164">
        <v>105.25753699999999</v>
      </c>
      <c r="N236" s="164">
        <v>104.79747599999999</v>
      </c>
      <c r="O236" s="164">
        <v>98.567566999999997</v>
      </c>
      <c r="P236" s="164">
        <v>100.443973</v>
      </c>
      <c r="Q236" s="164">
        <v>103.81708399999999</v>
      </c>
      <c r="R236" s="164">
        <v>108.60654</v>
      </c>
      <c r="S236" s="164">
        <v>109.15700600000001</v>
      </c>
      <c r="T236" s="164">
        <v>107.59199499999998</v>
      </c>
      <c r="U236" s="164">
        <v>104.23294700000001</v>
      </c>
      <c r="V236" s="164">
        <v>106.272082</v>
      </c>
      <c r="W236" s="164">
        <v>106.830584</v>
      </c>
      <c r="X236" s="164">
        <v>105.71358000000001</v>
      </c>
      <c r="Y236" s="164">
        <v>105.922516</v>
      </c>
      <c r="Z236" s="276"/>
    </row>
    <row r="237" spans="1:26" s="146" customFormat="1" ht="18.75" customHeight="1" outlineLevel="1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  <c r="Z237" s="276"/>
    </row>
    <row r="238" spans="1:26" s="146" customFormat="1" ht="18.75" customHeight="1" thickBot="1" x14ac:dyDescent="0.25">
      <c r="A238" s="154">
        <v>15</v>
      </c>
      <c r="B238" s="172">
        <v>600.76330537414833</v>
      </c>
      <c r="C238" s="173">
        <v>600.76330537414833</v>
      </c>
      <c r="D238" s="173">
        <v>600.76330537414833</v>
      </c>
      <c r="E238" s="174">
        <v>600.76330537414833</v>
      </c>
      <c r="F238" s="174">
        <v>600.76330537414833</v>
      </c>
      <c r="G238" s="174">
        <v>600.76330537414833</v>
      </c>
      <c r="H238" s="174">
        <v>600.76330537414833</v>
      </c>
      <c r="I238" s="174">
        <v>600.76330537414833</v>
      </c>
      <c r="J238" s="174">
        <v>600.76330537414833</v>
      </c>
      <c r="K238" s="175">
        <v>600.76330537414833</v>
      </c>
      <c r="L238" s="174">
        <v>600.76330537414833</v>
      </c>
      <c r="M238" s="176">
        <v>600.76330537414833</v>
      </c>
      <c r="N238" s="175">
        <v>600.76330537414833</v>
      </c>
      <c r="O238" s="174">
        <v>600.76330537414833</v>
      </c>
      <c r="P238" s="176">
        <v>600.76330537414833</v>
      </c>
      <c r="Q238" s="177">
        <v>600.76330537414833</v>
      </c>
      <c r="R238" s="174">
        <v>600.76330537414833</v>
      </c>
      <c r="S238" s="177">
        <v>600.76330537414833</v>
      </c>
      <c r="T238" s="174">
        <v>600.76330537414833</v>
      </c>
      <c r="U238" s="173">
        <v>600.76330537414833</v>
      </c>
      <c r="V238" s="173">
        <v>600.76330537414833</v>
      </c>
      <c r="W238" s="173">
        <v>600.76330537414833</v>
      </c>
      <c r="X238" s="173">
        <v>600.76330537414833</v>
      </c>
      <c r="Y238" s="178">
        <v>600.76330537414833</v>
      </c>
      <c r="Z238" s="276"/>
    </row>
    <row r="239" spans="1:26" s="146" customFormat="1" ht="18.75" customHeight="1" outlineLevel="1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  <c r="Z239" s="276"/>
    </row>
    <row r="240" spans="1:26" s="146" customFormat="1" ht="18.75" customHeight="1" outlineLevel="1" x14ac:dyDescent="0.2">
      <c r="A240" s="163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  <c r="Z240" s="276"/>
    </row>
    <row r="241" spans="1:26" s="146" customFormat="1" ht="18.75" customHeight="1" outlineLevel="1" x14ac:dyDescent="0.2">
      <c r="A241" s="167" t="s">
        <v>9</v>
      </c>
      <c r="B241" s="164">
        <v>4.1023779999999999</v>
      </c>
      <c r="C241" s="164">
        <v>4.1023779999999999</v>
      </c>
      <c r="D241" s="164">
        <v>4.1023779999999999</v>
      </c>
      <c r="E241" s="164">
        <v>4.1023779999999999</v>
      </c>
      <c r="F241" s="164">
        <v>4.1023779999999999</v>
      </c>
      <c r="G241" s="164">
        <v>4.1023779999999999</v>
      </c>
      <c r="H241" s="164">
        <v>4.1023779999999999</v>
      </c>
      <c r="I241" s="164">
        <v>4.1023779999999999</v>
      </c>
      <c r="J241" s="164">
        <v>4.1023779999999999</v>
      </c>
      <c r="K241" s="164">
        <v>4.1023779999999999</v>
      </c>
      <c r="L241" s="164">
        <v>4.1023779999999999</v>
      </c>
      <c r="M241" s="164">
        <v>4.1023779999999999</v>
      </c>
      <c r="N241" s="164">
        <v>4.1023779999999999</v>
      </c>
      <c r="O241" s="164">
        <v>4.1023779999999999</v>
      </c>
      <c r="P241" s="164">
        <v>4.1023779999999999</v>
      </c>
      <c r="Q241" s="164">
        <v>4.1023779999999999</v>
      </c>
      <c r="R241" s="164">
        <v>4.1023779999999999</v>
      </c>
      <c r="S241" s="164">
        <v>4.1023779999999999</v>
      </c>
      <c r="T241" s="164">
        <v>4.1023779999999999</v>
      </c>
      <c r="U241" s="164">
        <v>4.1023779999999999</v>
      </c>
      <c r="V241" s="164">
        <v>4.1023779999999999</v>
      </c>
      <c r="W241" s="164">
        <v>4.1023779999999999</v>
      </c>
      <c r="X241" s="164">
        <v>4.1023779999999999</v>
      </c>
      <c r="Y241" s="164">
        <v>4.1023779999999999</v>
      </c>
      <c r="Z241" s="276"/>
    </row>
    <row r="242" spans="1:26" s="146" customFormat="1" ht="18.75" customHeight="1" outlineLevel="1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  <c r="Z242" s="276"/>
    </row>
    <row r="243" spans="1:26" s="146" customFormat="1" ht="18.75" customHeight="1" thickBot="1" x14ac:dyDescent="0.25">
      <c r="A243" s="171">
        <v>16</v>
      </c>
      <c r="B243" s="172">
        <v>1364.2114623741484</v>
      </c>
      <c r="C243" s="173">
        <v>1330.3941183741483</v>
      </c>
      <c r="D243" s="173">
        <v>1330.1419293741483</v>
      </c>
      <c r="E243" s="174">
        <v>1337.6715723741481</v>
      </c>
      <c r="F243" s="174">
        <v>1351.4458953741484</v>
      </c>
      <c r="G243" s="174">
        <v>1354.0158213741483</v>
      </c>
      <c r="H243" s="174">
        <v>1344.4926843741484</v>
      </c>
      <c r="I243" s="174">
        <v>1353.3793443741483</v>
      </c>
      <c r="J243" s="174">
        <v>1345.9337643741483</v>
      </c>
      <c r="K243" s="175">
        <v>1342.0068213741483</v>
      </c>
      <c r="L243" s="174">
        <v>1345.0571073741482</v>
      </c>
      <c r="M243" s="176">
        <v>1347.6270333741484</v>
      </c>
      <c r="N243" s="175">
        <v>1344.0963873741482</v>
      </c>
      <c r="O243" s="174">
        <v>1318.1329293741483</v>
      </c>
      <c r="P243" s="176">
        <v>1323.8612223741482</v>
      </c>
      <c r="Q243" s="177">
        <v>1340.9380203741484</v>
      </c>
      <c r="R243" s="174">
        <v>1360.4046093741485</v>
      </c>
      <c r="S243" s="177">
        <v>1380.6277653741483</v>
      </c>
      <c r="T243" s="174">
        <v>1347.6150243741483</v>
      </c>
      <c r="U243" s="173">
        <v>1343.8922343741485</v>
      </c>
      <c r="V243" s="173">
        <v>1352.1424173741484</v>
      </c>
      <c r="W243" s="173">
        <v>1360.7168433741483</v>
      </c>
      <c r="X243" s="173">
        <v>1363.3708323741482</v>
      </c>
      <c r="Y243" s="178">
        <v>1359.7200963741482</v>
      </c>
      <c r="Z243" s="276"/>
    </row>
    <row r="244" spans="1:26" s="146" customFormat="1" ht="18.75" customHeight="1" outlineLevel="1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  <c r="Z244" s="276"/>
    </row>
    <row r="245" spans="1:26" s="146" customFormat="1" ht="18.75" customHeight="1" outlineLevel="1" x14ac:dyDescent="0.2">
      <c r="A245" s="181" t="s">
        <v>8</v>
      </c>
      <c r="B245" s="164">
        <v>572.59</v>
      </c>
      <c r="C245" s="165">
        <v>572.59</v>
      </c>
      <c r="D245" s="165">
        <v>572.59</v>
      </c>
      <c r="E245" s="165">
        <v>572.59</v>
      </c>
      <c r="F245" s="165">
        <v>572.59</v>
      </c>
      <c r="G245" s="165">
        <v>572.59</v>
      </c>
      <c r="H245" s="165">
        <v>572.59</v>
      </c>
      <c r="I245" s="165">
        <v>572.59</v>
      </c>
      <c r="J245" s="165">
        <v>572.59</v>
      </c>
      <c r="K245" s="165">
        <v>572.59</v>
      </c>
      <c r="L245" s="165">
        <v>572.59</v>
      </c>
      <c r="M245" s="165">
        <v>572.59</v>
      </c>
      <c r="N245" s="165">
        <v>572.59</v>
      </c>
      <c r="O245" s="165">
        <v>572.59</v>
      </c>
      <c r="P245" s="165">
        <v>572.59</v>
      </c>
      <c r="Q245" s="165">
        <v>572.59</v>
      </c>
      <c r="R245" s="165">
        <v>572.59</v>
      </c>
      <c r="S245" s="165">
        <v>572.59</v>
      </c>
      <c r="T245" s="165">
        <v>572.59</v>
      </c>
      <c r="U245" s="165">
        <v>572.59</v>
      </c>
      <c r="V245" s="165">
        <v>572.59</v>
      </c>
      <c r="W245" s="165">
        <v>572.59</v>
      </c>
      <c r="X245" s="165">
        <v>572.59</v>
      </c>
      <c r="Y245" s="166">
        <v>572.59</v>
      </c>
      <c r="Z245" s="276"/>
    </row>
    <row r="246" spans="1:26" s="146" customFormat="1" ht="18.75" customHeight="1" outlineLevel="1" x14ac:dyDescent="0.2">
      <c r="A246" s="182" t="s">
        <v>9</v>
      </c>
      <c r="B246" s="164">
        <v>131.82053499999998</v>
      </c>
      <c r="C246" s="164">
        <v>126.163191</v>
      </c>
      <c r="D246" s="164">
        <v>126.12100199999999</v>
      </c>
      <c r="E246" s="164">
        <v>127.38064499999999</v>
      </c>
      <c r="F246" s="164">
        <v>129.684968</v>
      </c>
      <c r="G246" s="164">
        <v>130.11489399999999</v>
      </c>
      <c r="H246" s="164">
        <v>128.52175700000001</v>
      </c>
      <c r="I246" s="164">
        <v>130.00841700000001</v>
      </c>
      <c r="J246" s="164">
        <v>128.76283699999999</v>
      </c>
      <c r="K246" s="164">
        <v>128.10589399999998</v>
      </c>
      <c r="L246" s="164">
        <v>128.61618000000001</v>
      </c>
      <c r="M246" s="164">
        <v>129.04610600000001</v>
      </c>
      <c r="N246" s="164">
        <v>128.45545999999999</v>
      </c>
      <c r="O246" s="164">
        <v>124.11200199999999</v>
      </c>
      <c r="P246" s="164">
        <v>125.07029499999999</v>
      </c>
      <c r="Q246" s="164">
        <v>127.927093</v>
      </c>
      <c r="R246" s="164">
        <v>131.183682</v>
      </c>
      <c r="S246" s="164">
        <v>134.56683800000002</v>
      </c>
      <c r="T246" s="164">
        <v>129.04409699999999</v>
      </c>
      <c r="U246" s="164">
        <v>128.42130700000001</v>
      </c>
      <c r="V246" s="164">
        <v>129.80149</v>
      </c>
      <c r="W246" s="164">
        <v>131.235916</v>
      </c>
      <c r="X246" s="164">
        <v>131.67990500000002</v>
      </c>
      <c r="Y246" s="164">
        <v>131.06916899999999</v>
      </c>
      <c r="Z246" s="276"/>
    </row>
    <row r="247" spans="1:26" s="146" customFormat="1" ht="18.75" customHeight="1" outlineLevel="1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  <c r="Z247" s="276"/>
    </row>
    <row r="248" spans="1:26" s="146" customFormat="1" ht="18.75" customHeight="1" thickBot="1" x14ac:dyDescent="0.25">
      <c r="A248" s="154">
        <v>17</v>
      </c>
      <c r="B248" s="172">
        <v>1120.1405463741482</v>
      </c>
      <c r="C248" s="173">
        <v>1098.3802383741483</v>
      </c>
      <c r="D248" s="173">
        <v>1099.0287243741484</v>
      </c>
      <c r="E248" s="174">
        <v>1102.7755323741483</v>
      </c>
      <c r="F248" s="174">
        <v>1114.5203343741484</v>
      </c>
      <c r="G248" s="174">
        <v>1113.1993443741483</v>
      </c>
      <c r="H248" s="174">
        <v>1112.5148313741483</v>
      </c>
      <c r="I248" s="174">
        <v>1105.2734043741482</v>
      </c>
      <c r="J248" s="174">
        <v>1106.4142593741483</v>
      </c>
      <c r="K248" s="175">
        <v>1111.4820573741483</v>
      </c>
      <c r="L248" s="174">
        <v>1112.0224623741483</v>
      </c>
      <c r="M248" s="176">
        <v>1106.4382773741484</v>
      </c>
      <c r="N248" s="175">
        <v>1110.1970943741483</v>
      </c>
      <c r="O248" s="174">
        <v>1094.8856193741483</v>
      </c>
      <c r="P248" s="176">
        <v>1101.1182903741483</v>
      </c>
      <c r="Q248" s="177">
        <v>1114.7124783741483</v>
      </c>
      <c r="R248" s="174">
        <v>1123.1548053741483</v>
      </c>
      <c r="S248" s="177">
        <v>1136.6409123741482</v>
      </c>
      <c r="T248" s="174">
        <v>1109.5005723741483</v>
      </c>
      <c r="U248" s="173">
        <v>1105.9819353741484</v>
      </c>
      <c r="V248" s="173">
        <v>1108.7440053741482</v>
      </c>
      <c r="W248" s="173">
        <v>1116.3216843741484</v>
      </c>
      <c r="X248" s="173">
        <v>1123.4430213741482</v>
      </c>
      <c r="Y248" s="178">
        <v>1126.8655863741483</v>
      </c>
      <c r="Z248" s="276"/>
    </row>
    <row r="249" spans="1:26" s="146" customFormat="1" ht="18.75" customHeight="1" outlineLevel="1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  <c r="Z249" s="276"/>
    </row>
    <row r="250" spans="1:26" s="146" customFormat="1" ht="18.75" customHeight="1" outlineLevel="1" x14ac:dyDescent="0.2">
      <c r="A250" s="181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  <c r="Z250" s="276"/>
    </row>
    <row r="251" spans="1:26" s="146" customFormat="1" ht="18.75" customHeight="1" outlineLevel="1" x14ac:dyDescent="0.2">
      <c r="A251" s="182" t="s">
        <v>9</v>
      </c>
      <c r="B251" s="164">
        <v>90.989619000000005</v>
      </c>
      <c r="C251" s="164">
        <v>87.349311</v>
      </c>
      <c r="D251" s="164">
        <v>87.457796999999999</v>
      </c>
      <c r="E251" s="164">
        <v>88.084604999999996</v>
      </c>
      <c r="F251" s="164">
        <v>90.049407000000002</v>
      </c>
      <c r="G251" s="164">
        <v>89.828417000000002</v>
      </c>
      <c r="H251" s="164">
        <v>89.713903999999999</v>
      </c>
      <c r="I251" s="164">
        <v>88.502476999999999</v>
      </c>
      <c r="J251" s="164">
        <v>88.693331999999998</v>
      </c>
      <c r="K251" s="164">
        <v>89.541129999999995</v>
      </c>
      <c r="L251" s="164">
        <v>89.631535</v>
      </c>
      <c r="M251" s="164">
        <v>88.69735</v>
      </c>
      <c r="N251" s="164">
        <v>89.326166999999998</v>
      </c>
      <c r="O251" s="164">
        <v>86.764691999999997</v>
      </c>
      <c r="P251" s="164">
        <v>87.807362999999995</v>
      </c>
      <c r="Q251" s="164">
        <v>90.08155099999999</v>
      </c>
      <c r="R251" s="164">
        <v>91.493877999999995</v>
      </c>
      <c r="S251" s="164">
        <v>93.749984999999995</v>
      </c>
      <c r="T251" s="164">
        <v>89.209644999999995</v>
      </c>
      <c r="U251" s="164">
        <v>88.621008000000003</v>
      </c>
      <c r="V251" s="164">
        <v>89.083078</v>
      </c>
      <c r="W251" s="164">
        <v>90.350757000000002</v>
      </c>
      <c r="X251" s="164">
        <v>91.542094000000006</v>
      </c>
      <c r="Y251" s="164">
        <v>92.114658999999989</v>
      </c>
      <c r="Z251" s="276"/>
    </row>
    <row r="252" spans="1:26" s="146" customFormat="1" ht="18.75" customHeight="1" outlineLevel="1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  <c r="Z252" s="276"/>
    </row>
    <row r="253" spans="1:26" s="146" customFormat="1" ht="18.75" customHeight="1" thickBot="1" x14ac:dyDescent="0.25">
      <c r="A253" s="184">
        <v>18</v>
      </c>
      <c r="B253" s="172">
        <v>1160.2866333741483</v>
      </c>
      <c r="C253" s="173">
        <v>1140.9761613741482</v>
      </c>
      <c r="D253" s="173">
        <v>1140.8920983741482</v>
      </c>
      <c r="E253" s="174">
        <v>1146.2961483741483</v>
      </c>
      <c r="F253" s="174">
        <v>1157.1883113741483</v>
      </c>
      <c r="G253" s="174">
        <v>1178.3361603741484</v>
      </c>
      <c r="H253" s="174">
        <v>1170.5543283741483</v>
      </c>
      <c r="I253" s="174">
        <v>1142.8976013741483</v>
      </c>
      <c r="J253" s="174">
        <v>1169.4254823741483</v>
      </c>
      <c r="K253" s="175">
        <v>1171.5630843741485</v>
      </c>
      <c r="L253" s="174">
        <v>1151.1838113741483</v>
      </c>
      <c r="M253" s="176">
        <v>1154.5943673741483</v>
      </c>
      <c r="N253" s="175">
        <v>1159.8062733741483</v>
      </c>
      <c r="O253" s="174">
        <v>1124.5598583741482</v>
      </c>
      <c r="P253" s="176">
        <v>1128.5348373741483</v>
      </c>
      <c r="Q253" s="177">
        <v>1146.2000763741482</v>
      </c>
      <c r="R253" s="174">
        <v>1181.3264013741484</v>
      </c>
      <c r="S253" s="177">
        <v>1184.4367323741483</v>
      </c>
      <c r="T253" s="174">
        <v>1150.2110823741482</v>
      </c>
      <c r="U253" s="173">
        <v>1151.4360003741483</v>
      </c>
      <c r="V253" s="173">
        <v>1170.1940583741484</v>
      </c>
      <c r="W253" s="173">
        <v>1170.2420943741483</v>
      </c>
      <c r="X253" s="173">
        <v>1169.4134733741482</v>
      </c>
      <c r="Y253" s="178">
        <v>1163.7692433741481</v>
      </c>
      <c r="Z253" s="276"/>
    </row>
    <row r="254" spans="1:26" s="146" customFormat="1" ht="18.75" customHeight="1" outlineLevel="1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  <c r="Z254" s="276"/>
    </row>
    <row r="255" spans="1:26" s="146" customFormat="1" ht="18.75" customHeight="1" outlineLevel="1" x14ac:dyDescent="0.2">
      <c r="A255" s="163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  <c r="Z255" s="276"/>
    </row>
    <row r="256" spans="1:26" s="146" customFormat="1" ht="18.75" customHeight="1" outlineLevel="1" x14ac:dyDescent="0.2">
      <c r="A256" s="167" t="s">
        <v>9</v>
      </c>
      <c r="B256" s="164">
        <v>97.705705999999992</v>
      </c>
      <c r="C256" s="164">
        <v>94.475234</v>
      </c>
      <c r="D256" s="164">
        <v>94.461170999999993</v>
      </c>
      <c r="E256" s="164">
        <v>95.365220999999991</v>
      </c>
      <c r="F256" s="164">
        <v>97.187383999999994</v>
      </c>
      <c r="G256" s="164">
        <v>100.725233</v>
      </c>
      <c r="H256" s="164">
        <v>99.423400999999998</v>
      </c>
      <c r="I256" s="164">
        <v>94.796673999999996</v>
      </c>
      <c r="J256" s="164">
        <v>99.234555</v>
      </c>
      <c r="K256" s="164">
        <v>99.592157</v>
      </c>
      <c r="L256" s="164">
        <v>96.182884000000001</v>
      </c>
      <c r="M256" s="164">
        <v>96.753439999999998</v>
      </c>
      <c r="N256" s="164">
        <v>97.625345999999993</v>
      </c>
      <c r="O256" s="164">
        <v>91.728930999999989</v>
      </c>
      <c r="P256" s="164">
        <v>92.393909999999991</v>
      </c>
      <c r="Q256" s="164">
        <v>95.349148999999997</v>
      </c>
      <c r="R256" s="164">
        <v>101.22547400000001</v>
      </c>
      <c r="S256" s="164">
        <v>101.74580499999999</v>
      </c>
      <c r="T256" s="164">
        <v>96.020154999999988</v>
      </c>
      <c r="U256" s="164">
        <v>96.225073000000009</v>
      </c>
      <c r="V256" s="164">
        <v>99.363130999999996</v>
      </c>
      <c r="W256" s="164">
        <v>99.371167</v>
      </c>
      <c r="X256" s="164">
        <v>99.232545999999999</v>
      </c>
      <c r="Y256" s="164">
        <v>98.288315999999995</v>
      </c>
      <c r="Z256" s="276"/>
    </row>
    <row r="257" spans="1:26" s="146" customFormat="1" ht="18.75" customHeight="1" outlineLevel="1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  <c r="Z257" s="276"/>
    </row>
    <row r="258" spans="1:26" s="146" customFormat="1" ht="18.75" customHeight="1" thickBot="1" x14ac:dyDescent="0.25">
      <c r="A258" s="171">
        <v>19</v>
      </c>
      <c r="B258" s="172">
        <v>1275.0446373741484</v>
      </c>
      <c r="C258" s="173">
        <v>1240.2425553741482</v>
      </c>
      <c r="D258" s="173">
        <v>1231.8242463741483</v>
      </c>
      <c r="E258" s="174">
        <v>1244.4937413741484</v>
      </c>
      <c r="F258" s="174">
        <v>1258.5802983741485</v>
      </c>
      <c r="G258" s="174">
        <v>1279.9202913741485</v>
      </c>
      <c r="H258" s="174">
        <v>1268.0313813741484</v>
      </c>
      <c r="I258" s="174">
        <v>1259.8772703741483</v>
      </c>
      <c r="J258" s="174">
        <v>1269.5925513741483</v>
      </c>
      <c r="K258" s="175">
        <v>1273.2072603741483</v>
      </c>
      <c r="L258" s="174">
        <v>1278.4071573741483</v>
      </c>
      <c r="M258" s="176">
        <v>1283.2587933741481</v>
      </c>
      <c r="N258" s="175">
        <v>1256.0584083741483</v>
      </c>
      <c r="O258" s="174">
        <v>1231.2117873741483</v>
      </c>
      <c r="P258" s="176">
        <v>1234.9225683741481</v>
      </c>
      <c r="Q258" s="177">
        <v>1251.0506553741482</v>
      </c>
      <c r="R258" s="174">
        <v>1264.2005103741483</v>
      </c>
      <c r="S258" s="177">
        <v>1294.3070733741486</v>
      </c>
      <c r="T258" s="174">
        <v>1254.3891573741482</v>
      </c>
      <c r="U258" s="173">
        <v>1243.8332463741483</v>
      </c>
      <c r="V258" s="173">
        <v>1263.8642583741484</v>
      </c>
      <c r="W258" s="173">
        <v>1265.4374373741482</v>
      </c>
      <c r="X258" s="173">
        <v>1275.5370063741484</v>
      </c>
      <c r="Y258" s="178">
        <v>1272.9430623741482</v>
      </c>
      <c r="Z258" s="276"/>
    </row>
    <row r="259" spans="1:26" s="146" customFormat="1" ht="18.75" customHeight="1" outlineLevel="1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  <c r="Z259" s="276"/>
    </row>
    <row r="260" spans="1:26" s="146" customFormat="1" ht="18.75" customHeight="1" outlineLevel="1" x14ac:dyDescent="0.2">
      <c r="A260" s="181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  <c r="Z260" s="276"/>
    </row>
    <row r="261" spans="1:26" s="146" customFormat="1" ht="18.75" customHeight="1" outlineLevel="1" x14ac:dyDescent="0.2">
      <c r="A261" s="182" t="s">
        <v>9</v>
      </c>
      <c r="B261" s="164">
        <v>116.90370999999999</v>
      </c>
      <c r="C261" s="164">
        <v>111.08162799999999</v>
      </c>
      <c r="D261" s="164">
        <v>109.67331899999999</v>
      </c>
      <c r="E261" s="164">
        <v>111.79281400000001</v>
      </c>
      <c r="F261" s="164">
        <v>114.149371</v>
      </c>
      <c r="G261" s="164">
        <v>117.719364</v>
      </c>
      <c r="H261" s="164">
        <v>115.73045399999998</v>
      </c>
      <c r="I261" s="164">
        <v>114.366343</v>
      </c>
      <c r="J261" s="164">
        <v>115.991624</v>
      </c>
      <c r="K261" s="164">
        <v>116.596333</v>
      </c>
      <c r="L261" s="164">
        <v>117.46623000000001</v>
      </c>
      <c r="M261" s="164">
        <v>118.277866</v>
      </c>
      <c r="N261" s="164">
        <v>113.727481</v>
      </c>
      <c r="O261" s="164">
        <v>109.57086</v>
      </c>
      <c r="P261" s="164">
        <v>110.191641</v>
      </c>
      <c r="Q261" s="164">
        <v>112.88972799999999</v>
      </c>
      <c r="R261" s="164">
        <v>115.089583</v>
      </c>
      <c r="S261" s="164">
        <v>120.12614600000001</v>
      </c>
      <c r="T261" s="164">
        <v>113.44823000000001</v>
      </c>
      <c r="U261" s="164">
        <v>111.68231899999999</v>
      </c>
      <c r="V261" s="164">
        <v>115.033331</v>
      </c>
      <c r="W261" s="164">
        <v>115.29651</v>
      </c>
      <c r="X261" s="164">
        <v>116.98607899999999</v>
      </c>
      <c r="Y261" s="164">
        <v>116.55213499999999</v>
      </c>
      <c r="Z261" s="276"/>
    </row>
    <row r="262" spans="1:26" s="146" customFormat="1" ht="18.75" customHeight="1" outlineLevel="1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  <c r="Z262" s="276"/>
    </row>
    <row r="263" spans="1:26" s="146" customFormat="1" ht="18.75" customHeight="1" thickBot="1" x14ac:dyDescent="0.25">
      <c r="A263" s="154">
        <v>20</v>
      </c>
      <c r="B263" s="172">
        <v>1272.1864953741485</v>
      </c>
      <c r="C263" s="173">
        <v>1237.8287463741483</v>
      </c>
      <c r="D263" s="173">
        <v>1230.0228963741483</v>
      </c>
      <c r="E263" s="174">
        <v>1238.1169623741482</v>
      </c>
      <c r="F263" s="174">
        <v>1250.4862323741484</v>
      </c>
      <c r="G263" s="174">
        <v>1272.6188193741484</v>
      </c>
      <c r="H263" s="174">
        <v>1269.6285783741482</v>
      </c>
      <c r="I263" s="174">
        <v>1265.1372123741482</v>
      </c>
      <c r="J263" s="174">
        <v>1276.2815643741483</v>
      </c>
      <c r="K263" s="175">
        <v>1273.1952513741483</v>
      </c>
      <c r="L263" s="174">
        <v>1277.1942483741484</v>
      </c>
      <c r="M263" s="176">
        <v>1278.5512653741484</v>
      </c>
      <c r="N263" s="175">
        <v>1279.0676523741483</v>
      </c>
      <c r="O263" s="174">
        <v>1248.6008193741484</v>
      </c>
      <c r="P263" s="176">
        <v>1225.4234493741483</v>
      </c>
      <c r="Q263" s="177">
        <v>1245.7907133741485</v>
      </c>
      <c r="R263" s="174">
        <v>1285.3723773741485</v>
      </c>
      <c r="S263" s="177">
        <v>1289.2873113741482</v>
      </c>
      <c r="T263" s="174">
        <v>1250.7023943741483</v>
      </c>
      <c r="U263" s="173">
        <v>1247.4479553741483</v>
      </c>
      <c r="V263" s="173">
        <v>1270.4692083741484</v>
      </c>
      <c r="W263" s="173">
        <v>1271.6821173741484</v>
      </c>
      <c r="X263" s="173">
        <v>1280.3526153741484</v>
      </c>
      <c r="Y263" s="178">
        <v>1279.6320753741481</v>
      </c>
      <c r="Z263" s="276"/>
    </row>
    <row r="264" spans="1:26" s="146" customFormat="1" ht="18.75" customHeight="1" outlineLevel="1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  <c r="Z264" s="276"/>
    </row>
    <row r="265" spans="1:26" s="146" customFormat="1" ht="18.75" customHeight="1" outlineLevel="1" x14ac:dyDescent="0.2">
      <c r="A265" s="181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  <c r="Z265" s="276"/>
    </row>
    <row r="266" spans="1:26" s="146" customFormat="1" ht="18.75" customHeight="1" outlineLevel="1" x14ac:dyDescent="0.2">
      <c r="A266" s="182" t="s">
        <v>9</v>
      </c>
      <c r="B266" s="164">
        <v>116.425568</v>
      </c>
      <c r="C266" s="164">
        <v>110.67781899999999</v>
      </c>
      <c r="D266" s="164">
        <v>109.37196899999999</v>
      </c>
      <c r="E266" s="164">
        <v>110.726035</v>
      </c>
      <c r="F266" s="164">
        <v>112.79530500000001</v>
      </c>
      <c r="G266" s="164">
        <v>116.49789199999999</v>
      </c>
      <c r="H266" s="164">
        <v>115.99765099999999</v>
      </c>
      <c r="I266" s="164">
        <v>115.24628499999999</v>
      </c>
      <c r="J266" s="164">
        <v>117.11063699999998</v>
      </c>
      <c r="K266" s="164">
        <v>116.594324</v>
      </c>
      <c r="L266" s="164">
        <v>117.263321</v>
      </c>
      <c r="M266" s="164">
        <v>117.49033800000001</v>
      </c>
      <c r="N266" s="164">
        <v>117.576725</v>
      </c>
      <c r="O266" s="164">
        <v>112.47989199999999</v>
      </c>
      <c r="P266" s="164">
        <v>108.60252200000001</v>
      </c>
      <c r="Q266" s="164">
        <v>112.00978599999999</v>
      </c>
      <c r="R266" s="164">
        <v>118.63145</v>
      </c>
      <c r="S266" s="164">
        <v>119.286384</v>
      </c>
      <c r="T266" s="164">
        <v>112.831467</v>
      </c>
      <c r="U266" s="164">
        <v>112.28702799999999</v>
      </c>
      <c r="V266" s="164">
        <v>116.13828100000001</v>
      </c>
      <c r="W266" s="164">
        <v>116.34119</v>
      </c>
      <c r="X266" s="164">
        <v>117.79168800000001</v>
      </c>
      <c r="Y266" s="164">
        <v>117.671148</v>
      </c>
      <c r="Z266" s="276"/>
    </row>
    <row r="267" spans="1:26" s="146" customFormat="1" ht="18.75" customHeight="1" outlineLevel="1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  <c r="Z267" s="276"/>
    </row>
    <row r="268" spans="1:26" s="146" customFormat="1" ht="18.75" customHeight="1" thickBot="1" x14ac:dyDescent="0.25">
      <c r="A268" s="185">
        <v>21</v>
      </c>
      <c r="B268" s="172">
        <v>1398.4851483741486</v>
      </c>
      <c r="C268" s="173">
        <v>1354.4361363741482</v>
      </c>
      <c r="D268" s="173">
        <v>1345.1531793741481</v>
      </c>
      <c r="E268" s="174">
        <v>1365.2562453741484</v>
      </c>
      <c r="F268" s="174">
        <v>1408.2124383741484</v>
      </c>
      <c r="G268" s="174">
        <v>1411.1546433741482</v>
      </c>
      <c r="H268" s="174">
        <v>1402.1118663741486</v>
      </c>
      <c r="I268" s="174">
        <v>1386.7403463741482</v>
      </c>
      <c r="J268" s="174">
        <v>1404.1894233741484</v>
      </c>
      <c r="K268" s="175">
        <v>1404.6817923741485</v>
      </c>
      <c r="L268" s="174">
        <v>1400.5506963741484</v>
      </c>
      <c r="M268" s="176">
        <v>1409.0050323741482</v>
      </c>
      <c r="N268" s="175">
        <v>1411.6710303741484</v>
      </c>
      <c r="O268" s="174">
        <v>1379.5469553741482</v>
      </c>
      <c r="P268" s="176">
        <v>1382.2850073741483</v>
      </c>
      <c r="Q268" s="177">
        <v>1401.1271283741482</v>
      </c>
      <c r="R268" s="174">
        <v>1426.8263883741483</v>
      </c>
      <c r="S268" s="177">
        <v>1432.6627623741483</v>
      </c>
      <c r="T268" s="174">
        <v>1412.4756333741484</v>
      </c>
      <c r="U268" s="173">
        <v>1367.4298743741483</v>
      </c>
      <c r="V268" s="173">
        <v>1391.9162253741483</v>
      </c>
      <c r="W268" s="173">
        <v>1391.3277843741485</v>
      </c>
      <c r="X268" s="173">
        <v>1384.1944383741484</v>
      </c>
      <c r="Y268" s="178">
        <v>1398.6052383741485</v>
      </c>
      <c r="Z268" s="276"/>
    </row>
    <row r="269" spans="1:26" s="146" customFormat="1" ht="18.75" customHeight="1" outlineLevel="1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  <c r="Z269" s="276"/>
    </row>
    <row r="270" spans="1:26" s="146" customFormat="1" ht="18.75" customHeight="1" outlineLevel="1" x14ac:dyDescent="0.2">
      <c r="A270" s="181" t="s">
        <v>8</v>
      </c>
      <c r="B270" s="164">
        <v>572.59</v>
      </c>
      <c r="C270" s="165">
        <v>572.59</v>
      </c>
      <c r="D270" s="165">
        <v>572.59</v>
      </c>
      <c r="E270" s="165">
        <v>572.59</v>
      </c>
      <c r="F270" s="165">
        <v>572.59</v>
      </c>
      <c r="G270" s="165">
        <v>572.59</v>
      </c>
      <c r="H270" s="165">
        <v>572.59</v>
      </c>
      <c r="I270" s="165">
        <v>572.59</v>
      </c>
      <c r="J270" s="165">
        <v>572.59</v>
      </c>
      <c r="K270" s="165">
        <v>572.59</v>
      </c>
      <c r="L270" s="165">
        <v>572.59</v>
      </c>
      <c r="M270" s="165">
        <v>572.59</v>
      </c>
      <c r="N270" s="165">
        <v>572.59</v>
      </c>
      <c r="O270" s="165">
        <v>572.59</v>
      </c>
      <c r="P270" s="165">
        <v>572.59</v>
      </c>
      <c r="Q270" s="165">
        <v>572.59</v>
      </c>
      <c r="R270" s="165">
        <v>572.59</v>
      </c>
      <c r="S270" s="165">
        <v>572.59</v>
      </c>
      <c r="T270" s="165">
        <v>572.59</v>
      </c>
      <c r="U270" s="165">
        <v>572.59</v>
      </c>
      <c r="V270" s="165">
        <v>572.59</v>
      </c>
      <c r="W270" s="165">
        <v>572.59</v>
      </c>
      <c r="X270" s="165">
        <v>572.59</v>
      </c>
      <c r="Y270" s="166">
        <v>572.59</v>
      </c>
      <c r="Z270" s="276"/>
    </row>
    <row r="271" spans="1:26" s="146" customFormat="1" ht="18.75" customHeight="1" outlineLevel="1" x14ac:dyDescent="0.2">
      <c r="A271" s="182" t="s">
        <v>9</v>
      </c>
      <c r="B271" s="164">
        <v>137.55422100000001</v>
      </c>
      <c r="C271" s="164">
        <v>130.18520899999999</v>
      </c>
      <c r="D271" s="164">
        <v>128.63225199999999</v>
      </c>
      <c r="E271" s="164">
        <v>131.995318</v>
      </c>
      <c r="F271" s="164">
        <v>139.181511</v>
      </c>
      <c r="G271" s="164">
        <v>139.67371599999998</v>
      </c>
      <c r="H271" s="164">
        <v>138.16093900000001</v>
      </c>
      <c r="I271" s="164">
        <v>135.58941899999999</v>
      </c>
      <c r="J271" s="164">
        <v>138.50849600000001</v>
      </c>
      <c r="K271" s="164">
        <v>138.59086500000001</v>
      </c>
      <c r="L271" s="164">
        <v>137.89976899999999</v>
      </c>
      <c r="M271" s="164">
        <v>139.31410500000001</v>
      </c>
      <c r="N271" s="164">
        <v>139.76010299999999</v>
      </c>
      <c r="O271" s="164">
        <v>134.38602799999998</v>
      </c>
      <c r="P271" s="164">
        <v>134.84408000000002</v>
      </c>
      <c r="Q271" s="164">
        <v>137.99620099999999</v>
      </c>
      <c r="R271" s="164">
        <v>142.29546099999999</v>
      </c>
      <c r="S271" s="164">
        <v>143.27183499999998</v>
      </c>
      <c r="T271" s="164">
        <v>139.89470600000001</v>
      </c>
      <c r="U271" s="164">
        <v>132.358947</v>
      </c>
      <c r="V271" s="164">
        <v>136.455298</v>
      </c>
      <c r="W271" s="164">
        <v>136.35685699999999</v>
      </c>
      <c r="X271" s="164">
        <v>135.163511</v>
      </c>
      <c r="Y271" s="164">
        <v>137.57431099999999</v>
      </c>
      <c r="Z271" s="276"/>
    </row>
    <row r="272" spans="1:26" s="146" customFormat="1" ht="18.75" customHeight="1" outlineLevel="1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  <c r="Z272" s="276"/>
    </row>
    <row r="273" spans="1:26" s="146" customFormat="1" ht="18.75" customHeight="1" thickBot="1" x14ac:dyDescent="0.25">
      <c r="A273" s="154">
        <v>22</v>
      </c>
      <c r="B273" s="172">
        <v>1383.7020693741483</v>
      </c>
      <c r="C273" s="173">
        <v>1337.8877343741485</v>
      </c>
      <c r="D273" s="173">
        <v>1334.2129803741482</v>
      </c>
      <c r="E273" s="174">
        <v>1346.5582323741482</v>
      </c>
      <c r="F273" s="174">
        <v>1394.4621333741484</v>
      </c>
      <c r="G273" s="174">
        <v>1390.6792983741486</v>
      </c>
      <c r="H273" s="174">
        <v>1390.4151003741483</v>
      </c>
      <c r="I273" s="174">
        <v>1379.2107033741484</v>
      </c>
      <c r="J273" s="174">
        <v>1389.7065693741483</v>
      </c>
      <c r="K273" s="175">
        <v>1402.0878483741485</v>
      </c>
      <c r="L273" s="174">
        <v>1401.0790923741483</v>
      </c>
      <c r="M273" s="176">
        <v>1411.5989763741484</v>
      </c>
      <c r="N273" s="175">
        <v>1407.6600243741484</v>
      </c>
      <c r="O273" s="174">
        <v>1370.1439083741484</v>
      </c>
      <c r="P273" s="176">
        <v>1381.8286653741484</v>
      </c>
      <c r="Q273" s="177">
        <v>1401.6435153741484</v>
      </c>
      <c r="R273" s="174">
        <v>1412.8118853741482</v>
      </c>
      <c r="S273" s="177">
        <v>1424.1723993741484</v>
      </c>
      <c r="T273" s="174">
        <v>1395.1226283741482</v>
      </c>
      <c r="U273" s="173">
        <v>1346.7023403741484</v>
      </c>
      <c r="V273" s="173">
        <v>1352.5987593741486</v>
      </c>
      <c r="W273" s="173">
        <v>1364.6798133741484</v>
      </c>
      <c r="X273" s="173">
        <v>1375.3918413741485</v>
      </c>
      <c r="Y273" s="178">
        <v>1396.1794203741483</v>
      </c>
      <c r="Z273" s="276"/>
    </row>
    <row r="274" spans="1:26" s="146" customFormat="1" ht="18.75" customHeight="1" outlineLevel="1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  <c r="Z274" s="276"/>
    </row>
    <row r="275" spans="1:26" s="146" customFormat="1" ht="18.75" customHeight="1" outlineLevel="1" x14ac:dyDescent="0.2">
      <c r="A275" s="181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  <c r="Z275" s="276"/>
    </row>
    <row r="276" spans="1:26" s="146" customFormat="1" ht="18.75" customHeight="1" outlineLevel="1" x14ac:dyDescent="0.2">
      <c r="A276" s="182" t="s">
        <v>9</v>
      </c>
      <c r="B276" s="164">
        <v>135.081142</v>
      </c>
      <c r="C276" s="164">
        <v>127.41680700000001</v>
      </c>
      <c r="D276" s="164">
        <v>126.80205299999999</v>
      </c>
      <c r="E276" s="164">
        <v>128.86730500000002</v>
      </c>
      <c r="F276" s="164">
        <v>136.88120599999999</v>
      </c>
      <c r="G276" s="164">
        <v>136.24837100000002</v>
      </c>
      <c r="H276" s="164">
        <v>136.204173</v>
      </c>
      <c r="I276" s="164">
        <v>134.32977599999998</v>
      </c>
      <c r="J276" s="164">
        <v>136.08564200000001</v>
      </c>
      <c r="K276" s="164">
        <v>138.15692100000001</v>
      </c>
      <c r="L276" s="164">
        <v>137.98816500000001</v>
      </c>
      <c r="M276" s="164">
        <v>139.74804900000001</v>
      </c>
      <c r="N276" s="164">
        <v>139.08909700000001</v>
      </c>
      <c r="O276" s="164">
        <v>132.81298100000001</v>
      </c>
      <c r="P276" s="164">
        <v>134.76773800000001</v>
      </c>
      <c r="Q276" s="164">
        <v>138.08258800000002</v>
      </c>
      <c r="R276" s="164">
        <v>139.95095799999999</v>
      </c>
      <c r="S276" s="164">
        <v>141.851472</v>
      </c>
      <c r="T276" s="164">
        <v>136.99170100000001</v>
      </c>
      <c r="U276" s="164">
        <v>128.891413</v>
      </c>
      <c r="V276" s="164">
        <v>129.87783200000001</v>
      </c>
      <c r="W276" s="164">
        <v>131.89888599999998</v>
      </c>
      <c r="X276" s="164">
        <v>133.69091399999999</v>
      </c>
      <c r="Y276" s="164">
        <v>137.16849299999998</v>
      </c>
      <c r="Z276" s="276"/>
    </row>
    <row r="277" spans="1:26" s="146" customFormat="1" ht="18.75" customHeight="1" outlineLevel="1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  <c r="Z277" s="276"/>
    </row>
    <row r="278" spans="1:26" s="146" customFormat="1" ht="18.75" customHeight="1" thickBot="1" x14ac:dyDescent="0.25">
      <c r="A278" s="185">
        <v>23</v>
      </c>
      <c r="B278" s="172">
        <v>1381.6965663741485</v>
      </c>
      <c r="C278" s="173">
        <v>1360.5847443741484</v>
      </c>
      <c r="D278" s="173">
        <v>1367.6580453741485</v>
      </c>
      <c r="E278" s="174">
        <v>1376.6167593741484</v>
      </c>
      <c r="F278" s="174">
        <v>1381.4924133741483</v>
      </c>
      <c r="G278" s="174">
        <v>1384.5186813741484</v>
      </c>
      <c r="H278" s="174">
        <v>1380.6397743741484</v>
      </c>
      <c r="I278" s="174">
        <v>1371.9212403741483</v>
      </c>
      <c r="J278" s="174">
        <v>1384.2064473741482</v>
      </c>
      <c r="K278" s="175">
        <v>1385.6955633741484</v>
      </c>
      <c r="L278" s="174">
        <v>1389.7425963741482</v>
      </c>
      <c r="M278" s="176">
        <v>1388.5416963741484</v>
      </c>
      <c r="N278" s="175">
        <v>1383.2937633741483</v>
      </c>
      <c r="O278" s="174">
        <v>1359.8882223741482</v>
      </c>
      <c r="P278" s="176">
        <v>1363.2387333741483</v>
      </c>
      <c r="Q278" s="177">
        <v>1378.1178843741484</v>
      </c>
      <c r="R278" s="174">
        <v>1397.8366623741483</v>
      </c>
      <c r="S278" s="177">
        <v>1390.9795233741486</v>
      </c>
      <c r="T278" s="174">
        <v>1377.5174343741485</v>
      </c>
      <c r="U278" s="173">
        <v>1374.9114813741483</v>
      </c>
      <c r="V278" s="173">
        <v>1366.9975503741482</v>
      </c>
      <c r="W278" s="173">
        <v>1378.2379743741483</v>
      </c>
      <c r="X278" s="173">
        <v>1378.9224873741482</v>
      </c>
      <c r="Y278" s="178">
        <v>1383.1256373741483</v>
      </c>
      <c r="Z278" s="276"/>
    </row>
    <row r="279" spans="1:26" s="146" customFormat="1" ht="18.75" customHeight="1" outlineLevel="1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  <c r="Z279" s="276"/>
    </row>
    <row r="280" spans="1:26" s="146" customFormat="1" ht="18.75" customHeight="1" outlineLevel="1" x14ac:dyDescent="0.2">
      <c r="A280" s="181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  <c r="Z280" s="276"/>
    </row>
    <row r="281" spans="1:26" s="146" customFormat="1" ht="18.75" customHeight="1" outlineLevel="1" x14ac:dyDescent="0.2">
      <c r="A281" s="182" t="s">
        <v>9</v>
      </c>
      <c r="B281" s="164">
        <v>134.74563900000001</v>
      </c>
      <c r="C281" s="164">
        <v>131.21381700000001</v>
      </c>
      <c r="D281" s="164">
        <v>132.39711800000001</v>
      </c>
      <c r="E281" s="164">
        <v>133.89583200000001</v>
      </c>
      <c r="F281" s="164">
        <v>134.71148599999998</v>
      </c>
      <c r="G281" s="164">
        <v>135.21775399999999</v>
      </c>
      <c r="H281" s="164">
        <v>134.56884700000001</v>
      </c>
      <c r="I281" s="164">
        <v>133.11031300000002</v>
      </c>
      <c r="J281" s="164">
        <v>135.16551999999999</v>
      </c>
      <c r="K281" s="164">
        <v>135.414636</v>
      </c>
      <c r="L281" s="164">
        <v>136.091669</v>
      </c>
      <c r="M281" s="164">
        <v>135.89076899999998</v>
      </c>
      <c r="N281" s="164">
        <v>135.01283599999999</v>
      </c>
      <c r="O281" s="164">
        <v>131.09729499999997</v>
      </c>
      <c r="P281" s="164">
        <v>131.65780599999999</v>
      </c>
      <c r="Q281" s="164">
        <v>134.14695700000001</v>
      </c>
      <c r="R281" s="164">
        <v>137.44573499999998</v>
      </c>
      <c r="S281" s="164">
        <v>136.298596</v>
      </c>
      <c r="T281" s="164">
        <v>134.04650699999999</v>
      </c>
      <c r="U281" s="164">
        <v>133.61055399999998</v>
      </c>
      <c r="V281" s="164">
        <v>132.28662299999999</v>
      </c>
      <c r="W281" s="164">
        <v>134.167047</v>
      </c>
      <c r="X281" s="164">
        <v>134.28155999999998</v>
      </c>
      <c r="Y281" s="164">
        <v>134.98470999999998</v>
      </c>
      <c r="Z281" s="276"/>
    </row>
    <row r="282" spans="1:26" s="146" customFormat="1" ht="18.75" customHeight="1" outlineLevel="1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  <c r="Z282" s="276"/>
    </row>
    <row r="283" spans="1:26" s="146" customFormat="1" ht="18.75" customHeight="1" thickBot="1" x14ac:dyDescent="0.25">
      <c r="A283" s="186">
        <v>24</v>
      </c>
      <c r="B283" s="172">
        <v>1473.2651913741486</v>
      </c>
      <c r="C283" s="173">
        <v>1441.3092423741484</v>
      </c>
      <c r="D283" s="173">
        <v>1441.3092423741484</v>
      </c>
      <c r="E283" s="174">
        <v>1450.7242983741485</v>
      </c>
      <c r="F283" s="174">
        <v>1455.6720063741484</v>
      </c>
      <c r="G283" s="174">
        <v>1473.8656413741485</v>
      </c>
      <c r="H283" s="174">
        <v>1475.8351173741482</v>
      </c>
      <c r="I283" s="174">
        <v>1463.7180363741481</v>
      </c>
      <c r="J283" s="174">
        <v>1469.7825813741483</v>
      </c>
      <c r="K283" s="175">
        <v>1480.2544293741482</v>
      </c>
      <c r="L283" s="174">
        <v>1485.8025873741483</v>
      </c>
      <c r="M283" s="176">
        <v>1488.9009093741486</v>
      </c>
      <c r="N283" s="175">
        <v>1481.8636353741483</v>
      </c>
      <c r="O283" s="174">
        <v>1455.0835653741483</v>
      </c>
      <c r="P283" s="176">
        <v>1455.2757093741484</v>
      </c>
      <c r="Q283" s="177">
        <v>1474.9944873741483</v>
      </c>
      <c r="R283" s="174">
        <v>1493.9206713741482</v>
      </c>
      <c r="S283" s="177">
        <v>1489.0690353741484</v>
      </c>
      <c r="T283" s="174">
        <v>1455.6119613741482</v>
      </c>
      <c r="U283" s="173">
        <v>1453.9907463741483</v>
      </c>
      <c r="V283" s="173">
        <v>1463.4778563741484</v>
      </c>
      <c r="W283" s="173">
        <v>1473.7575603741484</v>
      </c>
      <c r="X283" s="173">
        <v>1480.3625103741483</v>
      </c>
      <c r="Y283" s="178">
        <v>1480.2184023741484</v>
      </c>
      <c r="Z283" s="276"/>
    </row>
    <row r="284" spans="1:26" s="146" customFormat="1" ht="18.75" customHeight="1" outlineLevel="1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  <c r="Z284" s="276"/>
    </row>
    <row r="285" spans="1:26" s="146" customFormat="1" ht="18.75" customHeight="1" outlineLevel="1" x14ac:dyDescent="0.2">
      <c r="A285" s="181" t="s">
        <v>8</v>
      </c>
      <c r="B285" s="164">
        <v>572.59</v>
      </c>
      <c r="C285" s="165">
        <v>572.59</v>
      </c>
      <c r="D285" s="165">
        <v>572.59</v>
      </c>
      <c r="E285" s="165">
        <v>572.59</v>
      </c>
      <c r="F285" s="165">
        <v>572.59</v>
      </c>
      <c r="G285" s="165">
        <v>572.59</v>
      </c>
      <c r="H285" s="165">
        <v>572.59</v>
      </c>
      <c r="I285" s="165">
        <v>572.59</v>
      </c>
      <c r="J285" s="165">
        <v>572.59</v>
      </c>
      <c r="K285" s="165">
        <v>572.59</v>
      </c>
      <c r="L285" s="165">
        <v>572.59</v>
      </c>
      <c r="M285" s="165">
        <v>572.59</v>
      </c>
      <c r="N285" s="165">
        <v>572.59</v>
      </c>
      <c r="O285" s="165">
        <v>572.59</v>
      </c>
      <c r="P285" s="165">
        <v>572.59</v>
      </c>
      <c r="Q285" s="165">
        <v>572.59</v>
      </c>
      <c r="R285" s="165">
        <v>572.59</v>
      </c>
      <c r="S285" s="165">
        <v>572.59</v>
      </c>
      <c r="T285" s="165">
        <v>572.59</v>
      </c>
      <c r="U285" s="165">
        <v>572.59</v>
      </c>
      <c r="V285" s="165">
        <v>572.59</v>
      </c>
      <c r="W285" s="165">
        <v>572.59</v>
      </c>
      <c r="X285" s="165">
        <v>572.59</v>
      </c>
      <c r="Y285" s="166">
        <v>572.59</v>
      </c>
      <c r="Z285" s="276"/>
    </row>
    <row r="286" spans="1:26" s="146" customFormat="1" ht="18.75" customHeight="1" outlineLevel="1" x14ac:dyDescent="0.2">
      <c r="A286" s="182" t="s">
        <v>9</v>
      </c>
      <c r="B286" s="164">
        <v>150.06426400000001</v>
      </c>
      <c r="C286" s="164">
        <v>144.71831499999999</v>
      </c>
      <c r="D286" s="164">
        <v>144.71831499999999</v>
      </c>
      <c r="E286" s="164">
        <v>146.29337100000001</v>
      </c>
      <c r="F286" s="164">
        <v>147.12107899999998</v>
      </c>
      <c r="G286" s="164">
        <v>150.164714</v>
      </c>
      <c r="H286" s="164">
        <v>150.49419</v>
      </c>
      <c r="I286" s="164">
        <v>148.46710899999999</v>
      </c>
      <c r="J286" s="164">
        <v>149.48165399999999</v>
      </c>
      <c r="K286" s="164">
        <v>151.23350199999999</v>
      </c>
      <c r="L286" s="164">
        <v>152.16165999999998</v>
      </c>
      <c r="M286" s="164">
        <v>152.679982</v>
      </c>
      <c r="N286" s="164">
        <v>151.50270799999998</v>
      </c>
      <c r="O286" s="164">
        <v>147.022638</v>
      </c>
      <c r="P286" s="164">
        <v>147.05478199999999</v>
      </c>
      <c r="Q286" s="164">
        <v>150.35355999999999</v>
      </c>
      <c r="R286" s="164">
        <v>153.519744</v>
      </c>
      <c r="S286" s="164">
        <v>152.70810800000001</v>
      </c>
      <c r="T286" s="164">
        <v>147.11103399999999</v>
      </c>
      <c r="U286" s="164">
        <v>146.83981899999998</v>
      </c>
      <c r="V286" s="164">
        <v>148.42692899999997</v>
      </c>
      <c r="W286" s="164">
        <v>150.14663300000001</v>
      </c>
      <c r="X286" s="164">
        <v>151.25158300000001</v>
      </c>
      <c r="Y286" s="164">
        <v>151.227475</v>
      </c>
      <c r="Z286" s="276"/>
    </row>
    <row r="287" spans="1:26" s="146" customFormat="1" ht="18.75" customHeight="1" outlineLevel="1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  <c r="Z287" s="276"/>
    </row>
    <row r="288" spans="1:26" s="146" customFormat="1" ht="18.75" customHeight="1" thickBot="1" x14ac:dyDescent="0.25">
      <c r="A288" s="154">
        <v>25</v>
      </c>
      <c r="B288" s="172">
        <v>1365.1361553741483</v>
      </c>
      <c r="C288" s="173">
        <v>1348.5397173741483</v>
      </c>
      <c r="D288" s="173">
        <v>1338.7764003741484</v>
      </c>
      <c r="E288" s="174">
        <v>1399.7581023741484</v>
      </c>
      <c r="F288" s="174">
        <v>1409.3773113741481</v>
      </c>
      <c r="G288" s="174">
        <v>1413.5444343741485</v>
      </c>
      <c r="H288" s="174">
        <v>1407.9842673741484</v>
      </c>
      <c r="I288" s="174">
        <v>1390.9194783741484</v>
      </c>
      <c r="J288" s="174">
        <v>1410.9504903741483</v>
      </c>
      <c r="K288" s="175">
        <v>1428.9399723741483</v>
      </c>
      <c r="L288" s="174">
        <v>1427.4508563741483</v>
      </c>
      <c r="M288" s="176">
        <v>1427.8711713741484</v>
      </c>
      <c r="N288" s="175">
        <v>1421.4103293741482</v>
      </c>
      <c r="O288" s="174">
        <v>1378.5502083741483</v>
      </c>
      <c r="P288" s="176">
        <v>1384.9990413741484</v>
      </c>
      <c r="Q288" s="177">
        <v>1414.9735053741483</v>
      </c>
      <c r="R288" s="174">
        <v>1443.9632313741483</v>
      </c>
      <c r="S288" s="177">
        <v>1426.0938393741483</v>
      </c>
      <c r="T288" s="174">
        <v>1421.5184103741483</v>
      </c>
      <c r="U288" s="173">
        <v>1380.7358463741482</v>
      </c>
      <c r="V288" s="173">
        <v>1393.1291343741484</v>
      </c>
      <c r="W288" s="173">
        <v>1392.9970353741483</v>
      </c>
      <c r="X288" s="173">
        <v>1415.7420813741485</v>
      </c>
      <c r="Y288" s="178">
        <v>1417.3272693741483</v>
      </c>
      <c r="Z288" s="276"/>
    </row>
    <row r="289" spans="1:26" s="146" customFormat="1" ht="18.75" customHeight="1" outlineLevel="1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  <c r="Z289" s="276"/>
    </row>
    <row r="290" spans="1:26" s="146" customFormat="1" ht="18.75" customHeight="1" outlineLevel="1" x14ac:dyDescent="0.2">
      <c r="A290" s="181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  <c r="Z290" s="276"/>
    </row>
    <row r="291" spans="1:26" s="146" customFormat="1" ht="18.75" customHeight="1" outlineLevel="1" x14ac:dyDescent="0.2">
      <c r="A291" s="182" t="s">
        <v>9</v>
      </c>
      <c r="B291" s="164">
        <v>131.97522799999999</v>
      </c>
      <c r="C291" s="164">
        <v>129.19879</v>
      </c>
      <c r="D291" s="164">
        <v>127.565473</v>
      </c>
      <c r="E291" s="164">
        <v>137.76717500000001</v>
      </c>
      <c r="F291" s="164">
        <v>139.376384</v>
      </c>
      <c r="G291" s="164">
        <v>140.07350700000001</v>
      </c>
      <c r="H291" s="164">
        <v>139.14333999999999</v>
      </c>
      <c r="I291" s="164">
        <v>136.28855099999998</v>
      </c>
      <c r="J291" s="164">
        <v>139.63956300000001</v>
      </c>
      <c r="K291" s="164">
        <v>142.649045</v>
      </c>
      <c r="L291" s="164">
        <v>142.39992899999999</v>
      </c>
      <c r="M291" s="164">
        <v>142.47024399999998</v>
      </c>
      <c r="N291" s="164">
        <v>141.38940199999999</v>
      </c>
      <c r="O291" s="164">
        <v>134.219281</v>
      </c>
      <c r="P291" s="164">
        <v>135.298114</v>
      </c>
      <c r="Q291" s="164">
        <v>140.312578</v>
      </c>
      <c r="R291" s="164">
        <v>145.16230399999998</v>
      </c>
      <c r="S291" s="164">
        <v>142.172912</v>
      </c>
      <c r="T291" s="164">
        <v>141.40748299999998</v>
      </c>
      <c r="U291" s="164">
        <v>134.58491899999999</v>
      </c>
      <c r="V291" s="164">
        <v>136.658207</v>
      </c>
      <c r="W291" s="164">
        <v>136.63610800000001</v>
      </c>
      <c r="X291" s="164">
        <v>140.44115399999998</v>
      </c>
      <c r="Y291" s="164">
        <v>140.70634200000001</v>
      </c>
      <c r="Z291" s="276"/>
    </row>
    <row r="292" spans="1:26" s="146" customFormat="1" ht="18.75" customHeight="1" outlineLevel="1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  <c r="Z292" s="276"/>
    </row>
    <row r="293" spans="1:26" s="146" customFormat="1" ht="18.75" customHeight="1" thickBot="1" x14ac:dyDescent="0.25">
      <c r="A293" s="184">
        <v>26</v>
      </c>
      <c r="B293" s="172">
        <v>1179.7051863741483</v>
      </c>
      <c r="C293" s="173">
        <v>1153.7777553741482</v>
      </c>
      <c r="D293" s="173">
        <v>1147.1728053741483</v>
      </c>
      <c r="E293" s="174">
        <v>1175.1537753741482</v>
      </c>
      <c r="F293" s="174">
        <v>1195.5810843741485</v>
      </c>
      <c r="G293" s="174">
        <v>1187.1747843741484</v>
      </c>
      <c r="H293" s="174">
        <v>1175.5620813741484</v>
      </c>
      <c r="I293" s="174">
        <v>1171.2508503741483</v>
      </c>
      <c r="J293" s="174">
        <v>1174.4932803741483</v>
      </c>
      <c r="K293" s="175">
        <v>1180.5938523741484</v>
      </c>
      <c r="L293" s="174">
        <v>1183.0436883741484</v>
      </c>
      <c r="M293" s="176">
        <v>1188.1234953741484</v>
      </c>
      <c r="N293" s="175">
        <v>1190.0449353741483</v>
      </c>
      <c r="O293" s="174">
        <v>1161.7036953741483</v>
      </c>
      <c r="P293" s="176">
        <v>1166.9396193741484</v>
      </c>
      <c r="Q293" s="177">
        <v>1193.9478603741484</v>
      </c>
      <c r="R293" s="174">
        <v>1220.5718133741484</v>
      </c>
      <c r="S293" s="177">
        <v>1204.3356453741485</v>
      </c>
      <c r="T293" s="174">
        <v>1187.6911713741483</v>
      </c>
      <c r="U293" s="173">
        <v>1185.0612003741483</v>
      </c>
      <c r="V293" s="173">
        <v>1176.7509723741484</v>
      </c>
      <c r="W293" s="173">
        <v>1178.1560253741482</v>
      </c>
      <c r="X293" s="173">
        <v>1184.2565973741484</v>
      </c>
      <c r="Y293" s="178">
        <v>1181.9508693741484</v>
      </c>
      <c r="Z293" s="276"/>
    </row>
    <row r="294" spans="1:26" s="146" customFormat="1" ht="18.75" customHeight="1" outlineLevel="1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  <c r="Z294" s="276"/>
    </row>
    <row r="295" spans="1:26" s="146" customFormat="1" ht="18.75" customHeight="1" outlineLevel="1" x14ac:dyDescent="0.2">
      <c r="A295" s="163" t="s">
        <v>8</v>
      </c>
      <c r="B295" s="164">
        <v>572.59</v>
      </c>
      <c r="C295" s="165">
        <v>572.59</v>
      </c>
      <c r="D295" s="165">
        <v>572.59</v>
      </c>
      <c r="E295" s="165">
        <v>572.59</v>
      </c>
      <c r="F295" s="165">
        <v>572.59</v>
      </c>
      <c r="G295" s="165">
        <v>572.59</v>
      </c>
      <c r="H295" s="165">
        <v>572.59</v>
      </c>
      <c r="I295" s="165">
        <v>572.59</v>
      </c>
      <c r="J295" s="165">
        <v>572.59</v>
      </c>
      <c r="K295" s="165">
        <v>572.59</v>
      </c>
      <c r="L295" s="165">
        <v>572.59</v>
      </c>
      <c r="M295" s="165">
        <v>572.59</v>
      </c>
      <c r="N295" s="165">
        <v>572.59</v>
      </c>
      <c r="O295" s="165">
        <v>572.59</v>
      </c>
      <c r="P295" s="165">
        <v>572.59</v>
      </c>
      <c r="Q295" s="165">
        <v>572.59</v>
      </c>
      <c r="R295" s="165">
        <v>572.59</v>
      </c>
      <c r="S295" s="165">
        <v>572.59</v>
      </c>
      <c r="T295" s="165">
        <v>572.59</v>
      </c>
      <c r="U295" s="165">
        <v>572.59</v>
      </c>
      <c r="V295" s="165">
        <v>572.59</v>
      </c>
      <c r="W295" s="165">
        <v>572.59</v>
      </c>
      <c r="X295" s="165">
        <v>572.59</v>
      </c>
      <c r="Y295" s="166">
        <v>572.59</v>
      </c>
      <c r="Z295" s="276"/>
    </row>
    <row r="296" spans="1:26" s="146" customFormat="1" ht="18.75" customHeight="1" outlineLevel="1" x14ac:dyDescent="0.2">
      <c r="A296" s="167" t="s">
        <v>9</v>
      </c>
      <c r="B296" s="164">
        <v>100.95425899999999</v>
      </c>
      <c r="C296" s="164">
        <v>96.616827999999998</v>
      </c>
      <c r="D296" s="164">
        <v>95.511877999999996</v>
      </c>
      <c r="E296" s="164">
        <v>100.192848</v>
      </c>
      <c r="F296" s="164">
        <v>103.610157</v>
      </c>
      <c r="G296" s="164">
        <v>102.203857</v>
      </c>
      <c r="H296" s="164">
        <v>100.261154</v>
      </c>
      <c r="I296" s="164">
        <v>99.539923000000002</v>
      </c>
      <c r="J296" s="164">
        <v>100.082353</v>
      </c>
      <c r="K296" s="164">
        <v>101.102925</v>
      </c>
      <c r="L296" s="164">
        <v>101.512761</v>
      </c>
      <c r="M296" s="164">
        <v>102.362568</v>
      </c>
      <c r="N296" s="164">
        <v>102.68400799999999</v>
      </c>
      <c r="O296" s="164">
        <v>97.942768000000001</v>
      </c>
      <c r="P296" s="164">
        <v>98.818691999999999</v>
      </c>
      <c r="Q296" s="164">
        <v>103.336933</v>
      </c>
      <c r="R296" s="164">
        <v>107.79088599999999</v>
      </c>
      <c r="S296" s="164">
        <v>105.07471799999999</v>
      </c>
      <c r="T296" s="164">
        <v>102.290244</v>
      </c>
      <c r="U296" s="164">
        <v>101.850273</v>
      </c>
      <c r="V296" s="164">
        <v>100.46004499999999</v>
      </c>
      <c r="W296" s="164">
        <v>100.695098</v>
      </c>
      <c r="X296" s="164">
        <v>101.71567</v>
      </c>
      <c r="Y296" s="164">
        <v>101.329942</v>
      </c>
      <c r="Z296" s="276"/>
    </row>
    <row r="297" spans="1:26" s="146" customFormat="1" ht="18.75" customHeight="1" outlineLevel="1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  <c r="Z297" s="276"/>
    </row>
    <row r="298" spans="1:26" s="146" customFormat="1" ht="18.75" customHeight="1" thickBot="1" x14ac:dyDescent="0.25">
      <c r="A298" s="171">
        <v>27</v>
      </c>
      <c r="B298" s="172">
        <v>1384.3145283741483</v>
      </c>
      <c r="C298" s="173">
        <v>1340.6858313741484</v>
      </c>
      <c r="D298" s="173">
        <v>1355.9492703741485</v>
      </c>
      <c r="E298" s="174">
        <v>1373.9267433741481</v>
      </c>
      <c r="F298" s="174">
        <v>1391.7120723741482</v>
      </c>
      <c r="G298" s="174">
        <v>1383.4498803741483</v>
      </c>
      <c r="H298" s="174">
        <v>1380.7958913741484</v>
      </c>
      <c r="I298" s="174">
        <v>1370.1799353741483</v>
      </c>
      <c r="J298" s="174">
        <v>1377.9497583741484</v>
      </c>
      <c r="K298" s="175">
        <v>1380.9760263741484</v>
      </c>
      <c r="L298" s="174">
        <v>1386.2479773741484</v>
      </c>
      <c r="M298" s="176">
        <v>1384.9510053741483</v>
      </c>
      <c r="N298" s="175">
        <v>1365.8566953741483</v>
      </c>
      <c r="O298" s="174">
        <v>1339.4729223741481</v>
      </c>
      <c r="P298" s="176">
        <v>1341.2022183741483</v>
      </c>
      <c r="Q298" s="177">
        <v>1372.7498613741482</v>
      </c>
      <c r="R298" s="174">
        <v>1403.7210723741482</v>
      </c>
      <c r="S298" s="177">
        <v>1391.3638113741483</v>
      </c>
      <c r="T298" s="174">
        <v>1377.6975693741483</v>
      </c>
      <c r="U298" s="173">
        <v>1347.4228803741482</v>
      </c>
      <c r="V298" s="173">
        <v>1356.8979813741485</v>
      </c>
      <c r="W298" s="173">
        <v>1357.9427643741483</v>
      </c>
      <c r="X298" s="173">
        <v>1369.3633233741484</v>
      </c>
      <c r="Y298" s="178">
        <v>1369.8797103741483</v>
      </c>
      <c r="Z298" s="276"/>
    </row>
    <row r="299" spans="1:26" s="146" customFormat="1" ht="18.75" customHeight="1" outlineLevel="1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  <c r="Z299" s="276"/>
    </row>
    <row r="300" spans="1:26" s="146" customFormat="1" ht="18.75" customHeight="1" outlineLevel="1" x14ac:dyDescent="0.2">
      <c r="A300" s="163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  <c r="Z300" s="276"/>
    </row>
    <row r="301" spans="1:26" s="146" customFormat="1" ht="18.75" customHeight="1" outlineLevel="1" x14ac:dyDescent="0.2">
      <c r="A301" s="167" t="s">
        <v>9</v>
      </c>
      <c r="B301" s="164">
        <v>135.18360099999998</v>
      </c>
      <c r="C301" s="164">
        <v>127.88490399999999</v>
      </c>
      <c r="D301" s="164">
        <v>130.438343</v>
      </c>
      <c r="E301" s="164">
        <v>133.44581600000001</v>
      </c>
      <c r="F301" s="164">
        <v>136.421145</v>
      </c>
      <c r="G301" s="164">
        <v>135.03895299999999</v>
      </c>
      <c r="H301" s="164">
        <v>134.594964</v>
      </c>
      <c r="I301" s="164">
        <v>132.819008</v>
      </c>
      <c r="J301" s="164">
        <v>134.118831</v>
      </c>
      <c r="K301" s="164">
        <v>134.62509900000001</v>
      </c>
      <c r="L301" s="164">
        <v>135.50704999999999</v>
      </c>
      <c r="M301" s="164">
        <v>135.29007799999999</v>
      </c>
      <c r="N301" s="164">
        <v>132.09576799999999</v>
      </c>
      <c r="O301" s="164">
        <v>127.68199499999999</v>
      </c>
      <c r="P301" s="164">
        <v>127.97129099999999</v>
      </c>
      <c r="Q301" s="164">
        <v>133.24893399999999</v>
      </c>
      <c r="R301" s="164">
        <v>138.43014499999998</v>
      </c>
      <c r="S301" s="164">
        <v>136.36288400000001</v>
      </c>
      <c r="T301" s="164">
        <v>134.07664199999999</v>
      </c>
      <c r="U301" s="164">
        <v>129.01195299999998</v>
      </c>
      <c r="V301" s="164">
        <v>130.59705399999999</v>
      </c>
      <c r="W301" s="164">
        <v>130.77183699999998</v>
      </c>
      <c r="X301" s="164">
        <v>132.68239600000001</v>
      </c>
      <c r="Y301" s="164">
        <v>132.76878299999998</v>
      </c>
      <c r="Z301" s="276"/>
    </row>
    <row r="302" spans="1:26" s="146" customFormat="1" ht="18.75" customHeight="1" outlineLevel="1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  <c r="Z302" s="276"/>
    </row>
    <row r="303" spans="1:26" s="146" customFormat="1" ht="18.75" customHeight="1" thickBot="1" x14ac:dyDescent="0.25">
      <c r="A303" s="186">
        <v>28</v>
      </c>
      <c r="B303" s="172">
        <v>1380.0153063741484</v>
      </c>
      <c r="C303" s="173">
        <v>1339.1606883741483</v>
      </c>
      <c r="D303" s="173">
        <v>1343.0636133741484</v>
      </c>
      <c r="E303" s="174">
        <v>1371.0806103741484</v>
      </c>
      <c r="F303" s="174">
        <v>1384.5186813741484</v>
      </c>
      <c r="G303" s="174">
        <v>1377.6615423741484</v>
      </c>
      <c r="H303" s="174">
        <v>1370.2760073741483</v>
      </c>
      <c r="I303" s="174">
        <v>1358.3270523741485</v>
      </c>
      <c r="J303" s="174">
        <v>1360.8609513741483</v>
      </c>
      <c r="K303" s="175">
        <v>1370.0358273741483</v>
      </c>
      <c r="L303" s="174">
        <v>1378.6582893741484</v>
      </c>
      <c r="M303" s="176">
        <v>1381.9247373741482</v>
      </c>
      <c r="N303" s="175">
        <v>1380.6277653741483</v>
      </c>
      <c r="O303" s="174">
        <v>1350.4011123741482</v>
      </c>
      <c r="P303" s="176">
        <v>1357.3182963741483</v>
      </c>
      <c r="Q303" s="177">
        <v>1380.5437023741486</v>
      </c>
      <c r="R303" s="174">
        <v>1416.1023513741484</v>
      </c>
      <c r="S303" s="177">
        <v>1399.8661833741482</v>
      </c>
      <c r="T303" s="174">
        <v>1384.7228343741485</v>
      </c>
      <c r="U303" s="173">
        <v>1381.5644673741483</v>
      </c>
      <c r="V303" s="173">
        <v>1366.3010283741482</v>
      </c>
      <c r="W303" s="173">
        <v>1367.6820633741484</v>
      </c>
      <c r="X303" s="173">
        <v>1378.3820823741482</v>
      </c>
      <c r="Y303" s="178">
        <v>1377.2292183741481</v>
      </c>
      <c r="Z303" s="276"/>
    </row>
    <row r="304" spans="1:26" s="146" customFormat="1" ht="18.75" customHeight="1" outlineLevel="1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  <c r="Z304" s="276"/>
    </row>
    <row r="305" spans="1:26" s="146" customFormat="1" ht="18.75" customHeight="1" outlineLevel="1" x14ac:dyDescent="0.2">
      <c r="A305" s="181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  <c r="Z305" s="276"/>
    </row>
    <row r="306" spans="1:26" s="146" customFormat="1" ht="18.75" customHeight="1" outlineLevel="1" x14ac:dyDescent="0.2">
      <c r="A306" s="182" t="s">
        <v>9</v>
      </c>
      <c r="B306" s="164">
        <v>134.46437899999998</v>
      </c>
      <c r="C306" s="164">
        <v>127.62976099999999</v>
      </c>
      <c r="D306" s="164">
        <v>128.28268599999998</v>
      </c>
      <c r="E306" s="164">
        <v>132.969683</v>
      </c>
      <c r="F306" s="164">
        <v>135.21775399999999</v>
      </c>
      <c r="G306" s="164">
        <v>134.070615</v>
      </c>
      <c r="H306" s="164">
        <v>132.83508</v>
      </c>
      <c r="I306" s="164">
        <v>130.83612500000001</v>
      </c>
      <c r="J306" s="164">
        <v>131.26002399999999</v>
      </c>
      <c r="K306" s="164">
        <v>132.79489999999998</v>
      </c>
      <c r="L306" s="164">
        <v>134.23736199999999</v>
      </c>
      <c r="M306" s="164">
        <v>134.78380999999999</v>
      </c>
      <c r="N306" s="164">
        <v>134.56683800000002</v>
      </c>
      <c r="O306" s="164">
        <v>129.51018499999998</v>
      </c>
      <c r="P306" s="164">
        <v>130.66736899999998</v>
      </c>
      <c r="Q306" s="164">
        <v>134.552775</v>
      </c>
      <c r="R306" s="164">
        <v>140.50142399999999</v>
      </c>
      <c r="S306" s="164">
        <v>137.785256</v>
      </c>
      <c r="T306" s="164">
        <v>135.25190699999999</v>
      </c>
      <c r="U306" s="164">
        <v>134.72354000000001</v>
      </c>
      <c r="V306" s="164">
        <v>132.17010099999999</v>
      </c>
      <c r="W306" s="164">
        <v>132.40113599999998</v>
      </c>
      <c r="X306" s="164">
        <v>134.19115500000001</v>
      </c>
      <c r="Y306" s="164">
        <v>133.99829099999999</v>
      </c>
      <c r="Z306" s="276"/>
    </row>
    <row r="307" spans="1:26" s="146" customFormat="1" ht="18.75" customHeight="1" outlineLevel="1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  <c r="Z307" s="276"/>
    </row>
    <row r="308" spans="1:26" s="146" customFormat="1" ht="18.75" customHeight="1" thickBot="1" x14ac:dyDescent="0.25">
      <c r="A308" s="154">
        <v>29</v>
      </c>
      <c r="B308" s="172">
        <v>1224.4747383741485</v>
      </c>
      <c r="C308" s="173">
        <v>1200.0003963741483</v>
      </c>
      <c r="D308" s="173">
        <v>1190.5853403741485</v>
      </c>
      <c r="E308" s="174">
        <v>1224.3906753741483</v>
      </c>
      <c r="F308" s="174">
        <v>1239.0296463741483</v>
      </c>
      <c r="G308" s="174">
        <v>1238.3211153741483</v>
      </c>
      <c r="H308" s="174">
        <v>1226.6243493741483</v>
      </c>
      <c r="I308" s="174">
        <v>1214.1950343741485</v>
      </c>
      <c r="J308" s="174">
        <v>1222.6373613741482</v>
      </c>
      <c r="K308" s="175">
        <v>1229.9508423741484</v>
      </c>
      <c r="L308" s="174">
        <v>1222.9736133741485</v>
      </c>
      <c r="M308" s="176">
        <v>1227.1647543741481</v>
      </c>
      <c r="N308" s="175">
        <v>1225.9158183741481</v>
      </c>
      <c r="O308" s="174">
        <v>1195.9293453741484</v>
      </c>
      <c r="P308" s="176">
        <v>1204.8760503741482</v>
      </c>
      <c r="Q308" s="177">
        <v>1244.7099033741483</v>
      </c>
      <c r="R308" s="174">
        <v>1257.3553803741484</v>
      </c>
      <c r="S308" s="177">
        <v>1250.9305653741483</v>
      </c>
      <c r="T308" s="174">
        <v>1234.0218933741482</v>
      </c>
      <c r="U308" s="173">
        <v>1229.3143653741483</v>
      </c>
      <c r="V308" s="173">
        <v>1223.9823693741482</v>
      </c>
      <c r="W308" s="173">
        <v>1222.2290553741482</v>
      </c>
      <c r="X308" s="173">
        <v>1176.0304323741482</v>
      </c>
      <c r="Y308" s="178">
        <v>1195.1847873741483</v>
      </c>
      <c r="Z308" s="276"/>
    </row>
    <row r="309" spans="1:26" s="146" customFormat="1" ht="18.75" customHeight="1" outlineLevel="1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  <c r="Z309" s="276"/>
    </row>
    <row r="310" spans="1:26" s="146" customFormat="1" ht="18.75" customHeight="1" outlineLevel="1" x14ac:dyDescent="0.2">
      <c r="A310" s="181" t="s">
        <v>8</v>
      </c>
      <c r="B310" s="164">
        <v>572.59</v>
      </c>
      <c r="C310" s="165">
        <v>572.59</v>
      </c>
      <c r="D310" s="165">
        <v>572.59</v>
      </c>
      <c r="E310" s="165">
        <v>572.59</v>
      </c>
      <c r="F310" s="165">
        <v>572.59</v>
      </c>
      <c r="G310" s="165">
        <v>572.59</v>
      </c>
      <c r="H310" s="165">
        <v>572.59</v>
      </c>
      <c r="I310" s="165">
        <v>572.59</v>
      </c>
      <c r="J310" s="165">
        <v>572.59</v>
      </c>
      <c r="K310" s="165">
        <v>572.59</v>
      </c>
      <c r="L310" s="165">
        <v>572.59</v>
      </c>
      <c r="M310" s="165">
        <v>572.59</v>
      </c>
      <c r="N310" s="165">
        <v>572.59</v>
      </c>
      <c r="O310" s="165">
        <v>572.59</v>
      </c>
      <c r="P310" s="165">
        <v>572.59</v>
      </c>
      <c r="Q310" s="165">
        <v>572.59</v>
      </c>
      <c r="R310" s="165">
        <v>572.59</v>
      </c>
      <c r="S310" s="165">
        <v>572.59</v>
      </c>
      <c r="T310" s="165">
        <v>572.59</v>
      </c>
      <c r="U310" s="165">
        <v>572.59</v>
      </c>
      <c r="V310" s="165">
        <v>572.59</v>
      </c>
      <c r="W310" s="165">
        <v>572.59</v>
      </c>
      <c r="X310" s="165">
        <v>572.59</v>
      </c>
      <c r="Y310" s="166">
        <v>572.59</v>
      </c>
      <c r="Z310" s="276"/>
    </row>
    <row r="311" spans="1:26" s="146" customFormat="1" ht="18.75" customHeight="1" outlineLevel="1" x14ac:dyDescent="0.2">
      <c r="A311" s="182" t="s">
        <v>9</v>
      </c>
      <c r="B311" s="164">
        <v>108.443811</v>
      </c>
      <c r="C311" s="164">
        <v>104.34946899999998</v>
      </c>
      <c r="D311" s="164">
        <v>102.774413</v>
      </c>
      <c r="E311" s="164">
        <v>108.429748</v>
      </c>
      <c r="F311" s="164">
        <v>110.87871899999999</v>
      </c>
      <c r="G311" s="164">
        <v>110.76018800000001</v>
      </c>
      <c r="H311" s="164">
        <v>108.80342200000001</v>
      </c>
      <c r="I311" s="164">
        <v>106.724107</v>
      </c>
      <c r="J311" s="164">
        <v>108.13643399999999</v>
      </c>
      <c r="K311" s="164">
        <v>109.359915</v>
      </c>
      <c r="L311" s="164">
        <v>108.19268599999999</v>
      </c>
      <c r="M311" s="164">
        <v>108.89382699999999</v>
      </c>
      <c r="N311" s="164">
        <v>108.68489099999999</v>
      </c>
      <c r="O311" s="164">
        <v>103.66841799999999</v>
      </c>
      <c r="P311" s="164">
        <v>105.16512300000001</v>
      </c>
      <c r="Q311" s="164">
        <v>111.828976</v>
      </c>
      <c r="R311" s="164">
        <v>113.944453</v>
      </c>
      <c r="S311" s="164">
        <v>112.86963800000001</v>
      </c>
      <c r="T311" s="164">
        <v>110.040966</v>
      </c>
      <c r="U311" s="164">
        <v>109.253438</v>
      </c>
      <c r="V311" s="164">
        <v>108.361442</v>
      </c>
      <c r="W311" s="164">
        <v>108.06812799999999</v>
      </c>
      <c r="X311" s="164">
        <v>100.33950499999999</v>
      </c>
      <c r="Y311" s="164">
        <v>103.54386</v>
      </c>
      <c r="Z311" s="276"/>
    </row>
    <row r="312" spans="1:26" s="146" customFormat="1" ht="18.75" customHeight="1" outlineLevel="1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  <c r="Z312" s="276"/>
    </row>
    <row r="313" spans="1:26" s="146" customFormat="1" ht="18.75" customHeight="1" thickBot="1" x14ac:dyDescent="0.25">
      <c r="A313" s="184">
        <v>30</v>
      </c>
      <c r="B313" s="172">
        <v>1470.0828063741483</v>
      </c>
      <c r="C313" s="173">
        <v>1433.2872303741483</v>
      </c>
      <c r="D313" s="173">
        <v>1435.2086703741484</v>
      </c>
      <c r="E313" s="174">
        <v>1443.1466193741483</v>
      </c>
      <c r="F313" s="174">
        <v>1469.1941403741484</v>
      </c>
      <c r="G313" s="174">
        <v>1471.8961653741483</v>
      </c>
      <c r="H313" s="174">
        <v>1517.4823293741481</v>
      </c>
      <c r="I313" s="174">
        <v>1501.5583953741484</v>
      </c>
      <c r="J313" s="174">
        <v>1516.5816543741482</v>
      </c>
      <c r="K313" s="175">
        <v>1519.3437243741485</v>
      </c>
      <c r="L313" s="174">
        <v>1521.3732453741484</v>
      </c>
      <c r="M313" s="176">
        <v>1481.4433203741485</v>
      </c>
      <c r="N313" s="175">
        <v>1463.5859373741482</v>
      </c>
      <c r="O313" s="174">
        <v>1481.4433203741485</v>
      </c>
      <c r="P313" s="176">
        <v>1495.0375083741483</v>
      </c>
      <c r="Q313" s="177">
        <v>1533.7905513741484</v>
      </c>
      <c r="R313" s="174">
        <v>1549.7505123741482</v>
      </c>
      <c r="S313" s="177">
        <v>1523.0064693741483</v>
      </c>
      <c r="T313" s="174">
        <v>1489.0089903741484</v>
      </c>
      <c r="U313" s="173">
        <v>1475.1626133741483</v>
      </c>
      <c r="V313" s="173">
        <v>1470.6112023741484</v>
      </c>
      <c r="W313" s="173">
        <v>1479.2937093741484</v>
      </c>
      <c r="X313" s="173">
        <v>1476.4595853741482</v>
      </c>
      <c r="Y313" s="178">
        <v>1468.4856093741485</v>
      </c>
      <c r="Z313" s="276"/>
    </row>
    <row r="314" spans="1:26" s="146" customFormat="1" ht="18.75" customHeight="1" outlineLevel="1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  <c r="Z314" s="276"/>
    </row>
    <row r="315" spans="1:26" s="146" customFormat="1" ht="18.75" customHeight="1" outlineLevel="1" x14ac:dyDescent="0.2">
      <c r="A315" s="163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  <c r="Z315" s="276"/>
    </row>
    <row r="316" spans="1:26" s="146" customFormat="1" ht="18.75" customHeight="1" outlineLevel="1" x14ac:dyDescent="0.2">
      <c r="A316" s="167" t="s">
        <v>9</v>
      </c>
      <c r="B316" s="164">
        <v>149.53187899999998</v>
      </c>
      <c r="C316" s="164">
        <v>143.37630299999998</v>
      </c>
      <c r="D316" s="164">
        <v>143.697743</v>
      </c>
      <c r="E316" s="164">
        <v>145.02569199999999</v>
      </c>
      <c r="F316" s="164">
        <v>149.38321300000001</v>
      </c>
      <c r="G316" s="164">
        <v>149.835238</v>
      </c>
      <c r="H316" s="164">
        <v>157.46140199999999</v>
      </c>
      <c r="I316" s="164">
        <v>154.79746799999998</v>
      </c>
      <c r="J316" s="164">
        <v>157.31072699999999</v>
      </c>
      <c r="K316" s="164">
        <v>157.772797</v>
      </c>
      <c r="L316" s="164">
        <v>158.11231799999999</v>
      </c>
      <c r="M316" s="164">
        <v>151.43239299999999</v>
      </c>
      <c r="N316" s="164">
        <v>148.44501</v>
      </c>
      <c r="O316" s="164">
        <v>151.43239299999999</v>
      </c>
      <c r="P316" s="164">
        <v>153.706581</v>
      </c>
      <c r="Q316" s="164">
        <v>160.18962400000001</v>
      </c>
      <c r="R316" s="164">
        <v>162.85958499999998</v>
      </c>
      <c r="S316" s="164">
        <v>158.38554199999999</v>
      </c>
      <c r="T316" s="164">
        <v>152.69806300000002</v>
      </c>
      <c r="U316" s="164">
        <v>150.381686</v>
      </c>
      <c r="V316" s="164">
        <v>149.62027499999999</v>
      </c>
      <c r="W316" s="164">
        <v>151.07278199999999</v>
      </c>
      <c r="X316" s="164">
        <v>150.598658</v>
      </c>
      <c r="Y316" s="164">
        <v>149.26468199999999</v>
      </c>
      <c r="Z316" s="276"/>
    </row>
    <row r="317" spans="1:26" s="146" customFormat="1" ht="18.75" customHeight="1" outlineLevel="1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  <c r="Z317" s="276"/>
    </row>
    <row r="318" spans="1:26" s="146" customFormat="1" ht="18.75" customHeight="1" thickBot="1" x14ac:dyDescent="0.25">
      <c r="A318" s="171">
        <v>31</v>
      </c>
      <c r="B318" s="172">
        <v>1364.2474893741482</v>
      </c>
      <c r="C318" s="173">
        <v>1324.6057803741483</v>
      </c>
      <c r="D318" s="173">
        <v>1333.7926653741483</v>
      </c>
      <c r="E318" s="174">
        <v>1341.0461013741483</v>
      </c>
      <c r="F318" s="174">
        <v>1367.1656763741482</v>
      </c>
      <c r="G318" s="174">
        <v>1355.4809193741482</v>
      </c>
      <c r="H318" s="174">
        <v>1403.1206223741481</v>
      </c>
      <c r="I318" s="174">
        <v>1399.5539493741483</v>
      </c>
      <c r="J318" s="174">
        <v>1393.3813233741485</v>
      </c>
      <c r="K318" s="175">
        <v>1406.423097374148</v>
      </c>
      <c r="L318" s="174">
        <v>1403.4328563741483</v>
      </c>
      <c r="M318" s="176">
        <v>1365.3282993741484</v>
      </c>
      <c r="N318" s="175">
        <v>1348.3595823741482</v>
      </c>
      <c r="O318" s="174">
        <v>1370.3720793741481</v>
      </c>
      <c r="P318" s="176">
        <v>1379.2707483741485</v>
      </c>
      <c r="Q318" s="177">
        <v>1426.1178573741483</v>
      </c>
      <c r="R318" s="174">
        <v>1466.4200613741482</v>
      </c>
      <c r="S318" s="177">
        <v>1464.0422793741482</v>
      </c>
      <c r="T318" s="174">
        <v>1355.2527483741485</v>
      </c>
      <c r="U318" s="173">
        <v>1338.4041213741482</v>
      </c>
      <c r="V318" s="173">
        <v>1350.8214273741485</v>
      </c>
      <c r="W318" s="173">
        <v>1355.3368113741483</v>
      </c>
      <c r="X318" s="173">
        <v>1353.9918033741483</v>
      </c>
      <c r="Y318" s="178">
        <v>1351.4338863741482</v>
      </c>
      <c r="Z318" s="276"/>
    </row>
    <row r="319" spans="1:26" s="146" customFormat="1" ht="18.75" customHeight="1" outlineLevel="1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  <c r="Z319" s="276"/>
    </row>
    <row r="320" spans="1:26" s="146" customFormat="1" ht="18.75" customHeight="1" outlineLevel="1" x14ac:dyDescent="0.2">
      <c r="A320" s="181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  <c r="Z320" s="276"/>
    </row>
    <row r="321" spans="1:26" s="146" customFormat="1" ht="18.75" customHeight="1" outlineLevel="1" x14ac:dyDescent="0.2">
      <c r="A321" s="182" t="s">
        <v>9</v>
      </c>
      <c r="B321" s="164">
        <v>131.826562</v>
      </c>
      <c r="C321" s="164">
        <v>125.19485299999999</v>
      </c>
      <c r="D321" s="164">
        <v>126.73173800000001</v>
      </c>
      <c r="E321" s="164">
        <v>127.94517399999999</v>
      </c>
      <c r="F321" s="164">
        <v>132.31474900000001</v>
      </c>
      <c r="G321" s="164">
        <v>130.35999200000001</v>
      </c>
      <c r="H321" s="164">
        <v>138.32969499999999</v>
      </c>
      <c r="I321" s="164">
        <v>137.73302200000001</v>
      </c>
      <c r="J321" s="164">
        <v>136.70039600000001</v>
      </c>
      <c r="K321" s="164">
        <v>138.88216999999997</v>
      </c>
      <c r="L321" s="164">
        <v>138.38192899999999</v>
      </c>
      <c r="M321" s="164">
        <v>132.007372</v>
      </c>
      <c r="N321" s="164">
        <v>129.168655</v>
      </c>
      <c r="O321" s="164">
        <v>132.85115199999998</v>
      </c>
      <c r="P321" s="164">
        <v>134.339821</v>
      </c>
      <c r="Q321" s="164">
        <v>142.17693</v>
      </c>
      <c r="R321" s="164">
        <v>148.91913399999999</v>
      </c>
      <c r="S321" s="164">
        <v>148.52135199999998</v>
      </c>
      <c r="T321" s="164">
        <v>130.321821</v>
      </c>
      <c r="U321" s="164">
        <v>127.50319399999999</v>
      </c>
      <c r="V321" s="164">
        <v>129.5805</v>
      </c>
      <c r="W321" s="164">
        <v>130.33588399999999</v>
      </c>
      <c r="X321" s="164">
        <v>130.11087599999999</v>
      </c>
      <c r="Y321" s="164">
        <v>129.68295899999998</v>
      </c>
      <c r="Z321" s="276"/>
    </row>
    <row r="322" spans="1:26" s="146" customFormat="1" ht="18.75" customHeight="1" outlineLevel="1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  <c r="Z322" s="276"/>
    </row>
    <row r="323" spans="1:26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  <c r="Z323" s="188"/>
    </row>
    <row r="324" spans="1:26" s="146" customFormat="1" ht="30.75" customHeight="1" thickBot="1" x14ac:dyDescent="0.25">
      <c r="A324" s="189" t="s">
        <v>43</v>
      </c>
      <c r="B324" s="190" t="s">
        <v>57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  <c r="Z324" s="276"/>
    </row>
    <row r="325" spans="1:26" s="146" customFormat="1" ht="39" customHeight="1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  <c r="Z325" s="276"/>
    </row>
    <row r="326" spans="1:26" s="310" customFormat="1" ht="18.75" customHeight="1" thickBot="1" x14ac:dyDescent="0.25">
      <c r="A326" s="200">
        <v>1</v>
      </c>
      <c r="B326" s="172">
        <v>1375.7761203741484</v>
      </c>
      <c r="C326" s="173">
        <v>1348.5517173741482</v>
      </c>
      <c r="D326" s="173">
        <v>1340.9980563741483</v>
      </c>
      <c r="E326" s="174">
        <v>1350.6412833741485</v>
      </c>
      <c r="F326" s="174">
        <v>1387.4008323741484</v>
      </c>
      <c r="G326" s="174">
        <v>1389.9347313741482</v>
      </c>
      <c r="H326" s="174">
        <v>1382.5131693741484</v>
      </c>
      <c r="I326" s="174">
        <v>1352.2745073741485</v>
      </c>
      <c r="J326" s="174">
        <v>1383.1256283741482</v>
      </c>
      <c r="K326" s="175">
        <v>1387.1006073741485</v>
      </c>
      <c r="L326" s="174">
        <v>1367.4298653741484</v>
      </c>
      <c r="M326" s="176">
        <v>1365.9767763741484</v>
      </c>
      <c r="N326" s="175">
        <v>1363.9112283741481</v>
      </c>
      <c r="O326" s="174">
        <v>1342.8474423741482</v>
      </c>
      <c r="P326" s="176">
        <v>1351.5659763741485</v>
      </c>
      <c r="Q326" s="177">
        <v>1366.9975413741483</v>
      </c>
      <c r="R326" s="174">
        <v>1369.1831793741483</v>
      </c>
      <c r="S326" s="177">
        <v>1369.7956383741482</v>
      </c>
      <c r="T326" s="174">
        <v>1501.9787013741484</v>
      </c>
      <c r="U326" s="173">
        <v>1365.4483803741484</v>
      </c>
      <c r="V326" s="173">
        <v>1369.1831793741483</v>
      </c>
      <c r="W326" s="173">
        <v>1370.5882323741484</v>
      </c>
      <c r="X326" s="173">
        <v>1369.3152783741482</v>
      </c>
      <c r="Y326" s="178">
        <v>1374.2389683741483</v>
      </c>
      <c r="Z326" s="388"/>
    </row>
    <row r="327" spans="1:26" s="146" customFormat="1" ht="18.75" customHeight="1" outlineLevel="1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  <c r="Z327" s="276"/>
    </row>
    <row r="328" spans="1:26" s="146" customFormat="1" ht="18.75" customHeight="1" outlineLevel="1" x14ac:dyDescent="0.2">
      <c r="A328" s="163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  <c r="Z328" s="276"/>
    </row>
    <row r="329" spans="1:26" s="146" customFormat="1" ht="18.75" customHeight="1" outlineLevel="1" x14ac:dyDescent="0.2">
      <c r="A329" s="167" t="s">
        <v>9</v>
      </c>
      <c r="B329" s="164">
        <v>109.64519299999999</v>
      </c>
      <c r="C329" s="164">
        <v>105.09079</v>
      </c>
      <c r="D329" s="164">
        <v>103.82712899999999</v>
      </c>
      <c r="E329" s="164">
        <v>105.44035600000001</v>
      </c>
      <c r="F329" s="164">
        <v>111.589905</v>
      </c>
      <c r="G329" s="164">
        <v>112.01380399999999</v>
      </c>
      <c r="H329" s="164">
        <v>110.77224199999999</v>
      </c>
      <c r="I329" s="164">
        <v>105.71358000000001</v>
      </c>
      <c r="J329" s="164">
        <v>110.874701</v>
      </c>
      <c r="K329" s="164">
        <v>111.53968</v>
      </c>
      <c r="L329" s="164">
        <v>108.24893800000001</v>
      </c>
      <c r="M329" s="164">
        <v>108.005849</v>
      </c>
      <c r="N329" s="164">
        <v>107.66030099999999</v>
      </c>
      <c r="O329" s="164">
        <v>104.136515</v>
      </c>
      <c r="P329" s="164">
        <v>105.595049</v>
      </c>
      <c r="Q329" s="164">
        <v>108.176614</v>
      </c>
      <c r="R329" s="164">
        <v>108.54225199999999</v>
      </c>
      <c r="S329" s="164">
        <v>108.64471099999999</v>
      </c>
      <c r="T329" s="164">
        <v>130.75777400000001</v>
      </c>
      <c r="U329" s="164">
        <v>107.91745299999999</v>
      </c>
      <c r="V329" s="164">
        <v>108.54225199999999</v>
      </c>
      <c r="W329" s="164">
        <v>108.77730500000001</v>
      </c>
      <c r="X329" s="164">
        <v>108.56435099999999</v>
      </c>
      <c r="Y329" s="164">
        <v>109.388041</v>
      </c>
      <c r="Z329" s="276"/>
    </row>
    <row r="330" spans="1:26" s="146" customFormat="1" ht="18.75" customHeight="1" outlineLevel="1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  <c r="Z330" s="276"/>
    </row>
    <row r="331" spans="1:26" s="146" customFormat="1" ht="18.75" customHeight="1" thickBot="1" x14ac:dyDescent="0.25">
      <c r="A331" s="171">
        <v>2</v>
      </c>
      <c r="B331" s="172">
        <v>1512.3544773741482</v>
      </c>
      <c r="C331" s="173">
        <v>1510.7692893741482</v>
      </c>
      <c r="D331" s="173">
        <v>1504.9449243741483</v>
      </c>
      <c r="E331" s="174">
        <v>1484.0252463741481</v>
      </c>
      <c r="F331" s="174">
        <v>1483.3767603741483</v>
      </c>
      <c r="G331" s="174">
        <v>1506.7462743741482</v>
      </c>
      <c r="H331" s="174">
        <v>1500.9819543741482</v>
      </c>
      <c r="I331" s="174">
        <v>1508.3915073741484</v>
      </c>
      <c r="J331" s="174">
        <v>1499.8290903741486</v>
      </c>
      <c r="K331" s="175">
        <v>1510.2168753741485</v>
      </c>
      <c r="L331" s="174">
        <v>1520.1363093741484</v>
      </c>
      <c r="M331" s="176">
        <v>1517.5303563741484</v>
      </c>
      <c r="N331" s="175">
        <v>1521.3372093741484</v>
      </c>
      <c r="O331" s="174">
        <v>1490.3659983741484</v>
      </c>
      <c r="P331" s="176">
        <v>1473.9376863741484</v>
      </c>
      <c r="Q331" s="177">
        <v>1491.1465833741486</v>
      </c>
      <c r="R331" s="174">
        <v>1527.6659523741484</v>
      </c>
      <c r="S331" s="177">
        <v>1526.5731333741485</v>
      </c>
      <c r="T331" s="174">
        <v>1535.1235413741483</v>
      </c>
      <c r="U331" s="173">
        <v>1510.5771453741484</v>
      </c>
      <c r="V331" s="173">
        <v>1516.0892763741485</v>
      </c>
      <c r="W331" s="173">
        <v>1526.1648273741482</v>
      </c>
      <c r="X331" s="173">
        <v>1523.2946763741484</v>
      </c>
      <c r="Y331" s="178">
        <v>1515.9211503741483</v>
      </c>
      <c r="Z331" s="276"/>
    </row>
    <row r="332" spans="1:26" s="146" customFormat="1" ht="18.75" customHeight="1" outlineLevel="1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  <c r="Z332" s="276"/>
    </row>
    <row r="333" spans="1:26" s="146" customFormat="1" ht="18.75" customHeight="1" outlineLevel="1" x14ac:dyDescent="0.2">
      <c r="A333" s="163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  <c r="Z333" s="276"/>
    </row>
    <row r="334" spans="1:26" s="146" customFormat="1" ht="18.75" customHeight="1" outlineLevel="1" x14ac:dyDescent="0.2">
      <c r="A334" s="167" t="s">
        <v>9</v>
      </c>
      <c r="B334" s="164">
        <v>132.49355</v>
      </c>
      <c r="C334" s="164">
        <v>132.22836199999998</v>
      </c>
      <c r="D334" s="164">
        <v>131.253997</v>
      </c>
      <c r="E334" s="164">
        <v>127.754319</v>
      </c>
      <c r="F334" s="164">
        <v>127.645833</v>
      </c>
      <c r="G334" s="164">
        <v>131.55534700000001</v>
      </c>
      <c r="H334" s="164">
        <v>130.591027</v>
      </c>
      <c r="I334" s="164">
        <v>131.83058</v>
      </c>
      <c r="J334" s="164">
        <v>130.39816300000001</v>
      </c>
      <c r="K334" s="164">
        <v>132.13594800000001</v>
      </c>
      <c r="L334" s="164">
        <v>133.79538199999999</v>
      </c>
      <c r="M334" s="164">
        <v>133.35942899999998</v>
      </c>
      <c r="N334" s="164">
        <v>133.99628200000001</v>
      </c>
      <c r="O334" s="164">
        <v>128.81507100000002</v>
      </c>
      <c r="P334" s="164">
        <v>126.06675899999999</v>
      </c>
      <c r="Q334" s="164">
        <v>128.94565600000001</v>
      </c>
      <c r="R334" s="164">
        <v>135.055025</v>
      </c>
      <c r="S334" s="164">
        <v>134.87220600000001</v>
      </c>
      <c r="T334" s="164">
        <v>136.30261400000001</v>
      </c>
      <c r="U334" s="164">
        <v>132.19621799999999</v>
      </c>
      <c r="V334" s="164">
        <v>133.11834899999999</v>
      </c>
      <c r="W334" s="164">
        <v>134.8039</v>
      </c>
      <c r="X334" s="164">
        <v>134.32374899999999</v>
      </c>
      <c r="Y334" s="164">
        <v>133.09022300000001</v>
      </c>
      <c r="Z334" s="276"/>
    </row>
    <row r="335" spans="1:26" s="146" customFormat="1" ht="18.75" customHeight="1" outlineLevel="1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  <c r="Z335" s="276"/>
    </row>
    <row r="336" spans="1:26" s="146" customFormat="1" ht="18.75" customHeight="1" thickBot="1" x14ac:dyDescent="0.25">
      <c r="A336" s="154">
        <v>3</v>
      </c>
      <c r="B336" s="172">
        <v>1504.6326903741485</v>
      </c>
      <c r="C336" s="173">
        <v>1481.9356803741484</v>
      </c>
      <c r="D336" s="173">
        <v>1482.2238963741481</v>
      </c>
      <c r="E336" s="174">
        <v>1472.4125433741483</v>
      </c>
      <c r="F336" s="174">
        <v>1473.3972813741482</v>
      </c>
      <c r="G336" s="174">
        <v>1496.4785793741482</v>
      </c>
      <c r="H336" s="174">
        <v>1498.6041723741482</v>
      </c>
      <c r="I336" s="174">
        <v>1490.2819353741481</v>
      </c>
      <c r="J336" s="174">
        <v>1499.7090003741484</v>
      </c>
      <c r="K336" s="175">
        <v>1506.6502023741484</v>
      </c>
      <c r="L336" s="174">
        <v>1504.4405463741482</v>
      </c>
      <c r="M336" s="176">
        <v>1498.4120283741481</v>
      </c>
      <c r="N336" s="175">
        <v>1508.3554803741483</v>
      </c>
      <c r="O336" s="174">
        <v>1481.1671043741483</v>
      </c>
      <c r="P336" s="176">
        <v>1485.9106593741483</v>
      </c>
      <c r="Q336" s="177">
        <v>1502.4830793741482</v>
      </c>
      <c r="R336" s="174">
        <v>1514.2879263741486</v>
      </c>
      <c r="S336" s="177">
        <v>1533.6944703741483</v>
      </c>
      <c r="T336" s="174">
        <v>1534.7392533741481</v>
      </c>
      <c r="U336" s="173">
        <v>1509.4963353741482</v>
      </c>
      <c r="V336" s="173">
        <v>1513.4352873741484</v>
      </c>
      <c r="W336" s="173">
        <v>1524.3995043741484</v>
      </c>
      <c r="X336" s="173">
        <v>1519.4277783741481</v>
      </c>
      <c r="Y336" s="178">
        <v>1516.4375373741484</v>
      </c>
      <c r="Z336" s="276"/>
    </row>
    <row r="337" spans="1:26" s="146" customFormat="1" ht="18.75" customHeight="1" outlineLevel="1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  <c r="Z337" s="276"/>
    </row>
    <row r="338" spans="1:26" s="146" customFormat="1" ht="18.75" customHeight="1" outlineLevel="1" x14ac:dyDescent="0.2">
      <c r="A338" s="163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  <c r="Z338" s="276"/>
    </row>
    <row r="339" spans="1:26" s="146" customFormat="1" ht="18.75" customHeight="1" outlineLevel="1" x14ac:dyDescent="0.2">
      <c r="A339" s="167" t="s">
        <v>9</v>
      </c>
      <c r="B339" s="164">
        <v>131.201763</v>
      </c>
      <c r="C339" s="164">
        <v>127.40475299999999</v>
      </c>
      <c r="D339" s="164">
        <v>127.452969</v>
      </c>
      <c r="E339" s="164">
        <v>125.811616</v>
      </c>
      <c r="F339" s="164">
        <v>125.97635399999999</v>
      </c>
      <c r="G339" s="164">
        <v>129.83765199999999</v>
      </c>
      <c r="H339" s="164">
        <v>130.19324499999999</v>
      </c>
      <c r="I339" s="164">
        <v>128.801008</v>
      </c>
      <c r="J339" s="164">
        <v>130.378073</v>
      </c>
      <c r="K339" s="164">
        <v>131.539275</v>
      </c>
      <c r="L339" s="164">
        <v>131.16961899999998</v>
      </c>
      <c r="M339" s="164">
        <v>130.161101</v>
      </c>
      <c r="N339" s="164">
        <v>131.82455299999998</v>
      </c>
      <c r="O339" s="164">
        <v>127.27617699999999</v>
      </c>
      <c r="P339" s="164">
        <v>128.06973199999999</v>
      </c>
      <c r="Q339" s="164">
        <v>130.842152</v>
      </c>
      <c r="R339" s="164">
        <v>132.81699900000001</v>
      </c>
      <c r="S339" s="164">
        <v>136.06354299999998</v>
      </c>
      <c r="T339" s="164">
        <v>136.238326</v>
      </c>
      <c r="U339" s="164">
        <v>132.01540800000001</v>
      </c>
      <c r="V339" s="164">
        <v>132.67435999999998</v>
      </c>
      <c r="W339" s="164">
        <v>134.508577</v>
      </c>
      <c r="X339" s="164">
        <v>133.676851</v>
      </c>
      <c r="Y339" s="164">
        <v>133.17660999999998</v>
      </c>
      <c r="Z339" s="276"/>
    </row>
    <row r="340" spans="1:26" s="146" customFormat="1" ht="18.75" customHeight="1" outlineLevel="1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  <c r="Z340" s="276"/>
    </row>
    <row r="341" spans="1:26" s="146" customFormat="1" ht="18.75" customHeight="1" thickBot="1" x14ac:dyDescent="0.25">
      <c r="A341" s="201">
        <v>4</v>
      </c>
      <c r="B341" s="172">
        <v>1309.7386293741483</v>
      </c>
      <c r="C341" s="173">
        <v>1273.6635933741484</v>
      </c>
      <c r="D341" s="173">
        <v>1270.0368753741484</v>
      </c>
      <c r="E341" s="174">
        <v>1277.3263383741482</v>
      </c>
      <c r="F341" s="174">
        <v>1320.4506573741485</v>
      </c>
      <c r="G341" s="174">
        <v>1333.9247553741484</v>
      </c>
      <c r="H341" s="174">
        <v>1327.0435983741484</v>
      </c>
      <c r="I341" s="174">
        <v>1313.4374013741485</v>
      </c>
      <c r="J341" s="174">
        <v>1313.5334733741483</v>
      </c>
      <c r="K341" s="175">
        <v>1321.3273143741485</v>
      </c>
      <c r="L341" s="174">
        <v>1322.8764753741484</v>
      </c>
      <c r="M341" s="176">
        <v>1318.8414513741484</v>
      </c>
      <c r="N341" s="175">
        <v>1314.2900403741482</v>
      </c>
      <c r="O341" s="174">
        <v>1286.9455473741482</v>
      </c>
      <c r="P341" s="176">
        <v>1289.2032393741483</v>
      </c>
      <c r="Q341" s="177">
        <v>1307.6730813741483</v>
      </c>
      <c r="R341" s="174">
        <v>1328.7969123741484</v>
      </c>
      <c r="S341" s="177">
        <v>1321.1832063741483</v>
      </c>
      <c r="T341" s="174">
        <v>1339.8211743741483</v>
      </c>
      <c r="U341" s="173">
        <v>1305.2952993741483</v>
      </c>
      <c r="V341" s="173">
        <v>1309.4384043741484</v>
      </c>
      <c r="W341" s="173">
        <v>1313.0411043741483</v>
      </c>
      <c r="X341" s="173">
        <v>1306.1599473741483</v>
      </c>
      <c r="Y341" s="178">
        <v>1318.0488573741484</v>
      </c>
      <c r="Z341" s="276"/>
    </row>
    <row r="342" spans="1:26" s="146" customFormat="1" ht="18.75" customHeight="1" outlineLevel="1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  <c r="Z342" s="276"/>
    </row>
    <row r="343" spans="1:26" s="146" customFormat="1" ht="18.75" customHeight="1" outlineLevel="1" x14ac:dyDescent="0.2">
      <c r="A343" s="163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  <c r="Z343" s="276"/>
    </row>
    <row r="344" spans="1:26" s="146" customFormat="1" ht="18.75" customHeight="1" outlineLevel="1" x14ac:dyDescent="0.2">
      <c r="A344" s="167" t="s">
        <v>9</v>
      </c>
      <c r="B344" s="164">
        <v>98.597701999999998</v>
      </c>
      <c r="C344" s="164">
        <v>92.562665999999993</v>
      </c>
      <c r="D344" s="164">
        <v>91.955948000000006</v>
      </c>
      <c r="E344" s="164">
        <v>93.175410999999997</v>
      </c>
      <c r="F344" s="164">
        <v>100.38973</v>
      </c>
      <c r="G344" s="164">
        <v>102.643828</v>
      </c>
      <c r="H344" s="164">
        <v>101.492671</v>
      </c>
      <c r="I344" s="164">
        <v>99.216474000000005</v>
      </c>
      <c r="J344" s="164">
        <v>99.232545999999999</v>
      </c>
      <c r="K344" s="164">
        <v>100.536387</v>
      </c>
      <c r="L344" s="164">
        <v>100.795548</v>
      </c>
      <c r="M344" s="164">
        <v>100.120524</v>
      </c>
      <c r="N344" s="164">
        <v>99.359112999999994</v>
      </c>
      <c r="O344" s="164">
        <v>94.784620000000004</v>
      </c>
      <c r="P344" s="164">
        <v>95.162312</v>
      </c>
      <c r="Q344" s="164">
        <v>98.252154000000004</v>
      </c>
      <c r="R344" s="164">
        <v>101.785985</v>
      </c>
      <c r="S344" s="164">
        <v>100.51227899999999</v>
      </c>
      <c r="T344" s="164">
        <v>103.63024700000001</v>
      </c>
      <c r="U344" s="164">
        <v>97.854371999999998</v>
      </c>
      <c r="V344" s="164">
        <v>98.547476999999986</v>
      </c>
      <c r="W344" s="164">
        <v>99.150176999999985</v>
      </c>
      <c r="X344" s="164">
        <v>97.999020000000002</v>
      </c>
      <c r="Y344" s="164">
        <v>99.987929999999992</v>
      </c>
      <c r="Z344" s="276"/>
    </row>
    <row r="345" spans="1:26" s="146" customFormat="1" ht="18.75" customHeight="1" outlineLevel="1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  <c r="Z345" s="276"/>
    </row>
    <row r="346" spans="1:26" s="146" customFormat="1" ht="18.75" customHeight="1" thickBot="1" x14ac:dyDescent="0.25">
      <c r="A346" s="154">
        <v>5</v>
      </c>
      <c r="B346" s="172">
        <v>1401.3913173741482</v>
      </c>
      <c r="C346" s="173">
        <v>1361.7856353741483</v>
      </c>
      <c r="D346" s="173">
        <v>1354.3280463741482</v>
      </c>
      <c r="E346" s="174">
        <v>1355.4328743741482</v>
      </c>
      <c r="F346" s="174">
        <v>1388.8419123741485</v>
      </c>
      <c r="G346" s="174">
        <v>1399.3738053741483</v>
      </c>
      <c r="H346" s="174">
        <v>1396.9960233741483</v>
      </c>
      <c r="I346" s="174">
        <v>1376.4246063741482</v>
      </c>
      <c r="J346" s="174">
        <v>1379.6790453741482</v>
      </c>
      <c r="K346" s="175">
        <v>1384.0142943741484</v>
      </c>
      <c r="L346" s="174">
        <v>1383.7260783741483</v>
      </c>
      <c r="M346" s="176">
        <v>1399.5779583741485</v>
      </c>
      <c r="N346" s="175">
        <v>1394.4861423741484</v>
      </c>
      <c r="O346" s="174">
        <v>1355.7811353741483</v>
      </c>
      <c r="P346" s="176">
        <v>1362.4821573741483</v>
      </c>
      <c r="Q346" s="177">
        <v>1386.4521213741482</v>
      </c>
      <c r="R346" s="174">
        <v>1409.4613653741485</v>
      </c>
      <c r="S346" s="177">
        <v>1398.9294723741482</v>
      </c>
      <c r="T346" s="174">
        <v>1365.4483803741484</v>
      </c>
      <c r="U346" s="173">
        <v>1359.8521863741482</v>
      </c>
      <c r="V346" s="173">
        <v>1370.3960883741483</v>
      </c>
      <c r="W346" s="173">
        <v>1383.1856733741483</v>
      </c>
      <c r="X346" s="173">
        <v>1379.8351623741485</v>
      </c>
      <c r="Y346" s="178">
        <v>1383.4738893741483</v>
      </c>
      <c r="Z346" s="276"/>
    </row>
    <row r="347" spans="1:26" s="146" customFormat="1" ht="18.75" customHeight="1" outlineLevel="1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  <c r="Z347" s="276"/>
    </row>
    <row r="348" spans="1:26" s="146" customFormat="1" ht="18.75" customHeight="1" outlineLevel="1" x14ac:dyDescent="0.2">
      <c r="A348" s="163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  <c r="Z348" s="276"/>
    </row>
    <row r="349" spans="1:26" s="146" customFormat="1" ht="18.75" customHeight="1" outlineLevel="1" x14ac:dyDescent="0.2">
      <c r="A349" s="167" t="s">
        <v>9</v>
      </c>
      <c r="B349" s="164">
        <v>113.93039</v>
      </c>
      <c r="C349" s="164">
        <v>107.30470800000001</v>
      </c>
      <c r="D349" s="164">
        <v>106.05711899999999</v>
      </c>
      <c r="E349" s="164">
        <v>106.24194700000001</v>
      </c>
      <c r="F349" s="164">
        <v>111.830985</v>
      </c>
      <c r="G349" s="164">
        <v>113.59287799999998</v>
      </c>
      <c r="H349" s="164">
        <v>113.19509600000001</v>
      </c>
      <c r="I349" s="164">
        <v>109.75367899999999</v>
      </c>
      <c r="J349" s="164">
        <v>110.29811799999999</v>
      </c>
      <c r="K349" s="164">
        <v>111.02336699999999</v>
      </c>
      <c r="L349" s="164">
        <v>110.975151</v>
      </c>
      <c r="M349" s="164">
        <v>113.627031</v>
      </c>
      <c r="N349" s="164">
        <v>112.775215</v>
      </c>
      <c r="O349" s="164">
        <v>106.300208</v>
      </c>
      <c r="P349" s="164">
        <v>107.42123000000001</v>
      </c>
      <c r="Q349" s="164">
        <v>111.43119399999999</v>
      </c>
      <c r="R349" s="164">
        <v>115.280438</v>
      </c>
      <c r="S349" s="164">
        <v>113.51854499999999</v>
      </c>
      <c r="T349" s="164">
        <v>107.91745299999999</v>
      </c>
      <c r="U349" s="164">
        <v>106.98125899999999</v>
      </c>
      <c r="V349" s="164">
        <v>108.745161</v>
      </c>
      <c r="W349" s="164">
        <v>110.88474600000001</v>
      </c>
      <c r="X349" s="164">
        <v>110.32423499999999</v>
      </c>
      <c r="Y349" s="164">
        <v>110.93296199999999</v>
      </c>
      <c r="Z349" s="276"/>
    </row>
    <row r="350" spans="1:26" s="146" customFormat="1" ht="18.75" customHeight="1" outlineLevel="1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  <c r="Z350" s="276"/>
    </row>
    <row r="351" spans="1:26" s="146" customFormat="1" ht="18.75" customHeight="1" thickBot="1" x14ac:dyDescent="0.25">
      <c r="A351" s="171">
        <v>6</v>
      </c>
      <c r="B351" s="172">
        <v>1388.1934263741484</v>
      </c>
      <c r="C351" s="173">
        <v>1348.5276993741484</v>
      </c>
      <c r="D351" s="173">
        <v>1341.1781913741484</v>
      </c>
      <c r="E351" s="174">
        <v>1354.5802353741483</v>
      </c>
      <c r="F351" s="174">
        <v>1393.6815393741481</v>
      </c>
      <c r="G351" s="174">
        <v>1395.0625743741482</v>
      </c>
      <c r="H351" s="174">
        <v>1407.3838083741484</v>
      </c>
      <c r="I351" s="174">
        <v>1388.2414623741483</v>
      </c>
      <c r="J351" s="174">
        <v>1405.3542873741485</v>
      </c>
      <c r="K351" s="175">
        <v>1413.0280383741483</v>
      </c>
      <c r="L351" s="174">
        <v>1408.3805553741483</v>
      </c>
      <c r="M351" s="176">
        <v>1388.7338313741482</v>
      </c>
      <c r="N351" s="175">
        <v>1386.1639053741485</v>
      </c>
      <c r="O351" s="174">
        <v>1350.8094093741483</v>
      </c>
      <c r="P351" s="176">
        <v>1354.7963973741482</v>
      </c>
      <c r="Q351" s="177">
        <v>1378.5862263741485</v>
      </c>
      <c r="R351" s="174">
        <v>1395.0986013741485</v>
      </c>
      <c r="S351" s="177">
        <v>1398.1849143741481</v>
      </c>
      <c r="T351" s="174">
        <v>1389.6825423741482</v>
      </c>
      <c r="U351" s="173">
        <v>1356.7658733741484</v>
      </c>
      <c r="V351" s="173">
        <v>1366.7213343741485</v>
      </c>
      <c r="W351" s="173">
        <v>1379.2827483741485</v>
      </c>
      <c r="X351" s="173">
        <v>1384.7588523741483</v>
      </c>
      <c r="Y351" s="178">
        <v>1389.3222723741483</v>
      </c>
      <c r="Z351" s="276"/>
    </row>
    <row r="352" spans="1:26" s="146" customFormat="1" ht="18.75" customHeight="1" outlineLevel="1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  <c r="Z352" s="276"/>
    </row>
    <row r="353" spans="1:26" s="146" customFormat="1" ht="18.75" customHeight="1" outlineLevel="1" x14ac:dyDescent="0.2">
      <c r="A353" s="163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  <c r="Z353" s="276"/>
    </row>
    <row r="354" spans="1:26" s="146" customFormat="1" ht="18.75" customHeight="1" outlineLevel="1" x14ac:dyDescent="0.2">
      <c r="A354" s="167" t="s">
        <v>9</v>
      </c>
      <c r="B354" s="164">
        <v>111.722499</v>
      </c>
      <c r="C354" s="164">
        <v>105.08677200000001</v>
      </c>
      <c r="D354" s="164">
        <v>103.857264</v>
      </c>
      <c r="E354" s="164">
        <v>106.09930799999999</v>
      </c>
      <c r="F354" s="164">
        <v>112.64061199999999</v>
      </c>
      <c r="G354" s="164">
        <v>112.87164700000001</v>
      </c>
      <c r="H354" s="164">
        <v>114.93288100000001</v>
      </c>
      <c r="I354" s="164">
        <v>111.73053499999999</v>
      </c>
      <c r="J354" s="164">
        <v>114.59335999999999</v>
      </c>
      <c r="K354" s="164">
        <v>115.87711099999999</v>
      </c>
      <c r="L354" s="164">
        <v>115.099628</v>
      </c>
      <c r="M354" s="164">
        <v>111.81290399999999</v>
      </c>
      <c r="N354" s="164">
        <v>111.38297799999999</v>
      </c>
      <c r="O354" s="164">
        <v>105.46848199999999</v>
      </c>
      <c r="P354" s="164">
        <v>106.13546999999998</v>
      </c>
      <c r="Q354" s="164">
        <v>110.11529899999999</v>
      </c>
      <c r="R354" s="164">
        <v>112.877674</v>
      </c>
      <c r="S354" s="164">
        <v>113.39398699999998</v>
      </c>
      <c r="T354" s="164">
        <v>111.971615</v>
      </c>
      <c r="U354" s="164">
        <v>106.46494600000001</v>
      </c>
      <c r="V354" s="164">
        <v>108.13040700000001</v>
      </c>
      <c r="W354" s="164">
        <v>110.23182100000001</v>
      </c>
      <c r="X354" s="164">
        <v>111.147925</v>
      </c>
      <c r="Y354" s="164">
        <v>111.91134499999998</v>
      </c>
      <c r="Z354" s="276"/>
    </row>
    <row r="355" spans="1:26" s="146" customFormat="1" ht="18.75" customHeight="1" outlineLevel="1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  <c r="Z355" s="276"/>
    </row>
    <row r="356" spans="1:26" s="146" customFormat="1" ht="18.75" customHeight="1" thickBot="1" x14ac:dyDescent="0.25">
      <c r="A356" s="154">
        <v>7</v>
      </c>
      <c r="B356" s="172">
        <v>1372.3175283741482</v>
      </c>
      <c r="C356" s="173">
        <v>1347.6270243741483</v>
      </c>
      <c r="D356" s="173">
        <v>1336.5186993741484</v>
      </c>
      <c r="E356" s="174">
        <v>1336.7949063741482</v>
      </c>
      <c r="F356" s="174">
        <v>1366.5532083741484</v>
      </c>
      <c r="G356" s="174">
        <v>1383.8461683741484</v>
      </c>
      <c r="H356" s="174">
        <v>1376.6647863741484</v>
      </c>
      <c r="I356" s="174">
        <v>1367.3337933741484</v>
      </c>
      <c r="J356" s="174">
        <v>1375.0795983741484</v>
      </c>
      <c r="K356" s="175">
        <v>1381.9967823741483</v>
      </c>
      <c r="L356" s="174">
        <v>1382.9094663741485</v>
      </c>
      <c r="M356" s="176">
        <v>1386.3680583741484</v>
      </c>
      <c r="N356" s="175">
        <v>1376.5446963741481</v>
      </c>
      <c r="O356" s="174">
        <v>1340.7578763741485</v>
      </c>
      <c r="P356" s="176">
        <v>1347.2307273741483</v>
      </c>
      <c r="Q356" s="177">
        <v>1371.1166283741481</v>
      </c>
      <c r="R356" s="174">
        <v>1387.9412373741484</v>
      </c>
      <c r="S356" s="177">
        <v>1396.7198163741484</v>
      </c>
      <c r="T356" s="174">
        <v>1381.7686113741483</v>
      </c>
      <c r="U356" s="173">
        <v>1353.8356773741484</v>
      </c>
      <c r="V356" s="173">
        <v>1363.3708233741484</v>
      </c>
      <c r="W356" s="173">
        <v>1372.5577083741484</v>
      </c>
      <c r="X356" s="173">
        <v>1373.7105723741483</v>
      </c>
      <c r="Y356" s="178">
        <v>1372.2574833741485</v>
      </c>
      <c r="Z356" s="276"/>
    </row>
    <row r="357" spans="1:26" s="146" customFormat="1" ht="18.75" customHeight="1" outlineLevel="1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  <c r="Z357" s="276"/>
    </row>
    <row r="358" spans="1:26" s="146" customFormat="1" ht="18.75" customHeight="1" outlineLevel="1" x14ac:dyDescent="0.2">
      <c r="A358" s="163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  <c r="Z358" s="276"/>
    </row>
    <row r="359" spans="1:26" s="146" customFormat="1" ht="18.75" customHeight="1" outlineLevel="1" x14ac:dyDescent="0.2">
      <c r="A359" s="167" t="s">
        <v>9</v>
      </c>
      <c r="B359" s="164">
        <v>109.06660099999999</v>
      </c>
      <c r="C359" s="164">
        <v>104.936097</v>
      </c>
      <c r="D359" s="164">
        <v>103.07777200000001</v>
      </c>
      <c r="E359" s="164">
        <v>103.12397899999999</v>
      </c>
      <c r="F359" s="164">
        <v>108.102281</v>
      </c>
      <c r="G359" s="164">
        <v>110.99524099999999</v>
      </c>
      <c r="H359" s="164">
        <v>109.793859</v>
      </c>
      <c r="I359" s="164">
        <v>108.232866</v>
      </c>
      <c r="J359" s="164">
        <v>109.528671</v>
      </c>
      <c r="K359" s="164">
        <v>110.685855</v>
      </c>
      <c r="L359" s="164">
        <v>110.83853900000001</v>
      </c>
      <c r="M359" s="164">
        <v>111.417131</v>
      </c>
      <c r="N359" s="164">
        <v>109.77376899999999</v>
      </c>
      <c r="O359" s="164">
        <v>103.78694900000001</v>
      </c>
      <c r="P359" s="164">
        <v>104.8698</v>
      </c>
      <c r="Q359" s="164">
        <v>108.865701</v>
      </c>
      <c r="R359" s="164">
        <v>111.68030999999999</v>
      </c>
      <c r="S359" s="164">
        <v>113.14888900000001</v>
      </c>
      <c r="T359" s="164">
        <v>110.647684</v>
      </c>
      <c r="U359" s="164">
        <v>105.97475</v>
      </c>
      <c r="V359" s="164">
        <v>107.56989600000001</v>
      </c>
      <c r="W359" s="164">
        <v>109.106781</v>
      </c>
      <c r="X359" s="164">
        <v>109.29964499999998</v>
      </c>
      <c r="Y359" s="164">
        <v>109.056556</v>
      </c>
      <c r="Z359" s="276"/>
    </row>
    <row r="360" spans="1:26" s="146" customFormat="1" ht="18.75" customHeight="1" outlineLevel="1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  <c r="Z360" s="276"/>
    </row>
    <row r="361" spans="1:26" s="146" customFormat="1" ht="18.75" customHeight="1" thickBot="1" x14ac:dyDescent="0.25">
      <c r="A361" s="171">
        <v>8</v>
      </c>
      <c r="B361" s="172">
        <v>1376.0403183741485</v>
      </c>
      <c r="C361" s="173">
        <v>1346.7863943741484</v>
      </c>
      <c r="D361" s="173">
        <v>1366.2289653741484</v>
      </c>
      <c r="E361" s="174">
        <v>1365.0761013741485</v>
      </c>
      <c r="F361" s="174">
        <v>1378.8384153741486</v>
      </c>
      <c r="G361" s="174">
        <v>1397.8606713741481</v>
      </c>
      <c r="H361" s="174">
        <v>1390.1869203741483</v>
      </c>
      <c r="I361" s="174">
        <v>1366.5652173741482</v>
      </c>
      <c r="J361" s="174">
        <v>1389.9707583741485</v>
      </c>
      <c r="K361" s="175">
        <v>1379.4989103741482</v>
      </c>
      <c r="L361" s="174">
        <v>1380.0393153741486</v>
      </c>
      <c r="M361" s="176">
        <v>1386.5722113741483</v>
      </c>
      <c r="N361" s="175">
        <v>1385.4073383741484</v>
      </c>
      <c r="O361" s="174">
        <v>1349.5724823741484</v>
      </c>
      <c r="P361" s="176">
        <v>1352.1784353741482</v>
      </c>
      <c r="Q361" s="177">
        <v>1368.2104503741484</v>
      </c>
      <c r="R361" s="174">
        <v>1385.1911763741484</v>
      </c>
      <c r="S361" s="177">
        <v>1374.1188783741482</v>
      </c>
      <c r="T361" s="174">
        <v>1372.1734203741482</v>
      </c>
      <c r="U361" s="173">
        <v>1364.0793543741484</v>
      </c>
      <c r="V361" s="173">
        <v>1376.3885793741483</v>
      </c>
      <c r="W361" s="173">
        <v>1381.1801703741482</v>
      </c>
      <c r="X361" s="173">
        <v>1383.1136193741484</v>
      </c>
      <c r="Y361" s="178">
        <v>1385.9597523741484</v>
      </c>
      <c r="Z361" s="276"/>
    </row>
    <row r="362" spans="1:26" s="146" customFormat="1" ht="18.75" customHeight="1" outlineLevel="1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  <c r="Z362" s="276"/>
    </row>
    <row r="363" spans="1:26" s="146" customFormat="1" ht="18.75" customHeight="1" outlineLevel="1" x14ac:dyDescent="0.2">
      <c r="A363" s="163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  <c r="Z363" s="276"/>
    </row>
    <row r="364" spans="1:26" s="146" customFormat="1" ht="18.75" customHeight="1" outlineLevel="1" x14ac:dyDescent="0.2">
      <c r="A364" s="167" t="s">
        <v>9</v>
      </c>
      <c r="B364" s="164">
        <v>109.689391</v>
      </c>
      <c r="C364" s="164">
        <v>104.795467</v>
      </c>
      <c r="D364" s="164">
        <v>108.04803800000001</v>
      </c>
      <c r="E364" s="164">
        <v>107.85517400000001</v>
      </c>
      <c r="F364" s="164">
        <v>110.157488</v>
      </c>
      <c r="G364" s="164">
        <v>113.339744</v>
      </c>
      <c r="H364" s="164">
        <v>112.05599299999999</v>
      </c>
      <c r="I364" s="164">
        <v>108.10429000000001</v>
      </c>
      <c r="J364" s="164">
        <v>112.01983100000001</v>
      </c>
      <c r="K364" s="164">
        <v>110.267983</v>
      </c>
      <c r="L364" s="164">
        <v>110.35838800000001</v>
      </c>
      <c r="M364" s="164">
        <v>111.451284</v>
      </c>
      <c r="N364" s="164">
        <v>111.25641099999999</v>
      </c>
      <c r="O364" s="164">
        <v>105.261555</v>
      </c>
      <c r="P364" s="164">
        <v>105.697508</v>
      </c>
      <c r="Q364" s="164">
        <v>108.37952300000001</v>
      </c>
      <c r="R364" s="164">
        <v>111.220249</v>
      </c>
      <c r="S364" s="164">
        <v>109.36795099999999</v>
      </c>
      <c r="T364" s="164">
        <v>109.04249299999999</v>
      </c>
      <c r="U364" s="164">
        <v>107.68842699999999</v>
      </c>
      <c r="V364" s="164">
        <v>109.74765199999999</v>
      </c>
      <c r="W364" s="164">
        <v>110.54924299999999</v>
      </c>
      <c r="X364" s="164">
        <v>110.872692</v>
      </c>
      <c r="Y364" s="164">
        <v>111.34882499999999</v>
      </c>
      <c r="Z364" s="276"/>
    </row>
    <row r="365" spans="1:26" s="146" customFormat="1" ht="18.75" customHeight="1" outlineLevel="1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  <c r="Z365" s="276"/>
    </row>
    <row r="366" spans="1:26" s="146" customFormat="1" ht="18.75" customHeight="1" thickBot="1" x14ac:dyDescent="0.25">
      <c r="A366" s="154">
        <v>9</v>
      </c>
      <c r="B366" s="172">
        <v>1443.7950963741482</v>
      </c>
      <c r="C366" s="173">
        <v>1423.7280573741484</v>
      </c>
      <c r="D366" s="173">
        <v>1419.3327633741483</v>
      </c>
      <c r="E366" s="174">
        <v>1388.5296783741483</v>
      </c>
      <c r="F366" s="174">
        <v>1422.7313103741483</v>
      </c>
      <c r="G366" s="174">
        <v>1418.6002143741482</v>
      </c>
      <c r="H366" s="174">
        <v>1436.7338043741483</v>
      </c>
      <c r="I366" s="174">
        <v>1413.6765243741484</v>
      </c>
      <c r="J366" s="174">
        <v>1423.4398413741483</v>
      </c>
      <c r="K366" s="175">
        <v>1428.0272793741483</v>
      </c>
      <c r="L366" s="174">
        <v>1428.5676843741483</v>
      </c>
      <c r="M366" s="176">
        <v>1425.9737403741485</v>
      </c>
      <c r="N366" s="175">
        <v>1428.7117923741482</v>
      </c>
      <c r="O366" s="174">
        <v>1400.5626963741481</v>
      </c>
      <c r="P366" s="176">
        <v>1409.0050233741483</v>
      </c>
      <c r="Q366" s="177">
        <v>1426.0097673741482</v>
      </c>
      <c r="R366" s="174">
        <v>1437.0820653741484</v>
      </c>
      <c r="S366" s="177">
        <v>1435.5929493741482</v>
      </c>
      <c r="T366" s="174">
        <v>1427.4868743741483</v>
      </c>
      <c r="U366" s="173">
        <v>1421.8546533741483</v>
      </c>
      <c r="V366" s="173">
        <v>1436.1213453741484</v>
      </c>
      <c r="W366" s="173">
        <v>1445.6925183741484</v>
      </c>
      <c r="X366" s="173">
        <v>1448.9949933741484</v>
      </c>
      <c r="Y366" s="178">
        <v>1446.3650223741483</v>
      </c>
      <c r="Z366" s="276"/>
    </row>
    <row r="367" spans="1:26" s="146" customFormat="1" ht="18.75" customHeight="1" outlineLevel="1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  <c r="Z367" s="276"/>
    </row>
    <row r="368" spans="1:26" s="146" customFormat="1" ht="18.75" customHeight="1" outlineLevel="1" x14ac:dyDescent="0.2">
      <c r="A368" s="163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  <c r="Z368" s="276"/>
    </row>
    <row r="369" spans="1:26" s="146" customFormat="1" ht="18.75" customHeight="1" outlineLevel="1" x14ac:dyDescent="0.2">
      <c r="A369" s="167" t="s">
        <v>9</v>
      </c>
      <c r="B369" s="164">
        <v>121.02416899999999</v>
      </c>
      <c r="C369" s="164">
        <v>117.66713</v>
      </c>
      <c r="D369" s="164">
        <v>116.93183599999999</v>
      </c>
      <c r="E369" s="164">
        <v>111.778751</v>
      </c>
      <c r="F369" s="164">
        <v>117.500383</v>
      </c>
      <c r="G369" s="164">
        <v>116.80928699999998</v>
      </c>
      <c r="H369" s="164">
        <v>119.84287699999999</v>
      </c>
      <c r="I369" s="164">
        <v>115.985597</v>
      </c>
      <c r="J369" s="164">
        <v>117.618914</v>
      </c>
      <c r="K369" s="164">
        <v>118.38635199999999</v>
      </c>
      <c r="L369" s="164">
        <v>118.47675700000001</v>
      </c>
      <c r="M369" s="164">
        <v>118.04281300000001</v>
      </c>
      <c r="N369" s="164">
        <v>118.500865</v>
      </c>
      <c r="O369" s="164">
        <v>113.79176899999999</v>
      </c>
      <c r="P369" s="164">
        <v>115.20409600000001</v>
      </c>
      <c r="Q369" s="164">
        <v>118.04884</v>
      </c>
      <c r="R369" s="164">
        <v>119.901138</v>
      </c>
      <c r="S369" s="164">
        <v>119.652022</v>
      </c>
      <c r="T369" s="164">
        <v>118.29594700000001</v>
      </c>
      <c r="U369" s="164">
        <v>117.35372599999999</v>
      </c>
      <c r="V369" s="164">
        <v>119.74041799999999</v>
      </c>
      <c r="W369" s="164">
        <v>121.34159099999999</v>
      </c>
      <c r="X369" s="164">
        <v>121.894066</v>
      </c>
      <c r="Y369" s="164">
        <v>121.45409499999998</v>
      </c>
      <c r="Z369" s="276"/>
    </row>
    <row r="370" spans="1:26" s="146" customFormat="1" ht="18.75" customHeight="1" outlineLevel="1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  <c r="Z370" s="276"/>
    </row>
    <row r="371" spans="1:26" s="146" customFormat="1" ht="18.75" customHeight="1" thickBot="1" x14ac:dyDescent="0.25">
      <c r="A371" s="171">
        <v>10</v>
      </c>
      <c r="B371" s="172">
        <v>1456.6927623741485</v>
      </c>
      <c r="C371" s="173">
        <v>1442.7503133741484</v>
      </c>
      <c r="D371" s="173">
        <v>1429.7685843741483</v>
      </c>
      <c r="E371" s="174">
        <v>1419.8851773741483</v>
      </c>
      <c r="F371" s="174">
        <v>1396.0232943741485</v>
      </c>
      <c r="G371" s="174">
        <v>1425.2291823741484</v>
      </c>
      <c r="H371" s="174">
        <v>1439.2556943741483</v>
      </c>
      <c r="I371" s="174">
        <v>1417.0270353741482</v>
      </c>
      <c r="J371" s="174">
        <v>1422.9714903741485</v>
      </c>
      <c r="K371" s="175">
        <v>1448.2624443741483</v>
      </c>
      <c r="L371" s="174">
        <v>1429.7565753741483</v>
      </c>
      <c r="M371" s="176">
        <v>1430.1648813741483</v>
      </c>
      <c r="N371" s="175">
        <v>1430.2489443741486</v>
      </c>
      <c r="O371" s="174">
        <v>1411.6109763741485</v>
      </c>
      <c r="P371" s="176">
        <v>1406.8434033741482</v>
      </c>
      <c r="Q371" s="177">
        <v>1421.4103203741483</v>
      </c>
      <c r="R371" s="174">
        <v>1453.4022963741481</v>
      </c>
      <c r="S371" s="177">
        <v>1454.7713223741482</v>
      </c>
      <c r="T371" s="174">
        <v>1429.8166203741482</v>
      </c>
      <c r="U371" s="173">
        <v>1434.4280763741485</v>
      </c>
      <c r="V371" s="173">
        <v>1440.4205673741483</v>
      </c>
      <c r="W371" s="173">
        <v>1444.9479603741481</v>
      </c>
      <c r="X371" s="173">
        <v>1449.4153083741485</v>
      </c>
      <c r="Y371" s="178">
        <v>1453.4983683741484</v>
      </c>
      <c r="Z371" s="276"/>
    </row>
    <row r="372" spans="1:26" s="146" customFormat="1" ht="18.75" customHeight="1" outlineLevel="1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  <c r="Z372" s="276"/>
    </row>
    <row r="373" spans="1:26" s="146" customFormat="1" ht="18.75" customHeight="1" outlineLevel="1" x14ac:dyDescent="0.2">
      <c r="A373" s="163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  <c r="Z373" s="276"/>
    </row>
    <row r="374" spans="1:26" s="146" customFormat="1" ht="18.75" customHeight="1" outlineLevel="1" x14ac:dyDescent="0.2">
      <c r="A374" s="167" t="s">
        <v>9</v>
      </c>
      <c r="B374" s="164">
        <v>123.18183499999999</v>
      </c>
      <c r="C374" s="164">
        <v>120.849386</v>
      </c>
      <c r="D374" s="164">
        <v>118.677657</v>
      </c>
      <c r="E374" s="164">
        <v>117.02424999999999</v>
      </c>
      <c r="F374" s="164">
        <v>113.03236699999999</v>
      </c>
      <c r="G374" s="164">
        <v>117.918255</v>
      </c>
      <c r="H374" s="164">
        <v>120.26476699999999</v>
      </c>
      <c r="I374" s="164">
        <v>116.546108</v>
      </c>
      <c r="J374" s="164">
        <v>117.54056300000001</v>
      </c>
      <c r="K374" s="164">
        <v>121.771517</v>
      </c>
      <c r="L374" s="164">
        <v>118.67564800000001</v>
      </c>
      <c r="M374" s="164">
        <v>118.74395399999999</v>
      </c>
      <c r="N374" s="164">
        <v>118.758017</v>
      </c>
      <c r="O374" s="164">
        <v>115.640049</v>
      </c>
      <c r="P374" s="164">
        <v>114.84247599999999</v>
      </c>
      <c r="Q374" s="164">
        <v>117.279393</v>
      </c>
      <c r="R374" s="164">
        <v>122.63136899999999</v>
      </c>
      <c r="S374" s="164">
        <v>122.86039499999998</v>
      </c>
      <c r="T374" s="164">
        <v>118.685693</v>
      </c>
      <c r="U374" s="164">
        <v>119.457149</v>
      </c>
      <c r="V374" s="164">
        <v>120.45964000000001</v>
      </c>
      <c r="W374" s="164">
        <v>121.217033</v>
      </c>
      <c r="X374" s="164">
        <v>121.964381</v>
      </c>
      <c r="Y374" s="164">
        <v>122.647441</v>
      </c>
      <c r="Z374" s="276"/>
    </row>
    <row r="375" spans="1:26" s="146" customFormat="1" ht="18.75" customHeight="1" outlineLevel="1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  <c r="Z375" s="276"/>
    </row>
    <row r="376" spans="1:26" s="146" customFormat="1" ht="18.75" customHeight="1" thickBot="1" x14ac:dyDescent="0.25">
      <c r="A376" s="154">
        <v>11</v>
      </c>
      <c r="B376" s="172">
        <v>1333.4924313741483</v>
      </c>
      <c r="C376" s="173">
        <v>1323.2967903741483</v>
      </c>
      <c r="D376" s="173">
        <v>1289.9958333741483</v>
      </c>
      <c r="E376" s="174">
        <v>1315.9953183741484</v>
      </c>
      <c r="F376" s="174">
        <v>1348.5156903741486</v>
      </c>
      <c r="G376" s="174">
        <v>1367.2137033741483</v>
      </c>
      <c r="H376" s="174">
        <v>1358.9034753741485</v>
      </c>
      <c r="I376" s="174">
        <v>1356.7418553741484</v>
      </c>
      <c r="J376" s="174">
        <v>1370.7443493741482</v>
      </c>
      <c r="K376" s="175">
        <v>1379.3067663741483</v>
      </c>
      <c r="L376" s="174">
        <v>1377.2892543741484</v>
      </c>
      <c r="M376" s="176">
        <v>1357.7986473741482</v>
      </c>
      <c r="N376" s="175">
        <v>1348.9119873741483</v>
      </c>
      <c r="O376" s="174">
        <v>1330.7063433741484</v>
      </c>
      <c r="P376" s="176">
        <v>1335.7621323741485</v>
      </c>
      <c r="Q376" s="177">
        <v>1353.3913443741485</v>
      </c>
      <c r="R376" s="174">
        <v>1382.1528993741483</v>
      </c>
      <c r="S376" s="177">
        <v>1383.9782673741483</v>
      </c>
      <c r="T376" s="174">
        <v>1349.8486893741481</v>
      </c>
      <c r="U376" s="173">
        <v>1340.4816693741484</v>
      </c>
      <c r="V376" s="173">
        <v>1356.0573423741482</v>
      </c>
      <c r="W376" s="173">
        <v>1361.1611673741484</v>
      </c>
      <c r="X376" s="173">
        <v>1360.8249153741485</v>
      </c>
      <c r="Y376" s="178">
        <v>1328.9290113741483</v>
      </c>
      <c r="Z376" s="276"/>
    </row>
    <row r="377" spans="1:26" s="146" customFormat="1" ht="18.75" customHeight="1" outlineLevel="1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  <c r="Z377" s="276"/>
    </row>
    <row r="378" spans="1:26" s="146" customFormat="1" ht="18.75" customHeight="1" outlineLevel="1" x14ac:dyDescent="0.2">
      <c r="A378" s="163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  <c r="Z378" s="276"/>
    </row>
    <row r="379" spans="1:26" s="146" customFormat="1" ht="18.75" customHeight="1" outlineLevel="1" x14ac:dyDescent="0.2">
      <c r="A379" s="167" t="s">
        <v>9</v>
      </c>
      <c r="B379" s="164">
        <v>102.571504</v>
      </c>
      <c r="C379" s="164">
        <v>100.86586299999999</v>
      </c>
      <c r="D379" s="164">
        <v>95.294905999999997</v>
      </c>
      <c r="E379" s="164">
        <v>99.644390999999999</v>
      </c>
      <c r="F379" s="164">
        <v>105.08476300000001</v>
      </c>
      <c r="G379" s="164">
        <v>108.21277599999999</v>
      </c>
      <c r="H379" s="164">
        <v>106.822548</v>
      </c>
      <c r="I379" s="164">
        <v>106.460928</v>
      </c>
      <c r="J379" s="164">
        <v>108.80342200000001</v>
      </c>
      <c r="K379" s="164">
        <v>110.235839</v>
      </c>
      <c r="L379" s="164">
        <v>109.89832699999999</v>
      </c>
      <c r="M379" s="164">
        <v>106.63771999999999</v>
      </c>
      <c r="N379" s="164">
        <v>105.15105999999999</v>
      </c>
      <c r="O379" s="164">
        <v>102.10541600000001</v>
      </c>
      <c r="P379" s="164">
        <v>102.951205</v>
      </c>
      <c r="Q379" s="164">
        <v>105.90041699999999</v>
      </c>
      <c r="R379" s="164">
        <v>110.711972</v>
      </c>
      <c r="S379" s="164">
        <v>111.01734</v>
      </c>
      <c r="T379" s="164">
        <v>105.30776199999998</v>
      </c>
      <c r="U379" s="164">
        <v>103.740742</v>
      </c>
      <c r="V379" s="164">
        <v>106.34641500000001</v>
      </c>
      <c r="W379" s="164">
        <v>107.20024000000001</v>
      </c>
      <c r="X379" s="164">
        <v>107.14398800000001</v>
      </c>
      <c r="Y379" s="164">
        <v>101.80808399999999</v>
      </c>
      <c r="Z379" s="276"/>
    </row>
    <row r="380" spans="1:26" s="146" customFormat="1" ht="18.75" customHeight="1" outlineLevel="1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  <c r="Z380" s="276"/>
    </row>
    <row r="381" spans="1:26" s="146" customFormat="1" ht="18.75" customHeight="1" thickBot="1" x14ac:dyDescent="0.25">
      <c r="A381" s="171">
        <v>12</v>
      </c>
      <c r="B381" s="172">
        <v>1385.8036353741481</v>
      </c>
      <c r="C381" s="173">
        <v>1358.0868633741484</v>
      </c>
      <c r="D381" s="173">
        <v>1363.1906883741483</v>
      </c>
      <c r="E381" s="174">
        <v>1389.8987043741483</v>
      </c>
      <c r="F381" s="174">
        <v>1412.2834803741484</v>
      </c>
      <c r="G381" s="174">
        <v>1412.5957143741482</v>
      </c>
      <c r="H381" s="174">
        <v>1404.3935673741482</v>
      </c>
      <c r="I381" s="174">
        <v>1393.2251973741484</v>
      </c>
      <c r="J381" s="174">
        <v>1396.7438343741483</v>
      </c>
      <c r="K381" s="175">
        <v>1414.2649653741485</v>
      </c>
      <c r="L381" s="174">
        <v>1408.4886363741482</v>
      </c>
      <c r="M381" s="176">
        <v>1410.0738243741482</v>
      </c>
      <c r="N381" s="175">
        <v>1408.0563123741483</v>
      </c>
      <c r="O381" s="174">
        <v>1366.5171813741483</v>
      </c>
      <c r="P381" s="176">
        <v>1379.8231533741482</v>
      </c>
      <c r="Q381" s="177">
        <v>1384.0383123741485</v>
      </c>
      <c r="R381" s="174">
        <v>1422.9714903741485</v>
      </c>
      <c r="S381" s="177">
        <v>1420.4255823741485</v>
      </c>
      <c r="T381" s="174">
        <v>1411.8991923741482</v>
      </c>
      <c r="U381" s="173">
        <v>1385.5514463741481</v>
      </c>
      <c r="V381" s="173">
        <v>1392.2164413741484</v>
      </c>
      <c r="W381" s="173">
        <v>1400.1423813741483</v>
      </c>
      <c r="X381" s="173">
        <v>1408.4886363741482</v>
      </c>
      <c r="Y381" s="178">
        <v>1382.3930793741483</v>
      </c>
      <c r="Z381" s="276"/>
    </row>
    <row r="382" spans="1:26" s="146" customFormat="1" ht="18.75" customHeight="1" outlineLevel="1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  <c r="Z382" s="276"/>
    </row>
    <row r="383" spans="1:26" s="146" customFormat="1" ht="18.75" customHeight="1" outlineLevel="1" x14ac:dyDescent="0.2">
      <c r="A383" s="163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  <c r="Z383" s="276"/>
    </row>
    <row r="384" spans="1:26" s="146" customFormat="1" ht="18.75" customHeight="1" outlineLevel="1" x14ac:dyDescent="0.2">
      <c r="A384" s="167" t="s">
        <v>9</v>
      </c>
      <c r="B384" s="164">
        <v>111.32270799999999</v>
      </c>
      <c r="C384" s="164">
        <v>106.68593599999998</v>
      </c>
      <c r="D384" s="164">
        <v>107.53976099999998</v>
      </c>
      <c r="E384" s="164">
        <v>112.00777699999999</v>
      </c>
      <c r="F384" s="164">
        <v>115.75255299999999</v>
      </c>
      <c r="G384" s="164">
        <v>115.80478699999999</v>
      </c>
      <c r="H384" s="164">
        <v>114.43264000000001</v>
      </c>
      <c r="I384" s="164">
        <v>112.56426999999999</v>
      </c>
      <c r="J384" s="164">
        <v>113.152907</v>
      </c>
      <c r="K384" s="164">
        <v>116.08403800000001</v>
      </c>
      <c r="L384" s="164">
        <v>115.11770899999999</v>
      </c>
      <c r="M384" s="164">
        <v>115.382897</v>
      </c>
      <c r="N384" s="164">
        <v>115.045385</v>
      </c>
      <c r="O384" s="164">
        <v>108.09625399999999</v>
      </c>
      <c r="P384" s="164">
        <v>110.322226</v>
      </c>
      <c r="Q384" s="164">
        <v>111.027385</v>
      </c>
      <c r="R384" s="164">
        <v>117.54056300000001</v>
      </c>
      <c r="S384" s="164">
        <v>117.11465500000001</v>
      </c>
      <c r="T384" s="164">
        <v>115.688265</v>
      </c>
      <c r="U384" s="164">
        <v>111.28051899999998</v>
      </c>
      <c r="V384" s="164">
        <v>112.39551400000001</v>
      </c>
      <c r="W384" s="164">
        <v>113.72145399999998</v>
      </c>
      <c r="X384" s="164">
        <v>115.11770899999999</v>
      </c>
      <c r="Y384" s="164">
        <v>110.752152</v>
      </c>
      <c r="Z384" s="276"/>
    </row>
    <row r="385" spans="1:26" s="146" customFormat="1" ht="18.75" customHeight="1" outlineLevel="1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  <c r="Z385" s="276"/>
    </row>
    <row r="386" spans="1:26" s="146" customFormat="1" ht="18.75" customHeight="1" thickBot="1" x14ac:dyDescent="0.25">
      <c r="A386" s="154">
        <v>13</v>
      </c>
      <c r="B386" s="172">
        <v>1328.0403453741483</v>
      </c>
      <c r="C386" s="173">
        <v>1296.9610533741482</v>
      </c>
      <c r="D386" s="173">
        <v>1297.8857463741483</v>
      </c>
      <c r="E386" s="174">
        <v>1306.1479383741482</v>
      </c>
      <c r="F386" s="174">
        <v>1326.6473013741484</v>
      </c>
      <c r="G386" s="174">
        <v>1323.7531323741484</v>
      </c>
      <c r="H386" s="174">
        <v>1318.6252893741485</v>
      </c>
      <c r="I386" s="174">
        <v>1309.8467103741482</v>
      </c>
      <c r="J386" s="174">
        <v>1314.6262923741483</v>
      </c>
      <c r="K386" s="175">
        <v>1324.4736723741482</v>
      </c>
      <c r="L386" s="174">
        <v>1329.9257583741482</v>
      </c>
      <c r="M386" s="176">
        <v>1327.6560573741483</v>
      </c>
      <c r="N386" s="175">
        <v>1328.9650383741482</v>
      </c>
      <c r="O386" s="174">
        <v>1293.7906773741483</v>
      </c>
      <c r="P386" s="176">
        <v>1294.5952803741484</v>
      </c>
      <c r="Q386" s="177">
        <v>1308.7538913741485</v>
      </c>
      <c r="R386" s="174">
        <v>1350.4731573741483</v>
      </c>
      <c r="S386" s="177">
        <v>1352.0223183741484</v>
      </c>
      <c r="T386" s="174">
        <v>1314.5782563741484</v>
      </c>
      <c r="U386" s="173">
        <v>1309.4744313741483</v>
      </c>
      <c r="V386" s="173">
        <v>1321.7716473741482</v>
      </c>
      <c r="W386" s="173">
        <v>1329.6975873741485</v>
      </c>
      <c r="X386" s="173">
        <v>1329.9137493741482</v>
      </c>
      <c r="Y386" s="178">
        <v>1338.1038873741484</v>
      </c>
      <c r="Z386" s="276"/>
    </row>
    <row r="387" spans="1:26" s="146" customFormat="1" ht="18.75" customHeight="1" outlineLevel="1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  <c r="Z387" s="276"/>
    </row>
    <row r="388" spans="1:26" s="146" customFormat="1" ht="18.75" customHeight="1" outlineLevel="1" x14ac:dyDescent="0.2">
      <c r="A388" s="163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  <c r="Z388" s="276"/>
    </row>
    <row r="389" spans="1:26" s="146" customFormat="1" ht="18.75" customHeight="1" outlineLevel="1" x14ac:dyDescent="0.2">
      <c r="A389" s="167" t="s">
        <v>9</v>
      </c>
      <c r="B389" s="164">
        <v>101.65941799999999</v>
      </c>
      <c r="C389" s="164">
        <v>96.460125999999988</v>
      </c>
      <c r="D389" s="164">
        <v>96.614818999999997</v>
      </c>
      <c r="E389" s="164">
        <v>97.997011000000001</v>
      </c>
      <c r="F389" s="164">
        <v>101.426374</v>
      </c>
      <c r="G389" s="164">
        <v>100.942205</v>
      </c>
      <c r="H389" s="164">
        <v>100.084362</v>
      </c>
      <c r="I389" s="164">
        <v>98.615782999999993</v>
      </c>
      <c r="J389" s="164">
        <v>99.415365000000008</v>
      </c>
      <c r="K389" s="164">
        <v>101.06274500000001</v>
      </c>
      <c r="L389" s="164">
        <v>101.97483099999999</v>
      </c>
      <c r="M389" s="164">
        <v>101.59513</v>
      </c>
      <c r="N389" s="164">
        <v>101.814111</v>
      </c>
      <c r="O389" s="164">
        <v>95.929749999999999</v>
      </c>
      <c r="P389" s="164">
        <v>96.064352999999997</v>
      </c>
      <c r="Q389" s="164">
        <v>98.432963999999998</v>
      </c>
      <c r="R389" s="164">
        <v>105.41223000000001</v>
      </c>
      <c r="S389" s="164">
        <v>105.671391</v>
      </c>
      <c r="T389" s="164">
        <v>99.407329000000004</v>
      </c>
      <c r="U389" s="164">
        <v>98.553504000000004</v>
      </c>
      <c r="V389" s="164">
        <v>100.61072</v>
      </c>
      <c r="W389" s="164">
        <v>101.93665999999999</v>
      </c>
      <c r="X389" s="164">
        <v>101.97282199999999</v>
      </c>
      <c r="Y389" s="164">
        <v>103.34295999999999</v>
      </c>
      <c r="Z389" s="276"/>
    </row>
    <row r="390" spans="1:26" s="146" customFormat="1" ht="18.75" customHeight="1" outlineLevel="1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  <c r="Z390" s="276"/>
    </row>
    <row r="391" spans="1:26" s="146" customFormat="1" ht="18.75" customHeight="1" thickBot="1" x14ac:dyDescent="0.25">
      <c r="A391" s="171">
        <v>14</v>
      </c>
      <c r="B391" s="172">
        <v>1351.1456613741484</v>
      </c>
      <c r="C391" s="173">
        <v>1311.0836373741483</v>
      </c>
      <c r="D391" s="173">
        <v>1310.5552413741484</v>
      </c>
      <c r="E391" s="174">
        <v>1313.7136083741482</v>
      </c>
      <c r="F391" s="174">
        <v>1351.9862913741483</v>
      </c>
      <c r="G391" s="174">
        <v>1353.4033533741483</v>
      </c>
      <c r="H391" s="174">
        <v>1346.6302773741484</v>
      </c>
      <c r="I391" s="174">
        <v>1334.5372143741483</v>
      </c>
      <c r="J391" s="174">
        <v>1338.1038873741484</v>
      </c>
      <c r="K391" s="175">
        <v>1345.3212963741482</v>
      </c>
      <c r="L391" s="174">
        <v>1343.7000813741483</v>
      </c>
      <c r="M391" s="176">
        <v>1349.5484643741481</v>
      </c>
      <c r="N391" s="175">
        <v>1346.7984033741482</v>
      </c>
      <c r="O391" s="174">
        <v>1309.5584943741485</v>
      </c>
      <c r="P391" s="176">
        <v>1320.7749003741483</v>
      </c>
      <c r="Q391" s="177">
        <v>1340.9380113741483</v>
      </c>
      <c r="R391" s="174">
        <v>1369.5674673741482</v>
      </c>
      <c r="S391" s="177">
        <v>1372.8579333741484</v>
      </c>
      <c r="T391" s="174">
        <v>1363.5029223741483</v>
      </c>
      <c r="U391" s="173">
        <v>1343.4238743741482</v>
      </c>
      <c r="V391" s="173">
        <v>1355.6130093741483</v>
      </c>
      <c r="W391" s="173">
        <v>1358.9515113741484</v>
      </c>
      <c r="X391" s="173">
        <v>1352.2745073741485</v>
      </c>
      <c r="Y391" s="178">
        <v>1353.5234433741484</v>
      </c>
      <c r="Z391" s="276"/>
    </row>
    <row r="392" spans="1:26" s="146" customFormat="1" ht="18.75" customHeight="1" outlineLevel="1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  <c r="Z392" s="276"/>
    </row>
    <row r="393" spans="1:26" s="146" customFormat="1" ht="18.75" customHeight="1" outlineLevel="1" x14ac:dyDescent="0.2">
      <c r="A393" s="163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  <c r="Z393" s="276"/>
    </row>
    <row r="394" spans="1:26" s="146" customFormat="1" ht="18.75" customHeight="1" outlineLevel="1" x14ac:dyDescent="0.2">
      <c r="A394" s="167" t="s">
        <v>9</v>
      </c>
      <c r="B394" s="164">
        <v>105.524734</v>
      </c>
      <c r="C394" s="164">
        <v>98.822709999999987</v>
      </c>
      <c r="D394" s="164">
        <v>98.734313999999998</v>
      </c>
      <c r="E394" s="164">
        <v>99.262680999999986</v>
      </c>
      <c r="F394" s="164">
        <v>105.66536400000001</v>
      </c>
      <c r="G394" s="164">
        <v>105.90242599999999</v>
      </c>
      <c r="H394" s="164">
        <v>104.76935</v>
      </c>
      <c r="I394" s="164">
        <v>102.746287</v>
      </c>
      <c r="J394" s="164">
        <v>103.34295999999999</v>
      </c>
      <c r="K394" s="164">
        <v>104.55036899999999</v>
      </c>
      <c r="L394" s="164">
        <v>104.27915399999999</v>
      </c>
      <c r="M394" s="164">
        <v>105.25753699999999</v>
      </c>
      <c r="N394" s="164">
        <v>104.79747599999999</v>
      </c>
      <c r="O394" s="164">
        <v>98.567566999999997</v>
      </c>
      <c r="P394" s="164">
        <v>100.443973</v>
      </c>
      <c r="Q394" s="164">
        <v>103.81708399999999</v>
      </c>
      <c r="R394" s="164">
        <v>108.60654</v>
      </c>
      <c r="S394" s="164">
        <v>109.15700600000001</v>
      </c>
      <c r="T394" s="164">
        <v>107.59199499999998</v>
      </c>
      <c r="U394" s="164">
        <v>104.23294700000001</v>
      </c>
      <c r="V394" s="164">
        <v>106.272082</v>
      </c>
      <c r="W394" s="164">
        <v>106.830584</v>
      </c>
      <c r="X394" s="164">
        <v>105.71358000000001</v>
      </c>
      <c r="Y394" s="164">
        <v>105.922516</v>
      </c>
      <c r="Z394" s="276"/>
    </row>
    <row r="395" spans="1:26" s="146" customFormat="1" ht="18.75" customHeight="1" outlineLevel="1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  <c r="Z395" s="276"/>
    </row>
    <row r="396" spans="1:26" s="146" customFormat="1" ht="18.75" customHeight="1" thickBot="1" x14ac:dyDescent="0.25">
      <c r="A396" s="154">
        <v>15</v>
      </c>
      <c r="B396" s="172">
        <v>744.88330537414834</v>
      </c>
      <c r="C396" s="173">
        <v>744.88330537414834</v>
      </c>
      <c r="D396" s="173">
        <v>744.88330537414834</v>
      </c>
      <c r="E396" s="174">
        <v>744.88330537414834</v>
      </c>
      <c r="F396" s="174">
        <v>744.88330537414834</v>
      </c>
      <c r="G396" s="174">
        <v>744.88330537414834</v>
      </c>
      <c r="H396" s="174">
        <v>744.88330537414834</v>
      </c>
      <c r="I396" s="174">
        <v>744.88330537414834</v>
      </c>
      <c r="J396" s="174">
        <v>744.88330537414834</v>
      </c>
      <c r="K396" s="175">
        <v>744.88330537414834</v>
      </c>
      <c r="L396" s="174">
        <v>744.88330537414834</v>
      </c>
      <c r="M396" s="176">
        <v>744.88330537414834</v>
      </c>
      <c r="N396" s="175">
        <v>744.88330537414834</v>
      </c>
      <c r="O396" s="174">
        <v>744.88330537414834</v>
      </c>
      <c r="P396" s="176">
        <v>744.88330537414834</v>
      </c>
      <c r="Q396" s="177">
        <v>744.88330537414834</v>
      </c>
      <c r="R396" s="174">
        <v>744.88330537414834</v>
      </c>
      <c r="S396" s="177">
        <v>744.88330537414834</v>
      </c>
      <c r="T396" s="174">
        <v>744.88330537414834</v>
      </c>
      <c r="U396" s="173">
        <v>744.88330537414834</v>
      </c>
      <c r="V396" s="173">
        <v>744.88330537414834</v>
      </c>
      <c r="W396" s="173">
        <v>744.88330537414834</v>
      </c>
      <c r="X396" s="173">
        <v>744.88330537414834</v>
      </c>
      <c r="Y396" s="178">
        <v>744.88330537414834</v>
      </c>
      <c r="Z396" s="276"/>
    </row>
    <row r="397" spans="1:26" s="146" customFormat="1" ht="18.75" customHeight="1" outlineLevel="1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  <c r="Z397" s="276"/>
    </row>
    <row r="398" spans="1:26" s="146" customFormat="1" ht="18.75" customHeight="1" outlineLevel="1" x14ac:dyDescent="0.2">
      <c r="A398" s="163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  <c r="Z398" s="276"/>
    </row>
    <row r="399" spans="1:26" s="146" customFormat="1" ht="18.75" customHeight="1" outlineLevel="1" x14ac:dyDescent="0.2">
      <c r="A399" s="167" t="s">
        <v>9</v>
      </c>
      <c r="B399" s="164">
        <v>4.1023779999999999</v>
      </c>
      <c r="C399" s="164">
        <v>4.1023779999999999</v>
      </c>
      <c r="D399" s="164">
        <v>4.1023779999999999</v>
      </c>
      <c r="E399" s="164">
        <v>4.1023779999999999</v>
      </c>
      <c r="F399" s="164">
        <v>4.1023779999999999</v>
      </c>
      <c r="G399" s="164">
        <v>4.1023779999999999</v>
      </c>
      <c r="H399" s="164">
        <v>4.1023779999999999</v>
      </c>
      <c r="I399" s="164">
        <v>4.1023779999999999</v>
      </c>
      <c r="J399" s="164">
        <v>4.1023779999999999</v>
      </c>
      <c r="K399" s="164">
        <v>4.1023779999999999</v>
      </c>
      <c r="L399" s="164">
        <v>4.1023779999999999</v>
      </c>
      <c r="M399" s="164">
        <v>4.1023779999999999</v>
      </c>
      <c r="N399" s="164">
        <v>4.1023779999999999</v>
      </c>
      <c r="O399" s="164">
        <v>4.1023779999999999</v>
      </c>
      <c r="P399" s="164">
        <v>4.1023779999999999</v>
      </c>
      <c r="Q399" s="164">
        <v>4.1023779999999999</v>
      </c>
      <c r="R399" s="164">
        <v>4.1023779999999999</v>
      </c>
      <c r="S399" s="164">
        <v>4.1023779999999999</v>
      </c>
      <c r="T399" s="164">
        <v>4.1023779999999999</v>
      </c>
      <c r="U399" s="164">
        <v>4.1023779999999999</v>
      </c>
      <c r="V399" s="164">
        <v>4.1023779999999999</v>
      </c>
      <c r="W399" s="164">
        <v>4.1023779999999999</v>
      </c>
      <c r="X399" s="164">
        <v>4.1023779999999999</v>
      </c>
      <c r="Y399" s="164">
        <v>4.1023779999999999</v>
      </c>
      <c r="Z399" s="276"/>
    </row>
    <row r="400" spans="1:26" s="146" customFormat="1" ht="18.75" customHeight="1" outlineLevel="1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  <c r="Z400" s="276"/>
    </row>
    <row r="401" spans="1:26" s="146" customFormat="1" ht="18.75" customHeight="1" thickBot="1" x14ac:dyDescent="0.25">
      <c r="A401" s="171">
        <v>16</v>
      </c>
      <c r="B401" s="172">
        <v>1508.3314623741485</v>
      </c>
      <c r="C401" s="173">
        <v>1474.5141183741484</v>
      </c>
      <c r="D401" s="173">
        <v>1474.2619293741484</v>
      </c>
      <c r="E401" s="174">
        <v>1481.7915723741482</v>
      </c>
      <c r="F401" s="174">
        <v>1495.5658953741483</v>
      </c>
      <c r="G401" s="174">
        <v>1498.1358213741482</v>
      </c>
      <c r="H401" s="174">
        <v>1488.6126843741483</v>
      </c>
      <c r="I401" s="174">
        <v>1497.4993443741484</v>
      </c>
      <c r="J401" s="174">
        <v>1490.0537643741482</v>
      </c>
      <c r="K401" s="175">
        <v>1486.1268213741482</v>
      </c>
      <c r="L401" s="174">
        <v>1489.1771073741484</v>
      </c>
      <c r="M401" s="176">
        <v>1491.7470333741485</v>
      </c>
      <c r="N401" s="175">
        <v>1488.2163873741483</v>
      </c>
      <c r="O401" s="174">
        <v>1462.2529293741484</v>
      </c>
      <c r="P401" s="176">
        <v>1467.9812223741483</v>
      </c>
      <c r="Q401" s="177">
        <v>1485.0580203741483</v>
      </c>
      <c r="R401" s="174">
        <v>1504.5246093741484</v>
      </c>
      <c r="S401" s="177">
        <v>1524.7477653741485</v>
      </c>
      <c r="T401" s="174">
        <v>1491.7350243741482</v>
      </c>
      <c r="U401" s="173">
        <v>1488.0122343741484</v>
      </c>
      <c r="V401" s="173">
        <v>1496.2624173741483</v>
      </c>
      <c r="W401" s="173">
        <v>1504.8368433741484</v>
      </c>
      <c r="X401" s="173">
        <v>1507.4908323741483</v>
      </c>
      <c r="Y401" s="178">
        <v>1503.8400963741481</v>
      </c>
      <c r="Z401" s="276"/>
    </row>
    <row r="402" spans="1:26" s="146" customFormat="1" ht="18.75" customHeight="1" outlineLevel="1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  <c r="Z402" s="276"/>
    </row>
    <row r="403" spans="1:26" s="146" customFormat="1" ht="18.75" customHeight="1" outlineLevel="1" x14ac:dyDescent="0.2">
      <c r="A403" s="181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  <c r="Z403" s="276"/>
    </row>
    <row r="404" spans="1:26" s="146" customFormat="1" ht="18.75" customHeight="1" outlineLevel="1" x14ac:dyDescent="0.2">
      <c r="A404" s="182" t="s">
        <v>9</v>
      </c>
      <c r="B404" s="164">
        <v>131.82053499999998</v>
      </c>
      <c r="C404" s="164">
        <v>126.163191</v>
      </c>
      <c r="D404" s="164">
        <v>126.12100199999999</v>
      </c>
      <c r="E404" s="164">
        <v>127.38064499999999</v>
      </c>
      <c r="F404" s="164">
        <v>129.684968</v>
      </c>
      <c r="G404" s="164">
        <v>130.11489399999999</v>
      </c>
      <c r="H404" s="164">
        <v>128.52175700000001</v>
      </c>
      <c r="I404" s="164">
        <v>130.00841700000001</v>
      </c>
      <c r="J404" s="164">
        <v>128.76283699999999</v>
      </c>
      <c r="K404" s="164">
        <v>128.10589399999998</v>
      </c>
      <c r="L404" s="164">
        <v>128.61618000000001</v>
      </c>
      <c r="M404" s="164">
        <v>129.04610600000001</v>
      </c>
      <c r="N404" s="164">
        <v>128.45545999999999</v>
      </c>
      <c r="O404" s="164">
        <v>124.11200199999999</v>
      </c>
      <c r="P404" s="164">
        <v>125.07029499999999</v>
      </c>
      <c r="Q404" s="164">
        <v>127.927093</v>
      </c>
      <c r="R404" s="164">
        <v>131.183682</v>
      </c>
      <c r="S404" s="164">
        <v>134.56683800000002</v>
      </c>
      <c r="T404" s="164">
        <v>129.04409699999999</v>
      </c>
      <c r="U404" s="164">
        <v>128.42130700000001</v>
      </c>
      <c r="V404" s="164">
        <v>129.80149</v>
      </c>
      <c r="W404" s="164">
        <v>131.235916</v>
      </c>
      <c r="X404" s="164">
        <v>131.67990500000002</v>
      </c>
      <c r="Y404" s="164">
        <v>131.06916899999999</v>
      </c>
      <c r="Z404" s="276"/>
    </row>
    <row r="405" spans="1:26" s="146" customFormat="1" ht="18.75" customHeight="1" outlineLevel="1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  <c r="Z405" s="276"/>
    </row>
    <row r="406" spans="1:26" s="146" customFormat="1" ht="18.75" customHeight="1" thickBot="1" x14ac:dyDescent="0.25">
      <c r="A406" s="154">
        <v>17</v>
      </c>
      <c r="B406" s="172">
        <v>1264.2605463741484</v>
      </c>
      <c r="C406" s="173">
        <v>1242.5002383741482</v>
      </c>
      <c r="D406" s="173">
        <v>1243.1487243741483</v>
      </c>
      <c r="E406" s="174">
        <v>1246.8955323741484</v>
      </c>
      <c r="F406" s="174">
        <v>1258.6403343741483</v>
      </c>
      <c r="G406" s="174">
        <v>1257.3193443741484</v>
      </c>
      <c r="H406" s="174">
        <v>1256.6348313741482</v>
      </c>
      <c r="I406" s="174">
        <v>1249.3934043741483</v>
      </c>
      <c r="J406" s="174">
        <v>1250.5342593741484</v>
      </c>
      <c r="K406" s="175">
        <v>1255.6020573741484</v>
      </c>
      <c r="L406" s="174">
        <v>1256.1424623741484</v>
      </c>
      <c r="M406" s="176">
        <v>1250.5582773741482</v>
      </c>
      <c r="N406" s="175">
        <v>1254.3170943741484</v>
      </c>
      <c r="O406" s="174">
        <v>1239.0056193741484</v>
      </c>
      <c r="P406" s="176">
        <v>1245.2382903741482</v>
      </c>
      <c r="Q406" s="177">
        <v>1258.8324783741482</v>
      </c>
      <c r="R406" s="174">
        <v>1267.2748053741484</v>
      </c>
      <c r="S406" s="177">
        <v>1280.7609123741483</v>
      </c>
      <c r="T406" s="174">
        <v>1253.6205723741482</v>
      </c>
      <c r="U406" s="173">
        <v>1250.1019353741483</v>
      </c>
      <c r="V406" s="173">
        <v>1252.8640053741485</v>
      </c>
      <c r="W406" s="173">
        <v>1260.4416843741483</v>
      </c>
      <c r="X406" s="173">
        <v>1267.5630213741483</v>
      </c>
      <c r="Y406" s="178">
        <v>1270.9855863741484</v>
      </c>
      <c r="Z406" s="276"/>
    </row>
    <row r="407" spans="1:26" s="146" customFormat="1" ht="18.75" customHeight="1" outlineLevel="1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  <c r="Z407" s="276"/>
    </row>
    <row r="408" spans="1:26" s="146" customFormat="1" ht="18.75" customHeight="1" outlineLevel="1" x14ac:dyDescent="0.2">
      <c r="A408" s="181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  <c r="Z408" s="276"/>
    </row>
    <row r="409" spans="1:26" s="146" customFormat="1" ht="18.75" customHeight="1" outlineLevel="1" x14ac:dyDescent="0.2">
      <c r="A409" s="182" t="s">
        <v>9</v>
      </c>
      <c r="B409" s="164">
        <v>90.989619000000005</v>
      </c>
      <c r="C409" s="164">
        <v>87.349311</v>
      </c>
      <c r="D409" s="164">
        <v>87.457796999999999</v>
      </c>
      <c r="E409" s="164">
        <v>88.084604999999996</v>
      </c>
      <c r="F409" s="164">
        <v>90.049407000000002</v>
      </c>
      <c r="G409" s="164">
        <v>89.828417000000002</v>
      </c>
      <c r="H409" s="164">
        <v>89.713903999999999</v>
      </c>
      <c r="I409" s="164">
        <v>88.502476999999999</v>
      </c>
      <c r="J409" s="164">
        <v>88.693331999999998</v>
      </c>
      <c r="K409" s="164">
        <v>89.541129999999995</v>
      </c>
      <c r="L409" s="164">
        <v>89.631535</v>
      </c>
      <c r="M409" s="164">
        <v>88.69735</v>
      </c>
      <c r="N409" s="164">
        <v>89.326166999999998</v>
      </c>
      <c r="O409" s="164">
        <v>86.764691999999997</v>
      </c>
      <c r="P409" s="164">
        <v>87.807362999999995</v>
      </c>
      <c r="Q409" s="164">
        <v>90.08155099999999</v>
      </c>
      <c r="R409" s="164">
        <v>91.493877999999995</v>
      </c>
      <c r="S409" s="164">
        <v>93.749984999999995</v>
      </c>
      <c r="T409" s="164">
        <v>89.209644999999995</v>
      </c>
      <c r="U409" s="164">
        <v>88.621008000000003</v>
      </c>
      <c r="V409" s="164">
        <v>89.083078</v>
      </c>
      <c r="W409" s="164">
        <v>90.350757000000002</v>
      </c>
      <c r="X409" s="164">
        <v>91.542094000000006</v>
      </c>
      <c r="Y409" s="164">
        <v>92.114658999999989</v>
      </c>
      <c r="Z409" s="276"/>
    </row>
    <row r="410" spans="1:26" s="146" customFormat="1" ht="18.75" customHeight="1" outlineLevel="1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  <c r="Z410" s="276"/>
    </row>
    <row r="411" spans="1:26" s="146" customFormat="1" ht="18.75" customHeight="1" thickBot="1" x14ac:dyDescent="0.25">
      <c r="A411" s="184">
        <v>18</v>
      </c>
      <c r="B411" s="172">
        <v>1304.4066333741482</v>
      </c>
      <c r="C411" s="173">
        <v>1285.0961613741483</v>
      </c>
      <c r="D411" s="173">
        <v>1285.0120983741483</v>
      </c>
      <c r="E411" s="174">
        <v>1290.4161483741484</v>
      </c>
      <c r="F411" s="174">
        <v>1301.3083113741484</v>
      </c>
      <c r="G411" s="174">
        <v>1322.4561603741483</v>
      </c>
      <c r="H411" s="174">
        <v>1314.6743283741482</v>
      </c>
      <c r="I411" s="174">
        <v>1287.0176013741484</v>
      </c>
      <c r="J411" s="174">
        <v>1313.5454823741484</v>
      </c>
      <c r="K411" s="175">
        <v>1315.6830843741484</v>
      </c>
      <c r="L411" s="174">
        <v>1295.3038113741484</v>
      </c>
      <c r="M411" s="176">
        <v>1298.7143673741482</v>
      </c>
      <c r="N411" s="175">
        <v>1303.9262733741484</v>
      </c>
      <c r="O411" s="174">
        <v>1268.6798583741481</v>
      </c>
      <c r="P411" s="176">
        <v>1272.6548373741484</v>
      </c>
      <c r="Q411" s="177">
        <v>1290.3200763741484</v>
      </c>
      <c r="R411" s="174">
        <v>1325.4464013741485</v>
      </c>
      <c r="S411" s="177">
        <v>1328.5567323741484</v>
      </c>
      <c r="T411" s="174">
        <v>1294.3310823741483</v>
      </c>
      <c r="U411" s="173">
        <v>1295.5560003741484</v>
      </c>
      <c r="V411" s="173">
        <v>1314.3140583741483</v>
      </c>
      <c r="W411" s="173">
        <v>1314.3620943741485</v>
      </c>
      <c r="X411" s="173">
        <v>1313.5334733741483</v>
      </c>
      <c r="Y411" s="178">
        <v>1307.8892433741482</v>
      </c>
      <c r="Z411" s="276"/>
    </row>
    <row r="412" spans="1:26" s="146" customFormat="1" ht="18.75" customHeight="1" outlineLevel="1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  <c r="Z412" s="276"/>
    </row>
    <row r="413" spans="1:26" s="146" customFormat="1" ht="18.75" customHeight="1" outlineLevel="1" x14ac:dyDescent="0.2">
      <c r="A413" s="163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  <c r="Z413" s="276"/>
    </row>
    <row r="414" spans="1:26" s="146" customFormat="1" ht="18.75" customHeight="1" outlineLevel="1" x14ac:dyDescent="0.2">
      <c r="A414" s="167" t="s">
        <v>9</v>
      </c>
      <c r="B414" s="164">
        <v>97.705705999999992</v>
      </c>
      <c r="C414" s="164">
        <v>94.475234</v>
      </c>
      <c r="D414" s="164">
        <v>94.461170999999993</v>
      </c>
      <c r="E414" s="164">
        <v>95.365220999999991</v>
      </c>
      <c r="F414" s="164">
        <v>97.187383999999994</v>
      </c>
      <c r="G414" s="164">
        <v>100.725233</v>
      </c>
      <c r="H414" s="164">
        <v>99.423400999999998</v>
      </c>
      <c r="I414" s="164">
        <v>94.796673999999996</v>
      </c>
      <c r="J414" s="164">
        <v>99.234555</v>
      </c>
      <c r="K414" s="164">
        <v>99.592157</v>
      </c>
      <c r="L414" s="164">
        <v>96.182884000000001</v>
      </c>
      <c r="M414" s="164">
        <v>96.753439999999998</v>
      </c>
      <c r="N414" s="164">
        <v>97.625345999999993</v>
      </c>
      <c r="O414" s="164">
        <v>91.728930999999989</v>
      </c>
      <c r="P414" s="164">
        <v>92.393909999999991</v>
      </c>
      <c r="Q414" s="164">
        <v>95.349148999999997</v>
      </c>
      <c r="R414" s="164">
        <v>101.22547400000001</v>
      </c>
      <c r="S414" s="164">
        <v>101.74580499999999</v>
      </c>
      <c r="T414" s="164">
        <v>96.020154999999988</v>
      </c>
      <c r="U414" s="164">
        <v>96.225073000000009</v>
      </c>
      <c r="V414" s="164">
        <v>99.363130999999996</v>
      </c>
      <c r="W414" s="164">
        <v>99.371167</v>
      </c>
      <c r="X414" s="164">
        <v>99.232545999999999</v>
      </c>
      <c r="Y414" s="164">
        <v>98.288315999999995</v>
      </c>
      <c r="Z414" s="276"/>
    </row>
    <row r="415" spans="1:26" s="146" customFormat="1" ht="18.75" customHeight="1" outlineLevel="1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  <c r="Z415" s="276"/>
    </row>
    <row r="416" spans="1:26" s="146" customFormat="1" ht="18.75" customHeight="1" thickBot="1" x14ac:dyDescent="0.25">
      <c r="A416" s="171">
        <v>19</v>
      </c>
      <c r="B416" s="172">
        <v>1419.1646373741485</v>
      </c>
      <c r="C416" s="173">
        <v>1384.3625553741483</v>
      </c>
      <c r="D416" s="173">
        <v>1375.9442463741482</v>
      </c>
      <c r="E416" s="174">
        <v>1388.6137413741483</v>
      </c>
      <c r="F416" s="174">
        <v>1402.7002983741484</v>
      </c>
      <c r="G416" s="174">
        <v>1424.0402913741484</v>
      </c>
      <c r="H416" s="174">
        <v>1412.1513813741483</v>
      </c>
      <c r="I416" s="174">
        <v>1403.9972703741482</v>
      </c>
      <c r="J416" s="174">
        <v>1413.7125513741485</v>
      </c>
      <c r="K416" s="175">
        <v>1417.3272603741482</v>
      </c>
      <c r="L416" s="174">
        <v>1422.5271573741484</v>
      </c>
      <c r="M416" s="176">
        <v>1427.3787933741482</v>
      </c>
      <c r="N416" s="175">
        <v>1400.1784083741484</v>
      </c>
      <c r="O416" s="174">
        <v>1375.3317873741485</v>
      </c>
      <c r="P416" s="176">
        <v>1379.0425683741485</v>
      </c>
      <c r="Q416" s="177">
        <v>1395.1706553741485</v>
      </c>
      <c r="R416" s="174">
        <v>1408.3205103741482</v>
      </c>
      <c r="S416" s="177">
        <v>1438.4270733741484</v>
      </c>
      <c r="T416" s="174">
        <v>1398.5091573741483</v>
      </c>
      <c r="U416" s="173">
        <v>1387.9532463741482</v>
      </c>
      <c r="V416" s="173">
        <v>1407.9842583741486</v>
      </c>
      <c r="W416" s="173">
        <v>1409.5574373741483</v>
      </c>
      <c r="X416" s="173">
        <v>1419.6570063741483</v>
      </c>
      <c r="Y416" s="178">
        <v>1417.0630623741483</v>
      </c>
      <c r="Z416" s="276"/>
    </row>
    <row r="417" spans="1:26" s="146" customFormat="1" ht="18.75" customHeight="1" outlineLevel="1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  <c r="Z417" s="276"/>
    </row>
    <row r="418" spans="1:26" s="146" customFormat="1" ht="18.75" customHeight="1" outlineLevel="1" x14ac:dyDescent="0.2">
      <c r="A418" s="181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  <c r="Z418" s="276"/>
    </row>
    <row r="419" spans="1:26" s="146" customFormat="1" ht="18.75" customHeight="1" outlineLevel="1" x14ac:dyDescent="0.2">
      <c r="A419" s="182" t="s">
        <v>9</v>
      </c>
      <c r="B419" s="164">
        <v>116.90370999999999</v>
      </c>
      <c r="C419" s="164">
        <v>111.08162799999999</v>
      </c>
      <c r="D419" s="164">
        <v>109.67331899999999</v>
      </c>
      <c r="E419" s="164">
        <v>111.79281400000001</v>
      </c>
      <c r="F419" s="164">
        <v>114.149371</v>
      </c>
      <c r="G419" s="164">
        <v>117.719364</v>
      </c>
      <c r="H419" s="164">
        <v>115.73045399999998</v>
      </c>
      <c r="I419" s="164">
        <v>114.366343</v>
      </c>
      <c r="J419" s="164">
        <v>115.991624</v>
      </c>
      <c r="K419" s="164">
        <v>116.596333</v>
      </c>
      <c r="L419" s="164">
        <v>117.46623000000001</v>
      </c>
      <c r="M419" s="164">
        <v>118.277866</v>
      </c>
      <c r="N419" s="164">
        <v>113.727481</v>
      </c>
      <c r="O419" s="164">
        <v>109.57086</v>
      </c>
      <c r="P419" s="164">
        <v>110.191641</v>
      </c>
      <c r="Q419" s="164">
        <v>112.88972799999999</v>
      </c>
      <c r="R419" s="164">
        <v>115.089583</v>
      </c>
      <c r="S419" s="164">
        <v>120.12614600000001</v>
      </c>
      <c r="T419" s="164">
        <v>113.44823000000001</v>
      </c>
      <c r="U419" s="164">
        <v>111.68231899999999</v>
      </c>
      <c r="V419" s="164">
        <v>115.033331</v>
      </c>
      <c r="W419" s="164">
        <v>115.29651</v>
      </c>
      <c r="X419" s="164">
        <v>116.98607899999999</v>
      </c>
      <c r="Y419" s="164">
        <v>116.55213499999999</v>
      </c>
      <c r="Z419" s="276"/>
    </row>
    <row r="420" spans="1:26" s="146" customFormat="1" ht="18.75" customHeight="1" outlineLevel="1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  <c r="Z420" s="276"/>
    </row>
    <row r="421" spans="1:26" s="146" customFormat="1" ht="18.75" customHeight="1" thickBot="1" x14ac:dyDescent="0.25">
      <c r="A421" s="154">
        <v>20</v>
      </c>
      <c r="B421" s="172">
        <v>1416.3064953741484</v>
      </c>
      <c r="C421" s="173">
        <v>1381.9487463741482</v>
      </c>
      <c r="D421" s="173">
        <v>1374.1428963741482</v>
      </c>
      <c r="E421" s="174">
        <v>1382.2369623741483</v>
      </c>
      <c r="F421" s="174">
        <v>1394.6062323741485</v>
      </c>
      <c r="G421" s="174">
        <v>1416.7388193741485</v>
      </c>
      <c r="H421" s="174">
        <v>1413.7485783741481</v>
      </c>
      <c r="I421" s="174">
        <v>1409.2572123741484</v>
      </c>
      <c r="J421" s="174">
        <v>1420.4015643741482</v>
      </c>
      <c r="K421" s="175">
        <v>1417.3152513741484</v>
      </c>
      <c r="L421" s="174">
        <v>1421.3142483741483</v>
      </c>
      <c r="M421" s="176">
        <v>1422.6712653741486</v>
      </c>
      <c r="N421" s="175">
        <v>1423.1876523741482</v>
      </c>
      <c r="O421" s="174">
        <v>1392.7208193741485</v>
      </c>
      <c r="P421" s="176">
        <v>1369.5434493741482</v>
      </c>
      <c r="Q421" s="177">
        <v>1389.9107133741484</v>
      </c>
      <c r="R421" s="174">
        <v>1429.4923773741484</v>
      </c>
      <c r="S421" s="177">
        <v>1433.4073113741483</v>
      </c>
      <c r="T421" s="174">
        <v>1394.8223943741484</v>
      </c>
      <c r="U421" s="173">
        <v>1391.5679553741484</v>
      </c>
      <c r="V421" s="173">
        <v>1414.5892083741485</v>
      </c>
      <c r="W421" s="173">
        <v>1415.8021173741483</v>
      </c>
      <c r="X421" s="173">
        <v>1424.4726153741485</v>
      </c>
      <c r="Y421" s="178">
        <v>1423.7520753741483</v>
      </c>
      <c r="Z421" s="276"/>
    </row>
    <row r="422" spans="1:26" s="146" customFormat="1" ht="18.75" customHeight="1" outlineLevel="1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  <c r="Z422" s="276"/>
    </row>
    <row r="423" spans="1:26" s="146" customFormat="1" ht="18.75" customHeight="1" outlineLevel="1" x14ac:dyDescent="0.2">
      <c r="A423" s="181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  <c r="Z423" s="276"/>
    </row>
    <row r="424" spans="1:26" s="146" customFormat="1" ht="18.75" customHeight="1" outlineLevel="1" x14ac:dyDescent="0.2">
      <c r="A424" s="182" t="s">
        <v>9</v>
      </c>
      <c r="B424" s="164">
        <v>116.425568</v>
      </c>
      <c r="C424" s="164">
        <v>110.67781899999999</v>
      </c>
      <c r="D424" s="164">
        <v>109.37196899999999</v>
      </c>
      <c r="E424" s="164">
        <v>110.726035</v>
      </c>
      <c r="F424" s="164">
        <v>112.79530500000001</v>
      </c>
      <c r="G424" s="164">
        <v>116.49789199999999</v>
      </c>
      <c r="H424" s="164">
        <v>115.99765099999999</v>
      </c>
      <c r="I424" s="164">
        <v>115.24628499999999</v>
      </c>
      <c r="J424" s="164">
        <v>117.11063699999998</v>
      </c>
      <c r="K424" s="164">
        <v>116.594324</v>
      </c>
      <c r="L424" s="164">
        <v>117.263321</v>
      </c>
      <c r="M424" s="164">
        <v>117.49033800000001</v>
      </c>
      <c r="N424" s="164">
        <v>117.576725</v>
      </c>
      <c r="O424" s="164">
        <v>112.47989199999999</v>
      </c>
      <c r="P424" s="164">
        <v>108.60252200000001</v>
      </c>
      <c r="Q424" s="164">
        <v>112.00978599999999</v>
      </c>
      <c r="R424" s="164">
        <v>118.63145</v>
      </c>
      <c r="S424" s="164">
        <v>119.286384</v>
      </c>
      <c r="T424" s="164">
        <v>112.831467</v>
      </c>
      <c r="U424" s="164">
        <v>112.28702799999999</v>
      </c>
      <c r="V424" s="164">
        <v>116.13828100000001</v>
      </c>
      <c r="W424" s="164">
        <v>116.34119</v>
      </c>
      <c r="X424" s="164">
        <v>117.79168800000001</v>
      </c>
      <c r="Y424" s="164">
        <v>117.671148</v>
      </c>
      <c r="Z424" s="276"/>
    </row>
    <row r="425" spans="1:26" s="146" customFormat="1" ht="18.75" customHeight="1" outlineLevel="1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  <c r="Z425" s="276"/>
    </row>
    <row r="426" spans="1:26" s="146" customFormat="1" ht="18.75" customHeight="1" thickBot="1" x14ac:dyDescent="0.25">
      <c r="A426" s="185">
        <v>21</v>
      </c>
      <c r="B426" s="172">
        <v>1542.6051483741485</v>
      </c>
      <c r="C426" s="173">
        <v>1498.5561363741483</v>
      </c>
      <c r="D426" s="173">
        <v>1489.2731793741484</v>
      </c>
      <c r="E426" s="174">
        <v>1509.3762453741483</v>
      </c>
      <c r="F426" s="174">
        <v>1552.3324383741483</v>
      </c>
      <c r="G426" s="174">
        <v>1555.2746433741484</v>
      </c>
      <c r="H426" s="174">
        <v>1546.2318663741485</v>
      </c>
      <c r="I426" s="174">
        <v>1530.8603463741481</v>
      </c>
      <c r="J426" s="174">
        <v>1548.3094233741483</v>
      </c>
      <c r="K426" s="175">
        <v>1548.8017923741484</v>
      </c>
      <c r="L426" s="174">
        <v>1544.6706963741483</v>
      </c>
      <c r="M426" s="176">
        <v>1553.1250323741483</v>
      </c>
      <c r="N426" s="175">
        <v>1555.7910303741485</v>
      </c>
      <c r="O426" s="174">
        <v>1523.6669553741483</v>
      </c>
      <c r="P426" s="176">
        <v>1526.4050073741485</v>
      </c>
      <c r="Q426" s="177">
        <v>1545.2471283741481</v>
      </c>
      <c r="R426" s="174">
        <v>1570.9463883741482</v>
      </c>
      <c r="S426" s="177">
        <v>1576.7827623741484</v>
      </c>
      <c r="T426" s="174">
        <v>1556.5956333741485</v>
      </c>
      <c r="U426" s="173">
        <v>1511.5498743741482</v>
      </c>
      <c r="V426" s="173">
        <v>1536.0362253741484</v>
      </c>
      <c r="W426" s="173">
        <v>1535.4477843741483</v>
      </c>
      <c r="X426" s="173">
        <v>1528.3144383741483</v>
      </c>
      <c r="Y426" s="178">
        <v>1542.7252383741484</v>
      </c>
      <c r="Z426" s="276"/>
    </row>
    <row r="427" spans="1:26" s="146" customFormat="1" ht="18.75" customHeight="1" outlineLevel="1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  <c r="Z427" s="276"/>
    </row>
    <row r="428" spans="1:26" s="146" customFormat="1" ht="18.75" customHeight="1" outlineLevel="1" x14ac:dyDescent="0.2">
      <c r="A428" s="181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  <c r="Z428" s="276"/>
    </row>
    <row r="429" spans="1:26" s="146" customFormat="1" ht="18.75" customHeight="1" outlineLevel="1" x14ac:dyDescent="0.2">
      <c r="A429" s="182" t="s">
        <v>9</v>
      </c>
      <c r="B429" s="164">
        <v>137.55422100000001</v>
      </c>
      <c r="C429" s="164">
        <v>130.18520899999999</v>
      </c>
      <c r="D429" s="164">
        <v>128.63225199999999</v>
      </c>
      <c r="E429" s="164">
        <v>131.995318</v>
      </c>
      <c r="F429" s="164">
        <v>139.181511</v>
      </c>
      <c r="G429" s="164">
        <v>139.67371599999998</v>
      </c>
      <c r="H429" s="164">
        <v>138.16093900000001</v>
      </c>
      <c r="I429" s="164">
        <v>135.58941899999999</v>
      </c>
      <c r="J429" s="164">
        <v>138.50849600000001</v>
      </c>
      <c r="K429" s="164">
        <v>138.59086500000001</v>
      </c>
      <c r="L429" s="164">
        <v>137.89976899999999</v>
      </c>
      <c r="M429" s="164">
        <v>139.31410500000001</v>
      </c>
      <c r="N429" s="164">
        <v>139.76010299999999</v>
      </c>
      <c r="O429" s="164">
        <v>134.38602799999998</v>
      </c>
      <c r="P429" s="164">
        <v>134.84408000000002</v>
      </c>
      <c r="Q429" s="164">
        <v>137.99620099999999</v>
      </c>
      <c r="R429" s="164">
        <v>142.29546099999999</v>
      </c>
      <c r="S429" s="164">
        <v>143.27183499999998</v>
      </c>
      <c r="T429" s="164">
        <v>139.89470600000001</v>
      </c>
      <c r="U429" s="164">
        <v>132.358947</v>
      </c>
      <c r="V429" s="164">
        <v>136.455298</v>
      </c>
      <c r="W429" s="164">
        <v>136.35685699999999</v>
      </c>
      <c r="X429" s="164">
        <v>135.163511</v>
      </c>
      <c r="Y429" s="164">
        <v>137.57431099999999</v>
      </c>
      <c r="Z429" s="276"/>
    </row>
    <row r="430" spans="1:26" s="146" customFormat="1" ht="18.75" customHeight="1" outlineLevel="1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  <c r="Z430" s="276"/>
    </row>
    <row r="431" spans="1:26" s="146" customFormat="1" ht="18.75" customHeight="1" thickBot="1" x14ac:dyDescent="0.25">
      <c r="A431" s="154">
        <v>22</v>
      </c>
      <c r="B431" s="172">
        <v>1527.8220693741484</v>
      </c>
      <c r="C431" s="173">
        <v>1482.0077343741484</v>
      </c>
      <c r="D431" s="173">
        <v>1478.3329803741483</v>
      </c>
      <c r="E431" s="174">
        <v>1490.6782323741484</v>
      </c>
      <c r="F431" s="174">
        <v>1538.5821333741485</v>
      </c>
      <c r="G431" s="174">
        <v>1534.7992983741485</v>
      </c>
      <c r="H431" s="174">
        <v>1534.5351003741484</v>
      </c>
      <c r="I431" s="174">
        <v>1523.3307033741482</v>
      </c>
      <c r="J431" s="174">
        <v>1533.8265693741484</v>
      </c>
      <c r="K431" s="175">
        <v>1546.2078483741484</v>
      </c>
      <c r="L431" s="174">
        <v>1545.1990923741482</v>
      </c>
      <c r="M431" s="176">
        <v>1555.7189763741485</v>
      </c>
      <c r="N431" s="175">
        <v>1551.7800243741483</v>
      </c>
      <c r="O431" s="174">
        <v>1514.2639083741485</v>
      </c>
      <c r="P431" s="176">
        <v>1525.9486653741485</v>
      </c>
      <c r="Q431" s="177">
        <v>1545.7635153741485</v>
      </c>
      <c r="R431" s="174">
        <v>1556.9318853741481</v>
      </c>
      <c r="S431" s="177">
        <v>1568.2923993741483</v>
      </c>
      <c r="T431" s="174">
        <v>1539.2426283741481</v>
      </c>
      <c r="U431" s="173">
        <v>1490.8223403741486</v>
      </c>
      <c r="V431" s="173">
        <v>1496.7187593741485</v>
      </c>
      <c r="W431" s="173">
        <v>1508.7998133741482</v>
      </c>
      <c r="X431" s="173">
        <v>1519.5118413741484</v>
      </c>
      <c r="Y431" s="178">
        <v>1540.2994203741482</v>
      </c>
      <c r="Z431" s="276"/>
    </row>
    <row r="432" spans="1:26" s="146" customFormat="1" ht="18.75" customHeight="1" outlineLevel="1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  <c r="Z432" s="276"/>
    </row>
    <row r="433" spans="1:26" s="146" customFormat="1" ht="18.75" customHeight="1" outlineLevel="1" x14ac:dyDescent="0.2">
      <c r="A433" s="181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  <c r="Z433" s="276"/>
    </row>
    <row r="434" spans="1:26" s="146" customFormat="1" ht="18.75" customHeight="1" outlineLevel="1" x14ac:dyDescent="0.2">
      <c r="A434" s="182" t="s">
        <v>9</v>
      </c>
      <c r="B434" s="164">
        <v>135.081142</v>
      </c>
      <c r="C434" s="164">
        <v>127.41680700000001</v>
      </c>
      <c r="D434" s="164">
        <v>126.80205299999999</v>
      </c>
      <c r="E434" s="164">
        <v>128.86730500000002</v>
      </c>
      <c r="F434" s="164">
        <v>136.88120599999999</v>
      </c>
      <c r="G434" s="164">
        <v>136.24837100000002</v>
      </c>
      <c r="H434" s="164">
        <v>136.204173</v>
      </c>
      <c r="I434" s="164">
        <v>134.32977599999998</v>
      </c>
      <c r="J434" s="164">
        <v>136.08564200000001</v>
      </c>
      <c r="K434" s="164">
        <v>138.15692100000001</v>
      </c>
      <c r="L434" s="164">
        <v>137.98816500000001</v>
      </c>
      <c r="M434" s="164">
        <v>139.74804900000001</v>
      </c>
      <c r="N434" s="164">
        <v>139.08909700000001</v>
      </c>
      <c r="O434" s="164">
        <v>132.81298100000001</v>
      </c>
      <c r="P434" s="164">
        <v>134.76773800000001</v>
      </c>
      <c r="Q434" s="164">
        <v>138.08258800000002</v>
      </c>
      <c r="R434" s="164">
        <v>139.95095799999999</v>
      </c>
      <c r="S434" s="164">
        <v>141.851472</v>
      </c>
      <c r="T434" s="164">
        <v>136.99170100000001</v>
      </c>
      <c r="U434" s="164">
        <v>128.891413</v>
      </c>
      <c r="V434" s="164">
        <v>129.87783200000001</v>
      </c>
      <c r="W434" s="164">
        <v>131.89888599999998</v>
      </c>
      <c r="X434" s="164">
        <v>133.69091399999999</v>
      </c>
      <c r="Y434" s="164">
        <v>137.16849299999998</v>
      </c>
      <c r="Z434" s="276"/>
    </row>
    <row r="435" spans="1:26" s="146" customFormat="1" ht="18.75" customHeight="1" outlineLevel="1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  <c r="Z435" s="276"/>
    </row>
    <row r="436" spans="1:26" s="146" customFormat="1" ht="18.75" customHeight="1" thickBot="1" x14ac:dyDescent="0.25">
      <c r="A436" s="185">
        <v>23</v>
      </c>
      <c r="B436" s="172">
        <v>1525.8165663741484</v>
      </c>
      <c r="C436" s="173">
        <v>1504.7047443741485</v>
      </c>
      <c r="D436" s="173">
        <v>1511.7780453741484</v>
      </c>
      <c r="E436" s="174">
        <v>1520.7367593741483</v>
      </c>
      <c r="F436" s="174">
        <v>1525.6124133741482</v>
      </c>
      <c r="G436" s="174">
        <v>1528.6386813741483</v>
      </c>
      <c r="H436" s="174">
        <v>1524.7597743741483</v>
      </c>
      <c r="I436" s="174">
        <v>1516.0412403741486</v>
      </c>
      <c r="J436" s="174">
        <v>1528.3264473741483</v>
      </c>
      <c r="K436" s="175">
        <v>1529.8155633741483</v>
      </c>
      <c r="L436" s="174">
        <v>1533.8625963741481</v>
      </c>
      <c r="M436" s="176">
        <v>1532.6616963741483</v>
      </c>
      <c r="N436" s="175">
        <v>1527.4137633741482</v>
      </c>
      <c r="O436" s="174">
        <v>1504.0082223741483</v>
      </c>
      <c r="P436" s="176">
        <v>1507.3587333741484</v>
      </c>
      <c r="Q436" s="177">
        <v>1522.2378843741483</v>
      </c>
      <c r="R436" s="174">
        <v>1541.9566623741484</v>
      </c>
      <c r="S436" s="177">
        <v>1535.0995233741485</v>
      </c>
      <c r="T436" s="174">
        <v>1521.6374343741484</v>
      </c>
      <c r="U436" s="173">
        <v>1519.0314813741481</v>
      </c>
      <c r="V436" s="173">
        <v>1511.1175503741483</v>
      </c>
      <c r="W436" s="173">
        <v>1522.3579743741482</v>
      </c>
      <c r="X436" s="173">
        <v>1523.0424873741483</v>
      </c>
      <c r="Y436" s="178">
        <v>1527.2456373741484</v>
      </c>
      <c r="Z436" s="276"/>
    </row>
    <row r="437" spans="1:26" s="146" customFormat="1" ht="18.75" customHeight="1" outlineLevel="1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  <c r="Z437" s="276"/>
    </row>
    <row r="438" spans="1:26" s="146" customFormat="1" ht="18.75" customHeight="1" outlineLevel="1" x14ac:dyDescent="0.2">
      <c r="A438" s="181" t="s">
        <v>8</v>
      </c>
      <c r="B438" s="164">
        <v>716.71</v>
      </c>
      <c r="C438" s="165">
        <v>716.71</v>
      </c>
      <c r="D438" s="165">
        <v>716.71</v>
      </c>
      <c r="E438" s="165">
        <v>716.71</v>
      </c>
      <c r="F438" s="165">
        <v>716.71</v>
      </c>
      <c r="G438" s="165">
        <v>716.71</v>
      </c>
      <c r="H438" s="165">
        <v>716.71</v>
      </c>
      <c r="I438" s="165">
        <v>716.71</v>
      </c>
      <c r="J438" s="165">
        <v>716.71</v>
      </c>
      <c r="K438" s="165">
        <v>716.71</v>
      </c>
      <c r="L438" s="165">
        <v>716.71</v>
      </c>
      <c r="M438" s="165">
        <v>716.71</v>
      </c>
      <c r="N438" s="165">
        <v>716.71</v>
      </c>
      <c r="O438" s="165">
        <v>716.71</v>
      </c>
      <c r="P438" s="165">
        <v>716.71</v>
      </c>
      <c r="Q438" s="165">
        <v>716.71</v>
      </c>
      <c r="R438" s="165">
        <v>716.71</v>
      </c>
      <c r="S438" s="165">
        <v>716.71</v>
      </c>
      <c r="T438" s="165">
        <v>716.71</v>
      </c>
      <c r="U438" s="165">
        <v>716.71</v>
      </c>
      <c r="V438" s="165">
        <v>716.71</v>
      </c>
      <c r="W438" s="165">
        <v>716.71</v>
      </c>
      <c r="X438" s="165">
        <v>716.71</v>
      </c>
      <c r="Y438" s="166">
        <v>716.71</v>
      </c>
      <c r="Z438" s="276"/>
    </row>
    <row r="439" spans="1:26" s="146" customFormat="1" ht="18.75" customHeight="1" outlineLevel="1" x14ac:dyDescent="0.2">
      <c r="A439" s="182" t="s">
        <v>9</v>
      </c>
      <c r="B439" s="164">
        <v>134.74563900000001</v>
      </c>
      <c r="C439" s="164">
        <v>131.21381700000001</v>
      </c>
      <c r="D439" s="164">
        <v>132.39711800000001</v>
      </c>
      <c r="E439" s="164">
        <v>133.89583200000001</v>
      </c>
      <c r="F439" s="164">
        <v>134.71148599999998</v>
      </c>
      <c r="G439" s="164">
        <v>135.21775399999999</v>
      </c>
      <c r="H439" s="164">
        <v>134.56884700000001</v>
      </c>
      <c r="I439" s="164">
        <v>133.11031300000002</v>
      </c>
      <c r="J439" s="164">
        <v>135.16551999999999</v>
      </c>
      <c r="K439" s="164">
        <v>135.414636</v>
      </c>
      <c r="L439" s="164">
        <v>136.091669</v>
      </c>
      <c r="M439" s="164">
        <v>135.89076899999998</v>
      </c>
      <c r="N439" s="164">
        <v>135.01283599999999</v>
      </c>
      <c r="O439" s="164">
        <v>131.09729499999997</v>
      </c>
      <c r="P439" s="164">
        <v>131.65780599999999</v>
      </c>
      <c r="Q439" s="164">
        <v>134.14695700000001</v>
      </c>
      <c r="R439" s="164">
        <v>137.44573499999998</v>
      </c>
      <c r="S439" s="164">
        <v>136.298596</v>
      </c>
      <c r="T439" s="164">
        <v>134.04650699999999</v>
      </c>
      <c r="U439" s="164">
        <v>133.61055399999998</v>
      </c>
      <c r="V439" s="164">
        <v>132.28662299999999</v>
      </c>
      <c r="W439" s="164">
        <v>134.167047</v>
      </c>
      <c r="X439" s="164">
        <v>134.28155999999998</v>
      </c>
      <c r="Y439" s="164">
        <v>134.98470999999998</v>
      </c>
      <c r="Z439" s="276"/>
    </row>
    <row r="440" spans="1:26" s="146" customFormat="1" ht="18.75" customHeight="1" outlineLevel="1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  <c r="Z440" s="276"/>
    </row>
    <row r="441" spans="1:26" s="146" customFormat="1" ht="18.75" customHeight="1" thickBot="1" x14ac:dyDescent="0.25">
      <c r="A441" s="186">
        <v>24</v>
      </c>
      <c r="B441" s="172">
        <v>1617.3851913741485</v>
      </c>
      <c r="C441" s="173">
        <v>1585.4292423741483</v>
      </c>
      <c r="D441" s="173">
        <v>1585.4292423741483</v>
      </c>
      <c r="E441" s="174">
        <v>1594.8442983741484</v>
      </c>
      <c r="F441" s="174">
        <v>1599.7920063741483</v>
      </c>
      <c r="G441" s="174">
        <v>1617.9856413741484</v>
      </c>
      <c r="H441" s="174">
        <v>1619.9551173741481</v>
      </c>
      <c r="I441" s="174">
        <v>1607.8380363741483</v>
      </c>
      <c r="J441" s="174">
        <v>1613.9025813741482</v>
      </c>
      <c r="K441" s="175">
        <v>1624.3744293741483</v>
      </c>
      <c r="L441" s="174">
        <v>1629.9225873741484</v>
      </c>
      <c r="M441" s="176">
        <v>1633.0209093741485</v>
      </c>
      <c r="N441" s="175">
        <v>1625.9836353741482</v>
      </c>
      <c r="O441" s="174">
        <v>1599.2035653741484</v>
      </c>
      <c r="P441" s="176">
        <v>1599.3957093741483</v>
      </c>
      <c r="Q441" s="177">
        <v>1619.1144873741484</v>
      </c>
      <c r="R441" s="174">
        <v>1638.0406713741481</v>
      </c>
      <c r="S441" s="177">
        <v>1633.1890353741483</v>
      </c>
      <c r="T441" s="174">
        <v>1599.7319613741483</v>
      </c>
      <c r="U441" s="173">
        <v>1598.1107463741482</v>
      </c>
      <c r="V441" s="173">
        <v>1607.5978563741483</v>
      </c>
      <c r="W441" s="173">
        <v>1617.8775603741483</v>
      </c>
      <c r="X441" s="173">
        <v>1624.4825103741482</v>
      </c>
      <c r="Y441" s="178">
        <v>1624.3384023741482</v>
      </c>
      <c r="Z441" s="276"/>
    </row>
    <row r="442" spans="1:26" s="146" customFormat="1" ht="18.75" customHeight="1" outlineLevel="1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  <c r="Z442" s="276"/>
    </row>
    <row r="443" spans="1:26" s="146" customFormat="1" ht="18.75" customHeight="1" outlineLevel="1" x14ac:dyDescent="0.2">
      <c r="A443" s="181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  <c r="Z443" s="276"/>
    </row>
    <row r="444" spans="1:26" s="146" customFormat="1" ht="18.75" customHeight="1" outlineLevel="1" x14ac:dyDescent="0.2">
      <c r="A444" s="182" t="s">
        <v>9</v>
      </c>
      <c r="B444" s="164">
        <v>150.06426400000001</v>
      </c>
      <c r="C444" s="164">
        <v>144.71831499999999</v>
      </c>
      <c r="D444" s="164">
        <v>144.71831499999999</v>
      </c>
      <c r="E444" s="164">
        <v>146.29337100000001</v>
      </c>
      <c r="F444" s="164">
        <v>147.12107899999998</v>
      </c>
      <c r="G444" s="164">
        <v>150.164714</v>
      </c>
      <c r="H444" s="164">
        <v>150.49419</v>
      </c>
      <c r="I444" s="164">
        <v>148.46710899999999</v>
      </c>
      <c r="J444" s="164">
        <v>149.48165399999999</v>
      </c>
      <c r="K444" s="164">
        <v>151.23350199999999</v>
      </c>
      <c r="L444" s="164">
        <v>152.16165999999998</v>
      </c>
      <c r="M444" s="164">
        <v>152.679982</v>
      </c>
      <c r="N444" s="164">
        <v>151.50270799999998</v>
      </c>
      <c r="O444" s="164">
        <v>147.022638</v>
      </c>
      <c r="P444" s="164">
        <v>147.05478199999999</v>
      </c>
      <c r="Q444" s="164">
        <v>150.35355999999999</v>
      </c>
      <c r="R444" s="164">
        <v>153.519744</v>
      </c>
      <c r="S444" s="164">
        <v>152.70810800000001</v>
      </c>
      <c r="T444" s="164">
        <v>147.11103399999999</v>
      </c>
      <c r="U444" s="164">
        <v>146.83981899999998</v>
      </c>
      <c r="V444" s="164">
        <v>148.42692899999997</v>
      </c>
      <c r="W444" s="164">
        <v>150.14663300000001</v>
      </c>
      <c r="X444" s="164">
        <v>151.25158300000001</v>
      </c>
      <c r="Y444" s="164">
        <v>151.227475</v>
      </c>
      <c r="Z444" s="276"/>
    </row>
    <row r="445" spans="1:26" s="146" customFormat="1" ht="18.75" customHeight="1" outlineLevel="1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  <c r="Z445" s="276"/>
    </row>
    <row r="446" spans="1:26" s="146" customFormat="1" ht="18.75" customHeight="1" thickBot="1" x14ac:dyDescent="0.25">
      <c r="A446" s="154">
        <v>25</v>
      </c>
      <c r="B446" s="172">
        <v>1509.2561553741484</v>
      </c>
      <c r="C446" s="173">
        <v>1492.6597173741482</v>
      </c>
      <c r="D446" s="173">
        <v>1482.8964003741482</v>
      </c>
      <c r="E446" s="174">
        <v>1543.8781023741483</v>
      </c>
      <c r="F446" s="174">
        <v>1553.4973113741482</v>
      </c>
      <c r="G446" s="174">
        <v>1557.6644343741484</v>
      </c>
      <c r="H446" s="174">
        <v>1552.1042673741483</v>
      </c>
      <c r="I446" s="174">
        <v>1535.0394783741483</v>
      </c>
      <c r="J446" s="174">
        <v>1555.0704903741484</v>
      </c>
      <c r="K446" s="175">
        <v>1573.0599723741482</v>
      </c>
      <c r="L446" s="174">
        <v>1571.5708563741482</v>
      </c>
      <c r="M446" s="176">
        <v>1571.9911713741483</v>
      </c>
      <c r="N446" s="175">
        <v>1565.5303293741483</v>
      </c>
      <c r="O446" s="174">
        <v>1522.6702083741484</v>
      </c>
      <c r="P446" s="176">
        <v>1529.1190413741483</v>
      </c>
      <c r="Q446" s="177">
        <v>1559.0935053741484</v>
      </c>
      <c r="R446" s="174">
        <v>1588.0832313741482</v>
      </c>
      <c r="S446" s="177">
        <v>1570.2138393741482</v>
      </c>
      <c r="T446" s="174">
        <v>1565.6384103741482</v>
      </c>
      <c r="U446" s="173">
        <v>1524.8558463741481</v>
      </c>
      <c r="V446" s="173">
        <v>1537.2491343741483</v>
      </c>
      <c r="W446" s="173">
        <v>1537.1170353741481</v>
      </c>
      <c r="X446" s="173">
        <v>1559.8620813741484</v>
      </c>
      <c r="Y446" s="178">
        <v>1561.4472693741484</v>
      </c>
      <c r="Z446" s="276"/>
    </row>
    <row r="447" spans="1:26" s="146" customFormat="1" ht="18.75" customHeight="1" outlineLevel="1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  <c r="Z447" s="276"/>
    </row>
    <row r="448" spans="1:26" s="146" customFormat="1" ht="18.75" customHeight="1" outlineLevel="1" x14ac:dyDescent="0.2">
      <c r="A448" s="181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  <c r="Z448" s="276"/>
    </row>
    <row r="449" spans="1:26" s="146" customFormat="1" ht="18.75" customHeight="1" outlineLevel="1" x14ac:dyDescent="0.2">
      <c r="A449" s="182" t="s">
        <v>9</v>
      </c>
      <c r="B449" s="164">
        <v>131.97522799999999</v>
      </c>
      <c r="C449" s="164">
        <v>129.19879</v>
      </c>
      <c r="D449" s="164">
        <v>127.565473</v>
      </c>
      <c r="E449" s="164">
        <v>137.76717500000001</v>
      </c>
      <c r="F449" s="164">
        <v>139.376384</v>
      </c>
      <c r="G449" s="164">
        <v>140.07350700000001</v>
      </c>
      <c r="H449" s="164">
        <v>139.14333999999999</v>
      </c>
      <c r="I449" s="164">
        <v>136.28855099999998</v>
      </c>
      <c r="J449" s="164">
        <v>139.63956300000001</v>
      </c>
      <c r="K449" s="164">
        <v>142.649045</v>
      </c>
      <c r="L449" s="164">
        <v>142.39992899999999</v>
      </c>
      <c r="M449" s="164">
        <v>142.47024399999998</v>
      </c>
      <c r="N449" s="164">
        <v>141.38940199999999</v>
      </c>
      <c r="O449" s="164">
        <v>134.219281</v>
      </c>
      <c r="P449" s="164">
        <v>135.298114</v>
      </c>
      <c r="Q449" s="164">
        <v>140.312578</v>
      </c>
      <c r="R449" s="164">
        <v>145.16230399999998</v>
      </c>
      <c r="S449" s="164">
        <v>142.172912</v>
      </c>
      <c r="T449" s="164">
        <v>141.40748299999998</v>
      </c>
      <c r="U449" s="164">
        <v>134.58491899999999</v>
      </c>
      <c r="V449" s="164">
        <v>136.658207</v>
      </c>
      <c r="W449" s="164">
        <v>136.63610800000001</v>
      </c>
      <c r="X449" s="164">
        <v>140.44115399999998</v>
      </c>
      <c r="Y449" s="164">
        <v>140.70634200000001</v>
      </c>
      <c r="Z449" s="276"/>
    </row>
    <row r="450" spans="1:26" s="146" customFormat="1" ht="18.75" customHeight="1" outlineLevel="1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  <c r="Z450" s="276"/>
    </row>
    <row r="451" spans="1:26" s="146" customFormat="1" ht="18.75" customHeight="1" thickBot="1" x14ac:dyDescent="0.25">
      <c r="A451" s="184">
        <v>26</v>
      </c>
      <c r="B451" s="172">
        <v>1323.8251863741484</v>
      </c>
      <c r="C451" s="173">
        <v>1297.8977553741483</v>
      </c>
      <c r="D451" s="173">
        <v>1291.2928053741484</v>
      </c>
      <c r="E451" s="174">
        <v>1319.2737753741483</v>
      </c>
      <c r="F451" s="174">
        <v>1339.7010843741484</v>
      </c>
      <c r="G451" s="174">
        <v>1331.2947843741483</v>
      </c>
      <c r="H451" s="174">
        <v>1319.6820813741483</v>
      </c>
      <c r="I451" s="174">
        <v>1315.3708503741484</v>
      </c>
      <c r="J451" s="174">
        <v>1318.6132803741484</v>
      </c>
      <c r="K451" s="175">
        <v>1324.7138523741482</v>
      </c>
      <c r="L451" s="174">
        <v>1327.1636883741483</v>
      </c>
      <c r="M451" s="176">
        <v>1332.2434953741483</v>
      </c>
      <c r="N451" s="175">
        <v>1334.1649353741482</v>
      </c>
      <c r="O451" s="174">
        <v>1305.8236953741482</v>
      </c>
      <c r="P451" s="176">
        <v>1311.0596193741485</v>
      </c>
      <c r="Q451" s="177">
        <v>1338.0678603741483</v>
      </c>
      <c r="R451" s="174">
        <v>1364.6918133741483</v>
      </c>
      <c r="S451" s="177">
        <v>1348.4556453741484</v>
      </c>
      <c r="T451" s="174">
        <v>1331.8111713741484</v>
      </c>
      <c r="U451" s="173">
        <v>1329.1812003741484</v>
      </c>
      <c r="V451" s="173">
        <v>1320.8709723741483</v>
      </c>
      <c r="W451" s="173">
        <v>1322.2760253741483</v>
      </c>
      <c r="X451" s="173">
        <v>1328.3765973741483</v>
      </c>
      <c r="Y451" s="178">
        <v>1326.0708693741485</v>
      </c>
      <c r="Z451" s="276"/>
    </row>
    <row r="452" spans="1:26" s="146" customFormat="1" ht="18.75" customHeight="1" outlineLevel="1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  <c r="Z452" s="276"/>
    </row>
    <row r="453" spans="1:26" s="146" customFormat="1" ht="18.75" customHeight="1" outlineLevel="1" x14ac:dyDescent="0.2">
      <c r="A453" s="163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  <c r="Z453" s="276"/>
    </row>
    <row r="454" spans="1:26" s="146" customFormat="1" ht="18.75" customHeight="1" outlineLevel="1" x14ac:dyDescent="0.2">
      <c r="A454" s="167" t="s">
        <v>9</v>
      </c>
      <c r="B454" s="164">
        <v>100.95425899999999</v>
      </c>
      <c r="C454" s="164">
        <v>96.616827999999998</v>
      </c>
      <c r="D454" s="164">
        <v>95.511877999999996</v>
      </c>
      <c r="E454" s="164">
        <v>100.192848</v>
      </c>
      <c r="F454" s="164">
        <v>103.610157</v>
      </c>
      <c r="G454" s="164">
        <v>102.203857</v>
      </c>
      <c r="H454" s="164">
        <v>100.261154</v>
      </c>
      <c r="I454" s="164">
        <v>99.539923000000002</v>
      </c>
      <c r="J454" s="164">
        <v>100.082353</v>
      </c>
      <c r="K454" s="164">
        <v>101.102925</v>
      </c>
      <c r="L454" s="164">
        <v>101.512761</v>
      </c>
      <c r="M454" s="164">
        <v>102.362568</v>
      </c>
      <c r="N454" s="164">
        <v>102.68400799999999</v>
      </c>
      <c r="O454" s="164">
        <v>97.942768000000001</v>
      </c>
      <c r="P454" s="164">
        <v>98.818691999999999</v>
      </c>
      <c r="Q454" s="164">
        <v>103.336933</v>
      </c>
      <c r="R454" s="164">
        <v>107.79088599999999</v>
      </c>
      <c r="S454" s="164">
        <v>105.07471799999999</v>
      </c>
      <c r="T454" s="164">
        <v>102.290244</v>
      </c>
      <c r="U454" s="164">
        <v>101.850273</v>
      </c>
      <c r="V454" s="164">
        <v>100.46004499999999</v>
      </c>
      <c r="W454" s="164">
        <v>100.695098</v>
      </c>
      <c r="X454" s="164">
        <v>101.71567</v>
      </c>
      <c r="Y454" s="164">
        <v>101.329942</v>
      </c>
      <c r="Z454" s="276"/>
    </row>
    <row r="455" spans="1:26" s="146" customFormat="1" ht="18.75" customHeight="1" outlineLevel="1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  <c r="Z455" s="276"/>
    </row>
    <row r="456" spans="1:26" s="146" customFormat="1" ht="18.75" customHeight="1" thickBot="1" x14ac:dyDescent="0.25">
      <c r="A456" s="171">
        <v>27</v>
      </c>
      <c r="B456" s="172">
        <v>1528.4345283741482</v>
      </c>
      <c r="C456" s="173">
        <v>1484.8058313741483</v>
      </c>
      <c r="D456" s="173">
        <v>1500.0692703741483</v>
      </c>
      <c r="E456" s="174">
        <v>1518.0467433741483</v>
      </c>
      <c r="F456" s="174">
        <v>1535.8320723741483</v>
      </c>
      <c r="G456" s="174">
        <v>1527.5698803741484</v>
      </c>
      <c r="H456" s="174">
        <v>1524.9158913741483</v>
      </c>
      <c r="I456" s="174">
        <v>1514.2999353741482</v>
      </c>
      <c r="J456" s="174">
        <v>1522.0697583741485</v>
      </c>
      <c r="K456" s="175">
        <v>1525.0960263741486</v>
      </c>
      <c r="L456" s="174">
        <v>1530.3679773741483</v>
      </c>
      <c r="M456" s="176">
        <v>1529.0710053741484</v>
      </c>
      <c r="N456" s="175">
        <v>1509.9766953741482</v>
      </c>
      <c r="O456" s="174">
        <v>1483.5929223741482</v>
      </c>
      <c r="P456" s="176">
        <v>1485.3222183741484</v>
      </c>
      <c r="Q456" s="177">
        <v>1516.8698613741483</v>
      </c>
      <c r="R456" s="174">
        <v>1547.8410723741483</v>
      </c>
      <c r="S456" s="177">
        <v>1535.4838113741482</v>
      </c>
      <c r="T456" s="174">
        <v>1521.8175693741484</v>
      </c>
      <c r="U456" s="173">
        <v>1491.5428803741484</v>
      </c>
      <c r="V456" s="173">
        <v>1501.0179813741483</v>
      </c>
      <c r="W456" s="173">
        <v>1502.0627643741482</v>
      </c>
      <c r="X456" s="173">
        <v>1513.4833233741483</v>
      </c>
      <c r="Y456" s="178">
        <v>1513.9997103741482</v>
      </c>
      <c r="Z456" s="276"/>
    </row>
    <row r="457" spans="1:26" s="146" customFormat="1" ht="18.75" customHeight="1" outlineLevel="1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  <c r="Z457" s="276"/>
    </row>
    <row r="458" spans="1:26" s="146" customFormat="1" ht="18.75" customHeight="1" outlineLevel="1" x14ac:dyDescent="0.2">
      <c r="A458" s="163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  <c r="Z458" s="276"/>
    </row>
    <row r="459" spans="1:26" s="146" customFormat="1" ht="18.75" customHeight="1" outlineLevel="1" x14ac:dyDescent="0.2">
      <c r="A459" s="167" t="s">
        <v>9</v>
      </c>
      <c r="B459" s="164">
        <v>135.18360099999998</v>
      </c>
      <c r="C459" s="164">
        <v>127.88490399999999</v>
      </c>
      <c r="D459" s="164">
        <v>130.438343</v>
      </c>
      <c r="E459" s="164">
        <v>133.44581600000001</v>
      </c>
      <c r="F459" s="164">
        <v>136.421145</v>
      </c>
      <c r="G459" s="164">
        <v>135.03895299999999</v>
      </c>
      <c r="H459" s="164">
        <v>134.594964</v>
      </c>
      <c r="I459" s="164">
        <v>132.819008</v>
      </c>
      <c r="J459" s="164">
        <v>134.118831</v>
      </c>
      <c r="K459" s="164">
        <v>134.62509900000001</v>
      </c>
      <c r="L459" s="164">
        <v>135.50704999999999</v>
      </c>
      <c r="M459" s="164">
        <v>135.29007799999999</v>
      </c>
      <c r="N459" s="164">
        <v>132.09576799999999</v>
      </c>
      <c r="O459" s="164">
        <v>127.68199499999999</v>
      </c>
      <c r="P459" s="164">
        <v>127.97129099999999</v>
      </c>
      <c r="Q459" s="164">
        <v>133.24893399999999</v>
      </c>
      <c r="R459" s="164">
        <v>138.43014499999998</v>
      </c>
      <c r="S459" s="164">
        <v>136.36288400000001</v>
      </c>
      <c r="T459" s="164">
        <v>134.07664199999999</v>
      </c>
      <c r="U459" s="164">
        <v>129.01195299999998</v>
      </c>
      <c r="V459" s="164">
        <v>130.59705399999999</v>
      </c>
      <c r="W459" s="164">
        <v>130.77183699999998</v>
      </c>
      <c r="X459" s="164">
        <v>132.68239600000001</v>
      </c>
      <c r="Y459" s="164">
        <v>132.76878299999998</v>
      </c>
      <c r="Z459" s="276"/>
    </row>
    <row r="460" spans="1:26" s="146" customFormat="1" ht="18.75" customHeight="1" outlineLevel="1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  <c r="Z460" s="276"/>
    </row>
    <row r="461" spans="1:26" s="146" customFormat="1" ht="18.75" customHeight="1" thickBot="1" x14ac:dyDescent="0.25">
      <c r="A461" s="186">
        <v>28</v>
      </c>
      <c r="B461" s="172">
        <v>1524.1353063741483</v>
      </c>
      <c r="C461" s="173">
        <v>1483.2806883741482</v>
      </c>
      <c r="D461" s="173">
        <v>1487.1836133741483</v>
      </c>
      <c r="E461" s="174">
        <v>1515.2006103741483</v>
      </c>
      <c r="F461" s="174">
        <v>1528.6386813741483</v>
      </c>
      <c r="G461" s="174">
        <v>1521.7815423741483</v>
      </c>
      <c r="H461" s="174">
        <v>1514.3960073741484</v>
      </c>
      <c r="I461" s="174">
        <v>1502.4470523741484</v>
      </c>
      <c r="J461" s="174">
        <v>1504.9809513741484</v>
      </c>
      <c r="K461" s="175">
        <v>1514.1558273741482</v>
      </c>
      <c r="L461" s="174">
        <v>1522.7782893741482</v>
      </c>
      <c r="M461" s="176">
        <v>1526.0447373741483</v>
      </c>
      <c r="N461" s="175">
        <v>1524.7477653741485</v>
      </c>
      <c r="O461" s="174">
        <v>1494.5211123741485</v>
      </c>
      <c r="P461" s="176">
        <v>1501.4382963741482</v>
      </c>
      <c r="Q461" s="177">
        <v>1524.6637023741484</v>
      </c>
      <c r="R461" s="174">
        <v>1560.2223513741485</v>
      </c>
      <c r="S461" s="177">
        <v>1543.9861833741486</v>
      </c>
      <c r="T461" s="174">
        <v>1528.8428343741484</v>
      </c>
      <c r="U461" s="173">
        <v>1525.6844673741482</v>
      </c>
      <c r="V461" s="173">
        <v>1510.4210283741481</v>
      </c>
      <c r="W461" s="173">
        <v>1511.8020633741482</v>
      </c>
      <c r="X461" s="173">
        <v>1522.5020823741484</v>
      </c>
      <c r="Y461" s="178">
        <v>1521.3492183741484</v>
      </c>
      <c r="Z461" s="276"/>
    </row>
    <row r="462" spans="1:26" s="146" customFormat="1" ht="18.75" customHeight="1" outlineLevel="1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  <c r="Z462" s="276"/>
    </row>
    <row r="463" spans="1:26" s="146" customFormat="1" ht="18.75" customHeight="1" outlineLevel="1" x14ac:dyDescent="0.2">
      <c r="A463" s="181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  <c r="Z463" s="276"/>
    </row>
    <row r="464" spans="1:26" s="146" customFormat="1" ht="18.75" customHeight="1" outlineLevel="1" x14ac:dyDescent="0.2">
      <c r="A464" s="182" t="s">
        <v>9</v>
      </c>
      <c r="B464" s="164">
        <v>134.46437899999998</v>
      </c>
      <c r="C464" s="164">
        <v>127.62976099999999</v>
      </c>
      <c r="D464" s="164">
        <v>128.28268599999998</v>
      </c>
      <c r="E464" s="164">
        <v>132.969683</v>
      </c>
      <c r="F464" s="164">
        <v>135.21775399999999</v>
      </c>
      <c r="G464" s="164">
        <v>134.070615</v>
      </c>
      <c r="H464" s="164">
        <v>132.83508</v>
      </c>
      <c r="I464" s="164">
        <v>130.83612500000001</v>
      </c>
      <c r="J464" s="164">
        <v>131.26002399999999</v>
      </c>
      <c r="K464" s="164">
        <v>132.79489999999998</v>
      </c>
      <c r="L464" s="164">
        <v>134.23736199999999</v>
      </c>
      <c r="M464" s="164">
        <v>134.78380999999999</v>
      </c>
      <c r="N464" s="164">
        <v>134.56683800000002</v>
      </c>
      <c r="O464" s="164">
        <v>129.51018499999998</v>
      </c>
      <c r="P464" s="164">
        <v>130.66736899999998</v>
      </c>
      <c r="Q464" s="164">
        <v>134.552775</v>
      </c>
      <c r="R464" s="164">
        <v>140.50142399999999</v>
      </c>
      <c r="S464" s="164">
        <v>137.785256</v>
      </c>
      <c r="T464" s="164">
        <v>135.25190699999999</v>
      </c>
      <c r="U464" s="164">
        <v>134.72354000000001</v>
      </c>
      <c r="V464" s="164">
        <v>132.17010099999999</v>
      </c>
      <c r="W464" s="164">
        <v>132.40113599999998</v>
      </c>
      <c r="X464" s="164">
        <v>134.19115500000001</v>
      </c>
      <c r="Y464" s="164">
        <v>133.99829099999999</v>
      </c>
      <c r="Z464" s="276"/>
    </row>
    <row r="465" spans="1:26" s="146" customFormat="1" ht="18.75" customHeight="1" outlineLevel="1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  <c r="Z465" s="276"/>
    </row>
    <row r="466" spans="1:26" s="146" customFormat="1" ht="18.75" customHeight="1" thickBot="1" x14ac:dyDescent="0.25">
      <c r="A466" s="154">
        <v>29</v>
      </c>
      <c r="B466" s="172">
        <v>1368.5947383741484</v>
      </c>
      <c r="C466" s="173">
        <v>1344.1203963741482</v>
      </c>
      <c r="D466" s="173">
        <v>1334.7053403741484</v>
      </c>
      <c r="E466" s="174">
        <v>1368.5106753741484</v>
      </c>
      <c r="F466" s="174">
        <v>1383.1496463741482</v>
      </c>
      <c r="G466" s="174">
        <v>1382.4411153741485</v>
      </c>
      <c r="H466" s="174">
        <v>1370.7443493741482</v>
      </c>
      <c r="I466" s="174">
        <v>1358.3150343741484</v>
      </c>
      <c r="J466" s="174">
        <v>1366.7573613741483</v>
      </c>
      <c r="K466" s="175">
        <v>1374.0708423741482</v>
      </c>
      <c r="L466" s="174">
        <v>1367.0936133741484</v>
      </c>
      <c r="M466" s="176">
        <v>1371.2847543741484</v>
      </c>
      <c r="N466" s="175">
        <v>1370.0358183741484</v>
      </c>
      <c r="O466" s="174">
        <v>1340.0493453741483</v>
      </c>
      <c r="P466" s="176">
        <v>1348.9960503741484</v>
      </c>
      <c r="Q466" s="177">
        <v>1388.8299033741482</v>
      </c>
      <c r="R466" s="174">
        <v>1401.4753803741485</v>
      </c>
      <c r="S466" s="177">
        <v>1395.0505653741486</v>
      </c>
      <c r="T466" s="174">
        <v>1378.1418933741484</v>
      </c>
      <c r="U466" s="173">
        <v>1373.4343653741485</v>
      </c>
      <c r="V466" s="173">
        <v>1368.1023693741483</v>
      </c>
      <c r="W466" s="173">
        <v>1366.3490553741483</v>
      </c>
      <c r="X466" s="173">
        <v>1320.1504323741483</v>
      </c>
      <c r="Y466" s="178">
        <v>1339.3047873741484</v>
      </c>
      <c r="Z466" s="276"/>
    </row>
    <row r="467" spans="1:26" s="146" customFormat="1" ht="18.75" customHeight="1" outlineLevel="1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  <c r="Z467" s="276"/>
    </row>
    <row r="468" spans="1:26" s="146" customFormat="1" ht="18.75" customHeight="1" outlineLevel="1" x14ac:dyDescent="0.2">
      <c r="A468" s="181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  <c r="Z468" s="276"/>
    </row>
    <row r="469" spans="1:26" s="146" customFormat="1" ht="18.75" customHeight="1" outlineLevel="1" x14ac:dyDescent="0.2">
      <c r="A469" s="182" t="s">
        <v>9</v>
      </c>
      <c r="B469" s="164">
        <v>108.443811</v>
      </c>
      <c r="C469" s="164">
        <v>104.34946899999998</v>
      </c>
      <c r="D469" s="164">
        <v>102.774413</v>
      </c>
      <c r="E469" s="164">
        <v>108.429748</v>
      </c>
      <c r="F469" s="164">
        <v>110.87871899999999</v>
      </c>
      <c r="G469" s="164">
        <v>110.76018800000001</v>
      </c>
      <c r="H469" s="164">
        <v>108.80342200000001</v>
      </c>
      <c r="I469" s="164">
        <v>106.724107</v>
      </c>
      <c r="J469" s="164">
        <v>108.13643399999999</v>
      </c>
      <c r="K469" s="164">
        <v>109.359915</v>
      </c>
      <c r="L469" s="164">
        <v>108.19268599999999</v>
      </c>
      <c r="M469" s="164">
        <v>108.89382699999999</v>
      </c>
      <c r="N469" s="164">
        <v>108.68489099999999</v>
      </c>
      <c r="O469" s="164">
        <v>103.66841799999999</v>
      </c>
      <c r="P469" s="164">
        <v>105.16512300000001</v>
      </c>
      <c r="Q469" s="164">
        <v>111.828976</v>
      </c>
      <c r="R469" s="164">
        <v>113.944453</v>
      </c>
      <c r="S469" s="164">
        <v>112.86963800000001</v>
      </c>
      <c r="T469" s="164">
        <v>110.040966</v>
      </c>
      <c r="U469" s="164">
        <v>109.253438</v>
      </c>
      <c r="V469" s="164">
        <v>108.361442</v>
      </c>
      <c r="W469" s="164">
        <v>108.06812799999999</v>
      </c>
      <c r="X469" s="164">
        <v>100.33950499999999</v>
      </c>
      <c r="Y469" s="164">
        <v>103.54386</v>
      </c>
      <c r="Z469" s="276"/>
    </row>
    <row r="470" spans="1:26" s="146" customFormat="1" ht="18.75" customHeight="1" outlineLevel="1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  <c r="Z470" s="276"/>
    </row>
    <row r="471" spans="1:26" s="146" customFormat="1" ht="18.75" customHeight="1" thickBot="1" x14ac:dyDescent="0.25">
      <c r="A471" s="184">
        <v>30</v>
      </c>
      <c r="B471" s="172">
        <v>1614.2028063741482</v>
      </c>
      <c r="C471" s="173">
        <v>1577.4072303741484</v>
      </c>
      <c r="D471" s="173">
        <v>1579.3286703741483</v>
      </c>
      <c r="E471" s="174">
        <v>1587.2666193741484</v>
      </c>
      <c r="F471" s="174">
        <v>1613.3141403741486</v>
      </c>
      <c r="G471" s="174">
        <v>1616.0161653741486</v>
      </c>
      <c r="H471" s="174">
        <v>1661.6023293741482</v>
      </c>
      <c r="I471" s="174">
        <v>1645.6783953741483</v>
      </c>
      <c r="J471" s="174">
        <v>1660.7016543741483</v>
      </c>
      <c r="K471" s="175">
        <v>1663.4637243741483</v>
      </c>
      <c r="L471" s="174">
        <v>1665.4932453741483</v>
      </c>
      <c r="M471" s="176">
        <v>1625.5633203741484</v>
      </c>
      <c r="N471" s="175">
        <v>1607.7059373741483</v>
      </c>
      <c r="O471" s="174">
        <v>1625.5633203741484</v>
      </c>
      <c r="P471" s="176">
        <v>1639.1575083741484</v>
      </c>
      <c r="Q471" s="177">
        <v>1677.9105513741486</v>
      </c>
      <c r="R471" s="174">
        <v>1693.8705123741483</v>
      </c>
      <c r="S471" s="177">
        <v>1667.1264693741484</v>
      </c>
      <c r="T471" s="174">
        <v>1633.1289903741485</v>
      </c>
      <c r="U471" s="173">
        <v>1619.2826133741482</v>
      </c>
      <c r="V471" s="173">
        <v>1614.7312023741483</v>
      </c>
      <c r="W471" s="173">
        <v>1623.4137093741483</v>
      </c>
      <c r="X471" s="173">
        <v>1620.5795853741481</v>
      </c>
      <c r="Y471" s="178">
        <v>1612.6056093741483</v>
      </c>
      <c r="Z471" s="276"/>
    </row>
    <row r="472" spans="1:26" s="146" customFormat="1" ht="18.75" customHeight="1" outlineLevel="1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  <c r="Z472" s="276"/>
    </row>
    <row r="473" spans="1:26" s="146" customFormat="1" ht="18.75" customHeight="1" outlineLevel="1" x14ac:dyDescent="0.2">
      <c r="A473" s="163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  <c r="Z473" s="276"/>
    </row>
    <row r="474" spans="1:26" s="146" customFormat="1" ht="18.75" customHeight="1" outlineLevel="1" x14ac:dyDescent="0.2">
      <c r="A474" s="167" t="s">
        <v>9</v>
      </c>
      <c r="B474" s="164">
        <v>149.53187899999998</v>
      </c>
      <c r="C474" s="164">
        <v>143.37630299999998</v>
      </c>
      <c r="D474" s="164">
        <v>143.697743</v>
      </c>
      <c r="E474" s="164">
        <v>145.02569199999999</v>
      </c>
      <c r="F474" s="164">
        <v>149.38321300000001</v>
      </c>
      <c r="G474" s="164">
        <v>149.835238</v>
      </c>
      <c r="H474" s="164">
        <v>157.46140199999999</v>
      </c>
      <c r="I474" s="164">
        <v>154.79746799999998</v>
      </c>
      <c r="J474" s="164">
        <v>157.31072699999999</v>
      </c>
      <c r="K474" s="164">
        <v>157.772797</v>
      </c>
      <c r="L474" s="164">
        <v>158.11231799999999</v>
      </c>
      <c r="M474" s="164">
        <v>151.43239299999999</v>
      </c>
      <c r="N474" s="164">
        <v>148.44501</v>
      </c>
      <c r="O474" s="164">
        <v>151.43239299999999</v>
      </c>
      <c r="P474" s="164">
        <v>153.706581</v>
      </c>
      <c r="Q474" s="164">
        <v>160.18962400000001</v>
      </c>
      <c r="R474" s="164">
        <v>162.85958499999998</v>
      </c>
      <c r="S474" s="164">
        <v>158.38554199999999</v>
      </c>
      <c r="T474" s="164">
        <v>152.69806300000002</v>
      </c>
      <c r="U474" s="164">
        <v>150.381686</v>
      </c>
      <c r="V474" s="164">
        <v>149.62027499999999</v>
      </c>
      <c r="W474" s="164">
        <v>151.07278199999999</v>
      </c>
      <c r="X474" s="164">
        <v>150.598658</v>
      </c>
      <c r="Y474" s="164">
        <v>149.26468199999999</v>
      </c>
      <c r="Z474" s="276"/>
    </row>
    <row r="475" spans="1:26" s="146" customFormat="1" ht="18.75" customHeight="1" outlineLevel="1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  <c r="Z475" s="276"/>
    </row>
    <row r="476" spans="1:26" s="146" customFormat="1" ht="18.75" customHeight="1" thickBot="1" x14ac:dyDescent="0.25">
      <c r="A476" s="171">
        <v>31</v>
      </c>
      <c r="B476" s="172">
        <v>1508.3674893741481</v>
      </c>
      <c r="C476" s="173">
        <v>1468.7257803741484</v>
      </c>
      <c r="D476" s="173">
        <v>1477.9126653741484</v>
      </c>
      <c r="E476" s="174">
        <v>1485.1661013741484</v>
      </c>
      <c r="F476" s="174">
        <v>1511.2856763741486</v>
      </c>
      <c r="G476" s="174">
        <v>1499.6009193741484</v>
      </c>
      <c r="H476" s="174">
        <v>1547.2406223741482</v>
      </c>
      <c r="I476" s="174">
        <v>1543.6739493741482</v>
      </c>
      <c r="J476" s="174">
        <v>1537.5013233741483</v>
      </c>
      <c r="K476" s="175">
        <v>1550.5430973741484</v>
      </c>
      <c r="L476" s="174">
        <v>1547.5528563741482</v>
      </c>
      <c r="M476" s="176">
        <v>1509.4482993741483</v>
      </c>
      <c r="N476" s="175">
        <v>1492.4795823741483</v>
      </c>
      <c r="O476" s="174">
        <v>1514.4920793741483</v>
      </c>
      <c r="P476" s="176">
        <v>1523.3907483741484</v>
      </c>
      <c r="Q476" s="177">
        <v>1570.2378573741485</v>
      </c>
      <c r="R476" s="174">
        <v>1610.5400613741483</v>
      </c>
      <c r="S476" s="177">
        <v>1608.1622793741483</v>
      </c>
      <c r="T476" s="174">
        <v>1499.3727483741484</v>
      </c>
      <c r="U476" s="173">
        <v>1482.5241213741481</v>
      </c>
      <c r="V476" s="173">
        <v>1494.9414273741484</v>
      </c>
      <c r="W476" s="173">
        <v>1499.4568113741484</v>
      </c>
      <c r="X476" s="173">
        <v>1498.1118033741482</v>
      </c>
      <c r="Y476" s="178">
        <v>1495.5538863741483</v>
      </c>
      <c r="Z476" s="276"/>
    </row>
    <row r="477" spans="1:26" s="146" customFormat="1" ht="18.75" customHeight="1" outlineLevel="1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  <c r="Z477" s="276"/>
    </row>
    <row r="478" spans="1:26" s="146" customFormat="1" ht="18.75" customHeight="1" outlineLevel="1" x14ac:dyDescent="0.2">
      <c r="A478" s="181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  <c r="Z478" s="276"/>
    </row>
    <row r="479" spans="1:26" s="146" customFormat="1" ht="18.75" customHeight="1" outlineLevel="1" x14ac:dyDescent="0.2">
      <c r="A479" s="182" t="s">
        <v>9</v>
      </c>
      <c r="B479" s="164">
        <v>131.826562</v>
      </c>
      <c r="C479" s="164">
        <v>125.19485299999999</v>
      </c>
      <c r="D479" s="164">
        <v>126.73173800000001</v>
      </c>
      <c r="E479" s="164">
        <v>127.94517399999999</v>
      </c>
      <c r="F479" s="164">
        <v>132.31474900000001</v>
      </c>
      <c r="G479" s="164">
        <v>130.35999200000001</v>
      </c>
      <c r="H479" s="164">
        <v>138.32969499999999</v>
      </c>
      <c r="I479" s="164">
        <v>137.73302200000001</v>
      </c>
      <c r="J479" s="164">
        <v>136.70039600000001</v>
      </c>
      <c r="K479" s="164">
        <v>138.88216999999997</v>
      </c>
      <c r="L479" s="164">
        <v>138.38192899999999</v>
      </c>
      <c r="M479" s="164">
        <v>132.007372</v>
      </c>
      <c r="N479" s="164">
        <v>129.168655</v>
      </c>
      <c r="O479" s="164">
        <v>132.85115199999998</v>
      </c>
      <c r="P479" s="164">
        <v>134.339821</v>
      </c>
      <c r="Q479" s="164">
        <v>142.17693</v>
      </c>
      <c r="R479" s="164">
        <v>148.91913399999999</v>
      </c>
      <c r="S479" s="164">
        <v>148.52135199999998</v>
      </c>
      <c r="T479" s="164">
        <v>130.321821</v>
      </c>
      <c r="U479" s="164">
        <v>127.50319399999999</v>
      </c>
      <c r="V479" s="164">
        <v>129.5805</v>
      </c>
      <c r="W479" s="164">
        <v>130.33588399999999</v>
      </c>
      <c r="X479" s="164">
        <v>130.11087599999999</v>
      </c>
      <c r="Y479" s="164">
        <v>129.68295899999998</v>
      </c>
      <c r="Z479" s="276"/>
    </row>
    <row r="480" spans="1:26" s="146" customFormat="1" ht="18.75" customHeight="1" outlineLevel="1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  <c r="Z480" s="276"/>
    </row>
    <row r="481" spans="1:26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7"/>
      <c r="Z481" s="188"/>
    </row>
    <row r="482" spans="1:26" s="146" customFormat="1" ht="30.75" customHeight="1" thickBot="1" x14ac:dyDescent="0.25">
      <c r="A482" s="189" t="s">
        <v>43</v>
      </c>
      <c r="B482" s="190" t="s">
        <v>58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  <c r="Z482" s="276"/>
    </row>
    <row r="483" spans="1:26" s="146" customFormat="1" ht="39" customHeight="1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  <c r="Z483" s="276"/>
    </row>
    <row r="484" spans="1:26" s="310" customFormat="1" ht="18.75" customHeight="1" thickBot="1" x14ac:dyDescent="0.25">
      <c r="A484" s="200">
        <v>1</v>
      </c>
      <c r="B484" s="174">
        <v>1499.1461203741483</v>
      </c>
      <c r="C484" s="174">
        <v>1471.9217173741483</v>
      </c>
      <c r="D484" s="174">
        <v>1464.3680563741482</v>
      </c>
      <c r="E484" s="174">
        <v>1474.0112833741484</v>
      </c>
      <c r="F484" s="174">
        <v>1510.7708323741485</v>
      </c>
      <c r="G484" s="174">
        <v>1513.3047313741481</v>
      </c>
      <c r="H484" s="174">
        <v>1505.8831693741483</v>
      </c>
      <c r="I484" s="174">
        <v>1475.6445073741486</v>
      </c>
      <c r="J484" s="174">
        <v>1506.4956283741483</v>
      </c>
      <c r="K484" s="174">
        <v>1510.4706073741486</v>
      </c>
      <c r="L484" s="174">
        <v>1490.7998653741483</v>
      </c>
      <c r="M484" s="174">
        <v>1489.3467763741482</v>
      </c>
      <c r="N484" s="174">
        <v>1487.2812283741482</v>
      </c>
      <c r="O484" s="174">
        <v>1466.2174423741483</v>
      </c>
      <c r="P484" s="174">
        <v>1474.9359763741484</v>
      </c>
      <c r="Q484" s="174">
        <v>1490.3675413741482</v>
      </c>
      <c r="R484" s="174">
        <v>1492.5531793741484</v>
      </c>
      <c r="S484" s="174">
        <v>1493.1656383741481</v>
      </c>
      <c r="T484" s="174">
        <v>1625.3487013741483</v>
      </c>
      <c r="U484" s="174">
        <v>1488.8183803741483</v>
      </c>
      <c r="V484" s="174">
        <v>1492.5531793741484</v>
      </c>
      <c r="W484" s="174">
        <v>1493.9582323741486</v>
      </c>
      <c r="X484" s="174">
        <v>1492.6852783741483</v>
      </c>
      <c r="Y484" s="174">
        <v>1497.6089683741484</v>
      </c>
      <c r="Z484" s="388"/>
    </row>
    <row r="485" spans="1:26" s="146" customFormat="1" ht="18.75" customHeight="1" outlineLevel="1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  <c r="Z485" s="276"/>
    </row>
    <row r="486" spans="1:26" s="146" customFormat="1" ht="18.75" customHeight="1" outlineLevel="1" x14ac:dyDescent="0.2">
      <c r="A486" s="163" t="s">
        <v>8</v>
      </c>
      <c r="B486" s="164">
        <v>840.08</v>
      </c>
      <c r="C486" s="164">
        <v>840.08</v>
      </c>
      <c r="D486" s="164">
        <v>840.08</v>
      </c>
      <c r="E486" s="164">
        <v>840.08</v>
      </c>
      <c r="F486" s="164">
        <v>840.08</v>
      </c>
      <c r="G486" s="164">
        <v>840.08</v>
      </c>
      <c r="H486" s="164">
        <v>840.08</v>
      </c>
      <c r="I486" s="164">
        <v>840.08</v>
      </c>
      <c r="J486" s="164">
        <v>840.08</v>
      </c>
      <c r="K486" s="164">
        <v>840.08</v>
      </c>
      <c r="L486" s="164">
        <v>840.08</v>
      </c>
      <c r="M486" s="164">
        <v>840.08</v>
      </c>
      <c r="N486" s="164">
        <v>840.08</v>
      </c>
      <c r="O486" s="164">
        <v>840.08</v>
      </c>
      <c r="P486" s="164">
        <v>840.08</v>
      </c>
      <c r="Q486" s="164">
        <v>840.08</v>
      </c>
      <c r="R486" s="164">
        <v>840.08</v>
      </c>
      <c r="S486" s="164">
        <v>840.08</v>
      </c>
      <c r="T486" s="164">
        <v>840.08</v>
      </c>
      <c r="U486" s="164">
        <v>840.08</v>
      </c>
      <c r="V486" s="164">
        <v>840.08</v>
      </c>
      <c r="W486" s="164">
        <v>840.08</v>
      </c>
      <c r="X486" s="164">
        <v>840.08</v>
      </c>
      <c r="Y486" s="164">
        <v>840.08</v>
      </c>
      <c r="Z486" s="276"/>
    </row>
    <row r="487" spans="1:26" s="146" customFormat="1" ht="18.75" customHeight="1" outlineLevel="1" x14ac:dyDescent="0.2">
      <c r="A487" s="167" t="s">
        <v>9</v>
      </c>
      <c r="B487" s="164">
        <v>109.64519299999999</v>
      </c>
      <c r="C487" s="164">
        <v>105.09079</v>
      </c>
      <c r="D487" s="164">
        <v>103.82712899999999</v>
      </c>
      <c r="E487" s="164">
        <v>105.44035600000001</v>
      </c>
      <c r="F487" s="164">
        <v>111.589905</v>
      </c>
      <c r="G487" s="164">
        <v>112.01380399999999</v>
      </c>
      <c r="H487" s="164">
        <v>110.77224199999999</v>
      </c>
      <c r="I487" s="164">
        <v>105.71358000000001</v>
      </c>
      <c r="J487" s="164">
        <v>110.874701</v>
      </c>
      <c r="K487" s="164">
        <v>111.53968</v>
      </c>
      <c r="L487" s="164">
        <v>108.24893800000001</v>
      </c>
      <c r="M487" s="164">
        <v>108.005849</v>
      </c>
      <c r="N487" s="164">
        <v>107.66030099999999</v>
      </c>
      <c r="O487" s="164">
        <v>104.136515</v>
      </c>
      <c r="P487" s="164">
        <v>105.595049</v>
      </c>
      <c r="Q487" s="164">
        <v>108.176614</v>
      </c>
      <c r="R487" s="164">
        <v>108.54225199999999</v>
      </c>
      <c r="S487" s="164">
        <v>108.64471099999999</v>
      </c>
      <c r="T487" s="164">
        <v>130.75777400000001</v>
      </c>
      <c r="U487" s="164">
        <v>107.91745299999999</v>
      </c>
      <c r="V487" s="164">
        <v>108.54225199999999</v>
      </c>
      <c r="W487" s="164">
        <v>108.77730500000001</v>
      </c>
      <c r="X487" s="164">
        <v>108.56435099999999</v>
      </c>
      <c r="Y487" s="164">
        <v>109.388041</v>
      </c>
      <c r="Z487" s="276"/>
    </row>
    <row r="488" spans="1:26" s="146" customFormat="1" ht="18.75" customHeight="1" outlineLevel="1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  <c r="Z488" s="276"/>
    </row>
    <row r="489" spans="1:26" s="146" customFormat="1" ht="18.75" customHeight="1" thickBot="1" x14ac:dyDescent="0.25">
      <c r="A489" s="171">
        <v>2</v>
      </c>
      <c r="B489" s="174">
        <v>1635.7244773741481</v>
      </c>
      <c r="C489" s="174">
        <v>1634.1392893741483</v>
      </c>
      <c r="D489" s="174">
        <v>1628.3149243741484</v>
      </c>
      <c r="E489" s="174">
        <v>1607.3952463741482</v>
      </c>
      <c r="F489" s="174">
        <v>1606.7467603741484</v>
      </c>
      <c r="G489" s="174">
        <v>1630.1162743741484</v>
      </c>
      <c r="H489" s="174">
        <v>1624.3519543741484</v>
      </c>
      <c r="I489" s="174">
        <v>1631.7615073741486</v>
      </c>
      <c r="J489" s="174">
        <v>1623.1990903741485</v>
      </c>
      <c r="K489" s="174">
        <v>1633.5868753741486</v>
      </c>
      <c r="L489" s="174">
        <v>1643.5063093741483</v>
      </c>
      <c r="M489" s="174">
        <v>1640.9003563741483</v>
      </c>
      <c r="N489" s="174">
        <v>1644.7072093741483</v>
      </c>
      <c r="O489" s="174">
        <v>1613.7359983741483</v>
      </c>
      <c r="P489" s="174">
        <v>1597.3076863741485</v>
      </c>
      <c r="Q489" s="174">
        <v>1614.5165833741485</v>
      </c>
      <c r="R489" s="174">
        <v>1651.0359523741483</v>
      </c>
      <c r="S489" s="174">
        <v>1649.9431333741484</v>
      </c>
      <c r="T489" s="174">
        <v>1658.4935413741482</v>
      </c>
      <c r="U489" s="174">
        <v>1633.9471453741482</v>
      </c>
      <c r="V489" s="174">
        <v>1639.4592763741484</v>
      </c>
      <c r="W489" s="174">
        <v>1649.5348273741481</v>
      </c>
      <c r="X489" s="174">
        <v>1646.6646763741483</v>
      </c>
      <c r="Y489" s="174">
        <v>1639.2911503741484</v>
      </c>
      <c r="Z489" s="276"/>
    </row>
    <row r="490" spans="1:26" s="146" customFormat="1" ht="18.75" customHeight="1" outlineLevel="1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  <c r="Z490" s="276"/>
    </row>
    <row r="491" spans="1:26" s="146" customFormat="1" ht="18.75" customHeight="1" outlineLevel="1" x14ac:dyDescent="0.2">
      <c r="A491" s="163" t="s">
        <v>8</v>
      </c>
      <c r="B491" s="164">
        <v>840.08</v>
      </c>
      <c r="C491" s="164">
        <v>840.08</v>
      </c>
      <c r="D491" s="164">
        <v>840.08</v>
      </c>
      <c r="E491" s="164">
        <v>840.08</v>
      </c>
      <c r="F491" s="164">
        <v>840.08</v>
      </c>
      <c r="G491" s="164">
        <v>840.08</v>
      </c>
      <c r="H491" s="164">
        <v>840.08</v>
      </c>
      <c r="I491" s="164">
        <v>840.08</v>
      </c>
      <c r="J491" s="164">
        <v>840.08</v>
      </c>
      <c r="K491" s="164">
        <v>840.08</v>
      </c>
      <c r="L491" s="164">
        <v>840.08</v>
      </c>
      <c r="M491" s="164">
        <v>840.08</v>
      </c>
      <c r="N491" s="164">
        <v>840.08</v>
      </c>
      <c r="O491" s="164">
        <v>840.08</v>
      </c>
      <c r="P491" s="164">
        <v>840.08</v>
      </c>
      <c r="Q491" s="164">
        <v>840.08</v>
      </c>
      <c r="R491" s="164">
        <v>840.08</v>
      </c>
      <c r="S491" s="164">
        <v>840.08</v>
      </c>
      <c r="T491" s="164">
        <v>840.08</v>
      </c>
      <c r="U491" s="164">
        <v>840.08</v>
      </c>
      <c r="V491" s="164">
        <v>840.08</v>
      </c>
      <c r="W491" s="164">
        <v>840.08</v>
      </c>
      <c r="X491" s="164">
        <v>840.08</v>
      </c>
      <c r="Y491" s="164">
        <v>840.08</v>
      </c>
      <c r="Z491" s="276"/>
    </row>
    <row r="492" spans="1:26" s="146" customFormat="1" ht="18.75" customHeight="1" outlineLevel="1" x14ac:dyDescent="0.2">
      <c r="A492" s="167" t="s">
        <v>9</v>
      </c>
      <c r="B492" s="164">
        <v>132.49355</v>
      </c>
      <c r="C492" s="164">
        <v>132.22836199999998</v>
      </c>
      <c r="D492" s="164">
        <v>131.253997</v>
      </c>
      <c r="E492" s="164">
        <v>127.754319</v>
      </c>
      <c r="F492" s="164">
        <v>127.645833</v>
      </c>
      <c r="G492" s="164">
        <v>131.55534700000001</v>
      </c>
      <c r="H492" s="164">
        <v>130.591027</v>
      </c>
      <c r="I492" s="164">
        <v>131.83058</v>
      </c>
      <c r="J492" s="164">
        <v>130.39816300000001</v>
      </c>
      <c r="K492" s="164">
        <v>132.13594800000001</v>
      </c>
      <c r="L492" s="164">
        <v>133.79538199999999</v>
      </c>
      <c r="M492" s="164">
        <v>133.35942899999998</v>
      </c>
      <c r="N492" s="164">
        <v>133.99628200000001</v>
      </c>
      <c r="O492" s="164">
        <v>128.81507100000002</v>
      </c>
      <c r="P492" s="164">
        <v>126.06675899999999</v>
      </c>
      <c r="Q492" s="164">
        <v>128.94565600000001</v>
      </c>
      <c r="R492" s="164">
        <v>135.055025</v>
      </c>
      <c r="S492" s="164">
        <v>134.87220600000001</v>
      </c>
      <c r="T492" s="164">
        <v>136.30261400000001</v>
      </c>
      <c r="U492" s="164">
        <v>132.19621799999999</v>
      </c>
      <c r="V492" s="164">
        <v>133.11834899999999</v>
      </c>
      <c r="W492" s="164">
        <v>134.8039</v>
      </c>
      <c r="X492" s="164">
        <v>134.32374899999999</v>
      </c>
      <c r="Y492" s="164">
        <v>133.09022300000001</v>
      </c>
      <c r="Z492" s="276"/>
    </row>
    <row r="493" spans="1:26" s="146" customFormat="1" ht="18.75" customHeight="1" outlineLevel="1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  <c r="Z493" s="276"/>
    </row>
    <row r="494" spans="1:26" s="146" customFormat="1" ht="18.75" customHeight="1" thickBot="1" x14ac:dyDescent="0.25">
      <c r="A494" s="154">
        <v>3</v>
      </c>
      <c r="B494" s="174">
        <v>1628.0026903741484</v>
      </c>
      <c r="C494" s="174">
        <v>1605.3056803741483</v>
      </c>
      <c r="D494" s="174">
        <v>1605.5938963741482</v>
      </c>
      <c r="E494" s="174">
        <v>1595.7825433741484</v>
      </c>
      <c r="F494" s="174">
        <v>1596.7672813741481</v>
      </c>
      <c r="G494" s="174">
        <v>1619.8485793741484</v>
      </c>
      <c r="H494" s="174">
        <v>1621.9741723741483</v>
      </c>
      <c r="I494" s="174">
        <v>1613.6519353741483</v>
      </c>
      <c r="J494" s="174">
        <v>1623.0790003741486</v>
      </c>
      <c r="K494" s="174">
        <v>1630.0202023741483</v>
      </c>
      <c r="L494" s="174">
        <v>1627.8105463741483</v>
      </c>
      <c r="M494" s="174">
        <v>1621.7820283741482</v>
      </c>
      <c r="N494" s="174">
        <v>1631.7254803741482</v>
      </c>
      <c r="O494" s="174">
        <v>1604.5371043741484</v>
      </c>
      <c r="P494" s="174">
        <v>1609.2806593741482</v>
      </c>
      <c r="Q494" s="174">
        <v>1625.8530793741484</v>
      </c>
      <c r="R494" s="174">
        <v>1637.6579263741485</v>
      </c>
      <c r="S494" s="174">
        <v>1657.0644703741482</v>
      </c>
      <c r="T494" s="174">
        <v>1658.1092533741482</v>
      </c>
      <c r="U494" s="174">
        <v>1632.8663353741483</v>
      </c>
      <c r="V494" s="174">
        <v>1636.8052873741483</v>
      </c>
      <c r="W494" s="174">
        <v>1647.7695043741485</v>
      </c>
      <c r="X494" s="174">
        <v>1642.7977783741483</v>
      </c>
      <c r="Y494" s="174">
        <v>1639.8075373741483</v>
      </c>
      <c r="Z494" s="276"/>
    </row>
    <row r="495" spans="1:26" s="146" customFormat="1" ht="18.75" customHeight="1" outlineLevel="1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162">
        <v>662.9</v>
      </c>
      <c r="Z495" s="276"/>
    </row>
    <row r="496" spans="1:26" s="146" customFormat="1" ht="18.75" customHeight="1" outlineLevel="1" x14ac:dyDescent="0.2">
      <c r="A496" s="163" t="s">
        <v>8</v>
      </c>
      <c r="B496" s="164">
        <v>840.08</v>
      </c>
      <c r="C496" s="164">
        <v>840.08</v>
      </c>
      <c r="D496" s="164">
        <v>840.08</v>
      </c>
      <c r="E496" s="164">
        <v>840.08</v>
      </c>
      <c r="F496" s="164">
        <v>840.08</v>
      </c>
      <c r="G496" s="164">
        <v>840.08</v>
      </c>
      <c r="H496" s="164">
        <v>840.08</v>
      </c>
      <c r="I496" s="164">
        <v>840.08</v>
      </c>
      <c r="J496" s="164">
        <v>840.08</v>
      </c>
      <c r="K496" s="164">
        <v>840.08</v>
      </c>
      <c r="L496" s="164">
        <v>840.08</v>
      </c>
      <c r="M496" s="164">
        <v>840.08</v>
      </c>
      <c r="N496" s="164">
        <v>840.08</v>
      </c>
      <c r="O496" s="164">
        <v>840.08</v>
      </c>
      <c r="P496" s="164">
        <v>840.08</v>
      </c>
      <c r="Q496" s="164">
        <v>840.08</v>
      </c>
      <c r="R496" s="164">
        <v>840.08</v>
      </c>
      <c r="S496" s="164">
        <v>840.08</v>
      </c>
      <c r="T496" s="164">
        <v>840.08</v>
      </c>
      <c r="U496" s="164">
        <v>840.08</v>
      </c>
      <c r="V496" s="164">
        <v>840.08</v>
      </c>
      <c r="W496" s="164">
        <v>840.08</v>
      </c>
      <c r="X496" s="164">
        <v>840.08</v>
      </c>
      <c r="Y496" s="164">
        <v>840.08</v>
      </c>
      <c r="Z496" s="276"/>
    </row>
    <row r="497" spans="1:26" s="146" customFormat="1" ht="18.75" customHeight="1" outlineLevel="1" x14ac:dyDescent="0.2">
      <c r="A497" s="167" t="s">
        <v>9</v>
      </c>
      <c r="B497" s="164">
        <v>131.201763</v>
      </c>
      <c r="C497" s="164">
        <v>127.40475299999999</v>
      </c>
      <c r="D497" s="164">
        <v>127.452969</v>
      </c>
      <c r="E497" s="164">
        <v>125.811616</v>
      </c>
      <c r="F497" s="164">
        <v>125.97635399999999</v>
      </c>
      <c r="G497" s="164">
        <v>129.83765199999999</v>
      </c>
      <c r="H497" s="164">
        <v>130.19324499999999</v>
      </c>
      <c r="I497" s="164">
        <v>128.801008</v>
      </c>
      <c r="J497" s="164">
        <v>130.378073</v>
      </c>
      <c r="K497" s="164">
        <v>131.539275</v>
      </c>
      <c r="L497" s="164">
        <v>131.16961899999998</v>
      </c>
      <c r="M497" s="164">
        <v>130.161101</v>
      </c>
      <c r="N497" s="164">
        <v>131.82455299999998</v>
      </c>
      <c r="O497" s="164">
        <v>127.27617699999999</v>
      </c>
      <c r="P497" s="164">
        <v>128.06973199999999</v>
      </c>
      <c r="Q497" s="164">
        <v>130.842152</v>
      </c>
      <c r="R497" s="164">
        <v>132.81699900000001</v>
      </c>
      <c r="S497" s="164">
        <v>136.06354299999998</v>
      </c>
      <c r="T497" s="164">
        <v>136.238326</v>
      </c>
      <c r="U497" s="164">
        <v>132.01540800000001</v>
      </c>
      <c r="V497" s="164">
        <v>132.67435999999998</v>
      </c>
      <c r="W497" s="164">
        <v>134.508577</v>
      </c>
      <c r="X497" s="164">
        <v>133.676851</v>
      </c>
      <c r="Y497" s="164">
        <v>133.17660999999998</v>
      </c>
      <c r="Z497" s="276"/>
    </row>
    <row r="498" spans="1:26" s="146" customFormat="1" ht="18.75" customHeight="1" outlineLevel="1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  <c r="Z498" s="276"/>
    </row>
    <row r="499" spans="1:26" s="146" customFormat="1" ht="18.75" customHeight="1" thickBot="1" x14ac:dyDescent="0.25">
      <c r="A499" s="201">
        <v>4</v>
      </c>
      <c r="B499" s="174">
        <v>1433.1086293741484</v>
      </c>
      <c r="C499" s="174">
        <v>1397.0335933741485</v>
      </c>
      <c r="D499" s="174">
        <v>1393.4068753741485</v>
      </c>
      <c r="E499" s="174">
        <v>1400.6963383741484</v>
      </c>
      <c r="F499" s="174">
        <v>1443.8206573741484</v>
      </c>
      <c r="G499" s="174">
        <v>1457.2947553741483</v>
      </c>
      <c r="H499" s="174">
        <v>1450.4135983741483</v>
      </c>
      <c r="I499" s="174">
        <v>1436.8074013741484</v>
      </c>
      <c r="J499" s="174">
        <v>1436.9034733741482</v>
      </c>
      <c r="K499" s="174">
        <v>1444.6973143741484</v>
      </c>
      <c r="L499" s="174">
        <v>1446.2464753741485</v>
      </c>
      <c r="M499" s="174">
        <v>1442.2114513741483</v>
      </c>
      <c r="N499" s="174">
        <v>1437.6600403741484</v>
      </c>
      <c r="O499" s="174">
        <v>1410.3155473741483</v>
      </c>
      <c r="P499" s="174">
        <v>1412.5732393741482</v>
      </c>
      <c r="Q499" s="174">
        <v>1431.0430813741484</v>
      </c>
      <c r="R499" s="174">
        <v>1452.1669123741483</v>
      </c>
      <c r="S499" s="174">
        <v>1444.5532063741484</v>
      </c>
      <c r="T499" s="174">
        <v>1463.1911743741484</v>
      </c>
      <c r="U499" s="174">
        <v>1428.6652993741484</v>
      </c>
      <c r="V499" s="174">
        <v>1432.8084043741485</v>
      </c>
      <c r="W499" s="174">
        <v>1436.4111043741484</v>
      </c>
      <c r="X499" s="174">
        <v>1429.5299473741484</v>
      </c>
      <c r="Y499" s="174">
        <v>1441.4188573741483</v>
      </c>
      <c r="Z499" s="276"/>
    </row>
    <row r="500" spans="1:26" s="146" customFormat="1" ht="18.75" customHeight="1" outlineLevel="1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  <c r="Z500" s="276"/>
    </row>
    <row r="501" spans="1:26" s="146" customFormat="1" ht="18.75" customHeight="1" outlineLevel="1" x14ac:dyDescent="0.2">
      <c r="A501" s="163" t="s">
        <v>8</v>
      </c>
      <c r="B501" s="164">
        <v>840.08</v>
      </c>
      <c r="C501" s="164">
        <v>840.08</v>
      </c>
      <c r="D501" s="164">
        <v>840.08</v>
      </c>
      <c r="E501" s="164">
        <v>840.08</v>
      </c>
      <c r="F501" s="164">
        <v>840.08</v>
      </c>
      <c r="G501" s="164">
        <v>840.08</v>
      </c>
      <c r="H501" s="164">
        <v>840.08</v>
      </c>
      <c r="I501" s="164">
        <v>840.08</v>
      </c>
      <c r="J501" s="164">
        <v>840.08</v>
      </c>
      <c r="K501" s="164">
        <v>840.08</v>
      </c>
      <c r="L501" s="164">
        <v>840.08</v>
      </c>
      <c r="M501" s="164">
        <v>840.08</v>
      </c>
      <c r="N501" s="164">
        <v>840.08</v>
      </c>
      <c r="O501" s="164">
        <v>840.08</v>
      </c>
      <c r="P501" s="164">
        <v>840.08</v>
      </c>
      <c r="Q501" s="164">
        <v>840.08</v>
      </c>
      <c r="R501" s="164">
        <v>840.08</v>
      </c>
      <c r="S501" s="164">
        <v>840.08</v>
      </c>
      <c r="T501" s="164">
        <v>840.08</v>
      </c>
      <c r="U501" s="164">
        <v>840.08</v>
      </c>
      <c r="V501" s="164">
        <v>840.08</v>
      </c>
      <c r="W501" s="164">
        <v>840.08</v>
      </c>
      <c r="X501" s="164">
        <v>840.08</v>
      </c>
      <c r="Y501" s="164">
        <v>840.08</v>
      </c>
      <c r="Z501" s="276"/>
    </row>
    <row r="502" spans="1:26" s="146" customFormat="1" ht="18.75" customHeight="1" outlineLevel="1" x14ac:dyDescent="0.2">
      <c r="A502" s="167" t="s">
        <v>9</v>
      </c>
      <c r="B502" s="164">
        <v>98.597701999999998</v>
      </c>
      <c r="C502" s="164">
        <v>92.562665999999993</v>
      </c>
      <c r="D502" s="164">
        <v>91.955948000000006</v>
      </c>
      <c r="E502" s="164">
        <v>93.175410999999997</v>
      </c>
      <c r="F502" s="164">
        <v>100.38973</v>
      </c>
      <c r="G502" s="164">
        <v>102.643828</v>
      </c>
      <c r="H502" s="164">
        <v>101.492671</v>
      </c>
      <c r="I502" s="164">
        <v>99.216474000000005</v>
      </c>
      <c r="J502" s="164">
        <v>99.232545999999999</v>
      </c>
      <c r="K502" s="164">
        <v>100.536387</v>
      </c>
      <c r="L502" s="164">
        <v>100.795548</v>
      </c>
      <c r="M502" s="164">
        <v>100.120524</v>
      </c>
      <c r="N502" s="164">
        <v>99.359112999999994</v>
      </c>
      <c r="O502" s="164">
        <v>94.784620000000004</v>
      </c>
      <c r="P502" s="164">
        <v>95.162312</v>
      </c>
      <c r="Q502" s="164">
        <v>98.252154000000004</v>
      </c>
      <c r="R502" s="164">
        <v>101.785985</v>
      </c>
      <c r="S502" s="164">
        <v>100.51227899999999</v>
      </c>
      <c r="T502" s="164">
        <v>103.63024700000001</v>
      </c>
      <c r="U502" s="164">
        <v>97.854371999999998</v>
      </c>
      <c r="V502" s="164">
        <v>98.547476999999986</v>
      </c>
      <c r="W502" s="164">
        <v>99.150176999999985</v>
      </c>
      <c r="X502" s="164">
        <v>97.999020000000002</v>
      </c>
      <c r="Y502" s="164">
        <v>99.987929999999992</v>
      </c>
      <c r="Z502" s="276"/>
    </row>
    <row r="503" spans="1:26" s="146" customFormat="1" ht="18.75" customHeight="1" outlineLevel="1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  <c r="Z503" s="276"/>
    </row>
    <row r="504" spans="1:26" s="146" customFormat="1" ht="18.75" customHeight="1" thickBot="1" x14ac:dyDescent="0.25">
      <c r="A504" s="154">
        <v>5</v>
      </c>
      <c r="B504" s="174">
        <v>1524.7613173741483</v>
      </c>
      <c r="C504" s="174">
        <v>1485.1556353741482</v>
      </c>
      <c r="D504" s="174">
        <v>1477.6980463741484</v>
      </c>
      <c r="E504" s="174">
        <v>1478.8028743741484</v>
      </c>
      <c r="F504" s="174">
        <v>1512.2119123741484</v>
      </c>
      <c r="G504" s="174">
        <v>1522.7438053741482</v>
      </c>
      <c r="H504" s="174">
        <v>1520.3660233741482</v>
      </c>
      <c r="I504" s="174">
        <v>1499.7946063741481</v>
      </c>
      <c r="J504" s="174">
        <v>1503.0490453741481</v>
      </c>
      <c r="K504" s="174">
        <v>1507.3842943741483</v>
      </c>
      <c r="L504" s="174">
        <v>1507.0960783741484</v>
      </c>
      <c r="M504" s="174">
        <v>1522.9479583741484</v>
      </c>
      <c r="N504" s="174">
        <v>1517.8561423741482</v>
      </c>
      <c r="O504" s="174">
        <v>1479.1511353741482</v>
      </c>
      <c r="P504" s="174">
        <v>1485.8521573741484</v>
      </c>
      <c r="Q504" s="174">
        <v>1509.8221213741483</v>
      </c>
      <c r="R504" s="174">
        <v>1532.8313653741484</v>
      </c>
      <c r="S504" s="174">
        <v>1522.2994723741483</v>
      </c>
      <c r="T504" s="174">
        <v>1488.8183803741483</v>
      </c>
      <c r="U504" s="174">
        <v>1483.2221863741484</v>
      </c>
      <c r="V504" s="174">
        <v>1493.7660883741482</v>
      </c>
      <c r="W504" s="174">
        <v>1506.5556733741482</v>
      </c>
      <c r="X504" s="174">
        <v>1503.2051623741484</v>
      </c>
      <c r="Y504" s="174">
        <v>1506.8438893741484</v>
      </c>
      <c r="Z504" s="276"/>
    </row>
    <row r="505" spans="1:26" s="146" customFormat="1" ht="18.75" customHeight="1" outlineLevel="1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  <c r="Z505" s="276"/>
    </row>
    <row r="506" spans="1:26" s="146" customFormat="1" ht="18.75" customHeight="1" outlineLevel="1" x14ac:dyDescent="0.2">
      <c r="A506" s="163" t="s">
        <v>8</v>
      </c>
      <c r="B506" s="164">
        <v>840.08</v>
      </c>
      <c r="C506" s="164">
        <v>840.08</v>
      </c>
      <c r="D506" s="164">
        <v>840.08</v>
      </c>
      <c r="E506" s="164">
        <v>840.08</v>
      </c>
      <c r="F506" s="164">
        <v>840.08</v>
      </c>
      <c r="G506" s="164">
        <v>840.08</v>
      </c>
      <c r="H506" s="164">
        <v>840.08</v>
      </c>
      <c r="I506" s="164">
        <v>840.08</v>
      </c>
      <c r="J506" s="164">
        <v>840.08</v>
      </c>
      <c r="K506" s="164">
        <v>840.08</v>
      </c>
      <c r="L506" s="164">
        <v>840.08</v>
      </c>
      <c r="M506" s="164">
        <v>840.08</v>
      </c>
      <c r="N506" s="164">
        <v>840.08</v>
      </c>
      <c r="O506" s="164">
        <v>840.08</v>
      </c>
      <c r="P506" s="164">
        <v>840.08</v>
      </c>
      <c r="Q506" s="164">
        <v>840.08</v>
      </c>
      <c r="R506" s="164">
        <v>840.08</v>
      </c>
      <c r="S506" s="164">
        <v>840.08</v>
      </c>
      <c r="T506" s="164">
        <v>840.08</v>
      </c>
      <c r="U506" s="164">
        <v>840.08</v>
      </c>
      <c r="V506" s="164">
        <v>840.08</v>
      </c>
      <c r="W506" s="164">
        <v>840.08</v>
      </c>
      <c r="X506" s="164">
        <v>840.08</v>
      </c>
      <c r="Y506" s="164">
        <v>840.08</v>
      </c>
      <c r="Z506" s="276"/>
    </row>
    <row r="507" spans="1:26" s="146" customFormat="1" ht="18.75" customHeight="1" outlineLevel="1" x14ac:dyDescent="0.2">
      <c r="A507" s="167" t="s">
        <v>9</v>
      </c>
      <c r="B507" s="164">
        <v>113.93039</v>
      </c>
      <c r="C507" s="164">
        <v>107.30470800000001</v>
      </c>
      <c r="D507" s="164">
        <v>106.05711899999999</v>
      </c>
      <c r="E507" s="164">
        <v>106.24194700000001</v>
      </c>
      <c r="F507" s="164">
        <v>111.830985</v>
      </c>
      <c r="G507" s="164">
        <v>113.59287799999998</v>
      </c>
      <c r="H507" s="164">
        <v>113.19509600000001</v>
      </c>
      <c r="I507" s="164">
        <v>109.75367899999999</v>
      </c>
      <c r="J507" s="164">
        <v>110.29811799999999</v>
      </c>
      <c r="K507" s="164">
        <v>111.02336699999999</v>
      </c>
      <c r="L507" s="164">
        <v>110.975151</v>
      </c>
      <c r="M507" s="164">
        <v>113.627031</v>
      </c>
      <c r="N507" s="164">
        <v>112.775215</v>
      </c>
      <c r="O507" s="164">
        <v>106.300208</v>
      </c>
      <c r="P507" s="164">
        <v>107.42123000000001</v>
      </c>
      <c r="Q507" s="164">
        <v>111.43119399999999</v>
      </c>
      <c r="R507" s="164">
        <v>115.280438</v>
      </c>
      <c r="S507" s="164">
        <v>113.51854499999999</v>
      </c>
      <c r="T507" s="164">
        <v>107.91745299999999</v>
      </c>
      <c r="U507" s="164">
        <v>106.98125899999999</v>
      </c>
      <c r="V507" s="164">
        <v>108.745161</v>
      </c>
      <c r="W507" s="164">
        <v>110.88474600000001</v>
      </c>
      <c r="X507" s="164">
        <v>110.32423499999999</v>
      </c>
      <c r="Y507" s="164">
        <v>110.93296199999999</v>
      </c>
      <c r="Z507" s="276"/>
    </row>
    <row r="508" spans="1:26" s="146" customFormat="1" ht="18.75" customHeight="1" outlineLevel="1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  <c r="Z508" s="276"/>
    </row>
    <row r="509" spans="1:26" s="146" customFormat="1" ht="18.75" customHeight="1" thickBot="1" x14ac:dyDescent="0.25">
      <c r="A509" s="171">
        <v>6</v>
      </c>
      <c r="B509" s="174">
        <v>1511.5634263741483</v>
      </c>
      <c r="C509" s="174">
        <v>1471.8976993741485</v>
      </c>
      <c r="D509" s="174">
        <v>1464.5481913741482</v>
      </c>
      <c r="E509" s="174">
        <v>1477.9502353741484</v>
      </c>
      <c r="F509" s="174">
        <v>1517.0515393741482</v>
      </c>
      <c r="G509" s="174">
        <v>1518.4325743741483</v>
      </c>
      <c r="H509" s="174">
        <v>1530.7538083741483</v>
      </c>
      <c r="I509" s="174">
        <v>1511.6114623741482</v>
      </c>
      <c r="J509" s="174">
        <v>1528.7242873741484</v>
      </c>
      <c r="K509" s="174">
        <v>1536.3980383741482</v>
      </c>
      <c r="L509" s="174">
        <v>1531.7505553741482</v>
      </c>
      <c r="M509" s="174">
        <v>1512.1038313741481</v>
      </c>
      <c r="N509" s="174">
        <v>1509.5339053741484</v>
      </c>
      <c r="O509" s="174">
        <v>1474.1794093741482</v>
      </c>
      <c r="P509" s="174">
        <v>1478.1663973741483</v>
      </c>
      <c r="Q509" s="174">
        <v>1501.9562263741484</v>
      </c>
      <c r="R509" s="174">
        <v>1518.4686013741484</v>
      </c>
      <c r="S509" s="174">
        <v>1521.5549143741482</v>
      </c>
      <c r="T509" s="174">
        <v>1513.0525423741483</v>
      </c>
      <c r="U509" s="174">
        <v>1480.1358733741483</v>
      </c>
      <c r="V509" s="174">
        <v>1490.0913343741483</v>
      </c>
      <c r="W509" s="174">
        <v>1502.6527483741484</v>
      </c>
      <c r="X509" s="174">
        <v>1508.1288523741482</v>
      </c>
      <c r="Y509" s="174">
        <v>1512.6922723741484</v>
      </c>
      <c r="Z509" s="276"/>
    </row>
    <row r="510" spans="1:26" s="146" customFormat="1" ht="18.75" customHeight="1" outlineLevel="1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  <c r="Z510" s="276"/>
    </row>
    <row r="511" spans="1:26" s="146" customFormat="1" ht="18.75" customHeight="1" outlineLevel="1" x14ac:dyDescent="0.2">
      <c r="A511" s="163" t="s">
        <v>8</v>
      </c>
      <c r="B511" s="164">
        <v>840.08</v>
      </c>
      <c r="C511" s="164">
        <v>840.08</v>
      </c>
      <c r="D511" s="164">
        <v>840.08</v>
      </c>
      <c r="E511" s="164">
        <v>840.08</v>
      </c>
      <c r="F511" s="164">
        <v>840.08</v>
      </c>
      <c r="G511" s="164">
        <v>840.08</v>
      </c>
      <c r="H511" s="164">
        <v>840.08</v>
      </c>
      <c r="I511" s="164">
        <v>840.08</v>
      </c>
      <c r="J511" s="164">
        <v>840.08</v>
      </c>
      <c r="K511" s="164">
        <v>840.08</v>
      </c>
      <c r="L511" s="164">
        <v>840.08</v>
      </c>
      <c r="M511" s="164">
        <v>840.08</v>
      </c>
      <c r="N511" s="164">
        <v>840.08</v>
      </c>
      <c r="O511" s="164">
        <v>840.08</v>
      </c>
      <c r="P511" s="164">
        <v>840.08</v>
      </c>
      <c r="Q511" s="164">
        <v>840.08</v>
      </c>
      <c r="R511" s="164">
        <v>840.08</v>
      </c>
      <c r="S511" s="164">
        <v>840.08</v>
      </c>
      <c r="T511" s="164">
        <v>840.08</v>
      </c>
      <c r="U511" s="164">
        <v>840.08</v>
      </c>
      <c r="V511" s="164">
        <v>840.08</v>
      </c>
      <c r="W511" s="164">
        <v>840.08</v>
      </c>
      <c r="X511" s="164">
        <v>840.08</v>
      </c>
      <c r="Y511" s="164">
        <v>840.08</v>
      </c>
      <c r="Z511" s="276"/>
    </row>
    <row r="512" spans="1:26" s="146" customFormat="1" ht="18.75" customHeight="1" outlineLevel="1" x14ac:dyDescent="0.2">
      <c r="A512" s="167" t="s">
        <v>9</v>
      </c>
      <c r="B512" s="164">
        <v>111.722499</v>
      </c>
      <c r="C512" s="164">
        <v>105.08677200000001</v>
      </c>
      <c r="D512" s="164">
        <v>103.857264</v>
      </c>
      <c r="E512" s="164">
        <v>106.09930799999999</v>
      </c>
      <c r="F512" s="164">
        <v>112.64061199999999</v>
      </c>
      <c r="G512" s="164">
        <v>112.87164700000001</v>
      </c>
      <c r="H512" s="164">
        <v>114.93288100000001</v>
      </c>
      <c r="I512" s="164">
        <v>111.73053499999999</v>
      </c>
      <c r="J512" s="164">
        <v>114.59335999999999</v>
      </c>
      <c r="K512" s="164">
        <v>115.87711099999999</v>
      </c>
      <c r="L512" s="164">
        <v>115.099628</v>
      </c>
      <c r="M512" s="164">
        <v>111.81290399999999</v>
      </c>
      <c r="N512" s="164">
        <v>111.38297799999999</v>
      </c>
      <c r="O512" s="164">
        <v>105.46848199999999</v>
      </c>
      <c r="P512" s="164">
        <v>106.13546999999998</v>
      </c>
      <c r="Q512" s="164">
        <v>110.11529899999999</v>
      </c>
      <c r="R512" s="164">
        <v>112.877674</v>
      </c>
      <c r="S512" s="164">
        <v>113.39398699999998</v>
      </c>
      <c r="T512" s="164">
        <v>111.971615</v>
      </c>
      <c r="U512" s="164">
        <v>106.46494600000001</v>
      </c>
      <c r="V512" s="164">
        <v>108.13040700000001</v>
      </c>
      <c r="W512" s="164">
        <v>110.23182100000001</v>
      </c>
      <c r="X512" s="164">
        <v>111.147925</v>
      </c>
      <c r="Y512" s="164">
        <v>111.91134499999998</v>
      </c>
      <c r="Z512" s="276"/>
    </row>
    <row r="513" spans="1:26" s="146" customFormat="1" ht="18.75" customHeight="1" outlineLevel="1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  <c r="Z513" s="276"/>
    </row>
    <row r="514" spans="1:26" s="146" customFormat="1" ht="18.75" customHeight="1" thickBot="1" x14ac:dyDescent="0.25">
      <c r="A514" s="154">
        <v>7</v>
      </c>
      <c r="B514" s="174">
        <v>1495.6875283741483</v>
      </c>
      <c r="C514" s="174">
        <v>1470.9970243741484</v>
      </c>
      <c r="D514" s="174">
        <v>1459.8886993741485</v>
      </c>
      <c r="E514" s="174">
        <v>1460.1649063741481</v>
      </c>
      <c r="F514" s="174">
        <v>1489.9232083741483</v>
      </c>
      <c r="G514" s="174">
        <v>1507.2161683741485</v>
      </c>
      <c r="H514" s="174">
        <v>1500.0347863741483</v>
      </c>
      <c r="I514" s="174">
        <v>1490.7037933741485</v>
      </c>
      <c r="J514" s="174">
        <v>1498.4495983741483</v>
      </c>
      <c r="K514" s="174">
        <v>1505.3667823741484</v>
      </c>
      <c r="L514" s="174">
        <v>1506.2794663741483</v>
      </c>
      <c r="M514" s="174">
        <v>1509.7380583741483</v>
      </c>
      <c r="N514" s="174">
        <v>1499.9146963741482</v>
      </c>
      <c r="O514" s="174">
        <v>1464.1278763741484</v>
      </c>
      <c r="P514" s="174">
        <v>1470.6007273741482</v>
      </c>
      <c r="Q514" s="174">
        <v>1494.4866283741483</v>
      </c>
      <c r="R514" s="174">
        <v>1511.3112373741483</v>
      </c>
      <c r="S514" s="174">
        <v>1520.0898163741483</v>
      </c>
      <c r="T514" s="174">
        <v>1505.1386113741485</v>
      </c>
      <c r="U514" s="174">
        <v>1477.2056773741483</v>
      </c>
      <c r="V514" s="174">
        <v>1486.7408233741482</v>
      </c>
      <c r="W514" s="174">
        <v>1495.9277083741483</v>
      </c>
      <c r="X514" s="174">
        <v>1497.0805723741485</v>
      </c>
      <c r="Y514" s="174">
        <v>1495.6274833741484</v>
      </c>
      <c r="Z514" s="276"/>
    </row>
    <row r="515" spans="1:26" s="146" customFormat="1" ht="18.75" customHeight="1" outlineLevel="1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  <c r="Z515" s="276"/>
    </row>
    <row r="516" spans="1:26" s="146" customFormat="1" ht="18.75" customHeight="1" outlineLevel="1" x14ac:dyDescent="0.2">
      <c r="A516" s="163" t="s">
        <v>8</v>
      </c>
      <c r="B516" s="164">
        <v>840.08</v>
      </c>
      <c r="C516" s="164">
        <v>840.08</v>
      </c>
      <c r="D516" s="164">
        <v>840.08</v>
      </c>
      <c r="E516" s="164">
        <v>840.08</v>
      </c>
      <c r="F516" s="164">
        <v>840.08</v>
      </c>
      <c r="G516" s="164">
        <v>840.08</v>
      </c>
      <c r="H516" s="164">
        <v>840.08</v>
      </c>
      <c r="I516" s="164">
        <v>840.08</v>
      </c>
      <c r="J516" s="164">
        <v>840.08</v>
      </c>
      <c r="K516" s="164">
        <v>840.08</v>
      </c>
      <c r="L516" s="164">
        <v>840.08</v>
      </c>
      <c r="M516" s="164">
        <v>840.08</v>
      </c>
      <c r="N516" s="164">
        <v>840.08</v>
      </c>
      <c r="O516" s="164">
        <v>840.08</v>
      </c>
      <c r="P516" s="164">
        <v>840.08</v>
      </c>
      <c r="Q516" s="164">
        <v>840.08</v>
      </c>
      <c r="R516" s="164">
        <v>840.08</v>
      </c>
      <c r="S516" s="164">
        <v>840.08</v>
      </c>
      <c r="T516" s="164">
        <v>840.08</v>
      </c>
      <c r="U516" s="164">
        <v>840.08</v>
      </c>
      <c r="V516" s="164">
        <v>840.08</v>
      </c>
      <c r="W516" s="164">
        <v>840.08</v>
      </c>
      <c r="X516" s="164">
        <v>840.08</v>
      </c>
      <c r="Y516" s="164">
        <v>840.08</v>
      </c>
      <c r="Z516" s="276"/>
    </row>
    <row r="517" spans="1:26" s="146" customFormat="1" ht="18.75" customHeight="1" outlineLevel="1" x14ac:dyDescent="0.2">
      <c r="A517" s="167" t="s">
        <v>9</v>
      </c>
      <c r="B517" s="164">
        <v>109.06660099999999</v>
      </c>
      <c r="C517" s="164">
        <v>104.936097</v>
      </c>
      <c r="D517" s="164">
        <v>103.07777200000001</v>
      </c>
      <c r="E517" s="164">
        <v>103.12397899999999</v>
      </c>
      <c r="F517" s="164">
        <v>108.102281</v>
      </c>
      <c r="G517" s="164">
        <v>110.99524099999999</v>
      </c>
      <c r="H517" s="164">
        <v>109.793859</v>
      </c>
      <c r="I517" s="164">
        <v>108.232866</v>
      </c>
      <c r="J517" s="164">
        <v>109.528671</v>
      </c>
      <c r="K517" s="164">
        <v>110.685855</v>
      </c>
      <c r="L517" s="164">
        <v>110.83853900000001</v>
      </c>
      <c r="M517" s="164">
        <v>111.417131</v>
      </c>
      <c r="N517" s="164">
        <v>109.77376899999999</v>
      </c>
      <c r="O517" s="164">
        <v>103.78694900000001</v>
      </c>
      <c r="P517" s="164">
        <v>104.8698</v>
      </c>
      <c r="Q517" s="164">
        <v>108.865701</v>
      </c>
      <c r="R517" s="164">
        <v>111.68030999999999</v>
      </c>
      <c r="S517" s="164">
        <v>113.14888900000001</v>
      </c>
      <c r="T517" s="164">
        <v>110.647684</v>
      </c>
      <c r="U517" s="164">
        <v>105.97475</v>
      </c>
      <c r="V517" s="164">
        <v>107.56989600000001</v>
      </c>
      <c r="W517" s="164">
        <v>109.106781</v>
      </c>
      <c r="X517" s="164">
        <v>109.29964499999998</v>
      </c>
      <c r="Y517" s="164">
        <v>109.056556</v>
      </c>
      <c r="Z517" s="276"/>
    </row>
    <row r="518" spans="1:26" s="146" customFormat="1" ht="18.75" customHeight="1" outlineLevel="1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  <c r="Z518" s="276"/>
    </row>
    <row r="519" spans="1:26" s="146" customFormat="1" ht="18.75" customHeight="1" thickBot="1" x14ac:dyDescent="0.25">
      <c r="A519" s="171">
        <v>8</v>
      </c>
      <c r="B519" s="174">
        <v>1499.4103183741483</v>
      </c>
      <c r="C519" s="174">
        <v>1470.1563943741482</v>
      </c>
      <c r="D519" s="174">
        <v>1489.5989653741483</v>
      </c>
      <c r="E519" s="174">
        <v>1488.4461013741484</v>
      </c>
      <c r="F519" s="174">
        <v>1502.2084153741484</v>
      </c>
      <c r="G519" s="174">
        <v>1521.2306713741484</v>
      </c>
      <c r="H519" s="174">
        <v>1513.5569203741481</v>
      </c>
      <c r="I519" s="174">
        <v>1489.9352173741484</v>
      </c>
      <c r="J519" s="174">
        <v>1513.3407583741484</v>
      </c>
      <c r="K519" s="174">
        <v>1502.8689103741483</v>
      </c>
      <c r="L519" s="174">
        <v>1503.4093153741485</v>
      </c>
      <c r="M519" s="174">
        <v>1509.9422113741484</v>
      </c>
      <c r="N519" s="174">
        <v>1508.7773383741483</v>
      </c>
      <c r="O519" s="174">
        <v>1472.9424823741485</v>
      </c>
      <c r="P519" s="174">
        <v>1475.5484353741483</v>
      </c>
      <c r="Q519" s="174">
        <v>1491.5804503741485</v>
      </c>
      <c r="R519" s="174">
        <v>1508.5611763741483</v>
      </c>
      <c r="S519" s="174">
        <v>1497.4888783741483</v>
      </c>
      <c r="T519" s="174">
        <v>1495.5434203741481</v>
      </c>
      <c r="U519" s="174">
        <v>1487.4493543741485</v>
      </c>
      <c r="V519" s="174">
        <v>1499.7585793741484</v>
      </c>
      <c r="W519" s="174">
        <v>1504.5501703741481</v>
      </c>
      <c r="X519" s="174">
        <v>1506.4836193741482</v>
      </c>
      <c r="Y519" s="174">
        <v>1509.3297523741483</v>
      </c>
      <c r="Z519" s="276"/>
    </row>
    <row r="520" spans="1:26" s="146" customFormat="1" ht="18.75" customHeight="1" outlineLevel="1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  <c r="Z520" s="276"/>
    </row>
    <row r="521" spans="1:26" s="146" customFormat="1" ht="18.75" customHeight="1" outlineLevel="1" x14ac:dyDescent="0.2">
      <c r="A521" s="163" t="s">
        <v>8</v>
      </c>
      <c r="B521" s="164">
        <v>840.08</v>
      </c>
      <c r="C521" s="164">
        <v>840.08</v>
      </c>
      <c r="D521" s="164">
        <v>840.08</v>
      </c>
      <c r="E521" s="164">
        <v>840.08</v>
      </c>
      <c r="F521" s="164">
        <v>840.08</v>
      </c>
      <c r="G521" s="164">
        <v>840.08</v>
      </c>
      <c r="H521" s="164">
        <v>840.08</v>
      </c>
      <c r="I521" s="164">
        <v>840.08</v>
      </c>
      <c r="J521" s="164">
        <v>840.08</v>
      </c>
      <c r="K521" s="164">
        <v>840.08</v>
      </c>
      <c r="L521" s="164">
        <v>840.08</v>
      </c>
      <c r="M521" s="164">
        <v>840.08</v>
      </c>
      <c r="N521" s="164">
        <v>840.08</v>
      </c>
      <c r="O521" s="164">
        <v>840.08</v>
      </c>
      <c r="P521" s="164">
        <v>840.08</v>
      </c>
      <c r="Q521" s="164">
        <v>840.08</v>
      </c>
      <c r="R521" s="164">
        <v>840.08</v>
      </c>
      <c r="S521" s="164">
        <v>840.08</v>
      </c>
      <c r="T521" s="164">
        <v>840.08</v>
      </c>
      <c r="U521" s="164">
        <v>840.08</v>
      </c>
      <c r="V521" s="164">
        <v>840.08</v>
      </c>
      <c r="W521" s="164">
        <v>840.08</v>
      </c>
      <c r="X521" s="164">
        <v>840.08</v>
      </c>
      <c r="Y521" s="164">
        <v>840.08</v>
      </c>
      <c r="Z521" s="276"/>
    </row>
    <row r="522" spans="1:26" s="146" customFormat="1" ht="18.75" customHeight="1" outlineLevel="1" x14ac:dyDescent="0.2">
      <c r="A522" s="167" t="s">
        <v>9</v>
      </c>
      <c r="B522" s="164">
        <v>109.689391</v>
      </c>
      <c r="C522" s="164">
        <v>104.795467</v>
      </c>
      <c r="D522" s="164">
        <v>108.04803800000001</v>
      </c>
      <c r="E522" s="164">
        <v>107.85517400000001</v>
      </c>
      <c r="F522" s="164">
        <v>110.157488</v>
      </c>
      <c r="G522" s="164">
        <v>113.339744</v>
      </c>
      <c r="H522" s="164">
        <v>112.05599299999999</v>
      </c>
      <c r="I522" s="164">
        <v>108.10429000000001</v>
      </c>
      <c r="J522" s="164">
        <v>112.01983100000001</v>
      </c>
      <c r="K522" s="164">
        <v>110.267983</v>
      </c>
      <c r="L522" s="164">
        <v>110.35838800000001</v>
      </c>
      <c r="M522" s="164">
        <v>111.451284</v>
      </c>
      <c r="N522" s="164">
        <v>111.25641099999999</v>
      </c>
      <c r="O522" s="164">
        <v>105.261555</v>
      </c>
      <c r="P522" s="164">
        <v>105.697508</v>
      </c>
      <c r="Q522" s="164">
        <v>108.37952300000001</v>
      </c>
      <c r="R522" s="164">
        <v>111.220249</v>
      </c>
      <c r="S522" s="164">
        <v>109.36795099999999</v>
      </c>
      <c r="T522" s="164">
        <v>109.04249299999999</v>
      </c>
      <c r="U522" s="164">
        <v>107.68842699999999</v>
      </c>
      <c r="V522" s="164">
        <v>109.74765199999999</v>
      </c>
      <c r="W522" s="164">
        <v>110.54924299999999</v>
      </c>
      <c r="X522" s="164">
        <v>110.872692</v>
      </c>
      <c r="Y522" s="164">
        <v>111.34882499999999</v>
      </c>
      <c r="Z522" s="276"/>
    </row>
    <row r="523" spans="1:26" s="146" customFormat="1" ht="18.75" customHeight="1" outlineLevel="1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  <c r="Z523" s="276"/>
    </row>
    <row r="524" spans="1:26" s="146" customFormat="1" ht="18.75" customHeight="1" thickBot="1" x14ac:dyDescent="0.25">
      <c r="A524" s="154">
        <v>9</v>
      </c>
      <c r="B524" s="174">
        <v>1567.1650963741483</v>
      </c>
      <c r="C524" s="174">
        <v>1547.0980573741485</v>
      </c>
      <c r="D524" s="174">
        <v>1542.7027633741482</v>
      </c>
      <c r="E524" s="174">
        <v>1511.8996783741484</v>
      </c>
      <c r="F524" s="174">
        <v>1546.1013103741484</v>
      </c>
      <c r="G524" s="174">
        <v>1541.9702143741483</v>
      </c>
      <c r="H524" s="174">
        <v>1560.1038043741485</v>
      </c>
      <c r="I524" s="174">
        <v>1537.0465243741485</v>
      </c>
      <c r="J524" s="174">
        <v>1546.8098413741482</v>
      </c>
      <c r="K524" s="174">
        <v>1551.3972793741484</v>
      </c>
      <c r="L524" s="174">
        <v>1551.9376843741481</v>
      </c>
      <c r="M524" s="174">
        <v>1549.3437403741484</v>
      </c>
      <c r="N524" s="174">
        <v>1552.0817923741483</v>
      </c>
      <c r="O524" s="174">
        <v>1523.9326963741482</v>
      </c>
      <c r="P524" s="174">
        <v>1532.3750233741482</v>
      </c>
      <c r="Q524" s="174">
        <v>1549.3797673741483</v>
      </c>
      <c r="R524" s="174">
        <v>1560.4520653741483</v>
      </c>
      <c r="S524" s="174">
        <v>1558.9629493741484</v>
      </c>
      <c r="T524" s="174">
        <v>1550.8568743741484</v>
      </c>
      <c r="U524" s="174">
        <v>1545.2246533741484</v>
      </c>
      <c r="V524" s="174">
        <v>1559.4913453741483</v>
      </c>
      <c r="W524" s="174">
        <v>1569.0625183741483</v>
      </c>
      <c r="X524" s="174">
        <v>1572.3649933741485</v>
      </c>
      <c r="Y524" s="174">
        <v>1569.7350223741485</v>
      </c>
      <c r="Z524" s="276"/>
    </row>
    <row r="525" spans="1:26" s="146" customFormat="1" ht="18.75" customHeight="1" outlineLevel="1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  <c r="Z525" s="276"/>
    </row>
    <row r="526" spans="1:26" s="146" customFormat="1" ht="18.75" customHeight="1" outlineLevel="1" x14ac:dyDescent="0.2">
      <c r="A526" s="163" t="s">
        <v>8</v>
      </c>
      <c r="B526" s="164">
        <v>840.08</v>
      </c>
      <c r="C526" s="164">
        <v>840.08</v>
      </c>
      <c r="D526" s="164">
        <v>840.08</v>
      </c>
      <c r="E526" s="164">
        <v>840.08</v>
      </c>
      <c r="F526" s="164">
        <v>840.08</v>
      </c>
      <c r="G526" s="164">
        <v>840.08</v>
      </c>
      <c r="H526" s="164">
        <v>840.08</v>
      </c>
      <c r="I526" s="164">
        <v>840.08</v>
      </c>
      <c r="J526" s="164">
        <v>840.08</v>
      </c>
      <c r="K526" s="164">
        <v>840.08</v>
      </c>
      <c r="L526" s="164">
        <v>840.08</v>
      </c>
      <c r="M526" s="164">
        <v>840.08</v>
      </c>
      <c r="N526" s="164">
        <v>840.08</v>
      </c>
      <c r="O526" s="164">
        <v>840.08</v>
      </c>
      <c r="P526" s="164">
        <v>840.08</v>
      </c>
      <c r="Q526" s="164">
        <v>840.08</v>
      </c>
      <c r="R526" s="164">
        <v>840.08</v>
      </c>
      <c r="S526" s="164">
        <v>840.08</v>
      </c>
      <c r="T526" s="164">
        <v>840.08</v>
      </c>
      <c r="U526" s="164">
        <v>840.08</v>
      </c>
      <c r="V526" s="164">
        <v>840.08</v>
      </c>
      <c r="W526" s="164">
        <v>840.08</v>
      </c>
      <c r="X526" s="164">
        <v>840.08</v>
      </c>
      <c r="Y526" s="164">
        <v>840.08</v>
      </c>
      <c r="Z526" s="276"/>
    </row>
    <row r="527" spans="1:26" s="146" customFormat="1" ht="18.75" customHeight="1" outlineLevel="1" x14ac:dyDescent="0.2">
      <c r="A527" s="167" t="s">
        <v>9</v>
      </c>
      <c r="B527" s="164">
        <v>121.02416899999999</v>
      </c>
      <c r="C527" s="164">
        <v>117.66713</v>
      </c>
      <c r="D527" s="164">
        <v>116.93183599999999</v>
      </c>
      <c r="E527" s="164">
        <v>111.778751</v>
      </c>
      <c r="F527" s="164">
        <v>117.500383</v>
      </c>
      <c r="G527" s="164">
        <v>116.80928699999998</v>
      </c>
      <c r="H527" s="164">
        <v>119.84287699999999</v>
      </c>
      <c r="I527" s="164">
        <v>115.985597</v>
      </c>
      <c r="J527" s="164">
        <v>117.618914</v>
      </c>
      <c r="K527" s="164">
        <v>118.38635199999999</v>
      </c>
      <c r="L527" s="164">
        <v>118.47675700000001</v>
      </c>
      <c r="M527" s="164">
        <v>118.04281300000001</v>
      </c>
      <c r="N527" s="164">
        <v>118.500865</v>
      </c>
      <c r="O527" s="164">
        <v>113.79176899999999</v>
      </c>
      <c r="P527" s="164">
        <v>115.20409600000001</v>
      </c>
      <c r="Q527" s="164">
        <v>118.04884</v>
      </c>
      <c r="R527" s="164">
        <v>119.901138</v>
      </c>
      <c r="S527" s="164">
        <v>119.652022</v>
      </c>
      <c r="T527" s="164">
        <v>118.29594700000001</v>
      </c>
      <c r="U527" s="164">
        <v>117.35372599999999</v>
      </c>
      <c r="V527" s="164">
        <v>119.74041799999999</v>
      </c>
      <c r="W527" s="164">
        <v>121.34159099999999</v>
      </c>
      <c r="X527" s="164">
        <v>121.894066</v>
      </c>
      <c r="Y527" s="164">
        <v>121.45409499999998</v>
      </c>
      <c r="Z527" s="276"/>
    </row>
    <row r="528" spans="1:26" s="146" customFormat="1" ht="18.75" customHeight="1" outlineLevel="1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  <c r="Z528" s="276"/>
    </row>
    <row r="529" spans="1:26" s="146" customFormat="1" ht="18.75" customHeight="1" thickBot="1" x14ac:dyDescent="0.25">
      <c r="A529" s="171">
        <v>10</v>
      </c>
      <c r="B529" s="174">
        <v>1580.0627623741484</v>
      </c>
      <c r="C529" s="174">
        <v>1566.1203133741483</v>
      </c>
      <c r="D529" s="174">
        <v>1553.1385843741482</v>
      </c>
      <c r="E529" s="174">
        <v>1543.2551773741482</v>
      </c>
      <c r="F529" s="174">
        <v>1519.3932943741484</v>
      </c>
      <c r="G529" s="174">
        <v>1548.5991823741485</v>
      </c>
      <c r="H529" s="174">
        <v>1562.6256943741482</v>
      </c>
      <c r="I529" s="174">
        <v>1540.3970353741483</v>
      </c>
      <c r="J529" s="174">
        <v>1546.3414903741484</v>
      </c>
      <c r="K529" s="174">
        <v>1571.6324443741482</v>
      </c>
      <c r="L529" s="174">
        <v>1553.1265753741484</v>
      </c>
      <c r="M529" s="174">
        <v>1553.5348813741482</v>
      </c>
      <c r="N529" s="174">
        <v>1553.6189443741484</v>
      </c>
      <c r="O529" s="174">
        <v>1534.9809763741484</v>
      </c>
      <c r="P529" s="174">
        <v>1530.2134033741484</v>
      </c>
      <c r="Q529" s="174">
        <v>1544.7803203741482</v>
      </c>
      <c r="R529" s="174">
        <v>1576.7722963741483</v>
      </c>
      <c r="S529" s="174">
        <v>1578.1413223741483</v>
      </c>
      <c r="T529" s="174">
        <v>1553.1866203741481</v>
      </c>
      <c r="U529" s="174">
        <v>1557.7980763741484</v>
      </c>
      <c r="V529" s="174">
        <v>1563.7905673741484</v>
      </c>
      <c r="W529" s="174">
        <v>1568.3179603741482</v>
      </c>
      <c r="X529" s="174">
        <v>1572.7853083741484</v>
      </c>
      <c r="Y529" s="174">
        <v>1576.8683683741485</v>
      </c>
      <c r="Z529" s="276"/>
    </row>
    <row r="530" spans="1:26" s="146" customFormat="1" ht="18.75" customHeight="1" outlineLevel="1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  <c r="Z530" s="276"/>
    </row>
    <row r="531" spans="1:26" s="146" customFormat="1" ht="18.75" customHeight="1" outlineLevel="1" x14ac:dyDescent="0.2">
      <c r="A531" s="163" t="s">
        <v>8</v>
      </c>
      <c r="B531" s="164">
        <v>840.08</v>
      </c>
      <c r="C531" s="164">
        <v>840.08</v>
      </c>
      <c r="D531" s="164">
        <v>840.08</v>
      </c>
      <c r="E531" s="164">
        <v>840.08</v>
      </c>
      <c r="F531" s="164">
        <v>840.08</v>
      </c>
      <c r="G531" s="164">
        <v>840.08</v>
      </c>
      <c r="H531" s="164">
        <v>840.08</v>
      </c>
      <c r="I531" s="164">
        <v>840.08</v>
      </c>
      <c r="J531" s="164">
        <v>840.08</v>
      </c>
      <c r="K531" s="164">
        <v>840.08</v>
      </c>
      <c r="L531" s="164">
        <v>840.08</v>
      </c>
      <c r="M531" s="164">
        <v>840.08</v>
      </c>
      <c r="N531" s="164">
        <v>840.08</v>
      </c>
      <c r="O531" s="164">
        <v>840.08</v>
      </c>
      <c r="P531" s="164">
        <v>840.08</v>
      </c>
      <c r="Q531" s="164">
        <v>840.08</v>
      </c>
      <c r="R531" s="164">
        <v>840.08</v>
      </c>
      <c r="S531" s="164">
        <v>840.08</v>
      </c>
      <c r="T531" s="164">
        <v>840.08</v>
      </c>
      <c r="U531" s="164">
        <v>840.08</v>
      </c>
      <c r="V531" s="164">
        <v>840.08</v>
      </c>
      <c r="W531" s="164">
        <v>840.08</v>
      </c>
      <c r="X531" s="164">
        <v>840.08</v>
      </c>
      <c r="Y531" s="164">
        <v>840.08</v>
      </c>
      <c r="Z531" s="276"/>
    </row>
    <row r="532" spans="1:26" s="146" customFormat="1" ht="18.75" customHeight="1" outlineLevel="1" x14ac:dyDescent="0.2">
      <c r="A532" s="167" t="s">
        <v>9</v>
      </c>
      <c r="B532" s="164">
        <v>123.18183499999999</v>
      </c>
      <c r="C532" s="164">
        <v>120.849386</v>
      </c>
      <c r="D532" s="164">
        <v>118.677657</v>
      </c>
      <c r="E532" s="164">
        <v>117.02424999999999</v>
      </c>
      <c r="F532" s="164">
        <v>113.03236699999999</v>
      </c>
      <c r="G532" s="164">
        <v>117.918255</v>
      </c>
      <c r="H532" s="164">
        <v>120.26476699999999</v>
      </c>
      <c r="I532" s="164">
        <v>116.546108</v>
      </c>
      <c r="J532" s="164">
        <v>117.54056300000001</v>
      </c>
      <c r="K532" s="164">
        <v>121.771517</v>
      </c>
      <c r="L532" s="164">
        <v>118.67564800000001</v>
      </c>
      <c r="M532" s="164">
        <v>118.74395399999999</v>
      </c>
      <c r="N532" s="164">
        <v>118.758017</v>
      </c>
      <c r="O532" s="164">
        <v>115.640049</v>
      </c>
      <c r="P532" s="164">
        <v>114.84247599999999</v>
      </c>
      <c r="Q532" s="164">
        <v>117.279393</v>
      </c>
      <c r="R532" s="164">
        <v>122.63136899999999</v>
      </c>
      <c r="S532" s="164">
        <v>122.86039499999998</v>
      </c>
      <c r="T532" s="164">
        <v>118.685693</v>
      </c>
      <c r="U532" s="164">
        <v>119.457149</v>
      </c>
      <c r="V532" s="164">
        <v>120.45964000000001</v>
      </c>
      <c r="W532" s="164">
        <v>121.217033</v>
      </c>
      <c r="X532" s="164">
        <v>121.964381</v>
      </c>
      <c r="Y532" s="164">
        <v>122.647441</v>
      </c>
      <c r="Z532" s="276"/>
    </row>
    <row r="533" spans="1:26" s="146" customFormat="1" ht="18.75" customHeight="1" outlineLevel="1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  <c r="Z533" s="276"/>
    </row>
    <row r="534" spans="1:26" s="146" customFormat="1" ht="18.75" customHeight="1" thickBot="1" x14ac:dyDescent="0.25">
      <c r="A534" s="154">
        <v>11</v>
      </c>
      <c r="B534" s="174">
        <v>1456.8624313741484</v>
      </c>
      <c r="C534" s="174">
        <v>1446.6667903741484</v>
      </c>
      <c r="D534" s="174">
        <v>1413.3658333741485</v>
      </c>
      <c r="E534" s="174">
        <v>1439.3653183741485</v>
      </c>
      <c r="F534" s="174">
        <v>1471.8856903741485</v>
      </c>
      <c r="G534" s="174">
        <v>1490.5837033741484</v>
      </c>
      <c r="H534" s="174">
        <v>1482.2734753741486</v>
      </c>
      <c r="I534" s="174">
        <v>1480.1118553741483</v>
      </c>
      <c r="J534" s="174">
        <v>1494.1143493741483</v>
      </c>
      <c r="K534" s="174">
        <v>1502.6767663741482</v>
      </c>
      <c r="L534" s="174">
        <v>1500.6592543741483</v>
      </c>
      <c r="M534" s="174">
        <v>1481.1686473741483</v>
      </c>
      <c r="N534" s="174">
        <v>1472.2819873741482</v>
      </c>
      <c r="O534" s="174">
        <v>1454.0763433741486</v>
      </c>
      <c r="P534" s="174">
        <v>1459.1321323741486</v>
      </c>
      <c r="Q534" s="174">
        <v>1476.7613443741484</v>
      </c>
      <c r="R534" s="174">
        <v>1505.5228993741484</v>
      </c>
      <c r="S534" s="174">
        <v>1507.3482673741485</v>
      </c>
      <c r="T534" s="174">
        <v>1473.2186893741482</v>
      </c>
      <c r="U534" s="174">
        <v>1463.8516693741483</v>
      </c>
      <c r="V534" s="174">
        <v>1479.4273423741483</v>
      </c>
      <c r="W534" s="174">
        <v>1484.5311673741483</v>
      </c>
      <c r="X534" s="174">
        <v>1484.1949153741484</v>
      </c>
      <c r="Y534" s="174">
        <v>1452.2990113741484</v>
      </c>
      <c r="Z534" s="276"/>
    </row>
    <row r="535" spans="1:26" s="146" customFormat="1" ht="18.75" customHeight="1" outlineLevel="1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  <c r="Z535" s="276"/>
    </row>
    <row r="536" spans="1:26" s="146" customFormat="1" ht="18.75" customHeight="1" outlineLevel="1" x14ac:dyDescent="0.2">
      <c r="A536" s="163" t="s">
        <v>8</v>
      </c>
      <c r="B536" s="164">
        <v>840.08</v>
      </c>
      <c r="C536" s="164">
        <v>840.08</v>
      </c>
      <c r="D536" s="164">
        <v>840.08</v>
      </c>
      <c r="E536" s="164">
        <v>840.08</v>
      </c>
      <c r="F536" s="164">
        <v>840.08</v>
      </c>
      <c r="G536" s="164">
        <v>840.08</v>
      </c>
      <c r="H536" s="164">
        <v>840.08</v>
      </c>
      <c r="I536" s="164">
        <v>840.08</v>
      </c>
      <c r="J536" s="164">
        <v>840.08</v>
      </c>
      <c r="K536" s="164">
        <v>840.08</v>
      </c>
      <c r="L536" s="164">
        <v>840.08</v>
      </c>
      <c r="M536" s="164">
        <v>840.08</v>
      </c>
      <c r="N536" s="164">
        <v>840.08</v>
      </c>
      <c r="O536" s="164">
        <v>840.08</v>
      </c>
      <c r="P536" s="164">
        <v>840.08</v>
      </c>
      <c r="Q536" s="164">
        <v>840.08</v>
      </c>
      <c r="R536" s="164">
        <v>840.08</v>
      </c>
      <c r="S536" s="164">
        <v>840.08</v>
      </c>
      <c r="T536" s="164">
        <v>840.08</v>
      </c>
      <c r="U536" s="164">
        <v>840.08</v>
      </c>
      <c r="V536" s="164">
        <v>840.08</v>
      </c>
      <c r="W536" s="164">
        <v>840.08</v>
      </c>
      <c r="X536" s="164">
        <v>840.08</v>
      </c>
      <c r="Y536" s="164">
        <v>840.08</v>
      </c>
      <c r="Z536" s="276"/>
    </row>
    <row r="537" spans="1:26" s="146" customFormat="1" ht="18.75" customHeight="1" outlineLevel="1" x14ac:dyDescent="0.2">
      <c r="A537" s="167" t="s">
        <v>9</v>
      </c>
      <c r="B537" s="164">
        <v>102.571504</v>
      </c>
      <c r="C537" s="164">
        <v>100.86586299999999</v>
      </c>
      <c r="D537" s="164">
        <v>95.294905999999997</v>
      </c>
      <c r="E537" s="164">
        <v>99.644390999999999</v>
      </c>
      <c r="F537" s="164">
        <v>105.08476300000001</v>
      </c>
      <c r="G537" s="164">
        <v>108.21277599999999</v>
      </c>
      <c r="H537" s="164">
        <v>106.822548</v>
      </c>
      <c r="I537" s="164">
        <v>106.460928</v>
      </c>
      <c r="J537" s="164">
        <v>108.80342200000001</v>
      </c>
      <c r="K537" s="164">
        <v>110.235839</v>
      </c>
      <c r="L537" s="164">
        <v>109.89832699999999</v>
      </c>
      <c r="M537" s="164">
        <v>106.63771999999999</v>
      </c>
      <c r="N537" s="164">
        <v>105.15105999999999</v>
      </c>
      <c r="O537" s="164">
        <v>102.10541600000001</v>
      </c>
      <c r="P537" s="164">
        <v>102.951205</v>
      </c>
      <c r="Q537" s="164">
        <v>105.90041699999999</v>
      </c>
      <c r="R537" s="164">
        <v>110.711972</v>
      </c>
      <c r="S537" s="164">
        <v>111.01734</v>
      </c>
      <c r="T537" s="164">
        <v>105.30776199999998</v>
      </c>
      <c r="U537" s="164">
        <v>103.740742</v>
      </c>
      <c r="V537" s="164">
        <v>106.34641500000001</v>
      </c>
      <c r="W537" s="164">
        <v>107.20024000000001</v>
      </c>
      <c r="X537" s="164">
        <v>107.14398800000001</v>
      </c>
      <c r="Y537" s="164">
        <v>101.80808399999999</v>
      </c>
      <c r="Z537" s="276"/>
    </row>
    <row r="538" spans="1:26" s="146" customFormat="1" ht="18.75" customHeight="1" outlineLevel="1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  <c r="Z538" s="276"/>
    </row>
    <row r="539" spans="1:26" s="146" customFormat="1" ht="18.75" customHeight="1" thickBot="1" x14ac:dyDescent="0.25">
      <c r="A539" s="171">
        <v>12</v>
      </c>
      <c r="B539" s="174">
        <v>1509.1736353741483</v>
      </c>
      <c r="C539" s="174">
        <v>1481.4568633741483</v>
      </c>
      <c r="D539" s="174">
        <v>1486.5606883741482</v>
      </c>
      <c r="E539" s="174">
        <v>1513.2687043741485</v>
      </c>
      <c r="F539" s="174">
        <v>1535.6534803741483</v>
      </c>
      <c r="G539" s="174">
        <v>1535.9657143741483</v>
      </c>
      <c r="H539" s="174">
        <v>1527.7635673741484</v>
      </c>
      <c r="I539" s="174">
        <v>1516.5951973741485</v>
      </c>
      <c r="J539" s="174">
        <v>1520.1138343741482</v>
      </c>
      <c r="K539" s="174">
        <v>1537.6349653741484</v>
      </c>
      <c r="L539" s="174">
        <v>1531.8586363741485</v>
      </c>
      <c r="M539" s="174">
        <v>1533.4438243741483</v>
      </c>
      <c r="N539" s="174">
        <v>1531.4263123741482</v>
      </c>
      <c r="O539" s="174">
        <v>1489.8871813741482</v>
      </c>
      <c r="P539" s="174">
        <v>1503.1931533741483</v>
      </c>
      <c r="Q539" s="174">
        <v>1507.4083123741484</v>
      </c>
      <c r="R539" s="174">
        <v>1546.3414903741484</v>
      </c>
      <c r="S539" s="174">
        <v>1543.7955823741486</v>
      </c>
      <c r="T539" s="174">
        <v>1535.2691923741484</v>
      </c>
      <c r="U539" s="174">
        <v>1508.9214463741482</v>
      </c>
      <c r="V539" s="174">
        <v>1515.5864413741483</v>
      </c>
      <c r="W539" s="174">
        <v>1523.5123813741482</v>
      </c>
      <c r="X539" s="174">
        <v>1531.8586363741485</v>
      </c>
      <c r="Y539" s="174">
        <v>1505.7630793741484</v>
      </c>
      <c r="Z539" s="276"/>
    </row>
    <row r="540" spans="1:26" s="146" customFormat="1" ht="18.75" customHeight="1" outlineLevel="1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  <c r="Z540" s="276"/>
    </row>
    <row r="541" spans="1:26" s="146" customFormat="1" ht="18.75" customHeight="1" outlineLevel="1" x14ac:dyDescent="0.2">
      <c r="A541" s="163" t="s">
        <v>8</v>
      </c>
      <c r="B541" s="164">
        <v>840.08</v>
      </c>
      <c r="C541" s="164">
        <v>840.08</v>
      </c>
      <c r="D541" s="164">
        <v>840.08</v>
      </c>
      <c r="E541" s="164">
        <v>840.08</v>
      </c>
      <c r="F541" s="164">
        <v>840.08</v>
      </c>
      <c r="G541" s="164">
        <v>840.08</v>
      </c>
      <c r="H541" s="164">
        <v>840.08</v>
      </c>
      <c r="I541" s="164">
        <v>840.08</v>
      </c>
      <c r="J541" s="164">
        <v>840.08</v>
      </c>
      <c r="K541" s="164">
        <v>840.08</v>
      </c>
      <c r="L541" s="164">
        <v>840.08</v>
      </c>
      <c r="M541" s="164">
        <v>840.08</v>
      </c>
      <c r="N541" s="164">
        <v>840.08</v>
      </c>
      <c r="O541" s="164">
        <v>840.08</v>
      </c>
      <c r="P541" s="164">
        <v>840.08</v>
      </c>
      <c r="Q541" s="164">
        <v>840.08</v>
      </c>
      <c r="R541" s="164">
        <v>840.08</v>
      </c>
      <c r="S541" s="164">
        <v>840.08</v>
      </c>
      <c r="T541" s="164">
        <v>840.08</v>
      </c>
      <c r="U541" s="164">
        <v>840.08</v>
      </c>
      <c r="V541" s="164">
        <v>840.08</v>
      </c>
      <c r="W541" s="164">
        <v>840.08</v>
      </c>
      <c r="X541" s="164">
        <v>840.08</v>
      </c>
      <c r="Y541" s="164">
        <v>840.08</v>
      </c>
      <c r="Z541" s="276"/>
    </row>
    <row r="542" spans="1:26" s="146" customFormat="1" ht="18.75" customHeight="1" outlineLevel="1" x14ac:dyDescent="0.2">
      <c r="A542" s="167" t="s">
        <v>9</v>
      </c>
      <c r="B542" s="164">
        <v>111.32270799999999</v>
      </c>
      <c r="C542" s="164">
        <v>106.68593599999998</v>
      </c>
      <c r="D542" s="164">
        <v>107.53976099999998</v>
      </c>
      <c r="E542" s="164">
        <v>112.00777699999999</v>
      </c>
      <c r="F542" s="164">
        <v>115.75255299999999</v>
      </c>
      <c r="G542" s="164">
        <v>115.80478699999999</v>
      </c>
      <c r="H542" s="164">
        <v>114.43264000000001</v>
      </c>
      <c r="I542" s="164">
        <v>112.56426999999999</v>
      </c>
      <c r="J542" s="164">
        <v>113.152907</v>
      </c>
      <c r="K542" s="164">
        <v>116.08403800000001</v>
      </c>
      <c r="L542" s="164">
        <v>115.11770899999999</v>
      </c>
      <c r="M542" s="164">
        <v>115.382897</v>
      </c>
      <c r="N542" s="164">
        <v>115.045385</v>
      </c>
      <c r="O542" s="164">
        <v>108.09625399999999</v>
      </c>
      <c r="P542" s="164">
        <v>110.322226</v>
      </c>
      <c r="Q542" s="164">
        <v>111.027385</v>
      </c>
      <c r="R542" s="164">
        <v>117.54056300000001</v>
      </c>
      <c r="S542" s="164">
        <v>117.11465500000001</v>
      </c>
      <c r="T542" s="164">
        <v>115.688265</v>
      </c>
      <c r="U542" s="164">
        <v>111.28051899999998</v>
      </c>
      <c r="V542" s="164">
        <v>112.39551400000001</v>
      </c>
      <c r="W542" s="164">
        <v>113.72145399999998</v>
      </c>
      <c r="X542" s="164">
        <v>115.11770899999999</v>
      </c>
      <c r="Y542" s="164">
        <v>110.752152</v>
      </c>
      <c r="Z542" s="276"/>
    </row>
    <row r="543" spans="1:26" s="146" customFormat="1" ht="18.75" customHeight="1" outlineLevel="1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  <c r="Z543" s="276"/>
    </row>
    <row r="544" spans="1:26" s="146" customFormat="1" ht="18.75" customHeight="1" thickBot="1" x14ac:dyDescent="0.25">
      <c r="A544" s="154">
        <v>13</v>
      </c>
      <c r="B544" s="174">
        <v>1451.4103453741482</v>
      </c>
      <c r="C544" s="174">
        <v>1420.3310533741483</v>
      </c>
      <c r="D544" s="174">
        <v>1421.2557463741482</v>
      </c>
      <c r="E544" s="174">
        <v>1429.5179383741483</v>
      </c>
      <c r="F544" s="174">
        <v>1450.0173013741482</v>
      </c>
      <c r="G544" s="174">
        <v>1447.1231323741483</v>
      </c>
      <c r="H544" s="174">
        <v>1441.9952893741483</v>
      </c>
      <c r="I544" s="174">
        <v>1433.2167103741483</v>
      </c>
      <c r="J544" s="174">
        <v>1437.9962923741484</v>
      </c>
      <c r="K544" s="174">
        <v>1447.8436723741484</v>
      </c>
      <c r="L544" s="174">
        <v>1453.2957583741484</v>
      </c>
      <c r="M544" s="174">
        <v>1451.0260573741482</v>
      </c>
      <c r="N544" s="174">
        <v>1452.3350383741483</v>
      </c>
      <c r="O544" s="174">
        <v>1417.1606773741482</v>
      </c>
      <c r="P544" s="174">
        <v>1417.9652803741483</v>
      </c>
      <c r="Q544" s="174">
        <v>1432.1238913741483</v>
      </c>
      <c r="R544" s="174">
        <v>1473.8431573741484</v>
      </c>
      <c r="S544" s="174">
        <v>1475.3923183741485</v>
      </c>
      <c r="T544" s="174">
        <v>1437.9482563741483</v>
      </c>
      <c r="U544" s="174">
        <v>1432.8444313741484</v>
      </c>
      <c r="V544" s="174">
        <v>1445.1416473741483</v>
      </c>
      <c r="W544" s="174">
        <v>1453.0675873741484</v>
      </c>
      <c r="X544" s="174">
        <v>1453.2837493741483</v>
      </c>
      <c r="Y544" s="174">
        <v>1461.4738873741483</v>
      </c>
      <c r="Z544" s="276"/>
    </row>
    <row r="545" spans="1:26" s="146" customFormat="1" ht="18.75" customHeight="1" outlineLevel="1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  <c r="Z545" s="276"/>
    </row>
    <row r="546" spans="1:26" s="146" customFormat="1" ht="18.75" customHeight="1" outlineLevel="1" x14ac:dyDescent="0.2">
      <c r="A546" s="163" t="s">
        <v>8</v>
      </c>
      <c r="B546" s="164">
        <v>840.08</v>
      </c>
      <c r="C546" s="164">
        <v>840.08</v>
      </c>
      <c r="D546" s="164">
        <v>840.08</v>
      </c>
      <c r="E546" s="164">
        <v>840.08</v>
      </c>
      <c r="F546" s="164">
        <v>840.08</v>
      </c>
      <c r="G546" s="164">
        <v>840.08</v>
      </c>
      <c r="H546" s="164">
        <v>840.08</v>
      </c>
      <c r="I546" s="164">
        <v>840.08</v>
      </c>
      <c r="J546" s="164">
        <v>840.08</v>
      </c>
      <c r="K546" s="164">
        <v>840.08</v>
      </c>
      <c r="L546" s="164">
        <v>840.08</v>
      </c>
      <c r="M546" s="164">
        <v>840.08</v>
      </c>
      <c r="N546" s="164">
        <v>840.08</v>
      </c>
      <c r="O546" s="164">
        <v>840.08</v>
      </c>
      <c r="P546" s="164">
        <v>840.08</v>
      </c>
      <c r="Q546" s="164">
        <v>840.08</v>
      </c>
      <c r="R546" s="164">
        <v>840.08</v>
      </c>
      <c r="S546" s="164">
        <v>840.08</v>
      </c>
      <c r="T546" s="164">
        <v>840.08</v>
      </c>
      <c r="U546" s="164">
        <v>840.08</v>
      </c>
      <c r="V546" s="164">
        <v>840.08</v>
      </c>
      <c r="W546" s="164">
        <v>840.08</v>
      </c>
      <c r="X546" s="164">
        <v>840.08</v>
      </c>
      <c r="Y546" s="164">
        <v>840.08</v>
      </c>
      <c r="Z546" s="276"/>
    </row>
    <row r="547" spans="1:26" s="146" customFormat="1" ht="18.75" customHeight="1" outlineLevel="1" x14ac:dyDescent="0.2">
      <c r="A547" s="167" t="s">
        <v>9</v>
      </c>
      <c r="B547" s="164">
        <v>101.65941799999999</v>
      </c>
      <c r="C547" s="164">
        <v>96.460125999999988</v>
      </c>
      <c r="D547" s="164">
        <v>96.614818999999997</v>
      </c>
      <c r="E547" s="164">
        <v>97.997011000000001</v>
      </c>
      <c r="F547" s="164">
        <v>101.426374</v>
      </c>
      <c r="G547" s="164">
        <v>100.942205</v>
      </c>
      <c r="H547" s="164">
        <v>100.084362</v>
      </c>
      <c r="I547" s="164">
        <v>98.615782999999993</v>
      </c>
      <c r="J547" s="164">
        <v>99.415365000000008</v>
      </c>
      <c r="K547" s="164">
        <v>101.06274500000001</v>
      </c>
      <c r="L547" s="164">
        <v>101.97483099999999</v>
      </c>
      <c r="M547" s="164">
        <v>101.59513</v>
      </c>
      <c r="N547" s="164">
        <v>101.814111</v>
      </c>
      <c r="O547" s="164">
        <v>95.929749999999999</v>
      </c>
      <c r="P547" s="164">
        <v>96.064352999999997</v>
      </c>
      <c r="Q547" s="164">
        <v>98.432963999999998</v>
      </c>
      <c r="R547" s="164">
        <v>105.41223000000001</v>
      </c>
      <c r="S547" s="164">
        <v>105.671391</v>
      </c>
      <c r="T547" s="164">
        <v>99.407329000000004</v>
      </c>
      <c r="U547" s="164">
        <v>98.553504000000004</v>
      </c>
      <c r="V547" s="164">
        <v>100.61072</v>
      </c>
      <c r="W547" s="164">
        <v>101.93665999999999</v>
      </c>
      <c r="X547" s="164">
        <v>101.97282199999999</v>
      </c>
      <c r="Y547" s="164">
        <v>103.34295999999999</v>
      </c>
      <c r="Z547" s="276"/>
    </row>
    <row r="548" spans="1:26" s="146" customFormat="1" ht="18.75" customHeight="1" outlineLevel="1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  <c r="Z548" s="276"/>
    </row>
    <row r="549" spans="1:26" s="146" customFormat="1" ht="18.75" customHeight="1" thickBot="1" x14ac:dyDescent="0.25">
      <c r="A549" s="171">
        <v>14</v>
      </c>
      <c r="B549" s="174">
        <v>1474.5156613741485</v>
      </c>
      <c r="C549" s="174">
        <v>1434.4536373741482</v>
      </c>
      <c r="D549" s="174">
        <v>1433.9252413741483</v>
      </c>
      <c r="E549" s="174">
        <v>1437.0836083741483</v>
      </c>
      <c r="F549" s="174">
        <v>1475.3562913741482</v>
      </c>
      <c r="G549" s="174">
        <v>1476.7733533741482</v>
      </c>
      <c r="H549" s="174">
        <v>1470.0002773741483</v>
      </c>
      <c r="I549" s="174">
        <v>1457.9072143741482</v>
      </c>
      <c r="J549" s="174">
        <v>1461.4738873741483</v>
      </c>
      <c r="K549" s="174">
        <v>1468.6912963741484</v>
      </c>
      <c r="L549" s="174">
        <v>1467.0700813741482</v>
      </c>
      <c r="M549" s="174">
        <v>1472.9184643741482</v>
      </c>
      <c r="N549" s="174">
        <v>1470.1684033741483</v>
      </c>
      <c r="O549" s="174">
        <v>1432.9284943741484</v>
      </c>
      <c r="P549" s="174">
        <v>1444.1449003741484</v>
      </c>
      <c r="Q549" s="174">
        <v>1464.3080113741485</v>
      </c>
      <c r="R549" s="174">
        <v>1492.9374673741484</v>
      </c>
      <c r="S549" s="174">
        <v>1496.2279333741483</v>
      </c>
      <c r="T549" s="174">
        <v>1486.8729223741484</v>
      </c>
      <c r="U549" s="174">
        <v>1466.7938743741483</v>
      </c>
      <c r="V549" s="174">
        <v>1478.9830093741482</v>
      </c>
      <c r="W549" s="174">
        <v>1482.3215113741485</v>
      </c>
      <c r="X549" s="174">
        <v>1475.6445073741486</v>
      </c>
      <c r="Y549" s="174">
        <v>1476.8934433741485</v>
      </c>
      <c r="Z549" s="276"/>
    </row>
    <row r="550" spans="1:26" s="146" customFormat="1" ht="18.75" customHeight="1" outlineLevel="1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  <c r="Z550" s="276"/>
    </row>
    <row r="551" spans="1:26" s="146" customFormat="1" ht="18.75" customHeight="1" outlineLevel="1" x14ac:dyDescent="0.2">
      <c r="A551" s="163" t="s">
        <v>8</v>
      </c>
      <c r="B551" s="164">
        <v>840.08</v>
      </c>
      <c r="C551" s="164">
        <v>840.08</v>
      </c>
      <c r="D551" s="164">
        <v>840.08</v>
      </c>
      <c r="E551" s="164">
        <v>840.08</v>
      </c>
      <c r="F551" s="164">
        <v>840.08</v>
      </c>
      <c r="G551" s="164">
        <v>840.08</v>
      </c>
      <c r="H551" s="164">
        <v>840.08</v>
      </c>
      <c r="I551" s="164">
        <v>840.08</v>
      </c>
      <c r="J551" s="164">
        <v>840.08</v>
      </c>
      <c r="K551" s="164">
        <v>840.08</v>
      </c>
      <c r="L551" s="164">
        <v>840.08</v>
      </c>
      <c r="M551" s="164">
        <v>840.08</v>
      </c>
      <c r="N551" s="164">
        <v>840.08</v>
      </c>
      <c r="O551" s="164">
        <v>840.08</v>
      </c>
      <c r="P551" s="164">
        <v>840.08</v>
      </c>
      <c r="Q551" s="164">
        <v>840.08</v>
      </c>
      <c r="R551" s="164">
        <v>840.08</v>
      </c>
      <c r="S551" s="164">
        <v>840.08</v>
      </c>
      <c r="T551" s="164">
        <v>840.08</v>
      </c>
      <c r="U551" s="164">
        <v>840.08</v>
      </c>
      <c r="V551" s="164">
        <v>840.08</v>
      </c>
      <c r="W551" s="164">
        <v>840.08</v>
      </c>
      <c r="X551" s="164">
        <v>840.08</v>
      </c>
      <c r="Y551" s="164">
        <v>840.08</v>
      </c>
      <c r="Z551" s="276"/>
    </row>
    <row r="552" spans="1:26" s="146" customFormat="1" ht="18.75" customHeight="1" outlineLevel="1" x14ac:dyDescent="0.2">
      <c r="A552" s="167" t="s">
        <v>9</v>
      </c>
      <c r="B552" s="164">
        <v>105.524734</v>
      </c>
      <c r="C552" s="164">
        <v>98.822709999999987</v>
      </c>
      <c r="D552" s="164">
        <v>98.734313999999998</v>
      </c>
      <c r="E552" s="164">
        <v>99.262680999999986</v>
      </c>
      <c r="F552" s="164">
        <v>105.66536400000001</v>
      </c>
      <c r="G552" s="164">
        <v>105.90242599999999</v>
      </c>
      <c r="H552" s="164">
        <v>104.76935</v>
      </c>
      <c r="I552" s="164">
        <v>102.746287</v>
      </c>
      <c r="J552" s="164">
        <v>103.34295999999999</v>
      </c>
      <c r="K552" s="164">
        <v>104.55036899999999</v>
      </c>
      <c r="L552" s="164">
        <v>104.27915399999999</v>
      </c>
      <c r="M552" s="164">
        <v>105.25753699999999</v>
      </c>
      <c r="N552" s="164">
        <v>104.79747599999999</v>
      </c>
      <c r="O552" s="164">
        <v>98.567566999999997</v>
      </c>
      <c r="P552" s="164">
        <v>100.443973</v>
      </c>
      <c r="Q552" s="164">
        <v>103.81708399999999</v>
      </c>
      <c r="R552" s="164">
        <v>108.60654</v>
      </c>
      <c r="S552" s="164">
        <v>109.15700600000001</v>
      </c>
      <c r="T552" s="164">
        <v>107.59199499999998</v>
      </c>
      <c r="U552" s="164">
        <v>104.23294700000001</v>
      </c>
      <c r="V552" s="164">
        <v>106.272082</v>
      </c>
      <c r="W552" s="164">
        <v>106.830584</v>
      </c>
      <c r="X552" s="164">
        <v>105.71358000000001</v>
      </c>
      <c r="Y552" s="164">
        <v>105.922516</v>
      </c>
      <c r="Z552" s="276"/>
    </row>
    <row r="553" spans="1:26" s="146" customFormat="1" ht="18.75" customHeight="1" outlineLevel="1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  <c r="Z553" s="276"/>
    </row>
    <row r="554" spans="1:26" s="146" customFormat="1" ht="18.75" customHeight="1" thickBot="1" x14ac:dyDescent="0.25">
      <c r="A554" s="154">
        <v>15</v>
      </c>
      <c r="B554" s="174">
        <v>868.25330537414834</v>
      </c>
      <c r="C554" s="174">
        <v>868.25330537414834</v>
      </c>
      <c r="D554" s="174">
        <v>868.25330537414834</v>
      </c>
      <c r="E554" s="174">
        <v>868.25330537414834</v>
      </c>
      <c r="F554" s="174">
        <v>868.25330537414834</v>
      </c>
      <c r="G554" s="174">
        <v>868.25330537414834</v>
      </c>
      <c r="H554" s="174">
        <v>868.25330537414834</v>
      </c>
      <c r="I554" s="174">
        <v>868.25330537414834</v>
      </c>
      <c r="J554" s="174">
        <v>868.25330537414834</v>
      </c>
      <c r="K554" s="174">
        <v>868.25330537414834</v>
      </c>
      <c r="L554" s="174">
        <v>868.25330537414834</v>
      </c>
      <c r="M554" s="174">
        <v>868.25330537414834</v>
      </c>
      <c r="N554" s="174">
        <v>868.25330537414834</v>
      </c>
      <c r="O554" s="174">
        <v>868.25330537414834</v>
      </c>
      <c r="P554" s="174">
        <v>868.25330537414834</v>
      </c>
      <c r="Q554" s="174">
        <v>868.25330537414834</v>
      </c>
      <c r="R554" s="174">
        <v>868.25330537414834</v>
      </c>
      <c r="S554" s="174">
        <v>868.25330537414834</v>
      </c>
      <c r="T554" s="174">
        <v>868.25330537414834</v>
      </c>
      <c r="U554" s="174">
        <v>868.25330537414834</v>
      </c>
      <c r="V554" s="174">
        <v>868.25330537414834</v>
      </c>
      <c r="W554" s="174">
        <v>868.25330537414834</v>
      </c>
      <c r="X554" s="174">
        <v>868.25330537414834</v>
      </c>
      <c r="Y554" s="174">
        <v>868.25330537414834</v>
      </c>
      <c r="Z554" s="276"/>
    </row>
    <row r="555" spans="1:26" s="146" customFormat="1" ht="18.75" customHeight="1" outlineLevel="1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  <c r="Z555" s="276"/>
    </row>
    <row r="556" spans="1:26" s="146" customFormat="1" ht="18.75" customHeight="1" outlineLevel="1" x14ac:dyDescent="0.2">
      <c r="A556" s="163" t="s">
        <v>8</v>
      </c>
      <c r="B556" s="164">
        <v>840.08</v>
      </c>
      <c r="C556" s="164">
        <v>840.08</v>
      </c>
      <c r="D556" s="164">
        <v>840.08</v>
      </c>
      <c r="E556" s="164">
        <v>840.08</v>
      </c>
      <c r="F556" s="164">
        <v>840.08</v>
      </c>
      <c r="G556" s="164">
        <v>840.08</v>
      </c>
      <c r="H556" s="164">
        <v>840.08</v>
      </c>
      <c r="I556" s="164">
        <v>840.08</v>
      </c>
      <c r="J556" s="164">
        <v>840.08</v>
      </c>
      <c r="K556" s="164">
        <v>840.08</v>
      </c>
      <c r="L556" s="164">
        <v>840.08</v>
      </c>
      <c r="M556" s="164">
        <v>840.08</v>
      </c>
      <c r="N556" s="164">
        <v>840.08</v>
      </c>
      <c r="O556" s="164">
        <v>840.08</v>
      </c>
      <c r="P556" s="164">
        <v>840.08</v>
      </c>
      <c r="Q556" s="164">
        <v>840.08</v>
      </c>
      <c r="R556" s="164">
        <v>840.08</v>
      </c>
      <c r="S556" s="164">
        <v>840.08</v>
      </c>
      <c r="T556" s="164">
        <v>840.08</v>
      </c>
      <c r="U556" s="164">
        <v>840.08</v>
      </c>
      <c r="V556" s="164">
        <v>840.08</v>
      </c>
      <c r="W556" s="164">
        <v>840.08</v>
      </c>
      <c r="X556" s="164">
        <v>840.08</v>
      </c>
      <c r="Y556" s="164">
        <v>840.08</v>
      </c>
      <c r="Z556" s="276"/>
    </row>
    <row r="557" spans="1:26" s="146" customFormat="1" ht="18.75" customHeight="1" outlineLevel="1" x14ac:dyDescent="0.2">
      <c r="A557" s="167" t="s">
        <v>9</v>
      </c>
      <c r="B557" s="164">
        <v>4.1023779999999999</v>
      </c>
      <c r="C557" s="164">
        <v>4.1023779999999999</v>
      </c>
      <c r="D557" s="164">
        <v>4.1023779999999999</v>
      </c>
      <c r="E557" s="164">
        <v>4.1023779999999999</v>
      </c>
      <c r="F557" s="164">
        <v>4.1023779999999999</v>
      </c>
      <c r="G557" s="164">
        <v>4.1023779999999999</v>
      </c>
      <c r="H557" s="164">
        <v>4.1023779999999999</v>
      </c>
      <c r="I557" s="164">
        <v>4.1023779999999999</v>
      </c>
      <c r="J557" s="164">
        <v>4.1023779999999999</v>
      </c>
      <c r="K557" s="164">
        <v>4.1023779999999999</v>
      </c>
      <c r="L557" s="164">
        <v>4.1023779999999999</v>
      </c>
      <c r="M557" s="164">
        <v>4.1023779999999999</v>
      </c>
      <c r="N557" s="164">
        <v>4.1023779999999999</v>
      </c>
      <c r="O557" s="164">
        <v>4.1023779999999999</v>
      </c>
      <c r="P557" s="164">
        <v>4.1023779999999999</v>
      </c>
      <c r="Q557" s="164">
        <v>4.1023779999999999</v>
      </c>
      <c r="R557" s="164">
        <v>4.1023779999999999</v>
      </c>
      <c r="S557" s="164">
        <v>4.1023779999999999</v>
      </c>
      <c r="T557" s="164">
        <v>4.1023779999999999</v>
      </c>
      <c r="U557" s="164">
        <v>4.1023779999999999</v>
      </c>
      <c r="V557" s="164">
        <v>4.1023779999999999</v>
      </c>
      <c r="W557" s="164">
        <v>4.1023779999999999</v>
      </c>
      <c r="X557" s="164">
        <v>4.1023779999999999</v>
      </c>
      <c r="Y557" s="164">
        <v>4.1023779999999999</v>
      </c>
      <c r="Z557" s="276"/>
    </row>
    <row r="558" spans="1:26" s="146" customFormat="1" ht="18.75" customHeight="1" outlineLevel="1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  <c r="Z558" s="276"/>
    </row>
    <row r="559" spans="1:26" s="146" customFormat="1" ht="18.75" customHeight="1" thickBot="1" x14ac:dyDescent="0.25">
      <c r="A559" s="171">
        <v>16</v>
      </c>
      <c r="B559" s="174">
        <v>1631.7014623741484</v>
      </c>
      <c r="C559" s="174">
        <v>1597.8841183741486</v>
      </c>
      <c r="D559" s="174">
        <v>1597.6319293741485</v>
      </c>
      <c r="E559" s="174">
        <v>1605.1615723741484</v>
      </c>
      <c r="F559" s="174">
        <v>1618.9358953741482</v>
      </c>
      <c r="G559" s="174">
        <v>1621.5058213741484</v>
      </c>
      <c r="H559" s="174">
        <v>1611.9826843741482</v>
      </c>
      <c r="I559" s="174">
        <v>1620.8693443741483</v>
      </c>
      <c r="J559" s="174">
        <v>1613.4237643741483</v>
      </c>
      <c r="K559" s="174">
        <v>1609.4968213741483</v>
      </c>
      <c r="L559" s="174">
        <v>1612.5471073741485</v>
      </c>
      <c r="M559" s="174">
        <v>1615.1170333741484</v>
      </c>
      <c r="N559" s="174">
        <v>1611.5863873741482</v>
      </c>
      <c r="O559" s="174">
        <v>1585.6229293741485</v>
      </c>
      <c r="P559" s="174">
        <v>1591.3512223741484</v>
      </c>
      <c r="Q559" s="174">
        <v>1608.4280203741482</v>
      </c>
      <c r="R559" s="174">
        <v>1627.8946093741483</v>
      </c>
      <c r="S559" s="174">
        <v>1648.1177653741483</v>
      </c>
      <c r="T559" s="174">
        <v>1615.1050243741483</v>
      </c>
      <c r="U559" s="174">
        <v>1611.3822343741483</v>
      </c>
      <c r="V559" s="174">
        <v>1619.6324173741484</v>
      </c>
      <c r="W559" s="174">
        <v>1628.2068433741485</v>
      </c>
      <c r="X559" s="174">
        <v>1630.8608323741485</v>
      </c>
      <c r="Y559" s="174">
        <v>1627.2100963741484</v>
      </c>
      <c r="Z559" s="276"/>
    </row>
    <row r="560" spans="1:26" s="146" customFormat="1" ht="18.75" customHeight="1" outlineLevel="1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  <c r="Z560" s="276"/>
    </row>
    <row r="561" spans="1:26" s="146" customFormat="1" ht="18.75" customHeight="1" outlineLevel="1" x14ac:dyDescent="0.2">
      <c r="A561" s="181" t="s">
        <v>8</v>
      </c>
      <c r="B561" s="164">
        <v>840.08</v>
      </c>
      <c r="C561" s="164">
        <v>840.08</v>
      </c>
      <c r="D561" s="164">
        <v>840.08</v>
      </c>
      <c r="E561" s="164">
        <v>840.08</v>
      </c>
      <c r="F561" s="164">
        <v>840.08</v>
      </c>
      <c r="G561" s="164">
        <v>840.08</v>
      </c>
      <c r="H561" s="164">
        <v>840.08</v>
      </c>
      <c r="I561" s="164">
        <v>840.08</v>
      </c>
      <c r="J561" s="164">
        <v>840.08</v>
      </c>
      <c r="K561" s="164">
        <v>840.08</v>
      </c>
      <c r="L561" s="164">
        <v>840.08</v>
      </c>
      <c r="M561" s="164">
        <v>840.08</v>
      </c>
      <c r="N561" s="164">
        <v>840.08</v>
      </c>
      <c r="O561" s="164">
        <v>840.08</v>
      </c>
      <c r="P561" s="164">
        <v>840.08</v>
      </c>
      <c r="Q561" s="164">
        <v>840.08</v>
      </c>
      <c r="R561" s="164">
        <v>840.08</v>
      </c>
      <c r="S561" s="164">
        <v>840.08</v>
      </c>
      <c r="T561" s="164">
        <v>840.08</v>
      </c>
      <c r="U561" s="164">
        <v>840.08</v>
      </c>
      <c r="V561" s="164">
        <v>840.08</v>
      </c>
      <c r="W561" s="164">
        <v>840.08</v>
      </c>
      <c r="X561" s="164">
        <v>840.08</v>
      </c>
      <c r="Y561" s="164">
        <v>840.08</v>
      </c>
      <c r="Z561" s="276"/>
    </row>
    <row r="562" spans="1:26" s="146" customFormat="1" ht="18.75" customHeight="1" outlineLevel="1" x14ac:dyDescent="0.2">
      <c r="A562" s="182" t="s">
        <v>9</v>
      </c>
      <c r="B562" s="164">
        <v>131.82053499999998</v>
      </c>
      <c r="C562" s="164">
        <v>126.163191</v>
      </c>
      <c r="D562" s="164">
        <v>126.12100199999999</v>
      </c>
      <c r="E562" s="164">
        <v>127.38064499999999</v>
      </c>
      <c r="F562" s="164">
        <v>129.684968</v>
      </c>
      <c r="G562" s="164">
        <v>130.11489399999999</v>
      </c>
      <c r="H562" s="164">
        <v>128.52175700000001</v>
      </c>
      <c r="I562" s="164">
        <v>130.00841700000001</v>
      </c>
      <c r="J562" s="164">
        <v>128.76283699999999</v>
      </c>
      <c r="K562" s="164">
        <v>128.10589399999998</v>
      </c>
      <c r="L562" s="164">
        <v>128.61618000000001</v>
      </c>
      <c r="M562" s="164">
        <v>129.04610600000001</v>
      </c>
      <c r="N562" s="164">
        <v>128.45545999999999</v>
      </c>
      <c r="O562" s="164">
        <v>124.11200199999999</v>
      </c>
      <c r="P562" s="164">
        <v>125.07029499999999</v>
      </c>
      <c r="Q562" s="164">
        <v>127.927093</v>
      </c>
      <c r="R562" s="164">
        <v>131.183682</v>
      </c>
      <c r="S562" s="164">
        <v>134.56683800000002</v>
      </c>
      <c r="T562" s="164">
        <v>129.04409699999999</v>
      </c>
      <c r="U562" s="164">
        <v>128.42130700000001</v>
      </c>
      <c r="V562" s="164">
        <v>129.80149</v>
      </c>
      <c r="W562" s="164">
        <v>131.235916</v>
      </c>
      <c r="X562" s="164">
        <v>131.67990500000002</v>
      </c>
      <c r="Y562" s="164">
        <v>131.06916899999999</v>
      </c>
      <c r="Z562" s="276"/>
    </row>
    <row r="563" spans="1:26" s="146" customFormat="1" ht="18.75" customHeight="1" outlineLevel="1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  <c r="Z563" s="276"/>
    </row>
    <row r="564" spans="1:26" s="146" customFormat="1" ht="18.75" customHeight="1" thickBot="1" x14ac:dyDescent="0.25">
      <c r="A564" s="154">
        <v>17</v>
      </c>
      <c r="B564" s="174">
        <v>1387.6305463741483</v>
      </c>
      <c r="C564" s="174">
        <v>1365.8702383741484</v>
      </c>
      <c r="D564" s="174">
        <v>1366.5187243741484</v>
      </c>
      <c r="E564" s="174">
        <v>1370.2655323741483</v>
      </c>
      <c r="F564" s="174">
        <v>1382.0103343741482</v>
      </c>
      <c r="G564" s="174">
        <v>1380.6893443741483</v>
      </c>
      <c r="H564" s="174">
        <v>1380.0048313741484</v>
      </c>
      <c r="I564" s="174">
        <v>1372.7634043741484</v>
      </c>
      <c r="J564" s="174">
        <v>1373.9042593741483</v>
      </c>
      <c r="K564" s="174">
        <v>1378.9720573741483</v>
      </c>
      <c r="L564" s="174">
        <v>1379.5124623741483</v>
      </c>
      <c r="M564" s="174">
        <v>1373.9282773741481</v>
      </c>
      <c r="N564" s="174">
        <v>1377.6870943741483</v>
      </c>
      <c r="O564" s="174">
        <v>1362.3756193741483</v>
      </c>
      <c r="P564" s="174">
        <v>1368.6082903741483</v>
      </c>
      <c r="Q564" s="174">
        <v>1382.2024783741483</v>
      </c>
      <c r="R564" s="174">
        <v>1390.6448053741483</v>
      </c>
      <c r="S564" s="174">
        <v>1404.1309123741482</v>
      </c>
      <c r="T564" s="174">
        <v>1376.9905723741483</v>
      </c>
      <c r="U564" s="174">
        <v>1373.4719353741484</v>
      </c>
      <c r="V564" s="174">
        <v>1376.2340053741484</v>
      </c>
      <c r="W564" s="174">
        <v>1383.8116843741482</v>
      </c>
      <c r="X564" s="174">
        <v>1390.9330213741482</v>
      </c>
      <c r="Y564" s="174">
        <v>1394.3555863741485</v>
      </c>
      <c r="Z564" s="276"/>
    </row>
    <row r="565" spans="1:26" s="146" customFormat="1" ht="18.75" customHeight="1" outlineLevel="1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  <c r="Z565" s="276"/>
    </row>
    <row r="566" spans="1:26" s="146" customFormat="1" ht="18.75" customHeight="1" outlineLevel="1" x14ac:dyDescent="0.2">
      <c r="A566" s="181" t="s">
        <v>8</v>
      </c>
      <c r="B566" s="164">
        <v>840.08</v>
      </c>
      <c r="C566" s="164">
        <v>840.08</v>
      </c>
      <c r="D566" s="164">
        <v>840.08</v>
      </c>
      <c r="E566" s="164">
        <v>840.08</v>
      </c>
      <c r="F566" s="164">
        <v>840.08</v>
      </c>
      <c r="G566" s="164">
        <v>840.08</v>
      </c>
      <c r="H566" s="164">
        <v>840.08</v>
      </c>
      <c r="I566" s="164">
        <v>840.08</v>
      </c>
      <c r="J566" s="164">
        <v>840.08</v>
      </c>
      <c r="K566" s="164">
        <v>840.08</v>
      </c>
      <c r="L566" s="164">
        <v>840.08</v>
      </c>
      <c r="M566" s="164">
        <v>840.08</v>
      </c>
      <c r="N566" s="164">
        <v>840.08</v>
      </c>
      <c r="O566" s="164">
        <v>840.08</v>
      </c>
      <c r="P566" s="164">
        <v>840.08</v>
      </c>
      <c r="Q566" s="164">
        <v>840.08</v>
      </c>
      <c r="R566" s="164">
        <v>840.08</v>
      </c>
      <c r="S566" s="164">
        <v>840.08</v>
      </c>
      <c r="T566" s="164">
        <v>840.08</v>
      </c>
      <c r="U566" s="164">
        <v>840.08</v>
      </c>
      <c r="V566" s="164">
        <v>840.08</v>
      </c>
      <c r="W566" s="164">
        <v>840.08</v>
      </c>
      <c r="X566" s="164">
        <v>840.08</v>
      </c>
      <c r="Y566" s="164">
        <v>840.08</v>
      </c>
      <c r="Z566" s="276"/>
    </row>
    <row r="567" spans="1:26" s="146" customFormat="1" ht="18.75" customHeight="1" outlineLevel="1" x14ac:dyDescent="0.2">
      <c r="A567" s="182" t="s">
        <v>9</v>
      </c>
      <c r="B567" s="164">
        <v>90.989619000000005</v>
      </c>
      <c r="C567" s="164">
        <v>87.349311</v>
      </c>
      <c r="D567" s="164">
        <v>87.457796999999999</v>
      </c>
      <c r="E567" s="164">
        <v>88.084604999999996</v>
      </c>
      <c r="F567" s="164">
        <v>90.049407000000002</v>
      </c>
      <c r="G567" s="164">
        <v>89.828417000000002</v>
      </c>
      <c r="H567" s="164">
        <v>89.713903999999999</v>
      </c>
      <c r="I567" s="164">
        <v>88.502476999999999</v>
      </c>
      <c r="J567" s="164">
        <v>88.693331999999998</v>
      </c>
      <c r="K567" s="164">
        <v>89.541129999999995</v>
      </c>
      <c r="L567" s="164">
        <v>89.631535</v>
      </c>
      <c r="M567" s="164">
        <v>88.69735</v>
      </c>
      <c r="N567" s="164">
        <v>89.326166999999998</v>
      </c>
      <c r="O567" s="164">
        <v>86.764691999999997</v>
      </c>
      <c r="P567" s="164">
        <v>87.807362999999995</v>
      </c>
      <c r="Q567" s="164">
        <v>90.08155099999999</v>
      </c>
      <c r="R567" s="164">
        <v>91.493877999999995</v>
      </c>
      <c r="S567" s="164">
        <v>93.749984999999995</v>
      </c>
      <c r="T567" s="164">
        <v>89.209644999999995</v>
      </c>
      <c r="U567" s="164">
        <v>88.621008000000003</v>
      </c>
      <c r="V567" s="164">
        <v>89.083078</v>
      </c>
      <c r="W567" s="164">
        <v>90.350757000000002</v>
      </c>
      <c r="X567" s="164">
        <v>91.542094000000006</v>
      </c>
      <c r="Y567" s="164">
        <v>92.114658999999989</v>
      </c>
      <c r="Z567" s="276"/>
    </row>
    <row r="568" spans="1:26" s="146" customFormat="1" ht="18.75" customHeight="1" outlineLevel="1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  <c r="Z568" s="276"/>
    </row>
    <row r="569" spans="1:26" s="146" customFormat="1" ht="18.75" customHeight="1" thickBot="1" x14ac:dyDescent="0.25">
      <c r="A569" s="184">
        <v>18</v>
      </c>
      <c r="B569" s="174">
        <v>1427.7766333741483</v>
      </c>
      <c r="C569" s="174">
        <v>1408.4661613741484</v>
      </c>
      <c r="D569" s="174">
        <v>1408.3820983741482</v>
      </c>
      <c r="E569" s="174">
        <v>1413.7861483741483</v>
      </c>
      <c r="F569" s="174">
        <v>1424.6783113741485</v>
      </c>
      <c r="G569" s="174">
        <v>1445.8261603741482</v>
      </c>
      <c r="H569" s="174">
        <v>1438.0443283741483</v>
      </c>
      <c r="I569" s="174">
        <v>1410.3876013741483</v>
      </c>
      <c r="J569" s="174">
        <v>1436.9154823741483</v>
      </c>
      <c r="K569" s="174">
        <v>1439.0530843741483</v>
      </c>
      <c r="L569" s="174">
        <v>1418.6738113741485</v>
      </c>
      <c r="M569" s="174">
        <v>1422.0843673741483</v>
      </c>
      <c r="N569" s="174">
        <v>1427.2962733741483</v>
      </c>
      <c r="O569" s="174">
        <v>1392.0498583741485</v>
      </c>
      <c r="P569" s="174">
        <v>1396.0248373741483</v>
      </c>
      <c r="Q569" s="174">
        <v>1413.6900763741482</v>
      </c>
      <c r="R569" s="174">
        <v>1448.8164013741484</v>
      </c>
      <c r="S569" s="174">
        <v>1451.9267323741483</v>
      </c>
      <c r="T569" s="174">
        <v>1417.7010823741482</v>
      </c>
      <c r="U569" s="174">
        <v>1418.9260003741485</v>
      </c>
      <c r="V569" s="174">
        <v>1437.6840583741484</v>
      </c>
      <c r="W569" s="174">
        <v>1437.7320943741483</v>
      </c>
      <c r="X569" s="174">
        <v>1436.9034733741482</v>
      </c>
      <c r="Y569" s="174">
        <v>1431.2592433741484</v>
      </c>
      <c r="Z569" s="276"/>
    </row>
    <row r="570" spans="1:26" s="146" customFormat="1" ht="18.75" customHeight="1" outlineLevel="1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  <c r="Z570" s="276"/>
    </row>
    <row r="571" spans="1:26" s="146" customFormat="1" ht="18.75" customHeight="1" outlineLevel="1" x14ac:dyDescent="0.2">
      <c r="A571" s="163" t="s">
        <v>8</v>
      </c>
      <c r="B571" s="164">
        <v>840.08</v>
      </c>
      <c r="C571" s="164">
        <v>840.08</v>
      </c>
      <c r="D571" s="164">
        <v>840.08</v>
      </c>
      <c r="E571" s="164">
        <v>840.08</v>
      </c>
      <c r="F571" s="164">
        <v>840.08</v>
      </c>
      <c r="G571" s="164">
        <v>840.08</v>
      </c>
      <c r="H571" s="164">
        <v>840.08</v>
      </c>
      <c r="I571" s="164">
        <v>840.08</v>
      </c>
      <c r="J571" s="164">
        <v>840.08</v>
      </c>
      <c r="K571" s="164">
        <v>840.08</v>
      </c>
      <c r="L571" s="164">
        <v>840.08</v>
      </c>
      <c r="M571" s="164">
        <v>840.08</v>
      </c>
      <c r="N571" s="164">
        <v>840.08</v>
      </c>
      <c r="O571" s="164">
        <v>840.08</v>
      </c>
      <c r="P571" s="164">
        <v>840.08</v>
      </c>
      <c r="Q571" s="164">
        <v>840.08</v>
      </c>
      <c r="R571" s="164">
        <v>840.08</v>
      </c>
      <c r="S571" s="164">
        <v>840.08</v>
      </c>
      <c r="T571" s="164">
        <v>840.08</v>
      </c>
      <c r="U571" s="164">
        <v>840.08</v>
      </c>
      <c r="V571" s="164">
        <v>840.08</v>
      </c>
      <c r="W571" s="164">
        <v>840.08</v>
      </c>
      <c r="X571" s="164">
        <v>840.08</v>
      </c>
      <c r="Y571" s="164">
        <v>840.08</v>
      </c>
      <c r="Z571" s="276"/>
    </row>
    <row r="572" spans="1:26" s="146" customFormat="1" ht="18.75" customHeight="1" outlineLevel="1" x14ac:dyDescent="0.2">
      <c r="A572" s="167" t="s">
        <v>9</v>
      </c>
      <c r="B572" s="164">
        <v>97.705705999999992</v>
      </c>
      <c r="C572" s="164">
        <v>94.475234</v>
      </c>
      <c r="D572" s="164">
        <v>94.461170999999993</v>
      </c>
      <c r="E572" s="164">
        <v>95.365220999999991</v>
      </c>
      <c r="F572" s="164">
        <v>97.187383999999994</v>
      </c>
      <c r="G572" s="164">
        <v>100.725233</v>
      </c>
      <c r="H572" s="164">
        <v>99.423400999999998</v>
      </c>
      <c r="I572" s="164">
        <v>94.796673999999996</v>
      </c>
      <c r="J572" s="164">
        <v>99.234555</v>
      </c>
      <c r="K572" s="164">
        <v>99.592157</v>
      </c>
      <c r="L572" s="164">
        <v>96.182884000000001</v>
      </c>
      <c r="M572" s="164">
        <v>96.753439999999998</v>
      </c>
      <c r="N572" s="164">
        <v>97.625345999999993</v>
      </c>
      <c r="O572" s="164">
        <v>91.728930999999989</v>
      </c>
      <c r="P572" s="164">
        <v>92.393909999999991</v>
      </c>
      <c r="Q572" s="164">
        <v>95.349148999999997</v>
      </c>
      <c r="R572" s="164">
        <v>101.22547400000001</v>
      </c>
      <c r="S572" s="164">
        <v>101.74580499999999</v>
      </c>
      <c r="T572" s="164">
        <v>96.020154999999988</v>
      </c>
      <c r="U572" s="164">
        <v>96.225073000000009</v>
      </c>
      <c r="V572" s="164">
        <v>99.363130999999996</v>
      </c>
      <c r="W572" s="164">
        <v>99.371167</v>
      </c>
      <c r="X572" s="164">
        <v>99.232545999999999</v>
      </c>
      <c r="Y572" s="164">
        <v>98.288315999999995</v>
      </c>
      <c r="Z572" s="276"/>
    </row>
    <row r="573" spans="1:26" s="146" customFormat="1" ht="18.75" customHeight="1" outlineLevel="1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  <c r="Z573" s="276"/>
    </row>
    <row r="574" spans="1:26" s="146" customFormat="1" ht="18.75" customHeight="1" thickBot="1" x14ac:dyDescent="0.25">
      <c r="A574" s="171">
        <v>19</v>
      </c>
      <c r="B574" s="174">
        <v>1542.5346373741484</v>
      </c>
      <c r="C574" s="174">
        <v>1507.7325553741482</v>
      </c>
      <c r="D574" s="174">
        <v>1499.3142463741483</v>
      </c>
      <c r="E574" s="174">
        <v>1511.9837413741482</v>
      </c>
      <c r="F574" s="174">
        <v>1526.0702983741483</v>
      </c>
      <c r="G574" s="174">
        <v>1547.4102913741483</v>
      </c>
      <c r="H574" s="174">
        <v>1535.5213813741482</v>
      </c>
      <c r="I574" s="174">
        <v>1527.3672703741481</v>
      </c>
      <c r="J574" s="174">
        <v>1537.0825513741484</v>
      </c>
      <c r="K574" s="174">
        <v>1540.6972603741483</v>
      </c>
      <c r="L574" s="174">
        <v>1545.8971573741485</v>
      </c>
      <c r="M574" s="174">
        <v>1550.7487933741484</v>
      </c>
      <c r="N574" s="174">
        <v>1523.5484083741483</v>
      </c>
      <c r="O574" s="174">
        <v>1498.7017873741484</v>
      </c>
      <c r="P574" s="174">
        <v>1502.4125683741483</v>
      </c>
      <c r="Q574" s="174">
        <v>1518.5406553741484</v>
      </c>
      <c r="R574" s="174">
        <v>1531.6905103741483</v>
      </c>
      <c r="S574" s="174">
        <v>1561.7970733741483</v>
      </c>
      <c r="T574" s="174">
        <v>1521.8791573741485</v>
      </c>
      <c r="U574" s="174">
        <v>1511.3232463741483</v>
      </c>
      <c r="V574" s="174">
        <v>1531.3542583741485</v>
      </c>
      <c r="W574" s="174">
        <v>1532.9274373741482</v>
      </c>
      <c r="X574" s="174">
        <v>1543.0270063741482</v>
      </c>
      <c r="Y574" s="174">
        <v>1540.4330623741482</v>
      </c>
      <c r="Z574" s="276"/>
    </row>
    <row r="575" spans="1:26" s="146" customFormat="1" ht="18.75" customHeight="1" outlineLevel="1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  <c r="Z575" s="276"/>
    </row>
    <row r="576" spans="1:26" s="146" customFormat="1" ht="18.75" customHeight="1" outlineLevel="1" x14ac:dyDescent="0.2">
      <c r="A576" s="181" t="s">
        <v>8</v>
      </c>
      <c r="B576" s="164">
        <v>840.08</v>
      </c>
      <c r="C576" s="164">
        <v>840.08</v>
      </c>
      <c r="D576" s="164">
        <v>840.08</v>
      </c>
      <c r="E576" s="164">
        <v>840.08</v>
      </c>
      <c r="F576" s="164">
        <v>840.08</v>
      </c>
      <c r="G576" s="164">
        <v>840.08</v>
      </c>
      <c r="H576" s="164">
        <v>840.08</v>
      </c>
      <c r="I576" s="164">
        <v>840.08</v>
      </c>
      <c r="J576" s="164">
        <v>840.08</v>
      </c>
      <c r="K576" s="164">
        <v>840.08</v>
      </c>
      <c r="L576" s="164">
        <v>840.08</v>
      </c>
      <c r="M576" s="164">
        <v>840.08</v>
      </c>
      <c r="N576" s="164">
        <v>840.08</v>
      </c>
      <c r="O576" s="164">
        <v>840.08</v>
      </c>
      <c r="P576" s="164">
        <v>840.08</v>
      </c>
      <c r="Q576" s="164">
        <v>840.08</v>
      </c>
      <c r="R576" s="164">
        <v>840.08</v>
      </c>
      <c r="S576" s="164">
        <v>840.08</v>
      </c>
      <c r="T576" s="164">
        <v>840.08</v>
      </c>
      <c r="U576" s="164">
        <v>840.08</v>
      </c>
      <c r="V576" s="164">
        <v>840.08</v>
      </c>
      <c r="W576" s="164">
        <v>840.08</v>
      </c>
      <c r="X576" s="164">
        <v>840.08</v>
      </c>
      <c r="Y576" s="164">
        <v>840.08</v>
      </c>
      <c r="Z576" s="276"/>
    </row>
    <row r="577" spans="1:26" s="146" customFormat="1" ht="18.75" customHeight="1" outlineLevel="1" x14ac:dyDescent="0.2">
      <c r="A577" s="182" t="s">
        <v>9</v>
      </c>
      <c r="B577" s="164">
        <v>116.90370999999999</v>
      </c>
      <c r="C577" s="164">
        <v>111.08162799999999</v>
      </c>
      <c r="D577" s="164">
        <v>109.67331899999999</v>
      </c>
      <c r="E577" s="164">
        <v>111.79281400000001</v>
      </c>
      <c r="F577" s="164">
        <v>114.149371</v>
      </c>
      <c r="G577" s="164">
        <v>117.719364</v>
      </c>
      <c r="H577" s="164">
        <v>115.73045399999998</v>
      </c>
      <c r="I577" s="164">
        <v>114.366343</v>
      </c>
      <c r="J577" s="164">
        <v>115.991624</v>
      </c>
      <c r="K577" s="164">
        <v>116.596333</v>
      </c>
      <c r="L577" s="164">
        <v>117.46623000000001</v>
      </c>
      <c r="M577" s="164">
        <v>118.277866</v>
      </c>
      <c r="N577" s="164">
        <v>113.727481</v>
      </c>
      <c r="O577" s="164">
        <v>109.57086</v>
      </c>
      <c r="P577" s="164">
        <v>110.191641</v>
      </c>
      <c r="Q577" s="164">
        <v>112.88972799999999</v>
      </c>
      <c r="R577" s="164">
        <v>115.089583</v>
      </c>
      <c r="S577" s="164">
        <v>120.12614600000001</v>
      </c>
      <c r="T577" s="164">
        <v>113.44823000000001</v>
      </c>
      <c r="U577" s="164">
        <v>111.68231899999999</v>
      </c>
      <c r="V577" s="164">
        <v>115.033331</v>
      </c>
      <c r="W577" s="164">
        <v>115.29651</v>
      </c>
      <c r="X577" s="164">
        <v>116.98607899999999</v>
      </c>
      <c r="Y577" s="164">
        <v>116.55213499999999</v>
      </c>
      <c r="Z577" s="276"/>
    </row>
    <row r="578" spans="1:26" s="146" customFormat="1" ht="18.75" customHeight="1" outlineLevel="1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  <c r="Z578" s="276"/>
    </row>
    <row r="579" spans="1:26" s="146" customFormat="1" ht="18.75" customHeight="1" thickBot="1" x14ac:dyDescent="0.25">
      <c r="A579" s="154">
        <v>20</v>
      </c>
      <c r="B579" s="174">
        <v>1539.6764953741483</v>
      </c>
      <c r="C579" s="174">
        <v>1505.3187463741483</v>
      </c>
      <c r="D579" s="174">
        <v>1497.5128963741483</v>
      </c>
      <c r="E579" s="174">
        <v>1505.6069623741482</v>
      </c>
      <c r="F579" s="174">
        <v>1517.9762323741486</v>
      </c>
      <c r="G579" s="174">
        <v>1540.1088193741484</v>
      </c>
      <c r="H579" s="174">
        <v>1537.1185783741482</v>
      </c>
      <c r="I579" s="174">
        <v>1532.6272123741483</v>
      </c>
      <c r="J579" s="174">
        <v>1543.7715643741483</v>
      </c>
      <c r="K579" s="174">
        <v>1540.6852513741483</v>
      </c>
      <c r="L579" s="174">
        <v>1544.6842483741482</v>
      </c>
      <c r="M579" s="174">
        <v>1546.0412653741485</v>
      </c>
      <c r="N579" s="174">
        <v>1546.5576523741481</v>
      </c>
      <c r="O579" s="174">
        <v>1516.0908193741484</v>
      </c>
      <c r="P579" s="174">
        <v>1492.9134493741483</v>
      </c>
      <c r="Q579" s="174">
        <v>1513.2807133741483</v>
      </c>
      <c r="R579" s="174">
        <v>1552.8623773741483</v>
      </c>
      <c r="S579" s="174">
        <v>1556.7773113741484</v>
      </c>
      <c r="T579" s="174">
        <v>1518.1923943741483</v>
      </c>
      <c r="U579" s="174">
        <v>1514.9379553741483</v>
      </c>
      <c r="V579" s="174">
        <v>1537.9592083741484</v>
      </c>
      <c r="W579" s="174">
        <v>1539.1721173741485</v>
      </c>
      <c r="X579" s="174">
        <v>1547.8426153741484</v>
      </c>
      <c r="Y579" s="174">
        <v>1547.1220753741484</v>
      </c>
      <c r="Z579" s="276"/>
    </row>
    <row r="580" spans="1:26" s="146" customFormat="1" ht="18.75" customHeight="1" outlineLevel="1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  <c r="Z580" s="276"/>
    </row>
    <row r="581" spans="1:26" s="146" customFormat="1" ht="18.75" customHeight="1" outlineLevel="1" x14ac:dyDescent="0.2">
      <c r="A581" s="181" t="s">
        <v>8</v>
      </c>
      <c r="B581" s="164">
        <v>840.08</v>
      </c>
      <c r="C581" s="164">
        <v>840.08</v>
      </c>
      <c r="D581" s="164">
        <v>840.08</v>
      </c>
      <c r="E581" s="164">
        <v>840.08</v>
      </c>
      <c r="F581" s="164">
        <v>840.08</v>
      </c>
      <c r="G581" s="164">
        <v>840.08</v>
      </c>
      <c r="H581" s="164">
        <v>840.08</v>
      </c>
      <c r="I581" s="164">
        <v>840.08</v>
      </c>
      <c r="J581" s="164">
        <v>840.08</v>
      </c>
      <c r="K581" s="164">
        <v>840.08</v>
      </c>
      <c r="L581" s="164">
        <v>840.08</v>
      </c>
      <c r="M581" s="164">
        <v>840.08</v>
      </c>
      <c r="N581" s="164">
        <v>840.08</v>
      </c>
      <c r="O581" s="164">
        <v>840.08</v>
      </c>
      <c r="P581" s="164">
        <v>840.08</v>
      </c>
      <c r="Q581" s="164">
        <v>840.08</v>
      </c>
      <c r="R581" s="164">
        <v>840.08</v>
      </c>
      <c r="S581" s="164">
        <v>840.08</v>
      </c>
      <c r="T581" s="164">
        <v>840.08</v>
      </c>
      <c r="U581" s="164">
        <v>840.08</v>
      </c>
      <c r="V581" s="164">
        <v>840.08</v>
      </c>
      <c r="W581" s="164">
        <v>840.08</v>
      </c>
      <c r="X581" s="164">
        <v>840.08</v>
      </c>
      <c r="Y581" s="164">
        <v>840.08</v>
      </c>
      <c r="Z581" s="276"/>
    </row>
    <row r="582" spans="1:26" s="146" customFormat="1" ht="18.75" customHeight="1" outlineLevel="1" x14ac:dyDescent="0.2">
      <c r="A582" s="182" t="s">
        <v>9</v>
      </c>
      <c r="B582" s="164">
        <v>116.425568</v>
      </c>
      <c r="C582" s="164">
        <v>110.67781899999999</v>
      </c>
      <c r="D582" s="164">
        <v>109.37196899999999</v>
      </c>
      <c r="E582" s="164">
        <v>110.726035</v>
      </c>
      <c r="F582" s="164">
        <v>112.79530500000001</v>
      </c>
      <c r="G582" s="164">
        <v>116.49789199999999</v>
      </c>
      <c r="H582" s="164">
        <v>115.99765099999999</v>
      </c>
      <c r="I582" s="164">
        <v>115.24628499999999</v>
      </c>
      <c r="J582" s="164">
        <v>117.11063699999998</v>
      </c>
      <c r="K582" s="164">
        <v>116.594324</v>
      </c>
      <c r="L582" s="164">
        <v>117.263321</v>
      </c>
      <c r="M582" s="164">
        <v>117.49033800000001</v>
      </c>
      <c r="N582" s="164">
        <v>117.576725</v>
      </c>
      <c r="O582" s="164">
        <v>112.47989199999999</v>
      </c>
      <c r="P582" s="164">
        <v>108.60252200000001</v>
      </c>
      <c r="Q582" s="164">
        <v>112.00978599999999</v>
      </c>
      <c r="R582" s="164">
        <v>118.63145</v>
      </c>
      <c r="S582" s="164">
        <v>119.286384</v>
      </c>
      <c r="T582" s="164">
        <v>112.831467</v>
      </c>
      <c r="U582" s="164">
        <v>112.28702799999999</v>
      </c>
      <c r="V582" s="164">
        <v>116.13828100000001</v>
      </c>
      <c r="W582" s="164">
        <v>116.34119</v>
      </c>
      <c r="X582" s="164">
        <v>117.79168800000001</v>
      </c>
      <c r="Y582" s="164">
        <v>117.671148</v>
      </c>
      <c r="Z582" s="276"/>
    </row>
    <row r="583" spans="1:26" s="146" customFormat="1" ht="18.75" customHeight="1" outlineLevel="1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  <c r="Z583" s="276"/>
    </row>
    <row r="584" spans="1:26" s="146" customFormat="1" ht="18.75" customHeight="1" thickBot="1" x14ac:dyDescent="0.25">
      <c r="A584" s="185">
        <v>21</v>
      </c>
      <c r="B584" s="174">
        <v>1665.9751483741484</v>
      </c>
      <c r="C584" s="174">
        <v>1621.9261363741484</v>
      </c>
      <c r="D584" s="174">
        <v>1612.6431793741483</v>
      </c>
      <c r="E584" s="174">
        <v>1632.7462453741482</v>
      </c>
      <c r="F584" s="174">
        <v>1675.7024383741482</v>
      </c>
      <c r="G584" s="174">
        <v>1678.6446433741485</v>
      </c>
      <c r="H584" s="174">
        <v>1669.6018663741484</v>
      </c>
      <c r="I584" s="174">
        <v>1654.2303463741482</v>
      </c>
      <c r="J584" s="174">
        <v>1671.6794233741482</v>
      </c>
      <c r="K584" s="174">
        <v>1672.1717923741483</v>
      </c>
      <c r="L584" s="174">
        <v>1668.0406963741482</v>
      </c>
      <c r="M584" s="174">
        <v>1676.4950323741484</v>
      </c>
      <c r="N584" s="174">
        <v>1679.1610303741484</v>
      </c>
      <c r="O584" s="174">
        <v>1647.0369553741482</v>
      </c>
      <c r="P584" s="174">
        <v>1649.7750073741486</v>
      </c>
      <c r="Q584" s="174">
        <v>1668.6171283741483</v>
      </c>
      <c r="R584" s="174">
        <v>1694.3163883741481</v>
      </c>
      <c r="S584" s="174">
        <v>1700.1527623741483</v>
      </c>
      <c r="T584" s="174">
        <v>1679.9656333741484</v>
      </c>
      <c r="U584" s="174">
        <v>1634.9198743741483</v>
      </c>
      <c r="V584" s="174">
        <v>1659.4062253741486</v>
      </c>
      <c r="W584" s="174">
        <v>1658.8177843741482</v>
      </c>
      <c r="X584" s="174">
        <v>1651.6844383741482</v>
      </c>
      <c r="Y584" s="174">
        <v>1666.0952383741483</v>
      </c>
      <c r="Z584" s="276"/>
    </row>
    <row r="585" spans="1:26" s="146" customFormat="1" ht="18.75" customHeight="1" outlineLevel="1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  <c r="Z585" s="276"/>
    </row>
    <row r="586" spans="1:26" s="146" customFormat="1" ht="18.75" customHeight="1" outlineLevel="1" x14ac:dyDescent="0.2">
      <c r="A586" s="181" t="s">
        <v>8</v>
      </c>
      <c r="B586" s="164">
        <v>840.08</v>
      </c>
      <c r="C586" s="164">
        <v>840.08</v>
      </c>
      <c r="D586" s="164">
        <v>840.08</v>
      </c>
      <c r="E586" s="164">
        <v>840.08</v>
      </c>
      <c r="F586" s="164">
        <v>840.08</v>
      </c>
      <c r="G586" s="164">
        <v>840.08</v>
      </c>
      <c r="H586" s="164">
        <v>840.08</v>
      </c>
      <c r="I586" s="164">
        <v>840.08</v>
      </c>
      <c r="J586" s="164">
        <v>840.08</v>
      </c>
      <c r="K586" s="164">
        <v>840.08</v>
      </c>
      <c r="L586" s="164">
        <v>840.08</v>
      </c>
      <c r="M586" s="164">
        <v>840.08</v>
      </c>
      <c r="N586" s="164">
        <v>840.08</v>
      </c>
      <c r="O586" s="164">
        <v>840.08</v>
      </c>
      <c r="P586" s="164">
        <v>840.08</v>
      </c>
      <c r="Q586" s="164">
        <v>840.08</v>
      </c>
      <c r="R586" s="164">
        <v>840.08</v>
      </c>
      <c r="S586" s="164">
        <v>840.08</v>
      </c>
      <c r="T586" s="164">
        <v>840.08</v>
      </c>
      <c r="U586" s="164">
        <v>840.08</v>
      </c>
      <c r="V586" s="164">
        <v>840.08</v>
      </c>
      <c r="W586" s="164">
        <v>840.08</v>
      </c>
      <c r="X586" s="164">
        <v>840.08</v>
      </c>
      <c r="Y586" s="164">
        <v>840.08</v>
      </c>
      <c r="Z586" s="276"/>
    </row>
    <row r="587" spans="1:26" s="146" customFormat="1" ht="18.75" customHeight="1" outlineLevel="1" x14ac:dyDescent="0.2">
      <c r="A587" s="182" t="s">
        <v>9</v>
      </c>
      <c r="B587" s="164">
        <v>137.55422100000001</v>
      </c>
      <c r="C587" s="164">
        <v>130.18520899999999</v>
      </c>
      <c r="D587" s="164">
        <v>128.63225199999999</v>
      </c>
      <c r="E587" s="164">
        <v>131.995318</v>
      </c>
      <c r="F587" s="164">
        <v>139.181511</v>
      </c>
      <c r="G587" s="164">
        <v>139.67371599999998</v>
      </c>
      <c r="H587" s="164">
        <v>138.16093900000001</v>
      </c>
      <c r="I587" s="164">
        <v>135.58941899999999</v>
      </c>
      <c r="J587" s="164">
        <v>138.50849600000001</v>
      </c>
      <c r="K587" s="164">
        <v>138.59086500000001</v>
      </c>
      <c r="L587" s="164">
        <v>137.89976899999999</v>
      </c>
      <c r="M587" s="164">
        <v>139.31410500000001</v>
      </c>
      <c r="N587" s="164">
        <v>139.76010299999999</v>
      </c>
      <c r="O587" s="164">
        <v>134.38602799999998</v>
      </c>
      <c r="P587" s="164">
        <v>134.84408000000002</v>
      </c>
      <c r="Q587" s="164">
        <v>137.99620099999999</v>
      </c>
      <c r="R587" s="164">
        <v>142.29546099999999</v>
      </c>
      <c r="S587" s="164">
        <v>143.27183499999998</v>
      </c>
      <c r="T587" s="164">
        <v>139.89470600000001</v>
      </c>
      <c r="U587" s="164">
        <v>132.358947</v>
      </c>
      <c r="V587" s="164">
        <v>136.455298</v>
      </c>
      <c r="W587" s="164">
        <v>136.35685699999999</v>
      </c>
      <c r="X587" s="164">
        <v>135.163511</v>
      </c>
      <c r="Y587" s="164">
        <v>137.57431099999999</v>
      </c>
      <c r="Z587" s="276"/>
    </row>
    <row r="588" spans="1:26" s="146" customFormat="1" ht="18.75" customHeight="1" outlineLevel="1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  <c r="Z588" s="276"/>
    </row>
    <row r="589" spans="1:26" s="146" customFormat="1" ht="18.75" customHeight="1" thickBot="1" x14ac:dyDescent="0.25">
      <c r="A589" s="154">
        <v>22</v>
      </c>
      <c r="B589" s="174">
        <v>1651.1920693741483</v>
      </c>
      <c r="C589" s="174">
        <v>1605.3777343741483</v>
      </c>
      <c r="D589" s="174">
        <v>1601.7029803741482</v>
      </c>
      <c r="E589" s="174">
        <v>1614.0482323741485</v>
      </c>
      <c r="F589" s="174">
        <v>1661.9521333741484</v>
      </c>
      <c r="G589" s="174">
        <v>1658.1692983741484</v>
      </c>
      <c r="H589" s="174">
        <v>1657.9051003741486</v>
      </c>
      <c r="I589" s="174">
        <v>1646.7007033741484</v>
      </c>
      <c r="J589" s="174">
        <v>1657.1965693741483</v>
      </c>
      <c r="K589" s="174">
        <v>1669.5778483741483</v>
      </c>
      <c r="L589" s="174">
        <v>1668.5690923741483</v>
      </c>
      <c r="M589" s="174">
        <v>1679.0889763741484</v>
      </c>
      <c r="N589" s="174">
        <v>1675.1500243741484</v>
      </c>
      <c r="O589" s="174">
        <v>1637.6339083741484</v>
      </c>
      <c r="P589" s="174">
        <v>1649.3186653741484</v>
      </c>
      <c r="Q589" s="174">
        <v>1669.1335153741484</v>
      </c>
      <c r="R589" s="174">
        <v>1680.3018853741482</v>
      </c>
      <c r="S589" s="174">
        <v>1691.6623993741484</v>
      </c>
      <c r="T589" s="174">
        <v>1662.6126283741482</v>
      </c>
      <c r="U589" s="174">
        <v>1614.1923403741484</v>
      </c>
      <c r="V589" s="174">
        <v>1620.0887593741484</v>
      </c>
      <c r="W589" s="174">
        <v>1632.1698133741481</v>
      </c>
      <c r="X589" s="174">
        <v>1642.8818413741483</v>
      </c>
      <c r="Y589" s="174">
        <v>1663.6694203741481</v>
      </c>
      <c r="Z589" s="276"/>
    </row>
    <row r="590" spans="1:26" s="146" customFormat="1" ht="18.75" customHeight="1" outlineLevel="1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  <c r="Z590" s="276"/>
    </row>
    <row r="591" spans="1:26" s="146" customFormat="1" ht="18.75" customHeight="1" outlineLevel="1" x14ac:dyDescent="0.2">
      <c r="A591" s="181" t="s">
        <v>8</v>
      </c>
      <c r="B591" s="164">
        <v>840.08</v>
      </c>
      <c r="C591" s="164">
        <v>840.08</v>
      </c>
      <c r="D591" s="164">
        <v>840.08</v>
      </c>
      <c r="E591" s="164">
        <v>840.08</v>
      </c>
      <c r="F591" s="164">
        <v>840.08</v>
      </c>
      <c r="G591" s="164">
        <v>840.08</v>
      </c>
      <c r="H591" s="164">
        <v>840.08</v>
      </c>
      <c r="I591" s="164">
        <v>840.08</v>
      </c>
      <c r="J591" s="164">
        <v>840.08</v>
      </c>
      <c r="K591" s="164">
        <v>840.08</v>
      </c>
      <c r="L591" s="164">
        <v>840.08</v>
      </c>
      <c r="M591" s="164">
        <v>840.08</v>
      </c>
      <c r="N591" s="164">
        <v>840.08</v>
      </c>
      <c r="O591" s="164">
        <v>840.08</v>
      </c>
      <c r="P591" s="164">
        <v>840.08</v>
      </c>
      <c r="Q591" s="164">
        <v>840.08</v>
      </c>
      <c r="R591" s="164">
        <v>840.08</v>
      </c>
      <c r="S591" s="164">
        <v>840.08</v>
      </c>
      <c r="T591" s="164">
        <v>840.08</v>
      </c>
      <c r="U591" s="164">
        <v>840.08</v>
      </c>
      <c r="V591" s="164">
        <v>840.08</v>
      </c>
      <c r="W591" s="164">
        <v>840.08</v>
      </c>
      <c r="X591" s="164">
        <v>840.08</v>
      </c>
      <c r="Y591" s="164">
        <v>840.08</v>
      </c>
      <c r="Z591" s="276"/>
    </row>
    <row r="592" spans="1:26" s="146" customFormat="1" ht="18.75" customHeight="1" outlineLevel="1" x14ac:dyDescent="0.2">
      <c r="A592" s="182" t="s">
        <v>9</v>
      </c>
      <c r="B592" s="164">
        <v>135.081142</v>
      </c>
      <c r="C592" s="164">
        <v>127.41680700000001</v>
      </c>
      <c r="D592" s="164">
        <v>126.80205299999999</v>
      </c>
      <c r="E592" s="164">
        <v>128.86730500000002</v>
      </c>
      <c r="F592" s="164">
        <v>136.88120599999999</v>
      </c>
      <c r="G592" s="164">
        <v>136.24837100000002</v>
      </c>
      <c r="H592" s="164">
        <v>136.204173</v>
      </c>
      <c r="I592" s="164">
        <v>134.32977599999998</v>
      </c>
      <c r="J592" s="164">
        <v>136.08564200000001</v>
      </c>
      <c r="K592" s="164">
        <v>138.15692100000001</v>
      </c>
      <c r="L592" s="164">
        <v>137.98816500000001</v>
      </c>
      <c r="M592" s="164">
        <v>139.74804900000001</v>
      </c>
      <c r="N592" s="164">
        <v>139.08909700000001</v>
      </c>
      <c r="O592" s="164">
        <v>132.81298100000001</v>
      </c>
      <c r="P592" s="164">
        <v>134.76773800000001</v>
      </c>
      <c r="Q592" s="164">
        <v>138.08258800000002</v>
      </c>
      <c r="R592" s="164">
        <v>139.95095799999999</v>
      </c>
      <c r="S592" s="164">
        <v>141.851472</v>
      </c>
      <c r="T592" s="164">
        <v>136.99170100000001</v>
      </c>
      <c r="U592" s="164">
        <v>128.891413</v>
      </c>
      <c r="V592" s="164">
        <v>129.87783200000001</v>
      </c>
      <c r="W592" s="164">
        <v>131.89888599999998</v>
      </c>
      <c r="X592" s="164">
        <v>133.69091399999999</v>
      </c>
      <c r="Y592" s="164">
        <v>137.16849299999998</v>
      </c>
      <c r="Z592" s="276"/>
    </row>
    <row r="593" spans="1:26" s="146" customFormat="1" ht="18.75" customHeight="1" outlineLevel="1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  <c r="Z593" s="276"/>
    </row>
    <row r="594" spans="1:26" s="146" customFormat="1" ht="18.75" customHeight="1" thickBot="1" x14ac:dyDescent="0.25">
      <c r="A594" s="185">
        <v>23</v>
      </c>
      <c r="B594" s="174">
        <v>1649.1865663741482</v>
      </c>
      <c r="C594" s="174">
        <v>1628.0747443741484</v>
      </c>
      <c r="D594" s="174">
        <v>1635.1480453741483</v>
      </c>
      <c r="E594" s="174">
        <v>1644.1067593741482</v>
      </c>
      <c r="F594" s="174">
        <v>1648.9824133741481</v>
      </c>
      <c r="G594" s="174">
        <v>1652.0086813741482</v>
      </c>
      <c r="H594" s="174">
        <v>1648.1297743741484</v>
      </c>
      <c r="I594" s="174">
        <v>1639.4112403741485</v>
      </c>
      <c r="J594" s="174">
        <v>1651.6964473741484</v>
      </c>
      <c r="K594" s="174">
        <v>1653.1855633741482</v>
      </c>
      <c r="L594" s="174">
        <v>1657.2325963741482</v>
      </c>
      <c r="M594" s="174">
        <v>1656.0316963741482</v>
      </c>
      <c r="N594" s="174">
        <v>1650.7837633741481</v>
      </c>
      <c r="O594" s="174">
        <v>1627.3782223741484</v>
      </c>
      <c r="P594" s="174">
        <v>1630.7287333741483</v>
      </c>
      <c r="Q594" s="174">
        <v>1645.6078843741482</v>
      </c>
      <c r="R594" s="174">
        <v>1665.3266623741483</v>
      </c>
      <c r="S594" s="174">
        <v>1658.4695233741484</v>
      </c>
      <c r="T594" s="174">
        <v>1645.0074343741483</v>
      </c>
      <c r="U594" s="174">
        <v>1642.401481374148</v>
      </c>
      <c r="V594" s="174">
        <v>1634.4875503741484</v>
      </c>
      <c r="W594" s="174">
        <v>1645.7279743741483</v>
      </c>
      <c r="X594" s="174">
        <v>1646.4124873741482</v>
      </c>
      <c r="Y594" s="174">
        <v>1650.6156373741483</v>
      </c>
      <c r="Z594" s="276"/>
    </row>
    <row r="595" spans="1:26" s="146" customFormat="1" ht="18.75" customHeight="1" outlineLevel="1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  <c r="Z595" s="276"/>
    </row>
    <row r="596" spans="1:26" s="146" customFormat="1" ht="18.75" customHeight="1" outlineLevel="1" x14ac:dyDescent="0.2">
      <c r="A596" s="181" t="s">
        <v>8</v>
      </c>
      <c r="B596" s="164">
        <v>840.08</v>
      </c>
      <c r="C596" s="164">
        <v>840.08</v>
      </c>
      <c r="D596" s="164">
        <v>840.08</v>
      </c>
      <c r="E596" s="164">
        <v>840.08</v>
      </c>
      <c r="F596" s="164">
        <v>840.08</v>
      </c>
      <c r="G596" s="164">
        <v>840.08</v>
      </c>
      <c r="H596" s="164">
        <v>840.08</v>
      </c>
      <c r="I596" s="164">
        <v>840.08</v>
      </c>
      <c r="J596" s="164">
        <v>840.08</v>
      </c>
      <c r="K596" s="164">
        <v>840.08</v>
      </c>
      <c r="L596" s="164">
        <v>840.08</v>
      </c>
      <c r="M596" s="164">
        <v>840.08</v>
      </c>
      <c r="N596" s="164">
        <v>840.08</v>
      </c>
      <c r="O596" s="164">
        <v>840.08</v>
      </c>
      <c r="P596" s="164">
        <v>840.08</v>
      </c>
      <c r="Q596" s="164">
        <v>840.08</v>
      </c>
      <c r="R596" s="164">
        <v>840.08</v>
      </c>
      <c r="S596" s="164">
        <v>840.08</v>
      </c>
      <c r="T596" s="164">
        <v>840.08</v>
      </c>
      <c r="U596" s="164">
        <v>840.08</v>
      </c>
      <c r="V596" s="164">
        <v>840.08</v>
      </c>
      <c r="W596" s="164">
        <v>840.08</v>
      </c>
      <c r="X596" s="164">
        <v>840.08</v>
      </c>
      <c r="Y596" s="164">
        <v>840.08</v>
      </c>
      <c r="Z596" s="276"/>
    </row>
    <row r="597" spans="1:26" s="146" customFormat="1" ht="18.75" customHeight="1" outlineLevel="1" x14ac:dyDescent="0.2">
      <c r="A597" s="182" t="s">
        <v>9</v>
      </c>
      <c r="B597" s="164">
        <v>134.74563900000001</v>
      </c>
      <c r="C597" s="164">
        <v>131.21381700000001</v>
      </c>
      <c r="D597" s="164">
        <v>132.39711800000001</v>
      </c>
      <c r="E597" s="164">
        <v>133.89583200000001</v>
      </c>
      <c r="F597" s="164">
        <v>134.71148599999998</v>
      </c>
      <c r="G597" s="164">
        <v>135.21775399999999</v>
      </c>
      <c r="H597" s="164">
        <v>134.56884700000001</v>
      </c>
      <c r="I597" s="164">
        <v>133.11031300000002</v>
      </c>
      <c r="J597" s="164">
        <v>135.16551999999999</v>
      </c>
      <c r="K597" s="164">
        <v>135.414636</v>
      </c>
      <c r="L597" s="164">
        <v>136.091669</v>
      </c>
      <c r="M597" s="164">
        <v>135.89076899999998</v>
      </c>
      <c r="N597" s="164">
        <v>135.01283599999999</v>
      </c>
      <c r="O597" s="164">
        <v>131.09729499999997</v>
      </c>
      <c r="P597" s="164">
        <v>131.65780599999999</v>
      </c>
      <c r="Q597" s="164">
        <v>134.14695700000001</v>
      </c>
      <c r="R597" s="164">
        <v>137.44573499999998</v>
      </c>
      <c r="S597" s="164">
        <v>136.298596</v>
      </c>
      <c r="T597" s="164">
        <v>134.04650699999999</v>
      </c>
      <c r="U597" s="164">
        <v>133.61055399999998</v>
      </c>
      <c r="V597" s="164">
        <v>132.28662299999999</v>
      </c>
      <c r="W597" s="164">
        <v>134.167047</v>
      </c>
      <c r="X597" s="164">
        <v>134.28155999999998</v>
      </c>
      <c r="Y597" s="164">
        <v>134.98470999999998</v>
      </c>
      <c r="Z597" s="276"/>
    </row>
    <row r="598" spans="1:26" s="146" customFormat="1" ht="18.75" customHeight="1" outlineLevel="1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  <c r="Z598" s="276"/>
    </row>
    <row r="599" spans="1:26" s="146" customFormat="1" ht="18.75" customHeight="1" thickBot="1" x14ac:dyDescent="0.25">
      <c r="A599" s="186">
        <v>24</v>
      </c>
      <c r="B599" s="174">
        <v>1740.7551913741484</v>
      </c>
      <c r="C599" s="174">
        <v>1708.7992423741484</v>
      </c>
      <c r="D599" s="174">
        <v>1708.7992423741484</v>
      </c>
      <c r="E599" s="174">
        <v>1718.2142983741483</v>
      </c>
      <c r="F599" s="174">
        <v>1723.1620063741482</v>
      </c>
      <c r="G599" s="174">
        <v>1741.3556413741483</v>
      </c>
      <c r="H599" s="174">
        <v>1743.3251173741485</v>
      </c>
      <c r="I599" s="174">
        <v>1731.2080363741484</v>
      </c>
      <c r="J599" s="174">
        <v>1737.2725813741481</v>
      </c>
      <c r="K599" s="174">
        <v>1747.7444293741485</v>
      </c>
      <c r="L599" s="174">
        <v>1753.2925873741483</v>
      </c>
      <c r="M599" s="174">
        <v>1756.3909093741484</v>
      </c>
      <c r="N599" s="174">
        <v>1749.3536353741483</v>
      </c>
      <c r="O599" s="174">
        <v>1722.5735653741483</v>
      </c>
      <c r="P599" s="174">
        <v>1722.7657093741482</v>
      </c>
      <c r="Q599" s="174">
        <v>1742.4844873741483</v>
      </c>
      <c r="R599" s="174">
        <v>1761.4106713741483</v>
      </c>
      <c r="S599" s="174">
        <v>1756.5590353741484</v>
      </c>
      <c r="T599" s="174">
        <v>1723.1019613741485</v>
      </c>
      <c r="U599" s="174">
        <v>1721.4807463741483</v>
      </c>
      <c r="V599" s="174">
        <v>1730.9678563741481</v>
      </c>
      <c r="W599" s="174">
        <v>1741.2475603741484</v>
      </c>
      <c r="X599" s="174">
        <v>1747.8525103741483</v>
      </c>
      <c r="Y599" s="174">
        <v>1747.7084023741481</v>
      </c>
      <c r="Z599" s="276"/>
    </row>
    <row r="600" spans="1:26" s="146" customFormat="1" ht="18.75" customHeight="1" outlineLevel="1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  <c r="Z600" s="276"/>
    </row>
    <row r="601" spans="1:26" s="146" customFormat="1" ht="18.75" customHeight="1" outlineLevel="1" x14ac:dyDescent="0.2">
      <c r="A601" s="181" t="s">
        <v>8</v>
      </c>
      <c r="B601" s="164">
        <v>840.08</v>
      </c>
      <c r="C601" s="164">
        <v>840.08</v>
      </c>
      <c r="D601" s="164">
        <v>840.08</v>
      </c>
      <c r="E601" s="164">
        <v>840.08</v>
      </c>
      <c r="F601" s="164">
        <v>840.08</v>
      </c>
      <c r="G601" s="164">
        <v>840.08</v>
      </c>
      <c r="H601" s="164">
        <v>840.08</v>
      </c>
      <c r="I601" s="164">
        <v>840.08</v>
      </c>
      <c r="J601" s="164">
        <v>840.08</v>
      </c>
      <c r="K601" s="164">
        <v>840.08</v>
      </c>
      <c r="L601" s="164">
        <v>840.08</v>
      </c>
      <c r="M601" s="164">
        <v>840.08</v>
      </c>
      <c r="N601" s="164">
        <v>840.08</v>
      </c>
      <c r="O601" s="164">
        <v>840.08</v>
      </c>
      <c r="P601" s="164">
        <v>840.08</v>
      </c>
      <c r="Q601" s="164">
        <v>840.08</v>
      </c>
      <c r="R601" s="164">
        <v>840.08</v>
      </c>
      <c r="S601" s="164">
        <v>840.08</v>
      </c>
      <c r="T601" s="164">
        <v>840.08</v>
      </c>
      <c r="U601" s="164">
        <v>840.08</v>
      </c>
      <c r="V601" s="164">
        <v>840.08</v>
      </c>
      <c r="W601" s="164">
        <v>840.08</v>
      </c>
      <c r="X601" s="164">
        <v>840.08</v>
      </c>
      <c r="Y601" s="164">
        <v>840.08</v>
      </c>
      <c r="Z601" s="276"/>
    </row>
    <row r="602" spans="1:26" s="146" customFormat="1" ht="18.75" customHeight="1" outlineLevel="1" x14ac:dyDescent="0.2">
      <c r="A602" s="182" t="s">
        <v>9</v>
      </c>
      <c r="B602" s="164">
        <v>150.06426400000001</v>
      </c>
      <c r="C602" s="164">
        <v>144.71831499999999</v>
      </c>
      <c r="D602" s="164">
        <v>144.71831499999999</v>
      </c>
      <c r="E602" s="164">
        <v>146.29337100000001</v>
      </c>
      <c r="F602" s="164">
        <v>147.12107899999998</v>
      </c>
      <c r="G602" s="164">
        <v>150.164714</v>
      </c>
      <c r="H602" s="164">
        <v>150.49419</v>
      </c>
      <c r="I602" s="164">
        <v>148.46710899999999</v>
      </c>
      <c r="J602" s="164">
        <v>149.48165399999999</v>
      </c>
      <c r="K602" s="164">
        <v>151.23350199999999</v>
      </c>
      <c r="L602" s="164">
        <v>152.16165999999998</v>
      </c>
      <c r="M602" s="164">
        <v>152.679982</v>
      </c>
      <c r="N602" s="164">
        <v>151.50270799999998</v>
      </c>
      <c r="O602" s="164">
        <v>147.022638</v>
      </c>
      <c r="P602" s="164">
        <v>147.05478199999999</v>
      </c>
      <c r="Q602" s="164">
        <v>150.35355999999999</v>
      </c>
      <c r="R602" s="164">
        <v>153.519744</v>
      </c>
      <c r="S602" s="164">
        <v>152.70810800000001</v>
      </c>
      <c r="T602" s="164">
        <v>147.11103399999999</v>
      </c>
      <c r="U602" s="164">
        <v>146.83981899999998</v>
      </c>
      <c r="V602" s="164">
        <v>148.42692899999997</v>
      </c>
      <c r="W602" s="164">
        <v>150.14663300000001</v>
      </c>
      <c r="X602" s="164">
        <v>151.25158300000001</v>
      </c>
      <c r="Y602" s="164">
        <v>151.227475</v>
      </c>
      <c r="Z602" s="276"/>
    </row>
    <row r="603" spans="1:26" s="146" customFormat="1" ht="18.75" customHeight="1" outlineLevel="1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  <c r="Z603" s="276"/>
    </row>
    <row r="604" spans="1:26" s="146" customFormat="1" ht="18.75" customHeight="1" thickBot="1" x14ac:dyDescent="0.25">
      <c r="A604" s="154">
        <v>25</v>
      </c>
      <c r="B604" s="174">
        <v>1632.6261553741483</v>
      </c>
      <c r="C604" s="174">
        <v>1616.0297173741483</v>
      </c>
      <c r="D604" s="174">
        <v>1606.2664003741486</v>
      </c>
      <c r="E604" s="174">
        <v>1667.2481023741482</v>
      </c>
      <c r="F604" s="174">
        <v>1676.8673113741484</v>
      </c>
      <c r="G604" s="174">
        <v>1681.0344343741483</v>
      </c>
      <c r="H604" s="174">
        <v>1675.4742673741484</v>
      </c>
      <c r="I604" s="174">
        <v>1658.4094783741482</v>
      </c>
      <c r="J604" s="174">
        <v>1678.4404903741483</v>
      </c>
      <c r="K604" s="174">
        <v>1696.4299723741485</v>
      </c>
      <c r="L604" s="174">
        <v>1694.9408563741481</v>
      </c>
      <c r="M604" s="174">
        <v>1695.3611713741482</v>
      </c>
      <c r="N604" s="174">
        <v>1688.9003293741484</v>
      </c>
      <c r="O604" s="174">
        <v>1646.0402083741483</v>
      </c>
      <c r="P604" s="174">
        <v>1652.4890413741482</v>
      </c>
      <c r="Q604" s="174">
        <v>1682.4635053741483</v>
      </c>
      <c r="R604" s="174">
        <v>1711.4532313741481</v>
      </c>
      <c r="S604" s="174">
        <v>1693.5838393741483</v>
      </c>
      <c r="T604" s="174">
        <v>1689.0084103741483</v>
      </c>
      <c r="U604" s="174">
        <v>1648.2258463741482</v>
      </c>
      <c r="V604" s="174">
        <v>1660.6191343741482</v>
      </c>
      <c r="W604" s="174">
        <v>1660.4870353741483</v>
      </c>
      <c r="X604" s="174">
        <v>1683.2320813741483</v>
      </c>
      <c r="Y604" s="174">
        <v>1684.8172693741483</v>
      </c>
      <c r="Z604" s="276"/>
    </row>
    <row r="605" spans="1:26" s="146" customFormat="1" ht="18.75" customHeight="1" outlineLevel="1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  <c r="Z605" s="276"/>
    </row>
    <row r="606" spans="1:26" s="146" customFormat="1" ht="18.75" customHeight="1" outlineLevel="1" x14ac:dyDescent="0.2">
      <c r="A606" s="181" t="s">
        <v>8</v>
      </c>
      <c r="B606" s="164">
        <v>840.08</v>
      </c>
      <c r="C606" s="164">
        <v>840.08</v>
      </c>
      <c r="D606" s="164">
        <v>840.08</v>
      </c>
      <c r="E606" s="164">
        <v>840.08</v>
      </c>
      <c r="F606" s="164">
        <v>840.08</v>
      </c>
      <c r="G606" s="164">
        <v>840.08</v>
      </c>
      <c r="H606" s="164">
        <v>840.08</v>
      </c>
      <c r="I606" s="164">
        <v>840.08</v>
      </c>
      <c r="J606" s="164">
        <v>840.08</v>
      </c>
      <c r="K606" s="164">
        <v>840.08</v>
      </c>
      <c r="L606" s="164">
        <v>840.08</v>
      </c>
      <c r="M606" s="164">
        <v>840.08</v>
      </c>
      <c r="N606" s="164">
        <v>840.08</v>
      </c>
      <c r="O606" s="164">
        <v>840.08</v>
      </c>
      <c r="P606" s="164">
        <v>840.08</v>
      </c>
      <c r="Q606" s="164">
        <v>840.08</v>
      </c>
      <c r="R606" s="164">
        <v>840.08</v>
      </c>
      <c r="S606" s="164">
        <v>840.08</v>
      </c>
      <c r="T606" s="164">
        <v>840.08</v>
      </c>
      <c r="U606" s="164">
        <v>840.08</v>
      </c>
      <c r="V606" s="164">
        <v>840.08</v>
      </c>
      <c r="W606" s="164">
        <v>840.08</v>
      </c>
      <c r="X606" s="164">
        <v>840.08</v>
      </c>
      <c r="Y606" s="164">
        <v>840.08</v>
      </c>
      <c r="Z606" s="276"/>
    </row>
    <row r="607" spans="1:26" s="146" customFormat="1" ht="18.75" customHeight="1" outlineLevel="1" x14ac:dyDescent="0.2">
      <c r="A607" s="182" t="s">
        <v>9</v>
      </c>
      <c r="B607" s="164">
        <v>131.97522799999999</v>
      </c>
      <c r="C607" s="164">
        <v>129.19879</v>
      </c>
      <c r="D607" s="164">
        <v>127.565473</v>
      </c>
      <c r="E607" s="164">
        <v>137.76717500000001</v>
      </c>
      <c r="F607" s="164">
        <v>139.376384</v>
      </c>
      <c r="G607" s="164">
        <v>140.07350700000001</v>
      </c>
      <c r="H607" s="164">
        <v>139.14333999999999</v>
      </c>
      <c r="I607" s="164">
        <v>136.28855099999998</v>
      </c>
      <c r="J607" s="164">
        <v>139.63956300000001</v>
      </c>
      <c r="K607" s="164">
        <v>142.649045</v>
      </c>
      <c r="L607" s="164">
        <v>142.39992899999999</v>
      </c>
      <c r="M607" s="164">
        <v>142.47024399999998</v>
      </c>
      <c r="N607" s="164">
        <v>141.38940199999999</v>
      </c>
      <c r="O607" s="164">
        <v>134.219281</v>
      </c>
      <c r="P607" s="164">
        <v>135.298114</v>
      </c>
      <c r="Q607" s="164">
        <v>140.312578</v>
      </c>
      <c r="R607" s="164">
        <v>145.16230399999998</v>
      </c>
      <c r="S607" s="164">
        <v>142.172912</v>
      </c>
      <c r="T607" s="164">
        <v>141.40748299999998</v>
      </c>
      <c r="U607" s="164">
        <v>134.58491899999999</v>
      </c>
      <c r="V607" s="164">
        <v>136.658207</v>
      </c>
      <c r="W607" s="164">
        <v>136.63610800000001</v>
      </c>
      <c r="X607" s="164">
        <v>140.44115399999998</v>
      </c>
      <c r="Y607" s="164">
        <v>140.70634200000001</v>
      </c>
      <c r="Z607" s="276"/>
    </row>
    <row r="608" spans="1:26" s="146" customFormat="1" ht="18.75" customHeight="1" outlineLevel="1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  <c r="Z608" s="276"/>
    </row>
    <row r="609" spans="1:26" s="146" customFormat="1" ht="18.75" customHeight="1" thickBot="1" x14ac:dyDescent="0.25">
      <c r="A609" s="184">
        <v>26</v>
      </c>
      <c r="B609" s="174">
        <v>1447.1951863741485</v>
      </c>
      <c r="C609" s="174">
        <v>1421.2677553741482</v>
      </c>
      <c r="D609" s="174">
        <v>1414.6628053741483</v>
      </c>
      <c r="E609" s="174">
        <v>1442.6437753741484</v>
      </c>
      <c r="F609" s="174">
        <v>1463.0710843741483</v>
      </c>
      <c r="G609" s="174">
        <v>1454.6647843741482</v>
      </c>
      <c r="H609" s="174">
        <v>1443.0520813741484</v>
      </c>
      <c r="I609" s="174">
        <v>1438.7408503741485</v>
      </c>
      <c r="J609" s="174">
        <v>1441.9832803741483</v>
      </c>
      <c r="K609" s="174">
        <v>1448.0838523741481</v>
      </c>
      <c r="L609" s="174">
        <v>1450.5336883741484</v>
      </c>
      <c r="M609" s="174">
        <v>1455.6134953741482</v>
      </c>
      <c r="N609" s="174">
        <v>1457.5349353741483</v>
      </c>
      <c r="O609" s="174">
        <v>1429.1936953741481</v>
      </c>
      <c r="P609" s="174">
        <v>1434.4296193741484</v>
      </c>
      <c r="Q609" s="174">
        <v>1461.4378603741484</v>
      </c>
      <c r="R609" s="174">
        <v>1488.0618133741482</v>
      </c>
      <c r="S609" s="174">
        <v>1471.8256453741483</v>
      </c>
      <c r="T609" s="174">
        <v>1455.1811713741483</v>
      </c>
      <c r="U609" s="174">
        <v>1452.5512003741485</v>
      </c>
      <c r="V609" s="174">
        <v>1444.2409723741484</v>
      </c>
      <c r="W609" s="174">
        <v>1445.6460253741484</v>
      </c>
      <c r="X609" s="174">
        <v>1451.7465973741485</v>
      </c>
      <c r="Y609" s="174">
        <v>1449.4408693741484</v>
      </c>
      <c r="Z609" s="276"/>
    </row>
    <row r="610" spans="1:26" s="146" customFormat="1" ht="18.75" customHeight="1" outlineLevel="1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  <c r="Z610" s="276"/>
    </row>
    <row r="611" spans="1:26" s="146" customFormat="1" ht="18.75" customHeight="1" outlineLevel="1" x14ac:dyDescent="0.2">
      <c r="A611" s="163" t="s">
        <v>8</v>
      </c>
      <c r="B611" s="164">
        <v>840.08</v>
      </c>
      <c r="C611" s="164">
        <v>840.08</v>
      </c>
      <c r="D611" s="164">
        <v>840.08</v>
      </c>
      <c r="E611" s="164">
        <v>840.08</v>
      </c>
      <c r="F611" s="164">
        <v>840.08</v>
      </c>
      <c r="G611" s="164">
        <v>840.08</v>
      </c>
      <c r="H611" s="164">
        <v>840.08</v>
      </c>
      <c r="I611" s="164">
        <v>840.08</v>
      </c>
      <c r="J611" s="164">
        <v>840.08</v>
      </c>
      <c r="K611" s="164">
        <v>840.08</v>
      </c>
      <c r="L611" s="164">
        <v>840.08</v>
      </c>
      <c r="M611" s="164">
        <v>840.08</v>
      </c>
      <c r="N611" s="164">
        <v>840.08</v>
      </c>
      <c r="O611" s="164">
        <v>840.08</v>
      </c>
      <c r="P611" s="164">
        <v>840.08</v>
      </c>
      <c r="Q611" s="164">
        <v>840.08</v>
      </c>
      <c r="R611" s="164">
        <v>840.08</v>
      </c>
      <c r="S611" s="164">
        <v>840.08</v>
      </c>
      <c r="T611" s="164">
        <v>840.08</v>
      </c>
      <c r="U611" s="164">
        <v>840.08</v>
      </c>
      <c r="V611" s="164">
        <v>840.08</v>
      </c>
      <c r="W611" s="164">
        <v>840.08</v>
      </c>
      <c r="X611" s="164">
        <v>840.08</v>
      </c>
      <c r="Y611" s="164">
        <v>840.08</v>
      </c>
      <c r="Z611" s="276"/>
    </row>
    <row r="612" spans="1:26" s="146" customFormat="1" ht="18.75" customHeight="1" outlineLevel="1" x14ac:dyDescent="0.2">
      <c r="A612" s="167" t="s">
        <v>9</v>
      </c>
      <c r="B612" s="164">
        <v>100.95425899999999</v>
      </c>
      <c r="C612" s="164">
        <v>96.616827999999998</v>
      </c>
      <c r="D612" s="164">
        <v>95.511877999999996</v>
      </c>
      <c r="E612" s="164">
        <v>100.192848</v>
      </c>
      <c r="F612" s="164">
        <v>103.610157</v>
      </c>
      <c r="G612" s="164">
        <v>102.203857</v>
      </c>
      <c r="H612" s="164">
        <v>100.261154</v>
      </c>
      <c r="I612" s="164">
        <v>99.539923000000002</v>
      </c>
      <c r="J612" s="164">
        <v>100.082353</v>
      </c>
      <c r="K612" s="164">
        <v>101.102925</v>
      </c>
      <c r="L612" s="164">
        <v>101.512761</v>
      </c>
      <c r="M612" s="164">
        <v>102.362568</v>
      </c>
      <c r="N612" s="164">
        <v>102.68400799999999</v>
      </c>
      <c r="O612" s="164">
        <v>97.942768000000001</v>
      </c>
      <c r="P612" s="164">
        <v>98.818691999999999</v>
      </c>
      <c r="Q612" s="164">
        <v>103.336933</v>
      </c>
      <c r="R612" s="164">
        <v>107.79088599999999</v>
      </c>
      <c r="S612" s="164">
        <v>105.07471799999999</v>
      </c>
      <c r="T612" s="164">
        <v>102.290244</v>
      </c>
      <c r="U612" s="164">
        <v>101.850273</v>
      </c>
      <c r="V612" s="164">
        <v>100.46004499999999</v>
      </c>
      <c r="W612" s="164">
        <v>100.695098</v>
      </c>
      <c r="X612" s="164">
        <v>101.71567</v>
      </c>
      <c r="Y612" s="164">
        <v>101.329942</v>
      </c>
      <c r="Z612" s="276"/>
    </row>
    <row r="613" spans="1:26" s="146" customFormat="1" ht="18.75" customHeight="1" outlineLevel="1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  <c r="Z613" s="276"/>
    </row>
    <row r="614" spans="1:26" s="146" customFormat="1" ht="18.75" customHeight="1" thickBot="1" x14ac:dyDescent="0.25">
      <c r="A614" s="171">
        <v>27</v>
      </c>
      <c r="B614" s="174">
        <v>1651.8045283741483</v>
      </c>
      <c r="C614" s="174">
        <v>1608.1758313741482</v>
      </c>
      <c r="D614" s="174">
        <v>1623.4392703741482</v>
      </c>
      <c r="E614" s="174">
        <v>1641.4167433741484</v>
      </c>
      <c r="F614" s="174">
        <v>1659.2020723741484</v>
      </c>
      <c r="G614" s="174">
        <v>1650.9398803741483</v>
      </c>
      <c r="H614" s="174">
        <v>1648.2858913741482</v>
      </c>
      <c r="I614" s="174">
        <v>1637.6699353741483</v>
      </c>
      <c r="J614" s="174">
        <v>1645.4397583741484</v>
      </c>
      <c r="K614" s="174">
        <v>1648.4660263741484</v>
      </c>
      <c r="L614" s="174">
        <v>1653.7379773741482</v>
      </c>
      <c r="M614" s="174">
        <v>1652.4410053741483</v>
      </c>
      <c r="N614" s="174">
        <v>1633.3466953741481</v>
      </c>
      <c r="O614" s="174">
        <v>1606.9629223741483</v>
      </c>
      <c r="P614" s="174">
        <v>1608.6922183741485</v>
      </c>
      <c r="Q614" s="174">
        <v>1640.2398613741484</v>
      </c>
      <c r="R614" s="174">
        <v>1671.2110723741484</v>
      </c>
      <c r="S614" s="174">
        <v>1658.8538113741486</v>
      </c>
      <c r="T614" s="174">
        <v>1645.1875693741483</v>
      </c>
      <c r="U614" s="174">
        <v>1614.9128803741482</v>
      </c>
      <c r="V614" s="174">
        <v>1624.3879813741482</v>
      </c>
      <c r="W614" s="174">
        <v>1625.4327643741483</v>
      </c>
      <c r="X614" s="174">
        <v>1636.8533233741482</v>
      </c>
      <c r="Y614" s="174">
        <v>1637.3697103741483</v>
      </c>
      <c r="Z614" s="276"/>
    </row>
    <row r="615" spans="1:26" s="146" customFormat="1" ht="18.75" customHeight="1" outlineLevel="1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  <c r="Z615" s="276"/>
    </row>
    <row r="616" spans="1:26" s="146" customFormat="1" ht="18.75" customHeight="1" outlineLevel="1" x14ac:dyDescent="0.2">
      <c r="A616" s="163" t="s">
        <v>8</v>
      </c>
      <c r="B616" s="164">
        <v>840.08</v>
      </c>
      <c r="C616" s="164">
        <v>840.08</v>
      </c>
      <c r="D616" s="164">
        <v>840.08</v>
      </c>
      <c r="E616" s="164">
        <v>840.08</v>
      </c>
      <c r="F616" s="164">
        <v>840.08</v>
      </c>
      <c r="G616" s="164">
        <v>840.08</v>
      </c>
      <c r="H616" s="164">
        <v>840.08</v>
      </c>
      <c r="I616" s="164">
        <v>840.08</v>
      </c>
      <c r="J616" s="164">
        <v>840.08</v>
      </c>
      <c r="K616" s="164">
        <v>840.08</v>
      </c>
      <c r="L616" s="164">
        <v>840.08</v>
      </c>
      <c r="M616" s="164">
        <v>840.08</v>
      </c>
      <c r="N616" s="164">
        <v>840.08</v>
      </c>
      <c r="O616" s="164">
        <v>840.08</v>
      </c>
      <c r="P616" s="164">
        <v>840.08</v>
      </c>
      <c r="Q616" s="164">
        <v>840.08</v>
      </c>
      <c r="R616" s="164">
        <v>840.08</v>
      </c>
      <c r="S616" s="164">
        <v>840.08</v>
      </c>
      <c r="T616" s="164">
        <v>840.08</v>
      </c>
      <c r="U616" s="164">
        <v>840.08</v>
      </c>
      <c r="V616" s="164">
        <v>840.08</v>
      </c>
      <c r="W616" s="164">
        <v>840.08</v>
      </c>
      <c r="X616" s="164">
        <v>840.08</v>
      </c>
      <c r="Y616" s="164">
        <v>840.08</v>
      </c>
      <c r="Z616" s="276"/>
    </row>
    <row r="617" spans="1:26" s="146" customFormat="1" ht="18.75" customHeight="1" outlineLevel="1" x14ac:dyDescent="0.2">
      <c r="A617" s="167" t="s">
        <v>9</v>
      </c>
      <c r="B617" s="164">
        <v>135.18360099999998</v>
      </c>
      <c r="C617" s="164">
        <v>127.88490399999999</v>
      </c>
      <c r="D617" s="164">
        <v>130.438343</v>
      </c>
      <c r="E617" s="164">
        <v>133.44581600000001</v>
      </c>
      <c r="F617" s="164">
        <v>136.421145</v>
      </c>
      <c r="G617" s="164">
        <v>135.03895299999999</v>
      </c>
      <c r="H617" s="164">
        <v>134.594964</v>
      </c>
      <c r="I617" s="164">
        <v>132.819008</v>
      </c>
      <c r="J617" s="164">
        <v>134.118831</v>
      </c>
      <c r="K617" s="164">
        <v>134.62509900000001</v>
      </c>
      <c r="L617" s="164">
        <v>135.50704999999999</v>
      </c>
      <c r="M617" s="164">
        <v>135.29007799999999</v>
      </c>
      <c r="N617" s="164">
        <v>132.09576799999999</v>
      </c>
      <c r="O617" s="164">
        <v>127.68199499999999</v>
      </c>
      <c r="P617" s="164">
        <v>127.97129099999999</v>
      </c>
      <c r="Q617" s="164">
        <v>133.24893399999999</v>
      </c>
      <c r="R617" s="164">
        <v>138.43014499999998</v>
      </c>
      <c r="S617" s="164">
        <v>136.36288400000001</v>
      </c>
      <c r="T617" s="164">
        <v>134.07664199999999</v>
      </c>
      <c r="U617" s="164">
        <v>129.01195299999998</v>
      </c>
      <c r="V617" s="164">
        <v>130.59705399999999</v>
      </c>
      <c r="W617" s="164">
        <v>130.77183699999998</v>
      </c>
      <c r="X617" s="164">
        <v>132.68239600000001</v>
      </c>
      <c r="Y617" s="164">
        <v>132.76878299999998</v>
      </c>
      <c r="Z617" s="276"/>
    </row>
    <row r="618" spans="1:26" s="146" customFormat="1" ht="18.75" customHeight="1" outlineLevel="1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  <c r="Z618" s="276"/>
    </row>
    <row r="619" spans="1:26" s="146" customFormat="1" ht="18.75" customHeight="1" thickBot="1" x14ac:dyDescent="0.25">
      <c r="A619" s="186">
        <v>28</v>
      </c>
      <c r="B619" s="174">
        <v>1647.5053063741482</v>
      </c>
      <c r="C619" s="174">
        <v>1606.6506883741481</v>
      </c>
      <c r="D619" s="174">
        <v>1610.5536133741482</v>
      </c>
      <c r="E619" s="174">
        <v>1638.5706103741484</v>
      </c>
      <c r="F619" s="174">
        <v>1652.0086813741482</v>
      </c>
      <c r="G619" s="174">
        <v>1645.1515423741484</v>
      </c>
      <c r="H619" s="174">
        <v>1637.7660073741486</v>
      </c>
      <c r="I619" s="174">
        <v>1625.8170523741483</v>
      </c>
      <c r="J619" s="174">
        <v>1628.3509513741483</v>
      </c>
      <c r="K619" s="174">
        <v>1637.5258273741481</v>
      </c>
      <c r="L619" s="174">
        <v>1646.1482893741484</v>
      </c>
      <c r="M619" s="174">
        <v>1649.4147373741482</v>
      </c>
      <c r="N619" s="174">
        <v>1648.1177653741483</v>
      </c>
      <c r="O619" s="174">
        <v>1617.8911123741484</v>
      </c>
      <c r="P619" s="174">
        <v>1624.8082963741483</v>
      </c>
      <c r="Q619" s="174">
        <v>1648.0337023741483</v>
      </c>
      <c r="R619" s="174">
        <v>1683.5923513741484</v>
      </c>
      <c r="S619" s="174">
        <v>1667.3561833741485</v>
      </c>
      <c r="T619" s="174">
        <v>1652.2128343741483</v>
      </c>
      <c r="U619" s="174">
        <v>1649.0544673741483</v>
      </c>
      <c r="V619" s="174">
        <v>1633.7910283741483</v>
      </c>
      <c r="W619" s="174">
        <v>1635.1720633741481</v>
      </c>
      <c r="X619" s="174">
        <v>1645.8720823741485</v>
      </c>
      <c r="Y619" s="174">
        <v>1644.7192183741483</v>
      </c>
      <c r="Z619" s="276"/>
    </row>
    <row r="620" spans="1:26" s="146" customFormat="1" ht="18.75" customHeight="1" outlineLevel="1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  <c r="Z620" s="276"/>
    </row>
    <row r="621" spans="1:26" s="146" customFormat="1" ht="18.75" customHeight="1" outlineLevel="1" x14ac:dyDescent="0.2">
      <c r="A621" s="181" t="s">
        <v>8</v>
      </c>
      <c r="B621" s="164">
        <v>840.08</v>
      </c>
      <c r="C621" s="164">
        <v>840.08</v>
      </c>
      <c r="D621" s="164">
        <v>840.08</v>
      </c>
      <c r="E621" s="164">
        <v>840.08</v>
      </c>
      <c r="F621" s="164">
        <v>840.08</v>
      </c>
      <c r="G621" s="164">
        <v>840.08</v>
      </c>
      <c r="H621" s="164">
        <v>840.08</v>
      </c>
      <c r="I621" s="164">
        <v>840.08</v>
      </c>
      <c r="J621" s="164">
        <v>840.08</v>
      </c>
      <c r="K621" s="164">
        <v>840.08</v>
      </c>
      <c r="L621" s="164">
        <v>840.08</v>
      </c>
      <c r="M621" s="164">
        <v>840.08</v>
      </c>
      <c r="N621" s="164">
        <v>840.08</v>
      </c>
      <c r="O621" s="164">
        <v>840.08</v>
      </c>
      <c r="P621" s="164">
        <v>840.08</v>
      </c>
      <c r="Q621" s="164">
        <v>840.08</v>
      </c>
      <c r="R621" s="164">
        <v>840.08</v>
      </c>
      <c r="S621" s="164">
        <v>840.08</v>
      </c>
      <c r="T621" s="164">
        <v>840.08</v>
      </c>
      <c r="U621" s="164">
        <v>840.08</v>
      </c>
      <c r="V621" s="164">
        <v>840.08</v>
      </c>
      <c r="W621" s="164">
        <v>840.08</v>
      </c>
      <c r="X621" s="164">
        <v>840.08</v>
      </c>
      <c r="Y621" s="164">
        <v>840.08</v>
      </c>
      <c r="Z621" s="276"/>
    </row>
    <row r="622" spans="1:26" s="146" customFormat="1" ht="18.75" customHeight="1" outlineLevel="1" x14ac:dyDescent="0.2">
      <c r="A622" s="182" t="s">
        <v>9</v>
      </c>
      <c r="B622" s="164">
        <v>134.46437899999998</v>
      </c>
      <c r="C622" s="164">
        <v>127.62976099999999</v>
      </c>
      <c r="D622" s="164">
        <v>128.28268599999998</v>
      </c>
      <c r="E622" s="164">
        <v>132.969683</v>
      </c>
      <c r="F622" s="164">
        <v>135.21775399999999</v>
      </c>
      <c r="G622" s="164">
        <v>134.070615</v>
      </c>
      <c r="H622" s="164">
        <v>132.83508</v>
      </c>
      <c r="I622" s="164">
        <v>130.83612500000001</v>
      </c>
      <c r="J622" s="164">
        <v>131.26002399999999</v>
      </c>
      <c r="K622" s="164">
        <v>132.79489999999998</v>
      </c>
      <c r="L622" s="164">
        <v>134.23736199999999</v>
      </c>
      <c r="M622" s="164">
        <v>134.78380999999999</v>
      </c>
      <c r="N622" s="164">
        <v>134.56683800000002</v>
      </c>
      <c r="O622" s="164">
        <v>129.51018499999998</v>
      </c>
      <c r="P622" s="164">
        <v>130.66736899999998</v>
      </c>
      <c r="Q622" s="164">
        <v>134.552775</v>
      </c>
      <c r="R622" s="164">
        <v>140.50142399999999</v>
      </c>
      <c r="S622" s="164">
        <v>137.785256</v>
      </c>
      <c r="T622" s="164">
        <v>135.25190699999999</v>
      </c>
      <c r="U622" s="164">
        <v>134.72354000000001</v>
      </c>
      <c r="V622" s="164">
        <v>132.17010099999999</v>
      </c>
      <c r="W622" s="164">
        <v>132.40113599999998</v>
      </c>
      <c r="X622" s="164">
        <v>134.19115500000001</v>
      </c>
      <c r="Y622" s="164">
        <v>133.99829099999999</v>
      </c>
      <c r="Z622" s="276"/>
    </row>
    <row r="623" spans="1:26" s="146" customFormat="1" ht="18.75" customHeight="1" outlineLevel="1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  <c r="Z623" s="276"/>
    </row>
    <row r="624" spans="1:26" s="146" customFormat="1" ht="18.75" customHeight="1" thickBot="1" x14ac:dyDescent="0.25">
      <c r="A624" s="154">
        <v>29</v>
      </c>
      <c r="B624" s="174">
        <v>1491.9647383741483</v>
      </c>
      <c r="C624" s="174">
        <v>1467.4903963741483</v>
      </c>
      <c r="D624" s="174">
        <v>1458.0753403741485</v>
      </c>
      <c r="E624" s="174">
        <v>1491.8806753741485</v>
      </c>
      <c r="F624" s="174">
        <v>1506.5196463741484</v>
      </c>
      <c r="G624" s="174">
        <v>1505.8111153741484</v>
      </c>
      <c r="H624" s="174">
        <v>1494.1143493741483</v>
      </c>
      <c r="I624" s="174">
        <v>1481.6850343741482</v>
      </c>
      <c r="J624" s="174">
        <v>1490.1273613741484</v>
      </c>
      <c r="K624" s="174">
        <v>1497.4408423741484</v>
      </c>
      <c r="L624" s="174">
        <v>1490.4636133741483</v>
      </c>
      <c r="M624" s="174">
        <v>1494.6547543741483</v>
      </c>
      <c r="N624" s="174">
        <v>1493.4058183741483</v>
      </c>
      <c r="O624" s="174">
        <v>1463.4193453741482</v>
      </c>
      <c r="P624" s="174">
        <v>1472.3660503741485</v>
      </c>
      <c r="Q624" s="174">
        <v>1512.1999033741483</v>
      </c>
      <c r="R624" s="174">
        <v>1524.8453803741484</v>
      </c>
      <c r="S624" s="174">
        <v>1518.4205653741485</v>
      </c>
      <c r="T624" s="174">
        <v>1501.5118933741485</v>
      </c>
      <c r="U624" s="174">
        <v>1496.8043653741483</v>
      </c>
      <c r="V624" s="174">
        <v>1491.4723693741482</v>
      </c>
      <c r="W624" s="174">
        <v>1489.7190553741482</v>
      </c>
      <c r="X624" s="174">
        <v>1443.5204323741482</v>
      </c>
      <c r="Y624" s="174">
        <v>1462.6747873741483</v>
      </c>
      <c r="Z624" s="276"/>
    </row>
    <row r="625" spans="1:26" s="146" customFormat="1" ht="18.75" customHeight="1" outlineLevel="1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  <c r="Z625" s="276"/>
    </row>
    <row r="626" spans="1:26" s="146" customFormat="1" ht="18.75" customHeight="1" outlineLevel="1" x14ac:dyDescent="0.2">
      <c r="A626" s="181" t="s">
        <v>8</v>
      </c>
      <c r="B626" s="164">
        <v>840.08</v>
      </c>
      <c r="C626" s="164">
        <v>840.08</v>
      </c>
      <c r="D626" s="164">
        <v>840.08</v>
      </c>
      <c r="E626" s="164">
        <v>840.08</v>
      </c>
      <c r="F626" s="164">
        <v>840.08</v>
      </c>
      <c r="G626" s="164">
        <v>840.08</v>
      </c>
      <c r="H626" s="164">
        <v>840.08</v>
      </c>
      <c r="I626" s="164">
        <v>840.08</v>
      </c>
      <c r="J626" s="164">
        <v>840.08</v>
      </c>
      <c r="K626" s="164">
        <v>840.08</v>
      </c>
      <c r="L626" s="164">
        <v>840.08</v>
      </c>
      <c r="M626" s="164">
        <v>840.08</v>
      </c>
      <c r="N626" s="164">
        <v>840.08</v>
      </c>
      <c r="O626" s="164">
        <v>840.08</v>
      </c>
      <c r="P626" s="164">
        <v>840.08</v>
      </c>
      <c r="Q626" s="164">
        <v>840.08</v>
      </c>
      <c r="R626" s="164">
        <v>840.08</v>
      </c>
      <c r="S626" s="164">
        <v>840.08</v>
      </c>
      <c r="T626" s="164">
        <v>840.08</v>
      </c>
      <c r="U626" s="164">
        <v>840.08</v>
      </c>
      <c r="V626" s="164">
        <v>840.08</v>
      </c>
      <c r="W626" s="164">
        <v>840.08</v>
      </c>
      <c r="X626" s="164">
        <v>840.08</v>
      </c>
      <c r="Y626" s="164">
        <v>840.08</v>
      </c>
      <c r="Z626" s="276"/>
    </row>
    <row r="627" spans="1:26" s="146" customFormat="1" ht="18.75" customHeight="1" outlineLevel="1" x14ac:dyDescent="0.2">
      <c r="A627" s="182" t="s">
        <v>9</v>
      </c>
      <c r="B627" s="164">
        <v>108.443811</v>
      </c>
      <c r="C627" s="164">
        <v>104.34946899999998</v>
      </c>
      <c r="D627" s="164">
        <v>102.774413</v>
      </c>
      <c r="E627" s="164">
        <v>108.429748</v>
      </c>
      <c r="F627" s="164">
        <v>110.87871899999999</v>
      </c>
      <c r="G627" s="164">
        <v>110.76018800000001</v>
      </c>
      <c r="H627" s="164">
        <v>108.80342200000001</v>
      </c>
      <c r="I627" s="164">
        <v>106.724107</v>
      </c>
      <c r="J627" s="164">
        <v>108.13643399999999</v>
      </c>
      <c r="K627" s="164">
        <v>109.359915</v>
      </c>
      <c r="L627" s="164">
        <v>108.19268599999999</v>
      </c>
      <c r="M627" s="164">
        <v>108.89382699999999</v>
      </c>
      <c r="N627" s="164">
        <v>108.68489099999999</v>
      </c>
      <c r="O627" s="164">
        <v>103.66841799999999</v>
      </c>
      <c r="P627" s="164">
        <v>105.16512300000001</v>
      </c>
      <c r="Q627" s="164">
        <v>111.828976</v>
      </c>
      <c r="R627" s="164">
        <v>113.944453</v>
      </c>
      <c r="S627" s="164">
        <v>112.86963800000001</v>
      </c>
      <c r="T627" s="164">
        <v>110.040966</v>
      </c>
      <c r="U627" s="164">
        <v>109.253438</v>
      </c>
      <c r="V627" s="164">
        <v>108.361442</v>
      </c>
      <c r="W627" s="164">
        <v>108.06812799999999</v>
      </c>
      <c r="X627" s="164">
        <v>100.33950499999999</v>
      </c>
      <c r="Y627" s="164">
        <v>103.54386</v>
      </c>
      <c r="Z627" s="276"/>
    </row>
    <row r="628" spans="1:26" s="146" customFormat="1" ht="18.75" customHeight="1" outlineLevel="1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  <c r="Z628" s="276"/>
    </row>
    <row r="629" spans="1:26" s="146" customFormat="1" ht="18.75" customHeight="1" thickBot="1" x14ac:dyDescent="0.25">
      <c r="A629" s="184">
        <v>30</v>
      </c>
      <c r="B629" s="174">
        <v>1737.5728063741481</v>
      </c>
      <c r="C629" s="174">
        <v>1700.7772303741483</v>
      </c>
      <c r="D629" s="174">
        <v>1702.6986703741482</v>
      </c>
      <c r="E629" s="174">
        <v>1710.6366193741483</v>
      </c>
      <c r="F629" s="174">
        <v>1736.6841403741485</v>
      </c>
      <c r="G629" s="174">
        <v>1739.3861653741485</v>
      </c>
      <c r="H629" s="174">
        <v>1784.9723293741483</v>
      </c>
      <c r="I629" s="174">
        <v>1769.0483953741482</v>
      </c>
      <c r="J629" s="174">
        <v>1784.0716543741485</v>
      </c>
      <c r="K629" s="174">
        <v>1786.8337243741485</v>
      </c>
      <c r="L629" s="174">
        <v>1788.8632453741482</v>
      </c>
      <c r="M629" s="174">
        <v>1748.9333203741483</v>
      </c>
      <c r="N629" s="174">
        <v>1731.0759373741482</v>
      </c>
      <c r="O629" s="174">
        <v>1748.9333203741483</v>
      </c>
      <c r="P629" s="174">
        <v>1762.5275083741483</v>
      </c>
      <c r="Q629" s="174">
        <v>1801.2805513741484</v>
      </c>
      <c r="R629" s="174">
        <v>1817.2405123741482</v>
      </c>
      <c r="S629" s="174">
        <v>1790.4964693741483</v>
      </c>
      <c r="T629" s="174">
        <v>1756.4989903741484</v>
      </c>
      <c r="U629" s="174">
        <v>1742.6526133741481</v>
      </c>
      <c r="V629" s="174">
        <v>1738.1012023741482</v>
      </c>
      <c r="W629" s="174">
        <v>1746.7837093741482</v>
      </c>
      <c r="X629" s="174">
        <v>1743.9495853741485</v>
      </c>
      <c r="Y629" s="174">
        <v>1735.9756093741482</v>
      </c>
      <c r="Z629" s="276"/>
    </row>
    <row r="630" spans="1:26" s="146" customFormat="1" ht="18.75" customHeight="1" outlineLevel="1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  <c r="Z630" s="276"/>
    </row>
    <row r="631" spans="1:26" s="146" customFormat="1" ht="18.75" customHeight="1" outlineLevel="1" x14ac:dyDescent="0.2">
      <c r="A631" s="163" t="s">
        <v>8</v>
      </c>
      <c r="B631" s="164">
        <v>840.08</v>
      </c>
      <c r="C631" s="164">
        <v>840.08</v>
      </c>
      <c r="D631" s="164">
        <v>840.08</v>
      </c>
      <c r="E631" s="164">
        <v>840.08</v>
      </c>
      <c r="F631" s="164">
        <v>840.08</v>
      </c>
      <c r="G631" s="164">
        <v>840.08</v>
      </c>
      <c r="H631" s="164">
        <v>840.08</v>
      </c>
      <c r="I631" s="164">
        <v>840.08</v>
      </c>
      <c r="J631" s="164">
        <v>840.08</v>
      </c>
      <c r="K631" s="164">
        <v>840.08</v>
      </c>
      <c r="L631" s="164">
        <v>840.08</v>
      </c>
      <c r="M631" s="164">
        <v>840.08</v>
      </c>
      <c r="N631" s="164">
        <v>840.08</v>
      </c>
      <c r="O631" s="164">
        <v>840.08</v>
      </c>
      <c r="P631" s="164">
        <v>840.08</v>
      </c>
      <c r="Q631" s="164">
        <v>840.08</v>
      </c>
      <c r="R631" s="164">
        <v>840.08</v>
      </c>
      <c r="S631" s="164">
        <v>840.08</v>
      </c>
      <c r="T631" s="164">
        <v>840.08</v>
      </c>
      <c r="U631" s="164">
        <v>840.08</v>
      </c>
      <c r="V631" s="164">
        <v>840.08</v>
      </c>
      <c r="W631" s="164">
        <v>840.08</v>
      </c>
      <c r="X631" s="164">
        <v>840.08</v>
      </c>
      <c r="Y631" s="164">
        <v>840.08</v>
      </c>
      <c r="Z631" s="276"/>
    </row>
    <row r="632" spans="1:26" s="146" customFormat="1" ht="18.75" customHeight="1" outlineLevel="1" x14ac:dyDescent="0.2">
      <c r="A632" s="167" t="s">
        <v>9</v>
      </c>
      <c r="B632" s="164">
        <v>149.53187899999998</v>
      </c>
      <c r="C632" s="164">
        <v>143.37630299999998</v>
      </c>
      <c r="D632" s="164">
        <v>143.697743</v>
      </c>
      <c r="E632" s="164">
        <v>145.02569199999999</v>
      </c>
      <c r="F632" s="164">
        <v>149.38321300000001</v>
      </c>
      <c r="G632" s="164">
        <v>149.835238</v>
      </c>
      <c r="H632" s="164">
        <v>157.46140199999999</v>
      </c>
      <c r="I632" s="164">
        <v>154.79746799999998</v>
      </c>
      <c r="J632" s="164">
        <v>157.31072699999999</v>
      </c>
      <c r="K632" s="164">
        <v>157.772797</v>
      </c>
      <c r="L632" s="164">
        <v>158.11231799999999</v>
      </c>
      <c r="M632" s="164">
        <v>151.43239299999999</v>
      </c>
      <c r="N632" s="164">
        <v>148.44501</v>
      </c>
      <c r="O632" s="164">
        <v>151.43239299999999</v>
      </c>
      <c r="P632" s="164">
        <v>153.706581</v>
      </c>
      <c r="Q632" s="164">
        <v>160.18962400000001</v>
      </c>
      <c r="R632" s="164">
        <v>162.85958499999998</v>
      </c>
      <c r="S632" s="164">
        <v>158.38554199999999</v>
      </c>
      <c r="T632" s="164">
        <v>152.69806300000002</v>
      </c>
      <c r="U632" s="164">
        <v>150.381686</v>
      </c>
      <c r="V632" s="164">
        <v>149.62027499999999</v>
      </c>
      <c r="W632" s="164">
        <v>151.07278199999999</v>
      </c>
      <c r="X632" s="164">
        <v>150.598658</v>
      </c>
      <c r="Y632" s="164">
        <v>149.26468199999999</v>
      </c>
      <c r="Z632" s="276"/>
    </row>
    <row r="633" spans="1:26" s="146" customFormat="1" ht="18.75" customHeight="1" outlineLevel="1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  <c r="Z633" s="276"/>
    </row>
    <row r="634" spans="1:26" s="146" customFormat="1" ht="18.75" customHeight="1" thickBot="1" x14ac:dyDescent="0.25">
      <c r="A634" s="171">
        <v>31</v>
      </c>
      <c r="B634" s="174">
        <v>1631.7374893741483</v>
      </c>
      <c r="C634" s="174">
        <v>1592.0957803741483</v>
      </c>
      <c r="D634" s="174">
        <v>1601.2826653741483</v>
      </c>
      <c r="E634" s="174">
        <v>1608.5361013741483</v>
      </c>
      <c r="F634" s="174">
        <v>1634.6556763741485</v>
      </c>
      <c r="G634" s="174">
        <v>1622.9709193741483</v>
      </c>
      <c r="H634" s="174">
        <v>1670.6106223741483</v>
      </c>
      <c r="I634" s="174">
        <v>1667.0439493741485</v>
      </c>
      <c r="J634" s="174">
        <v>1660.8713233741482</v>
      </c>
      <c r="K634" s="174">
        <v>1673.9130973741483</v>
      </c>
      <c r="L634" s="174">
        <v>1670.9228563741481</v>
      </c>
      <c r="M634" s="174">
        <v>1632.8182993741484</v>
      </c>
      <c r="N634" s="174">
        <v>1615.8495823741484</v>
      </c>
      <c r="O634" s="174">
        <v>1637.8620793741484</v>
      </c>
      <c r="P634" s="174">
        <v>1646.7607483741483</v>
      </c>
      <c r="Q634" s="174">
        <v>1693.6078573741486</v>
      </c>
      <c r="R634" s="174">
        <v>1733.9100613741484</v>
      </c>
      <c r="S634" s="174">
        <v>1731.5322793741484</v>
      </c>
      <c r="T634" s="174">
        <v>1622.7427483741483</v>
      </c>
      <c r="U634" s="174">
        <v>1605.8941213741482</v>
      </c>
      <c r="V634" s="174">
        <v>1618.3114273741483</v>
      </c>
      <c r="W634" s="174">
        <v>1622.8268113741485</v>
      </c>
      <c r="X634" s="174">
        <v>1621.4818033741483</v>
      </c>
      <c r="Y634" s="174">
        <v>1618.9238863741484</v>
      </c>
      <c r="Z634" s="276"/>
    </row>
    <row r="635" spans="1:26" s="146" customFormat="1" ht="18.75" customHeight="1" outlineLevel="1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  <c r="Z635" s="276"/>
    </row>
    <row r="636" spans="1:26" s="146" customFormat="1" ht="18.75" customHeight="1" outlineLevel="1" x14ac:dyDescent="0.2">
      <c r="A636" s="181" t="s">
        <v>8</v>
      </c>
      <c r="B636" s="164">
        <v>840.08</v>
      </c>
      <c r="C636" s="164">
        <v>840.08</v>
      </c>
      <c r="D636" s="164">
        <v>840.08</v>
      </c>
      <c r="E636" s="164">
        <v>840.08</v>
      </c>
      <c r="F636" s="164">
        <v>840.08</v>
      </c>
      <c r="G636" s="164">
        <v>840.08</v>
      </c>
      <c r="H636" s="164">
        <v>840.08</v>
      </c>
      <c r="I636" s="164">
        <v>840.08</v>
      </c>
      <c r="J636" s="164">
        <v>840.08</v>
      </c>
      <c r="K636" s="164">
        <v>840.08</v>
      </c>
      <c r="L636" s="164">
        <v>840.08</v>
      </c>
      <c r="M636" s="164">
        <v>840.08</v>
      </c>
      <c r="N636" s="164">
        <v>840.08</v>
      </c>
      <c r="O636" s="164">
        <v>840.08</v>
      </c>
      <c r="P636" s="164">
        <v>840.08</v>
      </c>
      <c r="Q636" s="164">
        <v>840.08</v>
      </c>
      <c r="R636" s="164">
        <v>840.08</v>
      </c>
      <c r="S636" s="164">
        <v>840.08</v>
      </c>
      <c r="T636" s="164">
        <v>840.08</v>
      </c>
      <c r="U636" s="164">
        <v>840.08</v>
      </c>
      <c r="V636" s="164">
        <v>840.08</v>
      </c>
      <c r="W636" s="164">
        <v>840.08</v>
      </c>
      <c r="X636" s="164">
        <v>840.08</v>
      </c>
      <c r="Y636" s="164">
        <v>840.08</v>
      </c>
      <c r="Z636" s="276"/>
    </row>
    <row r="637" spans="1:26" s="146" customFormat="1" ht="18.75" customHeight="1" outlineLevel="1" x14ac:dyDescent="0.2">
      <c r="A637" s="182" t="s">
        <v>9</v>
      </c>
      <c r="B637" s="164">
        <v>131.826562</v>
      </c>
      <c r="C637" s="164">
        <v>125.19485299999999</v>
      </c>
      <c r="D637" s="164">
        <v>126.73173800000001</v>
      </c>
      <c r="E637" s="164">
        <v>127.94517399999999</v>
      </c>
      <c r="F637" s="164">
        <v>132.31474900000001</v>
      </c>
      <c r="G637" s="164">
        <v>130.35999200000001</v>
      </c>
      <c r="H637" s="164">
        <v>138.32969499999999</v>
      </c>
      <c r="I637" s="164">
        <v>137.73302200000001</v>
      </c>
      <c r="J637" s="164">
        <v>136.70039600000001</v>
      </c>
      <c r="K637" s="164">
        <v>138.88216999999997</v>
      </c>
      <c r="L637" s="164">
        <v>138.38192899999999</v>
      </c>
      <c r="M637" s="164">
        <v>132.007372</v>
      </c>
      <c r="N637" s="164">
        <v>129.168655</v>
      </c>
      <c r="O637" s="164">
        <v>132.85115199999998</v>
      </c>
      <c r="P637" s="164">
        <v>134.339821</v>
      </c>
      <c r="Q637" s="164">
        <v>142.17693</v>
      </c>
      <c r="R637" s="164">
        <v>148.91913399999999</v>
      </c>
      <c r="S637" s="164">
        <v>148.52135199999998</v>
      </c>
      <c r="T637" s="164">
        <v>130.321821</v>
      </c>
      <c r="U637" s="164">
        <v>127.50319399999999</v>
      </c>
      <c r="V637" s="164">
        <v>129.5805</v>
      </c>
      <c r="W637" s="164">
        <v>130.33588399999999</v>
      </c>
      <c r="X637" s="164">
        <v>130.11087599999999</v>
      </c>
      <c r="Y637" s="164">
        <v>129.68295899999998</v>
      </c>
      <c r="Z637" s="276"/>
    </row>
    <row r="638" spans="1:26" s="146" customFormat="1" ht="18.75" customHeight="1" outlineLevel="1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  <c r="Z638" s="276"/>
    </row>
    <row r="639" spans="1:26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  <c r="Z639" s="188"/>
    </row>
    <row r="640" spans="1:26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  <c r="Z640" s="188"/>
    </row>
    <row r="641" spans="1:26" s="231" customFormat="1" ht="16.5" thickBot="1" x14ac:dyDescent="0.3">
      <c r="A641" s="230" t="s">
        <v>74</v>
      </c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78"/>
    </row>
    <row r="642" spans="1:26" s="146" customFormat="1" ht="30.75" customHeight="1" thickBot="1" x14ac:dyDescent="0.25">
      <c r="A642" s="189" t="s">
        <v>43</v>
      </c>
      <c r="B642" s="190" t="s">
        <v>55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  <c r="Z642" s="276"/>
    </row>
    <row r="643" spans="1:26" s="146" customFormat="1" ht="39" customHeight="1" thickBot="1" x14ac:dyDescent="0.25">
      <c r="A643" s="193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  <c r="Z643" s="276"/>
    </row>
    <row r="644" spans="1:26" s="310" customFormat="1" ht="18.75" customHeight="1" thickBot="1" x14ac:dyDescent="0.25">
      <c r="A644" s="200">
        <v>1</v>
      </c>
      <c r="B644" s="172">
        <v>659.06612037414823</v>
      </c>
      <c r="C644" s="173">
        <v>631.84171737414829</v>
      </c>
      <c r="D644" s="173">
        <v>624.28805637414825</v>
      </c>
      <c r="E644" s="174">
        <v>633.93128337414828</v>
      </c>
      <c r="F644" s="174">
        <v>670.69083237414839</v>
      </c>
      <c r="G644" s="174">
        <v>673.22473137414818</v>
      </c>
      <c r="H644" s="174">
        <v>665.8031693741483</v>
      </c>
      <c r="I644" s="174">
        <v>635.56450737414832</v>
      </c>
      <c r="J644" s="174">
        <v>666.41562837414824</v>
      </c>
      <c r="K644" s="175">
        <v>670.39060737414832</v>
      </c>
      <c r="L644" s="174">
        <v>650.71986537414841</v>
      </c>
      <c r="M644" s="176">
        <v>649.26677637414832</v>
      </c>
      <c r="N644" s="175">
        <v>647.20122837414829</v>
      </c>
      <c r="O644" s="174">
        <v>626.13744237414835</v>
      </c>
      <c r="P644" s="176">
        <v>634.85597637414833</v>
      </c>
      <c r="Q644" s="177">
        <v>650.2875413741483</v>
      </c>
      <c r="R644" s="174">
        <v>652.47317937414823</v>
      </c>
      <c r="S644" s="177">
        <v>653.08563837414829</v>
      </c>
      <c r="T644" s="174">
        <v>785.26870137414835</v>
      </c>
      <c r="U644" s="173">
        <v>648.73838037414828</v>
      </c>
      <c r="V644" s="173">
        <v>652.47317937414823</v>
      </c>
      <c r="W644" s="173">
        <v>653.87823237414841</v>
      </c>
      <c r="X644" s="173">
        <v>652.60527837414827</v>
      </c>
      <c r="Y644" s="178">
        <v>657.52896837414835</v>
      </c>
      <c r="Z644" s="388"/>
    </row>
    <row r="645" spans="1:26" s="146" customFormat="1" ht="18.75" customHeight="1" outlineLevel="1" x14ac:dyDescent="0.2">
      <c r="A645" s="232" t="s">
        <v>7</v>
      </c>
      <c r="B645" s="162">
        <v>545.77</v>
      </c>
      <c r="C645" s="162">
        <v>523.1</v>
      </c>
      <c r="D645" s="162">
        <v>516.80999999999995</v>
      </c>
      <c r="E645" s="162">
        <v>524.84</v>
      </c>
      <c r="F645" s="162">
        <v>555.45000000000005</v>
      </c>
      <c r="G645" s="162">
        <v>557.55999999999995</v>
      </c>
      <c r="H645" s="162">
        <v>551.38</v>
      </c>
      <c r="I645" s="162">
        <v>526.20000000000005</v>
      </c>
      <c r="J645" s="162">
        <v>551.89</v>
      </c>
      <c r="K645" s="162">
        <v>555.20000000000005</v>
      </c>
      <c r="L645" s="162">
        <v>538.82000000000005</v>
      </c>
      <c r="M645" s="162">
        <v>537.61</v>
      </c>
      <c r="N645" s="162">
        <v>535.89</v>
      </c>
      <c r="O645" s="162">
        <v>518.35</v>
      </c>
      <c r="P645" s="162">
        <v>525.61</v>
      </c>
      <c r="Q645" s="162">
        <v>538.46</v>
      </c>
      <c r="R645" s="162">
        <v>540.28</v>
      </c>
      <c r="S645" s="162">
        <v>540.79</v>
      </c>
      <c r="T645" s="162">
        <v>650.86</v>
      </c>
      <c r="U645" s="162">
        <v>537.16999999999996</v>
      </c>
      <c r="V645" s="162">
        <v>540.28</v>
      </c>
      <c r="W645" s="162">
        <v>541.45000000000005</v>
      </c>
      <c r="X645" s="162">
        <v>540.39</v>
      </c>
      <c r="Y645" s="162">
        <v>544.49</v>
      </c>
      <c r="Z645" s="276"/>
    </row>
    <row r="646" spans="1:26" s="146" customFormat="1" ht="18.75" customHeight="1" outlineLevel="1" x14ac:dyDescent="0.2">
      <c r="A646" s="167" t="s">
        <v>9</v>
      </c>
      <c r="B646" s="164">
        <v>109.64519299999999</v>
      </c>
      <c r="C646" s="164">
        <v>105.09079</v>
      </c>
      <c r="D646" s="164">
        <v>103.82712899999999</v>
      </c>
      <c r="E646" s="164">
        <v>105.44035600000001</v>
      </c>
      <c r="F646" s="164">
        <v>111.589905</v>
      </c>
      <c r="G646" s="164">
        <v>112.01380399999999</v>
      </c>
      <c r="H646" s="164">
        <v>110.77224199999999</v>
      </c>
      <c r="I646" s="164">
        <v>105.71358000000001</v>
      </c>
      <c r="J646" s="164">
        <v>110.874701</v>
      </c>
      <c r="K646" s="164">
        <v>111.53968</v>
      </c>
      <c r="L646" s="164">
        <v>108.24893800000001</v>
      </c>
      <c r="M646" s="164">
        <v>108.005849</v>
      </c>
      <c r="N646" s="164">
        <v>107.66030099999999</v>
      </c>
      <c r="O646" s="164">
        <v>104.136515</v>
      </c>
      <c r="P646" s="164">
        <v>105.595049</v>
      </c>
      <c r="Q646" s="164">
        <v>108.176614</v>
      </c>
      <c r="R646" s="164">
        <v>108.54225199999999</v>
      </c>
      <c r="S646" s="164">
        <v>108.64471099999999</v>
      </c>
      <c r="T646" s="164">
        <v>130.75777400000001</v>
      </c>
      <c r="U646" s="164">
        <v>107.91745299999999</v>
      </c>
      <c r="V646" s="164">
        <v>108.54225199999999</v>
      </c>
      <c r="W646" s="164">
        <v>108.77730500000001</v>
      </c>
      <c r="X646" s="164">
        <v>108.56435099999999</v>
      </c>
      <c r="Y646" s="164">
        <v>109.388041</v>
      </c>
      <c r="Z646" s="276"/>
    </row>
    <row r="647" spans="1:26" s="146" customFormat="1" ht="18.75" customHeight="1" outlineLevel="1" thickBot="1" x14ac:dyDescent="0.25">
      <c r="A647" s="168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  <c r="Z647" s="276"/>
    </row>
    <row r="648" spans="1:26" s="310" customFormat="1" ht="18.75" customHeight="1" thickBot="1" x14ac:dyDescent="0.25">
      <c r="A648" s="171">
        <v>2</v>
      </c>
      <c r="B648" s="172">
        <v>795.64447737414832</v>
      </c>
      <c r="C648" s="173">
        <v>794.05928937414819</v>
      </c>
      <c r="D648" s="173">
        <v>788.23492437414836</v>
      </c>
      <c r="E648" s="174">
        <v>767.31524637414827</v>
      </c>
      <c r="F648" s="174">
        <v>766.66676037414834</v>
      </c>
      <c r="G648" s="174">
        <v>790.03627437414832</v>
      </c>
      <c r="H648" s="174">
        <v>784.27195437414821</v>
      </c>
      <c r="I648" s="174">
        <v>791.6815073741484</v>
      </c>
      <c r="J648" s="174">
        <v>783.1190903741483</v>
      </c>
      <c r="K648" s="175">
        <v>793.50687537414831</v>
      </c>
      <c r="L648" s="174">
        <v>803.42630937414833</v>
      </c>
      <c r="M648" s="176">
        <v>800.82035637414822</v>
      </c>
      <c r="N648" s="175">
        <v>804.62720937414838</v>
      </c>
      <c r="O648" s="174">
        <v>773.65599837414834</v>
      </c>
      <c r="P648" s="176">
        <v>757.22768637414833</v>
      </c>
      <c r="Q648" s="177">
        <v>774.43658337414831</v>
      </c>
      <c r="R648" s="174">
        <v>810.9559523741483</v>
      </c>
      <c r="S648" s="177">
        <v>809.86313337414833</v>
      </c>
      <c r="T648" s="174">
        <v>818.41354137414828</v>
      </c>
      <c r="U648" s="173">
        <v>793.86714537414832</v>
      </c>
      <c r="V648" s="173">
        <v>799.37927637414828</v>
      </c>
      <c r="W648" s="173">
        <v>809.45482737414829</v>
      </c>
      <c r="X648" s="173">
        <v>806.58467637414833</v>
      </c>
      <c r="Y648" s="178">
        <v>799.21115037414836</v>
      </c>
      <c r="Z648" s="388"/>
    </row>
    <row r="649" spans="1:26" s="146" customFormat="1" ht="18.75" customHeight="1" outlineLevel="1" x14ac:dyDescent="0.2">
      <c r="A649" s="232" t="s">
        <v>7</v>
      </c>
      <c r="B649" s="162">
        <v>659.5</v>
      </c>
      <c r="C649" s="162">
        <v>658.18</v>
      </c>
      <c r="D649" s="162">
        <v>653.33000000000004</v>
      </c>
      <c r="E649" s="162">
        <v>635.91</v>
      </c>
      <c r="F649" s="162">
        <v>635.37</v>
      </c>
      <c r="G649" s="162">
        <v>654.83000000000004</v>
      </c>
      <c r="H649" s="162">
        <v>650.03</v>
      </c>
      <c r="I649" s="162">
        <v>656.2</v>
      </c>
      <c r="J649" s="162">
        <v>649.07000000000005</v>
      </c>
      <c r="K649" s="162">
        <v>657.72</v>
      </c>
      <c r="L649" s="162">
        <v>665.98</v>
      </c>
      <c r="M649" s="162">
        <v>663.81</v>
      </c>
      <c r="N649" s="162">
        <v>666.98</v>
      </c>
      <c r="O649" s="162">
        <v>641.19000000000005</v>
      </c>
      <c r="P649" s="162">
        <v>627.51</v>
      </c>
      <c r="Q649" s="162">
        <v>641.84</v>
      </c>
      <c r="R649" s="162">
        <v>672.25</v>
      </c>
      <c r="S649" s="162">
        <v>671.34</v>
      </c>
      <c r="T649" s="162">
        <v>678.46</v>
      </c>
      <c r="U649" s="162">
        <v>658.02</v>
      </c>
      <c r="V649" s="162">
        <v>662.61</v>
      </c>
      <c r="W649" s="162">
        <v>671</v>
      </c>
      <c r="X649" s="162">
        <v>668.61</v>
      </c>
      <c r="Y649" s="162">
        <v>662.47</v>
      </c>
      <c r="Z649" s="276"/>
    </row>
    <row r="650" spans="1:26" s="146" customFormat="1" ht="18.75" customHeight="1" outlineLevel="1" x14ac:dyDescent="0.2">
      <c r="A650" s="167" t="s">
        <v>9</v>
      </c>
      <c r="B650" s="164">
        <v>132.49355</v>
      </c>
      <c r="C650" s="164">
        <v>132.22836199999998</v>
      </c>
      <c r="D650" s="164">
        <v>131.253997</v>
      </c>
      <c r="E650" s="164">
        <v>127.754319</v>
      </c>
      <c r="F650" s="164">
        <v>127.645833</v>
      </c>
      <c r="G650" s="164">
        <v>131.55534700000001</v>
      </c>
      <c r="H650" s="164">
        <v>130.591027</v>
      </c>
      <c r="I650" s="164">
        <v>131.83058</v>
      </c>
      <c r="J650" s="164">
        <v>130.39816300000001</v>
      </c>
      <c r="K650" s="164">
        <v>132.13594800000001</v>
      </c>
      <c r="L650" s="164">
        <v>133.79538199999999</v>
      </c>
      <c r="M650" s="164">
        <v>133.35942899999998</v>
      </c>
      <c r="N650" s="164">
        <v>133.99628200000001</v>
      </c>
      <c r="O650" s="164">
        <v>128.81507100000002</v>
      </c>
      <c r="P650" s="164">
        <v>126.06675899999999</v>
      </c>
      <c r="Q650" s="164">
        <v>128.94565600000001</v>
      </c>
      <c r="R650" s="164">
        <v>135.055025</v>
      </c>
      <c r="S650" s="164">
        <v>134.87220600000001</v>
      </c>
      <c r="T650" s="164">
        <v>136.30261400000001</v>
      </c>
      <c r="U650" s="164">
        <v>132.19621799999999</v>
      </c>
      <c r="V650" s="164">
        <v>133.11834899999999</v>
      </c>
      <c r="W650" s="164">
        <v>134.8039</v>
      </c>
      <c r="X650" s="164">
        <v>134.32374899999999</v>
      </c>
      <c r="Y650" s="164">
        <v>133.09022300000001</v>
      </c>
      <c r="Z650" s="276"/>
    </row>
    <row r="651" spans="1:26" s="146" customFormat="1" ht="18.75" customHeight="1" outlineLevel="1" thickBot="1" x14ac:dyDescent="0.25">
      <c r="A651" s="168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  <c r="Z651" s="276"/>
    </row>
    <row r="652" spans="1:26" s="310" customFormat="1" ht="18.75" customHeight="1" thickBot="1" x14ac:dyDescent="0.25">
      <c r="A652" s="154">
        <v>3</v>
      </c>
      <c r="B652" s="172">
        <v>787.92269037414837</v>
      </c>
      <c r="C652" s="173">
        <v>765.22568037414828</v>
      </c>
      <c r="D652" s="173">
        <v>765.51389637414832</v>
      </c>
      <c r="E652" s="174">
        <v>755.70254337414826</v>
      </c>
      <c r="F652" s="174">
        <v>756.68728137414826</v>
      </c>
      <c r="G652" s="174">
        <v>779.7685793741482</v>
      </c>
      <c r="H652" s="174">
        <v>781.89417237414818</v>
      </c>
      <c r="I652" s="174">
        <v>773.57193537414832</v>
      </c>
      <c r="J652" s="174">
        <v>782.9990003741483</v>
      </c>
      <c r="K652" s="175">
        <v>789.94020237414827</v>
      </c>
      <c r="L652" s="174">
        <v>787.73054637414828</v>
      </c>
      <c r="M652" s="176">
        <v>781.70202837414831</v>
      </c>
      <c r="N652" s="175">
        <v>791.64548037414829</v>
      </c>
      <c r="O652" s="174">
        <v>764.45710437414823</v>
      </c>
      <c r="P652" s="176">
        <v>769.20065937414824</v>
      </c>
      <c r="Q652" s="177">
        <v>785.77307937414821</v>
      </c>
      <c r="R652" s="174">
        <v>797.57792637414832</v>
      </c>
      <c r="S652" s="177">
        <v>816.98447037414826</v>
      </c>
      <c r="T652" s="174">
        <v>818.02925337414831</v>
      </c>
      <c r="U652" s="173">
        <v>792.78633537414828</v>
      </c>
      <c r="V652" s="173">
        <v>796.72528737414825</v>
      </c>
      <c r="W652" s="173">
        <v>807.68950437414833</v>
      </c>
      <c r="X652" s="173">
        <v>802.71777837414834</v>
      </c>
      <c r="Y652" s="178">
        <v>799.72753737414826</v>
      </c>
      <c r="Z652" s="388"/>
    </row>
    <row r="653" spans="1:26" s="146" customFormat="1" ht="18.75" customHeight="1" outlineLevel="1" x14ac:dyDescent="0.2">
      <c r="A653" s="161" t="s">
        <v>7</v>
      </c>
      <c r="B653" s="162">
        <v>653.07000000000005</v>
      </c>
      <c r="C653" s="162">
        <v>634.16999999999996</v>
      </c>
      <c r="D653" s="162">
        <v>634.41</v>
      </c>
      <c r="E653" s="162">
        <v>626.24</v>
      </c>
      <c r="F653" s="162">
        <v>627.05999999999995</v>
      </c>
      <c r="G653" s="162">
        <v>646.28</v>
      </c>
      <c r="H653" s="162">
        <v>648.04999999999995</v>
      </c>
      <c r="I653" s="162">
        <v>641.12</v>
      </c>
      <c r="J653" s="162">
        <v>648.97</v>
      </c>
      <c r="K653" s="162">
        <v>654.75</v>
      </c>
      <c r="L653" s="162">
        <v>652.91</v>
      </c>
      <c r="M653" s="162">
        <v>647.89</v>
      </c>
      <c r="N653" s="162">
        <v>656.17</v>
      </c>
      <c r="O653" s="162">
        <v>633.53</v>
      </c>
      <c r="P653" s="162">
        <v>637.48</v>
      </c>
      <c r="Q653" s="162">
        <v>651.28</v>
      </c>
      <c r="R653" s="162">
        <v>661.11</v>
      </c>
      <c r="S653" s="162">
        <v>677.27</v>
      </c>
      <c r="T653" s="162">
        <v>678.14</v>
      </c>
      <c r="U653" s="162">
        <v>657.12</v>
      </c>
      <c r="V653" s="162">
        <v>660.4</v>
      </c>
      <c r="W653" s="162">
        <v>669.53</v>
      </c>
      <c r="X653" s="162">
        <v>665.39</v>
      </c>
      <c r="Y653" s="162">
        <v>662.9</v>
      </c>
      <c r="Z653" s="276"/>
    </row>
    <row r="654" spans="1:26" s="146" customFormat="1" ht="18.75" customHeight="1" outlineLevel="1" x14ac:dyDescent="0.2">
      <c r="A654" s="181" t="s">
        <v>9</v>
      </c>
      <c r="B654" s="164">
        <v>131.201763</v>
      </c>
      <c r="C654" s="164">
        <v>127.40475299999999</v>
      </c>
      <c r="D654" s="164">
        <v>127.452969</v>
      </c>
      <c r="E654" s="164">
        <v>125.811616</v>
      </c>
      <c r="F654" s="164">
        <v>125.97635399999999</v>
      </c>
      <c r="G654" s="164">
        <v>129.83765199999999</v>
      </c>
      <c r="H654" s="164">
        <v>130.19324499999999</v>
      </c>
      <c r="I654" s="164">
        <v>128.801008</v>
      </c>
      <c r="J654" s="164">
        <v>130.378073</v>
      </c>
      <c r="K654" s="164">
        <v>131.539275</v>
      </c>
      <c r="L654" s="164">
        <v>131.16961899999998</v>
      </c>
      <c r="M654" s="164">
        <v>130.161101</v>
      </c>
      <c r="N654" s="164">
        <v>131.82455299999998</v>
      </c>
      <c r="O654" s="164">
        <v>127.27617699999999</v>
      </c>
      <c r="P654" s="164">
        <v>128.06973199999999</v>
      </c>
      <c r="Q654" s="164">
        <v>130.842152</v>
      </c>
      <c r="R654" s="164">
        <v>132.81699900000001</v>
      </c>
      <c r="S654" s="164">
        <v>136.06354299999998</v>
      </c>
      <c r="T654" s="164">
        <v>136.238326</v>
      </c>
      <c r="U654" s="164">
        <v>132.01540800000001</v>
      </c>
      <c r="V654" s="164">
        <v>132.67435999999998</v>
      </c>
      <c r="W654" s="164">
        <v>134.508577</v>
      </c>
      <c r="X654" s="164">
        <v>133.676851</v>
      </c>
      <c r="Y654" s="164">
        <v>133.17660999999998</v>
      </c>
      <c r="Z654" s="276"/>
    </row>
    <row r="655" spans="1:26" s="146" customFormat="1" ht="18.75" customHeight="1" outlineLevel="1" thickBot="1" x14ac:dyDescent="0.25">
      <c r="A655" s="168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  <c r="Z655" s="276"/>
    </row>
    <row r="656" spans="1:26" s="310" customFormat="1" ht="18.75" customHeight="1" thickBot="1" x14ac:dyDescent="0.25">
      <c r="A656" s="171">
        <v>4</v>
      </c>
      <c r="B656" s="172">
        <v>593.0286293741483</v>
      </c>
      <c r="C656" s="173">
        <v>556.95359337414834</v>
      </c>
      <c r="D656" s="173">
        <v>553.32687537414836</v>
      </c>
      <c r="E656" s="174">
        <v>560.61633837414831</v>
      </c>
      <c r="F656" s="174">
        <v>603.74065737414833</v>
      </c>
      <c r="G656" s="174">
        <v>617.21475537414835</v>
      </c>
      <c r="H656" s="174">
        <v>610.33359837414832</v>
      </c>
      <c r="I656" s="174">
        <v>596.72740137414826</v>
      </c>
      <c r="J656" s="174">
        <v>596.82347337414831</v>
      </c>
      <c r="K656" s="175">
        <v>604.61731437414835</v>
      </c>
      <c r="L656" s="174">
        <v>606.16647537414838</v>
      </c>
      <c r="M656" s="176">
        <v>602.13145137414836</v>
      </c>
      <c r="N656" s="175">
        <v>597.58004037414833</v>
      </c>
      <c r="O656" s="174">
        <v>570.23554737414827</v>
      </c>
      <c r="P656" s="176">
        <v>572.49323937414829</v>
      </c>
      <c r="Q656" s="177">
        <v>590.96308137414826</v>
      </c>
      <c r="R656" s="174">
        <v>612.08691237414826</v>
      </c>
      <c r="S656" s="177">
        <v>604.47320637414828</v>
      </c>
      <c r="T656" s="174">
        <v>623.11117437414839</v>
      </c>
      <c r="U656" s="173">
        <v>588.58529937414824</v>
      </c>
      <c r="V656" s="173">
        <v>592.72840437414823</v>
      </c>
      <c r="W656" s="173">
        <v>596.33110437414825</v>
      </c>
      <c r="X656" s="173">
        <v>589.44994737414834</v>
      </c>
      <c r="Y656" s="178">
        <v>601.33885737414823</v>
      </c>
      <c r="Z656" s="388"/>
    </row>
    <row r="657" spans="1:26" s="146" customFormat="1" ht="18.75" customHeight="1" outlineLevel="1" x14ac:dyDescent="0.2">
      <c r="A657" s="232" t="s">
        <v>7</v>
      </c>
      <c r="B657" s="162">
        <v>490.78</v>
      </c>
      <c r="C657" s="162">
        <v>460.74</v>
      </c>
      <c r="D657" s="162">
        <v>457.72</v>
      </c>
      <c r="E657" s="162">
        <v>463.79</v>
      </c>
      <c r="F657" s="162">
        <v>499.7</v>
      </c>
      <c r="G657" s="162">
        <v>510.92</v>
      </c>
      <c r="H657" s="162">
        <v>505.19</v>
      </c>
      <c r="I657" s="162">
        <v>493.86</v>
      </c>
      <c r="J657" s="162">
        <v>493.94</v>
      </c>
      <c r="K657" s="162">
        <v>500.43</v>
      </c>
      <c r="L657" s="162">
        <v>501.72</v>
      </c>
      <c r="M657" s="162">
        <v>498.36</v>
      </c>
      <c r="N657" s="162">
        <v>494.57</v>
      </c>
      <c r="O657" s="162">
        <v>471.8</v>
      </c>
      <c r="P657" s="162">
        <v>473.68</v>
      </c>
      <c r="Q657" s="162">
        <v>489.06</v>
      </c>
      <c r="R657" s="162">
        <v>506.65</v>
      </c>
      <c r="S657" s="162">
        <v>500.31</v>
      </c>
      <c r="T657" s="162">
        <v>515.83000000000004</v>
      </c>
      <c r="U657" s="162">
        <v>487.08</v>
      </c>
      <c r="V657" s="162">
        <v>490.53</v>
      </c>
      <c r="W657" s="162">
        <v>493.53</v>
      </c>
      <c r="X657" s="162">
        <v>487.8</v>
      </c>
      <c r="Y657" s="162">
        <v>497.7</v>
      </c>
      <c r="Z657" s="276"/>
    </row>
    <row r="658" spans="1:26" s="146" customFormat="1" ht="18.75" customHeight="1" outlineLevel="1" x14ac:dyDescent="0.2">
      <c r="A658" s="167" t="s">
        <v>9</v>
      </c>
      <c r="B658" s="164">
        <v>98.597701999999998</v>
      </c>
      <c r="C658" s="164">
        <v>92.562665999999993</v>
      </c>
      <c r="D658" s="164">
        <v>91.955948000000006</v>
      </c>
      <c r="E658" s="164">
        <v>93.175410999999997</v>
      </c>
      <c r="F658" s="164">
        <v>100.38973</v>
      </c>
      <c r="G658" s="164">
        <v>102.643828</v>
      </c>
      <c r="H658" s="164">
        <v>101.492671</v>
      </c>
      <c r="I658" s="164">
        <v>99.216474000000005</v>
      </c>
      <c r="J658" s="164">
        <v>99.232545999999999</v>
      </c>
      <c r="K658" s="164">
        <v>100.536387</v>
      </c>
      <c r="L658" s="164">
        <v>100.795548</v>
      </c>
      <c r="M658" s="164">
        <v>100.120524</v>
      </c>
      <c r="N658" s="164">
        <v>99.359112999999994</v>
      </c>
      <c r="O658" s="164">
        <v>94.784620000000004</v>
      </c>
      <c r="P658" s="164">
        <v>95.162312</v>
      </c>
      <c r="Q658" s="164">
        <v>98.252154000000004</v>
      </c>
      <c r="R658" s="164">
        <v>101.785985</v>
      </c>
      <c r="S658" s="164">
        <v>100.51227899999999</v>
      </c>
      <c r="T658" s="164">
        <v>103.63024700000001</v>
      </c>
      <c r="U658" s="164">
        <v>97.854371999999998</v>
      </c>
      <c r="V658" s="164">
        <v>98.547476999999986</v>
      </c>
      <c r="W658" s="164">
        <v>99.150176999999985</v>
      </c>
      <c r="X658" s="164">
        <v>97.999020000000002</v>
      </c>
      <c r="Y658" s="164">
        <v>99.987929999999992</v>
      </c>
      <c r="Z658" s="276"/>
    </row>
    <row r="659" spans="1:26" s="146" customFormat="1" ht="18.75" customHeight="1" outlineLevel="1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  <c r="Z659" s="276"/>
    </row>
    <row r="660" spans="1:26" s="310" customFormat="1" ht="18.75" customHeight="1" thickBot="1" x14ac:dyDescent="0.25">
      <c r="A660" s="154">
        <v>5</v>
      </c>
      <c r="B660" s="172">
        <v>684.68131737414831</v>
      </c>
      <c r="C660" s="173">
        <v>645.07563537414831</v>
      </c>
      <c r="D660" s="173">
        <v>637.61804637414821</v>
      </c>
      <c r="E660" s="174">
        <v>638.72287437414832</v>
      </c>
      <c r="F660" s="174">
        <v>672.13191237414821</v>
      </c>
      <c r="G660" s="174">
        <v>682.6638053741483</v>
      </c>
      <c r="H660" s="174">
        <v>680.28602337414839</v>
      </c>
      <c r="I660" s="174">
        <v>659.71460637414827</v>
      </c>
      <c r="J660" s="174">
        <v>662.96904537414821</v>
      </c>
      <c r="K660" s="175">
        <v>667.3042943741483</v>
      </c>
      <c r="L660" s="174">
        <v>667.01607837414826</v>
      </c>
      <c r="M660" s="176">
        <v>682.86795837414832</v>
      </c>
      <c r="N660" s="175">
        <v>677.77614237414832</v>
      </c>
      <c r="O660" s="174">
        <v>639.0711353741483</v>
      </c>
      <c r="P660" s="176">
        <v>645.77215737414838</v>
      </c>
      <c r="Q660" s="177">
        <v>669.74212137414827</v>
      </c>
      <c r="R660" s="174">
        <v>692.75136537414835</v>
      </c>
      <c r="S660" s="177">
        <v>682.21947237414827</v>
      </c>
      <c r="T660" s="174">
        <v>648.73838037414828</v>
      </c>
      <c r="U660" s="173">
        <v>643.14218637414831</v>
      </c>
      <c r="V660" s="173">
        <v>653.68608837414831</v>
      </c>
      <c r="W660" s="173">
        <v>666.4756733741483</v>
      </c>
      <c r="X660" s="173">
        <v>663.1251623741482</v>
      </c>
      <c r="Y660" s="178">
        <v>666.76388937414822</v>
      </c>
      <c r="Z660" s="388"/>
    </row>
    <row r="661" spans="1:26" s="146" customFormat="1" ht="18.75" customHeight="1" outlineLevel="1" x14ac:dyDescent="0.2">
      <c r="A661" s="167" t="s">
        <v>7</v>
      </c>
      <c r="B661" s="162">
        <v>567.1</v>
      </c>
      <c r="C661" s="162">
        <v>534.12</v>
      </c>
      <c r="D661" s="162">
        <v>527.91</v>
      </c>
      <c r="E661" s="162">
        <v>528.83000000000004</v>
      </c>
      <c r="F661" s="162">
        <v>556.65</v>
      </c>
      <c r="G661" s="162">
        <v>565.41999999999996</v>
      </c>
      <c r="H661" s="162">
        <v>563.44000000000005</v>
      </c>
      <c r="I661" s="162">
        <v>546.30999999999995</v>
      </c>
      <c r="J661" s="162">
        <v>549.02</v>
      </c>
      <c r="K661" s="162">
        <v>552.63</v>
      </c>
      <c r="L661" s="162">
        <v>552.39</v>
      </c>
      <c r="M661" s="162">
        <v>565.59</v>
      </c>
      <c r="N661" s="162">
        <v>561.35</v>
      </c>
      <c r="O661" s="162">
        <v>529.12</v>
      </c>
      <c r="P661" s="162">
        <v>534.70000000000005</v>
      </c>
      <c r="Q661" s="162">
        <v>554.66</v>
      </c>
      <c r="R661" s="162">
        <v>573.82000000000005</v>
      </c>
      <c r="S661" s="162">
        <v>565.04999999999995</v>
      </c>
      <c r="T661" s="162">
        <v>537.16999999999996</v>
      </c>
      <c r="U661" s="162">
        <v>532.51</v>
      </c>
      <c r="V661" s="162">
        <v>541.29</v>
      </c>
      <c r="W661" s="162">
        <v>551.94000000000005</v>
      </c>
      <c r="X661" s="162">
        <v>549.15</v>
      </c>
      <c r="Y661" s="162">
        <v>552.17999999999995</v>
      </c>
      <c r="Z661" s="276"/>
    </row>
    <row r="662" spans="1:26" s="146" customFormat="1" ht="18.75" customHeight="1" outlineLevel="1" x14ac:dyDescent="0.2">
      <c r="A662" s="181" t="s">
        <v>9</v>
      </c>
      <c r="B662" s="164">
        <v>113.93039</v>
      </c>
      <c r="C662" s="164">
        <v>107.30470800000001</v>
      </c>
      <c r="D662" s="164">
        <v>106.05711899999999</v>
      </c>
      <c r="E662" s="164">
        <v>106.24194700000001</v>
      </c>
      <c r="F662" s="164">
        <v>111.830985</v>
      </c>
      <c r="G662" s="164">
        <v>113.59287799999998</v>
      </c>
      <c r="H662" s="164">
        <v>113.19509600000001</v>
      </c>
      <c r="I662" s="164">
        <v>109.75367899999999</v>
      </c>
      <c r="J662" s="164">
        <v>110.29811799999999</v>
      </c>
      <c r="K662" s="164">
        <v>111.02336699999999</v>
      </c>
      <c r="L662" s="164">
        <v>110.975151</v>
      </c>
      <c r="M662" s="164">
        <v>113.627031</v>
      </c>
      <c r="N662" s="164">
        <v>112.775215</v>
      </c>
      <c r="O662" s="164">
        <v>106.300208</v>
      </c>
      <c r="P662" s="164">
        <v>107.42123000000001</v>
      </c>
      <c r="Q662" s="164">
        <v>111.43119399999999</v>
      </c>
      <c r="R662" s="164">
        <v>115.280438</v>
      </c>
      <c r="S662" s="164">
        <v>113.51854499999999</v>
      </c>
      <c r="T662" s="164">
        <v>107.91745299999999</v>
      </c>
      <c r="U662" s="164">
        <v>106.98125899999999</v>
      </c>
      <c r="V662" s="164">
        <v>108.745161</v>
      </c>
      <c r="W662" s="164">
        <v>110.88474600000001</v>
      </c>
      <c r="X662" s="164">
        <v>110.32423499999999</v>
      </c>
      <c r="Y662" s="164">
        <v>110.93296199999999</v>
      </c>
      <c r="Z662" s="276"/>
    </row>
    <row r="663" spans="1:26" s="146" customFormat="1" ht="18.75" customHeight="1" outlineLevel="1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  <c r="Z663" s="276"/>
    </row>
    <row r="664" spans="1:26" s="310" customFormat="1" ht="18.75" customHeight="1" thickBot="1" x14ac:dyDescent="0.25">
      <c r="A664" s="233">
        <v>6</v>
      </c>
      <c r="B664" s="172">
        <v>671.48342637414828</v>
      </c>
      <c r="C664" s="173">
        <v>631.81769937414833</v>
      </c>
      <c r="D664" s="173">
        <v>624.46819137414832</v>
      </c>
      <c r="E664" s="174">
        <v>637.87023537414825</v>
      </c>
      <c r="F664" s="174">
        <v>676.97153937414828</v>
      </c>
      <c r="G664" s="174">
        <v>678.35257437414839</v>
      </c>
      <c r="H664" s="174">
        <v>690.67380837414839</v>
      </c>
      <c r="I664" s="174">
        <v>671.5314623741483</v>
      </c>
      <c r="J664" s="174">
        <v>688.64428737414823</v>
      </c>
      <c r="K664" s="175">
        <v>696.31803837414827</v>
      </c>
      <c r="L664" s="174">
        <v>691.67055537414831</v>
      </c>
      <c r="M664" s="176">
        <v>672.02383137414824</v>
      </c>
      <c r="N664" s="175">
        <v>669.45390537414823</v>
      </c>
      <c r="O664" s="174">
        <v>634.09940937414831</v>
      </c>
      <c r="P664" s="176">
        <v>638.08639737414819</v>
      </c>
      <c r="Q664" s="177">
        <v>661.87622637414825</v>
      </c>
      <c r="R664" s="174">
        <v>678.38860137414827</v>
      </c>
      <c r="S664" s="177">
        <v>681.47491437414828</v>
      </c>
      <c r="T664" s="174">
        <v>672.97254237414836</v>
      </c>
      <c r="U664" s="173">
        <v>640.0558733741484</v>
      </c>
      <c r="V664" s="173">
        <v>650.0113343741483</v>
      </c>
      <c r="W664" s="173">
        <v>662.57274837414832</v>
      </c>
      <c r="X664" s="173">
        <v>668.04885237414828</v>
      </c>
      <c r="Y664" s="178">
        <v>672.61227237414823</v>
      </c>
      <c r="Z664" s="388"/>
    </row>
    <row r="665" spans="1:26" s="146" customFormat="1" ht="18.75" customHeight="1" outlineLevel="1" x14ac:dyDescent="0.2">
      <c r="A665" s="161" t="s">
        <v>7</v>
      </c>
      <c r="B665" s="162">
        <v>556.11</v>
      </c>
      <c r="C665" s="162">
        <v>523.08000000000004</v>
      </c>
      <c r="D665" s="162">
        <v>516.96</v>
      </c>
      <c r="E665" s="162">
        <v>528.12</v>
      </c>
      <c r="F665" s="162">
        <v>560.67999999999995</v>
      </c>
      <c r="G665" s="162">
        <v>561.83000000000004</v>
      </c>
      <c r="H665" s="162">
        <v>572.09</v>
      </c>
      <c r="I665" s="162">
        <v>556.15</v>
      </c>
      <c r="J665" s="162">
        <v>570.4</v>
      </c>
      <c r="K665" s="162">
        <v>576.79</v>
      </c>
      <c r="L665" s="162">
        <v>572.91999999999996</v>
      </c>
      <c r="M665" s="162">
        <v>556.55999999999995</v>
      </c>
      <c r="N665" s="162">
        <v>554.41999999999996</v>
      </c>
      <c r="O665" s="162">
        <v>524.98</v>
      </c>
      <c r="P665" s="162">
        <v>528.29999999999995</v>
      </c>
      <c r="Q665" s="162">
        <v>548.11</v>
      </c>
      <c r="R665" s="162">
        <v>561.86</v>
      </c>
      <c r="S665" s="162">
        <v>564.42999999999995</v>
      </c>
      <c r="T665" s="162">
        <v>557.35</v>
      </c>
      <c r="U665" s="162">
        <v>529.94000000000005</v>
      </c>
      <c r="V665" s="162">
        <v>538.23</v>
      </c>
      <c r="W665" s="162">
        <v>548.69000000000005</v>
      </c>
      <c r="X665" s="162">
        <v>553.25</v>
      </c>
      <c r="Y665" s="162">
        <v>557.04999999999995</v>
      </c>
      <c r="Z665" s="276"/>
    </row>
    <row r="666" spans="1:26" s="146" customFormat="1" ht="18.75" customHeight="1" outlineLevel="1" x14ac:dyDescent="0.2">
      <c r="A666" s="181" t="s">
        <v>9</v>
      </c>
      <c r="B666" s="164">
        <v>111.722499</v>
      </c>
      <c r="C666" s="164">
        <v>105.08677200000001</v>
      </c>
      <c r="D666" s="164">
        <v>103.857264</v>
      </c>
      <c r="E666" s="164">
        <v>106.09930799999999</v>
      </c>
      <c r="F666" s="164">
        <v>112.64061199999999</v>
      </c>
      <c r="G666" s="164">
        <v>112.87164700000001</v>
      </c>
      <c r="H666" s="164">
        <v>114.93288100000001</v>
      </c>
      <c r="I666" s="164">
        <v>111.73053499999999</v>
      </c>
      <c r="J666" s="164">
        <v>114.59335999999999</v>
      </c>
      <c r="K666" s="164">
        <v>115.87711099999999</v>
      </c>
      <c r="L666" s="164">
        <v>115.099628</v>
      </c>
      <c r="M666" s="164">
        <v>111.81290399999999</v>
      </c>
      <c r="N666" s="164">
        <v>111.38297799999999</v>
      </c>
      <c r="O666" s="164">
        <v>105.46848199999999</v>
      </c>
      <c r="P666" s="164">
        <v>106.13546999999998</v>
      </c>
      <c r="Q666" s="164">
        <v>110.11529899999999</v>
      </c>
      <c r="R666" s="164">
        <v>112.877674</v>
      </c>
      <c r="S666" s="164">
        <v>113.39398699999998</v>
      </c>
      <c r="T666" s="164">
        <v>111.971615</v>
      </c>
      <c r="U666" s="164">
        <v>106.46494600000001</v>
      </c>
      <c r="V666" s="164">
        <v>108.13040700000001</v>
      </c>
      <c r="W666" s="164">
        <v>110.23182100000001</v>
      </c>
      <c r="X666" s="164">
        <v>111.147925</v>
      </c>
      <c r="Y666" s="164">
        <v>111.91134499999998</v>
      </c>
      <c r="Z666" s="276"/>
    </row>
    <row r="667" spans="1:26" s="146" customFormat="1" ht="18.75" customHeight="1" outlineLevel="1" thickBot="1" x14ac:dyDescent="0.25">
      <c r="A667" s="168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  <c r="Z667" s="276"/>
    </row>
    <row r="668" spans="1:26" s="310" customFormat="1" ht="18.75" customHeight="1" thickBot="1" x14ac:dyDescent="0.25">
      <c r="A668" s="154">
        <v>7</v>
      </c>
      <c r="B668" s="172">
        <v>655.60752837414827</v>
      </c>
      <c r="C668" s="173">
        <v>630.91702437414835</v>
      </c>
      <c r="D668" s="173">
        <v>619.80869937414832</v>
      </c>
      <c r="E668" s="174">
        <v>620.0849063741482</v>
      </c>
      <c r="F668" s="174">
        <v>649.84320837414839</v>
      </c>
      <c r="G668" s="174">
        <v>667.13616837414827</v>
      </c>
      <c r="H668" s="174">
        <v>659.95478637414828</v>
      </c>
      <c r="I668" s="174">
        <v>650.62379337414836</v>
      </c>
      <c r="J668" s="174">
        <v>658.36959837414838</v>
      </c>
      <c r="K668" s="175">
        <v>665.28678237414829</v>
      </c>
      <c r="L668" s="174">
        <v>666.1994663741483</v>
      </c>
      <c r="M668" s="176">
        <v>669.65805837414837</v>
      </c>
      <c r="N668" s="175">
        <v>659.83469637414828</v>
      </c>
      <c r="O668" s="174">
        <v>624.04787637414836</v>
      </c>
      <c r="P668" s="176">
        <v>630.52072737414824</v>
      </c>
      <c r="Q668" s="177">
        <v>654.40662837414834</v>
      </c>
      <c r="R668" s="174">
        <v>671.23123737414824</v>
      </c>
      <c r="S668" s="177">
        <v>680.00981637414839</v>
      </c>
      <c r="T668" s="174">
        <v>665.05861137414831</v>
      </c>
      <c r="U668" s="173">
        <v>637.12567737414827</v>
      </c>
      <c r="V668" s="173">
        <v>646.66082337414832</v>
      </c>
      <c r="W668" s="173">
        <v>655.84770837414828</v>
      </c>
      <c r="X668" s="173">
        <v>657.00057237414819</v>
      </c>
      <c r="Y668" s="178">
        <v>655.54748337414833</v>
      </c>
      <c r="Z668" s="388"/>
    </row>
    <row r="669" spans="1:26" s="146" customFormat="1" ht="18.75" customHeight="1" outlineLevel="1" x14ac:dyDescent="0.2">
      <c r="A669" s="161" t="s">
        <v>7</v>
      </c>
      <c r="B669" s="162">
        <v>542.89</v>
      </c>
      <c r="C669" s="162">
        <v>522.33000000000004</v>
      </c>
      <c r="D669" s="162">
        <v>513.08000000000004</v>
      </c>
      <c r="E669" s="162">
        <v>513.30999999999995</v>
      </c>
      <c r="F669" s="162">
        <v>538.09</v>
      </c>
      <c r="G669" s="162">
        <v>552.49</v>
      </c>
      <c r="H669" s="162">
        <v>546.51</v>
      </c>
      <c r="I669" s="162">
        <v>538.74</v>
      </c>
      <c r="J669" s="162">
        <v>545.19000000000005</v>
      </c>
      <c r="K669" s="162">
        <v>550.95000000000005</v>
      </c>
      <c r="L669" s="162">
        <v>551.71</v>
      </c>
      <c r="M669" s="162">
        <v>554.59</v>
      </c>
      <c r="N669" s="162">
        <v>546.41</v>
      </c>
      <c r="O669" s="162">
        <v>516.61</v>
      </c>
      <c r="P669" s="162">
        <v>522</v>
      </c>
      <c r="Q669" s="162">
        <v>541.89</v>
      </c>
      <c r="R669" s="162">
        <v>555.9</v>
      </c>
      <c r="S669" s="162">
        <v>563.21</v>
      </c>
      <c r="T669" s="162">
        <v>550.76</v>
      </c>
      <c r="U669" s="162">
        <v>527.5</v>
      </c>
      <c r="V669" s="162">
        <v>535.44000000000005</v>
      </c>
      <c r="W669" s="162">
        <v>543.09</v>
      </c>
      <c r="X669" s="162">
        <v>544.04999999999995</v>
      </c>
      <c r="Y669" s="162">
        <v>542.84</v>
      </c>
      <c r="Z669" s="276"/>
    </row>
    <row r="670" spans="1:26" s="146" customFormat="1" ht="18.75" customHeight="1" outlineLevel="1" x14ac:dyDescent="0.2">
      <c r="A670" s="181" t="s">
        <v>9</v>
      </c>
      <c r="B670" s="164">
        <v>109.06660099999999</v>
      </c>
      <c r="C670" s="164">
        <v>104.936097</v>
      </c>
      <c r="D670" s="164">
        <v>103.07777200000001</v>
      </c>
      <c r="E670" s="164">
        <v>103.12397899999999</v>
      </c>
      <c r="F670" s="164">
        <v>108.102281</v>
      </c>
      <c r="G670" s="164">
        <v>110.99524099999999</v>
      </c>
      <c r="H670" s="164">
        <v>109.793859</v>
      </c>
      <c r="I670" s="164">
        <v>108.232866</v>
      </c>
      <c r="J670" s="164">
        <v>109.528671</v>
      </c>
      <c r="K670" s="164">
        <v>110.685855</v>
      </c>
      <c r="L670" s="164">
        <v>110.83853900000001</v>
      </c>
      <c r="M670" s="164">
        <v>111.417131</v>
      </c>
      <c r="N670" s="164">
        <v>109.77376899999999</v>
      </c>
      <c r="O670" s="164">
        <v>103.78694900000001</v>
      </c>
      <c r="P670" s="164">
        <v>104.8698</v>
      </c>
      <c r="Q670" s="164">
        <v>108.865701</v>
      </c>
      <c r="R670" s="164">
        <v>111.68030999999999</v>
      </c>
      <c r="S670" s="164">
        <v>113.14888900000001</v>
      </c>
      <c r="T670" s="164">
        <v>110.647684</v>
      </c>
      <c r="U670" s="164">
        <v>105.97475</v>
      </c>
      <c r="V670" s="164">
        <v>107.56989600000001</v>
      </c>
      <c r="W670" s="164">
        <v>109.106781</v>
      </c>
      <c r="X670" s="164">
        <v>109.29964499999998</v>
      </c>
      <c r="Y670" s="164">
        <v>109.056556</v>
      </c>
      <c r="Z670" s="276"/>
    </row>
    <row r="671" spans="1:26" s="146" customFormat="1" ht="18.75" customHeight="1" outlineLevel="1" thickBot="1" x14ac:dyDescent="0.25">
      <c r="A671" s="168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  <c r="Z671" s="276"/>
    </row>
    <row r="672" spans="1:26" s="310" customFormat="1" ht="18.75" customHeight="1" thickBot="1" x14ac:dyDescent="0.25">
      <c r="A672" s="171">
        <v>8</v>
      </c>
      <c r="B672" s="172">
        <v>659.33031837414831</v>
      </c>
      <c r="C672" s="173">
        <v>630.07639437414832</v>
      </c>
      <c r="D672" s="173">
        <v>649.51896537414837</v>
      </c>
      <c r="E672" s="174">
        <v>648.36610137414834</v>
      </c>
      <c r="F672" s="174">
        <v>662.12841537414829</v>
      </c>
      <c r="G672" s="174">
        <v>681.15067137414826</v>
      </c>
      <c r="H672" s="174">
        <v>673.47692037414822</v>
      </c>
      <c r="I672" s="174">
        <v>649.85521737414831</v>
      </c>
      <c r="J672" s="174">
        <v>673.26075837414828</v>
      </c>
      <c r="K672" s="175">
        <v>662.78891037414826</v>
      </c>
      <c r="L672" s="174">
        <v>663.32931537414834</v>
      </c>
      <c r="M672" s="176">
        <v>669.86221137414827</v>
      </c>
      <c r="N672" s="175">
        <v>668.69733837414822</v>
      </c>
      <c r="O672" s="174">
        <v>632.86248237414839</v>
      </c>
      <c r="P672" s="176">
        <v>635.46843537414827</v>
      </c>
      <c r="Q672" s="177">
        <v>651.50045037414839</v>
      </c>
      <c r="R672" s="174">
        <v>668.48117637414828</v>
      </c>
      <c r="S672" s="177">
        <v>657.40887837414823</v>
      </c>
      <c r="T672" s="174">
        <v>655.46342037414831</v>
      </c>
      <c r="U672" s="173">
        <v>647.36935437414832</v>
      </c>
      <c r="V672" s="173">
        <v>659.67857937414828</v>
      </c>
      <c r="W672" s="173">
        <v>664.47017037414821</v>
      </c>
      <c r="X672" s="173">
        <v>666.40361937414832</v>
      </c>
      <c r="Y672" s="178">
        <v>669.24975237414833</v>
      </c>
      <c r="Z672" s="388"/>
    </row>
    <row r="673" spans="1:26" s="146" customFormat="1" ht="18.75" customHeight="1" outlineLevel="1" x14ac:dyDescent="0.2">
      <c r="A673" s="161" t="s">
        <v>7</v>
      </c>
      <c r="B673" s="162">
        <v>545.99</v>
      </c>
      <c r="C673" s="162">
        <v>521.63</v>
      </c>
      <c r="D673" s="162">
        <v>537.82000000000005</v>
      </c>
      <c r="E673" s="162">
        <v>536.86</v>
      </c>
      <c r="F673" s="162">
        <v>548.32000000000005</v>
      </c>
      <c r="G673" s="162">
        <v>564.16</v>
      </c>
      <c r="H673" s="162">
        <v>557.77</v>
      </c>
      <c r="I673" s="162">
        <v>538.1</v>
      </c>
      <c r="J673" s="162">
        <v>557.59</v>
      </c>
      <c r="K673" s="162">
        <v>548.87</v>
      </c>
      <c r="L673" s="162">
        <v>549.32000000000005</v>
      </c>
      <c r="M673" s="162">
        <v>554.76</v>
      </c>
      <c r="N673" s="162">
        <v>553.79</v>
      </c>
      <c r="O673" s="162">
        <v>523.95000000000005</v>
      </c>
      <c r="P673" s="162">
        <v>526.12</v>
      </c>
      <c r="Q673" s="162">
        <v>539.47</v>
      </c>
      <c r="R673" s="162">
        <v>553.61</v>
      </c>
      <c r="S673" s="162">
        <v>544.39</v>
      </c>
      <c r="T673" s="162">
        <v>542.77</v>
      </c>
      <c r="U673" s="162">
        <v>536.03</v>
      </c>
      <c r="V673" s="162">
        <v>546.28</v>
      </c>
      <c r="W673" s="162">
        <v>550.27</v>
      </c>
      <c r="X673" s="162">
        <v>551.88</v>
      </c>
      <c r="Y673" s="162">
        <v>554.25</v>
      </c>
      <c r="Z673" s="276"/>
    </row>
    <row r="674" spans="1:26" s="146" customFormat="1" ht="18.75" customHeight="1" outlineLevel="1" x14ac:dyDescent="0.2">
      <c r="A674" s="181" t="s">
        <v>9</v>
      </c>
      <c r="B674" s="164">
        <v>109.689391</v>
      </c>
      <c r="C674" s="164">
        <v>104.795467</v>
      </c>
      <c r="D674" s="164">
        <v>108.04803800000001</v>
      </c>
      <c r="E674" s="164">
        <v>107.85517400000001</v>
      </c>
      <c r="F674" s="164">
        <v>110.157488</v>
      </c>
      <c r="G674" s="164">
        <v>113.339744</v>
      </c>
      <c r="H674" s="164">
        <v>112.05599299999999</v>
      </c>
      <c r="I674" s="164">
        <v>108.10429000000001</v>
      </c>
      <c r="J674" s="164">
        <v>112.01983100000001</v>
      </c>
      <c r="K674" s="164">
        <v>110.267983</v>
      </c>
      <c r="L674" s="164">
        <v>110.35838800000001</v>
      </c>
      <c r="M674" s="164">
        <v>111.451284</v>
      </c>
      <c r="N674" s="164">
        <v>111.25641099999999</v>
      </c>
      <c r="O674" s="164">
        <v>105.261555</v>
      </c>
      <c r="P674" s="164">
        <v>105.697508</v>
      </c>
      <c r="Q674" s="164">
        <v>108.37952300000001</v>
      </c>
      <c r="R674" s="164">
        <v>111.220249</v>
      </c>
      <c r="S674" s="164">
        <v>109.36795099999999</v>
      </c>
      <c r="T674" s="164">
        <v>109.04249299999999</v>
      </c>
      <c r="U674" s="164">
        <v>107.68842699999999</v>
      </c>
      <c r="V674" s="164">
        <v>109.74765199999999</v>
      </c>
      <c r="W674" s="164">
        <v>110.54924299999999</v>
      </c>
      <c r="X674" s="164">
        <v>110.872692</v>
      </c>
      <c r="Y674" s="164">
        <v>111.34882499999999</v>
      </c>
      <c r="Z674" s="276"/>
    </row>
    <row r="675" spans="1:26" s="146" customFormat="1" ht="18.75" customHeight="1" outlineLevel="1" thickBot="1" x14ac:dyDescent="0.25">
      <c r="A675" s="168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  <c r="Z675" s="276"/>
    </row>
    <row r="676" spans="1:26" s="310" customFormat="1" ht="18.75" customHeight="1" thickBot="1" x14ac:dyDescent="0.25">
      <c r="A676" s="154">
        <v>9</v>
      </c>
      <c r="B676" s="172">
        <v>727.08509637414829</v>
      </c>
      <c r="C676" s="173">
        <v>707.01805737414838</v>
      </c>
      <c r="D676" s="173">
        <v>702.62276337414824</v>
      </c>
      <c r="E676" s="174">
        <v>671.81967837414822</v>
      </c>
      <c r="F676" s="174">
        <v>706.02131037414824</v>
      </c>
      <c r="G676" s="174">
        <v>701.89021437414817</v>
      </c>
      <c r="H676" s="174">
        <v>720.02380437414831</v>
      </c>
      <c r="I676" s="174">
        <v>696.96652437414832</v>
      </c>
      <c r="J676" s="174">
        <v>706.72984137414835</v>
      </c>
      <c r="K676" s="175">
        <v>711.31727937414826</v>
      </c>
      <c r="L676" s="174">
        <v>711.85768437414833</v>
      </c>
      <c r="M676" s="176">
        <v>709.26374037414837</v>
      </c>
      <c r="N676" s="175">
        <v>712.00179237414829</v>
      </c>
      <c r="O676" s="174">
        <v>683.85269637414831</v>
      </c>
      <c r="P676" s="176">
        <v>692.2950233741484</v>
      </c>
      <c r="Q676" s="177">
        <v>709.29976737414836</v>
      </c>
      <c r="R676" s="174">
        <v>720.37206537414841</v>
      </c>
      <c r="S676" s="177">
        <v>718.88294937414832</v>
      </c>
      <c r="T676" s="174">
        <v>710.77687437414829</v>
      </c>
      <c r="U676" s="173">
        <v>705.14465337414822</v>
      </c>
      <c r="V676" s="173">
        <v>719.41134537414825</v>
      </c>
      <c r="W676" s="173">
        <v>728.9825183741483</v>
      </c>
      <c r="X676" s="173">
        <v>732.28499337414826</v>
      </c>
      <c r="Y676" s="178">
        <v>729.65502237414819</v>
      </c>
      <c r="Z676" s="388"/>
    </row>
    <row r="677" spans="1:26" s="146" customFormat="1" ht="18.75" customHeight="1" outlineLevel="1" x14ac:dyDescent="0.2">
      <c r="A677" s="232" t="s">
        <v>7</v>
      </c>
      <c r="B677" s="162">
        <v>602.41</v>
      </c>
      <c r="C677" s="162">
        <v>585.70000000000005</v>
      </c>
      <c r="D677" s="162">
        <v>582.04</v>
      </c>
      <c r="E677" s="162">
        <v>556.39</v>
      </c>
      <c r="F677" s="162">
        <v>584.87</v>
      </c>
      <c r="G677" s="162">
        <v>581.42999999999995</v>
      </c>
      <c r="H677" s="162">
        <v>596.53</v>
      </c>
      <c r="I677" s="162">
        <v>577.33000000000004</v>
      </c>
      <c r="J677" s="162">
        <v>585.46</v>
      </c>
      <c r="K677" s="162">
        <v>589.28</v>
      </c>
      <c r="L677" s="162">
        <v>589.73</v>
      </c>
      <c r="M677" s="162">
        <v>587.57000000000005</v>
      </c>
      <c r="N677" s="162">
        <v>589.85</v>
      </c>
      <c r="O677" s="162">
        <v>566.41</v>
      </c>
      <c r="P677" s="162">
        <v>573.44000000000005</v>
      </c>
      <c r="Q677" s="162">
        <v>587.6</v>
      </c>
      <c r="R677" s="162">
        <v>596.82000000000005</v>
      </c>
      <c r="S677" s="162">
        <v>595.58000000000004</v>
      </c>
      <c r="T677" s="162">
        <v>588.83000000000004</v>
      </c>
      <c r="U677" s="162">
        <v>584.14</v>
      </c>
      <c r="V677" s="162">
        <v>596.02</v>
      </c>
      <c r="W677" s="162">
        <v>603.99</v>
      </c>
      <c r="X677" s="162">
        <v>606.74</v>
      </c>
      <c r="Y677" s="162">
        <v>604.54999999999995</v>
      </c>
      <c r="Z677" s="276"/>
    </row>
    <row r="678" spans="1:26" s="146" customFormat="1" ht="18.75" customHeight="1" outlineLevel="1" x14ac:dyDescent="0.2">
      <c r="A678" s="167" t="s">
        <v>9</v>
      </c>
      <c r="B678" s="164">
        <v>121.02416899999999</v>
      </c>
      <c r="C678" s="164">
        <v>117.66713</v>
      </c>
      <c r="D678" s="164">
        <v>116.93183599999999</v>
      </c>
      <c r="E678" s="164">
        <v>111.778751</v>
      </c>
      <c r="F678" s="164">
        <v>117.500383</v>
      </c>
      <c r="G678" s="164">
        <v>116.80928699999998</v>
      </c>
      <c r="H678" s="164">
        <v>119.84287699999999</v>
      </c>
      <c r="I678" s="164">
        <v>115.985597</v>
      </c>
      <c r="J678" s="164">
        <v>117.618914</v>
      </c>
      <c r="K678" s="164">
        <v>118.38635199999999</v>
      </c>
      <c r="L678" s="164">
        <v>118.47675700000001</v>
      </c>
      <c r="M678" s="164">
        <v>118.04281300000001</v>
      </c>
      <c r="N678" s="164">
        <v>118.500865</v>
      </c>
      <c r="O678" s="164">
        <v>113.79176899999999</v>
      </c>
      <c r="P678" s="164">
        <v>115.20409600000001</v>
      </c>
      <c r="Q678" s="164">
        <v>118.04884</v>
      </c>
      <c r="R678" s="164">
        <v>119.901138</v>
      </c>
      <c r="S678" s="164">
        <v>119.652022</v>
      </c>
      <c r="T678" s="164">
        <v>118.29594700000001</v>
      </c>
      <c r="U678" s="164">
        <v>117.35372599999999</v>
      </c>
      <c r="V678" s="164">
        <v>119.74041799999999</v>
      </c>
      <c r="W678" s="164">
        <v>121.34159099999999</v>
      </c>
      <c r="X678" s="164">
        <v>121.894066</v>
      </c>
      <c r="Y678" s="164">
        <v>121.45409499999998</v>
      </c>
      <c r="Z678" s="276"/>
    </row>
    <row r="679" spans="1:26" s="146" customFormat="1" ht="18.75" customHeight="1" outlineLevel="1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  <c r="Z679" s="276"/>
    </row>
    <row r="680" spans="1:26" s="310" customFormat="1" ht="18.75" customHeight="1" thickBot="1" x14ac:dyDescent="0.25">
      <c r="A680" s="171">
        <v>10</v>
      </c>
      <c r="B680" s="172">
        <v>739.98276237414825</v>
      </c>
      <c r="C680" s="173">
        <v>726.04031337414824</v>
      </c>
      <c r="D680" s="173">
        <v>713.05858437414827</v>
      </c>
      <c r="E680" s="174">
        <v>703.17517737414823</v>
      </c>
      <c r="F680" s="174">
        <v>679.31329437414831</v>
      </c>
      <c r="G680" s="174">
        <v>708.51918237414839</v>
      </c>
      <c r="H680" s="174">
        <v>722.5456943741483</v>
      </c>
      <c r="I680" s="174">
        <v>700.3170353741483</v>
      </c>
      <c r="J680" s="174">
        <v>706.26149037414837</v>
      </c>
      <c r="K680" s="175">
        <v>731.55244437414831</v>
      </c>
      <c r="L680" s="174">
        <v>713.04657537414835</v>
      </c>
      <c r="M680" s="176">
        <v>713.45488137414827</v>
      </c>
      <c r="N680" s="175">
        <v>713.53894437414829</v>
      </c>
      <c r="O680" s="174">
        <v>694.90097637414829</v>
      </c>
      <c r="P680" s="176">
        <v>690.13340337414832</v>
      </c>
      <c r="Q680" s="177">
        <v>704.7003203741483</v>
      </c>
      <c r="R680" s="174">
        <v>736.69229637414821</v>
      </c>
      <c r="S680" s="177">
        <v>738.06132237414818</v>
      </c>
      <c r="T680" s="174">
        <v>713.10662037414829</v>
      </c>
      <c r="U680" s="173">
        <v>717.71807637414827</v>
      </c>
      <c r="V680" s="173">
        <v>723.71056737414835</v>
      </c>
      <c r="W680" s="173">
        <v>728.23796037414832</v>
      </c>
      <c r="X680" s="173">
        <v>732.70530837414833</v>
      </c>
      <c r="Y680" s="178">
        <v>736.78836837414826</v>
      </c>
      <c r="Z680" s="388"/>
    </row>
    <row r="681" spans="1:26" s="146" customFormat="1" ht="18.75" customHeight="1" outlineLevel="1" x14ac:dyDescent="0.2">
      <c r="A681" s="161" t="s">
        <v>7</v>
      </c>
      <c r="B681" s="162">
        <v>613.15</v>
      </c>
      <c r="C681" s="162">
        <v>601.54</v>
      </c>
      <c r="D681" s="162">
        <v>590.73</v>
      </c>
      <c r="E681" s="162">
        <v>582.5</v>
      </c>
      <c r="F681" s="162">
        <v>562.63</v>
      </c>
      <c r="G681" s="162">
        <v>586.95000000000005</v>
      </c>
      <c r="H681" s="162">
        <v>598.63</v>
      </c>
      <c r="I681" s="162">
        <v>580.12</v>
      </c>
      <c r="J681" s="162">
        <v>585.07000000000005</v>
      </c>
      <c r="K681" s="162">
        <v>606.13</v>
      </c>
      <c r="L681" s="162">
        <v>590.72</v>
      </c>
      <c r="M681" s="162">
        <v>591.05999999999995</v>
      </c>
      <c r="N681" s="162">
        <v>591.13</v>
      </c>
      <c r="O681" s="162">
        <v>575.61</v>
      </c>
      <c r="P681" s="162">
        <v>571.64</v>
      </c>
      <c r="Q681" s="162">
        <v>583.77</v>
      </c>
      <c r="R681" s="162">
        <v>610.41</v>
      </c>
      <c r="S681" s="162">
        <v>611.54999999999995</v>
      </c>
      <c r="T681" s="162">
        <v>590.77</v>
      </c>
      <c r="U681" s="162">
        <v>594.61</v>
      </c>
      <c r="V681" s="162">
        <v>599.6</v>
      </c>
      <c r="W681" s="162">
        <v>603.37</v>
      </c>
      <c r="X681" s="162">
        <v>607.09</v>
      </c>
      <c r="Y681" s="162">
        <v>610.49</v>
      </c>
      <c r="Z681" s="276"/>
    </row>
    <row r="682" spans="1:26" s="146" customFormat="1" ht="18.75" customHeight="1" outlineLevel="1" x14ac:dyDescent="0.2">
      <c r="A682" s="181" t="s">
        <v>9</v>
      </c>
      <c r="B682" s="164">
        <v>123.18183499999999</v>
      </c>
      <c r="C682" s="164">
        <v>120.849386</v>
      </c>
      <c r="D682" s="164">
        <v>118.677657</v>
      </c>
      <c r="E682" s="164">
        <v>117.02424999999999</v>
      </c>
      <c r="F682" s="164">
        <v>113.03236699999999</v>
      </c>
      <c r="G682" s="164">
        <v>117.918255</v>
      </c>
      <c r="H682" s="164">
        <v>120.26476699999999</v>
      </c>
      <c r="I682" s="164">
        <v>116.546108</v>
      </c>
      <c r="J682" s="164">
        <v>117.54056300000001</v>
      </c>
      <c r="K682" s="164">
        <v>121.771517</v>
      </c>
      <c r="L682" s="164">
        <v>118.67564800000001</v>
      </c>
      <c r="M682" s="164">
        <v>118.74395399999999</v>
      </c>
      <c r="N682" s="164">
        <v>118.758017</v>
      </c>
      <c r="O682" s="164">
        <v>115.640049</v>
      </c>
      <c r="P682" s="164">
        <v>114.84247599999999</v>
      </c>
      <c r="Q682" s="164">
        <v>117.279393</v>
      </c>
      <c r="R682" s="164">
        <v>122.63136899999999</v>
      </c>
      <c r="S682" s="164">
        <v>122.86039499999998</v>
      </c>
      <c r="T682" s="164">
        <v>118.685693</v>
      </c>
      <c r="U682" s="164">
        <v>119.457149</v>
      </c>
      <c r="V682" s="164">
        <v>120.45964000000001</v>
      </c>
      <c r="W682" s="164">
        <v>121.217033</v>
      </c>
      <c r="X682" s="164">
        <v>121.964381</v>
      </c>
      <c r="Y682" s="164">
        <v>122.647441</v>
      </c>
      <c r="Z682" s="276"/>
    </row>
    <row r="683" spans="1:26" s="146" customFormat="1" ht="18.75" customHeight="1" outlineLevel="1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  <c r="Z683" s="276"/>
    </row>
    <row r="684" spans="1:26" s="310" customFormat="1" ht="18.75" customHeight="1" thickBot="1" x14ac:dyDescent="0.25">
      <c r="A684" s="154">
        <v>11</v>
      </c>
      <c r="B684" s="172">
        <v>616.78243137414825</v>
      </c>
      <c r="C684" s="173">
        <v>606.58679037414822</v>
      </c>
      <c r="D684" s="173">
        <v>573.2858333741483</v>
      </c>
      <c r="E684" s="174">
        <v>599.28531837414835</v>
      </c>
      <c r="F684" s="174">
        <v>631.8056903741483</v>
      </c>
      <c r="G684" s="174">
        <v>650.50370337414824</v>
      </c>
      <c r="H684" s="174">
        <v>642.19347537414831</v>
      </c>
      <c r="I684" s="174">
        <v>640.03185537414822</v>
      </c>
      <c r="J684" s="174">
        <v>654.03434937414841</v>
      </c>
      <c r="K684" s="175">
        <v>662.59676637414827</v>
      </c>
      <c r="L684" s="174">
        <v>660.57925437414826</v>
      </c>
      <c r="M684" s="176">
        <v>641.0886473741482</v>
      </c>
      <c r="N684" s="175">
        <v>632.2019873741483</v>
      </c>
      <c r="O684" s="174">
        <v>613.9963433741483</v>
      </c>
      <c r="P684" s="176">
        <v>619.0521323741483</v>
      </c>
      <c r="Q684" s="177">
        <v>636.68134437414824</v>
      </c>
      <c r="R684" s="174">
        <v>665.44289937414828</v>
      </c>
      <c r="S684" s="177">
        <v>667.26826737414831</v>
      </c>
      <c r="T684" s="174">
        <v>633.13868937414827</v>
      </c>
      <c r="U684" s="173">
        <v>623.77166937414825</v>
      </c>
      <c r="V684" s="173">
        <v>639.3473423741483</v>
      </c>
      <c r="W684" s="173">
        <v>644.45116737414833</v>
      </c>
      <c r="X684" s="173">
        <v>644.11491537414838</v>
      </c>
      <c r="Y684" s="178">
        <v>612.21901137414829</v>
      </c>
      <c r="Z684" s="388"/>
    </row>
    <row r="685" spans="1:26" s="146" customFormat="1" ht="18.75" customHeight="1" outlineLevel="1" x14ac:dyDescent="0.2">
      <c r="A685" s="161" t="s">
        <v>7</v>
      </c>
      <c r="B685" s="162">
        <v>510.56</v>
      </c>
      <c r="C685" s="162">
        <v>502.07</v>
      </c>
      <c r="D685" s="162">
        <v>474.34</v>
      </c>
      <c r="E685" s="162">
        <v>495.99</v>
      </c>
      <c r="F685" s="162">
        <v>523.07000000000005</v>
      </c>
      <c r="G685" s="162">
        <v>538.64</v>
      </c>
      <c r="H685" s="162">
        <v>531.72</v>
      </c>
      <c r="I685" s="162">
        <v>529.91999999999996</v>
      </c>
      <c r="J685" s="162">
        <v>541.58000000000004</v>
      </c>
      <c r="K685" s="162">
        <v>548.71</v>
      </c>
      <c r="L685" s="162">
        <v>547.03</v>
      </c>
      <c r="M685" s="162">
        <v>530.79999999999995</v>
      </c>
      <c r="N685" s="162">
        <v>523.4</v>
      </c>
      <c r="O685" s="162">
        <v>508.24</v>
      </c>
      <c r="P685" s="162">
        <v>512.45000000000005</v>
      </c>
      <c r="Q685" s="162">
        <v>527.13</v>
      </c>
      <c r="R685" s="162">
        <v>551.08000000000004</v>
      </c>
      <c r="S685" s="162">
        <v>552.6</v>
      </c>
      <c r="T685" s="162">
        <v>524.17999999999995</v>
      </c>
      <c r="U685" s="162">
        <v>516.38</v>
      </c>
      <c r="V685" s="162">
        <v>529.35</v>
      </c>
      <c r="W685" s="162">
        <v>533.6</v>
      </c>
      <c r="X685" s="162">
        <v>533.32000000000005</v>
      </c>
      <c r="Y685" s="162">
        <v>506.76</v>
      </c>
      <c r="Z685" s="276"/>
    </row>
    <row r="686" spans="1:26" s="146" customFormat="1" ht="18.75" customHeight="1" outlineLevel="1" x14ac:dyDescent="0.2">
      <c r="A686" s="181" t="s">
        <v>9</v>
      </c>
      <c r="B686" s="164">
        <v>102.571504</v>
      </c>
      <c r="C686" s="164">
        <v>100.86586299999999</v>
      </c>
      <c r="D686" s="164">
        <v>95.294905999999997</v>
      </c>
      <c r="E686" s="164">
        <v>99.644390999999999</v>
      </c>
      <c r="F686" s="164">
        <v>105.08476300000001</v>
      </c>
      <c r="G686" s="164">
        <v>108.21277599999999</v>
      </c>
      <c r="H686" s="164">
        <v>106.822548</v>
      </c>
      <c r="I686" s="164">
        <v>106.460928</v>
      </c>
      <c r="J686" s="164">
        <v>108.80342200000001</v>
      </c>
      <c r="K686" s="164">
        <v>110.235839</v>
      </c>
      <c r="L686" s="164">
        <v>109.89832699999999</v>
      </c>
      <c r="M686" s="164">
        <v>106.63771999999999</v>
      </c>
      <c r="N686" s="164">
        <v>105.15105999999999</v>
      </c>
      <c r="O686" s="164">
        <v>102.10541600000001</v>
      </c>
      <c r="P686" s="164">
        <v>102.951205</v>
      </c>
      <c r="Q686" s="164">
        <v>105.90041699999999</v>
      </c>
      <c r="R686" s="164">
        <v>110.711972</v>
      </c>
      <c r="S686" s="164">
        <v>111.01734</v>
      </c>
      <c r="T686" s="164">
        <v>105.30776199999998</v>
      </c>
      <c r="U686" s="164">
        <v>103.740742</v>
      </c>
      <c r="V686" s="164">
        <v>106.34641500000001</v>
      </c>
      <c r="W686" s="164">
        <v>107.20024000000001</v>
      </c>
      <c r="X686" s="164">
        <v>107.14398800000001</v>
      </c>
      <c r="Y686" s="164">
        <v>101.80808399999999</v>
      </c>
      <c r="Z686" s="276"/>
    </row>
    <row r="687" spans="1:26" s="146" customFormat="1" ht="18.75" customHeight="1" outlineLevel="1" thickBot="1" x14ac:dyDescent="0.25">
      <c r="A687" s="168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  <c r="Z687" s="276"/>
    </row>
    <row r="688" spans="1:26" s="310" customFormat="1" ht="18.75" customHeight="1" thickBot="1" x14ac:dyDescent="0.25">
      <c r="A688" s="171">
        <v>12</v>
      </c>
      <c r="B688" s="172">
        <v>669.09363537414833</v>
      </c>
      <c r="C688" s="173">
        <v>641.37686337414823</v>
      </c>
      <c r="D688" s="173">
        <v>646.48068837414826</v>
      </c>
      <c r="E688" s="174">
        <v>673.1887043741483</v>
      </c>
      <c r="F688" s="174">
        <v>695.57348037414829</v>
      </c>
      <c r="G688" s="174">
        <v>695.88571437414828</v>
      </c>
      <c r="H688" s="174">
        <v>687.68356737414831</v>
      </c>
      <c r="I688" s="174">
        <v>676.51519737414822</v>
      </c>
      <c r="J688" s="174">
        <v>680.03383437414834</v>
      </c>
      <c r="K688" s="175">
        <v>697.55496537414831</v>
      </c>
      <c r="L688" s="174">
        <v>691.77863637414828</v>
      </c>
      <c r="M688" s="176">
        <v>693.36382437414829</v>
      </c>
      <c r="N688" s="175">
        <v>691.34631237414828</v>
      </c>
      <c r="O688" s="174">
        <v>649.80718137414829</v>
      </c>
      <c r="P688" s="176">
        <v>663.11315337414828</v>
      </c>
      <c r="Q688" s="177">
        <v>667.32831237414825</v>
      </c>
      <c r="R688" s="174">
        <v>706.26149037414837</v>
      </c>
      <c r="S688" s="177">
        <v>703.71558237414831</v>
      </c>
      <c r="T688" s="174">
        <v>695.18919237414832</v>
      </c>
      <c r="U688" s="173">
        <v>668.84144637414829</v>
      </c>
      <c r="V688" s="173">
        <v>675.50644137414838</v>
      </c>
      <c r="W688" s="173">
        <v>683.43238137414824</v>
      </c>
      <c r="X688" s="173">
        <v>691.77863637414828</v>
      </c>
      <c r="Y688" s="178">
        <v>665.68307937414829</v>
      </c>
      <c r="Z688" s="388"/>
    </row>
    <row r="689" spans="1:26" s="146" customFormat="1" ht="18.75" customHeight="1" outlineLevel="1" x14ac:dyDescent="0.2">
      <c r="A689" s="161" t="s">
        <v>7</v>
      </c>
      <c r="B689" s="162">
        <v>554.12</v>
      </c>
      <c r="C689" s="162">
        <v>531.04</v>
      </c>
      <c r="D689" s="162">
        <v>535.29</v>
      </c>
      <c r="E689" s="162">
        <v>557.53</v>
      </c>
      <c r="F689" s="162">
        <v>576.16999999999996</v>
      </c>
      <c r="G689" s="162">
        <v>576.42999999999995</v>
      </c>
      <c r="H689" s="162">
        <v>569.6</v>
      </c>
      <c r="I689" s="162">
        <v>560.29999999999995</v>
      </c>
      <c r="J689" s="162">
        <v>563.23</v>
      </c>
      <c r="K689" s="162">
        <v>577.82000000000005</v>
      </c>
      <c r="L689" s="162">
        <v>573.01</v>
      </c>
      <c r="M689" s="162">
        <v>574.33000000000004</v>
      </c>
      <c r="N689" s="162">
        <v>572.65</v>
      </c>
      <c r="O689" s="162">
        <v>538.05999999999995</v>
      </c>
      <c r="P689" s="162">
        <v>549.14</v>
      </c>
      <c r="Q689" s="162">
        <v>552.65</v>
      </c>
      <c r="R689" s="162">
        <v>585.07000000000005</v>
      </c>
      <c r="S689" s="162">
        <v>582.95000000000005</v>
      </c>
      <c r="T689" s="162">
        <v>575.85</v>
      </c>
      <c r="U689" s="162">
        <v>553.91</v>
      </c>
      <c r="V689" s="162">
        <v>559.46</v>
      </c>
      <c r="W689" s="162">
        <v>566.05999999999995</v>
      </c>
      <c r="X689" s="162">
        <v>573.01</v>
      </c>
      <c r="Y689" s="162">
        <v>551.28</v>
      </c>
      <c r="Z689" s="162">
        <v>0</v>
      </c>
    </row>
    <row r="690" spans="1:26" s="146" customFormat="1" ht="18.75" customHeight="1" outlineLevel="1" x14ac:dyDescent="0.2">
      <c r="A690" s="181" t="s">
        <v>9</v>
      </c>
      <c r="B690" s="164">
        <v>111.32270799999999</v>
      </c>
      <c r="C690" s="164">
        <v>106.68593599999998</v>
      </c>
      <c r="D690" s="164">
        <v>107.53976099999998</v>
      </c>
      <c r="E690" s="164">
        <v>112.00777699999999</v>
      </c>
      <c r="F690" s="164">
        <v>115.75255299999999</v>
      </c>
      <c r="G690" s="164">
        <v>115.80478699999999</v>
      </c>
      <c r="H690" s="164">
        <v>114.43264000000001</v>
      </c>
      <c r="I690" s="164">
        <v>112.56426999999999</v>
      </c>
      <c r="J690" s="164">
        <v>113.152907</v>
      </c>
      <c r="K690" s="164">
        <v>116.08403800000001</v>
      </c>
      <c r="L690" s="164">
        <v>115.11770899999999</v>
      </c>
      <c r="M690" s="164">
        <v>115.382897</v>
      </c>
      <c r="N690" s="164">
        <v>115.045385</v>
      </c>
      <c r="O690" s="164">
        <v>108.09625399999999</v>
      </c>
      <c r="P690" s="164">
        <v>110.322226</v>
      </c>
      <c r="Q690" s="164">
        <v>111.027385</v>
      </c>
      <c r="R690" s="164">
        <v>117.54056300000001</v>
      </c>
      <c r="S690" s="164">
        <v>117.11465500000001</v>
      </c>
      <c r="T690" s="164">
        <v>115.688265</v>
      </c>
      <c r="U690" s="164">
        <v>111.28051899999998</v>
      </c>
      <c r="V690" s="164">
        <v>112.39551400000001</v>
      </c>
      <c r="W690" s="164">
        <v>113.72145399999998</v>
      </c>
      <c r="X690" s="164">
        <v>115.11770899999999</v>
      </c>
      <c r="Y690" s="164">
        <v>110.752152</v>
      </c>
      <c r="Z690" s="276"/>
    </row>
    <row r="691" spans="1:26" s="146" customFormat="1" ht="18.75" customHeight="1" outlineLevel="1" thickBot="1" x14ac:dyDescent="0.25">
      <c r="A691" s="168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  <c r="Z691" s="276"/>
    </row>
    <row r="692" spans="1:26" s="310" customFormat="1" ht="18.75" customHeight="1" thickBot="1" x14ac:dyDescent="0.25">
      <c r="A692" s="154">
        <v>13</v>
      </c>
      <c r="B692" s="172">
        <v>611.33034537414824</v>
      </c>
      <c r="C692" s="173">
        <v>580.25105337414823</v>
      </c>
      <c r="D692" s="173">
        <v>581.17574637414828</v>
      </c>
      <c r="E692" s="174">
        <v>589.4379383741483</v>
      </c>
      <c r="F692" s="174">
        <v>609.93730137414832</v>
      </c>
      <c r="G692" s="174">
        <v>607.04313237414829</v>
      </c>
      <c r="H692" s="174">
        <v>601.9152893741483</v>
      </c>
      <c r="I692" s="174">
        <v>593.13671037414827</v>
      </c>
      <c r="J692" s="174">
        <v>597.91629237414827</v>
      </c>
      <c r="K692" s="175">
        <v>607.76367237414831</v>
      </c>
      <c r="L692" s="174">
        <v>613.21575837414821</v>
      </c>
      <c r="M692" s="176">
        <v>610.94605737414827</v>
      </c>
      <c r="N692" s="175">
        <v>612.25503837414828</v>
      </c>
      <c r="O692" s="174">
        <v>577.08067737414831</v>
      </c>
      <c r="P692" s="176">
        <v>577.88528037414835</v>
      </c>
      <c r="Q692" s="177">
        <v>592.0438913741483</v>
      </c>
      <c r="R692" s="174">
        <v>633.76315737414836</v>
      </c>
      <c r="S692" s="177">
        <v>635.31231837414828</v>
      </c>
      <c r="T692" s="174">
        <v>597.86825637414836</v>
      </c>
      <c r="U692" s="173">
        <v>592.76443137414833</v>
      </c>
      <c r="V692" s="173">
        <v>605.06164737414827</v>
      </c>
      <c r="W692" s="173">
        <v>612.98758737414823</v>
      </c>
      <c r="X692" s="173">
        <v>613.20374937414829</v>
      </c>
      <c r="Y692" s="178">
        <v>621.39388737414822</v>
      </c>
      <c r="Z692" s="388"/>
    </row>
    <row r="693" spans="1:26" s="146" customFormat="1" ht="18.75" customHeight="1" outlineLevel="1" x14ac:dyDescent="0.2">
      <c r="A693" s="232" t="s">
        <v>7</v>
      </c>
      <c r="B693" s="162">
        <v>506.02</v>
      </c>
      <c r="C693" s="162">
        <v>480.14</v>
      </c>
      <c r="D693" s="162">
        <v>480.91</v>
      </c>
      <c r="E693" s="162">
        <v>487.79</v>
      </c>
      <c r="F693" s="162">
        <v>504.86</v>
      </c>
      <c r="G693" s="162">
        <v>502.45</v>
      </c>
      <c r="H693" s="162">
        <v>498.18</v>
      </c>
      <c r="I693" s="162">
        <v>490.87</v>
      </c>
      <c r="J693" s="162">
        <v>494.85</v>
      </c>
      <c r="K693" s="162">
        <v>503.05</v>
      </c>
      <c r="L693" s="162">
        <v>507.59</v>
      </c>
      <c r="M693" s="162">
        <v>505.7</v>
      </c>
      <c r="N693" s="162">
        <v>506.79</v>
      </c>
      <c r="O693" s="162">
        <v>477.5</v>
      </c>
      <c r="P693" s="162">
        <v>478.17</v>
      </c>
      <c r="Q693" s="162">
        <v>489.96</v>
      </c>
      <c r="R693" s="162">
        <v>524.70000000000005</v>
      </c>
      <c r="S693" s="162">
        <v>525.99</v>
      </c>
      <c r="T693" s="162">
        <v>494.81</v>
      </c>
      <c r="U693" s="162">
        <v>490.56</v>
      </c>
      <c r="V693" s="162">
        <v>500.8</v>
      </c>
      <c r="W693" s="162">
        <v>507.4</v>
      </c>
      <c r="X693" s="162">
        <v>507.58</v>
      </c>
      <c r="Y693" s="162">
        <v>514.4</v>
      </c>
      <c r="Z693" s="276"/>
    </row>
    <row r="694" spans="1:26" s="146" customFormat="1" ht="18.75" customHeight="1" outlineLevel="1" x14ac:dyDescent="0.2">
      <c r="A694" s="167" t="s">
        <v>9</v>
      </c>
      <c r="B694" s="164">
        <v>101.65941799999999</v>
      </c>
      <c r="C694" s="164">
        <v>96.460125999999988</v>
      </c>
      <c r="D694" s="164">
        <v>96.614818999999997</v>
      </c>
      <c r="E694" s="164">
        <v>97.997011000000001</v>
      </c>
      <c r="F694" s="164">
        <v>101.426374</v>
      </c>
      <c r="G694" s="164">
        <v>100.942205</v>
      </c>
      <c r="H694" s="164">
        <v>100.084362</v>
      </c>
      <c r="I694" s="164">
        <v>98.615782999999993</v>
      </c>
      <c r="J694" s="164">
        <v>99.415365000000008</v>
      </c>
      <c r="K694" s="164">
        <v>101.06274500000001</v>
      </c>
      <c r="L694" s="164">
        <v>101.97483099999999</v>
      </c>
      <c r="M694" s="164">
        <v>101.59513</v>
      </c>
      <c r="N694" s="164">
        <v>101.814111</v>
      </c>
      <c r="O694" s="164">
        <v>95.929749999999999</v>
      </c>
      <c r="P694" s="164">
        <v>96.064352999999997</v>
      </c>
      <c r="Q694" s="164">
        <v>98.432963999999998</v>
      </c>
      <c r="R694" s="164">
        <v>105.41223000000001</v>
      </c>
      <c r="S694" s="164">
        <v>105.671391</v>
      </c>
      <c r="T694" s="164">
        <v>99.407329000000004</v>
      </c>
      <c r="U694" s="164">
        <v>98.553504000000004</v>
      </c>
      <c r="V694" s="164">
        <v>100.61072</v>
      </c>
      <c r="W694" s="164">
        <v>101.93665999999999</v>
      </c>
      <c r="X694" s="164">
        <v>101.97282199999999</v>
      </c>
      <c r="Y694" s="164">
        <v>103.34295999999999</v>
      </c>
      <c r="Z694" s="276"/>
    </row>
    <row r="695" spans="1:26" s="146" customFormat="1" ht="18.75" customHeight="1" outlineLevel="1" thickBot="1" x14ac:dyDescent="0.25">
      <c r="A695" s="168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  <c r="Z695" s="276"/>
    </row>
    <row r="696" spans="1:26" s="310" customFormat="1" ht="18.75" customHeight="1" thickBot="1" x14ac:dyDescent="0.25">
      <c r="A696" s="171">
        <v>14</v>
      </c>
      <c r="B696" s="172">
        <v>634.43566137414825</v>
      </c>
      <c r="C696" s="173">
        <v>594.3736373741483</v>
      </c>
      <c r="D696" s="173">
        <v>593.84524137414826</v>
      </c>
      <c r="E696" s="174">
        <v>597.00360837414826</v>
      </c>
      <c r="F696" s="174">
        <v>635.27629137414829</v>
      </c>
      <c r="G696" s="174">
        <v>636.69335337414827</v>
      </c>
      <c r="H696" s="174">
        <v>629.92027737414833</v>
      </c>
      <c r="I696" s="174">
        <v>617.8272143741483</v>
      </c>
      <c r="J696" s="174">
        <v>621.39388737414822</v>
      </c>
      <c r="K696" s="175">
        <v>628.6112963741482</v>
      </c>
      <c r="L696" s="174">
        <v>626.99008137414819</v>
      </c>
      <c r="M696" s="176">
        <v>632.8384643741482</v>
      </c>
      <c r="N696" s="175">
        <v>630.08840337414824</v>
      </c>
      <c r="O696" s="174">
        <v>592.84849437414823</v>
      </c>
      <c r="P696" s="176">
        <v>604.06490037414835</v>
      </c>
      <c r="Q696" s="177">
        <v>624.22801137414831</v>
      </c>
      <c r="R696" s="174">
        <v>652.85746737414831</v>
      </c>
      <c r="S696" s="177">
        <v>656.14793337414835</v>
      </c>
      <c r="T696" s="174">
        <v>646.79292237414825</v>
      </c>
      <c r="U696" s="173">
        <v>626.7138743741483</v>
      </c>
      <c r="V696" s="173">
        <v>638.90300937414827</v>
      </c>
      <c r="W696" s="173">
        <v>642.24151137414833</v>
      </c>
      <c r="X696" s="173">
        <v>635.56450737414832</v>
      </c>
      <c r="Y696" s="178">
        <v>636.81344337414828</v>
      </c>
      <c r="Z696" s="388"/>
    </row>
    <row r="697" spans="1:26" s="146" customFormat="1" ht="18.75" customHeight="1" outlineLevel="1" x14ac:dyDescent="0.2">
      <c r="A697" s="161" t="s">
        <v>7</v>
      </c>
      <c r="B697" s="162">
        <v>525.26</v>
      </c>
      <c r="C697" s="162">
        <v>491.9</v>
      </c>
      <c r="D697" s="162">
        <v>491.46</v>
      </c>
      <c r="E697" s="162">
        <v>494.09</v>
      </c>
      <c r="F697" s="162">
        <v>525.96</v>
      </c>
      <c r="G697" s="162">
        <v>527.14</v>
      </c>
      <c r="H697" s="162">
        <v>521.5</v>
      </c>
      <c r="I697" s="162">
        <v>511.43</v>
      </c>
      <c r="J697" s="162">
        <v>514.4</v>
      </c>
      <c r="K697" s="162">
        <v>520.41</v>
      </c>
      <c r="L697" s="162">
        <v>519.05999999999995</v>
      </c>
      <c r="M697" s="162">
        <v>523.92999999999995</v>
      </c>
      <c r="N697" s="162">
        <v>521.64</v>
      </c>
      <c r="O697" s="162">
        <v>490.63</v>
      </c>
      <c r="P697" s="162">
        <v>499.97</v>
      </c>
      <c r="Q697" s="162">
        <v>516.76</v>
      </c>
      <c r="R697" s="162">
        <v>540.6</v>
      </c>
      <c r="S697" s="162">
        <v>543.34</v>
      </c>
      <c r="T697" s="162">
        <v>535.54999999999995</v>
      </c>
      <c r="U697" s="162">
        <v>518.83000000000004</v>
      </c>
      <c r="V697" s="162">
        <v>528.98</v>
      </c>
      <c r="W697" s="162">
        <v>531.76</v>
      </c>
      <c r="X697" s="162">
        <v>526.20000000000005</v>
      </c>
      <c r="Y697" s="162">
        <v>527.24</v>
      </c>
      <c r="Z697" s="276"/>
    </row>
    <row r="698" spans="1:26" s="146" customFormat="1" ht="18.75" customHeight="1" outlineLevel="1" x14ac:dyDescent="0.2">
      <c r="A698" s="181" t="s">
        <v>9</v>
      </c>
      <c r="B698" s="164">
        <v>105.524734</v>
      </c>
      <c r="C698" s="164">
        <v>98.822709999999987</v>
      </c>
      <c r="D698" s="164">
        <v>98.734313999999998</v>
      </c>
      <c r="E698" s="164">
        <v>99.262680999999986</v>
      </c>
      <c r="F698" s="164">
        <v>105.66536400000001</v>
      </c>
      <c r="G698" s="164">
        <v>105.90242599999999</v>
      </c>
      <c r="H698" s="164">
        <v>104.76935</v>
      </c>
      <c r="I698" s="164">
        <v>102.746287</v>
      </c>
      <c r="J698" s="164">
        <v>103.34295999999999</v>
      </c>
      <c r="K698" s="164">
        <v>104.55036899999999</v>
      </c>
      <c r="L698" s="164">
        <v>104.27915399999999</v>
      </c>
      <c r="M698" s="164">
        <v>105.25753699999999</v>
      </c>
      <c r="N698" s="164">
        <v>104.79747599999999</v>
      </c>
      <c r="O698" s="164">
        <v>98.567566999999997</v>
      </c>
      <c r="P698" s="164">
        <v>100.443973</v>
      </c>
      <c r="Q698" s="164">
        <v>103.81708399999999</v>
      </c>
      <c r="R698" s="164">
        <v>108.60654</v>
      </c>
      <c r="S698" s="164">
        <v>109.15700600000001</v>
      </c>
      <c r="T698" s="164">
        <v>107.59199499999998</v>
      </c>
      <c r="U698" s="164">
        <v>104.23294700000001</v>
      </c>
      <c r="V698" s="164">
        <v>106.272082</v>
      </c>
      <c r="W698" s="164">
        <v>106.830584</v>
      </c>
      <c r="X698" s="164">
        <v>105.71358000000001</v>
      </c>
      <c r="Y698" s="164">
        <v>105.922516</v>
      </c>
      <c r="Z698" s="276"/>
    </row>
    <row r="699" spans="1:26" s="146" customFormat="1" ht="18.75" customHeight="1" outlineLevel="1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  <c r="Z699" s="276"/>
    </row>
    <row r="700" spans="1:26" s="310" customFormat="1" ht="18.75" customHeight="1" thickBot="1" x14ac:dyDescent="0.25">
      <c r="A700" s="154">
        <v>15</v>
      </c>
      <c r="B700" s="172">
        <v>28.173305374148292</v>
      </c>
      <c r="C700" s="173">
        <v>28.173305374148292</v>
      </c>
      <c r="D700" s="173">
        <v>28.173305374148292</v>
      </c>
      <c r="E700" s="174">
        <v>28.173305374148292</v>
      </c>
      <c r="F700" s="174">
        <v>28.173305374148292</v>
      </c>
      <c r="G700" s="174">
        <v>28.173305374148292</v>
      </c>
      <c r="H700" s="174">
        <v>28.173305374148292</v>
      </c>
      <c r="I700" s="174">
        <v>28.173305374148292</v>
      </c>
      <c r="J700" s="174">
        <v>28.173305374148292</v>
      </c>
      <c r="K700" s="175">
        <v>28.173305374148292</v>
      </c>
      <c r="L700" s="174">
        <v>28.173305374148292</v>
      </c>
      <c r="M700" s="176">
        <v>28.173305374148292</v>
      </c>
      <c r="N700" s="175">
        <v>28.173305374148292</v>
      </c>
      <c r="O700" s="174">
        <v>28.173305374148292</v>
      </c>
      <c r="P700" s="176">
        <v>28.173305374148292</v>
      </c>
      <c r="Q700" s="177">
        <v>28.173305374148292</v>
      </c>
      <c r="R700" s="174">
        <v>28.173305374148292</v>
      </c>
      <c r="S700" s="177">
        <v>28.173305374148292</v>
      </c>
      <c r="T700" s="174">
        <v>28.173305374148292</v>
      </c>
      <c r="U700" s="173">
        <v>28.173305374148292</v>
      </c>
      <c r="V700" s="173">
        <v>28.173305374148292</v>
      </c>
      <c r="W700" s="173">
        <v>28.173305374148292</v>
      </c>
      <c r="X700" s="173">
        <v>28.173305374148292</v>
      </c>
      <c r="Y700" s="178">
        <v>28.173305374148292</v>
      </c>
      <c r="Z700" s="388"/>
    </row>
    <row r="701" spans="1:26" s="146" customFormat="1" ht="18.75" customHeight="1" outlineLevel="1" x14ac:dyDescent="0.2">
      <c r="A701" s="232" t="s">
        <v>7</v>
      </c>
      <c r="B701" s="162">
        <v>20.420000000000002</v>
      </c>
      <c r="C701" s="162">
        <v>20.420000000000002</v>
      </c>
      <c r="D701" s="162">
        <v>20.420000000000002</v>
      </c>
      <c r="E701" s="162">
        <v>20.420000000000002</v>
      </c>
      <c r="F701" s="162">
        <v>20.420000000000002</v>
      </c>
      <c r="G701" s="162">
        <v>20.420000000000002</v>
      </c>
      <c r="H701" s="162">
        <v>20.420000000000002</v>
      </c>
      <c r="I701" s="162">
        <v>20.420000000000002</v>
      </c>
      <c r="J701" s="162">
        <v>20.420000000000002</v>
      </c>
      <c r="K701" s="162">
        <v>20.420000000000002</v>
      </c>
      <c r="L701" s="162">
        <v>20.420000000000002</v>
      </c>
      <c r="M701" s="162">
        <v>20.420000000000002</v>
      </c>
      <c r="N701" s="162">
        <v>20.420000000000002</v>
      </c>
      <c r="O701" s="162">
        <v>20.420000000000002</v>
      </c>
      <c r="P701" s="162">
        <v>20.420000000000002</v>
      </c>
      <c r="Q701" s="162">
        <v>20.420000000000002</v>
      </c>
      <c r="R701" s="162">
        <v>20.420000000000002</v>
      </c>
      <c r="S701" s="162">
        <v>20.420000000000002</v>
      </c>
      <c r="T701" s="162">
        <v>20.420000000000002</v>
      </c>
      <c r="U701" s="162">
        <v>20.420000000000002</v>
      </c>
      <c r="V701" s="162">
        <v>20.420000000000002</v>
      </c>
      <c r="W701" s="162">
        <v>20.420000000000002</v>
      </c>
      <c r="X701" s="162">
        <v>20.420000000000002</v>
      </c>
      <c r="Y701" s="162">
        <v>20.420000000000002</v>
      </c>
      <c r="Z701" s="276"/>
    </row>
    <row r="702" spans="1:26" s="146" customFormat="1" ht="18.75" customHeight="1" outlineLevel="1" x14ac:dyDescent="0.2">
      <c r="A702" s="167" t="s">
        <v>9</v>
      </c>
      <c r="B702" s="164">
        <v>4.1023779999999999</v>
      </c>
      <c r="C702" s="164">
        <v>4.1023779999999999</v>
      </c>
      <c r="D702" s="164">
        <v>4.1023779999999999</v>
      </c>
      <c r="E702" s="164">
        <v>4.1023779999999999</v>
      </c>
      <c r="F702" s="164">
        <v>4.1023779999999999</v>
      </c>
      <c r="G702" s="164">
        <v>4.1023779999999999</v>
      </c>
      <c r="H702" s="164">
        <v>4.1023779999999999</v>
      </c>
      <c r="I702" s="164">
        <v>4.1023779999999999</v>
      </c>
      <c r="J702" s="164">
        <v>4.1023779999999999</v>
      </c>
      <c r="K702" s="164">
        <v>4.1023779999999999</v>
      </c>
      <c r="L702" s="164">
        <v>4.1023779999999999</v>
      </c>
      <c r="M702" s="164">
        <v>4.1023779999999999</v>
      </c>
      <c r="N702" s="164">
        <v>4.1023779999999999</v>
      </c>
      <c r="O702" s="164">
        <v>4.1023779999999999</v>
      </c>
      <c r="P702" s="164">
        <v>4.1023779999999999</v>
      </c>
      <c r="Q702" s="164">
        <v>4.1023779999999999</v>
      </c>
      <c r="R702" s="164">
        <v>4.1023779999999999</v>
      </c>
      <c r="S702" s="164">
        <v>4.1023779999999999</v>
      </c>
      <c r="T702" s="164">
        <v>4.1023779999999999</v>
      </c>
      <c r="U702" s="164">
        <v>4.1023779999999999</v>
      </c>
      <c r="V702" s="164">
        <v>4.1023779999999999</v>
      </c>
      <c r="W702" s="164">
        <v>4.1023779999999999</v>
      </c>
      <c r="X702" s="164">
        <v>4.1023779999999999</v>
      </c>
      <c r="Y702" s="164">
        <v>4.1023779999999999</v>
      </c>
      <c r="Z702" s="276"/>
    </row>
    <row r="703" spans="1:26" s="146" customFormat="1" ht="18.75" customHeight="1" outlineLevel="1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  <c r="Z703" s="276"/>
    </row>
    <row r="704" spans="1:26" s="310" customFormat="1" ht="18.75" customHeight="1" thickBot="1" x14ac:dyDescent="0.25">
      <c r="A704" s="171">
        <v>16</v>
      </c>
      <c r="B704" s="172">
        <v>791.62146237414822</v>
      </c>
      <c r="C704" s="173">
        <v>757.80411837414829</v>
      </c>
      <c r="D704" s="173">
        <v>757.55192937414824</v>
      </c>
      <c r="E704" s="174">
        <v>765.08157237414821</v>
      </c>
      <c r="F704" s="174">
        <v>778.8558953741483</v>
      </c>
      <c r="G704" s="174">
        <v>781.4258213741482</v>
      </c>
      <c r="H704" s="174">
        <v>771.90268437414829</v>
      </c>
      <c r="I704" s="174">
        <v>780.7893443741483</v>
      </c>
      <c r="J704" s="174">
        <v>773.34376437414824</v>
      </c>
      <c r="K704" s="175">
        <v>769.41682137414818</v>
      </c>
      <c r="L704" s="174">
        <v>772.46710737414833</v>
      </c>
      <c r="M704" s="176">
        <v>775.03703337414834</v>
      </c>
      <c r="N704" s="175">
        <v>771.50638737414829</v>
      </c>
      <c r="O704" s="174">
        <v>745.54292937414823</v>
      </c>
      <c r="P704" s="176">
        <v>751.27122237414824</v>
      </c>
      <c r="Q704" s="177">
        <v>768.34802037414829</v>
      </c>
      <c r="R704" s="174">
        <v>787.81460937414829</v>
      </c>
      <c r="S704" s="177">
        <v>808.03776537414842</v>
      </c>
      <c r="T704" s="174">
        <v>775.0250243741483</v>
      </c>
      <c r="U704" s="173">
        <v>771.30223437414838</v>
      </c>
      <c r="V704" s="173">
        <v>779.55241737414826</v>
      </c>
      <c r="W704" s="173">
        <v>788.12684337414828</v>
      </c>
      <c r="X704" s="173">
        <v>790.7808323741483</v>
      </c>
      <c r="Y704" s="178">
        <v>787.13009637414825</v>
      </c>
      <c r="Z704" s="388"/>
    </row>
    <row r="705" spans="1:26" s="146" customFormat="1" ht="18.75" customHeight="1" outlineLevel="1" x14ac:dyDescent="0.2">
      <c r="A705" s="232" t="s">
        <v>7</v>
      </c>
      <c r="B705" s="162">
        <v>656.15</v>
      </c>
      <c r="C705" s="162">
        <v>627.99</v>
      </c>
      <c r="D705" s="162">
        <v>627.78</v>
      </c>
      <c r="E705" s="162">
        <v>634.04999999999995</v>
      </c>
      <c r="F705" s="162">
        <v>645.52</v>
      </c>
      <c r="G705" s="162">
        <v>647.66</v>
      </c>
      <c r="H705" s="162">
        <v>639.73</v>
      </c>
      <c r="I705" s="162">
        <v>647.13</v>
      </c>
      <c r="J705" s="162">
        <v>640.92999999999995</v>
      </c>
      <c r="K705" s="162">
        <v>637.66</v>
      </c>
      <c r="L705" s="162">
        <v>640.20000000000005</v>
      </c>
      <c r="M705" s="162">
        <v>642.34</v>
      </c>
      <c r="N705" s="162">
        <v>639.4</v>
      </c>
      <c r="O705" s="162">
        <v>617.78</v>
      </c>
      <c r="P705" s="162">
        <v>622.54999999999995</v>
      </c>
      <c r="Q705" s="162">
        <v>636.77</v>
      </c>
      <c r="R705" s="162">
        <v>652.98</v>
      </c>
      <c r="S705" s="162">
        <v>669.82</v>
      </c>
      <c r="T705" s="162">
        <v>642.33000000000004</v>
      </c>
      <c r="U705" s="162">
        <v>639.23</v>
      </c>
      <c r="V705" s="162">
        <v>646.1</v>
      </c>
      <c r="W705" s="162">
        <v>653.24</v>
      </c>
      <c r="X705" s="162">
        <v>655.45</v>
      </c>
      <c r="Y705" s="162">
        <v>652.41</v>
      </c>
      <c r="Z705" s="276"/>
    </row>
    <row r="706" spans="1:26" s="146" customFormat="1" ht="18.75" customHeight="1" outlineLevel="1" x14ac:dyDescent="0.2">
      <c r="A706" s="182" t="s">
        <v>9</v>
      </c>
      <c r="B706" s="164">
        <v>131.82053499999998</v>
      </c>
      <c r="C706" s="164">
        <v>126.163191</v>
      </c>
      <c r="D706" s="164">
        <v>126.12100199999999</v>
      </c>
      <c r="E706" s="164">
        <v>127.38064499999999</v>
      </c>
      <c r="F706" s="164">
        <v>129.684968</v>
      </c>
      <c r="G706" s="164">
        <v>130.11489399999999</v>
      </c>
      <c r="H706" s="164">
        <v>128.52175700000001</v>
      </c>
      <c r="I706" s="164">
        <v>130.00841700000001</v>
      </c>
      <c r="J706" s="164">
        <v>128.76283699999999</v>
      </c>
      <c r="K706" s="164">
        <v>128.10589399999998</v>
      </c>
      <c r="L706" s="164">
        <v>128.61618000000001</v>
      </c>
      <c r="M706" s="164">
        <v>129.04610600000001</v>
      </c>
      <c r="N706" s="164">
        <v>128.45545999999999</v>
      </c>
      <c r="O706" s="164">
        <v>124.11200199999999</v>
      </c>
      <c r="P706" s="164">
        <v>125.07029499999999</v>
      </c>
      <c r="Q706" s="164">
        <v>127.927093</v>
      </c>
      <c r="R706" s="164">
        <v>131.183682</v>
      </c>
      <c r="S706" s="164">
        <v>134.56683800000002</v>
      </c>
      <c r="T706" s="164">
        <v>129.04409699999999</v>
      </c>
      <c r="U706" s="164">
        <v>128.42130700000001</v>
      </c>
      <c r="V706" s="164">
        <v>129.80149</v>
      </c>
      <c r="W706" s="164">
        <v>131.235916</v>
      </c>
      <c r="X706" s="164">
        <v>131.67990500000002</v>
      </c>
      <c r="Y706" s="164">
        <v>131.06916899999999</v>
      </c>
      <c r="Z706" s="276"/>
    </row>
    <row r="707" spans="1:26" s="146" customFormat="1" ht="18.75" customHeight="1" outlineLevel="1" thickBot="1" x14ac:dyDescent="0.25">
      <c r="A707" s="183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  <c r="Z707" s="276"/>
    </row>
    <row r="708" spans="1:26" s="310" customFormat="1" ht="18.75" customHeight="1" thickBot="1" x14ac:dyDescent="0.25">
      <c r="A708" s="154">
        <v>17</v>
      </c>
      <c r="B708" s="172">
        <v>547.55054637414833</v>
      </c>
      <c r="C708" s="173">
        <v>525.79023837414832</v>
      </c>
      <c r="D708" s="173">
        <v>526.43872437414825</v>
      </c>
      <c r="E708" s="174">
        <v>530.18553237414824</v>
      </c>
      <c r="F708" s="174">
        <v>541.93033437414829</v>
      </c>
      <c r="G708" s="174">
        <v>540.60934437414835</v>
      </c>
      <c r="H708" s="174">
        <v>539.92483137414831</v>
      </c>
      <c r="I708" s="174">
        <v>532.68340437414827</v>
      </c>
      <c r="J708" s="174">
        <v>533.82425937414837</v>
      </c>
      <c r="K708" s="175">
        <v>538.89205737414829</v>
      </c>
      <c r="L708" s="174">
        <v>539.43246237414826</v>
      </c>
      <c r="M708" s="176">
        <v>533.84827737414832</v>
      </c>
      <c r="N708" s="175">
        <v>537.60709437414835</v>
      </c>
      <c r="O708" s="174">
        <v>522.29561937414826</v>
      </c>
      <c r="P708" s="176">
        <v>528.52829037414824</v>
      </c>
      <c r="Q708" s="177">
        <v>542.12247837414827</v>
      </c>
      <c r="R708" s="174">
        <v>550.56480537414836</v>
      </c>
      <c r="S708" s="177">
        <v>564.05091237414831</v>
      </c>
      <c r="T708" s="174">
        <v>536.91057237414827</v>
      </c>
      <c r="U708" s="173">
        <v>533.39193537414826</v>
      </c>
      <c r="V708" s="173">
        <v>536.15400537414826</v>
      </c>
      <c r="W708" s="173">
        <v>543.73168437414836</v>
      </c>
      <c r="X708" s="173">
        <v>550.85302137414828</v>
      </c>
      <c r="Y708" s="178">
        <v>554.27558637414825</v>
      </c>
      <c r="Z708" s="388"/>
    </row>
    <row r="709" spans="1:26" s="146" customFormat="1" ht="18.75" customHeight="1" outlineLevel="1" x14ac:dyDescent="0.2">
      <c r="A709" s="232" t="s">
        <v>7</v>
      </c>
      <c r="B709" s="162">
        <v>452.91</v>
      </c>
      <c r="C709" s="162">
        <v>434.79</v>
      </c>
      <c r="D709" s="162">
        <v>435.33</v>
      </c>
      <c r="E709" s="162">
        <v>438.45</v>
      </c>
      <c r="F709" s="162">
        <v>448.23</v>
      </c>
      <c r="G709" s="162">
        <v>447.13</v>
      </c>
      <c r="H709" s="162">
        <v>446.56</v>
      </c>
      <c r="I709" s="162">
        <v>440.53</v>
      </c>
      <c r="J709" s="162">
        <v>441.48</v>
      </c>
      <c r="K709" s="162">
        <v>445.7</v>
      </c>
      <c r="L709" s="162">
        <v>446.15</v>
      </c>
      <c r="M709" s="162">
        <v>441.5</v>
      </c>
      <c r="N709" s="162">
        <v>444.63</v>
      </c>
      <c r="O709" s="162">
        <v>431.88</v>
      </c>
      <c r="P709" s="162">
        <v>437.07</v>
      </c>
      <c r="Q709" s="162">
        <v>448.39</v>
      </c>
      <c r="R709" s="162">
        <v>455.42</v>
      </c>
      <c r="S709" s="162">
        <v>466.65</v>
      </c>
      <c r="T709" s="162">
        <v>444.05</v>
      </c>
      <c r="U709" s="162">
        <v>441.12</v>
      </c>
      <c r="V709" s="162">
        <v>443.42</v>
      </c>
      <c r="W709" s="162">
        <v>449.73</v>
      </c>
      <c r="X709" s="162">
        <v>455.66</v>
      </c>
      <c r="Y709" s="162">
        <v>458.51</v>
      </c>
      <c r="Z709" s="276"/>
    </row>
    <row r="710" spans="1:26" s="146" customFormat="1" ht="18.75" customHeight="1" outlineLevel="1" x14ac:dyDescent="0.2">
      <c r="A710" s="182" t="s">
        <v>9</v>
      </c>
      <c r="B710" s="164">
        <v>90.989619000000005</v>
      </c>
      <c r="C710" s="164">
        <v>87.349311</v>
      </c>
      <c r="D710" s="164">
        <v>87.457796999999999</v>
      </c>
      <c r="E710" s="164">
        <v>88.084604999999996</v>
      </c>
      <c r="F710" s="164">
        <v>90.049407000000002</v>
      </c>
      <c r="G710" s="164">
        <v>89.828417000000002</v>
      </c>
      <c r="H710" s="164">
        <v>89.713903999999999</v>
      </c>
      <c r="I710" s="164">
        <v>88.502476999999999</v>
      </c>
      <c r="J710" s="164">
        <v>88.693331999999998</v>
      </c>
      <c r="K710" s="164">
        <v>89.541129999999995</v>
      </c>
      <c r="L710" s="164">
        <v>89.631535</v>
      </c>
      <c r="M710" s="164">
        <v>88.69735</v>
      </c>
      <c r="N710" s="164">
        <v>89.326166999999998</v>
      </c>
      <c r="O710" s="164">
        <v>86.764691999999997</v>
      </c>
      <c r="P710" s="164">
        <v>87.807362999999995</v>
      </c>
      <c r="Q710" s="164">
        <v>90.08155099999999</v>
      </c>
      <c r="R710" s="164">
        <v>91.493877999999995</v>
      </c>
      <c r="S710" s="164">
        <v>93.749984999999995</v>
      </c>
      <c r="T710" s="164">
        <v>89.209644999999995</v>
      </c>
      <c r="U710" s="164">
        <v>88.621008000000003</v>
      </c>
      <c r="V710" s="164">
        <v>89.083078</v>
      </c>
      <c r="W710" s="164">
        <v>90.350757000000002</v>
      </c>
      <c r="X710" s="164">
        <v>91.542094000000006</v>
      </c>
      <c r="Y710" s="164">
        <v>92.114658999999989</v>
      </c>
      <c r="Z710" s="276"/>
    </row>
    <row r="711" spans="1:26" s="146" customFormat="1" ht="18.75" customHeight="1" outlineLevel="1" thickBot="1" x14ac:dyDescent="0.25">
      <c r="A711" s="183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  <c r="Z711" s="276"/>
    </row>
    <row r="712" spans="1:26" s="310" customFormat="1" ht="18.75" customHeight="1" thickBot="1" x14ac:dyDescent="0.25">
      <c r="A712" s="184">
        <v>18</v>
      </c>
      <c r="B712" s="172">
        <v>587.69663337414829</v>
      </c>
      <c r="C712" s="173">
        <v>568.38616137414829</v>
      </c>
      <c r="D712" s="173">
        <v>568.30209837414827</v>
      </c>
      <c r="E712" s="174">
        <v>573.70614837414826</v>
      </c>
      <c r="F712" s="174">
        <v>584.59831137414824</v>
      </c>
      <c r="G712" s="174">
        <v>605.7461603741483</v>
      </c>
      <c r="H712" s="174">
        <v>597.96432837414829</v>
      </c>
      <c r="I712" s="174">
        <v>570.30760137414836</v>
      </c>
      <c r="J712" s="174">
        <v>596.83548237414834</v>
      </c>
      <c r="K712" s="175">
        <v>598.97308437414836</v>
      </c>
      <c r="L712" s="174">
        <v>578.59381137414834</v>
      </c>
      <c r="M712" s="176">
        <v>582.00436737414827</v>
      </c>
      <c r="N712" s="175">
        <v>587.21627337414827</v>
      </c>
      <c r="O712" s="174">
        <v>551.96985837414832</v>
      </c>
      <c r="P712" s="176">
        <v>555.94483737414828</v>
      </c>
      <c r="Q712" s="177">
        <v>573.61007637414832</v>
      </c>
      <c r="R712" s="174">
        <v>608.73640137414827</v>
      </c>
      <c r="S712" s="177">
        <v>611.84673237414825</v>
      </c>
      <c r="T712" s="174">
        <v>577.62108237414827</v>
      </c>
      <c r="U712" s="173">
        <v>578.84600037414839</v>
      </c>
      <c r="V712" s="173">
        <v>597.60405837414828</v>
      </c>
      <c r="W712" s="173">
        <v>597.65209437414831</v>
      </c>
      <c r="X712" s="173">
        <v>596.82347337414831</v>
      </c>
      <c r="Y712" s="178">
        <v>591.17924337414831</v>
      </c>
      <c r="Z712" s="388"/>
    </row>
    <row r="713" spans="1:26" s="146" customFormat="1" ht="18.75" customHeight="1" outlineLevel="1" x14ac:dyDescent="0.2">
      <c r="A713" s="161" t="s">
        <v>7</v>
      </c>
      <c r="B713" s="162">
        <v>486.34</v>
      </c>
      <c r="C713" s="162">
        <v>470.26</v>
      </c>
      <c r="D713" s="162">
        <v>470.19</v>
      </c>
      <c r="E713" s="162">
        <v>474.69</v>
      </c>
      <c r="F713" s="162">
        <v>483.76</v>
      </c>
      <c r="G713" s="162">
        <v>501.37</v>
      </c>
      <c r="H713" s="162">
        <v>494.89</v>
      </c>
      <c r="I713" s="162">
        <v>471.86</v>
      </c>
      <c r="J713" s="162">
        <v>493.95</v>
      </c>
      <c r="K713" s="162">
        <v>495.73</v>
      </c>
      <c r="L713" s="162">
        <v>478.76</v>
      </c>
      <c r="M713" s="162">
        <v>481.6</v>
      </c>
      <c r="N713" s="162">
        <v>485.94</v>
      </c>
      <c r="O713" s="162">
        <v>456.59</v>
      </c>
      <c r="P713" s="162">
        <v>459.9</v>
      </c>
      <c r="Q713" s="162">
        <v>474.61</v>
      </c>
      <c r="R713" s="162">
        <v>503.86</v>
      </c>
      <c r="S713" s="162">
        <v>506.45</v>
      </c>
      <c r="T713" s="162">
        <v>477.95</v>
      </c>
      <c r="U713" s="162">
        <v>478.97</v>
      </c>
      <c r="V713" s="162">
        <v>494.59</v>
      </c>
      <c r="W713" s="162">
        <v>494.63</v>
      </c>
      <c r="X713" s="162">
        <v>493.94</v>
      </c>
      <c r="Y713" s="162">
        <v>489.24</v>
      </c>
      <c r="Z713" s="276"/>
    </row>
    <row r="714" spans="1:26" s="146" customFormat="1" ht="18.75" customHeight="1" outlineLevel="1" x14ac:dyDescent="0.2">
      <c r="A714" s="181" t="s">
        <v>9</v>
      </c>
      <c r="B714" s="164">
        <v>97.705705999999992</v>
      </c>
      <c r="C714" s="164">
        <v>94.475234</v>
      </c>
      <c r="D714" s="164">
        <v>94.461170999999993</v>
      </c>
      <c r="E714" s="164">
        <v>95.365220999999991</v>
      </c>
      <c r="F714" s="164">
        <v>97.187383999999994</v>
      </c>
      <c r="G714" s="164">
        <v>100.725233</v>
      </c>
      <c r="H714" s="164">
        <v>99.423400999999998</v>
      </c>
      <c r="I714" s="164">
        <v>94.796673999999996</v>
      </c>
      <c r="J714" s="164">
        <v>99.234555</v>
      </c>
      <c r="K714" s="164">
        <v>99.592157</v>
      </c>
      <c r="L714" s="164">
        <v>96.182884000000001</v>
      </c>
      <c r="M714" s="164">
        <v>96.753439999999998</v>
      </c>
      <c r="N714" s="164">
        <v>97.625345999999993</v>
      </c>
      <c r="O714" s="164">
        <v>91.728930999999989</v>
      </c>
      <c r="P714" s="164">
        <v>92.393909999999991</v>
      </c>
      <c r="Q714" s="164">
        <v>95.349148999999997</v>
      </c>
      <c r="R714" s="164">
        <v>101.22547400000001</v>
      </c>
      <c r="S714" s="164">
        <v>101.74580499999999</v>
      </c>
      <c r="T714" s="164">
        <v>96.020154999999988</v>
      </c>
      <c r="U714" s="164">
        <v>96.225073000000009</v>
      </c>
      <c r="V714" s="164">
        <v>99.363130999999996</v>
      </c>
      <c r="W714" s="164">
        <v>99.371167</v>
      </c>
      <c r="X714" s="164">
        <v>99.232545999999999</v>
      </c>
      <c r="Y714" s="164">
        <v>98.288315999999995</v>
      </c>
      <c r="Z714" s="276"/>
    </row>
    <row r="715" spans="1:26" s="146" customFormat="1" ht="18.75" customHeight="1" outlineLevel="1" thickBot="1" x14ac:dyDescent="0.25">
      <c r="A715" s="168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  <c r="Z715" s="276"/>
    </row>
    <row r="716" spans="1:26" s="310" customFormat="1" ht="18.75" customHeight="1" thickBot="1" x14ac:dyDescent="0.25">
      <c r="A716" s="171">
        <v>19</v>
      </c>
      <c r="B716" s="172">
        <v>702.45463737414821</v>
      </c>
      <c r="C716" s="173">
        <v>667.65255537414828</v>
      </c>
      <c r="D716" s="173">
        <v>659.23424637414826</v>
      </c>
      <c r="E716" s="174">
        <v>671.90374137414835</v>
      </c>
      <c r="F716" s="174">
        <v>685.99029837414832</v>
      </c>
      <c r="G716" s="174">
        <v>707.33029137414837</v>
      </c>
      <c r="H716" s="174">
        <v>695.44138137414825</v>
      </c>
      <c r="I716" s="174">
        <v>687.28727037414831</v>
      </c>
      <c r="J716" s="174">
        <v>697.00255137414831</v>
      </c>
      <c r="K716" s="175">
        <v>700.61726037414826</v>
      </c>
      <c r="L716" s="174">
        <v>705.81715737414834</v>
      </c>
      <c r="M716" s="176">
        <v>710.66879337414832</v>
      </c>
      <c r="N716" s="175">
        <v>683.46840837414834</v>
      </c>
      <c r="O716" s="174">
        <v>658.62178737414831</v>
      </c>
      <c r="P716" s="176">
        <v>662.33256837414831</v>
      </c>
      <c r="Q716" s="177">
        <v>678.46065537414825</v>
      </c>
      <c r="R716" s="174">
        <v>691.61051037414836</v>
      </c>
      <c r="S716" s="177">
        <v>721.71707337414841</v>
      </c>
      <c r="T716" s="174">
        <v>681.79915737414831</v>
      </c>
      <c r="U716" s="173">
        <v>671.24324637414827</v>
      </c>
      <c r="V716" s="173">
        <v>691.2742583741483</v>
      </c>
      <c r="W716" s="173">
        <v>692.84743737414829</v>
      </c>
      <c r="X716" s="173">
        <v>702.94700637414826</v>
      </c>
      <c r="Y716" s="178">
        <v>700.35306237414829</v>
      </c>
      <c r="Z716" s="388"/>
    </row>
    <row r="717" spans="1:26" s="146" customFormat="1" ht="18.75" customHeight="1" outlineLevel="1" x14ac:dyDescent="0.2">
      <c r="A717" s="180" t="s">
        <v>7</v>
      </c>
      <c r="B717" s="162">
        <v>581.9</v>
      </c>
      <c r="C717" s="162">
        <v>552.91999999999996</v>
      </c>
      <c r="D717" s="162">
        <v>545.91</v>
      </c>
      <c r="E717" s="162">
        <v>556.46</v>
      </c>
      <c r="F717" s="162">
        <v>568.19000000000005</v>
      </c>
      <c r="G717" s="162">
        <v>585.96</v>
      </c>
      <c r="H717" s="162">
        <v>576.05999999999995</v>
      </c>
      <c r="I717" s="162">
        <v>569.27</v>
      </c>
      <c r="J717" s="162">
        <v>577.36</v>
      </c>
      <c r="K717" s="162">
        <v>580.37</v>
      </c>
      <c r="L717" s="162">
        <v>584.70000000000005</v>
      </c>
      <c r="M717" s="162">
        <v>588.74</v>
      </c>
      <c r="N717" s="162">
        <v>566.09</v>
      </c>
      <c r="O717" s="162">
        <v>545.4</v>
      </c>
      <c r="P717" s="162">
        <v>548.49</v>
      </c>
      <c r="Q717" s="162">
        <v>561.91999999999996</v>
      </c>
      <c r="R717" s="162">
        <v>572.87</v>
      </c>
      <c r="S717" s="162">
        <v>597.94000000000005</v>
      </c>
      <c r="T717" s="162">
        <v>564.70000000000005</v>
      </c>
      <c r="U717" s="162">
        <v>555.91</v>
      </c>
      <c r="V717" s="162">
        <v>572.59</v>
      </c>
      <c r="W717" s="162">
        <v>573.9</v>
      </c>
      <c r="X717" s="162">
        <v>582.30999999999995</v>
      </c>
      <c r="Y717" s="162">
        <v>580.15</v>
      </c>
      <c r="Z717" s="276"/>
    </row>
    <row r="718" spans="1:26" s="146" customFormat="1" ht="18.75" customHeight="1" outlineLevel="1" x14ac:dyDescent="0.2">
      <c r="A718" s="181" t="s">
        <v>9</v>
      </c>
      <c r="B718" s="164">
        <v>116.90370999999999</v>
      </c>
      <c r="C718" s="164">
        <v>111.08162799999999</v>
      </c>
      <c r="D718" s="164">
        <v>109.67331899999999</v>
      </c>
      <c r="E718" s="164">
        <v>111.79281400000001</v>
      </c>
      <c r="F718" s="164">
        <v>114.149371</v>
      </c>
      <c r="G718" s="164">
        <v>117.719364</v>
      </c>
      <c r="H718" s="164">
        <v>115.73045399999998</v>
      </c>
      <c r="I718" s="164">
        <v>114.366343</v>
      </c>
      <c r="J718" s="164">
        <v>115.991624</v>
      </c>
      <c r="K718" s="164">
        <v>116.596333</v>
      </c>
      <c r="L718" s="164">
        <v>117.46623000000001</v>
      </c>
      <c r="M718" s="164">
        <v>118.277866</v>
      </c>
      <c r="N718" s="164">
        <v>113.727481</v>
      </c>
      <c r="O718" s="164">
        <v>109.57086</v>
      </c>
      <c r="P718" s="164">
        <v>110.191641</v>
      </c>
      <c r="Q718" s="164">
        <v>112.88972799999999</v>
      </c>
      <c r="R718" s="164">
        <v>115.089583</v>
      </c>
      <c r="S718" s="164">
        <v>120.12614600000001</v>
      </c>
      <c r="T718" s="164">
        <v>113.44823000000001</v>
      </c>
      <c r="U718" s="164">
        <v>111.68231899999999</v>
      </c>
      <c r="V718" s="164">
        <v>115.033331</v>
      </c>
      <c r="W718" s="164">
        <v>115.29651</v>
      </c>
      <c r="X718" s="164">
        <v>116.98607899999999</v>
      </c>
      <c r="Y718" s="164">
        <v>116.55213499999999</v>
      </c>
      <c r="Z718" s="276"/>
    </row>
    <row r="719" spans="1:26" s="146" customFormat="1" ht="18.75" customHeight="1" outlineLevel="1" thickBot="1" x14ac:dyDescent="0.25">
      <c r="A719" s="183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  <c r="Z719" s="276"/>
    </row>
    <row r="720" spans="1:26" s="310" customFormat="1" ht="18.75" customHeight="1" thickBot="1" x14ac:dyDescent="0.25">
      <c r="A720" s="154">
        <v>20</v>
      </c>
      <c r="B720" s="172">
        <v>699.59649537414828</v>
      </c>
      <c r="C720" s="173">
        <v>665.23874637414826</v>
      </c>
      <c r="D720" s="173">
        <v>657.4328963741483</v>
      </c>
      <c r="E720" s="174">
        <v>665.5269623741483</v>
      </c>
      <c r="F720" s="174">
        <v>677.89623237414833</v>
      </c>
      <c r="G720" s="174">
        <v>700.02881937414827</v>
      </c>
      <c r="H720" s="174">
        <v>697.0385783741483</v>
      </c>
      <c r="I720" s="174">
        <v>692.54721237414822</v>
      </c>
      <c r="J720" s="174">
        <v>703.69156437414824</v>
      </c>
      <c r="K720" s="175">
        <v>700.60525137414834</v>
      </c>
      <c r="L720" s="174">
        <v>704.60424837414837</v>
      </c>
      <c r="M720" s="176">
        <v>705.9612653741483</v>
      </c>
      <c r="N720" s="175">
        <v>706.47765237414831</v>
      </c>
      <c r="O720" s="174">
        <v>676.01081937414824</v>
      </c>
      <c r="P720" s="176">
        <v>652.83344937414836</v>
      </c>
      <c r="Q720" s="177">
        <v>673.20071337414822</v>
      </c>
      <c r="R720" s="174">
        <v>712.78237737414827</v>
      </c>
      <c r="S720" s="177">
        <v>716.69731137414828</v>
      </c>
      <c r="T720" s="174">
        <v>678.11239437414827</v>
      </c>
      <c r="U720" s="173">
        <v>674.85795537414822</v>
      </c>
      <c r="V720" s="173">
        <v>697.87920837414833</v>
      </c>
      <c r="W720" s="173">
        <v>699.0921173741483</v>
      </c>
      <c r="X720" s="173">
        <v>707.76261537414837</v>
      </c>
      <c r="Y720" s="178">
        <v>707.04207537414834</v>
      </c>
      <c r="Z720" s="388"/>
    </row>
    <row r="721" spans="1:26" s="146" customFormat="1" ht="18.75" customHeight="1" outlineLevel="1" x14ac:dyDescent="0.2">
      <c r="A721" s="232" t="s">
        <v>7</v>
      </c>
      <c r="B721" s="162">
        <v>579.52</v>
      </c>
      <c r="C721" s="162">
        <v>550.91</v>
      </c>
      <c r="D721" s="162">
        <v>544.41</v>
      </c>
      <c r="E721" s="162">
        <v>551.15</v>
      </c>
      <c r="F721" s="162">
        <v>561.45000000000005</v>
      </c>
      <c r="G721" s="162">
        <v>579.88</v>
      </c>
      <c r="H721" s="162">
        <v>577.39</v>
      </c>
      <c r="I721" s="162">
        <v>573.65</v>
      </c>
      <c r="J721" s="162">
        <v>582.92999999999995</v>
      </c>
      <c r="K721" s="162">
        <v>580.36</v>
      </c>
      <c r="L721" s="162">
        <v>583.69000000000005</v>
      </c>
      <c r="M721" s="162">
        <v>584.82000000000005</v>
      </c>
      <c r="N721" s="162">
        <v>585.25</v>
      </c>
      <c r="O721" s="162">
        <v>559.88</v>
      </c>
      <c r="P721" s="162">
        <v>540.58000000000004</v>
      </c>
      <c r="Q721" s="162">
        <v>557.54</v>
      </c>
      <c r="R721" s="162">
        <v>590.5</v>
      </c>
      <c r="S721" s="162">
        <v>593.76</v>
      </c>
      <c r="T721" s="162">
        <v>561.63</v>
      </c>
      <c r="U721" s="162">
        <v>558.91999999999996</v>
      </c>
      <c r="V721" s="162">
        <v>578.09</v>
      </c>
      <c r="W721" s="162">
        <v>579.1</v>
      </c>
      <c r="X721" s="162">
        <v>586.32000000000005</v>
      </c>
      <c r="Y721" s="162">
        <v>585.72</v>
      </c>
      <c r="Z721" s="276"/>
    </row>
    <row r="722" spans="1:26" s="146" customFormat="1" ht="18.75" customHeight="1" outlineLevel="1" x14ac:dyDescent="0.2">
      <c r="A722" s="182" t="s">
        <v>9</v>
      </c>
      <c r="B722" s="164">
        <v>116.425568</v>
      </c>
      <c r="C722" s="164">
        <v>110.67781899999999</v>
      </c>
      <c r="D722" s="164">
        <v>109.37196899999999</v>
      </c>
      <c r="E722" s="164">
        <v>110.726035</v>
      </c>
      <c r="F722" s="164">
        <v>112.79530500000001</v>
      </c>
      <c r="G722" s="164">
        <v>116.49789199999999</v>
      </c>
      <c r="H722" s="164">
        <v>115.99765099999999</v>
      </c>
      <c r="I722" s="164">
        <v>115.24628499999999</v>
      </c>
      <c r="J722" s="164">
        <v>117.11063699999998</v>
      </c>
      <c r="K722" s="164">
        <v>116.594324</v>
      </c>
      <c r="L722" s="164">
        <v>117.263321</v>
      </c>
      <c r="M722" s="164">
        <v>117.49033800000001</v>
      </c>
      <c r="N722" s="164">
        <v>117.576725</v>
      </c>
      <c r="O722" s="164">
        <v>112.47989199999999</v>
      </c>
      <c r="P722" s="164">
        <v>108.60252200000001</v>
      </c>
      <c r="Q722" s="164">
        <v>112.00978599999999</v>
      </c>
      <c r="R722" s="164">
        <v>118.63145</v>
      </c>
      <c r="S722" s="164">
        <v>119.286384</v>
      </c>
      <c r="T722" s="164">
        <v>112.831467</v>
      </c>
      <c r="U722" s="164">
        <v>112.28702799999999</v>
      </c>
      <c r="V722" s="164">
        <v>116.13828100000001</v>
      </c>
      <c r="W722" s="164">
        <v>116.34119</v>
      </c>
      <c r="X722" s="164">
        <v>117.79168800000001</v>
      </c>
      <c r="Y722" s="164">
        <v>117.671148</v>
      </c>
      <c r="Z722" s="276"/>
    </row>
    <row r="723" spans="1:26" s="146" customFormat="1" ht="18.75" customHeight="1" outlineLevel="1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  <c r="Z723" s="276"/>
    </row>
    <row r="724" spans="1:26" s="310" customFormat="1" ht="18.75" customHeight="1" thickBot="1" x14ac:dyDescent="0.25">
      <c r="A724" s="185">
        <v>21</v>
      </c>
      <c r="B724" s="172">
        <v>825.89514837414833</v>
      </c>
      <c r="C724" s="173">
        <v>781.84613637414827</v>
      </c>
      <c r="D724" s="173">
        <v>772.56317937414826</v>
      </c>
      <c r="E724" s="174">
        <v>792.66624537414828</v>
      </c>
      <c r="F724" s="174">
        <v>835.62243837414826</v>
      </c>
      <c r="G724" s="174">
        <v>838.56464337414832</v>
      </c>
      <c r="H724" s="174">
        <v>829.52186637414832</v>
      </c>
      <c r="I724" s="174">
        <v>814.15034637414828</v>
      </c>
      <c r="J724" s="174">
        <v>831.59942337414839</v>
      </c>
      <c r="K724" s="175">
        <v>832.09179237414833</v>
      </c>
      <c r="L724" s="174">
        <v>827.96069637414826</v>
      </c>
      <c r="M724" s="176">
        <v>836.41503237414838</v>
      </c>
      <c r="N724" s="175">
        <v>839.08103037414821</v>
      </c>
      <c r="O724" s="174">
        <v>806.95695537414827</v>
      </c>
      <c r="P724" s="176">
        <v>809.69500737414842</v>
      </c>
      <c r="Q724" s="177">
        <v>828.53712837414832</v>
      </c>
      <c r="R724" s="174">
        <v>854.23638837414819</v>
      </c>
      <c r="S724" s="177">
        <v>860.07276237414828</v>
      </c>
      <c r="T724" s="174">
        <v>839.88563337414837</v>
      </c>
      <c r="U724" s="173">
        <v>794.83987437414839</v>
      </c>
      <c r="V724" s="173">
        <v>819.32622537414829</v>
      </c>
      <c r="W724" s="173">
        <v>818.7377843741483</v>
      </c>
      <c r="X724" s="173">
        <v>811.60443837414823</v>
      </c>
      <c r="Y724" s="178">
        <v>826.01523837414823</v>
      </c>
      <c r="Z724" s="388"/>
    </row>
    <row r="725" spans="1:26" s="146" customFormat="1" ht="18.75" customHeight="1" outlineLevel="1" x14ac:dyDescent="0.2">
      <c r="A725" s="232" t="s">
        <v>7</v>
      </c>
      <c r="B725" s="162">
        <v>684.69</v>
      </c>
      <c r="C725" s="162">
        <v>648.01</v>
      </c>
      <c r="D725" s="162">
        <v>640.28</v>
      </c>
      <c r="E725" s="162">
        <v>657.02</v>
      </c>
      <c r="F725" s="162">
        <v>692.79</v>
      </c>
      <c r="G725" s="162">
        <v>695.24</v>
      </c>
      <c r="H725" s="162">
        <v>687.71</v>
      </c>
      <c r="I725" s="162">
        <v>674.91</v>
      </c>
      <c r="J725" s="162">
        <v>689.44</v>
      </c>
      <c r="K725" s="162">
        <v>689.85</v>
      </c>
      <c r="L725" s="162">
        <v>686.41</v>
      </c>
      <c r="M725" s="162">
        <v>693.45</v>
      </c>
      <c r="N725" s="162">
        <v>695.67</v>
      </c>
      <c r="O725" s="162">
        <v>668.92</v>
      </c>
      <c r="P725" s="162">
        <v>671.2</v>
      </c>
      <c r="Q725" s="162">
        <v>686.89</v>
      </c>
      <c r="R725" s="162">
        <v>708.29</v>
      </c>
      <c r="S725" s="162">
        <v>713.15</v>
      </c>
      <c r="T725" s="162">
        <v>696.34</v>
      </c>
      <c r="U725" s="162">
        <v>658.83</v>
      </c>
      <c r="V725" s="162">
        <v>679.22</v>
      </c>
      <c r="W725" s="162">
        <v>678.73</v>
      </c>
      <c r="X725" s="162">
        <v>672.79</v>
      </c>
      <c r="Y725" s="162">
        <v>684.79</v>
      </c>
      <c r="Z725" s="276"/>
    </row>
    <row r="726" spans="1:26" s="146" customFormat="1" ht="18.75" customHeight="1" outlineLevel="1" x14ac:dyDescent="0.2">
      <c r="A726" s="182" t="s">
        <v>9</v>
      </c>
      <c r="B726" s="164">
        <v>137.55422100000001</v>
      </c>
      <c r="C726" s="164">
        <v>130.18520899999999</v>
      </c>
      <c r="D726" s="164">
        <v>128.63225199999999</v>
      </c>
      <c r="E726" s="164">
        <v>131.995318</v>
      </c>
      <c r="F726" s="164">
        <v>139.181511</v>
      </c>
      <c r="G726" s="164">
        <v>139.67371599999998</v>
      </c>
      <c r="H726" s="164">
        <v>138.16093900000001</v>
      </c>
      <c r="I726" s="164">
        <v>135.58941899999999</v>
      </c>
      <c r="J726" s="164">
        <v>138.50849600000001</v>
      </c>
      <c r="K726" s="164">
        <v>138.59086500000001</v>
      </c>
      <c r="L726" s="164">
        <v>137.89976899999999</v>
      </c>
      <c r="M726" s="164">
        <v>139.31410500000001</v>
      </c>
      <c r="N726" s="164">
        <v>139.76010299999999</v>
      </c>
      <c r="O726" s="164">
        <v>134.38602799999998</v>
      </c>
      <c r="P726" s="164">
        <v>134.84408000000002</v>
      </c>
      <c r="Q726" s="164">
        <v>137.99620099999999</v>
      </c>
      <c r="R726" s="164">
        <v>142.29546099999999</v>
      </c>
      <c r="S726" s="164">
        <v>143.27183499999998</v>
      </c>
      <c r="T726" s="164">
        <v>139.89470600000001</v>
      </c>
      <c r="U726" s="164">
        <v>132.358947</v>
      </c>
      <c r="V726" s="164">
        <v>136.455298</v>
      </c>
      <c r="W726" s="164">
        <v>136.35685699999999</v>
      </c>
      <c r="X726" s="164">
        <v>135.163511</v>
      </c>
      <c r="Y726" s="164">
        <v>137.57431099999999</v>
      </c>
      <c r="Z726" s="276"/>
    </row>
    <row r="727" spans="1:26" s="146" customFormat="1" ht="18.75" customHeight="1" outlineLevel="1" thickBot="1" x14ac:dyDescent="0.25">
      <c r="A727" s="183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  <c r="Z727" s="276"/>
    </row>
    <row r="728" spans="1:26" s="310" customFormat="1" ht="18.75" customHeight="1" thickBot="1" x14ac:dyDescent="0.25">
      <c r="A728" s="154">
        <v>22</v>
      </c>
      <c r="B728" s="172">
        <v>811.11206937414829</v>
      </c>
      <c r="C728" s="173">
        <v>765.29773437414838</v>
      </c>
      <c r="D728" s="173">
        <v>761.62298037414826</v>
      </c>
      <c r="E728" s="174">
        <v>773.96823237414833</v>
      </c>
      <c r="F728" s="174">
        <v>821.87213337414835</v>
      </c>
      <c r="G728" s="174">
        <v>818.08929837414837</v>
      </c>
      <c r="H728" s="174">
        <v>817.82510037414829</v>
      </c>
      <c r="I728" s="174">
        <v>806.62070337414821</v>
      </c>
      <c r="J728" s="174">
        <v>817.1165693741483</v>
      </c>
      <c r="K728" s="175">
        <v>829.49784837414836</v>
      </c>
      <c r="L728" s="174">
        <v>828.4890923741483</v>
      </c>
      <c r="M728" s="176">
        <v>839.00897637414835</v>
      </c>
      <c r="N728" s="175">
        <v>835.07002437414837</v>
      </c>
      <c r="O728" s="174">
        <v>797.55390837414836</v>
      </c>
      <c r="P728" s="176">
        <v>809.23866537414835</v>
      </c>
      <c r="Q728" s="177">
        <v>829.05351537414833</v>
      </c>
      <c r="R728" s="174">
        <v>840.22188537414831</v>
      </c>
      <c r="S728" s="177">
        <v>851.58239937414828</v>
      </c>
      <c r="T728" s="174">
        <v>822.53262837414832</v>
      </c>
      <c r="U728" s="173">
        <v>774.11234037414829</v>
      </c>
      <c r="V728" s="173">
        <v>780.00875937414833</v>
      </c>
      <c r="W728" s="173">
        <v>792.08981337414821</v>
      </c>
      <c r="X728" s="173">
        <v>802.80184137414835</v>
      </c>
      <c r="Y728" s="178">
        <v>823.58942037414829</v>
      </c>
      <c r="Z728" s="388"/>
    </row>
    <row r="729" spans="1:26" s="146" customFormat="1" ht="18.75" customHeight="1" outlineLevel="1" x14ac:dyDescent="0.2">
      <c r="A729" s="180" t="s">
        <v>7</v>
      </c>
      <c r="B729" s="162">
        <v>672.38</v>
      </c>
      <c r="C729" s="162">
        <v>634.23</v>
      </c>
      <c r="D729" s="162">
        <v>631.16999999999996</v>
      </c>
      <c r="E729" s="162">
        <v>641.45000000000005</v>
      </c>
      <c r="F729" s="162">
        <v>681.34</v>
      </c>
      <c r="G729" s="162">
        <v>678.19</v>
      </c>
      <c r="H729" s="162">
        <v>677.97</v>
      </c>
      <c r="I729" s="162">
        <v>668.64</v>
      </c>
      <c r="J729" s="162">
        <v>677.38</v>
      </c>
      <c r="K729" s="162">
        <v>687.69</v>
      </c>
      <c r="L729" s="162">
        <v>686.85</v>
      </c>
      <c r="M729" s="162">
        <v>695.61</v>
      </c>
      <c r="N729" s="162">
        <v>692.33</v>
      </c>
      <c r="O729" s="162">
        <v>661.09</v>
      </c>
      <c r="P729" s="162">
        <v>670.82</v>
      </c>
      <c r="Q729" s="162">
        <v>687.32</v>
      </c>
      <c r="R729" s="162">
        <v>696.62</v>
      </c>
      <c r="S729" s="162">
        <v>706.08</v>
      </c>
      <c r="T729" s="162">
        <v>681.89</v>
      </c>
      <c r="U729" s="162">
        <v>641.57000000000005</v>
      </c>
      <c r="V729" s="162">
        <v>646.48</v>
      </c>
      <c r="W729" s="162">
        <v>656.54</v>
      </c>
      <c r="X729" s="162">
        <v>665.46</v>
      </c>
      <c r="Y729" s="162">
        <v>682.77</v>
      </c>
      <c r="Z729" s="276"/>
    </row>
    <row r="730" spans="1:26" s="146" customFormat="1" ht="18.75" customHeight="1" outlineLevel="1" x14ac:dyDescent="0.2">
      <c r="A730" s="181" t="s">
        <v>9</v>
      </c>
      <c r="B730" s="164">
        <v>135.081142</v>
      </c>
      <c r="C730" s="164">
        <v>127.41680700000001</v>
      </c>
      <c r="D730" s="164">
        <v>126.80205299999999</v>
      </c>
      <c r="E730" s="164">
        <v>128.86730500000002</v>
      </c>
      <c r="F730" s="164">
        <v>136.88120599999999</v>
      </c>
      <c r="G730" s="164">
        <v>136.24837100000002</v>
      </c>
      <c r="H730" s="164">
        <v>136.204173</v>
      </c>
      <c r="I730" s="164">
        <v>134.32977599999998</v>
      </c>
      <c r="J730" s="164">
        <v>136.08564200000001</v>
      </c>
      <c r="K730" s="164">
        <v>138.15692100000001</v>
      </c>
      <c r="L730" s="164">
        <v>137.98816500000001</v>
      </c>
      <c r="M730" s="164">
        <v>139.74804900000001</v>
      </c>
      <c r="N730" s="164">
        <v>139.08909700000001</v>
      </c>
      <c r="O730" s="164">
        <v>132.81298100000001</v>
      </c>
      <c r="P730" s="164">
        <v>134.76773800000001</v>
      </c>
      <c r="Q730" s="164">
        <v>138.08258800000002</v>
      </c>
      <c r="R730" s="164">
        <v>139.95095799999999</v>
      </c>
      <c r="S730" s="164">
        <v>141.851472</v>
      </c>
      <c r="T730" s="164">
        <v>136.99170100000001</v>
      </c>
      <c r="U730" s="164">
        <v>128.891413</v>
      </c>
      <c r="V730" s="164">
        <v>129.87783200000001</v>
      </c>
      <c r="W730" s="164">
        <v>131.89888599999998</v>
      </c>
      <c r="X730" s="164">
        <v>133.69091399999999</v>
      </c>
      <c r="Y730" s="164">
        <v>137.16849299999998</v>
      </c>
      <c r="Z730" s="276"/>
    </row>
    <row r="731" spans="1:26" s="146" customFormat="1" ht="18.75" customHeight="1" outlineLevel="1" thickBot="1" x14ac:dyDescent="0.25">
      <c r="A731" s="183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  <c r="Z731" s="276"/>
    </row>
    <row r="732" spans="1:26" s="310" customFormat="1" ht="18.75" customHeight="1" thickBot="1" x14ac:dyDescent="0.25">
      <c r="A732" s="185">
        <v>23</v>
      </c>
      <c r="B732" s="172">
        <v>809.10656637414831</v>
      </c>
      <c r="C732" s="173">
        <v>787.99474437414824</v>
      </c>
      <c r="D732" s="173">
        <v>795.06804537414826</v>
      </c>
      <c r="E732" s="174">
        <v>804.02675937414836</v>
      </c>
      <c r="F732" s="174">
        <v>808.90241337414818</v>
      </c>
      <c r="G732" s="174">
        <v>811.92868137414825</v>
      </c>
      <c r="H732" s="174">
        <v>808.04977437414834</v>
      </c>
      <c r="I732" s="174">
        <v>799.33124037414836</v>
      </c>
      <c r="J732" s="174">
        <v>811.61644737414827</v>
      </c>
      <c r="K732" s="175">
        <v>813.10556337414823</v>
      </c>
      <c r="L732" s="174">
        <v>817.15259637414829</v>
      </c>
      <c r="M732" s="176">
        <v>815.95169637414824</v>
      </c>
      <c r="N732" s="175">
        <v>810.70376337414825</v>
      </c>
      <c r="O732" s="174">
        <v>787.29822237414828</v>
      </c>
      <c r="P732" s="176">
        <v>790.64873337414838</v>
      </c>
      <c r="Q732" s="177">
        <v>805.52788437414836</v>
      </c>
      <c r="R732" s="174">
        <v>825.24666237414829</v>
      </c>
      <c r="S732" s="177">
        <v>818.38952337414833</v>
      </c>
      <c r="T732" s="174">
        <v>804.92743437414833</v>
      </c>
      <c r="U732" s="173">
        <v>802.32148137414822</v>
      </c>
      <c r="V732" s="173">
        <v>794.40755037414829</v>
      </c>
      <c r="W732" s="173">
        <v>805.64797437414836</v>
      </c>
      <c r="X732" s="173">
        <v>806.33248737414829</v>
      </c>
      <c r="Y732" s="178">
        <v>810.53563737414822</v>
      </c>
      <c r="Z732" s="388"/>
    </row>
    <row r="733" spans="1:26" s="146" customFormat="1" ht="18.75" customHeight="1" outlineLevel="1" x14ac:dyDescent="0.2">
      <c r="A733" s="180" t="s">
        <v>7</v>
      </c>
      <c r="B733" s="162">
        <v>670.71</v>
      </c>
      <c r="C733" s="162">
        <v>653.13</v>
      </c>
      <c r="D733" s="162">
        <v>659.02</v>
      </c>
      <c r="E733" s="162">
        <v>666.48</v>
      </c>
      <c r="F733" s="162">
        <v>670.54</v>
      </c>
      <c r="G733" s="162">
        <v>673.06</v>
      </c>
      <c r="H733" s="162">
        <v>669.83</v>
      </c>
      <c r="I733" s="162">
        <v>662.57</v>
      </c>
      <c r="J733" s="162">
        <v>672.8</v>
      </c>
      <c r="K733" s="162">
        <v>674.04</v>
      </c>
      <c r="L733" s="162">
        <v>677.41</v>
      </c>
      <c r="M733" s="162">
        <v>676.41</v>
      </c>
      <c r="N733" s="162">
        <v>672.04</v>
      </c>
      <c r="O733" s="162">
        <v>652.54999999999995</v>
      </c>
      <c r="P733" s="162">
        <v>655.34</v>
      </c>
      <c r="Q733" s="162">
        <v>667.73</v>
      </c>
      <c r="R733" s="162">
        <v>684.15</v>
      </c>
      <c r="S733" s="162">
        <v>678.44</v>
      </c>
      <c r="T733" s="162">
        <v>667.23</v>
      </c>
      <c r="U733" s="162">
        <v>665.06</v>
      </c>
      <c r="V733" s="162">
        <v>658.47</v>
      </c>
      <c r="W733" s="162">
        <v>667.83</v>
      </c>
      <c r="X733" s="162">
        <v>668.4</v>
      </c>
      <c r="Y733" s="162">
        <v>671.9</v>
      </c>
      <c r="Z733" s="276"/>
    </row>
    <row r="734" spans="1:26" s="146" customFormat="1" ht="18.75" customHeight="1" outlineLevel="1" x14ac:dyDescent="0.2">
      <c r="A734" s="181" t="s">
        <v>9</v>
      </c>
      <c r="B734" s="164">
        <v>134.74563900000001</v>
      </c>
      <c r="C734" s="164">
        <v>131.21381700000001</v>
      </c>
      <c r="D734" s="164">
        <v>132.39711800000001</v>
      </c>
      <c r="E734" s="164">
        <v>133.89583200000001</v>
      </c>
      <c r="F734" s="164">
        <v>134.71148599999998</v>
      </c>
      <c r="G734" s="164">
        <v>135.21775399999999</v>
      </c>
      <c r="H734" s="164">
        <v>134.56884700000001</v>
      </c>
      <c r="I734" s="164">
        <v>133.11031300000002</v>
      </c>
      <c r="J734" s="164">
        <v>135.16551999999999</v>
      </c>
      <c r="K734" s="164">
        <v>135.414636</v>
      </c>
      <c r="L734" s="164">
        <v>136.091669</v>
      </c>
      <c r="M734" s="164">
        <v>135.89076899999998</v>
      </c>
      <c r="N734" s="164">
        <v>135.01283599999999</v>
      </c>
      <c r="O734" s="164">
        <v>131.09729499999997</v>
      </c>
      <c r="P734" s="164">
        <v>131.65780599999999</v>
      </c>
      <c r="Q734" s="164">
        <v>134.14695700000001</v>
      </c>
      <c r="R734" s="164">
        <v>137.44573499999998</v>
      </c>
      <c r="S734" s="164">
        <v>136.298596</v>
      </c>
      <c r="T734" s="164">
        <v>134.04650699999999</v>
      </c>
      <c r="U734" s="164">
        <v>133.61055399999998</v>
      </c>
      <c r="V734" s="164">
        <v>132.28662299999999</v>
      </c>
      <c r="W734" s="164">
        <v>134.167047</v>
      </c>
      <c r="X734" s="164">
        <v>134.28155999999998</v>
      </c>
      <c r="Y734" s="164">
        <v>134.98470999999998</v>
      </c>
      <c r="Z734" s="276"/>
    </row>
    <row r="735" spans="1:26" s="146" customFormat="1" ht="18.75" customHeight="1" outlineLevel="1" thickBot="1" x14ac:dyDescent="0.25">
      <c r="A735" s="183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  <c r="Z735" s="276"/>
    </row>
    <row r="736" spans="1:26" s="310" customFormat="1" ht="18.75" customHeight="1" thickBot="1" x14ac:dyDescent="0.25">
      <c r="A736" s="186">
        <v>24</v>
      </c>
      <c r="B736" s="172">
        <v>900.67519137414831</v>
      </c>
      <c r="C736" s="173">
        <v>868.71924237414828</v>
      </c>
      <c r="D736" s="173">
        <v>868.71924237414828</v>
      </c>
      <c r="E736" s="174">
        <v>878.13429837414833</v>
      </c>
      <c r="F736" s="174">
        <v>883.08200637414825</v>
      </c>
      <c r="G736" s="174">
        <v>901.27564137414834</v>
      </c>
      <c r="H736" s="174">
        <v>903.24511737414832</v>
      </c>
      <c r="I736" s="174">
        <v>891.12803637414822</v>
      </c>
      <c r="J736" s="174">
        <v>897.19258137414818</v>
      </c>
      <c r="K736" s="175">
        <v>907.66442937414831</v>
      </c>
      <c r="L736" s="174">
        <v>913.21258737414826</v>
      </c>
      <c r="M736" s="176">
        <v>916.31090937414831</v>
      </c>
      <c r="N736" s="175">
        <v>909.27363537414828</v>
      </c>
      <c r="O736" s="174">
        <v>882.49356537414837</v>
      </c>
      <c r="P736" s="176">
        <v>882.68570937414825</v>
      </c>
      <c r="Q736" s="177">
        <v>902.40448737414829</v>
      </c>
      <c r="R736" s="174">
        <v>921.33067137414832</v>
      </c>
      <c r="S736" s="177">
        <v>916.47903537414834</v>
      </c>
      <c r="T736" s="174">
        <v>883.0219613741483</v>
      </c>
      <c r="U736" s="173">
        <v>881.40074637414818</v>
      </c>
      <c r="V736" s="173">
        <v>890.88785637414821</v>
      </c>
      <c r="W736" s="173">
        <v>901.16756037414825</v>
      </c>
      <c r="X736" s="173">
        <v>907.77251037414828</v>
      </c>
      <c r="Y736" s="178">
        <v>907.62840237414832</v>
      </c>
      <c r="Z736" s="388"/>
    </row>
    <row r="737" spans="1:26" s="146" customFormat="1" ht="18.75" customHeight="1" outlineLevel="1" x14ac:dyDescent="0.2">
      <c r="A737" s="180" t="s">
        <v>7</v>
      </c>
      <c r="B737" s="162">
        <v>746.96</v>
      </c>
      <c r="C737" s="162">
        <v>720.35</v>
      </c>
      <c r="D737" s="162">
        <v>720.35</v>
      </c>
      <c r="E737" s="162">
        <v>728.19</v>
      </c>
      <c r="F737" s="162">
        <v>732.31</v>
      </c>
      <c r="G737" s="162">
        <v>747.46</v>
      </c>
      <c r="H737" s="162">
        <v>749.1</v>
      </c>
      <c r="I737" s="162">
        <v>739.01</v>
      </c>
      <c r="J737" s="162">
        <v>744.06</v>
      </c>
      <c r="K737" s="162">
        <v>752.78</v>
      </c>
      <c r="L737" s="162">
        <v>757.4</v>
      </c>
      <c r="M737" s="162">
        <v>759.98</v>
      </c>
      <c r="N737" s="162">
        <v>754.12</v>
      </c>
      <c r="O737" s="162">
        <v>731.82</v>
      </c>
      <c r="P737" s="162">
        <v>731.98</v>
      </c>
      <c r="Q737" s="162">
        <v>748.4</v>
      </c>
      <c r="R737" s="162">
        <v>764.16</v>
      </c>
      <c r="S737" s="162">
        <v>760.12</v>
      </c>
      <c r="T737" s="162">
        <v>732.26</v>
      </c>
      <c r="U737" s="162">
        <v>730.91</v>
      </c>
      <c r="V737" s="162">
        <v>738.81</v>
      </c>
      <c r="W737" s="162">
        <v>747.37</v>
      </c>
      <c r="X737" s="162">
        <v>752.87</v>
      </c>
      <c r="Y737" s="162">
        <v>752.75</v>
      </c>
      <c r="Z737" s="276"/>
    </row>
    <row r="738" spans="1:26" s="146" customFormat="1" ht="18.75" customHeight="1" outlineLevel="1" x14ac:dyDescent="0.2">
      <c r="A738" s="181" t="s">
        <v>9</v>
      </c>
      <c r="B738" s="164">
        <v>150.06426400000001</v>
      </c>
      <c r="C738" s="164">
        <v>144.71831499999999</v>
      </c>
      <c r="D738" s="164">
        <v>144.71831499999999</v>
      </c>
      <c r="E738" s="164">
        <v>146.29337100000001</v>
      </c>
      <c r="F738" s="164">
        <v>147.12107899999998</v>
      </c>
      <c r="G738" s="164">
        <v>150.164714</v>
      </c>
      <c r="H738" s="164">
        <v>150.49419</v>
      </c>
      <c r="I738" s="164">
        <v>148.46710899999999</v>
      </c>
      <c r="J738" s="164">
        <v>149.48165399999999</v>
      </c>
      <c r="K738" s="164">
        <v>151.23350199999999</v>
      </c>
      <c r="L738" s="164">
        <v>152.16165999999998</v>
      </c>
      <c r="M738" s="164">
        <v>152.679982</v>
      </c>
      <c r="N738" s="164">
        <v>151.50270799999998</v>
      </c>
      <c r="O738" s="164">
        <v>147.022638</v>
      </c>
      <c r="P738" s="164">
        <v>147.05478199999999</v>
      </c>
      <c r="Q738" s="164">
        <v>150.35355999999999</v>
      </c>
      <c r="R738" s="164">
        <v>153.519744</v>
      </c>
      <c r="S738" s="164">
        <v>152.70810800000001</v>
      </c>
      <c r="T738" s="164">
        <v>147.11103399999999</v>
      </c>
      <c r="U738" s="164">
        <v>146.83981899999998</v>
      </c>
      <c r="V738" s="164">
        <v>148.42692899999997</v>
      </c>
      <c r="W738" s="164">
        <v>150.14663300000001</v>
      </c>
      <c r="X738" s="164">
        <v>151.25158300000001</v>
      </c>
      <c r="Y738" s="164">
        <v>151.227475</v>
      </c>
      <c r="Z738" s="276"/>
    </row>
    <row r="739" spans="1:26" s="146" customFormat="1" ht="18.75" customHeight="1" outlineLevel="1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  <c r="Z739" s="276"/>
    </row>
    <row r="740" spans="1:26" s="310" customFormat="1" ht="18.75" customHeight="1" thickBot="1" x14ac:dyDescent="0.25">
      <c r="A740" s="154">
        <v>25</v>
      </c>
      <c r="B740" s="172">
        <v>792.54615537414827</v>
      </c>
      <c r="C740" s="173">
        <v>775.94971737414835</v>
      </c>
      <c r="D740" s="173">
        <v>766.18640037414832</v>
      </c>
      <c r="E740" s="174">
        <v>827.16810237414825</v>
      </c>
      <c r="F740" s="174">
        <v>836.78731137414832</v>
      </c>
      <c r="G740" s="174">
        <v>840.95443437414838</v>
      </c>
      <c r="H740" s="174">
        <v>835.39426737414828</v>
      </c>
      <c r="I740" s="174">
        <v>818.32947837414827</v>
      </c>
      <c r="J740" s="174">
        <v>838.36049037414841</v>
      </c>
      <c r="K740" s="175">
        <v>856.34997237414825</v>
      </c>
      <c r="L740" s="174">
        <v>854.86085637414817</v>
      </c>
      <c r="M740" s="176">
        <v>855.28117137414824</v>
      </c>
      <c r="N740" s="175">
        <v>848.82032937414829</v>
      </c>
      <c r="O740" s="174">
        <v>805.96020837414835</v>
      </c>
      <c r="P740" s="176">
        <v>812.40904137414827</v>
      </c>
      <c r="Q740" s="177">
        <v>842.38350537414829</v>
      </c>
      <c r="R740" s="174">
        <v>871.37323137414819</v>
      </c>
      <c r="S740" s="177">
        <v>853.50383937414824</v>
      </c>
      <c r="T740" s="174">
        <v>848.92841037414826</v>
      </c>
      <c r="U740" s="173">
        <v>808.14584637414828</v>
      </c>
      <c r="V740" s="173">
        <v>820.53913437414826</v>
      </c>
      <c r="W740" s="173">
        <v>820.40703537414834</v>
      </c>
      <c r="X740" s="173">
        <v>843.15208137414822</v>
      </c>
      <c r="Y740" s="178">
        <v>844.73726937414835</v>
      </c>
      <c r="Z740" s="388"/>
    </row>
    <row r="741" spans="1:26" s="146" customFormat="1" ht="18.75" customHeight="1" outlineLevel="1" x14ac:dyDescent="0.2">
      <c r="A741" s="180" t="s">
        <v>7</v>
      </c>
      <c r="B741" s="162">
        <v>656.92</v>
      </c>
      <c r="C741" s="162">
        <v>643.1</v>
      </c>
      <c r="D741" s="162">
        <v>634.97</v>
      </c>
      <c r="E741" s="162">
        <v>685.75</v>
      </c>
      <c r="F741" s="162">
        <v>693.76</v>
      </c>
      <c r="G741" s="162">
        <v>697.23</v>
      </c>
      <c r="H741" s="162">
        <v>692.6</v>
      </c>
      <c r="I741" s="162">
        <v>678.39</v>
      </c>
      <c r="J741" s="162">
        <v>695.07</v>
      </c>
      <c r="K741" s="162">
        <v>710.05</v>
      </c>
      <c r="L741" s="162">
        <v>708.81</v>
      </c>
      <c r="M741" s="162">
        <v>709.16</v>
      </c>
      <c r="N741" s="162">
        <v>703.78</v>
      </c>
      <c r="O741" s="162">
        <v>668.09</v>
      </c>
      <c r="P741" s="162">
        <v>673.46</v>
      </c>
      <c r="Q741" s="162">
        <v>698.42</v>
      </c>
      <c r="R741" s="162">
        <v>722.56</v>
      </c>
      <c r="S741" s="162">
        <v>707.68</v>
      </c>
      <c r="T741" s="162">
        <v>703.87</v>
      </c>
      <c r="U741" s="162">
        <v>669.91</v>
      </c>
      <c r="V741" s="162">
        <v>680.23</v>
      </c>
      <c r="W741" s="162">
        <v>680.12</v>
      </c>
      <c r="X741" s="162">
        <v>699.06</v>
      </c>
      <c r="Y741" s="162">
        <v>700.38</v>
      </c>
      <c r="Z741" s="276"/>
    </row>
    <row r="742" spans="1:26" s="146" customFormat="1" ht="18.75" customHeight="1" outlineLevel="1" x14ac:dyDescent="0.2">
      <c r="A742" s="181" t="s">
        <v>9</v>
      </c>
      <c r="B742" s="164">
        <v>131.97522799999999</v>
      </c>
      <c r="C742" s="164">
        <v>129.19879</v>
      </c>
      <c r="D742" s="164">
        <v>127.565473</v>
      </c>
      <c r="E742" s="164">
        <v>137.76717500000001</v>
      </c>
      <c r="F742" s="164">
        <v>139.376384</v>
      </c>
      <c r="G742" s="164">
        <v>140.07350700000001</v>
      </c>
      <c r="H742" s="164">
        <v>139.14333999999999</v>
      </c>
      <c r="I742" s="164">
        <v>136.28855099999998</v>
      </c>
      <c r="J742" s="164">
        <v>139.63956300000001</v>
      </c>
      <c r="K742" s="164">
        <v>142.649045</v>
      </c>
      <c r="L742" s="164">
        <v>142.39992899999999</v>
      </c>
      <c r="M742" s="164">
        <v>142.47024399999998</v>
      </c>
      <c r="N742" s="164">
        <v>141.38940199999999</v>
      </c>
      <c r="O742" s="164">
        <v>134.219281</v>
      </c>
      <c r="P742" s="164">
        <v>135.298114</v>
      </c>
      <c r="Q742" s="164">
        <v>140.312578</v>
      </c>
      <c r="R742" s="164">
        <v>145.16230399999998</v>
      </c>
      <c r="S742" s="164">
        <v>142.172912</v>
      </c>
      <c r="T742" s="164">
        <v>141.40748299999998</v>
      </c>
      <c r="U742" s="164">
        <v>134.58491899999999</v>
      </c>
      <c r="V742" s="164">
        <v>136.658207</v>
      </c>
      <c r="W742" s="164">
        <v>136.63610800000001</v>
      </c>
      <c r="X742" s="164">
        <v>140.44115399999998</v>
      </c>
      <c r="Y742" s="164">
        <v>140.70634200000001</v>
      </c>
      <c r="Z742" s="276"/>
    </row>
    <row r="743" spans="1:26" s="146" customFormat="1" ht="18.75" customHeight="1" outlineLevel="1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  <c r="Z743" s="276"/>
    </row>
    <row r="744" spans="1:26" s="310" customFormat="1" ht="18.75" customHeight="1" thickBot="1" x14ac:dyDescent="0.25">
      <c r="A744" s="184">
        <v>26</v>
      </c>
      <c r="B744" s="172">
        <v>607.11518637414827</v>
      </c>
      <c r="C744" s="173">
        <v>581.18775537414831</v>
      </c>
      <c r="D744" s="173">
        <v>574.58280537414828</v>
      </c>
      <c r="E744" s="174">
        <v>602.56377537414835</v>
      </c>
      <c r="F744" s="174">
        <v>622.99108437414827</v>
      </c>
      <c r="G744" s="174">
        <v>614.58478437414828</v>
      </c>
      <c r="H744" s="174">
        <v>602.97208137414827</v>
      </c>
      <c r="I744" s="174">
        <v>598.66085037414837</v>
      </c>
      <c r="J744" s="174">
        <v>601.90328037414827</v>
      </c>
      <c r="K744" s="175">
        <v>608.00385237414832</v>
      </c>
      <c r="L744" s="174">
        <v>610.45368837414833</v>
      </c>
      <c r="M744" s="176">
        <v>615.53349537414829</v>
      </c>
      <c r="N744" s="175">
        <v>617.45493537414825</v>
      </c>
      <c r="O744" s="174">
        <v>589.11369537414828</v>
      </c>
      <c r="P744" s="176">
        <v>594.34961937414823</v>
      </c>
      <c r="Q744" s="177">
        <v>621.35786037414834</v>
      </c>
      <c r="R744" s="174">
        <v>647.98181337414826</v>
      </c>
      <c r="S744" s="177">
        <v>631.74564537414824</v>
      </c>
      <c r="T744" s="174">
        <v>615.10117137414829</v>
      </c>
      <c r="U744" s="173">
        <v>612.47120037414834</v>
      </c>
      <c r="V744" s="173">
        <v>604.16097237414829</v>
      </c>
      <c r="W744" s="173">
        <v>605.56602537414835</v>
      </c>
      <c r="X744" s="173">
        <v>611.6665973741483</v>
      </c>
      <c r="Y744" s="178">
        <v>609.36086937414825</v>
      </c>
      <c r="Z744" s="388"/>
    </row>
    <row r="745" spans="1:26" s="146" customFormat="1" ht="18.75" customHeight="1" outlineLevel="1" x14ac:dyDescent="0.2">
      <c r="A745" s="161" t="s">
        <v>7</v>
      </c>
      <c r="B745" s="162">
        <v>502.51</v>
      </c>
      <c r="C745" s="162">
        <v>480.92</v>
      </c>
      <c r="D745" s="162">
        <v>475.42</v>
      </c>
      <c r="E745" s="162">
        <v>498.72</v>
      </c>
      <c r="F745" s="162">
        <v>515.73</v>
      </c>
      <c r="G745" s="162">
        <v>508.73</v>
      </c>
      <c r="H745" s="162">
        <v>499.06</v>
      </c>
      <c r="I745" s="162">
        <v>495.47</v>
      </c>
      <c r="J745" s="162">
        <v>498.17</v>
      </c>
      <c r="K745" s="162">
        <v>503.25</v>
      </c>
      <c r="L745" s="162">
        <v>505.29</v>
      </c>
      <c r="M745" s="162">
        <v>509.52</v>
      </c>
      <c r="N745" s="162">
        <v>511.12</v>
      </c>
      <c r="O745" s="162">
        <v>487.52</v>
      </c>
      <c r="P745" s="162">
        <v>491.88</v>
      </c>
      <c r="Q745" s="162">
        <v>514.37</v>
      </c>
      <c r="R745" s="162">
        <v>536.54</v>
      </c>
      <c r="S745" s="162">
        <v>523.02</v>
      </c>
      <c r="T745" s="162">
        <v>509.16</v>
      </c>
      <c r="U745" s="162">
        <v>506.97</v>
      </c>
      <c r="V745" s="162">
        <v>500.05</v>
      </c>
      <c r="W745" s="162">
        <v>501.22</v>
      </c>
      <c r="X745" s="162">
        <v>506.3</v>
      </c>
      <c r="Y745" s="162">
        <v>504.38</v>
      </c>
      <c r="Z745" s="276"/>
    </row>
    <row r="746" spans="1:26" s="146" customFormat="1" ht="18.75" customHeight="1" outlineLevel="1" x14ac:dyDescent="0.2">
      <c r="A746" s="181" t="s">
        <v>9</v>
      </c>
      <c r="B746" s="164">
        <v>100.95425899999999</v>
      </c>
      <c r="C746" s="164">
        <v>96.616827999999998</v>
      </c>
      <c r="D746" s="164">
        <v>95.511877999999996</v>
      </c>
      <c r="E746" s="164">
        <v>100.192848</v>
      </c>
      <c r="F746" s="164">
        <v>103.610157</v>
      </c>
      <c r="G746" s="164">
        <v>102.203857</v>
      </c>
      <c r="H746" s="164">
        <v>100.261154</v>
      </c>
      <c r="I746" s="164">
        <v>99.539923000000002</v>
      </c>
      <c r="J746" s="164">
        <v>100.082353</v>
      </c>
      <c r="K746" s="164">
        <v>101.102925</v>
      </c>
      <c r="L746" s="164">
        <v>101.512761</v>
      </c>
      <c r="M746" s="164">
        <v>102.362568</v>
      </c>
      <c r="N746" s="164">
        <v>102.68400799999999</v>
      </c>
      <c r="O746" s="164">
        <v>97.942768000000001</v>
      </c>
      <c r="P746" s="164">
        <v>98.818691999999999</v>
      </c>
      <c r="Q746" s="164">
        <v>103.336933</v>
      </c>
      <c r="R746" s="164">
        <v>107.79088599999999</v>
      </c>
      <c r="S746" s="164">
        <v>105.07471799999999</v>
      </c>
      <c r="T746" s="164">
        <v>102.290244</v>
      </c>
      <c r="U746" s="164">
        <v>101.850273</v>
      </c>
      <c r="V746" s="164">
        <v>100.46004499999999</v>
      </c>
      <c r="W746" s="164">
        <v>100.695098</v>
      </c>
      <c r="X746" s="164">
        <v>101.71567</v>
      </c>
      <c r="Y746" s="164">
        <v>101.329942</v>
      </c>
      <c r="Z746" s="276"/>
    </row>
    <row r="747" spans="1:26" s="146" customFormat="1" ht="18.75" customHeight="1" outlineLevel="1" thickBot="1" x14ac:dyDescent="0.25">
      <c r="A747" s="168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  <c r="Z747" s="276"/>
    </row>
    <row r="748" spans="1:26" s="310" customFormat="1" ht="18.75" customHeight="1" thickBot="1" x14ac:dyDescent="0.25">
      <c r="A748" s="171">
        <v>27</v>
      </c>
      <c r="B748" s="172">
        <v>811.72452837414824</v>
      </c>
      <c r="C748" s="173">
        <v>768.09583137414825</v>
      </c>
      <c r="D748" s="173">
        <v>783.35927037414831</v>
      </c>
      <c r="E748" s="174">
        <v>801.33674337414834</v>
      </c>
      <c r="F748" s="174">
        <v>819.12207237414827</v>
      </c>
      <c r="G748" s="174">
        <v>810.85988037414825</v>
      </c>
      <c r="H748" s="174">
        <v>808.20589137414834</v>
      </c>
      <c r="I748" s="174">
        <v>797.58993537414835</v>
      </c>
      <c r="J748" s="174">
        <v>805.35975837414833</v>
      </c>
      <c r="K748" s="175">
        <v>808.38602637414829</v>
      </c>
      <c r="L748" s="174">
        <v>813.65797737414823</v>
      </c>
      <c r="M748" s="176">
        <v>812.36100537414825</v>
      </c>
      <c r="N748" s="175">
        <v>793.2666953741483</v>
      </c>
      <c r="O748" s="174">
        <v>766.88292237414828</v>
      </c>
      <c r="P748" s="176">
        <v>768.61221837414826</v>
      </c>
      <c r="Q748" s="177">
        <v>800.15986137414825</v>
      </c>
      <c r="R748" s="174">
        <v>831.13107237414829</v>
      </c>
      <c r="S748" s="177">
        <v>818.77381137414829</v>
      </c>
      <c r="T748" s="174">
        <v>805.10756937414828</v>
      </c>
      <c r="U748" s="173">
        <v>774.8328803741482</v>
      </c>
      <c r="V748" s="173">
        <v>784.3079813741482</v>
      </c>
      <c r="W748" s="173">
        <v>785.35276437414825</v>
      </c>
      <c r="X748" s="173">
        <v>796.77332337414839</v>
      </c>
      <c r="Y748" s="178">
        <v>797.28971037414829</v>
      </c>
      <c r="Z748" s="388"/>
    </row>
    <row r="749" spans="1:26" s="146" customFormat="1" ht="18.75" customHeight="1" outlineLevel="1" x14ac:dyDescent="0.2">
      <c r="A749" s="161" t="s">
        <v>7</v>
      </c>
      <c r="B749" s="162">
        <v>672.89</v>
      </c>
      <c r="C749" s="162">
        <v>636.55999999999995</v>
      </c>
      <c r="D749" s="162">
        <v>649.27</v>
      </c>
      <c r="E749" s="162">
        <v>664.24</v>
      </c>
      <c r="F749" s="162">
        <v>679.05</v>
      </c>
      <c r="G749" s="162">
        <v>672.17</v>
      </c>
      <c r="H749" s="162">
        <v>669.96</v>
      </c>
      <c r="I749" s="162">
        <v>661.12</v>
      </c>
      <c r="J749" s="162">
        <v>667.59</v>
      </c>
      <c r="K749" s="162">
        <v>670.11</v>
      </c>
      <c r="L749" s="162">
        <v>674.5</v>
      </c>
      <c r="M749" s="162">
        <v>673.42</v>
      </c>
      <c r="N749" s="162">
        <v>657.52</v>
      </c>
      <c r="O749" s="162">
        <v>635.54999999999995</v>
      </c>
      <c r="P749" s="162">
        <v>636.99</v>
      </c>
      <c r="Q749" s="162">
        <v>663.26</v>
      </c>
      <c r="R749" s="162">
        <v>689.05</v>
      </c>
      <c r="S749" s="162">
        <v>678.76</v>
      </c>
      <c r="T749" s="162">
        <v>667.38</v>
      </c>
      <c r="U749" s="162">
        <v>642.16999999999996</v>
      </c>
      <c r="V749" s="162">
        <v>650.05999999999995</v>
      </c>
      <c r="W749" s="162">
        <v>650.92999999999995</v>
      </c>
      <c r="X749" s="162">
        <v>660.44</v>
      </c>
      <c r="Y749" s="162">
        <v>660.87</v>
      </c>
      <c r="Z749" s="276"/>
    </row>
    <row r="750" spans="1:26" s="146" customFormat="1" ht="18.75" customHeight="1" outlineLevel="1" x14ac:dyDescent="0.2">
      <c r="A750" s="181" t="s">
        <v>9</v>
      </c>
      <c r="B750" s="164">
        <v>135.18360099999998</v>
      </c>
      <c r="C750" s="164">
        <v>127.88490399999999</v>
      </c>
      <c r="D750" s="164">
        <v>130.438343</v>
      </c>
      <c r="E750" s="164">
        <v>133.44581600000001</v>
      </c>
      <c r="F750" s="164">
        <v>136.421145</v>
      </c>
      <c r="G750" s="164">
        <v>135.03895299999999</v>
      </c>
      <c r="H750" s="164">
        <v>134.594964</v>
      </c>
      <c r="I750" s="164">
        <v>132.819008</v>
      </c>
      <c r="J750" s="164">
        <v>134.118831</v>
      </c>
      <c r="K750" s="164">
        <v>134.62509900000001</v>
      </c>
      <c r="L750" s="164">
        <v>135.50704999999999</v>
      </c>
      <c r="M750" s="164">
        <v>135.29007799999999</v>
      </c>
      <c r="N750" s="164">
        <v>132.09576799999999</v>
      </c>
      <c r="O750" s="164">
        <v>127.68199499999999</v>
      </c>
      <c r="P750" s="164">
        <v>127.97129099999999</v>
      </c>
      <c r="Q750" s="164">
        <v>133.24893399999999</v>
      </c>
      <c r="R750" s="164">
        <v>138.43014499999998</v>
      </c>
      <c r="S750" s="164">
        <v>136.36288400000001</v>
      </c>
      <c r="T750" s="164">
        <v>134.07664199999999</v>
      </c>
      <c r="U750" s="164">
        <v>129.01195299999998</v>
      </c>
      <c r="V750" s="164">
        <v>130.59705399999999</v>
      </c>
      <c r="W750" s="164">
        <v>130.77183699999998</v>
      </c>
      <c r="X750" s="164">
        <v>132.68239600000001</v>
      </c>
      <c r="Y750" s="164">
        <v>132.76878299999998</v>
      </c>
      <c r="Z750" s="276"/>
    </row>
    <row r="751" spans="1:26" s="146" customFormat="1" ht="18.75" customHeight="1" outlineLevel="1" thickBot="1" x14ac:dyDescent="0.25">
      <c r="A751" s="168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  <c r="Z751" s="276"/>
    </row>
    <row r="752" spans="1:26" s="310" customFormat="1" ht="18.75" customHeight="1" thickBot="1" x14ac:dyDescent="0.25">
      <c r="A752" s="186">
        <v>28</v>
      </c>
      <c r="B752" s="172">
        <v>807.42530637414825</v>
      </c>
      <c r="C752" s="173">
        <v>766.57068837414829</v>
      </c>
      <c r="D752" s="173">
        <v>770.47361337414827</v>
      </c>
      <c r="E752" s="174">
        <v>798.49061037414833</v>
      </c>
      <c r="F752" s="174">
        <v>811.92868137414825</v>
      </c>
      <c r="G752" s="174">
        <v>805.07154237414829</v>
      </c>
      <c r="H752" s="174">
        <v>797.6860073741484</v>
      </c>
      <c r="I752" s="174">
        <v>785.73705237414833</v>
      </c>
      <c r="J752" s="174">
        <v>788.27095137414835</v>
      </c>
      <c r="K752" s="175">
        <v>797.44582737414828</v>
      </c>
      <c r="L752" s="174">
        <v>806.06828937414821</v>
      </c>
      <c r="M752" s="176">
        <v>809.33473737414829</v>
      </c>
      <c r="N752" s="175">
        <v>808.03776537414842</v>
      </c>
      <c r="O752" s="174">
        <v>777.81111237414825</v>
      </c>
      <c r="P752" s="176">
        <v>784.72829637414827</v>
      </c>
      <c r="Q752" s="177">
        <v>807.95370237414829</v>
      </c>
      <c r="R752" s="174">
        <v>843.51235137414824</v>
      </c>
      <c r="S752" s="177">
        <v>827.27618337414833</v>
      </c>
      <c r="T752" s="174">
        <v>812.13283437414827</v>
      </c>
      <c r="U752" s="173">
        <v>808.97446737414839</v>
      </c>
      <c r="V752" s="173">
        <v>793.71102837414833</v>
      </c>
      <c r="W752" s="173">
        <v>795.09206337414821</v>
      </c>
      <c r="X752" s="173">
        <v>805.79208237414832</v>
      </c>
      <c r="Y752" s="178">
        <v>804.6392183741483</v>
      </c>
      <c r="Z752" s="388"/>
    </row>
    <row r="753" spans="1:26" s="146" customFormat="1" ht="18.75" customHeight="1" outlineLevel="1" x14ac:dyDescent="0.2">
      <c r="A753" s="180" t="s">
        <v>7</v>
      </c>
      <c r="B753" s="162">
        <v>669.31</v>
      </c>
      <c r="C753" s="162">
        <v>635.29</v>
      </c>
      <c r="D753" s="162">
        <v>638.54</v>
      </c>
      <c r="E753" s="162">
        <v>661.87</v>
      </c>
      <c r="F753" s="162">
        <v>673.06</v>
      </c>
      <c r="G753" s="162">
        <v>667.35</v>
      </c>
      <c r="H753" s="162">
        <v>661.2</v>
      </c>
      <c r="I753" s="162">
        <v>651.25</v>
      </c>
      <c r="J753" s="162">
        <v>653.36</v>
      </c>
      <c r="K753" s="162">
        <v>661</v>
      </c>
      <c r="L753" s="162">
        <v>668.18</v>
      </c>
      <c r="M753" s="162">
        <v>670.9</v>
      </c>
      <c r="N753" s="162">
        <v>669.82</v>
      </c>
      <c r="O753" s="162">
        <v>644.65</v>
      </c>
      <c r="P753" s="162">
        <v>650.41</v>
      </c>
      <c r="Q753" s="162">
        <v>669.75</v>
      </c>
      <c r="R753" s="162">
        <v>699.36</v>
      </c>
      <c r="S753" s="162">
        <v>685.84</v>
      </c>
      <c r="T753" s="162">
        <v>673.23</v>
      </c>
      <c r="U753" s="162">
        <v>670.6</v>
      </c>
      <c r="V753" s="162">
        <v>657.89</v>
      </c>
      <c r="W753" s="162">
        <v>659.04</v>
      </c>
      <c r="X753" s="162">
        <v>667.95</v>
      </c>
      <c r="Y753" s="162">
        <v>666.99</v>
      </c>
      <c r="Z753" s="276"/>
    </row>
    <row r="754" spans="1:26" s="146" customFormat="1" ht="18.75" customHeight="1" outlineLevel="1" x14ac:dyDescent="0.2">
      <c r="A754" s="181" t="s">
        <v>9</v>
      </c>
      <c r="B754" s="164">
        <v>134.46437899999998</v>
      </c>
      <c r="C754" s="164">
        <v>127.62976099999999</v>
      </c>
      <c r="D754" s="164">
        <v>128.28268599999998</v>
      </c>
      <c r="E754" s="164">
        <v>132.969683</v>
      </c>
      <c r="F754" s="164">
        <v>135.21775399999999</v>
      </c>
      <c r="G754" s="164">
        <v>134.070615</v>
      </c>
      <c r="H754" s="164">
        <v>132.83508</v>
      </c>
      <c r="I754" s="164">
        <v>130.83612500000001</v>
      </c>
      <c r="J754" s="164">
        <v>131.26002399999999</v>
      </c>
      <c r="K754" s="164">
        <v>132.79489999999998</v>
      </c>
      <c r="L754" s="164">
        <v>134.23736199999999</v>
      </c>
      <c r="M754" s="164">
        <v>134.78380999999999</v>
      </c>
      <c r="N754" s="164">
        <v>134.56683800000002</v>
      </c>
      <c r="O754" s="164">
        <v>129.51018499999998</v>
      </c>
      <c r="P754" s="164">
        <v>130.66736899999998</v>
      </c>
      <c r="Q754" s="164">
        <v>134.552775</v>
      </c>
      <c r="R754" s="164">
        <v>140.50142399999999</v>
      </c>
      <c r="S754" s="164">
        <v>137.785256</v>
      </c>
      <c r="T754" s="164">
        <v>135.25190699999999</v>
      </c>
      <c r="U754" s="164">
        <v>134.72354000000001</v>
      </c>
      <c r="V754" s="164">
        <v>132.17010099999999</v>
      </c>
      <c r="W754" s="164">
        <v>132.40113599999998</v>
      </c>
      <c r="X754" s="164">
        <v>134.19115500000001</v>
      </c>
      <c r="Y754" s="164">
        <v>133.99829099999999</v>
      </c>
      <c r="Z754" s="276"/>
    </row>
    <row r="755" spans="1:26" s="146" customFormat="1" ht="18.75" customHeight="1" outlineLevel="1" thickBot="1" x14ac:dyDescent="0.25">
      <c r="A755" s="183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  <c r="Z755" s="276"/>
    </row>
    <row r="756" spans="1:26" s="310" customFormat="1" ht="18.75" customHeight="1" thickBot="1" x14ac:dyDescent="0.25">
      <c r="A756" s="154">
        <v>29</v>
      </c>
      <c r="B756" s="172">
        <v>651.88473837414824</v>
      </c>
      <c r="C756" s="173">
        <v>627.41039637414826</v>
      </c>
      <c r="D756" s="173">
        <v>617.99534037414833</v>
      </c>
      <c r="E756" s="174">
        <v>651.80067537414834</v>
      </c>
      <c r="F756" s="174">
        <v>666.4396463741482</v>
      </c>
      <c r="G756" s="174">
        <v>665.73111537414832</v>
      </c>
      <c r="H756" s="174">
        <v>654.03434937414841</v>
      </c>
      <c r="I756" s="174">
        <v>641.60503437414832</v>
      </c>
      <c r="J756" s="174">
        <v>650.04736137414829</v>
      </c>
      <c r="K756" s="175">
        <v>657.36084237414832</v>
      </c>
      <c r="L756" s="174">
        <v>650.38361337414824</v>
      </c>
      <c r="M756" s="176">
        <v>654.57475437414826</v>
      </c>
      <c r="N756" s="175">
        <v>653.3258183741483</v>
      </c>
      <c r="O756" s="174">
        <v>623.33934537414825</v>
      </c>
      <c r="P756" s="176">
        <v>632.28605037414832</v>
      </c>
      <c r="Q756" s="177">
        <v>672.11990337414829</v>
      </c>
      <c r="R756" s="174">
        <v>684.76538037414821</v>
      </c>
      <c r="S756" s="177">
        <v>678.34056537414835</v>
      </c>
      <c r="T756" s="174">
        <v>661.43189337414833</v>
      </c>
      <c r="U756" s="173">
        <v>656.72436537414831</v>
      </c>
      <c r="V756" s="173">
        <v>651.3923693741483</v>
      </c>
      <c r="W756" s="173">
        <v>649.63905537414826</v>
      </c>
      <c r="X756" s="173">
        <v>603.44043237414826</v>
      </c>
      <c r="Y756" s="178">
        <v>622.59478737414827</v>
      </c>
      <c r="Z756" s="388"/>
    </row>
    <row r="757" spans="1:26" s="146" customFormat="1" ht="18.75" customHeight="1" outlineLevel="1" x14ac:dyDescent="0.2">
      <c r="A757" s="180" t="s">
        <v>7</v>
      </c>
      <c r="B757" s="162">
        <v>539.79</v>
      </c>
      <c r="C757" s="162">
        <v>519.41</v>
      </c>
      <c r="D757" s="162">
        <v>511.57</v>
      </c>
      <c r="E757" s="162">
        <v>539.72</v>
      </c>
      <c r="F757" s="162">
        <v>551.91</v>
      </c>
      <c r="G757" s="162">
        <v>551.32000000000005</v>
      </c>
      <c r="H757" s="162">
        <v>541.58000000000004</v>
      </c>
      <c r="I757" s="162">
        <v>531.23</v>
      </c>
      <c r="J757" s="162">
        <v>538.26</v>
      </c>
      <c r="K757" s="162">
        <v>544.35</v>
      </c>
      <c r="L757" s="162">
        <v>538.54</v>
      </c>
      <c r="M757" s="162">
        <v>542.03</v>
      </c>
      <c r="N757" s="162">
        <v>540.99</v>
      </c>
      <c r="O757" s="162">
        <v>516.02</v>
      </c>
      <c r="P757" s="162">
        <v>523.47</v>
      </c>
      <c r="Q757" s="162">
        <v>556.64</v>
      </c>
      <c r="R757" s="162">
        <v>567.16999999999996</v>
      </c>
      <c r="S757" s="162">
        <v>561.82000000000005</v>
      </c>
      <c r="T757" s="162">
        <v>547.74</v>
      </c>
      <c r="U757" s="162">
        <v>543.82000000000005</v>
      </c>
      <c r="V757" s="162">
        <v>539.38</v>
      </c>
      <c r="W757" s="162">
        <v>537.91999999999996</v>
      </c>
      <c r="X757" s="162">
        <v>499.45</v>
      </c>
      <c r="Y757" s="162">
        <v>515.4</v>
      </c>
      <c r="Z757" s="276"/>
    </row>
    <row r="758" spans="1:26" s="146" customFormat="1" ht="18.75" customHeight="1" outlineLevel="1" x14ac:dyDescent="0.2">
      <c r="A758" s="181" t="s">
        <v>9</v>
      </c>
      <c r="B758" s="164">
        <v>108.443811</v>
      </c>
      <c r="C758" s="164">
        <v>104.34946899999998</v>
      </c>
      <c r="D758" s="164">
        <v>102.774413</v>
      </c>
      <c r="E758" s="164">
        <v>108.429748</v>
      </c>
      <c r="F758" s="164">
        <v>110.87871899999999</v>
      </c>
      <c r="G758" s="164">
        <v>110.76018800000001</v>
      </c>
      <c r="H758" s="164">
        <v>108.80342200000001</v>
      </c>
      <c r="I758" s="164">
        <v>106.724107</v>
      </c>
      <c r="J758" s="164">
        <v>108.13643399999999</v>
      </c>
      <c r="K758" s="164">
        <v>109.359915</v>
      </c>
      <c r="L758" s="164">
        <v>108.19268599999999</v>
      </c>
      <c r="M758" s="164">
        <v>108.89382699999999</v>
      </c>
      <c r="N758" s="164">
        <v>108.68489099999999</v>
      </c>
      <c r="O758" s="164">
        <v>103.66841799999999</v>
      </c>
      <c r="P758" s="164">
        <v>105.16512300000001</v>
      </c>
      <c r="Q758" s="164">
        <v>111.828976</v>
      </c>
      <c r="R758" s="164">
        <v>113.944453</v>
      </c>
      <c r="S758" s="164">
        <v>112.86963800000001</v>
      </c>
      <c r="T758" s="164">
        <v>110.040966</v>
      </c>
      <c r="U758" s="164">
        <v>109.253438</v>
      </c>
      <c r="V758" s="164">
        <v>108.361442</v>
      </c>
      <c r="W758" s="164">
        <v>108.06812799999999</v>
      </c>
      <c r="X758" s="164">
        <v>100.33950499999999</v>
      </c>
      <c r="Y758" s="164">
        <v>103.54386</v>
      </c>
      <c r="Z758" s="276"/>
    </row>
    <row r="759" spans="1:26" s="146" customFormat="1" ht="18.75" customHeight="1" outlineLevel="1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  <c r="Z759" s="276"/>
    </row>
    <row r="760" spans="1:26" s="310" customFormat="1" ht="18.75" customHeight="1" thickBot="1" x14ac:dyDescent="0.25">
      <c r="A760" s="184">
        <v>30</v>
      </c>
      <c r="B760" s="172">
        <v>897.49280637414824</v>
      </c>
      <c r="C760" s="173">
        <v>860.69723037414826</v>
      </c>
      <c r="D760" s="173">
        <v>862.61867037414822</v>
      </c>
      <c r="E760" s="174">
        <v>870.55661937414834</v>
      </c>
      <c r="F760" s="174">
        <v>896.6041403741483</v>
      </c>
      <c r="G760" s="174">
        <v>899.30616537414835</v>
      </c>
      <c r="H760" s="174">
        <v>944.89232937414829</v>
      </c>
      <c r="I760" s="174">
        <v>928.96839537414826</v>
      </c>
      <c r="J760" s="174">
        <v>943.99165437414831</v>
      </c>
      <c r="K760" s="175">
        <v>946.75372437414831</v>
      </c>
      <c r="L760" s="174">
        <v>948.78324537414824</v>
      </c>
      <c r="M760" s="176">
        <v>908.85332037414832</v>
      </c>
      <c r="N760" s="175">
        <v>890.9959373741483</v>
      </c>
      <c r="O760" s="174">
        <v>908.85332037414832</v>
      </c>
      <c r="P760" s="176">
        <v>922.44750837414836</v>
      </c>
      <c r="Q760" s="177">
        <v>961.20055137414829</v>
      </c>
      <c r="R760" s="174">
        <v>977.16051237414831</v>
      </c>
      <c r="S760" s="177">
        <v>950.41646937414828</v>
      </c>
      <c r="T760" s="174">
        <v>916.41899037414839</v>
      </c>
      <c r="U760" s="173">
        <v>902.5726133741482</v>
      </c>
      <c r="V760" s="173">
        <v>898.02120237414829</v>
      </c>
      <c r="W760" s="173">
        <v>906.70370937414827</v>
      </c>
      <c r="X760" s="173">
        <v>903.8695853741483</v>
      </c>
      <c r="Y760" s="178">
        <v>895.89560937414831</v>
      </c>
      <c r="Z760" s="388"/>
    </row>
    <row r="761" spans="1:26" s="146" customFormat="1" ht="18.75" customHeight="1" outlineLevel="1" x14ac:dyDescent="0.2">
      <c r="A761" s="232" t="s">
        <v>7</v>
      </c>
      <c r="B761" s="162">
        <v>744.31</v>
      </c>
      <c r="C761" s="162">
        <v>713.67</v>
      </c>
      <c r="D761" s="162">
        <v>715.27</v>
      </c>
      <c r="E761" s="162">
        <v>721.88</v>
      </c>
      <c r="F761" s="162">
        <v>743.57</v>
      </c>
      <c r="G761" s="162">
        <v>745.82</v>
      </c>
      <c r="H761" s="162">
        <v>783.78</v>
      </c>
      <c r="I761" s="162">
        <v>770.52</v>
      </c>
      <c r="J761" s="162">
        <v>783.03</v>
      </c>
      <c r="K761" s="162">
        <v>785.33</v>
      </c>
      <c r="L761" s="162">
        <v>787.02</v>
      </c>
      <c r="M761" s="162">
        <v>753.77</v>
      </c>
      <c r="N761" s="162">
        <v>738.9</v>
      </c>
      <c r="O761" s="162">
        <v>753.77</v>
      </c>
      <c r="P761" s="162">
        <v>765.09</v>
      </c>
      <c r="Q761" s="162">
        <v>797.36</v>
      </c>
      <c r="R761" s="162">
        <v>810.65</v>
      </c>
      <c r="S761" s="162">
        <v>788.38</v>
      </c>
      <c r="T761" s="162">
        <v>760.07</v>
      </c>
      <c r="U761" s="162">
        <v>748.54</v>
      </c>
      <c r="V761" s="162">
        <v>744.75</v>
      </c>
      <c r="W761" s="162">
        <v>751.98</v>
      </c>
      <c r="X761" s="162">
        <v>749.62</v>
      </c>
      <c r="Y761" s="162">
        <v>742.98</v>
      </c>
      <c r="Z761" s="276"/>
    </row>
    <row r="762" spans="1:26" s="146" customFormat="1" ht="18.75" customHeight="1" outlineLevel="1" x14ac:dyDescent="0.2">
      <c r="A762" s="167" t="s">
        <v>9</v>
      </c>
      <c r="B762" s="164">
        <v>149.53187899999998</v>
      </c>
      <c r="C762" s="164">
        <v>143.37630299999998</v>
      </c>
      <c r="D762" s="164">
        <v>143.697743</v>
      </c>
      <c r="E762" s="164">
        <v>145.02569199999999</v>
      </c>
      <c r="F762" s="164">
        <v>149.38321300000001</v>
      </c>
      <c r="G762" s="164">
        <v>149.835238</v>
      </c>
      <c r="H762" s="164">
        <v>157.46140199999999</v>
      </c>
      <c r="I762" s="164">
        <v>154.79746799999998</v>
      </c>
      <c r="J762" s="164">
        <v>157.31072699999999</v>
      </c>
      <c r="K762" s="164">
        <v>157.772797</v>
      </c>
      <c r="L762" s="164">
        <v>158.11231799999999</v>
      </c>
      <c r="M762" s="164">
        <v>151.43239299999999</v>
      </c>
      <c r="N762" s="164">
        <v>148.44501</v>
      </c>
      <c r="O762" s="164">
        <v>151.43239299999999</v>
      </c>
      <c r="P762" s="164">
        <v>153.706581</v>
      </c>
      <c r="Q762" s="164">
        <v>160.18962400000001</v>
      </c>
      <c r="R762" s="164">
        <v>162.85958499999998</v>
      </c>
      <c r="S762" s="164">
        <v>158.38554199999999</v>
      </c>
      <c r="T762" s="164">
        <v>152.69806300000002</v>
      </c>
      <c r="U762" s="164">
        <v>150.381686</v>
      </c>
      <c r="V762" s="164">
        <v>149.62027499999999</v>
      </c>
      <c r="W762" s="164">
        <v>151.07278199999999</v>
      </c>
      <c r="X762" s="164">
        <v>150.598658</v>
      </c>
      <c r="Y762" s="164">
        <v>149.26468199999999</v>
      </c>
      <c r="Z762" s="276"/>
    </row>
    <row r="763" spans="1:26" s="146" customFormat="1" ht="18.75" customHeight="1" outlineLevel="1" thickBot="1" x14ac:dyDescent="0.25">
      <c r="A763" s="168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  <c r="Z763" s="276"/>
    </row>
    <row r="764" spans="1:26" s="310" customFormat="1" ht="18.75" customHeight="1" thickBot="1" x14ac:dyDescent="0.25">
      <c r="A764" s="171">
        <v>31</v>
      </c>
      <c r="B764" s="172">
        <v>791.65748937414821</v>
      </c>
      <c r="C764" s="173">
        <v>752.01578037414822</v>
      </c>
      <c r="D764" s="173">
        <v>761.20266537414841</v>
      </c>
      <c r="E764" s="174">
        <v>768.45610137414826</v>
      </c>
      <c r="F764" s="174">
        <v>794.57567637414832</v>
      </c>
      <c r="G764" s="174">
        <v>782.89091937414833</v>
      </c>
      <c r="H764" s="174">
        <v>830.53062237414827</v>
      </c>
      <c r="I764" s="174">
        <v>826.96394937414834</v>
      </c>
      <c r="J764" s="174">
        <v>820.79132337414831</v>
      </c>
      <c r="K764" s="175">
        <v>833.83309737414822</v>
      </c>
      <c r="L764" s="174">
        <v>830.84285637414825</v>
      </c>
      <c r="M764" s="176">
        <v>792.73829937414837</v>
      </c>
      <c r="N764" s="175">
        <v>775.76958237414829</v>
      </c>
      <c r="O764" s="174">
        <v>797.78207937414822</v>
      </c>
      <c r="P764" s="176">
        <v>806.68074837414838</v>
      </c>
      <c r="Q764" s="177">
        <v>853.52785737414831</v>
      </c>
      <c r="R764" s="174">
        <v>893.83006137414827</v>
      </c>
      <c r="S764" s="177">
        <v>891.45227937414825</v>
      </c>
      <c r="T764" s="174">
        <v>782.66274837414835</v>
      </c>
      <c r="U764" s="173">
        <v>765.81412137414827</v>
      </c>
      <c r="V764" s="173">
        <v>778.23142737414832</v>
      </c>
      <c r="W764" s="173">
        <v>782.74681137414825</v>
      </c>
      <c r="X764" s="173">
        <v>781.40180337414824</v>
      </c>
      <c r="Y764" s="178">
        <v>778.84388637414827</v>
      </c>
      <c r="Z764" s="388"/>
    </row>
    <row r="765" spans="1:26" s="146" customFormat="1" ht="18.75" customHeight="1" outlineLevel="1" x14ac:dyDescent="0.2">
      <c r="A765" s="180" t="s">
        <v>7</v>
      </c>
      <c r="B765" s="162">
        <v>656.18</v>
      </c>
      <c r="C765" s="162">
        <v>623.16999999999996</v>
      </c>
      <c r="D765" s="162">
        <v>630.82000000000005</v>
      </c>
      <c r="E765" s="162">
        <v>636.86</v>
      </c>
      <c r="F765" s="162">
        <v>658.61</v>
      </c>
      <c r="G765" s="162">
        <v>648.88</v>
      </c>
      <c r="H765" s="162">
        <v>688.55</v>
      </c>
      <c r="I765" s="162">
        <v>685.58</v>
      </c>
      <c r="J765" s="162">
        <v>680.44</v>
      </c>
      <c r="K765" s="162">
        <v>691.3</v>
      </c>
      <c r="L765" s="162">
        <v>688.81</v>
      </c>
      <c r="M765" s="162">
        <v>657.08</v>
      </c>
      <c r="N765" s="162">
        <v>642.95000000000005</v>
      </c>
      <c r="O765" s="162">
        <v>661.28</v>
      </c>
      <c r="P765" s="162">
        <v>668.69</v>
      </c>
      <c r="Q765" s="162">
        <v>707.7</v>
      </c>
      <c r="R765" s="162">
        <v>741.26</v>
      </c>
      <c r="S765" s="162">
        <v>739.28</v>
      </c>
      <c r="T765" s="162">
        <v>648.69000000000005</v>
      </c>
      <c r="U765" s="162">
        <v>634.66</v>
      </c>
      <c r="V765" s="162">
        <v>645</v>
      </c>
      <c r="W765" s="162">
        <v>648.76</v>
      </c>
      <c r="X765" s="162">
        <v>647.64</v>
      </c>
      <c r="Y765" s="162">
        <v>645.51</v>
      </c>
      <c r="Z765" s="276"/>
    </row>
    <row r="766" spans="1:26" s="146" customFormat="1" ht="18.75" customHeight="1" outlineLevel="1" x14ac:dyDescent="0.2">
      <c r="A766" s="181" t="s">
        <v>9</v>
      </c>
      <c r="B766" s="164">
        <v>131.826562</v>
      </c>
      <c r="C766" s="164">
        <v>125.19485299999999</v>
      </c>
      <c r="D766" s="164">
        <v>126.73173800000001</v>
      </c>
      <c r="E766" s="164">
        <v>127.94517399999999</v>
      </c>
      <c r="F766" s="164">
        <v>132.31474900000001</v>
      </c>
      <c r="G766" s="164">
        <v>130.35999200000001</v>
      </c>
      <c r="H766" s="164">
        <v>138.32969499999999</v>
      </c>
      <c r="I766" s="164">
        <v>137.73302200000001</v>
      </c>
      <c r="J766" s="164">
        <v>136.70039600000001</v>
      </c>
      <c r="K766" s="164">
        <v>138.88216999999997</v>
      </c>
      <c r="L766" s="164">
        <v>138.38192899999999</v>
      </c>
      <c r="M766" s="164">
        <v>132.007372</v>
      </c>
      <c r="N766" s="164">
        <v>129.168655</v>
      </c>
      <c r="O766" s="164">
        <v>132.85115199999998</v>
      </c>
      <c r="P766" s="164">
        <v>134.339821</v>
      </c>
      <c r="Q766" s="164">
        <v>142.17693</v>
      </c>
      <c r="R766" s="164">
        <v>148.91913399999999</v>
      </c>
      <c r="S766" s="164">
        <v>148.52135199999998</v>
      </c>
      <c r="T766" s="164">
        <v>130.321821</v>
      </c>
      <c r="U766" s="164">
        <v>127.50319399999999</v>
      </c>
      <c r="V766" s="164">
        <v>129.5805</v>
      </c>
      <c r="W766" s="164">
        <v>130.33588399999999</v>
      </c>
      <c r="X766" s="164">
        <v>130.11087599999999</v>
      </c>
      <c r="Y766" s="164">
        <v>129.68295899999998</v>
      </c>
      <c r="Z766" s="276"/>
    </row>
    <row r="767" spans="1:26" s="146" customFormat="1" ht="18.75" customHeight="1" outlineLevel="1" thickBot="1" x14ac:dyDescent="0.25">
      <c r="A767" s="183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  <c r="Z767" s="276"/>
    </row>
    <row r="768" spans="1:26" x14ac:dyDescent="0.2">
      <c r="A768" s="293"/>
      <c r="Y768" s="293"/>
    </row>
    <row r="769" spans="1:25" x14ac:dyDescent="0.2">
      <c r="A769" s="218"/>
      <c r="Y769" s="218"/>
    </row>
    <row r="770" spans="1:25" s="141" customFormat="1" ht="16.5" thickBot="1" x14ac:dyDescent="0.3">
      <c r="A770" s="140" t="s">
        <v>68</v>
      </c>
    </row>
    <row r="771" spans="1:25" ht="30.75" customHeight="1" thickBot="1" x14ac:dyDescent="0.25">
      <c r="A771" s="246" t="s">
        <v>44</v>
      </c>
      <c r="B771" s="246"/>
      <c r="C771" s="246"/>
      <c r="D771" s="246"/>
      <c r="E771" s="246"/>
      <c r="F771" s="302" t="s">
        <v>64</v>
      </c>
      <c r="G771" s="246"/>
      <c r="H771" s="246"/>
      <c r="I771" s="246"/>
      <c r="J771" s="246"/>
      <c r="K771" s="246"/>
      <c r="L771" s="246"/>
      <c r="M771" s="246"/>
      <c r="U771" s="146"/>
      <c r="V771" s="146"/>
      <c r="W771" s="146"/>
      <c r="X771" s="146"/>
      <c r="Y771" s="146"/>
    </row>
    <row r="772" spans="1:25" ht="30.75" customHeight="1" thickBot="1" x14ac:dyDescent="0.25">
      <c r="A772" s="246"/>
      <c r="B772" s="246"/>
      <c r="C772" s="246"/>
      <c r="D772" s="246"/>
      <c r="E772" s="246"/>
      <c r="F772" s="302" t="s">
        <v>17</v>
      </c>
      <c r="G772" s="246"/>
      <c r="H772" s="246"/>
      <c r="I772" s="246"/>
      <c r="J772" s="246"/>
      <c r="K772" s="246"/>
      <c r="L772" s="246"/>
      <c r="M772" s="246"/>
      <c r="U772" s="146"/>
      <c r="V772" s="146"/>
      <c r="W772" s="146"/>
      <c r="X772" s="146"/>
      <c r="Y772" s="146"/>
    </row>
    <row r="773" spans="1:25" ht="27" customHeight="1" thickBot="1" x14ac:dyDescent="0.25">
      <c r="A773" s="246"/>
      <c r="B773" s="246"/>
      <c r="C773" s="246"/>
      <c r="D773" s="246"/>
      <c r="E773" s="246"/>
      <c r="F773" s="403" t="s">
        <v>3</v>
      </c>
      <c r="G773" s="252"/>
      <c r="H773" s="252" t="s">
        <v>16</v>
      </c>
      <c r="I773" s="252"/>
      <c r="J773" s="252" t="s">
        <v>15</v>
      </c>
      <c r="K773" s="252"/>
      <c r="L773" s="252" t="s">
        <v>4</v>
      </c>
      <c r="M773" s="253"/>
      <c r="U773" s="146"/>
      <c r="V773" s="146"/>
      <c r="W773" s="146"/>
      <c r="X773" s="146"/>
      <c r="Y773" s="146"/>
    </row>
    <row r="774" spans="1:25" ht="24.75" customHeight="1" thickBot="1" x14ac:dyDescent="0.25">
      <c r="A774" s="254" t="s">
        <v>82</v>
      </c>
      <c r="B774" s="254"/>
      <c r="C774" s="254"/>
      <c r="D774" s="254"/>
      <c r="E774" s="254"/>
      <c r="F774" s="255">
        <v>258486.18</v>
      </c>
      <c r="G774" s="256"/>
      <c r="H774" s="238">
        <v>258486.18</v>
      </c>
      <c r="I774" s="256"/>
      <c r="J774" s="238">
        <v>258486.18</v>
      </c>
      <c r="K774" s="256"/>
      <c r="L774" s="238">
        <v>258486.18</v>
      </c>
      <c r="M774" s="239"/>
      <c r="U774" s="146"/>
      <c r="V774" s="146"/>
      <c r="W774" s="146"/>
      <c r="X774" s="146"/>
      <c r="Y774" s="146"/>
    </row>
    <row r="775" spans="1:25" ht="18.75" customHeight="1" outlineLevel="1" thickBot="1" x14ac:dyDescent="0.25">
      <c r="A775" s="259" t="s">
        <v>7</v>
      </c>
      <c r="B775" s="259"/>
      <c r="C775" s="259"/>
      <c r="D775" s="259"/>
      <c r="E775" s="259"/>
      <c r="F775" s="261">
        <v>258486.18</v>
      </c>
      <c r="G775" s="404"/>
      <c r="H775" s="261">
        <v>258486.18</v>
      </c>
      <c r="I775" s="404"/>
      <c r="J775" s="261">
        <v>258486.18</v>
      </c>
      <c r="K775" s="404"/>
      <c r="L775" s="261">
        <v>258486.18</v>
      </c>
      <c r="M775" s="404"/>
      <c r="U775" s="146"/>
      <c r="V775" s="146"/>
      <c r="W775" s="146"/>
      <c r="X775" s="146"/>
      <c r="Y775" s="146"/>
    </row>
    <row r="776" spans="1:25" ht="24.75" customHeight="1" thickBot="1" x14ac:dyDescent="0.25">
      <c r="A776" s="254" t="s">
        <v>18</v>
      </c>
      <c r="B776" s="254"/>
      <c r="C776" s="254"/>
      <c r="D776" s="254"/>
      <c r="E776" s="254"/>
      <c r="F776" s="238">
        <v>258486.18</v>
      </c>
      <c r="G776" s="256"/>
      <c r="H776" s="238">
        <v>258486.18</v>
      </c>
      <c r="I776" s="256"/>
      <c r="J776" s="238">
        <v>258486.18</v>
      </c>
      <c r="K776" s="256"/>
      <c r="L776" s="238">
        <v>258486.18</v>
      </c>
      <c r="M776" s="256"/>
      <c r="U776" s="146"/>
      <c r="V776" s="146"/>
      <c r="W776" s="146"/>
      <c r="X776" s="146"/>
      <c r="Y776" s="146"/>
    </row>
    <row r="777" spans="1:25" ht="18.75" customHeight="1" outlineLevel="1" thickBot="1" x14ac:dyDescent="0.25">
      <c r="A777" s="304" t="s">
        <v>7</v>
      </c>
      <c r="B777" s="304"/>
      <c r="C777" s="304"/>
      <c r="D777" s="304"/>
      <c r="E777" s="304"/>
      <c r="F777" s="405">
        <v>258486.18</v>
      </c>
      <c r="G777" s="406"/>
      <c r="H777" s="405">
        <v>258486.18</v>
      </c>
      <c r="I777" s="406"/>
      <c r="J777" s="405">
        <v>258486.18</v>
      </c>
      <c r="K777" s="406"/>
      <c r="L777" s="405">
        <v>258486.18</v>
      </c>
      <c r="M777" s="406"/>
      <c r="U777" s="146"/>
      <c r="V777" s="146"/>
      <c r="W777" s="146"/>
      <c r="X777" s="146"/>
      <c r="Y777" s="146"/>
    </row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7"/>
  <sheetViews>
    <sheetView zoomScale="70" zoomScaleNormal="70" workbookViewId="0">
      <selection sqref="A1:XFD1048576"/>
    </sheetView>
  </sheetViews>
  <sheetFormatPr defaultRowHeight="14.25" outlineLevelRow="1" x14ac:dyDescent="0.2"/>
  <cols>
    <col min="1" max="1" width="38.85546875" style="138" customWidth="1"/>
    <col min="2" max="2" width="10.5703125" style="138" customWidth="1"/>
    <col min="3" max="10" width="10.42578125" style="138" bestFit="1" customWidth="1"/>
    <col min="11" max="11" width="11" style="138" bestFit="1" customWidth="1"/>
    <col min="12" max="24" width="12.140625" style="138" bestFit="1" customWidth="1"/>
    <col min="25" max="25" width="11" style="138" bestFit="1" customWidth="1"/>
    <col min="26" max="26" width="3.7109375" style="138" customWidth="1"/>
    <col min="27" max="16384" width="9.140625" style="138"/>
  </cols>
  <sheetData>
    <row r="2" spans="1:25" s="137" customFormat="1" ht="16.5" x14ac:dyDescent="0.2">
      <c r="A2" s="136" t="s">
        <v>317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4" spans="1:25" ht="15" x14ac:dyDescent="0.2">
      <c r="A4" s="139" t="s">
        <v>139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</row>
    <row r="6" spans="1:25" s="141" customFormat="1" ht="15.75" x14ac:dyDescent="0.25">
      <c r="A6" s="140" t="s">
        <v>276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</row>
    <row r="7" spans="1:25" ht="15" thickBot="1" x14ac:dyDescent="0.25">
      <c r="A7" s="394"/>
    </row>
    <row r="8" spans="1:25" s="146" customFormat="1" ht="15" thickBot="1" x14ac:dyDescent="0.25">
      <c r="A8" s="142" t="s">
        <v>43</v>
      </c>
      <c r="B8" s="143" t="s">
        <v>54</v>
      </c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s="146" customFormat="1" ht="15" thickBot="1" x14ac:dyDescent="0.25">
      <c r="A9" s="395"/>
      <c r="B9" s="300" t="s">
        <v>42</v>
      </c>
      <c r="C9" s="396" t="s">
        <v>41</v>
      </c>
      <c r="D9" s="397" t="s">
        <v>40</v>
      </c>
      <c r="E9" s="396" t="s">
        <v>39</v>
      </c>
      <c r="F9" s="396" t="s">
        <v>38</v>
      </c>
      <c r="G9" s="396" t="s">
        <v>37</v>
      </c>
      <c r="H9" s="396" t="s">
        <v>36</v>
      </c>
      <c r="I9" s="396" t="s">
        <v>35</v>
      </c>
      <c r="J9" s="396" t="s">
        <v>34</v>
      </c>
      <c r="K9" s="398" t="s">
        <v>33</v>
      </c>
      <c r="L9" s="396" t="s">
        <v>32</v>
      </c>
      <c r="M9" s="399" t="s">
        <v>31</v>
      </c>
      <c r="N9" s="398" t="s">
        <v>30</v>
      </c>
      <c r="O9" s="396" t="s">
        <v>29</v>
      </c>
      <c r="P9" s="399" t="s">
        <v>28</v>
      </c>
      <c r="Q9" s="397" t="s">
        <v>27</v>
      </c>
      <c r="R9" s="396" t="s">
        <v>26</v>
      </c>
      <c r="S9" s="397" t="s">
        <v>25</v>
      </c>
      <c r="T9" s="396" t="s">
        <v>24</v>
      </c>
      <c r="U9" s="397" t="s">
        <v>23</v>
      </c>
      <c r="V9" s="396" t="s">
        <v>22</v>
      </c>
      <c r="W9" s="397" t="s">
        <v>21</v>
      </c>
      <c r="X9" s="396" t="s">
        <v>20</v>
      </c>
      <c r="Y9" s="400" t="s">
        <v>19</v>
      </c>
    </row>
    <row r="10" spans="1:25" s="310" customFormat="1" ht="15.75" thickBot="1" x14ac:dyDescent="0.25">
      <c r="A10" s="154">
        <v>1</v>
      </c>
      <c r="B10" s="155">
        <v>950.85518837414827</v>
      </c>
      <c r="C10" s="156">
        <v>923.89375737414832</v>
      </c>
      <c r="D10" s="156">
        <v>916.41306037414824</v>
      </c>
      <c r="E10" s="156">
        <v>925.96313937414834</v>
      </c>
      <c r="F10" s="156">
        <v>962.36761237414839</v>
      </c>
      <c r="G10" s="156">
        <v>964.87703537414825</v>
      </c>
      <c r="H10" s="156">
        <v>957.52716137414825</v>
      </c>
      <c r="I10" s="156">
        <v>927.58058737414831</v>
      </c>
      <c r="J10" s="156">
        <v>958.13370437414824</v>
      </c>
      <c r="K10" s="157">
        <v>962.07028737414839</v>
      </c>
      <c r="L10" s="156">
        <v>942.58955337414841</v>
      </c>
      <c r="M10" s="158">
        <v>941.15050037414835</v>
      </c>
      <c r="N10" s="157">
        <v>939.1049043741483</v>
      </c>
      <c r="O10" s="156">
        <v>918.24458237414831</v>
      </c>
      <c r="P10" s="158">
        <v>926.87890037414832</v>
      </c>
      <c r="Q10" s="159">
        <v>942.16140537414833</v>
      </c>
      <c r="R10" s="156">
        <v>944.32593137414824</v>
      </c>
      <c r="S10" s="159">
        <v>944.93247437414823</v>
      </c>
      <c r="T10" s="156">
        <v>1075.8387253741482</v>
      </c>
      <c r="U10" s="156">
        <v>940.62720837414827</v>
      </c>
      <c r="V10" s="156">
        <v>944.32593137414824</v>
      </c>
      <c r="W10" s="156">
        <v>945.71741237414835</v>
      </c>
      <c r="X10" s="156">
        <v>944.45675437414832</v>
      </c>
      <c r="Y10" s="160">
        <v>949.33288437414831</v>
      </c>
    </row>
    <row r="11" spans="1:25" s="146" customFormat="1" x14ac:dyDescent="0.2">
      <c r="A11" s="161" t="s">
        <v>7</v>
      </c>
      <c r="B11" s="162">
        <v>545.77</v>
      </c>
      <c r="C11" s="203">
        <v>523.1</v>
      </c>
      <c r="D11" s="203">
        <v>516.80999999999995</v>
      </c>
      <c r="E11" s="204">
        <v>524.84</v>
      </c>
      <c r="F11" s="203">
        <v>555.45000000000005</v>
      </c>
      <c r="G11" s="203">
        <v>557.55999999999995</v>
      </c>
      <c r="H11" s="203">
        <v>551.38</v>
      </c>
      <c r="I11" s="203">
        <v>526.20000000000005</v>
      </c>
      <c r="J11" s="205">
        <v>551.89</v>
      </c>
      <c r="K11" s="203">
        <v>555.20000000000005</v>
      </c>
      <c r="L11" s="203">
        <v>538.82000000000005</v>
      </c>
      <c r="M11" s="203">
        <v>537.61</v>
      </c>
      <c r="N11" s="203">
        <v>535.89</v>
      </c>
      <c r="O11" s="203">
        <v>518.35</v>
      </c>
      <c r="P11" s="203">
        <v>525.61</v>
      </c>
      <c r="Q11" s="203">
        <v>538.46</v>
      </c>
      <c r="R11" s="203">
        <v>540.28</v>
      </c>
      <c r="S11" s="203">
        <v>540.79</v>
      </c>
      <c r="T11" s="203">
        <v>650.86</v>
      </c>
      <c r="U11" s="203">
        <v>537.16999999999996</v>
      </c>
      <c r="V11" s="203">
        <v>540.28</v>
      </c>
      <c r="W11" s="203">
        <v>541.45000000000005</v>
      </c>
      <c r="X11" s="203">
        <v>540.39</v>
      </c>
      <c r="Y11" s="206">
        <v>544.49</v>
      </c>
    </row>
    <row r="12" spans="1:25" s="146" customFormat="1" x14ac:dyDescent="0.2">
      <c r="A12" s="163" t="s">
        <v>8</v>
      </c>
      <c r="B12" s="164">
        <v>298.12</v>
      </c>
      <c r="C12" s="165">
        <v>298.12</v>
      </c>
      <c r="D12" s="165">
        <v>298.12</v>
      </c>
      <c r="E12" s="165">
        <v>298.12</v>
      </c>
      <c r="F12" s="165">
        <v>298.12</v>
      </c>
      <c r="G12" s="165">
        <v>298.12</v>
      </c>
      <c r="H12" s="165">
        <v>298.12</v>
      </c>
      <c r="I12" s="165">
        <v>298.12</v>
      </c>
      <c r="J12" s="165">
        <v>298.12</v>
      </c>
      <c r="K12" s="165">
        <v>298.12</v>
      </c>
      <c r="L12" s="165">
        <v>298.12</v>
      </c>
      <c r="M12" s="165">
        <v>298.12</v>
      </c>
      <c r="N12" s="165">
        <v>298.12</v>
      </c>
      <c r="O12" s="165">
        <v>298.12</v>
      </c>
      <c r="P12" s="165">
        <v>298.12</v>
      </c>
      <c r="Q12" s="165">
        <v>298.12</v>
      </c>
      <c r="R12" s="165">
        <v>298.12</v>
      </c>
      <c r="S12" s="165">
        <v>298.12</v>
      </c>
      <c r="T12" s="165">
        <v>298.12</v>
      </c>
      <c r="U12" s="165">
        <v>298.12</v>
      </c>
      <c r="V12" s="165">
        <v>298.12</v>
      </c>
      <c r="W12" s="165">
        <v>298.12</v>
      </c>
      <c r="X12" s="165">
        <v>298.12</v>
      </c>
      <c r="Y12" s="166">
        <v>298.12</v>
      </c>
    </row>
    <row r="13" spans="1:25" s="146" customFormat="1" x14ac:dyDescent="0.2">
      <c r="A13" s="167" t="s">
        <v>9</v>
      </c>
      <c r="B13" s="164">
        <v>103.31426099999999</v>
      </c>
      <c r="C13" s="164">
        <v>99.022829999999999</v>
      </c>
      <c r="D13" s="164">
        <v>97.832132999999985</v>
      </c>
      <c r="E13" s="164">
        <v>99.352212000000009</v>
      </c>
      <c r="F13" s="164">
        <v>105.14668500000001</v>
      </c>
      <c r="G13" s="164">
        <v>105.54610799999999</v>
      </c>
      <c r="H13" s="164">
        <v>104.376234</v>
      </c>
      <c r="I13" s="164">
        <v>99.609660000000005</v>
      </c>
      <c r="J13" s="164">
        <v>104.47277699999999</v>
      </c>
      <c r="K13" s="164">
        <v>105.09936</v>
      </c>
      <c r="L13" s="164">
        <v>101.998626</v>
      </c>
      <c r="M13" s="164">
        <v>101.76957299999999</v>
      </c>
      <c r="N13" s="164">
        <v>101.44397699999999</v>
      </c>
      <c r="O13" s="164">
        <v>98.123654999999999</v>
      </c>
      <c r="P13" s="164">
        <v>99.497973000000002</v>
      </c>
      <c r="Q13" s="164">
        <v>101.93047800000001</v>
      </c>
      <c r="R13" s="164">
        <v>102.275004</v>
      </c>
      <c r="S13" s="164">
        <v>102.37154699999999</v>
      </c>
      <c r="T13" s="164">
        <v>123.207798</v>
      </c>
      <c r="U13" s="164">
        <v>101.68628099999999</v>
      </c>
      <c r="V13" s="164">
        <v>102.275004</v>
      </c>
      <c r="W13" s="164">
        <v>102.49648500000001</v>
      </c>
      <c r="X13" s="164">
        <v>102.29582699999999</v>
      </c>
      <c r="Y13" s="164">
        <v>103.071957</v>
      </c>
    </row>
    <row r="14" spans="1:25" s="146" customFormat="1" ht="15" thickBot="1" x14ac:dyDescent="0.25">
      <c r="A14" s="168" t="s">
        <v>127</v>
      </c>
      <c r="B14" s="169">
        <v>3.6509273741482882</v>
      </c>
      <c r="C14" s="170">
        <v>3.6509273741482882</v>
      </c>
      <c r="D14" s="170">
        <v>3.6509273741482882</v>
      </c>
      <c r="E14" s="170">
        <v>3.6509273741482882</v>
      </c>
      <c r="F14" s="170">
        <v>3.6509273741482882</v>
      </c>
      <c r="G14" s="170">
        <v>3.6509273741482882</v>
      </c>
      <c r="H14" s="170">
        <v>3.6509273741482882</v>
      </c>
      <c r="I14" s="170">
        <v>3.6509273741482882</v>
      </c>
      <c r="J14" s="170">
        <v>3.6509273741482882</v>
      </c>
      <c r="K14" s="170">
        <v>3.6509273741482882</v>
      </c>
      <c r="L14" s="170">
        <v>3.6509273741482882</v>
      </c>
      <c r="M14" s="170">
        <v>3.6509273741482882</v>
      </c>
      <c r="N14" s="170">
        <v>3.6509273741482882</v>
      </c>
      <c r="O14" s="170">
        <v>3.6509273741482882</v>
      </c>
      <c r="P14" s="170">
        <v>3.6509273741482882</v>
      </c>
      <c r="Q14" s="170">
        <v>3.6509273741482882</v>
      </c>
      <c r="R14" s="170">
        <v>3.6509273741482882</v>
      </c>
      <c r="S14" s="170">
        <v>3.6509273741482882</v>
      </c>
      <c r="T14" s="170">
        <v>3.6509273741482882</v>
      </c>
      <c r="U14" s="170">
        <v>3.6509273741482882</v>
      </c>
      <c r="V14" s="170">
        <v>3.6509273741482882</v>
      </c>
      <c r="W14" s="170">
        <v>3.6509273741482882</v>
      </c>
      <c r="X14" s="170">
        <v>3.6509273741482882</v>
      </c>
      <c r="Y14" s="170">
        <v>3.6509273741482882</v>
      </c>
    </row>
    <row r="15" spans="1:25" s="310" customFormat="1" ht="15.75" thickBot="1" x14ac:dyDescent="0.25">
      <c r="A15" s="171">
        <v>2</v>
      </c>
      <c r="B15" s="155">
        <v>1086.1142773741483</v>
      </c>
      <c r="C15" s="156">
        <v>1084.5444013741483</v>
      </c>
      <c r="D15" s="156">
        <v>1078.7762963741484</v>
      </c>
      <c r="E15" s="156">
        <v>1058.0586903741482</v>
      </c>
      <c r="F15" s="156">
        <v>1057.4164683741483</v>
      </c>
      <c r="G15" s="156">
        <v>1080.5602463741484</v>
      </c>
      <c r="H15" s="156">
        <v>1074.8516063741483</v>
      </c>
      <c r="I15" s="156">
        <v>1082.1895873741485</v>
      </c>
      <c r="J15" s="156">
        <v>1073.7098783741483</v>
      </c>
      <c r="K15" s="157">
        <v>1083.9973233741484</v>
      </c>
      <c r="L15" s="156">
        <v>1093.8209413741483</v>
      </c>
      <c r="M15" s="158">
        <v>1091.2401603741482</v>
      </c>
      <c r="N15" s="157">
        <v>1095.0102413741483</v>
      </c>
      <c r="O15" s="156">
        <v>1064.3381943741483</v>
      </c>
      <c r="P15" s="158">
        <v>1048.0685703741483</v>
      </c>
      <c r="Q15" s="159">
        <v>1065.1112393741485</v>
      </c>
      <c r="R15" s="156">
        <v>1101.2778523741483</v>
      </c>
      <c r="S15" s="159">
        <v>1100.1955893741483</v>
      </c>
      <c r="T15" s="156">
        <v>1108.6634053741484</v>
      </c>
      <c r="U15" s="156">
        <v>1084.3541133741483</v>
      </c>
      <c r="V15" s="156">
        <v>1089.8130003741483</v>
      </c>
      <c r="W15" s="156">
        <v>1099.7912273741483</v>
      </c>
      <c r="X15" s="156">
        <v>1096.9488003741483</v>
      </c>
      <c r="Y15" s="160">
        <v>1089.6464983741482</v>
      </c>
    </row>
    <row r="16" spans="1:25" s="146" customFormat="1" x14ac:dyDescent="0.2">
      <c r="A16" s="161" t="s">
        <v>7</v>
      </c>
      <c r="B16" s="162">
        <v>659.5</v>
      </c>
      <c r="C16" s="203">
        <v>658.18</v>
      </c>
      <c r="D16" s="203">
        <v>653.33000000000004</v>
      </c>
      <c r="E16" s="204">
        <v>635.91</v>
      </c>
      <c r="F16" s="203">
        <v>635.37</v>
      </c>
      <c r="G16" s="203">
        <v>654.83000000000004</v>
      </c>
      <c r="H16" s="203">
        <v>650.03</v>
      </c>
      <c r="I16" s="203">
        <v>656.2</v>
      </c>
      <c r="J16" s="205">
        <v>649.07000000000005</v>
      </c>
      <c r="K16" s="203">
        <v>657.72</v>
      </c>
      <c r="L16" s="203">
        <v>665.98</v>
      </c>
      <c r="M16" s="203">
        <v>663.81</v>
      </c>
      <c r="N16" s="203">
        <v>666.98</v>
      </c>
      <c r="O16" s="203">
        <v>641.19000000000005</v>
      </c>
      <c r="P16" s="203">
        <v>627.51</v>
      </c>
      <c r="Q16" s="203">
        <v>641.84</v>
      </c>
      <c r="R16" s="203">
        <v>672.25</v>
      </c>
      <c r="S16" s="203">
        <v>671.34</v>
      </c>
      <c r="T16" s="203">
        <v>678.46</v>
      </c>
      <c r="U16" s="203">
        <v>658.02</v>
      </c>
      <c r="V16" s="203">
        <v>662.61</v>
      </c>
      <c r="W16" s="203">
        <v>671</v>
      </c>
      <c r="X16" s="203">
        <v>668.61</v>
      </c>
      <c r="Y16" s="206">
        <v>662.47</v>
      </c>
    </row>
    <row r="17" spans="1:25" s="146" customFormat="1" x14ac:dyDescent="0.2">
      <c r="A17" s="163" t="s">
        <v>8</v>
      </c>
      <c r="B17" s="164">
        <v>298.12</v>
      </c>
      <c r="C17" s="165">
        <v>298.12</v>
      </c>
      <c r="D17" s="165">
        <v>298.12</v>
      </c>
      <c r="E17" s="165">
        <v>298.12</v>
      </c>
      <c r="F17" s="165">
        <v>298.12</v>
      </c>
      <c r="G17" s="165">
        <v>298.12</v>
      </c>
      <c r="H17" s="165">
        <v>298.12</v>
      </c>
      <c r="I17" s="165">
        <v>298.12</v>
      </c>
      <c r="J17" s="165">
        <v>298.12</v>
      </c>
      <c r="K17" s="165">
        <v>298.12</v>
      </c>
      <c r="L17" s="165">
        <v>298.12</v>
      </c>
      <c r="M17" s="165">
        <v>298.12</v>
      </c>
      <c r="N17" s="165">
        <v>298.12</v>
      </c>
      <c r="O17" s="165">
        <v>298.12</v>
      </c>
      <c r="P17" s="165">
        <v>298.12</v>
      </c>
      <c r="Q17" s="165">
        <v>298.12</v>
      </c>
      <c r="R17" s="165">
        <v>298.12</v>
      </c>
      <c r="S17" s="165">
        <v>298.12</v>
      </c>
      <c r="T17" s="165">
        <v>298.12</v>
      </c>
      <c r="U17" s="165">
        <v>298.12</v>
      </c>
      <c r="V17" s="165">
        <v>298.12</v>
      </c>
      <c r="W17" s="165">
        <v>298.12</v>
      </c>
      <c r="X17" s="165">
        <v>298.12</v>
      </c>
      <c r="Y17" s="166">
        <v>298.12</v>
      </c>
    </row>
    <row r="18" spans="1:25" s="146" customFormat="1" x14ac:dyDescent="0.2">
      <c r="A18" s="167" t="s">
        <v>9</v>
      </c>
      <c r="B18" s="164">
        <v>124.84335</v>
      </c>
      <c r="C18" s="164">
        <v>124.59347399999999</v>
      </c>
      <c r="D18" s="164">
        <v>123.675369</v>
      </c>
      <c r="E18" s="164">
        <v>120.37776299999999</v>
      </c>
      <c r="F18" s="164">
        <v>120.275541</v>
      </c>
      <c r="G18" s="164">
        <v>123.95931900000001</v>
      </c>
      <c r="H18" s="164">
        <v>123.05067899999999</v>
      </c>
      <c r="I18" s="164">
        <v>124.21866</v>
      </c>
      <c r="J18" s="164">
        <v>122.86895100000001</v>
      </c>
      <c r="K18" s="164">
        <v>124.50639600000001</v>
      </c>
      <c r="L18" s="164">
        <v>126.070014</v>
      </c>
      <c r="M18" s="164">
        <v>125.65923299999999</v>
      </c>
      <c r="N18" s="164">
        <v>126.259314</v>
      </c>
      <c r="O18" s="164">
        <v>121.377267</v>
      </c>
      <c r="P18" s="164">
        <v>118.787643</v>
      </c>
      <c r="Q18" s="164">
        <v>121.50031200000001</v>
      </c>
      <c r="R18" s="164">
        <v>127.256925</v>
      </c>
      <c r="S18" s="164">
        <v>127.08466200000001</v>
      </c>
      <c r="T18" s="164">
        <v>128.432478</v>
      </c>
      <c r="U18" s="164">
        <v>124.56318599999999</v>
      </c>
      <c r="V18" s="164">
        <v>125.432073</v>
      </c>
      <c r="W18" s="164">
        <v>127.02029999999999</v>
      </c>
      <c r="X18" s="164">
        <v>126.56787300000001</v>
      </c>
      <c r="Y18" s="164">
        <v>125.40557100000001</v>
      </c>
    </row>
    <row r="19" spans="1:25" s="146" customFormat="1" ht="15" thickBot="1" x14ac:dyDescent="0.25">
      <c r="A19" s="168" t="s">
        <v>127</v>
      </c>
      <c r="B19" s="169">
        <v>3.6509273741482882</v>
      </c>
      <c r="C19" s="169">
        <v>3.6509273741482882</v>
      </c>
      <c r="D19" s="169">
        <v>3.6509273741482882</v>
      </c>
      <c r="E19" s="169">
        <v>3.6509273741482882</v>
      </c>
      <c r="F19" s="169">
        <v>3.6509273741482882</v>
      </c>
      <c r="G19" s="169">
        <v>3.6509273741482882</v>
      </c>
      <c r="H19" s="169">
        <v>3.6509273741482882</v>
      </c>
      <c r="I19" s="169">
        <v>3.6509273741482882</v>
      </c>
      <c r="J19" s="169">
        <v>3.6509273741482882</v>
      </c>
      <c r="K19" s="169">
        <v>3.6509273741482882</v>
      </c>
      <c r="L19" s="169">
        <v>3.6509273741482882</v>
      </c>
      <c r="M19" s="169">
        <v>3.6509273741482882</v>
      </c>
      <c r="N19" s="169">
        <v>3.6509273741482882</v>
      </c>
      <c r="O19" s="169">
        <v>3.6509273741482882</v>
      </c>
      <c r="P19" s="169">
        <v>3.6509273741482882</v>
      </c>
      <c r="Q19" s="169">
        <v>3.6509273741482882</v>
      </c>
      <c r="R19" s="169">
        <v>3.6509273741482882</v>
      </c>
      <c r="S19" s="169">
        <v>3.6509273741482882</v>
      </c>
      <c r="T19" s="169">
        <v>3.6509273741482882</v>
      </c>
      <c r="U19" s="169">
        <v>3.6509273741482882</v>
      </c>
      <c r="V19" s="169">
        <v>3.6509273741482882</v>
      </c>
      <c r="W19" s="169">
        <v>3.6509273741482882</v>
      </c>
      <c r="X19" s="169">
        <v>3.6509273741482882</v>
      </c>
      <c r="Y19" s="169">
        <v>3.6509273741482882</v>
      </c>
    </row>
    <row r="20" spans="1:25" s="310" customFormat="1" ht="15.75" thickBot="1" x14ac:dyDescent="0.25">
      <c r="A20" s="154">
        <v>3</v>
      </c>
      <c r="B20" s="155">
        <v>1078.4670783741483</v>
      </c>
      <c r="C20" s="156">
        <v>1055.9893083741483</v>
      </c>
      <c r="D20" s="156">
        <v>1056.2747403741482</v>
      </c>
      <c r="E20" s="156">
        <v>1046.5581593741483</v>
      </c>
      <c r="F20" s="156">
        <v>1047.5333853741483</v>
      </c>
      <c r="G20" s="156">
        <v>1070.3917313741483</v>
      </c>
      <c r="H20" s="156">
        <v>1072.4967923741483</v>
      </c>
      <c r="I20" s="156">
        <v>1064.2549433741483</v>
      </c>
      <c r="J20" s="156">
        <v>1073.5909483741484</v>
      </c>
      <c r="K20" s="157">
        <v>1080.4651023741483</v>
      </c>
      <c r="L20" s="156">
        <v>1078.2767903741483</v>
      </c>
      <c r="M20" s="158">
        <v>1072.3065043741483</v>
      </c>
      <c r="N20" s="157">
        <v>1082.1539083741482</v>
      </c>
      <c r="O20" s="156">
        <v>1055.2281563741483</v>
      </c>
      <c r="P20" s="158">
        <v>1059.9258913741483</v>
      </c>
      <c r="Q20" s="159">
        <v>1076.3382313741483</v>
      </c>
      <c r="R20" s="156">
        <v>1088.0290503741483</v>
      </c>
      <c r="S20" s="159">
        <v>1107.2481383741483</v>
      </c>
      <c r="T20" s="156">
        <v>1108.2828293741484</v>
      </c>
      <c r="U20" s="156">
        <v>1083.2837433741483</v>
      </c>
      <c r="V20" s="156">
        <v>1087.1846473741482</v>
      </c>
      <c r="W20" s="156">
        <v>1098.0429563741482</v>
      </c>
      <c r="X20" s="156">
        <v>1093.1192543741483</v>
      </c>
      <c r="Y20" s="160">
        <v>1090.1578973741482</v>
      </c>
    </row>
    <row r="21" spans="1:25" s="146" customFormat="1" x14ac:dyDescent="0.2">
      <c r="A21" s="161" t="s">
        <v>7</v>
      </c>
      <c r="B21" s="162">
        <v>653.07000000000005</v>
      </c>
      <c r="C21" s="203">
        <v>634.16999999999996</v>
      </c>
      <c r="D21" s="203">
        <v>634.41</v>
      </c>
      <c r="E21" s="204">
        <v>626.24</v>
      </c>
      <c r="F21" s="203">
        <v>627.05999999999995</v>
      </c>
      <c r="G21" s="203">
        <v>646.28</v>
      </c>
      <c r="H21" s="203">
        <v>648.04999999999995</v>
      </c>
      <c r="I21" s="203">
        <v>641.12</v>
      </c>
      <c r="J21" s="205">
        <v>648.97</v>
      </c>
      <c r="K21" s="203">
        <v>654.75</v>
      </c>
      <c r="L21" s="203">
        <v>652.91</v>
      </c>
      <c r="M21" s="203">
        <v>647.89</v>
      </c>
      <c r="N21" s="203">
        <v>656.17</v>
      </c>
      <c r="O21" s="203">
        <v>633.53</v>
      </c>
      <c r="P21" s="203">
        <v>637.48</v>
      </c>
      <c r="Q21" s="203">
        <v>651.28</v>
      </c>
      <c r="R21" s="203">
        <v>661.11</v>
      </c>
      <c r="S21" s="203">
        <v>677.27</v>
      </c>
      <c r="T21" s="203">
        <v>678.14</v>
      </c>
      <c r="U21" s="203">
        <v>657.12</v>
      </c>
      <c r="V21" s="203">
        <v>660.4</v>
      </c>
      <c r="W21" s="203">
        <v>669.53</v>
      </c>
      <c r="X21" s="203">
        <v>665.39</v>
      </c>
      <c r="Y21" s="206">
        <v>662.9</v>
      </c>
    </row>
    <row r="22" spans="1:25" s="146" customFormat="1" x14ac:dyDescent="0.2">
      <c r="A22" s="163" t="s">
        <v>8</v>
      </c>
      <c r="B22" s="164">
        <v>298.12</v>
      </c>
      <c r="C22" s="165">
        <v>298.12</v>
      </c>
      <c r="D22" s="165">
        <v>298.12</v>
      </c>
      <c r="E22" s="165">
        <v>298.12</v>
      </c>
      <c r="F22" s="165">
        <v>298.12</v>
      </c>
      <c r="G22" s="165">
        <v>298.12</v>
      </c>
      <c r="H22" s="165">
        <v>298.12</v>
      </c>
      <c r="I22" s="165">
        <v>298.12</v>
      </c>
      <c r="J22" s="165">
        <v>298.12</v>
      </c>
      <c r="K22" s="165">
        <v>298.12</v>
      </c>
      <c r="L22" s="165">
        <v>298.12</v>
      </c>
      <c r="M22" s="165">
        <v>298.12</v>
      </c>
      <c r="N22" s="165">
        <v>298.12</v>
      </c>
      <c r="O22" s="165">
        <v>298.12</v>
      </c>
      <c r="P22" s="165">
        <v>298.12</v>
      </c>
      <c r="Q22" s="165">
        <v>298.12</v>
      </c>
      <c r="R22" s="165">
        <v>298.12</v>
      </c>
      <c r="S22" s="165">
        <v>298.12</v>
      </c>
      <c r="T22" s="165">
        <v>298.12</v>
      </c>
      <c r="U22" s="165">
        <v>298.12</v>
      </c>
      <c r="V22" s="165">
        <v>298.12</v>
      </c>
      <c r="W22" s="165">
        <v>298.12</v>
      </c>
      <c r="X22" s="165">
        <v>298.12</v>
      </c>
      <c r="Y22" s="166">
        <v>298.12</v>
      </c>
    </row>
    <row r="23" spans="1:25" s="146" customFormat="1" x14ac:dyDescent="0.2">
      <c r="A23" s="167" t="s">
        <v>9</v>
      </c>
      <c r="B23" s="164">
        <v>123.62615100000001</v>
      </c>
      <c r="C23" s="164">
        <v>120.04838099999999</v>
      </c>
      <c r="D23" s="164">
        <v>120.093813</v>
      </c>
      <c r="E23" s="164">
        <v>118.54723199999999</v>
      </c>
      <c r="F23" s="164">
        <v>118.70245799999999</v>
      </c>
      <c r="G23" s="164">
        <v>122.34080399999999</v>
      </c>
      <c r="H23" s="164">
        <v>122.67586499999999</v>
      </c>
      <c r="I23" s="164">
        <v>121.36401599999999</v>
      </c>
      <c r="J23" s="164">
        <v>122.850021</v>
      </c>
      <c r="K23" s="164">
        <v>123.944175</v>
      </c>
      <c r="L23" s="164">
        <v>123.59586299999999</v>
      </c>
      <c r="M23" s="164">
        <v>122.64557699999999</v>
      </c>
      <c r="N23" s="164">
        <v>124.21298099999998</v>
      </c>
      <c r="O23" s="164">
        <v>119.927229</v>
      </c>
      <c r="P23" s="164">
        <v>120.674964</v>
      </c>
      <c r="Q23" s="164">
        <v>123.28730399999999</v>
      </c>
      <c r="R23" s="164">
        <v>125.148123</v>
      </c>
      <c r="S23" s="164">
        <v>128.207211</v>
      </c>
      <c r="T23" s="164">
        <v>128.37190200000001</v>
      </c>
      <c r="U23" s="164">
        <v>124.392816</v>
      </c>
      <c r="V23" s="164">
        <v>125.01371999999999</v>
      </c>
      <c r="W23" s="164">
        <v>126.74202899999999</v>
      </c>
      <c r="X23" s="164">
        <v>125.958327</v>
      </c>
      <c r="Y23" s="164">
        <v>125.48697</v>
      </c>
    </row>
    <row r="24" spans="1:25" s="146" customFormat="1" ht="15" thickBot="1" x14ac:dyDescent="0.25">
      <c r="A24" s="168" t="s">
        <v>127</v>
      </c>
      <c r="B24" s="169">
        <v>3.6509273741482882</v>
      </c>
      <c r="C24" s="169">
        <v>3.6509273741482882</v>
      </c>
      <c r="D24" s="169">
        <v>3.6509273741482882</v>
      </c>
      <c r="E24" s="169">
        <v>3.6509273741482882</v>
      </c>
      <c r="F24" s="169">
        <v>3.6509273741482882</v>
      </c>
      <c r="G24" s="169">
        <v>3.6509273741482882</v>
      </c>
      <c r="H24" s="169">
        <v>3.6509273741482882</v>
      </c>
      <c r="I24" s="169">
        <v>3.6509273741482882</v>
      </c>
      <c r="J24" s="169">
        <v>3.6509273741482882</v>
      </c>
      <c r="K24" s="169">
        <v>3.6509273741482882</v>
      </c>
      <c r="L24" s="169">
        <v>3.6509273741482882</v>
      </c>
      <c r="M24" s="169">
        <v>3.6509273741482882</v>
      </c>
      <c r="N24" s="169">
        <v>3.6509273741482882</v>
      </c>
      <c r="O24" s="169">
        <v>3.6509273741482882</v>
      </c>
      <c r="P24" s="169">
        <v>3.6509273741482882</v>
      </c>
      <c r="Q24" s="169">
        <v>3.6509273741482882</v>
      </c>
      <c r="R24" s="169">
        <v>3.6509273741482882</v>
      </c>
      <c r="S24" s="169">
        <v>3.6509273741482882</v>
      </c>
      <c r="T24" s="169">
        <v>3.6509273741482882</v>
      </c>
      <c r="U24" s="169">
        <v>3.6509273741482882</v>
      </c>
      <c r="V24" s="169">
        <v>3.6509273741482882</v>
      </c>
      <c r="W24" s="169">
        <v>3.6509273741482882</v>
      </c>
      <c r="X24" s="169">
        <v>3.6509273741482882</v>
      </c>
      <c r="Y24" s="169">
        <v>3.6509273741482882</v>
      </c>
    </row>
    <row r="25" spans="1:25" s="310" customFormat="1" ht="15.75" thickBot="1" x14ac:dyDescent="0.25">
      <c r="A25" s="171">
        <v>4</v>
      </c>
      <c r="B25" s="155">
        <v>885.45558137414832</v>
      </c>
      <c r="C25" s="156">
        <v>849.72900937414829</v>
      </c>
      <c r="D25" s="156">
        <v>846.13732337414831</v>
      </c>
      <c r="E25" s="156">
        <v>853.35637437414834</v>
      </c>
      <c r="F25" s="156">
        <v>896.06413737414823</v>
      </c>
      <c r="G25" s="156">
        <v>909.4080833741483</v>
      </c>
      <c r="H25" s="156">
        <v>902.59339437414826</v>
      </c>
      <c r="I25" s="156">
        <v>889.11862537414834</v>
      </c>
      <c r="J25" s="156">
        <v>889.21376937414823</v>
      </c>
      <c r="K25" s="157">
        <v>896.93232637414826</v>
      </c>
      <c r="L25" s="156">
        <v>898.46652337414832</v>
      </c>
      <c r="M25" s="158">
        <v>894.47047537414835</v>
      </c>
      <c r="N25" s="157">
        <v>889.96302837414839</v>
      </c>
      <c r="O25" s="156">
        <v>862.88266737414835</v>
      </c>
      <c r="P25" s="158">
        <v>865.1185513741483</v>
      </c>
      <c r="Q25" s="159">
        <v>883.40998537414839</v>
      </c>
      <c r="R25" s="156">
        <v>904.32977237414832</v>
      </c>
      <c r="S25" s="159">
        <v>896.78961037414831</v>
      </c>
      <c r="T25" s="156">
        <v>915.24754637414833</v>
      </c>
      <c r="U25" s="156">
        <v>881.05517137414836</v>
      </c>
      <c r="V25" s="156">
        <v>885.15825637414832</v>
      </c>
      <c r="W25" s="156">
        <v>888.72615637414822</v>
      </c>
      <c r="X25" s="156">
        <v>881.9114673741484</v>
      </c>
      <c r="Y25" s="160">
        <v>893.68553737414823</v>
      </c>
    </row>
    <row r="26" spans="1:25" s="146" customFormat="1" x14ac:dyDescent="0.2">
      <c r="A26" s="161" t="s">
        <v>7</v>
      </c>
      <c r="B26" s="162">
        <v>490.78</v>
      </c>
      <c r="C26" s="203">
        <v>460.74</v>
      </c>
      <c r="D26" s="203">
        <v>457.72</v>
      </c>
      <c r="E26" s="204">
        <v>463.79</v>
      </c>
      <c r="F26" s="203">
        <v>499.7</v>
      </c>
      <c r="G26" s="203">
        <v>510.92</v>
      </c>
      <c r="H26" s="203">
        <v>505.19</v>
      </c>
      <c r="I26" s="203">
        <v>493.86</v>
      </c>
      <c r="J26" s="205">
        <v>493.94</v>
      </c>
      <c r="K26" s="203">
        <v>500.43</v>
      </c>
      <c r="L26" s="203">
        <v>501.72</v>
      </c>
      <c r="M26" s="203">
        <v>498.36</v>
      </c>
      <c r="N26" s="203">
        <v>494.57</v>
      </c>
      <c r="O26" s="203">
        <v>471.8</v>
      </c>
      <c r="P26" s="203">
        <v>473.68</v>
      </c>
      <c r="Q26" s="203">
        <v>489.06</v>
      </c>
      <c r="R26" s="203">
        <v>506.65</v>
      </c>
      <c r="S26" s="203">
        <v>500.31</v>
      </c>
      <c r="T26" s="203">
        <v>515.83000000000004</v>
      </c>
      <c r="U26" s="203">
        <v>487.08</v>
      </c>
      <c r="V26" s="203">
        <v>490.53</v>
      </c>
      <c r="W26" s="203">
        <v>493.53</v>
      </c>
      <c r="X26" s="203">
        <v>487.8</v>
      </c>
      <c r="Y26" s="206">
        <v>497.7</v>
      </c>
    </row>
    <row r="27" spans="1:25" s="146" customFormat="1" x14ac:dyDescent="0.2">
      <c r="A27" s="163" t="s">
        <v>8</v>
      </c>
      <c r="B27" s="164">
        <v>298.12</v>
      </c>
      <c r="C27" s="165">
        <v>298.12</v>
      </c>
      <c r="D27" s="165">
        <v>298.12</v>
      </c>
      <c r="E27" s="165">
        <v>298.12</v>
      </c>
      <c r="F27" s="165">
        <v>298.12</v>
      </c>
      <c r="G27" s="165">
        <v>298.12</v>
      </c>
      <c r="H27" s="165">
        <v>298.12</v>
      </c>
      <c r="I27" s="165">
        <v>298.12</v>
      </c>
      <c r="J27" s="165">
        <v>298.12</v>
      </c>
      <c r="K27" s="165">
        <v>298.12</v>
      </c>
      <c r="L27" s="165">
        <v>298.12</v>
      </c>
      <c r="M27" s="165">
        <v>298.12</v>
      </c>
      <c r="N27" s="165">
        <v>298.12</v>
      </c>
      <c r="O27" s="165">
        <v>298.12</v>
      </c>
      <c r="P27" s="165">
        <v>298.12</v>
      </c>
      <c r="Q27" s="165">
        <v>298.12</v>
      </c>
      <c r="R27" s="165">
        <v>298.12</v>
      </c>
      <c r="S27" s="165">
        <v>298.12</v>
      </c>
      <c r="T27" s="165">
        <v>298.12</v>
      </c>
      <c r="U27" s="165">
        <v>298.12</v>
      </c>
      <c r="V27" s="165">
        <v>298.12</v>
      </c>
      <c r="W27" s="165">
        <v>298.12</v>
      </c>
      <c r="X27" s="165">
        <v>298.12</v>
      </c>
      <c r="Y27" s="166">
        <v>298.12</v>
      </c>
    </row>
    <row r="28" spans="1:25" s="146" customFormat="1" x14ac:dyDescent="0.2">
      <c r="A28" s="167" t="s">
        <v>9</v>
      </c>
      <c r="B28" s="164">
        <v>92.904653999999994</v>
      </c>
      <c r="C28" s="164">
        <v>87.218081999999995</v>
      </c>
      <c r="D28" s="164">
        <v>86.64639600000001</v>
      </c>
      <c r="E28" s="164">
        <v>87.795446999999996</v>
      </c>
      <c r="F28" s="164">
        <v>94.593209999999999</v>
      </c>
      <c r="G28" s="164">
        <v>96.717156000000003</v>
      </c>
      <c r="H28" s="164">
        <v>95.632466999999991</v>
      </c>
      <c r="I28" s="164">
        <v>93.487697999999995</v>
      </c>
      <c r="J28" s="164">
        <v>93.502842000000001</v>
      </c>
      <c r="K28" s="164">
        <v>94.731398999999996</v>
      </c>
      <c r="L28" s="164">
        <v>94.97559600000001</v>
      </c>
      <c r="M28" s="164">
        <v>94.339547999999994</v>
      </c>
      <c r="N28" s="164">
        <v>93.622101000000001</v>
      </c>
      <c r="O28" s="164">
        <v>89.31174</v>
      </c>
      <c r="P28" s="164">
        <v>89.667624000000004</v>
      </c>
      <c r="Q28" s="164">
        <v>92.579058000000003</v>
      </c>
      <c r="R28" s="164">
        <v>95.908844999999999</v>
      </c>
      <c r="S28" s="164">
        <v>94.708682999999994</v>
      </c>
      <c r="T28" s="164">
        <v>97.646619000000001</v>
      </c>
      <c r="U28" s="164">
        <v>92.204243999999989</v>
      </c>
      <c r="V28" s="164">
        <v>92.857328999999993</v>
      </c>
      <c r="W28" s="164">
        <v>93.425228999999987</v>
      </c>
      <c r="X28" s="164">
        <v>92.340540000000004</v>
      </c>
      <c r="Y28" s="164">
        <v>94.214609999999993</v>
      </c>
    </row>
    <row r="29" spans="1:25" s="146" customFormat="1" ht="15" thickBot="1" x14ac:dyDescent="0.25">
      <c r="A29" s="168" t="s">
        <v>127</v>
      </c>
      <c r="B29" s="169">
        <v>3.6509273741482882</v>
      </c>
      <c r="C29" s="169">
        <v>3.6509273741482882</v>
      </c>
      <c r="D29" s="169">
        <v>3.6509273741482882</v>
      </c>
      <c r="E29" s="169">
        <v>3.6509273741482882</v>
      </c>
      <c r="F29" s="169">
        <v>3.6509273741482882</v>
      </c>
      <c r="G29" s="169">
        <v>3.6509273741482882</v>
      </c>
      <c r="H29" s="169">
        <v>3.6509273741482882</v>
      </c>
      <c r="I29" s="169">
        <v>3.6509273741482882</v>
      </c>
      <c r="J29" s="169">
        <v>3.6509273741482882</v>
      </c>
      <c r="K29" s="169">
        <v>3.6509273741482882</v>
      </c>
      <c r="L29" s="169">
        <v>3.6509273741482882</v>
      </c>
      <c r="M29" s="169">
        <v>3.6509273741482882</v>
      </c>
      <c r="N29" s="169">
        <v>3.6509273741482882</v>
      </c>
      <c r="O29" s="169">
        <v>3.6509273741482882</v>
      </c>
      <c r="P29" s="169">
        <v>3.6509273741482882</v>
      </c>
      <c r="Q29" s="169">
        <v>3.6509273741482882</v>
      </c>
      <c r="R29" s="169">
        <v>3.6509273741482882</v>
      </c>
      <c r="S29" s="169">
        <v>3.6509273741482882</v>
      </c>
      <c r="T29" s="169">
        <v>3.6509273741482882</v>
      </c>
      <c r="U29" s="169">
        <v>3.6509273741482882</v>
      </c>
      <c r="V29" s="169">
        <v>3.6509273741482882</v>
      </c>
      <c r="W29" s="169">
        <v>3.6509273741482882</v>
      </c>
      <c r="X29" s="169">
        <v>3.6509273741482882</v>
      </c>
      <c r="Y29" s="169">
        <v>3.6509273741482882</v>
      </c>
    </row>
    <row r="30" spans="1:25" s="310" customFormat="1" ht="15.75" thickBot="1" x14ac:dyDescent="0.25">
      <c r="A30" s="154">
        <v>5</v>
      </c>
      <c r="B30" s="155">
        <v>976.22295737414834</v>
      </c>
      <c r="C30" s="156">
        <v>936.99984337414833</v>
      </c>
      <c r="D30" s="156">
        <v>929.61429037414825</v>
      </c>
      <c r="E30" s="156">
        <v>930.70844637414837</v>
      </c>
      <c r="F30" s="156">
        <v>963.79477237414824</v>
      </c>
      <c r="G30" s="156">
        <v>974.22493337414824</v>
      </c>
      <c r="H30" s="156">
        <v>971.87011937414832</v>
      </c>
      <c r="I30" s="156">
        <v>951.49741037414822</v>
      </c>
      <c r="J30" s="156">
        <v>954.72041337414828</v>
      </c>
      <c r="K30" s="157">
        <v>959.01378637414825</v>
      </c>
      <c r="L30" s="156">
        <v>958.72835437414824</v>
      </c>
      <c r="M30" s="158">
        <v>974.42711437414835</v>
      </c>
      <c r="N30" s="157">
        <v>969.38448237414832</v>
      </c>
      <c r="O30" s="156">
        <v>931.05334337414831</v>
      </c>
      <c r="P30" s="158">
        <v>937.68963737414833</v>
      </c>
      <c r="Q30" s="159">
        <v>961.42806537414822</v>
      </c>
      <c r="R30" s="156">
        <v>984.2150533741484</v>
      </c>
      <c r="S30" s="159">
        <v>973.78489237414828</v>
      </c>
      <c r="T30" s="156">
        <v>940.62720837414827</v>
      </c>
      <c r="U30" s="156">
        <v>935.08507037414824</v>
      </c>
      <c r="V30" s="156">
        <v>945.52712437414823</v>
      </c>
      <c r="W30" s="156">
        <v>958.1931693741484</v>
      </c>
      <c r="X30" s="156">
        <v>954.87502237414833</v>
      </c>
      <c r="Y30" s="160">
        <v>958.47860137414818</v>
      </c>
    </row>
    <row r="31" spans="1:25" s="146" customFormat="1" x14ac:dyDescent="0.2">
      <c r="A31" s="161" t="s">
        <v>7</v>
      </c>
      <c r="B31" s="162">
        <v>567.1</v>
      </c>
      <c r="C31" s="203">
        <v>534.12</v>
      </c>
      <c r="D31" s="203">
        <v>527.91</v>
      </c>
      <c r="E31" s="204">
        <v>528.83000000000004</v>
      </c>
      <c r="F31" s="203">
        <v>556.65</v>
      </c>
      <c r="G31" s="203">
        <v>565.41999999999996</v>
      </c>
      <c r="H31" s="203">
        <v>563.44000000000005</v>
      </c>
      <c r="I31" s="203">
        <v>546.30999999999995</v>
      </c>
      <c r="J31" s="205">
        <v>549.02</v>
      </c>
      <c r="K31" s="203">
        <v>552.63</v>
      </c>
      <c r="L31" s="203">
        <v>552.39</v>
      </c>
      <c r="M31" s="203">
        <v>565.59</v>
      </c>
      <c r="N31" s="203">
        <v>561.35</v>
      </c>
      <c r="O31" s="203">
        <v>529.12</v>
      </c>
      <c r="P31" s="203">
        <v>534.70000000000005</v>
      </c>
      <c r="Q31" s="203">
        <v>554.66</v>
      </c>
      <c r="R31" s="203">
        <v>573.82000000000005</v>
      </c>
      <c r="S31" s="203">
        <v>565.04999999999995</v>
      </c>
      <c r="T31" s="203">
        <v>537.16999999999996</v>
      </c>
      <c r="U31" s="203">
        <v>532.51</v>
      </c>
      <c r="V31" s="203">
        <v>541.29</v>
      </c>
      <c r="W31" s="203">
        <v>551.94000000000005</v>
      </c>
      <c r="X31" s="203">
        <v>549.15</v>
      </c>
      <c r="Y31" s="206">
        <v>552.17999999999995</v>
      </c>
    </row>
    <row r="32" spans="1:25" s="146" customFormat="1" x14ac:dyDescent="0.2">
      <c r="A32" s="163" t="s">
        <v>8</v>
      </c>
      <c r="B32" s="164">
        <v>298.12</v>
      </c>
      <c r="C32" s="165">
        <v>298.12</v>
      </c>
      <c r="D32" s="165">
        <v>298.12</v>
      </c>
      <c r="E32" s="165">
        <v>298.12</v>
      </c>
      <c r="F32" s="165">
        <v>298.12</v>
      </c>
      <c r="G32" s="165">
        <v>298.12</v>
      </c>
      <c r="H32" s="165">
        <v>298.12</v>
      </c>
      <c r="I32" s="165">
        <v>298.12</v>
      </c>
      <c r="J32" s="165">
        <v>298.12</v>
      </c>
      <c r="K32" s="165">
        <v>298.12</v>
      </c>
      <c r="L32" s="165">
        <v>298.12</v>
      </c>
      <c r="M32" s="165">
        <v>298.12</v>
      </c>
      <c r="N32" s="165">
        <v>298.12</v>
      </c>
      <c r="O32" s="165">
        <v>298.12</v>
      </c>
      <c r="P32" s="165">
        <v>298.12</v>
      </c>
      <c r="Q32" s="165">
        <v>298.12</v>
      </c>
      <c r="R32" s="165">
        <v>298.12</v>
      </c>
      <c r="S32" s="165">
        <v>298.12</v>
      </c>
      <c r="T32" s="165">
        <v>298.12</v>
      </c>
      <c r="U32" s="165">
        <v>298.12</v>
      </c>
      <c r="V32" s="165">
        <v>298.12</v>
      </c>
      <c r="W32" s="165">
        <v>298.12</v>
      </c>
      <c r="X32" s="165">
        <v>298.12</v>
      </c>
      <c r="Y32" s="166">
        <v>298.12</v>
      </c>
    </row>
    <row r="33" spans="1:25" s="146" customFormat="1" x14ac:dyDescent="0.2">
      <c r="A33" s="167" t="s">
        <v>9</v>
      </c>
      <c r="B33" s="164">
        <v>107.35203</v>
      </c>
      <c r="C33" s="164">
        <v>101.10891599999999</v>
      </c>
      <c r="D33" s="164">
        <v>99.933362999999986</v>
      </c>
      <c r="E33" s="164">
        <v>100.10751900000001</v>
      </c>
      <c r="F33" s="164">
        <v>105.37384499999999</v>
      </c>
      <c r="G33" s="164">
        <v>107.03400599999999</v>
      </c>
      <c r="H33" s="164">
        <v>106.659192</v>
      </c>
      <c r="I33" s="164">
        <v>103.41648299999999</v>
      </c>
      <c r="J33" s="164">
        <v>103.929486</v>
      </c>
      <c r="K33" s="164">
        <v>104.612859</v>
      </c>
      <c r="L33" s="164">
        <v>104.567427</v>
      </c>
      <c r="M33" s="164">
        <v>107.066187</v>
      </c>
      <c r="N33" s="164">
        <v>106.263555</v>
      </c>
      <c r="O33" s="164">
        <v>100.16241599999999</v>
      </c>
      <c r="P33" s="164">
        <v>101.21871</v>
      </c>
      <c r="Q33" s="164">
        <v>104.99713799999999</v>
      </c>
      <c r="R33" s="164">
        <v>108.624126</v>
      </c>
      <c r="S33" s="164">
        <v>106.96396499999999</v>
      </c>
      <c r="T33" s="164">
        <v>101.68628099999999</v>
      </c>
      <c r="U33" s="164">
        <v>100.804143</v>
      </c>
      <c r="V33" s="164">
        <v>102.46619699999999</v>
      </c>
      <c r="W33" s="164">
        <v>104.48224200000001</v>
      </c>
      <c r="X33" s="164">
        <v>103.954095</v>
      </c>
      <c r="Y33" s="164">
        <v>104.52767399999999</v>
      </c>
    </row>
    <row r="34" spans="1:25" s="146" customFormat="1" ht="15" thickBot="1" x14ac:dyDescent="0.25">
      <c r="A34" s="168" t="s">
        <v>127</v>
      </c>
      <c r="B34" s="169">
        <v>3.6509273741482882</v>
      </c>
      <c r="C34" s="169">
        <v>3.6509273741482882</v>
      </c>
      <c r="D34" s="169">
        <v>3.6509273741482882</v>
      </c>
      <c r="E34" s="169">
        <v>3.6509273741482882</v>
      </c>
      <c r="F34" s="169">
        <v>3.6509273741482882</v>
      </c>
      <c r="G34" s="169">
        <v>3.6509273741482882</v>
      </c>
      <c r="H34" s="169">
        <v>3.6509273741482882</v>
      </c>
      <c r="I34" s="169">
        <v>3.6509273741482882</v>
      </c>
      <c r="J34" s="169">
        <v>3.6509273741482882</v>
      </c>
      <c r="K34" s="169">
        <v>3.6509273741482882</v>
      </c>
      <c r="L34" s="169">
        <v>3.6509273741482882</v>
      </c>
      <c r="M34" s="169">
        <v>3.6509273741482882</v>
      </c>
      <c r="N34" s="169">
        <v>3.6509273741482882</v>
      </c>
      <c r="O34" s="169">
        <v>3.6509273741482882</v>
      </c>
      <c r="P34" s="169">
        <v>3.6509273741482882</v>
      </c>
      <c r="Q34" s="169">
        <v>3.6509273741482882</v>
      </c>
      <c r="R34" s="169">
        <v>3.6509273741482882</v>
      </c>
      <c r="S34" s="169">
        <v>3.6509273741482882</v>
      </c>
      <c r="T34" s="169">
        <v>3.6509273741482882</v>
      </c>
      <c r="U34" s="169">
        <v>3.6509273741482882</v>
      </c>
      <c r="V34" s="169">
        <v>3.6509273741482882</v>
      </c>
      <c r="W34" s="169">
        <v>3.6509273741482882</v>
      </c>
      <c r="X34" s="169">
        <v>3.6509273741482882</v>
      </c>
      <c r="Y34" s="169">
        <v>3.6509273741482882</v>
      </c>
    </row>
    <row r="35" spans="1:25" s="310" customFormat="1" ht="15.75" thickBot="1" x14ac:dyDescent="0.25">
      <c r="A35" s="171">
        <v>6</v>
      </c>
      <c r="B35" s="155">
        <v>963.15255037414829</v>
      </c>
      <c r="C35" s="156">
        <v>923.86997137414835</v>
      </c>
      <c r="D35" s="156">
        <v>916.59145537414838</v>
      </c>
      <c r="E35" s="156">
        <v>929.86404337414831</v>
      </c>
      <c r="F35" s="156">
        <v>968.58765137414821</v>
      </c>
      <c r="G35" s="156">
        <v>969.95534637414835</v>
      </c>
      <c r="H35" s="156">
        <v>982.15756437414836</v>
      </c>
      <c r="I35" s="156">
        <v>963.20012237414824</v>
      </c>
      <c r="J35" s="156">
        <v>980.14764737414828</v>
      </c>
      <c r="K35" s="157">
        <v>987.74727437414822</v>
      </c>
      <c r="L35" s="156">
        <v>983.14468337414826</v>
      </c>
      <c r="M35" s="158">
        <v>963.68773537414825</v>
      </c>
      <c r="N35" s="157">
        <v>961.1426333741482</v>
      </c>
      <c r="O35" s="156">
        <v>926.12964137414838</v>
      </c>
      <c r="P35" s="158">
        <v>930.07811737414829</v>
      </c>
      <c r="Q35" s="159">
        <v>953.63815037414827</v>
      </c>
      <c r="R35" s="156">
        <v>969.99102537414831</v>
      </c>
      <c r="S35" s="159">
        <v>973.04752637414822</v>
      </c>
      <c r="T35" s="156">
        <v>964.62728237414831</v>
      </c>
      <c r="U35" s="156">
        <v>932.02856937414833</v>
      </c>
      <c r="V35" s="156">
        <v>941.8878663741483</v>
      </c>
      <c r="W35" s="156">
        <v>954.32794437414839</v>
      </c>
      <c r="X35" s="156">
        <v>959.75115237414832</v>
      </c>
      <c r="Y35" s="160">
        <v>964.27049237414826</v>
      </c>
    </row>
    <row r="36" spans="1:25" s="146" customFormat="1" x14ac:dyDescent="0.2">
      <c r="A36" s="161" t="s">
        <v>7</v>
      </c>
      <c r="B36" s="162">
        <v>556.11</v>
      </c>
      <c r="C36" s="203">
        <v>523.08000000000004</v>
      </c>
      <c r="D36" s="203">
        <v>516.96</v>
      </c>
      <c r="E36" s="204">
        <v>528.12</v>
      </c>
      <c r="F36" s="203">
        <v>560.67999999999995</v>
      </c>
      <c r="G36" s="203">
        <v>561.83000000000004</v>
      </c>
      <c r="H36" s="203">
        <v>572.09</v>
      </c>
      <c r="I36" s="203">
        <v>556.15</v>
      </c>
      <c r="J36" s="205">
        <v>570.4</v>
      </c>
      <c r="K36" s="203">
        <v>576.79</v>
      </c>
      <c r="L36" s="203">
        <v>572.91999999999996</v>
      </c>
      <c r="M36" s="203">
        <v>556.55999999999995</v>
      </c>
      <c r="N36" s="203">
        <v>554.41999999999996</v>
      </c>
      <c r="O36" s="203">
        <v>524.98</v>
      </c>
      <c r="P36" s="203">
        <v>528.29999999999995</v>
      </c>
      <c r="Q36" s="203">
        <v>548.11</v>
      </c>
      <c r="R36" s="203">
        <v>561.86</v>
      </c>
      <c r="S36" s="203">
        <v>564.42999999999995</v>
      </c>
      <c r="T36" s="203">
        <v>557.35</v>
      </c>
      <c r="U36" s="203">
        <v>529.94000000000005</v>
      </c>
      <c r="V36" s="203">
        <v>538.23</v>
      </c>
      <c r="W36" s="203">
        <v>548.69000000000005</v>
      </c>
      <c r="X36" s="203">
        <v>553.25</v>
      </c>
      <c r="Y36" s="206">
        <v>557.04999999999995</v>
      </c>
    </row>
    <row r="37" spans="1:25" s="146" customFormat="1" x14ac:dyDescent="0.2">
      <c r="A37" s="163" t="s">
        <v>8</v>
      </c>
      <c r="B37" s="164">
        <v>298.12</v>
      </c>
      <c r="C37" s="165">
        <v>298.12</v>
      </c>
      <c r="D37" s="165">
        <v>298.12</v>
      </c>
      <c r="E37" s="165">
        <v>298.12</v>
      </c>
      <c r="F37" s="165">
        <v>298.12</v>
      </c>
      <c r="G37" s="165">
        <v>298.12</v>
      </c>
      <c r="H37" s="165">
        <v>298.12</v>
      </c>
      <c r="I37" s="165">
        <v>298.12</v>
      </c>
      <c r="J37" s="165">
        <v>298.12</v>
      </c>
      <c r="K37" s="165">
        <v>298.12</v>
      </c>
      <c r="L37" s="165">
        <v>298.12</v>
      </c>
      <c r="M37" s="165">
        <v>298.12</v>
      </c>
      <c r="N37" s="165">
        <v>298.12</v>
      </c>
      <c r="O37" s="165">
        <v>298.12</v>
      </c>
      <c r="P37" s="165">
        <v>298.12</v>
      </c>
      <c r="Q37" s="165">
        <v>298.12</v>
      </c>
      <c r="R37" s="165">
        <v>298.12</v>
      </c>
      <c r="S37" s="165">
        <v>298.12</v>
      </c>
      <c r="T37" s="165">
        <v>298.12</v>
      </c>
      <c r="U37" s="165">
        <v>298.12</v>
      </c>
      <c r="V37" s="165">
        <v>298.12</v>
      </c>
      <c r="W37" s="165">
        <v>298.12</v>
      </c>
      <c r="X37" s="165">
        <v>298.12</v>
      </c>
      <c r="Y37" s="166">
        <v>298.12</v>
      </c>
    </row>
    <row r="38" spans="1:25" s="146" customFormat="1" x14ac:dyDescent="0.2">
      <c r="A38" s="167" t="s">
        <v>9</v>
      </c>
      <c r="B38" s="164">
        <v>105.27162300000001</v>
      </c>
      <c r="C38" s="164">
        <v>99.019044000000008</v>
      </c>
      <c r="D38" s="164">
        <v>97.860528000000002</v>
      </c>
      <c r="E38" s="164">
        <v>99.973116000000005</v>
      </c>
      <c r="F38" s="164">
        <v>106.13672399999999</v>
      </c>
      <c r="G38" s="164">
        <v>106.35441900000001</v>
      </c>
      <c r="H38" s="164">
        <v>108.296637</v>
      </c>
      <c r="I38" s="164">
        <v>105.27919499999999</v>
      </c>
      <c r="J38" s="164">
        <v>107.97672</v>
      </c>
      <c r="K38" s="164">
        <v>109.186347</v>
      </c>
      <c r="L38" s="164">
        <v>108.45375599999998</v>
      </c>
      <c r="M38" s="164">
        <v>105.35680799999999</v>
      </c>
      <c r="N38" s="164">
        <v>104.95170599999999</v>
      </c>
      <c r="O38" s="164">
        <v>99.378714000000002</v>
      </c>
      <c r="P38" s="164">
        <v>100.00718999999999</v>
      </c>
      <c r="Q38" s="164">
        <v>103.757223</v>
      </c>
      <c r="R38" s="164">
        <v>106.36009799999999</v>
      </c>
      <c r="S38" s="164">
        <v>106.84659899999998</v>
      </c>
      <c r="T38" s="164">
        <v>105.506355</v>
      </c>
      <c r="U38" s="164">
        <v>100.31764200000001</v>
      </c>
      <c r="V38" s="164">
        <v>101.886939</v>
      </c>
      <c r="W38" s="164">
        <v>103.867017</v>
      </c>
      <c r="X38" s="164">
        <v>104.730225</v>
      </c>
      <c r="Y38" s="164">
        <v>105.44956499999999</v>
      </c>
    </row>
    <row r="39" spans="1:25" s="146" customFormat="1" ht="15" thickBot="1" x14ac:dyDescent="0.25">
      <c r="A39" s="168" t="s">
        <v>127</v>
      </c>
      <c r="B39" s="169">
        <v>3.6509273741482882</v>
      </c>
      <c r="C39" s="169">
        <v>3.6509273741482882</v>
      </c>
      <c r="D39" s="169">
        <v>3.6509273741482882</v>
      </c>
      <c r="E39" s="169">
        <v>3.6509273741482882</v>
      </c>
      <c r="F39" s="169">
        <v>3.6509273741482882</v>
      </c>
      <c r="G39" s="169">
        <v>3.6509273741482882</v>
      </c>
      <c r="H39" s="169">
        <v>3.6509273741482882</v>
      </c>
      <c r="I39" s="169">
        <v>3.6509273741482882</v>
      </c>
      <c r="J39" s="169">
        <v>3.6509273741482882</v>
      </c>
      <c r="K39" s="169">
        <v>3.6509273741482882</v>
      </c>
      <c r="L39" s="169">
        <v>3.6509273741482882</v>
      </c>
      <c r="M39" s="169">
        <v>3.6509273741482882</v>
      </c>
      <c r="N39" s="169">
        <v>3.6509273741482882</v>
      </c>
      <c r="O39" s="169">
        <v>3.6509273741482882</v>
      </c>
      <c r="P39" s="169">
        <v>3.6509273741482882</v>
      </c>
      <c r="Q39" s="169">
        <v>3.6509273741482882</v>
      </c>
      <c r="R39" s="169">
        <v>3.6509273741482882</v>
      </c>
      <c r="S39" s="169">
        <v>3.6509273741482882</v>
      </c>
      <c r="T39" s="169">
        <v>3.6509273741482882</v>
      </c>
      <c r="U39" s="169">
        <v>3.6509273741482882</v>
      </c>
      <c r="V39" s="169">
        <v>3.6509273741482882</v>
      </c>
      <c r="W39" s="169">
        <v>3.6509273741482882</v>
      </c>
      <c r="X39" s="169">
        <v>3.6509273741482882</v>
      </c>
      <c r="Y39" s="169">
        <v>3.6509273741482882</v>
      </c>
    </row>
    <row r="40" spans="1:25" s="310" customFormat="1" ht="15.75" thickBot="1" x14ac:dyDescent="0.25">
      <c r="A40" s="154">
        <v>7</v>
      </c>
      <c r="B40" s="155">
        <v>947.43000437414833</v>
      </c>
      <c r="C40" s="156">
        <v>922.97799637414835</v>
      </c>
      <c r="D40" s="156">
        <v>911.97697137414832</v>
      </c>
      <c r="E40" s="156">
        <v>912.25051037414823</v>
      </c>
      <c r="F40" s="156">
        <v>941.72136437414838</v>
      </c>
      <c r="G40" s="156">
        <v>958.84728437414833</v>
      </c>
      <c r="H40" s="156">
        <v>951.73527037414829</v>
      </c>
      <c r="I40" s="156">
        <v>942.49440937414829</v>
      </c>
      <c r="J40" s="156">
        <v>950.16539437414838</v>
      </c>
      <c r="K40" s="157">
        <v>957.01576237414838</v>
      </c>
      <c r="L40" s="156">
        <v>957.91963037414837</v>
      </c>
      <c r="M40" s="158">
        <v>961.34481437414831</v>
      </c>
      <c r="N40" s="157">
        <v>951.61634037414831</v>
      </c>
      <c r="O40" s="156">
        <v>916.17520037414829</v>
      </c>
      <c r="P40" s="158">
        <v>922.58552737414834</v>
      </c>
      <c r="Q40" s="159">
        <v>946.24070437414832</v>
      </c>
      <c r="R40" s="156">
        <v>962.90279737414824</v>
      </c>
      <c r="S40" s="159">
        <v>971.59658037414829</v>
      </c>
      <c r="T40" s="156">
        <v>956.7897953741483</v>
      </c>
      <c r="U40" s="156">
        <v>929.12667737414836</v>
      </c>
      <c r="V40" s="156">
        <v>938.56971937414835</v>
      </c>
      <c r="W40" s="156">
        <v>947.66786437414839</v>
      </c>
      <c r="X40" s="156">
        <v>948.80959237414822</v>
      </c>
      <c r="Y40" s="160">
        <v>947.37053937414839</v>
      </c>
    </row>
    <row r="41" spans="1:25" s="146" customFormat="1" x14ac:dyDescent="0.2">
      <c r="A41" s="161" t="s">
        <v>7</v>
      </c>
      <c r="B41" s="162">
        <v>542.89</v>
      </c>
      <c r="C41" s="203">
        <v>522.33000000000004</v>
      </c>
      <c r="D41" s="203">
        <v>513.08000000000004</v>
      </c>
      <c r="E41" s="204">
        <v>513.30999999999995</v>
      </c>
      <c r="F41" s="203">
        <v>538.09</v>
      </c>
      <c r="G41" s="203">
        <v>552.49</v>
      </c>
      <c r="H41" s="203">
        <v>546.51</v>
      </c>
      <c r="I41" s="203">
        <v>538.74</v>
      </c>
      <c r="J41" s="205">
        <v>545.19000000000005</v>
      </c>
      <c r="K41" s="203">
        <v>550.95000000000005</v>
      </c>
      <c r="L41" s="203">
        <v>551.71</v>
      </c>
      <c r="M41" s="203">
        <v>554.59</v>
      </c>
      <c r="N41" s="203">
        <v>546.41</v>
      </c>
      <c r="O41" s="203">
        <v>516.61</v>
      </c>
      <c r="P41" s="203">
        <v>522</v>
      </c>
      <c r="Q41" s="203">
        <v>541.89</v>
      </c>
      <c r="R41" s="203">
        <v>555.9</v>
      </c>
      <c r="S41" s="203">
        <v>563.21</v>
      </c>
      <c r="T41" s="203">
        <v>550.76</v>
      </c>
      <c r="U41" s="203">
        <v>527.5</v>
      </c>
      <c r="V41" s="203">
        <v>535.44000000000005</v>
      </c>
      <c r="W41" s="203">
        <v>543.09</v>
      </c>
      <c r="X41" s="203">
        <v>544.04999999999995</v>
      </c>
      <c r="Y41" s="206">
        <v>542.84</v>
      </c>
    </row>
    <row r="42" spans="1:25" s="146" customFormat="1" x14ac:dyDescent="0.2">
      <c r="A42" s="163" t="s">
        <v>8</v>
      </c>
      <c r="B42" s="164">
        <v>298.12</v>
      </c>
      <c r="C42" s="165">
        <v>298.12</v>
      </c>
      <c r="D42" s="165">
        <v>298.12</v>
      </c>
      <c r="E42" s="165">
        <v>298.12</v>
      </c>
      <c r="F42" s="165">
        <v>298.12</v>
      </c>
      <c r="G42" s="165">
        <v>298.12</v>
      </c>
      <c r="H42" s="165">
        <v>298.12</v>
      </c>
      <c r="I42" s="165">
        <v>298.12</v>
      </c>
      <c r="J42" s="165">
        <v>298.12</v>
      </c>
      <c r="K42" s="165">
        <v>298.12</v>
      </c>
      <c r="L42" s="165">
        <v>298.12</v>
      </c>
      <c r="M42" s="165">
        <v>298.12</v>
      </c>
      <c r="N42" s="165">
        <v>298.12</v>
      </c>
      <c r="O42" s="165">
        <v>298.12</v>
      </c>
      <c r="P42" s="165">
        <v>298.12</v>
      </c>
      <c r="Q42" s="165">
        <v>298.12</v>
      </c>
      <c r="R42" s="165">
        <v>298.12</v>
      </c>
      <c r="S42" s="165">
        <v>298.12</v>
      </c>
      <c r="T42" s="165">
        <v>298.12</v>
      </c>
      <c r="U42" s="165">
        <v>298.12</v>
      </c>
      <c r="V42" s="165">
        <v>298.12</v>
      </c>
      <c r="W42" s="165">
        <v>298.12</v>
      </c>
      <c r="X42" s="165">
        <v>298.12</v>
      </c>
      <c r="Y42" s="166">
        <v>298.12</v>
      </c>
    </row>
    <row r="43" spans="1:25" s="146" customFormat="1" x14ac:dyDescent="0.2">
      <c r="A43" s="167" t="s">
        <v>9</v>
      </c>
      <c r="B43" s="164">
        <v>102.769077</v>
      </c>
      <c r="C43" s="164">
        <v>98.877069000000006</v>
      </c>
      <c r="D43" s="164">
        <v>97.126044000000007</v>
      </c>
      <c r="E43" s="164">
        <v>97.169582999999989</v>
      </c>
      <c r="F43" s="164">
        <v>101.860437</v>
      </c>
      <c r="G43" s="164">
        <v>104.58635699999999</v>
      </c>
      <c r="H43" s="164">
        <v>103.45434299999999</v>
      </c>
      <c r="I43" s="164">
        <v>101.983482</v>
      </c>
      <c r="J43" s="164">
        <v>103.20446700000001</v>
      </c>
      <c r="K43" s="164">
        <v>104.29483500000001</v>
      </c>
      <c r="L43" s="164">
        <v>104.438703</v>
      </c>
      <c r="M43" s="164">
        <v>104.98388700000001</v>
      </c>
      <c r="N43" s="164">
        <v>103.435413</v>
      </c>
      <c r="O43" s="164">
        <v>97.794273000000004</v>
      </c>
      <c r="P43" s="164">
        <v>98.814599999999999</v>
      </c>
      <c r="Q43" s="164">
        <v>102.57977699999999</v>
      </c>
      <c r="R43" s="164">
        <v>105.23186999999999</v>
      </c>
      <c r="S43" s="164">
        <v>106.61565300000001</v>
      </c>
      <c r="T43" s="164">
        <v>104.25886799999999</v>
      </c>
      <c r="U43" s="164">
        <v>99.85575</v>
      </c>
      <c r="V43" s="164">
        <v>101.35879200000001</v>
      </c>
      <c r="W43" s="164">
        <v>102.806937</v>
      </c>
      <c r="X43" s="164">
        <v>102.98866499999998</v>
      </c>
      <c r="Y43" s="164">
        <v>102.759612</v>
      </c>
    </row>
    <row r="44" spans="1:25" s="146" customFormat="1" ht="15" thickBot="1" x14ac:dyDescent="0.25">
      <c r="A44" s="168" t="s">
        <v>127</v>
      </c>
      <c r="B44" s="169">
        <v>3.6509273741482882</v>
      </c>
      <c r="C44" s="169">
        <v>3.6509273741482882</v>
      </c>
      <c r="D44" s="169">
        <v>3.6509273741482882</v>
      </c>
      <c r="E44" s="169">
        <v>3.6509273741482882</v>
      </c>
      <c r="F44" s="169">
        <v>3.6509273741482882</v>
      </c>
      <c r="G44" s="169">
        <v>3.6509273741482882</v>
      </c>
      <c r="H44" s="169">
        <v>3.6509273741482882</v>
      </c>
      <c r="I44" s="169">
        <v>3.6509273741482882</v>
      </c>
      <c r="J44" s="169">
        <v>3.6509273741482882</v>
      </c>
      <c r="K44" s="169">
        <v>3.6509273741482882</v>
      </c>
      <c r="L44" s="169">
        <v>3.6509273741482882</v>
      </c>
      <c r="M44" s="169">
        <v>3.6509273741482882</v>
      </c>
      <c r="N44" s="169">
        <v>3.6509273741482882</v>
      </c>
      <c r="O44" s="169">
        <v>3.6509273741482882</v>
      </c>
      <c r="P44" s="169">
        <v>3.6509273741482882</v>
      </c>
      <c r="Q44" s="169">
        <v>3.6509273741482882</v>
      </c>
      <c r="R44" s="169">
        <v>3.6509273741482882</v>
      </c>
      <c r="S44" s="169">
        <v>3.6509273741482882</v>
      </c>
      <c r="T44" s="169">
        <v>3.6509273741482882</v>
      </c>
      <c r="U44" s="169">
        <v>3.6509273741482882</v>
      </c>
      <c r="V44" s="169">
        <v>3.6509273741482882</v>
      </c>
      <c r="W44" s="169">
        <v>3.6509273741482882</v>
      </c>
      <c r="X44" s="169">
        <v>3.6509273741482882</v>
      </c>
      <c r="Y44" s="169">
        <v>3.6509273741482882</v>
      </c>
    </row>
    <row r="45" spans="1:25" s="310" customFormat="1" ht="15.75" thickBot="1" x14ac:dyDescent="0.25">
      <c r="A45" s="171">
        <v>8</v>
      </c>
      <c r="B45" s="155">
        <v>951.11683437414831</v>
      </c>
      <c r="C45" s="156">
        <v>922.14548637414828</v>
      </c>
      <c r="D45" s="156">
        <v>941.40025337414841</v>
      </c>
      <c r="E45" s="156">
        <v>940.25852537414835</v>
      </c>
      <c r="F45" s="156">
        <v>953.88790337414832</v>
      </c>
      <c r="G45" s="156">
        <v>972.72641537414825</v>
      </c>
      <c r="H45" s="156">
        <v>965.1267883741483</v>
      </c>
      <c r="I45" s="156">
        <v>941.73325737414837</v>
      </c>
      <c r="J45" s="156">
        <v>964.91271437414832</v>
      </c>
      <c r="K45" s="157">
        <v>954.54201837414826</v>
      </c>
      <c r="L45" s="156">
        <v>955.07720337414833</v>
      </c>
      <c r="M45" s="158">
        <v>961.54699537414831</v>
      </c>
      <c r="N45" s="157">
        <v>960.39337437414827</v>
      </c>
      <c r="O45" s="156">
        <v>924.9046623741483</v>
      </c>
      <c r="P45" s="158">
        <v>927.4854433741483</v>
      </c>
      <c r="Q45" s="159">
        <v>943.36259837414832</v>
      </c>
      <c r="R45" s="156">
        <v>960.17930037414828</v>
      </c>
      <c r="S45" s="159">
        <v>949.21395437414833</v>
      </c>
      <c r="T45" s="156">
        <v>947.28728837414826</v>
      </c>
      <c r="U45" s="156">
        <v>939.27140637414823</v>
      </c>
      <c r="V45" s="156">
        <v>951.46173137414826</v>
      </c>
      <c r="W45" s="156">
        <v>956.20703837414828</v>
      </c>
      <c r="X45" s="156">
        <v>958.12181137414825</v>
      </c>
      <c r="Y45" s="160">
        <v>960.94045237414832</v>
      </c>
    </row>
    <row r="46" spans="1:25" s="146" customFormat="1" x14ac:dyDescent="0.2">
      <c r="A46" s="161" t="s">
        <v>7</v>
      </c>
      <c r="B46" s="162">
        <v>545.99</v>
      </c>
      <c r="C46" s="203">
        <v>521.63</v>
      </c>
      <c r="D46" s="203">
        <v>537.82000000000005</v>
      </c>
      <c r="E46" s="204">
        <v>536.86</v>
      </c>
      <c r="F46" s="203">
        <v>548.32000000000005</v>
      </c>
      <c r="G46" s="203">
        <v>564.16</v>
      </c>
      <c r="H46" s="203">
        <v>557.77</v>
      </c>
      <c r="I46" s="203">
        <v>538.1</v>
      </c>
      <c r="J46" s="205">
        <v>557.59</v>
      </c>
      <c r="K46" s="203">
        <v>548.87</v>
      </c>
      <c r="L46" s="203">
        <v>549.32000000000005</v>
      </c>
      <c r="M46" s="203">
        <v>554.76</v>
      </c>
      <c r="N46" s="203">
        <v>553.79</v>
      </c>
      <c r="O46" s="203">
        <v>523.95000000000005</v>
      </c>
      <c r="P46" s="203">
        <v>526.12</v>
      </c>
      <c r="Q46" s="203">
        <v>539.47</v>
      </c>
      <c r="R46" s="203">
        <v>553.61</v>
      </c>
      <c r="S46" s="203">
        <v>544.39</v>
      </c>
      <c r="T46" s="203">
        <v>542.77</v>
      </c>
      <c r="U46" s="203">
        <v>536.03</v>
      </c>
      <c r="V46" s="203">
        <v>546.28</v>
      </c>
      <c r="W46" s="203">
        <v>550.27</v>
      </c>
      <c r="X46" s="203">
        <v>551.88</v>
      </c>
      <c r="Y46" s="206">
        <v>554.25</v>
      </c>
    </row>
    <row r="47" spans="1:25" s="146" customFormat="1" x14ac:dyDescent="0.2">
      <c r="A47" s="163" t="s">
        <v>8</v>
      </c>
      <c r="B47" s="164">
        <v>298.12</v>
      </c>
      <c r="C47" s="165">
        <v>298.12</v>
      </c>
      <c r="D47" s="165">
        <v>298.12</v>
      </c>
      <c r="E47" s="165">
        <v>298.12</v>
      </c>
      <c r="F47" s="165">
        <v>298.12</v>
      </c>
      <c r="G47" s="165">
        <v>298.12</v>
      </c>
      <c r="H47" s="165">
        <v>298.12</v>
      </c>
      <c r="I47" s="165">
        <v>298.12</v>
      </c>
      <c r="J47" s="165">
        <v>298.12</v>
      </c>
      <c r="K47" s="165">
        <v>298.12</v>
      </c>
      <c r="L47" s="165">
        <v>298.12</v>
      </c>
      <c r="M47" s="165">
        <v>298.12</v>
      </c>
      <c r="N47" s="165">
        <v>298.12</v>
      </c>
      <c r="O47" s="165">
        <v>298.12</v>
      </c>
      <c r="P47" s="165">
        <v>298.12</v>
      </c>
      <c r="Q47" s="165">
        <v>298.12</v>
      </c>
      <c r="R47" s="165">
        <v>298.12</v>
      </c>
      <c r="S47" s="165">
        <v>298.12</v>
      </c>
      <c r="T47" s="165">
        <v>298.12</v>
      </c>
      <c r="U47" s="165">
        <v>298.12</v>
      </c>
      <c r="V47" s="165">
        <v>298.12</v>
      </c>
      <c r="W47" s="165">
        <v>298.12</v>
      </c>
      <c r="X47" s="165">
        <v>298.12</v>
      </c>
      <c r="Y47" s="166">
        <v>298.12</v>
      </c>
    </row>
    <row r="48" spans="1:25" s="146" customFormat="1" x14ac:dyDescent="0.2">
      <c r="A48" s="167" t="s">
        <v>9</v>
      </c>
      <c r="B48" s="164">
        <v>103.355907</v>
      </c>
      <c r="C48" s="164">
        <v>98.744558999999995</v>
      </c>
      <c r="D48" s="164">
        <v>101.80932600000001</v>
      </c>
      <c r="E48" s="164">
        <v>101.62759800000001</v>
      </c>
      <c r="F48" s="164">
        <v>103.796976</v>
      </c>
      <c r="G48" s="164">
        <v>106.79548799999999</v>
      </c>
      <c r="H48" s="164">
        <v>105.58586099999999</v>
      </c>
      <c r="I48" s="164">
        <v>101.86233</v>
      </c>
      <c r="J48" s="164">
        <v>105.551787</v>
      </c>
      <c r="K48" s="164">
        <v>103.90109099999999</v>
      </c>
      <c r="L48" s="164">
        <v>103.986276</v>
      </c>
      <c r="M48" s="164">
        <v>105.01606799999999</v>
      </c>
      <c r="N48" s="164">
        <v>104.83244699999999</v>
      </c>
      <c r="O48" s="164">
        <v>99.183735000000013</v>
      </c>
      <c r="P48" s="164">
        <v>99.594515999999999</v>
      </c>
      <c r="Q48" s="164">
        <v>102.12167100000001</v>
      </c>
      <c r="R48" s="164">
        <v>104.798373</v>
      </c>
      <c r="S48" s="164">
        <v>103.053027</v>
      </c>
      <c r="T48" s="164">
        <v>102.74636099999999</v>
      </c>
      <c r="U48" s="164">
        <v>101.470479</v>
      </c>
      <c r="V48" s="164">
        <v>103.410804</v>
      </c>
      <c r="W48" s="164">
        <v>104.166111</v>
      </c>
      <c r="X48" s="164">
        <v>104.470884</v>
      </c>
      <c r="Y48" s="164">
        <v>104.91952499999999</v>
      </c>
    </row>
    <row r="49" spans="1:25" s="146" customFormat="1" ht="15" thickBot="1" x14ac:dyDescent="0.25">
      <c r="A49" s="168" t="s">
        <v>127</v>
      </c>
      <c r="B49" s="169">
        <v>3.6509273741482882</v>
      </c>
      <c r="C49" s="169">
        <v>3.6509273741482882</v>
      </c>
      <c r="D49" s="169">
        <v>3.6509273741482882</v>
      </c>
      <c r="E49" s="169">
        <v>3.6509273741482882</v>
      </c>
      <c r="F49" s="169">
        <v>3.6509273741482882</v>
      </c>
      <c r="G49" s="169">
        <v>3.6509273741482882</v>
      </c>
      <c r="H49" s="169">
        <v>3.6509273741482882</v>
      </c>
      <c r="I49" s="169">
        <v>3.6509273741482882</v>
      </c>
      <c r="J49" s="169">
        <v>3.6509273741482882</v>
      </c>
      <c r="K49" s="169">
        <v>3.6509273741482882</v>
      </c>
      <c r="L49" s="169">
        <v>3.6509273741482882</v>
      </c>
      <c r="M49" s="169">
        <v>3.6509273741482882</v>
      </c>
      <c r="N49" s="169">
        <v>3.6509273741482882</v>
      </c>
      <c r="O49" s="169">
        <v>3.6509273741482882</v>
      </c>
      <c r="P49" s="169">
        <v>3.6509273741482882</v>
      </c>
      <c r="Q49" s="169">
        <v>3.6509273741482882</v>
      </c>
      <c r="R49" s="169">
        <v>3.6509273741482882</v>
      </c>
      <c r="S49" s="169">
        <v>3.6509273741482882</v>
      </c>
      <c r="T49" s="169">
        <v>3.6509273741482882</v>
      </c>
      <c r="U49" s="169">
        <v>3.6509273741482882</v>
      </c>
      <c r="V49" s="169">
        <v>3.6509273741482882</v>
      </c>
      <c r="W49" s="169">
        <v>3.6509273741482882</v>
      </c>
      <c r="X49" s="169">
        <v>3.6509273741482882</v>
      </c>
      <c r="Y49" s="169">
        <v>3.6509273741482882</v>
      </c>
    </row>
    <row r="50" spans="1:25" s="310" customFormat="1" ht="15.75" thickBot="1" x14ac:dyDescent="0.25">
      <c r="A50" s="154">
        <v>9</v>
      </c>
      <c r="B50" s="155">
        <v>1018.2171403741482</v>
      </c>
      <c r="C50" s="156">
        <v>998.34393737414837</v>
      </c>
      <c r="D50" s="156">
        <v>993.99109937414823</v>
      </c>
      <c r="E50" s="156">
        <v>963.48555437414825</v>
      </c>
      <c r="F50" s="156">
        <v>997.35681837414836</v>
      </c>
      <c r="G50" s="156">
        <v>993.26562637414827</v>
      </c>
      <c r="H50" s="156">
        <v>1011.2240563741483</v>
      </c>
      <c r="I50" s="156">
        <v>988.38949637414839</v>
      </c>
      <c r="J50" s="156">
        <v>998.05850537414835</v>
      </c>
      <c r="K50" s="157">
        <v>1002.6016313741483</v>
      </c>
      <c r="L50" s="156">
        <v>1003.1368163741483</v>
      </c>
      <c r="M50" s="158">
        <v>1000.5679283741483</v>
      </c>
      <c r="N50" s="157">
        <v>1003.2795323741483</v>
      </c>
      <c r="O50" s="156">
        <v>975.40234037414825</v>
      </c>
      <c r="P50" s="158">
        <v>983.76311937414835</v>
      </c>
      <c r="Q50" s="159">
        <v>1000.6036073741483</v>
      </c>
      <c r="R50" s="156">
        <v>1011.5689533741484</v>
      </c>
      <c r="S50" s="159">
        <v>1010.0942213741483</v>
      </c>
      <c r="T50" s="156">
        <v>1002.0664463741483</v>
      </c>
      <c r="U50" s="156">
        <v>996.48862937414833</v>
      </c>
      <c r="V50" s="156">
        <v>1010.6175133741483</v>
      </c>
      <c r="W50" s="156">
        <v>1020.0962343741483</v>
      </c>
      <c r="X50" s="156">
        <v>1023.3668093741483</v>
      </c>
      <c r="Y50" s="160">
        <v>1020.7622423741483</v>
      </c>
    </row>
    <row r="51" spans="1:25" s="146" customFormat="1" x14ac:dyDescent="0.2">
      <c r="A51" s="161" t="s">
        <v>7</v>
      </c>
      <c r="B51" s="162">
        <v>602.41</v>
      </c>
      <c r="C51" s="203">
        <v>585.70000000000005</v>
      </c>
      <c r="D51" s="203">
        <v>582.04</v>
      </c>
      <c r="E51" s="204">
        <v>556.39</v>
      </c>
      <c r="F51" s="203">
        <v>584.87</v>
      </c>
      <c r="G51" s="203">
        <v>581.42999999999995</v>
      </c>
      <c r="H51" s="203">
        <v>596.53</v>
      </c>
      <c r="I51" s="203">
        <v>577.33000000000004</v>
      </c>
      <c r="J51" s="205">
        <v>585.46</v>
      </c>
      <c r="K51" s="203">
        <v>589.28</v>
      </c>
      <c r="L51" s="203">
        <v>589.73</v>
      </c>
      <c r="M51" s="203">
        <v>587.57000000000005</v>
      </c>
      <c r="N51" s="203">
        <v>589.85</v>
      </c>
      <c r="O51" s="203">
        <v>566.41</v>
      </c>
      <c r="P51" s="203">
        <v>573.44000000000005</v>
      </c>
      <c r="Q51" s="203">
        <v>587.6</v>
      </c>
      <c r="R51" s="203">
        <v>596.82000000000005</v>
      </c>
      <c r="S51" s="203">
        <v>595.58000000000004</v>
      </c>
      <c r="T51" s="203">
        <v>588.83000000000004</v>
      </c>
      <c r="U51" s="203">
        <v>584.14</v>
      </c>
      <c r="V51" s="203">
        <v>596.02</v>
      </c>
      <c r="W51" s="203">
        <v>603.99</v>
      </c>
      <c r="X51" s="203">
        <v>606.74</v>
      </c>
      <c r="Y51" s="206">
        <v>604.54999999999995</v>
      </c>
    </row>
    <row r="52" spans="1:25" s="146" customFormat="1" x14ac:dyDescent="0.2">
      <c r="A52" s="163" t="s">
        <v>8</v>
      </c>
      <c r="B52" s="164">
        <v>298.12</v>
      </c>
      <c r="C52" s="165">
        <v>298.12</v>
      </c>
      <c r="D52" s="165">
        <v>298.12</v>
      </c>
      <c r="E52" s="165">
        <v>298.12</v>
      </c>
      <c r="F52" s="165">
        <v>298.12</v>
      </c>
      <c r="G52" s="165">
        <v>298.12</v>
      </c>
      <c r="H52" s="165">
        <v>298.12</v>
      </c>
      <c r="I52" s="165">
        <v>298.12</v>
      </c>
      <c r="J52" s="165">
        <v>298.12</v>
      </c>
      <c r="K52" s="165">
        <v>298.12</v>
      </c>
      <c r="L52" s="165">
        <v>298.12</v>
      </c>
      <c r="M52" s="165">
        <v>298.12</v>
      </c>
      <c r="N52" s="165">
        <v>298.12</v>
      </c>
      <c r="O52" s="165">
        <v>298.12</v>
      </c>
      <c r="P52" s="165">
        <v>298.12</v>
      </c>
      <c r="Q52" s="165">
        <v>298.12</v>
      </c>
      <c r="R52" s="165">
        <v>298.12</v>
      </c>
      <c r="S52" s="165">
        <v>298.12</v>
      </c>
      <c r="T52" s="165">
        <v>298.12</v>
      </c>
      <c r="U52" s="165">
        <v>298.12</v>
      </c>
      <c r="V52" s="165">
        <v>298.12</v>
      </c>
      <c r="W52" s="165">
        <v>298.12</v>
      </c>
      <c r="X52" s="165">
        <v>298.12</v>
      </c>
      <c r="Y52" s="166">
        <v>298.12</v>
      </c>
    </row>
    <row r="53" spans="1:25" s="146" customFormat="1" x14ac:dyDescent="0.2">
      <c r="A53" s="167" t="s">
        <v>9</v>
      </c>
      <c r="B53" s="164">
        <v>114.03621299999999</v>
      </c>
      <c r="C53" s="164">
        <v>110.87301000000001</v>
      </c>
      <c r="D53" s="164">
        <v>110.18017199999998</v>
      </c>
      <c r="E53" s="164">
        <v>105.32462699999999</v>
      </c>
      <c r="F53" s="164">
        <v>110.715891</v>
      </c>
      <c r="G53" s="164">
        <v>110.06469899999999</v>
      </c>
      <c r="H53" s="164">
        <v>112.92312899999999</v>
      </c>
      <c r="I53" s="164">
        <v>109.28856900000001</v>
      </c>
      <c r="J53" s="164">
        <v>110.827578</v>
      </c>
      <c r="K53" s="164">
        <v>111.550704</v>
      </c>
      <c r="L53" s="164">
        <v>111.63588900000001</v>
      </c>
      <c r="M53" s="164">
        <v>111.227001</v>
      </c>
      <c r="N53" s="164">
        <v>111.65860500000001</v>
      </c>
      <c r="O53" s="164">
        <v>107.221413</v>
      </c>
      <c r="P53" s="164">
        <v>108.55219200000001</v>
      </c>
      <c r="Q53" s="164">
        <v>111.23268</v>
      </c>
      <c r="R53" s="164">
        <v>112.97802600000001</v>
      </c>
      <c r="S53" s="164">
        <v>112.74329400000001</v>
      </c>
      <c r="T53" s="164">
        <v>111.465519</v>
      </c>
      <c r="U53" s="164">
        <v>110.577702</v>
      </c>
      <c r="V53" s="164">
        <v>112.82658599999999</v>
      </c>
      <c r="W53" s="164">
        <v>114.335307</v>
      </c>
      <c r="X53" s="164">
        <v>114.85588199999999</v>
      </c>
      <c r="Y53" s="164">
        <v>114.44131499999999</v>
      </c>
    </row>
    <row r="54" spans="1:25" s="146" customFormat="1" ht="15" thickBot="1" x14ac:dyDescent="0.25">
      <c r="A54" s="168" t="s">
        <v>127</v>
      </c>
      <c r="B54" s="169">
        <v>3.6509273741482882</v>
      </c>
      <c r="C54" s="169">
        <v>3.6509273741482882</v>
      </c>
      <c r="D54" s="169">
        <v>3.6509273741482882</v>
      </c>
      <c r="E54" s="169">
        <v>3.6509273741482882</v>
      </c>
      <c r="F54" s="169">
        <v>3.6509273741482882</v>
      </c>
      <c r="G54" s="169">
        <v>3.6509273741482882</v>
      </c>
      <c r="H54" s="169">
        <v>3.6509273741482882</v>
      </c>
      <c r="I54" s="169">
        <v>3.6509273741482882</v>
      </c>
      <c r="J54" s="169">
        <v>3.6509273741482882</v>
      </c>
      <c r="K54" s="169">
        <v>3.6509273741482882</v>
      </c>
      <c r="L54" s="169">
        <v>3.6509273741482882</v>
      </c>
      <c r="M54" s="169">
        <v>3.6509273741482882</v>
      </c>
      <c r="N54" s="169">
        <v>3.6509273741482882</v>
      </c>
      <c r="O54" s="169">
        <v>3.6509273741482882</v>
      </c>
      <c r="P54" s="169">
        <v>3.6509273741482882</v>
      </c>
      <c r="Q54" s="169">
        <v>3.6509273741482882</v>
      </c>
      <c r="R54" s="169">
        <v>3.6509273741482882</v>
      </c>
      <c r="S54" s="169">
        <v>3.6509273741482882</v>
      </c>
      <c r="T54" s="169">
        <v>3.6509273741482882</v>
      </c>
      <c r="U54" s="169">
        <v>3.6509273741482882</v>
      </c>
      <c r="V54" s="169">
        <v>3.6509273741482882</v>
      </c>
      <c r="W54" s="169">
        <v>3.6509273741482882</v>
      </c>
      <c r="X54" s="169">
        <v>3.6509273741482882</v>
      </c>
      <c r="Y54" s="169">
        <v>3.6509273741482882</v>
      </c>
    </row>
    <row r="55" spans="1:25" s="310" customFormat="1" ht="15.75" thickBot="1" x14ac:dyDescent="0.25">
      <c r="A55" s="171">
        <v>10</v>
      </c>
      <c r="B55" s="155">
        <v>1030.9902223741483</v>
      </c>
      <c r="C55" s="156">
        <v>1017.1824493741483</v>
      </c>
      <c r="D55" s="156">
        <v>1004.3261163741483</v>
      </c>
      <c r="E55" s="156">
        <v>994.53817737414829</v>
      </c>
      <c r="F55" s="156">
        <v>970.90678637414828</v>
      </c>
      <c r="G55" s="156">
        <v>999.83056237414837</v>
      </c>
      <c r="H55" s="156">
        <v>1013.7215863741483</v>
      </c>
      <c r="I55" s="156">
        <v>991.70764337414835</v>
      </c>
      <c r="J55" s="156">
        <v>997.59467837414832</v>
      </c>
      <c r="K55" s="157">
        <v>1022.6413363741483</v>
      </c>
      <c r="L55" s="156">
        <v>1004.3142233741484</v>
      </c>
      <c r="M55" s="158">
        <v>1004.7185853741482</v>
      </c>
      <c r="N55" s="157">
        <v>1004.8018363741483</v>
      </c>
      <c r="O55" s="156">
        <v>986.34390037414835</v>
      </c>
      <c r="P55" s="158">
        <v>981.6223793741483</v>
      </c>
      <c r="Q55" s="159">
        <v>996.04858837414827</v>
      </c>
      <c r="R55" s="156">
        <v>1027.7315403741484</v>
      </c>
      <c r="S55" s="159">
        <v>1029.0873423741482</v>
      </c>
      <c r="T55" s="156">
        <v>1004.3736883741483</v>
      </c>
      <c r="U55" s="156">
        <v>1008.9406003741483</v>
      </c>
      <c r="V55" s="156">
        <v>1014.8752073741483</v>
      </c>
      <c r="W55" s="156">
        <v>1019.3588683741483</v>
      </c>
      <c r="X55" s="156">
        <v>1023.7830643741484</v>
      </c>
      <c r="Y55" s="160">
        <v>1027.8266843741483</v>
      </c>
    </row>
    <row r="56" spans="1:25" s="146" customFormat="1" x14ac:dyDescent="0.2">
      <c r="A56" s="161" t="s">
        <v>7</v>
      </c>
      <c r="B56" s="162">
        <v>613.15</v>
      </c>
      <c r="C56" s="203">
        <v>601.54</v>
      </c>
      <c r="D56" s="203">
        <v>590.73</v>
      </c>
      <c r="E56" s="204">
        <v>582.5</v>
      </c>
      <c r="F56" s="203">
        <v>562.63</v>
      </c>
      <c r="G56" s="203">
        <v>586.95000000000005</v>
      </c>
      <c r="H56" s="203">
        <v>598.63</v>
      </c>
      <c r="I56" s="203">
        <v>580.12</v>
      </c>
      <c r="J56" s="205">
        <v>585.07000000000005</v>
      </c>
      <c r="K56" s="203">
        <v>606.13</v>
      </c>
      <c r="L56" s="203">
        <v>590.72</v>
      </c>
      <c r="M56" s="203">
        <v>591.05999999999995</v>
      </c>
      <c r="N56" s="203">
        <v>591.13</v>
      </c>
      <c r="O56" s="203">
        <v>575.61</v>
      </c>
      <c r="P56" s="203">
        <v>571.64</v>
      </c>
      <c r="Q56" s="203">
        <v>583.77</v>
      </c>
      <c r="R56" s="203">
        <v>610.41</v>
      </c>
      <c r="S56" s="203">
        <v>611.54999999999995</v>
      </c>
      <c r="T56" s="203">
        <v>590.77</v>
      </c>
      <c r="U56" s="203">
        <v>594.61</v>
      </c>
      <c r="V56" s="203">
        <v>599.6</v>
      </c>
      <c r="W56" s="203">
        <v>603.37</v>
      </c>
      <c r="X56" s="203">
        <v>607.09</v>
      </c>
      <c r="Y56" s="206">
        <v>610.49</v>
      </c>
    </row>
    <row r="57" spans="1:25" s="146" customFormat="1" x14ac:dyDescent="0.2">
      <c r="A57" s="163" t="s">
        <v>8</v>
      </c>
      <c r="B57" s="164">
        <v>298.12</v>
      </c>
      <c r="C57" s="165">
        <v>298.12</v>
      </c>
      <c r="D57" s="165">
        <v>298.12</v>
      </c>
      <c r="E57" s="165">
        <v>298.12</v>
      </c>
      <c r="F57" s="165">
        <v>298.12</v>
      </c>
      <c r="G57" s="165">
        <v>298.12</v>
      </c>
      <c r="H57" s="165">
        <v>298.12</v>
      </c>
      <c r="I57" s="165">
        <v>298.12</v>
      </c>
      <c r="J57" s="165">
        <v>298.12</v>
      </c>
      <c r="K57" s="165">
        <v>298.12</v>
      </c>
      <c r="L57" s="165">
        <v>298.12</v>
      </c>
      <c r="M57" s="165">
        <v>298.12</v>
      </c>
      <c r="N57" s="165">
        <v>298.12</v>
      </c>
      <c r="O57" s="165">
        <v>298.12</v>
      </c>
      <c r="P57" s="165">
        <v>298.12</v>
      </c>
      <c r="Q57" s="165">
        <v>298.12</v>
      </c>
      <c r="R57" s="165">
        <v>298.12</v>
      </c>
      <c r="S57" s="165">
        <v>298.12</v>
      </c>
      <c r="T57" s="165">
        <v>298.12</v>
      </c>
      <c r="U57" s="165">
        <v>298.12</v>
      </c>
      <c r="V57" s="165">
        <v>298.12</v>
      </c>
      <c r="W57" s="165">
        <v>298.12</v>
      </c>
      <c r="X57" s="165">
        <v>298.12</v>
      </c>
      <c r="Y57" s="166">
        <v>298.12</v>
      </c>
    </row>
    <row r="58" spans="1:25" s="146" customFormat="1" x14ac:dyDescent="0.2">
      <c r="A58" s="167" t="s">
        <v>9</v>
      </c>
      <c r="B58" s="164">
        <v>116.069295</v>
      </c>
      <c r="C58" s="164">
        <v>113.87152199999998</v>
      </c>
      <c r="D58" s="164">
        <v>111.82518899999999</v>
      </c>
      <c r="E58" s="164">
        <v>110.26725</v>
      </c>
      <c r="F58" s="164">
        <v>106.505859</v>
      </c>
      <c r="G58" s="164">
        <v>111.10963500000001</v>
      </c>
      <c r="H58" s="164">
        <v>113.32065899999999</v>
      </c>
      <c r="I58" s="164">
        <v>109.816716</v>
      </c>
      <c r="J58" s="164">
        <v>110.75375100000001</v>
      </c>
      <c r="K58" s="164">
        <v>114.740409</v>
      </c>
      <c r="L58" s="164">
        <v>111.823296</v>
      </c>
      <c r="M58" s="164">
        <v>111.88765799999999</v>
      </c>
      <c r="N58" s="164">
        <v>111.900909</v>
      </c>
      <c r="O58" s="164">
        <v>108.96297300000001</v>
      </c>
      <c r="P58" s="164">
        <v>108.21145199999999</v>
      </c>
      <c r="Q58" s="164">
        <v>110.507661</v>
      </c>
      <c r="R58" s="164">
        <v>115.550613</v>
      </c>
      <c r="S58" s="164">
        <v>115.76641499999999</v>
      </c>
      <c r="T58" s="164">
        <v>111.83276099999999</v>
      </c>
      <c r="U58" s="164">
        <v>112.559673</v>
      </c>
      <c r="V58" s="164">
        <v>113.50428000000001</v>
      </c>
      <c r="W58" s="164">
        <v>114.217941</v>
      </c>
      <c r="X58" s="164">
        <v>114.92213700000001</v>
      </c>
      <c r="Y58" s="164">
        <v>115.565757</v>
      </c>
    </row>
    <row r="59" spans="1:25" s="146" customFormat="1" ht="15" thickBot="1" x14ac:dyDescent="0.25">
      <c r="A59" s="168" t="s">
        <v>127</v>
      </c>
      <c r="B59" s="169">
        <v>3.6509273741482882</v>
      </c>
      <c r="C59" s="169">
        <v>3.6509273741482882</v>
      </c>
      <c r="D59" s="169">
        <v>3.6509273741482882</v>
      </c>
      <c r="E59" s="169">
        <v>3.6509273741482882</v>
      </c>
      <c r="F59" s="169">
        <v>3.6509273741482882</v>
      </c>
      <c r="G59" s="169">
        <v>3.6509273741482882</v>
      </c>
      <c r="H59" s="169">
        <v>3.6509273741482882</v>
      </c>
      <c r="I59" s="169">
        <v>3.6509273741482882</v>
      </c>
      <c r="J59" s="169">
        <v>3.6509273741482882</v>
      </c>
      <c r="K59" s="169">
        <v>3.6509273741482882</v>
      </c>
      <c r="L59" s="169">
        <v>3.6509273741482882</v>
      </c>
      <c r="M59" s="169">
        <v>3.6509273741482882</v>
      </c>
      <c r="N59" s="169">
        <v>3.6509273741482882</v>
      </c>
      <c r="O59" s="169">
        <v>3.6509273741482882</v>
      </c>
      <c r="P59" s="169">
        <v>3.6509273741482882</v>
      </c>
      <c r="Q59" s="169">
        <v>3.6509273741482882</v>
      </c>
      <c r="R59" s="169">
        <v>3.6509273741482882</v>
      </c>
      <c r="S59" s="169">
        <v>3.6509273741482882</v>
      </c>
      <c r="T59" s="169">
        <v>3.6509273741482882</v>
      </c>
      <c r="U59" s="169">
        <v>3.6509273741482882</v>
      </c>
      <c r="V59" s="169">
        <v>3.6509273741482882</v>
      </c>
      <c r="W59" s="169">
        <v>3.6509273741482882</v>
      </c>
      <c r="X59" s="169">
        <v>3.6509273741482882</v>
      </c>
      <c r="Y59" s="169">
        <v>3.6509273741482882</v>
      </c>
    </row>
    <row r="60" spans="1:25" s="310" customFormat="1" ht="15.75" thickBot="1" x14ac:dyDescent="0.25">
      <c r="A60" s="154">
        <v>11</v>
      </c>
      <c r="B60" s="155">
        <v>908.97993537414834</v>
      </c>
      <c r="C60" s="156">
        <v>898.8827783741483</v>
      </c>
      <c r="D60" s="156">
        <v>865.90348937414831</v>
      </c>
      <c r="E60" s="156">
        <v>891.65183437414828</v>
      </c>
      <c r="F60" s="156">
        <v>923.85807837414836</v>
      </c>
      <c r="G60" s="156">
        <v>942.37547937414831</v>
      </c>
      <c r="H60" s="156">
        <v>934.1455233741483</v>
      </c>
      <c r="I60" s="156">
        <v>932.00478337414825</v>
      </c>
      <c r="J60" s="156">
        <v>945.87202137414829</v>
      </c>
      <c r="K60" s="157">
        <v>954.35173037414836</v>
      </c>
      <c r="L60" s="156">
        <v>952.35370637414826</v>
      </c>
      <c r="M60" s="158">
        <v>933.05136737414819</v>
      </c>
      <c r="N60" s="157">
        <v>924.25054737414825</v>
      </c>
      <c r="O60" s="156">
        <v>906.22075937414832</v>
      </c>
      <c r="P60" s="158">
        <v>911.22771237414838</v>
      </c>
      <c r="Q60" s="159">
        <v>928.68663637414829</v>
      </c>
      <c r="R60" s="156">
        <v>957.17037137414832</v>
      </c>
      <c r="S60" s="159">
        <v>958.97810737414829</v>
      </c>
      <c r="T60" s="156">
        <v>925.17820137414822</v>
      </c>
      <c r="U60" s="156">
        <v>915.90166137414826</v>
      </c>
      <c r="V60" s="156">
        <v>931.32688237414834</v>
      </c>
      <c r="W60" s="156">
        <v>936.38140737414835</v>
      </c>
      <c r="X60" s="156">
        <v>936.04840337414839</v>
      </c>
      <c r="Y60" s="160">
        <v>904.46059537414828</v>
      </c>
    </row>
    <row r="61" spans="1:25" s="146" customFormat="1" x14ac:dyDescent="0.2">
      <c r="A61" s="161" t="s">
        <v>7</v>
      </c>
      <c r="B61" s="162">
        <v>510.56</v>
      </c>
      <c r="C61" s="203">
        <v>502.07</v>
      </c>
      <c r="D61" s="203">
        <v>474.34</v>
      </c>
      <c r="E61" s="204">
        <v>495.99</v>
      </c>
      <c r="F61" s="203">
        <v>523.07000000000005</v>
      </c>
      <c r="G61" s="203">
        <v>538.64</v>
      </c>
      <c r="H61" s="203">
        <v>531.72</v>
      </c>
      <c r="I61" s="203">
        <v>529.91999999999996</v>
      </c>
      <c r="J61" s="205">
        <v>541.58000000000004</v>
      </c>
      <c r="K61" s="203">
        <v>548.71</v>
      </c>
      <c r="L61" s="203">
        <v>547.03</v>
      </c>
      <c r="M61" s="203">
        <v>530.79999999999995</v>
      </c>
      <c r="N61" s="203">
        <v>523.4</v>
      </c>
      <c r="O61" s="203">
        <v>508.24</v>
      </c>
      <c r="P61" s="203">
        <v>512.45000000000005</v>
      </c>
      <c r="Q61" s="203">
        <v>527.13</v>
      </c>
      <c r="R61" s="203">
        <v>551.08000000000004</v>
      </c>
      <c r="S61" s="203">
        <v>552.6</v>
      </c>
      <c r="T61" s="203">
        <v>524.17999999999995</v>
      </c>
      <c r="U61" s="203">
        <v>516.38</v>
      </c>
      <c r="V61" s="203">
        <v>529.35</v>
      </c>
      <c r="W61" s="203">
        <v>533.6</v>
      </c>
      <c r="X61" s="203">
        <v>533.32000000000005</v>
      </c>
      <c r="Y61" s="206">
        <v>506.76</v>
      </c>
    </row>
    <row r="62" spans="1:25" s="146" customFormat="1" x14ac:dyDescent="0.2">
      <c r="A62" s="163" t="s">
        <v>8</v>
      </c>
      <c r="B62" s="164">
        <v>298.12</v>
      </c>
      <c r="C62" s="165">
        <v>298.12</v>
      </c>
      <c r="D62" s="165">
        <v>298.12</v>
      </c>
      <c r="E62" s="165">
        <v>298.12</v>
      </c>
      <c r="F62" s="165">
        <v>298.12</v>
      </c>
      <c r="G62" s="165">
        <v>298.12</v>
      </c>
      <c r="H62" s="165">
        <v>298.12</v>
      </c>
      <c r="I62" s="165">
        <v>298.12</v>
      </c>
      <c r="J62" s="165">
        <v>298.12</v>
      </c>
      <c r="K62" s="165">
        <v>298.12</v>
      </c>
      <c r="L62" s="165">
        <v>298.12</v>
      </c>
      <c r="M62" s="165">
        <v>298.12</v>
      </c>
      <c r="N62" s="165">
        <v>298.12</v>
      </c>
      <c r="O62" s="165">
        <v>298.12</v>
      </c>
      <c r="P62" s="165">
        <v>298.12</v>
      </c>
      <c r="Q62" s="165">
        <v>298.12</v>
      </c>
      <c r="R62" s="165">
        <v>298.12</v>
      </c>
      <c r="S62" s="165">
        <v>298.12</v>
      </c>
      <c r="T62" s="165">
        <v>298.12</v>
      </c>
      <c r="U62" s="165">
        <v>298.12</v>
      </c>
      <c r="V62" s="165">
        <v>298.12</v>
      </c>
      <c r="W62" s="165">
        <v>298.12</v>
      </c>
      <c r="X62" s="165">
        <v>298.12</v>
      </c>
      <c r="Y62" s="166">
        <v>298.12</v>
      </c>
    </row>
    <row r="63" spans="1:25" s="146" customFormat="1" x14ac:dyDescent="0.2">
      <c r="A63" s="167" t="s">
        <v>9</v>
      </c>
      <c r="B63" s="164">
        <v>96.649007999999995</v>
      </c>
      <c r="C63" s="164">
        <v>95.041850999999994</v>
      </c>
      <c r="D63" s="164">
        <v>89.79256199999999</v>
      </c>
      <c r="E63" s="164">
        <v>93.890906999999999</v>
      </c>
      <c r="F63" s="164">
        <v>99.017151000000013</v>
      </c>
      <c r="G63" s="164">
        <v>101.964552</v>
      </c>
      <c r="H63" s="164">
        <v>100.654596</v>
      </c>
      <c r="I63" s="164">
        <v>100.31385599999999</v>
      </c>
      <c r="J63" s="164">
        <v>102.52109400000001</v>
      </c>
      <c r="K63" s="164">
        <v>103.87080300000001</v>
      </c>
      <c r="L63" s="164">
        <v>103.55277899999999</v>
      </c>
      <c r="M63" s="164">
        <v>100.48043999999999</v>
      </c>
      <c r="N63" s="164">
        <v>99.079619999999991</v>
      </c>
      <c r="O63" s="164">
        <v>96.209832000000006</v>
      </c>
      <c r="P63" s="164">
        <v>97.006785000000008</v>
      </c>
      <c r="Q63" s="164">
        <v>99.785708999999997</v>
      </c>
      <c r="R63" s="164">
        <v>104.319444</v>
      </c>
      <c r="S63" s="164">
        <v>104.60718</v>
      </c>
      <c r="T63" s="164">
        <v>99.227273999999994</v>
      </c>
      <c r="U63" s="164">
        <v>97.750733999999994</v>
      </c>
      <c r="V63" s="164">
        <v>100.205955</v>
      </c>
      <c r="W63" s="164">
        <v>101.01048</v>
      </c>
      <c r="X63" s="164">
        <v>100.95747600000001</v>
      </c>
      <c r="Y63" s="164">
        <v>95.929667999999992</v>
      </c>
    </row>
    <row r="64" spans="1:25" s="146" customFormat="1" ht="15" thickBot="1" x14ac:dyDescent="0.25">
      <c r="A64" s="168" t="s">
        <v>127</v>
      </c>
      <c r="B64" s="169">
        <v>3.6509273741482882</v>
      </c>
      <c r="C64" s="169">
        <v>3.6509273741482882</v>
      </c>
      <c r="D64" s="169">
        <v>3.6509273741482882</v>
      </c>
      <c r="E64" s="169">
        <v>3.6509273741482882</v>
      </c>
      <c r="F64" s="169">
        <v>3.6509273741482882</v>
      </c>
      <c r="G64" s="169">
        <v>3.6509273741482882</v>
      </c>
      <c r="H64" s="169">
        <v>3.6509273741482882</v>
      </c>
      <c r="I64" s="169">
        <v>3.6509273741482882</v>
      </c>
      <c r="J64" s="169">
        <v>3.6509273741482882</v>
      </c>
      <c r="K64" s="169">
        <v>3.6509273741482882</v>
      </c>
      <c r="L64" s="169">
        <v>3.6509273741482882</v>
      </c>
      <c r="M64" s="169">
        <v>3.6509273741482882</v>
      </c>
      <c r="N64" s="169">
        <v>3.6509273741482882</v>
      </c>
      <c r="O64" s="169">
        <v>3.6509273741482882</v>
      </c>
      <c r="P64" s="169">
        <v>3.6509273741482882</v>
      </c>
      <c r="Q64" s="169">
        <v>3.6509273741482882</v>
      </c>
      <c r="R64" s="169">
        <v>3.6509273741482882</v>
      </c>
      <c r="S64" s="169">
        <v>3.6509273741482882</v>
      </c>
      <c r="T64" s="169">
        <v>3.6509273741482882</v>
      </c>
      <c r="U64" s="169">
        <v>3.6509273741482882</v>
      </c>
      <c r="V64" s="169">
        <v>3.6509273741482882</v>
      </c>
      <c r="W64" s="169">
        <v>3.6509273741482882</v>
      </c>
      <c r="X64" s="169">
        <v>3.6509273741482882</v>
      </c>
      <c r="Y64" s="169">
        <v>3.6509273741482882</v>
      </c>
    </row>
    <row r="65" spans="1:25" s="310" customFormat="1" ht="15.75" thickBot="1" x14ac:dyDescent="0.25">
      <c r="A65" s="171">
        <v>12</v>
      </c>
      <c r="B65" s="155">
        <v>960.78584337414827</v>
      </c>
      <c r="C65" s="156">
        <v>933.33679937414831</v>
      </c>
      <c r="D65" s="156">
        <v>938.39132437414821</v>
      </c>
      <c r="E65" s="156">
        <v>964.84135637414829</v>
      </c>
      <c r="F65" s="156">
        <v>987.00990837414827</v>
      </c>
      <c r="G65" s="156">
        <v>987.31912637414825</v>
      </c>
      <c r="H65" s="156">
        <v>979.19620737414834</v>
      </c>
      <c r="I65" s="156">
        <v>968.13571737414827</v>
      </c>
      <c r="J65" s="156">
        <v>971.62036637414826</v>
      </c>
      <c r="K65" s="157">
        <v>988.97225337414829</v>
      </c>
      <c r="L65" s="156">
        <v>983.25172037414825</v>
      </c>
      <c r="M65" s="158">
        <v>984.82159637414838</v>
      </c>
      <c r="N65" s="157">
        <v>982.82357237414828</v>
      </c>
      <c r="O65" s="156">
        <v>941.68568537414819</v>
      </c>
      <c r="P65" s="158">
        <v>954.86312937414823</v>
      </c>
      <c r="Q65" s="159">
        <v>959.03757237414823</v>
      </c>
      <c r="R65" s="156">
        <v>997.59467837414832</v>
      </c>
      <c r="S65" s="159">
        <v>995.07336237414836</v>
      </c>
      <c r="T65" s="156">
        <v>986.62933237414836</v>
      </c>
      <c r="U65" s="156">
        <v>960.53609037414822</v>
      </c>
      <c r="V65" s="156">
        <v>967.13670537414828</v>
      </c>
      <c r="W65" s="156">
        <v>974.98608537414827</v>
      </c>
      <c r="X65" s="156">
        <v>983.25172037414825</v>
      </c>
      <c r="Y65" s="160">
        <v>957.40823137414827</v>
      </c>
    </row>
    <row r="66" spans="1:25" s="146" customFormat="1" x14ac:dyDescent="0.2">
      <c r="A66" s="161" t="s">
        <v>7</v>
      </c>
      <c r="B66" s="162">
        <v>554.12</v>
      </c>
      <c r="C66" s="203">
        <v>531.04</v>
      </c>
      <c r="D66" s="203">
        <v>535.29</v>
      </c>
      <c r="E66" s="204">
        <v>557.53</v>
      </c>
      <c r="F66" s="203">
        <v>576.16999999999996</v>
      </c>
      <c r="G66" s="203">
        <v>576.42999999999995</v>
      </c>
      <c r="H66" s="203">
        <v>569.6</v>
      </c>
      <c r="I66" s="203">
        <v>560.29999999999995</v>
      </c>
      <c r="J66" s="205">
        <v>563.23</v>
      </c>
      <c r="K66" s="203">
        <v>577.82000000000005</v>
      </c>
      <c r="L66" s="203">
        <v>573.01</v>
      </c>
      <c r="M66" s="203">
        <v>574.33000000000004</v>
      </c>
      <c r="N66" s="203">
        <v>572.65</v>
      </c>
      <c r="O66" s="203">
        <v>538.05999999999995</v>
      </c>
      <c r="P66" s="203">
        <v>549.14</v>
      </c>
      <c r="Q66" s="203">
        <v>552.65</v>
      </c>
      <c r="R66" s="203">
        <v>585.07000000000005</v>
      </c>
      <c r="S66" s="203">
        <v>582.95000000000005</v>
      </c>
      <c r="T66" s="203">
        <v>575.85</v>
      </c>
      <c r="U66" s="203">
        <v>553.91</v>
      </c>
      <c r="V66" s="203">
        <v>559.46</v>
      </c>
      <c r="W66" s="203">
        <v>566.05999999999995</v>
      </c>
      <c r="X66" s="203">
        <v>573.01</v>
      </c>
      <c r="Y66" s="206">
        <v>551.28</v>
      </c>
    </row>
    <row r="67" spans="1:25" s="146" customFormat="1" x14ac:dyDescent="0.2">
      <c r="A67" s="163" t="s">
        <v>8</v>
      </c>
      <c r="B67" s="164">
        <v>298.12</v>
      </c>
      <c r="C67" s="165">
        <v>298.12</v>
      </c>
      <c r="D67" s="165">
        <v>298.12</v>
      </c>
      <c r="E67" s="165">
        <v>298.12</v>
      </c>
      <c r="F67" s="165">
        <v>298.12</v>
      </c>
      <c r="G67" s="165">
        <v>298.12</v>
      </c>
      <c r="H67" s="165">
        <v>298.12</v>
      </c>
      <c r="I67" s="165">
        <v>298.12</v>
      </c>
      <c r="J67" s="165">
        <v>298.12</v>
      </c>
      <c r="K67" s="165">
        <v>298.12</v>
      </c>
      <c r="L67" s="165">
        <v>298.12</v>
      </c>
      <c r="M67" s="165">
        <v>298.12</v>
      </c>
      <c r="N67" s="165">
        <v>298.12</v>
      </c>
      <c r="O67" s="165">
        <v>298.12</v>
      </c>
      <c r="P67" s="165">
        <v>298.12</v>
      </c>
      <c r="Q67" s="165">
        <v>298.12</v>
      </c>
      <c r="R67" s="165">
        <v>298.12</v>
      </c>
      <c r="S67" s="165">
        <v>298.12</v>
      </c>
      <c r="T67" s="165">
        <v>298.12</v>
      </c>
      <c r="U67" s="165">
        <v>298.12</v>
      </c>
      <c r="V67" s="165">
        <v>298.12</v>
      </c>
      <c r="W67" s="165">
        <v>298.12</v>
      </c>
      <c r="X67" s="165">
        <v>298.12</v>
      </c>
      <c r="Y67" s="166">
        <v>298.12</v>
      </c>
    </row>
    <row r="68" spans="1:25" s="146" customFormat="1" x14ac:dyDescent="0.2">
      <c r="A68" s="167" t="s">
        <v>9</v>
      </c>
      <c r="B68" s="164">
        <v>104.89491599999999</v>
      </c>
      <c r="C68" s="164">
        <v>100.52587199999999</v>
      </c>
      <c r="D68" s="164">
        <v>101.33039699999999</v>
      </c>
      <c r="E68" s="164">
        <v>105.54042899999999</v>
      </c>
      <c r="F68" s="164">
        <v>109.06898099999999</v>
      </c>
      <c r="G68" s="164">
        <v>109.11819899999999</v>
      </c>
      <c r="H68" s="164">
        <v>107.82528000000001</v>
      </c>
      <c r="I68" s="164">
        <v>106.06478999999999</v>
      </c>
      <c r="J68" s="164">
        <v>106.619439</v>
      </c>
      <c r="K68" s="164">
        <v>109.381326</v>
      </c>
      <c r="L68" s="164">
        <v>108.470793</v>
      </c>
      <c r="M68" s="164">
        <v>108.720669</v>
      </c>
      <c r="N68" s="164">
        <v>108.40264499999999</v>
      </c>
      <c r="O68" s="164">
        <v>101.85475799999999</v>
      </c>
      <c r="P68" s="164">
        <v>103.952202</v>
      </c>
      <c r="Q68" s="164">
        <v>104.61664499999999</v>
      </c>
      <c r="R68" s="164">
        <v>110.75375100000001</v>
      </c>
      <c r="S68" s="164">
        <v>110.352435</v>
      </c>
      <c r="T68" s="164">
        <v>109.008405</v>
      </c>
      <c r="U68" s="164">
        <v>104.85516299999999</v>
      </c>
      <c r="V68" s="164">
        <v>105.905778</v>
      </c>
      <c r="W68" s="164">
        <v>107.15515799999999</v>
      </c>
      <c r="X68" s="164">
        <v>108.470793</v>
      </c>
      <c r="Y68" s="164">
        <v>104.357304</v>
      </c>
    </row>
    <row r="69" spans="1:25" s="146" customFormat="1" ht="15" thickBot="1" x14ac:dyDescent="0.25">
      <c r="A69" s="168" t="s">
        <v>127</v>
      </c>
      <c r="B69" s="169">
        <v>3.6509273741482882</v>
      </c>
      <c r="C69" s="169">
        <v>3.6509273741482882</v>
      </c>
      <c r="D69" s="169">
        <v>3.6509273741482882</v>
      </c>
      <c r="E69" s="169">
        <v>3.6509273741482882</v>
      </c>
      <c r="F69" s="169">
        <v>3.6509273741482882</v>
      </c>
      <c r="G69" s="169">
        <v>3.6509273741482882</v>
      </c>
      <c r="H69" s="169">
        <v>3.6509273741482882</v>
      </c>
      <c r="I69" s="169">
        <v>3.6509273741482882</v>
      </c>
      <c r="J69" s="169">
        <v>3.6509273741482882</v>
      </c>
      <c r="K69" s="169">
        <v>3.6509273741482882</v>
      </c>
      <c r="L69" s="169">
        <v>3.6509273741482882</v>
      </c>
      <c r="M69" s="169">
        <v>3.6509273741482882</v>
      </c>
      <c r="N69" s="169">
        <v>3.6509273741482882</v>
      </c>
      <c r="O69" s="169">
        <v>3.6509273741482882</v>
      </c>
      <c r="P69" s="169">
        <v>3.6509273741482882</v>
      </c>
      <c r="Q69" s="169">
        <v>3.6509273741482882</v>
      </c>
      <c r="R69" s="169">
        <v>3.6509273741482882</v>
      </c>
      <c r="S69" s="169">
        <v>3.6509273741482882</v>
      </c>
      <c r="T69" s="169">
        <v>3.6509273741482882</v>
      </c>
      <c r="U69" s="169">
        <v>3.6509273741482882</v>
      </c>
      <c r="V69" s="169">
        <v>3.6509273741482882</v>
      </c>
      <c r="W69" s="169">
        <v>3.6509273741482882</v>
      </c>
      <c r="X69" s="169">
        <v>3.6509273741482882</v>
      </c>
      <c r="Y69" s="169">
        <v>3.6509273741482882</v>
      </c>
    </row>
    <row r="70" spans="1:25" s="310" customFormat="1" ht="15.75" thickBot="1" x14ac:dyDescent="0.25">
      <c r="A70" s="154">
        <v>13</v>
      </c>
      <c r="B70" s="155">
        <v>903.58051337414827</v>
      </c>
      <c r="C70" s="156">
        <v>872.80142937414826</v>
      </c>
      <c r="D70" s="156">
        <v>873.71719037414823</v>
      </c>
      <c r="E70" s="156">
        <v>881.89957437414841</v>
      </c>
      <c r="F70" s="156">
        <v>902.20092537414826</v>
      </c>
      <c r="G70" s="156">
        <v>899.33471237414824</v>
      </c>
      <c r="H70" s="156">
        <v>1094.3164013741482</v>
      </c>
      <c r="I70" s="156">
        <v>885.56261837414831</v>
      </c>
      <c r="J70" s="156">
        <v>890.29603237414835</v>
      </c>
      <c r="K70" s="157">
        <v>900.04829237414833</v>
      </c>
      <c r="L70" s="156">
        <v>905.44771437414829</v>
      </c>
      <c r="M70" s="158">
        <v>903.19993737414825</v>
      </c>
      <c r="N70" s="157">
        <v>904.49627437414836</v>
      </c>
      <c r="O70" s="156">
        <v>869.66167737414833</v>
      </c>
      <c r="P70" s="158">
        <v>870.45850837414832</v>
      </c>
      <c r="Q70" s="159">
        <v>884.48035537414819</v>
      </c>
      <c r="R70" s="156">
        <v>925.7966373741483</v>
      </c>
      <c r="S70" s="159">
        <v>927.33083437414825</v>
      </c>
      <c r="T70" s="156">
        <v>890.24846037414841</v>
      </c>
      <c r="U70" s="156">
        <v>885.1939353741484</v>
      </c>
      <c r="V70" s="156">
        <v>897.37236737414833</v>
      </c>
      <c r="W70" s="156">
        <v>905.22174737414821</v>
      </c>
      <c r="X70" s="156">
        <v>905.4358213741483</v>
      </c>
      <c r="Y70" s="160">
        <v>913.54684737414823</v>
      </c>
    </row>
    <row r="71" spans="1:25" s="146" customFormat="1" x14ac:dyDescent="0.2">
      <c r="A71" s="161" t="s">
        <v>7</v>
      </c>
      <c r="B71" s="162">
        <v>506.02</v>
      </c>
      <c r="C71" s="203">
        <v>480.14</v>
      </c>
      <c r="D71" s="203">
        <v>480.91</v>
      </c>
      <c r="E71" s="204">
        <v>487.79</v>
      </c>
      <c r="F71" s="203">
        <v>504.86</v>
      </c>
      <c r="G71" s="203">
        <v>502.45</v>
      </c>
      <c r="H71" s="203">
        <v>498.18</v>
      </c>
      <c r="I71" s="203">
        <v>490.87</v>
      </c>
      <c r="J71" s="205">
        <v>494.85</v>
      </c>
      <c r="K71" s="203">
        <v>503.05</v>
      </c>
      <c r="L71" s="203">
        <v>507.59</v>
      </c>
      <c r="M71" s="203">
        <v>505.7</v>
      </c>
      <c r="N71" s="203">
        <v>506.79</v>
      </c>
      <c r="O71" s="203">
        <v>477.5</v>
      </c>
      <c r="P71" s="203">
        <v>478.17</v>
      </c>
      <c r="Q71" s="203">
        <v>489.96</v>
      </c>
      <c r="R71" s="203">
        <v>524.70000000000005</v>
      </c>
      <c r="S71" s="203">
        <v>525.99</v>
      </c>
      <c r="T71" s="203">
        <v>494.81</v>
      </c>
      <c r="U71" s="203">
        <v>490.56</v>
      </c>
      <c r="V71" s="203">
        <v>500.8</v>
      </c>
      <c r="W71" s="203">
        <v>507.4</v>
      </c>
      <c r="X71" s="203">
        <v>507.58</v>
      </c>
      <c r="Y71" s="206">
        <v>514.4</v>
      </c>
    </row>
    <row r="72" spans="1:25" s="146" customFormat="1" x14ac:dyDescent="0.2">
      <c r="A72" s="163" t="s">
        <v>8</v>
      </c>
      <c r="B72" s="164">
        <v>298.12</v>
      </c>
      <c r="C72" s="165">
        <v>298.12</v>
      </c>
      <c r="D72" s="165">
        <v>298.12</v>
      </c>
      <c r="E72" s="165">
        <v>298.12</v>
      </c>
      <c r="F72" s="165">
        <v>298.12</v>
      </c>
      <c r="G72" s="165">
        <v>298.12</v>
      </c>
      <c r="H72" s="165">
        <v>498.18</v>
      </c>
      <c r="I72" s="165">
        <v>298.12</v>
      </c>
      <c r="J72" s="165">
        <v>298.12</v>
      </c>
      <c r="K72" s="165">
        <v>298.12</v>
      </c>
      <c r="L72" s="165">
        <v>298.12</v>
      </c>
      <c r="M72" s="165">
        <v>298.12</v>
      </c>
      <c r="N72" s="165">
        <v>298.12</v>
      </c>
      <c r="O72" s="165">
        <v>298.12</v>
      </c>
      <c r="P72" s="165">
        <v>298.12</v>
      </c>
      <c r="Q72" s="165">
        <v>298.12</v>
      </c>
      <c r="R72" s="165">
        <v>298.12</v>
      </c>
      <c r="S72" s="165">
        <v>298.12</v>
      </c>
      <c r="T72" s="165">
        <v>298.12</v>
      </c>
      <c r="U72" s="165">
        <v>298.12</v>
      </c>
      <c r="V72" s="165">
        <v>298.12</v>
      </c>
      <c r="W72" s="165">
        <v>298.12</v>
      </c>
      <c r="X72" s="165">
        <v>298.12</v>
      </c>
      <c r="Y72" s="166">
        <v>298.12</v>
      </c>
    </row>
    <row r="73" spans="1:25" s="146" customFormat="1" x14ac:dyDescent="0.2">
      <c r="A73" s="167" t="s">
        <v>9</v>
      </c>
      <c r="B73" s="164">
        <v>95.789586</v>
      </c>
      <c r="C73" s="164">
        <v>90.890501999999998</v>
      </c>
      <c r="D73" s="164">
        <v>91.036263000000005</v>
      </c>
      <c r="E73" s="164">
        <v>92.338647000000009</v>
      </c>
      <c r="F73" s="164">
        <v>95.569997999999998</v>
      </c>
      <c r="G73" s="164">
        <v>95.113784999999993</v>
      </c>
      <c r="H73" s="164">
        <v>94.305474000000004</v>
      </c>
      <c r="I73" s="164">
        <v>92.921690999999996</v>
      </c>
      <c r="J73" s="164">
        <v>93.675105000000002</v>
      </c>
      <c r="K73" s="164">
        <v>95.227365000000006</v>
      </c>
      <c r="L73" s="164">
        <v>96.086786999999987</v>
      </c>
      <c r="M73" s="164">
        <v>95.729010000000002</v>
      </c>
      <c r="N73" s="164">
        <v>95.935347000000007</v>
      </c>
      <c r="O73" s="164">
        <v>90.390749999999997</v>
      </c>
      <c r="P73" s="164">
        <v>90.517581000000007</v>
      </c>
      <c r="Q73" s="164">
        <v>92.749427999999995</v>
      </c>
      <c r="R73" s="164">
        <v>99.325710000000001</v>
      </c>
      <c r="S73" s="164">
        <v>99.569907000000001</v>
      </c>
      <c r="T73" s="164">
        <v>93.667532999999992</v>
      </c>
      <c r="U73" s="164">
        <v>92.863007999999994</v>
      </c>
      <c r="V73" s="164">
        <v>94.801439999999999</v>
      </c>
      <c r="W73" s="164">
        <v>96.050819999999987</v>
      </c>
      <c r="X73" s="164">
        <v>96.084893999999991</v>
      </c>
      <c r="Y73" s="164">
        <v>97.375919999999994</v>
      </c>
    </row>
    <row r="74" spans="1:25" s="146" customFormat="1" ht="15" thickBot="1" x14ac:dyDescent="0.25">
      <c r="A74" s="168" t="s">
        <v>127</v>
      </c>
      <c r="B74" s="169">
        <v>3.6509273741482882</v>
      </c>
      <c r="C74" s="169">
        <v>3.6509273741482882</v>
      </c>
      <c r="D74" s="169">
        <v>3.6509273741482882</v>
      </c>
      <c r="E74" s="169">
        <v>3.6509273741482882</v>
      </c>
      <c r="F74" s="169">
        <v>3.6509273741482882</v>
      </c>
      <c r="G74" s="169">
        <v>3.6509273741482882</v>
      </c>
      <c r="H74" s="169">
        <v>3.6509273741482882</v>
      </c>
      <c r="I74" s="169">
        <v>3.6509273741482882</v>
      </c>
      <c r="J74" s="169">
        <v>3.6509273741482882</v>
      </c>
      <c r="K74" s="169">
        <v>3.6509273741482882</v>
      </c>
      <c r="L74" s="169">
        <v>3.6509273741482882</v>
      </c>
      <c r="M74" s="169">
        <v>3.6509273741482882</v>
      </c>
      <c r="N74" s="169">
        <v>3.6509273741482882</v>
      </c>
      <c r="O74" s="169">
        <v>3.6509273741482882</v>
      </c>
      <c r="P74" s="169">
        <v>3.6509273741482882</v>
      </c>
      <c r="Q74" s="169">
        <v>3.6509273741482882</v>
      </c>
      <c r="R74" s="169">
        <v>3.6509273741482882</v>
      </c>
      <c r="S74" s="169">
        <v>3.6509273741482882</v>
      </c>
      <c r="T74" s="169">
        <v>3.6509273741482882</v>
      </c>
      <c r="U74" s="169">
        <v>3.6509273741482882</v>
      </c>
      <c r="V74" s="169">
        <v>3.6509273741482882</v>
      </c>
      <c r="W74" s="169">
        <v>3.6509273741482882</v>
      </c>
      <c r="X74" s="169">
        <v>3.6509273741482882</v>
      </c>
      <c r="Y74" s="169">
        <v>3.6509273741482882</v>
      </c>
    </row>
    <row r="75" spans="1:25" s="310" customFormat="1" ht="15.75" thickBot="1" x14ac:dyDescent="0.25">
      <c r="A75" s="171">
        <v>14</v>
      </c>
      <c r="B75" s="155">
        <v>926.46264537414822</v>
      </c>
      <c r="C75" s="156">
        <v>886.78759737414828</v>
      </c>
      <c r="D75" s="156">
        <v>886.26430537414819</v>
      </c>
      <c r="E75" s="156">
        <v>889.39216437414836</v>
      </c>
      <c r="F75" s="156">
        <v>927.29515537414829</v>
      </c>
      <c r="G75" s="156">
        <v>928.69852937414828</v>
      </c>
      <c r="H75" s="156">
        <v>921.99087737414834</v>
      </c>
      <c r="I75" s="156">
        <v>910.01462637414829</v>
      </c>
      <c r="J75" s="156">
        <v>913.54684737414823</v>
      </c>
      <c r="K75" s="157">
        <v>920.69454037414823</v>
      </c>
      <c r="L75" s="156">
        <v>919.08898537414825</v>
      </c>
      <c r="M75" s="158">
        <v>924.88087637414822</v>
      </c>
      <c r="N75" s="157">
        <v>922.15737937414826</v>
      </c>
      <c r="O75" s="156">
        <v>885.2771863741483</v>
      </c>
      <c r="P75" s="158">
        <v>896.38524837414832</v>
      </c>
      <c r="Q75" s="159">
        <v>916.35359537414831</v>
      </c>
      <c r="R75" s="156">
        <v>944.70650737414837</v>
      </c>
      <c r="S75" s="159">
        <v>947.96518937414839</v>
      </c>
      <c r="T75" s="156">
        <v>938.7005423741482</v>
      </c>
      <c r="U75" s="156">
        <v>918.81544637414834</v>
      </c>
      <c r="V75" s="156">
        <v>930.88684137414828</v>
      </c>
      <c r="W75" s="156">
        <v>934.19309537414824</v>
      </c>
      <c r="X75" s="156">
        <v>927.58058737414831</v>
      </c>
      <c r="Y75" s="160">
        <v>928.81745937414826</v>
      </c>
    </row>
    <row r="76" spans="1:25" s="146" customFormat="1" x14ac:dyDescent="0.2">
      <c r="A76" s="161" t="s">
        <v>7</v>
      </c>
      <c r="B76" s="162">
        <v>525.26</v>
      </c>
      <c r="C76" s="203">
        <v>491.9</v>
      </c>
      <c r="D76" s="203">
        <v>491.46</v>
      </c>
      <c r="E76" s="204">
        <v>494.09</v>
      </c>
      <c r="F76" s="203">
        <v>525.96</v>
      </c>
      <c r="G76" s="203">
        <v>527.14</v>
      </c>
      <c r="H76" s="203">
        <v>521.5</v>
      </c>
      <c r="I76" s="203">
        <v>511.43</v>
      </c>
      <c r="J76" s="205">
        <v>514.4</v>
      </c>
      <c r="K76" s="203">
        <v>520.41</v>
      </c>
      <c r="L76" s="203">
        <v>519.05999999999995</v>
      </c>
      <c r="M76" s="203">
        <v>523.92999999999995</v>
      </c>
      <c r="N76" s="203">
        <v>521.64</v>
      </c>
      <c r="O76" s="203">
        <v>490.63</v>
      </c>
      <c r="P76" s="203">
        <v>499.97</v>
      </c>
      <c r="Q76" s="203">
        <v>516.76</v>
      </c>
      <c r="R76" s="203">
        <v>540.6</v>
      </c>
      <c r="S76" s="203">
        <v>543.34</v>
      </c>
      <c r="T76" s="203">
        <v>535.54999999999995</v>
      </c>
      <c r="U76" s="203">
        <v>518.83000000000004</v>
      </c>
      <c r="V76" s="203">
        <v>528.98</v>
      </c>
      <c r="W76" s="203">
        <v>531.76</v>
      </c>
      <c r="X76" s="203">
        <v>526.20000000000005</v>
      </c>
      <c r="Y76" s="206">
        <v>527.24</v>
      </c>
    </row>
    <row r="77" spans="1:25" s="146" customFormat="1" x14ac:dyDescent="0.2">
      <c r="A77" s="163" t="s">
        <v>8</v>
      </c>
      <c r="B77" s="164">
        <v>298.12</v>
      </c>
      <c r="C77" s="165">
        <v>298.12</v>
      </c>
      <c r="D77" s="165">
        <v>298.12</v>
      </c>
      <c r="E77" s="165">
        <v>298.12</v>
      </c>
      <c r="F77" s="165">
        <v>298.12</v>
      </c>
      <c r="G77" s="165">
        <v>298.12</v>
      </c>
      <c r="H77" s="165">
        <v>298.12</v>
      </c>
      <c r="I77" s="165">
        <v>298.12</v>
      </c>
      <c r="J77" s="165">
        <v>298.12</v>
      </c>
      <c r="K77" s="165">
        <v>298.12</v>
      </c>
      <c r="L77" s="165">
        <v>298.12</v>
      </c>
      <c r="M77" s="165">
        <v>298.12</v>
      </c>
      <c r="N77" s="165">
        <v>298.12</v>
      </c>
      <c r="O77" s="165">
        <v>298.12</v>
      </c>
      <c r="P77" s="165">
        <v>298.12</v>
      </c>
      <c r="Q77" s="165">
        <v>298.12</v>
      </c>
      <c r="R77" s="165">
        <v>298.12</v>
      </c>
      <c r="S77" s="165">
        <v>298.12</v>
      </c>
      <c r="T77" s="165">
        <v>298.12</v>
      </c>
      <c r="U77" s="165">
        <v>298.12</v>
      </c>
      <c r="V77" s="165">
        <v>298.12</v>
      </c>
      <c r="W77" s="165">
        <v>298.12</v>
      </c>
      <c r="X77" s="165">
        <v>298.12</v>
      </c>
      <c r="Y77" s="166">
        <v>298.12</v>
      </c>
    </row>
    <row r="78" spans="1:25" s="146" customFormat="1" x14ac:dyDescent="0.2">
      <c r="A78" s="167" t="s">
        <v>9</v>
      </c>
      <c r="B78" s="164">
        <v>99.431717999999989</v>
      </c>
      <c r="C78" s="164">
        <v>93.116669999999999</v>
      </c>
      <c r="D78" s="164">
        <v>93.033377999999999</v>
      </c>
      <c r="E78" s="164">
        <v>93.53123699999999</v>
      </c>
      <c r="F78" s="164">
        <v>99.564228</v>
      </c>
      <c r="G78" s="164">
        <v>99.787601999999993</v>
      </c>
      <c r="H78" s="164">
        <v>98.719949999999997</v>
      </c>
      <c r="I78" s="164">
        <v>96.813699</v>
      </c>
      <c r="J78" s="164">
        <v>97.375919999999994</v>
      </c>
      <c r="K78" s="164">
        <v>98.513612999999992</v>
      </c>
      <c r="L78" s="164">
        <v>98.258057999999991</v>
      </c>
      <c r="M78" s="164">
        <v>99.179948999999993</v>
      </c>
      <c r="N78" s="164">
        <v>98.746451999999991</v>
      </c>
      <c r="O78" s="164">
        <v>92.87625899999999</v>
      </c>
      <c r="P78" s="164">
        <v>94.644321000000005</v>
      </c>
      <c r="Q78" s="164">
        <v>97.822667999999993</v>
      </c>
      <c r="R78" s="164">
        <v>102.33558000000001</v>
      </c>
      <c r="S78" s="164">
        <v>102.85426200000001</v>
      </c>
      <c r="T78" s="164">
        <v>101.37961499999999</v>
      </c>
      <c r="U78" s="164">
        <v>98.21451900000001</v>
      </c>
      <c r="V78" s="164">
        <v>100.135914</v>
      </c>
      <c r="W78" s="164">
        <v>100.66216799999999</v>
      </c>
      <c r="X78" s="164">
        <v>99.609660000000005</v>
      </c>
      <c r="Y78" s="164">
        <v>99.806532000000004</v>
      </c>
    </row>
    <row r="79" spans="1:25" s="146" customFormat="1" ht="15" thickBot="1" x14ac:dyDescent="0.25">
      <c r="A79" s="168" t="s">
        <v>127</v>
      </c>
      <c r="B79" s="169">
        <v>3.6509273741482882</v>
      </c>
      <c r="C79" s="169">
        <v>3.6509273741482882</v>
      </c>
      <c r="D79" s="169">
        <v>3.6509273741482882</v>
      </c>
      <c r="E79" s="169">
        <v>3.6509273741482882</v>
      </c>
      <c r="F79" s="169">
        <v>3.6509273741482882</v>
      </c>
      <c r="G79" s="169">
        <v>3.6509273741482882</v>
      </c>
      <c r="H79" s="169">
        <v>3.6509273741482882</v>
      </c>
      <c r="I79" s="169">
        <v>3.6509273741482882</v>
      </c>
      <c r="J79" s="169">
        <v>3.6509273741482882</v>
      </c>
      <c r="K79" s="169">
        <v>3.6509273741482882</v>
      </c>
      <c r="L79" s="169">
        <v>3.6509273741482882</v>
      </c>
      <c r="M79" s="169">
        <v>3.6509273741482882</v>
      </c>
      <c r="N79" s="169">
        <v>3.6509273741482882</v>
      </c>
      <c r="O79" s="169">
        <v>3.6509273741482882</v>
      </c>
      <c r="P79" s="169">
        <v>3.6509273741482882</v>
      </c>
      <c r="Q79" s="169">
        <v>3.6509273741482882</v>
      </c>
      <c r="R79" s="169">
        <v>3.6509273741482882</v>
      </c>
      <c r="S79" s="169">
        <v>3.6509273741482882</v>
      </c>
      <c r="T79" s="169">
        <v>3.6509273741482882</v>
      </c>
      <c r="U79" s="169">
        <v>3.6509273741482882</v>
      </c>
      <c r="V79" s="169">
        <v>3.6509273741482882</v>
      </c>
      <c r="W79" s="169">
        <v>3.6509273741482882</v>
      </c>
      <c r="X79" s="169">
        <v>3.6509273741482882</v>
      </c>
      <c r="Y79" s="169">
        <v>3.6509273741482882</v>
      </c>
    </row>
    <row r="80" spans="1:25" s="310" customFormat="1" ht="15.75" thickBot="1" x14ac:dyDescent="0.25">
      <c r="A80" s="154">
        <v>15</v>
      </c>
      <c r="B80" s="155">
        <v>326.0564333741483</v>
      </c>
      <c r="C80" s="156">
        <v>326.0564333741483</v>
      </c>
      <c r="D80" s="156">
        <v>326.0564333741483</v>
      </c>
      <c r="E80" s="156">
        <v>326.0564333741483</v>
      </c>
      <c r="F80" s="156">
        <v>326.0564333741483</v>
      </c>
      <c r="G80" s="156">
        <v>326.0564333741483</v>
      </c>
      <c r="H80" s="156">
        <v>326.0564333741483</v>
      </c>
      <c r="I80" s="156">
        <v>326.0564333741483</v>
      </c>
      <c r="J80" s="156">
        <v>326.0564333741483</v>
      </c>
      <c r="K80" s="157">
        <v>326.0564333741483</v>
      </c>
      <c r="L80" s="156">
        <v>326.0564333741483</v>
      </c>
      <c r="M80" s="158">
        <v>326.0564333741483</v>
      </c>
      <c r="N80" s="157">
        <v>326.0564333741483</v>
      </c>
      <c r="O80" s="156">
        <v>326.0564333741483</v>
      </c>
      <c r="P80" s="158">
        <v>326.0564333741483</v>
      </c>
      <c r="Q80" s="159">
        <v>326.0564333741483</v>
      </c>
      <c r="R80" s="156">
        <v>326.0564333741483</v>
      </c>
      <c r="S80" s="159">
        <v>326.0564333741483</v>
      </c>
      <c r="T80" s="156">
        <v>326.0564333741483</v>
      </c>
      <c r="U80" s="156">
        <v>326.0564333741483</v>
      </c>
      <c r="V80" s="156">
        <v>326.0564333741483</v>
      </c>
      <c r="W80" s="156">
        <v>326.0564333741483</v>
      </c>
      <c r="X80" s="156">
        <v>326.0564333741483</v>
      </c>
      <c r="Y80" s="160">
        <v>326.0564333741483</v>
      </c>
    </row>
    <row r="81" spans="1:25" s="146" customFormat="1" x14ac:dyDescent="0.2">
      <c r="A81" s="161" t="s">
        <v>7</v>
      </c>
      <c r="B81" s="162">
        <v>20.420000000000002</v>
      </c>
      <c r="C81" s="203">
        <v>20.420000000000002</v>
      </c>
      <c r="D81" s="203">
        <v>20.420000000000002</v>
      </c>
      <c r="E81" s="204">
        <v>20.420000000000002</v>
      </c>
      <c r="F81" s="203">
        <v>20.420000000000002</v>
      </c>
      <c r="G81" s="203">
        <v>20.420000000000002</v>
      </c>
      <c r="H81" s="203">
        <v>20.420000000000002</v>
      </c>
      <c r="I81" s="203">
        <v>20.420000000000002</v>
      </c>
      <c r="J81" s="205">
        <v>20.420000000000002</v>
      </c>
      <c r="K81" s="203">
        <v>20.420000000000002</v>
      </c>
      <c r="L81" s="203">
        <v>20.420000000000002</v>
      </c>
      <c r="M81" s="203">
        <v>20.420000000000002</v>
      </c>
      <c r="N81" s="203">
        <v>20.420000000000002</v>
      </c>
      <c r="O81" s="203">
        <v>20.420000000000002</v>
      </c>
      <c r="P81" s="203">
        <v>20.420000000000002</v>
      </c>
      <c r="Q81" s="203">
        <v>20.420000000000002</v>
      </c>
      <c r="R81" s="203">
        <v>20.420000000000002</v>
      </c>
      <c r="S81" s="203">
        <v>20.420000000000002</v>
      </c>
      <c r="T81" s="203">
        <v>20.420000000000002</v>
      </c>
      <c r="U81" s="203">
        <v>20.420000000000002</v>
      </c>
      <c r="V81" s="203">
        <v>20.420000000000002</v>
      </c>
      <c r="W81" s="203">
        <v>20.420000000000002</v>
      </c>
      <c r="X81" s="203">
        <v>20.420000000000002</v>
      </c>
      <c r="Y81" s="206">
        <v>20.420000000000002</v>
      </c>
    </row>
    <row r="82" spans="1:25" s="146" customFormat="1" x14ac:dyDescent="0.2">
      <c r="A82" s="163" t="s">
        <v>8</v>
      </c>
      <c r="B82" s="164">
        <v>298.12</v>
      </c>
      <c r="C82" s="165">
        <v>298.12</v>
      </c>
      <c r="D82" s="165">
        <v>298.12</v>
      </c>
      <c r="E82" s="165">
        <v>298.12</v>
      </c>
      <c r="F82" s="165">
        <v>298.12</v>
      </c>
      <c r="G82" s="165">
        <v>298.12</v>
      </c>
      <c r="H82" s="165">
        <v>298.12</v>
      </c>
      <c r="I82" s="165">
        <v>298.12</v>
      </c>
      <c r="J82" s="165">
        <v>298.12</v>
      </c>
      <c r="K82" s="165">
        <v>298.12</v>
      </c>
      <c r="L82" s="165">
        <v>298.12</v>
      </c>
      <c r="M82" s="165">
        <v>298.12</v>
      </c>
      <c r="N82" s="165">
        <v>298.12</v>
      </c>
      <c r="O82" s="165">
        <v>298.12</v>
      </c>
      <c r="P82" s="165">
        <v>298.12</v>
      </c>
      <c r="Q82" s="165">
        <v>298.12</v>
      </c>
      <c r="R82" s="165">
        <v>298.12</v>
      </c>
      <c r="S82" s="165">
        <v>298.12</v>
      </c>
      <c r="T82" s="165">
        <v>298.12</v>
      </c>
      <c r="U82" s="165">
        <v>298.12</v>
      </c>
      <c r="V82" s="165">
        <v>298.12</v>
      </c>
      <c r="W82" s="165">
        <v>298.12</v>
      </c>
      <c r="X82" s="165">
        <v>298.12</v>
      </c>
      <c r="Y82" s="166">
        <v>298.12</v>
      </c>
    </row>
    <row r="83" spans="1:25" s="146" customFormat="1" x14ac:dyDescent="0.2">
      <c r="A83" s="167" t="s">
        <v>9</v>
      </c>
      <c r="B83" s="164">
        <v>3.8655060000000003</v>
      </c>
      <c r="C83" s="164">
        <v>3.8655060000000003</v>
      </c>
      <c r="D83" s="164">
        <v>3.8655060000000003</v>
      </c>
      <c r="E83" s="164">
        <v>3.8655060000000003</v>
      </c>
      <c r="F83" s="164">
        <v>3.8655060000000003</v>
      </c>
      <c r="G83" s="164">
        <v>3.8655060000000003</v>
      </c>
      <c r="H83" s="164">
        <v>3.8655060000000003</v>
      </c>
      <c r="I83" s="164">
        <v>3.8655060000000003</v>
      </c>
      <c r="J83" s="164">
        <v>3.8655060000000003</v>
      </c>
      <c r="K83" s="164">
        <v>3.8655060000000003</v>
      </c>
      <c r="L83" s="164">
        <v>3.8655060000000003</v>
      </c>
      <c r="M83" s="164">
        <v>3.8655060000000003</v>
      </c>
      <c r="N83" s="164">
        <v>3.8655060000000003</v>
      </c>
      <c r="O83" s="164">
        <v>3.8655060000000003</v>
      </c>
      <c r="P83" s="164">
        <v>3.8655060000000003</v>
      </c>
      <c r="Q83" s="164">
        <v>3.8655060000000003</v>
      </c>
      <c r="R83" s="164">
        <v>3.8655060000000003</v>
      </c>
      <c r="S83" s="164">
        <v>3.8655060000000003</v>
      </c>
      <c r="T83" s="164">
        <v>3.8655060000000003</v>
      </c>
      <c r="U83" s="164">
        <v>3.8655060000000003</v>
      </c>
      <c r="V83" s="164">
        <v>3.8655060000000003</v>
      </c>
      <c r="W83" s="164">
        <v>3.8655060000000003</v>
      </c>
      <c r="X83" s="164">
        <v>3.8655060000000003</v>
      </c>
      <c r="Y83" s="164">
        <v>3.8655060000000003</v>
      </c>
    </row>
    <row r="84" spans="1:25" s="146" customFormat="1" ht="15" thickBot="1" x14ac:dyDescent="0.25">
      <c r="A84" s="168" t="s">
        <v>127</v>
      </c>
      <c r="B84" s="169">
        <v>3.6509273741482882</v>
      </c>
      <c r="C84" s="169">
        <v>3.6509273741482882</v>
      </c>
      <c r="D84" s="169">
        <v>3.6509273741482882</v>
      </c>
      <c r="E84" s="169">
        <v>3.6509273741482882</v>
      </c>
      <c r="F84" s="169">
        <v>3.6509273741482882</v>
      </c>
      <c r="G84" s="169">
        <v>3.6509273741482882</v>
      </c>
      <c r="H84" s="169">
        <v>3.6509273741482882</v>
      </c>
      <c r="I84" s="169">
        <v>3.6509273741482882</v>
      </c>
      <c r="J84" s="169">
        <v>3.6509273741482882</v>
      </c>
      <c r="K84" s="169">
        <v>3.6509273741482882</v>
      </c>
      <c r="L84" s="169">
        <v>3.6509273741482882</v>
      </c>
      <c r="M84" s="169">
        <v>3.6509273741482882</v>
      </c>
      <c r="N84" s="169">
        <v>3.6509273741482882</v>
      </c>
      <c r="O84" s="169">
        <v>3.6509273741482882</v>
      </c>
      <c r="P84" s="169">
        <v>3.6509273741482882</v>
      </c>
      <c r="Q84" s="169">
        <v>3.6509273741482882</v>
      </c>
      <c r="R84" s="169">
        <v>3.6509273741482882</v>
      </c>
      <c r="S84" s="169">
        <v>3.6509273741482882</v>
      </c>
      <c r="T84" s="169">
        <v>3.6509273741482882</v>
      </c>
      <c r="U84" s="169">
        <v>3.6509273741482882</v>
      </c>
      <c r="V84" s="169">
        <v>3.6509273741482882</v>
      </c>
      <c r="W84" s="169">
        <v>3.6509273741482882</v>
      </c>
      <c r="X84" s="169">
        <v>3.6509273741482882</v>
      </c>
      <c r="Y84" s="169">
        <v>3.6509273741482882</v>
      </c>
    </row>
    <row r="85" spans="1:25" s="310" customFormat="1" ht="15.75" thickBot="1" x14ac:dyDescent="0.25">
      <c r="A85" s="171">
        <v>16</v>
      </c>
      <c r="B85" s="155">
        <v>1082.1301223741482</v>
      </c>
      <c r="C85" s="156">
        <v>1048.6394343741483</v>
      </c>
      <c r="D85" s="156">
        <v>1048.3896813741483</v>
      </c>
      <c r="E85" s="156">
        <v>1055.8465923741483</v>
      </c>
      <c r="F85" s="156">
        <v>1069.4878633741482</v>
      </c>
      <c r="G85" s="156">
        <v>1072.0329653741483</v>
      </c>
      <c r="H85" s="156">
        <v>1062.6018163741483</v>
      </c>
      <c r="I85" s="156">
        <v>1071.4026363741482</v>
      </c>
      <c r="J85" s="156">
        <v>1064.0289763741482</v>
      </c>
      <c r="K85" s="157">
        <v>1060.1399653741482</v>
      </c>
      <c r="L85" s="156">
        <v>1063.1607873741484</v>
      </c>
      <c r="M85" s="158">
        <v>1065.7058893741485</v>
      </c>
      <c r="N85" s="157">
        <v>1062.2093473741484</v>
      </c>
      <c r="O85" s="156">
        <v>1036.4966813741482</v>
      </c>
      <c r="P85" s="158">
        <v>1042.1696423741482</v>
      </c>
      <c r="Q85" s="159">
        <v>1059.0814883741482</v>
      </c>
      <c r="R85" s="156">
        <v>1078.3600413741483</v>
      </c>
      <c r="S85" s="159">
        <v>1098.3878533741483</v>
      </c>
      <c r="T85" s="156">
        <v>1065.6939963741484</v>
      </c>
      <c r="U85" s="156">
        <v>1062.0071663741483</v>
      </c>
      <c r="V85" s="156">
        <v>1070.1776573741483</v>
      </c>
      <c r="W85" s="156">
        <v>1078.6692593741484</v>
      </c>
      <c r="X85" s="156">
        <v>1081.2976123741485</v>
      </c>
      <c r="Y85" s="160">
        <v>1077.6821403741483</v>
      </c>
    </row>
    <row r="86" spans="1:25" s="146" customFormat="1" x14ac:dyDescent="0.2">
      <c r="A86" s="180" t="s">
        <v>7</v>
      </c>
      <c r="B86" s="162">
        <v>656.15</v>
      </c>
      <c r="C86" s="203">
        <v>627.99</v>
      </c>
      <c r="D86" s="203">
        <v>627.78</v>
      </c>
      <c r="E86" s="204">
        <v>634.04999999999995</v>
      </c>
      <c r="F86" s="203">
        <v>645.52</v>
      </c>
      <c r="G86" s="203">
        <v>647.66</v>
      </c>
      <c r="H86" s="203">
        <v>639.73</v>
      </c>
      <c r="I86" s="203">
        <v>647.13</v>
      </c>
      <c r="J86" s="205">
        <v>640.92999999999995</v>
      </c>
      <c r="K86" s="203">
        <v>637.66</v>
      </c>
      <c r="L86" s="203">
        <v>640.20000000000005</v>
      </c>
      <c r="M86" s="203">
        <v>642.34</v>
      </c>
      <c r="N86" s="203">
        <v>639.4</v>
      </c>
      <c r="O86" s="203">
        <v>617.78</v>
      </c>
      <c r="P86" s="203">
        <v>622.54999999999995</v>
      </c>
      <c r="Q86" s="203">
        <v>636.77</v>
      </c>
      <c r="R86" s="203">
        <v>652.98</v>
      </c>
      <c r="S86" s="203">
        <v>669.82</v>
      </c>
      <c r="T86" s="203">
        <v>642.33000000000004</v>
      </c>
      <c r="U86" s="203">
        <v>639.23</v>
      </c>
      <c r="V86" s="203">
        <v>646.1</v>
      </c>
      <c r="W86" s="203">
        <v>653.24</v>
      </c>
      <c r="X86" s="203">
        <v>655.45</v>
      </c>
      <c r="Y86" s="206">
        <v>652.41</v>
      </c>
    </row>
    <row r="87" spans="1:25" s="146" customFormat="1" x14ac:dyDescent="0.2">
      <c r="A87" s="181" t="s">
        <v>8</v>
      </c>
      <c r="B87" s="164">
        <v>298.12</v>
      </c>
      <c r="C87" s="165">
        <v>298.12</v>
      </c>
      <c r="D87" s="165">
        <v>298.12</v>
      </c>
      <c r="E87" s="165">
        <v>298.12</v>
      </c>
      <c r="F87" s="165">
        <v>298.12</v>
      </c>
      <c r="G87" s="165">
        <v>298.12</v>
      </c>
      <c r="H87" s="165">
        <v>298.12</v>
      </c>
      <c r="I87" s="165">
        <v>298.12</v>
      </c>
      <c r="J87" s="165">
        <v>298.12</v>
      </c>
      <c r="K87" s="165">
        <v>298.12</v>
      </c>
      <c r="L87" s="165">
        <v>298.12</v>
      </c>
      <c r="M87" s="165">
        <v>298.12</v>
      </c>
      <c r="N87" s="165">
        <v>298.12</v>
      </c>
      <c r="O87" s="165">
        <v>298.12</v>
      </c>
      <c r="P87" s="165">
        <v>298.12</v>
      </c>
      <c r="Q87" s="165">
        <v>298.12</v>
      </c>
      <c r="R87" s="165">
        <v>298.12</v>
      </c>
      <c r="S87" s="165">
        <v>298.12</v>
      </c>
      <c r="T87" s="165">
        <v>298.12</v>
      </c>
      <c r="U87" s="165">
        <v>298.12</v>
      </c>
      <c r="V87" s="165">
        <v>298.12</v>
      </c>
      <c r="W87" s="165">
        <v>298.12</v>
      </c>
      <c r="X87" s="165">
        <v>298.12</v>
      </c>
      <c r="Y87" s="166">
        <v>298.12</v>
      </c>
    </row>
    <row r="88" spans="1:25" s="146" customFormat="1" x14ac:dyDescent="0.2">
      <c r="A88" s="182" t="s">
        <v>9</v>
      </c>
      <c r="B88" s="164">
        <v>124.20919499999999</v>
      </c>
      <c r="C88" s="164">
        <v>118.878507</v>
      </c>
      <c r="D88" s="164">
        <v>118.83875399999999</v>
      </c>
      <c r="E88" s="164">
        <v>120.02566499999999</v>
      </c>
      <c r="F88" s="164">
        <v>122.19693599999999</v>
      </c>
      <c r="G88" s="164">
        <v>122.60203799999999</v>
      </c>
      <c r="H88" s="164">
        <v>121.100889</v>
      </c>
      <c r="I88" s="164">
        <v>122.50170899999999</v>
      </c>
      <c r="J88" s="164">
        <v>121.32804899999999</v>
      </c>
      <c r="K88" s="164">
        <v>120.70903799999999</v>
      </c>
      <c r="L88" s="164">
        <v>121.18986000000001</v>
      </c>
      <c r="M88" s="164">
        <v>121.59496200000001</v>
      </c>
      <c r="N88" s="164">
        <v>121.03841999999999</v>
      </c>
      <c r="O88" s="164">
        <v>116.94575399999999</v>
      </c>
      <c r="P88" s="164">
        <v>117.84871499999998</v>
      </c>
      <c r="Q88" s="164">
        <v>120.540561</v>
      </c>
      <c r="R88" s="164">
        <v>123.60911400000001</v>
      </c>
      <c r="S88" s="164">
        <v>126.79692600000001</v>
      </c>
      <c r="T88" s="164">
        <v>121.593069</v>
      </c>
      <c r="U88" s="164">
        <v>121.00623900000001</v>
      </c>
      <c r="V88" s="164">
        <v>122.30673</v>
      </c>
      <c r="W88" s="164">
        <v>123.658332</v>
      </c>
      <c r="X88" s="164">
        <v>124.07668500000001</v>
      </c>
      <c r="Y88" s="164">
        <v>123.50121299999999</v>
      </c>
    </row>
    <row r="89" spans="1:25" s="146" customFormat="1" ht="15" thickBot="1" x14ac:dyDescent="0.25">
      <c r="A89" s="183" t="s">
        <v>127</v>
      </c>
      <c r="B89" s="169">
        <v>3.6509273741482882</v>
      </c>
      <c r="C89" s="169">
        <v>3.6509273741482882</v>
      </c>
      <c r="D89" s="169">
        <v>3.6509273741482882</v>
      </c>
      <c r="E89" s="169">
        <v>3.6509273741482882</v>
      </c>
      <c r="F89" s="169">
        <v>3.6509273741482882</v>
      </c>
      <c r="G89" s="169">
        <v>3.6509273741482882</v>
      </c>
      <c r="H89" s="169">
        <v>3.6509273741482882</v>
      </c>
      <c r="I89" s="169">
        <v>3.6509273741482882</v>
      </c>
      <c r="J89" s="169">
        <v>3.6509273741482882</v>
      </c>
      <c r="K89" s="169">
        <v>3.6509273741482882</v>
      </c>
      <c r="L89" s="169">
        <v>3.6509273741482882</v>
      </c>
      <c r="M89" s="169">
        <v>3.6509273741482882</v>
      </c>
      <c r="N89" s="169">
        <v>3.6509273741482882</v>
      </c>
      <c r="O89" s="169">
        <v>3.6509273741482882</v>
      </c>
      <c r="P89" s="169">
        <v>3.6509273741482882</v>
      </c>
      <c r="Q89" s="169">
        <v>3.6509273741482882</v>
      </c>
      <c r="R89" s="169">
        <v>3.6509273741482882</v>
      </c>
      <c r="S89" s="169">
        <v>3.6509273741482882</v>
      </c>
      <c r="T89" s="169">
        <v>3.6509273741482882</v>
      </c>
      <c r="U89" s="169">
        <v>3.6509273741482882</v>
      </c>
      <c r="V89" s="169">
        <v>3.6509273741482882</v>
      </c>
      <c r="W89" s="169">
        <v>3.6509273741482882</v>
      </c>
      <c r="X89" s="169">
        <v>3.6509273741482882</v>
      </c>
      <c r="Y89" s="169">
        <v>3.6509273741482882</v>
      </c>
    </row>
    <row r="90" spans="1:25" s="310" customFormat="1" ht="15.75" thickBot="1" x14ac:dyDescent="0.25">
      <c r="A90" s="154">
        <v>17</v>
      </c>
      <c r="B90" s="155">
        <v>840.41679037414826</v>
      </c>
      <c r="C90" s="156">
        <v>818.86667437414837</v>
      </c>
      <c r="D90" s="156">
        <v>819.50889637414832</v>
      </c>
      <c r="E90" s="156">
        <v>823.21951237414828</v>
      </c>
      <c r="F90" s="156">
        <v>834.85086637414838</v>
      </c>
      <c r="G90" s="156">
        <v>833.54263637414829</v>
      </c>
      <c r="H90" s="156">
        <v>832.86473537414838</v>
      </c>
      <c r="I90" s="156">
        <v>825.69325637414829</v>
      </c>
      <c r="J90" s="156">
        <v>826.82309137414836</v>
      </c>
      <c r="K90" s="157">
        <v>831.84193737414819</v>
      </c>
      <c r="L90" s="156">
        <v>832.37712237414826</v>
      </c>
      <c r="M90" s="158">
        <v>826.84687737414833</v>
      </c>
      <c r="N90" s="157">
        <v>830.56938637414828</v>
      </c>
      <c r="O90" s="156">
        <v>815.40581137414824</v>
      </c>
      <c r="P90" s="158">
        <v>821.57827837414834</v>
      </c>
      <c r="Q90" s="159">
        <v>835.04115437414828</v>
      </c>
      <c r="R90" s="156">
        <v>843.40193337414826</v>
      </c>
      <c r="S90" s="159">
        <v>856.75777237414832</v>
      </c>
      <c r="T90" s="156">
        <v>829.87959237414839</v>
      </c>
      <c r="U90" s="156">
        <v>826.39494337414828</v>
      </c>
      <c r="V90" s="156">
        <v>829.13033337414822</v>
      </c>
      <c r="W90" s="156">
        <v>836.63481637414827</v>
      </c>
      <c r="X90" s="156">
        <v>843.68736537414827</v>
      </c>
      <c r="Y90" s="160">
        <v>847.07687037414826</v>
      </c>
    </row>
    <row r="91" spans="1:25" s="146" customFormat="1" x14ac:dyDescent="0.2">
      <c r="A91" s="180" t="s">
        <v>7</v>
      </c>
      <c r="B91" s="162">
        <v>452.91</v>
      </c>
      <c r="C91" s="203">
        <v>434.79</v>
      </c>
      <c r="D91" s="203">
        <v>435.33</v>
      </c>
      <c r="E91" s="204">
        <v>438.45</v>
      </c>
      <c r="F91" s="203">
        <v>448.23</v>
      </c>
      <c r="G91" s="203">
        <v>447.13</v>
      </c>
      <c r="H91" s="203">
        <v>446.56</v>
      </c>
      <c r="I91" s="203">
        <v>440.53</v>
      </c>
      <c r="J91" s="205">
        <v>441.48</v>
      </c>
      <c r="K91" s="203">
        <v>445.7</v>
      </c>
      <c r="L91" s="203">
        <v>446.15</v>
      </c>
      <c r="M91" s="203">
        <v>441.5</v>
      </c>
      <c r="N91" s="203">
        <v>444.63</v>
      </c>
      <c r="O91" s="203">
        <v>431.88</v>
      </c>
      <c r="P91" s="203">
        <v>437.07</v>
      </c>
      <c r="Q91" s="203">
        <v>448.39</v>
      </c>
      <c r="R91" s="203">
        <v>455.42</v>
      </c>
      <c r="S91" s="203">
        <v>466.65</v>
      </c>
      <c r="T91" s="203">
        <v>444.05</v>
      </c>
      <c r="U91" s="203">
        <v>441.12</v>
      </c>
      <c r="V91" s="203">
        <v>443.42</v>
      </c>
      <c r="W91" s="203">
        <v>449.73</v>
      </c>
      <c r="X91" s="203">
        <v>455.66</v>
      </c>
      <c r="Y91" s="206">
        <v>458.51</v>
      </c>
    </row>
    <row r="92" spans="1:25" s="146" customFormat="1" x14ac:dyDescent="0.2">
      <c r="A92" s="181" t="s">
        <v>8</v>
      </c>
      <c r="B92" s="164">
        <v>298.12</v>
      </c>
      <c r="C92" s="165">
        <v>298.12</v>
      </c>
      <c r="D92" s="165">
        <v>298.12</v>
      </c>
      <c r="E92" s="165">
        <v>298.12</v>
      </c>
      <c r="F92" s="165">
        <v>298.12</v>
      </c>
      <c r="G92" s="165">
        <v>298.12</v>
      </c>
      <c r="H92" s="165">
        <v>298.12</v>
      </c>
      <c r="I92" s="165">
        <v>298.12</v>
      </c>
      <c r="J92" s="165">
        <v>298.12</v>
      </c>
      <c r="K92" s="165">
        <v>298.12</v>
      </c>
      <c r="L92" s="165">
        <v>298.12</v>
      </c>
      <c r="M92" s="165">
        <v>298.12</v>
      </c>
      <c r="N92" s="165">
        <v>298.12</v>
      </c>
      <c r="O92" s="165">
        <v>298.12</v>
      </c>
      <c r="P92" s="165">
        <v>298.12</v>
      </c>
      <c r="Q92" s="165">
        <v>298.12</v>
      </c>
      <c r="R92" s="165">
        <v>298.12</v>
      </c>
      <c r="S92" s="165">
        <v>298.12</v>
      </c>
      <c r="T92" s="165">
        <v>298.12</v>
      </c>
      <c r="U92" s="165">
        <v>298.12</v>
      </c>
      <c r="V92" s="165">
        <v>298.12</v>
      </c>
      <c r="W92" s="165">
        <v>298.12</v>
      </c>
      <c r="X92" s="165">
        <v>298.12</v>
      </c>
      <c r="Y92" s="166">
        <v>298.12</v>
      </c>
    </row>
    <row r="93" spans="1:25" s="146" customFormat="1" x14ac:dyDescent="0.2">
      <c r="A93" s="182" t="s">
        <v>9</v>
      </c>
      <c r="B93" s="164">
        <v>85.735863000000009</v>
      </c>
      <c r="C93" s="164">
        <v>82.305746999999997</v>
      </c>
      <c r="D93" s="164">
        <v>82.407968999999994</v>
      </c>
      <c r="E93" s="164">
        <v>82.998584999999991</v>
      </c>
      <c r="F93" s="164">
        <v>84.849939000000006</v>
      </c>
      <c r="G93" s="164">
        <v>84.641708999999992</v>
      </c>
      <c r="H93" s="164">
        <v>84.533807999999993</v>
      </c>
      <c r="I93" s="164">
        <v>83.392328999999989</v>
      </c>
      <c r="J93" s="164">
        <v>83.572164000000001</v>
      </c>
      <c r="K93" s="164">
        <v>84.371009999999998</v>
      </c>
      <c r="L93" s="164">
        <v>84.456194999999994</v>
      </c>
      <c r="M93" s="164">
        <v>83.575949999999992</v>
      </c>
      <c r="N93" s="164">
        <v>84.168458999999999</v>
      </c>
      <c r="O93" s="164">
        <v>81.754884000000004</v>
      </c>
      <c r="P93" s="164">
        <v>82.737351000000004</v>
      </c>
      <c r="Q93" s="164">
        <v>84.880226999999991</v>
      </c>
      <c r="R93" s="164">
        <v>86.211005999999998</v>
      </c>
      <c r="S93" s="164">
        <v>88.336844999999997</v>
      </c>
      <c r="T93" s="164">
        <v>84.058665000000005</v>
      </c>
      <c r="U93" s="164">
        <v>83.504015999999993</v>
      </c>
      <c r="V93" s="164">
        <v>83.939406000000005</v>
      </c>
      <c r="W93" s="164">
        <v>85.133888999999996</v>
      </c>
      <c r="X93" s="164">
        <v>86.256438000000003</v>
      </c>
      <c r="Y93" s="164">
        <v>86.795942999999994</v>
      </c>
    </row>
    <row r="94" spans="1:25" s="146" customFormat="1" ht="15" thickBot="1" x14ac:dyDescent="0.25">
      <c r="A94" s="183" t="s">
        <v>127</v>
      </c>
      <c r="B94" s="169">
        <v>3.6509273741482882</v>
      </c>
      <c r="C94" s="169">
        <v>3.6509273741482882</v>
      </c>
      <c r="D94" s="169">
        <v>3.6509273741482882</v>
      </c>
      <c r="E94" s="169">
        <v>3.6509273741482882</v>
      </c>
      <c r="F94" s="169">
        <v>3.6509273741482882</v>
      </c>
      <c r="G94" s="169">
        <v>3.6509273741482882</v>
      </c>
      <c r="H94" s="169">
        <v>3.6509273741482882</v>
      </c>
      <c r="I94" s="169">
        <v>3.6509273741482882</v>
      </c>
      <c r="J94" s="169">
        <v>3.6509273741482882</v>
      </c>
      <c r="K94" s="169">
        <v>3.6509273741482882</v>
      </c>
      <c r="L94" s="169">
        <v>3.6509273741482882</v>
      </c>
      <c r="M94" s="169">
        <v>3.6509273741482882</v>
      </c>
      <c r="N94" s="169">
        <v>3.6509273741482882</v>
      </c>
      <c r="O94" s="169">
        <v>3.6509273741482882</v>
      </c>
      <c r="P94" s="169">
        <v>3.6509273741482882</v>
      </c>
      <c r="Q94" s="169">
        <v>3.6509273741482882</v>
      </c>
      <c r="R94" s="169">
        <v>3.6509273741482882</v>
      </c>
      <c r="S94" s="169">
        <v>3.6509273741482882</v>
      </c>
      <c r="T94" s="169">
        <v>3.6509273741482882</v>
      </c>
      <c r="U94" s="169">
        <v>3.6509273741482882</v>
      </c>
      <c r="V94" s="169">
        <v>3.6509273741482882</v>
      </c>
      <c r="W94" s="169">
        <v>3.6509273741482882</v>
      </c>
      <c r="X94" s="169">
        <v>3.6509273741482882</v>
      </c>
      <c r="Y94" s="169">
        <v>3.6509273741482882</v>
      </c>
    </row>
    <row r="95" spans="1:25" s="310" customFormat="1" ht="15.75" thickBot="1" x14ac:dyDescent="0.25">
      <c r="A95" s="184">
        <v>18</v>
      </c>
      <c r="B95" s="155">
        <v>880.17508937414834</v>
      </c>
      <c r="C95" s="156">
        <v>861.05114537414829</v>
      </c>
      <c r="D95" s="156">
        <v>860.96789437414827</v>
      </c>
      <c r="E95" s="156">
        <v>866.31974437414829</v>
      </c>
      <c r="F95" s="156">
        <v>877.10669537414833</v>
      </c>
      <c r="G95" s="156">
        <v>898.05026837414835</v>
      </c>
      <c r="H95" s="156">
        <v>890.3436043741483</v>
      </c>
      <c r="I95" s="156">
        <v>862.95402537414827</v>
      </c>
      <c r="J95" s="156">
        <v>889.22566237414821</v>
      </c>
      <c r="K95" s="157">
        <v>891.34261637414829</v>
      </c>
      <c r="L95" s="156">
        <v>871.16019537414832</v>
      </c>
      <c r="M95" s="158">
        <v>874.53780737414831</v>
      </c>
      <c r="N95" s="157">
        <v>879.6993693741482</v>
      </c>
      <c r="O95" s="156">
        <v>844.79341437414837</v>
      </c>
      <c r="P95" s="158">
        <v>848.7299973741483</v>
      </c>
      <c r="Q95" s="159">
        <v>866.22460037414828</v>
      </c>
      <c r="R95" s="156">
        <v>901.01162537414825</v>
      </c>
      <c r="S95" s="159">
        <v>904.09191237414825</v>
      </c>
      <c r="T95" s="156">
        <v>870.19686237414817</v>
      </c>
      <c r="U95" s="156">
        <v>871.40994837414837</v>
      </c>
      <c r="V95" s="156">
        <v>889.98681437414837</v>
      </c>
      <c r="W95" s="156">
        <v>890.03438637414831</v>
      </c>
      <c r="X95" s="156">
        <v>889.21376937414823</v>
      </c>
      <c r="Y95" s="160">
        <v>883.62405937414826</v>
      </c>
    </row>
    <row r="96" spans="1:25" s="146" customFormat="1" x14ac:dyDescent="0.2">
      <c r="A96" s="161" t="s">
        <v>7</v>
      </c>
      <c r="B96" s="162">
        <v>486.34</v>
      </c>
      <c r="C96" s="203">
        <v>470.26</v>
      </c>
      <c r="D96" s="203">
        <v>470.19</v>
      </c>
      <c r="E96" s="204">
        <v>474.69</v>
      </c>
      <c r="F96" s="203">
        <v>483.76</v>
      </c>
      <c r="G96" s="203">
        <v>501.37</v>
      </c>
      <c r="H96" s="203">
        <v>494.89</v>
      </c>
      <c r="I96" s="203">
        <v>471.86</v>
      </c>
      <c r="J96" s="205">
        <v>493.95</v>
      </c>
      <c r="K96" s="203">
        <v>495.73</v>
      </c>
      <c r="L96" s="203">
        <v>478.76</v>
      </c>
      <c r="M96" s="203">
        <v>481.6</v>
      </c>
      <c r="N96" s="203">
        <v>485.94</v>
      </c>
      <c r="O96" s="203">
        <v>456.59</v>
      </c>
      <c r="P96" s="203">
        <v>459.9</v>
      </c>
      <c r="Q96" s="203">
        <v>474.61</v>
      </c>
      <c r="R96" s="203">
        <v>503.86</v>
      </c>
      <c r="S96" s="203">
        <v>506.45</v>
      </c>
      <c r="T96" s="203">
        <v>477.95</v>
      </c>
      <c r="U96" s="203">
        <v>478.97</v>
      </c>
      <c r="V96" s="203">
        <v>494.59</v>
      </c>
      <c r="W96" s="203">
        <v>494.63</v>
      </c>
      <c r="X96" s="203">
        <v>493.94</v>
      </c>
      <c r="Y96" s="206">
        <v>489.24</v>
      </c>
    </row>
    <row r="97" spans="1:25" s="146" customFormat="1" x14ac:dyDescent="0.2">
      <c r="A97" s="163" t="s">
        <v>8</v>
      </c>
      <c r="B97" s="164">
        <v>298.12</v>
      </c>
      <c r="C97" s="165">
        <v>298.12</v>
      </c>
      <c r="D97" s="165">
        <v>298.12</v>
      </c>
      <c r="E97" s="165">
        <v>298.12</v>
      </c>
      <c r="F97" s="165">
        <v>298.12</v>
      </c>
      <c r="G97" s="165">
        <v>298.12</v>
      </c>
      <c r="H97" s="165">
        <v>298.12</v>
      </c>
      <c r="I97" s="165">
        <v>298.12</v>
      </c>
      <c r="J97" s="165">
        <v>298.12</v>
      </c>
      <c r="K97" s="165">
        <v>298.12</v>
      </c>
      <c r="L97" s="165">
        <v>298.12</v>
      </c>
      <c r="M97" s="165">
        <v>298.12</v>
      </c>
      <c r="N97" s="165">
        <v>298.12</v>
      </c>
      <c r="O97" s="165">
        <v>298.12</v>
      </c>
      <c r="P97" s="165">
        <v>298.12</v>
      </c>
      <c r="Q97" s="165">
        <v>298.12</v>
      </c>
      <c r="R97" s="165">
        <v>298.12</v>
      </c>
      <c r="S97" s="165">
        <v>298.12</v>
      </c>
      <c r="T97" s="165">
        <v>298.12</v>
      </c>
      <c r="U97" s="165">
        <v>298.12</v>
      </c>
      <c r="V97" s="165">
        <v>298.12</v>
      </c>
      <c r="W97" s="165">
        <v>298.12</v>
      </c>
      <c r="X97" s="165">
        <v>298.12</v>
      </c>
      <c r="Y97" s="166">
        <v>298.12</v>
      </c>
    </row>
    <row r="98" spans="1:25" s="146" customFormat="1" x14ac:dyDescent="0.2">
      <c r="A98" s="167" t="s">
        <v>9</v>
      </c>
      <c r="B98" s="164">
        <v>92.064161999999996</v>
      </c>
      <c r="C98" s="164">
        <v>89.020218</v>
      </c>
      <c r="D98" s="164">
        <v>89.006967000000003</v>
      </c>
      <c r="E98" s="164">
        <v>89.858817000000002</v>
      </c>
      <c r="F98" s="164">
        <v>91.575767999999997</v>
      </c>
      <c r="G98" s="164">
        <v>94.909340999999998</v>
      </c>
      <c r="H98" s="164">
        <v>93.682676999999998</v>
      </c>
      <c r="I98" s="164">
        <v>89.323098000000002</v>
      </c>
      <c r="J98" s="164">
        <v>93.504734999999997</v>
      </c>
      <c r="K98" s="164">
        <v>93.841689000000002</v>
      </c>
      <c r="L98" s="164">
        <v>90.629267999999996</v>
      </c>
      <c r="M98" s="164">
        <v>91.166880000000006</v>
      </c>
      <c r="N98" s="164">
        <v>91.988441999999992</v>
      </c>
      <c r="O98" s="164">
        <v>86.432486999999995</v>
      </c>
      <c r="P98" s="164">
        <v>87.059069999999991</v>
      </c>
      <c r="Q98" s="164">
        <v>89.843672999999995</v>
      </c>
      <c r="R98" s="164">
        <v>95.380697999999995</v>
      </c>
      <c r="S98" s="164">
        <v>95.87098499999999</v>
      </c>
      <c r="T98" s="164">
        <v>90.475934999999993</v>
      </c>
      <c r="U98" s="164">
        <v>90.669021000000001</v>
      </c>
      <c r="V98" s="164">
        <v>93.625886999999992</v>
      </c>
      <c r="W98" s="164">
        <v>93.633459000000002</v>
      </c>
      <c r="X98" s="164">
        <v>93.502842000000001</v>
      </c>
      <c r="Y98" s="164">
        <v>92.613131999999993</v>
      </c>
    </row>
    <row r="99" spans="1:25" s="146" customFormat="1" ht="15" thickBot="1" x14ac:dyDescent="0.25">
      <c r="A99" s="168" t="s">
        <v>127</v>
      </c>
      <c r="B99" s="169">
        <v>3.6509273741482882</v>
      </c>
      <c r="C99" s="169">
        <v>3.6509273741482882</v>
      </c>
      <c r="D99" s="169">
        <v>3.6509273741482882</v>
      </c>
      <c r="E99" s="169">
        <v>3.6509273741482882</v>
      </c>
      <c r="F99" s="169">
        <v>3.6509273741482882</v>
      </c>
      <c r="G99" s="169">
        <v>3.6509273741482882</v>
      </c>
      <c r="H99" s="169">
        <v>3.6509273741482882</v>
      </c>
      <c r="I99" s="169">
        <v>3.6509273741482882</v>
      </c>
      <c r="J99" s="169">
        <v>3.6509273741482882</v>
      </c>
      <c r="K99" s="169">
        <v>3.6509273741482882</v>
      </c>
      <c r="L99" s="169">
        <v>3.6509273741482882</v>
      </c>
      <c r="M99" s="169">
        <v>3.6509273741482882</v>
      </c>
      <c r="N99" s="169">
        <v>3.6509273741482882</v>
      </c>
      <c r="O99" s="169">
        <v>3.6509273741482882</v>
      </c>
      <c r="P99" s="169">
        <v>3.6509273741482882</v>
      </c>
      <c r="Q99" s="169">
        <v>3.6509273741482882</v>
      </c>
      <c r="R99" s="169">
        <v>3.6509273741482882</v>
      </c>
      <c r="S99" s="169">
        <v>3.6509273741482882</v>
      </c>
      <c r="T99" s="169">
        <v>3.6509273741482882</v>
      </c>
      <c r="U99" s="169">
        <v>3.6509273741482882</v>
      </c>
      <c r="V99" s="169">
        <v>3.6509273741482882</v>
      </c>
      <c r="W99" s="169">
        <v>3.6509273741482882</v>
      </c>
      <c r="X99" s="169">
        <v>3.6509273741482882</v>
      </c>
      <c r="Y99" s="169">
        <v>3.6509273741482882</v>
      </c>
    </row>
    <row r="100" spans="1:25" s="310" customFormat="1" ht="15.75" thickBot="1" x14ac:dyDescent="0.25">
      <c r="A100" s="171">
        <v>19</v>
      </c>
      <c r="B100" s="155">
        <v>993.82459737414831</v>
      </c>
      <c r="C100" s="156">
        <v>959.35868337414831</v>
      </c>
      <c r="D100" s="156">
        <v>951.02169037414831</v>
      </c>
      <c r="E100" s="156">
        <v>963.56880537414838</v>
      </c>
      <c r="F100" s="156">
        <v>977.51929437414833</v>
      </c>
      <c r="G100" s="156">
        <v>998.65315537414835</v>
      </c>
      <c r="H100" s="156">
        <v>986.87908537414819</v>
      </c>
      <c r="I100" s="156">
        <v>978.80373837414822</v>
      </c>
      <c r="J100" s="156">
        <v>988.42517537414835</v>
      </c>
      <c r="K100" s="157">
        <v>992.00496837414835</v>
      </c>
      <c r="L100" s="156">
        <v>997.15463737414836</v>
      </c>
      <c r="M100" s="158">
        <v>1001.9594093741483</v>
      </c>
      <c r="N100" s="157">
        <v>975.02176437414835</v>
      </c>
      <c r="O100" s="156">
        <v>950.41514737414832</v>
      </c>
      <c r="P100" s="158">
        <v>954.09008437414832</v>
      </c>
      <c r="Q100" s="159">
        <v>970.06238337414823</v>
      </c>
      <c r="R100" s="156">
        <v>983.08521837414833</v>
      </c>
      <c r="S100" s="159">
        <v>1012.9009693741484</v>
      </c>
      <c r="T100" s="156">
        <v>973.36863737414831</v>
      </c>
      <c r="U100" s="156">
        <v>962.91469037414822</v>
      </c>
      <c r="V100" s="156">
        <v>982.75221437414837</v>
      </c>
      <c r="W100" s="156">
        <v>984.31019737414829</v>
      </c>
      <c r="X100" s="156">
        <v>994.31221037414821</v>
      </c>
      <c r="Y100" s="160">
        <v>991.74332237414831</v>
      </c>
    </row>
    <row r="101" spans="1:25" s="146" customFormat="1" x14ac:dyDescent="0.2">
      <c r="A101" s="180" t="s">
        <v>7</v>
      </c>
      <c r="B101" s="162">
        <v>581.9</v>
      </c>
      <c r="C101" s="203">
        <v>552.91999999999996</v>
      </c>
      <c r="D101" s="203">
        <v>545.91</v>
      </c>
      <c r="E101" s="204">
        <v>556.46</v>
      </c>
      <c r="F101" s="203">
        <v>568.19000000000005</v>
      </c>
      <c r="G101" s="203">
        <v>585.96</v>
      </c>
      <c r="H101" s="203">
        <v>576.05999999999995</v>
      </c>
      <c r="I101" s="203">
        <v>569.27</v>
      </c>
      <c r="J101" s="205">
        <v>577.36</v>
      </c>
      <c r="K101" s="203">
        <v>580.37</v>
      </c>
      <c r="L101" s="203">
        <v>584.70000000000005</v>
      </c>
      <c r="M101" s="203">
        <v>588.74</v>
      </c>
      <c r="N101" s="203">
        <v>566.09</v>
      </c>
      <c r="O101" s="203">
        <v>545.4</v>
      </c>
      <c r="P101" s="203">
        <v>548.49</v>
      </c>
      <c r="Q101" s="203">
        <v>561.91999999999996</v>
      </c>
      <c r="R101" s="203">
        <v>572.87</v>
      </c>
      <c r="S101" s="203">
        <v>597.94000000000005</v>
      </c>
      <c r="T101" s="203">
        <v>564.70000000000005</v>
      </c>
      <c r="U101" s="203">
        <v>555.91</v>
      </c>
      <c r="V101" s="203">
        <v>572.59</v>
      </c>
      <c r="W101" s="203">
        <v>573.9</v>
      </c>
      <c r="X101" s="203">
        <v>582.30999999999995</v>
      </c>
      <c r="Y101" s="206">
        <v>580.15</v>
      </c>
    </row>
    <row r="102" spans="1:25" s="146" customFormat="1" x14ac:dyDescent="0.2">
      <c r="A102" s="181" t="s">
        <v>8</v>
      </c>
      <c r="B102" s="164">
        <v>298.12</v>
      </c>
      <c r="C102" s="165">
        <v>298.12</v>
      </c>
      <c r="D102" s="165">
        <v>298.12</v>
      </c>
      <c r="E102" s="165">
        <v>298.12</v>
      </c>
      <c r="F102" s="165">
        <v>298.12</v>
      </c>
      <c r="G102" s="165">
        <v>298.12</v>
      </c>
      <c r="H102" s="165">
        <v>298.12</v>
      </c>
      <c r="I102" s="165">
        <v>298.12</v>
      </c>
      <c r="J102" s="165">
        <v>298.12</v>
      </c>
      <c r="K102" s="165">
        <v>298.12</v>
      </c>
      <c r="L102" s="165">
        <v>298.12</v>
      </c>
      <c r="M102" s="165">
        <v>298.12</v>
      </c>
      <c r="N102" s="165">
        <v>298.12</v>
      </c>
      <c r="O102" s="165">
        <v>298.12</v>
      </c>
      <c r="P102" s="165">
        <v>298.12</v>
      </c>
      <c r="Q102" s="165">
        <v>298.12</v>
      </c>
      <c r="R102" s="165">
        <v>298.12</v>
      </c>
      <c r="S102" s="165">
        <v>298.12</v>
      </c>
      <c r="T102" s="165">
        <v>298.12</v>
      </c>
      <c r="U102" s="165">
        <v>298.12</v>
      </c>
      <c r="V102" s="165">
        <v>298.12</v>
      </c>
      <c r="W102" s="165">
        <v>298.12</v>
      </c>
      <c r="X102" s="165">
        <v>298.12</v>
      </c>
      <c r="Y102" s="166">
        <v>298.12</v>
      </c>
    </row>
    <row r="103" spans="1:25" s="146" customFormat="1" x14ac:dyDescent="0.2">
      <c r="A103" s="182" t="s">
        <v>9</v>
      </c>
      <c r="B103" s="164">
        <v>110.15366999999999</v>
      </c>
      <c r="C103" s="164">
        <v>104.667756</v>
      </c>
      <c r="D103" s="164">
        <v>103.340763</v>
      </c>
      <c r="E103" s="164">
        <v>105.337878</v>
      </c>
      <c r="F103" s="164">
        <v>107.558367</v>
      </c>
      <c r="G103" s="164">
        <v>110.922228</v>
      </c>
      <c r="H103" s="164">
        <v>109.04815799999999</v>
      </c>
      <c r="I103" s="164">
        <v>107.762811</v>
      </c>
      <c r="J103" s="164">
        <v>109.294248</v>
      </c>
      <c r="K103" s="164">
        <v>109.864041</v>
      </c>
      <c r="L103" s="164">
        <v>110.68371</v>
      </c>
      <c r="M103" s="164">
        <v>111.448482</v>
      </c>
      <c r="N103" s="164">
        <v>107.160837</v>
      </c>
      <c r="O103" s="164">
        <v>103.24422</v>
      </c>
      <c r="P103" s="164">
        <v>103.829157</v>
      </c>
      <c r="Q103" s="164">
        <v>106.37145599999999</v>
      </c>
      <c r="R103" s="164">
        <v>108.44429099999999</v>
      </c>
      <c r="S103" s="164">
        <v>113.19004200000001</v>
      </c>
      <c r="T103" s="164">
        <v>106.89771</v>
      </c>
      <c r="U103" s="164">
        <v>105.233763</v>
      </c>
      <c r="V103" s="164">
        <v>108.39128700000001</v>
      </c>
      <c r="W103" s="164">
        <v>108.63927</v>
      </c>
      <c r="X103" s="164">
        <v>110.23128299999999</v>
      </c>
      <c r="Y103" s="164">
        <v>109.822395</v>
      </c>
    </row>
    <row r="104" spans="1:25" s="146" customFormat="1" ht="15" thickBot="1" x14ac:dyDescent="0.25">
      <c r="A104" s="183" t="s">
        <v>127</v>
      </c>
      <c r="B104" s="169">
        <v>3.6509273741482882</v>
      </c>
      <c r="C104" s="169">
        <v>3.6509273741482882</v>
      </c>
      <c r="D104" s="169">
        <v>3.6509273741482882</v>
      </c>
      <c r="E104" s="169">
        <v>3.6509273741482882</v>
      </c>
      <c r="F104" s="169">
        <v>3.6509273741482882</v>
      </c>
      <c r="G104" s="169">
        <v>3.6509273741482882</v>
      </c>
      <c r="H104" s="169">
        <v>3.6509273741482882</v>
      </c>
      <c r="I104" s="169">
        <v>3.6509273741482882</v>
      </c>
      <c r="J104" s="169">
        <v>3.6509273741482882</v>
      </c>
      <c r="K104" s="169">
        <v>3.6509273741482882</v>
      </c>
      <c r="L104" s="169">
        <v>3.6509273741482882</v>
      </c>
      <c r="M104" s="169">
        <v>3.6509273741482882</v>
      </c>
      <c r="N104" s="169">
        <v>3.6509273741482882</v>
      </c>
      <c r="O104" s="169">
        <v>3.6509273741482882</v>
      </c>
      <c r="P104" s="169">
        <v>3.6509273741482882</v>
      </c>
      <c r="Q104" s="169">
        <v>3.6509273741482882</v>
      </c>
      <c r="R104" s="169">
        <v>3.6509273741482882</v>
      </c>
      <c r="S104" s="169">
        <v>3.6509273741482882</v>
      </c>
      <c r="T104" s="169">
        <v>3.6509273741482882</v>
      </c>
      <c r="U104" s="169">
        <v>3.6509273741482882</v>
      </c>
      <c r="V104" s="169">
        <v>3.6509273741482882</v>
      </c>
      <c r="W104" s="169">
        <v>3.6509273741482882</v>
      </c>
      <c r="X104" s="169">
        <v>3.6509273741482882</v>
      </c>
      <c r="Y104" s="169">
        <v>3.6509273741482882</v>
      </c>
    </row>
    <row r="105" spans="1:25" s="310" customFormat="1" ht="15.75" thickBot="1" x14ac:dyDescent="0.25">
      <c r="A105" s="154">
        <v>20</v>
      </c>
      <c r="B105" s="155">
        <v>990.99406337414825</v>
      </c>
      <c r="C105" s="156">
        <v>956.96819037414821</v>
      </c>
      <c r="D105" s="156">
        <v>949.2377403741483</v>
      </c>
      <c r="E105" s="156">
        <v>957.25362237414822</v>
      </c>
      <c r="F105" s="156">
        <v>969.50341237414841</v>
      </c>
      <c r="G105" s="156">
        <v>991.42221137414833</v>
      </c>
      <c r="H105" s="156">
        <v>988.46085437414831</v>
      </c>
      <c r="I105" s="156">
        <v>984.01287237414829</v>
      </c>
      <c r="J105" s="156">
        <v>995.04957637414827</v>
      </c>
      <c r="K105" s="157">
        <v>991.99307537414836</v>
      </c>
      <c r="L105" s="156">
        <v>995.95344437414838</v>
      </c>
      <c r="M105" s="158">
        <v>997.29735337414832</v>
      </c>
      <c r="N105" s="157">
        <v>997.8087523741483</v>
      </c>
      <c r="O105" s="156">
        <v>967.63621137414827</v>
      </c>
      <c r="P105" s="158">
        <v>944.68272137414829</v>
      </c>
      <c r="Q105" s="159">
        <v>964.85324937414828</v>
      </c>
      <c r="R105" s="156">
        <v>1004.0525773741483</v>
      </c>
      <c r="S105" s="159">
        <v>1007.9296953741483</v>
      </c>
      <c r="T105" s="156">
        <v>969.71748637414828</v>
      </c>
      <c r="U105" s="156">
        <v>966.49448337414822</v>
      </c>
      <c r="V105" s="156">
        <v>989.29336437414838</v>
      </c>
      <c r="W105" s="156">
        <v>990.49455737414837</v>
      </c>
      <c r="X105" s="156">
        <v>999.08130337414832</v>
      </c>
      <c r="Y105" s="160">
        <v>998.36772337414834</v>
      </c>
    </row>
    <row r="106" spans="1:25" s="146" customFormat="1" x14ac:dyDescent="0.2">
      <c r="A106" s="180" t="s">
        <v>7</v>
      </c>
      <c r="B106" s="162">
        <v>579.52</v>
      </c>
      <c r="C106" s="203">
        <v>550.91</v>
      </c>
      <c r="D106" s="203">
        <v>544.41</v>
      </c>
      <c r="E106" s="204">
        <v>551.15</v>
      </c>
      <c r="F106" s="203">
        <v>561.45000000000005</v>
      </c>
      <c r="G106" s="203">
        <v>579.88</v>
      </c>
      <c r="H106" s="203">
        <v>577.39</v>
      </c>
      <c r="I106" s="203">
        <v>573.65</v>
      </c>
      <c r="J106" s="205">
        <v>582.92999999999995</v>
      </c>
      <c r="K106" s="203">
        <v>580.36</v>
      </c>
      <c r="L106" s="203">
        <v>583.69000000000005</v>
      </c>
      <c r="M106" s="203">
        <v>584.82000000000005</v>
      </c>
      <c r="N106" s="203">
        <v>585.25</v>
      </c>
      <c r="O106" s="203">
        <v>559.88</v>
      </c>
      <c r="P106" s="203">
        <v>540.58000000000004</v>
      </c>
      <c r="Q106" s="203">
        <v>557.54</v>
      </c>
      <c r="R106" s="203">
        <v>590.5</v>
      </c>
      <c r="S106" s="203">
        <v>593.76</v>
      </c>
      <c r="T106" s="203">
        <v>561.63</v>
      </c>
      <c r="U106" s="203">
        <v>558.91999999999996</v>
      </c>
      <c r="V106" s="203">
        <v>578.09</v>
      </c>
      <c r="W106" s="203">
        <v>579.1</v>
      </c>
      <c r="X106" s="203">
        <v>586.32000000000005</v>
      </c>
      <c r="Y106" s="206">
        <v>585.72</v>
      </c>
    </row>
    <row r="107" spans="1:25" s="146" customFormat="1" x14ac:dyDescent="0.2">
      <c r="A107" s="181" t="s">
        <v>8</v>
      </c>
      <c r="B107" s="164">
        <v>298.12</v>
      </c>
      <c r="C107" s="165">
        <v>298.12</v>
      </c>
      <c r="D107" s="165">
        <v>298.12</v>
      </c>
      <c r="E107" s="165">
        <v>298.12</v>
      </c>
      <c r="F107" s="165">
        <v>298.12</v>
      </c>
      <c r="G107" s="165">
        <v>298.12</v>
      </c>
      <c r="H107" s="165">
        <v>298.12</v>
      </c>
      <c r="I107" s="165">
        <v>298.12</v>
      </c>
      <c r="J107" s="165">
        <v>298.12</v>
      </c>
      <c r="K107" s="165">
        <v>298.12</v>
      </c>
      <c r="L107" s="165">
        <v>298.12</v>
      </c>
      <c r="M107" s="165">
        <v>298.12</v>
      </c>
      <c r="N107" s="165">
        <v>298.12</v>
      </c>
      <c r="O107" s="165">
        <v>298.12</v>
      </c>
      <c r="P107" s="165">
        <v>298.12</v>
      </c>
      <c r="Q107" s="165">
        <v>298.12</v>
      </c>
      <c r="R107" s="165">
        <v>298.12</v>
      </c>
      <c r="S107" s="165">
        <v>298.12</v>
      </c>
      <c r="T107" s="165">
        <v>298.12</v>
      </c>
      <c r="U107" s="165">
        <v>298.12</v>
      </c>
      <c r="V107" s="165">
        <v>298.12</v>
      </c>
      <c r="W107" s="165">
        <v>298.12</v>
      </c>
      <c r="X107" s="165">
        <v>298.12</v>
      </c>
      <c r="Y107" s="166">
        <v>298.12</v>
      </c>
    </row>
    <row r="108" spans="1:25" s="146" customFormat="1" x14ac:dyDescent="0.2">
      <c r="A108" s="182" t="s">
        <v>9</v>
      </c>
      <c r="B108" s="164">
        <v>109.703136</v>
      </c>
      <c r="C108" s="164">
        <v>104.287263</v>
      </c>
      <c r="D108" s="164">
        <v>103.05681299999999</v>
      </c>
      <c r="E108" s="164">
        <v>104.33269499999999</v>
      </c>
      <c r="F108" s="164">
        <v>106.28248500000001</v>
      </c>
      <c r="G108" s="164">
        <v>109.77128399999999</v>
      </c>
      <c r="H108" s="164">
        <v>109.299927</v>
      </c>
      <c r="I108" s="164">
        <v>108.591945</v>
      </c>
      <c r="J108" s="164">
        <v>110.34864899999999</v>
      </c>
      <c r="K108" s="164">
        <v>109.862148</v>
      </c>
      <c r="L108" s="164">
        <v>110.49251700000001</v>
      </c>
      <c r="M108" s="164">
        <v>110.70642600000001</v>
      </c>
      <c r="N108" s="164">
        <v>110.787825</v>
      </c>
      <c r="O108" s="164">
        <v>105.98528399999999</v>
      </c>
      <c r="P108" s="164">
        <v>102.331794</v>
      </c>
      <c r="Q108" s="164">
        <v>105.54232199999998</v>
      </c>
      <c r="R108" s="164">
        <v>111.78165</v>
      </c>
      <c r="S108" s="164">
        <v>112.39876799999999</v>
      </c>
      <c r="T108" s="164">
        <v>106.316559</v>
      </c>
      <c r="U108" s="164">
        <v>105.80355599999999</v>
      </c>
      <c r="V108" s="164">
        <v>109.43243700000001</v>
      </c>
      <c r="W108" s="164">
        <v>109.62363000000001</v>
      </c>
      <c r="X108" s="164">
        <v>110.99037600000001</v>
      </c>
      <c r="Y108" s="164">
        <v>110.876796</v>
      </c>
    </row>
    <row r="109" spans="1:25" s="146" customFormat="1" ht="15" thickBot="1" x14ac:dyDescent="0.25">
      <c r="A109" s="183" t="s">
        <v>127</v>
      </c>
      <c r="B109" s="169">
        <v>3.6509273741482882</v>
      </c>
      <c r="C109" s="169">
        <v>3.6509273741482882</v>
      </c>
      <c r="D109" s="169">
        <v>3.6509273741482882</v>
      </c>
      <c r="E109" s="169">
        <v>3.6509273741482882</v>
      </c>
      <c r="F109" s="169">
        <v>3.6509273741482882</v>
      </c>
      <c r="G109" s="169">
        <v>3.6509273741482882</v>
      </c>
      <c r="H109" s="169">
        <v>3.6509273741482882</v>
      </c>
      <c r="I109" s="169">
        <v>3.6509273741482882</v>
      </c>
      <c r="J109" s="169">
        <v>3.6509273741482882</v>
      </c>
      <c r="K109" s="169">
        <v>3.6509273741482882</v>
      </c>
      <c r="L109" s="169">
        <v>3.6509273741482882</v>
      </c>
      <c r="M109" s="169">
        <v>3.6509273741482882</v>
      </c>
      <c r="N109" s="169">
        <v>3.6509273741482882</v>
      </c>
      <c r="O109" s="169">
        <v>3.6509273741482882</v>
      </c>
      <c r="P109" s="169">
        <v>3.6509273741482882</v>
      </c>
      <c r="Q109" s="169">
        <v>3.6509273741482882</v>
      </c>
      <c r="R109" s="169">
        <v>3.6509273741482882</v>
      </c>
      <c r="S109" s="169">
        <v>3.6509273741482882</v>
      </c>
      <c r="T109" s="169">
        <v>3.6509273741482882</v>
      </c>
      <c r="U109" s="169">
        <v>3.6509273741482882</v>
      </c>
      <c r="V109" s="169">
        <v>3.6509273741482882</v>
      </c>
      <c r="W109" s="169">
        <v>3.6509273741482882</v>
      </c>
      <c r="X109" s="169">
        <v>3.6509273741482882</v>
      </c>
      <c r="Y109" s="169">
        <v>3.6509273741482882</v>
      </c>
    </row>
    <row r="110" spans="1:25" s="310" customFormat="1" ht="15.75" thickBot="1" x14ac:dyDescent="0.25">
      <c r="A110" s="185">
        <v>21</v>
      </c>
      <c r="B110" s="155">
        <v>1116.0727443741484</v>
      </c>
      <c r="C110" s="156">
        <v>1072.4492203741484</v>
      </c>
      <c r="D110" s="156">
        <v>1063.2559313741483</v>
      </c>
      <c r="E110" s="156">
        <v>1083.1648133741483</v>
      </c>
      <c r="F110" s="156">
        <v>1125.7060743741483</v>
      </c>
      <c r="G110" s="156">
        <v>1128.6198593741483</v>
      </c>
      <c r="H110" s="156">
        <v>1119.6644303741484</v>
      </c>
      <c r="I110" s="156">
        <v>1104.4413903741483</v>
      </c>
      <c r="J110" s="156">
        <v>1121.7219193741485</v>
      </c>
      <c r="K110" s="157">
        <v>1122.2095323741482</v>
      </c>
      <c r="L110" s="156">
        <v>1118.1183403741481</v>
      </c>
      <c r="M110" s="158">
        <v>1126.4910123741483</v>
      </c>
      <c r="N110" s="157">
        <v>1129.1312583741483</v>
      </c>
      <c r="O110" s="156">
        <v>1097.3174833741482</v>
      </c>
      <c r="P110" s="158">
        <v>1100.0290873741483</v>
      </c>
      <c r="Q110" s="159">
        <v>1118.6892043741484</v>
      </c>
      <c r="R110" s="156">
        <v>1144.1402243741484</v>
      </c>
      <c r="S110" s="159">
        <v>1149.9202223741484</v>
      </c>
      <c r="T110" s="156">
        <v>1129.9280893741484</v>
      </c>
      <c r="U110" s="156">
        <v>1085.3174463741484</v>
      </c>
      <c r="V110" s="156">
        <v>1109.5672733741483</v>
      </c>
      <c r="W110" s="156">
        <v>1108.9845163741484</v>
      </c>
      <c r="X110" s="156">
        <v>1101.9200743741483</v>
      </c>
      <c r="Y110" s="160">
        <v>1116.1916743741483</v>
      </c>
    </row>
    <row r="111" spans="1:25" s="146" customFormat="1" x14ac:dyDescent="0.2">
      <c r="A111" s="180" t="s">
        <v>7</v>
      </c>
      <c r="B111" s="162">
        <v>684.69</v>
      </c>
      <c r="C111" s="203">
        <v>648.01</v>
      </c>
      <c r="D111" s="203">
        <v>640.28</v>
      </c>
      <c r="E111" s="204">
        <v>657.02</v>
      </c>
      <c r="F111" s="203">
        <v>692.79</v>
      </c>
      <c r="G111" s="203">
        <v>695.24</v>
      </c>
      <c r="H111" s="203">
        <v>687.71</v>
      </c>
      <c r="I111" s="203">
        <v>674.91</v>
      </c>
      <c r="J111" s="205">
        <v>689.44</v>
      </c>
      <c r="K111" s="203">
        <v>689.85</v>
      </c>
      <c r="L111" s="203">
        <v>686.41</v>
      </c>
      <c r="M111" s="203">
        <v>693.45</v>
      </c>
      <c r="N111" s="203">
        <v>695.67</v>
      </c>
      <c r="O111" s="203">
        <v>668.92</v>
      </c>
      <c r="P111" s="203">
        <v>671.2</v>
      </c>
      <c r="Q111" s="203">
        <v>686.89</v>
      </c>
      <c r="R111" s="203">
        <v>708.29</v>
      </c>
      <c r="S111" s="203">
        <v>713.15</v>
      </c>
      <c r="T111" s="203">
        <v>696.34</v>
      </c>
      <c r="U111" s="203">
        <v>658.83</v>
      </c>
      <c r="V111" s="203">
        <v>679.22</v>
      </c>
      <c r="W111" s="203">
        <v>678.73</v>
      </c>
      <c r="X111" s="203">
        <v>672.79</v>
      </c>
      <c r="Y111" s="206">
        <v>684.79</v>
      </c>
    </row>
    <row r="112" spans="1:25" s="146" customFormat="1" x14ac:dyDescent="0.2">
      <c r="A112" s="181" t="s">
        <v>8</v>
      </c>
      <c r="B112" s="164">
        <v>298.12</v>
      </c>
      <c r="C112" s="165">
        <v>298.12</v>
      </c>
      <c r="D112" s="165">
        <v>298.12</v>
      </c>
      <c r="E112" s="165">
        <v>298.12</v>
      </c>
      <c r="F112" s="165">
        <v>298.12</v>
      </c>
      <c r="G112" s="165">
        <v>298.12</v>
      </c>
      <c r="H112" s="165">
        <v>298.12</v>
      </c>
      <c r="I112" s="165">
        <v>298.12</v>
      </c>
      <c r="J112" s="165">
        <v>298.12</v>
      </c>
      <c r="K112" s="165">
        <v>298.12</v>
      </c>
      <c r="L112" s="165">
        <v>298.12</v>
      </c>
      <c r="M112" s="165">
        <v>298.12</v>
      </c>
      <c r="N112" s="165">
        <v>298.12</v>
      </c>
      <c r="O112" s="165">
        <v>298.12</v>
      </c>
      <c r="P112" s="165">
        <v>298.12</v>
      </c>
      <c r="Q112" s="165">
        <v>298.12</v>
      </c>
      <c r="R112" s="165">
        <v>298.12</v>
      </c>
      <c r="S112" s="165">
        <v>298.12</v>
      </c>
      <c r="T112" s="165">
        <v>298.12</v>
      </c>
      <c r="U112" s="165">
        <v>298.12</v>
      </c>
      <c r="V112" s="165">
        <v>298.12</v>
      </c>
      <c r="W112" s="165">
        <v>298.12</v>
      </c>
      <c r="X112" s="165">
        <v>298.12</v>
      </c>
      <c r="Y112" s="166">
        <v>298.12</v>
      </c>
    </row>
    <row r="113" spans="1:25" s="146" customFormat="1" x14ac:dyDescent="0.2">
      <c r="A113" s="182" t="s">
        <v>9</v>
      </c>
      <c r="B113" s="164">
        <v>129.611817</v>
      </c>
      <c r="C113" s="164">
        <v>122.66829299999999</v>
      </c>
      <c r="D113" s="164">
        <v>121.20500399999999</v>
      </c>
      <c r="E113" s="164">
        <v>124.373886</v>
      </c>
      <c r="F113" s="164">
        <v>131.14514699999998</v>
      </c>
      <c r="G113" s="164">
        <v>131.60893200000001</v>
      </c>
      <c r="H113" s="164">
        <v>130.183503</v>
      </c>
      <c r="I113" s="164">
        <v>127.76046299999999</v>
      </c>
      <c r="J113" s="164">
        <v>130.51099200000002</v>
      </c>
      <c r="K113" s="164">
        <v>130.588605</v>
      </c>
      <c r="L113" s="164">
        <v>129.93741299999999</v>
      </c>
      <c r="M113" s="164">
        <v>131.27008499999999</v>
      </c>
      <c r="N113" s="164">
        <v>131.69033099999999</v>
      </c>
      <c r="O113" s="164">
        <v>126.62655599999999</v>
      </c>
      <c r="P113" s="164">
        <v>127.05816</v>
      </c>
      <c r="Q113" s="164">
        <v>130.028277</v>
      </c>
      <c r="R113" s="164">
        <v>134.079297</v>
      </c>
      <c r="S113" s="164">
        <v>134.99929499999999</v>
      </c>
      <c r="T113" s="164">
        <v>131.817162</v>
      </c>
      <c r="U113" s="164">
        <v>124.71651900000001</v>
      </c>
      <c r="V113" s="164">
        <v>128.576346</v>
      </c>
      <c r="W113" s="164">
        <v>128.48358899999999</v>
      </c>
      <c r="X113" s="164">
        <v>127.35914699999999</v>
      </c>
      <c r="Y113" s="164">
        <v>129.63074699999999</v>
      </c>
    </row>
    <row r="114" spans="1:25" s="146" customFormat="1" ht="15" thickBot="1" x14ac:dyDescent="0.25">
      <c r="A114" s="183" t="s">
        <v>127</v>
      </c>
      <c r="B114" s="169">
        <v>3.6509273741482882</v>
      </c>
      <c r="C114" s="169">
        <v>3.6509273741482882</v>
      </c>
      <c r="D114" s="169">
        <v>3.6509273741482882</v>
      </c>
      <c r="E114" s="169">
        <v>3.6509273741482882</v>
      </c>
      <c r="F114" s="169">
        <v>3.6509273741482882</v>
      </c>
      <c r="G114" s="169">
        <v>3.6509273741482882</v>
      </c>
      <c r="H114" s="169">
        <v>3.6509273741482882</v>
      </c>
      <c r="I114" s="169">
        <v>3.6509273741482882</v>
      </c>
      <c r="J114" s="169">
        <v>3.6509273741482882</v>
      </c>
      <c r="K114" s="169">
        <v>3.6509273741482882</v>
      </c>
      <c r="L114" s="169">
        <v>3.6509273741482882</v>
      </c>
      <c r="M114" s="169">
        <v>3.6509273741482882</v>
      </c>
      <c r="N114" s="169">
        <v>3.6509273741482882</v>
      </c>
      <c r="O114" s="169">
        <v>3.6509273741482882</v>
      </c>
      <c r="P114" s="169">
        <v>3.6509273741482882</v>
      </c>
      <c r="Q114" s="169">
        <v>3.6509273741482882</v>
      </c>
      <c r="R114" s="169">
        <v>3.6509273741482882</v>
      </c>
      <c r="S114" s="169">
        <v>3.6509273741482882</v>
      </c>
      <c r="T114" s="169">
        <v>3.6509273741482882</v>
      </c>
      <c r="U114" s="169">
        <v>3.6509273741482882</v>
      </c>
      <c r="V114" s="169">
        <v>3.6509273741482882</v>
      </c>
      <c r="W114" s="169">
        <v>3.6509273741482882</v>
      </c>
      <c r="X114" s="169">
        <v>3.6509273741482882</v>
      </c>
      <c r="Y114" s="169">
        <v>3.6509273741482882</v>
      </c>
    </row>
    <row r="115" spans="1:25" s="310" customFormat="1" ht="15.75" thickBot="1" x14ac:dyDescent="0.25">
      <c r="A115" s="154">
        <v>22</v>
      </c>
      <c r="B115" s="155">
        <v>1101.4324613741483</v>
      </c>
      <c r="C115" s="156">
        <v>1056.0606663741482</v>
      </c>
      <c r="D115" s="156">
        <v>1052.4214083741483</v>
      </c>
      <c r="E115" s="156">
        <v>1064.6474123741484</v>
      </c>
      <c r="F115" s="156">
        <v>1112.0885893741483</v>
      </c>
      <c r="G115" s="156">
        <v>1108.3422943741484</v>
      </c>
      <c r="H115" s="156">
        <v>1108.0806483741483</v>
      </c>
      <c r="I115" s="156">
        <v>1096.9844793741483</v>
      </c>
      <c r="J115" s="156">
        <v>1107.3789613741483</v>
      </c>
      <c r="K115" s="157">
        <v>1119.6406443741485</v>
      </c>
      <c r="L115" s="156">
        <v>1118.6416323741482</v>
      </c>
      <c r="M115" s="158">
        <v>1129.0599003741484</v>
      </c>
      <c r="N115" s="157">
        <v>1125.1589963741483</v>
      </c>
      <c r="O115" s="156">
        <v>1088.0052643741483</v>
      </c>
      <c r="P115" s="158">
        <v>1099.5771533741483</v>
      </c>
      <c r="Q115" s="159">
        <v>1119.2006033741484</v>
      </c>
      <c r="R115" s="156">
        <v>1130.2610933741482</v>
      </c>
      <c r="S115" s="159">
        <v>1141.5118713741483</v>
      </c>
      <c r="T115" s="156">
        <v>1112.7427043741484</v>
      </c>
      <c r="U115" s="156">
        <v>1064.7901283741483</v>
      </c>
      <c r="V115" s="156">
        <v>1070.6295913741483</v>
      </c>
      <c r="W115" s="156">
        <v>1082.5939493741482</v>
      </c>
      <c r="X115" s="156">
        <v>1093.2025053741484</v>
      </c>
      <c r="Y115" s="160">
        <v>1113.7892883741483</v>
      </c>
    </row>
    <row r="116" spans="1:25" s="146" customFormat="1" x14ac:dyDescent="0.2">
      <c r="A116" s="180" t="s">
        <v>7</v>
      </c>
      <c r="B116" s="162">
        <v>672.38</v>
      </c>
      <c r="C116" s="203">
        <v>634.23</v>
      </c>
      <c r="D116" s="203">
        <v>631.16999999999996</v>
      </c>
      <c r="E116" s="204">
        <v>641.45000000000005</v>
      </c>
      <c r="F116" s="203">
        <v>681.34</v>
      </c>
      <c r="G116" s="203">
        <v>678.19</v>
      </c>
      <c r="H116" s="203">
        <v>677.97</v>
      </c>
      <c r="I116" s="203">
        <v>668.64</v>
      </c>
      <c r="J116" s="205">
        <v>677.38</v>
      </c>
      <c r="K116" s="203">
        <v>687.69</v>
      </c>
      <c r="L116" s="203">
        <v>686.85</v>
      </c>
      <c r="M116" s="203">
        <v>695.61</v>
      </c>
      <c r="N116" s="203">
        <v>692.33</v>
      </c>
      <c r="O116" s="203">
        <v>661.09</v>
      </c>
      <c r="P116" s="203">
        <v>670.82</v>
      </c>
      <c r="Q116" s="203">
        <v>687.32</v>
      </c>
      <c r="R116" s="203">
        <v>696.62</v>
      </c>
      <c r="S116" s="203">
        <v>706.08</v>
      </c>
      <c r="T116" s="203">
        <v>681.89</v>
      </c>
      <c r="U116" s="203">
        <v>641.57000000000005</v>
      </c>
      <c r="V116" s="203">
        <v>646.48</v>
      </c>
      <c r="W116" s="203">
        <v>656.54</v>
      </c>
      <c r="X116" s="203">
        <v>665.46</v>
      </c>
      <c r="Y116" s="206">
        <v>682.77</v>
      </c>
    </row>
    <row r="117" spans="1:25" s="146" customFormat="1" x14ac:dyDescent="0.2">
      <c r="A117" s="181" t="s">
        <v>8</v>
      </c>
      <c r="B117" s="164">
        <v>298.12</v>
      </c>
      <c r="C117" s="165">
        <v>298.12</v>
      </c>
      <c r="D117" s="165">
        <v>298.12</v>
      </c>
      <c r="E117" s="165">
        <v>298.12</v>
      </c>
      <c r="F117" s="165">
        <v>298.12</v>
      </c>
      <c r="G117" s="165">
        <v>298.12</v>
      </c>
      <c r="H117" s="165">
        <v>298.12</v>
      </c>
      <c r="I117" s="165">
        <v>298.12</v>
      </c>
      <c r="J117" s="165">
        <v>298.12</v>
      </c>
      <c r="K117" s="165">
        <v>298.12</v>
      </c>
      <c r="L117" s="165">
        <v>298.12</v>
      </c>
      <c r="M117" s="165">
        <v>298.12</v>
      </c>
      <c r="N117" s="165">
        <v>298.12</v>
      </c>
      <c r="O117" s="165">
        <v>298.12</v>
      </c>
      <c r="P117" s="165">
        <v>298.12</v>
      </c>
      <c r="Q117" s="165">
        <v>298.12</v>
      </c>
      <c r="R117" s="165">
        <v>298.12</v>
      </c>
      <c r="S117" s="165">
        <v>298.12</v>
      </c>
      <c r="T117" s="165">
        <v>298.12</v>
      </c>
      <c r="U117" s="165">
        <v>298.12</v>
      </c>
      <c r="V117" s="165">
        <v>298.12</v>
      </c>
      <c r="W117" s="165">
        <v>298.12</v>
      </c>
      <c r="X117" s="165">
        <v>298.12</v>
      </c>
      <c r="Y117" s="166">
        <v>298.12</v>
      </c>
    </row>
    <row r="118" spans="1:25" s="146" customFormat="1" x14ac:dyDescent="0.2">
      <c r="A118" s="182" t="s">
        <v>9</v>
      </c>
      <c r="B118" s="164">
        <v>127.28153399999999</v>
      </c>
      <c r="C118" s="164">
        <v>120.05973900000001</v>
      </c>
      <c r="D118" s="164">
        <v>119.48048099999998</v>
      </c>
      <c r="E118" s="164">
        <v>121.426485</v>
      </c>
      <c r="F118" s="164">
        <v>128.97766200000001</v>
      </c>
      <c r="G118" s="164">
        <v>128.38136700000001</v>
      </c>
      <c r="H118" s="164">
        <v>128.339721</v>
      </c>
      <c r="I118" s="164">
        <v>126.57355199999999</v>
      </c>
      <c r="J118" s="164">
        <v>128.22803400000001</v>
      </c>
      <c r="K118" s="164">
        <v>130.17971700000001</v>
      </c>
      <c r="L118" s="164">
        <v>130.02070499999999</v>
      </c>
      <c r="M118" s="164">
        <v>131.67897300000001</v>
      </c>
      <c r="N118" s="164">
        <v>131.05806900000002</v>
      </c>
      <c r="O118" s="164">
        <v>125.14433700000001</v>
      </c>
      <c r="P118" s="164">
        <v>126.986226</v>
      </c>
      <c r="Q118" s="164">
        <v>130.10967600000001</v>
      </c>
      <c r="R118" s="164">
        <v>131.87016600000001</v>
      </c>
      <c r="S118" s="164">
        <v>133.660944</v>
      </c>
      <c r="T118" s="164">
        <v>129.08177699999999</v>
      </c>
      <c r="U118" s="164">
        <v>121.449201</v>
      </c>
      <c r="V118" s="164">
        <v>122.378664</v>
      </c>
      <c r="W118" s="164">
        <v>124.28302199999999</v>
      </c>
      <c r="X118" s="164">
        <v>125.97157800000001</v>
      </c>
      <c r="Y118" s="164">
        <v>129.24836099999999</v>
      </c>
    </row>
    <row r="119" spans="1:25" s="146" customFormat="1" ht="15" thickBot="1" x14ac:dyDescent="0.25">
      <c r="A119" s="183" t="s">
        <v>127</v>
      </c>
      <c r="B119" s="169">
        <v>3.6509273741482882</v>
      </c>
      <c r="C119" s="169">
        <v>3.6509273741482882</v>
      </c>
      <c r="D119" s="169">
        <v>3.6509273741482882</v>
      </c>
      <c r="E119" s="169">
        <v>3.6509273741482882</v>
      </c>
      <c r="F119" s="169">
        <v>3.6509273741482882</v>
      </c>
      <c r="G119" s="169">
        <v>3.6509273741482882</v>
      </c>
      <c r="H119" s="169">
        <v>3.6509273741482882</v>
      </c>
      <c r="I119" s="169">
        <v>3.6509273741482882</v>
      </c>
      <c r="J119" s="169">
        <v>3.6509273741482882</v>
      </c>
      <c r="K119" s="169">
        <v>3.6509273741482882</v>
      </c>
      <c r="L119" s="169">
        <v>3.6509273741482882</v>
      </c>
      <c r="M119" s="169">
        <v>3.6509273741482882</v>
      </c>
      <c r="N119" s="169">
        <v>3.6509273741482882</v>
      </c>
      <c r="O119" s="169">
        <v>3.6509273741482882</v>
      </c>
      <c r="P119" s="169">
        <v>3.6509273741482882</v>
      </c>
      <c r="Q119" s="169">
        <v>3.6509273741482882</v>
      </c>
      <c r="R119" s="169">
        <v>3.6509273741482882</v>
      </c>
      <c r="S119" s="169">
        <v>3.6509273741482882</v>
      </c>
      <c r="T119" s="169">
        <v>3.6509273741482882</v>
      </c>
      <c r="U119" s="169">
        <v>3.6509273741482882</v>
      </c>
      <c r="V119" s="169">
        <v>3.6509273741482882</v>
      </c>
      <c r="W119" s="169">
        <v>3.6509273741482882</v>
      </c>
      <c r="X119" s="169">
        <v>3.6509273741482882</v>
      </c>
      <c r="Y119" s="169">
        <v>3.6509273741482882</v>
      </c>
    </row>
    <row r="120" spans="1:25" s="310" customFormat="1" ht="15.75" thickBot="1" x14ac:dyDescent="0.25">
      <c r="A120" s="185">
        <v>23</v>
      </c>
      <c r="B120" s="155">
        <v>1099.4463303741484</v>
      </c>
      <c r="C120" s="156">
        <v>1078.5384363741482</v>
      </c>
      <c r="D120" s="156">
        <v>1085.5434133741483</v>
      </c>
      <c r="E120" s="156">
        <v>1094.4155913741483</v>
      </c>
      <c r="F120" s="156">
        <v>1099.2441493741483</v>
      </c>
      <c r="G120" s="156">
        <v>1102.2411853741482</v>
      </c>
      <c r="H120" s="156">
        <v>1098.3997463741484</v>
      </c>
      <c r="I120" s="156">
        <v>1089.7654283741483</v>
      </c>
      <c r="J120" s="156">
        <v>1101.9319673741481</v>
      </c>
      <c r="K120" s="157">
        <v>1103.4066993741483</v>
      </c>
      <c r="L120" s="156">
        <v>1107.4146403741483</v>
      </c>
      <c r="M120" s="158">
        <v>1106.2253403741483</v>
      </c>
      <c r="N120" s="157">
        <v>1101.0280993741483</v>
      </c>
      <c r="O120" s="156">
        <v>1077.8486423741483</v>
      </c>
      <c r="P120" s="158">
        <v>1081.1667893741483</v>
      </c>
      <c r="Q120" s="159">
        <v>1095.9022163741483</v>
      </c>
      <c r="R120" s="156">
        <v>1115.4305223741483</v>
      </c>
      <c r="S120" s="159">
        <v>1108.6396193741484</v>
      </c>
      <c r="T120" s="156">
        <v>1095.3075663741483</v>
      </c>
      <c r="U120" s="156">
        <v>1092.7267853741482</v>
      </c>
      <c r="V120" s="156">
        <v>1084.8892983741482</v>
      </c>
      <c r="W120" s="156">
        <v>1096.0211463741484</v>
      </c>
      <c r="X120" s="156">
        <v>1096.6990473741482</v>
      </c>
      <c r="Y120" s="160">
        <v>1100.8615973741482</v>
      </c>
    </row>
    <row r="121" spans="1:25" s="146" customFormat="1" x14ac:dyDescent="0.2">
      <c r="A121" s="180" t="s">
        <v>7</v>
      </c>
      <c r="B121" s="162">
        <v>670.71</v>
      </c>
      <c r="C121" s="203">
        <v>653.13</v>
      </c>
      <c r="D121" s="203">
        <v>659.02</v>
      </c>
      <c r="E121" s="204">
        <v>666.48</v>
      </c>
      <c r="F121" s="203">
        <v>670.54</v>
      </c>
      <c r="G121" s="203">
        <v>673.06</v>
      </c>
      <c r="H121" s="203">
        <v>669.83</v>
      </c>
      <c r="I121" s="203">
        <v>662.57</v>
      </c>
      <c r="J121" s="205">
        <v>672.8</v>
      </c>
      <c r="K121" s="203">
        <v>674.04</v>
      </c>
      <c r="L121" s="203">
        <v>677.41</v>
      </c>
      <c r="M121" s="203">
        <v>676.41</v>
      </c>
      <c r="N121" s="203">
        <v>672.04</v>
      </c>
      <c r="O121" s="203">
        <v>652.54999999999995</v>
      </c>
      <c r="P121" s="203">
        <v>655.34</v>
      </c>
      <c r="Q121" s="203">
        <v>667.73</v>
      </c>
      <c r="R121" s="203">
        <v>684.15</v>
      </c>
      <c r="S121" s="203">
        <v>678.44</v>
      </c>
      <c r="T121" s="203">
        <v>667.23</v>
      </c>
      <c r="U121" s="203">
        <v>665.06</v>
      </c>
      <c r="V121" s="203">
        <v>658.47</v>
      </c>
      <c r="W121" s="203">
        <v>667.83</v>
      </c>
      <c r="X121" s="203">
        <v>668.4</v>
      </c>
      <c r="Y121" s="206">
        <v>671.9</v>
      </c>
    </row>
    <row r="122" spans="1:25" s="146" customFormat="1" x14ac:dyDescent="0.2">
      <c r="A122" s="181" t="s">
        <v>8</v>
      </c>
      <c r="B122" s="164">
        <v>298.12</v>
      </c>
      <c r="C122" s="165">
        <v>298.12</v>
      </c>
      <c r="D122" s="165">
        <v>298.12</v>
      </c>
      <c r="E122" s="165">
        <v>298.12</v>
      </c>
      <c r="F122" s="165">
        <v>298.12</v>
      </c>
      <c r="G122" s="165">
        <v>298.12</v>
      </c>
      <c r="H122" s="165">
        <v>298.12</v>
      </c>
      <c r="I122" s="165">
        <v>298.12</v>
      </c>
      <c r="J122" s="165">
        <v>298.12</v>
      </c>
      <c r="K122" s="165">
        <v>298.12</v>
      </c>
      <c r="L122" s="165">
        <v>298.12</v>
      </c>
      <c r="M122" s="165">
        <v>298.12</v>
      </c>
      <c r="N122" s="165">
        <v>298.12</v>
      </c>
      <c r="O122" s="165">
        <v>298.12</v>
      </c>
      <c r="P122" s="165">
        <v>298.12</v>
      </c>
      <c r="Q122" s="165">
        <v>298.12</v>
      </c>
      <c r="R122" s="165">
        <v>298.12</v>
      </c>
      <c r="S122" s="165">
        <v>298.12</v>
      </c>
      <c r="T122" s="165">
        <v>298.12</v>
      </c>
      <c r="U122" s="165">
        <v>298.12</v>
      </c>
      <c r="V122" s="165">
        <v>298.12</v>
      </c>
      <c r="W122" s="165">
        <v>298.12</v>
      </c>
      <c r="X122" s="165">
        <v>298.12</v>
      </c>
      <c r="Y122" s="166">
        <v>298.12</v>
      </c>
    </row>
    <row r="123" spans="1:25" s="146" customFormat="1" x14ac:dyDescent="0.2">
      <c r="A123" s="182" t="s">
        <v>9</v>
      </c>
      <c r="B123" s="164">
        <v>126.96540300000001</v>
      </c>
      <c r="C123" s="164">
        <v>123.63750899999999</v>
      </c>
      <c r="D123" s="164">
        <v>124.75248599999999</v>
      </c>
      <c r="E123" s="164">
        <v>126.164664</v>
      </c>
      <c r="F123" s="164">
        <v>126.93322199999999</v>
      </c>
      <c r="G123" s="164">
        <v>127.41025799999998</v>
      </c>
      <c r="H123" s="164">
        <v>126.79881900000001</v>
      </c>
      <c r="I123" s="164">
        <v>125.42450100000001</v>
      </c>
      <c r="J123" s="164">
        <v>127.36103999999999</v>
      </c>
      <c r="K123" s="164">
        <v>127.595772</v>
      </c>
      <c r="L123" s="164">
        <v>128.23371299999999</v>
      </c>
      <c r="M123" s="164">
        <v>128.04441299999999</v>
      </c>
      <c r="N123" s="164">
        <v>127.21717199999999</v>
      </c>
      <c r="O123" s="164">
        <v>123.52771499999999</v>
      </c>
      <c r="P123" s="164">
        <v>124.055862</v>
      </c>
      <c r="Q123" s="164">
        <v>126.40128900000001</v>
      </c>
      <c r="R123" s="164">
        <v>129.50959499999999</v>
      </c>
      <c r="S123" s="164">
        <v>128.42869200000001</v>
      </c>
      <c r="T123" s="164">
        <v>126.306639</v>
      </c>
      <c r="U123" s="164">
        <v>125.89585799999999</v>
      </c>
      <c r="V123" s="164">
        <v>124.648371</v>
      </c>
      <c r="W123" s="164">
        <v>126.420219</v>
      </c>
      <c r="X123" s="164">
        <v>126.52811999999999</v>
      </c>
      <c r="Y123" s="164">
        <v>127.19067</v>
      </c>
    </row>
    <row r="124" spans="1:25" s="146" customFormat="1" ht="15" thickBot="1" x14ac:dyDescent="0.25">
      <c r="A124" s="183" t="s">
        <v>127</v>
      </c>
      <c r="B124" s="169">
        <v>3.6509273741482882</v>
      </c>
      <c r="C124" s="169">
        <v>3.6509273741482882</v>
      </c>
      <c r="D124" s="169">
        <v>3.6509273741482882</v>
      </c>
      <c r="E124" s="169">
        <v>3.6509273741482882</v>
      </c>
      <c r="F124" s="169">
        <v>3.6509273741482882</v>
      </c>
      <c r="G124" s="169">
        <v>3.6509273741482882</v>
      </c>
      <c r="H124" s="169">
        <v>3.6509273741482882</v>
      </c>
      <c r="I124" s="169">
        <v>3.6509273741482882</v>
      </c>
      <c r="J124" s="169">
        <v>3.6509273741482882</v>
      </c>
      <c r="K124" s="169">
        <v>3.6509273741482882</v>
      </c>
      <c r="L124" s="169">
        <v>3.6509273741482882</v>
      </c>
      <c r="M124" s="169">
        <v>3.6509273741482882</v>
      </c>
      <c r="N124" s="169">
        <v>3.6509273741482882</v>
      </c>
      <c r="O124" s="169">
        <v>3.6509273741482882</v>
      </c>
      <c r="P124" s="169">
        <v>3.6509273741482882</v>
      </c>
      <c r="Q124" s="169">
        <v>3.6509273741482882</v>
      </c>
      <c r="R124" s="169">
        <v>3.6509273741482882</v>
      </c>
      <c r="S124" s="169">
        <v>3.6509273741482882</v>
      </c>
      <c r="T124" s="169">
        <v>3.6509273741482882</v>
      </c>
      <c r="U124" s="169">
        <v>3.6509273741482882</v>
      </c>
      <c r="V124" s="169">
        <v>3.6509273741482882</v>
      </c>
      <c r="W124" s="169">
        <v>3.6509273741482882</v>
      </c>
      <c r="X124" s="169">
        <v>3.6509273741482882</v>
      </c>
      <c r="Y124" s="169">
        <v>3.6509273741482882</v>
      </c>
    </row>
    <row r="125" spans="1:25" s="310" customFormat="1" ht="15.75" thickBot="1" x14ac:dyDescent="0.25">
      <c r="A125" s="186">
        <v>24</v>
      </c>
      <c r="B125" s="155">
        <v>1190.1304553741481</v>
      </c>
      <c r="C125" s="156">
        <v>1158.4831823741483</v>
      </c>
      <c r="D125" s="156">
        <v>1158.4831823741483</v>
      </c>
      <c r="E125" s="156">
        <v>1167.8072943741483</v>
      </c>
      <c r="F125" s="156">
        <v>1172.7072103741482</v>
      </c>
      <c r="G125" s="156">
        <v>1190.7251053741481</v>
      </c>
      <c r="H125" s="156">
        <v>1192.6755573741484</v>
      </c>
      <c r="I125" s="156">
        <v>1180.6755203741484</v>
      </c>
      <c r="J125" s="156">
        <v>1186.6814853741482</v>
      </c>
      <c r="K125" s="157">
        <v>1197.0521813741484</v>
      </c>
      <c r="L125" s="156">
        <v>1202.5467473741483</v>
      </c>
      <c r="M125" s="158">
        <v>1205.6151413741482</v>
      </c>
      <c r="N125" s="157">
        <v>1198.6458433741484</v>
      </c>
      <c r="O125" s="156">
        <v>1172.1244533741483</v>
      </c>
      <c r="P125" s="158">
        <v>1172.3147413741483</v>
      </c>
      <c r="Q125" s="159">
        <v>1191.8430473741482</v>
      </c>
      <c r="R125" s="156">
        <v>1210.5864153741484</v>
      </c>
      <c r="S125" s="159">
        <v>1205.7816433741484</v>
      </c>
      <c r="T125" s="156">
        <v>1172.6477453741484</v>
      </c>
      <c r="U125" s="156">
        <v>1171.0421903741483</v>
      </c>
      <c r="V125" s="156">
        <v>1180.4376603741482</v>
      </c>
      <c r="W125" s="156">
        <v>1190.6180683741484</v>
      </c>
      <c r="X125" s="156">
        <v>1197.1592183741484</v>
      </c>
      <c r="Y125" s="160">
        <v>1197.0165023741481</v>
      </c>
    </row>
    <row r="126" spans="1:25" s="146" customFormat="1" x14ac:dyDescent="0.2">
      <c r="A126" s="180" t="s">
        <v>7</v>
      </c>
      <c r="B126" s="162">
        <v>746.96</v>
      </c>
      <c r="C126" s="203">
        <v>720.35</v>
      </c>
      <c r="D126" s="203">
        <v>720.35</v>
      </c>
      <c r="E126" s="204">
        <v>728.19</v>
      </c>
      <c r="F126" s="203">
        <v>732.31</v>
      </c>
      <c r="G126" s="203">
        <v>747.46</v>
      </c>
      <c r="H126" s="203">
        <v>749.1</v>
      </c>
      <c r="I126" s="203">
        <v>739.01</v>
      </c>
      <c r="J126" s="205">
        <v>744.06</v>
      </c>
      <c r="K126" s="203">
        <v>752.78</v>
      </c>
      <c r="L126" s="203">
        <v>757.4</v>
      </c>
      <c r="M126" s="203">
        <v>759.98</v>
      </c>
      <c r="N126" s="203">
        <v>754.12</v>
      </c>
      <c r="O126" s="203">
        <v>731.82</v>
      </c>
      <c r="P126" s="203">
        <v>731.98</v>
      </c>
      <c r="Q126" s="203">
        <v>748.4</v>
      </c>
      <c r="R126" s="203">
        <v>764.16</v>
      </c>
      <c r="S126" s="203">
        <v>760.12</v>
      </c>
      <c r="T126" s="203">
        <v>732.26</v>
      </c>
      <c r="U126" s="203">
        <v>730.91</v>
      </c>
      <c r="V126" s="203">
        <v>738.81</v>
      </c>
      <c r="W126" s="203">
        <v>747.37</v>
      </c>
      <c r="X126" s="203">
        <v>752.87</v>
      </c>
      <c r="Y126" s="206">
        <v>752.75</v>
      </c>
    </row>
    <row r="127" spans="1:25" s="146" customFormat="1" x14ac:dyDescent="0.2">
      <c r="A127" s="181" t="s">
        <v>8</v>
      </c>
      <c r="B127" s="164">
        <v>298.12</v>
      </c>
      <c r="C127" s="165">
        <v>298.12</v>
      </c>
      <c r="D127" s="165">
        <v>298.12</v>
      </c>
      <c r="E127" s="165">
        <v>298.12</v>
      </c>
      <c r="F127" s="165">
        <v>298.12</v>
      </c>
      <c r="G127" s="165">
        <v>298.12</v>
      </c>
      <c r="H127" s="165">
        <v>298.12</v>
      </c>
      <c r="I127" s="165">
        <v>298.12</v>
      </c>
      <c r="J127" s="165">
        <v>298.12</v>
      </c>
      <c r="K127" s="165">
        <v>298.12</v>
      </c>
      <c r="L127" s="165">
        <v>298.12</v>
      </c>
      <c r="M127" s="165">
        <v>298.12</v>
      </c>
      <c r="N127" s="165">
        <v>298.12</v>
      </c>
      <c r="O127" s="165">
        <v>298.12</v>
      </c>
      <c r="P127" s="165">
        <v>298.12</v>
      </c>
      <c r="Q127" s="165">
        <v>298.12</v>
      </c>
      <c r="R127" s="165">
        <v>298.12</v>
      </c>
      <c r="S127" s="165">
        <v>298.12</v>
      </c>
      <c r="T127" s="165">
        <v>298.12</v>
      </c>
      <c r="U127" s="165">
        <v>298.12</v>
      </c>
      <c r="V127" s="165">
        <v>298.12</v>
      </c>
      <c r="W127" s="165">
        <v>298.12</v>
      </c>
      <c r="X127" s="165">
        <v>298.12</v>
      </c>
      <c r="Y127" s="166">
        <v>298.12</v>
      </c>
    </row>
    <row r="128" spans="1:25" s="146" customFormat="1" x14ac:dyDescent="0.2">
      <c r="A128" s="182" t="s">
        <v>9</v>
      </c>
      <c r="B128" s="164">
        <v>141.399528</v>
      </c>
      <c r="C128" s="164">
        <v>136.362255</v>
      </c>
      <c r="D128" s="164">
        <v>136.362255</v>
      </c>
      <c r="E128" s="164">
        <v>137.84636700000001</v>
      </c>
      <c r="F128" s="164">
        <v>138.626283</v>
      </c>
      <c r="G128" s="164">
        <v>141.49417800000001</v>
      </c>
      <c r="H128" s="164">
        <v>141.80463</v>
      </c>
      <c r="I128" s="164">
        <v>139.89459299999999</v>
      </c>
      <c r="J128" s="164">
        <v>140.85055799999998</v>
      </c>
      <c r="K128" s="164">
        <v>142.50125399999999</v>
      </c>
      <c r="L128" s="164">
        <v>143.37582</v>
      </c>
      <c r="M128" s="164">
        <v>143.864214</v>
      </c>
      <c r="N128" s="164">
        <v>142.75491600000001</v>
      </c>
      <c r="O128" s="164">
        <v>138.53352599999999</v>
      </c>
      <c r="P128" s="164">
        <v>138.56381400000001</v>
      </c>
      <c r="Q128" s="164">
        <v>141.67212000000001</v>
      </c>
      <c r="R128" s="164">
        <v>144.65548799999999</v>
      </c>
      <c r="S128" s="164">
        <v>143.890716</v>
      </c>
      <c r="T128" s="164">
        <v>138.61681799999999</v>
      </c>
      <c r="U128" s="164">
        <v>138.36126299999998</v>
      </c>
      <c r="V128" s="164">
        <v>139.85673299999999</v>
      </c>
      <c r="W128" s="164">
        <v>141.47714099999999</v>
      </c>
      <c r="X128" s="164">
        <v>142.518291</v>
      </c>
      <c r="Y128" s="164">
        <v>142.495575</v>
      </c>
    </row>
    <row r="129" spans="1:25" s="146" customFormat="1" ht="15" thickBot="1" x14ac:dyDescent="0.25">
      <c r="A129" s="183" t="s">
        <v>127</v>
      </c>
      <c r="B129" s="169">
        <v>3.6509273741482882</v>
      </c>
      <c r="C129" s="169">
        <v>3.6509273741482882</v>
      </c>
      <c r="D129" s="169">
        <v>3.6509273741482882</v>
      </c>
      <c r="E129" s="169">
        <v>3.6509273741482882</v>
      </c>
      <c r="F129" s="169">
        <v>3.6509273741482882</v>
      </c>
      <c r="G129" s="169">
        <v>3.6509273741482882</v>
      </c>
      <c r="H129" s="169">
        <v>3.6509273741482882</v>
      </c>
      <c r="I129" s="169">
        <v>3.6509273741482882</v>
      </c>
      <c r="J129" s="169">
        <v>3.6509273741482882</v>
      </c>
      <c r="K129" s="169">
        <v>3.6509273741482882</v>
      </c>
      <c r="L129" s="169">
        <v>3.6509273741482882</v>
      </c>
      <c r="M129" s="169">
        <v>3.6509273741482882</v>
      </c>
      <c r="N129" s="169">
        <v>3.6509273741482882</v>
      </c>
      <c r="O129" s="169">
        <v>3.6509273741482882</v>
      </c>
      <c r="P129" s="169">
        <v>3.6509273741482882</v>
      </c>
      <c r="Q129" s="169">
        <v>3.6509273741482882</v>
      </c>
      <c r="R129" s="169">
        <v>3.6509273741482882</v>
      </c>
      <c r="S129" s="169">
        <v>3.6509273741482882</v>
      </c>
      <c r="T129" s="169">
        <v>3.6509273741482882</v>
      </c>
      <c r="U129" s="169">
        <v>3.6509273741482882</v>
      </c>
      <c r="V129" s="169">
        <v>3.6509273741482882</v>
      </c>
      <c r="W129" s="169">
        <v>3.6509273741482882</v>
      </c>
      <c r="X129" s="169">
        <v>3.6509273741482882</v>
      </c>
      <c r="Y129" s="169">
        <v>3.6509273741482882</v>
      </c>
    </row>
    <row r="130" spans="1:25" s="310" customFormat="1" ht="15.75" thickBot="1" x14ac:dyDescent="0.25">
      <c r="A130" s="154">
        <v>25</v>
      </c>
      <c r="B130" s="155">
        <v>1083.0458833741482</v>
      </c>
      <c r="C130" s="156">
        <v>1066.6097573741483</v>
      </c>
      <c r="D130" s="156">
        <v>1056.9407483741484</v>
      </c>
      <c r="E130" s="156">
        <v>1117.3334023741484</v>
      </c>
      <c r="F130" s="156">
        <v>1126.8596953741483</v>
      </c>
      <c r="G130" s="156">
        <v>1130.9865663741482</v>
      </c>
      <c r="H130" s="156">
        <v>1125.4801073741482</v>
      </c>
      <c r="I130" s="156">
        <v>1108.5801543741484</v>
      </c>
      <c r="J130" s="156">
        <v>1128.4176783741484</v>
      </c>
      <c r="K130" s="157">
        <v>1146.2333923741483</v>
      </c>
      <c r="L130" s="156">
        <v>1144.7586603741481</v>
      </c>
      <c r="M130" s="158">
        <v>1145.1749153741482</v>
      </c>
      <c r="N130" s="157">
        <v>1138.7764813741483</v>
      </c>
      <c r="O130" s="156">
        <v>1096.3303643741483</v>
      </c>
      <c r="P130" s="158">
        <v>1102.7169053741484</v>
      </c>
      <c r="Q130" s="159">
        <v>1132.4018333741483</v>
      </c>
      <c r="R130" s="156">
        <v>1161.1115353741482</v>
      </c>
      <c r="S130" s="159">
        <v>1143.4147513741482</v>
      </c>
      <c r="T130" s="156">
        <v>1138.8835183741483</v>
      </c>
      <c r="U130" s="156">
        <v>1098.4948903741483</v>
      </c>
      <c r="V130" s="156">
        <v>1110.7684663741484</v>
      </c>
      <c r="W130" s="156">
        <v>1110.6376433741482</v>
      </c>
      <c r="X130" s="156">
        <v>1133.1629853741483</v>
      </c>
      <c r="Y130" s="160">
        <v>1134.7328613741483</v>
      </c>
    </row>
    <row r="131" spans="1:25" s="146" customFormat="1" x14ac:dyDescent="0.2">
      <c r="A131" s="180" t="s">
        <v>7</v>
      </c>
      <c r="B131" s="162">
        <v>656.92</v>
      </c>
      <c r="C131" s="203">
        <v>643.1</v>
      </c>
      <c r="D131" s="203">
        <v>634.97</v>
      </c>
      <c r="E131" s="204">
        <v>685.75</v>
      </c>
      <c r="F131" s="203">
        <v>693.76</v>
      </c>
      <c r="G131" s="203">
        <v>697.23</v>
      </c>
      <c r="H131" s="203">
        <v>692.6</v>
      </c>
      <c r="I131" s="203">
        <v>678.39</v>
      </c>
      <c r="J131" s="205">
        <v>695.07</v>
      </c>
      <c r="K131" s="203">
        <v>710.05</v>
      </c>
      <c r="L131" s="203">
        <v>708.81</v>
      </c>
      <c r="M131" s="203">
        <v>709.16</v>
      </c>
      <c r="N131" s="203">
        <v>703.78</v>
      </c>
      <c r="O131" s="203">
        <v>668.09</v>
      </c>
      <c r="P131" s="203">
        <v>673.46</v>
      </c>
      <c r="Q131" s="203">
        <v>698.42</v>
      </c>
      <c r="R131" s="203">
        <v>722.56</v>
      </c>
      <c r="S131" s="203">
        <v>707.68</v>
      </c>
      <c r="T131" s="203">
        <v>703.87</v>
      </c>
      <c r="U131" s="203">
        <v>669.91</v>
      </c>
      <c r="V131" s="203">
        <v>680.23</v>
      </c>
      <c r="W131" s="203">
        <v>680.12</v>
      </c>
      <c r="X131" s="203">
        <v>699.06</v>
      </c>
      <c r="Y131" s="206">
        <v>700.38</v>
      </c>
    </row>
    <row r="132" spans="1:25" s="146" customFormat="1" x14ac:dyDescent="0.2">
      <c r="A132" s="181" t="s">
        <v>8</v>
      </c>
      <c r="B132" s="164">
        <v>298.12</v>
      </c>
      <c r="C132" s="165">
        <v>298.12</v>
      </c>
      <c r="D132" s="165">
        <v>298.12</v>
      </c>
      <c r="E132" s="165">
        <v>298.12</v>
      </c>
      <c r="F132" s="165">
        <v>298.12</v>
      </c>
      <c r="G132" s="165">
        <v>298.12</v>
      </c>
      <c r="H132" s="165">
        <v>298.12</v>
      </c>
      <c r="I132" s="165">
        <v>298.12</v>
      </c>
      <c r="J132" s="165">
        <v>298.12</v>
      </c>
      <c r="K132" s="165">
        <v>298.12</v>
      </c>
      <c r="L132" s="165">
        <v>298.12</v>
      </c>
      <c r="M132" s="165">
        <v>298.12</v>
      </c>
      <c r="N132" s="165">
        <v>298.12</v>
      </c>
      <c r="O132" s="165">
        <v>298.12</v>
      </c>
      <c r="P132" s="165">
        <v>298.12</v>
      </c>
      <c r="Q132" s="165">
        <v>298.12</v>
      </c>
      <c r="R132" s="165">
        <v>298.12</v>
      </c>
      <c r="S132" s="165">
        <v>298.12</v>
      </c>
      <c r="T132" s="165">
        <v>298.12</v>
      </c>
      <c r="U132" s="165">
        <v>298.12</v>
      </c>
      <c r="V132" s="165">
        <v>298.12</v>
      </c>
      <c r="W132" s="165">
        <v>298.12</v>
      </c>
      <c r="X132" s="165">
        <v>298.12</v>
      </c>
      <c r="Y132" s="166">
        <v>298.12</v>
      </c>
    </row>
    <row r="133" spans="1:25" s="146" customFormat="1" x14ac:dyDescent="0.2">
      <c r="A133" s="182" t="s">
        <v>9</v>
      </c>
      <c r="B133" s="164">
        <v>124.35495599999999</v>
      </c>
      <c r="C133" s="164">
        <v>121.73883000000001</v>
      </c>
      <c r="D133" s="164">
        <v>120.199821</v>
      </c>
      <c r="E133" s="164">
        <v>129.81247500000001</v>
      </c>
      <c r="F133" s="164">
        <v>131.328768</v>
      </c>
      <c r="G133" s="164">
        <v>131.98563899999999</v>
      </c>
      <c r="H133" s="164">
        <v>131.10918000000001</v>
      </c>
      <c r="I133" s="164">
        <v>128.41922700000001</v>
      </c>
      <c r="J133" s="164">
        <v>131.576751</v>
      </c>
      <c r="K133" s="164">
        <v>134.412465</v>
      </c>
      <c r="L133" s="164">
        <v>134.17773299999999</v>
      </c>
      <c r="M133" s="164">
        <v>134.243988</v>
      </c>
      <c r="N133" s="164">
        <v>133.22555399999999</v>
      </c>
      <c r="O133" s="164">
        <v>126.469437</v>
      </c>
      <c r="P133" s="164">
        <v>127.485978</v>
      </c>
      <c r="Q133" s="164">
        <v>132.21090599999999</v>
      </c>
      <c r="R133" s="164">
        <v>136.780608</v>
      </c>
      <c r="S133" s="164">
        <v>133.96382399999999</v>
      </c>
      <c r="T133" s="164">
        <v>133.242591</v>
      </c>
      <c r="U133" s="164">
        <v>126.81396299999999</v>
      </c>
      <c r="V133" s="164">
        <v>128.767539</v>
      </c>
      <c r="W133" s="164">
        <v>128.74671599999999</v>
      </c>
      <c r="X133" s="164">
        <v>132.33205799999999</v>
      </c>
      <c r="Y133" s="164">
        <v>132.58193399999999</v>
      </c>
    </row>
    <row r="134" spans="1:25" s="146" customFormat="1" ht="15" thickBot="1" x14ac:dyDescent="0.25">
      <c r="A134" s="183" t="s">
        <v>127</v>
      </c>
      <c r="B134" s="169">
        <v>3.6509273741482882</v>
      </c>
      <c r="C134" s="169">
        <v>3.6509273741482882</v>
      </c>
      <c r="D134" s="169">
        <v>3.6509273741482882</v>
      </c>
      <c r="E134" s="169">
        <v>3.6509273741482882</v>
      </c>
      <c r="F134" s="169">
        <v>3.6509273741482882</v>
      </c>
      <c r="G134" s="169">
        <v>3.6509273741482882</v>
      </c>
      <c r="H134" s="169">
        <v>3.6509273741482882</v>
      </c>
      <c r="I134" s="169">
        <v>3.6509273741482882</v>
      </c>
      <c r="J134" s="169">
        <v>3.6509273741482882</v>
      </c>
      <c r="K134" s="169">
        <v>3.6509273741482882</v>
      </c>
      <c r="L134" s="169">
        <v>3.6509273741482882</v>
      </c>
      <c r="M134" s="169">
        <v>3.6509273741482882</v>
      </c>
      <c r="N134" s="169">
        <v>3.6509273741482882</v>
      </c>
      <c r="O134" s="169">
        <v>3.6509273741482882</v>
      </c>
      <c r="P134" s="169">
        <v>3.6509273741482882</v>
      </c>
      <c r="Q134" s="169">
        <v>3.6509273741482882</v>
      </c>
      <c r="R134" s="169">
        <v>3.6509273741482882</v>
      </c>
      <c r="S134" s="169">
        <v>3.6509273741482882</v>
      </c>
      <c r="T134" s="169">
        <v>3.6509273741482882</v>
      </c>
      <c r="U134" s="169">
        <v>3.6509273741482882</v>
      </c>
      <c r="V134" s="169">
        <v>3.6509273741482882</v>
      </c>
      <c r="W134" s="169">
        <v>3.6509273741482882</v>
      </c>
      <c r="X134" s="169">
        <v>3.6509273741482882</v>
      </c>
      <c r="Y134" s="169">
        <v>3.6509273741482882</v>
      </c>
    </row>
    <row r="135" spans="1:25" s="310" customFormat="1" ht="15.75" thickBot="1" x14ac:dyDescent="0.25">
      <c r="A135" s="184">
        <v>26</v>
      </c>
      <c r="B135" s="155">
        <v>899.40607037414827</v>
      </c>
      <c r="C135" s="156">
        <v>873.72908337414822</v>
      </c>
      <c r="D135" s="156">
        <v>867.18793337414832</v>
      </c>
      <c r="E135" s="156">
        <v>894.89862337414831</v>
      </c>
      <c r="F135" s="156">
        <v>915.12861637414835</v>
      </c>
      <c r="G135" s="156">
        <v>906.80351637414833</v>
      </c>
      <c r="H135" s="156">
        <v>895.30298537414842</v>
      </c>
      <c r="I135" s="156">
        <v>891.03339837414831</v>
      </c>
      <c r="J135" s="156">
        <v>894.24450837414827</v>
      </c>
      <c r="K135" s="157">
        <v>900.28615237414829</v>
      </c>
      <c r="L135" s="156">
        <v>902.71232437414835</v>
      </c>
      <c r="M135" s="158">
        <v>907.74306337414828</v>
      </c>
      <c r="N135" s="157">
        <v>909.64594337414826</v>
      </c>
      <c r="O135" s="156">
        <v>881.57846337414821</v>
      </c>
      <c r="P135" s="158">
        <v>886.7638113741483</v>
      </c>
      <c r="Q135" s="159">
        <v>913.51116837414827</v>
      </c>
      <c r="R135" s="156">
        <v>939.87794937414822</v>
      </c>
      <c r="S135" s="159">
        <v>923.79861337414832</v>
      </c>
      <c r="T135" s="156">
        <v>907.31491537414831</v>
      </c>
      <c r="U135" s="156">
        <v>904.71034837414834</v>
      </c>
      <c r="V135" s="156">
        <v>896.48039237414832</v>
      </c>
      <c r="W135" s="156">
        <v>897.87187337414832</v>
      </c>
      <c r="X135" s="156">
        <v>903.91351737414834</v>
      </c>
      <c r="Y135" s="160">
        <v>901.63006137414834</v>
      </c>
    </row>
    <row r="136" spans="1:25" s="146" customFormat="1" x14ac:dyDescent="0.2">
      <c r="A136" s="161" t="s">
        <v>7</v>
      </c>
      <c r="B136" s="162">
        <v>502.51</v>
      </c>
      <c r="C136" s="203">
        <v>480.92</v>
      </c>
      <c r="D136" s="203">
        <v>475.42</v>
      </c>
      <c r="E136" s="204">
        <v>498.72</v>
      </c>
      <c r="F136" s="203">
        <v>515.73</v>
      </c>
      <c r="G136" s="203">
        <v>508.73</v>
      </c>
      <c r="H136" s="203">
        <v>499.06</v>
      </c>
      <c r="I136" s="203">
        <v>495.47</v>
      </c>
      <c r="J136" s="205">
        <v>498.17</v>
      </c>
      <c r="K136" s="203">
        <v>503.25</v>
      </c>
      <c r="L136" s="203">
        <v>505.29</v>
      </c>
      <c r="M136" s="203">
        <v>509.52</v>
      </c>
      <c r="N136" s="203">
        <v>511.12</v>
      </c>
      <c r="O136" s="203">
        <v>487.52</v>
      </c>
      <c r="P136" s="203">
        <v>491.88</v>
      </c>
      <c r="Q136" s="203">
        <v>514.37</v>
      </c>
      <c r="R136" s="203">
        <v>536.54</v>
      </c>
      <c r="S136" s="203">
        <v>523.02</v>
      </c>
      <c r="T136" s="203">
        <v>509.16</v>
      </c>
      <c r="U136" s="203">
        <v>506.97</v>
      </c>
      <c r="V136" s="203">
        <v>500.05</v>
      </c>
      <c r="W136" s="203">
        <v>501.22</v>
      </c>
      <c r="X136" s="203">
        <v>506.3</v>
      </c>
      <c r="Y136" s="206">
        <v>504.38</v>
      </c>
    </row>
    <row r="137" spans="1:25" s="146" customFormat="1" x14ac:dyDescent="0.2">
      <c r="A137" s="163" t="s">
        <v>8</v>
      </c>
      <c r="B137" s="164">
        <v>298.12</v>
      </c>
      <c r="C137" s="165">
        <v>298.12</v>
      </c>
      <c r="D137" s="165">
        <v>298.12</v>
      </c>
      <c r="E137" s="165">
        <v>298.12</v>
      </c>
      <c r="F137" s="165">
        <v>298.12</v>
      </c>
      <c r="G137" s="165">
        <v>298.12</v>
      </c>
      <c r="H137" s="165">
        <v>298.12</v>
      </c>
      <c r="I137" s="165">
        <v>298.12</v>
      </c>
      <c r="J137" s="165">
        <v>298.12</v>
      </c>
      <c r="K137" s="165">
        <v>298.12</v>
      </c>
      <c r="L137" s="165">
        <v>298.12</v>
      </c>
      <c r="M137" s="165">
        <v>298.12</v>
      </c>
      <c r="N137" s="165">
        <v>298.12</v>
      </c>
      <c r="O137" s="165">
        <v>298.12</v>
      </c>
      <c r="P137" s="165">
        <v>298.12</v>
      </c>
      <c r="Q137" s="165">
        <v>298.12</v>
      </c>
      <c r="R137" s="165">
        <v>298.12</v>
      </c>
      <c r="S137" s="165">
        <v>298.12</v>
      </c>
      <c r="T137" s="165">
        <v>298.12</v>
      </c>
      <c r="U137" s="165">
        <v>298.12</v>
      </c>
      <c r="V137" s="165">
        <v>298.12</v>
      </c>
      <c r="W137" s="165">
        <v>298.12</v>
      </c>
      <c r="X137" s="165">
        <v>298.12</v>
      </c>
      <c r="Y137" s="166">
        <v>298.12</v>
      </c>
    </row>
    <row r="138" spans="1:25" s="146" customFormat="1" x14ac:dyDescent="0.2">
      <c r="A138" s="167" t="s">
        <v>9</v>
      </c>
      <c r="B138" s="164">
        <v>95.125142999999994</v>
      </c>
      <c r="C138" s="164">
        <v>91.038156000000001</v>
      </c>
      <c r="D138" s="164">
        <v>89.997005999999999</v>
      </c>
      <c r="E138" s="164">
        <v>94.407696000000001</v>
      </c>
      <c r="F138" s="164">
        <v>97.627689000000004</v>
      </c>
      <c r="G138" s="164">
        <v>96.302588999999998</v>
      </c>
      <c r="H138" s="164">
        <v>94.472058000000004</v>
      </c>
      <c r="I138" s="164">
        <v>93.792471000000006</v>
      </c>
      <c r="J138" s="164">
        <v>94.303580999999994</v>
      </c>
      <c r="K138" s="164">
        <v>95.265225000000001</v>
      </c>
      <c r="L138" s="164">
        <v>95.651397000000003</v>
      </c>
      <c r="M138" s="164">
        <v>96.452135999999996</v>
      </c>
      <c r="N138" s="164">
        <v>96.755015999999998</v>
      </c>
      <c r="O138" s="164">
        <v>92.287535999999989</v>
      </c>
      <c r="P138" s="164">
        <v>93.112883999999994</v>
      </c>
      <c r="Q138" s="164">
        <v>97.370240999999993</v>
      </c>
      <c r="R138" s="164">
        <v>101.56702199999999</v>
      </c>
      <c r="S138" s="164">
        <v>99.007685999999993</v>
      </c>
      <c r="T138" s="164">
        <v>96.383988000000002</v>
      </c>
      <c r="U138" s="164">
        <v>95.969420999999997</v>
      </c>
      <c r="V138" s="164">
        <v>94.659464999999997</v>
      </c>
      <c r="W138" s="164">
        <v>94.880946000000009</v>
      </c>
      <c r="X138" s="164">
        <v>95.842590000000001</v>
      </c>
      <c r="Y138" s="164">
        <v>95.479134000000002</v>
      </c>
    </row>
    <row r="139" spans="1:25" s="146" customFormat="1" ht="15" thickBot="1" x14ac:dyDescent="0.25">
      <c r="A139" s="168" t="s">
        <v>127</v>
      </c>
      <c r="B139" s="169">
        <v>3.6509273741482882</v>
      </c>
      <c r="C139" s="169">
        <v>3.6509273741482882</v>
      </c>
      <c r="D139" s="169">
        <v>3.6509273741482882</v>
      </c>
      <c r="E139" s="169">
        <v>3.6509273741482882</v>
      </c>
      <c r="F139" s="169">
        <v>3.6509273741482882</v>
      </c>
      <c r="G139" s="169">
        <v>3.6509273741482882</v>
      </c>
      <c r="H139" s="169">
        <v>3.6509273741482882</v>
      </c>
      <c r="I139" s="169">
        <v>3.6509273741482882</v>
      </c>
      <c r="J139" s="169">
        <v>3.6509273741482882</v>
      </c>
      <c r="K139" s="169">
        <v>3.6509273741482882</v>
      </c>
      <c r="L139" s="169">
        <v>3.6509273741482882</v>
      </c>
      <c r="M139" s="169">
        <v>3.6509273741482882</v>
      </c>
      <c r="N139" s="169">
        <v>3.6509273741482882</v>
      </c>
      <c r="O139" s="169">
        <v>3.6509273741482882</v>
      </c>
      <c r="P139" s="169">
        <v>3.6509273741482882</v>
      </c>
      <c r="Q139" s="169">
        <v>3.6509273741482882</v>
      </c>
      <c r="R139" s="169">
        <v>3.6509273741482882</v>
      </c>
      <c r="S139" s="169">
        <v>3.6509273741482882</v>
      </c>
      <c r="T139" s="169">
        <v>3.6509273741482882</v>
      </c>
      <c r="U139" s="169">
        <v>3.6509273741482882</v>
      </c>
      <c r="V139" s="169">
        <v>3.6509273741482882</v>
      </c>
      <c r="W139" s="169">
        <v>3.6509273741482882</v>
      </c>
      <c r="X139" s="169">
        <v>3.6509273741482882</v>
      </c>
      <c r="Y139" s="169">
        <v>3.6509273741482882</v>
      </c>
    </row>
    <row r="140" spans="1:25" s="310" customFormat="1" ht="15.75" thickBot="1" x14ac:dyDescent="0.25">
      <c r="A140" s="171">
        <v>27</v>
      </c>
      <c r="B140" s="155">
        <v>1102.0390043741484</v>
      </c>
      <c r="C140" s="156">
        <v>1058.8317353741481</v>
      </c>
      <c r="D140" s="156">
        <v>1073.9477383741482</v>
      </c>
      <c r="E140" s="156">
        <v>1091.7515593741484</v>
      </c>
      <c r="F140" s="156">
        <v>1109.3650923741482</v>
      </c>
      <c r="G140" s="156">
        <v>1101.1827083741482</v>
      </c>
      <c r="H140" s="156">
        <v>1098.5543553741484</v>
      </c>
      <c r="I140" s="156">
        <v>1088.0409433741484</v>
      </c>
      <c r="J140" s="156">
        <v>1095.7357143741483</v>
      </c>
      <c r="K140" s="157">
        <v>1098.7327503741483</v>
      </c>
      <c r="L140" s="156">
        <v>1103.9537773741483</v>
      </c>
      <c r="M140" s="158">
        <v>1102.6693333741482</v>
      </c>
      <c r="N140" s="157">
        <v>1083.7594633741483</v>
      </c>
      <c r="O140" s="156">
        <v>1057.6305423741483</v>
      </c>
      <c r="P140" s="158">
        <v>1059.3431343741483</v>
      </c>
      <c r="Q140" s="159">
        <v>1090.5860453741482</v>
      </c>
      <c r="R140" s="156">
        <v>1121.2580923741482</v>
      </c>
      <c r="S140" s="159">
        <v>1109.0201953741482</v>
      </c>
      <c r="T140" s="156">
        <v>1095.4859613741482</v>
      </c>
      <c r="U140" s="156">
        <v>1065.5037083741483</v>
      </c>
      <c r="V140" s="156">
        <v>1074.8872853741482</v>
      </c>
      <c r="W140" s="156">
        <v>1075.9219763741482</v>
      </c>
      <c r="X140" s="156">
        <v>1087.2322193741484</v>
      </c>
      <c r="Y140" s="160">
        <v>1087.7436183741484</v>
      </c>
    </row>
    <row r="141" spans="1:25" s="146" customFormat="1" x14ac:dyDescent="0.2">
      <c r="A141" s="161" t="s">
        <v>7</v>
      </c>
      <c r="B141" s="162">
        <v>672.89</v>
      </c>
      <c r="C141" s="203">
        <v>636.55999999999995</v>
      </c>
      <c r="D141" s="203">
        <v>649.27</v>
      </c>
      <c r="E141" s="204">
        <v>664.24</v>
      </c>
      <c r="F141" s="203">
        <v>679.05</v>
      </c>
      <c r="G141" s="203">
        <v>672.17</v>
      </c>
      <c r="H141" s="203">
        <v>669.96</v>
      </c>
      <c r="I141" s="203">
        <v>661.12</v>
      </c>
      <c r="J141" s="205">
        <v>667.59</v>
      </c>
      <c r="K141" s="203">
        <v>670.11</v>
      </c>
      <c r="L141" s="203">
        <v>674.5</v>
      </c>
      <c r="M141" s="203">
        <v>673.42</v>
      </c>
      <c r="N141" s="203">
        <v>657.52</v>
      </c>
      <c r="O141" s="203">
        <v>635.54999999999995</v>
      </c>
      <c r="P141" s="203">
        <v>636.99</v>
      </c>
      <c r="Q141" s="203">
        <v>663.26</v>
      </c>
      <c r="R141" s="203">
        <v>689.05</v>
      </c>
      <c r="S141" s="203">
        <v>678.76</v>
      </c>
      <c r="T141" s="203">
        <v>667.38</v>
      </c>
      <c r="U141" s="203">
        <v>642.16999999999996</v>
      </c>
      <c r="V141" s="203">
        <v>650.05999999999995</v>
      </c>
      <c r="W141" s="203">
        <v>650.92999999999995</v>
      </c>
      <c r="X141" s="203">
        <v>660.44</v>
      </c>
      <c r="Y141" s="206">
        <v>660.87</v>
      </c>
    </row>
    <row r="142" spans="1:25" s="146" customFormat="1" x14ac:dyDescent="0.2">
      <c r="A142" s="163" t="s">
        <v>8</v>
      </c>
      <c r="B142" s="164">
        <v>298.12</v>
      </c>
      <c r="C142" s="165">
        <v>298.12</v>
      </c>
      <c r="D142" s="165">
        <v>298.12</v>
      </c>
      <c r="E142" s="165">
        <v>298.12</v>
      </c>
      <c r="F142" s="165">
        <v>298.12</v>
      </c>
      <c r="G142" s="165">
        <v>298.12</v>
      </c>
      <c r="H142" s="165">
        <v>298.12</v>
      </c>
      <c r="I142" s="165">
        <v>298.12</v>
      </c>
      <c r="J142" s="165">
        <v>298.12</v>
      </c>
      <c r="K142" s="165">
        <v>298.12</v>
      </c>
      <c r="L142" s="165">
        <v>298.12</v>
      </c>
      <c r="M142" s="165">
        <v>298.12</v>
      </c>
      <c r="N142" s="165">
        <v>298.12</v>
      </c>
      <c r="O142" s="165">
        <v>298.12</v>
      </c>
      <c r="P142" s="165">
        <v>298.12</v>
      </c>
      <c r="Q142" s="165">
        <v>298.12</v>
      </c>
      <c r="R142" s="165">
        <v>298.12</v>
      </c>
      <c r="S142" s="165">
        <v>298.12</v>
      </c>
      <c r="T142" s="165">
        <v>298.12</v>
      </c>
      <c r="U142" s="165">
        <v>298.12</v>
      </c>
      <c r="V142" s="165">
        <v>298.12</v>
      </c>
      <c r="W142" s="165">
        <v>298.12</v>
      </c>
      <c r="X142" s="165">
        <v>298.12</v>
      </c>
      <c r="Y142" s="166">
        <v>298.12</v>
      </c>
    </row>
    <row r="143" spans="1:25" s="146" customFormat="1" x14ac:dyDescent="0.2">
      <c r="A143" s="167" t="s">
        <v>9</v>
      </c>
      <c r="B143" s="164">
        <v>127.37807699999999</v>
      </c>
      <c r="C143" s="164">
        <v>120.50080799999999</v>
      </c>
      <c r="D143" s="164">
        <v>122.90681099999999</v>
      </c>
      <c r="E143" s="164">
        <v>125.74063200000001</v>
      </c>
      <c r="F143" s="164">
        <v>128.54416499999999</v>
      </c>
      <c r="G143" s="164">
        <v>127.24178099999999</v>
      </c>
      <c r="H143" s="164">
        <v>126.82342800000001</v>
      </c>
      <c r="I143" s="164">
        <v>125.15001599999999</v>
      </c>
      <c r="J143" s="164">
        <v>126.374787</v>
      </c>
      <c r="K143" s="164">
        <v>126.851823</v>
      </c>
      <c r="L143" s="164">
        <v>127.68285</v>
      </c>
      <c r="M143" s="164">
        <v>127.47840599999999</v>
      </c>
      <c r="N143" s="164">
        <v>124.468536</v>
      </c>
      <c r="O143" s="164">
        <v>120.30961499999999</v>
      </c>
      <c r="P143" s="164">
        <v>120.582207</v>
      </c>
      <c r="Q143" s="164">
        <v>125.55511799999999</v>
      </c>
      <c r="R143" s="164">
        <v>130.43716499999999</v>
      </c>
      <c r="S143" s="164">
        <v>128.48926799999998</v>
      </c>
      <c r="T143" s="164">
        <v>126.33503399999999</v>
      </c>
      <c r="U143" s="164">
        <v>121.56278099999999</v>
      </c>
      <c r="V143" s="164">
        <v>123.05635799999999</v>
      </c>
      <c r="W143" s="164">
        <v>123.22104899999999</v>
      </c>
      <c r="X143" s="164">
        <v>125.021292</v>
      </c>
      <c r="Y143" s="164">
        <v>125.10269099999999</v>
      </c>
    </row>
    <row r="144" spans="1:25" s="146" customFormat="1" ht="15" thickBot="1" x14ac:dyDescent="0.25">
      <c r="A144" s="168" t="s">
        <v>127</v>
      </c>
      <c r="B144" s="169">
        <v>3.6509273741482882</v>
      </c>
      <c r="C144" s="169">
        <v>3.6509273741482882</v>
      </c>
      <c r="D144" s="169">
        <v>3.6509273741482882</v>
      </c>
      <c r="E144" s="169">
        <v>3.6509273741482882</v>
      </c>
      <c r="F144" s="169">
        <v>3.6509273741482882</v>
      </c>
      <c r="G144" s="169">
        <v>3.6509273741482882</v>
      </c>
      <c r="H144" s="169">
        <v>3.6509273741482882</v>
      </c>
      <c r="I144" s="169">
        <v>3.6509273741482882</v>
      </c>
      <c r="J144" s="169">
        <v>3.6509273741482882</v>
      </c>
      <c r="K144" s="169">
        <v>3.6509273741482882</v>
      </c>
      <c r="L144" s="169">
        <v>3.6509273741482882</v>
      </c>
      <c r="M144" s="169">
        <v>3.6509273741482882</v>
      </c>
      <c r="N144" s="169">
        <v>3.6509273741482882</v>
      </c>
      <c r="O144" s="169">
        <v>3.6509273741482882</v>
      </c>
      <c r="P144" s="169">
        <v>3.6509273741482882</v>
      </c>
      <c r="Q144" s="169">
        <v>3.6509273741482882</v>
      </c>
      <c r="R144" s="169">
        <v>3.6509273741482882</v>
      </c>
      <c r="S144" s="169">
        <v>3.6509273741482882</v>
      </c>
      <c r="T144" s="169">
        <v>3.6509273741482882</v>
      </c>
      <c r="U144" s="169">
        <v>3.6509273741482882</v>
      </c>
      <c r="V144" s="169">
        <v>3.6509273741482882</v>
      </c>
      <c r="W144" s="169">
        <v>3.6509273741482882</v>
      </c>
      <c r="X144" s="169">
        <v>3.6509273741482882</v>
      </c>
      <c r="Y144" s="169">
        <v>3.6509273741482882</v>
      </c>
    </row>
    <row r="145" spans="1:25" s="310" customFormat="1" ht="15.75" thickBot="1" x14ac:dyDescent="0.25">
      <c r="A145" s="186">
        <v>28</v>
      </c>
      <c r="B145" s="155">
        <v>1097.7813103741482</v>
      </c>
      <c r="C145" s="156">
        <v>1057.3213243741482</v>
      </c>
      <c r="D145" s="156">
        <v>1061.1865493741482</v>
      </c>
      <c r="E145" s="156">
        <v>1088.9329183741484</v>
      </c>
      <c r="F145" s="156">
        <v>1102.2411853741482</v>
      </c>
      <c r="G145" s="156">
        <v>1095.4502823741484</v>
      </c>
      <c r="H145" s="156">
        <v>1088.1360873741482</v>
      </c>
      <c r="I145" s="156">
        <v>1076.3025523741483</v>
      </c>
      <c r="J145" s="156">
        <v>1078.8119753741482</v>
      </c>
      <c r="K145" s="157">
        <v>1087.8982273741483</v>
      </c>
      <c r="L145" s="156">
        <v>1096.4374013741483</v>
      </c>
      <c r="M145" s="158">
        <v>1099.6722973741482</v>
      </c>
      <c r="N145" s="157">
        <v>1098.3878533741483</v>
      </c>
      <c r="O145" s="156">
        <v>1068.4531723741482</v>
      </c>
      <c r="P145" s="158">
        <v>1075.3035403741483</v>
      </c>
      <c r="Q145" s="159">
        <v>1098.3046023741483</v>
      </c>
      <c r="R145" s="156">
        <v>1133.5197753741484</v>
      </c>
      <c r="S145" s="159">
        <v>1117.4404393741484</v>
      </c>
      <c r="T145" s="156">
        <v>1102.4433663741484</v>
      </c>
      <c r="U145" s="156">
        <v>1099.3155073741484</v>
      </c>
      <c r="V145" s="156">
        <v>1084.1995043741483</v>
      </c>
      <c r="W145" s="156">
        <v>1085.5671993741482</v>
      </c>
      <c r="X145" s="156">
        <v>1096.1638623741483</v>
      </c>
      <c r="Y145" s="160">
        <v>1095.0221343741482</v>
      </c>
    </row>
    <row r="146" spans="1:25" s="146" customFormat="1" x14ac:dyDescent="0.2">
      <c r="A146" s="180" t="s">
        <v>7</v>
      </c>
      <c r="B146" s="162">
        <v>669.31</v>
      </c>
      <c r="C146" s="203">
        <v>635.29</v>
      </c>
      <c r="D146" s="203">
        <v>638.54</v>
      </c>
      <c r="E146" s="204">
        <v>661.87</v>
      </c>
      <c r="F146" s="203">
        <v>673.06</v>
      </c>
      <c r="G146" s="203">
        <v>667.35</v>
      </c>
      <c r="H146" s="203">
        <v>661.2</v>
      </c>
      <c r="I146" s="203">
        <v>651.25</v>
      </c>
      <c r="J146" s="205">
        <v>653.36</v>
      </c>
      <c r="K146" s="203">
        <v>661</v>
      </c>
      <c r="L146" s="203">
        <v>668.18</v>
      </c>
      <c r="M146" s="203">
        <v>670.9</v>
      </c>
      <c r="N146" s="203">
        <v>669.82</v>
      </c>
      <c r="O146" s="203">
        <v>644.65</v>
      </c>
      <c r="P146" s="203">
        <v>650.41</v>
      </c>
      <c r="Q146" s="203">
        <v>669.75</v>
      </c>
      <c r="R146" s="203">
        <v>699.36</v>
      </c>
      <c r="S146" s="203">
        <v>685.84</v>
      </c>
      <c r="T146" s="203">
        <v>673.23</v>
      </c>
      <c r="U146" s="203">
        <v>670.6</v>
      </c>
      <c r="V146" s="203">
        <v>657.89</v>
      </c>
      <c r="W146" s="203">
        <v>659.04</v>
      </c>
      <c r="X146" s="203">
        <v>667.95</v>
      </c>
      <c r="Y146" s="206">
        <v>666.99</v>
      </c>
    </row>
    <row r="147" spans="1:25" s="146" customFormat="1" x14ac:dyDescent="0.2">
      <c r="A147" s="181" t="s">
        <v>8</v>
      </c>
      <c r="B147" s="164">
        <v>298.12</v>
      </c>
      <c r="C147" s="165">
        <v>298.12</v>
      </c>
      <c r="D147" s="165">
        <v>298.12</v>
      </c>
      <c r="E147" s="165">
        <v>298.12</v>
      </c>
      <c r="F147" s="165">
        <v>298.12</v>
      </c>
      <c r="G147" s="165">
        <v>298.12</v>
      </c>
      <c r="H147" s="165">
        <v>298.12</v>
      </c>
      <c r="I147" s="165">
        <v>298.12</v>
      </c>
      <c r="J147" s="165">
        <v>298.12</v>
      </c>
      <c r="K147" s="165">
        <v>298.12</v>
      </c>
      <c r="L147" s="165">
        <v>298.12</v>
      </c>
      <c r="M147" s="165">
        <v>298.12</v>
      </c>
      <c r="N147" s="165">
        <v>298.12</v>
      </c>
      <c r="O147" s="165">
        <v>298.12</v>
      </c>
      <c r="P147" s="165">
        <v>298.12</v>
      </c>
      <c r="Q147" s="165">
        <v>298.12</v>
      </c>
      <c r="R147" s="165">
        <v>298.12</v>
      </c>
      <c r="S147" s="165">
        <v>298.12</v>
      </c>
      <c r="T147" s="165">
        <v>298.12</v>
      </c>
      <c r="U147" s="165">
        <v>298.12</v>
      </c>
      <c r="V147" s="165">
        <v>298.12</v>
      </c>
      <c r="W147" s="165">
        <v>298.12</v>
      </c>
      <c r="X147" s="165">
        <v>298.12</v>
      </c>
      <c r="Y147" s="166">
        <v>298.12</v>
      </c>
    </row>
    <row r="148" spans="1:25" s="146" customFormat="1" x14ac:dyDescent="0.2">
      <c r="A148" s="182" t="s">
        <v>9</v>
      </c>
      <c r="B148" s="164">
        <v>126.70038299999999</v>
      </c>
      <c r="C148" s="164">
        <v>120.260397</v>
      </c>
      <c r="D148" s="164">
        <v>120.87562199999999</v>
      </c>
      <c r="E148" s="164">
        <v>125.291991</v>
      </c>
      <c r="F148" s="164">
        <v>127.41025799999998</v>
      </c>
      <c r="G148" s="164">
        <v>126.32935500000001</v>
      </c>
      <c r="H148" s="164">
        <v>125.16516</v>
      </c>
      <c r="I148" s="164">
        <v>123.28162499999999</v>
      </c>
      <c r="J148" s="164">
        <v>123.681048</v>
      </c>
      <c r="K148" s="164">
        <v>125.12729999999999</v>
      </c>
      <c r="L148" s="164">
        <v>126.48647399999999</v>
      </c>
      <c r="M148" s="164">
        <v>127.00136999999999</v>
      </c>
      <c r="N148" s="164">
        <v>126.79692600000001</v>
      </c>
      <c r="O148" s="164">
        <v>122.03224499999999</v>
      </c>
      <c r="P148" s="164">
        <v>123.12261299999999</v>
      </c>
      <c r="Q148" s="164">
        <v>126.783675</v>
      </c>
      <c r="R148" s="164">
        <v>132.388848</v>
      </c>
      <c r="S148" s="164">
        <v>129.82951199999999</v>
      </c>
      <c r="T148" s="164">
        <v>127.44243900000001</v>
      </c>
      <c r="U148" s="164">
        <v>126.94458</v>
      </c>
      <c r="V148" s="164">
        <v>124.53857699999999</v>
      </c>
      <c r="W148" s="164">
        <v>124.756272</v>
      </c>
      <c r="X148" s="164">
        <v>126.44293500000001</v>
      </c>
      <c r="Y148" s="164">
        <v>126.261207</v>
      </c>
    </row>
    <row r="149" spans="1:25" s="146" customFormat="1" ht="15" thickBot="1" x14ac:dyDescent="0.25">
      <c r="A149" s="183" t="s">
        <v>127</v>
      </c>
      <c r="B149" s="169">
        <v>3.6509273741482882</v>
      </c>
      <c r="C149" s="169">
        <v>3.6509273741482882</v>
      </c>
      <c r="D149" s="169">
        <v>3.6509273741482882</v>
      </c>
      <c r="E149" s="169">
        <v>3.6509273741482882</v>
      </c>
      <c r="F149" s="169">
        <v>3.6509273741482882</v>
      </c>
      <c r="G149" s="169">
        <v>3.6509273741482882</v>
      </c>
      <c r="H149" s="169">
        <v>3.6509273741482882</v>
      </c>
      <c r="I149" s="169">
        <v>3.6509273741482882</v>
      </c>
      <c r="J149" s="169">
        <v>3.6509273741482882</v>
      </c>
      <c r="K149" s="169">
        <v>3.6509273741482882</v>
      </c>
      <c r="L149" s="169">
        <v>3.6509273741482882</v>
      </c>
      <c r="M149" s="169">
        <v>3.6509273741482882</v>
      </c>
      <c r="N149" s="169">
        <v>3.6509273741482882</v>
      </c>
      <c r="O149" s="169">
        <v>3.6509273741482882</v>
      </c>
      <c r="P149" s="169">
        <v>3.6509273741482882</v>
      </c>
      <c r="Q149" s="169">
        <v>3.6509273741482882</v>
      </c>
      <c r="R149" s="169">
        <v>3.6509273741482882</v>
      </c>
      <c r="S149" s="169">
        <v>3.6509273741482882</v>
      </c>
      <c r="T149" s="169">
        <v>3.6509273741482882</v>
      </c>
      <c r="U149" s="169">
        <v>3.6509273741482882</v>
      </c>
      <c r="V149" s="169">
        <v>3.6509273741482882</v>
      </c>
      <c r="W149" s="169">
        <v>3.6509273741482882</v>
      </c>
      <c r="X149" s="169">
        <v>3.6509273741482882</v>
      </c>
      <c r="Y149" s="169">
        <v>3.6509273741482882</v>
      </c>
    </row>
    <row r="150" spans="1:25" s="310" customFormat="1" ht="15.75" thickBot="1" x14ac:dyDescent="0.25">
      <c r="A150" s="154">
        <v>29</v>
      </c>
      <c r="B150" s="155">
        <v>943.74317437414823</v>
      </c>
      <c r="C150" s="156">
        <v>919.50524037414823</v>
      </c>
      <c r="D150" s="156">
        <v>910.18112837414833</v>
      </c>
      <c r="E150" s="156">
        <v>943.65992337414832</v>
      </c>
      <c r="F150" s="156">
        <v>958.15749037414821</v>
      </c>
      <c r="G150" s="156">
        <v>957.45580337414833</v>
      </c>
      <c r="H150" s="156">
        <v>945.87202137414829</v>
      </c>
      <c r="I150" s="156">
        <v>933.56276637414828</v>
      </c>
      <c r="J150" s="156">
        <v>941.92354537414826</v>
      </c>
      <c r="K150" s="157">
        <v>949.16638237414827</v>
      </c>
      <c r="L150" s="156">
        <v>942.25654937414822</v>
      </c>
      <c r="M150" s="158">
        <v>946.40720637414825</v>
      </c>
      <c r="N150" s="157">
        <v>945.1703343741483</v>
      </c>
      <c r="O150" s="156">
        <v>915.4735133741483</v>
      </c>
      <c r="P150" s="158">
        <v>924.33379837414827</v>
      </c>
      <c r="Q150" s="159">
        <v>963.78287937414825</v>
      </c>
      <c r="R150" s="156">
        <v>976.30620837414824</v>
      </c>
      <c r="S150" s="159">
        <v>969.94345337414836</v>
      </c>
      <c r="T150" s="156">
        <v>953.19810937414832</v>
      </c>
      <c r="U150" s="156">
        <v>948.53605337414831</v>
      </c>
      <c r="V150" s="156">
        <v>943.25556137414833</v>
      </c>
      <c r="W150" s="156">
        <v>941.51918337414827</v>
      </c>
      <c r="X150" s="156">
        <v>895.76681237414823</v>
      </c>
      <c r="Y150" s="160">
        <v>914.73614737414823</v>
      </c>
    </row>
    <row r="151" spans="1:25" s="146" customFormat="1" x14ac:dyDescent="0.2">
      <c r="A151" s="180" t="s">
        <v>7</v>
      </c>
      <c r="B151" s="162">
        <v>539.79</v>
      </c>
      <c r="C151" s="203">
        <v>519.41</v>
      </c>
      <c r="D151" s="203">
        <v>511.57</v>
      </c>
      <c r="E151" s="204">
        <v>539.72</v>
      </c>
      <c r="F151" s="203">
        <v>551.91</v>
      </c>
      <c r="G151" s="203">
        <v>551.32000000000005</v>
      </c>
      <c r="H151" s="203">
        <v>541.58000000000004</v>
      </c>
      <c r="I151" s="203">
        <v>531.23</v>
      </c>
      <c r="J151" s="205">
        <v>538.26</v>
      </c>
      <c r="K151" s="203">
        <v>544.35</v>
      </c>
      <c r="L151" s="203">
        <v>538.54</v>
      </c>
      <c r="M151" s="203">
        <v>542.03</v>
      </c>
      <c r="N151" s="203">
        <v>540.99</v>
      </c>
      <c r="O151" s="203">
        <v>516.02</v>
      </c>
      <c r="P151" s="203">
        <v>523.47</v>
      </c>
      <c r="Q151" s="203">
        <v>556.64</v>
      </c>
      <c r="R151" s="203">
        <v>567.16999999999996</v>
      </c>
      <c r="S151" s="203">
        <v>561.82000000000005</v>
      </c>
      <c r="T151" s="203">
        <v>547.74</v>
      </c>
      <c r="U151" s="203">
        <v>543.82000000000005</v>
      </c>
      <c r="V151" s="203">
        <v>539.38</v>
      </c>
      <c r="W151" s="203">
        <v>537.91999999999996</v>
      </c>
      <c r="X151" s="203">
        <v>499.45</v>
      </c>
      <c r="Y151" s="206">
        <v>515.4</v>
      </c>
    </row>
    <row r="152" spans="1:25" s="146" customFormat="1" x14ac:dyDescent="0.2">
      <c r="A152" s="181" t="s">
        <v>8</v>
      </c>
      <c r="B152" s="164">
        <v>298.12</v>
      </c>
      <c r="C152" s="165">
        <v>298.12</v>
      </c>
      <c r="D152" s="165">
        <v>298.12</v>
      </c>
      <c r="E152" s="165">
        <v>298.12</v>
      </c>
      <c r="F152" s="165">
        <v>298.12</v>
      </c>
      <c r="G152" s="165">
        <v>298.12</v>
      </c>
      <c r="H152" s="165">
        <v>298.12</v>
      </c>
      <c r="I152" s="165">
        <v>298.12</v>
      </c>
      <c r="J152" s="165">
        <v>298.12</v>
      </c>
      <c r="K152" s="165">
        <v>298.12</v>
      </c>
      <c r="L152" s="165">
        <v>298.12</v>
      </c>
      <c r="M152" s="165">
        <v>298.12</v>
      </c>
      <c r="N152" s="165">
        <v>298.12</v>
      </c>
      <c r="O152" s="165">
        <v>298.12</v>
      </c>
      <c r="P152" s="165">
        <v>298.12</v>
      </c>
      <c r="Q152" s="165">
        <v>298.12</v>
      </c>
      <c r="R152" s="165">
        <v>298.12</v>
      </c>
      <c r="S152" s="165">
        <v>298.12</v>
      </c>
      <c r="T152" s="165">
        <v>298.12</v>
      </c>
      <c r="U152" s="165">
        <v>298.12</v>
      </c>
      <c r="V152" s="165">
        <v>298.12</v>
      </c>
      <c r="W152" s="165">
        <v>298.12</v>
      </c>
      <c r="X152" s="165">
        <v>298.12</v>
      </c>
      <c r="Y152" s="166">
        <v>298.12</v>
      </c>
    </row>
    <row r="153" spans="1:25" s="146" customFormat="1" x14ac:dyDescent="0.2">
      <c r="A153" s="182" t="s">
        <v>9</v>
      </c>
      <c r="B153" s="164">
        <v>102.18224699999999</v>
      </c>
      <c r="C153" s="164">
        <v>98.324312999999989</v>
      </c>
      <c r="D153" s="164">
        <v>96.840200999999993</v>
      </c>
      <c r="E153" s="164">
        <v>102.16899600000001</v>
      </c>
      <c r="F153" s="164">
        <v>104.476563</v>
      </c>
      <c r="G153" s="164">
        <v>104.36487600000001</v>
      </c>
      <c r="H153" s="164">
        <v>102.52109400000001</v>
      </c>
      <c r="I153" s="164">
        <v>100.56183900000001</v>
      </c>
      <c r="J153" s="164">
        <v>101.892618</v>
      </c>
      <c r="K153" s="164">
        <v>103.045455</v>
      </c>
      <c r="L153" s="164">
        <v>101.94562199999999</v>
      </c>
      <c r="M153" s="164">
        <v>102.60627899999999</v>
      </c>
      <c r="N153" s="164">
        <v>102.409407</v>
      </c>
      <c r="O153" s="164">
        <v>97.682586000000001</v>
      </c>
      <c r="P153" s="164">
        <v>99.092871000000002</v>
      </c>
      <c r="Q153" s="164">
        <v>105.37195199999999</v>
      </c>
      <c r="R153" s="164">
        <v>107.365281</v>
      </c>
      <c r="S153" s="164">
        <v>106.35252600000001</v>
      </c>
      <c r="T153" s="164">
        <v>103.68718199999999</v>
      </c>
      <c r="U153" s="164">
        <v>102.945126</v>
      </c>
      <c r="V153" s="164">
        <v>102.10463399999999</v>
      </c>
      <c r="W153" s="164">
        <v>101.828256</v>
      </c>
      <c r="X153" s="164">
        <v>94.545884999999998</v>
      </c>
      <c r="Y153" s="164">
        <v>97.565219999999997</v>
      </c>
    </row>
    <row r="154" spans="1:25" s="146" customFormat="1" ht="15" thickBot="1" x14ac:dyDescent="0.25">
      <c r="A154" s="183" t="s">
        <v>127</v>
      </c>
      <c r="B154" s="169">
        <v>3.6509273741482882</v>
      </c>
      <c r="C154" s="169">
        <v>3.6509273741482882</v>
      </c>
      <c r="D154" s="169">
        <v>3.6509273741482882</v>
      </c>
      <c r="E154" s="169">
        <v>3.6509273741482882</v>
      </c>
      <c r="F154" s="169">
        <v>3.6509273741482882</v>
      </c>
      <c r="G154" s="169">
        <v>3.6509273741482882</v>
      </c>
      <c r="H154" s="169">
        <v>3.6509273741482882</v>
      </c>
      <c r="I154" s="169">
        <v>3.6509273741482882</v>
      </c>
      <c r="J154" s="169">
        <v>3.6509273741482882</v>
      </c>
      <c r="K154" s="169">
        <v>3.6509273741482882</v>
      </c>
      <c r="L154" s="169">
        <v>3.6509273741482882</v>
      </c>
      <c r="M154" s="169">
        <v>3.6509273741482882</v>
      </c>
      <c r="N154" s="169">
        <v>3.6509273741482882</v>
      </c>
      <c r="O154" s="169">
        <v>3.6509273741482882</v>
      </c>
      <c r="P154" s="169">
        <v>3.6509273741482882</v>
      </c>
      <c r="Q154" s="169">
        <v>3.6509273741482882</v>
      </c>
      <c r="R154" s="169">
        <v>3.6509273741482882</v>
      </c>
      <c r="S154" s="169">
        <v>3.6509273741482882</v>
      </c>
      <c r="T154" s="169">
        <v>3.6509273741482882</v>
      </c>
      <c r="U154" s="169">
        <v>3.6509273741482882</v>
      </c>
      <c r="V154" s="169">
        <v>3.6509273741482882</v>
      </c>
      <c r="W154" s="169">
        <v>3.6509273741482882</v>
      </c>
      <c r="X154" s="169">
        <v>3.6509273741482882</v>
      </c>
      <c r="Y154" s="169">
        <v>3.6509273741482882</v>
      </c>
    </row>
    <row r="155" spans="1:25" s="310" customFormat="1" ht="15.75" thickBot="1" x14ac:dyDescent="0.25">
      <c r="A155" s="184">
        <v>30</v>
      </c>
      <c r="B155" s="155">
        <v>1186.9788103741482</v>
      </c>
      <c r="C155" s="156">
        <v>1150.5386583741483</v>
      </c>
      <c r="D155" s="156">
        <v>1152.4415383741482</v>
      </c>
      <c r="E155" s="156">
        <v>1160.3028113741482</v>
      </c>
      <c r="F155" s="156">
        <v>1186.0987283741483</v>
      </c>
      <c r="G155" s="156">
        <v>1188.7746533741483</v>
      </c>
      <c r="H155" s="156">
        <v>1233.9204813741483</v>
      </c>
      <c r="I155" s="156">
        <v>1218.1503633741481</v>
      </c>
      <c r="J155" s="156">
        <v>1233.0285063741483</v>
      </c>
      <c r="K155" s="157">
        <v>1235.7638963741483</v>
      </c>
      <c r="L155" s="156">
        <v>1237.7738133741482</v>
      </c>
      <c r="M155" s="158">
        <v>1198.2295883741481</v>
      </c>
      <c r="N155" s="157">
        <v>1180.5446973741482</v>
      </c>
      <c r="O155" s="156">
        <v>1198.2295883741481</v>
      </c>
      <c r="P155" s="158">
        <v>1211.6924643741484</v>
      </c>
      <c r="Q155" s="159">
        <v>1250.0711753741482</v>
      </c>
      <c r="R155" s="156">
        <v>1265.8769723741482</v>
      </c>
      <c r="S155" s="159">
        <v>1239.3912613741484</v>
      </c>
      <c r="T155" s="156">
        <v>1205.7221783741484</v>
      </c>
      <c r="U155" s="156">
        <v>1192.009549374148</v>
      </c>
      <c r="V155" s="156">
        <v>1187.5021023741481</v>
      </c>
      <c r="W155" s="156">
        <v>1196.1007413741481</v>
      </c>
      <c r="X155" s="156">
        <v>1193.2939933741484</v>
      </c>
      <c r="Y155" s="160">
        <v>1185.3970413741483</v>
      </c>
    </row>
    <row r="156" spans="1:25" s="146" customFormat="1" x14ac:dyDescent="0.2">
      <c r="A156" s="161" t="s">
        <v>7</v>
      </c>
      <c r="B156" s="162">
        <v>744.31</v>
      </c>
      <c r="C156" s="203">
        <v>713.67</v>
      </c>
      <c r="D156" s="203">
        <v>715.27</v>
      </c>
      <c r="E156" s="204">
        <v>721.88</v>
      </c>
      <c r="F156" s="203">
        <v>743.57</v>
      </c>
      <c r="G156" s="203">
        <v>745.82</v>
      </c>
      <c r="H156" s="203">
        <v>783.78</v>
      </c>
      <c r="I156" s="203">
        <v>770.52</v>
      </c>
      <c r="J156" s="205">
        <v>783.03</v>
      </c>
      <c r="K156" s="203">
        <v>785.33</v>
      </c>
      <c r="L156" s="203">
        <v>787.02</v>
      </c>
      <c r="M156" s="203">
        <v>753.77</v>
      </c>
      <c r="N156" s="203">
        <v>738.9</v>
      </c>
      <c r="O156" s="203">
        <v>753.77</v>
      </c>
      <c r="P156" s="203">
        <v>765.09</v>
      </c>
      <c r="Q156" s="203">
        <v>797.36</v>
      </c>
      <c r="R156" s="203">
        <v>810.65</v>
      </c>
      <c r="S156" s="203">
        <v>788.38</v>
      </c>
      <c r="T156" s="203">
        <v>760.07</v>
      </c>
      <c r="U156" s="203">
        <v>748.54</v>
      </c>
      <c r="V156" s="203">
        <v>744.75</v>
      </c>
      <c r="W156" s="203">
        <v>751.98</v>
      </c>
      <c r="X156" s="203">
        <v>749.62</v>
      </c>
      <c r="Y156" s="206">
        <v>742.98</v>
      </c>
    </row>
    <row r="157" spans="1:25" s="146" customFormat="1" x14ac:dyDescent="0.2">
      <c r="A157" s="163" t="s">
        <v>8</v>
      </c>
      <c r="B157" s="164">
        <v>298.12</v>
      </c>
      <c r="C157" s="165">
        <v>298.12</v>
      </c>
      <c r="D157" s="165">
        <v>298.12</v>
      </c>
      <c r="E157" s="165">
        <v>298.12</v>
      </c>
      <c r="F157" s="165">
        <v>298.12</v>
      </c>
      <c r="G157" s="165">
        <v>298.12</v>
      </c>
      <c r="H157" s="165">
        <v>298.12</v>
      </c>
      <c r="I157" s="165">
        <v>298.12</v>
      </c>
      <c r="J157" s="165">
        <v>298.12</v>
      </c>
      <c r="K157" s="165">
        <v>298.12</v>
      </c>
      <c r="L157" s="165">
        <v>298.12</v>
      </c>
      <c r="M157" s="165">
        <v>298.12</v>
      </c>
      <c r="N157" s="165">
        <v>298.12</v>
      </c>
      <c r="O157" s="165">
        <v>298.12</v>
      </c>
      <c r="P157" s="165">
        <v>298.12</v>
      </c>
      <c r="Q157" s="165">
        <v>298.12</v>
      </c>
      <c r="R157" s="165">
        <v>298.12</v>
      </c>
      <c r="S157" s="165">
        <v>298.12</v>
      </c>
      <c r="T157" s="165">
        <v>298.12</v>
      </c>
      <c r="U157" s="165">
        <v>298.12</v>
      </c>
      <c r="V157" s="165">
        <v>298.12</v>
      </c>
      <c r="W157" s="165">
        <v>298.12</v>
      </c>
      <c r="X157" s="165">
        <v>298.12</v>
      </c>
      <c r="Y157" s="166">
        <v>298.12</v>
      </c>
    </row>
    <row r="158" spans="1:25" s="146" customFormat="1" x14ac:dyDescent="0.2">
      <c r="A158" s="167" t="s">
        <v>9</v>
      </c>
      <c r="B158" s="164">
        <v>140.89788299999998</v>
      </c>
      <c r="C158" s="164">
        <v>135.09773099999998</v>
      </c>
      <c r="D158" s="164">
        <v>135.400611</v>
      </c>
      <c r="E158" s="164">
        <v>136.651884</v>
      </c>
      <c r="F158" s="164">
        <v>140.757801</v>
      </c>
      <c r="G158" s="164">
        <v>141.18372600000001</v>
      </c>
      <c r="H158" s="164">
        <v>148.36955399999999</v>
      </c>
      <c r="I158" s="164">
        <v>145.85943599999999</v>
      </c>
      <c r="J158" s="164">
        <v>148.22757899999999</v>
      </c>
      <c r="K158" s="164">
        <v>148.662969</v>
      </c>
      <c r="L158" s="164">
        <v>148.98288599999998</v>
      </c>
      <c r="M158" s="164">
        <v>142.688661</v>
      </c>
      <c r="N158" s="164">
        <v>139.87376999999998</v>
      </c>
      <c r="O158" s="164">
        <v>142.688661</v>
      </c>
      <c r="P158" s="164">
        <v>144.831537</v>
      </c>
      <c r="Q158" s="164">
        <v>150.940248</v>
      </c>
      <c r="R158" s="164">
        <v>153.45604499999999</v>
      </c>
      <c r="S158" s="164">
        <v>149.24033399999999</v>
      </c>
      <c r="T158" s="164">
        <v>143.88125100000002</v>
      </c>
      <c r="U158" s="164">
        <v>141.698622</v>
      </c>
      <c r="V158" s="164">
        <v>140.98117500000001</v>
      </c>
      <c r="W158" s="164">
        <v>142.34981400000001</v>
      </c>
      <c r="X158" s="164">
        <v>141.903066</v>
      </c>
      <c r="Y158" s="164">
        <v>140.64611400000001</v>
      </c>
    </row>
    <row r="159" spans="1:25" s="146" customFormat="1" ht="15" thickBot="1" x14ac:dyDescent="0.25">
      <c r="A159" s="168" t="s">
        <v>127</v>
      </c>
      <c r="B159" s="169">
        <v>3.6509273741482882</v>
      </c>
      <c r="C159" s="169">
        <v>3.6509273741482882</v>
      </c>
      <c r="D159" s="169">
        <v>3.6509273741482882</v>
      </c>
      <c r="E159" s="169">
        <v>3.6509273741482882</v>
      </c>
      <c r="F159" s="169">
        <v>3.6509273741482882</v>
      </c>
      <c r="G159" s="169">
        <v>3.6509273741482882</v>
      </c>
      <c r="H159" s="169">
        <v>3.6509273741482882</v>
      </c>
      <c r="I159" s="169">
        <v>3.6509273741482882</v>
      </c>
      <c r="J159" s="169">
        <v>3.6509273741482882</v>
      </c>
      <c r="K159" s="169">
        <v>3.6509273741482882</v>
      </c>
      <c r="L159" s="169">
        <v>3.6509273741482882</v>
      </c>
      <c r="M159" s="169">
        <v>3.6509273741482882</v>
      </c>
      <c r="N159" s="169">
        <v>3.6509273741482882</v>
      </c>
      <c r="O159" s="169">
        <v>3.6509273741482882</v>
      </c>
      <c r="P159" s="169">
        <v>3.6509273741482882</v>
      </c>
      <c r="Q159" s="169">
        <v>3.6509273741482882</v>
      </c>
      <c r="R159" s="169">
        <v>3.6509273741482882</v>
      </c>
      <c r="S159" s="169">
        <v>3.6509273741482882</v>
      </c>
      <c r="T159" s="169">
        <v>3.6509273741482882</v>
      </c>
      <c r="U159" s="169">
        <v>3.6509273741482882</v>
      </c>
      <c r="V159" s="169">
        <v>3.6509273741482882</v>
      </c>
      <c r="W159" s="169">
        <v>3.6509273741482882</v>
      </c>
      <c r="X159" s="169">
        <v>3.6509273741482882</v>
      </c>
      <c r="Y159" s="169">
        <v>3.6509273741482882</v>
      </c>
    </row>
    <row r="160" spans="1:25" s="310" customFormat="1" ht="15.75" thickBot="1" x14ac:dyDescent="0.25">
      <c r="A160" s="171">
        <v>31</v>
      </c>
      <c r="B160" s="155">
        <v>1082.1658013741483</v>
      </c>
      <c r="C160" s="156">
        <v>1042.9070083741483</v>
      </c>
      <c r="D160" s="156">
        <v>1052.0051533741484</v>
      </c>
      <c r="E160" s="156">
        <v>1059.1885253741484</v>
      </c>
      <c r="F160" s="156">
        <v>1085.0558003741482</v>
      </c>
      <c r="G160" s="156">
        <v>1073.4839113741482</v>
      </c>
      <c r="H160" s="156">
        <v>1120.6634423741482</v>
      </c>
      <c r="I160" s="156">
        <v>1117.1312213741483</v>
      </c>
      <c r="J160" s="156">
        <v>1111.0182193741484</v>
      </c>
      <c r="K160" s="157">
        <v>1123.9340173741482</v>
      </c>
      <c r="L160" s="156">
        <v>1120.9726603741483</v>
      </c>
      <c r="M160" s="158">
        <v>1083.2361713741484</v>
      </c>
      <c r="N160" s="157">
        <v>1066.4313623741484</v>
      </c>
      <c r="O160" s="156">
        <v>1088.2312313741484</v>
      </c>
      <c r="P160" s="158">
        <v>1097.0439443741484</v>
      </c>
      <c r="Q160" s="159">
        <v>1143.4385373741484</v>
      </c>
      <c r="R160" s="156">
        <v>1183.3514453741484</v>
      </c>
      <c r="S160" s="159">
        <v>1180.9966313741484</v>
      </c>
      <c r="T160" s="156">
        <v>1073.2579443741483</v>
      </c>
      <c r="U160" s="156">
        <v>1056.5720653741482</v>
      </c>
      <c r="V160" s="156">
        <v>1068.8694273741482</v>
      </c>
      <c r="W160" s="156">
        <v>1073.3411953741484</v>
      </c>
      <c r="X160" s="156">
        <v>1072.0091793741483</v>
      </c>
      <c r="Y160" s="160">
        <v>1069.4759703741483</v>
      </c>
    </row>
    <row r="161" spans="1:25" s="146" customFormat="1" x14ac:dyDescent="0.2">
      <c r="A161" s="180" t="s">
        <v>7</v>
      </c>
      <c r="B161" s="162">
        <v>656.18</v>
      </c>
      <c r="C161" s="203">
        <v>623.16999999999996</v>
      </c>
      <c r="D161" s="203">
        <v>630.82000000000005</v>
      </c>
      <c r="E161" s="204">
        <v>636.86</v>
      </c>
      <c r="F161" s="203">
        <v>658.61</v>
      </c>
      <c r="G161" s="203">
        <v>648.88</v>
      </c>
      <c r="H161" s="203">
        <v>688.55</v>
      </c>
      <c r="I161" s="203">
        <v>685.58</v>
      </c>
      <c r="J161" s="205">
        <v>680.44</v>
      </c>
      <c r="K161" s="203">
        <v>691.3</v>
      </c>
      <c r="L161" s="203">
        <v>688.81</v>
      </c>
      <c r="M161" s="203">
        <v>657.08</v>
      </c>
      <c r="N161" s="203">
        <v>642.95000000000005</v>
      </c>
      <c r="O161" s="203">
        <v>661.28</v>
      </c>
      <c r="P161" s="203">
        <v>668.69</v>
      </c>
      <c r="Q161" s="203">
        <v>707.7</v>
      </c>
      <c r="R161" s="203">
        <v>741.26</v>
      </c>
      <c r="S161" s="203">
        <v>739.28</v>
      </c>
      <c r="T161" s="203">
        <v>648.69000000000005</v>
      </c>
      <c r="U161" s="203">
        <v>634.66</v>
      </c>
      <c r="V161" s="203">
        <v>645</v>
      </c>
      <c r="W161" s="203">
        <v>648.76</v>
      </c>
      <c r="X161" s="203">
        <v>647.64</v>
      </c>
      <c r="Y161" s="206">
        <v>645.51</v>
      </c>
    </row>
    <row r="162" spans="1:25" s="146" customFormat="1" x14ac:dyDescent="0.2">
      <c r="A162" s="181" t="s">
        <v>8</v>
      </c>
      <c r="B162" s="164">
        <v>298.12</v>
      </c>
      <c r="C162" s="165">
        <v>298.12</v>
      </c>
      <c r="D162" s="165">
        <v>298.12</v>
      </c>
      <c r="E162" s="165">
        <v>298.12</v>
      </c>
      <c r="F162" s="165">
        <v>298.12</v>
      </c>
      <c r="G162" s="165">
        <v>298.12</v>
      </c>
      <c r="H162" s="165">
        <v>298.12</v>
      </c>
      <c r="I162" s="165">
        <v>298.12</v>
      </c>
      <c r="J162" s="165">
        <v>298.12</v>
      </c>
      <c r="K162" s="165">
        <v>298.12</v>
      </c>
      <c r="L162" s="165">
        <v>298.12</v>
      </c>
      <c r="M162" s="165">
        <v>298.12</v>
      </c>
      <c r="N162" s="165">
        <v>298.12</v>
      </c>
      <c r="O162" s="165">
        <v>298.12</v>
      </c>
      <c r="P162" s="165">
        <v>298.12</v>
      </c>
      <c r="Q162" s="165">
        <v>298.12</v>
      </c>
      <c r="R162" s="165">
        <v>298.12</v>
      </c>
      <c r="S162" s="165">
        <v>298.12</v>
      </c>
      <c r="T162" s="165">
        <v>298.12</v>
      </c>
      <c r="U162" s="165">
        <v>298.12</v>
      </c>
      <c r="V162" s="165">
        <v>298.12</v>
      </c>
      <c r="W162" s="165">
        <v>298.12</v>
      </c>
      <c r="X162" s="165">
        <v>298.12</v>
      </c>
      <c r="Y162" s="166">
        <v>298.12</v>
      </c>
    </row>
    <row r="163" spans="1:25" s="146" customFormat="1" x14ac:dyDescent="0.2">
      <c r="A163" s="182" t="s">
        <v>9</v>
      </c>
      <c r="B163" s="164">
        <v>124.21487399999999</v>
      </c>
      <c r="C163" s="164">
        <v>117.96608099999999</v>
      </c>
      <c r="D163" s="164">
        <v>119.41422600000001</v>
      </c>
      <c r="E163" s="164">
        <v>120.557598</v>
      </c>
      <c r="F163" s="164">
        <v>124.67487300000001</v>
      </c>
      <c r="G163" s="164">
        <v>122.832984</v>
      </c>
      <c r="H163" s="164">
        <v>130.34251499999999</v>
      </c>
      <c r="I163" s="164">
        <v>129.780294</v>
      </c>
      <c r="J163" s="164">
        <v>128.80729200000002</v>
      </c>
      <c r="K163" s="164">
        <v>130.86309</v>
      </c>
      <c r="L163" s="164">
        <v>130.39173299999999</v>
      </c>
      <c r="M163" s="164">
        <v>124.385244</v>
      </c>
      <c r="N163" s="164">
        <v>121.710435</v>
      </c>
      <c r="O163" s="164">
        <v>125.18030399999999</v>
      </c>
      <c r="P163" s="164">
        <v>126.58301700000001</v>
      </c>
      <c r="Q163" s="164">
        <v>133.96761000000001</v>
      </c>
      <c r="R163" s="164">
        <v>140.32051799999999</v>
      </c>
      <c r="S163" s="164">
        <v>139.94570399999998</v>
      </c>
      <c r="T163" s="164">
        <v>122.79701700000001</v>
      </c>
      <c r="U163" s="164">
        <v>120.141138</v>
      </c>
      <c r="V163" s="164">
        <v>122.0985</v>
      </c>
      <c r="W163" s="164">
        <v>122.81026799999999</v>
      </c>
      <c r="X163" s="164">
        <v>122.59825199999999</v>
      </c>
      <c r="Y163" s="164">
        <v>122.195043</v>
      </c>
    </row>
    <row r="164" spans="1:25" s="146" customFormat="1" ht="15" thickBot="1" x14ac:dyDescent="0.25">
      <c r="A164" s="183" t="s">
        <v>127</v>
      </c>
      <c r="B164" s="169">
        <v>3.6509273741482882</v>
      </c>
      <c r="C164" s="169">
        <v>3.6509273741482882</v>
      </c>
      <c r="D164" s="169">
        <v>3.6509273741482882</v>
      </c>
      <c r="E164" s="169">
        <v>3.6509273741482882</v>
      </c>
      <c r="F164" s="169">
        <v>3.6509273741482882</v>
      </c>
      <c r="G164" s="169">
        <v>3.6509273741482882</v>
      </c>
      <c r="H164" s="169">
        <v>3.6509273741482882</v>
      </c>
      <c r="I164" s="169">
        <v>3.6509273741482882</v>
      </c>
      <c r="J164" s="169">
        <v>3.6509273741482882</v>
      </c>
      <c r="K164" s="169">
        <v>3.6509273741482882</v>
      </c>
      <c r="L164" s="169">
        <v>3.6509273741482882</v>
      </c>
      <c r="M164" s="169">
        <v>3.6509273741482882</v>
      </c>
      <c r="N164" s="169">
        <v>3.6509273741482882</v>
      </c>
      <c r="O164" s="169">
        <v>3.6509273741482882</v>
      </c>
      <c r="P164" s="169">
        <v>3.6509273741482882</v>
      </c>
      <c r="Q164" s="169">
        <v>3.6509273741482882</v>
      </c>
      <c r="R164" s="169">
        <v>3.6509273741482882</v>
      </c>
      <c r="S164" s="169">
        <v>3.6509273741482882</v>
      </c>
      <c r="T164" s="169">
        <v>3.6509273741482882</v>
      </c>
      <c r="U164" s="169">
        <v>3.6509273741482882</v>
      </c>
      <c r="V164" s="169">
        <v>3.6509273741482882</v>
      </c>
      <c r="W164" s="169">
        <v>3.6509273741482882</v>
      </c>
      <c r="X164" s="169">
        <v>3.6509273741482882</v>
      </c>
      <c r="Y164" s="169">
        <v>3.6509273741482882</v>
      </c>
    </row>
    <row r="165" spans="1:25" ht="15" thickBot="1" x14ac:dyDescent="0.25">
      <c r="A165" s="187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</row>
    <row r="166" spans="1:25" s="146" customFormat="1" ht="15" thickBot="1" x14ac:dyDescent="0.25">
      <c r="A166" s="189" t="s">
        <v>43</v>
      </c>
      <c r="B166" s="190" t="s">
        <v>56</v>
      </c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2"/>
    </row>
    <row r="167" spans="1:25" s="146" customFormat="1" ht="15" thickBot="1" x14ac:dyDescent="0.25">
      <c r="A167" s="193"/>
      <c r="B167" s="194" t="s">
        <v>42</v>
      </c>
      <c r="C167" s="195" t="s">
        <v>41</v>
      </c>
      <c r="D167" s="196" t="s">
        <v>40</v>
      </c>
      <c r="E167" s="195" t="s">
        <v>39</v>
      </c>
      <c r="F167" s="195" t="s">
        <v>38</v>
      </c>
      <c r="G167" s="195" t="s">
        <v>37</v>
      </c>
      <c r="H167" s="195" t="s">
        <v>36</v>
      </c>
      <c r="I167" s="195" t="s">
        <v>35</v>
      </c>
      <c r="J167" s="195" t="s">
        <v>34</v>
      </c>
      <c r="K167" s="197" t="s">
        <v>33</v>
      </c>
      <c r="L167" s="195" t="s">
        <v>32</v>
      </c>
      <c r="M167" s="198" t="s">
        <v>31</v>
      </c>
      <c r="N167" s="197" t="s">
        <v>30</v>
      </c>
      <c r="O167" s="195" t="s">
        <v>29</v>
      </c>
      <c r="P167" s="198" t="s">
        <v>28</v>
      </c>
      <c r="Q167" s="196" t="s">
        <v>27</v>
      </c>
      <c r="R167" s="195" t="s">
        <v>26</v>
      </c>
      <c r="S167" s="196" t="s">
        <v>25</v>
      </c>
      <c r="T167" s="195" t="s">
        <v>24</v>
      </c>
      <c r="U167" s="196" t="s">
        <v>23</v>
      </c>
      <c r="V167" s="195" t="s">
        <v>22</v>
      </c>
      <c r="W167" s="196" t="s">
        <v>21</v>
      </c>
      <c r="X167" s="195" t="s">
        <v>20</v>
      </c>
      <c r="Y167" s="199" t="s">
        <v>19</v>
      </c>
    </row>
    <row r="168" spans="1:25" s="310" customFormat="1" ht="15.75" thickBot="1" x14ac:dyDescent="0.25">
      <c r="A168" s="200">
        <v>1</v>
      </c>
      <c r="B168" s="172">
        <v>1225.3251883741484</v>
      </c>
      <c r="C168" s="173">
        <v>1198.3637573741482</v>
      </c>
      <c r="D168" s="173">
        <v>1190.8830603741483</v>
      </c>
      <c r="E168" s="174">
        <v>1200.4331393741484</v>
      </c>
      <c r="F168" s="174">
        <v>1236.8376123741482</v>
      </c>
      <c r="G168" s="174">
        <v>1239.3470353741484</v>
      </c>
      <c r="H168" s="174">
        <v>1231.9971613741484</v>
      </c>
      <c r="I168" s="174">
        <v>1202.0505873741483</v>
      </c>
      <c r="J168" s="174">
        <v>1232.6037043741483</v>
      </c>
      <c r="K168" s="175">
        <v>1236.5402873741482</v>
      </c>
      <c r="L168" s="174">
        <v>1217.0595533741484</v>
      </c>
      <c r="M168" s="176">
        <v>1215.6205003741484</v>
      </c>
      <c r="N168" s="175">
        <v>1213.5749043741482</v>
      </c>
      <c r="O168" s="174">
        <v>1192.7145823741484</v>
      </c>
      <c r="P168" s="176">
        <v>1201.3489003741483</v>
      </c>
      <c r="Q168" s="177">
        <v>1216.6314053741485</v>
      </c>
      <c r="R168" s="174">
        <v>1218.7959313741483</v>
      </c>
      <c r="S168" s="177">
        <v>1219.4024743741484</v>
      </c>
      <c r="T168" s="174">
        <v>1350.3087253741483</v>
      </c>
      <c r="U168" s="173">
        <v>1215.0972083741483</v>
      </c>
      <c r="V168" s="173">
        <v>1218.7959313741483</v>
      </c>
      <c r="W168" s="173">
        <v>1220.1874123741484</v>
      </c>
      <c r="X168" s="173">
        <v>1218.9267543741482</v>
      </c>
      <c r="Y168" s="178">
        <v>1223.8028843741483</v>
      </c>
    </row>
    <row r="169" spans="1:25" s="146" customFormat="1" x14ac:dyDescent="0.2">
      <c r="A169" s="161" t="s">
        <v>7</v>
      </c>
      <c r="B169" s="162">
        <v>545.77</v>
      </c>
      <c r="C169" s="162">
        <v>523.1</v>
      </c>
      <c r="D169" s="162">
        <v>516.80999999999995</v>
      </c>
      <c r="E169" s="162">
        <v>524.84</v>
      </c>
      <c r="F169" s="162">
        <v>555.45000000000005</v>
      </c>
      <c r="G169" s="162">
        <v>557.55999999999995</v>
      </c>
      <c r="H169" s="162">
        <v>551.38</v>
      </c>
      <c r="I169" s="162">
        <v>526.20000000000005</v>
      </c>
      <c r="J169" s="162">
        <v>551.89</v>
      </c>
      <c r="K169" s="162">
        <v>555.20000000000005</v>
      </c>
      <c r="L169" s="162">
        <v>538.82000000000005</v>
      </c>
      <c r="M169" s="162">
        <v>537.61</v>
      </c>
      <c r="N169" s="162">
        <v>535.89</v>
      </c>
      <c r="O169" s="162">
        <v>518.35</v>
      </c>
      <c r="P169" s="162">
        <v>525.61</v>
      </c>
      <c r="Q169" s="162">
        <v>538.46</v>
      </c>
      <c r="R169" s="162">
        <v>540.28</v>
      </c>
      <c r="S169" s="162">
        <v>540.79</v>
      </c>
      <c r="T169" s="162">
        <v>650.86</v>
      </c>
      <c r="U169" s="162">
        <v>537.16999999999996</v>
      </c>
      <c r="V169" s="162">
        <v>540.28</v>
      </c>
      <c r="W169" s="162">
        <v>541.45000000000005</v>
      </c>
      <c r="X169" s="162">
        <v>540.39</v>
      </c>
      <c r="Y169" s="162">
        <v>544.49</v>
      </c>
    </row>
    <row r="170" spans="1:25" s="146" customFormat="1" x14ac:dyDescent="0.2">
      <c r="A170" s="163" t="s">
        <v>8</v>
      </c>
      <c r="B170" s="164">
        <v>572.59</v>
      </c>
      <c r="C170" s="165">
        <v>572.59</v>
      </c>
      <c r="D170" s="165">
        <v>572.59</v>
      </c>
      <c r="E170" s="165">
        <v>572.59</v>
      </c>
      <c r="F170" s="165">
        <v>572.59</v>
      </c>
      <c r="G170" s="165">
        <v>572.59</v>
      </c>
      <c r="H170" s="165">
        <v>572.59</v>
      </c>
      <c r="I170" s="165">
        <v>572.59</v>
      </c>
      <c r="J170" s="165">
        <v>572.59</v>
      </c>
      <c r="K170" s="165">
        <v>572.59</v>
      </c>
      <c r="L170" s="165">
        <v>572.59</v>
      </c>
      <c r="M170" s="165">
        <v>572.59</v>
      </c>
      <c r="N170" s="165">
        <v>572.59</v>
      </c>
      <c r="O170" s="165">
        <v>572.59</v>
      </c>
      <c r="P170" s="165">
        <v>572.59</v>
      </c>
      <c r="Q170" s="165">
        <v>572.59</v>
      </c>
      <c r="R170" s="165">
        <v>572.59</v>
      </c>
      <c r="S170" s="165">
        <v>572.59</v>
      </c>
      <c r="T170" s="165">
        <v>572.59</v>
      </c>
      <c r="U170" s="165">
        <v>572.59</v>
      </c>
      <c r="V170" s="165">
        <v>572.59</v>
      </c>
      <c r="W170" s="165">
        <v>572.59</v>
      </c>
      <c r="X170" s="165">
        <v>572.59</v>
      </c>
      <c r="Y170" s="166">
        <v>572.59</v>
      </c>
    </row>
    <row r="171" spans="1:25" s="146" customFormat="1" x14ac:dyDescent="0.2">
      <c r="A171" s="167" t="s">
        <v>9</v>
      </c>
      <c r="B171" s="164">
        <v>103.31426099999999</v>
      </c>
      <c r="C171" s="164">
        <v>99.022829999999999</v>
      </c>
      <c r="D171" s="164">
        <v>97.832132999999985</v>
      </c>
      <c r="E171" s="164">
        <v>99.352212000000009</v>
      </c>
      <c r="F171" s="164">
        <v>105.14668500000001</v>
      </c>
      <c r="G171" s="164">
        <v>105.54610799999999</v>
      </c>
      <c r="H171" s="164">
        <v>104.376234</v>
      </c>
      <c r="I171" s="164">
        <v>99.609660000000005</v>
      </c>
      <c r="J171" s="164">
        <v>104.47277699999999</v>
      </c>
      <c r="K171" s="164">
        <v>105.09936</v>
      </c>
      <c r="L171" s="164">
        <v>101.998626</v>
      </c>
      <c r="M171" s="164">
        <v>101.76957299999999</v>
      </c>
      <c r="N171" s="164">
        <v>101.44397699999999</v>
      </c>
      <c r="O171" s="164">
        <v>98.123654999999999</v>
      </c>
      <c r="P171" s="164">
        <v>99.497973000000002</v>
      </c>
      <c r="Q171" s="164">
        <v>101.93047800000001</v>
      </c>
      <c r="R171" s="164">
        <v>102.275004</v>
      </c>
      <c r="S171" s="164">
        <v>102.37154699999999</v>
      </c>
      <c r="T171" s="164">
        <v>123.207798</v>
      </c>
      <c r="U171" s="164">
        <v>101.68628099999999</v>
      </c>
      <c r="V171" s="164">
        <v>102.275004</v>
      </c>
      <c r="W171" s="164">
        <v>102.49648500000001</v>
      </c>
      <c r="X171" s="164">
        <v>102.29582699999999</v>
      </c>
      <c r="Y171" s="164">
        <v>103.071957</v>
      </c>
    </row>
    <row r="172" spans="1:25" s="146" customFormat="1" ht="15" thickBot="1" x14ac:dyDescent="0.25">
      <c r="A172" s="168" t="s">
        <v>127</v>
      </c>
      <c r="B172" s="169">
        <v>3.6509273741482882</v>
      </c>
      <c r="C172" s="169">
        <v>3.6509273741482882</v>
      </c>
      <c r="D172" s="169">
        <v>3.6509273741482882</v>
      </c>
      <c r="E172" s="169">
        <v>3.6509273741482882</v>
      </c>
      <c r="F172" s="169">
        <v>3.6509273741482882</v>
      </c>
      <c r="G172" s="169">
        <v>3.6509273741482882</v>
      </c>
      <c r="H172" s="169">
        <v>3.6509273741482882</v>
      </c>
      <c r="I172" s="169">
        <v>3.6509273741482882</v>
      </c>
      <c r="J172" s="169">
        <v>3.6509273741482882</v>
      </c>
      <c r="K172" s="169">
        <v>3.6509273741482882</v>
      </c>
      <c r="L172" s="169">
        <v>3.6509273741482882</v>
      </c>
      <c r="M172" s="169">
        <v>3.6509273741482882</v>
      </c>
      <c r="N172" s="169">
        <v>3.6509273741482882</v>
      </c>
      <c r="O172" s="169">
        <v>3.6509273741482882</v>
      </c>
      <c r="P172" s="169">
        <v>3.6509273741482882</v>
      </c>
      <c r="Q172" s="169">
        <v>3.6509273741482882</v>
      </c>
      <c r="R172" s="169">
        <v>3.6509273741482882</v>
      </c>
      <c r="S172" s="169">
        <v>3.6509273741482882</v>
      </c>
      <c r="T172" s="169">
        <v>3.6509273741482882</v>
      </c>
      <c r="U172" s="169">
        <v>3.6509273741482882</v>
      </c>
      <c r="V172" s="169">
        <v>3.6509273741482882</v>
      </c>
      <c r="W172" s="169">
        <v>3.6509273741482882</v>
      </c>
      <c r="X172" s="169">
        <v>3.6509273741482882</v>
      </c>
      <c r="Y172" s="169">
        <v>3.6509273741482882</v>
      </c>
    </row>
    <row r="173" spans="1:25" s="146" customFormat="1" ht="15" thickBot="1" x14ac:dyDescent="0.25">
      <c r="A173" s="171">
        <v>2</v>
      </c>
      <c r="B173" s="172">
        <v>1359.6633500000003</v>
      </c>
      <c r="C173" s="173">
        <v>1358.093474</v>
      </c>
      <c r="D173" s="173">
        <v>1352.3253690000001</v>
      </c>
      <c r="E173" s="174">
        <v>1331.607763</v>
      </c>
      <c r="F173" s="174">
        <v>1330.965541</v>
      </c>
      <c r="G173" s="174">
        <v>1354.1093190000001</v>
      </c>
      <c r="H173" s="174">
        <v>1348.4006789999999</v>
      </c>
      <c r="I173" s="174">
        <v>1355.73866</v>
      </c>
      <c r="J173" s="174">
        <v>1347.258951</v>
      </c>
      <c r="K173" s="175">
        <v>1357.546396</v>
      </c>
      <c r="L173" s="174">
        <v>1367.3700140000001</v>
      </c>
      <c r="M173" s="176">
        <v>1364.7892330000002</v>
      </c>
      <c r="N173" s="175">
        <v>1368.5593140000001</v>
      </c>
      <c r="O173" s="174">
        <v>1337.8872670000003</v>
      </c>
      <c r="P173" s="176">
        <v>1321.617643</v>
      </c>
      <c r="Q173" s="177">
        <v>1338.660312</v>
      </c>
      <c r="R173" s="174">
        <v>1374.8269250000001</v>
      </c>
      <c r="S173" s="177">
        <v>1373.7446620000001</v>
      </c>
      <c r="T173" s="174">
        <v>1382.2124780000001</v>
      </c>
      <c r="U173" s="173">
        <v>1357.9031860000002</v>
      </c>
      <c r="V173" s="173">
        <v>1363.362073</v>
      </c>
      <c r="W173" s="173">
        <v>1373.3403000000001</v>
      </c>
      <c r="X173" s="173">
        <v>1370.497873</v>
      </c>
      <c r="Y173" s="178">
        <v>1363.195571</v>
      </c>
    </row>
    <row r="174" spans="1:25" s="146" customFormat="1" x14ac:dyDescent="0.2">
      <c r="A174" s="161" t="s">
        <v>7</v>
      </c>
      <c r="B174" s="162">
        <v>659.5</v>
      </c>
      <c r="C174" s="162">
        <v>658.18</v>
      </c>
      <c r="D174" s="162">
        <v>653.33000000000004</v>
      </c>
      <c r="E174" s="162">
        <v>635.91</v>
      </c>
      <c r="F174" s="162">
        <v>635.37</v>
      </c>
      <c r="G174" s="162">
        <v>654.83000000000004</v>
      </c>
      <c r="H174" s="162">
        <v>650.03</v>
      </c>
      <c r="I174" s="162">
        <v>656.2</v>
      </c>
      <c r="J174" s="162">
        <v>649.07000000000005</v>
      </c>
      <c r="K174" s="162">
        <v>657.72</v>
      </c>
      <c r="L174" s="162">
        <v>665.98</v>
      </c>
      <c r="M174" s="162">
        <v>663.81</v>
      </c>
      <c r="N174" s="162">
        <v>666.98</v>
      </c>
      <c r="O174" s="162">
        <v>641.19000000000005</v>
      </c>
      <c r="P174" s="162">
        <v>627.51</v>
      </c>
      <c r="Q174" s="162">
        <v>641.84</v>
      </c>
      <c r="R174" s="162">
        <v>672.25</v>
      </c>
      <c r="S174" s="162">
        <v>671.34</v>
      </c>
      <c r="T174" s="162">
        <v>678.46</v>
      </c>
      <c r="U174" s="162">
        <v>658.02</v>
      </c>
      <c r="V174" s="162">
        <v>662.61</v>
      </c>
      <c r="W174" s="162">
        <v>671</v>
      </c>
      <c r="X174" s="162">
        <v>668.61</v>
      </c>
      <c r="Y174" s="162">
        <v>662.47</v>
      </c>
    </row>
    <row r="175" spans="1:25" s="146" customFormat="1" x14ac:dyDescent="0.2">
      <c r="A175" s="163" t="s">
        <v>8</v>
      </c>
      <c r="B175" s="164">
        <v>572.59</v>
      </c>
      <c r="C175" s="165">
        <v>572.59</v>
      </c>
      <c r="D175" s="165">
        <v>572.59</v>
      </c>
      <c r="E175" s="165">
        <v>572.59</v>
      </c>
      <c r="F175" s="165">
        <v>572.59</v>
      </c>
      <c r="G175" s="165">
        <v>572.59</v>
      </c>
      <c r="H175" s="165">
        <v>572.59</v>
      </c>
      <c r="I175" s="165">
        <v>572.59</v>
      </c>
      <c r="J175" s="165">
        <v>572.59</v>
      </c>
      <c r="K175" s="165">
        <v>572.59</v>
      </c>
      <c r="L175" s="165">
        <v>572.59</v>
      </c>
      <c r="M175" s="165">
        <v>572.59</v>
      </c>
      <c r="N175" s="165">
        <v>572.59</v>
      </c>
      <c r="O175" s="165">
        <v>572.59</v>
      </c>
      <c r="P175" s="165">
        <v>572.59</v>
      </c>
      <c r="Q175" s="165">
        <v>572.59</v>
      </c>
      <c r="R175" s="165">
        <v>572.59</v>
      </c>
      <c r="S175" s="165">
        <v>572.59</v>
      </c>
      <c r="T175" s="165">
        <v>572.59</v>
      </c>
      <c r="U175" s="165">
        <v>572.59</v>
      </c>
      <c r="V175" s="165">
        <v>572.59</v>
      </c>
      <c r="W175" s="165">
        <v>572.59</v>
      </c>
      <c r="X175" s="165">
        <v>572.59</v>
      </c>
      <c r="Y175" s="166">
        <v>572.59</v>
      </c>
    </row>
    <row r="176" spans="1:25" s="146" customFormat="1" x14ac:dyDescent="0.2">
      <c r="A176" s="167" t="s">
        <v>9</v>
      </c>
      <c r="B176" s="164">
        <v>124.84335</v>
      </c>
      <c r="C176" s="164">
        <v>124.59347399999999</v>
      </c>
      <c r="D176" s="164">
        <v>123.675369</v>
      </c>
      <c r="E176" s="164">
        <v>120.37776299999999</v>
      </c>
      <c r="F176" s="164">
        <v>120.275541</v>
      </c>
      <c r="G176" s="164">
        <v>123.95931900000001</v>
      </c>
      <c r="H176" s="164">
        <v>123.05067899999999</v>
      </c>
      <c r="I176" s="164">
        <v>124.21866</v>
      </c>
      <c r="J176" s="164">
        <v>122.86895100000001</v>
      </c>
      <c r="K176" s="164">
        <v>124.50639600000001</v>
      </c>
      <c r="L176" s="164">
        <v>126.070014</v>
      </c>
      <c r="M176" s="164">
        <v>125.65923299999999</v>
      </c>
      <c r="N176" s="164">
        <v>126.259314</v>
      </c>
      <c r="O176" s="164">
        <v>121.377267</v>
      </c>
      <c r="P176" s="164">
        <v>118.787643</v>
      </c>
      <c r="Q176" s="164">
        <v>121.50031200000001</v>
      </c>
      <c r="R176" s="164">
        <v>127.256925</v>
      </c>
      <c r="S176" s="164">
        <v>127.08466200000001</v>
      </c>
      <c r="T176" s="164">
        <v>128.432478</v>
      </c>
      <c r="U176" s="164">
        <v>124.56318599999999</v>
      </c>
      <c r="V176" s="164">
        <v>125.432073</v>
      </c>
      <c r="W176" s="164">
        <v>127.02029999999999</v>
      </c>
      <c r="X176" s="164">
        <v>126.56787300000001</v>
      </c>
      <c r="Y176" s="164">
        <v>125.40557100000001</v>
      </c>
    </row>
    <row r="177" spans="1:25" s="146" customFormat="1" ht="15" thickBot="1" x14ac:dyDescent="0.25">
      <c r="A177" s="168" t="s">
        <v>127</v>
      </c>
      <c r="B177" s="169">
        <v>2.73</v>
      </c>
      <c r="C177" s="170">
        <v>2.73</v>
      </c>
      <c r="D177" s="170">
        <v>2.73</v>
      </c>
      <c r="E177" s="170">
        <v>2.73</v>
      </c>
      <c r="F177" s="170">
        <v>2.73</v>
      </c>
      <c r="G177" s="170">
        <v>2.73</v>
      </c>
      <c r="H177" s="170">
        <v>2.73</v>
      </c>
      <c r="I177" s="170">
        <v>2.73</v>
      </c>
      <c r="J177" s="170">
        <v>2.73</v>
      </c>
      <c r="K177" s="170">
        <v>2.73</v>
      </c>
      <c r="L177" s="170">
        <v>2.73</v>
      </c>
      <c r="M177" s="170">
        <v>2.73</v>
      </c>
      <c r="N177" s="170">
        <v>2.73</v>
      </c>
      <c r="O177" s="170">
        <v>2.73</v>
      </c>
      <c r="P177" s="170">
        <v>2.73</v>
      </c>
      <c r="Q177" s="170">
        <v>2.73</v>
      </c>
      <c r="R177" s="170">
        <v>2.73</v>
      </c>
      <c r="S177" s="170">
        <v>2.73</v>
      </c>
      <c r="T177" s="170">
        <v>2.73</v>
      </c>
      <c r="U177" s="170">
        <v>2.73</v>
      </c>
      <c r="V177" s="170">
        <v>2.73</v>
      </c>
      <c r="W177" s="170">
        <v>2.73</v>
      </c>
      <c r="X177" s="170">
        <v>2.73</v>
      </c>
      <c r="Y177" s="401">
        <v>2.73</v>
      </c>
    </row>
    <row r="178" spans="1:25" s="146" customFormat="1" ht="15" thickBot="1" x14ac:dyDescent="0.25">
      <c r="A178" s="154">
        <v>3</v>
      </c>
      <c r="B178" s="172">
        <v>1352.9370783741483</v>
      </c>
      <c r="C178" s="173">
        <v>1330.4593083741483</v>
      </c>
      <c r="D178" s="173">
        <v>1330.7447403741483</v>
      </c>
      <c r="E178" s="174">
        <v>1321.0281593741481</v>
      </c>
      <c r="F178" s="174">
        <v>1322.0033853741484</v>
      </c>
      <c r="G178" s="174">
        <v>1344.8617313741481</v>
      </c>
      <c r="H178" s="174">
        <v>1346.9667923741481</v>
      </c>
      <c r="I178" s="174">
        <v>1338.7249433741483</v>
      </c>
      <c r="J178" s="174">
        <v>1348.0609483741482</v>
      </c>
      <c r="K178" s="175">
        <v>1354.9351023741485</v>
      </c>
      <c r="L178" s="174">
        <v>1352.7467903741483</v>
      </c>
      <c r="M178" s="176">
        <v>1346.7765043741483</v>
      </c>
      <c r="N178" s="175">
        <v>1356.6239083741482</v>
      </c>
      <c r="O178" s="174">
        <v>1329.6981563741481</v>
      </c>
      <c r="P178" s="176">
        <v>1334.3958913741485</v>
      </c>
      <c r="Q178" s="177">
        <v>1350.8082313741481</v>
      </c>
      <c r="R178" s="174">
        <v>1362.4990503741483</v>
      </c>
      <c r="S178" s="177">
        <v>1381.7181383741483</v>
      </c>
      <c r="T178" s="174">
        <v>1382.7528293741484</v>
      </c>
      <c r="U178" s="173">
        <v>1357.7537433741484</v>
      </c>
      <c r="V178" s="173">
        <v>1361.6546473741482</v>
      </c>
      <c r="W178" s="173">
        <v>1372.5129563741482</v>
      </c>
      <c r="X178" s="173">
        <v>1367.5892543741484</v>
      </c>
      <c r="Y178" s="178">
        <v>1364.6278973741482</v>
      </c>
    </row>
    <row r="179" spans="1:25" s="146" customFormat="1" x14ac:dyDescent="0.2">
      <c r="A179" s="161" t="s">
        <v>7</v>
      </c>
      <c r="B179" s="162">
        <v>653.07000000000005</v>
      </c>
      <c r="C179" s="162">
        <v>634.16999999999996</v>
      </c>
      <c r="D179" s="162">
        <v>634.41</v>
      </c>
      <c r="E179" s="162">
        <v>626.24</v>
      </c>
      <c r="F179" s="162">
        <v>627.05999999999995</v>
      </c>
      <c r="G179" s="162">
        <v>646.28</v>
      </c>
      <c r="H179" s="162">
        <v>648.04999999999995</v>
      </c>
      <c r="I179" s="162">
        <v>641.12</v>
      </c>
      <c r="J179" s="162">
        <v>648.97</v>
      </c>
      <c r="K179" s="162">
        <v>654.75</v>
      </c>
      <c r="L179" s="162">
        <v>652.91</v>
      </c>
      <c r="M179" s="162">
        <v>647.89</v>
      </c>
      <c r="N179" s="162">
        <v>656.17</v>
      </c>
      <c r="O179" s="162">
        <v>633.53</v>
      </c>
      <c r="P179" s="162">
        <v>637.48</v>
      </c>
      <c r="Q179" s="162">
        <v>651.28</v>
      </c>
      <c r="R179" s="162">
        <v>661.11</v>
      </c>
      <c r="S179" s="162">
        <v>677.27</v>
      </c>
      <c r="T179" s="162">
        <v>678.14</v>
      </c>
      <c r="U179" s="162">
        <v>657.12</v>
      </c>
      <c r="V179" s="162">
        <v>660.4</v>
      </c>
      <c r="W179" s="162">
        <v>669.53</v>
      </c>
      <c r="X179" s="162">
        <v>665.39</v>
      </c>
      <c r="Y179" s="162">
        <v>662.9</v>
      </c>
    </row>
    <row r="180" spans="1:25" s="146" customFormat="1" x14ac:dyDescent="0.2">
      <c r="A180" s="163" t="s">
        <v>8</v>
      </c>
      <c r="B180" s="164">
        <v>572.59</v>
      </c>
      <c r="C180" s="165">
        <v>572.59</v>
      </c>
      <c r="D180" s="165">
        <v>572.59</v>
      </c>
      <c r="E180" s="165">
        <v>572.59</v>
      </c>
      <c r="F180" s="165">
        <v>572.59</v>
      </c>
      <c r="G180" s="165">
        <v>572.59</v>
      </c>
      <c r="H180" s="165">
        <v>572.59</v>
      </c>
      <c r="I180" s="165">
        <v>572.59</v>
      </c>
      <c r="J180" s="165">
        <v>572.59</v>
      </c>
      <c r="K180" s="165">
        <v>572.59</v>
      </c>
      <c r="L180" s="165">
        <v>572.59</v>
      </c>
      <c r="M180" s="165">
        <v>572.59</v>
      </c>
      <c r="N180" s="165">
        <v>572.59</v>
      </c>
      <c r="O180" s="165">
        <v>572.59</v>
      </c>
      <c r="P180" s="165">
        <v>572.59</v>
      </c>
      <c r="Q180" s="165">
        <v>572.59</v>
      </c>
      <c r="R180" s="165">
        <v>572.59</v>
      </c>
      <c r="S180" s="165">
        <v>572.59</v>
      </c>
      <c r="T180" s="165">
        <v>572.59</v>
      </c>
      <c r="U180" s="165">
        <v>572.59</v>
      </c>
      <c r="V180" s="165">
        <v>572.59</v>
      </c>
      <c r="W180" s="165">
        <v>572.59</v>
      </c>
      <c r="X180" s="165">
        <v>572.59</v>
      </c>
      <c r="Y180" s="166">
        <v>572.59</v>
      </c>
    </row>
    <row r="181" spans="1:25" s="146" customFormat="1" x14ac:dyDescent="0.2">
      <c r="A181" s="167" t="s">
        <v>9</v>
      </c>
      <c r="B181" s="164">
        <v>123.62615100000001</v>
      </c>
      <c r="C181" s="164">
        <v>120.04838099999999</v>
      </c>
      <c r="D181" s="164">
        <v>120.093813</v>
      </c>
      <c r="E181" s="164">
        <v>118.54723199999999</v>
      </c>
      <c r="F181" s="164">
        <v>118.70245799999999</v>
      </c>
      <c r="G181" s="164">
        <v>122.34080399999999</v>
      </c>
      <c r="H181" s="164">
        <v>122.67586499999999</v>
      </c>
      <c r="I181" s="164">
        <v>121.36401599999999</v>
      </c>
      <c r="J181" s="164">
        <v>122.850021</v>
      </c>
      <c r="K181" s="164">
        <v>123.944175</v>
      </c>
      <c r="L181" s="164">
        <v>123.59586299999999</v>
      </c>
      <c r="M181" s="164">
        <v>122.64557699999999</v>
      </c>
      <c r="N181" s="164">
        <v>124.21298099999998</v>
      </c>
      <c r="O181" s="164">
        <v>119.927229</v>
      </c>
      <c r="P181" s="164">
        <v>120.674964</v>
      </c>
      <c r="Q181" s="164">
        <v>123.28730399999999</v>
      </c>
      <c r="R181" s="164">
        <v>125.148123</v>
      </c>
      <c r="S181" s="164">
        <v>128.207211</v>
      </c>
      <c r="T181" s="164">
        <v>128.37190200000001</v>
      </c>
      <c r="U181" s="164">
        <v>124.392816</v>
      </c>
      <c r="V181" s="164">
        <v>125.01371999999999</v>
      </c>
      <c r="W181" s="164">
        <v>126.74202899999999</v>
      </c>
      <c r="X181" s="164">
        <v>125.958327</v>
      </c>
      <c r="Y181" s="164">
        <v>125.48697</v>
      </c>
    </row>
    <row r="182" spans="1:25" s="146" customFormat="1" ht="15" thickBot="1" x14ac:dyDescent="0.25">
      <c r="A182" s="168" t="s">
        <v>127</v>
      </c>
      <c r="B182" s="169">
        <v>3.6509273741482882</v>
      </c>
      <c r="C182" s="169">
        <v>3.6509273741482882</v>
      </c>
      <c r="D182" s="169">
        <v>3.6509273741482882</v>
      </c>
      <c r="E182" s="169">
        <v>3.6509273741482882</v>
      </c>
      <c r="F182" s="169">
        <v>3.6509273741482882</v>
      </c>
      <c r="G182" s="169">
        <v>3.6509273741482882</v>
      </c>
      <c r="H182" s="169">
        <v>3.6509273741482882</v>
      </c>
      <c r="I182" s="169">
        <v>3.6509273741482882</v>
      </c>
      <c r="J182" s="169">
        <v>3.6509273741482882</v>
      </c>
      <c r="K182" s="169">
        <v>3.6509273741482882</v>
      </c>
      <c r="L182" s="169">
        <v>3.6509273741482882</v>
      </c>
      <c r="M182" s="169">
        <v>3.6509273741482882</v>
      </c>
      <c r="N182" s="169">
        <v>3.6509273741482882</v>
      </c>
      <c r="O182" s="169">
        <v>3.6509273741482882</v>
      </c>
      <c r="P182" s="169">
        <v>3.6509273741482882</v>
      </c>
      <c r="Q182" s="169">
        <v>3.6509273741482882</v>
      </c>
      <c r="R182" s="169">
        <v>3.6509273741482882</v>
      </c>
      <c r="S182" s="169">
        <v>3.6509273741482882</v>
      </c>
      <c r="T182" s="169">
        <v>3.6509273741482882</v>
      </c>
      <c r="U182" s="169">
        <v>3.6509273741482882</v>
      </c>
      <c r="V182" s="169">
        <v>3.6509273741482882</v>
      </c>
      <c r="W182" s="169">
        <v>3.6509273741482882</v>
      </c>
      <c r="X182" s="169">
        <v>3.6509273741482882</v>
      </c>
      <c r="Y182" s="169">
        <v>3.6509273741482882</v>
      </c>
    </row>
    <row r="183" spans="1:25" s="146" customFormat="1" ht="15" thickBot="1" x14ac:dyDescent="0.25">
      <c r="A183" s="201">
        <v>4</v>
      </c>
      <c r="B183" s="172">
        <v>1159.9255813741481</v>
      </c>
      <c r="C183" s="173">
        <v>1124.1990093741483</v>
      </c>
      <c r="D183" s="173">
        <v>1120.6073233741483</v>
      </c>
      <c r="E183" s="174">
        <v>1127.8263743741484</v>
      </c>
      <c r="F183" s="174">
        <v>1170.5341373741483</v>
      </c>
      <c r="G183" s="174">
        <v>1183.8780833741482</v>
      </c>
      <c r="H183" s="174">
        <v>1177.0633943741482</v>
      </c>
      <c r="I183" s="174">
        <v>1163.5886253741483</v>
      </c>
      <c r="J183" s="174">
        <v>1163.6837693741484</v>
      </c>
      <c r="K183" s="175">
        <v>1171.4023263741483</v>
      </c>
      <c r="L183" s="174">
        <v>1172.9365233741482</v>
      </c>
      <c r="M183" s="176">
        <v>1168.9404753741483</v>
      </c>
      <c r="N183" s="175">
        <v>1164.4330283741483</v>
      </c>
      <c r="O183" s="174">
        <v>1137.3526673741485</v>
      </c>
      <c r="P183" s="176">
        <v>1139.5885513741482</v>
      </c>
      <c r="Q183" s="177">
        <v>1157.8799853741484</v>
      </c>
      <c r="R183" s="174">
        <v>1178.7997723741482</v>
      </c>
      <c r="S183" s="177">
        <v>1171.2596103741485</v>
      </c>
      <c r="T183" s="174">
        <v>1189.7175463741485</v>
      </c>
      <c r="U183" s="173">
        <v>1155.5251713741484</v>
      </c>
      <c r="V183" s="173">
        <v>1159.6282563741481</v>
      </c>
      <c r="W183" s="173">
        <v>1163.1961563741481</v>
      </c>
      <c r="X183" s="173">
        <v>1156.3814673741483</v>
      </c>
      <c r="Y183" s="178">
        <v>1168.1555373741483</v>
      </c>
    </row>
    <row r="184" spans="1:25" s="146" customFormat="1" x14ac:dyDescent="0.2">
      <c r="A184" s="167" t="s">
        <v>7</v>
      </c>
      <c r="B184" s="162">
        <v>490.78</v>
      </c>
      <c r="C184" s="162">
        <v>460.74</v>
      </c>
      <c r="D184" s="162">
        <v>457.72</v>
      </c>
      <c r="E184" s="162">
        <v>463.79</v>
      </c>
      <c r="F184" s="162">
        <v>499.7</v>
      </c>
      <c r="G184" s="162">
        <v>510.92</v>
      </c>
      <c r="H184" s="162">
        <v>505.19</v>
      </c>
      <c r="I184" s="162">
        <v>493.86</v>
      </c>
      <c r="J184" s="162">
        <v>493.94</v>
      </c>
      <c r="K184" s="162">
        <v>500.43</v>
      </c>
      <c r="L184" s="162">
        <v>501.72</v>
      </c>
      <c r="M184" s="162">
        <v>498.36</v>
      </c>
      <c r="N184" s="162">
        <v>494.57</v>
      </c>
      <c r="O184" s="162">
        <v>471.8</v>
      </c>
      <c r="P184" s="162">
        <v>473.68</v>
      </c>
      <c r="Q184" s="162">
        <v>489.06</v>
      </c>
      <c r="R184" s="162">
        <v>506.65</v>
      </c>
      <c r="S184" s="162">
        <v>500.31</v>
      </c>
      <c r="T184" s="162">
        <v>515.83000000000004</v>
      </c>
      <c r="U184" s="162">
        <v>487.08</v>
      </c>
      <c r="V184" s="162">
        <v>490.53</v>
      </c>
      <c r="W184" s="162">
        <v>493.53</v>
      </c>
      <c r="X184" s="162">
        <v>487.8</v>
      </c>
      <c r="Y184" s="162">
        <v>497.7</v>
      </c>
    </row>
    <row r="185" spans="1:25" s="146" customFormat="1" x14ac:dyDescent="0.2">
      <c r="A185" s="163" t="s">
        <v>8</v>
      </c>
      <c r="B185" s="164">
        <v>572.59</v>
      </c>
      <c r="C185" s="165">
        <v>572.59</v>
      </c>
      <c r="D185" s="165">
        <v>572.59</v>
      </c>
      <c r="E185" s="165">
        <v>572.59</v>
      </c>
      <c r="F185" s="165">
        <v>572.59</v>
      </c>
      <c r="G185" s="165">
        <v>572.59</v>
      </c>
      <c r="H185" s="165">
        <v>572.59</v>
      </c>
      <c r="I185" s="165">
        <v>572.59</v>
      </c>
      <c r="J185" s="165">
        <v>572.59</v>
      </c>
      <c r="K185" s="165">
        <v>572.59</v>
      </c>
      <c r="L185" s="165">
        <v>572.59</v>
      </c>
      <c r="M185" s="165">
        <v>572.59</v>
      </c>
      <c r="N185" s="165">
        <v>572.59</v>
      </c>
      <c r="O185" s="165">
        <v>572.59</v>
      </c>
      <c r="P185" s="165">
        <v>572.59</v>
      </c>
      <c r="Q185" s="165">
        <v>572.59</v>
      </c>
      <c r="R185" s="165">
        <v>572.59</v>
      </c>
      <c r="S185" s="165">
        <v>572.59</v>
      </c>
      <c r="T185" s="165">
        <v>572.59</v>
      </c>
      <c r="U185" s="165">
        <v>572.59</v>
      </c>
      <c r="V185" s="165">
        <v>572.59</v>
      </c>
      <c r="W185" s="165">
        <v>572.59</v>
      </c>
      <c r="X185" s="165">
        <v>572.59</v>
      </c>
      <c r="Y185" s="166">
        <v>572.59</v>
      </c>
    </row>
    <row r="186" spans="1:25" s="146" customFormat="1" x14ac:dyDescent="0.2">
      <c r="A186" s="167" t="s">
        <v>9</v>
      </c>
      <c r="B186" s="164">
        <v>92.904653999999994</v>
      </c>
      <c r="C186" s="164">
        <v>87.218081999999995</v>
      </c>
      <c r="D186" s="164">
        <v>86.64639600000001</v>
      </c>
      <c r="E186" s="164">
        <v>87.795446999999996</v>
      </c>
      <c r="F186" s="164">
        <v>94.593209999999999</v>
      </c>
      <c r="G186" s="164">
        <v>96.717156000000003</v>
      </c>
      <c r="H186" s="164">
        <v>95.632466999999991</v>
      </c>
      <c r="I186" s="164">
        <v>93.487697999999995</v>
      </c>
      <c r="J186" s="164">
        <v>93.502842000000001</v>
      </c>
      <c r="K186" s="164">
        <v>94.731398999999996</v>
      </c>
      <c r="L186" s="164">
        <v>94.97559600000001</v>
      </c>
      <c r="M186" s="164">
        <v>94.339547999999994</v>
      </c>
      <c r="N186" s="164">
        <v>93.622101000000001</v>
      </c>
      <c r="O186" s="164">
        <v>89.31174</v>
      </c>
      <c r="P186" s="164">
        <v>89.667624000000004</v>
      </c>
      <c r="Q186" s="164">
        <v>92.579058000000003</v>
      </c>
      <c r="R186" s="164">
        <v>95.908844999999999</v>
      </c>
      <c r="S186" s="164">
        <v>94.708682999999994</v>
      </c>
      <c r="T186" s="164">
        <v>97.646619000000001</v>
      </c>
      <c r="U186" s="164">
        <v>92.204243999999989</v>
      </c>
      <c r="V186" s="164">
        <v>92.857328999999993</v>
      </c>
      <c r="W186" s="164">
        <v>93.425228999999987</v>
      </c>
      <c r="X186" s="164">
        <v>92.340540000000004</v>
      </c>
      <c r="Y186" s="164">
        <v>94.214609999999993</v>
      </c>
    </row>
    <row r="187" spans="1:25" s="146" customFormat="1" ht="15" thickBot="1" x14ac:dyDescent="0.25">
      <c r="A187" s="168" t="s">
        <v>127</v>
      </c>
      <c r="B187" s="169">
        <v>3.6509273741482882</v>
      </c>
      <c r="C187" s="169">
        <v>3.6509273741482882</v>
      </c>
      <c r="D187" s="169">
        <v>3.6509273741482882</v>
      </c>
      <c r="E187" s="169">
        <v>3.6509273741482882</v>
      </c>
      <c r="F187" s="169">
        <v>3.6509273741482882</v>
      </c>
      <c r="G187" s="169">
        <v>3.6509273741482882</v>
      </c>
      <c r="H187" s="169">
        <v>3.6509273741482882</v>
      </c>
      <c r="I187" s="169">
        <v>3.6509273741482882</v>
      </c>
      <c r="J187" s="169">
        <v>3.6509273741482882</v>
      </c>
      <c r="K187" s="169">
        <v>3.6509273741482882</v>
      </c>
      <c r="L187" s="169">
        <v>3.6509273741482882</v>
      </c>
      <c r="M187" s="169">
        <v>3.6509273741482882</v>
      </c>
      <c r="N187" s="169">
        <v>3.6509273741482882</v>
      </c>
      <c r="O187" s="169">
        <v>3.6509273741482882</v>
      </c>
      <c r="P187" s="169">
        <v>3.6509273741482882</v>
      </c>
      <c r="Q187" s="169">
        <v>3.6509273741482882</v>
      </c>
      <c r="R187" s="169">
        <v>3.6509273741482882</v>
      </c>
      <c r="S187" s="169">
        <v>3.6509273741482882</v>
      </c>
      <c r="T187" s="169">
        <v>3.6509273741482882</v>
      </c>
      <c r="U187" s="169">
        <v>3.6509273741482882</v>
      </c>
      <c r="V187" s="169">
        <v>3.6509273741482882</v>
      </c>
      <c r="W187" s="169">
        <v>3.6509273741482882</v>
      </c>
      <c r="X187" s="169">
        <v>3.6509273741482882</v>
      </c>
      <c r="Y187" s="169">
        <v>3.6509273741482882</v>
      </c>
    </row>
    <row r="188" spans="1:25" s="146" customFormat="1" ht="15" thickBot="1" x14ac:dyDescent="0.25">
      <c r="A188" s="154">
        <v>5</v>
      </c>
      <c r="B188" s="172">
        <v>1250.6929573741484</v>
      </c>
      <c r="C188" s="173">
        <v>1211.4698433741482</v>
      </c>
      <c r="D188" s="173">
        <v>1204.0842903741484</v>
      </c>
      <c r="E188" s="174">
        <v>1205.1784463741483</v>
      </c>
      <c r="F188" s="174">
        <v>1238.2647723741484</v>
      </c>
      <c r="G188" s="174">
        <v>1248.6949333741484</v>
      </c>
      <c r="H188" s="174">
        <v>1246.3401193741486</v>
      </c>
      <c r="I188" s="174">
        <v>1225.9674103741484</v>
      </c>
      <c r="J188" s="174">
        <v>1229.1904133741484</v>
      </c>
      <c r="K188" s="175">
        <v>1233.4837863741484</v>
      </c>
      <c r="L188" s="174">
        <v>1233.1983543741483</v>
      </c>
      <c r="M188" s="176">
        <v>1248.8971143741483</v>
      </c>
      <c r="N188" s="175">
        <v>1243.8544823741483</v>
      </c>
      <c r="O188" s="174">
        <v>1205.5233433741482</v>
      </c>
      <c r="P188" s="176">
        <v>1212.1596373741484</v>
      </c>
      <c r="Q188" s="177">
        <v>1235.8980653741482</v>
      </c>
      <c r="R188" s="174">
        <v>1258.6850533741483</v>
      </c>
      <c r="S188" s="177">
        <v>1248.2548923741481</v>
      </c>
      <c r="T188" s="174">
        <v>1215.0972083741483</v>
      </c>
      <c r="U188" s="173">
        <v>1209.5550703741483</v>
      </c>
      <c r="V188" s="173">
        <v>1219.9971243741484</v>
      </c>
      <c r="W188" s="173">
        <v>1232.6631693741485</v>
      </c>
      <c r="X188" s="173">
        <v>1229.3450223741484</v>
      </c>
      <c r="Y188" s="178">
        <v>1232.9486013741482</v>
      </c>
    </row>
    <row r="189" spans="1:25" s="146" customFormat="1" x14ac:dyDescent="0.2">
      <c r="A189" s="161" t="s">
        <v>7</v>
      </c>
      <c r="B189" s="162">
        <v>567.1</v>
      </c>
      <c r="C189" s="162">
        <v>534.12</v>
      </c>
      <c r="D189" s="162">
        <v>527.91</v>
      </c>
      <c r="E189" s="162">
        <v>528.83000000000004</v>
      </c>
      <c r="F189" s="162">
        <v>556.65</v>
      </c>
      <c r="G189" s="162">
        <v>565.41999999999996</v>
      </c>
      <c r="H189" s="162">
        <v>563.44000000000005</v>
      </c>
      <c r="I189" s="162">
        <v>546.30999999999995</v>
      </c>
      <c r="J189" s="162">
        <v>549.02</v>
      </c>
      <c r="K189" s="162">
        <v>552.63</v>
      </c>
      <c r="L189" s="162">
        <v>552.39</v>
      </c>
      <c r="M189" s="162">
        <v>565.59</v>
      </c>
      <c r="N189" s="162">
        <v>561.35</v>
      </c>
      <c r="O189" s="162">
        <v>529.12</v>
      </c>
      <c r="P189" s="162">
        <v>534.70000000000005</v>
      </c>
      <c r="Q189" s="162">
        <v>554.66</v>
      </c>
      <c r="R189" s="162">
        <v>573.82000000000005</v>
      </c>
      <c r="S189" s="162">
        <v>565.04999999999995</v>
      </c>
      <c r="T189" s="162">
        <v>537.16999999999996</v>
      </c>
      <c r="U189" s="162">
        <v>532.51</v>
      </c>
      <c r="V189" s="162">
        <v>541.29</v>
      </c>
      <c r="W189" s="162">
        <v>551.94000000000005</v>
      </c>
      <c r="X189" s="162">
        <v>549.15</v>
      </c>
      <c r="Y189" s="162">
        <v>552.17999999999995</v>
      </c>
    </row>
    <row r="190" spans="1:25" s="146" customFormat="1" x14ac:dyDescent="0.2">
      <c r="A190" s="163" t="s">
        <v>8</v>
      </c>
      <c r="B190" s="164">
        <v>572.59</v>
      </c>
      <c r="C190" s="165">
        <v>572.59</v>
      </c>
      <c r="D190" s="165">
        <v>572.59</v>
      </c>
      <c r="E190" s="165">
        <v>572.59</v>
      </c>
      <c r="F190" s="165">
        <v>572.59</v>
      </c>
      <c r="G190" s="165">
        <v>572.59</v>
      </c>
      <c r="H190" s="165">
        <v>572.59</v>
      </c>
      <c r="I190" s="165">
        <v>572.59</v>
      </c>
      <c r="J190" s="165">
        <v>572.59</v>
      </c>
      <c r="K190" s="165">
        <v>572.59</v>
      </c>
      <c r="L190" s="165">
        <v>572.59</v>
      </c>
      <c r="M190" s="165">
        <v>572.59</v>
      </c>
      <c r="N190" s="165">
        <v>572.59</v>
      </c>
      <c r="O190" s="165">
        <v>572.59</v>
      </c>
      <c r="P190" s="165">
        <v>572.59</v>
      </c>
      <c r="Q190" s="165">
        <v>572.59</v>
      </c>
      <c r="R190" s="165">
        <v>572.59</v>
      </c>
      <c r="S190" s="165">
        <v>572.59</v>
      </c>
      <c r="T190" s="165">
        <v>572.59</v>
      </c>
      <c r="U190" s="165">
        <v>572.59</v>
      </c>
      <c r="V190" s="165">
        <v>572.59</v>
      </c>
      <c r="W190" s="165">
        <v>572.59</v>
      </c>
      <c r="X190" s="165">
        <v>572.59</v>
      </c>
      <c r="Y190" s="166">
        <v>572.59</v>
      </c>
    </row>
    <row r="191" spans="1:25" s="146" customFormat="1" x14ac:dyDescent="0.2">
      <c r="A191" s="167" t="s">
        <v>9</v>
      </c>
      <c r="B191" s="164">
        <v>107.35203</v>
      </c>
      <c r="C191" s="164">
        <v>101.10891599999999</v>
      </c>
      <c r="D191" s="164">
        <v>99.933362999999986</v>
      </c>
      <c r="E191" s="164">
        <v>100.10751900000001</v>
      </c>
      <c r="F191" s="164">
        <v>105.37384499999999</v>
      </c>
      <c r="G191" s="164">
        <v>107.03400599999999</v>
      </c>
      <c r="H191" s="164">
        <v>106.659192</v>
      </c>
      <c r="I191" s="164">
        <v>103.41648299999999</v>
      </c>
      <c r="J191" s="164">
        <v>103.929486</v>
      </c>
      <c r="K191" s="164">
        <v>104.612859</v>
      </c>
      <c r="L191" s="164">
        <v>104.567427</v>
      </c>
      <c r="M191" s="164">
        <v>107.066187</v>
      </c>
      <c r="N191" s="164">
        <v>106.263555</v>
      </c>
      <c r="O191" s="164">
        <v>100.16241599999999</v>
      </c>
      <c r="P191" s="164">
        <v>101.21871</v>
      </c>
      <c r="Q191" s="164">
        <v>104.99713799999999</v>
      </c>
      <c r="R191" s="164">
        <v>108.624126</v>
      </c>
      <c r="S191" s="164">
        <v>106.96396499999999</v>
      </c>
      <c r="T191" s="164">
        <v>101.68628099999999</v>
      </c>
      <c r="U191" s="164">
        <v>100.804143</v>
      </c>
      <c r="V191" s="164">
        <v>102.46619699999999</v>
      </c>
      <c r="W191" s="164">
        <v>104.48224200000001</v>
      </c>
      <c r="X191" s="164">
        <v>103.954095</v>
      </c>
      <c r="Y191" s="164">
        <v>104.52767399999999</v>
      </c>
    </row>
    <row r="192" spans="1:25" s="146" customFormat="1" ht="15" thickBot="1" x14ac:dyDescent="0.25">
      <c r="A192" s="168" t="s">
        <v>127</v>
      </c>
      <c r="B192" s="169">
        <v>3.6509273741482882</v>
      </c>
      <c r="C192" s="169">
        <v>3.6509273741482882</v>
      </c>
      <c r="D192" s="169">
        <v>3.6509273741482882</v>
      </c>
      <c r="E192" s="169">
        <v>3.6509273741482882</v>
      </c>
      <c r="F192" s="169">
        <v>3.6509273741482882</v>
      </c>
      <c r="G192" s="169">
        <v>3.6509273741482882</v>
      </c>
      <c r="H192" s="169">
        <v>3.6509273741482882</v>
      </c>
      <c r="I192" s="169">
        <v>3.6509273741482882</v>
      </c>
      <c r="J192" s="169">
        <v>3.6509273741482882</v>
      </c>
      <c r="K192" s="169">
        <v>3.6509273741482882</v>
      </c>
      <c r="L192" s="169">
        <v>3.6509273741482882</v>
      </c>
      <c r="M192" s="169">
        <v>3.6509273741482882</v>
      </c>
      <c r="N192" s="169">
        <v>3.6509273741482882</v>
      </c>
      <c r="O192" s="169">
        <v>3.6509273741482882</v>
      </c>
      <c r="P192" s="169">
        <v>3.6509273741482882</v>
      </c>
      <c r="Q192" s="169">
        <v>3.6509273741482882</v>
      </c>
      <c r="R192" s="169">
        <v>3.6509273741482882</v>
      </c>
      <c r="S192" s="169">
        <v>3.6509273741482882</v>
      </c>
      <c r="T192" s="169">
        <v>3.6509273741482882</v>
      </c>
      <c r="U192" s="169">
        <v>3.6509273741482882</v>
      </c>
      <c r="V192" s="169">
        <v>3.6509273741482882</v>
      </c>
      <c r="W192" s="169">
        <v>3.6509273741482882</v>
      </c>
      <c r="X192" s="169">
        <v>3.6509273741482882</v>
      </c>
      <c r="Y192" s="169">
        <v>3.6509273741482882</v>
      </c>
    </row>
    <row r="193" spans="1:25" s="146" customFormat="1" ht="15" thickBot="1" x14ac:dyDescent="0.25">
      <c r="A193" s="171">
        <v>6</v>
      </c>
      <c r="B193" s="172">
        <v>1237.6225503741484</v>
      </c>
      <c r="C193" s="173">
        <v>1198.3399713741485</v>
      </c>
      <c r="D193" s="173">
        <v>1191.0614553741484</v>
      </c>
      <c r="E193" s="174">
        <v>1204.3340433741485</v>
      </c>
      <c r="F193" s="174">
        <v>1243.0576513741482</v>
      </c>
      <c r="G193" s="174">
        <v>1244.4253463741484</v>
      </c>
      <c r="H193" s="174">
        <v>1256.6275643741483</v>
      </c>
      <c r="I193" s="174">
        <v>1237.6701223741484</v>
      </c>
      <c r="J193" s="174">
        <v>1254.6176473741482</v>
      </c>
      <c r="K193" s="175">
        <v>1262.2172743741485</v>
      </c>
      <c r="L193" s="174">
        <v>1257.6146833741482</v>
      </c>
      <c r="M193" s="176">
        <v>1238.1577353741484</v>
      </c>
      <c r="N193" s="175">
        <v>1235.6126333741483</v>
      </c>
      <c r="O193" s="174">
        <v>1200.5996413741484</v>
      </c>
      <c r="P193" s="176">
        <v>1204.5481173741482</v>
      </c>
      <c r="Q193" s="177">
        <v>1228.1081503741484</v>
      </c>
      <c r="R193" s="174">
        <v>1244.4610253741482</v>
      </c>
      <c r="S193" s="177">
        <v>1247.5175263741482</v>
      </c>
      <c r="T193" s="174">
        <v>1239.0972823741483</v>
      </c>
      <c r="U193" s="173">
        <v>1206.4985693741485</v>
      </c>
      <c r="V193" s="173">
        <v>1216.3578663741484</v>
      </c>
      <c r="W193" s="173">
        <v>1228.7979443741485</v>
      </c>
      <c r="X193" s="173">
        <v>1234.2211523741485</v>
      </c>
      <c r="Y193" s="178">
        <v>1238.7404923741481</v>
      </c>
    </row>
    <row r="194" spans="1:25" s="146" customFormat="1" x14ac:dyDescent="0.2">
      <c r="A194" s="161" t="s">
        <v>7</v>
      </c>
      <c r="B194" s="162">
        <v>556.11</v>
      </c>
      <c r="C194" s="162">
        <v>523.08000000000004</v>
      </c>
      <c r="D194" s="162">
        <v>516.96</v>
      </c>
      <c r="E194" s="162">
        <v>528.12</v>
      </c>
      <c r="F194" s="162">
        <v>560.67999999999995</v>
      </c>
      <c r="G194" s="162">
        <v>561.83000000000004</v>
      </c>
      <c r="H194" s="162">
        <v>572.09</v>
      </c>
      <c r="I194" s="162">
        <v>556.15</v>
      </c>
      <c r="J194" s="162">
        <v>570.4</v>
      </c>
      <c r="K194" s="162">
        <v>576.79</v>
      </c>
      <c r="L194" s="162">
        <v>572.91999999999996</v>
      </c>
      <c r="M194" s="162">
        <v>556.55999999999995</v>
      </c>
      <c r="N194" s="162">
        <v>554.41999999999996</v>
      </c>
      <c r="O194" s="162">
        <v>524.98</v>
      </c>
      <c r="P194" s="162">
        <v>528.29999999999995</v>
      </c>
      <c r="Q194" s="162">
        <v>548.11</v>
      </c>
      <c r="R194" s="162">
        <v>561.86</v>
      </c>
      <c r="S194" s="162">
        <v>564.42999999999995</v>
      </c>
      <c r="T194" s="162">
        <v>557.35</v>
      </c>
      <c r="U194" s="162">
        <v>529.94000000000005</v>
      </c>
      <c r="V194" s="162">
        <v>538.23</v>
      </c>
      <c r="W194" s="162">
        <v>548.69000000000005</v>
      </c>
      <c r="X194" s="162">
        <v>553.25</v>
      </c>
      <c r="Y194" s="162">
        <v>557.04999999999995</v>
      </c>
    </row>
    <row r="195" spans="1:25" s="146" customFormat="1" x14ac:dyDescent="0.2">
      <c r="A195" s="163" t="s">
        <v>8</v>
      </c>
      <c r="B195" s="164">
        <v>572.59</v>
      </c>
      <c r="C195" s="165">
        <v>572.59</v>
      </c>
      <c r="D195" s="165">
        <v>572.59</v>
      </c>
      <c r="E195" s="165">
        <v>572.59</v>
      </c>
      <c r="F195" s="165">
        <v>572.59</v>
      </c>
      <c r="G195" s="165">
        <v>572.59</v>
      </c>
      <c r="H195" s="165">
        <v>572.59</v>
      </c>
      <c r="I195" s="165">
        <v>572.59</v>
      </c>
      <c r="J195" s="165">
        <v>572.59</v>
      </c>
      <c r="K195" s="165">
        <v>572.59</v>
      </c>
      <c r="L195" s="165">
        <v>572.59</v>
      </c>
      <c r="M195" s="165">
        <v>572.59</v>
      </c>
      <c r="N195" s="165">
        <v>572.59</v>
      </c>
      <c r="O195" s="165">
        <v>572.59</v>
      </c>
      <c r="P195" s="165">
        <v>572.59</v>
      </c>
      <c r="Q195" s="165">
        <v>572.59</v>
      </c>
      <c r="R195" s="165">
        <v>572.59</v>
      </c>
      <c r="S195" s="165">
        <v>572.59</v>
      </c>
      <c r="T195" s="165">
        <v>572.59</v>
      </c>
      <c r="U195" s="165">
        <v>572.59</v>
      </c>
      <c r="V195" s="165">
        <v>572.59</v>
      </c>
      <c r="W195" s="165">
        <v>572.59</v>
      </c>
      <c r="X195" s="165">
        <v>572.59</v>
      </c>
      <c r="Y195" s="166">
        <v>572.59</v>
      </c>
    </row>
    <row r="196" spans="1:25" s="146" customFormat="1" x14ac:dyDescent="0.2">
      <c r="A196" s="167" t="s">
        <v>9</v>
      </c>
      <c r="B196" s="164">
        <v>105.27162300000001</v>
      </c>
      <c r="C196" s="164">
        <v>99.019044000000008</v>
      </c>
      <c r="D196" s="164">
        <v>97.860528000000002</v>
      </c>
      <c r="E196" s="164">
        <v>99.973116000000005</v>
      </c>
      <c r="F196" s="164">
        <v>106.13672399999999</v>
      </c>
      <c r="G196" s="164">
        <v>106.35441900000001</v>
      </c>
      <c r="H196" s="164">
        <v>108.296637</v>
      </c>
      <c r="I196" s="164">
        <v>105.27919499999999</v>
      </c>
      <c r="J196" s="164">
        <v>107.97672</v>
      </c>
      <c r="K196" s="164">
        <v>109.186347</v>
      </c>
      <c r="L196" s="164">
        <v>108.45375599999998</v>
      </c>
      <c r="M196" s="164">
        <v>105.35680799999999</v>
      </c>
      <c r="N196" s="164">
        <v>104.95170599999999</v>
      </c>
      <c r="O196" s="164">
        <v>99.378714000000002</v>
      </c>
      <c r="P196" s="164">
        <v>100.00718999999999</v>
      </c>
      <c r="Q196" s="164">
        <v>103.757223</v>
      </c>
      <c r="R196" s="164">
        <v>106.36009799999999</v>
      </c>
      <c r="S196" s="164">
        <v>106.84659899999998</v>
      </c>
      <c r="T196" s="164">
        <v>105.506355</v>
      </c>
      <c r="U196" s="164">
        <v>100.31764200000001</v>
      </c>
      <c r="V196" s="164">
        <v>101.886939</v>
      </c>
      <c r="W196" s="164">
        <v>103.867017</v>
      </c>
      <c r="X196" s="164">
        <v>104.730225</v>
      </c>
      <c r="Y196" s="164">
        <v>105.44956499999999</v>
      </c>
    </row>
    <row r="197" spans="1:25" s="146" customFormat="1" ht="15" thickBot="1" x14ac:dyDescent="0.25">
      <c r="A197" s="168" t="s">
        <v>127</v>
      </c>
      <c r="B197" s="169">
        <v>3.6509273741482882</v>
      </c>
      <c r="C197" s="169">
        <v>3.6509273741482882</v>
      </c>
      <c r="D197" s="169">
        <v>3.6509273741482882</v>
      </c>
      <c r="E197" s="169">
        <v>3.6509273741482882</v>
      </c>
      <c r="F197" s="169">
        <v>3.6509273741482882</v>
      </c>
      <c r="G197" s="169">
        <v>3.6509273741482882</v>
      </c>
      <c r="H197" s="169">
        <v>3.6509273741482882</v>
      </c>
      <c r="I197" s="169">
        <v>3.6509273741482882</v>
      </c>
      <c r="J197" s="169">
        <v>3.6509273741482882</v>
      </c>
      <c r="K197" s="169">
        <v>3.6509273741482882</v>
      </c>
      <c r="L197" s="169">
        <v>3.6509273741482882</v>
      </c>
      <c r="M197" s="169">
        <v>3.6509273741482882</v>
      </c>
      <c r="N197" s="169">
        <v>3.6509273741482882</v>
      </c>
      <c r="O197" s="169">
        <v>3.6509273741482882</v>
      </c>
      <c r="P197" s="169">
        <v>3.6509273741482882</v>
      </c>
      <c r="Q197" s="169">
        <v>3.6509273741482882</v>
      </c>
      <c r="R197" s="169">
        <v>3.6509273741482882</v>
      </c>
      <c r="S197" s="169">
        <v>3.6509273741482882</v>
      </c>
      <c r="T197" s="169">
        <v>3.6509273741482882</v>
      </c>
      <c r="U197" s="169">
        <v>3.6509273741482882</v>
      </c>
      <c r="V197" s="169">
        <v>3.6509273741482882</v>
      </c>
      <c r="W197" s="169">
        <v>3.6509273741482882</v>
      </c>
      <c r="X197" s="169">
        <v>3.6509273741482882</v>
      </c>
      <c r="Y197" s="169">
        <v>3.6509273741482882</v>
      </c>
    </row>
    <row r="198" spans="1:25" s="146" customFormat="1" ht="15" thickBot="1" x14ac:dyDescent="0.25">
      <c r="A198" s="154">
        <v>7</v>
      </c>
      <c r="B198" s="172">
        <v>1221.9000043741482</v>
      </c>
      <c r="C198" s="173">
        <v>1197.4479963741485</v>
      </c>
      <c r="D198" s="173">
        <v>1186.4469713741485</v>
      </c>
      <c r="E198" s="174">
        <v>1186.7205103741483</v>
      </c>
      <c r="F198" s="174">
        <v>1216.1913643741484</v>
      </c>
      <c r="G198" s="174">
        <v>1233.3172843741481</v>
      </c>
      <c r="H198" s="174">
        <v>1226.2052703741481</v>
      </c>
      <c r="I198" s="174">
        <v>1216.9644093741483</v>
      </c>
      <c r="J198" s="174">
        <v>1224.6353943741485</v>
      </c>
      <c r="K198" s="175">
        <v>1231.4857623741482</v>
      </c>
      <c r="L198" s="174">
        <v>1232.3896303741485</v>
      </c>
      <c r="M198" s="176">
        <v>1235.8148143741485</v>
      </c>
      <c r="N198" s="175">
        <v>1226.0863403741482</v>
      </c>
      <c r="O198" s="174">
        <v>1190.6452003741483</v>
      </c>
      <c r="P198" s="176">
        <v>1197.0555273741484</v>
      </c>
      <c r="Q198" s="177">
        <v>1220.7107043741482</v>
      </c>
      <c r="R198" s="174">
        <v>1237.3727973741484</v>
      </c>
      <c r="S198" s="177">
        <v>1246.0665803741485</v>
      </c>
      <c r="T198" s="174">
        <v>1231.2597953741481</v>
      </c>
      <c r="U198" s="173">
        <v>1203.5966773741484</v>
      </c>
      <c r="V198" s="173">
        <v>1213.0397193741485</v>
      </c>
      <c r="W198" s="173">
        <v>1222.1378643741484</v>
      </c>
      <c r="X198" s="173">
        <v>1223.2795923741483</v>
      </c>
      <c r="Y198" s="178">
        <v>1221.8405393741484</v>
      </c>
    </row>
    <row r="199" spans="1:25" s="146" customFormat="1" x14ac:dyDescent="0.2">
      <c r="A199" s="161" t="s">
        <v>7</v>
      </c>
      <c r="B199" s="162">
        <v>542.89</v>
      </c>
      <c r="C199" s="162">
        <v>522.33000000000004</v>
      </c>
      <c r="D199" s="162">
        <v>513.08000000000004</v>
      </c>
      <c r="E199" s="162">
        <v>513.30999999999995</v>
      </c>
      <c r="F199" s="162">
        <v>538.09</v>
      </c>
      <c r="G199" s="162">
        <v>552.49</v>
      </c>
      <c r="H199" s="162">
        <v>546.51</v>
      </c>
      <c r="I199" s="162">
        <v>538.74</v>
      </c>
      <c r="J199" s="162">
        <v>545.19000000000005</v>
      </c>
      <c r="K199" s="162">
        <v>550.95000000000005</v>
      </c>
      <c r="L199" s="162">
        <v>551.71</v>
      </c>
      <c r="M199" s="162">
        <v>554.59</v>
      </c>
      <c r="N199" s="162">
        <v>546.41</v>
      </c>
      <c r="O199" s="162">
        <v>516.61</v>
      </c>
      <c r="P199" s="162">
        <v>522</v>
      </c>
      <c r="Q199" s="162">
        <v>541.89</v>
      </c>
      <c r="R199" s="162">
        <v>555.9</v>
      </c>
      <c r="S199" s="162">
        <v>563.21</v>
      </c>
      <c r="T199" s="162">
        <v>550.76</v>
      </c>
      <c r="U199" s="162">
        <v>527.5</v>
      </c>
      <c r="V199" s="162">
        <v>535.44000000000005</v>
      </c>
      <c r="W199" s="162">
        <v>543.09</v>
      </c>
      <c r="X199" s="162">
        <v>544.04999999999995</v>
      </c>
      <c r="Y199" s="162">
        <v>542.84</v>
      </c>
    </row>
    <row r="200" spans="1:25" s="146" customFormat="1" x14ac:dyDescent="0.2">
      <c r="A200" s="163" t="s">
        <v>8</v>
      </c>
      <c r="B200" s="164">
        <v>572.59</v>
      </c>
      <c r="C200" s="165">
        <v>572.59</v>
      </c>
      <c r="D200" s="165">
        <v>572.59</v>
      </c>
      <c r="E200" s="165">
        <v>572.59</v>
      </c>
      <c r="F200" s="165">
        <v>572.59</v>
      </c>
      <c r="G200" s="165">
        <v>572.59</v>
      </c>
      <c r="H200" s="165">
        <v>572.59</v>
      </c>
      <c r="I200" s="165">
        <v>572.59</v>
      </c>
      <c r="J200" s="165">
        <v>572.59</v>
      </c>
      <c r="K200" s="165">
        <v>572.59</v>
      </c>
      <c r="L200" s="165">
        <v>572.59</v>
      </c>
      <c r="M200" s="165">
        <v>572.59</v>
      </c>
      <c r="N200" s="165">
        <v>572.59</v>
      </c>
      <c r="O200" s="165">
        <v>572.59</v>
      </c>
      <c r="P200" s="165">
        <v>572.59</v>
      </c>
      <c r="Q200" s="165">
        <v>572.59</v>
      </c>
      <c r="R200" s="165">
        <v>572.59</v>
      </c>
      <c r="S200" s="165">
        <v>572.59</v>
      </c>
      <c r="T200" s="165">
        <v>572.59</v>
      </c>
      <c r="U200" s="165">
        <v>572.59</v>
      </c>
      <c r="V200" s="165">
        <v>572.59</v>
      </c>
      <c r="W200" s="165">
        <v>572.59</v>
      </c>
      <c r="X200" s="165">
        <v>572.59</v>
      </c>
      <c r="Y200" s="166">
        <v>572.59</v>
      </c>
    </row>
    <row r="201" spans="1:25" s="146" customFormat="1" x14ac:dyDescent="0.2">
      <c r="A201" s="167" t="s">
        <v>9</v>
      </c>
      <c r="B201" s="164">
        <v>102.769077</v>
      </c>
      <c r="C201" s="164">
        <v>98.877069000000006</v>
      </c>
      <c r="D201" s="164">
        <v>97.126044000000007</v>
      </c>
      <c r="E201" s="164">
        <v>97.169582999999989</v>
      </c>
      <c r="F201" s="164">
        <v>101.860437</v>
      </c>
      <c r="G201" s="164">
        <v>104.58635699999999</v>
      </c>
      <c r="H201" s="164">
        <v>103.45434299999999</v>
      </c>
      <c r="I201" s="164">
        <v>101.983482</v>
      </c>
      <c r="J201" s="164">
        <v>103.20446700000001</v>
      </c>
      <c r="K201" s="164">
        <v>104.29483500000001</v>
      </c>
      <c r="L201" s="164">
        <v>104.438703</v>
      </c>
      <c r="M201" s="164">
        <v>104.98388700000001</v>
      </c>
      <c r="N201" s="164">
        <v>103.435413</v>
      </c>
      <c r="O201" s="164">
        <v>97.794273000000004</v>
      </c>
      <c r="P201" s="164">
        <v>98.814599999999999</v>
      </c>
      <c r="Q201" s="164">
        <v>102.57977699999999</v>
      </c>
      <c r="R201" s="164">
        <v>105.23186999999999</v>
      </c>
      <c r="S201" s="164">
        <v>106.61565300000001</v>
      </c>
      <c r="T201" s="164">
        <v>104.25886799999999</v>
      </c>
      <c r="U201" s="164">
        <v>99.85575</v>
      </c>
      <c r="V201" s="164">
        <v>101.35879200000001</v>
      </c>
      <c r="W201" s="164">
        <v>102.806937</v>
      </c>
      <c r="X201" s="164">
        <v>102.98866499999998</v>
      </c>
      <c r="Y201" s="164">
        <v>102.759612</v>
      </c>
    </row>
    <row r="202" spans="1:25" s="146" customFormat="1" ht="15" thickBot="1" x14ac:dyDescent="0.25">
      <c r="A202" s="168" t="s">
        <v>127</v>
      </c>
      <c r="B202" s="169">
        <v>3.6509273741482882</v>
      </c>
      <c r="C202" s="169">
        <v>3.6509273741482882</v>
      </c>
      <c r="D202" s="169">
        <v>3.6509273741482882</v>
      </c>
      <c r="E202" s="169">
        <v>3.6509273741482882</v>
      </c>
      <c r="F202" s="169">
        <v>3.6509273741482882</v>
      </c>
      <c r="G202" s="169">
        <v>3.6509273741482882</v>
      </c>
      <c r="H202" s="169">
        <v>3.6509273741482882</v>
      </c>
      <c r="I202" s="169">
        <v>3.6509273741482882</v>
      </c>
      <c r="J202" s="169">
        <v>3.6509273741482882</v>
      </c>
      <c r="K202" s="169">
        <v>3.6509273741482882</v>
      </c>
      <c r="L202" s="169">
        <v>3.6509273741482882</v>
      </c>
      <c r="M202" s="169">
        <v>3.6509273741482882</v>
      </c>
      <c r="N202" s="169">
        <v>3.6509273741482882</v>
      </c>
      <c r="O202" s="169">
        <v>3.6509273741482882</v>
      </c>
      <c r="P202" s="169">
        <v>3.6509273741482882</v>
      </c>
      <c r="Q202" s="169">
        <v>3.6509273741482882</v>
      </c>
      <c r="R202" s="169">
        <v>3.6509273741482882</v>
      </c>
      <c r="S202" s="169">
        <v>3.6509273741482882</v>
      </c>
      <c r="T202" s="169">
        <v>3.6509273741482882</v>
      </c>
      <c r="U202" s="169">
        <v>3.6509273741482882</v>
      </c>
      <c r="V202" s="169">
        <v>3.6509273741482882</v>
      </c>
      <c r="W202" s="169">
        <v>3.6509273741482882</v>
      </c>
      <c r="X202" s="169">
        <v>3.6509273741482882</v>
      </c>
      <c r="Y202" s="169">
        <v>3.6509273741482882</v>
      </c>
    </row>
    <row r="203" spans="1:25" s="146" customFormat="1" ht="15" thickBot="1" x14ac:dyDescent="0.25">
      <c r="A203" s="171">
        <v>8</v>
      </c>
      <c r="B203" s="172">
        <v>1225.5868343741483</v>
      </c>
      <c r="C203" s="173">
        <v>1196.6154863741483</v>
      </c>
      <c r="D203" s="173">
        <v>1215.8702533741484</v>
      </c>
      <c r="E203" s="174">
        <v>1214.7285253741484</v>
      </c>
      <c r="F203" s="174">
        <v>1228.3579033741485</v>
      </c>
      <c r="G203" s="174">
        <v>1247.1964153741483</v>
      </c>
      <c r="H203" s="174">
        <v>1239.5967883741484</v>
      </c>
      <c r="I203" s="174">
        <v>1216.2032573741483</v>
      </c>
      <c r="J203" s="174">
        <v>1239.3827143741485</v>
      </c>
      <c r="K203" s="175">
        <v>1229.0120183741483</v>
      </c>
      <c r="L203" s="174">
        <v>1229.5472033741485</v>
      </c>
      <c r="M203" s="176">
        <v>1236.0169953741481</v>
      </c>
      <c r="N203" s="175">
        <v>1234.8633743741484</v>
      </c>
      <c r="O203" s="174">
        <v>1199.3746623741483</v>
      </c>
      <c r="P203" s="176">
        <v>1201.9554433741484</v>
      </c>
      <c r="Q203" s="177">
        <v>1217.8325983741483</v>
      </c>
      <c r="R203" s="174">
        <v>1234.6493003741484</v>
      </c>
      <c r="S203" s="177">
        <v>1223.6839543741482</v>
      </c>
      <c r="T203" s="174">
        <v>1221.7572883741484</v>
      </c>
      <c r="U203" s="173">
        <v>1213.7414063741483</v>
      </c>
      <c r="V203" s="173">
        <v>1225.9317313741483</v>
      </c>
      <c r="W203" s="173">
        <v>1230.6770383741484</v>
      </c>
      <c r="X203" s="173">
        <v>1232.5918113741484</v>
      </c>
      <c r="Y203" s="178">
        <v>1235.4104523741485</v>
      </c>
    </row>
    <row r="204" spans="1:25" s="146" customFormat="1" x14ac:dyDescent="0.2">
      <c r="A204" s="161" t="s">
        <v>7</v>
      </c>
      <c r="B204" s="162">
        <v>545.99</v>
      </c>
      <c r="C204" s="162">
        <v>521.63</v>
      </c>
      <c r="D204" s="162">
        <v>537.82000000000005</v>
      </c>
      <c r="E204" s="162">
        <v>536.86</v>
      </c>
      <c r="F204" s="162">
        <v>548.32000000000005</v>
      </c>
      <c r="G204" s="162">
        <v>564.16</v>
      </c>
      <c r="H204" s="162">
        <v>557.77</v>
      </c>
      <c r="I204" s="162">
        <v>538.1</v>
      </c>
      <c r="J204" s="162">
        <v>557.59</v>
      </c>
      <c r="K204" s="162">
        <v>548.87</v>
      </c>
      <c r="L204" s="162">
        <v>549.32000000000005</v>
      </c>
      <c r="M204" s="162">
        <v>554.76</v>
      </c>
      <c r="N204" s="162">
        <v>553.79</v>
      </c>
      <c r="O204" s="162">
        <v>523.95000000000005</v>
      </c>
      <c r="P204" s="162">
        <v>526.12</v>
      </c>
      <c r="Q204" s="162">
        <v>539.47</v>
      </c>
      <c r="R204" s="162">
        <v>553.61</v>
      </c>
      <c r="S204" s="162">
        <v>544.39</v>
      </c>
      <c r="T204" s="162">
        <v>542.77</v>
      </c>
      <c r="U204" s="162">
        <v>536.03</v>
      </c>
      <c r="V204" s="162">
        <v>546.28</v>
      </c>
      <c r="W204" s="162">
        <v>550.27</v>
      </c>
      <c r="X204" s="162">
        <v>551.88</v>
      </c>
      <c r="Y204" s="162">
        <v>554.25</v>
      </c>
    </row>
    <row r="205" spans="1:25" s="146" customFormat="1" x14ac:dyDescent="0.2">
      <c r="A205" s="163" t="s">
        <v>8</v>
      </c>
      <c r="B205" s="164">
        <v>572.59</v>
      </c>
      <c r="C205" s="165">
        <v>572.59</v>
      </c>
      <c r="D205" s="165">
        <v>572.59</v>
      </c>
      <c r="E205" s="165">
        <v>572.59</v>
      </c>
      <c r="F205" s="165">
        <v>572.59</v>
      </c>
      <c r="G205" s="165">
        <v>572.59</v>
      </c>
      <c r="H205" s="165">
        <v>572.59</v>
      </c>
      <c r="I205" s="165">
        <v>572.59</v>
      </c>
      <c r="J205" s="165">
        <v>572.59</v>
      </c>
      <c r="K205" s="165">
        <v>572.59</v>
      </c>
      <c r="L205" s="165">
        <v>572.59</v>
      </c>
      <c r="M205" s="165">
        <v>572.59</v>
      </c>
      <c r="N205" s="165">
        <v>572.59</v>
      </c>
      <c r="O205" s="165">
        <v>572.59</v>
      </c>
      <c r="P205" s="165">
        <v>572.59</v>
      </c>
      <c r="Q205" s="165">
        <v>572.59</v>
      </c>
      <c r="R205" s="165">
        <v>572.59</v>
      </c>
      <c r="S205" s="165">
        <v>572.59</v>
      </c>
      <c r="T205" s="165">
        <v>572.59</v>
      </c>
      <c r="U205" s="165">
        <v>572.59</v>
      </c>
      <c r="V205" s="165">
        <v>572.59</v>
      </c>
      <c r="W205" s="165">
        <v>572.59</v>
      </c>
      <c r="X205" s="165">
        <v>572.59</v>
      </c>
      <c r="Y205" s="166">
        <v>572.59</v>
      </c>
    </row>
    <row r="206" spans="1:25" s="146" customFormat="1" x14ac:dyDescent="0.2">
      <c r="A206" s="167" t="s">
        <v>9</v>
      </c>
      <c r="B206" s="164">
        <v>103.355907</v>
      </c>
      <c r="C206" s="164">
        <v>98.744558999999995</v>
      </c>
      <c r="D206" s="164">
        <v>101.80932600000001</v>
      </c>
      <c r="E206" s="164">
        <v>101.62759800000001</v>
      </c>
      <c r="F206" s="164">
        <v>103.796976</v>
      </c>
      <c r="G206" s="164">
        <v>106.79548799999999</v>
      </c>
      <c r="H206" s="164">
        <v>105.58586099999999</v>
      </c>
      <c r="I206" s="164">
        <v>101.86233</v>
      </c>
      <c r="J206" s="164">
        <v>105.551787</v>
      </c>
      <c r="K206" s="164">
        <v>103.90109099999999</v>
      </c>
      <c r="L206" s="164">
        <v>103.986276</v>
      </c>
      <c r="M206" s="164">
        <v>105.01606799999999</v>
      </c>
      <c r="N206" s="164">
        <v>104.83244699999999</v>
      </c>
      <c r="O206" s="164">
        <v>99.183735000000013</v>
      </c>
      <c r="P206" s="164">
        <v>99.594515999999999</v>
      </c>
      <c r="Q206" s="164">
        <v>102.12167100000001</v>
      </c>
      <c r="R206" s="164">
        <v>104.798373</v>
      </c>
      <c r="S206" s="164">
        <v>103.053027</v>
      </c>
      <c r="T206" s="164">
        <v>102.74636099999999</v>
      </c>
      <c r="U206" s="164">
        <v>101.470479</v>
      </c>
      <c r="V206" s="164">
        <v>103.410804</v>
      </c>
      <c r="W206" s="164">
        <v>104.166111</v>
      </c>
      <c r="X206" s="164">
        <v>104.470884</v>
      </c>
      <c r="Y206" s="164">
        <v>104.91952499999999</v>
      </c>
    </row>
    <row r="207" spans="1:25" s="146" customFormat="1" ht="15" thickBot="1" x14ac:dyDescent="0.25">
      <c r="A207" s="168" t="s">
        <v>127</v>
      </c>
      <c r="B207" s="169">
        <v>3.6509273741482882</v>
      </c>
      <c r="C207" s="169">
        <v>3.6509273741482882</v>
      </c>
      <c r="D207" s="169">
        <v>3.6509273741482882</v>
      </c>
      <c r="E207" s="169">
        <v>3.6509273741482882</v>
      </c>
      <c r="F207" s="169">
        <v>3.6509273741482882</v>
      </c>
      <c r="G207" s="169">
        <v>3.6509273741482882</v>
      </c>
      <c r="H207" s="169">
        <v>3.6509273741482882</v>
      </c>
      <c r="I207" s="169">
        <v>3.6509273741482882</v>
      </c>
      <c r="J207" s="169">
        <v>3.6509273741482882</v>
      </c>
      <c r="K207" s="169">
        <v>3.6509273741482882</v>
      </c>
      <c r="L207" s="169">
        <v>3.6509273741482882</v>
      </c>
      <c r="M207" s="169">
        <v>3.6509273741482882</v>
      </c>
      <c r="N207" s="169">
        <v>3.6509273741482882</v>
      </c>
      <c r="O207" s="169">
        <v>3.6509273741482882</v>
      </c>
      <c r="P207" s="169">
        <v>3.6509273741482882</v>
      </c>
      <c r="Q207" s="169">
        <v>3.6509273741482882</v>
      </c>
      <c r="R207" s="169">
        <v>3.6509273741482882</v>
      </c>
      <c r="S207" s="169">
        <v>3.6509273741482882</v>
      </c>
      <c r="T207" s="169">
        <v>3.6509273741482882</v>
      </c>
      <c r="U207" s="169">
        <v>3.6509273741482882</v>
      </c>
      <c r="V207" s="169">
        <v>3.6509273741482882</v>
      </c>
      <c r="W207" s="169">
        <v>3.6509273741482882</v>
      </c>
      <c r="X207" s="169">
        <v>3.6509273741482882</v>
      </c>
      <c r="Y207" s="169">
        <v>3.6509273741482882</v>
      </c>
    </row>
    <row r="208" spans="1:25" s="146" customFormat="1" ht="15" thickBot="1" x14ac:dyDescent="0.25">
      <c r="A208" s="154">
        <v>9</v>
      </c>
      <c r="B208" s="172">
        <v>1268.2945973741482</v>
      </c>
      <c r="C208" s="173">
        <v>1233.8286833741483</v>
      </c>
      <c r="D208" s="173">
        <v>1225.4916903741482</v>
      </c>
      <c r="E208" s="174">
        <v>1238.0388053741485</v>
      </c>
      <c r="F208" s="174">
        <v>1251.9892943741486</v>
      </c>
      <c r="G208" s="174">
        <v>1273.1231553741484</v>
      </c>
      <c r="H208" s="174">
        <v>1261.3490853741484</v>
      </c>
      <c r="I208" s="174">
        <v>1253.2737383741485</v>
      </c>
      <c r="J208" s="174">
        <v>1262.8951753741483</v>
      </c>
      <c r="K208" s="175">
        <v>1266.4749683741484</v>
      </c>
      <c r="L208" s="174">
        <v>1271.6246373741483</v>
      </c>
      <c r="M208" s="176">
        <v>1276.4294093741482</v>
      </c>
      <c r="N208" s="175">
        <v>1249.4917643741483</v>
      </c>
      <c r="O208" s="174">
        <v>1224.8851473741483</v>
      </c>
      <c r="P208" s="176">
        <v>1228.5600843741481</v>
      </c>
      <c r="Q208" s="177">
        <v>1244.5323833741484</v>
      </c>
      <c r="R208" s="174">
        <v>1257.5552183741484</v>
      </c>
      <c r="S208" s="177">
        <v>1287.3709693741484</v>
      </c>
      <c r="T208" s="174">
        <v>1247.8386373741482</v>
      </c>
      <c r="U208" s="173">
        <v>1237.3846903741482</v>
      </c>
      <c r="V208" s="173">
        <v>1257.2222143741483</v>
      </c>
      <c r="W208" s="173">
        <v>1258.7801973741482</v>
      </c>
      <c r="X208" s="173">
        <v>1268.7822103741485</v>
      </c>
      <c r="Y208" s="178">
        <v>1266.2133223741482</v>
      </c>
    </row>
    <row r="209" spans="1:25" s="146" customFormat="1" x14ac:dyDescent="0.2">
      <c r="A209" s="161" t="s">
        <v>7</v>
      </c>
      <c r="B209" s="162">
        <v>581.9</v>
      </c>
      <c r="C209" s="162">
        <v>552.91999999999996</v>
      </c>
      <c r="D209" s="162">
        <v>545.91</v>
      </c>
      <c r="E209" s="162">
        <v>556.46</v>
      </c>
      <c r="F209" s="162">
        <v>568.19000000000005</v>
      </c>
      <c r="G209" s="162">
        <v>585.96</v>
      </c>
      <c r="H209" s="162">
        <v>576.05999999999995</v>
      </c>
      <c r="I209" s="162">
        <v>569.27</v>
      </c>
      <c r="J209" s="162">
        <v>577.36</v>
      </c>
      <c r="K209" s="162">
        <v>580.37</v>
      </c>
      <c r="L209" s="162">
        <v>584.70000000000005</v>
      </c>
      <c r="M209" s="162">
        <v>588.74</v>
      </c>
      <c r="N209" s="162">
        <v>566.09</v>
      </c>
      <c r="O209" s="162">
        <v>545.4</v>
      </c>
      <c r="P209" s="162">
        <v>548.49</v>
      </c>
      <c r="Q209" s="162">
        <v>561.91999999999996</v>
      </c>
      <c r="R209" s="162">
        <v>572.87</v>
      </c>
      <c r="S209" s="162">
        <v>597.94000000000005</v>
      </c>
      <c r="T209" s="162">
        <v>564.70000000000005</v>
      </c>
      <c r="U209" s="162">
        <v>555.91</v>
      </c>
      <c r="V209" s="162">
        <v>572.59</v>
      </c>
      <c r="W209" s="162">
        <v>573.9</v>
      </c>
      <c r="X209" s="162">
        <v>582.30999999999995</v>
      </c>
      <c r="Y209" s="162">
        <v>580.15</v>
      </c>
    </row>
    <row r="210" spans="1:25" s="146" customFormat="1" x14ac:dyDescent="0.2">
      <c r="A210" s="163" t="s">
        <v>8</v>
      </c>
      <c r="B210" s="164">
        <v>572.59</v>
      </c>
      <c r="C210" s="165">
        <v>572.59</v>
      </c>
      <c r="D210" s="165">
        <v>572.59</v>
      </c>
      <c r="E210" s="165">
        <v>572.59</v>
      </c>
      <c r="F210" s="165">
        <v>572.59</v>
      </c>
      <c r="G210" s="165">
        <v>572.59</v>
      </c>
      <c r="H210" s="165">
        <v>572.59</v>
      </c>
      <c r="I210" s="165">
        <v>572.59</v>
      </c>
      <c r="J210" s="165">
        <v>572.59</v>
      </c>
      <c r="K210" s="165">
        <v>572.59</v>
      </c>
      <c r="L210" s="165">
        <v>572.59</v>
      </c>
      <c r="M210" s="165">
        <v>572.59</v>
      </c>
      <c r="N210" s="165">
        <v>572.59</v>
      </c>
      <c r="O210" s="165">
        <v>572.59</v>
      </c>
      <c r="P210" s="165">
        <v>572.59</v>
      </c>
      <c r="Q210" s="165">
        <v>572.59</v>
      </c>
      <c r="R210" s="165">
        <v>572.59</v>
      </c>
      <c r="S210" s="165">
        <v>572.59</v>
      </c>
      <c r="T210" s="165">
        <v>572.59</v>
      </c>
      <c r="U210" s="165">
        <v>572.59</v>
      </c>
      <c r="V210" s="165">
        <v>572.59</v>
      </c>
      <c r="W210" s="165">
        <v>572.59</v>
      </c>
      <c r="X210" s="165">
        <v>572.59</v>
      </c>
      <c r="Y210" s="166">
        <v>572.59</v>
      </c>
    </row>
    <row r="211" spans="1:25" s="146" customFormat="1" x14ac:dyDescent="0.2">
      <c r="A211" s="167" t="s">
        <v>9</v>
      </c>
      <c r="B211" s="164">
        <v>110.15366999999999</v>
      </c>
      <c r="C211" s="164">
        <v>104.667756</v>
      </c>
      <c r="D211" s="164">
        <v>103.340763</v>
      </c>
      <c r="E211" s="164">
        <v>105.337878</v>
      </c>
      <c r="F211" s="164">
        <v>107.558367</v>
      </c>
      <c r="G211" s="164">
        <v>110.922228</v>
      </c>
      <c r="H211" s="164">
        <v>109.04815799999999</v>
      </c>
      <c r="I211" s="164">
        <v>107.762811</v>
      </c>
      <c r="J211" s="164">
        <v>109.294248</v>
      </c>
      <c r="K211" s="164">
        <v>109.864041</v>
      </c>
      <c r="L211" s="164">
        <v>110.68371</v>
      </c>
      <c r="M211" s="164">
        <v>111.448482</v>
      </c>
      <c r="N211" s="164">
        <v>107.160837</v>
      </c>
      <c r="O211" s="164">
        <v>103.24422</v>
      </c>
      <c r="P211" s="164">
        <v>103.829157</v>
      </c>
      <c r="Q211" s="164">
        <v>106.37145599999999</v>
      </c>
      <c r="R211" s="164">
        <v>108.44429099999999</v>
      </c>
      <c r="S211" s="164">
        <v>113.19004200000001</v>
      </c>
      <c r="T211" s="164">
        <v>106.89771</v>
      </c>
      <c r="U211" s="164">
        <v>105.233763</v>
      </c>
      <c r="V211" s="164">
        <v>108.39128700000001</v>
      </c>
      <c r="W211" s="164">
        <v>108.63927</v>
      </c>
      <c r="X211" s="164">
        <v>110.23128299999999</v>
      </c>
      <c r="Y211" s="164">
        <v>109.822395</v>
      </c>
    </row>
    <row r="212" spans="1:25" s="146" customFormat="1" ht="15" thickBot="1" x14ac:dyDescent="0.25">
      <c r="A212" s="168" t="s">
        <v>127</v>
      </c>
      <c r="B212" s="169">
        <v>3.6509273741482882</v>
      </c>
      <c r="C212" s="169">
        <v>3.6509273741482882</v>
      </c>
      <c r="D212" s="169">
        <v>3.6509273741482882</v>
      </c>
      <c r="E212" s="169">
        <v>3.6509273741482882</v>
      </c>
      <c r="F212" s="169">
        <v>3.6509273741482882</v>
      </c>
      <c r="G212" s="169">
        <v>3.6509273741482882</v>
      </c>
      <c r="H212" s="169">
        <v>3.6509273741482882</v>
      </c>
      <c r="I212" s="169">
        <v>3.6509273741482882</v>
      </c>
      <c r="J212" s="169">
        <v>3.6509273741482882</v>
      </c>
      <c r="K212" s="169">
        <v>3.6509273741482882</v>
      </c>
      <c r="L212" s="169">
        <v>3.6509273741482882</v>
      </c>
      <c r="M212" s="169">
        <v>3.6509273741482882</v>
      </c>
      <c r="N212" s="169">
        <v>3.6509273741482882</v>
      </c>
      <c r="O212" s="169">
        <v>3.6509273741482882</v>
      </c>
      <c r="P212" s="169">
        <v>3.6509273741482882</v>
      </c>
      <c r="Q212" s="169">
        <v>3.6509273741482882</v>
      </c>
      <c r="R212" s="169">
        <v>3.6509273741482882</v>
      </c>
      <c r="S212" s="169">
        <v>3.6509273741482882</v>
      </c>
      <c r="T212" s="169">
        <v>3.6509273741482882</v>
      </c>
      <c r="U212" s="169">
        <v>3.6509273741482882</v>
      </c>
      <c r="V212" s="169">
        <v>3.6509273741482882</v>
      </c>
      <c r="W212" s="169">
        <v>3.6509273741482882</v>
      </c>
      <c r="X212" s="169">
        <v>3.6509273741482882</v>
      </c>
      <c r="Y212" s="169">
        <v>3.6509273741482882</v>
      </c>
    </row>
    <row r="213" spans="1:25" s="146" customFormat="1" ht="15" thickBot="1" x14ac:dyDescent="0.25">
      <c r="A213" s="171">
        <v>10</v>
      </c>
      <c r="B213" s="172">
        <v>1305.4602223741483</v>
      </c>
      <c r="C213" s="173">
        <v>1291.6524493741483</v>
      </c>
      <c r="D213" s="173">
        <v>1278.7961163741484</v>
      </c>
      <c r="E213" s="174">
        <v>1269.0081773741485</v>
      </c>
      <c r="F213" s="174">
        <v>1245.3767863741484</v>
      </c>
      <c r="G213" s="174">
        <v>1274.3005623741483</v>
      </c>
      <c r="H213" s="174">
        <v>1288.1915863741483</v>
      </c>
      <c r="I213" s="174">
        <v>1266.1776433741484</v>
      </c>
      <c r="J213" s="174">
        <v>1272.0646783741483</v>
      </c>
      <c r="K213" s="175">
        <v>1297.1113363741483</v>
      </c>
      <c r="L213" s="174">
        <v>1278.7842233741483</v>
      </c>
      <c r="M213" s="176">
        <v>1279.1885853741485</v>
      </c>
      <c r="N213" s="175">
        <v>1279.2718363741483</v>
      </c>
      <c r="O213" s="174">
        <v>1260.8139003741483</v>
      </c>
      <c r="P213" s="176">
        <v>1256.0923793741483</v>
      </c>
      <c r="Q213" s="177">
        <v>1270.5185883741485</v>
      </c>
      <c r="R213" s="174">
        <v>1302.2015403741482</v>
      </c>
      <c r="S213" s="177">
        <v>1303.5573423741482</v>
      </c>
      <c r="T213" s="174">
        <v>1278.8436883741483</v>
      </c>
      <c r="U213" s="173">
        <v>1283.4106003741483</v>
      </c>
      <c r="V213" s="173">
        <v>1289.3452073741485</v>
      </c>
      <c r="W213" s="173">
        <v>1293.8288683741482</v>
      </c>
      <c r="X213" s="173">
        <v>1298.2530643741484</v>
      </c>
      <c r="Y213" s="178">
        <v>1302.2966843741483</v>
      </c>
    </row>
    <row r="214" spans="1:25" s="146" customFormat="1" x14ac:dyDescent="0.2">
      <c r="A214" s="161" t="s">
        <v>7</v>
      </c>
      <c r="B214" s="162">
        <v>613.15</v>
      </c>
      <c r="C214" s="162">
        <v>601.54</v>
      </c>
      <c r="D214" s="162">
        <v>590.73</v>
      </c>
      <c r="E214" s="162">
        <v>582.5</v>
      </c>
      <c r="F214" s="162">
        <v>562.63</v>
      </c>
      <c r="G214" s="162">
        <v>586.95000000000005</v>
      </c>
      <c r="H214" s="162">
        <v>598.63</v>
      </c>
      <c r="I214" s="162">
        <v>580.12</v>
      </c>
      <c r="J214" s="162">
        <v>585.07000000000005</v>
      </c>
      <c r="K214" s="162">
        <v>606.13</v>
      </c>
      <c r="L214" s="162">
        <v>590.72</v>
      </c>
      <c r="M214" s="162">
        <v>591.05999999999995</v>
      </c>
      <c r="N214" s="162">
        <v>591.13</v>
      </c>
      <c r="O214" s="162">
        <v>575.61</v>
      </c>
      <c r="P214" s="162">
        <v>571.64</v>
      </c>
      <c r="Q214" s="162">
        <v>583.77</v>
      </c>
      <c r="R214" s="162">
        <v>610.41</v>
      </c>
      <c r="S214" s="162">
        <v>611.54999999999995</v>
      </c>
      <c r="T214" s="162">
        <v>590.77</v>
      </c>
      <c r="U214" s="162">
        <v>594.61</v>
      </c>
      <c r="V214" s="162">
        <v>599.6</v>
      </c>
      <c r="W214" s="162">
        <v>603.37</v>
      </c>
      <c r="X214" s="162">
        <v>607.09</v>
      </c>
      <c r="Y214" s="162">
        <v>610.49</v>
      </c>
    </row>
    <row r="215" spans="1:25" s="146" customFormat="1" x14ac:dyDescent="0.2">
      <c r="A215" s="163" t="s">
        <v>8</v>
      </c>
      <c r="B215" s="164">
        <v>572.59</v>
      </c>
      <c r="C215" s="165">
        <v>572.59</v>
      </c>
      <c r="D215" s="165">
        <v>572.59</v>
      </c>
      <c r="E215" s="165">
        <v>572.59</v>
      </c>
      <c r="F215" s="165">
        <v>572.59</v>
      </c>
      <c r="G215" s="165">
        <v>572.59</v>
      </c>
      <c r="H215" s="165">
        <v>572.59</v>
      </c>
      <c r="I215" s="165">
        <v>572.59</v>
      </c>
      <c r="J215" s="165">
        <v>572.59</v>
      </c>
      <c r="K215" s="165">
        <v>572.59</v>
      </c>
      <c r="L215" s="165">
        <v>572.59</v>
      </c>
      <c r="M215" s="165">
        <v>572.59</v>
      </c>
      <c r="N215" s="165">
        <v>572.59</v>
      </c>
      <c r="O215" s="165">
        <v>572.59</v>
      </c>
      <c r="P215" s="165">
        <v>572.59</v>
      </c>
      <c r="Q215" s="165">
        <v>572.59</v>
      </c>
      <c r="R215" s="165">
        <v>572.59</v>
      </c>
      <c r="S215" s="165">
        <v>572.59</v>
      </c>
      <c r="T215" s="165">
        <v>572.59</v>
      </c>
      <c r="U215" s="165">
        <v>572.59</v>
      </c>
      <c r="V215" s="165">
        <v>572.59</v>
      </c>
      <c r="W215" s="165">
        <v>572.59</v>
      </c>
      <c r="X215" s="165">
        <v>572.59</v>
      </c>
      <c r="Y215" s="166">
        <v>572.59</v>
      </c>
    </row>
    <row r="216" spans="1:25" s="146" customFormat="1" x14ac:dyDescent="0.2">
      <c r="A216" s="167" t="s">
        <v>9</v>
      </c>
      <c r="B216" s="164">
        <v>116.069295</v>
      </c>
      <c r="C216" s="164">
        <v>113.87152199999998</v>
      </c>
      <c r="D216" s="164">
        <v>111.82518899999999</v>
      </c>
      <c r="E216" s="164">
        <v>110.26725</v>
      </c>
      <c r="F216" s="164">
        <v>106.505859</v>
      </c>
      <c r="G216" s="164">
        <v>111.10963500000001</v>
      </c>
      <c r="H216" s="164">
        <v>113.32065899999999</v>
      </c>
      <c r="I216" s="164">
        <v>109.816716</v>
      </c>
      <c r="J216" s="164">
        <v>110.75375100000001</v>
      </c>
      <c r="K216" s="164">
        <v>114.740409</v>
      </c>
      <c r="L216" s="164">
        <v>111.823296</v>
      </c>
      <c r="M216" s="164">
        <v>111.88765799999999</v>
      </c>
      <c r="N216" s="164">
        <v>111.900909</v>
      </c>
      <c r="O216" s="164">
        <v>108.96297300000001</v>
      </c>
      <c r="P216" s="164">
        <v>108.21145199999999</v>
      </c>
      <c r="Q216" s="164">
        <v>110.507661</v>
      </c>
      <c r="R216" s="164">
        <v>115.550613</v>
      </c>
      <c r="S216" s="164">
        <v>115.76641499999999</v>
      </c>
      <c r="T216" s="164">
        <v>111.83276099999999</v>
      </c>
      <c r="U216" s="164">
        <v>112.559673</v>
      </c>
      <c r="V216" s="164">
        <v>113.50428000000001</v>
      </c>
      <c r="W216" s="164">
        <v>114.217941</v>
      </c>
      <c r="X216" s="164">
        <v>114.92213700000001</v>
      </c>
      <c r="Y216" s="164">
        <v>115.565757</v>
      </c>
    </row>
    <row r="217" spans="1:25" s="146" customFormat="1" ht="15" thickBot="1" x14ac:dyDescent="0.25">
      <c r="A217" s="168" t="s">
        <v>127</v>
      </c>
      <c r="B217" s="169">
        <v>3.6509273741482882</v>
      </c>
      <c r="C217" s="169">
        <v>3.6509273741482882</v>
      </c>
      <c r="D217" s="169">
        <v>3.6509273741482882</v>
      </c>
      <c r="E217" s="169">
        <v>3.6509273741482882</v>
      </c>
      <c r="F217" s="169">
        <v>3.6509273741482882</v>
      </c>
      <c r="G217" s="169">
        <v>3.6509273741482882</v>
      </c>
      <c r="H217" s="169">
        <v>3.6509273741482882</v>
      </c>
      <c r="I217" s="169">
        <v>3.6509273741482882</v>
      </c>
      <c r="J217" s="169">
        <v>3.6509273741482882</v>
      </c>
      <c r="K217" s="169">
        <v>3.6509273741482882</v>
      </c>
      <c r="L217" s="169">
        <v>3.6509273741482882</v>
      </c>
      <c r="M217" s="169">
        <v>3.6509273741482882</v>
      </c>
      <c r="N217" s="169">
        <v>3.6509273741482882</v>
      </c>
      <c r="O217" s="169">
        <v>3.6509273741482882</v>
      </c>
      <c r="P217" s="169">
        <v>3.6509273741482882</v>
      </c>
      <c r="Q217" s="169">
        <v>3.6509273741482882</v>
      </c>
      <c r="R217" s="169">
        <v>3.6509273741482882</v>
      </c>
      <c r="S217" s="169">
        <v>3.6509273741482882</v>
      </c>
      <c r="T217" s="169">
        <v>3.6509273741482882</v>
      </c>
      <c r="U217" s="169">
        <v>3.6509273741482882</v>
      </c>
      <c r="V217" s="169">
        <v>3.6509273741482882</v>
      </c>
      <c r="W217" s="169">
        <v>3.6509273741482882</v>
      </c>
      <c r="X217" s="169">
        <v>3.6509273741482882</v>
      </c>
      <c r="Y217" s="169">
        <v>3.6509273741482882</v>
      </c>
    </row>
    <row r="218" spans="1:25" s="146" customFormat="1" ht="15" thickBot="1" x14ac:dyDescent="0.25">
      <c r="A218" s="154">
        <v>11</v>
      </c>
      <c r="B218" s="172">
        <v>1183.4499353741485</v>
      </c>
      <c r="C218" s="173">
        <v>1173.3527783741483</v>
      </c>
      <c r="D218" s="173">
        <v>1140.3734893741484</v>
      </c>
      <c r="E218" s="174">
        <v>1166.1218343741482</v>
      </c>
      <c r="F218" s="174">
        <v>1198.3280783741484</v>
      </c>
      <c r="G218" s="174">
        <v>1216.8454793741482</v>
      </c>
      <c r="H218" s="174">
        <v>1208.6155233741483</v>
      </c>
      <c r="I218" s="174">
        <v>1206.4747833741483</v>
      </c>
      <c r="J218" s="174">
        <v>1220.3420213741483</v>
      </c>
      <c r="K218" s="175">
        <v>1228.8217303741485</v>
      </c>
      <c r="L218" s="174">
        <v>1226.8237063741483</v>
      </c>
      <c r="M218" s="176">
        <v>1207.5213673741482</v>
      </c>
      <c r="N218" s="175">
        <v>1198.7205473741483</v>
      </c>
      <c r="O218" s="174">
        <v>1180.6907593741482</v>
      </c>
      <c r="P218" s="176">
        <v>1185.6977123741483</v>
      </c>
      <c r="Q218" s="177">
        <v>1203.1566363741483</v>
      </c>
      <c r="R218" s="174">
        <v>1231.6403713741483</v>
      </c>
      <c r="S218" s="177">
        <v>1233.4481073741483</v>
      </c>
      <c r="T218" s="174">
        <v>1199.6482013741484</v>
      </c>
      <c r="U218" s="173">
        <v>1190.3716613741483</v>
      </c>
      <c r="V218" s="173">
        <v>1205.7968823741483</v>
      </c>
      <c r="W218" s="173">
        <v>1210.8514073741483</v>
      </c>
      <c r="X218" s="173">
        <v>1210.5184033741484</v>
      </c>
      <c r="Y218" s="178">
        <v>1178.9305953741482</v>
      </c>
    </row>
    <row r="219" spans="1:25" s="146" customFormat="1" x14ac:dyDescent="0.2">
      <c r="A219" s="161" t="s">
        <v>7</v>
      </c>
      <c r="B219" s="162">
        <v>510.56</v>
      </c>
      <c r="C219" s="162">
        <v>502.07</v>
      </c>
      <c r="D219" s="162">
        <v>474.34</v>
      </c>
      <c r="E219" s="162">
        <v>495.99</v>
      </c>
      <c r="F219" s="162">
        <v>523.07000000000005</v>
      </c>
      <c r="G219" s="162">
        <v>538.64</v>
      </c>
      <c r="H219" s="162">
        <v>531.72</v>
      </c>
      <c r="I219" s="162">
        <v>529.91999999999996</v>
      </c>
      <c r="J219" s="162">
        <v>541.58000000000004</v>
      </c>
      <c r="K219" s="162">
        <v>548.71</v>
      </c>
      <c r="L219" s="162">
        <v>547.03</v>
      </c>
      <c r="M219" s="162">
        <v>530.79999999999995</v>
      </c>
      <c r="N219" s="162">
        <v>523.4</v>
      </c>
      <c r="O219" s="162">
        <v>508.24</v>
      </c>
      <c r="P219" s="162">
        <v>512.45000000000005</v>
      </c>
      <c r="Q219" s="162">
        <v>527.13</v>
      </c>
      <c r="R219" s="162">
        <v>551.08000000000004</v>
      </c>
      <c r="S219" s="162">
        <v>552.6</v>
      </c>
      <c r="T219" s="162">
        <v>524.17999999999995</v>
      </c>
      <c r="U219" s="162">
        <v>516.38</v>
      </c>
      <c r="V219" s="162">
        <v>529.35</v>
      </c>
      <c r="W219" s="162">
        <v>533.6</v>
      </c>
      <c r="X219" s="162">
        <v>533.32000000000005</v>
      </c>
      <c r="Y219" s="162">
        <v>506.76</v>
      </c>
    </row>
    <row r="220" spans="1:25" s="146" customFormat="1" x14ac:dyDescent="0.2">
      <c r="A220" s="163" t="s">
        <v>8</v>
      </c>
      <c r="B220" s="164">
        <v>572.59</v>
      </c>
      <c r="C220" s="165">
        <v>572.59</v>
      </c>
      <c r="D220" s="165">
        <v>572.59</v>
      </c>
      <c r="E220" s="165">
        <v>572.59</v>
      </c>
      <c r="F220" s="165">
        <v>572.59</v>
      </c>
      <c r="G220" s="165">
        <v>572.59</v>
      </c>
      <c r="H220" s="165">
        <v>572.59</v>
      </c>
      <c r="I220" s="165">
        <v>572.59</v>
      </c>
      <c r="J220" s="165">
        <v>572.59</v>
      </c>
      <c r="K220" s="165">
        <v>572.59</v>
      </c>
      <c r="L220" s="165">
        <v>572.59</v>
      </c>
      <c r="M220" s="165">
        <v>572.59</v>
      </c>
      <c r="N220" s="165">
        <v>572.59</v>
      </c>
      <c r="O220" s="165">
        <v>572.59</v>
      </c>
      <c r="P220" s="165">
        <v>572.59</v>
      </c>
      <c r="Q220" s="165">
        <v>572.59</v>
      </c>
      <c r="R220" s="165">
        <v>572.59</v>
      </c>
      <c r="S220" s="165">
        <v>572.59</v>
      </c>
      <c r="T220" s="165">
        <v>572.59</v>
      </c>
      <c r="U220" s="165">
        <v>572.59</v>
      </c>
      <c r="V220" s="165">
        <v>572.59</v>
      </c>
      <c r="W220" s="165">
        <v>572.59</v>
      </c>
      <c r="X220" s="165">
        <v>572.59</v>
      </c>
      <c r="Y220" s="166">
        <v>572.59</v>
      </c>
    </row>
    <row r="221" spans="1:25" s="146" customFormat="1" x14ac:dyDescent="0.2">
      <c r="A221" s="167" t="s">
        <v>9</v>
      </c>
      <c r="B221" s="164">
        <v>96.649007999999995</v>
      </c>
      <c r="C221" s="164">
        <v>95.041850999999994</v>
      </c>
      <c r="D221" s="164">
        <v>89.79256199999999</v>
      </c>
      <c r="E221" s="164">
        <v>93.890906999999999</v>
      </c>
      <c r="F221" s="164">
        <v>99.017151000000013</v>
      </c>
      <c r="G221" s="164">
        <v>101.964552</v>
      </c>
      <c r="H221" s="164">
        <v>100.654596</v>
      </c>
      <c r="I221" s="164">
        <v>100.31385599999999</v>
      </c>
      <c r="J221" s="164">
        <v>102.52109400000001</v>
      </c>
      <c r="K221" s="164">
        <v>103.87080300000001</v>
      </c>
      <c r="L221" s="164">
        <v>103.55277899999999</v>
      </c>
      <c r="M221" s="164">
        <v>100.48043999999999</v>
      </c>
      <c r="N221" s="164">
        <v>99.079619999999991</v>
      </c>
      <c r="O221" s="164">
        <v>96.209832000000006</v>
      </c>
      <c r="P221" s="164">
        <v>97.006785000000008</v>
      </c>
      <c r="Q221" s="164">
        <v>99.785708999999997</v>
      </c>
      <c r="R221" s="164">
        <v>104.319444</v>
      </c>
      <c r="S221" s="164">
        <v>104.60718</v>
      </c>
      <c r="T221" s="164">
        <v>99.227273999999994</v>
      </c>
      <c r="U221" s="164">
        <v>97.750733999999994</v>
      </c>
      <c r="V221" s="164">
        <v>100.205955</v>
      </c>
      <c r="W221" s="164">
        <v>101.01048</v>
      </c>
      <c r="X221" s="164">
        <v>100.95747600000001</v>
      </c>
      <c r="Y221" s="164">
        <v>95.929667999999992</v>
      </c>
    </row>
    <row r="222" spans="1:25" s="146" customFormat="1" ht="15" thickBot="1" x14ac:dyDescent="0.25">
      <c r="A222" s="168" t="s">
        <v>127</v>
      </c>
      <c r="B222" s="169">
        <v>3.6509273741482882</v>
      </c>
      <c r="C222" s="169">
        <v>3.6509273741482882</v>
      </c>
      <c r="D222" s="169">
        <v>3.6509273741482882</v>
      </c>
      <c r="E222" s="169">
        <v>3.6509273741482882</v>
      </c>
      <c r="F222" s="169">
        <v>3.6509273741482882</v>
      </c>
      <c r="G222" s="169">
        <v>3.6509273741482882</v>
      </c>
      <c r="H222" s="169">
        <v>3.6509273741482882</v>
      </c>
      <c r="I222" s="169">
        <v>3.6509273741482882</v>
      </c>
      <c r="J222" s="169">
        <v>3.6509273741482882</v>
      </c>
      <c r="K222" s="169">
        <v>3.6509273741482882</v>
      </c>
      <c r="L222" s="169">
        <v>3.6509273741482882</v>
      </c>
      <c r="M222" s="169">
        <v>3.6509273741482882</v>
      </c>
      <c r="N222" s="169">
        <v>3.6509273741482882</v>
      </c>
      <c r="O222" s="169">
        <v>3.6509273741482882</v>
      </c>
      <c r="P222" s="169">
        <v>3.6509273741482882</v>
      </c>
      <c r="Q222" s="169">
        <v>3.6509273741482882</v>
      </c>
      <c r="R222" s="169">
        <v>3.6509273741482882</v>
      </c>
      <c r="S222" s="169">
        <v>3.6509273741482882</v>
      </c>
      <c r="T222" s="169">
        <v>3.6509273741482882</v>
      </c>
      <c r="U222" s="169">
        <v>3.6509273741482882</v>
      </c>
      <c r="V222" s="169">
        <v>3.6509273741482882</v>
      </c>
      <c r="W222" s="169">
        <v>3.6509273741482882</v>
      </c>
      <c r="X222" s="169">
        <v>3.6509273741482882</v>
      </c>
      <c r="Y222" s="169">
        <v>3.6509273741482882</v>
      </c>
    </row>
    <row r="223" spans="1:25" s="146" customFormat="1" ht="15" thickBot="1" x14ac:dyDescent="0.25">
      <c r="A223" s="171">
        <v>12</v>
      </c>
      <c r="B223" s="172">
        <v>1235.2558433741483</v>
      </c>
      <c r="C223" s="173">
        <v>1207.8067993741483</v>
      </c>
      <c r="D223" s="173">
        <v>1212.8613243741484</v>
      </c>
      <c r="E223" s="174">
        <v>1239.3113563741481</v>
      </c>
      <c r="F223" s="174">
        <v>1261.4799083741482</v>
      </c>
      <c r="G223" s="174">
        <v>1261.7891263741483</v>
      </c>
      <c r="H223" s="174">
        <v>1253.6662073741484</v>
      </c>
      <c r="I223" s="174">
        <v>1242.6057173741481</v>
      </c>
      <c r="J223" s="174">
        <v>1246.0903663741485</v>
      </c>
      <c r="K223" s="175">
        <v>1263.4422533741483</v>
      </c>
      <c r="L223" s="174">
        <v>1257.7217203741482</v>
      </c>
      <c r="M223" s="176">
        <v>1259.2915963741484</v>
      </c>
      <c r="N223" s="175">
        <v>1257.2935723741482</v>
      </c>
      <c r="O223" s="174">
        <v>1216.1556853741483</v>
      </c>
      <c r="P223" s="176">
        <v>1229.3331293741483</v>
      </c>
      <c r="Q223" s="177">
        <v>1233.5075723741484</v>
      </c>
      <c r="R223" s="174">
        <v>1272.0646783741483</v>
      </c>
      <c r="S223" s="177">
        <v>1269.5433623741483</v>
      </c>
      <c r="T223" s="174">
        <v>1261.0993323741484</v>
      </c>
      <c r="U223" s="173">
        <v>1235.0060903741482</v>
      </c>
      <c r="V223" s="173">
        <v>1241.6067053741485</v>
      </c>
      <c r="W223" s="173">
        <v>1249.4560853741484</v>
      </c>
      <c r="X223" s="173">
        <v>1257.7217203741482</v>
      </c>
      <c r="Y223" s="178">
        <v>1231.8782313741483</v>
      </c>
    </row>
    <row r="224" spans="1:25" s="146" customFormat="1" x14ac:dyDescent="0.2">
      <c r="A224" s="161" t="s">
        <v>7</v>
      </c>
      <c r="B224" s="162">
        <v>554.12</v>
      </c>
      <c r="C224" s="162">
        <v>531.04</v>
      </c>
      <c r="D224" s="162">
        <v>535.29</v>
      </c>
      <c r="E224" s="162">
        <v>557.53</v>
      </c>
      <c r="F224" s="162">
        <v>576.16999999999996</v>
      </c>
      <c r="G224" s="162">
        <v>576.42999999999995</v>
      </c>
      <c r="H224" s="162">
        <v>569.6</v>
      </c>
      <c r="I224" s="162">
        <v>560.29999999999995</v>
      </c>
      <c r="J224" s="162">
        <v>563.23</v>
      </c>
      <c r="K224" s="162">
        <v>577.82000000000005</v>
      </c>
      <c r="L224" s="162">
        <v>573.01</v>
      </c>
      <c r="M224" s="162">
        <v>574.33000000000004</v>
      </c>
      <c r="N224" s="162">
        <v>572.65</v>
      </c>
      <c r="O224" s="162">
        <v>538.05999999999995</v>
      </c>
      <c r="P224" s="162">
        <v>549.14</v>
      </c>
      <c r="Q224" s="162">
        <v>552.65</v>
      </c>
      <c r="R224" s="162">
        <v>585.07000000000005</v>
      </c>
      <c r="S224" s="162">
        <v>582.95000000000005</v>
      </c>
      <c r="T224" s="162">
        <v>575.85</v>
      </c>
      <c r="U224" s="162">
        <v>553.91</v>
      </c>
      <c r="V224" s="162">
        <v>559.46</v>
      </c>
      <c r="W224" s="162">
        <v>566.05999999999995</v>
      </c>
      <c r="X224" s="162">
        <v>573.01</v>
      </c>
      <c r="Y224" s="162">
        <v>551.28</v>
      </c>
    </row>
    <row r="225" spans="1:25" s="146" customFormat="1" x14ac:dyDescent="0.2">
      <c r="A225" s="163" t="s">
        <v>8</v>
      </c>
      <c r="B225" s="164">
        <v>572.59</v>
      </c>
      <c r="C225" s="165">
        <v>572.59</v>
      </c>
      <c r="D225" s="165">
        <v>572.59</v>
      </c>
      <c r="E225" s="165">
        <v>572.59</v>
      </c>
      <c r="F225" s="165">
        <v>572.59</v>
      </c>
      <c r="G225" s="165">
        <v>572.59</v>
      </c>
      <c r="H225" s="165">
        <v>572.59</v>
      </c>
      <c r="I225" s="165">
        <v>572.59</v>
      </c>
      <c r="J225" s="165">
        <v>572.59</v>
      </c>
      <c r="K225" s="165">
        <v>572.59</v>
      </c>
      <c r="L225" s="165">
        <v>572.59</v>
      </c>
      <c r="M225" s="165">
        <v>572.59</v>
      </c>
      <c r="N225" s="165">
        <v>572.59</v>
      </c>
      <c r="O225" s="165">
        <v>572.59</v>
      </c>
      <c r="P225" s="165">
        <v>572.59</v>
      </c>
      <c r="Q225" s="165">
        <v>572.59</v>
      </c>
      <c r="R225" s="165">
        <v>572.59</v>
      </c>
      <c r="S225" s="165">
        <v>572.59</v>
      </c>
      <c r="T225" s="165">
        <v>572.59</v>
      </c>
      <c r="U225" s="165">
        <v>572.59</v>
      </c>
      <c r="V225" s="165">
        <v>572.59</v>
      </c>
      <c r="W225" s="165">
        <v>572.59</v>
      </c>
      <c r="X225" s="165">
        <v>572.59</v>
      </c>
      <c r="Y225" s="166">
        <v>572.59</v>
      </c>
    </row>
    <row r="226" spans="1:25" s="146" customFormat="1" x14ac:dyDescent="0.2">
      <c r="A226" s="167" t="s">
        <v>9</v>
      </c>
      <c r="B226" s="164">
        <v>104.89491599999999</v>
      </c>
      <c r="C226" s="164">
        <v>100.52587199999999</v>
      </c>
      <c r="D226" s="164">
        <v>101.33039699999999</v>
      </c>
      <c r="E226" s="164">
        <v>105.54042899999999</v>
      </c>
      <c r="F226" s="164">
        <v>109.06898099999999</v>
      </c>
      <c r="G226" s="164">
        <v>109.11819899999999</v>
      </c>
      <c r="H226" s="164">
        <v>107.82528000000001</v>
      </c>
      <c r="I226" s="164">
        <v>106.06478999999999</v>
      </c>
      <c r="J226" s="164">
        <v>106.619439</v>
      </c>
      <c r="K226" s="164">
        <v>109.381326</v>
      </c>
      <c r="L226" s="164">
        <v>108.470793</v>
      </c>
      <c r="M226" s="164">
        <v>108.720669</v>
      </c>
      <c r="N226" s="164">
        <v>108.40264499999999</v>
      </c>
      <c r="O226" s="164">
        <v>101.85475799999999</v>
      </c>
      <c r="P226" s="164">
        <v>103.952202</v>
      </c>
      <c r="Q226" s="164">
        <v>104.61664499999999</v>
      </c>
      <c r="R226" s="164">
        <v>110.75375100000001</v>
      </c>
      <c r="S226" s="164">
        <v>110.352435</v>
      </c>
      <c r="T226" s="164">
        <v>109.008405</v>
      </c>
      <c r="U226" s="164">
        <v>104.85516299999999</v>
      </c>
      <c r="V226" s="164">
        <v>105.905778</v>
      </c>
      <c r="W226" s="164">
        <v>107.15515799999999</v>
      </c>
      <c r="X226" s="164">
        <v>108.470793</v>
      </c>
      <c r="Y226" s="164">
        <v>104.357304</v>
      </c>
    </row>
    <row r="227" spans="1:25" s="146" customFormat="1" ht="15" thickBot="1" x14ac:dyDescent="0.25">
      <c r="A227" s="168" t="s">
        <v>127</v>
      </c>
      <c r="B227" s="169">
        <v>3.6509273741482882</v>
      </c>
      <c r="C227" s="169">
        <v>3.6509273741482882</v>
      </c>
      <c r="D227" s="169">
        <v>3.6509273741482882</v>
      </c>
      <c r="E227" s="169">
        <v>3.6509273741482882</v>
      </c>
      <c r="F227" s="169">
        <v>3.6509273741482882</v>
      </c>
      <c r="G227" s="169">
        <v>3.6509273741482882</v>
      </c>
      <c r="H227" s="169">
        <v>3.6509273741482882</v>
      </c>
      <c r="I227" s="169">
        <v>3.6509273741482882</v>
      </c>
      <c r="J227" s="169">
        <v>3.6509273741482882</v>
      </c>
      <c r="K227" s="169">
        <v>3.6509273741482882</v>
      </c>
      <c r="L227" s="169">
        <v>3.6509273741482882</v>
      </c>
      <c r="M227" s="169">
        <v>3.6509273741482882</v>
      </c>
      <c r="N227" s="169">
        <v>3.6509273741482882</v>
      </c>
      <c r="O227" s="169">
        <v>3.6509273741482882</v>
      </c>
      <c r="P227" s="169">
        <v>3.6509273741482882</v>
      </c>
      <c r="Q227" s="169">
        <v>3.6509273741482882</v>
      </c>
      <c r="R227" s="169">
        <v>3.6509273741482882</v>
      </c>
      <c r="S227" s="169">
        <v>3.6509273741482882</v>
      </c>
      <c r="T227" s="169">
        <v>3.6509273741482882</v>
      </c>
      <c r="U227" s="169">
        <v>3.6509273741482882</v>
      </c>
      <c r="V227" s="169">
        <v>3.6509273741482882</v>
      </c>
      <c r="W227" s="169">
        <v>3.6509273741482882</v>
      </c>
      <c r="X227" s="169">
        <v>3.6509273741482882</v>
      </c>
      <c r="Y227" s="169">
        <v>3.6509273741482882</v>
      </c>
    </row>
    <row r="228" spans="1:25" s="146" customFormat="1" ht="15" thickBot="1" x14ac:dyDescent="0.25">
      <c r="A228" s="154">
        <v>13</v>
      </c>
      <c r="B228" s="172">
        <v>1178.0505133741485</v>
      </c>
      <c r="C228" s="173">
        <v>1147.2714293741483</v>
      </c>
      <c r="D228" s="173">
        <v>1148.1871903741483</v>
      </c>
      <c r="E228" s="174">
        <v>1156.3695743741484</v>
      </c>
      <c r="F228" s="174">
        <v>1176.6709253741483</v>
      </c>
      <c r="G228" s="174">
        <v>1173.8047123741483</v>
      </c>
      <c r="H228" s="174">
        <v>1168.7264013741483</v>
      </c>
      <c r="I228" s="174">
        <v>1160.0326183741483</v>
      </c>
      <c r="J228" s="174">
        <v>1164.7660323741484</v>
      </c>
      <c r="K228" s="175">
        <v>1174.5182923741484</v>
      </c>
      <c r="L228" s="174">
        <v>1179.9177143741483</v>
      </c>
      <c r="M228" s="176">
        <v>1177.6699373741483</v>
      </c>
      <c r="N228" s="175">
        <v>1178.9662743741485</v>
      </c>
      <c r="O228" s="174">
        <v>1144.1316773741485</v>
      </c>
      <c r="P228" s="176">
        <v>1144.9285083741484</v>
      </c>
      <c r="Q228" s="177">
        <v>1158.9503553741483</v>
      </c>
      <c r="R228" s="174">
        <v>1200.2666373741483</v>
      </c>
      <c r="S228" s="177">
        <v>1201.8008343741483</v>
      </c>
      <c r="T228" s="174">
        <v>1164.7184603741484</v>
      </c>
      <c r="U228" s="173">
        <v>1159.6639353741484</v>
      </c>
      <c r="V228" s="173">
        <v>1171.8423673741484</v>
      </c>
      <c r="W228" s="173">
        <v>1179.6917473741482</v>
      </c>
      <c r="X228" s="173">
        <v>1179.9058213741484</v>
      </c>
      <c r="Y228" s="178">
        <v>1188.0168473741483</v>
      </c>
    </row>
    <row r="229" spans="1:25" s="146" customFormat="1" x14ac:dyDescent="0.2">
      <c r="A229" s="161" t="s">
        <v>7</v>
      </c>
      <c r="B229" s="162">
        <v>506.02</v>
      </c>
      <c r="C229" s="162">
        <v>480.14</v>
      </c>
      <c r="D229" s="162">
        <v>480.91</v>
      </c>
      <c r="E229" s="162">
        <v>487.79</v>
      </c>
      <c r="F229" s="162">
        <v>504.86</v>
      </c>
      <c r="G229" s="162">
        <v>502.45</v>
      </c>
      <c r="H229" s="162">
        <v>498.18</v>
      </c>
      <c r="I229" s="162">
        <v>490.87</v>
      </c>
      <c r="J229" s="162">
        <v>494.85</v>
      </c>
      <c r="K229" s="162">
        <v>503.05</v>
      </c>
      <c r="L229" s="162">
        <v>507.59</v>
      </c>
      <c r="M229" s="162">
        <v>505.7</v>
      </c>
      <c r="N229" s="162">
        <v>506.79</v>
      </c>
      <c r="O229" s="162">
        <v>477.5</v>
      </c>
      <c r="P229" s="162">
        <v>478.17</v>
      </c>
      <c r="Q229" s="162">
        <v>489.96</v>
      </c>
      <c r="R229" s="162">
        <v>524.70000000000005</v>
      </c>
      <c r="S229" s="162">
        <v>525.99</v>
      </c>
      <c r="T229" s="162">
        <v>494.81</v>
      </c>
      <c r="U229" s="162">
        <v>490.56</v>
      </c>
      <c r="V229" s="162">
        <v>500.8</v>
      </c>
      <c r="W229" s="162">
        <v>507.4</v>
      </c>
      <c r="X229" s="162">
        <v>507.58</v>
      </c>
      <c r="Y229" s="162">
        <v>514.4</v>
      </c>
    </row>
    <row r="230" spans="1:25" s="146" customFormat="1" x14ac:dyDescent="0.2">
      <c r="A230" s="163" t="s">
        <v>8</v>
      </c>
      <c r="B230" s="164">
        <v>572.59</v>
      </c>
      <c r="C230" s="165">
        <v>572.59</v>
      </c>
      <c r="D230" s="165">
        <v>572.59</v>
      </c>
      <c r="E230" s="165">
        <v>572.59</v>
      </c>
      <c r="F230" s="165">
        <v>572.59</v>
      </c>
      <c r="G230" s="165">
        <v>572.59</v>
      </c>
      <c r="H230" s="165">
        <v>572.59</v>
      </c>
      <c r="I230" s="165">
        <v>572.59</v>
      </c>
      <c r="J230" s="165">
        <v>572.59</v>
      </c>
      <c r="K230" s="165">
        <v>572.59</v>
      </c>
      <c r="L230" s="165">
        <v>572.59</v>
      </c>
      <c r="M230" s="165">
        <v>572.59</v>
      </c>
      <c r="N230" s="165">
        <v>572.59</v>
      </c>
      <c r="O230" s="165">
        <v>572.59</v>
      </c>
      <c r="P230" s="165">
        <v>572.59</v>
      </c>
      <c r="Q230" s="165">
        <v>572.59</v>
      </c>
      <c r="R230" s="165">
        <v>572.59</v>
      </c>
      <c r="S230" s="165">
        <v>572.59</v>
      </c>
      <c r="T230" s="165">
        <v>572.59</v>
      </c>
      <c r="U230" s="165">
        <v>572.59</v>
      </c>
      <c r="V230" s="165">
        <v>572.59</v>
      </c>
      <c r="W230" s="165">
        <v>572.59</v>
      </c>
      <c r="X230" s="165">
        <v>572.59</v>
      </c>
      <c r="Y230" s="166">
        <v>572.59</v>
      </c>
    </row>
    <row r="231" spans="1:25" s="146" customFormat="1" x14ac:dyDescent="0.2">
      <c r="A231" s="167" t="s">
        <v>9</v>
      </c>
      <c r="B231" s="164">
        <v>95.789586</v>
      </c>
      <c r="C231" s="164">
        <v>90.890501999999998</v>
      </c>
      <c r="D231" s="164">
        <v>91.036263000000005</v>
      </c>
      <c r="E231" s="164">
        <v>92.338647000000009</v>
      </c>
      <c r="F231" s="164">
        <v>95.569997999999998</v>
      </c>
      <c r="G231" s="164">
        <v>95.113784999999993</v>
      </c>
      <c r="H231" s="164">
        <v>94.305474000000004</v>
      </c>
      <c r="I231" s="164">
        <v>92.921690999999996</v>
      </c>
      <c r="J231" s="164">
        <v>93.675105000000002</v>
      </c>
      <c r="K231" s="164">
        <v>95.227365000000006</v>
      </c>
      <c r="L231" s="164">
        <v>96.086786999999987</v>
      </c>
      <c r="M231" s="164">
        <v>95.729010000000002</v>
      </c>
      <c r="N231" s="164">
        <v>95.935347000000007</v>
      </c>
      <c r="O231" s="164">
        <v>90.390749999999997</v>
      </c>
      <c r="P231" s="164">
        <v>90.517581000000007</v>
      </c>
      <c r="Q231" s="164">
        <v>92.749427999999995</v>
      </c>
      <c r="R231" s="164">
        <v>99.325710000000001</v>
      </c>
      <c r="S231" s="164">
        <v>99.569907000000001</v>
      </c>
      <c r="T231" s="164">
        <v>93.667532999999992</v>
      </c>
      <c r="U231" s="164">
        <v>92.863007999999994</v>
      </c>
      <c r="V231" s="164">
        <v>94.801439999999999</v>
      </c>
      <c r="W231" s="164">
        <v>96.050819999999987</v>
      </c>
      <c r="X231" s="164">
        <v>96.084893999999991</v>
      </c>
      <c r="Y231" s="164">
        <v>97.375919999999994</v>
      </c>
    </row>
    <row r="232" spans="1:25" s="146" customFormat="1" ht="15" thickBot="1" x14ac:dyDescent="0.25">
      <c r="A232" s="168" t="s">
        <v>127</v>
      </c>
      <c r="B232" s="169">
        <v>3.6509273741482882</v>
      </c>
      <c r="C232" s="169">
        <v>3.6509273741482882</v>
      </c>
      <c r="D232" s="169">
        <v>3.6509273741482882</v>
      </c>
      <c r="E232" s="169">
        <v>3.6509273741482882</v>
      </c>
      <c r="F232" s="169">
        <v>3.6509273741482882</v>
      </c>
      <c r="G232" s="169">
        <v>3.6509273741482882</v>
      </c>
      <c r="H232" s="169">
        <v>3.6509273741482882</v>
      </c>
      <c r="I232" s="169">
        <v>3.6509273741482882</v>
      </c>
      <c r="J232" s="169">
        <v>3.6509273741482882</v>
      </c>
      <c r="K232" s="169">
        <v>3.6509273741482882</v>
      </c>
      <c r="L232" s="169">
        <v>3.6509273741482882</v>
      </c>
      <c r="M232" s="169">
        <v>3.6509273741482882</v>
      </c>
      <c r="N232" s="169">
        <v>3.6509273741482882</v>
      </c>
      <c r="O232" s="169">
        <v>3.6509273741482882</v>
      </c>
      <c r="P232" s="169">
        <v>3.6509273741482882</v>
      </c>
      <c r="Q232" s="169">
        <v>3.6509273741482882</v>
      </c>
      <c r="R232" s="169">
        <v>3.6509273741482882</v>
      </c>
      <c r="S232" s="169">
        <v>3.6509273741482882</v>
      </c>
      <c r="T232" s="169">
        <v>3.6509273741482882</v>
      </c>
      <c r="U232" s="169">
        <v>3.6509273741482882</v>
      </c>
      <c r="V232" s="169">
        <v>3.6509273741482882</v>
      </c>
      <c r="W232" s="169">
        <v>3.6509273741482882</v>
      </c>
      <c r="X232" s="169">
        <v>3.6509273741482882</v>
      </c>
      <c r="Y232" s="169">
        <v>3.6509273741482882</v>
      </c>
    </row>
    <row r="233" spans="1:25" s="146" customFormat="1" ht="15" thickBot="1" x14ac:dyDescent="0.25">
      <c r="A233" s="171">
        <v>14</v>
      </c>
      <c r="B233" s="172">
        <v>1200.9326453741483</v>
      </c>
      <c r="C233" s="173">
        <v>1161.2575973741484</v>
      </c>
      <c r="D233" s="173">
        <v>1160.7343053741483</v>
      </c>
      <c r="E233" s="174">
        <v>1163.8621643741483</v>
      </c>
      <c r="F233" s="174">
        <v>1201.7651553741484</v>
      </c>
      <c r="G233" s="174">
        <v>1203.1685293741482</v>
      </c>
      <c r="H233" s="174">
        <v>1196.4608773741484</v>
      </c>
      <c r="I233" s="174">
        <v>1184.4846263741483</v>
      </c>
      <c r="J233" s="174">
        <v>1188.0168473741483</v>
      </c>
      <c r="K233" s="175">
        <v>1195.1645403741484</v>
      </c>
      <c r="L233" s="174">
        <v>1193.5589853741483</v>
      </c>
      <c r="M233" s="176">
        <v>1199.3508763741484</v>
      </c>
      <c r="N233" s="175">
        <v>1196.6273793741484</v>
      </c>
      <c r="O233" s="174">
        <v>1159.7471863741482</v>
      </c>
      <c r="P233" s="176">
        <v>1170.8552483741482</v>
      </c>
      <c r="Q233" s="177">
        <v>1190.8235953741482</v>
      </c>
      <c r="R233" s="174">
        <v>1219.1765073741483</v>
      </c>
      <c r="S233" s="177">
        <v>1222.4351893741484</v>
      </c>
      <c r="T233" s="174">
        <v>1213.1705423741482</v>
      </c>
      <c r="U233" s="173">
        <v>1193.2854463741485</v>
      </c>
      <c r="V233" s="173">
        <v>1205.3568413741484</v>
      </c>
      <c r="W233" s="173">
        <v>1208.6630953741483</v>
      </c>
      <c r="X233" s="173">
        <v>1202.0505873741483</v>
      </c>
      <c r="Y233" s="178">
        <v>1203.2874593741483</v>
      </c>
    </row>
    <row r="234" spans="1:25" s="146" customFormat="1" x14ac:dyDescent="0.2">
      <c r="A234" s="161" t="s">
        <v>7</v>
      </c>
      <c r="B234" s="162">
        <v>525.26</v>
      </c>
      <c r="C234" s="162">
        <v>491.9</v>
      </c>
      <c r="D234" s="162">
        <v>491.46</v>
      </c>
      <c r="E234" s="162">
        <v>494.09</v>
      </c>
      <c r="F234" s="162">
        <v>525.96</v>
      </c>
      <c r="G234" s="162">
        <v>527.14</v>
      </c>
      <c r="H234" s="162">
        <v>521.5</v>
      </c>
      <c r="I234" s="162">
        <v>511.43</v>
      </c>
      <c r="J234" s="162">
        <v>514.4</v>
      </c>
      <c r="K234" s="162">
        <v>520.41</v>
      </c>
      <c r="L234" s="162">
        <v>519.05999999999995</v>
      </c>
      <c r="M234" s="162">
        <v>523.92999999999995</v>
      </c>
      <c r="N234" s="162">
        <v>521.64</v>
      </c>
      <c r="O234" s="162">
        <v>490.63</v>
      </c>
      <c r="P234" s="162">
        <v>499.97</v>
      </c>
      <c r="Q234" s="162">
        <v>516.76</v>
      </c>
      <c r="R234" s="162">
        <v>540.6</v>
      </c>
      <c r="S234" s="162">
        <v>543.34</v>
      </c>
      <c r="T234" s="162">
        <v>535.54999999999995</v>
      </c>
      <c r="U234" s="162">
        <v>518.83000000000004</v>
      </c>
      <c r="V234" s="162">
        <v>528.98</v>
      </c>
      <c r="W234" s="162">
        <v>531.76</v>
      </c>
      <c r="X234" s="162">
        <v>526.20000000000005</v>
      </c>
      <c r="Y234" s="162">
        <v>527.24</v>
      </c>
    </row>
    <row r="235" spans="1:25" s="146" customFormat="1" x14ac:dyDescent="0.2">
      <c r="A235" s="163" t="s">
        <v>8</v>
      </c>
      <c r="B235" s="164">
        <v>572.59</v>
      </c>
      <c r="C235" s="165">
        <v>572.59</v>
      </c>
      <c r="D235" s="165">
        <v>572.59</v>
      </c>
      <c r="E235" s="165">
        <v>572.59</v>
      </c>
      <c r="F235" s="165">
        <v>572.59</v>
      </c>
      <c r="G235" s="165">
        <v>572.59</v>
      </c>
      <c r="H235" s="165">
        <v>572.59</v>
      </c>
      <c r="I235" s="165">
        <v>572.59</v>
      </c>
      <c r="J235" s="165">
        <v>572.59</v>
      </c>
      <c r="K235" s="165">
        <v>572.59</v>
      </c>
      <c r="L235" s="165">
        <v>572.59</v>
      </c>
      <c r="M235" s="165">
        <v>572.59</v>
      </c>
      <c r="N235" s="165">
        <v>572.59</v>
      </c>
      <c r="O235" s="165">
        <v>572.59</v>
      </c>
      <c r="P235" s="165">
        <v>572.59</v>
      </c>
      <c r="Q235" s="165">
        <v>572.59</v>
      </c>
      <c r="R235" s="165">
        <v>572.59</v>
      </c>
      <c r="S235" s="165">
        <v>572.59</v>
      </c>
      <c r="T235" s="165">
        <v>572.59</v>
      </c>
      <c r="U235" s="165">
        <v>572.59</v>
      </c>
      <c r="V235" s="165">
        <v>572.59</v>
      </c>
      <c r="W235" s="165">
        <v>572.59</v>
      </c>
      <c r="X235" s="165">
        <v>572.59</v>
      </c>
      <c r="Y235" s="166">
        <v>572.59</v>
      </c>
    </row>
    <row r="236" spans="1:25" s="146" customFormat="1" x14ac:dyDescent="0.2">
      <c r="A236" s="167" t="s">
        <v>9</v>
      </c>
      <c r="B236" s="164">
        <v>99.431717999999989</v>
      </c>
      <c r="C236" s="164">
        <v>93.116669999999999</v>
      </c>
      <c r="D236" s="164">
        <v>93.033377999999999</v>
      </c>
      <c r="E236" s="164">
        <v>93.53123699999999</v>
      </c>
      <c r="F236" s="164">
        <v>99.564228</v>
      </c>
      <c r="G236" s="164">
        <v>99.787601999999993</v>
      </c>
      <c r="H236" s="164">
        <v>98.719949999999997</v>
      </c>
      <c r="I236" s="164">
        <v>96.813699</v>
      </c>
      <c r="J236" s="164">
        <v>97.375919999999994</v>
      </c>
      <c r="K236" s="164">
        <v>98.513612999999992</v>
      </c>
      <c r="L236" s="164">
        <v>98.258057999999991</v>
      </c>
      <c r="M236" s="164">
        <v>99.179948999999993</v>
      </c>
      <c r="N236" s="164">
        <v>98.746451999999991</v>
      </c>
      <c r="O236" s="164">
        <v>92.87625899999999</v>
      </c>
      <c r="P236" s="164">
        <v>94.644321000000005</v>
      </c>
      <c r="Q236" s="164">
        <v>97.822667999999993</v>
      </c>
      <c r="R236" s="164">
        <v>102.33558000000001</v>
      </c>
      <c r="S236" s="164">
        <v>102.85426200000001</v>
      </c>
      <c r="T236" s="164">
        <v>101.37961499999999</v>
      </c>
      <c r="U236" s="164">
        <v>98.21451900000001</v>
      </c>
      <c r="V236" s="164">
        <v>100.135914</v>
      </c>
      <c r="W236" s="164">
        <v>100.66216799999999</v>
      </c>
      <c r="X236" s="164">
        <v>99.609660000000005</v>
      </c>
      <c r="Y236" s="164">
        <v>99.806532000000004</v>
      </c>
    </row>
    <row r="237" spans="1:25" s="146" customFormat="1" ht="15" thickBot="1" x14ac:dyDescent="0.25">
      <c r="A237" s="168" t="s">
        <v>127</v>
      </c>
      <c r="B237" s="169">
        <v>3.6509273741482882</v>
      </c>
      <c r="C237" s="169">
        <v>3.6509273741482882</v>
      </c>
      <c r="D237" s="169">
        <v>3.6509273741482882</v>
      </c>
      <c r="E237" s="169">
        <v>3.6509273741482882</v>
      </c>
      <c r="F237" s="169">
        <v>3.6509273741482882</v>
      </c>
      <c r="G237" s="169">
        <v>3.6509273741482882</v>
      </c>
      <c r="H237" s="169">
        <v>3.6509273741482882</v>
      </c>
      <c r="I237" s="169">
        <v>3.6509273741482882</v>
      </c>
      <c r="J237" s="169">
        <v>3.6509273741482882</v>
      </c>
      <c r="K237" s="169">
        <v>3.6509273741482882</v>
      </c>
      <c r="L237" s="169">
        <v>3.6509273741482882</v>
      </c>
      <c r="M237" s="169">
        <v>3.6509273741482882</v>
      </c>
      <c r="N237" s="169">
        <v>3.6509273741482882</v>
      </c>
      <c r="O237" s="169">
        <v>3.6509273741482882</v>
      </c>
      <c r="P237" s="169">
        <v>3.6509273741482882</v>
      </c>
      <c r="Q237" s="169">
        <v>3.6509273741482882</v>
      </c>
      <c r="R237" s="169">
        <v>3.6509273741482882</v>
      </c>
      <c r="S237" s="169">
        <v>3.6509273741482882</v>
      </c>
      <c r="T237" s="169">
        <v>3.6509273741482882</v>
      </c>
      <c r="U237" s="169">
        <v>3.6509273741482882</v>
      </c>
      <c r="V237" s="169">
        <v>3.6509273741482882</v>
      </c>
      <c r="W237" s="169">
        <v>3.6509273741482882</v>
      </c>
      <c r="X237" s="169">
        <v>3.6509273741482882</v>
      </c>
      <c r="Y237" s="169">
        <v>3.6509273741482882</v>
      </c>
    </row>
    <row r="238" spans="1:25" s="146" customFormat="1" ht="15" thickBot="1" x14ac:dyDescent="0.25">
      <c r="A238" s="154">
        <v>15</v>
      </c>
      <c r="B238" s="172">
        <v>600.52643337414827</v>
      </c>
      <c r="C238" s="173">
        <v>600.52643337414827</v>
      </c>
      <c r="D238" s="173">
        <v>600.52643337414827</v>
      </c>
      <c r="E238" s="174">
        <v>600.52643337414827</v>
      </c>
      <c r="F238" s="174">
        <v>600.52643337414827</v>
      </c>
      <c r="G238" s="174">
        <v>600.52643337414827</v>
      </c>
      <c r="H238" s="174">
        <v>600.52643337414827</v>
      </c>
      <c r="I238" s="174">
        <v>600.52643337414827</v>
      </c>
      <c r="J238" s="174">
        <v>600.52643337414827</v>
      </c>
      <c r="K238" s="175">
        <v>600.52643337414827</v>
      </c>
      <c r="L238" s="174">
        <v>600.52643337414827</v>
      </c>
      <c r="M238" s="176">
        <v>600.52643337414827</v>
      </c>
      <c r="N238" s="175">
        <v>600.52643337414827</v>
      </c>
      <c r="O238" s="174">
        <v>600.52643337414827</v>
      </c>
      <c r="P238" s="176">
        <v>600.52643337414827</v>
      </c>
      <c r="Q238" s="177">
        <v>600.52643337414827</v>
      </c>
      <c r="R238" s="174">
        <v>600.52643337414827</v>
      </c>
      <c r="S238" s="177">
        <v>600.52643337414827</v>
      </c>
      <c r="T238" s="174">
        <v>600.52643337414827</v>
      </c>
      <c r="U238" s="173">
        <v>600.52643337414827</v>
      </c>
      <c r="V238" s="173">
        <v>600.52643337414827</v>
      </c>
      <c r="W238" s="173">
        <v>600.52643337414827</v>
      </c>
      <c r="X238" s="173">
        <v>600.52643337414827</v>
      </c>
      <c r="Y238" s="178">
        <v>600.52643337414827</v>
      </c>
    </row>
    <row r="239" spans="1:25" s="146" customFormat="1" x14ac:dyDescent="0.2">
      <c r="A239" s="161" t="s">
        <v>7</v>
      </c>
      <c r="B239" s="162">
        <v>20.420000000000002</v>
      </c>
      <c r="C239" s="162">
        <v>20.420000000000002</v>
      </c>
      <c r="D239" s="162">
        <v>20.420000000000002</v>
      </c>
      <c r="E239" s="162">
        <v>20.420000000000002</v>
      </c>
      <c r="F239" s="162">
        <v>20.420000000000002</v>
      </c>
      <c r="G239" s="162">
        <v>20.420000000000002</v>
      </c>
      <c r="H239" s="162">
        <v>20.420000000000002</v>
      </c>
      <c r="I239" s="162">
        <v>20.420000000000002</v>
      </c>
      <c r="J239" s="162">
        <v>20.420000000000002</v>
      </c>
      <c r="K239" s="162">
        <v>20.420000000000002</v>
      </c>
      <c r="L239" s="162">
        <v>20.420000000000002</v>
      </c>
      <c r="M239" s="162">
        <v>20.420000000000002</v>
      </c>
      <c r="N239" s="162">
        <v>20.420000000000002</v>
      </c>
      <c r="O239" s="162">
        <v>20.420000000000002</v>
      </c>
      <c r="P239" s="162">
        <v>20.420000000000002</v>
      </c>
      <c r="Q239" s="162">
        <v>20.420000000000002</v>
      </c>
      <c r="R239" s="162">
        <v>20.420000000000002</v>
      </c>
      <c r="S239" s="162">
        <v>20.420000000000002</v>
      </c>
      <c r="T239" s="162">
        <v>20.420000000000002</v>
      </c>
      <c r="U239" s="162">
        <v>20.420000000000002</v>
      </c>
      <c r="V239" s="162">
        <v>20.420000000000002</v>
      </c>
      <c r="W239" s="162">
        <v>20.420000000000002</v>
      </c>
      <c r="X239" s="162">
        <v>20.420000000000002</v>
      </c>
      <c r="Y239" s="162">
        <v>20.420000000000002</v>
      </c>
    </row>
    <row r="240" spans="1:25" s="146" customFormat="1" x14ac:dyDescent="0.2">
      <c r="A240" s="163" t="s">
        <v>8</v>
      </c>
      <c r="B240" s="164">
        <v>572.59</v>
      </c>
      <c r="C240" s="165">
        <v>572.59</v>
      </c>
      <c r="D240" s="165">
        <v>572.59</v>
      </c>
      <c r="E240" s="165">
        <v>572.59</v>
      </c>
      <c r="F240" s="165">
        <v>572.59</v>
      </c>
      <c r="G240" s="165">
        <v>572.59</v>
      </c>
      <c r="H240" s="165">
        <v>572.59</v>
      </c>
      <c r="I240" s="165">
        <v>572.59</v>
      </c>
      <c r="J240" s="165">
        <v>572.59</v>
      </c>
      <c r="K240" s="165">
        <v>572.59</v>
      </c>
      <c r="L240" s="165">
        <v>572.59</v>
      </c>
      <c r="M240" s="165">
        <v>572.59</v>
      </c>
      <c r="N240" s="165">
        <v>572.59</v>
      </c>
      <c r="O240" s="165">
        <v>572.59</v>
      </c>
      <c r="P240" s="165">
        <v>572.59</v>
      </c>
      <c r="Q240" s="165">
        <v>572.59</v>
      </c>
      <c r="R240" s="165">
        <v>572.59</v>
      </c>
      <c r="S240" s="165">
        <v>572.59</v>
      </c>
      <c r="T240" s="165">
        <v>572.59</v>
      </c>
      <c r="U240" s="165">
        <v>572.59</v>
      </c>
      <c r="V240" s="165">
        <v>572.59</v>
      </c>
      <c r="W240" s="165">
        <v>572.59</v>
      </c>
      <c r="X240" s="165">
        <v>572.59</v>
      </c>
      <c r="Y240" s="166">
        <v>572.59</v>
      </c>
    </row>
    <row r="241" spans="1:25" s="146" customFormat="1" x14ac:dyDescent="0.2">
      <c r="A241" s="167" t="s">
        <v>9</v>
      </c>
      <c r="B241" s="164">
        <v>3.8655060000000003</v>
      </c>
      <c r="C241" s="164">
        <v>3.8655060000000003</v>
      </c>
      <c r="D241" s="164">
        <v>3.8655060000000003</v>
      </c>
      <c r="E241" s="164">
        <v>3.8655060000000003</v>
      </c>
      <c r="F241" s="164">
        <v>3.8655060000000003</v>
      </c>
      <c r="G241" s="164">
        <v>3.8655060000000003</v>
      </c>
      <c r="H241" s="164">
        <v>3.8655060000000003</v>
      </c>
      <c r="I241" s="164">
        <v>3.8655060000000003</v>
      </c>
      <c r="J241" s="164">
        <v>3.8655060000000003</v>
      </c>
      <c r="K241" s="164">
        <v>3.8655060000000003</v>
      </c>
      <c r="L241" s="164">
        <v>3.8655060000000003</v>
      </c>
      <c r="M241" s="164">
        <v>3.8655060000000003</v>
      </c>
      <c r="N241" s="164">
        <v>3.8655060000000003</v>
      </c>
      <c r="O241" s="164">
        <v>3.8655060000000003</v>
      </c>
      <c r="P241" s="164">
        <v>3.8655060000000003</v>
      </c>
      <c r="Q241" s="164">
        <v>3.8655060000000003</v>
      </c>
      <c r="R241" s="164">
        <v>3.8655060000000003</v>
      </c>
      <c r="S241" s="164">
        <v>3.8655060000000003</v>
      </c>
      <c r="T241" s="164">
        <v>3.8655060000000003</v>
      </c>
      <c r="U241" s="164">
        <v>3.8655060000000003</v>
      </c>
      <c r="V241" s="164">
        <v>3.8655060000000003</v>
      </c>
      <c r="W241" s="164">
        <v>3.8655060000000003</v>
      </c>
      <c r="X241" s="164">
        <v>3.8655060000000003</v>
      </c>
      <c r="Y241" s="164">
        <v>3.8655060000000003</v>
      </c>
    </row>
    <row r="242" spans="1:25" s="146" customFormat="1" ht="15" thickBot="1" x14ac:dyDescent="0.25">
      <c r="A242" s="168" t="s">
        <v>127</v>
      </c>
      <c r="B242" s="169">
        <v>3.6509273741482882</v>
      </c>
      <c r="C242" s="169">
        <v>3.6509273741482882</v>
      </c>
      <c r="D242" s="169">
        <v>3.6509273741482882</v>
      </c>
      <c r="E242" s="169">
        <v>3.6509273741482882</v>
      </c>
      <c r="F242" s="169">
        <v>3.6509273741482882</v>
      </c>
      <c r="G242" s="169">
        <v>3.6509273741482882</v>
      </c>
      <c r="H242" s="169">
        <v>3.6509273741482882</v>
      </c>
      <c r="I242" s="169">
        <v>3.6509273741482882</v>
      </c>
      <c r="J242" s="169">
        <v>3.6509273741482882</v>
      </c>
      <c r="K242" s="169">
        <v>3.6509273741482882</v>
      </c>
      <c r="L242" s="169">
        <v>3.6509273741482882</v>
      </c>
      <c r="M242" s="169">
        <v>3.6509273741482882</v>
      </c>
      <c r="N242" s="169">
        <v>3.6509273741482882</v>
      </c>
      <c r="O242" s="169">
        <v>3.6509273741482882</v>
      </c>
      <c r="P242" s="169">
        <v>3.6509273741482882</v>
      </c>
      <c r="Q242" s="169">
        <v>3.6509273741482882</v>
      </c>
      <c r="R242" s="169">
        <v>3.6509273741482882</v>
      </c>
      <c r="S242" s="169">
        <v>3.6509273741482882</v>
      </c>
      <c r="T242" s="169">
        <v>3.6509273741482882</v>
      </c>
      <c r="U242" s="169">
        <v>3.6509273741482882</v>
      </c>
      <c r="V242" s="169">
        <v>3.6509273741482882</v>
      </c>
      <c r="W242" s="169">
        <v>3.6509273741482882</v>
      </c>
      <c r="X242" s="169">
        <v>3.6509273741482882</v>
      </c>
      <c r="Y242" s="169">
        <v>3.6509273741482882</v>
      </c>
    </row>
    <row r="243" spans="1:25" s="146" customFormat="1" ht="15" thickBot="1" x14ac:dyDescent="0.25">
      <c r="A243" s="171">
        <v>16</v>
      </c>
      <c r="B243" s="172">
        <v>1356.6001223741482</v>
      </c>
      <c r="C243" s="173">
        <v>1323.1094343741481</v>
      </c>
      <c r="D243" s="173">
        <v>1322.8596813741481</v>
      </c>
      <c r="E243" s="174">
        <v>1330.3165923741481</v>
      </c>
      <c r="F243" s="174">
        <v>1343.9578633741485</v>
      </c>
      <c r="G243" s="174">
        <v>1346.5029653741483</v>
      </c>
      <c r="H243" s="174">
        <v>1337.0718163741485</v>
      </c>
      <c r="I243" s="174">
        <v>1345.8726363741482</v>
      </c>
      <c r="J243" s="174">
        <v>1338.4989763741482</v>
      </c>
      <c r="K243" s="175">
        <v>1334.6099653741483</v>
      </c>
      <c r="L243" s="174">
        <v>1337.6307873741482</v>
      </c>
      <c r="M243" s="176">
        <v>1340.1758893741483</v>
      </c>
      <c r="N243" s="175">
        <v>1336.6793473741484</v>
      </c>
      <c r="O243" s="174">
        <v>1310.9666813741483</v>
      </c>
      <c r="P243" s="176">
        <v>1316.6396423741483</v>
      </c>
      <c r="Q243" s="177">
        <v>1333.5514883741484</v>
      </c>
      <c r="R243" s="174">
        <v>1352.8300413741485</v>
      </c>
      <c r="S243" s="177">
        <v>1372.8578533741484</v>
      </c>
      <c r="T243" s="174">
        <v>1340.1639963741484</v>
      </c>
      <c r="U243" s="173">
        <v>1336.4771663741485</v>
      </c>
      <c r="V243" s="173">
        <v>1344.6476573741484</v>
      </c>
      <c r="W243" s="173">
        <v>1353.1392593741482</v>
      </c>
      <c r="X243" s="173">
        <v>1355.7676123741483</v>
      </c>
      <c r="Y243" s="178">
        <v>1352.1521403741483</v>
      </c>
    </row>
    <row r="244" spans="1:25" s="146" customFormat="1" x14ac:dyDescent="0.2">
      <c r="A244" s="180" t="s">
        <v>7</v>
      </c>
      <c r="B244" s="162">
        <v>656.15</v>
      </c>
      <c r="C244" s="162">
        <v>627.99</v>
      </c>
      <c r="D244" s="162">
        <v>627.78</v>
      </c>
      <c r="E244" s="162">
        <v>634.04999999999995</v>
      </c>
      <c r="F244" s="162">
        <v>645.52</v>
      </c>
      <c r="G244" s="162">
        <v>647.66</v>
      </c>
      <c r="H244" s="162">
        <v>639.73</v>
      </c>
      <c r="I244" s="162">
        <v>647.13</v>
      </c>
      <c r="J244" s="162">
        <v>640.92999999999995</v>
      </c>
      <c r="K244" s="162">
        <v>637.66</v>
      </c>
      <c r="L244" s="162">
        <v>640.20000000000005</v>
      </c>
      <c r="M244" s="162">
        <v>642.34</v>
      </c>
      <c r="N244" s="162">
        <v>639.4</v>
      </c>
      <c r="O244" s="162">
        <v>617.78</v>
      </c>
      <c r="P244" s="162">
        <v>622.54999999999995</v>
      </c>
      <c r="Q244" s="162">
        <v>636.77</v>
      </c>
      <c r="R244" s="162">
        <v>652.98</v>
      </c>
      <c r="S244" s="162">
        <v>669.82</v>
      </c>
      <c r="T244" s="162">
        <v>642.33000000000004</v>
      </c>
      <c r="U244" s="162">
        <v>639.23</v>
      </c>
      <c r="V244" s="162">
        <v>646.1</v>
      </c>
      <c r="W244" s="162">
        <v>653.24</v>
      </c>
      <c r="X244" s="162">
        <v>655.45</v>
      </c>
      <c r="Y244" s="162">
        <v>652.41</v>
      </c>
    </row>
    <row r="245" spans="1:25" s="146" customFormat="1" x14ac:dyDescent="0.2">
      <c r="A245" s="181" t="s">
        <v>8</v>
      </c>
      <c r="B245" s="164">
        <v>572.59</v>
      </c>
      <c r="C245" s="165">
        <v>572.59</v>
      </c>
      <c r="D245" s="165">
        <v>572.59</v>
      </c>
      <c r="E245" s="165">
        <v>572.59</v>
      </c>
      <c r="F245" s="165">
        <v>572.59</v>
      </c>
      <c r="G245" s="165">
        <v>572.59</v>
      </c>
      <c r="H245" s="165">
        <v>572.59</v>
      </c>
      <c r="I245" s="165">
        <v>572.59</v>
      </c>
      <c r="J245" s="165">
        <v>572.59</v>
      </c>
      <c r="K245" s="165">
        <v>572.59</v>
      </c>
      <c r="L245" s="165">
        <v>572.59</v>
      </c>
      <c r="M245" s="165">
        <v>572.59</v>
      </c>
      <c r="N245" s="165">
        <v>572.59</v>
      </c>
      <c r="O245" s="165">
        <v>572.59</v>
      </c>
      <c r="P245" s="165">
        <v>572.59</v>
      </c>
      <c r="Q245" s="165">
        <v>572.59</v>
      </c>
      <c r="R245" s="165">
        <v>572.59</v>
      </c>
      <c r="S245" s="165">
        <v>572.59</v>
      </c>
      <c r="T245" s="165">
        <v>572.59</v>
      </c>
      <c r="U245" s="165">
        <v>572.59</v>
      </c>
      <c r="V245" s="165">
        <v>572.59</v>
      </c>
      <c r="W245" s="165">
        <v>572.59</v>
      </c>
      <c r="X245" s="165">
        <v>572.59</v>
      </c>
      <c r="Y245" s="166">
        <v>572.59</v>
      </c>
    </row>
    <row r="246" spans="1:25" s="146" customFormat="1" x14ac:dyDescent="0.2">
      <c r="A246" s="182" t="s">
        <v>9</v>
      </c>
      <c r="B246" s="164">
        <v>124.20919499999999</v>
      </c>
      <c r="C246" s="164">
        <v>118.878507</v>
      </c>
      <c r="D246" s="164">
        <v>118.83875399999999</v>
      </c>
      <c r="E246" s="164">
        <v>120.02566499999999</v>
      </c>
      <c r="F246" s="164">
        <v>122.19693599999999</v>
      </c>
      <c r="G246" s="164">
        <v>122.60203799999999</v>
      </c>
      <c r="H246" s="164">
        <v>121.100889</v>
      </c>
      <c r="I246" s="164">
        <v>122.50170899999999</v>
      </c>
      <c r="J246" s="164">
        <v>121.32804899999999</v>
      </c>
      <c r="K246" s="164">
        <v>120.70903799999999</v>
      </c>
      <c r="L246" s="164">
        <v>121.18986000000001</v>
      </c>
      <c r="M246" s="164">
        <v>121.59496200000001</v>
      </c>
      <c r="N246" s="164">
        <v>121.03841999999999</v>
      </c>
      <c r="O246" s="164">
        <v>116.94575399999999</v>
      </c>
      <c r="P246" s="164">
        <v>117.84871499999998</v>
      </c>
      <c r="Q246" s="164">
        <v>120.540561</v>
      </c>
      <c r="R246" s="164">
        <v>123.60911400000001</v>
      </c>
      <c r="S246" s="164">
        <v>126.79692600000001</v>
      </c>
      <c r="T246" s="164">
        <v>121.593069</v>
      </c>
      <c r="U246" s="164">
        <v>121.00623900000001</v>
      </c>
      <c r="V246" s="164">
        <v>122.30673</v>
      </c>
      <c r="W246" s="164">
        <v>123.658332</v>
      </c>
      <c r="X246" s="164">
        <v>124.07668500000001</v>
      </c>
      <c r="Y246" s="164">
        <v>123.50121299999999</v>
      </c>
    </row>
    <row r="247" spans="1:25" s="146" customFormat="1" ht="15" thickBot="1" x14ac:dyDescent="0.25">
      <c r="A247" s="183" t="s">
        <v>127</v>
      </c>
      <c r="B247" s="169">
        <v>3.6509273741482882</v>
      </c>
      <c r="C247" s="169">
        <v>3.6509273741482882</v>
      </c>
      <c r="D247" s="169">
        <v>3.6509273741482882</v>
      </c>
      <c r="E247" s="169">
        <v>3.6509273741482882</v>
      </c>
      <c r="F247" s="169">
        <v>3.6509273741482882</v>
      </c>
      <c r="G247" s="169">
        <v>3.6509273741482882</v>
      </c>
      <c r="H247" s="169">
        <v>3.6509273741482882</v>
      </c>
      <c r="I247" s="169">
        <v>3.6509273741482882</v>
      </c>
      <c r="J247" s="169">
        <v>3.6509273741482882</v>
      </c>
      <c r="K247" s="169">
        <v>3.6509273741482882</v>
      </c>
      <c r="L247" s="169">
        <v>3.6509273741482882</v>
      </c>
      <c r="M247" s="169">
        <v>3.6509273741482882</v>
      </c>
      <c r="N247" s="169">
        <v>3.6509273741482882</v>
      </c>
      <c r="O247" s="169">
        <v>3.6509273741482882</v>
      </c>
      <c r="P247" s="169">
        <v>3.6509273741482882</v>
      </c>
      <c r="Q247" s="169">
        <v>3.6509273741482882</v>
      </c>
      <c r="R247" s="169">
        <v>3.6509273741482882</v>
      </c>
      <c r="S247" s="169">
        <v>3.6509273741482882</v>
      </c>
      <c r="T247" s="169">
        <v>3.6509273741482882</v>
      </c>
      <c r="U247" s="169">
        <v>3.6509273741482882</v>
      </c>
      <c r="V247" s="169">
        <v>3.6509273741482882</v>
      </c>
      <c r="W247" s="169">
        <v>3.6509273741482882</v>
      </c>
      <c r="X247" s="169">
        <v>3.6509273741482882</v>
      </c>
      <c r="Y247" s="169">
        <v>3.6509273741482882</v>
      </c>
    </row>
    <row r="248" spans="1:25" s="146" customFormat="1" ht="15" thickBot="1" x14ac:dyDescent="0.25">
      <c r="A248" s="154">
        <v>17</v>
      </c>
      <c r="B248" s="172">
        <v>1114.8867903741484</v>
      </c>
      <c r="C248" s="173">
        <v>1093.3366743741483</v>
      </c>
      <c r="D248" s="173">
        <v>1093.9788963741485</v>
      </c>
      <c r="E248" s="174">
        <v>1097.6895123741483</v>
      </c>
      <c r="F248" s="174">
        <v>1109.3208663741484</v>
      </c>
      <c r="G248" s="174">
        <v>1108.0126363741483</v>
      </c>
      <c r="H248" s="174">
        <v>1107.3347353741483</v>
      </c>
      <c r="I248" s="174">
        <v>1100.1632563741482</v>
      </c>
      <c r="J248" s="174">
        <v>1101.2930913741484</v>
      </c>
      <c r="K248" s="175">
        <v>1106.3119373741483</v>
      </c>
      <c r="L248" s="174">
        <v>1106.8471223741483</v>
      </c>
      <c r="M248" s="176">
        <v>1101.3168773741484</v>
      </c>
      <c r="N248" s="175">
        <v>1105.0393863741483</v>
      </c>
      <c r="O248" s="174">
        <v>1089.8758113741483</v>
      </c>
      <c r="P248" s="176">
        <v>1096.0482783741484</v>
      </c>
      <c r="Q248" s="177">
        <v>1109.5111543741484</v>
      </c>
      <c r="R248" s="174">
        <v>1117.8719333741483</v>
      </c>
      <c r="S248" s="177">
        <v>1131.2277723741483</v>
      </c>
      <c r="T248" s="174">
        <v>1104.3495923741484</v>
      </c>
      <c r="U248" s="173">
        <v>1100.8649433741484</v>
      </c>
      <c r="V248" s="173">
        <v>1103.6003333741482</v>
      </c>
      <c r="W248" s="173">
        <v>1111.1048163741484</v>
      </c>
      <c r="X248" s="173">
        <v>1118.1573653741482</v>
      </c>
      <c r="Y248" s="178">
        <v>1121.5468703741483</v>
      </c>
    </row>
    <row r="249" spans="1:25" s="146" customFormat="1" x14ac:dyDescent="0.2">
      <c r="A249" s="180" t="s">
        <v>7</v>
      </c>
      <c r="B249" s="162">
        <v>452.91</v>
      </c>
      <c r="C249" s="162">
        <v>434.79</v>
      </c>
      <c r="D249" s="162">
        <v>435.33</v>
      </c>
      <c r="E249" s="162">
        <v>438.45</v>
      </c>
      <c r="F249" s="162">
        <v>448.23</v>
      </c>
      <c r="G249" s="162">
        <v>447.13</v>
      </c>
      <c r="H249" s="162">
        <v>446.56</v>
      </c>
      <c r="I249" s="162">
        <v>440.53</v>
      </c>
      <c r="J249" s="162">
        <v>441.48</v>
      </c>
      <c r="K249" s="162">
        <v>445.7</v>
      </c>
      <c r="L249" s="162">
        <v>446.15</v>
      </c>
      <c r="M249" s="162">
        <v>441.5</v>
      </c>
      <c r="N249" s="162">
        <v>444.63</v>
      </c>
      <c r="O249" s="162">
        <v>431.88</v>
      </c>
      <c r="P249" s="162">
        <v>437.07</v>
      </c>
      <c r="Q249" s="162">
        <v>448.39</v>
      </c>
      <c r="R249" s="162">
        <v>455.42</v>
      </c>
      <c r="S249" s="162">
        <v>466.65</v>
      </c>
      <c r="T249" s="162">
        <v>444.05</v>
      </c>
      <c r="U249" s="162">
        <v>441.12</v>
      </c>
      <c r="V249" s="162">
        <v>443.42</v>
      </c>
      <c r="W249" s="162">
        <v>449.73</v>
      </c>
      <c r="X249" s="162">
        <v>455.66</v>
      </c>
      <c r="Y249" s="162">
        <v>458.51</v>
      </c>
    </row>
    <row r="250" spans="1:25" s="146" customFormat="1" x14ac:dyDescent="0.2">
      <c r="A250" s="181" t="s">
        <v>8</v>
      </c>
      <c r="B250" s="164">
        <v>572.59</v>
      </c>
      <c r="C250" s="165">
        <v>572.59</v>
      </c>
      <c r="D250" s="165">
        <v>572.59</v>
      </c>
      <c r="E250" s="165">
        <v>572.59</v>
      </c>
      <c r="F250" s="165">
        <v>572.59</v>
      </c>
      <c r="G250" s="165">
        <v>572.59</v>
      </c>
      <c r="H250" s="165">
        <v>572.59</v>
      </c>
      <c r="I250" s="165">
        <v>572.59</v>
      </c>
      <c r="J250" s="165">
        <v>572.59</v>
      </c>
      <c r="K250" s="165">
        <v>572.59</v>
      </c>
      <c r="L250" s="165">
        <v>572.59</v>
      </c>
      <c r="M250" s="165">
        <v>572.59</v>
      </c>
      <c r="N250" s="165">
        <v>572.59</v>
      </c>
      <c r="O250" s="165">
        <v>572.59</v>
      </c>
      <c r="P250" s="165">
        <v>572.59</v>
      </c>
      <c r="Q250" s="165">
        <v>572.59</v>
      </c>
      <c r="R250" s="165">
        <v>572.59</v>
      </c>
      <c r="S250" s="165">
        <v>572.59</v>
      </c>
      <c r="T250" s="165">
        <v>572.59</v>
      </c>
      <c r="U250" s="165">
        <v>572.59</v>
      </c>
      <c r="V250" s="165">
        <v>572.59</v>
      </c>
      <c r="W250" s="165">
        <v>572.59</v>
      </c>
      <c r="X250" s="165">
        <v>572.59</v>
      </c>
      <c r="Y250" s="166">
        <v>572.59</v>
      </c>
    </row>
    <row r="251" spans="1:25" s="146" customFormat="1" x14ac:dyDescent="0.2">
      <c r="A251" s="182" t="s">
        <v>9</v>
      </c>
      <c r="B251" s="164">
        <v>85.735863000000009</v>
      </c>
      <c r="C251" s="164">
        <v>82.305746999999997</v>
      </c>
      <c r="D251" s="164">
        <v>82.407968999999994</v>
      </c>
      <c r="E251" s="164">
        <v>82.998584999999991</v>
      </c>
      <c r="F251" s="164">
        <v>84.849939000000006</v>
      </c>
      <c r="G251" s="164">
        <v>84.641708999999992</v>
      </c>
      <c r="H251" s="164">
        <v>84.533807999999993</v>
      </c>
      <c r="I251" s="164">
        <v>83.392328999999989</v>
      </c>
      <c r="J251" s="164">
        <v>83.572164000000001</v>
      </c>
      <c r="K251" s="164">
        <v>84.371009999999998</v>
      </c>
      <c r="L251" s="164">
        <v>84.456194999999994</v>
      </c>
      <c r="M251" s="164">
        <v>83.575949999999992</v>
      </c>
      <c r="N251" s="164">
        <v>84.168458999999999</v>
      </c>
      <c r="O251" s="164">
        <v>81.754884000000004</v>
      </c>
      <c r="P251" s="164">
        <v>82.737351000000004</v>
      </c>
      <c r="Q251" s="164">
        <v>84.880226999999991</v>
      </c>
      <c r="R251" s="164">
        <v>86.211005999999998</v>
      </c>
      <c r="S251" s="164">
        <v>88.336844999999997</v>
      </c>
      <c r="T251" s="164">
        <v>84.058665000000005</v>
      </c>
      <c r="U251" s="164">
        <v>83.504015999999993</v>
      </c>
      <c r="V251" s="164">
        <v>83.939406000000005</v>
      </c>
      <c r="W251" s="164">
        <v>85.133888999999996</v>
      </c>
      <c r="X251" s="164">
        <v>86.256438000000003</v>
      </c>
      <c r="Y251" s="164">
        <v>86.795942999999994</v>
      </c>
    </row>
    <row r="252" spans="1:25" s="146" customFormat="1" ht="15" thickBot="1" x14ac:dyDescent="0.25">
      <c r="A252" s="183" t="s">
        <v>127</v>
      </c>
      <c r="B252" s="169">
        <v>3.6509273741482882</v>
      </c>
      <c r="C252" s="169">
        <v>3.6509273741482882</v>
      </c>
      <c r="D252" s="169">
        <v>3.6509273741482882</v>
      </c>
      <c r="E252" s="169">
        <v>3.6509273741482882</v>
      </c>
      <c r="F252" s="169">
        <v>3.6509273741482882</v>
      </c>
      <c r="G252" s="169">
        <v>3.6509273741482882</v>
      </c>
      <c r="H252" s="169">
        <v>3.6509273741482882</v>
      </c>
      <c r="I252" s="169">
        <v>3.6509273741482882</v>
      </c>
      <c r="J252" s="169">
        <v>3.6509273741482882</v>
      </c>
      <c r="K252" s="169">
        <v>3.6509273741482882</v>
      </c>
      <c r="L252" s="169">
        <v>3.6509273741482882</v>
      </c>
      <c r="M252" s="169">
        <v>3.6509273741482882</v>
      </c>
      <c r="N252" s="169">
        <v>3.6509273741482882</v>
      </c>
      <c r="O252" s="169">
        <v>3.6509273741482882</v>
      </c>
      <c r="P252" s="169">
        <v>3.6509273741482882</v>
      </c>
      <c r="Q252" s="169">
        <v>3.6509273741482882</v>
      </c>
      <c r="R252" s="169">
        <v>3.6509273741482882</v>
      </c>
      <c r="S252" s="169">
        <v>3.6509273741482882</v>
      </c>
      <c r="T252" s="169">
        <v>3.6509273741482882</v>
      </c>
      <c r="U252" s="169">
        <v>3.6509273741482882</v>
      </c>
      <c r="V252" s="169">
        <v>3.6509273741482882</v>
      </c>
      <c r="W252" s="169">
        <v>3.6509273741482882</v>
      </c>
      <c r="X252" s="169">
        <v>3.6509273741482882</v>
      </c>
      <c r="Y252" s="169">
        <v>3.6509273741482882</v>
      </c>
    </row>
    <row r="253" spans="1:25" s="146" customFormat="1" ht="15" thickBot="1" x14ac:dyDescent="0.25">
      <c r="A253" s="184">
        <v>18</v>
      </c>
      <c r="B253" s="172">
        <v>1154.6450893741483</v>
      </c>
      <c r="C253" s="173">
        <v>1135.5211453741483</v>
      </c>
      <c r="D253" s="173">
        <v>1135.4378943741483</v>
      </c>
      <c r="E253" s="174">
        <v>1140.7897443741483</v>
      </c>
      <c r="F253" s="174">
        <v>1151.5766953741481</v>
      </c>
      <c r="G253" s="174">
        <v>1172.5202683741484</v>
      </c>
      <c r="H253" s="174">
        <v>1164.8136043741483</v>
      </c>
      <c r="I253" s="174">
        <v>1137.4240253741484</v>
      </c>
      <c r="J253" s="174">
        <v>1163.6956623741482</v>
      </c>
      <c r="K253" s="175">
        <v>1165.8126163741485</v>
      </c>
      <c r="L253" s="174">
        <v>1145.6301953741481</v>
      </c>
      <c r="M253" s="176">
        <v>1149.0078073741483</v>
      </c>
      <c r="N253" s="175">
        <v>1154.1693693741483</v>
      </c>
      <c r="O253" s="174">
        <v>1119.2634143741484</v>
      </c>
      <c r="P253" s="176">
        <v>1123.1999973741483</v>
      </c>
      <c r="Q253" s="177">
        <v>1140.6946003741484</v>
      </c>
      <c r="R253" s="174">
        <v>1175.4816253741483</v>
      </c>
      <c r="S253" s="177">
        <v>1178.5619123741483</v>
      </c>
      <c r="T253" s="174">
        <v>1144.6668623741482</v>
      </c>
      <c r="U253" s="173">
        <v>1145.8799483741482</v>
      </c>
      <c r="V253" s="173">
        <v>1164.4568143741483</v>
      </c>
      <c r="W253" s="173">
        <v>1164.5043863741482</v>
      </c>
      <c r="X253" s="173">
        <v>1163.6837693741484</v>
      </c>
      <c r="Y253" s="178">
        <v>1158.0940593741482</v>
      </c>
    </row>
    <row r="254" spans="1:25" s="146" customFormat="1" x14ac:dyDescent="0.2">
      <c r="A254" s="161" t="s">
        <v>7</v>
      </c>
      <c r="B254" s="162">
        <v>486.34</v>
      </c>
      <c r="C254" s="162">
        <v>470.26</v>
      </c>
      <c r="D254" s="162">
        <v>470.19</v>
      </c>
      <c r="E254" s="162">
        <v>474.69</v>
      </c>
      <c r="F254" s="162">
        <v>483.76</v>
      </c>
      <c r="G254" s="162">
        <v>501.37</v>
      </c>
      <c r="H254" s="162">
        <v>494.89</v>
      </c>
      <c r="I254" s="162">
        <v>471.86</v>
      </c>
      <c r="J254" s="162">
        <v>493.95</v>
      </c>
      <c r="K254" s="162">
        <v>495.73</v>
      </c>
      <c r="L254" s="162">
        <v>478.76</v>
      </c>
      <c r="M254" s="162">
        <v>481.6</v>
      </c>
      <c r="N254" s="162">
        <v>485.94</v>
      </c>
      <c r="O254" s="162">
        <v>456.59</v>
      </c>
      <c r="P254" s="162">
        <v>459.9</v>
      </c>
      <c r="Q254" s="162">
        <v>474.61</v>
      </c>
      <c r="R254" s="162">
        <v>503.86</v>
      </c>
      <c r="S254" s="162">
        <v>506.45</v>
      </c>
      <c r="T254" s="162">
        <v>477.95</v>
      </c>
      <c r="U254" s="162">
        <v>478.97</v>
      </c>
      <c r="V254" s="162">
        <v>494.59</v>
      </c>
      <c r="W254" s="162">
        <v>494.63</v>
      </c>
      <c r="X254" s="162">
        <v>493.94</v>
      </c>
      <c r="Y254" s="162">
        <v>489.24</v>
      </c>
    </row>
    <row r="255" spans="1:25" s="146" customFormat="1" x14ac:dyDescent="0.2">
      <c r="A255" s="163" t="s">
        <v>8</v>
      </c>
      <c r="B255" s="164">
        <v>572.59</v>
      </c>
      <c r="C255" s="165">
        <v>572.59</v>
      </c>
      <c r="D255" s="165">
        <v>572.59</v>
      </c>
      <c r="E255" s="165">
        <v>572.59</v>
      </c>
      <c r="F255" s="165">
        <v>572.59</v>
      </c>
      <c r="G255" s="165">
        <v>572.59</v>
      </c>
      <c r="H255" s="165">
        <v>572.59</v>
      </c>
      <c r="I255" s="165">
        <v>572.59</v>
      </c>
      <c r="J255" s="165">
        <v>572.59</v>
      </c>
      <c r="K255" s="165">
        <v>572.59</v>
      </c>
      <c r="L255" s="165">
        <v>572.59</v>
      </c>
      <c r="M255" s="165">
        <v>572.59</v>
      </c>
      <c r="N255" s="165">
        <v>572.59</v>
      </c>
      <c r="O255" s="165">
        <v>572.59</v>
      </c>
      <c r="P255" s="165">
        <v>572.59</v>
      </c>
      <c r="Q255" s="165">
        <v>572.59</v>
      </c>
      <c r="R255" s="165">
        <v>572.59</v>
      </c>
      <c r="S255" s="165">
        <v>572.59</v>
      </c>
      <c r="T255" s="165">
        <v>572.59</v>
      </c>
      <c r="U255" s="165">
        <v>572.59</v>
      </c>
      <c r="V255" s="165">
        <v>572.59</v>
      </c>
      <c r="W255" s="165">
        <v>572.59</v>
      </c>
      <c r="X255" s="165">
        <v>572.59</v>
      </c>
      <c r="Y255" s="166">
        <v>572.59</v>
      </c>
    </row>
    <row r="256" spans="1:25" s="146" customFormat="1" x14ac:dyDescent="0.2">
      <c r="A256" s="167" t="s">
        <v>9</v>
      </c>
      <c r="B256" s="164">
        <v>92.064161999999996</v>
      </c>
      <c r="C256" s="164">
        <v>89.020218</v>
      </c>
      <c r="D256" s="164">
        <v>89.006967000000003</v>
      </c>
      <c r="E256" s="164">
        <v>89.858817000000002</v>
      </c>
      <c r="F256" s="164">
        <v>91.575767999999997</v>
      </c>
      <c r="G256" s="164">
        <v>94.909340999999998</v>
      </c>
      <c r="H256" s="164">
        <v>93.682676999999998</v>
      </c>
      <c r="I256" s="164">
        <v>89.323098000000002</v>
      </c>
      <c r="J256" s="164">
        <v>93.504734999999997</v>
      </c>
      <c r="K256" s="164">
        <v>93.841689000000002</v>
      </c>
      <c r="L256" s="164">
        <v>90.629267999999996</v>
      </c>
      <c r="M256" s="164">
        <v>91.166880000000006</v>
      </c>
      <c r="N256" s="164">
        <v>91.988441999999992</v>
      </c>
      <c r="O256" s="164">
        <v>86.432486999999995</v>
      </c>
      <c r="P256" s="164">
        <v>87.059069999999991</v>
      </c>
      <c r="Q256" s="164">
        <v>89.843672999999995</v>
      </c>
      <c r="R256" s="164">
        <v>95.380697999999995</v>
      </c>
      <c r="S256" s="164">
        <v>95.87098499999999</v>
      </c>
      <c r="T256" s="164">
        <v>90.475934999999993</v>
      </c>
      <c r="U256" s="164">
        <v>90.669021000000001</v>
      </c>
      <c r="V256" s="164">
        <v>93.625886999999992</v>
      </c>
      <c r="W256" s="164">
        <v>93.633459000000002</v>
      </c>
      <c r="X256" s="164">
        <v>93.502842000000001</v>
      </c>
      <c r="Y256" s="164">
        <v>92.613131999999993</v>
      </c>
    </row>
    <row r="257" spans="1:25" s="146" customFormat="1" ht="15" thickBot="1" x14ac:dyDescent="0.25">
      <c r="A257" s="168" t="s">
        <v>127</v>
      </c>
      <c r="B257" s="169">
        <v>3.6509273741482882</v>
      </c>
      <c r="C257" s="169">
        <v>3.6509273741482882</v>
      </c>
      <c r="D257" s="169">
        <v>3.6509273741482882</v>
      </c>
      <c r="E257" s="169">
        <v>3.6509273741482882</v>
      </c>
      <c r="F257" s="169">
        <v>3.6509273741482882</v>
      </c>
      <c r="G257" s="169">
        <v>3.6509273741482882</v>
      </c>
      <c r="H257" s="169">
        <v>3.6509273741482882</v>
      </c>
      <c r="I257" s="169">
        <v>3.6509273741482882</v>
      </c>
      <c r="J257" s="169">
        <v>3.6509273741482882</v>
      </c>
      <c r="K257" s="169">
        <v>3.6509273741482882</v>
      </c>
      <c r="L257" s="169">
        <v>3.6509273741482882</v>
      </c>
      <c r="M257" s="169">
        <v>3.6509273741482882</v>
      </c>
      <c r="N257" s="169">
        <v>3.6509273741482882</v>
      </c>
      <c r="O257" s="169">
        <v>3.6509273741482882</v>
      </c>
      <c r="P257" s="169">
        <v>3.6509273741482882</v>
      </c>
      <c r="Q257" s="169">
        <v>3.6509273741482882</v>
      </c>
      <c r="R257" s="169">
        <v>3.6509273741482882</v>
      </c>
      <c r="S257" s="169">
        <v>3.6509273741482882</v>
      </c>
      <c r="T257" s="169">
        <v>3.6509273741482882</v>
      </c>
      <c r="U257" s="169">
        <v>3.6509273741482882</v>
      </c>
      <c r="V257" s="169">
        <v>3.6509273741482882</v>
      </c>
      <c r="W257" s="169">
        <v>3.6509273741482882</v>
      </c>
      <c r="X257" s="169">
        <v>3.6509273741482882</v>
      </c>
      <c r="Y257" s="169">
        <v>3.6509273741482882</v>
      </c>
    </row>
    <row r="258" spans="1:25" s="146" customFormat="1" ht="15" thickBot="1" x14ac:dyDescent="0.25">
      <c r="A258" s="171">
        <v>19</v>
      </c>
      <c r="B258" s="172">
        <v>1268.2945973741482</v>
      </c>
      <c r="C258" s="173">
        <v>1233.8286833741483</v>
      </c>
      <c r="D258" s="173">
        <v>1225.4916903741482</v>
      </c>
      <c r="E258" s="174">
        <v>1238.0388053741485</v>
      </c>
      <c r="F258" s="174">
        <v>1251.9892943741486</v>
      </c>
      <c r="G258" s="174">
        <v>1273.1231553741484</v>
      </c>
      <c r="H258" s="174">
        <v>1261.3490853741484</v>
      </c>
      <c r="I258" s="174">
        <v>1253.2737383741485</v>
      </c>
      <c r="J258" s="174">
        <v>1262.8951753741483</v>
      </c>
      <c r="K258" s="175">
        <v>1266.4749683741484</v>
      </c>
      <c r="L258" s="174">
        <v>1271.6246373741483</v>
      </c>
      <c r="M258" s="176">
        <v>1276.4294093741482</v>
      </c>
      <c r="N258" s="175">
        <v>1249.4917643741483</v>
      </c>
      <c r="O258" s="174">
        <v>1224.8851473741483</v>
      </c>
      <c r="P258" s="176">
        <v>1228.5600843741481</v>
      </c>
      <c r="Q258" s="177">
        <v>1244.5323833741484</v>
      </c>
      <c r="R258" s="174">
        <v>1257.5552183741484</v>
      </c>
      <c r="S258" s="177">
        <v>1287.3709693741484</v>
      </c>
      <c r="T258" s="174">
        <v>1247.8386373741482</v>
      </c>
      <c r="U258" s="173">
        <v>1237.3846903741482</v>
      </c>
      <c r="V258" s="173">
        <v>1257.2222143741483</v>
      </c>
      <c r="W258" s="173">
        <v>1258.7801973741482</v>
      </c>
      <c r="X258" s="173">
        <v>1268.7822103741485</v>
      </c>
      <c r="Y258" s="178">
        <v>1266.2133223741482</v>
      </c>
    </row>
    <row r="259" spans="1:25" s="146" customFormat="1" x14ac:dyDescent="0.2">
      <c r="A259" s="180" t="s">
        <v>7</v>
      </c>
      <c r="B259" s="162">
        <v>581.9</v>
      </c>
      <c r="C259" s="162">
        <v>552.91999999999996</v>
      </c>
      <c r="D259" s="162">
        <v>545.91</v>
      </c>
      <c r="E259" s="162">
        <v>556.46</v>
      </c>
      <c r="F259" s="162">
        <v>568.19000000000005</v>
      </c>
      <c r="G259" s="162">
        <v>585.96</v>
      </c>
      <c r="H259" s="162">
        <v>576.05999999999995</v>
      </c>
      <c r="I259" s="162">
        <v>569.27</v>
      </c>
      <c r="J259" s="162">
        <v>577.36</v>
      </c>
      <c r="K259" s="162">
        <v>580.37</v>
      </c>
      <c r="L259" s="162">
        <v>584.70000000000005</v>
      </c>
      <c r="M259" s="162">
        <v>588.74</v>
      </c>
      <c r="N259" s="162">
        <v>566.09</v>
      </c>
      <c r="O259" s="162">
        <v>545.4</v>
      </c>
      <c r="P259" s="162">
        <v>548.49</v>
      </c>
      <c r="Q259" s="162">
        <v>561.91999999999996</v>
      </c>
      <c r="R259" s="162">
        <v>572.87</v>
      </c>
      <c r="S259" s="162">
        <v>597.94000000000005</v>
      </c>
      <c r="T259" s="162">
        <v>564.70000000000005</v>
      </c>
      <c r="U259" s="162">
        <v>555.91</v>
      </c>
      <c r="V259" s="162">
        <v>572.59</v>
      </c>
      <c r="W259" s="162">
        <v>573.9</v>
      </c>
      <c r="X259" s="162">
        <v>582.30999999999995</v>
      </c>
      <c r="Y259" s="162">
        <v>580.15</v>
      </c>
    </row>
    <row r="260" spans="1:25" s="146" customFormat="1" x14ac:dyDescent="0.2">
      <c r="A260" s="181" t="s">
        <v>8</v>
      </c>
      <c r="B260" s="164">
        <v>572.59</v>
      </c>
      <c r="C260" s="165">
        <v>572.59</v>
      </c>
      <c r="D260" s="165">
        <v>572.59</v>
      </c>
      <c r="E260" s="165">
        <v>572.59</v>
      </c>
      <c r="F260" s="165">
        <v>572.59</v>
      </c>
      <c r="G260" s="165">
        <v>572.59</v>
      </c>
      <c r="H260" s="165">
        <v>572.59</v>
      </c>
      <c r="I260" s="165">
        <v>572.59</v>
      </c>
      <c r="J260" s="165">
        <v>572.59</v>
      </c>
      <c r="K260" s="165">
        <v>572.59</v>
      </c>
      <c r="L260" s="165">
        <v>572.59</v>
      </c>
      <c r="M260" s="165">
        <v>572.59</v>
      </c>
      <c r="N260" s="165">
        <v>572.59</v>
      </c>
      <c r="O260" s="165">
        <v>572.59</v>
      </c>
      <c r="P260" s="165">
        <v>572.59</v>
      </c>
      <c r="Q260" s="165">
        <v>572.59</v>
      </c>
      <c r="R260" s="165">
        <v>572.59</v>
      </c>
      <c r="S260" s="165">
        <v>572.59</v>
      </c>
      <c r="T260" s="165">
        <v>572.59</v>
      </c>
      <c r="U260" s="165">
        <v>572.59</v>
      </c>
      <c r="V260" s="165">
        <v>572.59</v>
      </c>
      <c r="W260" s="165">
        <v>572.59</v>
      </c>
      <c r="X260" s="165">
        <v>572.59</v>
      </c>
      <c r="Y260" s="166">
        <v>572.59</v>
      </c>
    </row>
    <row r="261" spans="1:25" s="146" customFormat="1" x14ac:dyDescent="0.2">
      <c r="A261" s="182" t="s">
        <v>9</v>
      </c>
      <c r="B261" s="164">
        <v>110.15366999999999</v>
      </c>
      <c r="C261" s="164">
        <v>104.667756</v>
      </c>
      <c r="D261" s="164">
        <v>103.340763</v>
      </c>
      <c r="E261" s="164">
        <v>105.337878</v>
      </c>
      <c r="F261" s="164">
        <v>107.558367</v>
      </c>
      <c r="G261" s="164">
        <v>110.922228</v>
      </c>
      <c r="H261" s="164">
        <v>109.04815799999999</v>
      </c>
      <c r="I261" s="164">
        <v>107.762811</v>
      </c>
      <c r="J261" s="164">
        <v>109.294248</v>
      </c>
      <c r="K261" s="164">
        <v>109.864041</v>
      </c>
      <c r="L261" s="164">
        <v>110.68371</v>
      </c>
      <c r="M261" s="164">
        <v>111.448482</v>
      </c>
      <c r="N261" s="164">
        <v>107.160837</v>
      </c>
      <c r="O261" s="164">
        <v>103.24422</v>
      </c>
      <c r="P261" s="164">
        <v>103.829157</v>
      </c>
      <c r="Q261" s="164">
        <v>106.37145599999999</v>
      </c>
      <c r="R261" s="164">
        <v>108.44429099999999</v>
      </c>
      <c r="S261" s="164">
        <v>113.19004200000001</v>
      </c>
      <c r="T261" s="164">
        <v>106.89771</v>
      </c>
      <c r="U261" s="164">
        <v>105.233763</v>
      </c>
      <c r="V261" s="164">
        <v>108.39128700000001</v>
      </c>
      <c r="W261" s="164">
        <v>108.63927</v>
      </c>
      <c r="X261" s="164">
        <v>110.23128299999999</v>
      </c>
      <c r="Y261" s="164">
        <v>109.822395</v>
      </c>
    </row>
    <row r="262" spans="1:25" s="146" customFormat="1" ht="15" thickBot="1" x14ac:dyDescent="0.25">
      <c r="A262" s="183" t="s">
        <v>127</v>
      </c>
      <c r="B262" s="169">
        <v>3.6509273741482882</v>
      </c>
      <c r="C262" s="169">
        <v>3.6509273741482882</v>
      </c>
      <c r="D262" s="169">
        <v>3.6509273741482882</v>
      </c>
      <c r="E262" s="169">
        <v>3.6509273741482882</v>
      </c>
      <c r="F262" s="169">
        <v>3.6509273741482882</v>
      </c>
      <c r="G262" s="169">
        <v>3.6509273741482882</v>
      </c>
      <c r="H262" s="169">
        <v>3.6509273741482882</v>
      </c>
      <c r="I262" s="169">
        <v>3.6509273741482882</v>
      </c>
      <c r="J262" s="169">
        <v>3.6509273741482882</v>
      </c>
      <c r="K262" s="169">
        <v>3.6509273741482882</v>
      </c>
      <c r="L262" s="169">
        <v>3.6509273741482882</v>
      </c>
      <c r="M262" s="169">
        <v>3.6509273741482882</v>
      </c>
      <c r="N262" s="169">
        <v>3.6509273741482882</v>
      </c>
      <c r="O262" s="169">
        <v>3.6509273741482882</v>
      </c>
      <c r="P262" s="169">
        <v>3.6509273741482882</v>
      </c>
      <c r="Q262" s="169">
        <v>3.6509273741482882</v>
      </c>
      <c r="R262" s="169">
        <v>3.6509273741482882</v>
      </c>
      <c r="S262" s="169">
        <v>3.6509273741482882</v>
      </c>
      <c r="T262" s="169">
        <v>3.6509273741482882</v>
      </c>
      <c r="U262" s="169">
        <v>3.6509273741482882</v>
      </c>
      <c r="V262" s="169">
        <v>3.6509273741482882</v>
      </c>
      <c r="W262" s="169">
        <v>3.6509273741482882</v>
      </c>
      <c r="X262" s="169">
        <v>3.6509273741482882</v>
      </c>
      <c r="Y262" s="169">
        <v>3.6509273741482882</v>
      </c>
    </row>
    <row r="263" spans="1:25" s="146" customFormat="1" ht="15" thickBot="1" x14ac:dyDescent="0.25">
      <c r="A263" s="154">
        <v>20</v>
      </c>
      <c r="B263" s="172">
        <v>1265.4640633741485</v>
      </c>
      <c r="C263" s="173">
        <v>1231.4381903741482</v>
      </c>
      <c r="D263" s="173">
        <v>1223.7077403741482</v>
      </c>
      <c r="E263" s="174">
        <v>1231.7236223741484</v>
      </c>
      <c r="F263" s="174">
        <v>1243.9734123741482</v>
      </c>
      <c r="G263" s="174">
        <v>1265.8922113741482</v>
      </c>
      <c r="H263" s="174">
        <v>1262.9308543741483</v>
      </c>
      <c r="I263" s="174">
        <v>1258.4828723741482</v>
      </c>
      <c r="J263" s="174">
        <v>1269.5195763741483</v>
      </c>
      <c r="K263" s="175">
        <v>1266.4630753741483</v>
      </c>
      <c r="L263" s="174">
        <v>1270.4234443741484</v>
      </c>
      <c r="M263" s="176">
        <v>1271.7673533741483</v>
      </c>
      <c r="N263" s="175">
        <v>1272.2787523741483</v>
      </c>
      <c r="O263" s="174">
        <v>1242.1062113741484</v>
      </c>
      <c r="P263" s="176">
        <v>1219.1527213741483</v>
      </c>
      <c r="Q263" s="177">
        <v>1239.3232493741484</v>
      </c>
      <c r="R263" s="174">
        <v>1278.5225773741483</v>
      </c>
      <c r="S263" s="177">
        <v>1282.3996953741482</v>
      </c>
      <c r="T263" s="174">
        <v>1244.1874863741484</v>
      </c>
      <c r="U263" s="173">
        <v>1240.9644833741484</v>
      </c>
      <c r="V263" s="173">
        <v>1263.7633643741483</v>
      </c>
      <c r="W263" s="173">
        <v>1264.9645573741484</v>
      </c>
      <c r="X263" s="173">
        <v>1273.5513033741483</v>
      </c>
      <c r="Y263" s="178">
        <v>1272.8377233741483</v>
      </c>
    </row>
    <row r="264" spans="1:25" s="146" customFormat="1" x14ac:dyDescent="0.2">
      <c r="A264" s="180" t="s">
        <v>7</v>
      </c>
      <c r="B264" s="162">
        <v>579.52</v>
      </c>
      <c r="C264" s="162">
        <v>550.91</v>
      </c>
      <c r="D264" s="162">
        <v>544.41</v>
      </c>
      <c r="E264" s="162">
        <v>551.15</v>
      </c>
      <c r="F264" s="162">
        <v>561.45000000000005</v>
      </c>
      <c r="G264" s="162">
        <v>579.88</v>
      </c>
      <c r="H264" s="162">
        <v>577.39</v>
      </c>
      <c r="I264" s="162">
        <v>573.65</v>
      </c>
      <c r="J264" s="162">
        <v>582.92999999999995</v>
      </c>
      <c r="K264" s="162">
        <v>580.36</v>
      </c>
      <c r="L264" s="162">
        <v>583.69000000000005</v>
      </c>
      <c r="M264" s="162">
        <v>584.82000000000005</v>
      </c>
      <c r="N264" s="162">
        <v>585.25</v>
      </c>
      <c r="O264" s="162">
        <v>559.88</v>
      </c>
      <c r="P264" s="162">
        <v>540.58000000000004</v>
      </c>
      <c r="Q264" s="162">
        <v>557.54</v>
      </c>
      <c r="R264" s="162">
        <v>590.5</v>
      </c>
      <c r="S264" s="162">
        <v>593.76</v>
      </c>
      <c r="T264" s="162">
        <v>561.63</v>
      </c>
      <c r="U264" s="162">
        <v>558.91999999999996</v>
      </c>
      <c r="V264" s="162">
        <v>578.09</v>
      </c>
      <c r="W264" s="162">
        <v>579.1</v>
      </c>
      <c r="X264" s="162">
        <v>586.32000000000005</v>
      </c>
      <c r="Y264" s="162">
        <v>585.72</v>
      </c>
    </row>
    <row r="265" spans="1:25" s="146" customFormat="1" x14ac:dyDescent="0.2">
      <c r="A265" s="181" t="s">
        <v>8</v>
      </c>
      <c r="B265" s="164">
        <v>572.59</v>
      </c>
      <c r="C265" s="165">
        <v>572.59</v>
      </c>
      <c r="D265" s="165">
        <v>572.59</v>
      </c>
      <c r="E265" s="165">
        <v>572.59</v>
      </c>
      <c r="F265" s="165">
        <v>572.59</v>
      </c>
      <c r="G265" s="165">
        <v>572.59</v>
      </c>
      <c r="H265" s="165">
        <v>572.59</v>
      </c>
      <c r="I265" s="165">
        <v>572.59</v>
      </c>
      <c r="J265" s="165">
        <v>572.59</v>
      </c>
      <c r="K265" s="165">
        <v>572.59</v>
      </c>
      <c r="L265" s="165">
        <v>572.59</v>
      </c>
      <c r="M265" s="165">
        <v>572.59</v>
      </c>
      <c r="N265" s="165">
        <v>572.59</v>
      </c>
      <c r="O265" s="165">
        <v>572.59</v>
      </c>
      <c r="P265" s="165">
        <v>572.59</v>
      </c>
      <c r="Q265" s="165">
        <v>572.59</v>
      </c>
      <c r="R265" s="165">
        <v>572.59</v>
      </c>
      <c r="S265" s="165">
        <v>572.59</v>
      </c>
      <c r="T265" s="165">
        <v>572.59</v>
      </c>
      <c r="U265" s="165">
        <v>572.59</v>
      </c>
      <c r="V265" s="165">
        <v>572.59</v>
      </c>
      <c r="W265" s="165">
        <v>572.59</v>
      </c>
      <c r="X265" s="165">
        <v>572.59</v>
      </c>
      <c r="Y265" s="166">
        <v>572.59</v>
      </c>
    </row>
    <row r="266" spans="1:25" s="146" customFormat="1" x14ac:dyDescent="0.2">
      <c r="A266" s="182" t="s">
        <v>9</v>
      </c>
      <c r="B266" s="164">
        <v>109.703136</v>
      </c>
      <c r="C266" s="164">
        <v>104.287263</v>
      </c>
      <c r="D266" s="164">
        <v>103.05681299999999</v>
      </c>
      <c r="E266" s="164">
        <v>104.33269499999999</v>
      </c>
      <c r="F266" s="164">
        <v>106.28248500000001</v>
      </c>
      <c r="G266" s="164">
        <v>109.77128399999999</v>
      </c>
      <c r="H266" s="164">
        <v>109.299927</v>
      </c>
      <c r="I266" s="164">
        <v>108.591945</v>
      </c>
      <c r="J266" s="164">
        <v>110.34864899999999</v>
      </c>
      <c r="K266" s="164">
        <v>109.862148</v>
      </c>
      <c r="L266" s="164">
        <v>110.49251700000001</v>
      </c>
      <c r="M266" s="164">
        <v>110.70642600000001</v>
      </c>
      <c r="N266" s="164">
        <v>110.787825</v>
      </c>
      <c r="O266" s="164">
        <v>105.98528399999999</v>
      </c>
      <c r="P266" s="164">
        <v>102.331794</v>
      </c>
      <c r="Q266" s="164">
        <v>105.54232199999998</v>
      </c>
      <c r="R266" s="164">
        <v>111.78165</v>
      </c>
      <c r="S266" s="164">
        <v>112.39876799999999</v>
      </c>
      <c r="T266" s="164">
        <v>106.316559</v>
      </c>
      <c r="U266" s="164">
        <v>105.80355599999999</v>
      </c>
      <c r="V266" s="164">
        <v>109.43243700000001</v>
      </c>
      <c r="W266" s="164">
        <v>109.62363000000001</v>
      </c>
      <c r="X266" s="164">
        <v>110.99037600000001</v>
      </c>
      <c r="Y266" s="164">
        <v>110.876796</v>
      </c>
    </row>
    <row r="267" spans="1:25" s="146" customFormat="1" ht="15" thickBot="1" x14ac:dyDescent="0.25">
      <c r="A267" s="183" t="s">
        <v>127</v>
      </c>
      <c r="B267" s="169">
        <v>3.6509273741482882</v>
      </c>
      <c r="C267" s="169">
        <v>3.6509273741482882</v>
      </c>
      <c r="D267" s="169">
        <v>3.6509273741482882</v>
      </c>
      <c r="E267" s="169">
        <v>3.6509273741482882</v>
      </c>
      <c r="F267" s="169">
        <v>3.6509273741482882</v>
      </c>
      <c r="G267" s="169">
        <v>3.6509273741482882</v>
      </c>
      <c r="H267" s="169">
        <v>3.6509273741482882</v>
      </c>
      <c r="I267" s="169">
        <v>3.6509273741482882</v>
      </c>
      <c r="J267" s="169">
        <v>3.6509273741482882</v>
      </c>
      <c r="K267" s="169">
        <v>3.6509273741482882</v>
      </c>
      <c r="L267" s="169">
        <v>3.6509273741482882</v>
      </c>
      <c r="M267" s="169">
        <v>3.6509273741482882</v>
      </c>
      <c r="N267" s="169">
        <v>3.6509273741482882</v>
      </c>
      <c r="O267" s="169">
        <v>3.6509273741482882</v>
      </c>
      <c r="P267" s="169">
        <v>3.6509273741482882</v>
      </c>
      <c r="Q267" s="169">
        <v>3.6509273741482882</v>
      </c>
      <c r="R267" s="169">
        <v>3.6509273741482882</v>
      </c>
      <c r="S267" s="169">
        <v>3.6509273741482882</v>
      </c>
      <c r="T267" s="169">
        <v>3.6509273741482882</v>
      </c>
      <c r="U267" s="169">
        <v>3.6509273741482882</v>
      </c>
      <c r="V267" s="169">
        <v>3.6509273741482882</v>
      </c>
      <c r="W267" s="169">
        <v>3.6509273741482882</v>
      </c>
      <c r="X267" s="169">
        <v>3.6509273741482882</v>
      </c>
      <c r="Y267" s="169">
        <v>3.6509273741482882</v>
      </c>
    </row>
    <row r="268" spans="1:25" s="146" customFormat="1" ht="15" thickBot="1" x14ac:dyDescent="0.25">
      <c r="A268" s="185">
        <v>21</v>
      </c>
      <c r="B268" s="172">
        <v>1390.5427443741485</v>
      </c>
      <c r="C268" s="173">
        <v>1346.9192203741482</v>
      </c>
      <c r="D268" s="173">
        <v>1337.7259313741481</v>
      </c>
      <c r="E268" s="174">
        <v>1357.6348133741485</v>
      </c>
      <c r="F268" s="174">
        <v>1400.1760743741484</v>
      </c>
      <c r="G268" s="174">
        <v>1403.0898593741483</v>
      </c>
      <c r="H268" s="174">
        <v>1394.1344303741485</v>
      </c>
      <c r="I268" s="174">
        <v>1378.9113903741484</v>
      </c>
      <c r="J268" s="174">
        <v>1396.1919193741485</v>
      </c>
      <c r="K268" s="175">
        <v>1396.6795323741483</v>
      </c>
      <c r="L268" s="174">
        <v>1392.5883403741484</v>
      </c>
      <c r="M268" s="176">
        <v>1400.9610123741484</v>
      </c>
      <c r="N268" s="175">
        <v>1403.6012583741483</v>
      </c>
      <c r="O268" s="174">
        <v>1371.7874833741482</v>
      </c>
      <c r="P268" s="176">
        <v>1374.4990873741483</v>
      </c>
      <c r="Q268" s="177">
        <v>1393.1592043741482</v>
      </c>
      <c r="R268" s="174">
        <v>1418.6102243741484</v>
      </c>
      <c r="S268" s="177">
        <v>1424.3902223741484</v>
      </c>
      <c r="T268" s="174">
        <v>1404.3980893741484</v>
      </c>
      <c r="U268" s="173">
        <v>1359.7874463741484</v>
      </c>
      <c r="V268" s="173">
        <v>1384.0372733741483</v>
      </c>
      <c r="W268" s="173">
        <v>1383.4545163741484</v>
      </c>
      <c r="X268" s="173">
        <v>1376.3900743741483</v>
      </c>
      <c r="Y268" s="178">
        <v>1390.6616743741483</v>
      </c>
    </row>
    <row r="269" spans="1:25" s="146" customFormat="1" x14ac:dyDescent="0.2">
      <c r="A269" s="180" t="s">
        <v>7</v>
      </c>
      <c r="B269" s="162">
        <v>684.69</v>
      </c>
      <c r="C269" s="162">
        <v>648.01</v>
      </c>
      <c r="D269" s="162">
        <v>640.28</v>
      </c>
      <c r="E269" s="162">
        <v>657.02</v>
      </c>
      <c r="F269" s="162">
        <v>692.79</v>
      </c>
      <c r="G269" s="162">
        <v>695.24</v>
      </c>
      <c r="H269" s="162">
        <v>687.71</v>
      </c>
      <c r="I269" s="162">
        <v>674.91</v>
      </c>
      <c r="J269" s="162">
        <v>689.44</v>
      </c>
      <c r="K269" s="162">
        <v>689.85</v>
      </c>
      <c r="L269" s="162">
        <v>686.41</v>
      </c>
      <c r="M269" s="162">
        <v>693.45</v>
      </c>
      <c r="N269" s="162">
        <v>695.67</v>
      </c>
      <c r="O269" s="162">
        <v>668.92</v>
      </c>
      <c r="P269" s="162">
        <v>671.2</v>
      </c>
      <c r="Q269" s="162">
        <v>686.89</v>
      </c>
      <c r="R269" s="162">
        <v>708.29</v>
      </c>
      <c r="S269" s="162">
        <v>713.15</v>
      </c>
      <c r="T269" s="162">
        <v>696.34</v>
      </c>
      <c r="U269" s="162">
        <v>658.83</v>
      </c>
      <c r="V269" s="162">
        <v>679.22</v>
      </c>
      <c r="W269" s="162">
        <v>678.73</v>
      </c>
      <c r="X269" s="162">
        <v>672.79</v>
      </c>
      <c r="Y269" s="162">
        <v>684.79</v>
      </c>
    </row>
    <row r="270" spans="1:25" s="146" customFormat="1" x14ac:dyDescent="0.2">
      <c r="A270" s="181" t="s">
        <v>8</v>
      </c>
      <c r="B270" s="164">
        <v>572.59</v>
      </c>
      <c r="C270" s="165">
        <v>572.59</v>
      </c>
      <c r="D270" s="165">
        <v>572.59</v>
      </c>
      <c r="E270" s="165">
        <v>572.59</v>
      </c>
      <c r="F270" s="165">
        <v>572.59</v>
      </c>
      <c r="G270" s="165">
        <v>572.59</v>
      </c>
      <c r="H270" s="165">
        <v>572.59</v>
      </c>
      <c r="I270" s="165">
        <v>572.59</v>
      </c>
      <c r="J270" s="165">
        <v>572.59</v>
      </c>
      <c r="K270" s="165">
        <v>572.59</v>
      </c>
      <c r="L270" s="165">
        <v>572.59</v>
      </c>
      <c r="M270" s="165">
        <v>572.59</v>
      </c>
      <c r="N270" s="165">
        <v>572.59</v>
      </c>
      <c r="O270" s="165">
        <v>572.59</v>
      </c>
      <c r="P270" s="165">
        <v>572.59</v>
      </c>
      <c r="Q270" s="165">
        <v>572.59</v>
      </c>
      <c r="R270" s="165">
        <v>572.59</v>
      </c>
      <c r="S270" s="165">
        <v>572.59</v>
      </c>
      <c r="T270" s="165">
        <v>572.59</v>
      </c>
      <c r="U270" s="165">
        <v>572.59</v>
      </c>
      <c r="V270" s="165">
        <v>572.59</v>
      </c>
      <c r="W270" s="165">
        <v>572.59</v>
      </c>
      <c r="X270" s="165">
        <v>572.59</v>
      </c>
      <c r="Y270" s="166">
        <v>572.59</v>
      </c>
    </row>
    <row r="271" spans="1:25" s="146" customFormat="1" x14ac:dyDescent="0.2">
      <c r="A271" s="182" t="s">
        <v>9</v>
      </c>
      <c r="B271" s="164">
        <v>129.611817</v>
      </c>
      <c r="C271" s="164">
        <v>122.66829299999999</v>
      </c>
      <c r="D271" s="164">
        <v>121.20500399999999</v>
      </c>
      <c r="E271" s="164">
        <v>124.373886</v>
      </c>
      <c r="F271" s="164">
        <v>131.14514699999998</v>
      </c>
      <c r="G271" s="164">
        <v>131.60893200000001</v>
      </c>
      <c r="H271" s="164">
        <v>130.183503</v>
      </c>
      <c r="I271" s="164">
        <v>127.76046299999999</v>
      </c>
      <c r="J271" s="164">
        <v>130.51099200000002</v>
      </c>
      <c r="K271" s="164">
        <v>130.588605</v>
      </c>
      <c r="L271" s="164">
        <v>129.93741299999999</v>
      </c>
      <c r="M271" s="164">
        <v>131.27008499999999</v>
      </c>
      <c r="N271" s="164">
        <v>131.69033099999999</v>
      </c>
      <c r="O271" s="164">
        <v>126.62655599999999</v>
      </c>
      <c r="P271" s="164">
        <v>127.05816</v>
      </c>
      <c r="Q271" s="164">
        <v>130.028277</v>
      </c>
      <c r="R271" s="164">
        <v>134.079297</v>
      </c>
      <c r="S271" s="164">
        <v>134.99929499999999</v>
      </c>
      <c r="T271" s="164">
        <v>131.817162</v>
      </c>
      <c r="U271" s="164">
        <v>124.71651900000001</v>
      </c>
      <c r="V271" s="164">
        <v>128.576346</v>
      </c>
      <c r="W271" s="164">
        <v>128.48358899999999</v>
      </c>
      <c r="X271" s="164">
        <v>127.35914699999999</v>
      </c>
      <c r="Y271" s="164">
        <v>129.63074699999999</v>
      </c>
    </row>
    <row r="272" spans="1:25" s="146" customFormat="1" ht="15" thickBot="1" x14ac:dyDescent="0.25">
      <c r="A272" s="183" t="s">
        <v>127</v>
      </c>
      <c r="B272" s="169">
        <v>3.6509273741482882</v>
      </c>
      <c r="C272" s="169">
        <v>3.6509273741482882</v>
      </c>
      <c r="D272" s="169">
        <v>3.6509273741482882</v>
      </c>
      <c r="E272" s="169">
        <v>3.6509273741482882</v>
      </c>
      <c r="F272" s="169">
        <v>3.6509273741482882</v>
      </c>
      <c r="G272" s="169">
        <v>3.6509273741482882</v>
      </c>
      <c r="H272" s="169">
        <v>3.6509273741482882</v>
      </c>
      <c r="I272" s="169">
        <v>3.6509273741482882</v>
      </c>
      <c r="J272" s="169">
        <v>3.6509273741482882</v>
      </c>
      <c r="K272" s="169">
        <v>3.6509273741482882</v>
      </c>
      <c r="L272" s="169">
        <v>3.6509273741482882</v>
      </c>
      <c r="M272" s="169">
        <v>3.6509273741482882</v>
      </c>
      <c r="N272" s="169">
        <v>3.6509273741482882</v>
      </c>
      <c r="O272" s="169">
        <v>3.6509273741482882</v>
      </c>
      <c r="P272" s="169">
        <v>3.6509273741482882</v>
      </c>
      <c r="Q272" s="169">
        <v>3.6509273741482882</v>
      </c>
      <c r="R272" s="169">
        <v>3.6509273741482882</v>
      </c>
      <c r="S272" s="169">
        <v>3.6509273741482882</v>
      </c>
      <c r="T272" s="169">
        <v>3.6509273741482882</v>
      </c>
      <c r="U272" s="169">
        <v>3.6509273741482882</v>
      </c>
      <c r="V272" s="169">
        <v>3.6509273741482882</v>
      </c>
      <c r="W272" s="169">
        <v>3.6509273741482882</v>
      </c>
      <c r="X272" s="169">
        <v>3.6509273741482882</v>
      </c>
      <c r="Y272" s="169">
        <v>3.6509273741482882</v>
      </c>
    </row>
    <row r="273" spans="1:25" s="146" customFormat="1" ht="15" thickBot="1" x14ac:dyDescent="0.25">
      <c r="A273" s="154">
        <v>22</v>
      </c>
      <c r="B273" s="172">
        <v>1375.9024613741483</v>
      </c>
      <c r="C273" s="173">
        <v>1330.5306663741485</v>
      </c>
      <c r="D273" s="173">
        <v>1326.8914083741483</v>
      </c>
      <c r="E273" s="174">
        <v>1339.1174123741482</v>
      </c>
      <c r="F273" s="174">
        <v>1386.5585893741484</v>
      </c>
      <c r="G273" s="174">
        <v>1382.8122943741485</v>
      </c>
      <c r="H273" s="174">
        <v>1382.5506483741483</v>
      </c>
      <c r="I273" s="174">
        <v>1371.4544793741484</v>
      </c>
      <c r="J273" s="174">
        <v>1381.8489613741483</v>
      </c>
      <c r="K273" s="175">
        <v>1394.1106443741485</v>
      </c>
      <c r="L273" s="174">
        <v>1393.1116323741483</v>
      </c>
      <c r="M273" s="176">
        <v>1403.5299003741484</v>
      </c>
      <c r="N273" s="175">
        <v>1399.6289963741483</v>
      </c>
      <c r="O273" s="174">
        <v>1362.4752643741483</v>
      </c>
      <c r="P273" s="176">
        <v>1374.0471533741484</v>
      </c>
      <c r="Q273" s="177">
        <v>1393.6706033741484</v>
      </c>
      <c r="R273" s="174">
        <v>1404.7310933741483</v>
      </c>
      <c r="S273" s="177">
        <v>1415.9818713741483</v>
      </c>
      <c r="T273" s="174">
        <v>1387.2127043741482</v>
      </c>
      <c r="U273" s="173">
        <v>1339.2601283741483</v>
      </c>
      <c r="V273" s="173">
        <v>1345.0995913741485</v>
      </c>
      <c r="W273" s="173">
        <v>1357.0639493741485</v>
      </c>
      <c r="X273" s="173">
        <v>1367.6725053741484</v>
      </c>
      <c r="Y273" s="178">
        <v>1388.2592883741484</v>
      </c>
    </row>
    <row r="274" spans="1:25" s="146" customFormat="1" x14ac:dyDescent="0.2">
      <c r="A274" s="180" t="s">
        <v>7</v>
      </c>
      <c r="B274" s="162">
        <v>672.38</v>
      </c>
      <c r="C274" s="162">
        <v>634.23</v>
      </c>
      <c r="D274" s="162">
        <v>631.16999999999996</v>
      </c>
      <c r="E274" s="162">
        <v>641.45000000000005</v>
      </c>
      <c r="F274" s="162">
        <v>681.34</v>
      </c>
      <c r="G274" s="162">
        <v>678.19</v>
      </c>
      <c r="H274" s="162">
        <v>677.97</v>
      </c>
      <c r="I274" s="162">
        <v>668.64</v>
      </c>
      <c r="J274" s="162">
        <v>677.38</v>
      </c>
      <c r="K274" s="162">
        <v>687.69</v>
      </c>
      <c r="L274" s="162">
        <v>686.85</v>
      </c>
      <c r="M274" s="162">
        <v>695.61</v>
      </c>
      <c r="N274" s="162">
        <v>692.33</v>
      </c>
      <c r="O274" s="162">
        <v>661.09</v>
      </c>
      <c r="P274" s="162">
        <v>670.82</v>
      </c>
      <c r="Q274" s="162">
        <v>687.32</v>
      </c>
      <c r="R274" s="162">
        <v>696.62</v>
      </c>
      <c r="S274" s="162">
        <v>706.08</v>
      </c>
      <c r="T274" s="162">
        <v>681.89</v>
      </c>
      <c r="U274" s="162">
        <v>641.57000000000005</v>
      </c>
      <c r="V274" s="162">
        <v>646.48</v>
      </c>
      <c r="W274" s="162">
        <v>656.54</v>
      </c>
      <c r="X274" s="162">
        <v>665.46</v>
      </c>
      <c r="Y274" s="162">
        <v>682.77</v>
      </c>
    </row>
    <row r="275" spans="1:25" s="146" customFormat="1" x14ac:dyDescent="0.2">
      <c r="A275" s="181" t="s">
        <v>8</v>
      </c>
      <c r="B275" s="164">
        <v>572.59</v>
      </c>
      <c r="C275" s="165">
        <v>572.59</v>
      </c>
      <c r="D275" s="165">
        <v>572.59</v>
      </c>
      <c r="E275" s="165">
        <v>572.59</v>
      </c>
      <c r="F275" s="165">
        <v>572.59</v>
      </c>
      <c r="G275" s="165">
        <v>572.59</v>
      </c>
      <c r="H275" s="165">
        <v>572.59</v>
      </c>
      <c r="I275" s="165">
        <v>572.59</v>
      </c>
      <c r="J275" s="165">
        <v>572.59</v>
      </c>
      <c r="K275" s="165">
        <v>572.59</v>
      </c>
      <c r="L275" s="165">
        <v>572.59</v>
      </c>
      <c r="M275" s="165">
        <v>572.59</v>
      </c>
      <c r="N275" s="165">
        <v>572.59</v>
      </c>
      <c r="O275" s="165">
        <v>572.59</v>
      </c>
      <c r="P275" s="165">
        <v>572.59</v>
      </c>
      <c r="Q275" s="165">
        <v>572.59</v>
      </c>
      <c r="R275" s="165">
        <v>572.59</v>
      </c>
      <c r="S275" s="165">
        <v>572.59</v>
      </c>
      <c r="T275" s="165">
        <v>572.59</v>
      </c>
      <c r="U275" s="165">
        <v>572.59</v>
      </c>
      <c r="V275" s="165">
        <v>572.59</v>
      </c>
      <c r="W275" s="165">
        <v>572.59</v>
      </c>
      <c r="X275" s="165">
        <v>572.59</v>
      </c>
      <c r="Y275" s="166">
        <v>572.59</v>
      </c>
    </row>
    <row r="276" spans="1:25" s="146" customFormat="1" x14ac:dyDescent="0.2">
      <c r="A276" s="182" t="s">
        <v>9</v>
      </c>
      <c r="B276" s="164">
        <v>127.28153399999999</v>
      </c>
      <c r="C276" s="164">
        <v>120.05973900000001</v>
      </c>
      <c r="D276" s="164">
        <v>119.48048099999998</v>
      </c>
      <c r="E276" s="164">
        <v>121.426485</v>
      </c>
      <c r="F276" s="164">
        <v>128.97766200000001</v>
      </c>
      <c r="G276" s="164">
        <v>128.38136700000001</v>
      </c>
      <c r="H276" s="164">
        <v>128.339721</v>
      </c>
      <c r="I276" s="164">
        <v>126.57355199999999</v>
      </c>
      <c r="J276" s="164">
        <v>128.22803400000001</v>
      </c>
      <c r="K276" s="164">
        <v>130.17971700000001</v>
      </c>
      <c r="L276" s="164">
        <v>130.02070499999999</v>
      </c>
      <c r="M276" s="164">
        <v>131.67897300000001</v>
      </c>
      <c r="N276" s="164">
        <v>131.05806900000002</v>
      </c>
      <c r="O276" s="164">
        <v>125.14433700000001</v>
      </c>
      <c r="P276" s="164">
        <v>126.986226</v>
      </c>
      <c r="Q276" s="164">
        <v>130.10967600000001</v>
      </c>
      <c r="R276" s="164">
        <v>131.87016600000001</v>
      </c>
      <c r="S276" s="164">
        <v>133.660944</v>
      </c>
      <c r="T276" s="164">
        <v>129.08177699999999</v>
      </c>
      <c r="U276" s="164">
        <v>121.449201</v>
      </c>
      <c r="V276" s="164">
        <v>122.378664</v>
      </c>
      <c r="W276" s="164">
        <v>124.28302199999999</v>
      </c>
      <c r="X276" s="164">
        <v>125.97157800000001</v>
      </c>
      <c r="Y276" s="164">
        <v>129.24836099999999</v>
      </c>
    </row>
    <row r="277" spans="1:25" s="146" customFormat="1" ht="15" thickBot="1" x14ac:dyDescent="0.25">
      <c r="A277" s="183" t="s">
        <v>127</v>
      </c>
      <c r="B277" s="169">
        <v>3.6509273741482882</v>
      </c>
      <c r="C277" s="169">
        <v>3.6509273741482882</v>
      </c>
      <c r="D277" s="169">
        <v>3.6509273741482882</v>
      </c>
      <c r="E277" s="169">
        <v>3.6509273741482882</v>
      </c>
      <c r="F277" s="169">
        <v>3.6509273741482882</v>
      </c>
      <c r="G277" s="169">
        <v>3.6509273741482882</v>
      </c>
      <c r="H277" s="169">
        <v>3.6509273741482882</v>
      </c>
      <c r="I277" s="169">
        <v>3.6509273741482882</v>
      </c>
      <c r="J277" s="169">
        <v>3.6509273741482882</v>
      </c>
      <c r="K277" s="169">
        <v>3.6509273741482882</v>
      </c>
      <c r="L277" s="169">
        <v>3.6509273741482882</v>
      </c>
      <c r="M277" s="169">
        <v>3.6509273741482882</v>
      </c>
      <c r="N277" s="169">
        <v>3.6509273741482882</v>
      </c>
      <c r="O277" s="169">
        <v>3.6509273741482882</v>
      </c>
      <c r="P277" s="169">
        <v>3.6509273741482882</v>
      </c>
      <c r="Q277" s="169">
        <v>3.6509273741482882</v>
      </c>
      <c r="R277" s="169">
        <v>3.6509273741482882</v>
      </c>
      <c r="S277" s="169">
        <v>3.6509273741482882</v>
      </c>
      <c r="T277" s="169">
        <v>3.6509273741482882</v>
      </c>
      <c r="U277" s="169">
        <v>3.6509273741482882</v>
      </c>
      <c r="V277" s="169">
        <v>3.6509273741482882</v>
      </c>
      <c r="W277" s="169">
        <v>3.6509273741482882</v>
      </c>
      <c r="X277" s="169">
        <v>3.6509273741482882</v>
      </c>
      <c r="Y277" s="169">
        <v>3.6509273741482882</v>
      </c>
    </row>
    <row r="278" spans="1:25" s="146" customFormat="1" ht="15" thickBot="1" x14ac:dyDescent="0.25">
      <c r="A278" s="185">
        <v>23</v>
      </c>
      <c r="B278" s="172">
        <v>1373.9163303741484</v>
      </c>
      <c r="C278" s="173">
        <v>1353.0084363741482</v>
      </c>
      <c r="D278" s="173">
        <v>1360.0134133741485</v>
      </c>
      <c r="E278" s="174">
        <v>1368.8855913741484</v>
      </c>
      <c r="F278" s="174">
        <v>1373.7141493741483</v>
      </c>
      <c r="G278" s="174">
        <v>1376.7111853741483</v>
      </c>
      <c r="H278" s="174">
        <v>1372.8697463741485</v>
      </c>
      <c r="I278" s="174">
        <v>1364.2354283741483</v>
      </c>
      <c r="J278" s="174">
        <v>1376.4019673741482</v>
      </c>
      <c r="K278" s="175">
        <v>1377.8766993741483</v>
      </c>
      <c r="L278" s="174">
        <v>1381.8846403741484</v>
      </c>
      <c r="M278" s="176">
        <v>1380.6953403741484</v>
      </c>
      <c r="N278" s="175">
        <v>1375.4980993741483</v>
      </c>
      <c r="O278" s="174">
        <v>1352.3186423741481</v>
      </c>
      <c r="P278" s="176">
        <v>1355.6367893741483</v>
      </c>
      <c r="Q278" s="177">
        <v>1370.3722163741484</v>
      </c>
      <c r="R278" s="174">
        <v>1389.9005223741483</v>
      </c>
      <c r="S278" s="177">
        <v>1383.1096193741485</v>
      </c>
      <c r="T278" s="174">
        <v>1369.7775663741484</v>
      </c>
      <c r="U278" s="173">
        <v>1367.1967853741485</v>
      </c>
      <c r="V278" s="173">
        <v>1359.3592983741482</v>
      </c>
      <c r="W278" s="173">
        <v>1370.4911463741485</v>
      </c>
      <c r="X278" s="173">
        <v>1371.1690473741482</v>
      </c>
      <c r="Y278" s="178">
        <v>1375.3315973741483</v>
      </c>
    </row>
    <row r="279" spans="1:25" s="146" customFormat="1" x14ac:dyDescent="0.2">
      <c r="A279" s="180" t="s">
        <v>7</v>
      </c>
      <c r="B279" s="162">
        <v>670.71</v>
      </c>
      <c r="C279" s="162">
        <v>653.13</v>
      </c>
      <c r="D279" s="162">
        <v>659.02</v>
      </c>
      <c r="E279" s="162">
        <v>666.48</v>
      </c>
      <c r="F279" s="162">
        <v>670.54</v>
      </c>
      <c r="G279" s="162">
        <v>673.06</v>
      </c>
      <c r="H279" s="162">
        <v>669.83</v>
      </c>
      <c r="I279" s="162">
        <v>662.57</v>
      </c>
      <c r="J279" s="162">
        <v>672.8</v>
      </c>
      <c r="K279" s="162">
        <v>674.04</v>
      </c>
      <c r="L279" s="162">
        <v>677.41</v>
      </c>
      <c r="M279" s="162">
        <v>676.41</v>
      </c>
      <c r="N279" s="162">
        <v>672.04</v>
      </c>
      <c r="O279" s="162">
        <v>652.54999999999995</v>
      </c>
      <c r="P279" s="162">
        <v>655.34</v>
      </c>
      <c r="Q279" s="162">
        <v>667.73</v>
      </c>
      <c r="R279" s="162">
        <v>684.15</v>
      </c>
      <c r="S279" s="162">
        <v>678.44</v>
      </c>
      <c r="T279" s="162">
        <v>667.23</v>
      </c>
      <c r="U279" s="162">
        <v>665.06</v>
      </c>
      <c r="V279" s="162">
        <v>658.47</v>
      </c>
      <c r="W279" s="162">
        <v>667.83</v>
      </c>
      <c r="X279" s="162">
        <v>668.4</v>
      </c>
      <c r="Y279" s="162">
        <v>671.9</v>
      </c>
    </row>
    <row r="280" spans="1:25" s="146" customFormat="1" x14ac:dyDescent="0.2">
      <c r="A280" s="181" t="s">
        <v>8</v>
      </c>
      <c r="B280" s="164">
        <v>572.59</v>
      </c>
      <c r="C280" s="165">
        <v>572.59</v>
      </c>
      <c r="D280" s="165">
        <v>572.59</v>
      </c>
      <c r="E280" s="165">
        <v>572.59</v>
      </c>
      <c r="F280" s="165">
        <v>572.59</v>
      </c>
      <c r="G280" s="165">
        <v>572.59</v>
      </c>
      <c r="H280" s="165">
        <v>572.59</v>
      </c>
      <c r="I280" s="165">
        <v>572.59</v>
      </c>
      <c r="J280" s="165">
        <v>572.59</v>
      </c>
      <c r="K280" s="165">
        <v>572.59</v>
      </c>
      <c r="L280" s="165">
        <v>572.59</v>
      </c>
      <c r="M280" s="165">
        <v>572.59</v>
      </c>
      <c r="N280" s="165">
        <v>572.59</v>
      </c>
      <c r="O280" s="165">
        <v>572.59</v>
      </c>
      <c r="P280" s="165">
        <v>572.59</v>
      </c>
      <c r="Q280" s="165">
        <v>572.59</v>
      </c>
      <c r="R280" s="165">
        <v>572.59</v>
      </c>
      <c r="S280" s="165">
        <v>572.59</v>
      </c>
      <c r="T280" s="165">
        <v>572.59</v>
      </c>
      <c r="U280" s="165">
        <v>572.59</v>
      </c>
      <c r="V280" s="165">
        <v>572.59</v>
      </c>
      <c r="W280" s="165">
        <v>572.59</v>
      </c>
      <c r="X280" s="165">
        <v>572.59</v>
      </c>
      <c r="Y280" s="166">
        <v>572.59</v>
      </c>
    </row>
    <row r="281" spans="1:25" s="146" customFormat="1" x14ac:dyDescent="0.2">
      <c r="A281" s="182" t="s">
        <v>9</v>
      </c>
      <c r="B281" s="164">
        <v>126.96540300000001</v>
      </c>
      <c r="C281" s="164">
        <v>123.63750899999999</v>
      </c>
      <c r="D281" s="164">
        <v>124.75248599999999</v>
      </c>
      <c r="E281" s="164">
        <v>126.164664</v>
      </c>
      <c r="F281" s="164">
        <v>126.93322199999999</v>
      </c>
      <c r="G281" s="164">
        <v>127.41025799999998</v>
      </c>
      <c r="H281" s="164">
        <v>126.79881900000001</v>
      </c>
      <c r="I281" s="164">
        <v>125.42450100000001</v>
      </c>
      <c r="J281" s="164">
        <v>127.36103999999999</v>
      </c>
      <c r="K281" s="164">
        <v>127.595772</v>
      </c>
      <c r="L281" s="164">
        <v>128.23371299999999</v>
      </c>
      <c r="M281" s="164">
        <v>128.04441299999999</v>
      </c>
      <c r="N281" s="164">
        <v>127.21717199999999</v>
      </c>
      <c r="O281" s="164">
        <v>123.52771499999999</v>
      </c>
      <c r="P281" s="164">
        <v>124.055862</v>
      </c>
      <c r="Q281" s="164">
        <v>126.40128900000001</v>
      </c>
      <c r="R281" s="164">
        <v>129.50959499999999</v>
      </c>
      <c r="S281" s="164">
        <v>128.42869200000001</v>
      </c>
      <c r="T281" s="164">
        <v>126.306639</v>
      </c>
      <c r="U281" s="164">
        <v>125.89585799999999</v>
      </c>
      <c r="V281" s="164">
        <v>124.648371</v>
      </c>
      <c r="W281" s="164">
        <v>126.420219</v>
      </c>
      <c r="X281" s="164">
        <v>126.52811999999999</v>
      </c>
      <c r="Y281" s="164">
        <v>127.19067</v>
      </c>
    </row>
    <row r="282" spans="1:25" s="146" customFormat="1" ht="15" thickBot="1" x14ac:dyDescent="0.25">
      <c r="A282" s="183" t="s">
        <v>127</v>
      </c>
      <c r="B282" s="169">
        <v>3.6509273741482882</v>
      </c>
      <c r="C282" s="169">
        <v>3.6509273741482882</v>
      </c>
      <c r="D282" s="169">
        <v>3.6509273741482882</v>
      </c>
      <c r="E282" s="169">
        <v>3.6509273741482882</v>
      </c>
      <c r="F282" s="169">
        <v>3.6509273741482882</v>
      </c>
      <c r="G282" s="169">
        <v>3.6509273741482882</v>
      </c>
      <c r="H282" s="169">
        <v>3.6509273741482882</v>
      </c>
      <c r="I282" s="169">
        <v>3.6509273741482882</v>
      </c>
      <c r="J282" s="169">
        <v>3.6509273741482882</v>
      </c>
      <c r="K282" s="169">
        <v>3.6509273741482882</v>
      </c>
      <c r="L282" s="169">
        <v>3.6509273741482882</v>
      </c>
      <c r="M282" s="169">
        <v>3.6509273741482882</v>
      </c>
      <c r="N282" s="169">
        <v>3.6509273741482882</v>
      </c>
      <c r="O282" s="169">
        <v>3.6509273741482882</v>
      </c>
      <c r="P282" s="169">
        <v>3.6509273741482882</v>
      </c>
      <c r="Q282" s="169">
        <v>3.6509273741482882</v>
      </c>
      <c r="R282" s="169">
        <v>3.6509273741482882</v>
      </c>
      <c r="S282" s="169">
        <v>3.6509273741482882</v>
      </c>
      <c r="T282" s="169">
        <v>3.6509273741482882</v>
      </c>
      <c r="U282" s="169">
        <v>3.6509273741482882</v>
      </c>
      <c r="V282" s="169">
        <v>3.6509273741482882</v>
      </c>
      <c r="W282" s="169">
        <v>3.6509273741482882</v>
      </c>
      <c r="X282" s="169">
        <v>3.6509273741482882</v>
      </c>
      <c r="Y282" s="169">
        <v>3.6509273741482882</v>
      </c>
    </row>
    <row r="283" spans="1:25" s="146" customFormat="1" ht="15" thickBot="1" x14ac:dyDescent="0.25">
      <c r="A283" s="186">
        <v>24</v>
      </c>
      <c r="B283" s="172">
        <v>1464.6004553741484</v>
      </c>
      <c r="C283" s="173">
        <v>1432.9531823741484</v>
      </c>
      <c r="D283" s="173">
        <v>1432.9531823741484</v>
      </c>
      <c r="E283" s="174">
        <v>1442.2772943741486</v>
      </c>
      <c r="F283" s="174">
        <v>1447.1772103741484</v>
      </c>
      <c r="G283" s="174">
        <v>1465.1951053741484</v>
      </c>
      <c r="H283" s="174">
        <v>1467.1455573741484</v>
      </c>
      <c r="I283" s="174">
        <v>1455.1455203741482</v>
      </c>
      <c r="J283" s="174">
        <v>1461.1514853741485</v>
      </c>
      <c r="K283" s="175">
        <v>1471.5221813741482</v>
      </c>
      <c r="L283" s="174">
        <v>1477.0167473741483</v>
      </c>
      <c r="M283" s="176">
        <v>1480.0851413741484</v>
      </c>
      <c r="N283" s="175">
        <v>1473.1158433741484</v>
      </c>
      <c r="O283" s="174">
        <v>1446.5944533741483</v>
      </c>
      <c r="P283" s="176">
        <v>1446.7847413741486</v>
      </c>
      <c r="Q283" s="177">
        <v>1466.3130473741483</v>
      </c>
      <c r="R283" s="174">
        <v>1485.0564153741482</v>
      </c>
      <c r="S283" s="177">
        <v>1480.2516433741482</v>
      </c>
      <c r="T283" s="174">
        <v>1447.1177453741482</v>
      </c>
      <c r="U283" s="173">
        <v>1445.5121903741483</v>
      </c>
      <c r="V283" s="173">
        <v>1454.9076603741485</v>
      </c>
      <c r="W283" s="173">
        <v>1465.0880683741484</v>
      </c>
      <c r="X283" s="173">
        <v>1471.6292183741484</v>
      </c>
      <c r="Y283" s="178">
        <v>1471.4865023741484</v>
      </c>
    </row>
    <row r="284" spans="1:25" s="146" customFormat="1" x14ac:dyDescent="0.2">
      <c r="A284" s="180" t="s">
        <v>7</v>
      </c>
      <c r="B284" s="162">
        <v>746.96</v>
      </c>
      <c r="C284" s="162">
        <v>720.35</v>
      </c>
      <c r="D284" s="162">
        <v>720.35</v>
      </c>
      <c r="E284" s="162">
        <v>728.19</v>
      </c>
      <c r="F284" s="162">
        <v>732.31</v>
      </c>
      <c r="G284" s="162">
        <v>747.46</v>
      </c>
      <c r="H284" s="162">
        <v>749.1</v>
      </c>
      <c r="I284" s="162">
        <v>739.01</v>
      </c>
      <c r="J284" s="162">
        <v>744.06</v>
      </c>
      <c r="K284" s="162">
        <v>752.78</v>
      </c>
      <c r="L284" s="162">
        <v>757.4</v>
      </c>
      <c r="M284" s="162">
        <v>759.98</v>
      </c>
      <c r="N284" s="162">
        <v>754.12</v>
      </c>
      <c r="O284" s="162">
        <v>731.82</v>
      </c>
      <c r="P284" s="162">
        <v>731.98</v>
      </c>
      <c r="Q284" s="162">
        <v>748.4</v>
      </c>
      <c r="R284" s="162">
        <v>764.16</v>
      </c>
      <c r="S284" s="162">
        <v>760.12</v>
      </c>
      <c r="T284" s="162">
        <v>732.26</v>
      </c>
      <c r="U284" s="162">
        <v>730.91</v>
      </c>
      <c r="V284" s="162">
        <v>738.81</v>
      </c>
      <c r="W284" s="162">
        <v>747.37</v>
      </c>
      <c r="X284" s="162">
        <v>752.87</v>
      </c>
      <c r="Y284" s="162">
        <v>752.75</v>
      </c>
    </row>
    <row r="285" spans="1:25" s="146" customFormat="1" x14ac:dyDescent="0.2">
      <c r="A285" s="181" t="s">
        <v>8</v>
      </c>
      <c r="B285" s="164">
        <v>572.59</v>
      </c>
      <c r="C285" s="165">
        <v>572.59</v>
      </c>
      <c r="D285" s="165">
        <v>572.59</v>
      </c>
      <c r="E285" s="165">
        <v>572.59</v>
      </c>
      <c r="F285" s="165">
        <v>572.59</v>
      </c>
      <c r="G285" s="165">
        <v>572.59</v>
      </c>
      <c r="H285" s="165">
        <v>572.59</v>
      </c>
      <c r="I285" s="165">
        <v>572.59</v>
      </c>
      <c r="J285" s="165">
        <v>572.59</v>
      </c>
      <c r="K285" s="165">
        <v>572.59</v>
      </c>
      <c r="L285" s="165">
        <v>572.59</v>
      </c>
      <c r="M285" s="165">
        <v>572.59</v>
      </c>
      <c r="N285" s="165">
        <v>572.59</v>
      </c>
      <c r="O285" s="165">
        <v>572.59</v>
      </c>
      <c r="P285" s="165">
        <v>572.59</v>
      </c>
      <c r="Q285" s="165">
        <v>572.59</v>
      </c>
      <c r="R285" s="165">
        <v>572.59</v>
      </c>
      <c r="S285" s="165">
        <v>572.59</v>
      </c>
      <c r="T285" s="165">
        <v>572.59</v>
      </c>
      <c r="U285" s="165">
        <v>572.59</v>
      </c>
      <c r="V285" s="165">
        <v>572.59</v>
      </c>
      <c r="W285" s="165">
        <v>572.59</v>
      </c>
      <c r="X285" s="165">
        <v>572.59</v>
      </c>
      <c r="Y285" s="166">
        <v>572.59</v>
      </c>
    </row>
    <row r="286" spans="1:25" s="146" customFormat="1" x14ac:dyDescent="0.2">
      <c r="A286" s="182" t="s">
        <v>9</v>
      </c>
      <c r="B286" s="164">
        <v>141.399528</v>
      </c>
      <c r="C286" s="164">
        <v>136.362255</v>
      </c>
      <c r="D286" s="164">
        <v>136.362255</v>
      </c>
      <c r="E286" s="164">
        <v>137.84636700000001</v>
      </c>
      <c r="F286" s="164">
        <v>138.626283</v>
      </c>
      <c r="G286" s="164">
        <v>141.49417800000001</v>
      </c>
      <c r="H286" s="164">
        <v>141.80463</v>
      </c>
      <c r="I286" s="164">
        <v>139.89459299999999</v>
      </c>
      <c r="J286" s="164">
        <v>140.85055799999998</v>
      </c>
      <c r="K286" s="164">
        <v>142.50125399999999</v>
      </c>
      <c r="L286" s="164">
        <v>143.37582</v>
      </c>
      <c r="M286" s="164">
        <v>143.864214</v>
      </c>
      <c r="N286" s="164">
        <v>142.75491600000001</v>
      </c>
      <c r="O286" s="164">
        <v>138.53352599999999</v>
      </c>
      <c r="P286" s="164">
        <v>138.56381400000001</v>
      </c>
      <c r="Q286" s="164">
        <v>141.67212000000001</v>
      </c>
      <c r="R286" s="164">
        <v>144.65548799999999</v>
      </c>
      <c r="S286" s="164">
        <v>143.890716</v>
      </c>
      <c r="T286" s="164">
        <v>138.61681799999999</v>
      </c>
      <c r="U286" s="164">
        <v>138.36126299999998</v>
      </c>
      <c r="V286" s="164">
        <v>139.85673299999999</v>
      </c>
      <c r="W286" s="164">
        <v>141.47714099999999</v>
      </c>
      <c r="X286" s="164">
        <v>142.518291</v>
      </c>
      <c r="Y286" s="164">
        <v>142.495575</v>
      </c>
    </row>
    <row r="287" spans="1:25" s="146" customFormat="1" ht="15" thickBot="1" x14ac:dyDescent="0.25">
      <c r="A287" s="183" t="s">
        <v>127</v>
      </c>
      <c r="B287" s="169">
        <v>3.6509273741482882</v>
      </c>
      <c r="C287" s="169">
        <v>3.6509273741482882</v>
      </c>
      <c r="D287" s="169">
        <v>3.6509273741482882</v>
      </c>
      <c r="E287" s="169">
        <v>3.6509273741482882</v>
      </c>
      <c r="F287" s="169">
        <v>3.6509273741482882</v>
      </c>
      <c r="G287" s="169">
        <v>3.6509273741482882</v>
      </c>
      <c r="H287" s="169">
        <v>3.6509273741482882</v>
      </c>
      <c r="I287" s="169">
        <v>3.6509273741482882</v>
      </c>
      <c r="J287" s="169">
        <v>3.6509273741482882</v>
      </c>
      <c r="K287" s="169">
        <v>3.6509273741482882</v>
      </c>
      <c r="L287" s="169">
        <v>3.6509273741482882</v>
      </c>
      <c r="M287" s="169">
        <v>3.6509273741482882</v>
      </c>
      <c r="N287" s="169">
        <v>3.6509273741482882</v>
      </c>
      <c r="O287" s="169">
        <v>3.6509273741482882</v>
      </c>
      <c r="P287" s="169">
        <v>3.6509273741482882</v>
      </c>
      <c r="Q287" s="169">
        <v>3.6509273741482882</v>
      </c>
      <c r="R287" s="169">
        <v>3.6509273741482882</v>
      </c>
      <c r="S287" s="169">
        <v>3.6509273741482882</v>
      </c>
      <c r="T287" s="169">
        <v>3.6509273741482882</v>
      </c>
      <c r="U287" s="169">
        <v>3.6509273741482882</v>
      </c>
      <c r="V287" s="169">
        <v>3.6509273741482882</v>
      </c>
      <c r="W287" s="169">
        <v>3.6509273741482882</v>
      </c>
      <c r="X287" s="169">
        <v>3.6509273741482882</v>
      </c>
      <c r="Y287" s="169">
        <v>3.6509273741482882</v>
      </c>
    </row>
    <row r="288" spans="1:25" s="146" customFormat="1" ht="15" thickBot="1" x14ac:dyDescent="0.25">
      <c r="A288" s="154">
        <v>25</v>
      </c>
      <c r="B288" s="172">
        <v>1357.5158833741482</v>
      </c>
      <c r="C288" s="173">
        <v>1341.0797573741484</v>
      </c>
      <c r="D288" s="173">
        <v>1331.4107483741482</v>
      </c>
      <c r="E288" s="174">
        <v>1391.8034023741484</v>
      </c>
      <c r="F288" s="174">
        <v>1401.3296953741483</v>
      </c>
      <c r="G288" s="174">
        <v>1405.4565663741485</v>
      </c>
      <c r="H288" s="174">
        <v>1399.9501073741483</v>
      </c>
      <c r="I288" s="174">
        <v>1383.0501543741484</v>
      </c>
      <c r="J288" s="174">
        <v>1402.8876783741484</v>
      </c>
      <c r="K288" s="175">
        <v>1420.7033923741481</v>
      </c>
      <c r="L288" s="174">
        <v>1419.2286603741484</v>
      </c>
      <c r="M288" s="176">
        <v>1419.6449153741482</v>
      </c>
      <c r="N288" s="175">
        <v>1413.2464813741483</v>
      </c>
      <c r="O288" s="174">
        <v>1370.8003643741483</v>
      </c>
      <c r="P288" s="176">
        <v>1377.1869053741484</v>
      </c>
      <c r="Q288" s="177">
        <v>1406.8718333741483</v>
      </c>
      <c r="R288" s="174">
        <v>1435.5815353741484</v>
      </c>
      <c r="S288" s="177">
        <v>1417.8847513741482</v>
      </c>
      <c r="T288" s="174">
        <v>1413.3535183741483</v>
      </c>
      <c r="U288" s="173">
        <v>1372.9648903741484</v>
      </c>
      <c r="V288" s="173">
        <v>1385.2384663741484</v>
      </c>
      <c r="W288" s="173">
        <v>1385.1076433741484</v>
      </c>
      <c r="X288" s="173">
        <v>1407.6329853741483</v>
      </c>
      <c r="Y288" s="178">
        <v>1409.2028613741484</v>
      </c>
    </row>
    <row r="289" spans="1:25" s="146" customFormat="1" x14ac:dyDescent="0.2">
      <c r="A289" s="180" t="s">
        <v>7</v>
      </c>
      <c r="B289" s="162">
        <v>656.92</v>
      </c>
      <c r="C289" s="162">
        <v>643.1</v>
      </c>
      <c r="D289" s="162">
        <v>634.97</v>
      </c>
      <c r="E289" s="162">
        <v>685.75</v>
      </c>
      <c r="F289" s="162">
        <v>693.76</v>
      </c>
      <c r="G289" s="162">
        <v>697.23</v>
      </c>
      <c r="H289" s="162">
        <v>692.6</v>
      </c>
      <c r="I289" s="162">
        <v>678.39</v>
      </c>
      <c r="J289" s="162">
        <v>695.07</v>
      </c>
      <c r="K289" s="162">
        <v>710.05</v>
      </c>
      <c r="L289" s="162">
        <v>708.81</v>
      </c>
      <c r="M289" s="162">
        <v>709.16</v>
      </c>
      <c r="N289" s="162">
        <v>703.78</v>
      </c>
      <c r="O289" s="162">
        <v>668.09</v>
      </c>
      <c r="P289" s="162">
        <v>673.46</v>
      </c>
      <c r="Q289" s="162">
        <v>698.42</v>
      </c>
      <c r="R289" s="162">
        <v>722.56</v>
      </c>
      <c r="S289" s="162">
        <v>707.68</v>
      </c>
      <c r="T289" s="162">
        <v>703.87</v>
      </c>
      <c r="U289" s="162">
        <v>669.91</v>
      </c>
      <c r="V289" s="162">
        <v>680.23</v>
      </c>
      <c r="W289" s="162">
        <v>680.12</v>
      </c>
      <c r="X289" s="162">
        <v>699.06</v>
      </c>
      <c r="Y289" s="162">
        <v>700.38</v>
      </c>
    </row>
    <row r="290" spans="1:25" s="146" customFormat="1" x14ac:dyDescent="0.2">
      <c r="A290" s="181" t="s">
        <v>8</v>
      </c>
      <c r="B290" s="164">
        <v>572.59</v>
      </c>
      <c r="C290" s="165">
        <v>572.59</v>
      </c>
      <c r="D290" s="165">
        <v>572.59</v>
      </c>
      <c r="E290" s="165">
        <v>572.59</v>
      </c>
      <c r="F290" s="165">
        <v>572.59</v>
      </c>
      <c r="G290" s="165">
        <v>572.59</v>
      </c>
      <c r="H290" s="165">
        <v>572.59</v>
      </c>
      <c r="I290" s="165">
        <v>572.59</v>
      </c>
      <c r="J290" s="165">
        <v>572.59</v>
      </c>
      <c r="K290" s="165">
        <v>572.59</v>
      </c>
      <c r="L290" s="165">
        <v>572.59</v>
      </c>
      <c r="M290" s="165">
        <v>572.59</v>
      </c>
      <c r="N290" s="165">
        <v>572.59</v>
      </c>
      <c r="O290" s="165">
        <v>572.59</v>
      </c>
      <c r="P290" s="165">
        <v>572.59</v>
      </c>
      <c r="Q290" s="165">
        <v>572.59</v>
      </c>
      <c r="R290" s="165">
        <v>572.59</v>
      </c>
      <c r="S290" s="165">
        <v>572.59</v>
      </c>
      <c r="T290" s="165">
        <v>572.59</v>
      </c>
      <c r="U290" s="165">
        <v>572.59</v>
      </c>
      <c r="V290" s="165">
        <v>572.59</v>
      </c>
      <c r="W290" s="165">
        <v>572.59</v>
      </c>
      <c r="X290" s="165">
        <v>572.59</v>
      </c>
      <c r="Y290" s="166">
        <v>572.59</v>
      </c>
    </row>
    <row r="291" spans="1:25" s="146" customFormat="1" x14ac:dyDescent="0.2">
      <c r="A291" s="182" t="s">
        <v>9</v>
      </c>
      <c r="B291" s="164">
        <v>124.35495599999999</v>
      </c>
      <c r="C291" s="164">
        <v>121.73883000000001</v>
      </c>
      <c r="D291" s="164">
        <v>120.199821</v>
      </c>
      <c r="E291" s="164">
        <v>129.81247500000001</v>
      </c>
      <c r="F291" s="164">
        <v>131.328768</v>
      </c>
      <c r="G291" s="164">
        <v>131.98563899999999</v>
      </c>
      <c r="H291" s="164">
        <v>131.10918000000001</v>
      </c>
      <c r="I291" s="164">
        <v>128.41922700000001</v>
      </c>
      <c r="J291" s="164">
        <v>131.576751</v>
      </c>
      <c r="K291" s="164">
        <v>134.412465</v>
      </c>
      <c r="L291" s="164">
        <v>134.17773299999999</v>
      </c>
      <c r="M291" s="164">
        <v>134.243988</v>
      </c>
      <c r="N291" s="164">
        <v>133.22555399999999</v>
      </c>
      <c r="O291" s="164">
        <v>126.469437</v>
      </c>
      <c r="P291" s="164">
        <v>127.485978</v>
      </c>
      <c r="Q291" s="164">
        <v>132.21090599999999</v>
      </c>
      <c r="R291" s="164">
        <v>136.780608</v>
      </c>
      <c r="S291" s="164">
        <v>133.96382399999999</v>
      </c>
      <c r="T291" s="164">
        <v>133.242591</v>
      </c>
      <c r="U291" s="164">
        <v>126.81396299999999</v>
      </c>
      <c r="V291" s="164">
        <v>128.767539</v>
      </c>
      <c r="W291" s="164">
        <v>128.74671599999999</v>
      </c>
      <c r="X291" s="164">
        <v>132.33205799999999</v>
      </c>
      <c r="Y291" s="164">
        <v>132.58193399999999</v>
      </c>
    </row>
    <row r="292" spans="1:25" s="146" customFormat="1" ht="15" thickBot="1" x14ac:dyDescent="0.25">
      <c r="A292" s="183" t="s">
        <v>127</v>
      </c>
      <c r="B292" s="169">
        <v>3.6509273741482882</v>
      </c>
      <c r="C292" s="169">
        <v>3.6509273741482882</v>
      </c>
      <c r="D292" s="169">
        <v>3.6509273741482882</v>
      </c>
      <c r="E292" s="169">
        <v>3.6509273741482882</v>
      </c>
      <c r="F292" s="169">
        <v>3.6509273741482882</v>
      </c>
      <c r="G292" s="169">
        <v>3.6509273741482882</v>
      </c>
      <c r="H292" s="169">
        <v>3.6509273741482882</v>
      </c>
      <c r="I292" s="169">
        <v>3.6509273741482882</v>
      </c>
      <c r="J292" s="169">
        <v>3.6509273741482882</v>
      </c>
      <c r="K292" s="169">
        <v>3.6509273741482882</v>
      </c>
      <c r="L292" s="169">
        <v>3.6509273741482882</v>
      </c>
      <c r="M292" s="169">
        <v>3.6509273741482882</v>
      </c>
      <c r="N292" s="169">
        <v>3.6509273741482882</v>
      </c>
      <c r="O292" s="169">
        <v>3.6509273741482882</v>
      </c>
      <c r="P292" s="169">
        <v>3.6509273741482882</v>
      </c>
      <c r="Q292" s="169">
        <v>3.6509273741482882</v>
      </c>
      <c r="R292" s="169">
        <v>3.6509273741482882</v>
      </c>
      <c r="S292" s="169">
        <v>3.6509273741482882</v>
      </c>
      <c r="T292" s="169">
        <v>3.6509273741482882</v>
      </c>
      <c r="U292" s="169">
        <v>3.6509273741482882</v>
      </c>
      <c r="V292" s="169">
        <v>3.6509273741482882</v>
      </c>
      <c r="W292" s="169">
        <v>3.6509273741482882</v>
      </c>
      <c r="X292" s="169">
        <v>3.6509273741482882</v>
      </c>
      <c r="Y292" s="169">
        <v>3.6509273741482882</v>
      </c>
    </row>
    <row r="293" spans="1:25" s="146" customFormat="1" ht="15" thickBot="1" x14ac:dyDescent="0.25">
      <c r="A293" s="184">
        <v>26</v>
      </c>
      <c r="B293" s="172">
        <v>1173.8760703741482</v>
      </c>
      <c r="C293" s="173">
        <v>1148.1990833741484</v>
      </c>
      <c r="D293" s="173">
        <v>1141.6579333741483</v>
      </c>
      <c r="E293" s="174">
        <v>1169.3686233741482</v>
      </c>
      <c r="F293" s="174">
        <v>1189.5986163741484</v>
      </c>
      <c r="G293" s="174">
        <v>1181.2735163741484</v>
      </c>
      <c r="H293" s="174">
        <v>1169.7729853741484</v>
      </c>
      <c r="I293" s="174">
        <v>1165.5033983741482</v>
      </c>
      <c r="J293" s="174">
        <v>1168.7145083741482</v>
      </c>
      <c r="K293" s="175">
        <v>1174.7561523741485</v>
      </c>
      <c r="L293" s="174">
        <v>1177.1823243741485</v>
      </c>
      <c r="M293" s="176">
        <v>1182.2130633741483</v>
      </c>
      <c r="N293" s="175">
        <v>1184.1159433741484</v>
      </c>
      <c r="O293" s="174">
        <v>1156.0484633741485</v>
      </c>
      <c r="P293" s="176">
        <v>1161.2338113741482</v>
      </c>
      <c r="Q293" s="177">
        <v>1187.9811683741484</v>
      </c>
      <c r="R293" s="174">
        <v>1214.3479493741484</v>
      </c>
      <c r="S293" s="177">
        <v>1198.2686133741483</v>
      </c>
      <c r="T293" s="174">
        <v>1181.7849153741483</v>
      </c>
      <c r="U293" s="173">
        <v>1179.1803483741483</v>
      </c>
      <c r="V293" s="173">
        <v>1170.9503923741484</v>
      </c>
      <c r="W293" s="173">
        <v>1172.3418733741482</v>
      </c>
      <c r="X293" s="173">
        <v>1178.3835173741484</v>
      </c>
      <c r="Y293" s="178">
        <v>1176.1000613741483</v>
      </c>
    </row>
    <row r="294" spans="1:25" s="146" customFormat="1" x14ac:dyDescent="0.2">
      <c r="A294" s="161" t="s">
        <v>7</v>
      </c>
      <c r="B294" s="162">
        <v>502.51</v>
      </c>
      <c r="C294" s="162">
        <v>480.92</v>
      </c>
      <c r="D294" s="162">
        <v>475.42</v>
      </c>
      <c r="E294" s="162">
        <v>498.72</v>
      </c>
      <c r="F294" s="162">
        <v>515.73</v>
      </c>
      <c r="G294" s="162">
        <v>508.73</v>
      </c>
      <c r="H294" s="162">
        <v>499.06</v>
      </c>
      <c r="I294" s="162">
        <v>495.47</v>
      </c>
      <c r="J294" s="162">
        <v>498.17</v>
      </c>
      <c r="K294" s="162">
        <v>503.25</v>
      </c>
      <c r="L294" s="162">
        <v>505.29</v>
      </c>
      <c r="M294" s="162">
        <v>509.52</v>
      </c>
      <c r="N294" s="162">
        <v>511.12</v>
      </c>
      <c r="O294" s="162">
        <v>487.52</v>
      </c>
      <c r="P294" s="162">
        <v>491.88</v>
      </c>
      <c r="Q294" s="162">
        <v>514.37</v>
      </c>
      <c r="R294" s="162">
        <v>536.54</v>
      </c>
      <c r="S294" s="162">
        <v>523.02</v>
      </c>
      <c r="T294" s="162">
        <v>509.16</v>
      </c>
      <c r="U294" s="162">
        <v>506.97</v>
      </c>
      <c r="V294" s="162">
        <v>500.05</v>
      </c>
      <c r="W294" s="162">
        <v>501.22</v>
      </c>
      <c r="X294" s="162">
        <v>506.3</v>
      </c>
      <c r="Y294" s="162">
        <v>504.38</v>
      </c>
    </row>
    <row r="295" spans="1:25" s="146" customFormat="1" x14ac:dyDescent="0.2">
      <c r="A295" s="163" t="s">
        <v>8</v>
      </c>
      <c r="B295" s="164">
        <v>572.59</v>
      </c>
      <c r="C295" s="165">
        <v>572.59</v>
      </c>
      <c r="D295" s="165">
        <v>572.59</v>
      </c>
      <c r="E295" s="165">
        <v>572.59</v>
      </c>
      <c r="F295" s="165">
        <v>572.59</v>
      </c>
      <c r="G295" s="165">
        <v>572.59</v>
      </c>
      <c r="H295" s="165">
        <v>572.59</v>
      </c>
      <c r="I295" s="165">
        <v>572.59</v>
      </c>
      <c r="J295" s="165">
        <v>572.59</v>
      </c>
      <c r="K295" s="165">
        <v>572.59</v>
      </c>
      <c r="L295" s="165">
        <v>572.59</v>
      </c>
      <c r="M295" s="165">
        <v>572.59</v>
      </c>
      <c r="N295" s="165">
        <v>572.59</v>
      </c>
      <c r="O295" s="165">
        <v>572.59</v>
      </c>
      <c r="P295" s="165">
        <v>572.59</v>
      </c>
      <c r="Q295" s="165">
        <v>572.59</v>
      </c>
      <c r="R295" s="165">
        <v>572.59</v>
      </c>
      <c r="S295" s="165">
        <v>572.59</v>
      </c>
      <c r="T295" s="165">
        <v>572.59</v>
      </c>
      <c r="U295" s="165">
        <v>572.59</v>
      </c>
      <c r="V295" s="165">
        <v>572.59</v>
      </c>
      <c r="W295" s="165">
        <v>572.59</v>
      </c>
      <c r="X295" s="165">
        <v>572.59</v>
      </c>
      <c r="Y295" s="166">
        <v>572.59</v>
      </c>
    </row>
    <row r="296" spans="1:25" s="146" customFormat="1" x14ac:dyDescent="0.2">
      <c r="A296" s="167" t="s">
        <v>9</v>
      </c>
      <c r="B296" s="164">
        <v>95.125142999999994</v>
      </c>
      <c r="C296" s="164">
        <v>91.038156000000001</v>
      </c>
      <c r="D296" s="164">
        <v>89.997005999999999</v>
      </c>
      <c r="E296" s="164">
        <v>94.407696000000001</v>
      </c>
      <c r="F296" s="164">
        <v>97.627689000000004</v>
      </c>
      <c r="G296" s="164">
        <v>96.302588999999998</v>
      </c>
      <c r="H296" s="164">
        <v>94.472058000000004</v>
      </c>
      <c r="I296" s="164">
        <v>93.792471000000006</v>
      </c>
      <c r="J296" s="164">
        <v>94.303580999999994</v>
      </c>
      <c r="K296" s="164">
        <v>95.265225000000001</v>
      </c>
      <c r="L296" s="164">
        <v>95.651397000000003</v>
      </c>
      <c r="M296" s="164">
        <v>96.452135999999996</v>
      </c>
      <c r="N296" s="164">
        <v>96.755015999999998</v>
      </c>
      <c r="O296" s="164">
        <v>92.287535999999989</v>
      </c>
      <c r="P296" s="164">
        <v>93.112883999999994</v>
      </c>
      <c r="Q296" s="164">
        <v>97.370240999999993</v>
      </c>
      <c r="R296" s="164">
        <v>101.56702199999999</v>
      </c>
      <c r="S296" s="164">
        <v>99.007685999999993</v>
      </c>
      <c r="T296" s="164">
        <v>96.383988000000002</v>
      </c>
      <c r="U296" s="164">
        <v>95.969420999999997</v>
      </c>
      <c r="V296" s="164">
        <v>94.659464999999997</v>
      </c>
      <c r="W296" s="164">
        <v>94.880946000000009</v>
      </c>
      <c r="X296" s="164">
        <v>95.842590000000001</v>
      </c>
      <c r="Y296" s="164">
        <v>95.479134000000002</v>
      </c>
    </row>
    <row r="297" spans="1:25" s="146" customFormat="1" ht="15" thickBot="1" x14ac:dyDescent="0.25">
      <c r="A297" s="168" t="s">
        <v>127</v>
      </c>
      <c r="B297" s="169">
        <v>3.6509273741482882</v>
      </c>
      <c r="C297" s="169">
        <v>3.6509273741482882</v>
      </c>
      <c r="D297" s="169">
        <v>3.6509273741482882</v>
      </c>
      <c r="E297" s="169">
        <v>3.6509273741482882</v>
      </c>
      <c r="F297" s="169">
        <v>3.6509273741482882</v>
      </c>
      <c r="G297" s="169">
        <v>3.6509273741482882</v>
      </c>
      <c r="H297" s="169">
        <v>3.6509273741482882</v>
      </c>
      <c r="I297" s="169">
        <v>3.6509273741482882</v>
      </c>
      <c r="J297" s="169">
        <v>3.6509273741482882</v>
      </c>
      <c r="K297" s="169">
        <v>3.6509273741482882</v>
      </c>
      <c r="L297" s="169">
        <v>3.6509273741482882</v>
      </c>
      <c r="M297" s="169">
        <v>3.6509273741482882</v>
      </c>
      <c r="N297" s="169">
        <v>3.6509273741482882</v>
      </c>
      <c r="O297" s="169">
        <v>3.6509273741482882</v>
      </c>
      <c r="P297" s="169">
        <v>3.6509273741482882</v>
      </c>
      <c r="Q297" s="169">
        <v>3.6509273741482882</v>
      </c>
      <c r="R297" s="169">
        <v>3.6509273741482882</v>
      </c>
      <c r="S297" s="169">
        <v>3.6509273741482882</v>
      </c>
      <c r="T297" s="169">
        <v>3.6509273741482882</v>
      </c>
      <c r="U297" s="169">
        <v>3.6509273741482882</v>
      </c>
      <c r="V297" s="169">
        <v>3.6509273741482882</v>
      </c>
      <c r="W297" s="169">
        <v>3.6509273741482882</v>
      </c>
      <c r="X297" s="169">
        <v>3.6509273741482882</v>
      </c>
      <c r="Y297" s="169">
        <v>3.6509273741482882</v>
      </c>
    </row>
    <row r="298" spans="1:25" s="146" customFormat="1" ht="15" thickBot="1" x14ac:dyDescent="0.25">
      <c r="A298" s="171">
        <v>27</v>
      </c>
      <c r="B298" s="172">
        <v>1376.5090043741484</v>
      </c>
      <c r="C298" s="173">
        <v>1333.3017353741484</v>
      </c>
      <c r="D298" s="173">
        <v>1348.4177383741485</v>
      </c>
      <c r="E298" s="174">
        <v>1366.2215593741482</v>
      </c>
      <c r="F298" s="174">
        <v>1383.8350923741482</v>
      </c>
      <c r="G298" s="174">
        <v>1375.6527083741482</v>
      </c>
      <c r="H298" s="174">
        <v>1373.0243553741484</v>
      </c>
      <c r="I298" s="174">
        <v>1362.5109433741484</v>
      </c>
      <c r="J298" s="174">
        <v>1370.2057143741483</v>
      </c>
      <c r="K298" s="175">
        <v>1373.2027503741483</v>
      </c>
      <c r="L298" s="174">
        <v>1378.4237773741484</v>
      </c>
      <c r="M298" s="176">
        <v>1377.1393333741482</v>
      </c>
      <c r="N298" s="175">
        <v>1358.2294633741485</v>
      </c>
      <c r="O298" s="174">
        <v>1332.1005423741481</v>
      </c>
      <c r="P298" s="176">
        <v>1333.8131343741481</v>
      </c>
      <c r="Q298" s="177">
        <v>1365.0560453741482</v>
      </c>
      <c r="R298" s="174">
        <v>1395.7280923741482</v>
      </c>
      <c r="S298" s="177">
        <v>1383.4901953741482</v>
      </c>
      <c r="T298" s="174">
        <v>1369.9559613741483</v>
      </c>
      <c r="U298" s="173">
        <v>1339.9737083741484</v>
      </c>
      <c r="V298" s="173">
        <v>1349.3572853741484</v>
      </c>
      <c r="W298" s="173">
        <v>1350.3919763741483</v>
      </c>
      <c r="X298" s="173">
        <v>1361.7022193741484</v>
      </c>
      <c r="Y298" s="178">
        <v>1362.2136183741484</v>
      </c>
    </row>
    <row r="299" spans="1:25" s="146" customFormat="1" x14ac:dyDescent="0.2">
      <c r="A299" s="161" t="s">
        <v>7</v>
      </c>
      <c r="B299" s="162">
        <v>672.89</v>
      </c>
      <c r="C299" s="162">
        <v>636.55999999999995</v>
      </c>
      <c r="D299" s="162">
        <v>649.27</v>
      </c>
      <c r="E299" s="162">
        <v>664.24</v>
      </c>
      <c r="F299" s="162">
        <v>679.05</v>
      </c>
      <c r="G299" s="162">
        <v>672.17</v>
      </c>
      <c r="H299" s="162">
        <v>669.96</v>
      </c>
      <c r="I299" s="162">
        <v>661.12</v>
      </c>
      <c r="J299" s="162">
        <v>667.59</v>
      </c>
      <c r="K299" s="162">
        <v>670.11</v>
      </c>
      <c r="L299" s="162">
        <v>674.5</v>
      </c>
      <c r="M299" s="162">
        <v>673.42</v>
      </c>
      <c r="N299" s="162">
        <v>657.52</v>
      </c>
      <c r="O299" s="162">
        <v>635.54999999999995</v>
      </c>
      <c r="P299" s="162">
        <v>636.99</v>
      </c>
      <c r="Q299" s="162">
        <v>663.26</v>
      </c>
      <c r="R299" s="162">
        <v>689.05</v>
      </c>
      <c r="S299" s="162">
        <v>678.76</v>
      </c>
      <c r="T299" s="162">
        <v>667.38</v>
      </c>
      <c r="U299" s="162">
        <v>642.16999999999996</v>
      </c>
      <c r="V299" s="162">
        <v>650.05999999999995</v>
      </c>
      <c r="W299" s="162">
        <v>650.92999999999995</v>
      </c>
      <c r="X299" s="162">
        <v>660.44</v>
      </c>
      <c r="Y299" s="162">
        <v>660.87</v>
      </c>
    </row>
    <row r="300" spans="1:25" s="146" customFormat="1" x14ac:dyDescent="0.2">
      <c r="A300" s="163" t="s">
        <v>8</v>
      </c>
      <c r="B300" s="164">
        <v>572.59</v>
      </c>
      <c r="C300" s="165">
        <v>572.59</v>
      </c>
      <c r="D300" s="165">
        <v>572.59</v>
      </c>
      <c r="E300" s="165">
        <v>572.59</v>
      </c>
      <c r="F300" s="165">
        <v>572.59</v>
      </c>
      <c r="G300" s="165">
        <v>572.59</v>
      </c>
      <c r="H300" s="165">
        <v>572.59</v>
      </c>
      <c r="I300" s="165">
        <v>572.59</v>
      </c>
      <c r="J300" s="165">
        <v>572.59</v>
      </c>
      <c r="K300" s="165">
        <v>572.59</v>
      </c>
      <c r="L300" s="165">
        <v>572.59</v>
      </c>
      <c r="M300" s="165">
        <v>572.59</v>
      </c>
      <c r="N300" s="165">
        <v>572.59</v>
      </c>
      <c r="O300" s="165">
        <v>572.59</v>
      </c>
      <c r="P300" s="165">
        <v>572.59</v>
      </c>
      <c r="Q300" s="165">
        <v>572.59</v>
      </c>
      <c r="R300" s="165">
        <v>572.59</v>
      </c>
      <c r="S300" s="165">
        <v>572.59</v>
      </c>
      <c r="T300" s="165">
        <v>572.59</v>
      </c>
      <c r="U300" s="165">
        <v>572.59</v>
      </c>
      <c r="V300" s="165">
        <v>572.59</v>
      </c>
      <c r="W300" s="165">
        <v>572.59</v>
      </c>
      <c r="X300" s="165">
        <v>572.59</v>
      </c>
      <c r="Y300" s="166">
        <v>572.59</v>
      </c>
    </row>
    <row r="301" spans="1:25" s="146" customFormat="1" x14ac:dyDescent="0.2">
      <c r="A301" s="167" t="s">
        <v>9</v>
      </c>
      <c r="B301" s="164">
        <v>127.37807699999999</v>
      </c>
      <c r="C301" s="164">
        <v>120.50080799999999</v>
      </c>
      <c r="D301" s="164">
        <v>122.90681099999999</v>
      </c>
      <c r="E301" s="164">
        <v>125.74063200000001</v>
      </c>
      <c r="F301" s="164">
        <v>128.54416499999999</v>
      </c>
      <c r="G301" s="164">
        <v>127.24178099999999</v>
      </c>
      <c r="H301" s="164">
        <v>126.82342800000001</v>
      </c>
      <c r="I301" s="164">
        <v>125.15001599999999</v>
      </c>
      <c r="J301" s="164">
        <v>126.374787</v>
      </c>
      <c r="K301" s="164">
        <v>126.851823</v>
      </c>
      <c r="L301" s="164">
        <v>127.68285</v>
      </c>
      <c r="M301" s="164">
        <v>127.47840599999999</v>
      </c>
      <c r="N301" s="164">
        <v>124.468536</v>
      </c>
      <c r="O301" s="164">
        <v>120.30961499999999</v>
      </c>
      <c r="P301" s="164">
        <v>120.582207</v>
      </c>
      <c r="Q301" s="164">
        <v>125.55511799999999</v>
      </c>
      <c r="R301" s="164">
        <v>130.43716499999999</v>
      </c>
      <c r="S301" s="164">
        <v>128.48926799999998</v>
      </c>
      <c r="T301" s="164">
        <v>126.33503399999999</v>
      </c>
      <c r="U301" s="164">
        <v>121.56278099999999</v>
      </c>
      <c r="V301" s="164">
        <v>123.05635799999999</v>
      </c>
      <c r="W301" s="164">
        <v>123.22104899999999</v>
      </c>
      <c r="X301" s="164">
        <v>125.021292</v>
      </c>
      <c r="Y301" s="164">
        <v>125.10269099999999</v>
      </c>
    </row>
    <row r="302" spans="1:25" s="146" customFormat="1" ht="15" thickBot="1" x14ac:dyDescent="0.25">
      <c r="A302" s="168" t="s">
        <v>127</v>
      </c>
      <c r="B302" s="169">
        <v>3.6509273741482882</v>
      </c>
      <c r="C302" s="169">
        <v>3.6509273741482882</v>
      </c>
      <c r="D302" s="169">
        <v>3.6509273741482882</v>
      </c>
      <c r="E302" s="169">
        <v>3.6509273741482882</v>
      </c>
      <c r="F302" s="169">
        <v>3.6509273741482882</v>
      </c>
      <c r="G302" s="169">
        <v>3.6509273741482882</v>
      </c>
      <c r="H302" s="169">
        <v>3.6509273741482882</v>
      </c>
      <c r="I302" s="169">
        <v>3.6509273741482882</v>
      </c>
      <c r="J302" s="169">
        <v>3.6509273741482882</v>
      </c>
      <c r="K302" s="169">
        <v>3.6509273741482882</v>
      </c>
      <c r="L302" s="169">
        <v>3.6509273741482882</v>
      </c>
      <c r="M302" s="169">
        <v>3.6509273741482882</v>
      </c>
      <c r="N302" s="169">
        <v>3.6509273741482882</v>
      </c>
      <c r="O302" s="169">
        <v>3.6509273741482882</v>
      </c>
      <c r="P302" s="169">
        <v>3.6509273741482882</v>
      </c>
      <c r="Q302" s="169">
        <v>3.6509273741482882</v>
      </c>
      <c r="R302" s="169">
        <v>3.6509273741482882</v>
      </c>
      <c r="S302" s="169">
        <v>3.6509273741482882</v>
      </c>
      <c r="T302" s="169">
        <v>3.6509273741482882</v>
      </c>
      <c r="U302" s="169">
        <v>3.6509273741482882</v>
      </c>
      <c r="V302" s="169">
        <v>3.6509273741482882</v>
      </c>
      <c r="W302" s="169">
        <v>3.6509273741482882</v>
      </c>
      <c r="X302" s="169">
        <v>3.6509273741482882</v>
      </c>
      <c r="Y302" s="169">
        <v>3.6509273741482882</v>
      </c>
    </row>
    <row r="303" spans="1:25" s="146" customFormat="1" ht="15" thickBot="1" x14ac:dyDescent="0.25">
      <c r="A303" s="186">
        <v>28</v>
      </c>
      <c r="B303" s="172">
        <v>1372.2513103741483</v>
      </c>
      <c r="C303" s="173">
        <v>1331.7913243741484</v>
      </c>
      <c r="D303" s="173">
        <v>1335.6565493741484</v>
      </c>
      <c r="E303" s="174">
        <v>1363.4029183741484</v>
      </c>
      <c r="F303" s="174">
        <v>1376.7111853741483</v>
      </c>
      <c r="G303" s="174">
        <v>1369.9202823741484</v>
      </c>
      <c r="H303" s="174">
        <v>1362.6060873741483</v>
      </c>
      <c r="I303" s="174">
        <v>1350.7725523741485</v>
      </c>
      <c r="J303" s="174">
        <v>1353.2819753741483</v>
      </c>
      <c r="K303" s="175">
        <v>1362.3682273741485</v>
      </c>
      <c r="L303" s="174">
        <v>1370.9074013741483</v>
      </c>
      <c r="M303" s="176">
        <v>1374.1422973741483</v>
      </c>
      <c r="N303" s="175">
        <v>1372.8578533741484</v>
      </c>
      <c r="O303" s="174">
        <v>1342.9231723741484</v>
      </c>
      <c r="P303" s="176">
        <v>1349.7735403741483</v>
      </c>
      <c r="Q303" s="177">
        <v>1372.7746023741483</v>
      </c>
      <c r="R303" s="174">
        <v>1407.9897753741484</v>
      </c>
      <c r="S303" s="177">
        <v>1391.9104393741484</v>
      </c>
      <c r="T303" s="174">
        <v>1376.9133663741484</v>
      </c>
      <c r="U303" s="173">
        <v>1373.7855073741484</v>
      </c>
      <c r="V303" s="173">
        <v>1358.6695043741483</v>
      </c>
      <c r="W303" s="173">
        <v>1360.0371993741485</v>
      </c>
      <c r="X303" s="173">
        <v>1370.6338623741483</v>
      </c>
      <c r="Y303" s="178">
        <v>1369.4921343741482</v>
      </c>
    </row>
    <row r="304" spans="1:25" s="146" customFormat="1" x14ac:dyDescent="0.2">
      <c r="A304" s="180" t="s">
        <v>7</v>
      </c>
      <c r="B304" s="162">
        <v>669.31</v>
      </c>
      <c r="C304" s="162">
        <v>635.29</v>
      </c>
      <c r="D304" s="162">
        <v>638.54</v>
      </c>
      <c r="E304" s="162">
        <v>661.87</v>
      </c>
      <c r="F304" s="162">
        <v>673.06</v>
      </c>
      <c r="G304" s="162">
        <v>667.35</v>
      </c>
      <c r="H304" s="162">
        <v>661.2</v>
      </c>
      <c r="I304" s="162">
        <v>651.25</v>
      </c>
      <c r="J304" s="162">
        <v>653.36</v>
      </c>
      <c r="K304" s="162">
        <v>661</v>
      </c>
      <c r="L304" s="162">
        <v>668.18</v>
      </c>
      <c r="M304" s="162">
        <v>670.9</v>
      </c>
      <c r="N304" s="162">
        <v>669.82</v>
      </c>
      <c r="O304" s="162">
        <v>644.65</v>
      </c>
      <c r="P304" s="162">
        <v>650.41</v>
      </c>
      <c r="Q304" s="162">
        <v>669.75</v>
      </c>
      <c r="R304" s="162">
        <v>699.36</v>
      </c>
      <c r="S304" s="162">
        <v>685.84</v>
      </c>
      <c r="T304" s="162">
        <v>673.23</v>
      </c>
      <c r="U304" s="162">
        <v>670.6</v>
      </c>
      <c r="V304" s="162">
        <v>657.89</v>
      </c>
      <c r="W304" s="162">
        <v>659.04</v>
      </c>
      <c r="X304" s="162">
        <v>667.95</v>
      </c>
      <c r="Y304" s="162">
        <v>666.99</v>
      </c>
    </row>
    <row r="305" spans="1:25" s="146" customFormat="1" x14ac:dyDescent="0.2">
      <c r="A305" s="181" t="s">
        <v>8</v>
      </c>
      <c r="B305" s="164">
        <v>572.59</v>
      </c>
      <c r="C305" s="165">
        <v>572.59</v>
      </c>
      <c r="D305" s="165">
        <v>572.59</v>
      </c>
      <c r="E305" s="165">
        <v>572.59</v>
      </c>
      <c r="F305" s="165">
        <v>572.59</v>
      </c>
      <c r="G305" s="165">
        <v>572.59</v>
      </c>
      <c r="H305" s="165">
        <v>572.59</v>
      </c>
      <c r="I305" s="165">
        <v>572.59</v>
      </c>
      <c r="J305" s="165">
        <v>572.59</v>
      </c>
      <c r="K305" s="165">
        <v>572.59</v>
      </c>
      <c r="L305" s="165">
        <v>572.59</v>
      </c>
      <c r="M305" s="165">
        <v>572.59</v>
      </c>
      <c r="N305" s="165">
        <v>572.59</v>
      </c>
      <c r="O305" s="165">
        <v>572.59</v>
      </c>
      <c r="P305" s="165">
        <v>572.59</v>
      </c>
      <c r="Q305" s="165">
        <v>572.59</v>
      </c>
      <c r="R305" s="165">
        <v>572.59</v>
      </c>
      <c r="S305" s="165">
        <v>572.59</v>
      </c>
      <c r="T305" s="165">
        <v>572.59</v>
      </c>
      <c r="U305" s="165">
        <v>572.59</v>
      </c>
      <c r="V305" s="165">
        <v>572.59</v>
      </c>
      <c r="W305" s="165">
        <v>572.59</v>
      </c>
      <c r="X305" s="165">
        <v>572.59</v>
      </c>
      <c r="Y305" s="166">
        <v>572.59</v>
      </c>
    </row>
    <row r="306" spans="1:25" s="146" customFormat="1" x14ac:dyDescent="0.2">
      <c r="A306" s="182" t="s">
        <v>9</v>
      </c>
      <c r="B306" s="164">
        <v>126.70038299999999</v>
      </c>
      <c r="C306" s="164">
        <v>120.260397</v>
      </c>
      <c r="D306" s="164">
        <v>120.87562199999999</v>
      </c>
      <c r="E306" s="164">
        <v>125.291991</v>
      </c>
      <c r="F306" s="164">
        <v>127.41025799999998</v>
      </c>
      <c r="G306" s="164">
        <v>126.32935500000001</v>
      </c>
      <c r="H306" s="164">
        <v>125.16516</v>
      </c>
      <c r="I306" s="164">
        <v>123.28162499999999</v>
      </c>
      <c r="J306" s="164">
        <v>123.681048</v>
      </c>
      <c r="K306" s="164">
        <v>125.12729999999999</v>
      </c>
      <c r="L306" s="164">
        <v>126.48647399999999</v>
      </c>
      <c r="M306" s="164">
        <v>127.00136999999999</v>
      </c>
      <c r="N306" s="164">
        <v>126.79692600000001</v>
      </c>
      <c r="O306" s="164">
        <v>122.03224499999999</v>
      </c>
      <c r="P306" s="164">
        <v>123.12261299999999</v>
      </c>
      <c r="Q306" s="164">
        <v>126.783675</v>
      </c>
      <c r="R306" s="164">
        <v>132.388848</v>
      </c>
      <c r="S306" s="164">
        <v>129.82951199999999</v>
      </c>
      <c r="T306" s="164">
        <v>127.44243900000001</v>
      </c>
      <c r="U306" s="164">
        <v>126.94458</v>
      </c>
      <c r="V306" s="164">
        <v>124.53857699999999</v>
      </c>
      <c r="W306" s="164">
        <v>124.756272</v>
      </c>
      <c r="X306" s="164">
        <v>126.44293500000001</v>
      </c>
      <c r="Y306" s="164">
        <v>126.261207</v>
      </c>
    </row>
    <row r="307" spans="1:25" s="146" customFormat="1" ht="15" thickBot="1" x14ac:dyDescent="0.25">
      <c r="A307" s="183" t="s">
        <v>127</v>
      </c>
      <c r="B307" s="169">
        <v>3.6509273741482882</v>
      </c>
      <c r="C307" s="169">
        <v>3.6509273741482882</v>
      </c>
      <c r="D307" s="169">
        <v>3.6509273741482882</v>
      </c>
      <c r="E307" s="169">
        <v>3.6509273741482882</v>
      </c>
      <c r="F307" s="169">
        <v>3.6509273741482882</v>
      </c>
      <c r="G307" s="169">
        <v>3.6509273741482882</v>
      </c>
      <c r="H307" s="169">
        <v>3.6509273741482882</v>
      </c>
      <c r="I307" s="169">
        <v>3.6509273741482882</v>
      </c>
      <c r="J307" s="169">
        <v>3.6509273741482882</v>
      </c>
      <c r="K307" s="169">
        <v>3.6509273741482882</v>
      </c>
      <c r="L307" s="169">
        <v>3.6509273741482882</v>
      </c>
      <c r="M307" s="169">
        <v>3.6509273741482882</v>
      </c>
      <c r="N307" s="169">
        <v>3.6509273741482882</v>
      </c>
      <c r="O307" s="169">
        <v>3.6509273741482882</v>
      </c>
      <c r="P307" s="169">
        <v>3.6509273741482882</v>
      </c>
      <c r="Q307" s="169">
        <v>3.6509273741482882</v>
      </c>
      <c r="R307" s="169">
        <v>3.6509273741482882</v>
      </c>
      <c r="S307" s="169">
        <v>3.6509273741482882</v>
      </c>
      <c r="T307" s="169">
        <v>3.6509273741482882</v>
      </c>
      <c r="U307" s="169">
        <v>3.6509273741482882</v>
      </c>
      <c r="V307" s="169">
        <v>3.6509273741482882</v>
      </c>
      <c r="W307" s="169">
        <v>3.6509273741482882</v>
      </c>
      <c r="X307" s="169">
        <v>3.6509273741482882</v>
      </c>
      <c r="Y307" s="169">
        <v>3.6509273741482882</v>
      </c>
    </row>
    <row r="308" spans="1:25" s="146" customFormat="1" ht="15" thickBot="1" x14ac:dyDescent="0.25">
      <c r="A308" s="154">
        <v>29</v>
      </c>
      <c r="B308" s="172">
        <v>1218.2131743741484</v>
      </c>
      <c r="C308" s="173">
        <v>1193.9752403741484</v>
      </c>
      <c r="D308" s="173">
        <v>1184.6511283741484</v>
      </c>
      <c r="E308" s="174">
        <v>1218.1299233741483</v>
      </c>
      <c r="F308" s="174">
        <v>1232.6274903741482</v>
      </c>
      <c r="G308" s="174">
        <v>1231.9258033741485</v>
      </c>
      <c r="H308" s="174">
        <v>1220.3420213741483</v>
      </c>
      <c r="I308" s="174">
        <v>1208.0327663741484</v>
      </c>
      <c r="J308" s="174">
        <v>1216.3935453741483</v>
      </c>
      <c r="K308" s="175">
        <v>1223.6363823741483</v>
      </c>
      <c r="L308" s="174">
        <v>1216.7265493741484</v>
      </c>
      <c r="M308" s="176">
        <v>1220.8772063741483</v>
      </c>
      <c r="N308" s="175">
        <v>1219.6403343741483</v>
      </c>
      <c r="O308" s="174">
        <v>1189.9435133741483</v>
      </c>
      <c r="P308" s="176">
        <v>1198.8037983741483</v>
      </c>
      <c r="Q308" s="177">
        <v>1238.2528793741483</v>
      </c>
      <c r="R308" s="174">
        <v>1250.7762083741484</v>
      </c>
      <c r="S308" s="177">
        <v>1244.4134533741483</v>
      </c>
      <c r="T308" s="174">
        <v>1227.6681093741481</v>
      </c>
      <c r="U308" s="173">
        <v>1223.0060533741485</v>
      </c>
      <c r="V308" s="173">
        <v>1217.7255613741484</v>
      </c>
      <c r="W308" s="173">
        <v>1215.9891833741483</v>
      </c>
      <c r="X308" s="173">
        <v>1170.2368123741483</v>
      </c>
      <c r="Y308" s="178">
        <v>1189.2061473741483</v>
      </c>
    </row>
    <row r="309" spans="1:25" s="146" customFormat="1" x14ac:dyDescent="0.2">
      <c r="A309" s="180" t="s">
        <v>7</v>
      </c>
      <c r="B309" s="162">
        <v>539.79</v>
      </c>
      <c r="C309" s="162">
        <v>519.41</v>
      </c>
      <c r="D309" s="162">
        <v>511.57</v>
      </c>
      <c r="E309" s="162">
        <v>539.72</v>
      </c>
      <c r="F309" s="162">
        <v>551.91</v>
      </c>
      <c r="G309" s="162">
        <v>551.32000000000005</v>
      </c>
      <c r="H309" s="162">
        <v>541.58000000000004</v>
      </c>
      <c r="I309" s="162">
        <v>531.23</v>
      </c>
      <c r="J309" s="162">
        <v>538.26</v>
      </c>
      <c r="K309" s="162">
        <v>544.35</v>
      </c>
      <c r="L309" s="162">
        <v>538.54</v>
      </c>
      <c r="M309" s="162">
        <v>542.03</v>
      </c>
      <c r="N309" s="162">
        <v>540.99</v>
      </c>
      <c r="O309" s="162">
        <v>516.02</v>
      </c>
      <c r="P309" s="162">
        <v>523.47</v>
      </c>
      <c r="Q309" s="162">
        <v>556.64</v>
      </c>
      <c r="R309" s="162">
        <v>567.16999999999996</v>
      </c>
      <c r="S309" s="162">
        <v>561.82000000000005</v>
      </c>
      <c r="T309" s="162">
        <v>547.74</v>
      </c>
      <c r="U309" s="162">
        <v>543.82000000000005</v>
      </c>
      <c r="V309" s="162">
        <v>539.38</v>
      </c>
      <c r="W309" s="162">
        <v>537.91999999999996</v>
      </c>
      <c r="X309" s="162">
        <v>499.45</v>
      </c>
      <c r="Y309" s="162">
        <v>515.4</v>
      </c>
    </row>
    <row r="310" spans="1:25" s="146" customFormat="1" x14ac:dyDescent="0.2">
      <c r="A310" s="181" t="s">
        <v>8</v>
      </c>
      <c r="B310" s="164">
        <v>572.59</v>
      </c>
      <c r="C310" s="165">
        <v>572.59</v>
      </c>
      <c r="D310" s="165">
        <v>572.59</v>
      </c>
      <c r="E310" s="165">
        <v>572.59</v>
      </c>
      <c r="F310" s="165">
        <v>572.59</v>
      </c>
      <c r="G310" s="165">
        <v>572.59</v>
      </c>
      <c r="H310" s="165">
        <v>572.59</v>
      </c>
      <c r="I310" s="165">
        <v>572.59</v>
      </c>
      <c r="J310" s="165">
        <v>572.59</v>
      </c>
      <c r="K310" s="165">
        <v>572.59</v>
      </c>
      <c r="L310" s="165">
        <v>572.59</v>
      </c>
      <c r="M310" s="165">
        <v>572.59</v>
      </c>
      <c r="N310" s="165">
        <v>572.59</v>
      </c>
      <c r="O310" s="165">
        <v>572.59</v>
      </c>
      <c r="P310" s="165">
        <v>572.59</v>
      </c>
      <c r="Q310" s="165">
        <v>572.59</v>
      </c>
      <c r="R310" s="165">
        <v>572.59</v>
      </c>
      <c r="S310" s="165">
        <v>572.59</v>
      </c>
      <c r="T310" s="165">
        <v>572.59</v>
      </c>
      <c r="U310" s="165">
        <v>572.59</v>
      </c>
      <c r="V310" s="165">
        <v>572.59</v>
      </c>
      <c r="W310" s="165">
        <v>572.59</v>
      </c>
      <c r="X310" s="165">
        <v>572.59</v>
      </c>
      <c r="Y310" s="166">
        <v>572.59</v>
      </c>
    </row>
    <row r="311" spans="1:25" s="146" customFormat="1" x14ac:dyDescent="0.2">
      <c r="A311" s="182" t="s">
        <v>9</v>
      </c>
      <c r="B311" s="164">
        <v>102.18224699999999</v>
      </c>
      <c r="C311" s="164">
        <v>98.324312999999989</v>
      </c>
      <c r="D311" s="164">
        <v>96.840200999999993</v>
      </c>
      <c r="E311" s="164">
        <v>102.16899600000001</v>
      </c>
      <c r="F311" s="164">
        <v>104.476563</v>
      </c>
      <c r="G311" s="164">
        <v>104.36487600000001</v>
      </c>
      <c r="H311" s="164">
        <v>102.52109400000001</v>
      </c>
      <c r="I311" s="164">
        <v>100.56183900000001</v>
      </c>
      <c r="J311" s="164">
        <v>101.892618</v>
      </c>
      <c r="K311" s="164">
        <v>103.045455</v>
      </c>
      <c r="L311" s="164">
        <v>101.94562199999999</v>
      </c>
      <c r="M311" s="164">
        <v>102.60627899999999</v>
      </c>
      <c r="N311" s="164">
        <v>102.409407</v>
      </c>
      <c r="O311" s="164">
        <v>97.682586000000001</v>
      </c>
      <c r="P311" s="164">
        <v>99.092871000000002</v>
      </c>
      <c r="Q311" s="164">
        <v>105.37195199999999</v>
      </c>
      <c r="R311" s="164">
        <v>107.365281</v>
      </c>
      <c r="S311" s="164">
        <v>106.35252600000001</v>
      </c>
      <c r="T311" s="164">
        <v>103.68718199999999</v>
      </c>
      <c r="U311" s="164">
        <v>102.945126</v>
      </c>
      <c r="V311" s="164">
        <v>102.10463399999999</v>
      </c>
      <c r="W311" s="164">
        <v>101.828256</v>
      </c>
      <c r="X311" s="164">
        <v>94.545884999999998</v>
      </c>
      <c r="Y311" s="164">
        <v>97.565219999999997</v>
      </c>
    </row>
    <row r="312" spans="1:25" s="146" customFormat="1" ht="15" thickBot="1" x14ac:dyDescent="0.25">
      <c r="A312" s="183" t="s">
        <v>127</v>
      </c>
      <c r="B312" s="169">
        <v>3.6509273741482882</v>
      </c>
      <c r="C312" s="169">
        <v>3.6509273741482882</v>
      </c>
      <c r="D312" s="169">
        <v>3.6509273741482882</v>
      </c>
      <c r="E312" s="169">
        <v>3.6509273741482882</v>
      </c>
      <c r="F312" s="169">
        <v>3.6509273741482882</v>
      </c>
      <c r="G312" s="169">
        <v>3.6509273741482882</v>
      </c>
      <c r="H312" s="169">
        <v>3.6509273741482882</v>
      </c>
      <c r="I312" s="169">
        <v>3.6509273741482882</v>
      </c>
      <c r="J312" s="169">
        <v>3.6509273741482882</v>
      </c>
      <c r="K312" s="169">
        <v>3.6509273741482882</v>
      </c>
      <c r="L312" s="169">
        <v>3.6509273741482882</v>
      </c>
      <c r="M312" s="169">
        <v>3.6509273741482882</v>
      </c>
      <c r="N312" s="169">
        <v>3.6509273741482882</v>
      </c>
      <c r="O312" s="169">
        <v>3.6509273741482882</v>
      </c>
      <c r="P312" s="169">
        <v>3.6509273741482882</v>
      </c>
      <c r="Q312" s="169">
        <v>3.6509273741482882</v>
      </c>
      <c r="R312" s="169">
        <v>3.6509273741482882</v>
      </c>
      <c r="S312" s="169">
        <v>3.6509273741482882</v>
      </c>
      <c r="T312" s="169">
        <v>3.6509273741482882</v>
      </c>
      <c r="U312" s="169">
        <v>3.6509273741482882</v>
      </c>
      <c r="V312" s="169">
        <v>3.6509273741482882</v>
      </c>
      <c r="W312" s="169">
        <v>3.6509273741482882</v>
      </c>
      <c r="X312" s="169">
        <v>3.6509273741482882</v>
      </c>
      <c r="Y312" s="169">
        <v>3.6509273741482882</v>
      </c>
    </row>
    <row r="313" spans="1:25" s="146" customFormat="1" ht="15" thickBot="1" x14ac:dyDescent="0.25">
      <c r="A313" s="184">
        <v>30</v>
      </c>
      <c r="B313" s="172">
        <v>1461.4488103741485</v>
      </c>
      <c r="C313" s="173">
        <v>1425.0086583741484</v>
      </c>
      <c r="D313" s="173">
        <v>1426.9115383741484</v>
      </c>
      <c r="E313" s="174">
        <v>1434.7728113741484</v>
      </c>
      <c r="F313" s="174">
        <v>1460.5687283741483</v>
      </c>
      <c r="G313" s="174">
        <v>1463.2446533741484</v>
      </c>
      <c r="H313" s="174">
        <v>1508.3904813741481</v>
      </c>
      <c r="I313" s="174">
        <v>1492.6203633741484</v>
      </c>
      <c r="J313" s="174">
        <v>1507.4985063741481</v>
      </c>
      <c r="K313" s="175">
        <v>1510.2338963741483</v>
      </c>
      <c r="L313" s="174">
        <v>1512.2438133741484</v>
      </c>
      <c r="M313" s="176">
        <v>1472.6995883741483</v>
      </c>
      <c r="N313" s="175">
        <v>1455.0146973741482</v>
      </c>
      <c r="O313" s="174">
        <v>1472.6995883741483</v>
      </c>
      <c r="P313" s="176">
        <v>1486.1624643741484</v>
      </c>
      <c r="Q313" s="177">
        <v>1524.5411753741485</v>
      </c>
      <c r="R313" s="174">
        <v>1540.3469723741482</v>
      </c>
      <c r="S313" s="177">
        <v>1513.8612613741484</v>
      </c>
      <c r="T313" s="174">
        <v>1480.1921783741484</v>
      </c>
      <c r="U313" s="173">
        <v>1466.4795493741483</v>
      </c>
      <c r="V313" s="173">
        <v>1461.9721023741483</v>
      </c>
      <c r="W313" s="173">
        <v>1470.5707413741484</v>
      </c>
      <c r="X313" s="173">
        <v>1467.7639933741484</v>
      </c>
      <c r="Y313" s="178">
        <v>1459.8670413741486</v>
      </c>
    </row>
    <row r="314" spans="1:25" s="146" customFormat="1" x14ac:dyDescent="0.2">
      <c r="A314" s="161" t="s">
        <v>7</v>
      </c>
      <c r="B314" s="162">
        <v>744.31</v>
      </c>
      <c r="C314" s="162">
        <v>713.67</v>
      </c>
      <c r="D314" s="162">
        <v>715.27</v>
      </c>
      <c r="E314" s="162">
        <v>721.88</v>
      </c>
      <c r="F314" s="162">
        <v>743.57</v>
      </c>
      <c r="G314" s="162">
        <v>745.82</v>
      </c>
      <c r="H314" s="162">
        <v>783.78</v>
      </c>
      <c r="I314" s="162">
        <v>770.52</v>
      </c>
      <c r="J314" s="162">
        <v>783.03</v>
      </c>
      <c r="K314" s="162">
        <v>785.33</v>
      </c>
      <c r="L314" s="162">
        <v>787.02</v>
      </c>
      <c r="M314" s="162">
        <v>753.77</v>
      </c>
      <c r="N314" s="162">
        <v>738.9</v>
      </c>
      <c r="O314" s="162">
        <v>753.77</v>
      </c>
      <c r="P314" s="162">
        <v>765.09</v>
      </c>
      <c r="Q314" s="162">
        <v>797.36</v>
      </c>
      <c r="R314" s="162">
        <v>810.65</v>
      </c>
      <c r="S314" s="162">
        <v>788.38</v>
      </c>
      <c r="T314" s="162">
        <v>760.07</v>
      </c>
      <c r="U314" s="162">
        <v>748.54</v>
      </c>
      <c r="V314" s="162">
        <v>744.75</v>
      </c>
      <c r="W314" s="162">
        <v>751.98</v>
      </c>
      <c r="X314" s="162">
        <v>749.62</v>
      </c>
      <c r="Y314" s="162">
        <v>742.98</v>
      </c>
    </row>
    <row r="315" spans="1:25" s="146" customFormat="1" x14ac:dyDescent="0.2">
      <c r="A315" s="163" t="s">
        <v>8</v>
      </c>
      <c r="B315" s="164">
        <v>572.59</v>
      </c>
      <c r="C315" s="165">
        <v>572.59</v>
      </c>
      <c r="D315" s="165">
        <v>572.59</v>
      </c>
      <c r="E315" s="165">
        <v>572.59</v>
      </c>
      <c r="F315" s="165">
        <v>572.59</v>
      </c>
      <c r="G315" s="165">
        <v>572.59</v>
      </c>
      <c r="H315" s="165">
        <v>572.59</v>
      </c>
      <c r="I315" s="165">
        <v>572.59</v>
      </c>
      <c r="J315" s="165">
        <v>572.59</v>
      </c>
      <c r="K315" s="165">
        <v>572.59</v>
      </c>
      <c r="L315" s="165">
        <v>572.59</v>
      </c>
      <c r="M315" s="165">
        <v>572.59</v>
      </c>
      <c r="N315" s="165">
        <v>572.59</v>
      </c>
      <c r="O315" s="165">
        <v>572.59</v>
      </c>
      <c r="P315" s="165">
        <v>572.59</v>
      </c>
      <c r="Q315" s="165">
        <v>572.59</v>
      </c>
      <c r="R315" s="165">
        <v>572.59</v>
      </c>
      <c r="S315" s="165">
        <v>572.59</v>
      </c>
      <c r="T315" s="165">
        <v>572.59</v>
      </c>
      <c r="U315" s="165">
        <v>572.59</v>
      </c>
      <c r="V315" s="165">
        <v>572.59</v>
      </c>
      <c r="W315" s="165">
        <v>572.59</v>
      </c>
      <c r="X315" s="165">
        <v>572.59</v>
      </c>
      <c r="Y315" s="166">
        <v>572.59</v>
      </c>
    </row>
    <row r="316" spans="1:25" s="146" customFormat="1" x14ac:dyDescent="0.2">
      <c r="A316" s="167" t="s">
        <v>9</v>
      </c>
      <c r="B316" s="164">
        <v>140.89788299999998</v>
      </c>
      <c r="C316" s="164">
        <v>135.09773099999998</v>
      </c>
      <c r="D316" s="164">
        <v>135.400611</v>
      </c>
      <c r="E316" s="164">
        <v>136.651884</v>
      </c>
      <c r="F316" s="164">
        <v>140.757801</v>
      </c>
      <c r="G316" s="164">
        <v>141.18372600000001</v>
      </c>
      <c r="H316" s="164">
        <v>148.36955399999999</v>
      </c>
      <c r="I316" s="164">
        <v>145.85943599999999</v>
      </c>
      <c r="J316" s="164">
        <v>148.22757899999999</v>
      </c>
      <c r="K316" s="164">
        <v>148.662969</v>
      </c>
      <c r="L316" s="164">
        <v>148.98288599999998</v>
      </c>
      <c r="M316" s="164">
        <v>142.688661</v>
      </c>
      <c r="N316" s="164">
        <v>139.87376999999998</v>
      </c>
      <c r="O316" s="164">
        <v>142.688661</v>
      </c>
      <c r="P316" s="164">
        <v>144.831537</v>
      </c>
      <c r="Q316" s="164">
        <v>150.940248</v>
      </c>
      <c r="R316" s="164">
        <v>153.45604499999999</v>
      </c>
      <c r="S316" s="164">
        <v>149.24033399999999</v>
      </c>
      <c r="T316" s="164">
        <v>143.88125100000002</v>
      </c>
      <c r="U316" s="164">
        <v>141.698622</v>
      </c>
      <c r="V316" s="164">
        <v>140.98117500000001</v>
      </c>
      <c r="W316" s="164">
        <v>142.34981400000001</v>
      </c>
      <c r="X316" s="164">
        <v>141.903066</v>
      </c>
      <c r="Y316" s="164">
        <v>140.64611400000001</v>
      </c>
    </row>
    <row r="317" spans="1:25" s="146" customFormat="1" ht="15" thickBot="1" x14ac:dyDescent="0.25">
      <c r="A317" s="168" t="s">
        <v>127</v>
      </c>
      <c r="B317" s="169">
        <v>3.6509273741482882</v>
      </c>
      <c r="C317" s="169">
        <v>3.6509273741482882</v>
      </c>
      <c r="D317" s="169">
        <v>3.6509273741482882</v>
      </c>
      <c r="E317" s="169">
        <v>3.6509273741482882</v>
      </c>
      <c r="F317" s="169">
        <v>3.6509273741482882</v>
      </c>
      <c r="G317" s="169">
        <v>3.6509273741482882</v>
      </c>
      <c r="H317" s="169">
        <v>3.6509273741482882</v>
      </c>
      <c r="I317" s="169">
        <v>3.6509273741482882</v>
      </c>
      <c r="J317" s="169">
        <v>3.6509273741482882</v>
      </c>
      <c r="K317" s="169">
        <v>3.6509273741482882</v>
      </c>
      <c r="L317" s="169">
        <v>3.6509273741482882</v>
      </c>
      <c r="M317" s="169">
        <v>3.6509273741482882</v>
      </c>
      <c r="N317" s="169">
        <v>3.6509273741482882</v>
      </c>
      <c r="O317" s="169">
        <v>3.6509273741482882</v>
      </c>
      <c r="P317" s="169">
        <v>3.6509273741482882</v>
      </c>
      <c r="Q317" s="169">
        <v>3.6509273741482882</v>
      </c>
      <c r="R317" s="169">
        <v>3.6509273741482882</v>
      </c>
      <c r="S317" s="169">
        <v>3.6509273741482882</v>
      </c>
      <c r="T317" s="169">
        <v>3.6509273741482882</v>
      </c>
      <c r="U317" s="169">
        <v>3.6509273741482882</v>
      </c>
      <c r="V317" s="169">
        <v>3.6509273741482882</v>
      </c>
      <c r="W317" s="169">
        <v>3.6509273741482882</v>
      </c>
      <c r="X317" s="169">
        <v>3.6509273741482882</v>
      </c>
      <c r="Y317" s="169">
        <v>3.6509273741482882</v>
      </c>
    </row>
    <row r="318" spans="1:25" s="146" customFormat="1" ht="15" thickBot="1" x14ac:dyDescent="0.25">
      <c r="A318" s="171">
        <v>31</v>
      </c>
      <c r="B318" s="172">
        <v>1356.6358013741483</v>
      </c>
      <c r="C318" s="173">
        <v>1317.3770083741483</v>
      </c>
      <c r="D318" s="173">
        <v>1326.4751533741485</v>
      </c>
      <c r="E318" s="174">
        <v>1333.6585253741484</v>
      </c>
      <c r="F318" s="174">
        <v>1359.5258003741483</v>
      </c>
      <c r="G318" s="174">
        <v>1347.9539113741482</v>
      </c>
      <c r="H318" s="174">
        <v>1395.1334423741482</v>
      </c>
      <c r="I318" s="174">
        <v>1391.6012213741483</v>
      </c>
      <c r="J318" s="174">
        <v>1385.4882193741485</v>
      </c>
      <c r="K318" s="175">
        <v>1398.4040173741482</v>
      </c>
      <c r="L318" s="174">
        <v>1395.4426603741483</v>
      </c>
      <c r="M318" s="176">
        <v>1357.7061713741484</v>
      </c>
      <c r="N318" s="175">
        <v>1340.9013623741482</v>
      </c>
      <c r="O318" s="174">
        <v>1362.7012313741482</v>
      </c>
      <c r="P318" s="176">
        <v>1371.5139443741484</v>
      </c>
      <c r="Q318" s="177">
        <v>1417.9085373741482</v>
      </c>
      <c r="R318" s="174">
        <v>1457.8214453741482</v>
      </c>
      <c r="S318" s="177">
        <v>1455.4666313741482</v>
      </c>
      <c r="T318" s="174">
        <v>1347.7279443741486</v>
      </c>
      <c r="U318" s="173">
        <v>1331.0420653741483</v>
      </c>
      <c r="V318" s="173">
        <v>1343.3394273741485</v>
      </c>
      <c r="W318" s="173">
        <v>1347.8111953741482</v>
      </c>
      <c r="X318" s="173">
        <v>1346.4791793741483</v>
      </c>
      <c r="Y318" s="178">
        <v>1343.9459703741481</v>
      </c>
    </row>
    <row r="319" spans="1:25" s="146" customFormat="1" x14ac:dyDescent="0.2">
      <c r="A319" s="180" t="s">
        <v>7</v>
      </c>
      <c r="B319" s="162">
        <v>656.18</v>
      </c>
      <c r="C319" s="162">
        <v>623.16999999999996</v>
      </c>
      <c r="D319" s="162">
        <v>630.82000000000005</v>
      </c>
      <c r="E319" s="162">
        <v>636.86</v>
      </c>
      <c r="F319" s="162">
        <v>658.61</v>
      </c>
      <c r="G319" s="162">
        <v>648.88</v>
      </c>
      <c r="H319" s="162">
        <v>688.55</v>
      </c>
      <c r="I319" s="162">
        <v>685.58</v>
      </c>
      <c r="J319" s="162">
        <v>680.44</v>
      </c>
      <c r="K319" s="162">
        <v>691.3</v>
      </c>
      <c r="L319" s="162">
        <v>688.81</v>
      </c>
      <c r="M319" s="162">
        <v>657.08</v>
      </c>
      <c r="N319" s="162">
        <v>642.95000000000005</v>
      </c>
      <c r="O319" s="162">
        <v>661.28</v>
      </c>
      <c r="P319" s="162">
        <v>668.69</v>
      </c>
      <c r="Q319" s="162">
        <v>707.7</v>
      </c>
      <c r="R319" s="162">
        <v>741.26</v>
      </c>
      <c r="S319" s="162">
        <v>739.28</v>
      </c>
      <c r="T319" s="162">
        <v>648.69000000000005</v>
      </c>
      <c r="U319" s="162">
        <v>634.66</v>
      </c>
      <c r="V319" s="162">
        <v>645</v>
      </c>
      <c r="W319" s="162">
        <v>648.76</v>
      </c>
      <c r="X319" s="162">
        <v>647.64</v>
      </c>
      <c r="Y319" s="162">
        <v>645.51</v>
      </c>
    </row>
    <row r="320" spans="1:25" s="146" customFormat="1" x14ac:dyDescent="0.2">
      <c r="A320" s="181" t="s">
        <v>8</v>
      </c>
      <c r="B320" s="164">
        <v>572.59</v>
      </c>
      <c r="C320" s="165">
        <v>572.59</v>
      </c>
      <c r="D320" s="165">
        <v>572.59</v>
      </c>
      <c r="E320" s="165">
        <v>572.59</v>
      </c>
      <c r="F320" s="165">
        <v>572.59</v>
      </c>
      <c r="G320" s="165">
        <v>572.59</v>
      </c>
      <c r="H320" s="165">
        <v>572.59</v>
      </c>
      <c r="I320" s="165">
        <v>572.59</v>
      </c>
      <c r="J320" s="165">
        <v>572.59</v>
      </c>
      <c r="K320" s="165">
        <v>572.59</v>
      </c>
      <c r="L320" s="165">
        <v>572.59</v>
      </c>
      <c r="M320" s="165">
        <v>572.59</v>
      </c>
      <c r="N320" s="165">
        <v>572.59</v>
      </c>
      <c r="O320" s="165">
        <v>572.59</v>
      </c>
      <c r="P320" s="165">
        <v>572.59</v>
      </c>
      <c r="Q320" s="165">
        <v>572.59</v>
      </c>
      <c r="R320" s="165">
        <v>572.59</v>
      </c>
      <c r="S320" s="165">
        <v>572.59</v>
      </c>
      <c r="T320" s="165">
        <v>572.59</v>
      </c>
      <c r="U320" s="165">
        <v>572.59</v>
      </c>
      <c r="V320" s="165">
        <v>572.59</v>
      </c>
      <c r="W320" s="165">
        <v>572.59</v>
      </c>
      <c r="X320" s="165">
        <v>572.59</v>
      </c>
      <c r="Y320" s="166">
        <v>572.59</v>
      </c>
    </row>
    <row r="321" spans="1:25" s="146" customFormat="1" x14ac:dyDescent="0.2">
      <c r="A321" s="182" t="s">
        <v>9</v>
      </c>
      <c r="B321" s="164">
        <v>124.21487399999999</v>
      </c>
      <c r="C321" s="164">
        <v>117.96608099999999</v>
      </c>
      <c r="D321" s="164">
        <v>119.41422600000001</v>
      </c>
      <c r="E321" s="164">
        <v>120.557598</v>
      </c>
      <c r="F321" s="164">
        <v>124.67487300000001</v>
      </c>
      <c r="G321" s="164">
        <v>122.832984</v>
      </c>
      <c r="H321" s="164">
        <v>130.34251499999999</v>
      </c>
      <c r="I321" s="164">
        <v>129.780294</v>
      </c>
      <c r="J321" s="164">
        <v>128.80729200000002</v>
      </c>
      <c r="K321" s="164">
        <v>130.86309</v>
      </c>
      <c r="L321" s="164">
        <v>130.39173299999999</v>
      </c>
      <c r="M321" s="164">
        <v>124.385244</v>
      </c>
      <c r="N321" s="164">
        <v>121.710435</v>
      </c>
      <c r="O321" s="164">
        <v>125.18030399999999</v>
      </c>
      <c r="P321" s="164">
        <v>126.58301700000001</v>
      </c>
      <c r="Q321" s="164">
        <v>133.96761000000001</v>
      </c>
      <c r="R321" s="164">
        <v>140.32051799999999</v>
      </c>
      <c r="S321" s="164">
        <v>139.94570399999998</v>
      </c>
      <c r="T321" s="164">
        <v>122.79701700000001</v>
      </c>
      <c r="U321" s="164">
        <v>120.141138</v>
      </c>
      <c r="V321" s="164">
        <v>122.0985</v>
      </c>
      <c r="W321" s="164">
        <v>122.81026799999999</v>
      </c>
      <c r="X321" s="164">
        <v>122.59825199999999</v>
      </c>
      <c r="Y321" s="164">
        <v>122.195043</v>
      </c>
    </row>
    <row r="322" spans="1:25" s="146" customFormat="1" ht="15" thickBot="1" x14ac:dyDescent="0.25">
      <c r="A322" s="183" t="s">
        <v>127</v>
      </c>
      <c r="B322" s="169">
        <v>3.6509273741482882</v>
      </c>
      <c r="C322" s="169">
        <v>3.6509273741482882</v>
      </c>
      <c r="D322" s="169">
        <v>3.6509273741482882</v>
      </c>
      <c r="E322" s="169">
        <v>3.6509273741482882</v>
      </c>
      <c r="F322" s="169">
        <v>3.6509273741482882</v>
      </c>
      <c r="G322" s="169">
        <v>3.6509273741482882</v>
      </c>
      <c r="H322" s="169">
        <v>3.6509273741482882</v>
      </c>
      <c r="I322" s="169">
        <v>3.6509273741482882</v>
      </c>
      <c r="J322" s="169">
        <v>3.6509273741482882</v>
      </c>
      <c r="K322" s="169">
        <v>3.6509273741482882</v>
      </c>
      <c r="L322" s="169">
        <v>3.6509273741482882</v>
      </c>
      <c r="M322" s="169">
        <v>3.6509273741482882</v>
      </c>
      <c r="N322" s="169">
        <v>3.6509273741482882</v>
      </c>
      <c r="O322" s="169">
        <v>3.6509273741482882</v>
      </c>
      <c r="P322" s="169">
        <v>3.6509273741482882</v>
      </c>
      <c r="Q322" s="169">
        <v>3.6509273741482882</v>
      </c>
      <c r="R322" s="169">
        <v>3.6509273741482882</v>
      </c>
      <c r="S322" s="169">
        <v>3.6509273741482882</v>
      </c>
      <c r="T322" s="169">
        <v>3.6509273741482882</v>
      </c>
      <c r="U322" s="169">
        <v>3.6509273741482882</v>
      </c>
      <c r="V322" s="169">
        <v>3.6509273741482882</v>
      </c>
      <c r="W322" s="169">
        <v>3.6509273741482882</v>
      </c>
      <c r="X322" s="169">
        <v>3.6509273741482882</v>
      </c>
      <c r="Y322" s="169">
        <v>3.6509273741482882</v>
      </c>
    </row>
    <row r="323" spans="1:25" ht="15" thickBot="1" x14ac:dyDescent="0.25">
      <c r="A323" s="187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187"/>
    </row>
    <row r="324" spans="1:25" s="146" customFormat="1" ht="15" thickBot="1" x14ac:dyDescent="0.25">
      <c r="A324" s="189" t="s">
        <v>43</v>
      </c>
      <c r="B324" s="190" t="s">
        <v>57</v>
      </c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2"/>
    </row>
    <row r="325" spans="1:25" s="146" customFormat="1" ht="15" thickBot="1" x14ac:dyDescent="0.25">
      <c r="A325" s="193"/>
      <c r="B325" s="194" t="s">
        <v>42</v>
      </c>
      <c r="C325" s="195" t="s">
        <v>41</v>
      </c>
      <c r="D325" s="196" t="s">
        <v>40</v>
      </c>
      <c r="E325" s="195" t="s">
        <v>39</v>
      </c>
      <c r="F325" s="195" t="s">
        <v>38</v>
      </c>
      <c r="G325" s="195" t="s">
        <v>37</v>
      </c>
      <c r="H325" s="195" t="s">
        <v>36</v>
      </c>
      <c r="I325" s="195" t="s">
        <v>35</v>
      </c>
      <c r="J325" s="195" t="s">
        <v>34</v>
      </c>
      <c r="K325" s="197" t="s">
        <v>33</v>
      </c>
      <c r="L325" s="195" t="s">
        <v>32</v>
      </c>
      <c r="M325" s="198" t="s">
        <v>31</v>
      </c>
      <c r="N325" s="197" t="s">
        <v>30</v>
      </c>
      <c r="O325" s="195" t="s">
        <v>29</v>
      </c>
      <c r="P325" s="198" t="s">
        <v>28</v>
      </c>
      <c r="Q325" s="196" t="s">
        <v>27</v>
      </c>
      <c r="R325" s="195" t="s">
        <v>26</v>
      </c>
      <c r="S325" s="196" t="s">
        <v>25</v>
      </c>
      <c r="T325" s="195" t="s">
        <v>24</v>
      </c>
      <c r="U325" s="196" t="s">
        <v>23</v>
      </c>
      <c r="V325" s="195" t="s">
        <v>22</v>
      </c>
      <c r="W325" s="196" t="s">
        <v>21</v>
      </c>
      <c r="X325" s="195" t="s">
        <v>20</v>
      </c>
      <c r="Y325" s="199" t="s">
        <v>19</v>
      </c>
    </row>
    <row r="326" spans="1:25" s="310" customFormat="1" ht="15.75" thickBot="1" x14ac:dyDescent="0.25">
      <c r="A326" s="200">
        <v>1</v>
      </c>
      <c r="B326" s="172">
        <v>1369.4451883741483</v>
      </c>
      <c r="C326" s="173">
        <v>1342.4837573741481</v>
      </c>
      <c r="D326" s="173">
        <v>1335.0030603741482</v>
      </c>
      <c r="E326" s="174">
        <v>1344.5531393741485</v>
      </c>
      <c r="F326" s="174">
        <v>1380.9576123741483</v>
      </c>
      <c r="G326" s="174">
        <v>1383.4670353741483</v>
      </c>
      <c r="H326" s="174">
        <v>1376.1171613741485</v>
      </c>
      <c r="I326" s="174">
        <v>1346.1705873741485</v>
      </c>
      <c r="J326" s="174">
        <v>1376.7237043741482</v>
      </c>
      <c r="K326" s="175">
        <v>1380.6602873741483</v>
      </c>
      <c r="L326" s="174">
        <v>1361.1795533741486</v>
      </c>
      <c r="M326" s="176">
        <v>1359.7405003741485</v>
      </c>
      <c r="N326" s="175">
        <v>1357.6949043741481</v>
      </c>
      <c r="O326" s="174">
        <v>1336.8345823741483</v>
      </c>
      <c r="P326" s="176">
        <v>1345.4689003741485</v>
      </c>
      <c r="Q326" s="177">
        <v>1360.7514053741484</v>
      </c>
      <c r="R326" s="174">
        <v>1362.9159313741484</v>
      </c>
      <c r="S326" s="177">
        <v>1363.5224743741483</v>
      </c>
      <c r="T326" s="174">
        <v>1494.4287253741484</v>
      </c>
      <c r="U326" s="173">
        <v>1359.2172083741484</v>
      </c>
      <c r="V326" s="173">
        <v>1362.9159313741484</v>
      </c>
      <c r="W326" s="173">
        <v>1364.3074123741483</v>
      </c>
      <c r="X326" s="173">
        <v>1363.0467543741481</v>
      </c>
      <c r="Y326" s="178">
        <v>1367.9228843741482</v>
      </c>
    </row>
    <row r="327" spans="1:25" s="146" customFormat="1" x14ac:dyDescent="0.2">
      <c r="A327" s="161" t="s">
        <v>7</v>
      </c>
      <c r="B327" s="162">
        <v>545.77</v>
      </c>
      <c r="C327" s="162">
        <v>523.1</v>
      </c>
      <c r="D327" s="162">
        <v>516.80999999999995</v>
      </c>
      <c r="E327" s="162">
        <v>524.84</v>
      </c>
      <c r="F327" s="162">
        <v>555.45000000000005</v>
      </c>
      <c r="G327" s="162">
        <v>557.55999999999995</v>
      </c>
      <c r="H327" s="162">
        <v>551.38</v>
      </c>
      <c r="I327" s="162">
        <v>526.20000000000005</v>
      </c>
      <c r="J327" s="162">
        <v>551.89</v>
      </c>
      <c r="K327" s="162">
        <v>555.20000000000005</v>
      </c>
      <c r="L327" s="162">
        <v>538.82000000000005</v>
      </c>
      <c r="M327" s="162">
        <v>537.61</v>
      </c>
      <c r="N327" s="162">
        <v>535.89</v>
      </c>
      <c r="O327" s="162">
        <v>518.35</v>
      </c>
      <c r="P327" s="162">
        <v>525.61</v>
      </c>
      <c r="Q327" s="162">
        <v>538.46</v>
      </c>
      <c r="R327" s="162">
        <v>540.28</v>
      </c>
      <c r="S327" s="162">
        <v>540.79</v>
      </c>
      <c r="T327" s="162">
        <v>650.86</v>
      </c>
      <c r="U327" s="162">
        <v>537.16999999999996</v>
      </c>
      <c r="V327" s="162">
        <v>540.28</v>
      </c>
      <c r="W327" s="162">
        <v>541.45000000000005</v>
      </c>
      <c r="X327" s="162">
        <v>540.39</v>
      </c>
      <c r="Y327" s="162">
        <v>544.49</v>
      </c>
    </row>
    <row r="328" spans="1:25" s="146" customFormat="1" x14ac:dyDescent="0.2">
      <c r="A328" s="163" t="s">
        <v>8</v>
      </c>
      <c r="B328" s="164">
        <v>716.71</v>
      </c>
      <c r="C328" s="165">
        <v>716.71</v>
      </c>
      <c r="D328" s="165">
        <v>716.71</v>
      </c>
      <c r="E328" s="165">
        <v>716.71</v>
      </c>
      <c r="F328" s="165">
        <v>716.71</v>
      </c>
      <c r="G328" s="165">
        <v>716.71</v>
      </c>
      <c r="H328" s="165">
        <v>716.71</v>
      </c>
      <c r="I328" s="165">
        <v>716.71</v>
      </c>
      <c r="J328" s="165">
        <v>716.71</v>
      </c>
      <c r="K328" s="165">
        <v>716.71</v>
      </c>
      <c r="L328" s="165">
        <v>716.71</v>
      </c>
      <c r="M328" s="165">
        <v>716.71</v>
      </c>
      <c r="N328" s="165">
        <v>716.71</v>
      </c>
      <c r="O328" s="165">
        <v>716.71</v>
      </c>
      <c r="P328" s="165">
        <v>716.71</v>
      </c>
      <c r="Q328" s="165">
        <v>716.71</v>
      </c>
      <c r="R328" s="165">
        <v>716.71</v>
      </c>
      <c r="S328" s="165">
        <v>716.71</v>
      </c>
      <c r="T328" s="165">
        <v>716.71</v>
      </c>
      <c r="U328" s="165">
        <v>716.71</v>
      </c>
      <c r="V328" s="165">
        <v>716.71</v>
      </c>
      <c r="W328" s="165">
        <v>716.71</v>
      </c>
      <c r="X328" s="165">
        <v>716.71</v>
      </c>
      <c r="Y328" s="166">
        <v>716.71</v>
      </c>
    </row>
    <row r="329" spans="1:25" s="146" customFormat="1" x14ac:dyDescent="0.2">
      <c r="A329" s="167" t="s">
        <v>9</v>
      </c>
      <c r="B329" s="164">
        <v>103.31426099999999</v>
      </c>
      <c r="C329" s="164">
        <v>99.022829999999999</v>
      </c>
      <c r="D329" s="164">
        <v>97.832132999999985</v>
      </c>
      <c r="E329" s="164">
        <v>99.352212000000009</v>
      </c>
      <c r="F329" s="164">
        <v>105.14668500000001</v>
      </c>
      <c r="G329" s="164">
        <v>105.54610799999999</v>
      </c>
      <c r="H329" s="164">
        <v>104.376234</v>
      </c>
      <c r="I329" s="164">
        <v>99.609660000000005</v>
      </c>
      <c r="J329" s="164">
        <v>104.47277699999999</v>
      </c>
      <c r="K329" s="164">
        <v>105.09936</v>
      </c>
      <c r="L329" s="164">
        <v>101.998626</v>
      </c>
      <c r="M329" s="164">
        <v>101.76957299999999</v>
      </c>
      <c r="N329" s="164">
        <v>101.44397699999999</v>
      </c>
      <c r="O329" s="164">
        <v>98.123654999999999</v>
      </c>
      <c r="P329" s="164">
        <v>99.497973000000002</v>
      </c>
      <c r="Q329" s="164">
        <v>101.93047800000001</v>
      </c>
      <c r="R329" s="164">
        <v>102.275004</v>
      </c>
      <c r="S329" s="164">
        <v>102.37154699999999</v>
      </c>
      <c r="T329" s="164">
        <v>123.207798</v>
      </c>
      <c r="U329" s="164">
        <v>101.68628099999999</v>
      </c>
      <c r="V329" s="164">
        <v>102.275004</v>
      </c>
      <c r="W329" s="164">
        <v>102.49648500000001</v>
      </c>
      <c r="X329" s="164">
        <v>102.29582699999999</v>
      </c>
      <c r="Y329" s="164">
        <v>103.071957</v>
      </c>
    </row>
    <row r="330" spans="1:25" s="146" customFormat="1" ht="15" thickBot="1" x14ac:dyDescent="0.25">
      <c r="A330" s="168" t="s">
        <v>127</v>
      </c>
      <c r="B330" s="169">
        <v>3.6509273741482882</v>
      </c>
      <c r="C330" s="169">
        <v>3.6509273741482882</v>
      </c>
      <c r="D330" s="169">
        <v>3.6509273741482882</v>
      </c>
      <c r="E330" s="169">
        <v>3.6509273741482882</v>
      </c>
      <c r="F330" s="169">
        <v>3.6509273741482882</v>
      </c>
      <c r="G330" s="169">
        <v>3.6509273741482882</v>
      </c>
      <c r="H330" s="169">
        <v>3.6509273741482882</v>
      </c>
      <c r="I330" s="169">
        <v>3.6509273741482882</v>
      </c>
      <c r="J330" s="169">
        <v>3.6509273741482882</v>
      </c>
      <c r="K330" s="169">
        <v>3.6509273741482882</v>
      </c>
      <c r="L330" s="169">
        <v>3.6509273741482882</v>
      </c>
      <c r="M330" s="169">
        <v>3.6509273741482882</v>
      </c>
      <c r="N330" s="169">
        <v>3.6509273741482882</v>
      </c>
      <c r="O330" s="169">
        <v>3.6509273741482882</v>
      </c>
      <c r="P330" s="169">
        <v>3.6509273741482882</v>
      </c>
      <c r="Q330" s="169">
        <v>3.6509273741482882</v>
      </c>
      <c r="R330" s="169">
        <v>3.6509273741482882</v>
      </c>
      <c r="S330" s="169">
        <v>3.6509273741482882</v>
      </c>
      <c r="T330" s="169">
        <v>3.6509273741482882</v>
      </c>
      <c r="U330" s="169">
        <v>3.6509273741482882</v>
      </c>
      <c r="V330" s="169">
        <v>3.6509273741482882</v>
      </c>
      <c r="W330" s="169">
        <v>3.6509273741482882</v>
      </c>
      <c r="X330" s="169">
        <v>3.6509273741482882</v>
      </c>
      <c r="Y330" s="169">
        <v>3.6509273741482882</v>
      </c>
    </row>
    <row r="331" spans="1:25" s="146" customFormat="1" ht="15" thickBot="1" x14ac:dyDescent="0.25">
      <c r="A331" s="171">
        <v>2</v>
      </c>
      <c r="B331" s="172">
        <v>1504.7042773741484</v>
      </c>
      <c r="C331" s="173">
        <v>1503.1344013741482</v>
      </c>
      <c r="D331" s="173">
        <v>1497.3662963741483</v>
      </c>
      <c r="E331" s="174">
        <v>1476.6486903741481</v>
      </c>
      <c r="F331" s="174">
        <v>1476.0064683741482</v>
      </c>
      <c r="G331" s="174">
        <v>1499.1502463741483</v>
      </c>
      <c r="H331" s="174">
        <v>1493.4416063741483</v>
      </c>
      <c r="I331" s="174">
        <v>1500.7795873741484</v>
      </c>
      <c r="J331" s="174">
        <v>1492.2998783741484</v>
      </c>
      <c r="K331" s="175">
        <v>1502.5873233741484</v>
      </c>
      <c r="L331" s="174">
        <v>1512.4109413741483</v>
      </c>
      <c r="M331" s="176">
        <v>1509.8301603741484</v>
      </c>
      <c r="N331" s="175">
        <v>1513.6002413741483</v>
      </c>
      <c r="O331" s="174">
        <v>1482.9281943741485</v>
      </c>
      <c r="P331" s="176">
        <v>1466.6585703741482</v>
      </c>
      <c r="Q331" s="177">
        <v>1483.7012393741486</v>
      </c>
      <c r="R331" s="174">
        <v>1519.8678523741482</v>
      </c>
      <c r="S331" s="177">
        <v>1518.7855893741485</v>
      </c>
      <c r="T331" s="174">
        <v>1527.2534053741483</v>
      </c>
      <c r="U331" s="173">
        <v>1502.9441133741484</v>
      </c>
      <c r="V331" s="173">
        <v>1508.4030003741484</v>
      </c>
      <c r="W331" s="173">
        <v>1518.3812273741482</v>
      </c>
      <c r="X331" s="173">
        <v>1515.5388003741484</v>
      </c>
      <c r="Y331" s="178">
        <v>1508.2364983741484</v>
      </c>
    </row>
    <row r="332" spans="1:25" s="146" customFormat="1" x14ac:dyDescent="0.2">
      <c r="A332" s="161" t="s">
        <v>7</v>
      </c>
      <c r="B332" s="162">
        <v>659.5</v>
      </c>
      <c r="C332" s="162">
        <v>658.18</v>
      </c>
      <c r="D332" s="162">
        <v>653.33000000000004</v>
      </c>
      <c r="E332" s="162">
        <v>635.91</v>
      </c>
      <c r="F332" s="162">
        <v>635.37</v>
      </c>
      <c r="G332" s="162">
        <v>654.83000000000004</v>
      </c>
      <c r="H332" s="162">
        <v>650.03</v>
      </c>
      <c r="I332" s="162">
        <v>656.2</v>
      </c>
      <c r="J332" s="162">
        <v>649.07000000000005</v>
      </c>
      <c r="K332" s="162">
        <v>657.72</v>
      </c>
      <c r="L332" s="162">
        <v>665.98</v>
      </c>
      <c r="M332" s="162">
        <v>663.81</v>
      </c>
      <c r="N332" s="162">
        <v>666.98</v>
      </c>
      <c r="O332" s="162">
        <v>641.19000000000005</v>
      </c>
      <c r="P332" s="162">
        <v>627.51</v>
      </c>
      <c r="Q332" s="162">
        <v>641.84</v>
      </c>
      <c r="R332" s="162">
        <v>672.25</v>
      </c>
      <c r="S332" s="162">
        <v>671.34</v>
      </c>
      <c r="T332" s="162">
        <v>678.46</v>
      </c>
      <c r="U332" s="162">
        <v>658.02</v>
      </c>
      <c r="V332" s="162">
        <v>662.61</v>
      </c>
      <c r="W332" s="162">
        <v>671</v>
      </c>
      <c r="X332" s="162">
        <v>668.61</v>
      </c>
      <c r="Y332" s="162">
        <v>662.47</v>
      </c>
    </row>
    <row r="333" spans="1:25" s="146" customFormat="1" x14ac:dyDescent="0.2">
      <c r="A333" s="163" t="s">
        <v>8</v>
      </c>
      <c r="B333" s="164">
        <v>716.71</v>
      </c>
      <c r="C333" s="165">
        <v>716.71</v>
      </c>
      <c r="D333" s="165">
        <v>716.71</v>
      </c>
      <c r="E333" s="165">
        <v>716.71</v>
      </c>
      <c r="F333" s="165">
        <v>716.71</v>
      </c>
      <c r="G333" s="165">
        <v>716.71</v>
      </c>
      <c r="H333" s="165">
        <v>716.71</v>
      </c>
      <c r="I333" s="165">
        <v>716.71</v>
      </c>
      <c r="J333" s="165">
        <v>716.71</v>
      </c>
      <c r="K333" s="165">
        <v>716.71</v>
      </c>
      <c r="L333" s="165">
        <v>716.71</v>
      </c>
      <c r="M333" s="165">
        <v>716.71</v>
      </c>
      <c r="N333" s="165">
        <v>716.71</v>
      </c>
      <c r="O333" s="165">
        <v>716.71</v>
      </c>
      <c r="P333" s="165">
        <v>716.71</v>
      </c>
      <c r="Q333" s="165">
        <v>716.71</v>
      </c>
      <c r="R333" s="165">
        <v>716.71</v>
      </c>
      <c r="S333" s="165">
        <v>716.71</v>
      </c>
      <c r="T333" s="165">
        <v>716.71</v>
      </c>
      <c r="U333" s="165">
        <v>716.71</v>
      </c>
      <c r="V333" s="165">
        <v>716.71</v>
      </c>
      <c r="W333" s="165">
        <v>716.71</v>
      </c>
      <c r="X333" s="165">
        <v>716.71</v>
      </c>
      <c r="Y333" s="166">
        <v>716.71</v>
      </c>
    </row>
    <row r="334" spans="1:25" s="146" customFormat="1" x14ac:dyDescent="0.2">
      <c r="A334" s="167" t="s">
        <v>9</v>
      </c>
      <c r="B334" s="164">
        <v>124.84335</v>
      </c>
      <c r="C334" s="164">
        <v>124.59347399999999</v>
      </c>
      <c r="D334" s="164">
        <v>123.675369</v>
      </c>
      <c r="E334" s="164">
        <v>120.37776299999999</v>
      </c>
      <c r="F334" s="164">
        <v>120.275541</v>
      </c>
      <c r="G334" s="164">
        <v>123.95931900000001</v>
      </c>
      <c r="H334" s="164">
        <v>123.05067899999999</v>
      </c>
      <c r="I334" s="164">
        <v>124.21866</v>
      </c>
      <c r="J334" s="164">
        <v>122.86895100000001</v>
      </c>
      <c r="K334" s="164">
        <v>124.50639600000001</v>
      </c>
      <c r="L334" s="164">
        <v>126.070014</v>
      </c>
      <c r="M334" s="164">
        <v>125.65923299999999</v>
      </c>
      <c r="N334" s="164">
        <v>126.259314</v>
      </c>
      <c r="O334" s="164">
        <v>121.377267</v>
      </c>
      <c r="P334" s="164">
        <v>118.787643</v>
      </c>
      <c r="Q334" s="164">
        <v>121.50031200000001</v>
      </c>
      <c r="R334" s="164">
        <v>127.256925</v>
      </c>
      <c r="S334" s="164">
        <v>127.08466200000001</v>
      </c>
      <c r="T334" s="164">
        <v>128.432478</v>
      </c>
      <c r="U334" s="164">
        <v>124.56318599999999</v>
      </c>
      <c r="V334" s="164">
        <v>125.432073</v>
      </c>
      <c r="W334" s="164">
        <v>127.02029999999999</v>
      </c>
      <c r="X334" s="164">
        <v>126.56787300000001</v>
      </c>
      <c r="Y334" s="164">
        <v>125.40557100000001</v>
      </c>
    </row>
    <row r="335" spans="1:25" s="146" customFormat="1" ht="15" thickBot="1" x14ac:dyDescent="0.25">
      <c r="A335" s="168" t="s">
        <v>127</v>
      </c>
      <c r="B335" s="169">
        <v>3.6509273741482882</v>
      </c>
      <c r="C335" s="169">
        <v>3.6509273741482882</v>
      </c>
      <c r="D335" s="169">
        <v>3.6509273741482882</v>
      </c>
      <c r="E335" s="169">
        <v>3.6509273741482882</v>
      </c>
      <c r="F335" s="169">
        <v>3.6509273741482882</v>
      </c>
      <c r="G335" s="169">
        <v>3.6509273741482882</v>
      </c>
      <c r="H335" s="169">
        <v>3.6509273741482882</v>
      </c>
      <c r="I335" s="169">
        <v>3.6509273741482882</v>
      </c>
      <c r="J335" s="169">
        <v>3.6509273741482882</v>
      </c>
      <c r="K335" s="169">
        <v>3.6509273741482882</v>
      </c>
      <c r="L335" s="169">
        <v>3.6509273741482882</v>
      </c>
      <c r="M335" s="169">
        <v>3.6509273741482882</v>
      </c>
      <c r="N335" s="169">
        <v>3.6509273741482882</v>
      </c>
      <c r="O335" s="169">
        <v>3.6509273741482882</v>
      </c>
      <c r="P335" s="169">
        <v>3.6509273741482882</v>
      </c>
      <c r="Q335" s="169">
        <v>3.6509273741482882</v>
      </c>
      <c r="R335" s="169">
        <v>3.6509273741482882</v>
      </c>
      <c r="S335" s="169">
        <v>3.6509273741482882</v>
      </c>
      <c r="T335" s="169">
        <v>3.6509273741482882</v>
      </c>
      <c r="U335" s="169">
        <v>3.6509273741482882</v>
      </c>
      <c r="V335" s="169">
        <v>3.6509273741482882</v>
      </c>
      <c r="W335" s="169">
        <v>3.6509273741482882</v>
      </c>
      <c r="X335" s="169">
        <v>3.6509273741482882</v>
      </c>
      <c r="Y335" s="169">
        <v>3.6509273741482882</v>
      </c>
    </row>
    <row r="336" spans="1:25" s="146" customFormat="1" ht="15" thickBot="1" x14ac:dyDescent="0.25">
      <c r="A336" s="154">
        <v>3</v>
      </c>
      <c r="B336" s="172">
        <v>1497.0570783741484</v>
      </c>
      <c r="C336" s="173">
        <v>1474.5793083741485</v>
      </c>
      <c r="D336" s="173">
        <v>1474.8647403741481</v>
      </c>
      <c r="E336" s="174">
        <v>1465.1481593741482</v>
      </c>
      <c r="F336" s="174">
        <v>1466.1233853741483</v>
      </c>
      <c r="G336" s="174">
        <v>1488.9817313741482</v>
      </c>
      <c r="H336" s="174">
        <v>1491.0867923741482</v>
      </c>
      <c r="I336" s="174">
        <v>1482.8449433741482</v>
      </c>
      <c r="J336" s="174">
        <v>1492.1809483741483</v>
      </c>
      <c r="K336" s="175">
        <v>1499.0551023741484</v>
      </c>
      <c r="L336" s="174">
        <v>1496.8667903741482</v>
      </c>
      <c r="M336" s="176">
        <v>1490.8965043741482</v>
      </c>
      <c r="N336" s="175">
        <v>1500.7439083741483</v>
      </c>
      <c r="O336" s="174">
        <v>1473.8181563741482</v>
      </c>
      <c r="P336" s="176">
        <v>1478.5158913741484</v>
      </c>
      <c r="Q336" s="177">
        <v>1494.9282313741483</v>
      </c>
      <c r="R336" s="174">
        <v>1506.6190503741484</v>
      </c>
      <c r="S336" s="177">
        <v>1525.8381383741482</v>
      </c>
      <c r="T336" s="174">
        <v>1526.8728293741483</v>
      </c>
      <c r="U336" s="173">
        <v>1501.8737433741483</v>
      </c>
      <c r="V336" s="173">
        <v>1505.7746473741483</v>
      </c>
      <c r="W336" s="173">
        <v>1516.6329563741483</v>
      </c>
      <c r="X336" s="173">
        <v>1511.7092543741483</v>
      </c>
      <c r="Y336" s="178">
        <v>1508.7478973741484</v>
      </c>
    </row>
    <row r="337" spans="1:25" s="146" customFormat="1" x14ac:dyDescent="0.2">
      <c r="A337" s="161" t="s">
        <v>7</v>
      </c>
      <c r="B337" s="162">
        <v>653.07000000000005</v>
      </c>
      <c r="C337" s="162">
        <v>634.16999999999996</v>
      </c>
      <c r="D337" s="162">
        <v>634.41</v>
      </c>
      <c r="E337" s="162">
        <v>626.24</v>
      </c>
      <c r="F337" s="162">
        <v>627.05999999999995</v>
      </c>
      <c r="G337" s="162">
        <v>646.28</v>
      </c>
      <c r="H337" s="162">
        <v>648.04999999999995</v>
      </c>
      <c r="I337" s="162">
        <v>641.12</v>
      </c>
      <c r="J337" s="162">
        <v>648.97</v>
      </c>
      <c r="K337" s="162">
        <v>654.75</v>
      </c>
      <c r="L337" s="162">
        <v>652.91</v>
      </c>
      <c r="M337" s="162">
        <v>647.89</v>
      </c>
      <c r="N337" s="162">
        <v>656.17</v>
      </c>
      <c r="O337" s="162">
        <v>633.53</v>
      </c>
      <c r="P337" s="162">
        <v>637.48</v>
      </c>
      <c r="Q337" s="162">
        <v>651.28</v>
      </c>
      <c r="R337" s="162">
        <v>661.11</v>
      </c>
      <c r="S337" s="162">
        <v>677.27</v>
      </c>
      <c r="T337" s="162">
        <v>678.14</v>
      </c>
      <c r="U337" s="162">
        <v>657.12</v>
      </c>
      <c r="V337" s="162">
        <v>660.4</v>
      </c>
      <c r="W337" s="162">
        <v>669.53</v>
      </c>
      <c r="X337" s="162">
        <v>665.39</v>
      </c>
      <c r="Y337" s="162">
        <v>662.9</v>
      </c>
    </row>
    <row r="338" spans="1:25" s="146" customFormat="1" x14ac:dyDescent="0.2">
      <c r="A338" s="163" t="s">
        <v>8</v>
      </c>
      <c r="B338" s="164">
        <v>716.71</v>
      </c>
      <c r="C338" s="165">
        <v>716.71</v>
      </c>
      <c r="D338" s="165">
        <v>716.71</v>
      </c>
      <c r="E338" s="165">
        <v>716.71</v>
      </c>
      <c r="F338" s="165">
        <v>716.71</v>
      </c>
      <c r="G338" s="165">
        <v>716.71</v>
      </c>
      <c r="H338" s="165">
        <v>716.71</v>
      </c>
      <c r="I338" s="165">
        <v>716.71</v>
      </c>
      <c r="J338" s="165">
        <v>716.71</v>
      </c>
      <c r="K338" s="165">
        <v>716.71</v>
      </c>
      <c r="L338" s="165">
        <v>716.71</v>
      </c>
      <c r="M338" s="165">
        <v>716.71</v>
      </c>
      <c r="N338" s="165">
        <v>716.71</v>
      </c>
      <c r="O338" s="165">
        <v>716.71</v>
      </c>
      <c r="P338" s="165">
        <v>716.71</v>
      </c>
      <c r="Q338" s="165">
        <v>716.71</v>
      </c>
      <c r="R338" s="165">
        <v>716.71</v>
      </c>
      <c r="S338" s="165">
        <v>716.71</v>
      </c>
      <c r="T338" s="165">
        <v>716.71</v>
      </c>
      <c r="U338" s="165">
        <v>716.71</v>
      </c>
      <c r="V338" s="165">
        <v>716.71</v>
      </c>
      <c r="W338" s="165">
        <v>716.71</v>
      </c>
      <c r="X338" s="165">
        <v>716.71</v>
      </c>
      <c r="Y338" s="166">
        <v>716.71</v>
      </c>
    </row>
    <row r="339" spans="1:25" s="146" customFormat="1" x14ac:dyDescent="0.2">
      <c r="A339" s="167" t="s">
        <v>9</v>
      </c>
      <c r="B339" s="164">
        <v>123.62615100000001</v>
      </c>
      <c r="C339" s="164">
        <v>120.04838099999999</v>
      </c>
      <c r="D339" s="164">
        <v>120.093813</v>
      </c>
      <c r="E339" s="164">
        <v>118.54723199999999</v>
      </c>
      <c r="F339" s="164">
        <v>118.70245799999999</v>
      </c>
      <c r="G339" s="164">
        <v>122.34080399999999</v>
      </c>
      <c r="H339" s="164">
        <v>122.67586499999999</v>
      </c>
      <c r="I339" s="164">
        <v>121.36401599999999</v>
      </c>
      <c r="J339" s="164">
        <v>122.850021</v>
      </c>
      <c r="K339" s="164">
        <v>123.944175</v>
      </c>
      <c r="L339" s="164">
        <v>123.59586299999999</v>
      </c>
      <c r="M339" s="164">
        <v>122.64557699999999</v>
      </c>
      <c r="N339" s="164">
        <v>124.21298099999998</v>
      </c>
      <c r="O339" s="164">
        <v>119.927229</v>
      </c>
      <c r="P339" s="164">
        <v>120.674964</v>
      </c>
      <c r="Q339" s="164">
        <v>123.28730399999999</v>
      </c>
      <c r="R339" s="164">
        <v>125.148123</v>
      </c>
      <c r="S339" s="164">
        <v>128.207211</v>
      </c>
      <c r="T339" s="164">
        <v>128.37190200000001</v>
      </c>
      <c r="U339" s="164">
        <v>124.392816</v>
      </c>
      <c r="V339" s="164">
        <v>125.01371999999999</v>
      </c>
      <c r="W339" s="164">
        <v>126.74202899999999</v>
      </c>
      <c r="X339" s="164">
        <v>125.958327</v>
      </c>
      <c r="Y339" s="164">
        <v>125.48697</v>
      </c>
    </row>
    <row r="340" spans="1:25" s="146" customFormat="1" ht="15" thickBot="1" x14ac:dyDescent="0.25">
      <c r="A340" s="168" t="s">
        <v>127</v>
      </c>
      <c r="B340" s="169">
        <v>3.6509273741482882</v>
      </c>
      <c r="C340" s="169">
        <v>3.6509273741482882</v>
      </c>
      <c r="D340" s="169">
        <v>3.6509273741482882</v>
      </c>
      <c r="E340" s="169">
        <v>3.6509273741482882</v>
      </c>
      <c r="F340" s="169">
        <v>3.6509273741482882</v>
      </c>
      <c r="G340" s="169">
        <v>3.6509273741482882</v>
      </c>
      <c r="H340" s="169">
        <v>3.6509273741482882</v>
      </c>
      <c r="I340" s="169">
        <v>3.6509273741482882</v>
      </c>
      <c r="J340" s="169">
        <v>3.6509273741482882</v>
      </c>
      <c r="K340" s="169">
        <v>3.6509273741482882</v>
      </c>
      <c r="L340" s="169">
        <v>3.6509273741482882</v>
      </c>
      <c r="M340" s="169">
        <v>3.6509273741482882</v>
      </c>
      <c r="N340" s="169">
        <v>3.6509273741482882</v>
      </c>
      <c r="O340" s="169">
        <v>3.6509273741482882</v>
      </c>
      <c r="P340" s="169">
        <v>3.6509273741482882</v>
      </c>
      <c r="Q340" s="169">
        <v>3.6509273741482882</v>
      </c>
      <c r="R340" s="169">
        <v>3.6509273741482882</v>
      </c>
      <c r="S340" s="169">
        <v>3.6509273741482882</v>
      </c>
      <c r="T340" s="169">
        <v>3.6509273741482882</v>
      </c>
      <c r="U340" s="169">
        <v>3.6509273741482882</v>
      </c>
      <c r="V340" s="169">
        <v>3.6509273741482882</v>
      </c>
      <c r="W340" s="169">
        <v>3.6509273741482882</v>
      </c>
      <c r="X340" s="169">
        <v>3.6509273741482882</v>
      </c>
      <c r="Y340" s="169">
        <v>3.6509273741482882</v>
      </c>
    </row>
    <row r="341" spans="1:25" s="146" customFormat="1" ht="15" thickBot="1" x14ac:dyDescent="0.25">
      <c r="A341" s="201">
        <v>4</v>
      </c>
      <c r="B341" s="172">
        <v>1304.0455813741482</v>
      </c>
      <c r="C341" s="173">
        <v>1268.3190093741484</v>
      </c>
      <c r="D341" s="173">
        <v>1264.7273233741485</v>
      </c>
      <c r="E341" s="174">
        <v>1271.9463743741483</v>
      </c>
      <c r="F341" s="174">
        <v>1314.6541373741484</v>
      </c>
      <c r="G341" s="174">
        <v>1327.9980833741483</v>
      </c>
      <c r="H341" s="174">
        <v>1321.1833943741483</v>
      </c>
      <c r="I341" s="174">
        <v>1307.7086253741484</v>
      </c>
      <c r="J341" s="174">
        <v>1307.8037693741485</v>
      </c>
      <c r="K341" s="175">
        <v>1315.5223263741484</v>
      </c>
      <c r="L341" s="174">
        <v>1317.0565233741484</v>
      </c>
      <c r="M341" s="176">
        <v>1313.0604753741484</v>
      </c>
      <c r="N341" s="175">
        <v>1308.5530283741482</v>
      </c>
      <c r="O341" s="174">
        <v>1281.4726673741484</v>
      </c>
      <c r="P341" s="176">
        <v>1283.7085513741483</v>
      </c>
      <c r="Q341" s="177">
        <v>1301.9999853741483</v>
      </c>
      <c r="R341" s="174">
        <v>1322.9197723741484</v>
      </c>
      <c r="S341" s="177">
        <v>1315.3796103741483</v>
      </c>
      <c r="T341" s="174">
        <v>1333.8375463741484</v>
      </c>
      <c r="U341" s="173">
        <v>1299.6451713741483</v>
      </c>
      <c r="V341" s="173">
        <v>1303.7482563741482</v>
      </c>
      <c r="W341" s="173">
        <v>1307.3161563741482</v>
      </c>
      <c r="X341" s="173">
        <v>1300.5014673741482</v>
      </c>
      <c r="Y341" s="178">
        <v>1312.2755373741484</v>
      </c>
    </row>
    <row r="342" spans="1:25" s="146" customFormat="1" x14ac:dyDescent="0.2">
      <c r="A342" s="167" t="s">
        <v>7</v>
      </c>
      <c r="B342" s="162">
        <v>490.78</v>
      </c>
      <c r="C342" s="162">
        <v>460.74</v>
      </c>
      <c r="D342" s="162">
        <v>457.72</v>
      </c>
      <c r="E342" s="162">
        <v>463.79</v>
      </c>
      <c r="F342" s="162">
        <v>499.7</v>
      </c>
      <c r="G342" s="162">
        <v>510.92</v>
      </c>
      <c r="H342" s="162">
        <v>505.19</v>
      </c>
      <c r="I342" s="162">
        <v>493.86</v>
      </c>
      <c r="J342" s="162">
        <v>493.94</v>
      </c>
      <c r="K342" s="162">
        <v>500.43</v>
      </c>
      <c r="L342" s="162">
        <v>501.72</v>
      </c>
      <c r="M342" s="162">
        <v>498.36</v>
      </c>
      <c r="N342" s="162">
        <v>494.57</v>
      </c>
      <c r="O342" s="162">
        <v>471.8</v>
      </c>
      <c r="P342" s="162">
        <v>473.68</v>
      </c>
      <c r="Q342" s="162">
        <v>489.06</v>
      </c>
      <c r="R342" s="162">
        <v>506.65</v>
      </c>
      <c r="S342" s="162">
        <v>500.31</v>
      </c>
      <c r="T342" s="162">
        <v>515.83000000000004</v>
      </c>
      <c r="U342" s="162">
        <v>487.08</v>
      </c>
      <c r="V342" s="162">
        <v>490.53</v>
      </c>
      <c r="W342" s="162">
        <v>493.53</v>
      </c>
      <c r="X342" s="162">
        <v>487.8</v>
      </c>
      <c r="Y342" s="162">
        <v>497.7</v>
      </c>
    </row>
    <row r="343" spans="1:25" s="146" customFormat="1" x14ac:dyDescent="0.2">
      <c r="A343" s="163" t="s">
        <v>8</v>
      </c>
      <c r="B343" s="164">
        <v>716.71</v>
      </c>
      <c r="C343" s="165">
        <v>716.71</v>
      </c>
      <c r="D343" s="165">
        <v>716.71</v>
      </c>
      <c r="E343" s="165">
        <v>716.71</v>
      </c>
      <c r="F343" s="165">
        <v>716.71</v>
      </c>
      <c r="G343" s="165">
        <v>716.71</v>
      </c>
      <c r="H343" s="165">
        <v>716.71</v>
      </c>
      <c r="I343" s="165">
        <v>716.71</v>
      </c>
      <c r="J343" s="165">
        <v>716.71</v>
      </c>
      <c r="K343" s="165">
        <v>716.71</v>
      </c>
      <c r="L343" s="165">
        <v>716.71</v>
      </c>
      <c r="M343" s="165">
        <v>716.71</v>
      </c>
      <c r="N343" s="165">
        <v>716.71</v>
      </c>
      <c r="O343" s="165">
        <v>716.71</v>
      </c>
      <c r="P343" s="165">
        <v>716.71</v>
      </c>
      <c r="Q343" s="165">
        <v>716.71</v>
      </c>
      <c r="R343" s="165">
        <v>716.71</v>
      </c>
      <c r="S343" s="165">
        <v>716.71</v>
      </c>
      <c r="T343" s="165">
        <v>716.71</v>
      </c>
      <c r="U343" s="165">
        <v>716.71</v>
      </c>
      <c r="V343" s="165">
        <v>716.71</v>
      </c>
      <c r="W343" s="165">
        <v>716.71</v>
      </c>
      <c r="X343" s="165">
        <v>716.71</v>
      </c>
      <c r="Y343" s="166">
        <v>716.71</v>
      </c>
    </row>
    <row r="344" spans="1:25" s="146" customFormat="1" x14ac:dyDescent="0.2">
      <c r="A344" s="167" t="s">
        <v>9</v>
      </c>
      <c r="B344" s="164">
        <v>92.904653999999994</v>
      </c>
      <c r="C344" s="164">
        <v>87.218081999999995</v>
      </c>
      <c r="D344" s="164">
        <v>86.64639600000001</v>
      </c>
      <c r="E344" s="164">
        <v>87.795446999999996</v>
      </c>
      <c r="F344" s="164">
        <v>94.593209999999999</v>
      </c>
      <c r="G344" s="164">
        <v>96.717156000000003</v>
      </c>
      <c r="H344" s="164">
        <v>95.632466999999991</v>
      </c>
      <c r="I344" s="164">
        <v>93.487697999999995</v>
      </c>
      <c r="J344" s="164">
        <v>93.502842000000001</v>
      </c>
      <c r="K344" s="164">
        <v>94.731398999999996</v>
      </c>
      <c r="L344" s="164">
        <v>94.97559600000001</v>
      </c>
      <c r="M344" s="164">
        <v>94.339547999999994</v>
      </c>
      <c r="N344" s="164">
        <v>93.622101000000001</v>
      </c>
      <c r="O344" s="164">
        <v>89.31174</v>
      </c>
      <c r="P344" s="164">
        <v>89.667624000000004</v>
      </c>
      <c r="Q344" s="164">
        <v>92.579058000000003</v>
      </c>
      <c r="R344" s="164">
        <v>95.908844999999999</v>
      </c>
      <c r="S344" s="164">
        <v>94.708682999999994</v>
      </c>
      <c r="T344" s="164">
        <v>97.646619000000001</v>
      </c>
      <c r="U344" s="164">
        <v>92.204243999999989</v>
      </c>
      <c r="V344" s="164">
        <v>92.857328999999993</v>
      </c>
      <c r="W344" s="164">
        <v>93.425228999999987</v>
      </c>
      <c r="X344" s="164">
        <v>92.340540000000004</v>
      </c>
      <c r="Y344" s="164">
        <v>94.214609999999993</v>
      </c>
    </row>
    <row r="345" spans="1:25" s="146" customFormat="1" ht="15" thickBot="1" x14ac:dyDescent="0.25">
      <c r="A345" s="168" t="s">
        <v>127</v>
      </c>
      <c r="B345" s="169">
        <v>3.6509273741482882</v>
      </c>
      <c r="C345" s="169">
        <v>3.6509273741482882</v>
      </c>
      <c r="D345" s="169">
        <v>3.6509273741482882</v>
      </c>
      <c r="E345" s="169">
        <v>3.6509273741482882</v>
      </c>
      <c r="F345" s="169">
        <v>3.6509273741482882</v>
      </c>
      <c r="G345" s="169">
        <v>3.6509273741482882</v>
      </c>
      <c r="H345" s="169">
        <v>3.6509273741482882</v>
      </c>
      <c r="I345" s="169">
        <v>3.6509273741482882</v>
      </c>
      <c r="J345" s="169">
        <v>3.6509273741482882</v>
      </c>
      <c r="K345" s="169">
        <v>3.6509273741482882</v>
      </c>
      <c r="L345" s="169">
        <v>3.6509273741482882</v>
      </c>
      <c r="M345" s="169">
        <v>3.6509273741482882</v>
      </c>
      <c r="N345" s="169">
        <v>3.6509273741482882</v>
      </c>
      <c r="O345" s="169">
        <v>3.6509273741482882</v>
      </c>
      <c r="P345" s="169">
        <v>3.6509273741482882</v>
      </c>
      <c r="Q345" s="169">
        <v>3.6509273741482882</v>
      </c>
      <c r="R345" s="169">
        <v>3.6509273741482882</v>
      </c>
      <c r="S345" s="169">
        <v>3.6509273741482882</v>
      </c>
      <c r="T345" s="169">
        <v>3.6509273741482882</v>
      </c>
      <c r="U345" s="169">
        <v>3.6509273741482882</v>
      </c>
      <c r="V345" s="169">
        <v>3.6509273741482882</v>
      </c>
      <c r="W345" s="169">
        <v>3.6509273741482882</v>
      </c>
      <c r="X345" s="169">
        <v>3.6509273741482882</v>
      </c>
      <c r="Y345" s="169">
        <v>3.6509273741482882</v>
      </c>
    </row>
    <row r="346" spans="1:25" s="146" customFormat="1" ht="15" thickBot="1" x14ac:dyDescent="0.25">
      <c r="A346" s="154">
        <v>5</v>
      </c>
      <c r="B346" s="172">
        <v>1394.8129573741483</v>
      </c>
      <c r="C346" s="173">
        <v>1355.5898433741481</v>
      </c>
      <c r="D346" s="173">
        <v>1348.2042903741483</v>
      </c>
      <c r="E346" s="174">
        <v>1349.2984463741482</v>
      </c>
      <c r="F346" s="174">
        <v>1382.3847723741485</v>
      </c>
      <c r="G346" s="174">
        <v>1392.8149333741485</v>
      </c>
      <c r="H346" s="174">
        <v>1390.4601193741485</v>
      </c>
      <c r="I346" s="174">
        <v>1370.0874103741482</v>
      </c>
      <c r="J346" s="174">
        <v>1373.3104133741483</v>
      </c>
      <c r="K346" s="175">
        <v>1377.6037863741485</v>
      </c>
      <c r="L346" s="174">
        <v>1377.3183543741482</v>
      </c>
      <c r="M346" s="176">
        <v>1393.0171143741484</v>
      </c>
      <c r="N346" s="175">
        <v>1387.9744823741482</v>
      </c>
      <c r="O346" s="174">
        <v>1349.6433433741481</v>
      </c>
      <c r="P346" s="176">
        <v>1356.2796373741485</v>
      </c>
      <c r="Q346" s="177">
        <v>1380.0180653741481</v>
      </c>
      <c r="R346" s="174">
        <v>1402.8050533741484</v>
      </c>
      <c r="S346" s="177">
        <v>1392.3748923741482</v>
      </c>
      <c r="T346" s="174">
        <v>1359.2172083741484</v>
      </c>
      <c r="U346" s="173">
        <v>1353.6750703741484</v>
      </c>
      <c r="V346" s="173">
        <v>1364.1171243741483</v>
      </c>
      <c r="W346" s="173">
        <v>1376.7831693741484</v>
      </c>
      <c r="X346" s="173">
        <v>1373.4650223741485</v>
      </c>
      <c r="Y346" s="178">
        <v>1377.0686013741481</v>
      </c>
    </row>
    <row r="347" spans="1:25" s="146" customFormat="1" x14ac:dyDescent="0.2">
      <c r="A347" s="161" t="s">
        <v>7</v>
      </c>
      <c r="B347" s="162">
        <v>567.1</v>
      </c>
      <c r="C347" s="162">
        <v>534.12</v>
      </c>
      <c r="D347" s="162">
        <v>527.91</v>
      </c>
      <c r="E347" s="162">
        <v>528.83000000000004</v>
      </c>
      <c r="F347" s="162">
        <v>556.65</v>
      </c>
      <c r="G347" s="162">
        <v>565.41999999999996</v>
      </c>
      <c r="H347" s="162">
        <v>563.44000000000005</v>
      </c>
      <c r="I347" s="162">
        <v>546.30999999999995</v>
      </c>
      <c r="J347" s="162">
        <v>549.02</v>
      </c>
      <c r="K347" s="162">
        <v>552.63</v>
      </c>
      <c r="L347" s="162">
        <v>552.39</v>
      </c>
      <c r="M347" s="162">
        <v>565.59</v>
      </c>
      <c r="N347" s="162">
        <v>561.35</v>
      </c>
      <c r="O347" s="162">
        <v>529.12</v>
      </c>
      <c r="P347" s="162">
        <v>534.70000000000005</v>
      </c>
      <c r="Q347" s="162">
        <v>554.66</v>
      </c>
      <c r="R347" s="162">
        <v>573.82000000000005</v>
      </c>
      <c r="S347" s="162">
        <v>565.04999999999995</v>
      </c>
      <c r="T347" s="162">
        <v>537.16999999999996</v>
      </c>
      <c r="U347" s="162">
        <v>532.51</v>
      </c>
      <c r="V347" s="162">
        <v>541.29</v>
      </c>
      <c r="W347" s="162">
        <v>551.94000000000005</v>
      </c>
      <c r="X347" s="162">
        <v>549.15</v>
      </c>
      <c r="Y347" s="162">
        <v>552.17999999999995</v>
      </c>
    </row>
    <row r="348" spans="1:25" s="146" customFormat="1" x14ac:dyDescent="0.2">
      <c r="A348" s="163" t="s">
        <v>8</v>
      </c>
      <c r="B348" s="164">
        <v>716.71</v>
      </c>
      <c r="C348" s="165">
        <v>716.71</v>
      </c>
      <c r="D348" s="165">
        <v>716.71</v>
      </c>
      <c r="E348" s="165">
        <v>716.71</v>
      </c>
      <c r="F348" s="165">
        <v>716.71</v>
      </c>
      <c r="G348" s="165">
        <v>716.71</v>
      </c>
      <c r="H348" s="165">
        <v>716.71</v>
      </c>
      <c r="I348" s="165">
        <v>716.71</v>
      </c>
      <c r="J348" s="165">
        <v>716.71</v>
      </c>
      <c r="K348" s="165">
        <v>716.71</v>
      </c>
      <c r="L348" s="165">
        <v>716.71</v>
      </c>
      <c r="M348" s="165">
        <v>716.71</v>
      </c>
      <c r="N348" s="165">
        <v>716.71</v>
      </c>
      <c r="O348" s="165">
        <v>716.71</v>
      </c>
      <c r="P348" s="165">
        <v>716.71</v>
      </c>
      <c r="Q348" s="165">
        <v>716.71</v>
      </c>
      <c r="R348" s="165">
        <v>716.71</v>
      </c>
      <c r="S348" s="165">
        <v>716.71</v>
      </c>
      <c r="T348" s="165">
        <v>716.71</v>
      </c>
      <c r="U348" s="165">
        <v>716.71</v>
      </c>
      <c r="V348" s="165">
        <v>716.71</v>
      </c>
      <c r="W348" s="165">
        <v>716.71</v>
      </c>
      <c r="X348" s="165">
        <v>716.71</v>
      </c>
      <c r="Y348" s="166">
        <v>716.71</v>
      </c>
    </row>
    <row r="349" spans="1:25" s="146" customFormat="1" x14ac:dyDescent="0.2">
      <c r="A349" s="167" t="s">
        <v>9</v>
      </c>
      <c r="B349" s="164">
        <v>107.35203</v>
      </c>
      <c r="C349" s="164">
        <v>101.10891599999999</v>
      </c>
      <c r="D349" s="164">
        <v>99.933362999999986</v>
      </c>
      <c r="E349" s="164">
        <v>100.10751900000001</v>
      </c>
      <c r="F349" s="164">
        <v>105.37384499999999</v>
      </c>
      <c r="G349" s="164">
        <v>107.03400599999999</v>
      </c>
      <c r="H349" s="164">
        <v>106.659192</v>
      </c>
      <c r="I349" s="164">
        <v>103.41648299999999</v>
      </c>
      <c r="J349" s="164">
        <v>103.929486</v>
      </c>
      <c r="K349" s="164">
        <v>104.612859</v>
      </c>
      <c r="L349" s="164">
        <v>104.567427</v>
      </c>
      <c r="M349" s="164">
        <v>107.066187</v>
      </c>
      <c r="N349" s="164">
        <v>106.263555</v>
      </c>
      <c r="O349" s="164">
        <v>100.16241599999999</v>
      </c>
      <c r="P349" s="164">
        <v>101.21871</v>
      </c>
      <c r="Q349" s="164">
        <v>104.99713799999999</v>
      </c>
      <c r="R349" s="164">
        <v>108.624126</v>
      </c>
      <c r="S349" s="164">
        <v>106.96396499999999</v>
      </c>
      <c r="T349" s="164">
        <v>101.68628099999999</v>
      </c>
      <c r="U349" s="164">
        <v>100.804143</v>
      </c>
      <c r="V349" s="164">
        <v>102.46619699999999</v>
      </c>
      <c r="W349" s="164">
        <v>104.48224200000001</v>
      </c>
      <c r="X349" s="164">
        <v>103.954095</v>
      </c>
      <c r="Y349" s="164">
        <v>104.52767399999999</v>
      </c>
    </row>
    <row r="350" spans="1:25" s="146" customFormat="1" ht="15" thickBot="1" x14ac:dyDescent="0.25">
      <c r="A350" s="168" t="s">
        <v>127</v>
      </c>
      <c r="B350" s="169">
        <v>3.6509273741482882</v>
      </c>
      <c r="C350" s="169">
        <v>3.6509273741482882</v>
      </c>
      <c r="D350" s="169">
        <v>3.6509273741482882</v>
      </c>
      <c r="E350" s="169">
        <v>3.6509273741482882</v>
      </c>
      <c r="F350" s="169">
        <v>3.6509273741482882</v>
      </c>
      <c r="G350" s="169">
        <v>3.6509273741482882</v>
      </c>
      <c r="H350" s="169">
        <v>3.6509273741482882</v>
      </c>
      <c r="I350" s="169">
        <v>3.6509273741482882</v>
      </c>
      <c r="J350" s="169">
        <v>3.6509273741482882</v>
      </c>
      <c r="K350" s="169">
        <v>3.6509273741482882</v>
      </c>
      <c r="L350" s="169">
        <v>3.6509273741482882</v>
      </c>
      <c r="M350" s="169">
        <v>3.6509273741482882</v>
      </c>
      <c r="N350" s="169">
        <v>3.6509273741482882</v>
      </c>
      <c r="O350" s="169">
        <v>3.6509273741482882</v>
      </c>
      <c r="P350" s="169">
        <v>3.6509273741482882</v>
      </c>
      <c r="Q350" s="169">
        <v>3.6509273741482882</v>
      </c>
      <c r="R350" s="169">
        <v>3.6509273741482882</v>
      </c>
      <c r="S350" s="169">
        <v>3.6509273741482882</v>
      </c>
      <c r="T350" s="169">
        <v>3.6509273741482882</v>
      </c>
      <c r="U350" s="169">
        <v>3.6509273741482882</v>
      </c>
      <c r="V350" s="169">
        <v>3.6509273741482882</v>
      </c>
      <c r="W350" s="169">
        <v>3.6509273741482882</v>
      </c>
      <c r="X350" s="169">
        <v>3.6509273741482882</v>
      </c>
      <c r="Y350" s="169">
        <v>3.6509273741482882</v>
      </c>
    </row>
    <row r="351" spans="1:25" s="146" customFormat="1" ht="15" thickBot="1" x14ac:dyDescent="0.25">
      <c r="A351" s="171">
        <v>6</v>
      </c>
      <c r="B351" s="172">
        <v>1381.7425503741485</v>
      </c>
      <c r="C351" s="173">
        <v>1342.4599713741484</v>
      </c>
      <c r="D351" s="173">
        <v>1335.1814553741483</v>
      </c>
      <c r="E351" s="174">
        <v>1348.4540433741483</v>
      </c>
      <c r="F351" s="174">
        <v>1387.1776513741481</v>
      </c>
      <c r="G351" s="174">
        <v>1388.5453463741483</v>
      </c>
      <c r="H351" s="174">
        <v>1400.7475643741484</v>
      </c>
      <c r="I351" s="174">
        <v>1381.7901223741485</v>
      </c>
      <c r="J351" s="174">
        <v>1398.7376473741485</v>
      </c>
      <c r="K351" s="175">
        <v>1406.3372743741484</v>
      </c>
      <c r="L351" s="174">
        <v>1401.7346833741483</v>
      </c>
      <c r="M351" s="176">
        <v>1382.2777353741483</v>
      </c>
      <c r="N351" s="175">
        <v>1379.7326333741485</v>
      </c>
      <c r="O351" s="174">
        <v>1344.7196413741483</v>
      </c>
      <c r="P351" s="176">
        <v>1348.6681173741483</v>
      </c>
      <c r="Q351" s="177">
        <v>1372.2281503741485</v>
      </c>
      <c r="R351" s="174">
        <v>1388.5810253741486</v>
      </c>
      <c r="S351" s="177">
        <v>1391.6375263741481</v>
      </c>
      <c r="T351" s="174">
        <v>1383.2172823741482</v>
      </c>
      <c r="U351" s="173">
        <v>1350.6185693741484</v>
      </c>
      <c r="V351" s="173">
        <v>1360.4778663741483</v>
      </c>
      <c r="W351" s="173">
        <v>1372.9179443741484</v>
      </c>
      <c r="X351" s="173">
        <v>1378.3411523741484</v>
      </c>
      <c r="Y351" s="178">
        <v>1382.8604923741482</v>
      </c>
    </row>
    <row r="352" spans="1:25" s="146" customFormat="1" x14ac:dyDescent="0.2">
      <c r="A352" s="161" t="s">
        <v>7</v>
      </c>
      <c r="B352" s="162">
        <v>556.11</v>
      </c>
      <c r="C352" s="162">
        <v>523.08000000000004</v>
      </c>
      <c r="D352" s="162">
        <v>516.96</v>
      </c>
      <c r="E352" s="162">
        <v>528.12</v>
      </c>
      <c r="F352" s="162">
        <v>560.67999999999995</v>
      </c>
      <c r="G352" s="162">
        <v>561.83000000000004</v>
      </c>
      <c r="H352" s="162">
        <v>572.09</v>
      </c>
      <c r="I352" s="162">
        <v>556.15</v>
      </c>
      <c r="J352" s="162">
        <v>570.4</v>
      </c>
      <c r="K352" s="162">
        <v>576.79</v>
      </c>
      <c r="L352" s="162">
        <v>572.91999999999996</v>
      </c>
      <c r="M352" s="162">
        <v>556.55999999999995</v>
      </c>
      <c r="N352" s="162">
        <v>554.41999999999996</v>
      </c>
      <c r="O352" s="162">
        <v>524.98</v>
      </c>
      <c r="P352" s="162">
        <v>528.29999999999995</v>
      </c>
      <c r="Q352" s="162">
        <v>548.11</v>
      </c>
      <c r="R352" s="162">
        <v>561.86</v>
      </c>
      <c r="S352" s="162">
        <v>564.42999999999995</v>
      </c>
      <c r="T352" s="162">
        <v>557.35</v>
      </c>
      <c r="U352" s="162">
        <v>529.94000000000005</v>
      </c>
      <c r="V352" s="162">
        <v>538.23</v>
      </c>
      <c r="W352" s="162">
        <v>548.69000000000005</v>
      </c>
      <c r="X352" s="162">
        <v>553.25</v>
      </c>
      <c r="Y352" s="162">
        <v>557.04999999999995</v>
      </c>
    </row>
    <row r="353" spans="1:25" s="146" customFormat="1" x14ac:dyDescent="0.2">
      <c r="A353" s="163" t="s">
        <v>8</v>
      </c>
      <c r="B353" s="164">
        <v>716.71</v>
      </c>
      <c r="C353" s="165">
        <v>716.71</v>
      </c>
      <c r="D353" s="165">
        <v>716.71</v>
      </c>
      <c r="E353" s="165">
        <v>716.71</v>
      </c>
      <c r="F353" s="165">
        <v>716.71</v>
      </c>
      <c r="G353" s="165">
        <v>716.71</v>
      </c>
      <c r="H353" s="165">
        <v>716.71</v>
      </c>
      <c r="I353" s="165">
        <v>716.71</v>
      </c>
      <c r="J353" s="165">
        <v>716.71</v>
      </c>
      <c r="K353" s="165">
        <v>716.71</v>
      </c>
      <c r="L353" s="165">
        <v>716.71</v>
      </c>
      <c r="M353" s="165">
        <v>716.71</v>
      </c>
      <c r="N353" s="165">
        <v>716.71</v>
      </c>
      <c r="O353" s="165">
        <v>716.71</v>
      </c>
      <c r="P353" s="165">
        <v>716.71</v>
      </c>
      <c r="Q353" s="165">
        <v>716.71</v>
      </c>
      <c r="R353" s="165">
        <v>716.71</v>
      </c>
      <c r="S353" s="165">
        <v>716.71</v>
      </c>
      <c r="T353" s="165">
        <v>716.71</v>
      </c>
      <c r="U353" s="165">
        <v>716.71</v>
      </c>
      <c r="V353" s="165">
        <v>716.71</v>
      </c>
      <c r="W353" s="165">
        <v>716.71</v>
      </c>
      <c r="X353" s="165">
        <v>716.71</v>
      </c>
      <c r="Y353" s="166">
        <v>716.71</v>
      </c>
    </row>
    <row r="354" spans="1:25" s="146" customFormat="1" x14ac:dyDescent="0.2">
      <c r="A354" s="167" t="s">
        <v>9</v>
      </c>
      <c r="B354" s="164">
        <v>105.27162300000001</v>
      </c>
      <c r="C354" s="164">
        <v>99.019044000000008</v>
      </c>
      <c r="D354" s="164">
        <v>97.860528000000002</v>
      </c>
      <c r="E354" s="164">
        <v>99.973116000000005</v>
      </c>
      <c r="F354" s="164">
        <v>106.13672399999999</v>
      </c>
      <c r="G354" s="164">
        <v>106.35441900000001</v>
      </c>
      <c r="H354" s="164">
        <v>108.296637</v>
      </c>
      <c r="I354" s="164">
        <v>105.27919499999999</v>
      </c>
      <c r="J354" s="164">
        <v>107.97672</v>
      </c>
      <c r="K354" s="164">
        <v>109.186347</v>
      </c>
      <c r="L354" s="164">
        <v>108.45375599999998</v>
      </c>
      <c r="M354" s="164">
        <v>105.35680799999999</v>
      </c>
      <c r="N354" s="164">
        <v>104.95170599999999</v>
      </c>
      <c r="O354" s="164">
        <v>99.378714000000002</v>
      </c>
      <c r="P354" s="164">
        <v>100.00718999999999</v>
      </c>
      <c r="Q354" s="164">
        <v>103.757223</v>
      </c>
      <c r="R354" s="164">
        <v>106.36009799999999</v>
      </c>
      <c r="S354" s="164">
        <v>106.84659899999998</v>
      </c>
      <c r="T354" s="164">
        <v>105.506355</v>
      </c>
      <c r="U354" s="164">
        <v>100.31764200000001</v>
      </c>
      <c r="V354" s="164">
        <v>101.886939</v>
      </c>
      <c r="W354" s="164">
        <v>103.867017</v>
      </c>
      <c r="X354" s="164">
        <v>104.730225</v>
      </c>
      <c r="Y354" s="164">
        <v>105.44956499999999</v>
      </c>
    </row>
    <row r="355" spans="1:25" s="146" customFormat="1" ht="15" thickBot="1" x14ac:dyDescent="0.25">
      <c r="A355" s="168" t="s">
        <v>127</v>
      </c>
      <c r="B355" s="169">
        <v>3.6509273741482882</v>
      </c>
      <c r="C355" s="169">
        <v>3.6509273741482882</v>
      </c>
      <c r="D355" s="169">
        <v>3.6509273741482882</v>
      </c>
      <c r="E355" s="169">
        <v>3.6509273741482882</v>
      </c>
      <c r="F355" s="169">
        <v>3.6509273741482882</v>
      </c>
      <c r="G355" s="169">
        <v>3.6509273741482882</v>
      </c>
      <c r="H355" s="169">
        <v>3.6509273741482882</v>
      </c>
      <c r="I355" s="169">
        <v>3.6509273741482882</v>
      </c>
      <c r="J355" s="169">
        <v>3.6509273741482882</v>
      </c>
      <c r="K355" s="169">
        <v>3.6509273741482882</v>
      </c>
      <c r="L355" s="169">
        <v>3.6509273741482882</v>
      </c>
      <c r="M355" s="169">
        <v>3.6509273741482882</v>
      </c>
      <c r="N355" s="169">
        <v>3.6509273741482882</v>
      </c>
      <c r="O355" s="169">
        <v>3.6509273741482882</v>
      </c>
      <c r="P355" s="169">
        <v>3.6509273741482882</v>
      </c>
      <c r="Q355" s="169">
        <v>3.6509273741482882</v>
      </c>
      <c r="R355" s="169">
        <v>3.6509273741482882</v>
      </c>
      <c r="S355" s="169">
        <v>3.6509273741482882</v>
      </c>
      <c r="T355" s="169">
        <v>3.6509273741482882</v>
      </c>
      <c r="U355" s="169">
        <v>3.6509273741482882</v>
      </c>
      <c r="V355" s="169">
        <v>3.6509273741482882</v>
      </c>
      <c r="W355" s="169">
        <v>3.6509273741482882</v>
      </c>
      <c r="X355" s="169">
        <v>3.6509273741482882</v>
      </c>
      <c r="Y355" s="169">
        <v>3.6509273741482882</v>
      </c>
    </row>
    <row r="356" spans="1:25" s="146" customFormat="1" ht="15" thickBot="1" x14ac:dyDescent="0.25">
      <c r="A356" s="154">
        <v>7</v>
      </c>
      <c r="B356" s="172">
        <v>1366.0200043741481</v>
      </c>
      <c r="C356" s="173">
        <v>1341.5679963741484</v>
      </c>
      <c r="D356" s="173">
        <v>1330.5669713741484</v>
      </c>
      <c r="E356" s="174">
        <v>1330.8405103741482</v>
      </c>
      <c r="F356" s="174">
        <v>1360.3113643741485</v>
      </c>
      <c r="G356" s="174">
        <v>1377.4372843741482</v>
      </c>
      <c r="H356" s="174">
        <v>1370.3252703741484</v>
      </c>
      <c r="I356" s="174">
        <v>1361.0844093741484</v>
      </c>
      <c r="J356" s="174">
        <v>1368.7553943741484</v>
      </c>
      <c r="K356" s="175">
        <v>1375.6057623741483</v>
      </c>
      <c r="L356" s="174">
        <v>1376.5096303741484</v>
      </c>
      <c r="M356" s="176">
        <v>1379.9348143741486</v>
      </c>
      <c r="N356" s="175">
        <v>1370.2063403741481</v>
      </c>
      <c r="O356" s="174">
        <v>1334.7652003741484</v>
      </c>
      <c r="P356" s="176">
        <v>1341.1755273741483</v>
      </c>
      <c r="Q356" s="177">
        <v>1364.8307043741481</v>
      </c>
      <c r="R356" s="174">
        <v>1381.4927973741485</v>
      </c>
      <c r="S356" s="177">
        <v>1390.1865803741484</v>
      </c>
      <c r="T356" s="174">
        <v>1375.3797953741482</v>
      </c>
      <c r="U356" s="173">
        <v>1347.7166773741483</v>
      </c>
      <c r="V356" s="173">
        <v>1357.1597193741484</v>
      </c>
      <c r="W356" s="173">
        <v>1366.2578643741485</v>
      </c>
      <c r="X356" s="173">
        <v>1367.3995923741484</v>
      </c>
      <c r="Y356" s="178">
        <v>1365.9605393741485</v>
      </c>
    </row>
    <row r="357" spans="1:25" s="146" customFormat="1" x14ac:dyDescent="0.2">
      <c r="A357" s="161" t="s">
        <v>7</v>
      </c>
      <c r="B357" s="162">
        <v>542.89</v>
      </c>
      <c r="C357" s="162">
        <v>522.33000000000004</v>
      </c>
      <c r="D357" s="162">
        <v>513.08000000000004</v>
      </c>
      <c r="E357" s="162">
        <v>513.30999999999995</v>
      </c>
      <c r="F357" s="162">
        <v>538.09</v>
      </c>
      <c r="G357" s="162">
        <v>552.49</v>
      </c>
      <c r="H357" s="162">
        <v>546.51</v>
      </c>
      <c r="I357" s="162">
        <v>538.74</v>
      </c>
      <c r="J357" s="162">
        <v>545.19000000000005</v>
      </c>
      <c r="K357" s="162">
        <v>550.95000000000005</v>
      </c>
      <c r="L357" s="162">
        <v>551.71</v>
      </c>
      <c r="M357" s="162">
        <v>554.59</v>
      </c>
      <c r="N357" s="162">
        <v>546.41</v>
      </c>
      <c r="O357" s="162">
        <v>516.61</v>
      </c>
      <c r="P357" s="162">
        <v>522</v>
      </c>
      <c r="Q357" s="162">
        <v>541.89</v>
      </c>
      <c r="R357" s="162">
        <v>555.9</v>
      </c>
      <c r="S357" s="162">
        <v>563.21</v>
      </c>
      <c r="T357" s="162">
        <v>550.76</v>
      </c>
      <c r="U357" s="162">
        <v>527.5</v>
      </c>
      <c r="V357" s="162">
        <v>535.44000000000005</v>
      </c>
      <c r="W357" s="162">
        <v>543.09</v>
      </c>
      <c r="X357" s="162">
        <v>544.04999999999995</v>
      </c>
      <c r="Y357" s="162">
        <v>542.84</v>
      </c>
    </row>
    <row r="358" spans="1:25" s="146" customFormat="1" x14ac:dyDescent="0.2">
      <c r="A358" s="163" t="s">
        <v>8</v>
      </c>
      <c r="B358" s="164">
        <v>716.71</v>
      </c>
      <c r="C358" s="165">
        <v>716.71</v>
      </c>
      <c r="D358" s="165">
        <v>716.71</v>
      </c>
      <c r="E358" s="165">
        <v>716.71</v>
      </c>
      <c r="F358" s="165">
        <v>716.71</v>
      </c>
      <c r="G358" s="165">
        <v>716.71</v>
      </c>
      <c r="H358" s="165">
        <v>716.71</v>
      </c>
      <c r="I358" s="165">
        <v>716.71</v>
      </c>
      <c r="J358" s="165">
        <v>716.71</v>
      </c>
      <c r="K358" s="165">
        <v>716.71</v>
      </c>
      <c r="L358" s="165">
        <v>716.71</v>
      </c>
      <c r="M358" s="165">
        <v>716.71</v>
      </c>
      <c r="N358" s="165">
        <v>716.71</v>
      </c>
      <c r="O358" s="165">
        <v>716.71</v>
      </c>
      <c r="P358" s="165">
        <v>716.71</v>
      </c>
      <c r="Q358" s="165">
        <v>716.71</v>
      </c>
      <c r="R358" s="165">
        <v>716.71</v>
      </c>
      <c r="S358" s="165">
        <v>716.71</v>
      </c>
      <c r="T358" s="165">
        <v>716.71</v>
      </c>
      <c r="U358" s="165">
        <v>716.71</v>
      </c>
      <c r="V358" s="165">
        <v>716.71</v>
      </c>
      <c r="W358" s="165">
        <v>716.71</v>
      </c>
      <c r="X358" s="165">
        <v>716.71</v>
      </c>
      <c r="Y358" s="166">
        <v>716.71</v>
      </c>
    </row>
    <row r="359" spans="1:25" s="146" customFormat="1" x14ac:dyDescent="0.2">
      <c r="A359" s="167" t="s">
        <v>9</v>
      </c>
      <c r="B359" s="164">
        <v>102.769077</v>
      </c>
      <c r="C359" s="164">
        <v>98.877069000000006</v>
      </c>
      <c r="D359" s="164">
        <v>97.126044000000007</v>
      </c>
      <c r="E359" s="164">
        <v>97.169582999999989</v>
      </c>
      <c r="F359" s="164">
        <v>101.860437</v>
      </c>
      <c r="G359" s="164">
        <v>104.58635699999999</v>
      </c>
      <c r="H359" s="164">
        <v>103.45434299999999</v>
      </c>
      <c r="I359" s="164">
        <v>101.983482</v>
      </c>
      <c r="J359" s="164">
        <v>103.20446700000001</v>
      </c>
      <c r="K359" s="164">
        <v>104.29483500000001</v>
      </c>
      <c r="L359" s="164">
        <v>104.438703</v>
      </c>
      <c r="M359" s="164">
        <v>104.98388700000001</v>
      </c>
      <c r="N359" s="164">
        <v>103.435413</v>
      </c>
      <c r="O359" s="164">
        <v>97.794273000000004</v>
      </c>
      <c r="P359" s="164">
        <v>98.814599999999999</v>
      </c>
      <c r="Q359" s="164">
        <v>102.57977699999999</v>
      </c>
      <c r="R359" s="164">
        <v>105.23186999999999</v>
      </c>
      <c r="S359" s="164">
        <v>106.61565300000001</v>
      </c>
      <c r="T359" s="164">
        <v>104.25886799999999</v>
      </c>
      <c r="U359" s="164">
        <v>99.85575</v>
      </c>
      <c r="V359" s="164">
        <v>101.35879200000001</v>
      </c>
      <c r="W359" s="164">
        <v>102.806937</v>
      </c>
      <c r="X359" s="164">
        <v>102.98866499999998</v>
      </c>
      <c r="Y359" s="164">
        <v>102.759612</v>
      </c>
    </row>
    <row r="360" spans="1:25" s="146" customFormat="1" ht="15" thickBot="1" x14ac:dyDescent="0.25">
      <c r="A360" s="168" t="s">
        <v>127</v>
      </c>
      <c r="B360" s="169">
        <v>3.6509273741482882</v>
      </c>
      <c r="C360" s="169">
        <v>3.6509273741482882</v>
      </c>
      <c r="D360" s="169">
        <v>3.6509273741482882</v>
      </c>
      <c r="E360" s="169">
        <v>3.6509273741482882</v>
      </c>
      <c r="F360" s="169">
        <v>3.6509273741482882</v>
      </c>
      <c r="G360" s="169">
        <v>3.6509273741482882</v>
      </c>
      <c r="H360" s="169">
        <v>3.6509273741482882</v>
      </c>
      <c r="I360" s="169">
        <v>3.6509273741482882</v>
      </c>
      <c r="J360" s="169">
        <v>3.6509273741482882</v>
      </c>
      <c r="K360" s="169">
        <v>3.6509273741482882</v>
      </c>
      <c r="L360" s="169">
        <v>3.6509273741482882</v>
      </c>
      <c r="M360" s="169">
        <v>3.6509273741482882</v>
      </c>
      <c r="N360" s="169">
        <v>3.6509273741482882</v>
      </c>
      <c r="O360" s="169">
        <v>3.6509273741482882</v>
      </c>
      <c r="P360" s="169">
        <v>3.6509273741482882</v>
      </c>
      <c r="Q360" s="169">
        <v>3.6509273741482882</v>
      </c>
      <c r="R360" s="169">
        <v>3.6509273741482882</v>
      </c>
      <c r="S360" s="169">
        <v>3.6509273741482882</v>
      </c>
      <c r="T360" s="169">
        <v>3.6509273741482882</v>
      </c>
      <c r="U360" s="169">
        <v>3.6509273741482882</v>
      </c>
      <c r="V360" s="169">
        <v>3.6509273741482882</v>
      </c>
      <c r="W360" s="169">
        <v>3.6509273741482882</v>
      </c>
      <c r="X360" s="169">
        <v>3.6509273741482882</v>
      </c>
      <c r="Y360" s="169">
        <v>3.6509273741482882</v>
      </c>
    </row>
    <row r="361" spans="1:25" s="146" customFormat="1" ht="15" thickBot="1" x14ac:dyDescent="0.25">
      <c r="A361" s="171">
        <v>8</v>
      </c>
      <c r="B361" s="172">
        <v>1369.7068343741482</v>
      </c>
      <c r="C361" s="173">
        <v>1340.7354863741484</v>
      </c>
      <c r="D361" s="173">
        <v>1359.9902533741486</v>
      </c>
      <c r="E361" s="174">
        <v>1358.8485253741485</v>
      </c>
      <c r="F361" s="174">
        <v>1372.4779033741486</v>
      </c>
      <c r="G361" s="174">
        <v>1391.3164153741482</v>
      </c>
      <c r="H361" s="174">
        <v>1383.7167883741483</v>
      </c>
      <c r="I361" s="174">
        <v>1360.3232573741482</v>
      </c>
      <c r="J361" s="174">
        <v>1383.5027143741486</v>
      </c>
      <c r="K361" s="175">
        <v>1373.1320183741482</v>
      </c>
      <c r="L361" s="174">
        <v>1373.6672033741486</v>
      </c>
      <c r="M361" s="176">
        <v>1380.1369953741482</v>
      </c>
      <c r="N361" s="175">
        <v>1378.9833743741483</v>
      </c>
      <c r="O361" s="174">
        <v>1343.4946623741484</v>
      </c>
      <c r="P361" s="176">
        <v>1346.0754433741483</v>
      </c>
      <c r="Q361" s="177">
        <v>1361.9525983741485</v>
      </c>
      <c r="R361" s="174">
        <v>1378.7693003741485</v>
      </c>
      <c r="S361" s="177">
        <v>1367.8039543741481</v>
      </c>
      <c r="T361" s="174">
        <v>1365.8772883741483</v>
      </c>
      <c r="U361" s="173">
        <v>1357.8614063741484</v>
      </c>
      <c r="V361" s="173">
        <v>1370.0517313741484</v>
      </c>
      <c r="W361" s="173">
        <v>1374.7970383741483</v>
      </c>
      <c r="X361" s="173">
        <v>1376.7118113741485</v>
      </c>
      <c r="Y361" s="178">
        <v>1379.5304523741484</v>
      </c>
    </row>
    <row r="362" spans="1:25" s="146" customFormat="1" x14ac:dyDescent="0.2">
      <c r="A362" s="161" t="s">
        <v>7</v>
      </c>
      <c r="B362" s="162">
        <v>545.99</v>
      </c>
      <c r="C362" s="162">
        <v>521.63</v>
      </c>
      <c r="D362" s="162">
        <v>537.82000000000005</v>
      </c>
      <c r="E362" s="162">
        <v>536.86</v>
      </c>
      <c r="F362" s="162">
        <v>548.32000000000005</v>
      </c>
      <c r="G362" s="162">
        <v>564.16</v>
      </c>
      <c r="H362" s="162">
        <v>557.77</v>
      </c>
      <c r="I362" s="162">
        <v>538.1</v>
      </c>
      <c r="J362" s="162">
        <v>557.59</v>
      </c>
      <c r="K362" s="162">
        <v>548.87</v>
      </c>
      <c r="L362" s="162">
        <v>549.32000000000005</v>
      </c>
      <c r="M362" s="162">
        <v>554.76</v>
      </c>
      <c r="N362" s="162">
        <v>553.79</v>
      </c>
      <c r="O362" s="162">
        <v>523.95000000000005</v>
      </c>
      <c r="P362" s="162">
        <v>526.12</v>
      </c>
      <c r="Q362" s="162">
        <v>539.47</v>
      </c>
      <c r="R362" s="162">
        <v>553.61</v>
      </c>
      <c r="S362" s="162">
        <v>544.39</v>
      </c>
      <c r="T362" s="162">
        <v>542.77</v>
      </c>
      <c r="U362" s="162">
        <v>536.03</v>
      </c>
      <c r="V362" s="162">
        <v>546.28</v>
      </c>
      <c r="W362" s="162">
        <v>550.27</v>
      </c>
      <c r="X362" s="162">
        <v>551.88</v>
      </c>
      <c r="Y362" s="162">
        <v>554.25</v>
      </c>
    </row>
    <row r="363" spans="1:25" s="146" customFormat="1" x14ac:dyDescent="0.2">
      <c r="A363" s="163" t="s">
        <v>8</v>
      </c>
      <c r="B363" s="164">
        <v>716.71</v>
      </c>
      <c r="C363" s="165">
        <v>716.71</v>
      </c>
      <c r="D363" s="165">
        <v>716.71</v>
      </c>
      <c r="E363" s="165">
        <v>716.71</v>
      </c>
      <c r="F363" s="165">
        <v>716.71</v>
      </c>
      <c r="G363" s="165">
        <v>716.71</v>
      </c>
      <c r="H363" s="165">
        <v>716.71</v>
      </c>
      <c r="I363" s="165">
        <v>716.71</v>
      </c>
      <c r="J363" s="165">
        <v>716.71</v>
      </c>
      <c r="K363" s="165">
        <v>716.71</v>
      </c>
      <c r="L363" s="165">
        <v>716.71</v>
      </c>
      <c r="M363" s="165">
        <v>716.71</v>
      </c>
      <c r="N363" s="165">
        <v>716.71</v>
      </c>
      <c r="O363" s="165">
        <v>716.71</v>
      </c>
      <c r="P363" s="165">
        <v>716.71</v>
      </c>
      <c r="Q363" s="165">
        <v>716.71</v>
      </c>
      <c r="R363" s="165">
        <v>716.71</v>
      </c>
      <c r="S363" s="165">
        <v>716.71</v>
      </c>
      <c r="T363" s="165">
        <v>716.71</v>
      </c>
      <c r="U363" s="165">
        <v>716.71</v>
      </c>
      <c r="V363" s="165">
        <v>716.71</v>
      </c>
      <c r="W363" s="165">
        <v>716.71</v>
      </c>
      <c r="X363" s="165">
        <v>716.71</v>
      </c>
      <c r="Y363" s="166">
        <v>716.71</v>
      </c>
    </row>
    <row r="364" spans="1:25" s="146" customFormat="1" x14ac:dyDescent="0.2">
      <c r="A364" s="167" t="s">
        <v>9</v>
      </c>
      <c r="B364" s="164">
        <v>103.355907</v>
      </c>
      <c r="C364" s="164">
        <v>98.744558999999995</v>
      </c>
      <c r="D364" s="164">
        <v>101.80932600000001</v>
      </c>
      <c r="E364" s="164">
        <v>101.62759800000001</v>
      </c>
      <c r="F364" s="164">
        <v>103.796976</v>
      </c>
      <c r="G364" s="164">
        <v>106.79548799999999</v>
      </c>
      <c r="H364" s="164">
        <v>105.58586099999999</v>
      </c>
      <c r="I364" s="164">
        <v>101.86233</v>
      </c>
      <c r="J364" s="164">
        <v>105.551787</v>
      </c>
      <c r="K364" s="164">
        <v>103.90109099999999</v>
      </c>
      <c r="L364" s="164">
        <v>103.986276</v>
      </c>
      <c r="M364" s="164">
        <v>105.01606799999999</v>
      </c>
      <c r="N364" s="164">
        <v>104.83244699999999</v>
      </c>
      <c r="O364" s="164">
        <v>99.183735000000013</v>
      </c>
      <c r="P364" s="164">
        <v>99.594515999999999</v>
      </c>
      <c r="Q364" s="164">
        <v>102.12167100000001</v>
      </c>
      <c r="R364" s="164">
        <v>104.798373</v>
      </c>
      <c r="S364" s="164">
        <v>103.053027</v>
      </c>
      <c r="T364" s="164">
        <v>102.74636099999999</v>
      </c>
      <c r="U364" s="164">
        <v>101.470479</v>
      </c>
      <c r="V364" s="164">
        <v>103.410804</v>
      </c>
      <c r="W364" s="164">
        <v>104.166111</v>
      </c>
      <c r="X364" s="164">
        <v>104.470884</v>
      </c>
      <c r="Y364" s="164">
        <v>104.91952499999999</v>
      </c>
    </row>
    <row r="365" spans="1:25" s="146" customFormat="1" ht="15" thickBot="1" x14ac:dyDescent="0.25">
      <c r="A365" s="168" t="s">
        <v>127</v>
      </c>
      <c r="B365" s="169">
        <v>3.6509273741482882</v>
      </c>
      <c r="C365" s="169">
        <v>3.6509273741482882</v>
      </c>
      <c r="D365" s="169">
        <v>3.6509273741482882</v>
      </c>
      <c r="E365" s="169">
        <v>3.6509273741482882</v>
      </c>
      <c r="F365" s="169">
        <v>3.6509273741482882</v>
      </c>
      <c r="G365" s="169">
        <v>3.6509273741482882</v>
      </c>
      <c r="H365" s="169">
        <v>3.6509273741482882</v>
      </c>
      <c r="I365" s="169">
        <v>3.6509273741482882</v>
      </c>
      <c r="J365" s="169">
        <v>3.6509273741482882</v>
      </c>
      <c r="K365" s="169">
        <v>3.6509273741482882</v>
      </c>
      <c r="L365" s="169">
        <v>3.6509273741482882</v>
      </c>
      <c r="M365" s="169">
        <v>3.6509273741482882</v>
      </c>
      <c r="N365" s="169">
        <v>3.6509273741482882</v>
      </c>
      <c r="O365" s="169">
        <v>3.6509273741482882</v>
      </c>
      <c r="P365" s="169">
        <v>3.6509273741482882</v>
      </c>
      <c r="Q365" s="169">
        <v>3.6509273741482882</v>
      </c>
      <c r="R365" s="169">
        <v>3.6509273741482882</v>
      </c>
      <c r="S365" s="169">
        <v>3.6509273741482882</v>
      </c>
      <c r="T365" s="169">
        <v>3.6509273741482882</v>
      </c>
      <c r="U365" s="169">
        <v>3.6509273741482882</v>
      </c>
      <c r="V365" s="169">
        <v>3.6509273741482882</v>
      </c>
      <c r="W365" s="169">
        <v>3.6509273741482882</v>
      </c>
      <c r="X365" s="169">
        <v>3.6509273741482882</v>
      </c>
      <c r="Y365" s="169">
        <v>3.6509273741482882</v>
      </c>
    </row>
    <row r="366" spans="1:25" s="146" customFormat="1" ht="15" thickBot="1" x14ac:dyDescent="0.25">
      <c r="A366" s="154">
        <v>9</v>
      </c>
      <c r="B366" s="172">
        <v>1436.8071403741483</v>
      </c>
      <c r="C366" s="173">
        <v>1416.9339373741484</v>
      </c>
      <c r="D366" s="173">
        <v>1412.5810993741484</v>
      </c>
      <c r="E366" s="174">
        <v>1382.0755543741482</v>
      </c>
      <c r="F366" s="174">
        <v>1415.9468183741483</v>
      </c>
      <c r="G366" s="174">
        <v>1411.8556263741482</v>
      </c>
      <c r="H366" s="174">
        <v>1429.8140563741483</v>
      </c>
      <c r="I366" s="174">
        <v>1406.9794963741483</v>
      </c>
      <c r="J366" s="174">
        <v>1416.6485053741483</v>
      </c>
      <c r="K366" s="175">
        <v>1421.1916313741483</v>
      </c>
      <c r="L366" s="174">
        <v>1421.7268163741483</v>
      </c>
      <c r="M366" s="176">
        <v>1419.1579283741485</v>
      </c>
      <c r="N366" s="175">
        <v>1421.8695323741483</v>
      </c>
      <c r="O366" s="174">
        <v>1393.9923403741482</v>
      </c>
      <c r="P366" s="176">
        <v>1402.3531193741485</v>
      </c>
      <c r="Q366" s="177">
        <v>1419.1936073741483</v>
      </c>
      <c r="R366" s="174">
        <v>1430.1589533741485</v>
      </c>
      <c r="S366" s="177">
        <v>1428.6842213741484</v>
      </c>
      <c r="T366" s="174">
        <v>1420.6564463741483</v>
      </c>
      <c r="U366" s="173">
        <v>1415.0786293741482</v>
      </c>
      <c r="V366" s="173">
        <v>1429.2075133741482</v>
      </c>
      <c r="W366" s="173">
        <v>1438.6862343741484</v>
      </c>
      <c r="X366" s="173">
        <v>1441.9568093741484</v>
      </c>
      <c r="Y366" s="178">
        <v>1439.3522423741483</v>
      </c>
    </row>
    <row r="367" spans="1:25" s="146" customFormat="1" x14ac:dyDescent="0.2">
      <c r="A367" s="161" t="s">
        <v>7</v>
      </c>
      <c r="B367" s="162">
        <v>602.41</v>
      </c>
      <c r="C367" s="162">
        <v>585.70000000000005</v>
      </c>
      <c r="D367" s="162">
        <v>582.04</v>
      </c>
      <c r="E367" s="162">
        <v>556.39</v>
      </c>
      <c r="F367" s="162">
        <v>584.87</v>
      </c>
      <c r="G367" s="162">
        <v>581.42999999999995</v>
      </c>
      <c r="H367" s="162">
        <v>596.53</v>
      </c>
      <c r="I367" s="162">
        <v>577.33000000000004</v>
      </c>
      <c r="J367" s="162">
        <v>585.46</v>
      </c>
      <c r="K367" s="162">
        <v>589.28</v>
      </c>
      <c r="L367" s="162">
        <v>589.73</v>
      </c>
      <c r="M367" s="162">
        <v>587.57000000000005</v>
      </c>
      <c r="N367" s="162">
        <v>589.85</v>
      </c>
      <c r="O367" s="162">
        <v>566.41</v>
      </c>
      <c r="P367" s="162">
        <v>573.44000000000005</v>
      </c>
      <c r="Q367" s="162">
        <v>587.6</v>
      </c>
      <c r="R367" s="162">
        <v>596.82000000000005</v>
      </c>
      <c r="S367" s="162">
        <v>595.58000000000004</v>
      </c>
      <c r="T367" s="162">
        <v>588.83000000000004</v>
      </c>
      <c r="U367" s="162">
        <v>584.14</v>
      </c>
      <c r="V367" s="162">
        <v>596.02</v>
      </c>
      <c r="W367" s="162">
        <v>603.99</v>
      </c>
      <c r="X367" s="162">
        <v>606.74</v>
      </c>
      <c r="Y367" s="162">
        <v>604.54999999999995</v>
      </c>
    </row>
    <row r="368" spans="1:25" s="146" customFormat="1" x14ac:dyDescent="0.2">
      <c r="A368" s="163" t="s">
        <v>8</v>
      </c>
      <c r="B368" s="164">
        <v>716.71</v>
      </c>
      <c r="C368" s="165">
        <v>716.71</v>
      </c>
      <c r="D368" s="165">
        <v>716.71</v>
      </c>
      <c r="E368" s="165">
        <v>716.71</v>
      </c>
      <c r="F368" s="165">
        <v>716.71</v>
      </c>
      <c r="G368" s="165">
        <v>716.71</v>
      </c>
      <c r="H368" s="165">
        <v>716.71</v>
      </c>
      <c r="I368" s="165">
        <v>716.71</v>
      </c>
      <c r="J368" s="165">
        <v>716.71</v>
      </c>
      <c r="K368" s="165">
        <v>716.71</v>
      </c>
      <c r="L368" s="165">
        <v>716.71</v>
      </c>
      <c r="M368" s="165">
        <v>716.71</v>
      </c>
      <c r="N368" s="165">
        <v>716.71</v>
      </c>
      <c r="O368" s="165">
        <v>716.71</v>
      </c>
      <c r="P368" s="165">
        <v>716.71</v>
      </c>
      <c r="Q368" s="165">
        <v>716.71</v>
      </c>
      <c r="R368" s="165">
        <v>716.71</v>
      </c>
      <c r="S368" s="165">
        <v>716.71</v>
      </c>
      <c r="T368" s="165">
        <v>716.71</v>
      </c>
      <c r="U368" s="165">
        <v>716.71</v>
      </c>
      <c r="V368" s="165">
        <v>716.71</v>
      </c>
      <c r="W368" s="165">
        <v>716.71</v>
      </c>
      <c r="X368" s="165">
        <v>716.71</v>
      </c>
      <c r="Y368" s="166">
        <v>716.71</v>
      </c>
    </row>
    <row r="369" spans="1:25" s="146" customFormat="1" x14ac:dyDescent="0.2">
      <c r="A369" s="167" t="s">
        <v>9</v>
      </c>
      <c r="B369" s="164">
        <v>114.03621299999999</v>
      </c>
      <c r="C369" s="164">
        <v>110.87301000000001</v>
      </c>
      <c r="D369" s="164">
        <v>110.18017199999998</v>
      </c>
      <c r="E369" s="164">
        <v>105.32462699999999</v>
      </c>
      <c r="F369" s="164">
        <v>110.715891</v>
      </c>
      <c r="G369" s="164">
        <v>110.06469899999999</v>
      </c>
      <c r="H369" s="164">
        <v>112.92312899999999</v>
      </c>
      <c r="I369" s="164">
        <v>109.28856900000001</v>
      </c>
      <c r="J369" s="164">
        <v>110.827578</v>
      </c>
      <c r="K369" s="164">
        <v>111.550704</v>
      </c>
      <c r="L369" s="164">
        <v>111.63588900000001</v>
      </c>
      <c r="M369" s="164">
        <v>111.227001</v>
      </c>
      <c r="N369" s="164">
        <v>111.65860500000001</v>
      </c>
      <c r="O369" s="164">
        <v>107.221413</v>
      </c>
      <c r="P369" s="164">
        <v>108.55219200000001</v>
      </c>
      <c r="Q369" s="164">
        <v>111.23268</v>
      </c>
      <c r="R369" s="164">
        <v>112.97802600000001</v>
      </c>
      <c r="S369" s="164">
        <v>112.74329400000001</v>
      </c>
      <c r="T369" s="164">
        <v>111.465519</v>
      </c>
      <c r="U369" s="164">
        <v>110.577702</v>
      </c>
      <c r="V369" s="164">
        <v>112.82658599999999</v>
      </c>
      <c r="W369" s="164">
        <v>114.335307</v>
      </c>
      <c r="X369" s="164">
        <v>114.85588199999999</v>
      </c>
      <c r="Y369" s="164">
        <v>114.44131499999999</v>
      </c>
    </row>
    <row r="370" spans="1:25" s="146" customFormat="1" ht="15" thickBot="1" x14ac:dyDescent="0.25">
      <c r="A370" s="168" t="s">
        <v>127</v>
      </c>
      <c r="B370" s="169">
        <v>3.6509273741482882</v>
      </c>
      <c r="C370" s="169">
        <v>3.6509273741482882</v>
      </c>
      <c r="D370" s="169">
        <v>3.6509273741482882</v>
      </c>
      <c r="E370" s="169">
        <v>3.6509273741482882</v>
      </c>
      <c r="F370" s="169">
        <v>3.6509273741482882</v>
      </c>
      <c r="G370" s="169">
        <v>3.6509273741482882</v>
      </c>
      <c r="H370" s="169">
        <v>3.6509273741482882</v>
      </c>
      <c r="I370" s="169">
        <v>3.6509273741482882</v>
      </c>
      <c r="J370" s="169">
        <v>3.6509273741482882</v>
      </c>
      <c r="K370" s="169">
        <v>3.6509273741482882</v>
      </c>
      <c r="L370" s="169">
        <v>3.6509273741482882</v>
      </c>
      <c r="M370" s="169">
        <v>3.6509273741482882</v>
      </c>
      <c r="N370" s="169">
        <v>3.6509273741482882</v>
      </c>
      <c r="O370" s="169">
        <v>3.6509273741482882</v>
      </c>
      <c r="P370" s="169">
        <v>3.6509273741482882</v>
      </c>
      <c r="Q370" s="169">
        <v>3.6509273741482882</v>
      </c>
      <c r="R370" s="169">
        <v>3.6509273741482882</v>
      </c>
      <c r="S370" s="169">
        <v>3.6509273741482882</v>
      </c>
      <c r="T370" s="169">
        <v>3.6509273741482882</v>
      </c>
      <c r="U370" s="169">
        <v>3.6509273741482882</v>
      </c>
      <c r="V370" s="169">
        <v>3.6509273741482882</v>
      </c>
      <c r="W370" s="169">
        <v>3.6509273741482882</v>
      </c>
      <c r="X370" s="169">
        <v>3.6509273741482882</v>
      </c>
      <c r="Y370" s="169">
        <v>3.6509273741482882</v>
      </c>
    </row>
    <row r="371" spans="1:25" s="146" customFormat="1" ht="15" thickBot="1" x14ac:dyDescent="0.25">
      <c r="A371" s="171">
        <v>10</v>
      </c>
      <c r="B371" s="172">
        <v>1449.5802223741484</v>
      </c>
      <c r="C371" s="173">
        <v>1435.7724493741482</v>
      </c>
      <c r="D371" s="173">
        <v>1422.9161163741483</v>
      </c>
      <c r="E371" s="174">
        <v>1413.1281773741484</v>
      </c>
      <c r="F371" s="174">
        <v>1389.4967863741485</v>
      </c>
      <c r="G371" s="174">
        <v>1418.4205623741484</v>
      </c>
      <c r="H371" s="174">
        <v>1432.3115863741484</v>
      </c>
      <c r="I371" s="174">
        <v>1410.2976433741483</v>
      </c>
      <c r="J371" s="174">
        <v>1416.1846783741485</v>
      </c>
      <c r="K371" s="175">
        <v>1441.2313363741484</v>
      </c>
      <c r="L371" s="174">
        <v>1422.9042233741484</v>
      </c>
      <c r="M371" s="176">
        <v>1423.3085853741484</v>
      </c>
      <c r="N371" s="175">
        <v>1423.3918363741484</v>
      </c>
      <c r="O371" s="174">
        <v>1404.9339003741484</v>
      </c>
      <c r="P371" s="176">
        <v>1400.2123793741482</v>
      </c>
      <c r="Q371" s="177">
        <v>1414.6385883741484</v>
      </c>
      <c r="R371" s="174">
        <v>1446.3215403741481</v>
      </c>
      <c r="S371" s="177">
        <v>1447.6773423741483</v>
      </c>
      <c r="T371" s="174">
        <v>1422.9636883741482</v>
      </c>
      <c r="U371" s="173">
        <v>1427.5306003741484</v>
      </c>
      <c r="V371" s="173">
        <v>1433.4652073741483</v>
      </c>
      <c r="W371" s="173">
        <v>1437.9488683741481</v>
      </c>
      <c r="X371" s="173">
        <v>1442.3730643741485</v>
      </c>
      <c r="Y371" s="178">
        <v>1446.4166843741484</v>
      </c>
    </row>
    <row r="372" spans="1:25" s="146" customFormat="1" x14ac:dyDescent="0.2">
      <c r="A372" s="161" t="s">
        <v>7</v>
      </c>
      <c r="B372" s="162">
        <v>613.15</v>
      </c>
      <c r="C372" s="162">
        <v>601.54</v>
      </c>
      <c r="D372" s="162">
        <v>590.73</v>
      </c>
      <c r="E372" s="162">
        <v>582.5</v>
      </c>
      <c r="F372" s="162">
        <v>562.63</v>
      </c>
      <c r="G372" s="162">
        <v>586.95000000000005</v>
      </c>
      <c r="H372" s="162">
        <v>598.63</v>
      </c>
      <c r="I372" s="162">
        <v>580.12</v>
      </c>
      <c r="J372" s="162">
        <v>585.07000000000005</v>
      </c>
      <c r="K372" s="162">
        <v>606.13</v>
      </c>
      <c r="L372" s="162">
        <v>590.72</v>
      </c>
      <c r="M372" s="162">
        <v>591.05999999999995</v>
      </c>
      <c r="N372" s="162">
        <v>591.13</v>
      </c>
      <c r="O372" s="162">
        <v>575.61</v>
      </c>
      <c r="P372" s="162">
        <v>571.64</v>
      </c>
      <c r="Q372" s="162">
        <v>583.77</v>
      </c>
      <c r="R372" s="162">
        <v>610.41</v>
      </c>
      <c r="S372" s="162">
        <v>611.54999999999995</v>
      </c>
      <c r="T372" s="162">
        <v>590.77</v>
      </c>
      <c r="U372" s="162">
        <v>594.61</v>
      </c>
      <c r="V372" s="162">
        <v>599.6</v>
      </c>
      <c r="W372" s="162">
        <v>603.37</v>
      </c>
      <c r="X372" s="162">
        <v>607.09</v>
      </c>
      <c r="Y372" s="162">
        <v>610.49</v>
      </c>
    </row>
    <row r="373" spans="1:25" s="146" customFormat="1" x14ac:dyDescent="0.2">
      <c r="A373" s="163" t="s">
        <v>8</v>
      </c>
      <c r="B373" s="164">
        <v>716.71</v>
      </c>
      <c r="C373" s="165">
        <v>716.71</v>
      </c>
      <c r="D373" s="165">
        <v>716.71</v>
      </c>
      <c r="E373" s="165">
        <v>716.71</v>
      </c>
      <c r="F373" s="165">
        <v>716.71</v>
      </c>
      <c r="G373" s="165">
        <v>716.71</v>
      </c>
      <c r="H373" s="165">
        <v>716.71</v>
      </c>
      <c r="I373" s="165">
        <v>716.71</v>
      </c>
      <c r="J373" s="165">
        <v>716.71</v>
      </c>
      <c r="K373" s="165">
        <v>716.71</v>
      </c>
      <c r="L373" s="165">
        <v>716.71</v>
      </c>
      <c r="M373" s="165">
        <v>716.71</v>
      </c>
      <c r="N373" s="165">
        <v>716.71</v>
      </c>
      <c r="O373" s="165">
        <v>716.71</v>
      </c>
      <c r="P373" s="165">
        <v>716.71</v>
      </c>
      <c r="Q373" s="165">
        <v>716.71</v>
      </c>
      <c r="R373" s="165">
        <v>716.71</v>
      </c>
      <c r="S373" s="165">
        <v>716.71</v>
      </c>
      <c r="T373" s="165">
        <v>716.71</v>
      </c>
      <c r="U373" s="165">
        <v>716.71</v>
      </c>
      <c r="V373" s="165">
        <v>716.71</v>
      </c>
      <c r="W373" s="165">
        <v>716.71</v>
      </c>
      <c r="X373" s="165">
        <v>716.71</v>
      </c>
      <c r="Y373" s="166">
        <v>716.71</v>
      </c>
    </row>
    <row r="374" spans="1:25" s="146" customFormat="1" x14ac:dyDescent="0.2">
      <c r="A374" s="167" t="s">
        <v>9</v>
      </c>
      <c r="B374" s="164">
        <v>116.069295</v>
      </c>
      <c r="C374" s="164">
        <v>113.87152199999998</v>
      </c>
      <c r="D374" s="164">
        <v>111.82518899999999</v>
      </c>
      <c r="E374" s="164">
        <v>110.26725</v>
      </c>
      <c r="F374" s="164">
        <v>106.505859</v>
      </c>
      <c r="G374" s="164">
        <v>111.10963500000001</v>
      </c>
      <c r="H374" s="164">
        <v>113.32065899999999</v>
      </c>
      <c r="I374" s="164">
        <v>109.816716</v>
      </c>
      <c r="J374" s="164">
        <v>110.75375100000001</v>
      </c>
      <c r="K374" s="164">
        <v>114.740409</v>
      </c>
      <c r="L374" s="164">
        <v>111.823296</v>
      </c>
      <c r="M374" s="164">
        <v>111.88765799999999</v>
      </c>
      <c r="N374" s="164">
        <v>111.900909</v>
      </c>
      <c r="O374" s="164">
        <v>108.96297300000001</v>
      </c>
      <c r="P374" s="164">
        <v>108.21145199999999</v>
      </c>
      <c r="Q374" s="164">
        <v>110.507661</v>
      </c>
      <c r="R374" s="164">
        <v>115.550613</v>
      </c>
      <c r="S374" s="164">
        <v>115.76641499999999</v>
      </c>
      <c r="T374" s="164">
        <v>111.83276099999999</v>
      </c>
      <c r="U374" s="164">
        <v>112.559673</v>
      </c>
      <c r="V374" s="164">
        <v>113.50428000000001</v>
      </c>
      <c r="W374" s="164">
        <v>114.217941</v>
      </c>
      <c r="X374" s="164">
        <v>114.92213700000001</v>
      </c>
      <c r="Y374" s="164">
        <v>115.565757</v>
      </c>
    </row>
    <row r="375" spans="1:25" s="146" customFormat="1" ht="15" thickBot="1" x14ac:dyDescent="0.25">
      <c r="A375" s="168" t="s">
        <v>127</v>
      </c>
      <c r="B375" s="169">
        <v>3.6509273741482882</v>
      </c>
      <c r="C375" s="169">
        <v>3.6509273741482882</v>
      </c>
      <c r="D375" s="169">
        <v>3.6509273741482882</v>
      </c>
      <c r="E375" s="169">
        <v>3.6509273741482882</v>
      </c>
      <c r="F375" s="169">
        <v>3.6509273741482882</v>
      </c>
      <c r="G375" s="169">
        <v>3.6509273741482882</v>
      </c>
      <c r="H375" s="169">
        <v>3.6509273741482882</v>
      </c>
      <c r="I375" s="169">
        <v>3.6509273741482882</v>
      </c>
      <c r="J375" s="169">
        <v>3.6509273741482882</v>
      </c>
      <c r="K375" s="169">
        <v>3.6509273741482882</v>
      </c>
      <c r="L375" s="169">
        <v>3.6509273741482882</v>
      </c>
      <c r="M375" s="169">
        <v>3.6509273741482882</v>
      </c>
      <c r="N375" s="169">
        <v>3.6509273741482882</v>
      </c>
      <c r="O375" s="169">
        <v>3.6509273741482882</v>
      </c>
      <c r="P375" s="169">
        <v>3.6509273741482882</v>
      </c>
      <c r="Q375" s="169">
        <v>3.6509273741482882</v>
      </c>
      <c r="R375" s="169">
        <v>3.6509273741482882</v>
      </c>
      <c r="S375" s="169">
        <v>3.6509273741482882</v>
      </c>
      <c r="T375" s="169">
        <v>3.6509273741482882</v>
      </c>
      <c r="U375" s="169">
        <v>3.6509273741482882</v>
      </c>
      <c r="V375" s="169">
        <v>3.6509273741482882</v>
      </c>
      <c r="W375" s="169">
        <v>3.6509273741482882</v>
      </c>
      <c r="X375" s="169">
        <v>3.6509273741482882</v>
      </c>
      <c r="Y375" s="169">
        <v>3.6509273741482882</v>
      </c>
    </row>
    <row r="376" spans="1:25" s="146" customFormat="1" ht="15" thickBot="1" x14ac:dyDescent="0.25">
      <c r="A376" s="154">
        <v>11</v>
      </c>
      <c r="B376" s="172">
        <v>1327.5699353741484</v>
      </c>
      <c r="C376" s="173">
        <v>1317.4727783741482</v>
      </c>
      <c r="D376" s="173">
        <v>1284.4934893741483</v>
      </c>
      <c r="E376" s="174">
        <v>1310.2418343741483</v>
      </c>
      <c r="F376" s="174">
        <v>1342.4480783741485</v>
      </c>
      <c r="G376" s="174">
        <v>1360.9654793741481</v>
      </c>
      <c r="H376" s="174">
        <v>1352.7355233741484</v>
      </c>
      <c r="I376" s="174">
        <v>1350.5947833741484</v>
      </c>
      <c r="J376" s="174">
        <v>1364.4620213741482</v>
      </c>
      <c r="K376" s="175">
        <v>1372.9417303741484</v>
      </c>
      <c r="L376" s="174">
        <v>1370.9437063741482</v>
      </c>
      <c r="M376" s="176">
        <v>1351.6413673741483</v>
      </c>
      <c r="N376" s="175">
        <v>1342.8405473741484</v>
      </c>
      <c r="O376" s="174">
        <v>1324.8107593741483</v>
      </c>
      <c r="P376" s="176">
        <v>1329.8177123741484</v>
      </c>
      <c r="Q376" s="177">
        <v>1347.2766363741484</v>
      </c>
      <c r="R376" s="174">
        <v>1375.7603713741482</v>
      </c>
      <c r="S376" s="177">
        <v>1377.5681073741482</v>
      </c>
      <c r="T376" s="174">
        <v>1343.7682013741482</v>
      </c>
      <c r="U376" s="173">
        <v>1334.4916613741484</v>
      </c>
      <c r="V376" s="173">
        <v>1349.9168823741481</v>
      </c>
      <c r="W376" s="173">
        <v>1354.9714073741482</v>
      </c>
      <c r="X376" s="173">
        <v>1354.6384033741485</v>
      </c>
      <c r="Y376" s="178">
        <v>1323.0505953741483</v>
      </c>
    </row>
    <row r="377" spans="1:25" s="146" customFormat="1" x14ac:dyDescent="0.2">
      <c r="A377" s="161" t="s">
        <v>7</v>
      </c>
      <c r="B377" s="162">
        <v>510.56</v>
      </c>
      <c r="C377" s="162">
        <v>502.07</v>
      </c>
      <c r="D377" s="162">
        <v>474.34</v>
      </c>
      <c r="E377" s="162">
        <v>495.99</v>
      </c>
      <c r="F377" s="162">
        <v>523.07000000000005</v>
      </c>
      <c r="G377" s="162">
        <v>538.64</v>
      </c>
      <c r="H377" s="162">
        <v>531.72</v>
      </c>
      <c r="I377" s="162">
        <v>529.91999999999996</v>
      </c>
      <c r="J377" s="162">
        <v>541.58000000000004</v>
      </c>
      <c r="K377" s="162">
        <v>548.71</v>
      </c>
      <c r="L377" s="162">
        <v>547.03</v>
      </c>
      <c r="M377" s="162">
        <v>530.79999999999995</v>
      </c>
      <c r="N377" s="162">
        <v>523.4</v>
      </c>
      <c r="O377" s="162">
        <v>508.24</v>
      </c>
      <c r="P377" s="162">
        <v>512.45000000000005</v>
      </c>
      <c r="Q377" s="162">
        <v>527.13</v>
      </c>
      <c r="R377" s="162">
        <v>551.08000000000004</v>
      </c>
      <c r="S377" s="162">
        <v>552.6</v>
      </c>
      <c r="T377" s="162">
        <v>524.17999999999995</v>
      </c>
      <c r="U377" s="162">
        <v>516.38</v>
      </c>
      <c r="V377" s="162">
        <v>529.35</v>
      </c>
      <c r="W377" s="162">
        <v>533.6</v>
      </c>
      <c r="X377" s="162">
        <v>533.32000000000005</v>
      </c>
      <c r="Y377" s="162">
        <v>506.76</v>
      </c>
    </row>
    <row r="378" spans="1:25" s="146" customFormat="1" x14ac:dyDescent="0.2">
      <c r="A378" s="163" t="s">
        <v>8</v>
      </c>
      <c r="B378" s="164">
        <v>716.71</v>
      </c>
      <c r="C378" s="165">
        <v>716.71</v>
      </c>
      <c r="D378" s="165">
        <v>716.71</v>
      </c>
      <c r="E378" s="165">
        <v>716.71</v>
      </c>
      <c r="F378" s="165">
        <v>716.71</v>
      </c>
      <c r="G378" s="165">
        <v>716.71</v>
      </c>
      <c r="H378" s="165">
        <v>716.71</v>
      </c>
      <c r="I378" s="165">
        <v>716.71</v>
      </c>
      <c r="J378" s="165">
        <v>716.71</v>
      </c>
      <c r="K378" s="165">
        <v>716.71</v>
      </c>
      <c r="L378" s="165">
        <v>716.71</v>
      </c>
      <c r="M378" s="165">
        <v>716.71</v>
      </c>
      <c r="N378" s="165">
        <v>716.71</v>
      </c>
      <c r="O378" s="165">
        <v>716.71</v>
      </c>
      <c r="P378" s="165">
        <v>716.71</v>
      </c>
      <c r="Q378" s="165">
        <v>716.71</v>
      </c>
      <c r="R378" s="165">
        <v>716.71</v>
      </c>
      <c r="S378" s="165">
        <v>716.71</v>
      </c>
      <c r="T378" s="165">
        <v>716.71</v>
      </c>
      <c r="U378" s="165">
        <v>716.71</v>
      </c>
      <c r="V378" s="165">
        <v>716.71</v>
      </c>
      <c r="W378" s="165">
        <v>716.71</v>
      </c>
      <c r="X378" s="165">
        <v>716.71</v>
      </c>
      <c r="Y378" s="166">
        <v>716.71</v>
      </c>
    </row>
    <row r="379" spans="1:25" s="146" customFormat="1" x14ac:dyDescent="0.2">
      <c r="A379" s="167" t="s">
        <v>9</v>
      </c>
      <c r="B379" s="164">
        <v>96.649007999999995</v>
      </c>
      <c r="C379" s="164">
        <v>95.041850999999994</v>
      </c>
      <c r="D379" s="164">
        <v>89.79256199999999</v>
      </c>
      <c r="E379" s="164">
        <v>93.890906999999999</v>
      </c>
      <c r="F379" s="164">
        <v>99.017151000000013</v>
      </c>
      <c r="G379" s="164">
        <v>101.964552</v>
      </c>
      <c r="H379" s="164">
        <v>100.654596</v>
      </c>
      <c r="I379" s="164">
        <v>100.31385599999999</v>
      </c>
      <c r="J379" s="164">
        <v>102.52109400000001</v>
      </c>
      <c r="K379" s="164">
        <v>103.87080300000001</v>
      </c>
      <c r="L379" s="164">
        <v>103.55277899999999</v>
      </c>
      <c r="M379" s="164">
        <v>100.48043999999999</v>
      </c>
      <c r="N379" s="164">
        <v>99.079619999999991</v>
      </c>
      <c r="O379" s="164">
        <v>96.209832000000006</v>
      </c>
      <c r="P379" s="164">
        <v>97.006785000000008</v>
      </c>
      <c r="Q379" s="164">
        <v>99.785708999999997</v>
      </c>
      <c r="R379" s="164">
        <v>104.319444</v>
      </c>
      <c r="S379" s="164">
        <v>104.60718</v>
      </c>
      <c r="T379" s="164">
        <v>99.227273999999994</v>
      </c>
      <c r="U379" s="164">
        <v>97.750733999999994</v>
      </c>
      <c r="V379" s="164">
        <v>100.205955</v>
      </c>
      <c r="W379" s="164">
        <v>101.01048</v>
      </c>
      <c r="X379" s="164">
        <v>100.95747600000001</v>
      </c>
      <c r="Y379" s="164">
        <v>95.929667999999992</v>
      </c>
    </row>
    <row r="380" spans="1:25" s="146" customFormat="1" ht="15" thickBot="1" x14ac:dyDescent="0.25">
      <c r="A380" s="168" t="s">
        <v>127</v>
      </c>
      <c r="B380" s="169">
        <v>3.6509273741482882</v>
      </c>
      <c r="C380" s="169">
        <v>3.6509273741482882</v>
      </c>
      <c r="D380" s="169">
        <v>3.6509273741482882</v>
      </c>
      <c r="E380" s="169">
        <v>3.6509273741482882</v>
      </c>
      <c r="F380" s="169">
        <v>3.6509273741482882</v>
      </c>
      <c r="G380" s="169">
        <v>3.6509273741482882</v>
      </c>
      <c r="H380" s="169">
        <v>3.6509273741482882</v>
      </c>
      <c r="I380" s="169">
        <v>3.6509273741482882</v>
      </c>
      <c r="J380" s="169">
        <v>3.6509273741482882</v>
      </c>
      <c r="K380" s="169">
        <v>3.6509273741482882</v>
      </c>
      <c r="L380" s="169">
        <v>3.6509273741482882</v>
      </c>
      <c r="M380" s="169">
        <v>3.6509273741482882</v>
      </c>
      <c r="N380" s="169">
        <v>3.6509273741482882</v>
      </c>
      <c r="O380" s="169">
        <v>3.6509273741482882</v>
      </c>
      <c r="P380" s="169">
        <v>3.6509273741482882</v>
      </c>
      <c r="Q380" s="169">
        <v>3.6509273741482882</v>
      </c>
      <c r="R380" s="169">
        <v>3.6509273741482882</v>
      </c>
      <c r="S380" s="169">
        <v>3.6509273741482882</v>
      </c>
      <c r="T380" s="169">
        <v>3.6509273741482882</v>
      </c>
      <c r="U380" s="169">
        <v>3.6509273741482882</v>
      </c>
      <c r="V380" s="169">
        <v>3.6509273741482882</v>
      </c>
      <c r="W380" s="169">
        <v>3.6509273741482882</v>
      </c>
      <c r="X380" s="169">
        <v>3.6509273741482882</v>
      </c>
      <c r="Y380" s="169">
        <v>3.6509273741482882</v>
      </c>
    </row>
    <row r="381" spans="1:25" s="146" customFormat="1" ht="15" thickBot="1" x14ac:dyDescent="0.25">
      <c r="A381" s="171">
        <v>12</v>
      </c>
      <c r="B381" s="172">
        <v>1379.3758433741482</v>
      </c>
      <c r="C381" s="173">
        <v>1351.9267993741482</v>
      </c>
      <c r="D381" s="173">
        <v>1356.9813243741482</v>
      </c>
      <c r="E381" s="174">
        <v>1383.4313563741482</v>
      </c>
      <c r="F381" s="174">
        <v>1405.5999083741483</v>
      </c>
      <c r="G381" s="174">
        <v>1405.9091263741482</v>
      </c>
      <c r="H381" s="174">
        <v>1397.7862073741483</v>
      </c>
      <c r="I381" s="174">
        <v>1386.7257173741482</v>
      </c>
      <c r="J381" s="174">
        <v>1390.2103663741484</v>
      </c>
      <c r="K381" s="175">
        <v>1407.5622533741484</v>
      </c>
      <c r="L381" s="174">
        <v>1401.8417203741483</v>
      </c>
      <c r="M381" s="176">
        <v>1403.4115963741483</v>
      </c>
      <c r="N381" s="175">
        <v>1401.4135723741483</v>
      </c>
      <c r="O381" s="174">
        <v>1360.2756853741482</v>
      </c>
      <c r="P381" s="176">
        <v>1373.4531293741481</v>
      </c>
      <c r="Q381" s="177">
        <v>1377.6275723741485</v>
      </c>
      <c r="R381" s="174">
        <v>1416.1846783741485</v>
      </c>
      <c r="S381" s="177">
        <v>1413.6633623741484</v>
      </c>
      <c r="T381" s="174">
        <v>1405.2193323741483</v>
      </c>
      <c r="U381" s="173">
        <v>1379.1260903741481</v>
      </c>
      <c r="V381" s="173">
        <v>1385.7267053741484</v>
      </c>
      <c r="W381" s="173">
        <v>1393.5760853741483</v>
      </c>
      <c r="X381" s="173">
        <v>1401.8417203741483</v>
      </c>
      <c r="Y381" s="178">
        <v>1375.9982313741482</v>
      </c>
    </row>
    <row r="382" spans="1:25" s="146" customFormat="1" x14ac:dyDescent="0.2">
      <c r="A382" s="161" t="s">
        <v>7</v>
      </c>
      <c r="B382" s="162">
        <v>554.12</v>
      </c>
      <c r="C382" s="162">
        <v>531.04</v>
      </c>
      <c r="D382" s="162">
        <v>535.29</v>
      </c>
      <c r="E382" s="162">
        <v>557.53</v>
      </c>
      <c r="F382" s="162">
        <v>576.16999999999996</v>
      </c>
      <c r="G382" s="162">
        <v>576.42999999999995</v>
      </c>
      <c r="H382" s="162">
        <v>569.6</v>
      </c>
      <c r="I382" s="162">
        <v>560.29999999999995</v>
      </c>
      <c r="J382" s="162">
        <v>563.23</v>
      </c>
      <c r="K382" s="162">
        <v>577.82000000000005</v>
      </c>
      <c r="L382" s="162">
        <v>573.01</v>
      </c>
      <c r="M382" s="162">
        <v>574.33000000000004</v>
      </c>
      <c r="N382" s="162">
        <v>572.65</v>
      </c>
      <c r="O382" s="162">
        <v>538.05999999999995</v>
      </c>
      <c r="P382" s="162">
        <v>549.14</v>
      </c>
      <c r="Q382" s="162">
        <v>552.65</v>
      </c>
      <c r="R382" s="162">
        <v>585.07000000000005</v>
      </c>
      <c r="S382" s="162">
        <v>582.95000000000005</v>
      </c>
      <c r="T382" s="162">
        <v>575.85</v>
      </c>
      <c r="U382" s="162">
        <v>553.91</v>
      </c>
      <c r="V382" s="162">
        <v>559.46</v>
      </c>
      <c r="W382" s="162">
        <v>566.05999999999995</v>
      </c>
      <c r="X382" s="162">
        <v>573.01</v>
      </c>
      <c r="Y382" s="162">
        <v>551.28</v>
      </c>
    </row>
    <row r="383" spans="1:25" s="146" customFormat="1" x14ac:dyDescent="0.2">
      <c r="A383" s="163" t="s">
        <v>8</v>
      </c>
      <c r="B383" s="164">
        <v>716.71</v>
      </c>
      <c r="C383" s="165">
        <v>716.71</v>
      </c>
      <c r="D383" s="165">
        <v>716.71</v>
      </c>
      <c r="E383" s="165">
        <v>716.71</v>
      </c>
      <c r="F383" s="165">
        <v>716.71</v>
      </c>
      <c r="G383" s="165">
        <v>716.71</v>
      </c>
      <c r="H383" s="165">
        <v>716.71</v>
      </c>
      <c r="I383" s="165">
        <v>716.71</v>
      </c>
      <c r="J383" s="165">
        <v>716.71</v>
      </c>
      <c r="K383" s="165">
        <v>716.71</v>
      </c>
      <c r="L383" s="165">
        <v>716.71</v>
      </c>
      <c r="M383" s="165">
        <v>716.71</v>
      </c>
      <c r="N383" s="165">
        <v>716.71</v>
      </c>
      <c r="O383" s="165">
        <v>716.71</v>
      </c>
      <c r="P383" s="165">
        <v>716.71</v>
      </c>
      <c r="Q383" s="165">
        <v>716.71</v>
      </c>
      <c r="R383" s="165">
        <v>716.71</v>
      </c>
      <c r="S383" s="165">
        <v>716.71</v>
      </c>
      <c r="T383" s="165">
        <v>716.71</v>
      </c>
      <c r="U383" s="165">
        <v>716.71</v>
      </c>
      <c r="V383" s="165">
        <v>716.71</v>
      </c>
      <c r="W383" s="165">
        <v>716.71</v>
      </c>
      <c r="X383" s="165">
        <v>716.71</v>
      </c>
      <c r="Y383" s="166">
        <v>716.71</v>
      </c>
    </row>
    <row r="384" spans="1:25" s="146" customFormat="1" x14ac:dyDescent="0.2">
      <c r="A384" s="167" t="s">
        <v>9</v>
      </c>
      <c r="B384" s="164">
        <v>104.89491599999999</v>
      </c>
      <c r="C384" s="164">
        <v>100.52587199999999</v>
      </c>
      <c r="D384" s="164">
        <v>101.33039699999999</v>
      </c>
      <c r="E384" s="164">
        <v>105.54042899999999</v>
      </c>
      <c r="F384" s="164">
        <v>109.06898099999999</v>
      </c>
      <c r="G384" s="164">
        <v>109.11819899999999</v>
      </c>
      <c r="H384" s="164">
        <v>107.82528000000001</v>
      </c>
      <c r="I384" s="164">
        <v>106.06478999999999</v>
      </c>
      <c r="J384" s="164">
        <v>106.619439</v>
      </c>
      <c r="K384" s="164">
        <v>109.381326</v>
      </c>
      <c r="L384" s="164">
        <v>108.470793</v>
      </c>
      <c r="M384" s="164">
        <v>108.720669</v>
      </c>
      <c r="N384" s="164">
        <v>108.40264499999999</v>
      </c>
      <c r="O384" s="164">
        <v>101.85475799999999</v>
      </c>
      <c r="P384" s="164">
        <v>103.952202</v>
      </c>
      <c r="Q384" s="164">
        <v>104.61664499999999</v>
      </c>
      <c r="R384" s="164">
        <v>110.75375100000001</v>
      </c>
      <c r="S384" s="164">
        <v>110.352435</v>
      </c>
      <c r="T384" s="164">
        <v>109.008405</v>
      </c>
      <c r="U384" s="164">
        <v>104.85516299999999</v>
      </c>
      <c r="V384" s="164">
        <v>105.905778</v>
      </c>
      <c r="W384" s="164">
        <v>107.15515799999999</v>
      </c>
      <c r="X384" s="164">
        <v>108.470793</v>
      </c>
      <c r="Y384" s="164">
        <v>104.357304</v>
      </c>
    </row>
    <row r="385" spans="1:25" s="146" customFormat="1" ht="15" thickBot="1" x14ac:dyDescent="0.25">
      <c r="A385" s="168" t="s">
        <v>127</v>
      </c>
      <c r="B385" s="169">
        <v>3.6509273741482882</v>
      </c>
      <c r="C385" s="169">
        <v>3.6509273741482882</v>
      </c>
      <c r="D385" s="169">
        <v>3.6509273741482882</v>
      </c>
      <c r="E385" s="169">
        <v>3.6509273741482882</v>
      </c>
      <c r="F385" s="169">
        <v>3.6509273741482882</v>
      </c>
      <c r="G385" s="169">
        <v>3.6509273741482882</v>
      </c>
      <c r="H385" s="169">
        <v>3.6509273741482882</v>
      </c>
      <c r="I385" s="169">
        <v>3.6509273741482882</v>
      </c>
      <c r="J385" s="169">
        <v>3.6509273741482882</v>
      </c>
      <c r="K385" s="169">
        <v>3.6509273741482882</v>
      </c>
      <c r="L385" s="169">
        <v>3.6509273741482882</v>
      </c>
      <c r="M385" s="169">
        <v>3.6509273741482882</v>
      </c>
      <c r="N385" s="169">
        <v>3.6509273741482882</v>
      </c>
      <c r="O385" s="169">
        <v>3.6509273741482882</v>
      </c>
      <c r="P385" s="169">
        <v>3.6509273741482882</v>
      </c>
      <c r="Q385" s="169">
        <v>3.6509273741482882</v>
      </c>
      <c r="R385" s="169">
        <v>3.6509273741482882</v>
      </c>
      <c r="S385" s="169">
        <v>3.6509273741482882</v>
      </c>
      <c r="T385" s="169">
        <v>3.6509273741482882</v>
      </c>
      <c r="U385" s="169">
        <v>3.6509273741482882</v>
      </c>
      <c r="V385" s="169">
        <v>3.6509273741482882</v>
      </c>
      <c r="W385" s="169">
        <v>3.6509273741482882</v>
      </c>
      <c r="X385" s="169">
        <v>3.6509273741482882</v>
      </c>
      <c r="Y385" s="169">
        <v>3.6509273741482882</v>
      </c>
    </row>
    <row r="386" spans="1:25" s="146" customFormat="1" ht="15" thickBot="1" x14ac:dyDescent="0.25">
      <c r="A386" s="154">
        <v>13</v>
      </c>
      <c r="B386" s="172">
        <v>1322.1705133741484</v>
      </c>
      <c r="C386" s="173">
        <v>1291.3914293741482</v>
      </c>
      <c r="D386" s="173">
        <v>1292.3071903741484</v>
      </c>
      <c r="E386" s="174">
        <v>1300.4895743741483</v>
      </c>
      <c r="F386" s="174">
        <v>1320.7909253741484</v>
      </c>
      <c r="G386" s="174">
        <v>1317.9247123741484</v>
      </c>
      <c r="H386" s="174">
        <v>1312.8464013741484</v>
      </c>
      <c r="I386" s="174">
        <v>1304.1526183741482</v>
      </c>
      <c r="J386" s="174">
        <v>1308.8860323741483</v>
      </c>
      <c r="K386" s="175">
        <v>1318.6382923741483</v>
      </c>
      <c r="L386" s="174">
        <v>1324.0377143741482</v>
      </c>
      <c r="M386" s="176">
        <v>1321.7899373741484</v>
      </c>
      <c r="N386" s="175">
        <v>1323.0862743741484</v>
      </c>
      <c r="O386" s="174">
        <v>1288.2516773741484</v>
      </c>
      <c r="P386" s="176">
        <v>1289.0485083741485</v>
      </c>
      <c r="Q386" s="177">
        <v>1303.0703553741484</v>
      </c>
      <c r="R386" s="174">
        <v>1344.3866373741484</v>
      </c>
      <c r="S386" s="177">
        <v>1345.9208343741484</v>
      </c>
      <c r="T386" s="174">
        <v>1308.8384603741483</v>
      </c>
      <c r="U386" s="173">
        <v>1303.7839353741483</v>
      </c>
      <c r="V386" s="173">
        <v>1315.9623673741482</v>
      </c>
      <c r="W386" s="173">
        <v>1323.8117473741484</v>
      </c>
      <c r="X386" s="173">
        <v>1324.0258213741483</v>
      </c>
      <c r="Y386" s="178">
        <v>1332.1368473741484</v>
      </c>
    </row>
    <row r="387" spans="1:25" s="146" customFormat="1" x14ac:dyDescent="0.2">
      <c r="A387" s="161" t="s">
        <v>7</v>
      </c>
      <c r="B387" s="162">
        <v>506.02</v>
      </c>
      <c r="C387" s="162">
        <v>480.14</v>
      </c>
      <c r="D387" s="162">
        <v>480.91</v>
      </c>
      <c r="E387" s="162">
        <v>487.79</v>
      </c>
      <c r="F387" s="162">
        <v>504.86</v>
      </c>
      <c r="G387" s="162">
        <v>502.45</v>
      </c>
      <c r="H387" s="162">
        <v>498.18</v>
      </c>
      <c r="I387" s="162">
        <v>490.87</v>
      </c>
      <c r="J387" s="162">
        <v>494.85</v>
      </c>
      <c r="K387" s="162">
        <v>503.05</v>
      </c>
      <c r="L387" s="162">
        <v>507.59</v>
      </c>
      <c r="M387" s="162">
        <v>505.7</v>
      </c>
      <c r="N387" s="162">
        <v>506.79</v>
      </c>
      <c r="O387" s="162">
        <v>477.5</v>
      </c>
      <c r="P387" s="162">
        <v>478.17</v>
      </c>
      <c r="Q387" s="162">
        <v>489.96</v>
      </c>
      <c r="R387" s="162">
        <v>524.70000000000005</v>
      </c>
      <c r="S387" s="162">
        <v>525.99</v>
      </c>
      <c r="T387" s="162">
        <v>494.81</v>
      </c>
      <c r="U387" s="162">
        <v>490.56</v>
      </c>
      <c r="V387" s="162">
        <v>500.8</v>
      </c>
      <c r="W387" s="162">
        <v>507.4</v>
      </c>
      <c r="X387" s="162">
        <v>507.58</v>
      </c>
      <c r="Y387" s="162">
        <v>514.4</v>
      </c>
    </row>
    <row r="388" spans="1:25" s="146" customFormat="1" x14ac:dyDescent="0.2">
      <c r="A388" s="163" t="s">
        <v>8</v>
      </c>
      <c r="B388" s="164">
        <v>716.71</v>
      </c>
      <c r="C388" s="165">
        <v>716.71</v>
      </c>
      <c r="D388" s="165">
        <v>716.71</v>
      </c>
      <c r="E388" s="165">
        <v>716.71</v>
      </c>
      <c r="F388" s="165">
        <v>716.71</v>
      </c>
      <c r="G388" s="165">
        <v>716.71</v>
      </c>
      <c r="H388" s="165">
        <v>716.71</v>
      </c>
      <c r="I388" s="165">
        <v>716.71</v>
      </c>
      <c r="J388" s="165">
        <v>716.71</v>
      </c>
      <c r="K388" s="165">
        <v>716.71</v>
      </c>
      <c r="L388" s="165">
        <v>716.71</v>
      </c>
      <c r="M388" s="165">
        <v>716.71</v>
      </c>
      <c r="N388" s="165">
        <v>716.71</v>
      </c>
      <c r="O388" s="165">
        <v>716.71</v>
      </c>
      <c r="P388" s="165">
        <v>716.71</v>
      </c>
      <c r="Q388" s="165">
        <v>716.71</v>
      </c>
      <c r="R388" s="165">
        <v>716.71</v>
      </c>
      <c r="S388" s="165">
        <v>716.71</v>
      </c>
      <c r="T388" s="165">
        <v>716.71</v>
      </c>
      <c r="U388" s="165">
        <v>716.71</v>
      </c>
      <c r="V388" s="165">
        <v>716.71</v>
      </c>
      <c r="W388" s="165">
        <v>716.71</v>
      </c>
      <c r="X388" s="165">
        <v>716.71</v>
      </c>
      <c r="Y388" s="166">
        <v>716.71</v>
      </c>
    </row>
    <row r="389" spans="1:25" s="146" customFormat="1" x14ac:dyDescent="0.2">
      <c r="A389" s="167" t="s">
        <v>9</v>
      </c>
      <c r="B389" s="164">
        <v>95.789586</v>
      </c>
      <c r="C389" s="164">
        <v>90.890501999999998</v>
      </c>
      <c r="D389" s="164">
        <v>91.036263000000005</v>
      </c>
      <c r="E389" s="164">
        <v>92.338647000000009</v>
      </c>
      <c r="F389" s="164">
        <v>95.569997999999998</v>
      </c>
      <c r="G389" s="164">
        <v>95.113784999999993</v>
      </c>
      <c r="H389" s="164">
        <v>94.305474000000004</v>
      </c>
      <c r="I389" s="164">
        <v>92.921690999999996</v>
      </c>
      <c r="J389" s="164">
        <v>93.675105000000002</v>
      </c>
      <c r="K389" s="164">
        <v>95.227365000000006</v>
      </c>
      <c r="L389" s="164">
        <v>96.086786999999987</v>
      </c>
      <c r="M389" s="164">
        <v>95.729010000000002</v>
      </c>
      <c r="N389" s="164">
        <v>95.935347000000007</v>
      </c>
      <c r="O389" s="164">
        <v>90.390749999999997</v>
      </c>
      <c r="P389" s="164">
        <v>90.517581000000007</v>
      </c>
      <c r="Q389" s="164">
        <v>92.749427999999995</v>
      </c>
      <c r="R389" s="164">
        <v>99.325710000000001</v>
      </c>
      <c r="S389" s="164">
        <v>99.569907000000001</v>
      </c>
      <c r="T389" s="164">
        <v>93.667532999999992</v>
      </c>
      <c r="U389" s="164">
        <v>92.863007999999994</v>
      </c>
      <c r="V389" s="164">
        <v>94.801439999999999</v>
      </c>
      <c r="W389" s="164">
        <v>96.050819999999987</v>
      </c>
      <c r="X389" s="164">
        <v>96.084893999999991</v>
      </c>
      <c r="Y389" s="164">
        <v>97.375919999999994</v>
      </c>
    </row>
    <row r="390" spans="1:25" s="146" customFormat="1" ht="15" thickBot="1" x14ac:dyDescent="0.25">
      <c r="A390" s="168" t="s">
        <v>127</v>
      </c>
      <c r="B390" s="169">
        <v>3.6509273741482882</v>
      </c>
      <c r="C390" s="169">
        <v>3.6509273741482882</v>
      </c>
      <c r="D390" s="169">
        <v>3.6509273741482882</v>
      </c>
      <c r="E390" s="169">
        <v>3.6509273741482882</v>
      </c>
      <c r="F390" s="169">
        <v>3.6509273741482882</v>
      </c>
      <c r="G390" s="169">
        <v>3.6509273741482882</v>
      </c>
      <c r="H390" s="169">
        <v>3.6509273741482882</v>
      </c>
      <c r="I390" s="169">
        <v>3.6509273741482882</v>
      </c>
      <c r="J390" s="169">
        <v>3.6509273741482882</v>
      </c>
      <c r="K390" s="169">
        <v>3.6509273741482882</v>
      </c>
      <c r="L390" s="169">
        <v>3.6509273741482882</v>
      </c>
      <c r="M390" s="169">
        <v>3.6509273741482882</v>
      </c>
      <c r="N390" s="169">
        <v>3.6509273741482882</v>
      </c>
      <c r="O390" s="169">
        <v>3.6509273741482882</v>
      </c>
      <c r="P390" s="169">
        <v>3.6509273741482882</v>
      </c>
      <c r="Q390" s="169">
        <v>3.6509273741482882</v>
      </c>
      <c r="R390" s="169">
        <v>3.6509273741482882</v>
      </c>
      <c r="S390" s="169">
        <v>3.6509273741482882</v>
      </c>
      <c r="T390" s="169">
        <v>3.6509273741482882</v>
      </c>
      <c r="U390" s="169">
        <v>3.6509273741482882</v>
      </c>
      <c r="V390" s="169">
        <v>3.6509273741482882</v>
      </c>
      <c r="W390" s="169">
        <v>3.6509273741482882</v>
      </c>
      <c r="X390" s="169">
        <v>3.6509273741482882</v>
      </c>
      <c r="Y390" s="169">
        <v>3.6509273741482882</v>
      </c>
    </row>
    <row r="391" spans="1:25" s="146" customFormat="1" ht="15" thickBot="1" x14ac:dyDescent="0.25">
      <c r="A391" s="171">
        <v>14</v>
      </c>
      <c r="B391" s="172">
        <v>1345.0526453741484</v>
      </c>
      <c r="C391" s="173">
        <v>1305.3775973741483</v>
      </c>
      <c r="D391" s="173">
        <v>1304.8543053741485</v>
      </c>
      <c r="E391" s="174">
        <v>1307.9821643741482</v>
      </c>
      <c r="F391" s="174">
        <v>1345.8851553741483</v>
      </c>
      <c r="G391" s="174">
        <v>1347.2885293741481</v>
      </c>
      <c r="H391" s="174">
        <v>1340.5808773741483</v>
      </c>
      <c r="I391" s="174">
        <v>1328.6046263741484</v>
      </c>
      <c r="J391" s="174">
        <v>1332.1368473741484</v>
      </c>
      <c r="K391" s="175">
        <v>1339.2845403741483</v>
      </c>
      <c r="L391" s="174">
        <v>1337.6789853741482</v>
      </c>
      <c r="M391" s="176">
        <v>1343.4708763741482</v>
      </c>
      <c r="N391" s="175">
        <v>1340.7473793741483</v>
      </c>
      <c r="O391" s="174">
        <v>1303.8671863741483</v>
      </c>
      <c r="P391" s="176">
        <v>1314.9752483741484</v>
      </c>
      <c r="Q391" s="177">
        <v>1334.9435953741483</v>
      </c>
      <c r="R391" s="174">
        <v>1363.2965073741482</v>
      </c>
      <c r="S391" s="177">
        <v>1366.5551893741485</v>
      </c>
      <c r="T391" s="174">
        <v>1357.2905423741483</v>
      </c>
      <c r="U391" s="173">
        <v>1337.4054463741484</v>
      </c>
      <c r="V391" s="173">
        <v>1349.4768413741483</v>
      </c>
      <c r="W391" s="173">
        <v>1352.7830953741484</v>
      </c>
      <c r="X391" s="173">
        <v>1346.1705873741485</v>
      </c>
      <c r="Y391" s="178">
        <v>1347.4074593741484</v>
      </c>
    </row>
    <row r="392" spans="1:25" s="146" customFormat="1" x14ac:dyDescent="0.2">
      <c r="A392" s="161" t="s">
        <v>7</v>
      </c>
      <c r="B392" s="162">
        <v>525.26</v>
      </c>
      <c r="C392" s="162">
        <v>491.9</v>
      </c>
      <c r="D392" s="162">
        <v>491.46</v>
      </c>
      <c r="E392" s="162">
        <v>494.09</v>
      </c>
      <c r="F392" s="162">
        <v>525.96</v>
      </c>
      <c r="G392" s="162">
        <v>527.14</v>
      </c>
      <c r="H392" s="162">
        <v>521.5</v>
      </c>
      <c r="I392" s="162">
        <v>511.43</v>
      </c>
      <c r="J392" s="162">
        <v>514.4</v>
      </c>
      <c r="K392" s="162">
        <v>520.41</v>
      </c>
      <c r="L392" s="162">
        <v>519.05999999999995</v>
      </c>
      <c r="M392" s="162">
        <v>523.92999999999995</v>
      </c>
      <c r="N392" s="162">
        <v>521.64</v>
      </c>
      <c r="O392" s="162">
        <v>490.63</v>
      </c>
      <c r="P392" s="162">
        <v>499.97</v>
      </c>
      <c r="Q392" s="162">
        <v>516.76</v>
      </c>
      <c r="R392" s="162">
        <v>540.6</v>
      </c>
      <c r="S392" s="162">
        <v>543.34</v>
      </c>
      <c r="T392" s="162">
        <v>535.54999999999995</v>
      </c>
      <c r="U392" s="162">
        <v>518.83000000000004</v>
      </c>
      <c r="V392" s="162">
        <v>528.98</v>
      </c>
      <c r="W392" s="162">
        <v>531.76</v>
      </c>
      <c r="X392" s="162">
        <v>526.20000000000005</v>
      </c>
      <c r="Y392" s="162">
        <v>527.24</v>
      </c>
    </row>
    <row r="393" spans="1:25" s="146" customFormat="1" x14ac:dyDescent="0.2">
      <c r="A393" s="163" t="s">
        <v>8</v>
      </c>
      <c r="B393" s="164">
        <v>716.71</v>
      </c>
      <c r="C393" s="165">
        <v>716.71</v>
      </c>
      <c r="D393" s="165">
        <v>716.71</v>
      </c>
      <c r="E393" s="165">
        <v>716.71</v>
      </c>
      <c r="F393" s="165">
        <v>716.71</v>
      </c>
      <c r="G393" s="165">
        <v>716.71</v>
      </c>
      <c r="H393" s="165">
        <v>716.71</v>
      </c>
      <c r="I393" s="165">
        <v>716.71</v>
      </c>
      <c r="J393" s="165">
        <v>716.71</v>
      </c>
      <c r="K393" s="165">
        <v>716.71</v>
      </c>
      <c r="L393" s="165">
        <v>716.71</v>
      </c>
      <c r="M393" s="165">
        <v>716.71</v>
      </c>
      <c r="N393" s="165">
        <v>716.71</v>
      </c>
      <c r="O393" s="165">
        <v>716.71</v>
      </c>
      <c r="P393" s="165">
        <v>716.71</v>
      </c>
      <c r="Q393" s="165">
        <v>716.71</v>
      </c>
      <c r="R393" s="165">
        <v>716.71</v>
      </c>
      <c r="S393" s="165">
        <v>716.71</v>
      </c>
      <c r="T393" s="165">
        <v>716.71</v>
      </c>
      <c r="U393" s="165">
        <v>716.71</v>
      </c>
      <c r="V393" s="165">
        <v>716.71</v>
      </c>
      <c r="W393" s="165">
        <v>716.71</v>
      </c>
      <c r="X393" s="165">
        <v>716.71</v>
      </c>
      <c r="Y393" s="166">
        <v>716.71</v>
      </c>
    </row>
    <row r="394" spans="1:25" s="146" customFormat="1" x14ac:dyDescent="0.2">
      <c r="A394" s="167" t="s">
        <v>9</v>
      </c>
      <c r="B394" s="164">
        <v>99.431717999999989</v>
      </c>
      <c r="C394" s="164">
        <v>93.116669999999999</v>
      </c>
      <c r="D394" s="164">
        <v>93.033377999999999</v>
      </c>
      <c r="E394" s="164">
        <v>93.53123699999999</v>
      </c>
      <c r="F394" s="164">
        <v>99.564228</v>
      </c>
      <c r="G394" s="164">
        <v>99.787601999999993</v>
      </c>
      <c r="H394" s="164">
        <v>98.719949999999997</v>
      </c>
      <c r="I394" s="164">
        <v>96.813699</v>
      </c>
      <c r="J394" s="164">
        <v>97.375919999999994</v>
      </c>
      <c r="K394" s="164">
        <v>98.513612999999992</v>
      </c>
      <c r="L394" s="164">
        <v>98.258057999999991</v>
      </c>
      <c r="M394" s="164">
        <v>99.179948999999993</v>
      </c>
      <c r="N394" s="164">
        <v>98.746451999999991</v>
      </c>
      <c r="O394" s="164">
        <v>92.87625899999999</v>
      </c>
      <c r="P394" s="164">
        <v>94.644321000000005</v>
      </c>
      <c r="Q394" s="164">
        <v>97.822667999999993</v>
      </c>
      <c r="R394" s="164">
        <v>102.33558000000001</v>
      </c>
      <c r="S394" s="164">
        <v>102.85426200000001</v>
      </c>
      <c r="T394" s="164">
        <v>101.37961499999999</v>
      </c>
      <c r="U394" s="164">
        <v>98.21451900000001</v>
      </c>
      <c r="V394" s="164">
        <v>100.135914</v>
      </c>
      <c r="W394" s="164">
        <v>100.66216799999999</v>
      </c>
      <c r="X394" s="164">
        <v>99.609660000000005</v>
      </c>
      <c r="Y394" s="164">
        <v>99.806532000000004</v>
      </c>
    </row>
    <row r="395" spans="1:25" s="146" customFormat="1" ht="15" thickBot="1" x14ac:dyDescent="0.25">
      <c r="A395" s="168" t="s">
        <v>127</v>
      </c>
      <c r="B395" s="169">
        <v>3.6509273741482882</v>
      </c>
      <c r="C395" s="169">
        <v>3.6509273741482882</v>
      </c>
      <c r="D395" s="169">
        <v>3.6509273741482882</v>
      </c>
      <c r="E395" s="169">
        <v>3.6509273741482882</v>
      </c>
      <c r="F395" s="169">
        <v>3.6509273741482882</v>
      </c>
      <c r="G395" s="169">
        <v>3.6509273741482882</v>
      </c>
      <c r="H395" s="169">
        <v>3.6509273741482882</v>
      </c>
      <c r="I395" s="169">
        <v>3.6509273741482882</v>
      </c>
      <c r="J395" s="169">
        <v>3.6509273741482882</v>
      </c>
      <c r="K395" s="169">
        <v>3.6509273741482882</v>
      </c>
      <c r="L395" s="169">
        <v>3.6509273741482882</v>
      </c>
      <c r="M395" s="169">
        <v>3.6509273741482882</v>
      </c>
      <c r="N395" s="169">
        <v>3.6509273741482882</v>
      </c>
      <c r="O395" s="169">
        <v>3.6509273741482882</v>
      </c>
      <c r="P395" s="169">
        <v>3.6509273741482882</v>
      </c>
      <c r="Q395" s="169">
        <v>3.6509273741482882</v>
      </c>
      <c r="R395" s="169">
        <v>3.6509273741482882</v>
      </c>
      <c r="S395" s="169">
        <v>3.6509273741482882</v>
      </c>
      <c r="T395" s="169">
        <v>3.6509273741482882</v>
      </c>
      <c r="U395" s="169">
        <v>3.6509273741482882</v>
      </c>
      <c r="V395" s="169">
        <v>3.6509273741482882</v>
      </c>
      <c r="W395" s="169">
        <v>3.6509273741482882</v>
      </c>
      <c r="X395" s="169">
        <v>3.6509273741482882</v>
      </c>
      <c r="Y395" s="169">
        <v>3.6509273741482882</v>
      </c>
    </row>
    <row r="396" spans="1:25" s="146" customFormat="1" ht="15" thickBot="1" x14ac:dyDescent="0.25">
      <c r="A396" s="154">
        <v>15</v>
      </c>
      <c r="B396" s="172">
        <v>744.64643337414827</v>
      </c>
      <c r="C396" s="173">
        <v>744.64643337414827</v>
      </c>
      <c r="D396" s="173">
        <v>744.64643337414827</v>
      </c>
      <c r="E396" s="174">
        <v>744.64643337414827</v>
      </c>
      <c r="F396" s="174">
        <v>744.64643337414827</v>
      </c>
      <c r="G396" s="174">
        <v>744.64643337414827</v>
      </c>
      <c r="H396" s="174">
        <v>744.64643337414827</v>
      </c>
      <c r="I396" s="174">
        <v>744.64643337414827</v>
      </c>
      <c r="J396" s="174">
        <v>744.64643337414827</v>
      </c>
      <c r="K396" s="175">
        <v>744.64643337414827</v>
      </c>
      <c r="L396" s="174">
        <v>744.64643337414827</v>
      </c>
      <c r="M396" s="176">
        <v>744.64643337414827</v>
      </c>
      <c r="N396" s="175">
        <v>744.64643337414827</v>
      </c>
      <c r="O396" s="174">
        <v>744.64643337414827</v>
      </c>
      <c r="P396" s="176">
        <v>744.64643337414827</v>
      </c>
      <c r="Q396" s="177">
        <v>744.64643337414827</v>
      </c>
      <c r="R396" s="174">
        <v>744.64643337414827</v>
      </c>
      <c r="S396" s="177">
        <v>744.64643337414827</v>
      </c>
      <c r="T396" s="174">
        <v>744.64643337414827</v>
      </c>
      <c r="U396" s="173">
        <v>744.64643337414827</v>
      </c>
      <c r="V396" s="173">
        <v>744.64643337414827</v>
      </c>
      <c r="W396" s="173">
        <v>744.64643337414827</v>
      </c>
      <c r="X396" s="173">
        <v>744.64643337414827</v>
      </c>
      <c r="Y396" s="178">
        <v>744.64643337414827</v>
      </c>
    </row>
    <row r="397" spans="1:25" s="146" customFormat="1" x14ac:dyDescent="0.2">
      <c r="A397" s="161" t="s">
        <v>7</v>
      </c>
      <c r="B397" s="162">
        <v>20.420000000000002</v>
      </c>
      <c r="C397" s="162">
        <v>20.420000000000002</v>
      </c>
      <c r="D397" s="162">
        <v>20.420000000000002</v>
      </c>
      <c r="E397" s="162">
        <v>20.420000000000002</v>
      </c>
      <c r="F397" s="162">
        <v>20.420000000000002</v>
      </c>
      <c r="G397" s="162">
        <v>20.420000000000002</v>
      </c>
      <c r="H397" s="162">
        <v>20.420000000000002</v>
      </c>
      <c r="I397" s="162">
        <v>20.420000000000002</v>
      </c>
      <c r="J397" s="162">
        <v>20.420000000000002</v>
      </c>
      <c r="K397" s="162">
        <v>20.420000000000002</v>
      </c>
      <c r="L397" s="162">
        <v>20.420000000000002</v>
      </c>
      <c r="M397" s="162">
        <v>20.420000000000002</v>
      </c>
      <c r="N397" s="162">
        <v>20.420000000000002</v>
      </c>
      <c r="O397" s="162">
        <v>20.420000000000002</v>
      </c>
      <c r="P397" s="162">
        <v>20.420000000000002</v>
      </c>
      <c r="Q397" s="162">
        <v>20.420000000000002</v>
      </c>
      <c r="R397" s="162">
        <v>20.420000000000002</v>
      </c>
      <c r="S397" s="162">
        <v>20.420000000000002</v>
      </c>
      <c r="T397" s="162">
        <v>20.420000000000002</v>
      </c>
      <c r="U397" s="162">
        <v>20.420000000000002</v>
      </c>
      <c r="V397" s="162">
        <v>20.420000000000002</v>
      </c>
      <c r="W397" s="162">
        <v>20.420000000000002</v>
      </c>
      <c r="X397" s="162">
        <v>20.420000000000002</v>
      </c>
      <c r="Y397" s="162">
        <v>20.420000000000002</v>
      </c>
    </row>
    <row r="398" spans="1:25" s="146" customFormat="1" x14ac:dyDescent="0.2">
      <c r="A398" s="163" t="s">
        <v>8</v>
      </c>
      <c r="B398" s="164">
        <v>716.71</v>
      </c>
      <c r="C398" s="165">
        <v>716.71</v>
      </c>
      <c r="D398" s="165">
        <v>716.71</v>
      </c>
      <c r="E398" s="165">
        <v>716.71</v>
      </c>
      <c r="F398" s="165">
        <v>716.71</v>
      </c>
      <c r="G398" s="165">
        <v>716.71</v>
      </c>
      <c r="H398" s="165">
        <v>716.71</v>
      </c>
      <c r="I398" s="165">
        <v>716.71</v>
      </c>
      <c r="J398" s="165">
        <v>716.71</v>
      </c>
      <c r="K398" s="165">
        <v>716.71</v>
      </c>
      <c r="L398" s="165">
        <v>716.71</v>
      </c>
      <c r="M398" s="165">
        <v>716.71</v>
      </c>
      <c r="N398" s="165">
        <v>716.71</v>
      </c>
      <c r="O398" s="165">
        <v>716.71</v>
      </c>
      <c r="P398" s="165">
        <v>716.71</v>
      </c>
      <c r="Q398" s="165">
        <v>716.71</v>
      </c>
      <c r="R398" s="165">
        <v>716.71</v>
      </c>
      <c r="S398" s="165">
        <v>716.71</v>
      </c>
      <c r="T398" s="165">
        <v>716.71</v>
      </c>
      <c r="U398" s="165">
        <v>716.71</v>
      </c>
      <c r="V398" s="165">
        <v>716.71</v>
      </c>
      <c r="W398" s="165">
        <v>716.71</v>
      </c>
      <c r="X398" s="165">
        <v>716.71</v>
      </c>
      <c r="Y398" s="166">
        <v>716.71</v>
      </c>
    </row>
    <row r="399" spans="1:25" s="146" customFormat="1" x14ac:dyDescent="0.2">
      <c r="A399" s="167" t="s">
        <v>9</v>
      </c>
      <c r="B399" s="164">
        <v>3.8655060000000003</v>
      </c>
      <c r="C399" s="164">
        <v>3.8655060000000003</v>
      </c>
      <c r="D399" s="164">
        <v>3.8655060000000003</v>
      </c>
      <c r="E399" s="164">
        <v>3.8655060000000003</v>
      </c>
      <c r="F399" s="164">
        <v>3.8655060000000003</v>
      </c>
      <c r="G399" s="164">
        <v>3.8655060000000003</v>
      </c>
      <c r="H399" s="164">
        <v>3.8655060000000003</v>
      </c>
      <c r="I399" s="164">
        <v>3.8655060000000003</v>
      </c>
      <c r="J399" s="164">
        <v>3.8655060000000003</v>
      </c>
      <c r="K399" s="164">
        <v>3.8655060000000003</v>
      </c>
      <c r="L399" s="164">
        <v>3.8655060000000003</v>
      </c>
      <c r="M399" s="164">
        <v>3.8655060000000003</v>
      </c>
      <c r="N399" s="164">
        <v>3.8655060000000003</v>
      </c>
      <c r="O399" s="164">
        <v>3.8655060000000003</v>
      </c>
      <c r="P399" s="164">
        <v>3.8655060000000003</v>
      </c>
      <c r="Q399" s="164">
        <v>3.8655060000000003</v>
      </c>
      <c r="R399" s="164">
        <v>3.8655060000000003</v>
      </c>
      <c r="S399" s="164">
        <v>3.8655060000000003</v>
      </c>
      <c r="T399" s="164">
        <v>3.8655060000000003</v>
      </c>
      <c r="U399" s="164">
        <v>3.8655060000000003</v>
      </c>
      <c r="V399" s="164">
        <v>3.8655060000000003</v>
      </c>
      <c r="W399" s="164">
        <v>3.8655060000000003</v>
      </c>
      <c r="X399" s="164">
        <v>3.8655060000000003</v>
      </c>
      <c r="Y399" s="164">
        <v>3.8655060000000003</v>
      </c>
    </row>
    <row r="400" spans="1:25" s="146" customFormat="1" ht="15" thickBot="1" x14ac:dyDescent="0.25">
      <c r="A400" s="168" t="s">
        <v>127</v>
      </c>
      <c r="B400" s="169">
        <v>3.6509273741482882</v>
      </c>
      <c r="C400" s="169">
        <v>3.6509273741482882</v>
      </c>
      <c r="D400" s="169">
        <v>3.6509273741482882</v>
      </c>
      <c r="E400" s="169">
        <v>3.6509273741482882</v>
      </c>
      <c r="F400" s="169">
        <v>3.6509273741482882</v>
      </c>
      <c r="G400" s="169">
        <v>3.6509273741482882</v>
      </c>
      <c r="H400" s="169">
        <v>3.6509273741482882</v>
      </c>
      <c r="I400" s="169">
        <v>3.6509273741482882</v>
      </c>
      <c r="J400" s="169">
        <v>3.6509273741482882</v>
      </c>
      <c r="K400" s="169">
        <v>3.6509273741482882</v>
      </c>
      <c r="L400" s="169">
        <v>3.6509273741482882</v>
      </c>
      <c r="M400" s="169">
        <v>3.6509273741482882</v>
      </c>
      <c r="N400" s="169">
        <v>3.6509273741482882</v>
      </c>
      <c r="O400" s="169">
        <v>3.6509273741482882</v>
      </c>
      <c r="P400" s="169">
        <v>3.6509273741482882</v>
      </c>
      <c r="Q400" s="169">
        <v>3.6509273741482882</v>
      </c>
      <c r="R400" s="169">
        <v>3.6509273741482882</v>
      </c>
      <c r="S400" s="169">
        <v>3.6509273741482882</v>
      </c>
      <c r="T400" s="169">
        <v>3.6509273741482882</v>
      </c>
      <c r="U400" s="169">
        <v>3.6509273741482882</v>
      </c>
      <c r="V400" s="169">
        <v>3.6509273741482882</v>
      </c>
      <c r="W400" s="169">
        <v>3.6509273741482882</v>
      </c>
      <c r="X400" s="169">
        <v>3.6509273741482882</v>
      </c>
      <c r="Y400" s="169">
        <v>3.6509273741482882</v>
      </c>
    </row>
    <row r="401" spans="1:25" s="146" customFormat="1" ht="15" thickBot="1" x14ac:dyDescent="0.25">
      <c r="A401" s="171">
        <v>16</v>
      </c>
      <c r="B401" s="172">
        <v>1500.7201223741483</v>
      </c>
      <c r="C401" s="173">
        <v>1467.2294343741482</v>
      </c>
      <c r="D401" s="173">
        <v>1466.9796813741484</v>
      </c>
      <c r="E401" s="174">
        <v>1474.4365923741482</v>
      </c>
      <c r="F401" s="174">
        <v>1488.0778633741484</v>
      </c>
      <c r="G401" s="174">
        <v>1490.6229653741482</v>
      </c>
      <c r="H401" s="174">
        <v>1481.1918163741484</v>
      </c>
      <c r="I401" s="174">
        <v>1489.9926363741483</v>
      </c>
      <c r="J401" s="174">
        <v>1482.6189763741481</v>
      </c>
      <c r="K401" s="175">
        <v>1478.7299653741482</v>
      </c>
      <c r="L401" s="174">
        <v>1481.7507873741483</v>
      </c>
      <c r="M401" s="176">
        <v>1484.2958893741486</v>
      </c>
      <c r="N401" s="175">
        <v>1480.7993473741485</v>
      </c>
      <c r="O401" s="174">
        <v>1455.0866813741484</v>
      </c>
      <c r="P401" s="176">
        <v>1460.7596423741484</v>
      </c>
      <c r="Q401" s="177">
        <v>1477.6714883741483</v>
      </c>
      <c r="R401" s="174">
        <v>1496.9500413741484</v>
      </c>
      <c r="S401" s="177">
        <v>1516.9778533741485</v>
      </c>
      <c r="T401" s="174">
        <v>1484.2839963741483</v>
      </c>
      <c r="U401" s="173">
        <v>1480.5971663741484</v>
      </c>
      <c r="V401" s="173">
        <v>1488.7676573741483</v>
      </c>
      <c r="W401" s="173">
        <v>1497.2592593741483</v>
      </c>
      <c r="X401" s="173">
        <v>1499.8876123741484</v>
      </c>
      <c r="Y401" s="178">
        <v>1496.2721403741482</v>
      </c>
    </row>
    <row r="402" spans="1:25" s="146" customFormat="1" x14ac:dyDescent="0.2">
      <c r="A402" s="180" t="s">
        <v>7</v>
      </c>
      <c r="B402" s="162">
        <v>656.15</v>
      </c>
      <c r="C402" s="162">
        <v>627.99</v>
      </c>
      <c r="D402" s="162">
        <v>627.78</v>
      </c>
      <c r="E402" s="162">
        <v>634.04999999999995</v>
      </c>
      <c r="F402" s="162">
        <v>645.52</v>
      </c>
      <c r="G402" s="162">
        <v>647.66</v>
      </c>
      <c r="H402" s="162">
        <v>639.73</v>
      </c>
      <c r="I402" s="162">
        <v>647.13</v>
      </c>
      <c r="J402" s="162">
        <v>640.92999999999995</v>
      </c>
      <c r="K402" s="162">
        <v>637.66</v>
      </c>
      <c r="L402" s="162">
        <v>640.20000000000005</v>
      </c>
      <c r="M402" s="162">
        <v>642.34</v>
      </c>
      <c r="N402" s="162">
        <v>639.4</v>
      </c>
      <c r="O402" s="162">
        <v>617.78</v>
      </c>
      <c r="P402" s="162">
        <v>622.54999999999995</v>
      </c>
      <c r="Q402" s="162">
        <v>636.77</v>
      </c>
      <c r="R402" s="162">
        <v>652.98</v>
      </c>
      <c r="S402" s="162">
        <v>669.82</v>
      </c>
      <c r="T402" s="162">
        <v>642.33000000000004</v>
      </c>
      <c r="U402" s="162">
        <v>639.23</v>
      </c>
      <c r="V402" s="162">
        <v>646.1</v>
      </c>
      <c r="W402" s="162">
        <v>653.24</v>
      </c>
      <c r="X402" s="162">
        <v>655.45</v>
      </c>
      <c r="Y402" s="162">
        <v>652.41</v>
      </c>
    </row>
    <row r="403" spans="1:25" s="146" customFormat="1" x14ac:dyDescent="0.2">
      <c r="A403" s="181" t="s">
        <v>8</v>
      </c>
      <c r="B403" s="164">
        <v>716.71</v>
      </c>
      <c r="C403" s="165">
        <v>716.71</v>
      </c>
      <c r="D403" s="165">
        <v>716.71</v>
      </c>
      <c r="E403" s="165">
        <v>716.71</v>
      </c>
      <c r="F403" s="165">
        <v>716.71</v>
      </c>
      <c r="G403" s="165">
        <v>716.71</v>
      </c>
      <c r="H403" s="165">
        <v>716.71</v>
      </c>
      <c r="I403" s="165">
        <v>716.71</v>
      </c>
      <c r="J403" s="165">
        <v>716.71</v>
      </c>
      <c r="K403" s="165">
        <v>716.71</v>
      </c>
      <c r="L403" s="165">
        <v>716.71</v>
      </c>
      <c r="M403" s="165">
        <v>716.71</v>
      </c>
      <c r="N403" s="165">
        <v>716.71</v>
      </c>
      <c r="O403" s="165">
        <v>716.71</v>
      </c>
      <c r="P403" s="165">
        <v>716.71</v>
      </c>
      <c r="Q403" s="165">
        <v>716.71</v>
      </c>
      <c r="R403" s="165">
        <v>716.71</v>
      </c>
      <c r="S403" s="165">
        <v>716.71</v>
      </c>
      <c r="T403" s="165">
        <v>716.71</v>
      </c>
      <c r="U403" s="165">
        <v>716.71</v>
      </c>
      <c r="V403" s="165">
        <v>716.71</v>
      </c>
      <c r="W403" s="165">
        <v>716.71</v>
      </c>
      <c r="X403" s="165">
        <v>716.71</v>
      </c>
      <c r="Y403" s="166">
        <v>716.71</v>
      </c>
    </row>
    <row r="404" spans="1:25" s="146" customFormat="1" x14ac:dyDescent="0.2">
      <c r="A404" s="182" t="s">
        <v>9</v>
      </c>
      <c r="B404" s="164">
        <v>124.20919499999999</v>
      </c>
      <c r="C404" s="164">
        <v>118.878507</v>
      </c>
      <c r="D404" s="164">
        <v>118.83875399999999</v>
      </c>
      <c r="E404" s="164">
        <v>120.02566499999999</v>
      </c>
      <c r="F404" s="164">
        <v>122.19693599999999</v>
      </c>
      <c r="G404" s="164">
        <v>122.60203799999999</v>
      </c>
      <c r="H404" s="164">
        <v>121.100889</v>
      </c>
      <c r="I404" s="164">
        <v>122.50170899999999</v>
      </c>
      <c r="J404" s="164">
        <v>121.32804899999999</v>
      </c>
      <c r="K404" s="164">
        <v>120.70903799999999</v>
      </c>
      <c r="L404" s="164">
        <v>121.18986000000001</v>
      </c>
      <c r="M404" s="164">
        <v>121.59496200000001</v>
      </c>
      <c r="N404" s="164">
        <v>121.03841999999999</v>
      </c>
      <c r="O404" s="164">
        <v>116.94575399999999</v>
      </c>
      <c r="P404" s="164">
        <v>117.84871499999998</v>
      </c>
      <c r="Q404" s="164">
        <v>120.540561</v>
      </c>
      <c r="R404" s="164">
        <v>123.60911400000001</v>
      </c>
      <c r="S404" s="164">
        <v>126.79692600000001</v>
      </c>
      <c r="T404" s="164">
        <v>121.593069</v>
      </c>
      <c r="U404" s="164">
        <v>121.00623900000001</v>
      </c>
      <c r="V404" s="164">
        <v>122.30673</v>
      </c>
      <c r="W404" s="164">
        <v>123.658332</v>
      </c>
      <c r="X404" s="164">
        <v>124.07668500000001</v>
      </c>
      <c r="Y404" s="164">
        <v>123.50121299999999</v>
      </c>
    </row>
    <row r="405" spans="1:25" s="146" customFormat="1" ht="15" thickBot="1" x14ac:dyDescent="0.25">
      <c r="A405" s="183" t="s">
        <v>127</v>
      </c>
      <c r="B405" s="169">
        <v>3.6509273741482882</v>
      </c>
      <c r="C405" s="169">
        <v>3.6509273741482882</v>
      </c>
      <c r="D405" s="169">
        <v>3.6509273741482882</v>
      </c>
      <c r="E405" s="169">
        <v>3.6509273741482882</v>
      </c>
      <c r="F405" s="169">
        <v>3.6509273741482882</v>
      </c>
      <c r="G405" s="169">
        <v>3.6509273741482882</v>
      </c>
      <c r="H405" s="169">
        <v>3.6509273741482882</v>
      </c>
      <c r="I405" s="169">
        <v>3.6509273741482882</v>
      </c>
      <c r="J405" s="169">
        <v>3.6509273741482882</v>
      </c>
      <c r="K405" s="169">
        <v>3.6509273741482882</v>
      </c>
      <c r="L405" s="169">
        <v>3.6509273741482882</v>
      </c>
      <c r="M405" s="169">
        <v>3.6509273741482882</v>
      </c>
      <c r="N405" s="169">
        <v>3.6509273741482882</v>
      </c>
      <c r="O405" s="169">
        <v>3.6509273741482882</v>
      </c>
      <c r="P405" s="169">
        <v>3.6509273741482882</v>
      </c>
      <c r="Q405" s="169">
        <v>3.6509273741482882</v>
      </c>
      <c r="R405" s="169">
        <v>3.6509273741482882</v>
      </c>
      <c r="S405" s="169">
        <v>3.6509273741482882</v>
      </c>
      <c r="T405" s="169">
        <v>3.6509273741482882</v>
      </c>
      <c r="U405" s="169">
        <v>3.6509273741482882</v>
      </c>
      <c r="V405" s="169">
        <v>3.6509273741482882</v>
      </c>
      <c r="W405" s="169">
        <v>3.6509273741482882</v>
      </c>
      <c r="X405" s="169">
        <v>3.6509273741482882</v>
      </c>
      <c r="Y405" s="169">
        <v>3.6509273741482882</v>
      </c>
    </row>
    <row r="406" spans="1:25" s="146" customFormat="1" ht="15" thickBot="1" x14ac:dyDescent="0.25">
      <c r="A406" s="154">
        <v>17</v>
      </c>
      <c r="B406" s="172">
        <v>1259.0067903741485</v>
      </c>
      <c r="C406" s="173">
        <v>1237.4566743741482</v>
      </c>
      <c r="D406" s="173">
        <v>1238.0988963741484</v>
      </c>
      <c r="E406" s="174">
        <v>1241.8095123741484</v>
      </c>
      <c r="F406" s="174">
        <v>1253.4408663741483</v>
      </c>
      <c r="G406" s="174">
        <v>1252.1326363741484</v>
      </c>
      <c r="H406" s="174">
        <v>1251.4547353741482</v>
      </c>
      <c r="I406" s="174">
        <v>1244.2832563741483</v>
      </c>
      <c r="J406" s="174">
        <v>1245.4130913741483</v>
      </c>
      <c r="K406" s="175">
        <v>1250.4319373741484</v>
      </c>
      <c r="L406" s="174">
        <v>1250.9671223741484</v>
      </c>
      <c r="M406" s="176">
        <v>1245.4368773741483</v>
      </c>
      <c r="N406" s="175">
        <v>1249.1593863741484</v>
      </c>
      <c r="O406" s="174">
        <v>1233.9958113741484</v>
      </c>
      <c r="P406" s="176">
        <v>1240.1682783741483</v>
      </c>
      <c r="Q406" s="177">
        <v>1253.6311543741483</v>
      </c>
      <c r="R406" s="174">
        <v>1261.9919333741484</v>
      </c>
      <c r="S406" s="177">
        <v>1275.3477723741485</v>
      </c>
      <c r="T406" s="174">
        <v>1248.4695923741483</v>
      </c>
      <c r="U406" s="173">
        <v>1244.9849433741483</v>
      </c>
      <c r="V406" s="173">
        <v>1247.7203333741484</v>
      </c>
      <c r="W406" s="173">
        <v>1255.2248163741483</v>
      </c>
      <c r="X406" s="173">
        <v>1262.2773653741485</v>
      </c>
      <c r="Y406" s="178">
        <v>1265.6668703741484</v>
      </c>
    </row>
    <row r="407" spans="1:25" s="146" customFormat="1" x14ac:dyDescent="0.2">
      <c r="A407" s="180" t="s">
        <v>7</v>
      </c>
      <c r="B407" s="162">
        <v>452.91</v>
      </c>
      <c r="C407" s="162">
        <v>434.79</v>
      </c>
      <c r="D407" s="162">
        <v>435.33</v>
      </c>
      <c r="E407" s="162">
        <v>438.45</v>
      </c>
      <c r="F407" s="162">
        <v>448.23</v>
      </c>
      <c r="G407" s="162">
        <v>447.13</v>
      </c>
      <c r="H407" s="162">
        <v>446.56</v>
      </c>
      <c r="I407" s="162">
        <v>440.53</v>
      </c>
      <c r="J407" s="162">
        <v>441.48</v>
      </c>
      <c r="K407" s="162">
        <v>445.7</v>
      </c>
      <c r="L407" s="162">
        <v>446.15</v>
      </c>
      <c r="M407" s="162">
        <v>441.5</v>
      </c>
      <c r="N407" s="162">
        <v>444.63</v>
      </c>
      <c r="O407" s="162">
        <v>431.88</v>
      </c>
      <c r="P407" s="162">
        <v>437.07</v>
      </c>
      <c r="Q407" s="162">
        <v>448.39</v>
      </c>
      <c r="R407" s="162">
        <v>455.42</v>
      </c>
      <c r="S407" s="162">
        <v>466.65</v>
      </c>
      <c r="T407" s="162">
        <v>444.05</v>
      </c>
      <c r="U407" s="162">
        <v>441.12</v>
      </c>
      <c r="V407" s="162">
        <v>443.42</v>
      </c>
      <c r="W407" s="162">
        <v>449.73</v>
      </c>
      <c r="X407" s="162">
        <v>455.66</v>
      </c>
      <c r="Y407" s="162">
        <v>458.51</v>
      </c>
    </row>
    <row r="408" spans="1:25" s="146" customFormat="1" x14ac:dyDescent="0.2">
      <c r="A408" s="181" t="s">
        <v>8</v>
      </c>
      <c r="B408" s="164">
        <v>716.71</v>
      </c>
      <c r="C408" s="165">
        <v>716.71</v>
      </c>
      <c r="D408" s="165">
        <v>716.71</v>
      </c>
      <c r="E408" s="165">
        <v>716.71</v>
      </c>
      <c r="F408" s="165">
        <v>716.71</v>
      </c>
      <c r="G408" s="165">
        <v>716.71</v>
      </c>
      <c r="H408" s="165">
        <v>716.71</v>
      </c>
      <c r="I408" s="165">
        <v>716.71</v>
      </c>
      <c r="J408" s="165">
        <v>716.71</v>
      </c>
      <c r="K408" s="165">
        <v>716.71</v>
      </c>
      <c r="L408" s="165">
        <v>716.71</v>
      </c>
      <c r="M408" s="165">
        <v>716.71</v>
      </c>
      <c r="N408" s="165">
        <v>716.71</v>
      </c>
      <c r="O408" s="165">
        <v>716.71</v>
      </c>
      <c r="P408" s="165">
        <v>716.71</v>
      </c>
      <c r="Q408" s="165">
        <v>716.71</v>
      </c>
      <c r="R408" s="165">
        <v>716.71</v>
      </c>
      <c r="S408" s="165">
        <v>716.71</v>
      </c>
      <c r="T408" s="165">
        <v>716.71</v>
      </c>
      <c r="U408" s="165">
        <v>716.71</v>
      </c>
      <c r="V408" s="165">
        <v>716.71</v>
      </c>
      <c r="W408" s="165">
        <v>716.71</v>
      </c>
      <c r="X408" s="165">
        <v>716.71</v>
      </c>
      <c r="Y408" s="166">
        <v>716.71</v>
      </c>
    </row>
    <row r="409" spans="1:25" s="146" customFormat="1" x14ac:dyDescent="0.2">
      <c r="A409" s="182" t="s">
        <v>9</v>
      </c>
      <c r="B409" s="164">
        <v>85.735863000000009</v>
      </c>
      <c r="C409" s="164">
        <v>82.305746999999997</v>
      </c>
      <c r="D409" s="164">
        <v>82.407968999999994</v>
      </c>
      <c r="E409" s="164">
        <v>82.998584999999991</v>
      </c>
      <c r="F409" s="164">
        <v>84.849939000000006</v>
      </c>
      <c r="G409" s="164">
        <v>84.641708999999992</v>
      </c>
      <c r="H409" s="164">
        <v>84.533807999999993</v>
      </c>
      <c r="I409" s="164">
        <v>83.392328999999989</v>
      </c>
      <c r="J409" s="164">
        <v>83.572164000000001</v>
      </c>
      <c r="K409" s="164">
        <v>84.371009999999998</v>
      </c>
      <c r="L409" s="164">
        <v>84.456194999999994</v>
      </c>
      <c r="M409" s="164">
        <v>83.575949999999992</v>
      </c>
      <c r="N409" s="164">
        <v>84.168458999999999</v>
      </c>
      <c r="O409" s="164">
        <v>81.754884000000004</v>
      </c>
      <c r="P409" s="164">
        <v>82.737351000000004</v>
      </c>
      <c r="Q409" s="164">
        <v>84.880226999999991</v>
      </c>
      <c r="R409" s="164">
        <v>86.211005999999998</v>
      </c>
      <c r="S409" s="164">
        <v>88.336844999999997</v>
      </c>
      <c r="T409" s="164">
        <v>84.058665000000005</v>
      </c>
      <c r="U409" s="164">
        <v>83.504015999999993</v>
      </c>
      <c r="V409" s="164">
        <v>83.939406000000005</v>
      </c>
      <c r="W409" s="164">
        <v>85.133888999999996</v>
      </c>
      <c r="X409" s="164">
        <v>86.256438000000003</v>
      </c>
      <c r="Y409" s="164">
        <v>86.795942999999994</v>
      </c>
    </row>
    <row r="410" spans="1:25" s="146" customFormat="1" ht="15" thickBot="1" x14ac:dyDescent="0.25">
      <c r="A410" s="183" t="s">
        <v>127</v>
      </c>
      <c r="B410" s="169">
        <v>3.6509273741482882</v>
      </c>
      <c r="C410" s="169">
        <v>3.6509273741482882</v>
      </c>
      <c r="D410" s="169">
        <v>3.6509273741482882</v>
      </c>
      <c r="E410" s="169">
        <v>3.6509273741482882</v>
      </c>
      <c r="F410" s="169">
        <v>3.6509273741482882</v>
      </c>
      <c r="G410" s="169">
        <v>3.6509273741482882</v>
      </c>
      <c r="H410" s="169">
        <v>3.6509273741482882</v>
      </c>
      <c r="I410" s="169">
        <v>3.6509273741482882</v>
      </c>
      <c r="J410" s="169">
        <v>3.6509273741482882</v>
      </c>
      <c r="K410" s="169">
        <v>3.6509273741482882</v>
      </c>
      <c r="L410" s="169">
        <v>3.6509273741482882</v>
      </c>
      <c r="M410" s="169">
        <v>3.6509273741482882</v>
      </c>
      <c r="N410" s="169">
        <v>3.6509273741482882</v>
      </c>
      <c r="O410" s="169">
        <v>3.6509273741482882</v>
      </c>
      <c r="P410" s="169">
        <v>3.6509273741482882</v>
      </c>
      <c r="Q410" s="169">
        <v>3.6509273741482882</v>
      </c>
      <c r="R410" s="169">
        <v>3.6509273741482882</v>
      </c>
      <c r="S410" s="169">
        <v>3.6509273741482882</v>
      </c>
      <c r="T410" s="169">
        <v>3.6509273741482882</v>
      </c>
      <c r="U410" s="169">
        <v>3.6509273741482882</v>
      </c>
      <c r="V410" s="169">
        <v>3.6509273741482882</v>
      </c>
      <c r="W410" s="169">
        <v>3.6509273741482882</v>
      </c>
      <c r="X410" s="169">
        <v>3.6509273741482882</v>
      </c>
      <c r="Y410" s="169">
        <v>3.6509273741482882</v>
      </c>
    </row>
    <row r="411" spans="1:25" s="146" customFormat="1" ht="15" thickBot="1" x14ac:dyDescent="0.25">
      <c r="A411" s="184">
        <v>18</v>
      </c>
      <c r="B411" s="172">
        <v>1298.7650893741481</v>
      </c>
      <c r="C411" s="173">
        <v>1279.6411453741482</v>
      </c>
      <c r="D411" s="173">
        <v>1279.5578943741484</v>
      </c>
      <c r="E411" s="174">
        <v>1284.9097443741484</v>
      </c>
      <c r="F411" s="174">
        <v>1295.6966953741482</v>
      </c>
      <c r="G411" s="174">
        <v>1316.6402683741483</v>
      </c>
      <c r="H411" s="174">
        <v>1308.9336043741482</v>
      </c>
      <c r="I411" s="174">
        <v>1281.5440253741485</v>
      </c>
      <c r="J411" s="174">
        <v>1307.8156623741484</v>
      </c>
      <c r="K411" s="175">
        <v>1309.9326163741484</v>
      </c>
      <c r="L411" s="174">
        <v>1289.7501953741482</v>
      </c>
      <c r="M411" s="176">
        <v>1293.1278073741482</v>
      </c>
      <c r="N411" s="175">
        <v>1298.2893693741485</v>
      </c>
      <c r="O411" s="174">
        <v>1263.3834143741483</v>
      </c>
      <c r="P411" s="176">
        <v>1267.3199973741484</v>
      </c>
      <c r="Q411" s="177">
        <v>1284.8146003741485</v>
      </c>
      <c r="R411" s="174">
        <v>1319.6016253741484</v>
      </c>
      <c r="S411" s="177">
        <v>1322.6819123741484</v>
      </c>
      <c r="T411" s="174">
        <v>1288.7868623741483</v>
      </c>
      <c r="U411" s="173">
        <v>1289.9999483741483</v>
      </c>
      <c r="V411" s="173">
        <v>1308.5768143741482</v>
      </c>
      <c r="W411" s="173">
        <v>1308.6243863741483</v>
      </c>
      <c r="X411" s="173">
        <v>1307.8037693741485</v>
      </c>
      <c r="Y411" s="178">
        <v>1302.2140593741483</v>
      </c>
    </row>
    <row r="412" spans="1:25" s="146" customFormat="1" x14ac:dyDescent="0.2">
      <c r="A412" s="161" t="s">
        <v>7</v>
      </c>
      <c r="B412" s="162">
        <v>486.34</v>
      </c>
      <c r="C412" s="162">
        <v>470.26</v>
      </c>
      <c r="D412" s="162">
        <v>470.19</v>
      </c>
      <c r="E412" s="162">
        <v>474.69</v>
      </c>
      <c r="F412" s="162">
        <v>483.76</v>
      </c>
      <c r="G412" s="162">
        <v>501.37</v>
      </c>
      <c r="H412" s="162">
        <v>494.89</v>
      </c>
      <c r="I412" s="162">
        <v>471.86</v>
      </c>
      <c r="J412" s="162">
        <v>493.95</v>
      </c>
      <c r="K412" s="162">
        <v>495.73</v>
      </c>
      <c r="L412" s="162">
        <v>478.76</v>
      </c>
      <c r="M412" s="162">
        <v>481.6</v>
      </c>
      <c r="N412" s="162">
        <v>485.94</v>
      </c>
      <c r="O412" s="162">
        <v>456.59</v>
      </c>
      <c r="P412" s="162">
        <v>459.9</v>
      </c>
      <c r="Q412" s="162">
        <v>474.61</v>
      </c>
      <c r="R412" s="162">
        <v>503.86</v>
      </c>
      <c r="S412" s="162">
        <v>506.45</v>
      </c>
      <c r="T412" s="162">
        <v>477.95</v>
      </c>
      <c r="U412" s="162">
        <v>478.97</v>
      </c>
      <c r="V412" s="162">
        <v>494.59</v>
      </c>
      <c r="W412" s="162">
        <v>494.63</v>
      </c>
      <c r="X412" s="162">
        <v>493.94</v>
      </c>
      <c r="Y412" s="162">
        <v>489.24</v>
      </c>
    </row>
    <row r="413" spans="1:25" s="146" customFormat="1" x14ac:dyDescent="0.2">
      <c r="A413" s="163" t="s">
        <v>8</v>
      </c>
      <c r="B413" s="164">
        <v>716.71</v>
      </c>
      <c r="C413" s="165">
        <v>716.71</v>
      </c>
      <c r="D413" s="165">
        <v>716.71</v>
      </c>
      <c r="E413" s="165">
        <v>716.71</v>
      </c>
      <c r="F413" s="165">
        <v>716.71</v>
      </c>
      <c r="G413" s="165">
        <v>716.71</v>
      </c>
      <c r="H413" s="165">
        <v>716.71</v>
      </c>
      <c r="I413" s="165">
        <v>716.71</v>
      </c>
      <c r="J413" s="165">
        <v>716.71</v>
      </c>
      <c r="K413" s="165">
        <v>716.71</v>
      </c>
      <c r="L413" s="165">
        <v>716.71</v>
      </c>
      <c r="M413" s="165">
        <v>716.71</v>
      </c>
      <c r="N413" s="165">
        <v>716.71</v>
      </c>
      <c r="O413" s="165">
        <v>716.71</v>
      </c>
      <c r="P413" s="165">
        <v>716.71</v>
      </c>
      <c r="Q413" s="165">
        <v>716.71</v>
      </c>
      <c r="R413" s="165">
        <v>716.71</v>
      </c>
      <c r="S413" s="165">
        <v>716.71</v>
      </c>
      <c r="T413" s="165">
        <v>716.71</v>
      </c>
      <c r="U413" s="165">
        <v>716.71</v>
      </c>
      <c r="V413" s="165">
        <v>716.71</v>
      </c>
      <c r="W413" s="165">
        <v>716.71</v>
      </c>
      <c r="X413" s="165">
        <v>716.71</v>
      </c>
      <c r="Y413" s="166">
        <v>716.71</v>
      </c>
    </row>
    <row r="414" spans="1:25" s="146" customFormat="1" x14ac:dyDescent="0.2">
      <c r="A414" s="167" t="s">
        <v>9</v>
      </c>
      <c r="B414" s="164">
        <v>92.064161999999996</v>
      </c>
      <c r="C414" s="164">
        <v>89.020218</v>
      </c>
      <c r="D414" s="164">
        <v>89.006967000000003</v>
      </c>
      <c r="E414" s="164">
        <v>89.858817000000002</v>
      </c>
      <c r="F414" s="164">
        <v>91.575767999999997</v>
      </c>
      <c r="G414" s="164">
        <v>94.909340999999998</v>
      </c>
      <c r="H414" s="164">
        <v>93.682676999999998</v>
      </c>
      <c r="I414" s="164">
        <v>89.323098000000002</v>
      </c>
      <c r="J414" s="164">
        <v>93.504734999999997</v>
      </c>
      <c r="K414" s="164">
        <v>93.841689000000002</v>
      </c>
      <c r="L414" s="164">
        <v>90.629267999999996</v>
      </c>
      <c r="M414" s="164">
        <v>91.166880000000006</v>
      </c>
      <c r="N414" s="164">
        <v>91.988441999999992</v>
      </c>
      <c r="O414" s="164">
        <v>86.432486999999995</v>
      </c>
      <c r="P414" s="164">
        <v>87.059069999999991</v>
      </c>
      <c r="Q414" s="164">
        <v>89.843672999999995</v>
      </c>
      <c r="R414" s="164">
        <v>95.380697999999995</v>
      </c>
      <c r="S414" s="164">
        <v>95.87098499999999</v>
      </c>
      <c r="T414" s="164">
        <v>90.475934999999993</v>
      </c>
      <c r="U414" s="164">
        <v>90.669021000000001</v>
      </c>
      <c r="V414" s="164">
        <v>93.625886999999992</v>
      </c>
      <c r="W414" s="164">
        <v>93.633459000000002</v>
      </c>
      <c r="X414" s="164">
        <v>93.502842000000001</v>
      </c>
      <c r="Y414" s="164">
        <v>92.613131999999993</v>
      </c>
    </row>
    <row r="415" spans="1:25" s="146" customFormat="1" ht="15" thickBot="1" x14ac:dyDescent="0.25">
      <c r="A415" s="168" t="s">
        <v>127</v>
      </c>
      <c r="B415" s="169">
        <v>3.6509273741482882</v>
      </c>
      <c r="C415" s="169">
        <v>3.6509273741482882</v>
      </c>
      <c r="D415" s="169">
        <v>3.6509273741482882</v>
      </c>
      <c r="E415" s="169">
        <v>3.6509273741482882</v>
      </c>
      <c r="F415" s="169">
        <v>3.6509273741482882</v>
      </c>
      <c r="G415" s="169">
        <v>3.6509273741482882</v>
      </c>
      <c r="H415" s="169">
        <v>3.6509273741482882</v>
      </c>
      <c r="I415" s="169">
        <v>3.6509273741482882</v>
      </c>
      <c r="J415" s="169">
        <v>3.6509273741482882</v>
      </c>
      <c r="K415" s="169">
        <v>3.6509273741482882</v>
      </c>
      <c r="L415" s="169">
        <v>3.6509273741482882</v>
      </c>
      <c r="M415" s="169">
        <v>3.6509273741482882</v>
      </c>
      <c r="N415" s="169">
        <v>3.6509273741482882</v>
      </c>
      <c r="O415" s="169">
        <v>3.6509273741482882</v>
      </c>
      <c r="P415" s="169">
        <v>3.6509273741482882</v>
      </c>
      <c r="Q415" s="169">
        <v>3.6509273741482882</v>
      </c>
      <c r="R415" s="169">
        <v>3.6509273741482882</v>
      </c>
      <c r="S415" s="169">
        <v>3.6509273741482882</v>
      </c>
      <c r="T415" s="169">
        <v>3.6509273741482882</v>
      </c>
      <c r="U415" s="169">
        <v>3.6509273741482882</v>
      </c>
      <c r="V415" s="169">
        <v>3.6509273741482882</v>
      </c>
      <c r="W415" s="169">
        <v>3.6509273741482882</v>
      </c>
      <c r="X415" s="169">
        <v>3.6509273741482882</v>
      </c>
      <c r="Y415" s="169">
        <v>3.6509273741482882</v>
      </c>
    </row>
    <row r="416" spans="1:25" s="146" customFormat="1" ht="15" thickBot="1" x14ac:dyDescent="0.25">
      <c r="A416" s="171">
        <v>19</v>
      </c>
      <c r="B416" s="172">
        <v>1412.4145973741483</v>
      </c>
      <c r="C416" s="173">
        <v>1377.9486833741485</v>
      </c>
      <c r="D416" s="173">
        <v>1369.6116903741481</v>
      </c>
      <c r="E416" s="174">
        <v>1382.1588053741484</v>
      </c>
      <c r="F416" s="174">
        <v>1396.1092943741485</v>
      </c>
      <c r="G416" s="174">
        <v>1417.2431553741483</v>
      </c>
      <c r="H416" s="174">
        <v>1405.4690853741483</v>
      </c>
      <c r="I416" s="174">
        <v>1397.3937383741484</v>
      </c>
      <c r="J416" s="174">
        <v>1407.0151753741484</v>
      </c>
      <c r="K416" s="175">
        <v>1410.5949683741483</v>
      </c>
      <c r="L416" s="174">
        <v>1415.7446373741484</v>
      </c>
      <c r="M416" s="176">
        <v>1420.5494093741484</v>
      </c>
      <c r="N416" s="175">
        <v>1393.6117643741484</v>
      </c>
      <c r="O416" s="174">
        <v>1369.0051473741485</v>
      </c>
      <c r="P416" s="176">
        <v>1372.6800843741482</v>
      </c>
      <c r="Q416" s="177">
        <v>1388.6523833741485</v>
      </c>
      <c r="R416" s="174">
        <v>1401.6752183741482</v>
      </c>
      <c r="S416" s="177">
        <v>1431.4909693741483</v>
      </c>
      <c r="T416" s="174">
        <v>1391.9586373741483</v>
      </c>
      <c r="U416" s="173">
        <v>1381.5046903741481</v>
      </c>
      <c r="V416" s="173">
        <v>1401.3422143741484</v>
      </c>
      <c r="W416" s="173">
        <v>1402.9001973741483</v>
      </c>
      <c r="X416" s="173">
        <v>1412.9022103741484</v>
      </c>
      <c r="Y416" s="178">
        <v>1410.3333223741483</v>
      </c>
    </row>
    <row r="417" spans="1:25" s="146" customFormat="1" x14ac:dyDescent="0.2">
      <c r="A417" s="180" t="s">
        <v>7</v>
      </c>
      <c r="B417" s="162">
        <v>581.9</v>
      </c>
      <c r="C417" s="162">
        <v>552.91999999999996</v>
      </c>
      <c r="D417" s="162">
        <v>545.91</v>
      </c>
      <c r="E417" s="162">
        <v>556.46</v>
      </c>
      <c r="F417" s="162">
        <v>568.19000000000005</v>
      </c>
      <c r="G417" s="162">
        <v>585.96</v>
      </c>
      <c r="H417" s="162">
        <v>576.05999999999995</v>
      </c>
      <c r="I417" s="162">
        <v>569.27</v>
      </c>
      <c r="J417" s="162">
        <v>577.36</v>
      </c>
      <c r="K417" s="162">
        <v>580.37</v>
      </c>
      <c r="L417" s="162">
        <v>584.70000000000005</v>
      </c>
      <c r="M417" s="162">
        <v>588.74</v>
      </c>
      <c r="N417" s="162">
        <v>566.09</v>
      </c>
      <c r="O417" s="162">
        <v>545.4</v>
      </c>
      <c r="P417" s="162">
        <v>548.49</v>
      </c>
      <c r="Q417" s="162">
        <v>561.91999999999996</v>
      </c>
      <c r="R417" s="162">
        <v>572.87</v>
      </c>
      <c r="S417" s="162">
        <v>597.94000000000005</v>
      </c>
      <c r="T417" s="162">
        <v>564.70000000000005</v>
      </c>
      <c r="U417" s="162">
        <v>555.91</v>
      </c>
      <c r="V417" s="162">
        <v>572.59</v>
      </c>
      <c r="W417" s="162">
        <v>573.9</v>
      </c>
      <c r="X417" s="162">
        <v>582.30999999999995</v>
      </c>
      <c r="Y417" s="162">
        <v>580.15</v>
      </c>
    </row>
    <row r="418" spans="1:25" s="146" customFormat="1" x14ac:dyDescent="0.2">
      <c r="A418" s="181" t="s">
        <v>8</v>
      </c>
      <c r="B418" s="164">
        <v>716.71</v>
      </c>
      <c r="C418" s="165">
        <v>716.71</v>
      </c>
      <c r="D418" s="165">
        <v>716.71</v>
      </c>
      <c r="E418" s="165">
        <v>716.71</v>
      </c>
      <c r="F418" s="165">
        <v>716.71</v>
      </c>
      <c r="G418" s="165">
        <v>716.71</v>
      </c>
      <c r="H418" s="165">
        <v>716.71</v>
      </c>
      <c r="I418" s="165">
        <v>716.71</v>
      </c>
      <c r="J418" s="165">
        <v>716.71</v>
      </c>
      <c r="K418" s="165">
        <v>716.71</v>
      </c>
      <c r="L418" s="165">
        <v>716.71</v>
      </c>
      <c r="M418" s="165">
        <v>716.71</v>
      </c>
      <c r="N418" s="165">
        <v>716.71</v>
      </c>
      <c r="O418" s="165">
        <v>716.71</v>
      </c>
      <c r="P418" s="165">
        <v>716.71</v>
      </c>
      <c r="Q418" s="165">
        <v>716.71</v>
      </c>
      <c r="R418" s="165">
        <v>716.71</v>
      </c>
      <c r="S418" s="165">
        <v>716.71</v>
      </c>
      <c r="T418" s="165">
        <v>716.71</v>
      </c>
      <c r="U418" s="165">
        <v>716.71</v>
      </c>
      <c r="V418" s="165">
        <v>716.71</v>
      </c>
      <c r="W418" s="165">
        <v>716.71</v>
      </c>
      <c r="X418" s="165">
        <v>716.71</v>
      </c>
      <c r="Y418" s="166">
        <v>716.71</v>
      </c>
    </row>
    <row r="419" spans="1:25" s="146" customFormat="1" x14ac:dyDescent="0.2">
      <c r="A419" s="182" t="s">
        <v>9</v>
      </c>
      <c r="B419" s="164">
        <v>110.15366999999999</v>
      </c>
      <c r="C419" s="164">
        <v>104.667756</v>
      </c>
      <c r="D419" s="164">
        <v>103.340763</v>
      </c>
      <c r="E419" s="164">
        <v>105.337878</v>
      </c>
      <c r="F419" s="164">
        <v>107.558367</v>
      </c>
      <c r="G419" s="164">
        <v>110.922228</v>
      </c>
      <c r="H419" s="164">
        <v>109.04815799999999</v>
      </c>
      <c r="I419" s="164">
        <v>107.762811</v>
      </c>
      <c r="J419" s="164">
        <v>109.294248</v>
      </c>
      <c r="K419" s="164">
        <v>109.864041</v>
      </c>
      <c r="L419" s="164">
        <v>110.68371</v>
      </c>
      <c r="M419" s="164">
        <v>111.448482</v>
      </c>
      <c r="N419" s="164">
        <v>107.160837</v>
      </c>
      <c r="O419" s="164">
        <v>103.24422</v>
      </c>
      <c r="P419" s="164">
        <v>103.829157</v>
      </c>
      <c r="Q419" s="164">
        <v>106.37145599999999</v>
      </c>
      <c r="R419" s="164">
        <v>108.44429099999999</v>
      </c>
      <c r="S419" s="164">
        <v>113.19004200000001</v>
      </c>
      <c r="T419" s="164">
        <v>106.89771</v>
      </c>
      <c r="U419" s="164">
        <v>105.233763</v>
      </c>
      <c r="V419" s="164">
        <v>108.39128700000001</v>
      </c>
      <c r="W419" s="164">
        <v>108.63927</v>
      </c>
      <c r="X419" s="164">
        <v>110.23128299999999</v>
      </c>
      <c r="Y419" s="164">
        <v>109.822395</v>
      </c>
    </row>
    <row r="420" spans="1:25" s="146" customFormat="1" ht="15" thickBot="1" x14ac:dyDescent="0.25">
      <c r="A420" s="183" t="s">
        <v>127</v>
      </c>
      <c r="B420" s="169">
        <v>3.6509273741482882</v>
      </c>
      <c r="C420" s="169">
        <v>3.6509273741482882</v>
      </c>
      <c r="D420" s="169">
        <v>3.6509273741482882</v>
      </c>
      <c r="E420" s="169">
        <v>3.6509273741482882</v>
      </c>
      <c r="F420" s="169">
        <v>3.6509273741482882</v>
      </c>
      <c r="G420" s="169">
        <v>3.6509273741482882</v>
      </c>
      <c r="H420" s="169">
        <v>3.6509273741482882</v>
      </c>
      <c r="I420" s="169">
        <v>3.6509273741482882</v>
      </c>
      <c r="J420" s="169">
        <v>3.6509273741482882</v>
      </c>
      <c r="K420" s="169">
        <v>3.6509273741482882</v>
      </c>
      <c r="L420" s="169">
        <v>3.6509273741482882</v>
      </c>
      <c r="M420" s="169">
        <v>3.6509273741482882</v>
      </c>
      <c r="N420" s="169">
        <v>3.6509273741482882</v>
      </c>
      <c r="O420" s="169">
        <v>3.6509273741482882</v>
      </c>
      <c r="P420" s="169">
        <v>3.6509273741482882</v>
      </c>
      <c r="Q420" s="169">
        <v>3.6509273741482882</v>
      </c>
      <c r="R420" s="169">
        <v>3.6509273741482882</v>
      </c>
      <c r="S420" s="169">
        <v>3.6509273741482882</v>
      </c>
      <c r="T420" s="169">
        <v>3.6509273741482882</v>
      </c>
      <c r="U420" s="169">
        <v>3.6509273741482882</v>
      </c>
      <c r="V420" s="169">
        <v>3.6509273741482882</v>
      </c>
      <c r="W420" s="169">
        <v>3.6509273741482882</v>
      </c>
      <c r="X420" s="169">
        <v>3.6509273741482882</v>
      </c>
      <c r="Y420" s="169">
        <v>3.6509273741482882</v>
      </c>
    </row>
    <row r="421" spans="1:25" s="146" customFormat="1" ht="15" thickBot="1" x14ac:dyDescent="0.25">
      <c r="A421" s="154">
        <v>20</v>
      </c>
      <c r="B421" s="172">
        <v>1409.5840633741484</v>
      </c>
      <c r="C421" s="173">
        <v>1375.5581903741481</v>
      </c>
      <c r="D421" s="173">
        <v>1367.8277403741481</v>
      </c>
      <c r="E421" s="174">
        <v>1375.8436223741485</v>
      </c>
      <c r="F421" s="174">
        <v>1388.0934123741483</v>
      </c>
      <c r="G421" s="174">
        <v>1410.0122113741484</v>
      </c>
      <c r="H421" s="174">
        <v>1407.0508543741482</v>
      </c>
      <c r="I421" s="174">
        <v>1402.6028723741483</v>
      </c>
      <c r="J421" s="174">
        <v>1413.6395763741482</v>
      </c>
      <c r="K421" s="175">
        <v>1410.5830753741484</v>
      </c>
      <c r="L421" s="174">
        <v>1414.5434443741483</v>
      </c>
      <c r="M421" s="176">
        <v>1415.8873533741485</v>
      </c>
      <c r="N421" s="175">
        <v>1416.3987523741482</v>
      </c>
      <c r="O421" s="174">
        <v>1386.2262113741485</v>
      </c>
      <c r="P421" s="176">
        <v>1363.2727213741482</v>
      </c>
      <c r="Q421" s="177">
        <v>1383.4432493741483</v>
      </c>
      <c r="R421" s="174">
        <v>1422.6425773741482</v>
      </c>
      <c r="S421" s="177">
        <v>1426.5196953741483</v>
      </c>
      <c r="T421" s="174">
        <v>1388.3074863741485</v>
      </c>
      <c r="U421" s="173">
        <v>1385.0844833741485</v>
      </c>
      <c r="V421" s="173">
        <v>1407.8833643741484</v>
      </c>
      <c r="W421" s="173">
        <v>1409.0845573741483</v>
      </c>
      <c r="X421" s="173">
        <v>1417.6713033741485</v>
      </c>
      <c r="Y421" s="178">
        <v>1416.9577233741484</v>
      </c>
    </row>
    <row r="422" spans="1:25" s="146" customFormat="1" x14ac:dyDescent="0.2">
      <c r="A422" s="180" t="s">
        <v>7</v>
      </c>
      <c r="B422" s="162">
        <v>579.52</v>
      </c>
      <c r="C422" s="162">
        <v>550.91</v>
      </c>
      <c r="D422" s="162">
        <v>544.41</v>
      </c>
      <c r="E422" s="162">
        <v>551.15</v>
      </c>
      <c r="F422" s="162">
        <v>561.45000000000005</v>
      </c>
      <c r="G422" s="162">
        <v>579.88</v>
      </c>
      <c r="H422" s="162">
        <v>577.39</v>
      </c>
      <c r="I422" s="162">
        <v>573.65</v>
      </c>
      <c r="J422" s="162">
        <v>582.92999999999995</v>
      </c>
      <c r="K422" s="162">
        <v>580.36</v>
      </c>
      <c r="L422" s="162">
        <v>583.69000000000005</v>
      </c>
      <c r="M422" s="162">
        <v>584.82000000000005</v>
      </c>
      <c r="N422" s="162">
        <v>585.25</v>
      </c>
      <c r="O422" s="162">
        <v>559.88</v>
      </c>
      <c r="P422" s="162">
        <v>540.58000000000004</v>
      </c>
      <c r="Q422" s="162">
        <v>557.54</v>
      </c>
      <c r="R422" s="162">
        <v>590.5</v>
      </c>
      <c r="S422" s="162">
        <v>593.76</v>
      </c>
      <c r="T422" s="162">
        <v>561.63</v>
      </c>
      <c r="U422" s="162">
        <v>558.91999999999996</v>
      </c>
      <c r="V422" s="162">
        <v>578.09</v>
      </c>
      <c r="W422" s="162">
        <v>579.1</v>
      </c>
      <c r="X422" s="162">
        <v>586.32000000000005</v>
      </c>
      <c r="Y422" s="162">
        <v>585.72</v>
      </c>
    </row>
    <row r="423" spans="1:25" s="146" customFormat="1" x14ac:dyDescent="0.2">
      <c r="A423" s="181" t="s">
        <v>8</v>
      </c>
      <c r="B423" s="164">
        <v>716.71</v>
      </c>
      <c r="C423" s="165">
        <v>716.71</v>
      </c>
      <c r="D423" s="165">
        <v>716.71</v>
      </c>
      <c r="E423" s="165">
        <v>716.71</v>
      </c>
      <c r="F423" s="165">
        <v>716.71</v>
      </c>
      <c r="G423" s="165">
        <v>716.71</v>
      </c>
      <c r="H423" s="165">
        <v>716.71</v>
      </c>
      <c r="I423" s="165">
        <v>716.71</v>
      </c>
      <c r="J423" s="165">
        <v>716.71</v>
      </c>
      <c r="K423" s="165">
        <v>716.71</v>
      </c>
      <c r="L423" s="165">
        <v>716.71</v>
      </c>
      <c r="M423" s="165">
        <v>716.71</v>
      </c>
      <c r="N423" s="165">
        <v>716.71</v>
      </c>
      <c r="O423" s="165">
        <v>716.71</v>
      </c>
      <c r="P423" s="165">
        <v>716.71</v>
      </c>
      <c r="Q423" s="165">
        <v>716.71</v>
      </c>
      <c r="R423" s="165">
        <v>716.71</v>
      </c>
      <c r="S423" s="165">
        <v>716.71</v>
      </c>
      <c r="T423" s="165">
        <v>716.71</v>
      </c>
      <c r="U423" s="165">
        <v>716.71</v>
      </c>
      <c r="V423" s="165">
        <v>716.71</v>
      </c>
      <c r="W423" s="165">
        <v>716.71</v>
      </c>
      <c r="X423" s="165">
        <v>716.71</v>
      </c>
      <c r="Y423" s="166">
        <v>716.71</v>
      </c>
    </row>
    <row r="424" spans="1:25" s="146" customFormat="1" x14ac:dyDescent="0.2">
      <c r="A424" s="182" t="s">
        <v>9</v>
      </c>
      <c r="B424" s="164">
        <v>109.703136</v>
      </c>
      <c r="C424" s="164">
        <v>104.287263</v>
      </c>
      <c r="D424" s="164">
        <v>103.05681299999999</v>
      </c>
      <c r="E424" s="164">
        <v>104.33269499999999</v>
      </c>
      <c r="F424" s="164">
        <v>106.28248500000001</v>
      </c>
      <c r="G424" s="164">
        <v>109.77128399999999</v>
      </c>
      <c r="H424" s="164">
        <v>109.299927</v>
      </c>
      <c r="I424" s="164">
        <v>108.591945</v>
      </c>
      <c r="J424" s="164">
        <v>110.34864899999999</v>
      </c>
      <c r="K424" s="164">
        <v>109.862148</v>
      </c>
      <c r="L424" s="164">
        <v>110.49251700000001</v>
      </c>
      <c r="M424" s="164">
        <v>110.70642600000001</v>
      </c>
      <c r="N424" s="164">
        <v>110.787825</v>
      </c>
      <c r="O424" s="164">
        <v>105.98528399999999</v>
      </c>
      <c r="P424" s="164">
        <v>102.331794</v>
      </c>
      <c r="Q424" s="164">
        <v>105.54232199999998</v>
      </c>
      <c r="R424" s="164">
        <v>111.78165</v>
      </c>
      <c r="S424" s="164">
        <v>112.39876799999999</v>
      </c>
      <c r="T424" s="164">
        <v>106.316559</v>
      </c>
      <c r="U424" s="164">
        <v>105.80355599999999</v>
      </c>
      <c r="V424" s="164">
        <v>109.43243700000001</v>
      </c>
      <c r="W424" s="164">
        <v>109.62363000000001</v>
      </c>
      <c r="X424" s="164">
        <v>110.99037600000001</v>
      </c>
      <c r="Y424" s="164">
        <v>110.876796</v>
      </c>
    </row>
    <row r="425" spans="1:25" s="146" customFormat="1" ht="15" thickBot="1" x14ac:dyDescent="0.25">
      <c r="A425" s="183" t="s">
        <v>127</v>
      </c>
      <c r="B425" s="169">
        <v>3.6509273741482882</v>
      </c>
      <c r="C425" s="169">
        <v>3.6509273741482882</v>
      </c>
      <c r="D425" s="169">
        <v>3.6509273741482882</v>
      </c>
      <c r="E425" s="169">
        <v>3.6509273741482882</v>
      </c>
      <c r="F425" s="169">
        <v>3.6509273741482882</v>
      </c>
      <c r="G425" s="169">
        <v>3.6509273741482882</v>
      </c>
      <c r="H425" s="169">
        <v>3.6509273741482882</v>
      </c>
      <c r="I425" s="169">
        <v>3.6509273741482882</v>
      </c>
      <c r="J425" s="169">
        <v>3.6509273741482882</v>
      </c>
      <c r="K425" s="169">
        <v>3.6509273741482882</v>
      </c>
      <c r="L425" s="169">
        <v>3.6509273741482882</v>
      </c>
      <c r="M425" s="169">
        <v>3.6509273741482882</v>
      </c>
      <c r="N425" s="169">
        <v>3.6509273741482882</v>
      </c>
      <c r="O425" s="169">
        <v>3.6509273741482882</v>
      </c>
      <c r="P425" s="169">
        <v>3.6509273741482882</v>
      </c>
      <c r="Q425" s="169">
        <v>3.6509273741482882</v>
      </c>
      <c r="R425" s="169">
        <v>3.6509273741482882</v>
      </c>
      <c r="S425" s="169">
        <v>3.6509273741482882</v>
      </c>
      <c r="T425" s="169">
        <v>3.6509273741482882</v>
      </c>
      <c r="U425" s="169">
        <v>3.6509273741482882</v>
      </c>
      <c r="V425" s="169">
        <v>3.6509273741482882</v>
      </c>
      <c r="W425" s="169">
        <v>3.6509273741482882</v>
      </c>
      <c r="X425" s="169">
        <v>3.6509273741482882</v>
      </c>
      <c r="Y425" s="169">
        <v>3.6509273741482882</v>
      </c>
    </row>
    <row r="426" spans="1:25" s="146" customFormat="1" ht="15" thickBot="1" x14ac:dyDescent="0.25">
      <c r="A426" s="185">
        <v>21</v>
      </c>
      <c r="B426" s="172">
        <v>1534.6627443741484</v>
      </c>
      <c r="C426" s="173">
        <v>1491.0392203741483</v>
      </c>
      <c r="D426" s="173">
        <v>1481.8459313741482</v>
      </c>
      <c r="E426" s="174">
        <v>1501.7548133741484</v>
      </c>
      <c r="F426" s="174">
        <v>1544.2960743741482</v>
      </c>
      <c r="G426" s="174">
        <v>1547.2098593741484</v>
      </c>
      <c r="H426" s="174">
        <v>1538.2544303741483</v>
      </c>
      <c r="I426" s="174">
        <v>1523.0313903741483</v>
      </c>
      <c r="J426" s="174">
        <v>1540.3119193741484</v>
      </c>
      <c r="K426" s="175">
        <v>1540.7995323741482</v>
      </c>
      <c r="L426" s="174">
        <v>1536.7083403741483</v>
      </c>
      <c r="M426" s="176">
        <v>1545.0810123741483</v>
      </c>
      <c r="N426" s="175">
        <v>1547.7212583741484</v>
      </c>
      <c r="O426" s="174">
        <v>1515.9074833741483</v>
      </c>
      <c r="P426" s="176">
        <v>1518.6190873741484</v>
      </c>
      <c r="Q426" s="177">
        <v>1537.2792043741481</v>
      </c>
      <c r="R426" s="174">
        <v>1562.7302243741483</v>
      </c>
      <c r="S426" s="177">
        <v>1568.5102223741485</v>
      </c>
      <c r="T426" s="174">
        <v>1548.5180893741485</v>
      </c>
      <c r="U426" s="173">
        <v>1503.9074463741483</v>
      </c>
      <c r="V426" s="173">
        <v>1528.1572733741484</v>
      </c>
      <c r="W426" s="173">
        <v>1527.5745163741483</v>
      </c>
      <c r="X426" s="173">
        <v>1520.5100743741482</v>
      </c>
      <c r="Y426" s="178">
        <v>1534.7816743741482</v>
      </c>
    </row>
    <row r="427" spans="1:25" s="146" customFormat="1" x14ac:dyDescent="0.2">
      <c r="A427" s="180" t="s">
        <v>7</v>
      </c>
      <c r="B427" s="162">
        <v>684.69</v>
      </c>
      <c r="C427" s="162">
        <v>648.01</v>
      </c>
      <c r="D427" s="162">
        <v>640.28</v>
      </c>
      <c r="E427" s="162">
        <v>657.02</v>
      </c>
      <c r="F427" s="162">
        <v>692.79</v>
      </c>
      <c r="G427" s="162">
        <v>695.24</v>
      </c>
      <c r="H427" s="162">
        <v>687.71</v>
      </c>
      <c r="I427" s="162">
        <v>674.91</v>
      </c>
      <c r="J427" s="162">
        <v>689.44</v>
      </c>
      <c r="K427" s="162">
        <v>689.85</v>
      </c>
      <c r="L427" s="162">
        <v>686.41</v>
      </c>
      <c r="M427" s="162">
        <v>693.45</v>
      </c>
      <c r="N427" s="162">
        <v>695.67</v>
      </c>
      <c r="O427" s="162">
        <v>668.92</v>
      </c>
      <c r="P427" s="162">
        <v>671.2</v>
      </c>
      <c r="Q427" s="162">
        <v>686.89</v>
      </c>
      <c r="R427" s="162">
        <v>708.29</v>
      </c>
      <c r="S427" s="162">
        <v>713.15</v>
      </c>
      <c r="T427" s="162">
        <v>696.34</v>
      </c>
      <c r="U427" s="162">
        <v>658.83</v>
      </c>
      <c r="V427" s="162">
        <v>679.22</v>
      </c>
      <c r="W427" s="162">
        <v>678.73</v>
      </c>
      <c r="X427" s="162">
        <v>672.79</v>
      </c>
      <c r="Y427" s="162">
        <v>684.79</v>
      </c>
    </row>
    <row r="428" spans="1:25" s="146" customFormat="1" x14ac:dyDescent="0.2">
      <c r="A428" s="181" t="s">
        <v>8</v>
      </c>
      <c r="B428" s="164">
        <v>716.71</v>
      </c>
      <c r="C428" s="165">
        <v>716.71</v>
      </c>
      <c r="D428" s="165">
        <v>716.71</v>
      </c>
      <c r="E428" s="165">
        <v>716.71</v>
      </c>
      <c r="F428" s="165">
        <v>716.71</v>
      </c>
      <c r="G428" s="165">
        <v>716.71</v>
      </c>
      <c r="H428" s="165">
        <v>716.71</v>
      </c>
      <c r="I428" s="165">
        <v>716.71</v>
      </c>
      <c r="J428" s="165">
        <v>716.71</v>
      </c>
      <c r="K428" s="165">
        <v>716.71</v>
      </c>
      <c r="L428" s="165">
        <v>716.71</v>
      </c>
      <c r="M428" s="165">
        <v>716.71</v>
      </c>
      <c r="N428" s="165">
        <v>716.71</v>
      </c>
      <c r="O428" s="165">
        <v>716.71</v>
      </c>
      <c r="P428" s="165">
        <v>716.71</v>
      </c>
      <c r="Q428" s="165">
        <v>716.71</v>
      </c>
      <c r="R428" s="165">
        <v>716.71</v>
      </c>
      <c r="S428" s="165">
        <v>716.71</v>
      </c>
      <c r="T428" s="165">
        <v>716.71</v>
      </c>
      <c r="U428" s="165">
        <v>716.71</v>
      </c>
      <c r="V428" s="165">
        <v>716.71</v>
      </c>
      <c r="W428" s="165">
        <v>716.71</v>
      </c>
      <c r="X428" s="165">
        <v>716.71</v>
      </c>
      <c r="Y428" s="166">
        <v>716.71</v>
      </c>
    </row>
    <row r="429" spans="1:25" s="146" customFormat="1" x14ac:dyDescent="0.2">
      <c r="A429" s="182" t="s">
        <v>9</v>
      </c>
      <c r="B429" s="164">
        <v>129.611817</v>
      </c>
      <c r="C429" s="164">
        <v>122.66829299999999</v>
      </c>
      <c r="D429" s="164">
        <v>121.20500399999999</v>
      </c>
      <c r="E429" s="164">
        <v>124.373886</v>
      </c>
      <c r="F429" s="164">
        <v>131.14514699999998</v>
      </c>
      <c r="G429" s="164">
        <v>131.60893200000001</v>
      </c>
      <c r="H429" s="164">
        <v>130.183503</v>
      </c>
      <c r="I429" s="164">
        <v>127.76046299999999</v>
      </c>
      <c r="J429" s="164">
        <v>130.51099200000002</v>
      </c>
      <c r="K429" s="164">
        <v>130.588605</v>
      </c>
      <c r="L429" s="164">
        <v>129.93741299999999</v>
      </c>
      <c r="M429" s="164">
        <v>131.27008499999999</v>
      </c>
      <c r="N429" s="164">
        <v>131.69033099999999</v>
      </c>
      <c r="O429" s="164">
        <v>126.62655599999999</v>
      </c>
      <c r="P429" s="164">
        <v>127.05816</v>
      </c>
      <c r="Q429" s="164">
        <v>130.028277</v>
      </c>
      <c r="R429" s="164">
        <v>134.079297</v>
      </c>
      <c r="S429" s="164">
        <v>134.99929499999999</v>
      </c>
      <c r="T429" s="164">
        <v>131.817162</v>
      </c>
      <c r="U429" s="164">
        <v>124.71651900000001</v>
      </c>
      <c r="V429" s="164">
        <v>128.576346</v>
      </c>
      <c r="W429" s="164">
        <v>128.48358899999999</v>
      </c>
      <c r="X429" s="164">
        <v>127.35914699999999</v>
      </c>
      <c r="Y429" s="164">
        <v>129.63074699999999</v>
      </c>
    </row>
    <row r="430" spans="1:25" s="146" customFormat="1" ht="15" thickBot="1" x14ac:dyDescent="0.25">
      <c r="A430" s="183" t="s">
        <v>127</v>
      </c>
      <c r="B430" s="169">
        <v>3.6509273741482882</v>
      </c>
      <c r="C430" s="169">
        <v>3.6509273741482882</v>
      </c>
      <c r="D430" s="169">
        <v>3.6509273741482882</v>
      </c>
      <c r="E430" s="169">
        <v>3.6509273741482882</v>
      </c>
      <c r="F430" s="169">
        <v>3.6509273741482882</v>
      </c>
      <c r="G430" s="169">
        <v>3.6509273741482882</v>
      </c>
      <c r="H430" s="169">
        <v>3.6509273741482882</v>
      </c>
      <c r="I430" s="169">
        <v>3.6509273741482882</v>
      </c>
      <c r="J430" s="169">
        <v>3.6509273741482882</v>
      </c>
      <c r="K430" s="169">
        <v>3.6509273741482882</v>
      </c>
      <c r="L430" s="169">
        <v>3.6509273741482882</v>
      </c>
      <c r="M430" s="169">
        <v>3.6509273741482882</v>
      </c>
      <c r="N430" s="169">
        <v>3.6509273741482882</v>
      </c>
      <c r="O430" s="169">
        <v>3.6509273741482882</v>
      </c>
      <c r="P430" s="169">
        <v>3.6509273741482882</v>
      </c>
      <c r="Q430" s="169">
        <v>3.6509273741482882</v>
      </c>
      <c r="R430" s="169">
        <v>3.6509273741482882</v>
      </c>
      <c r="S430" s="169">
        <v>3.6509273741482882</v>
      </c>
      <c r="T430" s="169">
        <v>3.6509273741482882</v>
      </c>
      <c r="U430" s="169">
        <v>3.6509273741482882</v>
      </c>
      <c r="V430" s="169">
        <v>3.6509273741482882</v>
      </c>
      <c r="W430" s="169">
        <v>3.6509273741482882</v>
      </c>
      <c r="X430" s="169">
        <v>3.6509273741482882</v>
      </c>
      <c r="Y430" s="169">
        <v>3.6509273741482882</v>
      </c>
    </row>
    <row r="431" spans="1:25" s="146" customFormat="1" ht="15" thickBot="1" x14ac:dyDescent="0.25">
      <c r="A431" s="154">
        <v>22</v>
      </c>
      <c r="B431" s="172">
        <v>1520.0224613741484</v>
      </c>
      <c r="C431" s="173">
        <v>1474.6506663741484</v>
      </c>
      <c r="D431" s="173">
        <v>1471.0114083741485</v>
      </c>
      <c r="E431" s="174">
        <v>1483.2374123741483</v>
      </c>
      <c r="F431" s="174">
        <v>1530.6785893741485</v>
      </c>
      <c r="G431" s="174">
        <v>1526.9322943741483</v>
      </c>
      <c r="H431" s="174">
        <v>1526.6706483741484</v>
      </c>
      <c r="I431" s="174">
        <v>1515.5744793741483</v>
      </c>
      <c r="J431" s="174">
        <v>1525.9689613741484</v>
      </c>
      <c r="K431" s="175">
        <v>1538.2306443741484</v>
      </c>
      <c r="L431" s="174">
        <v>1537.2316323741481</v>
      </c>
      <c r="M431" s="176">
        <v>1547.6499003741485</v>
      </c>
      <c r="N431" s="175">
        <v>1543.7489963741482</v>
      </c>
      <c r="O431" s="174">
        <v>1506.5952643741484</v>
      </c>
      <c r="P431" s="176">
        <v>1518.1671533741485</v>
      </c>
      <c r="Q431" s="177">
        <v>1537.7906033741485</v>
      </c>
      <c r="R431" s="174">
        <v>1548.8510933741481</v>
      </c>
      <c r="S431" s="177">
        <v>1560.1018713741482</v>
      </c>
      <c r="T431" s="174">
        <v>1531.3327043741481</v>
      </c>
      <c r="U431" s="173">
        <v>1483.3801283741484</v>
      </c>
      <c r="V431" s="173">
        <v>1489.2195913741484</v>
      </c>
      <c r="W431" s="173">
        <v>1501.1839493741484</v>
      </c>
      <c r="X431" s="173">
        <v>1511.7925053741483</v>
      </c>
      <c r="Y431" s="178">
        <v>1532.3792883741482</v>
      </c>
    </row>
    <row r="432" spans="1:25" s="146" customFormat="1" x14ac:dyDescent="0.2">
      <c r="A432" s="180" t="s">
        <v>7</v>
      </c>
      <c r="B432" s="162">
        <v>672.38</v>
      </c>
      <c r="C432" s="162">
        <v>634.23</v>
      </c>
      <c r="D432" s="162">
        <v>631.16999999999996</v>
      </c>
      <c r="E432" s="162">
        <v>641.45000000000005</v>
      </c>
      <c r="F432" s="162">
        <v>681.34</v>
      </c>
      <c r="G432" s="162">
        <v>678.19</v>
      </c>
      <c r="H432" s="162">
        <v>677.97</v>
      </c>
      <c r="I432" s="162">
        <v>668.64</v>
      </c>
      <c r="J432" s="162">
        <v>677.38</v>
      </c>
      <c r="K432" s="162">
        <v>687.69</v>
      </c>
      <c r="L432" s="162">
        <v>686.85</v>
      </c>
      <c r="M432" s="162">
        <v>695.61</v>
      </c>
      <c r="N432" s="162">
        <v>692.33</v>
      </c>
      <c r="O432" s="162">
        <v>661.09</v>
      </c>
      <c r="P432" s="162">
        <v>670.82</v>
      </c>
      <c r="Q432" s="162">
        <v>687.32</v>
      </c>
      <c r="R432" s="162">
        <v>696.62</v>
      </c>
      <c r="S432" s="162">
        <v>706.08</v>
      </c>
      <c r="T432" s="162">
        <v>681.89</v>
      </c>
      <c r="U432" s="162">
        <v>641.57000000000005</v>
      </c>
      <c r="V432" s="162">
        <v>646.48</v>
      </c>
      <c r="W432" s="162">
        <v>656.54</v>
      </c>
      <c r="X432" s="162">
        <v>665.46</v>
      </c>
      <c r="Y432" s="162">
        <v>682.77</v>
      </c>
    </row>
    <row r="433" spans="1:25" s="146" customFormat="1" x14ac:dyDescent="0.2">
      <c r="A433" s="181" t="s">
        <v>8</v>
      </c>
      <c r="B433" s="164">
        <v>716.71</v>
      </c>
      <c r="C433" s="165">
        <v>716.71</v>
      </c>
      <c r="D433" s="165">
        <v>716.71</v>
      </c>
      <c r="E433" s="165">
        <v>716.71</v>
      </c>
      <c r="F433" s="165">
        <v>716.71</v>
      </c>
      <c r="G433" s="165">
        <v>716.71</v>
      </c>
      <c r="H433" s="165">
        <v>716.71</v>
      </c>
      <c r="I433" s="165">
        <v>716.71</v>
      </c>
      <c r="J433" s="165">
        <v>716.71</v>
      </c>
      <c r="K433" s="165">
        <v>716.71</v>
      </c>
      <c r="L433" s="165">
        <v>716.71</v>
      </c>
      <c r="M433" s="165">
        <v>716.71</v>
      </c>
      <c r="N433" s="165">
        <v>716.71</v>
      </c>
      <c r="O433" s="165">
        <v>716.71</v>
      </c>
      <c r="P433" s="165">
        <v>716.71</v>
      </c>
      <c r="Q433" s="165">
        <v>716.71</v>
      </c>
      <c r="R433" s="165">
        <v>716.71</v>
      </c>
      <c r="S433" s="165">
        <v>716.71</v>
      </c>
      <c r="T433" s="165">
        <v>716.71</v>
      </c>
      <c r="U433" s="165">
        <v>716.71</v>
      </c>
      <c r="V433" s="165">
        <v>716.71</v>
      </c>
      <c r="W433" s="165">
        <v>716.71</v>
      </c>
      <c r="X433" s="165">
        <v>716.71</v>
      </c>
      <c r="Y433" s="166">
        <v>716.71</v>
      </c>
    </row>
    <row r="434" spans="1:25" s="146" customFormat="1" x14ac:dyDescent="0.2">
      <c r="A434" s="182" t="s">
        <v>9</v>
      </c>
      <c r="B434" s="164">
        <v>127.28153399999999</v>
      </c>
      <c r="C434" s="164">
        <v>120.05973900000001</v>
      </c>
      <c r="D434" s="164">
        <v>119.48048099999998</v>
      </c>
      <c r="E434" s="164">
        <v>121.426485</v>
      </c>
      <c r="F434" s="164">
        <v>128.97766200000001</v>
      </c>
      <c r="G434" s="164">
        <v>128.38136700000001</v>
      </c>
      <c r="H434" s="164">
        <v>128.339721</v>
      </c>
      <c r="I434" s="164">
        <v>126.57355199999999</v>
      </c>
      <c r="J434" s="164">
        <v>128.22803400000001</v>
      </c>
      <c r="K434" s="164">
        <v>130.17971700000001</v>
      </c>
      <c r="L434" s="164">
        <v>130.02070499999999</v>
      </c>
      <c r="M434" s="164">
        <v>131.67897300000001</v>
      </c>
      <c r="N434" s="164">
        <v>131.05806900000002</v>
      </c>
      <c r="O434" s="164">
        <v>125.14433700000001</v>
      </c>
      <c r="P434" s="164">
        <v>126.986226</v>
      </c>
      <c r="Q434" s="164">
        <v>130.10967600000001</v>
      </c>
      <c r="R434" s="164">
        <v>131.87016600000001</v>
      </c>
      <c r="S434" s="164">
        <v>133.660944</v>
      </c>
      <c r="T434" s="164">
        <v>129.08177699999999</v>
      </c>
      <c r="U434" s="164">
        <v>121.449201</v>
      </c>
      <c r="V434" s="164">
        <v>122.378664</v>
      </c>
      <c r="W434" s="164">
        <v>124.28302199999999</v>
      </c>
      <c r="X434" s="164">
        <v>125.97157800000001</v>
      </c>
      <c r="Y434" s="164">
        <v>129.24836099999999</v>
      </c>
    </row>
    <row r="435" spans="1:25" s="146" customFormat="1" ht="15" thickBot="1" x14ac:dyDescent="0.25">
      <c r="A435" s="183" t="s">
        <v>127</v>
      </c>
      <c r="B435" s="169">
        <v>3.6509273741482882</v>
      </c>
      <c r="C435" s="169">
        <v>3.6509273741482882</v>
      </c>
      <c r="D435" s="169">
        <v>3.6509273741482882</v>
      </c>
      <c r="E435" s="169">
        <v>3.6509273741482882</v>
      </c>
      <c r="F435" s="169">
        <v>3.6509273741482882</v>
      </c>
      <c r="G435" s="169">
        <v>3.6509273741482882</v>
      </c>
      <c r="H435" s="169">
        <v>3.6509273741482882</v>
      </c>
      <c r="I435" s="169">
        <v>3.6509273741482882</v>
      </c>
      <c r="J435" s="169">
        <v>3.6509273741482882</v>
      </c>
      <c r="K435" s="169">
        <v>3.6509273741482882</v>
      </c>
      <c r="L435" s="169">
        <v>3.6509273741482882</v>
      </c>
      <c r="M435" s="169">
        <v>3.6509273741482882</v>
      </c>
      <c r="N435" s="169">
        <v>3.6509273741482882</v>
      </c>
      <c r="O435" s="169">
        <v>3.6509273741482882</v>
      </c>
      <c r="P435" s="169">
        <v>3.6509273741482882</v>
      </c>
      <c r="Q435" s="169">
        <v>3.6509273741482882</v>
      </c>
      <c r="R435" s="169">
        <v>3.6509273741482882</v>
      </c>
      <c r="S435" s="169">
        <v>3.6509273741482882</v>
      </c>
      <c r="T435" s="169">
        <v>3.6509273741482882</v>
      </c>
      <c r="U435" s="169">
        <v>3.6509273741482882</v>
      </c>
      <c r="V435" s="169">
        <v>3.6509273741482882</v>
      </c>
      <c r="W435" s="169">
        <v>3.6509273741482882</v>
      </c>
      <c r="X435" s="169">
        <v>3.6509273741482882</v>
      </c>
      <c r="Y435" s="169">
        <v>3.6509273741482882</v>
      </c>
    </row>
    <row r="436" spans="1:25" s="146" customFormat="1" ht="15" thickBot="1" x14ac:dyDescent="0.25">
      <c r="A436" s="185">
        <v>23</v>
      </c>
      <c r="B436" s="172">
        <v>1518.0363303741483</v>
      </c>
      <c r="C436" s="173">
        <v>1497.1284363741484</v>
      </c>
      <c r="D436" s="173">
        <v>1504.1334133741484</v>
      </c>
      <c r="E436" s="174">
        <v>1513.0055913741483</v>
      </c>
      <c r="F436" s="174">
        <v>1517.8341493741482</v>
      </c>
      <c r="G436" s="174">
        <v>1520.8311853741482</v>
      </c>
      <c r="H436" s="174">
        <v>1516.9897463741484</v>
      </c>
      <c r="I436" s="174">
        <v>1508.3554283741485</v>
      </c>
      <c r="J436" s="174">
        <v>1520.5219673741483</v>
      </c>
      <c r="K436" s="175">
        <v>1521.9966993741482</v>
      </c>
      <c r="L436" s="174">
        <v>1526.0046403741483</v>
      </c>
      <c r="M436" s="176">
        <v>1524.8153403741483</v>
      </c>
      <c r="N436" s="175">
        <v>1519.6180993741482</v>
      </c>
      <c r="O436" s="174">
        <v>1496.4386423741482</v>
      </c>
      <c r="P436" s="176">
        <v>1499.7567893741484</v>
      </c>
      <c r="Q436" s="177">
        <v>1514.4922163741483</v>
      </c>
      <c r="R436" s="174">
        <v>1534.0205223741484</v>
      </c>
      <c r="S436" s="177">
        <v>1527.2296193741483</v>
      </c>
      <c r="T436" s="174">
        <v>1513.8975663741483</v>
      </c>
      <c r="U436" s="173">
        <v>1511.3167853741484</v>
      </c>
      <c r="V436" s="173">
        <v>1503.4792983741484</v>
      </c>
      <c r="W436" s="173">
        <v>1514.6111463741483</v>
      </c>
      <c r="X436" s="173">
        <v>1515.2890473741484</v>
      </c>
      <c r="Y436" s="178">
        <v>1519.4515973741484</v>
      </c>
    </row>
    <row r="437" spans="1:25" s="146" customFormat="1" x14ac:dyDescent="0.2">
      <c r="A437" s="180" t="s">
        <v>7</v>
      </c>
      <c r="B437" s="162">
        <v>670.71</v>
      </c>
      <c r="C437" s="162">
        <v>653.13</v>
      </c>
      <c r="D437" s="162">
        <v>659.02</v>
      </c>
      <c r="E437" s="162">
        <v>666.48</v>
      </c>
      <c r="F437" s="162">
        <v>670.54</v>
      </c>
      <c r="G437" s="162">
        <v>673.06</v>
      </c>
      <c r="H437" s="162">
        <v>669.83</v>
      </c>
      <c r="I437" s="162">
        <v>662.57</v>
      </c>
      <c r="J437" s="162">
        <v>672.8</v>
      </c>
      <c r="K437" s="162">
        <v>674.04</v>
      </c>
      <c r="L437" s="162">
        <v>677.41</v>
      </c>
      <c r="M437" s="162">
        <v>676.41</v>
      </c>
      <c r="N437" s="162">
        <v>672.04</v>
      </c>
      <c r="O437" s="162">
        <v>652.54999999999995</v>
      </c>
      <c r="P437" s="162">
        <v>655.34</v>
      </c>
      <c r="Q437" s="162">
        <v>667.73</v>
      </c>
      <c r="R437" s="162">
        <v>684.15</v>
      </c>
      <c r="S437" s="162">
        <v>678.44</v>
      </c>
      <c r="T437" s="162">
        <v>667.23</v>
      </c>
      <c r="U437" s="162">
        <v>665.06</v>
      </c>
      <c r="V437" s="162">
        <v>658.47</v>
      </c>
      <c r="W437" s="162">
        <v>667.83</v>
      </c>
      <c r="X437" s="162">
        <v>668.4</v>
      </c>
      <c r="Y437" s="162">
        <v>671.9</v>
      </c>
    </row>
    <row r="438" spans="1:25" s="146" customFormat="1" x14ac:dyDescent="0.2">
      <c r="A438" s="181" t="s">
        <v>8</v>
      </c>
      <c r="B438" s="164">
        <v>716.71</v>
      </c>
      <c r="C438" s="165">
        <v>716.71</v>
      </c>
      <c r="D438" s="165">
        <v>716.71</v>
      </c>
      <c r="E438" s="165">
        <v>716.71</v>
      </c>
      <c r="F438" s="165">
        <v>716.71</v>
      </c>
      <c r="G438" s="165">
        <v>716.71</v>
      </c>
      <c r="H438" s="165">
        <v>716.71</v>
      </c>
      <c r="I438" s="165">
        <v>716.71</v>
      </c>
      <c r="J438" s="165">
        <v>716.71</v>
      </c>
      <c r="K438" s="165">
        <v>716.71</v>
      </c>
      <c r="L438" s="165">
        <v>716.71</v>
      </c>
      <c r="M438" s="165">
        <v>716.71</v>
      </c>
      <c r="N438" s="165">
        <v>716.71</v>
      </c>
      <c r="O438" s="165">
        <v>716.71</v>
      </c>
      <c r="P438" s="165">
        <v>716.71</v>
      </c>
      <c r="Q438" s="165">
        <v>716.71</v>
      </c>
      <c r="R438" s="165">
        <v>716.71</v>
      </c>
      <c r="S438" s="165">
        <v>716.71</v>
      </c>
      <c r="T438" s="165">
        <v>716.71</v>
      </c>
      <c r="U438" s="165">
        <v>716.71</v>
      </c>
      <c r="V438" s="165">
        <v>716.71</v>
      </c>
      <c r="W438" s="165">
        <v>716.71</v>
      </c>
      <c r="X438" s="165">
        <v>716.71</v>
      </c>
      <c r="Y438" s="166">
        <v>716.71</v>
      </c>
    </row>
    <row r="439" spans="1:25" s="146" customFormat="1" x14ac:dyDescent="0.2">
      <c r="A439" s="182" t="s">
        <v>9</v>
      </c>
      <c r="B439" s="164">
        <v>126.96540300000001</v>
      </c>
      <c r="C439" s="164">
        <v>123.63750899999999</v>
      </c>
      <c r="D439" s="164">
        <v>124.75248599999999</v>
      </c>
      <c r="E439" s="164">
        <v>126.164664</v>
      </c>
      <c r="F439" s="164">
        <v>126.93322199999999</v>
      </c>
      <c r="G439" s="164">
        <v>127.41025799999998</v>
      </c>
      <c r="H439" s="164">
        <v>126.79881900000001</v>
      </c>
      <c r="I439" s="164">
        <v>125.42450100000001</v>
      </c>
      <c r="J439" s="164">
        <v>127.36103999999999</v>
      </c>
      <c r="K439" s="164">
        <v>127.595772</v>
      </c>
      <c r="L439" s="164">
        <v>128.23371299999999</v>
      </c>
      <c r="M439" s="164">
        <v>128.04441299999999</v>
      </c>
      <c r="N439" s="164">
        <v>127.21717199999999</v>
      </c>
      <c r="O439" s="164">
        <v>123.52771499999999</v>
      </c>
      <c r="P439" s="164">
        <v>124.055862</v>
      </c>
      <c r="Q439" s="164">
        <v>126.40128900000001</v>
      </c>
      <c r="R439" s="164">
        <v>129.50959499999999</v>
      </c>
      <c r="S439" s="164">
        <v>128.42869200000001</v>
      </c>
      <c r="T439" s="164">
        <v>126.306639</v>
      </c>
      <c r="U439" s="164">
        <v>125.89585799999999</v>
      </c>
      <c r="V439" s="164">
        <v>124.648371</v>
      </c>
      <c r="W439" s="164">
        <v>126.420219</v>
      </c>
      <c r="X439" s="164">
        <v>126.52811999999999</v>
      </c>
      <c r="Y439" s="164">
        <v>127.19067</v>
      </c>
    </row>
    <row r="440" spans="1:25" s="146" customFormat="1" ht="15" thickBot="1" x14ac:dyDescent="0.25">
      <c r="A440" s="183" t="s">
        <v>127</v>
      </c>
      <c r="B440" s="169">
        <v>3.6509273741482882</v>
      </c>
      <c r="C440" s="169">
        <v>3.6509273741482882</v>
      </c>
      <c r="D440" s="169">
        <v>3.6509273741482882</v>
      </c>
      <c r="E440" s="169">
        <v>3.6509273741482882</v>
      </c>
      <c r="F440" s="169">
        <v>3.6509273741482882</v>
      </c>
      <c r="G440" s="169">
        <v>3.6509273741482882</v>
      </c>
      <c r="H440" s="169">
        <v>3.6509273741482882</v>
      </c>
      <c r="I440" s="169">
        <v>3.6509273741482882</v>
      </c>
      <c r="J440" s="169">
        <v>3.6509273741482882</v>
      </c>
      <c r="K440" s="169">
        <v>3.6509273741482882</v>
      </c>
      <c r="L440" s="169">
        <v>3.6509273741482882</v>
      </c>
      <c r="M440" s="169">
        <v>3.6509273741482882</v>
      </c>
      <c r="N440" s="169">
        <v>3.6509273741482882</v>
      </c>
      <c r="O440" s="169">
        <v>3.6509273741482882</v>
      </c>
      <c r="P440" s="169">
        <v>3.6509273741482882</v>
      </c>
      <c r="Q440" s="169">
        <v>3.6509273741482882</v>
      </c>
      <c r="R440" s="169">
        <v>3.6509273741482882</v>
      </c>
      <c r="S440" s="169">
        <v>3.6509273741482882</v>
      </c>
      <c r="T440" s="169">
        <v>3.6509273741482882</v>
      </c>
      <c r="U440" s="169">
        <v>3.6509273741482882</v>
      </c>
      <c r="V440" s="169">
        <v>3.6509273741482882</v>
      </c>
      <c r="W440" s="169">
        <v>3.6509273741482882</v>
      </c>
      <c r="X440" s="169">
        <v>3.6509273741482882</v>
      </c>
      <c r="Y440" s="169">
        <v>3.6509273741482882</v>
      </c>
    </row>
    <row r="441" spans="1:25" s="146" customFormat="1" ht="15" thickBot="1" x14ac:dyDescent="0.25">
      <c r="A441" s="186">
        <v>24</v>
      </c>
      <c r="B441" s="172">
        <v>1608.7204553741483</v>
      </c>
      <c r="C441" s="173">
        <v>1577.0731823741482</v>
      </c>
      <c r="D441" s="173">
        <v>1577.0731823741482</v>
      </c>
      <c r="E441" s="174">
        <v>1586.3972943741485</v>
      </c>
      <c r="F441" s="174">
        <v>1591.2972103741483</v>
      </c>
      <c r="G441" s="174">
        <v>1609.3151053741483</v>
      </c>
      <c r="H441" s="174">
        <v>1611.2655573741483</v>
      </c>
      <c r="I441" s="174">
        <v>1599.2655203741483</v>
      </c>
      <c r="J441" s="174">
        <v>1605.2714853741484</v>
      </c>
      <c r="K441" s="175">
        <v>1615.6421813741483</v>
      </c>
      <c r="L441" s="174">
        <v>1621.1367473741484</v>
      </c>
      <c r="M441" s="176">
        <v>1624.2051413741483</v>
      </c>
      <c r="N441" s="175">
        <v>1617.2358433741483</v>
      </c>
      <c r="O441" s="174">
        <v>1590.7144533741484</v>
      </c>
      <c r="P441" s="176">
        <v>1590.9047413741484</v>
      </c>
      <c r="Q441" s="177">
        <v>1610.4330473741484</v>
      </c>
      <c r="R441" s="174">
        <v>1629.1764153741481</v>
      </c>
      <c r="S441" s="177">
        <v>1624.3716433741481</v>
      </c>
      <c r="T441" s="174">
        <v>1591.2377453741483</v>
      </c>
      <c r="U441" s="173">
        <v>1589.6321903741482</v>
      </c>
      <c r="V441" s="173">
        <v>1599.0276603741484</v>
      </c>
      <c r="W441" s="173">
        <v>1609.2080683741483</v>
      </c>
      <c r="X441" s="173">
        <v>1615.7492183741483</v>
      </c>
      <c r="Y441" s="178">
        <v>1615.6065023741482</v>
      </c>
    </row>
    <row r="442" spans="1:25" s="146" customFormat="1" x14ac:dyDescent="0.2">
      <c r="A442" s="180" t="s">
        <v>7</v>
      </c>
      <c r="B442" s="162">
        <v>746.96</v>
      </c>
      <c r="C442" s="162">
        <v>720.35</v>
      </c>
      <c r="D442" s="162">
        <v>720.35</v>
      </c>
      <c r="E442" s="162">
        <v>728.19</v>
      </c>
      <c r="F442" s="162">
        <v>732.31</v>
      </c>
      <c r="G442" s="162">
        <v>747.46</v>
      </c>
      <c r="H442" s="162">
        <v>749.1</v>
      </c>
      <c r="I442" s="162">
        <v>739.01</v>
      </c>
      <c r="J442" s="162">
        <v>744.06</v>
      </c>
      <c r="K442" s="162">
        <v>752.78</v>
      </c>
      <c r="L442" s="162">
        <v>757.4</v>
      </c>
      <c r="M442" s="162">
        <v>759.98</v>
      </c>
      <c r="N442" s="162">
        <v>754.12</v>
      </c>
      <c r="O442" s="162">
        <v>731.82</v>
      </c>
      <c r="P442" s="162">
        <v>731.98</v>
      </c>
      <c r="Q442" s="162">
        <v>748.4</v>
      </c>
      <c r="R442" s="162">
        <v>764.16</v>
      </c>
      <c r="S442" s="162">
        <v>760.12</v>
      </c>
      <c r="T442" s="162">
        <v>732.26</v>
      </c>
      <c r="U442" s="162">
        <v>730.91</v>
      </c>
      <c r="V442" s="162">
        <v>738.81</v>
      </c>
      <c r="W442" s="162">
        <v>747.37</v>
      </c>
      <c r="X442" s="162">
        <v>752.87</v>
      </c>
      <c r="Y442" s="162">
        <v>752.75</v>
      </c>
    </row>
    <row r="443" spans="1:25" s="146" customFormat="1" x14ac:dyDescent="0.2">
      <c r="A443" s="181" t="s">
        <v>8</v>
      </c>
      <c r="B443" s="164">
        <v>716.71</v>
      </c>
      <c r="C443" s="165">
        <v>716.71</v>
      </c>
      <c r="D443" s="165">
        <v>716.71</v>
      </c>
      <c r="E443" s="165">
        <v>716.71</v>
      </c>
      <c r="F443" s="165">
        <v>716.71</v>
      </c>
      <c r="G443" s="165">
        <v>716.71</v>
      </c>
      <c r="H443" s="165">
        <v>716.71</v>
      </c>
      <c r="I443" s="165">
        <v>716.71</v>
      </c>
      <c r="J443" s="165">
        <v>716.71</v>
      </c>
      <c r="K443" s="165">
        <v>716.71</v>
      </c>
      <c r="L443" s="165">
        <v>716.71</v>
      </c>
      <c r="M443" s="165">
        <v>716.71</v>
      </c>
      <c r="N443" s="165">
        <v>716.71</v>
      </c>
      <c r="O443" s="165">
        <v>716.71</v>
      </c>
      <c r="P443" s="165">
        <v>716.71</v>
      </c>
      <c r="Q443" s="165">
        <v>716.71</v>
      </c>
      <c r="R443" s="165">
        <v>716.71</v>
      </c>
      <c r="S443" s="165">
        <v>716.71</v>
      </c>
      <c r="T443" s="165">
        <v>716.71</v>
      </c>
      <c r="U443" s="165">
        <v>716.71</v>
      </c>
      <c r="V443" s="165">
        <v>716.71</v>
      </c>
      <c r="W443" s="165">
        <v>716.71</v>
      </c>
      <c r="X443" s="165">
        <v>716.71</v>
      </c>
      <c r="Y443" s="166">
        <v>716.71</v>
      </c>
    </row>
    <row r="444" spans="1:25" s="146" customFormat="1" x14ac:dyDescent="0.2">
      <c r="A444" s="182" t="s">
        <v>9</v>
      </c>
      <c r="B444" s="164">
        <v>141.399528</v>
      </c>
      <c r="C444" s="164">
        <v>136.362255</v>
      </c>
      <c r="D444" s="164">
        <v>136.362255</v>
      </c>
      <c r="E444" s="164">
        <v>137.84636700000001</v>
      </c>
      <c r="F444" s="164">
        <v>138.626283</v>
      </c>
      <c r="G444" s="164">
        <v>141.49417800000001</v>
      </c>
      <c r="H444" s="164">
        <v>141.80463</v>
      </c>
      <c r="I444" s="164">
        <v>139.89459299999999</v>
      </c>
      <c r="J444" s="164">
        <v>140.85055799999998</v>
      </c>
      <c r="K444" s="164">
        <v>142.50125399999999</v>
      </c>
      <c r="L444" s="164">
        <v>143.37582</v>
      </c>
      <c r="M444" s="164">
        <v>143.864214</v>
      </c>
      <c r="N444" s="164">
        <v>142.75491600000001</v>
      </c>
      <c r="O444" s="164">
        <v>138.53352599999999</v>
      </c>
      <c r="P444" s="164">
        <v>138.56381400000001</v>
      </c>
      <c r="Q444" s="164">
        <v>141.67212000000001</v>
      </c>
      <c r="R444" s="164">
        <v>144.65548799999999</v>
      </c>
      <c r="S444" s="164">
        <v>143.890716</v>
      </c>
      <c r="T444" s="164">
        <v>138.61681799999999</v>
      </c>
      <c r="U444" s="164">
        <v>138.36126299999998</v>
      </c>
      <c r="V444" s="164">
        <v>139.85673299999999</v>
      </c>
      <c r="W444" s="164">
        <v>141.47714099999999</v>
      </c>
      <c r="X444" s="164">
        <v>142.518291</v>
      </c>
      <c r="Y444" s="164">
        <v>142.495575</v>
      </c>
    </row>
    <row r="445" spans="1:25" s="146" customFormat="1" ht="15" thickBot="1" x14ac:dyDescent="0.25">
      <c r="A445" s="183" t="s">
        <v>127</v>
      </c>
      <c r="B445" s="169">
        <v>3.6509273741482882</v>
      </c>
      <c r="C445" s="169">
        <v>3.6509273741482882</v>
      </c>
      <c r="D445" s="169">
        <v>3.6509273741482882</v>
      </c>
      <c r="E445" s="169">
        <v>3.6509273741482882</v>
      </c>
      <c r="F445" s="169">
        <v>3.6509273741482882</v>
      </c>
      <c r="G445" s="169">
        <v>3.6509273741482882</v>
      </c>
      <c r="H445" s="169">
        <v>3.6509273741482882</v>
      </c>
      <c r="I445" s="169">
        <v>3.6509273741482882</v>
      </c>
      <c r="J445" s="169">
        <v>3.6509273741482882</v>
      </c>
      <c r="K445" s="169">
        <v>3.6509273741482882</v>
      </c>
      <c r="L445" s="169">
        <v>3.6509273741482882</v>
      </c>
      <c r="M445" s="169">
        <v>3.6509273741482882</v>
      </c>
      <c r="N445" s="169">
        <v>3.6509273741482882</v>
      </c>
      <c r="O445" s="169">
        <v>3.6509273741482882</v>
      </c>
      <c r="P445" s="169">
        <v>3.6509273741482882</v>
      </c>
      <c r="Q445" s="169">
        <v>3.6509273741482882</v>
      </c>
      <c r="R445" s="169">
        <v>3.6509273741482882</v>
      </c>
      <c r="S445" s="169">
        <v>3.6509273741482882</v>
      </c>
      <c r="T445" s="169">
        <v>3.6509273741482882</v>
      </c>
      <c r="U445" s="169">
        <v>3.6509273741482882</v>
      </c>
      <c r="V445" s="169">
        <v>3.6509273741482882</v>
      </c>
      <c r="W445" s="169">
        <v>3.6509273741482882</v>
      </c>
      <c r="X445" s="169">
        <v>3.6509273741482882</v>
      </c>
      <c r="Y445" s="169">
        <v>3.6509273741482882</v>
      </c>
    </row>
    <row r="446" spans="1:25" s="146" customFormat="1" ht="15" thickBot="1" x14ac:dyDescent="0.25">
      <c r="A446" s="154">
        <v>25</v>
      </c>
      <c r="B446" s="172">
        <v>1501.6358833741483</v>
      </c>
      <c r="C446" s="173">
        <v>1485.1997573741482</v>
      </c>
      <c r="D446" s="173">
        <v>1475.5307483741483</v>
      </c>
      <c r="E446" s="174">
        <v>1535.9234023741483</v>
      </c>
      <c r="F446" s="174">
        <v>1545.4496953741484</v>
      </c>
      <c r="G446" s="174">
        <v>1549.5765663741483</v>
      </c>
      <c r="H446" s="174">
        <v>1544.0701073741482</v>
      </c>
      <c r="I446" s="174">
        <v>1527.1701543741483</v>
      </c>
      <c r="J446" s="174">
        <v>1547.0076783741486</v>
      </c>
      <c r="K446" s="175">
        <v>1564.8233923741484</v>
      </c>
      <c r="L446" s="174">
        <v>1563.3486603741483</v>
      </c>
      <c r="M446" s="176">
        <v>1563.7649153741481</v>
      </c>
      <c r="N446" s="175">
        <v>1557.3664813741482</v>
      </c>
      <c r="O446" s="174">
        <v>1514.9203643741484</v>
      </c>
      <c r="P446" s="176">
        <v>1521.3069053741483</v>
      </c>
      <c r="Q446" s="177">
        <v>1550.9918333741484</v>
      </c>
      <c r="R446" s="174">
        <v>1579.7015353741483</v>
      </c>
      <c r="S446" s="177">
        <v>1562.0047513741481</v>
      </c>
      <c r="T446" s="174">
        <v>1557.4735183741482</v>
      </c>
      <c r="U446" s="173">
        <v>1517.0848903741482</v>
      </c>
      <c r="V446" s="173">
        <v>1529.3584663741483</v>
      </c>
      <c r="W446" s="173">
        <v>1529.2276433741483</v>
      </c>
      <c r="X446" s="173">
        <v>1551.7529853741482</v>
      </c>
      <c r="Y446" s="178">
        <v>1553.3228613741485</v>
      </c>
    </row>
    <row r="447" spans="1:25" s="146" customFormat="1" x14ac:dyDescent="0.2">
      <c r="A447" s="180" t="s">
        <v>7</v>
      </c>
      <c r="B447" s="162">
        <v>656.92</v>
      </c>
      <c r="C447" s="162">
        <v>643.1</v>
      </c>
      <c r="D447" s="162">
        <v>634.97</v>
      </c>
      <c r="E447" s="162">
        <v>685.75</v>
      </c>
      <c r="F447" s="162">
        <v>693.76</v>
      </c>
      <c r="G447" s="162">
        <v>697.23</v>
      </c>
      <c r="H447" s="162">
        <v>692.6</v>
      </c>
      <c r="I447" s="162">
        <v>678.39</v>
      </c>
      <c r="J447" s="162">
        <v>695.07</v>
      </c>
      <c r="K447" s="162">
        <v>710.05</v>
      </c>
      <c r="L447" s="162">
        <v>708.81</v>
      </c>
      <c r="M447" s="162">
        <v>709.16</v>
      </c>
      <c r="N447" s="162">
        <v>703.78</v>
      </c>
      <c r="O447" s="162">
        <v>668.09</v>
      </c>
      <c r="P447" s="162">
        <v>673.46</v>
      </c>
      <c r="Q447" s="162">
        <v>698.42</v>
      </c>
      <c r="R447" s="162">
        <v>722.56</v>
      </c>
      <c r="S447" s="162">
        <v>707.68</v>
      </c>
      <c r="T447" s="162">
        <v>703.87</v>
      </c>
      <c r="U447" s="162">
        <v>669.91</v>
      </c>
      <c r="V447" s="162">
        <v>680.23</v>
      </c>
      <c r="W447" s="162">
        <v>680.12</v>
      </c>
      <c r="X447" s="162">
        <v>699.06</v>
      </c>
      <c r="Y447" s="162">
        <v>700.38</v>
      </c>
    </row>
    <row r="448" spans="1:25" s="146" customFormat="1" x14ac:dyDescent="0.2">
      <c r="A448" s="181" t="s">
        <v>8</v>
      </c>
      <c r="B448" s="164">
        <v>716.71</v>
      </c>
      <c r="C448" s="165">
        <v>716.71</v>
      </c>
      <c r="D448" s="165">
        <v>716.71</v>
      </c>
      <c r="E448" s="165">
        <v>716.71</v>
      </c>
      <c r="F448" s="165">
        <v>716.71</v>
      </c>
      <c r="G448" s="165">
        <v>716.71</v>
      </c>
      <c r="H448" s="165">
        <v>716.71</v>
      </c>
      <c r="I448" s="165">
        <v>716.71</v>
      </c>
      <c r="J448" s="165">
        <v>716.71</v>
      </c>
      <c r="K448" s="165">
        <v>716.71</v>
      </c>
      <c r="L448" s="165">
        <v>716.71</v>
      </c>
      <c r="M448" s="165">
        <v>716.71</v>
      </c>
      <c r="N448" s="165">
        <v>716.71</v>
      </c>
      <c r="O448" s="165">
        <v>716.71</v>
      </c>
      <c r="P448" s="165">
        <v>716.71</v>
      </c>
      <c r="Q448" s="165">
        <v>716.71</v>
      </c>
      <c r="R448" s="165">
        <v>716.71</v>
      </c>
      <c r="S448" s="165">
        <v>716.71</v>
      </c>
      <c r="T448" s="165">
        <v>716.71</v>
      </c>
      <c r="U448" s="165">
        <v>716.71</v>
      </c>
      <c r="V448" s="165">
        <v>716.71</v>
      </c>
      <c r="W448" s="165">
        <v>716.71</v>
      </c>
      <c r="X448" s="165">
        <v>716.71</v>
      </c>
      <c r="Y448" s="166">
        <v>716.71</v>
      </c>
    </row>
    <row r="449" spans="1:25" s="146" customFormat="1" x14ac:dyDescent="0.2">
      <c r="A449" s="182" t="s">
        <v>9</v>
      </c>
      <c r="B449" s="164">
        <v>124.35495599999999</v>
      </c>
      <c r="C449" s="164">
        <v>121.73883000000001</v>
      </c>
      <c r="D449" s="164">
        <v>120.199821</v>
      </c>
      <c r="E449" s="164">
        <v>129.81247500000001</v>
      </c>
      <c r="F449" s="164">
        <v>131.328768</v>
      </c>
      <c r="G449" s="164">
        <v>131.98563899999999</v>
      </c>
      <c r="H449" s="164">
        <v>131.10918000000001</v>
      </c>
      <c r="I449" s="164">
        <v>128.41922700000001</v>
      </c>
      <c r="J449" s="164">
        <v>131.576751</v>
      </c>
      <c r="K449" s="164">
        <v>134.412465</v>
      </c>
      <c r="L449" s="164">
        <v>134.17773299999999</v>
      </c>
      <c r="M449" s="164">
        <v>134.243988</v>
      </c>
      <c r="N449" s="164">
        <v>133.22555399999999</v>
      </c>
      <c r="O449" s="164">
        <v>126.469437</v>
      </c>
      <c r="P449" s="164">
        <v>127.485978</v>
      </c>
      <c r="Q449" s="164">
        <v>132.21090599999999</v>
      </c>
      <c r="R449" s="164">
        <v>136.780608</v>
      </c>
      <c r="S449" s="164">
        <v>133.96382399999999</v>
      </c>
      <c r="T449" s="164">
        <v>133.242591</v>
      </c>
      <c r="U449" s="164">
        <v>126.81396299999999</v>
      </c>
      <c r="V449" s="164">
        <v>128.767539</v>
      </c>
      <c r="W449" s="164">
        <v>128.74671599999999</v>
      </c>
      <c r="X449" s="164">
        <v>132.33205799999999</v>
      </c>
      <c r="Y449" s="164">
        <v>132.58193399999999</v>
      </c>
    </row>
    <row r="450" spans="1:25" s="146" customFormat="1" ht="15" thickBot="1" x14ac:dyDescent="0.25">
      <c r="A450" s="183" t="s">
        <v>127</v>
      </c>
      <c r="B450" s="169">
        <v>3.6509273741482882</v>
      </c>
      <c r="C450" s="169">
        <v>3.6509273741482882</v>
      </c>
      <c r="D450" s="169">
        <v>3.6509273741482882</v>
      </c>
      <c r="E450" s="169">
        <v>3.6509273741482882</v>
      </c>
      <c r="F450" s="169">
        <v>3.6509273741482882</v>
      </c>
      <c r="G450" s="169">
        <v>3.6509273741482882</v>
      </c>
      <c r="H450" s="169">
        <v>3.6509273741482882</v>
      </c>
      <c r="I450" s="169">
        <v>3.6509273741482882</v>
      </c>
      <c r="J450" s="169">
        <v>3.6509273741482882</v>
      </c>
      <c r="K450" s="169">
        <v>3.6509273741482882</v>
      </c>
      <c r="L450" s="169">
        <v>3.6509273741482882</v>
      </c>
      <c r="M450" s="169">
        <v>3.6509273741482882</v>
      </c>
      <c r="N450" s="169">
        <v>3.6509273741482882</v>
      </c>
      <c r="O450" s="169">
        <v>3.6509273741482882</v>
      </c>
      <c r="P450" s="169">
        <v>3.6509273741482882</v>
      </c>
      <c r="Q450" s="169">
        <v>3.6509273741482882</v>
      </c>
      <c r="R450" s="169">
        <v>3.6509273741482882</v>
      </c>
      <c r="S450" s="169">
        <v>3.6509273741482882</v>
      </c>
      <c r="T450" s="169">
        <v>3.6509273741482882</v>
      </c>
      <c r="U450" s="169">
        <v>3.6509273741482882</v>
      </c>
      <c r="V450" s="169">
        <v>3.6509273741482882</v>
      </c>
      <c r="W450" s="169">
        <v>3.6509273741482882</v>
      </c>
      <c r="X450" s="169">
        <v>3.6509273741482882</v>
      </c>
      <c r="Y450" s="169">
        <v>3.6509273741482882</v>
      </c>
    </row>
    <row r="451" spans="1:25" s="146" customFormat="1" ht="15" thickBot="1" x14ac:dyDescent="0.25">
      <c r="A451" s="184">
        <v>26</v>
      </c>
      <c r="B451" s="172">
        <v>1317.9960703741483</v>
      </c>
      <c r="C451" s="173">
        <v>1292.3190833741485</v>
      </c>
      <c r="D451" s="173">
        <v>1285.7779333741485</v>
      </c>
      <c r="E451" s="174">
        <v>1313.4886233741483</v>
      </c>
      <c r="F451" s="174">
        <v>1333.7186163741483</v>
      </c>
      <c r="G451" s="174">
        <v>1325.3935163741482</v>
      </c>
      <c r="H451" s="174">
        <v>1313.8929853741483</v>
      </c>
      <c r="I451" s="174">
        <v>1309.6233983741483</v>
      </c>
      <c r="J451" s="174">
        <v>1312.8345083741483</v>
      </c>
      <c r="K451" s="175">
        <v>1318.8761523741484</v>
      </c>
      <c r="L451" s="174">
        <v>1321.3023243741484</v>
      </c>
      <c r="M451" s="176">
        <v>1326.3330633741482</v>
      </c>
      <c r="N451" s="175">
        <v>1328.2359433741483</v>
      </c>
      <c r="O451" s="174">
        <v>1300.1684633741484</v>
      </c>
      <c r="P451" s="176">
        <v>1305.3538113741483</v>
      </c>
      <c r="Q451" s="177">
        <v>1332.1011683741483</v>
      </c>
      <c r="R451" s="174">
        <v>1358.4679493741482</v>
      </c>
      <c r="S451" s="177">
        <v>1342.3886133741482</v>
      </c>
      <c r="T451" s="174">
        <v>1325.9049153741485</v>
      </c>
      <c r="U451" s="173">
        <v>1323.3003483741484</v>
      </c>
      <c r="V451" s="173">
        <v>1315.0703923741482</v>
      </c>
      <c r="W451" s="173">
        <v>1316.4618733741484</v>
      </c>
      <c r="X451" s="173">
        <v>1322.5035173741483</v>
      </c>
      <c r="Y451" s="178">
        <v>1320.2200613741484</v>
      </c>
    </row>
    <row r="452" spans="1:25" s="146" customFormat="1" x14ac:dyDescent="0.2">
      <c r="A452" s="161" t="s">
        <v>7</v>
      </c>
      <c r="B452" s="162">
        <v>502.51</v>
      </c>
      <c r="C452" s="162">
        <v>480.92</v>
      </c>
      <c r="D452" s="162">
        <v>475.42</v>
      </c>
      <c r="E452" s="162">
        <v>498.72</v>
      </c>
      <c r="F452" s="162">
        <v>515.73</v>
      </c>
      <c r="G452" s="162">
        <v>508.73</v>
      </c>
      <c r="H452" s="162">
        <v>499.06</v>
      </c>
      <c r="I452" s="162">
        <v>495.47</v>
      </c>
      <c r="J452" s="162">
        <v>498.17</v>
      </c>
      <c r="K452" s="162">
        <v>503.25</v>
      </c>
      <c r="L452" s="162">
        <v>505.29</v>
      </c>
      <c r="M452" s="162">
        <v>509.52</v>
      </c>
      <c r="N452" s="162">
        <v>511.12</v>
      </c>
      <c r="O452" s="162">
        <v>487.52</v>
      </c>
      <c r="P452" s="162">
        <v>491.88</v>
      </c>
      <c r="Q452" s="162">
        <v>514.37</v>
      </c>
      <c r="R452" s="162">
        <v>536.54</v>
      </c>
      <c r="S452" s="162">
        <v>523.02</v>
      </c>
      <c r="T452" s="162">
        <v>509.16</v>
      </c>
      <c r="U452" s="162">
        <v>506.97</v>
      </c>
      <c r="V452" s="162">
        <v>500.05</v>
      </c>
      <c r="W452" s="162">
        <v>501.22</v>
      </c>
      <c r="X452" s="162">
        <v>506.3</v>
      </c>
      <c r="Y452" s="162">
        <v>504.38</v>
      </c>
    </row>
    <row r="453" spans="1:25" s="146" customFormat="1" x14ac:dyDescent="0.2">
      <c r="A453" s="163" t="s">
        <v>8</v>
      </c>
      <c r="B453" s="164">
        <v>716.71</v>
      </c>
      <c r="C453" s="165">
        <v>716.71</v>
      </c>
      <c r="D453" s="165">
        <v>716.71</v>
      </c>
      <c r="E453" s="165">
        <v>716.71</v>
      </c>
      <c r="F453" s="165">
        <v>716.71</v>
      </c>
      <c r="G453" s="165">
        <v>716.71</v>
      </c>
      <c r="H453" s="165">
        <v>716.71</v>
      </c>
      <c r="I453" s="165">
        <v>716.71</v>
      </c>
      <c r="J453" s="165">
        <v>716.71</v>
      </c>
      <c r="K453" s="165">
        <v>716.71</v>
      </c>
      <c r="L453" s="165">
        <v>716.71</v>
      </c>
      <c r="M453" s="165">
        <v>716.71</v>
      </c>
      <c r="N453" s="165">
        <v>716.71</v>
      </c>
      <c r="O453" s="165">
        <v>716.71</v>
      </c>
      <c r="P453" s="165">
        <v>716.71</v>
      </c>
      <c r="Q453" s="165">
        <v>716.71</v>
      </c>
      <c r="R453" s="165">
        <v>716.71</v>
      </c>
      <c r="S453" s="165">
        <v>716.71</v>
      </c>
      <c r="T453" s="165">
        <v>716.71</v>
      </c>
      <c r="U453" s="165">
        <v>716.71</v>
      </c>
      <c r="V453" s="165">
        <v>716.71</v>
      </c>
      <c r="W453" s="165">
        <v>716.71</v>
      </c>
      <c r="X453" s="165">
        <v>716.71</v>
      </c>
      <c r="Y453" s="166">
        <v>716.71</v>
      </c>
    </row>
    <row r="454" spans="1:25" s="146" customFormat="1" x14ac:dyDescent="0.2">
      <c r="A454" s="167" t="s">
        <v>9</v>
      </c>
      <c r="B454" s="164">
        <v>95.125142999999994</v>
      </c>
      <c r="C454" s="164">
        <v>91.038156000000001</v>
      </c>
      <c r="D454" s="164">
        <v>89.997005999999999</v>
      </c>
      <c r="E454" s="164">
        <v>94.407696000000001</v>
      </c>
      <c r="F454" s="164">
        <v>97.627689000000004</v>
      </c>
      <c r="G454" s="164">
        <v>96.302588999999998</v>
      </c>
      <c r="H454" s="164">
        <v>94.472058000000004</v>
      </c>
      <c r="I454" s="164">
        <v>93.792471000000006</v>
      </c>
      <c r="J454" s="164">
        <v>94.303580999999994</v>
      </c>
      <c r="K454" s="164">
        <v>95.265225000000001</v>
      </c>
      <c r="L454" s="164">
        <v>95.651397000000003</v>
      </c>
      <c r="M454" s="164">
        <v>96.452135999999996</v>
      </c>
      <c r="N454" s="164">
        <v>96.755015999999998</v>
      </c>
      <c r="O454" s="164">
        <v>92.287535999999989</v>
      </c>
      <c r="P454" s="164">
        <v>93.112883999999994</v>
      </c>
      <c r="Q454" s="164">
        <v>97.370240999999993</v>
      </c>
      <c r="R454" s="164">
        <v>101.56702199999999</v>
      </c>
      <c r="S454" s="164">
        <v>99.007685999999993</v>
      </c>
      <c r="T454" s="164">
        <v>96.383988000000002</v>
      </c>
      <c r="U454" s="164">
        <v>95.969420999999997</v>
      </c>
      <c r="V454" s="164">
        <v>94.659464999999997</v>
      </c>
      <c r="W454" s="164">
        <v>94.880946000000009</v>
      </c>
      <c r="X454" s="164">
        <v>95.842590000000001</v>
      </c>
      <c r="Y454" s="164">
        <v>95.479134000000002</v>
      </c>
    </row>
    <row r="455" spans="1:25" s="146" customFormat="1" ht="15" thickBot="1" x14ac:dyDescent="0.25">
      <c r="A455" s="168" t="s">
        <v>127</v>
      </c>
      <c r="B455" s="169">
        <v>3.6509273741482882</v>
      </c>
      <c r="C455" s="169">
        <v>3.6509273741482882</v>
      </c>
      <c r="D455" s="169">
        <v>3.6509273741482882</v>
      </c>
      <c r="E455" s="169">
        <v>3.6509273741482882</v>
      </c>
      <c r="F455" s="169">
        <v>3.6509273741482882</v>
      </c>
      <c r="G455" s="169">
        <v>3.6509273741482882</v>
      </c>
      <c r="H455" s="169">
        <v>3.6509273741482882</v>
      </c>
      <c r="I455" s="169">
        <v>3.6509273741482882</v>
      </c>
      <c r="J455" s="169">
        <v>3.6509273741482882</v>
      </c>
      <c r="K455" s="169">
        <v>3.6509273741482882</v>
      </c>
      <c r="L455" s="169">
        <v>3.6509273741482882</v>
      </c>
      <c r="M455" s="169">
        <v>3.6509273741482882</v>
      </c>
      <c r="N455" s="169">
        <v>3.6509273741482882</v>
      </c>
      <c r="O455" s="169">
        <v>3.6509273741482882</v>
      </c>
      <c r="P455" s="169">
        <v>3.6509273741482882</v>
      </c>
      <c r="Q455" s="169">
        <v>3.6509273741482882</v>
      </c>
      <c r="R455" s="169">
        <v>3.6509273741482882</v>
      </c>
      <c r="S455" s="169">
        <v>3.6509273741482882</v>
      </c>
      <c r="T455" s="169">
        <v>3.6509273741482882</v>
      </c>
      <c r="U455" s="169">
        <v>3.6509273741482882</v>
      </c>
      <c r="V455" s="169">
        <v>3.6509273741482882</v>
      </c>
      <c r="W455" s="169">
        <v>3.6509273741482882</v>
      </c>
      <c r="X455" s="169">
        <v>3.6509273741482882</v>
      </c>
      <c r="Y455" s="169">
        <v>3.6509273741482882</v>
      </c>
    </row>
    <row r="456" spans="1:25" s="146" customFormat="1" ht="15" thickBot="1" x14ac:dyDescent="0.25">
      <c r="A456" s="171">
        <v>27</v>
      </c>
      <c r="B456" s="172">
        <v>1520.6290043741483</v>
      </c>
      <c r="C456" s="173">
        <v>1477.4217353741483</v>
      </c>
      <c r="D456" s="173">
        <v>1492.5377383741484</v>
      </c>
      <c r="E456" s="174">
        <v>1510.3415593741483</v>
      </c>
      <c r="F456" s="174">
        <v>1527.9550923741483</v>
      </c>
      <c r="G456" s="174">
        <v>1519.7727083741484</v>
      </c>
      <c r="H456" s="174">
        <v>1517.1443553741483</v>
      </c>
      <c r="I456" s="174">
        <v>1506.6309433741483</v>
      </c>
      <c r="J456" s="174">
        <v>1514.3257143741484</v>
      </c>
      <c r="K456" s="175">
        <v>1517.3227503741484</v>
      </c>
      <c r="L456" s="174">
        <v>1522.5437773741482</v>
      </c>
      <c r="M456" s="176">
        <v>1521.2593333741484</v>
      </c>
      <c r="N456" s="175">
        <v>1502.3494633741484</v>
      </c>
      <c r="O456" s="174">
        <v>1476.2205423741482</v>
      </c>
      <c r="P456" s="176">
        <v>1477.9331343741483</v>
      </c>
      <c r="Q456" s="177">
        <v>1509.1760453741483</v>
      </c>
      <c r="R456" s="174">
        <v>1539.8480923741483</v>
      </c>
      <c r="S456" s="177">
        <v>1527.6101953741484</v>
      </c>
      <c r="T456" s="174">
        <v>1514.0759613741484</v>
      </c>
      <c r="U456" s="173">
        <v>1484.0937083741485</v>
      </c>
      <c r="V456" s="173">
        <v>1493.4772853741483</v>
      </c>
      <c r="W456" s="173">
        <v>1494.5119763741482</v>
      </c>
      <c r="X456" s="173">
        <v>1505.8222193741483</v>
      </c>
      <c r="Y456" s="178">
        <v>1506.3336183741483</v>
      </c>
    </row>
    <row r="457" spans="1:25" s="146" customFormat="1" x14ac:dyDescent="0.2">
      <c r="A457" s="161" t="s">
        <v>7</v>
      </c>
      <c r="B457" s="162">
        <v>672.89</v>
      </c>
      <c r="C457" s="162">
        <v>636.55999999999995</v>
      </c>
      <c r="D457" s="162">
        <v>649.27</v>
      </c>
      <c r="E457" s="162">
        <v>664.24</v>
      </c>
      <c r="F457" s="162">
        <v>679.05</v>
      </c>
      <c r="G457" s="162">
        <v>672.17</v>
      </c>
      <c r="H457" s="162">
        <v>669.96</v>
      </c>
      <c r="I457" s="162">
        <v>661.12</v>
      </c>
      <c r="J457" s="162">
        <v>667.59</v>
      </c>
      <c r="K457" s="162">
        <v>670.11</v>
      </c>
      <c r="L457" s="162">
        <v>674.5</v>
      </c>
      <c r="M457" s="162">
        <v>673.42</v>
      </c>
      <c r="N457" s="162">
        <v>657.52</v>
      </c>
      <c r="O457" s="162">
        <v>635.54999999999995</v>
      </c>
      <c r="P457" s="162">
        <v>636.99</v>
      </c>
      <c r="Q457" s="162">
        <v>663.26</v>
      </c>
      <c r="R457" s="162">
        <v>689.05</v>
      </c>
      <c r="S457" s="162">
        <v>678.76</v>
      </c>
      <c r="T457" s="162">
        <v>667.38</v>
      </c>
      <c r="U457" s="162">
        <v>642.16999999999996</v>
      </c>
      <c r="V457" s="162">
        <v>650.05999999999995</v>
      </c>
      <c r="W457" s="162">
        <v>650.92999999999995</v>
      </c>
      <c r="X457" s="162">
        <v>660.44</v>
      </c>
      <c r="Y457" s="162">
        <v>660.87</v>
      </c>
    </row>
    <row r="458" spans="1:25" s="146" customFormat="1" x14ac:dyDescent="0.2">
      <c r="A458" s="163" t="s">
        <v>8</v>
      </c>
      <c r="B458" s="164">
        <v>716.71</v>
      </c>
      <c r="C458" s="165">
        <v>716.71</v>
      </c>
      <c r="D458" s="165">
        <v>716.71</v>
      </c>
      <c r="E458" s="165">
        <v>716.71</v>
      </c>
      <c r="F458" s="165">
        <v>716.71</v>
      </c>
      <c r="G458" s="165">
        <v>716.71</v>
      </c>
      <c r="H458" s="165">
        <v>716.71</v>
      </c>
      <c r="I458" s="165">
        <v>716.71</v>
      </c>
      <c r="J458" s="165">
        <v>716.71</v>
      </c>
      <c r="K458" s="165">
        <v>716.71</v>
      </c>
      <c r="L458" s="165">
        <v>716.71</v>
      </c>
      <c r="M458" s="165">
        <v>716.71</v>
      </c>
      <c r="N458" s="165">
        <v>716.71</v>
      </c>
      <c r="O458" s="165">
        <v>716.71</v>
      </c>
      <c r="P458" s="165">
        <v>716.71</v>
      </c>
      <c r="Q458" s="165">
        <v>716.71</v>
      </c>
      <c r="R458" s="165">
        <v>716.71</v>
      </c>
      <c r="S458" s="165">
        <v>716.71</v>
      </c>
      <c r="T458" s="165">
        <v>716.71</v>
      </c>
      <c r="U458" s="165">
        <v>716.71</v>
      </c>
      <c r="V458" s="165">
        <v>716.71</v>
      </c>
      <c r="W458" s="165">
        <v>716.71</v>
      </c>
      <c r="X458" s="165">
        <v>716.71</v>
      </c>
      <c r="Y458" s="166">
        <v>716.71</v>
      </c>
    </row>
    <row r="459" spans="1:25" s="146" customFormat="1" x14ac:dyDescent="0.2">
      <c r="A459" s="167" t="s">
        <v>9</v>
      </c>
      <c r="B459" s="164">
        <v>127.37807699999999</v>
      </c>
      <c r="C459" s="164">
        <v>120.50080799999999</v>
      </c>
      <c r="D459" s="164">
        <v>122.90681099999999</v>
      </c>
      <c r="E459" s="164">
        <v>125.74063200000001</v>
      </c>
      <c r="F459" s="164">
        <v>128.54416499999999</v>
      </c>
      <c r="G459" s="164">
        <v>127.24178099999999</v>
      </c>
      <c r="H459" s="164">
        <v>126.82342800000001</v>
      </c>
      <c r="I459" s="164">
        <v>125.15001599999999</v>
      </c>
      <c r="J459" s="164">
        <v>126.374787</v>
      </c>
      <c r="K459" s="164">
        <v>126.851823</v>
      </c>
      <c r="L459" s="164">
        <v>127.68285</v>
      </c>
      <c r="M459" s="164">
        <v>127.47840599999999</v>
      </c>
      <c r="N459" s="164">
        <v>124.468536</v>
      </c>
      <c r="O459" s="164">
        <v>120.30961499999999</v>
      </c>
      <c r="P459" s="164">
        <v>120.582207</v>
      </c>
      <c r="Q459" s="164">
        <v>125.55511799999999</v>
      </c>
      <c r="R459" s="164">
        <v>130.43716499999999</v>
      </c>
      <c r="S459" s="164">
        <v>128.48926799999998</v>
      </c>
      <c r="T459" s="164">
        <v>126.33503399999999</v>
      </c>
      <c r="U459" s="164">
        <v>121.56278099999999</v>
      </c>
      <c r="V459" s="164">
        <v>123.05635799999999</v>
      </c>
      <c r="W459" s="164">
        <v>123.22104899999999</v>
      </c>
      <c r="X459" s="164">
        <v>125.021292</v>
      </c>
      <c r="Y459" s="164">
        <v>125.10269099999999</v>
      </c>
    </row>
    <row r="460" spans="1:25" s="146" customFormat="1" ht="15" thickBot="1" x14ac:dyDescent="0.25">
      <c r="A460" s="168" t="s">
        <v>127</v>
      </c>
      <c r="B460" s="169">
        <v>3.6509273741482882</v>
      </c>
      <c r="C460" s="169">
        <v>3.6509273741482882</v>
      </c>
      <c r="D460" s="169">
        <v>3.6509273741482882</v>
      </c>
      <c r="E460" s="169">
        <v>3.6509273741482882</v>
      </c>
      <c r="F460" s="169">
        <v>3.6509273741482882</v>
      </c>
      <c r="G460" s="169">
        <v>3.6509273741482882</v>
      </c>
      <c r="H460" s="169">
        <v>3.6509273741482882</v>
      </c>
      <c r="I460" s="169">
        <v>3.6509273741482882</v>
      </c>
      <c r="J460" s="169">
        <v>3.6509273741482882</v>
      </c>
      <c r="K460" s="169">
        <v>3.6509273741482882</v>
      </c>
      <c r="L460" s="169">
        <v>3.6509273741482882</v>
      </c>
      <c r="M460" s="169">
        <v>3.6509273741482882</v>
      </c>
      <c r="N460" s="169">
        <v>3.6509273741482882</v>
      </c>
      <c r="O460" s="169">
        <v>3.6509273741482882</v>
      </c>
      <c r="P460" s="169">
        <v>3.6509273741482882</v>
      </c>
      <c r="Q460" s="169">
        <v>3.6509273741482882</v>
      </c>
      <c r="R460" s="169">
        <v>3.6509273741482882</v>
      </c>
      <c r="S460" s="169">
        <v>3.6509273741482882</v>
      </c>
      <c r="T460" s="169">
        <v>3.6509273741482882</v>
      </c>
      <c r="U460" s="169">
        <v>3.6509273741482882</v>
      </c>
      <c r="V460" s="169">
        <v>3.6509273741482882</v>
      </c>
      <c r="W460" s="169">
        <v>3.6509273741482882</v>
      </c>
      <c r="X460" s="169">
        <v>3.6509273741482882</v>
      </c>
      <c r="Y460" s="169">
        <v>3.6509273741482882</v>
      </c>
    </row>
    <row r="461" spans="1:25" s="146" customFormat="1" ht="15" thickBot="1" x14ac:dyDescent="0.25">
      <c r="A461" s="186">
        <v>28</v>
      </c>
      <c r="B461" s="172">
        <v>1516.3713103741482</v>
      </c>
      <c r="C461" s="173">
        <v>1475.9113243741483</v>
      </c>
      <c r="D461" s="173">
        <v>1479.7765493741483</v>
      </c>
      <c r="E461" s="174">
        <v>1507.5229183741483</v>
      </c>
      <c r="F461" s="174">
        <v>1520.8311853741482</v>
      </c>
      <c r="G461" s="174">
        <v>1514.0402823741483</v>
      </c>
      <c r="H461" s="174">
        <v>1506.7260873741484</v>
      </c>
      <c r="I461" s="174">
        <v>1494.8925523741484</v>
      </c>
      <c r="J461" s="174">
        <v>1497.4019753741484</v>
      </c>
      <c r="K461" s="175">
        <v>1506.4882273741484</v>
      </c>
      <c r="L461" s="174">
        <v>1515.0274013741482</v>
      </c>
      <c r="M461" s="176">
        <v>1518.2622973741484</v>
      </c>
      <c r="N461" s="175">
        <v>1516.9778533741485</v>
      </c>
      <c r="O461" s="174">
        <v>1487.0431723741483</v>
      </c>
      <c r="P461" s="176">
        <v>1493.8935403741482</v>
      </c>
      <c r="Q461" s="177">
        <v>1516.8946023741482</v>
      </c>
      <c r="R461" s="174">
        <v>1552.1097753741485</v>
      </c>
      <c r="S461" s="177">
        <v>1536.0304393741485</v>
      </c>
      <c r="T461" s="174">
        <v>1521.0333663741483</v>
      </c>
      <c r="U461" s="173">
        <v>1517.9055073741483</v>
      </c>
      <c r="V461" s="173">
        <v>1502.7895043741482</v>
      </c>
      <c r="W461" s="173">
        <v>1504.1571993741484</v>
      </c>
      <c r="X461" s="173">
        <v>1514.7538623741484</v>
      </c>
      <c r="Y461" s="178">
        <v>1513.6121343741484</v>
      </c>
    </row>
    <row r="462" spans="1:25" s="146" customFormat="1" x14ac:dyDescent="0.2">
      <c r="A462" s="180" t="s">
        <v>7</v>
      </c>
      <c r="B462" s="162">
        <v>669.31</v>
      </c>
      <c r="C462" s="162">
        <v>635.29</v>
      </c>
      <c r="D462" s="162">
        <v>638.54</v>
      </c>
      <c r="E462" s="162">
        <v>661.87</v>
      </c>
      <c r="F462" s="162">
        <v>673.06</v>
      </c>
      <c r="G462" s="162">
        <v>667.35</v>
      </c>
      <c r="H462" s="162">
        <v>661.2</v>
      </c>
      <c r="I462" s="162">
        <v>651.25</v>
      </c>
      <c r="J462" s="162">
        <v>653.36</v>
      </c>
      <c r="K462" s="162">
        <v>661</v>
      </c>
      <c r="L462" s="162">
        <v>668.18</v>
      </c>
      <c r="M462" s="162">
        <v>670.9</v>
      </c>
      <c r="N462" s="162">
        <v>669.82</v>
      </c>
      <c r="O462" s="162">
        <v>644.65</v>
      </c>
      <c r="P462" s="162">
        <v>650.41</v>
      </c>
      <c r="Q462" s="162">
        <v>669.75</v>
      </c>
      <c r="R462" s="162">
        <v>699.36</v>
      </c>
      <c r="S462" s="162">
        <v>685.84</v>
      </c>
      <c r="T462" s="162">
        <v>673.23</v>
      </c>
      <c r="U462" s="162">
        <v>670.6</v>
      </c>
      <c r="V462" s="162">
        <v>657.89</v>
      </c>
      <c r="W462" s="162">
        <v>659.04</v>
      </c>
      <c r="X462" s="162">
        <v>667.95</v>
      </c>
      <c r="Y462" s="162">
        <v>666.99</v>
      </c>
    </row>
    <row r="463" spans="1:25" s="146" customFormat="1" x14ac:dyDescent="0.2">
      <c r="A463" s="181" t="s">
        <v>8</v>
      </c>
      <c r="B463" s="164">
        <v>716.71</v>
      </c>
      <c r="C463" s="165">
        <v>716.71</v>
      </c>
      <c r="D463" s="165">
        <v>716.71</v>
      </c>
      <c r="E463" s="165">
        <v>716.71</v>
      </c>
      <c r="F463" s="165">
        <v>716.71</v>
      </c>
      <c r="G463" s="165">
        <v>716.71</v>
      </c>
      <c r="H463" s="165">
        <v>716.71</v>
      </c>
      <c r="I463" s="165">
        <v>716.71</v>
      </c>
      <c r="J463" s="165">
        <v>716.71</v>
      </c>
      <c r="K463" s="165">
        <v>716.71</v>
      </c>
      <c r="L463" s="165">
        <v>716.71</v>
      </c>
      <c r="M463" s="165">
        <v>716.71</v>
      </c>
      <c r="N463" s="165">
        <v>716.71</v>
      </c>
      <c r="O463" s="165">
        <v>716.71</v>
      </c>
      <c r="P463" s="165">
        <v>716.71</v>
      </c>
      <c r="Q463" s="165">
        <v>716.71</v>
      </c>
      <c r="R463" s="165">
        <v>716.71</v>
      </c>
      <c r="S463" s="165">
        <v>716.71</v>
      </c>
      <c r="T463" s="165">
        <v>716.71</v>
      </c>
      <c r="U463" s="165">
        <v>716.71</v>
      </c>
      <c r="V463" s="165">
        <v>716.71</v>
      </c>
      <c r="W463" s="165">
        <v>716.71</v>
      </c>
      <c r="X463" s="165">
        <v>716.71</v>
      </c>
      <c r="Y463" s="166">
        <v>716.71</v>
      </c>
    </row>
    <row r="464" spans="1:25" s="146" customFormat="1" x14ac:dyDescent="0.2">
      <c r="A464" s="182" t="s">
        <v>9</v>
      </c>
      <c r="B464" s="164">
        <v>126.70038299999999</v>
      </c>
      <c r="C464" s="164">
        <v>120.260397</v>
      </c>
      <c r="D464" s="164">
        <v>120.87562199999999</v>
      </c>
      <c r="E464" s="164">
        <v>125.291991</v>
      </c>
      <c r="F464" s="164">
        <v>127.41025799999998</v>
      </c>
      <c r="G464" s="164">
        <v>126.32935500000001</v>
      </c>
      <c r="H464" s="164">
        <v>125.16516</v>
      </c>
      <c r="I464" s="164">
        <v>123.28162499999999</v>
      </c>
      <c r="J464" s="164">
        <v>123.681048</v>
      </c>
      <c r="K464" s="164">
        <v>125.12729999999999</v>
      </c>
      <c r="L464" s="164">
        <v>126.48647399999999</v>
      </c>
      <c r="M464" s="164">
        <v>127.00136999999999</v>
      </c>
      <c r="N464" s="164">
        <v>126.79692600000001</v>
      </c>
      <c r="O464" s="164">
        <v>122.03224499999999</v>
      </c>
      <c r="P464" s="164">
        <v>123.12261299999999</v>
      </c>
      <c r="Q464" s="164">
        <v>126.783675</v>
      </c>
      <c r="R464" s="164">
        <v>132.388848</v>
      </c>
      <c r="S464" s="164">
        <v>129.82951199999999</v>
      </c>
      <c r="T464" s="164">
        <v>127.44243900000001</v>
      </c>
      <c r="U464" s="164">
        <v>126.94458</v>
      </c>
      <c r="V464" s="164">
        <v>124.53857699999999</v>
      </c>
      <c r="W464" s="164">
        <v>124.756272</v>
      </c>
      <c r="X464" s="164">
        <v>126.44293500000001</v>
      </c>
      <c r="Y464" s="164">
        <v>126.261207</v>
      </c>
    </row>
    <row r="465" spans="1:25" s="146" customFormat="1" ht="15" thickBot="1" x14ac:dyDescent="0.25">
      <c r="A465" s="183" t="s">
        <v>127</v>
      </c>
      <c r="B465" s="169">
        <v>3.6509273741482882</v>
      </c>
      <c r="C465" s="169">
        <v>3.6509273741482882</v>
      </c>
      <c r="D465" s="169">
        <v>3.6509273741482882</v>
      </c>
      <c r="E465" s="169">
        <v>3.6509273741482882</v>
      </c>
      <c r="F465" s="169">
        <v>3.6509273741482882</v>
      </c>
      <c r="G465" s="169">
        <v>3.6509273741482882</v>
      </c>
      <c r="H465" s="169">
        <v>3.6509273741482882</v>
      </c>
      <c r="I465" s="169">
        <v>3.6509273741482882</v>
      </c>
      <c r="J465" s="169">
        <v>3.6509273741482882</v>
      </c>
      <c r="K465" s="169">
        <v>3.6509273741482882</v>
      </c>
      <c r="L465" s="169">
        <v>3.6509273741482882</v>
      </c>
      <c r="M465" s="169">
        <v>3.6509273741482882</v>
      </c>
      <c r="N465" s="169">
        <v>3.6509273741482882</v>
      </c>
      <c r="O465" s="169">
        <v>3.6509273741482882</v>
      </c>
      <c r="P465" s="169">
        <v>3.6509273741482882</v>
      </c>
      <c r="Q465" s="169">
        <v>3.6509273741482882</v>
      </c>
      <c r="R465" s="169">
        <v>3.6509273741482882</v>
      </c>
      <c r="S465" s="169">
        <v>3.6509273741482882</v>
      </c>
      <c r="T465" s="169">
        <v>3.6509273741482882</v>
      </c>
      <c r="U465" s="169">
        <v>3.6509273741482882</v>
      </c>
      <c r="V465" s="169">
        <v>3.6509273741482882</v>
      </c>
      <c r="W465" s="169">
        <v>3.6509273741482882</v>
      </c>
      <c r="X465" s="169">
        <v>3.6509273741482882</v>
      </c>
      <c r="Y465" s="169">
        <v>3.6509273741482882</v>
      </c>
    </row>
    <row r="466" spans="1:25" s="146" customFormat="1" ht="15" thickBot="1" x14ac:dyDescent="0.25">
      <c r="A466" s="154">
        <v>29</v>
      </c>
      <c r="B466" s="172">
        <v>1362.3331743741483</v>
      </c>
      <c r="C466" s="173">
        <v>1338.0952403741483</v>
      </c>
      <c r="D466" s="173">
        <v>1328.7711283741482</v>
      </c>
      <c r="E466" s="174">
        <v>1362.2499233741485</v>
      </c>
      <c r="F466" s="174">
        <v>1376.7474903741481</v>
      </c>
      <c r="G466" s="174">
        <v>1376.0458033741486</v>
      </c>
      <c r="H466" s="174">
        <v>1364.4620213741482</v>
      </c>
      <c r="I466" s="174">
        <v>1352.1527663741483</v>
      </c>
      <c r="J466" s="174">
        <v>1360.5135453741484</v>
      </c>
      <c r="K466" s="175">
        <v>1367.7563823741482</v>
      </c>
      <c r="L466" s="174">
        <v>1360.8465493741483</v>
      </c>
      <c r="M466" s="176">
        <v>1364.9972063741484</v>
      </c>
      <c r="N466" s="175">
        <v>1363.7603343741484</v>
      </c>
      <c r="O466" s="174">
        <v>1334.0635133741482</v>
      </c>
      <c r="P466" s="176">
        <v>1342.9237983741484</v>
      </c>
      <c r="Q466" s="177">
        <v>1382.3728793741482</v>
      </c>
      <c r="R466" s="174">
        <v>1394.8962083741485</v>
      </c>
      <c r="S466" s="177">
        <v>1388.5334533741486</v>
      </c>
      <c r="T466" s="174">
        <v>1371.7881093741482</v>
      </c>
      <c r="U466" s="173">
        <v>1367.1260533741486</v>
      </c>
      <c r="V466" s="173">
        <v>1361.8455613741485</v>
      </c>
      <c r="W466" s="173">
        <v>1360.1091833741484</v>
      </c>
      <c r="X466" s="173">
        <v>1314.3568123741484</v>
      </c>
      <c r="Y466" s="178">
        <v>1333.3261473741484</v>
      </c>
    </row>
    <row r="467" spans="1:25" s="146" customFormat="1" x14ac:dyDescent="0.2">
      <c r="A467" s="180" t="s">
        <v>7</v>
      </c>
      <c r="B467" s="162">
        <v>539.79</v>
      </c>
      <c r="C467" s="162">
        <v>519.41</v>
      </c>
      <c r="D467" s="162">
        <v>511.57</v>
      </c>
      <c r="E467" s="162">
        <v>539.72</v>
      </c>
      <c r="F467" s="162">
        <v>551.91</v>
      </c>
      <c r="G467" s="162">
        <v>551.32000000000005</v>
      </c>
      <c r="H467" s="162">
        <v>541.58000000000004</v>
      </c>
      <c r="I467" s="162">
        <v>531.23</v>
      </c>
      <c r="J467" s="162">
        <v>538.26</v>
      </c>
      <c r="K467" s="162">
        <v>544.35</v>
      </c>
      <c r="L467" s="162">
        <v>538.54</v>
      </c>
      <c r="M467" s="162">
        <v>542.03</v>
      </c>
      <c r="N467" s="162">
        <v>540.99</v>
      </c>
      <c r="O467" s="162">
        <v>516.02</v>
      </c>
      <c r="P467" s="162">
        <v>523.47</v>
      </c>
      <c r="Q467" s="162">
        <v>556.64</v>
      </c>
      <c r="R467" s="162">
        <v>567.16999999999996</v>
      </c>
      <c r="S467" s="162">
        <v>561.82000000000005</v>
      </c>
      <c r="T467" s="162">
        <v>547.74</v>
      </c>
      <c r="U467" s="162">
        <v>543.82000000000005</v>
      </c>
      <c r="V467" s="162">
        <v>539.38</v>
      </c>
      <c r="W467" s="162">
        <v>537.91999999999996</v>
      </c>
      <c r="X467" s="162">
        <v>499.45</v>
      </c>
      <c r="Y467" s="162">
        <v>515.4</v>
      </c>
    </row>
    <row r="468" spans="1:25" s="146" customFormat="1" x14ac:dyDescent="0.2">
      <c r="A468" s="181" t="s">
        <v>8</v>
      </c>
      <c r="B468" s="164">
        <v>716.71</v>
      </c>
      <c r="C468" s="165">
        <v>716.71</v>
      </c>
      <c r="D468" s="165">
        <v>716.71</v>
      </c>
      <c r="E468" s="165">
        <v>716.71</v>
      </c>
      <c r="F468" s="165">
        <v>716.71</v>
      </c>
      <c r="G468" s="165">
        <v>716.71</v>
      </c>
      <c r="H468" s="165">
        <v>716.71</v>
      </c>
      <c r="I468" s="165">
        <v>716.71</v>
      </c>
      <c r="J468" s="165">
        <v>716.71</v>
      </c>
      <c r="K468" s="165">
        <v>716.71</v>
      </c>
      <c r="L468" s="165">
        <v>716.71</v>
      </c>
      <c r="M468" s="165">
        <v>716.71</v>
      </c>
      <c r="N468" s="165">
        <v>716.71</v>
      </c>
      <c r="O468" s="165">
        <v>716.71</v>
      </c>
      <c r="P468" s="165">
        <v>716.71</v>
      </c>
      <c r="Q468" s="165">
        <v>716.71</v>
      </c>
      <c r="R468" s="165">
        <v>716.71</v>
      </c>
      <c r="S468" s="165">
        <v>716.71</v>
      </c>
      <c r="T468" s="165">
        <v>716.71</v>
      </c>
      <c r="U468" s="165">
        <v>716.71</v>
      </c>
      <c r="V468" s="165">
        <v>716.71</v>
      </c>
      <c r="W468" s="165">
        <v>716.71</v>
      </c>
      <c r="X468" s="165">
        <v>716.71</v>
      </c>
      <c r="Y468" s="166">
        <v>716.71</v>
      </c>
    </row>
    <row r="469" spans="1:25" s="146" customFormat="1" x14ac:dyDescent="0.2">
      <c r="A469" s="182" t="s">
        <v>9</v>
      </c>
      <c r="B469" s="164">
        <v>102.18224699999999</v>
      </c>
      <c r="C469" s="164">
        <v>98.324312999999989</v>
      </c>
      <c r="D469" s="164">
        <v>96.840200999999993</v>
      </c>
      <c r="E469" s="164">
        <v>102.16899600000001</v>
      </c>
      <c r="F469" s="164">
        <v>104.476563</v>
      </c>
      <c r="G469" s="164">
        <v>104.36487600000001</v>
      </c>
      <c r="H469" s="164">
        <v>102.52109400000001</v>
      </c>
      <c r="I469" s="164">
        <v>100.56183900000001</v>
      </c>
      <c r="J469" s="164">
        <v>101.892618</v>
      </c>
      <c r="K469" s="164">
        <v>103.045455</v>
      </c>
      <c r="L469" s="164">
        <v>101.94562199999999</v>
      </c>
      <c r="M469" s="164">
        <v>102.60627899999999</v>
      </c>
      <c r="N469" s="164">
        <v>102.409407</v>
      </c>
      <c r="O469" s="164">
        <v>97.682586000000001</v>
      </c>
      <c r="P469" s="164">
        <v>99.092871000000002</v>
      </c>
      <c r="Q469" s="164">
        <v>105.37195199999999</v>
      </c>
      <c r="R469" s="164">
        <v>107.365281</v>
      </c>
      <c r="S469" s="164">
        <v>106.35252600000001</v>
      </c>
      <c r="T469" s="164">
        <v>103.68718199999999</v>
      </c>
      <c r="U469" s="164">
        <v>102.945126</v>
      </c>
      <c r="V469" s="164">
        <v>102.10463399999999</v>
      </c>
      <c r="W469" s="164">
        <v>101.828256</v>
      </c>
      <c r="X469" s="164">
        <v>94.545884999999998</v>
      </c>
      <c r="Y469" s="164">
        <v>97.565219999999997</v>
      </c>
    </row>
    <row r="470" spans="1:25" s="146" customFormat="1" ht="15" thickBot="1" x14ac:dyDescent="0.25">
      <c r="A470" s="183" t="s">
        <v>127</v>
      </c>
      <c r="B470" s="169">
        <v>3.6509273741482882</v>
      </c>
      <c r="C470" s="169">
        <v>3.6509273741482882</v>
      </c>
      <c r="D470" s="169">
        <v>3.6509273741482882</v>
      </c>
      <c r="E470" s="169">
        <v>3.6509273741482882</v>
      </c>
      <c r="F470" s="169">
        <v>3.6509273741482882</v>
      </c>
      <c r="G470" s="169">
        <v>3.6509273741482882</v>
      </c>
      <c r="H470" s="169">
        <v>3.6509273741482882</v>
      </c>
      <c r="I470" s="169">
        <v>3.6509273741482882</v>
      </c>
      <c r="J470" s="169">
        <v>3.6509273741482882</v>
      </c>
      <c r="K470" s="169">
        <v>3.6509273741482882</v>
      </c>
      <c r="L470" s="169">
        <v>3.6509273741482882</v>
      </c>
      <c r="M470" s="169">
        <v>3.6509273741482882</v>
      </c>
      <c r="N470" s="169">
        <v>3.6509273741482882</v>
      </c>
      <c r="O470" s="169">
        <v>3.6509273741482882</v>
      </c>
      <c r="P470" s="169">
        <v>3.6509273741482882</v>
      </c>
      <c r="Q470" s="169">
        <v>3.6509273741482882</v>
      </c>
      <c r="R470" s="169">
        <v>3.6509273741482882</v>
      </c>
      <c r="S470" s="169">
        <v>3.6509273741482882</v>
      </c>
      <c r="T470" s="169">
        <v>3.6509273741482882</v>
      </c>
      <c r="U470" s="169">
        <v>3.6509273741482882</v>
      </c>
      <c r="V470" s="169">
        <v>3.6509273741482882</v>
      </c>
      <c r="W470" s="169">
        <v>3.6509273741482882</v>
      </c>
      <c r="X470" s="169">
        <v>3.6509273741482882</v>
      </c>
      <c r="Y470" s="169">
        <v>3.6509273741482882</v>
      </c>
    </row>
    <row r="471" spans="1:25" s="146" customFormat="1" ht="15" thickBot="1" x14ac:dyDescent="0.25">
      <c r="A471" s="184">
        <v>30</v>
      </c>
      <c r="B471" s="172">
        <v>1605.5688103741484</v>
      </c>
      <c r="C471" s="173">
        <v>1569.1286583741485</v>
      </c>
      <c r="D471" s="173">
        <v>1571.0315383741483</v>
      </c>
      <c r="E471" s="174">
        <v>1578.8928113741483</v>
      </c>
      <c r="F471" s="174">
        <v>1604.6887283741485</v>
      </c>
      <c r="G471" s="174">
        <v>1607.3646533741485</v>
      </c>
      <c r="H471" s="174">
        <v>1652.5104813741484</v>
      </c>
      <c r="I471" s="174">
        <v>1636.7403633741483</v>
      </c>
      <c r="J471" s="174">
        <v>1651.6185063741484</v>
      </c>
      <c r="K471" s="175">
        <v>1654.3538963741482</v>
      </c>
      <c r="L471" s="174">
        <v>1656.3638133741483</v>
      </c>
      <c r="M471" s="176">
        <v>1616.8195883741482</v>
      </c>
      <c r="N471" s="175">
        <v>1599.1346973741483</v>
      </c>
      <c r="O471" s="174">
        <v>1616.8195883741482</v>
      </c>
      <c r="P471" s="176">
        <v>1630.2824643741485</v>
      </c>
      <c r="Q471" s="177">
        <v>1668.6611753741483</v>
      </c>
      <c r="R471" s="174">
        <v>1684.4669723741483</v>
      </c>
      <c r="S471" s="177">
        <v>1657.9812613741485</v>
      </c>
      <c r="T471" s="174">
        <v>1624.3121783741485</v>
      </c>
      <c r="U471" s="173">
        <v>1610.5995493741482</v>
      </c>
      <c r="V471" s="173">
        <v>1606.0921023741482</v>
      </c>
      <c r="W471" s="173">
        <v>1614.6907413741483</v>
      </c>
      <c r="X471" s="173">
        <v>1611.8839933741483</v>
      </c>
      <c r="Y471" s="178">
        <v>1603.9870413741485</v>
      </c>
    </row>
    <row r="472" spans="1:25" s="146" customFormat="1" x14ac:dyDescent="0.2">
      <c r="A472" s="161" t="s">
        <v>7</v>
      </c>
      <c r="B472" s="162">
        <v>744.31</v>
      </c>
      <c r="C472" s="162">
        <v>713.67</v>
      </c>
      <c r="D472" s="162">
        <v>715.27</v>
      </c>
      <c r="E472" s="162">
        <v>721.88</v>
      </c>
      <c r="F472" s="162">
        <v>743.57</v>
      </c>
      <c r="G472" s="162">
        <v>745.82</v>
      </c>
      <c r="H472" s="162">
        <v>783.78</v>
      </c>
      <c r="I472" s="162">
        <v>770.52</v>
      </c>
      <c r="J472" s="162">
        <v>783.03</v>
      </c>
      <c r="K472" s="162">
        <v>785.33</v>
      </c>
      <c r="L472" s="162">
        <v>787.02</v>
      </c>
      <c r="M472" s="162">
        <v>753.77</v>
      </c>
      <c r="N472" s="162">
        <v>738.9</v>
      </c>
      <c r="O472" s="162">
        <v>753.77</v>
      </c>
      <c r="P472" s="162">
        <v>765.09</v>
      </c>
      <c r="Q472" s="162">
        <v>797.36</v>
      </c>
      <c r="R472" s="162">
        <v>810.65</v>
      </c>
      <c r="S472" s="162">
        <v>788.38</v>
      </c>
      <c r="T472" s="162">
        <v>760.07</v>
      </c>
      <c r="U472" s="162">
        <v>748.54</v>
      </c>
      <c r="V472" s="162">
        <v>744.75</v>
      </c>
      <c r="W472" s="162">
        <v>751.98</v>
      </c>
      <c r="X472" s="162">
        <v>749.62</v>
      </c>
      <c r="Y472" s="162">
        <v>742.98</v>
      </c>
    </row>
    <row r="473" spans="1:25" s="146" customFormat="1" x14ac:dyDescent="0.2">
      <c r="A473" s="163" t="s">
        <v>8</v>
      </c>
      <c r="B473" s="164">
        <v>716.71</v>
      </c>
      <c r="C473" s="165">
        <v>716.71</v>
      </c>
      <c r="D473" s="165">
        <v>716.71</v>
      </c>
      <c r="E473" s="165">
        <v>716.71</v>
      </c>
      <c r="F473" s="165">
        <v>716.71</v>
      </c>
      <c r="G473" s="165">
        <v>716.71</v>
      </c>
      <c r="H473" s="165">
        <v>716.71</v>
      </c>
      <c r="I473" s="165">
        <v>716.71</v>
      </c>
      <c r="J473" s="165">
        <v>716.71</v>
      </c>
      <c r="K473" s="165">
        <v>716.71</v>
      </c>
      <c r="L473" s="165">
        <v>716.71</v>
      </c>
      <c r="M473" s="165">
        <v>716.71</v>
      </c>
      <c r="N473" s="165">
        <v>716.71</v>
      </c>
      <c r="O473" s="165">
        <v>716.71</v>
      </c>
      <c r="P473" s="165">
        <v>716.71</v>
      </c>
      <c r="Q473" s="165">
        <v>716.71</v>
      </c>
      <c r="R473" s="165">
        <v>716.71</v>
      </c>
      <c r="S473" s="165">
        <v>716.71</v>
      </c>
      <c r="T473" s="165">
        <v>716.71</v>
      </c>
      <c r="U473" s="165">
        <v>716.71</v>
      </c>
      <c r="V473" s="165">
        <v>716.71</v>
      </c>
      <c r="W473" s="165">
        <v>716.71</v>
      </c>
      <c r="X473" s="165">
        <v>716.71</v>
      </c>
      <c r="Y473" s="166">
        <v>716.71</v>
      </c>
    </row>
    <row r="474" spans="1:25" s="146" customFormat="1" x14ac:dyDescent="0.2">
      <c r="A474" s="167" t="s">
        <v>9</v>
      </c>
      <c r="B474" s="164">
        <v>140.89788299999998</v>
      </c>
      <c r="C474" s="164">
        <v>135.09773099999998</v>
      </c>
      <c r="D474" s="164">
        <v>135.400611</v>
      </c>
      <c r="E474" s="164">
        <v>136.651884</v>
      </c>
      <c r="F474" s="164">
        <v>140.757801</v>
      </c>
      <c r="G474" s="164">
        <v>141.18372600000001</v>
      </c>
      <c r="H474" s="164">
        <v>148.36955399999999</v>
      </c>
      <c r="I474" s="164">
        <v>145.85943599999999</v>
      </c>
      <c r="J474" s="164">
        <v>148.22757899999999</v>
      </c>
      <c r="K474" s="164">
        <v>148.662969</v>
      </c>
      <c r="L474" s="164">
        <v>148.98288599999998</v>
      </c>
      <c r="M474" s="164">
        <v>142.688661</v>
      </c>
      <c r="N474" s="164">
        <v>139.87376999999998</v>
      </c>
      <c r="O474" s="164">
        <v>142.688661</v>
      </c>
      <c r="P474" s="164">
        <v>144.831537</v>
      </c>
      <c r="Q474" s="164">
        <v>150.940248</v>
      </c>
      <c r="R474" s="164">
        <v>153.45604499999999</v>
      </c>
      <c r="S474" s="164">
        <v>149.24033399999999</v>
      </c>
      <c r="T474" s="164">
        <v>143.88125100000002</v>
      </c>
      <c r="U474" s="164">
        <v>141.698622</v>
      </c>
      <c r="V474" s="164">
        <v>140.98117500000001</v>
      </c>
      <c r="W474" s="164">
        <v>142.34981400000001</v>
      </c>
      <c r="X474" s="164">
        <v>141.903066</v>
      </c>
      <c r="Y474" s="164">
        <v>140.64611400000001</v>
      </c>
    </row>
    <row r="475" spans="1:25" s="146" customFormat="1" ht="15" thickBot="1" x14ac:dyDescent="0.25">
      <c r="A475" s="168" t="s">
        <v>127</v>
      </c>
      <c r="B475" s="169">
        <v>3.6509273741482882</v>
      </c>
      <c r="C475" s="169">
        <v>3.6509273741482882</v>
      </c>
      <c r="D475" s="169">
        <v>3.6509273741482882</v>
      </c>
      <c r="E475" s="169">
        <v>3.6509273741482882</v>
      </c>
      <c r="F475" s="169">
        <v>3.6509273741482882</v>
      </c>
      <c r="G475" s="169">
        <v>3.6509273741482882</v>
      </c>
      <c r="H475" s="169">
        <v>3.6509273741482882</v>
      </c>
      <c r="I475" s="169">
        <v>3.6509273741482882</v>
      </c>
      <c r="J475" s="169">
        <v>3.6509273741482882</v>
      </c>
      <c r="K475" s="169">
        <v>3.6509273741482882</v>
      </c>
      <c r="L475" s="169">
        <v>3.6509273741482882</v>
      </c>
      <c r="M475" s="169">
        <v>3.6509273741482882</v>
      </c>
      <c r="N475" s="169">
        <v>3.6509273741482882</v>
      </c>
      <c r="O475" s="169">
        <v>3.6509273741482882</v>
      </c>
      <c r="P475" s="169">
        <v>3.6509273741482882</v>
      </c>
      <c r="Q475" s="169">
        <v>3.6509273741482882</v>
      </c>
      <c r="R475" s="169">
        <v>3.6509273741482882</v>
      </c>
      <c r="S475" s="169">
        <v>3.6509273741482882</v>
      </c>
      <c r="T475" s="169">
        <v>3.6509273741482882</v>
      </c>
      <c r="U475" s="169">
        <v>3.6509273741482882</v>
      </c>
      <c r="V475" s="169">
        <v>3.6509273741482882</v>
      </c>
      <c r="W475" s="169">
        <v>3.6509273741482882</v>
      </c>
      <c r="X475" s="169">
        <v>3.6509273741482882</v>
      </c>
      <c r="Y475" s="169">
        <v>3.6509273741482882</v>
      </c>
    </row>
    <row r="476" spans="1:25" s="146" customFormat="1" ht="15" thickBot="1" x14ac:dyDescent="0.25">
      <c r="A476" s="171">
        <v>31</v>
      </c>
      <c r="B476" s="172">
        <v>1500.7558013741482</v>
      </c>
      <c r="C476" s="173">
        <v>1461.4970083741484</v>
      </c>
      <c r="D476" s="173">
        <v>1470.5951533741486</v>
      </c>
      <c r="E476" s="174">
        <v>1477.7785253741486</v>
      </c>
      <c r="F476" s="174">
        <v>1503.6458003741484</v>
      </c>
      <c r="G476" s="174">
        <v>1492.0739113741483</v>
      </c>
      <c r="H476" s="174">
        <v>1539.2534423741483</v>
      </c>
      <c r="I476" s="174">
        <v>1535.7212213741482</v>
      </c>
      <c r="J476" s="174">
        <v>1529.6082193741483</v>
      </c>
      <c r="K476" s="175">
        <v>1542.5240173741483</v>
      </c>
      <c r="L476" s="174">
        <v>1539.5626603741482</v>
      </c>
      <c r="M476" s="176">
        <v>1501.8261713741483</v>
      </c>
      <c r="N476" s="175">
        <v>1485.0213623741483</v>
      </c>
      <c r="O476" s="174">
        <v>1506.8212313741483</v>
      </c>
      <c r="P476" s="176">
        <v>1515.6339443741483</v>
      </c>
      <c r="Q476" s="177">
        <v>1562.0285373741483</v>
      </c>
      <c r="R476" s="174">
        <v>1601.9414453741483</v>
      </c>
      <c r="S476" s="177">
        <v>1599.5866313741483</v>
      </c>
      <c r="T476" s="174">
        <v>1491.8479443741485</v>
      </c>
      <c r="U476" s="173">
        <v>1475.1620653741481</v>
      </c>
      <c r="V476" s="173">
        <v>1487.4594273741484</v>
      </c>
      <c r="W476" s="173">
        <v>1491.9311953741483</v>
      </c>
      <c r="X476" s="173">
        <v>1490.5991793741482</v>
      </c>
      <c r="Y476" s="178">
        <v>1488.0659703741483</v>
      </c>
    </row>
    <row r="477" spans="1:25" s="146" customFormat="1" x14ac:dyDescent="0.2">
      <c r="A477" s="180" t="s">
        <v>7</v>
      </c>
      <c r="B477" s="162">
        <v>656.18</v>
      </c>
      <c r="C477" s="162">
        <v>623.16999999999996</v>
      </c>
      <c r="D477" s="162">
        <v>630.82000000000005</v>
      </c>
      <c r="E477" s="162">
        <v>636.86</v>
      </c>
      <c r="F477" s="162">
        <v>658.61</v>
      </c>
      <c r="G477" s="162">
        <v>648.88</v>
      </c>
      <c r="H477" s="162">
        <v>688.55</v>
      </c>
      <c r="I477" s="162">
        <v>685.58</v>
      </c>
      <c r="J477" s="162">
        <v>680.44</v>
      </c>
      <c r="K477" s="162">
        <v>691.3</v>
      </c>
      <c r="L477" s="162">
        <v>688.81</v>
      </c>
      <c r="M477" s="162">
        <v>657.08</v>
      </c>
      <c r="N477" s="162">
        <v>642.95000000000005</v>
      </c>
      <c r="O477" s="162">
        <v>661.28</v>
      </c>
      <c r="P477" s="162">
        <v>668.69</v>
      </c>
      <c r="Q477" s="162">
        <v>707.7</v>
      </c>
      <c r="R477" s="162">
        <v>741.26</v>
      </c>
      <c r="S477" s="162">
        <v>739.28</v>
      </c>
      <c r="T477" s="162">
        <v>648.69000000000005</v>
      </c>
      <c r="U477" s="162">
        <v>634.66</v>
      </c>
      <c r="V477" s="162">
        <v>645</v>
      </c>
      <c r="W477" s="162">
        <v>648.76</v>
      </c>
      <c r="X477" s="162">
        <v>647.64</v>
      </c>
      <c r="Y477" s="162">
        <v>645.51</v>
      </c>
    </row>
    <row r="478" spans="1:25" s="146" customFormat="1" x14ac:dyDescent="0.2">
      <c r="A478" s="181" t="s">
        <v>8</v>
      </c>
      <c r="B478" s="164">
        <v>716.71</v>
      </c>
      <c r="C478" s="165">
        <v>716.71</v>
      </c>
      <c r="D478" s="165">
        <v>716.71</v>
      </c>
      <c r="E478" s="165">
        <v>716.71</v>
      </c>
      <c r="F478" s="165">
        <v>716.71</v>
      </c>
      <c r="G478" s="165">
        <v>716.71</v>
      </c>
      <c r="H478" s="165">
        <v>716.71</v>
      </c>
      <c r="I478" s="165">
        <v>716.71</v>
      </c>
      <c r="J478" s="165">
        <v>716.71</v>
      </c>
      <c r="K478" s="165">
        <v>716.71</v>
      </c>
      <c r="L478" s="165">
        <v>716.71</v>
      </c>
      <c r="M478" s="165">
        <v>716.71</v>
      </c>
      <c r="N478" s="165">
        <v>716.71</v>
      </c>
      <c r="O478" s="165">
        <v>716.71</v>
      </c>
      <c r="P478" s="165">
        <v>716.71</v>
      </c>
      <c r="Q478" s="165">
        <v>716.71</v>
      </c>
      <c r="R478" s="165">
        <v>716.71</v>
      </c>
      <c r="S478" s="165">
        <v>716.71</v>
      </c>
      <c r="T478" s="165">
        <v>716.71</v>
      </c>
      <c r="U478" s="165">
        <v>716.71</v>
      </c>
      <c r="V478" s="165">
        <v>716.71</v>
      </c>
      <c r="W478" s="165">
        <v>716.71</v>
      </c>
      <c r="X478" s="165">
        <v>716.71</v>
      </c>
      <c r="Y478" s="166">
        <v>716.71</v>
      </c>
    </row>
    <row r="479" spans="1:25" s="146" customFormat="1" x14ac:dyDescent="0.2">
      <c r="A479" s="182" t="s">
        <v>9</v>
      </c>
      <c r="B479" s="164">
        <v>124.21487399999999</v>
      </c>
      <c r="C479" s="164">
        <v>117.96608099999999</v>
      </c>
      <c r="D479" s="164">
        <v>119.41422600000001</v>
      </c>
      <c r="E479" s="164">
        <v>120.557598</v>
      </c>
      <c r="F479" s="164">
        <v>124.67487300000001</v>
      </c>
      <c r="G479" s="164">
        <v>122.832984</v>
      </c>
      <c r="H479" s="164">
        <v>130.34251499999999</v>
      </c>
      <c r="I479" s="164">
        <v>129.780294</v>
      </c>
      <c r="J479" s="164">
        <v>128.80729200000002</v>
      </c>
      <c r="K479" s="164">
        <v>130.86309</v>
      </c>
      <c r="L479" s="164">
        <v>130.39173299999999</v>
      </c>
      <c r="M479" s="164">
        <v>124.385244</v>
      </c>
      <c r="N479" s="164">
        <v>121.710435</v>
      </c>
      <c r="O479" s="164">
        <v>125.18030399999999</v>
      </c>
      <c r="P479" s="164">
        <v>126.58301700000001</v>
      </c>
      <c r="Q479" s="164">
        <v>133.96761000000001</v>
      </c>
      <c r="R479" s="164">
        <v>140.32051799999999</v>
      </c>
      <c r="S479" s="164">
        <v>139.94570399999998</v>
      </c>
      <c r="T479" s="164">
        <v>122.79701700000001</v>
      </c>
      <c r="U479" s="164">
        <v>120.141138</v>
      </c>
      <c r="V479" s="164">
        <v>122.0985</v>
      </c>
      <c r="W479" s="164">
        <v>122.81026799999999</v>
      </c>
      <c r="X479" s="164">
        <v>122.59825199999999</v>
      </c>
      <c r="Y479" s="164">
        <v>122.195043</v>
      </c>
    </row>
    <row r="480" spans="1:25" s="146" customFormat="1" ht="15" thickBot="1" x14ac:dyDescent="0.25">
      <c r="A480" s="183" t="s">
        <v>127</v>
      </c>
      <c r="B480" s="169">
        <v>3.6509273741482882</v>
      </c>
      <c r="C480" s="169">
        <v>3.6509273741482882</v>
      </c>
      <c r="D480" s="169">
        <v>3.6509273741482882</v>
      </c>
      <c r="E480" s="169">
        <v>3.6509273741482882</v>
      </c>
      <c r="F480" s="169">
        <v>3.6509273741482882</v>
      </c>
      <c r="G480" s="169">
        <v>3.6509273741482882</v>
      </c>
      <c r="H480" s="169">
        <v>3.6509273741482882</v>
      </c>
      <c r="I480" s="169">
        <v>3.6509273741482882</v>
      </c>
      <c r="J480" s="169">
        <v>3.6509273741482882</v>
      </c>
      <c r="K480" s="169">
        <v>3.6509273741482882</v>
      </c>
      <c r="L480" s="169">
        <v>3.6509273741482882</v>
      </c>
      <c r="M480" s="169">
        <v>3.6509273741482882</v>
      </c>
      <c r="N480" s="169">
        <v>3.6509273741482882</v>
      </c>
      <c r="O480" s="169">
        <v>3.6509273741482882</v>
      </c>
      <c r="P480" s="169">
        <v>3.6509273741482882</v>
      </c>
      <c r="Q480" s="169">
        <v>3.6509273741482882</v>
      </c>
      <c r="R480" s="169">
        <v>3.6509273741482882</v>
      </c>
      <c r="S480" s="169">
        <v>3.6509273741482882</v>
      </c>
      <c r="T480" s="169">
        <v>3.6509273741482882</v>
      </c>
      <c r="U480" s="169">
        <v>3.6509273741482882</v>
      </c>
      <c r="V480" s="169">
        <v>3.6509273741482882</v>
      </c>
      <c r="W480" s="169">
        <v>3.6509273741482882</v>
      </c>
      <c r="X480" s="169">
        <v>3.6509273741482882</v>
      </c>
      <c r="Y480" s="169">
        <v>3.6509273741482882</v>
      </c>
    </row>
    <row r="481" spans="1:25" ht="15" thickBot="1" x14ac:dyDescent="0.25">
      <c r="A481" s="187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7"/>
    </row>
    <row r="482" spans="1:25" s="146" customFormat="1" ht="15" thickBot="1" x14ac:dyDescent="0.25">
      <c r="A482" s="189" t="s">
        <v>43</v>
      </c>
      <c r="B482" s="190" t="s">
        <v>58</v>
      </c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2"/>
    </row>
    <row r="483" spans="1:25" s="146" customFormat="1" ht="15" thickBot="1" x14ac:dyDescent="0.25">
      <c r="A483" s="193"/>
      <c r="B483" s="194" t="s">
        <v>42</v>
      </c>
      <c r="C483" s="195" t="s">
        <v>41</v>
      </c>
      <c r="D483" s="196" t="s">
        <v>40</v>
      </c>
      <c r="E483" s="195" t="s">
        <v>39</v>
      </c>
      <c r="F483" s="195" t="s">
        <v>38</v>
      </c>
      <c r="G483" s="195" t="s">
        <v>37</v>
      </c>
      <c r="H483" s="195" t="s">
        <v>36</v>
      </c>
      <c r="I483" s="195" t="s">
        <v>35</v>
      </c>
      <c r="J483" s="195" t="s">
        <v>34</v>
      </c>
      <c r="K483" s="197" t="s">
        <v>33</v>
      </c>
      <c r="L483" s="195" t="s">
        <v>32</v>
      </c>
      <c r="M483" s="198" t="s">
        <v>31</v>
      </c>
      <c r="N483" s="197" t="s">
        <v>30</v>
      </c>
      <c r="O483" s="195" t="s">
        <v>29</v>
      </c>
      <c r="P483" s="198" t="s">
        <v>28</v>
      </c>
      <c r="Q483" s="196" t="s">
        <v>27</v>
      </c>
      <c r="R483" s="195" t="s">
        <v>26</v>
      </c>
      <c r="S483" s="196" t="s">
        <v>25</v>
      </c>
      <c r="T483" s="195" t="s">
        <v>24</v>
      </c>
      <c r="U483" s="196" t="s">
        <v>23</v>
      </c>
      <c r="V483" s="195" t="s">
        <v>22</v>
      </c>
      <c r="W483" s="196" t="s">
        <v>21</v>
      </c>
      <c r="X483" s="195" t="s">
        <v>20</v>
      </c>
      <c r="Y483" s="199" t="s">
        <v>19</v>
      </c>
    </row>
    <row r="484" spans="1:25" s="310" customFormat="1" ht="15.75" thickBot="1" x14ac:dyDescent="0.25">
      <c r="A484" s="200">
        <v>1</v>
      </c>
      <c r="B484" s="174">
        <v>1492.8151883741482</v>
      </c>
      <c r="C484" s="174">
        <v>1465.8537573741485</v>
      </c>
      <c r="D484" s="174">
        <v>1458.3730603741481</v>
      </c>
      <c r="E484" s="174">
        <v>1467.9231393741484</v>
      </c>
      <c r="F484" s="174">
        <v>1504.3276123741484</v>
      </c>
      <c r="G484" s="174">
        <v>1506.8370353741482</v>
      </c>
      <c r="H484" s="174">
        <v>1499.4871613741484</v>
      </c>
      <c r="I484" s="174">
        <v>1469.5405873741486</v>
      </c>
      <c r="J484" s="174">
        <v>1500.0937043741483</v>
      </c>
      <c r="K484" s="174">
        <v>1504.0302873741484</v>
      </c>
      <c r="L484" s="174">
        <v>1484.5495533741484</v>
      </c>
      <c r="M484" s="174">
        <v>1483.1105003741484</v>
      </c>
      <c r="N484" s="174">
        <v>1481.0649043741482</v>
      </c>
      <c r="O484" s="174">
        <v>1460.2045823741485</v>
      </c>
      <c r="P484" s="174">
        <v>1468.8389003741484</v>
      </c>
      <c r="Q484" s="174">
        <v>1484.1214053741483</v>
      </c>
      <c r="R484" s="174">
        <v>1486.2859313741485</v>
      </c>
      <c r="S484" s="174">
        <v>1486.8924743741482</v>
      </c>
      <c r="T484" s="174">
        <v>1617.7987253741483</v>
      </c>
      <c r="U484" s="174">
        <v>1482.5872083741483</v>
      </c>
      <c r="V484" s="174">
        <v>1486.2859313741485</v>
      </c>
      <c r="W484" s="174">
        <v>1487.6774123741486</v>
      </c>
      <c r="X484" s="174">
        <v>1486.4167543741482</v>
      </c>
      <c r="Y484" s="174">
        <v>1491.2928843741486</v>
      </c>
    </row>
    <row r="485" spans="1:25" s="146" customFormat="1" x14ac:dyDescent="0.2">
      <c r="A485" s="161" t="s">
        <v>7</v>
      </c>
      <c r="B485" s="162">
        <v>545.77</v>
      </c>
      <c r="C485" s="162">
        <v>523.1</v>
      </c>
      <c r="D485" s="162">
        <v>516.80999999999995</v>
      </c>
      <c r="E485" s="162">
        <v>524.84</v>
      </c>
      <c r="F485" s="162">
        <v>555.45000000000005</v>
      </c>
      <c r="G485" s="162">
        <v>557.55999999999995</v>
      </c>
      <c r="H485" s="162">
        <v>551.38</v>
      </c>
      <c r="I485" s="162">
        <v>526.20000000000005</v>
      </c>
      <c r="J485" s="162">
        <v>551.89</v>
      </c>
      <c r="K485" s="162">
        <v>555.20000000000005</v>
      </c>
      <c r="L485" s="162">
        <v>538.82000000000005</v>
      </c>
      <c r="M485" s="162">
        <v>537.61</v>
      </c>
      <c r="N485" s="162">
        <v>535.89</v>
      </c>
      <c r="O485" s="162">
        <v>518.35</v>
      </c>
      <c r="P485" s="162">
        <v>525.61</v>
      </c>
      <c r="Q485" s="162">
        <v>538.46</v>
      </c>
      <c r="R485" s="162">
        <v>540.28</v>
      </c>
      <c r="S485" s="162">
        <v>540.79</v>
      </c>
      <c r="T485" s="162">
        <v>650.86</v>
      </c>
      <c r="U485" s="162">
        <v>537.16999999999996</v>
      </c>
      <c r="V485" s="162">
        <v>540.28</v>
      </c>
      <c r="W485" s="162">
        <v>541.45000000000005</v>
      </c>
      <c r="X485" s="162">
        <v>540.39</v>
      </c>
      <c r="Y485" s="162">
        <v>544.49</v>
      </c>
    </row>
    <row r="486" spans="1:25" s="146" customFormat="1" x14ac:dyDescent="0.2">
      <c r="A486" s="163" t="s">
        <v>8</v>
      </c>
      <c r="B486" s="164">
        <v>840.08</v>
      </c>
      <c r="C486" s="164">
        <v>840.08</v>
      </c>
      <c r="D486" s="164">
        <v>840.08</v>
      </c>
      <c r="E486" s="164">
        <v>840.08</v>
      </c>
      <c r="F486" s="164">
        <v>840.08</v>
      </c>
      <c r="G486" s="164">
        <v>840.08</v>
      </c>
      <c r="H486" s="164">
        <v>840.08</v>
      </c>
      <c r="I486" s="164">
        <v>840.08</v>
      </c>
      <c r="J486" s="164">
        <v>840.08</v>
      </c>
      <c r="K486" s="164">
        <v>840.08</v>
      </c>
      <c r="L486" s="164">
        <v>840.08</v>
      </c>
      <c r="M486" s="164">
        <v>840.08</v>
      </c>
      <c r="N486" s="164">
        <v>840.08</v>
      </c>
      <c r="O486" s="164">
        <v>840.08</v>
      </c>
      <c r="P486" s="164">
        <v>840.08</v>
      </c>
      <c r="Q486" s="164">
        <v>840.08</v>
      </c>
      <c r="R486" s="164">
        <v>840.08</v>
      </c>
      <c r="S486" s="164">
        <v>840.08</v>
      </c>
      <c r="T486" s="164">
        <v>840.08</v>
      </c>
      <c r="U486" s="164">
        <v>840.08</v>
      </c>
      <c r="V486" s="164">
        <v>840.08</v>
      </c>
      <c r="W486" s="164">
        <v>840.08</v>
      </c>
      <c r="X486" s="164">
        <v>840.08</v>
      </c>
      <c r="Y486" s="164">
        <v>840.08</v>
      </c>
    </row>
    <row r="487" spans="1:25" s="146" customFormat="1" x14ac:dyDescent="0.2">
      <c r="A487" s="167" t="s">
        <v>9</v>
      </c>
      <c r="B487" s="164">
        <v>103.31426099999999</v>
      </c>
      <c r="C487" s="164">
        <v>99.022829999999999</v>
      </c>
      <c r="D487" s="164">
        <v>97.832132999999985</v>
      </c>
      <c r="E487" s="164">
        <v>99.352212000000009</v>
      </c>
      <c r="F487" s="164">
        <v>105.14668500000001</v>
      </c>
      <c r="G487" s="164">
        <v>105.54610799999999</v>
      </c>
      <c r="H487" s="164">
        <v>104.376234</v>
      </c>
      <c r="I487" s="164">
        <v>99.609660000000005</v>
      </c>
      <c r="J487" s="164">
        <v>104.47277699999999</v>
      </c>
      <c r="K487" s="164">
        <v>105.09936</v>
      </c>
      <c r="L487" s="164">
        <v>101.998626</v>
      </c>
      <c r="M487" s="164">
        <v>101.76957299999999</v>
      </c>
      <c r="N487" s="164">
        <v>101.44397699999999</v>
      </c>
      <c r="O487" s="164">
        <v>98.123654999999999</v>
      </c>
      <c r="P487" s="164">
        <v>99.497973000000002</v>
      </c>
      <c r="Q487" s="164">
        <v>101.93047800000001</v>
      </c>
      <c r="R487" s="164">
        <v>102.275004</v>
      </c>
      <c r="S487" s="164">
        <v>102.37154699999999</v>
      </c>
      <c r="T487" s="164">
        <v>123.207798</v>
      </c>
      <c r="U487" s="164">
        <v>101.68628099999999</v>
      </c>
      <c r="V487" s="164">
        <v>102.275004</v>
      </c>
      <c r="W487" s="164">
        <v>102.49648500000001</v>
      </c>
      <c r="X487" s="164">
        <v>102.29582699999999</v>
      </c>
      <c r="Y487" s="164">
        <v>103.071957</v>
      </c>
    </row>
    <row r="488" spans="1:25" s="146" customFormat="1" ht="15" thickBot="1" x14ac:dyDescent="0.25">
      <c r="A488" s="168" t="s">
        <v>127</v>
      </c>
      <c r="B488" s="169">
        <v>3.6509273741482882</v>
      </c>
      <c r="C488" s="169">
        <v>3.6509273741482882</v>
      </c>
      <c r="D488" s="169">
        <v>3.6509273741482882</v>
      </c>
      <c r="E488" s="169">
        <v>3.6509273741482882</v>
      </c>
      <c r="F488" s="169">
        <v>3.6509273741482882</v>
      </c>
      <c r="G488" s="169">
        <v>3.6509273741482882</v>
      </c>
      <c r="H488" s="169">
        <v>3.6509273741482882</v>
      </c>
      <c r="I488" s="169">
        <v>3.6509273741482882</v>
      </c>
      <c r="J488" s="169">
        <v>3.6509273741482882</v>
      </c>
      <c r="K488" s="169">
        <v>3.6509273741482882</v>
      </c>
      <c r="L488" s="169">
        <v>3.6509273741482882</v>
      </c>
      <c r="M488" s="169">
        <v>3.6509273741482882</v>
      </c>
      <c r="N488" s="169">
        <v>3.6509273741482882</v>
      </c>
      <c r="O488" s="169">
        <v>3.6509273741482882</v>
      </c>
      <c r="P488" s="169">
        <v>3.6509273741482882</v>
      </c>
      <c r="Q488" s="169">
        <v>3.6509273741482882</v>
      </c>
      <c r="R488" s="169">
        <v>3.6509273741482882</v>
      </c>
      <c r="S488" s="169">
        <v>3.6509273741482882</v>
      </c>
      <c r="T488" s="169">
        <v>3.6509273741482882</v>
      </c>
      <c r="U488" s="169">
        <v>3.6509273741482882</v>
      </c>
      <c r="V488" s="169">
        <v>3.6509273741482882</v>
      </c>
      <c r="W488" s="169">
        <v>3.6509273741482882</v>
      </c>
      <c r="X488" s="169">
        <v>3.6509273741482882</v>
      </c>
      <c r="Y488" s="169">
        <v>3.6509273741482882</v>
      </c>
    </row>
    <row r="489" spans="1:25" s="146" customFormat="1" ht="15" thickBot="1" x14ac:dyDescent="0.25">
      <c r="A489" s="171">
        <v>2</v>
      </c>
      <c r="B489" s="174">
        <v>1628.0742773741483</v>
      </c>
      <c r="C489" s="174">
        <v>1626.5044013741483</v>
      </c>
      <c r="D489" s="174">
        <v>1620.7362963741484</v>
      </c>
      <c r="E489" s="174">
        <v>1600.0186903741483</v>
      </c>
      <c r="F489" s="174">
        <v>1599.3764683741483</v>
      </c>
      <c r="G489" s="174">
        <v>1622.5202463741484</v>
      </c>
      <c r="H489" s="174">
        <v>1616.8116063741484</v>
      </c>
      <c r="I489" s="174">
        <v>1624.1495873741485</v>
      </c>
      <c r="J489" s="174">
        <v>1615.6698783741483</v>
      </c>
      <c r="K489" s="174">
        <v>1625.9573233741485</v>
      </c>
      <c r="L489" s="174">
        <v>1635.7809413741481</v>
      </c>
      <c r="M489" s="174">
        <v>1633.2001603741483</v>
      </c>
      <c r="N489" s="174">
        <v>1636.9702413741481</v>
      </c>
      <c r="O489" s="174">
        <v>1606.2981943741484</v>
      </c>
      <c r="P489" s="174">
        <v>1590.0285703741486</v>
      </c>
      <c r="Q489" s="174">
        <v>1607.0712393741485</v>
      </c>
      <c r="R489" s="174">
        <v>1643.2378523741481</v>
      </c>
      <c r="S489" s="174">
        <v>1642.1555893741483</v>
      </c>
      <c r="T489" s="174">
        <v>1650.6234053741482</v>
      </c>
      <c r="U489" s="174">
        <v>1626.3141133741483</v>
      </c>
      <c r="V489" s="174">
        <v>1631.7730003741483</v>
      </c>
      <c r="W489" s="174">
        <v>1641.7512273741481</v>
      </c>
      <c r="X489" s="174">
        <v>1638.9088003741483</v>
      </c>
      <c r="Y489" s="174">
        <v>1631.6064983741485</v>
      </c>
    </row>
    <row r="490" spans="1:25" s="146" customFormat="1" x14ac:dyDescent="0.2">
      <c r="A490" s="161" t="s">
        <v>7</v>
      </c>
      <c r="B490" s="162">
        <v>659.5</v>
      </c>
      <c r="C490" s="162">
        <v>658.18</v>
      </c>
      <c r="D490" s="162">
        <v>653.33000000000004</v>
      </c>
      <c r="E490" s="162">
        <v>635.91</v>
      </c>
      <c r="F490" s="162">
        <v>635.37</v>
      </c>
      <c r="G490" s="162">
        <v>654.83000000000004</v>
      </c>
      <c r="H490" s="162">
        <v>650.03</v>
      </c>
      <c r="I490" s="162">
        <v>656.2</v>
      </c>
      <c r="J490" s="162">
        <v>649.07000000000005</v>
      </c>
      <c r="K490" s="162">
        <v>657.72</v>
      </c>
      <c r="L490" s="162">
        <v>665.98</v>
      </c>
      <c r="M490" s="162">
        <v>663.81</v>
      </c>
      <c r="N490" s="162">
        <v>666.98</v>
      </c>
      <c r="O490" s="162">
        <v>641.19000000000005</v>
      </c>
      <c r="P490" s="162">
        <v>627.51</v>
      </c>
      <c r="Q490" s="162">
        <v>641.84</v>
      </c>
      <c r="R490" s="162">
        <v>672.25</v>
      </c>
      <c r="S490" s="162">
        <v>671.34</v>
      </c>
      <c r="T490" s="162">
        <v>678.46</v>
      </c>
      <c r="U490" s="162">
        <v>658.02</v>
      </c>
      <c r="V490" s="162">
        <v>662.61</v>
      </c>
      <c r="W490" s="162">
        <v>671</v>
      </c>
      <c r="X490" s="162">
        <v>668.61</v>
      </c>
      <c r="Y490" s="162">
        <v>662.47</v>
      </c>
    </row>
    <row r="491" spans="1:25" s="146" customFormat="1" x14ac:dyDescent="0.2">
      <c r="A491" s="163" t="s">
        <v>8</v>
      </c>
      <c r="B491" s="164">
        <v>840.08</v>
      </c>
      <c r="C491" s="164">
        <v>840.08</v>
      </c>
      <c r="D491" s="164">
        <v>840.08</v>
      </c>
      <c r="E491" s="164">
        <v>840.08</v>
      </c>
      <c r="F491" s="164">
        <v>840.08</v>
      </c>
      <c r="G491" s="164">
        <v>840.08</v>
      </c>
      <c r="H491" s="164">
        <v>840.08</v>
      </c>
      <c r="I491" s="164">
        <v>840.08</v>
      </c>
      <c r="J491" s="164">
        <v>840.08</v>
      </c>
      <c r="K491" s="164">
        <v>840.08</v>
      </c>
      <c r="L491" s="164">
        <v>840.08</v>
      </c>
      <c r="M491" s="164">
        <v>840.08</v>
      </c>
      <c r="N491" s="164">
        <v>840.08</v>
      </c>
      <c r="O491" s="164">
        <v>840.08</v>
      </c>
      <c r="P491" s="164">
        <v>840.08</v>
      </c>
      <c r="Q491" s="164">
        <v>840.08</v>
      </c>
      <c r="R491" s="164">
        <v>840.08</v>
      </c>
      <c r="S491" s="164">
        <v>840.08</v>
      </c>
      <c r="T491" s="164">
        <v>840.08</v>
      </c>
      <c r="U491" s="164">
        <v>840.08</v>
      </c>
      <c r="V491" s="164">
        <v>840.08</v>
      </c>
      <c r="W491" s="164">
        <v>840.08</v>
      </c>
      <c r="X491" s="164">
        <v>840.08</v>
      </c>
      <c r="Y491" s="164">
        <v>840.08</v>
      </c>
    </row>
    <row r="492" spans="1:25" s="146" customFormat="1" x14ac:dyDescent="0.2">
      <c r="A492" s="167" t="s">
        <v>9</v>
      </c>
      <c r="B492" s="164">
        <v>124.84335</v>
      </c>
      <c r="C492" s="164">
        <v>124.59347399999999</v>
      </c>
      <c r="D492" s="164">
        <v>123.675369</v>
      </c>
      <c r="E492" s="164">
        <v>120.37776299999999</v>
      </c>
      <c r="F492" s="164">
        <v>120.275541</v>
      </c>
      <c r="G492" s="164">
        <v>123.95931900000001</v>
      </c>
      <c r="H492" s="164">
        <v>123.05067899999999</v>
      </c>
      <c r="I492" s="164">
        <v>124.21866</v>
      </c>
      <c r="J492" s="164">
        <v>122.86895100000001</v>
      </c>
      <c r="K492" s="164">
        <v>124.50639600000001</v>
      </c>
      <c r="L492" s="164">
        <v>126.070014</v>
      </c>
      <c r="M492" s="164">
        <v>125.65923299999999</v>
      </c>
      <c r="N492" s="164">
        <v>126.259314</v>
      </c>
      <c r="O492" s="164">
        <v>121.377267</v>
      </c>
      <c r="P492" s="164">
        <v>118.787643</v>
      </c>
      <c r="Q492" s="164">
        <v>121.50031200000001</v>
      </c>
      <c r="R492" s="164">
        <v>127.256925</v>
      </c>
      <c r="S492" s="164">
        <v>127.08466200000001</v>
      </c>
      <c r="T492" s="164">
        <v>128.432478</v>
      </c>
      <c r="U492" s="164">
        <v>124.56318599999999</v>
      </c>
      <c r="V492" s="164">
        <v>125.432073</v>
      </c>
      <c r="W492" s="164">
        <v>127.02029999999999</v>
      </c>
      <c r="X492" s="164">
        <v>126.56787300000001</v>
      </c>
      <c r="Y492" s="164">
        <v>125.40557100000001</v>
      </c>
    </row>
    <row r="493" spans="1:25" s="146" customFormat="1" ht="15" thickBot="1" x14ac:dyDescent="0.25">
      <c r="A493" s="168" t="s">
        <v>127</v>
      </c>
      <c r="B493" s="169">
        <v>3.6509273741482882</v>
      </c>
      <c r="C493" s="169">
        <v>3.6509273741482882</v>
      </c>
      <c r="D493" s="169">
        <v>3.6509273741482882</v>
      </c>
      <c r="E493" s="169">
        <v>3.6509273741482882</v>
      </c>
      <c r="F493" s="169">
        <v>3.6509273741482882</v>
      </c>
      <c r="G493" s="169">
        <v>3.6509273741482882</v>
      </c>
      <c r="H493" s="169">
        <v>3.6509273741482882</v>
      </c>
      <c r="I493" s="169">
        <v>3.6509273741482882</v>
      </c>
      <c r="J493" s="169">
        <v>3.6509273741482882</v>
      </c>
      <c r="K493" s="169">
        <v>3.6509273741482882</v>
      </c>
      <c r="L493" s="169">
        <v>3.6509273741482882</v>
      </c>
      <c r="M493" s="169">
        <v>3.6509273741482882</v>
      </c>
      <c r="N493" s="169">
        <v>3.6509273741482882</v>
      </c>
      <c r="O493" s="169">
        <v>3.6509273741482882</v>
      </c>
      <c r="P493" s="169">
        <v>3.6509273741482882</v>
      </c>
      <c r="Q493" s="169">
        <v>3.6509273741482882</v>
      </c>
      <c r="R493" s="169">
        <v>3.6509273741482882</v>
      </c>
      <c r="S493" s="169">
        <v>3.6509273741482882</v>
      </c>
      <c r="T493" s="169">
        <v>3.6509273741482882</v>
      </c>
      <c r="U493" s="169">
        <v>3.6509273741482882</v>
      </c>
      <c r="V493" s="169">
        <v>3.6509273741482882</v>
      </c>
      <c r="W493" s="169">
        <v>3.6509273741482882</v>
      </c>
      <c r="X493" s="169">
        <v>3.6509273741482882</v>
      </c>
      <c r="Y493" s="169">
        <v>3.6509273741482882</v>
      </c>
    </row>
    <row r="494" spans="1:25" s="146" customFormat="1" ht="15" thickBot="1" x14ac:dyDescent="0.25">
      <c r="A494" s="154">
        <v>3</v>
      </c>
      <c r="B494" s="174">
        <v>1620.4270783741483</v>
      </c>
      <c r="C494" s="174">
        <v>1597.9493083741484</v>
      </c>
      <c r="D494" s="174">
        <v>1598.2347403741483</v>
      </c>
      <c r="E494" s="174">
        <v>1588.5181593741484</v>
      </c>
      <c r="F494" s="174">
        <v>1589.4933853741481</v>
      </c>
      <c r="G494" s="174">
        <v>1612.3517313741484</v>
      </c>
      <c r="H494" s="174">
        <v>1614.4567923741483</v>
      </c>
      <c r="I494" s="174">
        <v>1606.2149433741483</v>
      </c>
      <c r="J494" s="174">
        <v>1615.5509483741484</v>
      </c>
      <c r="K494" s="174">
        <v>1622.4251023741483</v>
      </c>
      <c r="L494" s="174">
        <v>1620.2367903741483</v>
      </c>
      <c r="M494" s="174">
        <v>1614.2665043741483</v>
      </c>
      <c r="N494" s="174">
        <v>1624.1139083741482</v>
      </c>
      <c r="O494" s="174">
        <v>1597.1881563741483</v>
      </c>
      <c r="P494" s="174">
        <v>1601.8858913741483</v>
      </c>
      <c r="Q494" s="174">
        <v>1618.2982313741484</v>
      </c>
      <c r="R494" s="174">
        <v>1629.9890503741483</v>
      </c>
      <c r="S494" s="174">
        <v>1649.2081383741481</v>
      </c>
      <c r="T494" s="174">
        <v>1650.2428293741484</v>
      </c>
      <c r="U494" s="174">
        <v>1625.2437433741484</v>
      </c>
      <c r="V494" s="174">
        <v>1629.1446473741482</v>
      </c>
      <c r="W494" s="174">
        <v>1640.0029563741484</v>
      </c>
      <c r="X494" s="174">
        <v>1635.0792543741484</v>
      </c>
      <c r="Y494" s="174">
        <v>1632.1178973741482</v>
      </c>
    </row>
    <row r="495" spans="1:25" s="146" customFormat="1" x14ac:dyDescent="0.2">
      <c r="A495" s="161" t="s">
        <v>7</v>
      </c>
      <c r="B495" s="162">
        <v>653.07000000000005</v>
      </c>
      <c r="C495" s="162">
        <v>634.16999999999996</v>
      </c>
      <c r="D495" s="162">
        <v>634.41</v>
      </c>
      <c r="E495" s="162">
        <v>626.24</v>
      </c>
      <c r="F495" s="162">
        <v>627.05999999999995</v>
      </c>
      <c r="G495" s="162">
        <v>646.28</v>
      </c>
      <c r="H495" s="162">
        <v>648.04999999999995</v>
      </c>
      <c r="I495" s="162">
        <v>641.12</v>
      </c>
      <c r="J495" s="162">
        <v>648.97</v>
      </c>
      <c r="K495" s="162">
        <v>654.75</v>
      </c>
      <c r="L495" s="162">
        <v>652.91</v>
      </c>
      <c r="M495" s="162">
        <v>647.89</v>
      </c>
      <c r="N495" s="162">
        <v>656.17</v>
      </c>
      <c r="O495" s="162">
        <v>633.53</v>
      </c>
      <c r="P495" s="162">
        <v>637.48</v>
      </c>
      <c r="Q495" s="162">
        <v>651.28</v>
      </c>
      <c r="R495" s="162">
        <v>661.11</v>
      </c>
      <c r="S495" s="162">
        <v>677.27</v>
      </c>
      <c r="T495" s="162">
        <v>678.14</v>
      </c>
      <c r="U495" s="162">
        <v>657.12</v>
      </c>
      <c r="V495" s="162">
        <v>660.4</v>
      </c>
      <c r="W495" s="162">
        <v>669.53</v>
      </c>
      <c r="X495" s="162">
        <v>665.39</v>
      </c>
      <c r="Y495" s="162">
        <v>662.9</v>
      </c>
    </row>
    <row r="496" spans="1:25" s="146" customFormat="1" x14ac:dyDescent="0.2">
      <c r="A496" s="163" t="s">
        <v>8</v>
      </c>
      <c r="B496" s="164">
        <v>840.08</v>
      </c>
      <c r="C496" s="164">
        <v>840.08</v>
      </c>
      <c r="D496" s="164">
        <v>840.08</v>
      </c>
      <c r="E496" s="164">
        <v>840.08</v>
      </c>
      <c r="F496" s="164">
        <v>840.08</v>
      </c>
      <c r="G496" s="164">
        <v>840.08</v>
      </c>
      <c r="H496" s="164">
        <v>840.08</v>
      </c>
      <c r="I496" s="164">
        <v>840.08</v>
      </c>
      <c r="J496" s="164">
        <v>840.08</v>
      </c>
      <c r="K496" s="164">
        <v>840.08</v>
      </c>
      <c r="L496" s="164">
        <v>840.08</v>
      </c>
      <c r="M496" s="164">
        <v>840.08</v>
      </c>
      <c r="N496" s="164">
        <v>840.08</v>
      </c>
      <c r="O496" s="164">
        <v>840.08</v>
      </c>
      <c r="P496" s="164">
        <v>840.08</v>
      </c>
      <c r="Q496" s="164">
        <v>840.08</v>
      </c>
      <c r="R496" s="164">
        <v>840.08</v>
      </c>
      <c r="S496" s="164">
        <v>840.08</v>
      </c>
      <c r="T496" s="164">
        <v>840.08</v>
      </c>
      <c r="U496" s="164">
        <v>840.08</v>
      </c>
      <c r="V496" s="164">
        <v>840.08</v>
      </c>
      <c r="W496" s="164">
        <v>840.08</v>
      </c>
      <c r="X496" s="164">
        <v>840.08</v>
      </c>
      <c r="Y496" s="164">
        <v>840.08</v>
      </c>
    </row>
    <row r="497" spans="1:25" s="146" customFormat="1" x14ac:dyDescent="0.2">
      <c r="A497" s="167" t="s">
        <v>9</v>
      </c>
      <c r="B497" s="164">
        <v>123.62615100000001</v>
      </c>
      <c r="C497" s="164">
        <v>120.04838099999999</v>
      </c>
      <c r="D497" s="164">
        <v>120.093813</v>
      </c>
      <c r="E497" s="164">
        <v>118.54723199999999</v>
      </c>
      <c r="F497" s="164">
        <v>118.70245799999999</v>
      </c>
      <c r="G497" s="164">
        <v>122.34080399999999</v>
      </c>
      <c r="H497" s="164">
        <v>122.67586499999999</v>
      </c>
      <c r="I497" s="164">
        <v>121.36401599999999</v>
      </c>
      <c r="J497" s="164">
        <v>122.850021</v>
      </c>
      <c r="K497" s="164">
        <v>123.944175</v>
      </c>
      <c r="L497" s="164">
        <v>123.59586299999999</v>
      </c>
      <c r="M497" s="164">
        <v>122.64557699999999</v>
      </c>
      <c r="N497" s="164">
        <v>124.21298099999998</v>
      </c>
      <c r="O497" s="164">
        <v>119.927229</v>
      </c>
      <c r="P497" s="164">
        <v>120.674964</v>
      </c>
      <c r="Q497" s="164">
        <v>123.28730399999999</v>
      </c>
      <c r="R497" s="164">
        <v>125.148123</v>
      </c>
      <c r="S497" s="164">
        <v>128.207211</v>
      </c>
      <c r="T497" s="164">
        <v>128.37190200000001</v>
      </c>
      <c r="U497" s="164">
        <v>124.392816</v>
      </c>
      <c r="V497" s="164">
        <v>125.01371999999999</v>
      </c>
      <c r="W497" s="164">
        <v>126.74202899999999</v>
      </c>
      <c r="X497" s="164">
        <v>125.958327</v>
      </c>
      <c r="Y497" s="164">
        <v>125.48697</v>
      </c>
    </row>
    <row r="498" spans="1:25" s="146" customFormat="1" ht="15" thickBot="1" x14ac:dyDescent="0.25">
      <c r="A498" s="168" t="s">
        <v>127</v>
      </c>
      <c r="B498" s="169">
        <v>3.6509273741482882</v>
      </c>
      <c r="C498" s="169">
        <v>3.6509273741482882</v>
      </c>
      <c r="D498" s="169">
        <v>3.6509273741482882</v>
      </c>
      <c r="E498" s="169">
        <v>3.6509273741482882</v>
      </c>
      <c r="F498" s="169">
        <v>3.6509273741482882</v>
      </c>
      <c r="G498" s="169">
        <v>3.6509273741482882</v>
      </c>
      <c r="H498" s="169">
        <v>3.6509273741482882</v>
      </c>
      <c r="I498" s="169">
        <v>3.6509273741482882</v>
      </c>
      <c r="J498" s="169">
        <v>3.6509273741482882</v>
      </c>
      <c r="K498" s="169">
        <v>3.6509273741482882</v>
      </c>
      <c r="L498" s="169">
        <v>3.6509273741482882</v>
      </c>
      <c r="M498" s="169">
        <v>3.6509273741482882</v>
      </c>
      <c r="N498" s="169">
        <v>3.6509273741482882</v>
      </c>
      <c r="O498" s="169">
        <v>3.6509273741482882</v>
      </c>
      <c r="P498" s="169">
        <v>3.6509273741482882</v>
      </c>
      <c r="Q498" s="169">
        <v>3.6509273741482882</v>
      </c>
      <c r="R498" s="169">
        <v>3.6509273741482882</v>
      </c>
      <c r="S498" s="169">
        <v>3.6509273741482882</v>
      </c>
      <c r="T498" s="169">
        <v>3.6509273741482882</v>
      </c>
      <c r="U498" s="169">
        <v>3.6509273741482882</v>
      </c>
      <c r="V498" s="169">
        <v>3.6509273741482882</v>
      </c>
      <c r="W498" s="169">
        <v>3.6509273741482882</v>
      </c>
      <c r="X498" s="169">
        <v>3.6509273741482882</v>
      </c>
      <c r="Y498" s="169">
        <v>3.6509273741482882</v>
      </c>
    </row>
    <row r="499" spans="1:25" s="146" customFormat="1" ht="15" thickBot="1" x14ac:dyDescent="0.25">
      <c r="A499" s="201">
        <v>4</v>
      </c>
      <c r="B499" s="174">
        <v>1427.4155813741484</v>
      </c>
      <c r="C499" s="174">
        <v>1391.6890093741486</v>
      </c>
      <c r="D499" s="174">
        <v>1388.0973233741486</v>
      </c>
      <c r="E499" s="174">
        <v>1395.3163743741484</v>
      </c>
      <c r="F499" s="174">
        <v>1438.0241373741483</v>
      </c>
      <c r="G499" s="174">
        <v>1451.3680833741482</v>
      </c>
      <c r="H499" s="174">
        <v>1444.5533943741482</v>
      </c>
      <c r="I499" s="174">
        <v>1431.0786253741483</v>
      </c>
      <c r="J499" s="174">
        <v>1431.1737693741484</v>
      </c>
      <c r="K499" s="174">
        <v>1438.8923263741483</v>
      </c>
      <c r="L499" s="174">
        <v>1440.4265233741485</v>
      </c>
      <c r="M499" s="174">
        <v>1436.4304753741483</v>
      </c>
      <c r="N499" s="174">
        <v>1431.9230283741483</v>
      </c>
      <c r="O499" s="174">
        <v>1404.8426673741485</v>
      </c>
      <c r="P499" s="174">
        <v>1407.0785513741482</v>
      </c>
      <c r="Q499" s="174">
        <v>1425.3699853741484</v>
      </c>
      <c r="R499" s="174">
        <v>1446.2897723741482</v>
      </c>
      <c r="S499" s="174">
        <v>1438.7496103741485</v>
      </c>
      <c r="T499" s="174">
        <v>1457.2075463741485</v>
      </c>
      <c r="U499" s="174">
        <v>1423.0151713741484</v>
      </c>
      <c r="V499" s="174">
        <v>1427.1182563741484</v>
      </c>
      <c r="W499" s="174">
        <v>1430.6861563741484</v>
      </c>
      <c r="X499" s="174">
        <v>1423.8714673741483</v>
      </c>
      <c r="Y499" s="174">
        <v>1435.6455373741483</v>
      </c>
    </row>
    <row r="500" spans="1:25" s="146" customFormat="1" x14ac:dyDescent="0.2">
      <c r="A500" s="167" t="s">
        <v>7</v>
      </c>
      <c r="B500" s="162">
        <v>490.78</v>
      </c>
      <c r="C500" s="162">
        <v>460.74</v>
      </c>
      <c r="D500" s="162">
        <v>457.72</v>
      </c>
      <c r="E500" s="162">
        <v>463.79</v>
      </c>
      <c r="F500" s="162">
        <v>499.7</v>
      </c>
      <c r="G500" s="162">
        <v>510.92</v>
      </c>
      <c r="H500" s="162">
        <v>505.19</v>
      </c>
      <c r="I500" s="162">
        <v>493.86</v>
      </c>
      <c r="J500" s="162">
        <v>493.94</v>
      </c>
      <c r="K500" s="162">
        <v>500.43</v>
      </c>
      <c r="L500" s="162">
        <v>501.72</v>
      </c>
      <c r="M500" s="162">
        <v>498.36</v>
      </c>
      <c r="N500" s="162">
        <v>494.57</v>
      </c>
      <c r="O500" s="162">
        <v>471.8</v>
      </c>
      <c r="P500" s="162">
        <v>473.68</v>
      </c>
      <c r="Q500" s="162">
        <v>489.06</v>
      </c>
      <c r="R500" s="162">
        <v>506.65</v>
      </c>
      <c r="S500" s="162">
        <v>500.31</v>
      </c>
      <c r="T500" s="162">
        <v>515.83000000000004</v>
      </c>
      <c r="U500" s="162">
        <v>487.08</v>
      </c>
      <c r="V500" s="162">
        <v>490.53</v>
      </c>
      <c r="W500" s="162">
        <v>493.53</v>
      </c>
      <c r="X500" s="162">
        <v>487.8</v>
      </c>
      <c r="Y500" s="162">
        <v>497.7</v>
      </c>
    </row>
    <row r="501" spans="1:25" s="146" customFormat="1" x14ac:dyDescent="0.2">
      <c r="A501" s="163" t="s">
        <v>8</v>
      </c>
      <c r="B501" s="164">
        <v>840.08</v>
      </c>
      <c r="C501" s="164">
        <v>840.08</v>
      </c>
      <c r="D501" s="164">
        <v>840.08</v>
      </c>
      <c r="E501" s="164">
        <v>840.08</v>
      </c>
      <c r="F501" s="164">
        <v>840.08</v>
      </c>
      <c r="G501" s="164">
        <v>840.08</v>
      </c>
      <c r="H501" s="164">
        <v>840.08</v>
      </c>
      <c r="I501" s="164">
        <v>840.08</v>
      </c>
      <c r="J501" s="164">
        <v>840.08</v>
      </c>
      <c r="K501" s="164">
        <v>840.08</v>
      </c>
      <c r="L501" s="164">
        <v>840.08</v>
      </c>
      <c r="M501" s="164">
        <v>840.08</v>
      </c>
      <c r="N501" s="164">
        <v>840.08</v>
      </c>
      <c r="O501" s="164">
        <v>840.08</v>
      </c>
      <c r="P501" s="164">
        <v>840.08</v>
      </c>
      <c r="Q501" s="164">
        <v>840.08</v>
      </c>
      <c r="R501" s="164">
        <v>840.08</v>
      </c>
      <c r="S501" s="164">
        <v>840.08</v>
      </c>
      <c r="T501" s="164">
        <v>840.08</v>
      </c>
      <c r="U501" s="164">
        <v>840.08</v>
      </c>
      <c r="V501" s="164">
        <v>840.08</v>
      </c>
      <c r="W501" s="164">
        <v>840.08</v>
      </c>
      <c r="X501" s="164">
        <v>840.08</v>
      </c>
      <c r="Y501" s="164">
        <v>840.08</v>
      </c>
    </row>
    <row r="502" spans="1:25" s="146" customFormat="1" x14ac:dyDescent="0.2">
      <c r="A502" s="167" t="s">
        <v>9</v>
      </c>
      <c r="B502" s="164">
        <v>92.904653999999994</v>
      </c>
      <c r="C502" s="164">
        <v>87.218081999999995</v>
      </c>
      <c r="D502" s="164">
        <v>86.64639600000001</v>
      </c>
      <c r="E502" s="164">
        <v>87.795446999999996</v>
      </c>
      <c r="F502" s="164">
        <v>94.593209999999999</v>
      </c>
      <c r="G502" s="164">
        <v>96.717156000000003</v>
      </c>
      <c r="H502" s="164">
        <v>95.632466999999991</v>
      </c>
      <c r="I502" s="164">
        <v>93.487697999999995</v>
      </c>
      <c r="J502" s="164">
        <v>93.502842000000001</v>
      </c>
      <c r="K502" s="164">
        <v>94.731398999999996</v>
      </c>
      <c r="L502" s="164">
        <v>94.97559600000001</v>
      </c>
      <c r="M502" s="164">
        <v>94.339547999999994</v>
      </c>
      <c r="N502" s="164">
        <v>93.622101000000001</v>
      </c>
      <c r="O502" s="164">
        <v>89.31174</v>
      </c>
      <c r="P502" s="164">
        <v>89.667624000000004</v>
      </c>
      <c r="Q502" s="164">
        <v>92.579058000000003</v>
      </c>
      <c r="R502" s="164">
        <v>95.908844999999999</v>
      </c>
      <c r="S502" s="164">
        <v>94.708682999999994</v>
      </c>
      <c r="T502" s="164">
        <v>97.646619000000001</v>
      </c>
      <c r="U502" s="164">
        <v>92.204243999999989</v>
      </c>
      <c r="V502" s="164">
        <v>92.857328999999993</v>
      </c>
      <c r="W502" s="164">
        <v>93.425228999999987</v>
      </c>
      <c r="X502" s="164">
        <v>92.340540000000004</v>
      </c>
      <c r="Y502" s="164">
        <v>94.214609999999993</v>
      </c>
    </row>
    <row r="503" spans="1:25" s="146" customFormat="1" ht="15" thickBot="1" x14ac:dyDescent="0.25">
      <c r="A503" s="168" t="s">
        <v>127</v>
      </c>
      <c r="B503" s="169">
        <v>3.6509273741482882</v>
      </c>
      <c r="C503" s="169">
        <v>3.6509273741482882</v>
      </c>
      <c r="D503" s="169">
        <v>3.6509273741482882</v>
      </c>
      <c r="E503" s="169">
        <v>3.6509273741482882</v>
      </c>
      <c r="F503" s="169">
        <v>3.6509273741482882</v>
      </c>
      <c r="G503" s="169">
        <v>3.6509273741482882</v>
      </c>
      <c r="H503" s="169">
        <v>3.6509273741482882</v>
      </c>
      <c r="I503" s="169">
        <v>3.6509273741482882</v>
      </c>
      <c r="J503" s="169">
        <v>3.6509273741482882</v>
      </c>
      <c r="K503" s="169">
        <v>3.6509273741482882</v>
      </c>
      <c r="L503" s="169">
        <v>3.6509273741482882</v>
      </c>
      <c r="M503" s="169">
        <v>3.6509273741482882</v>
      </c>
      <c r="N503" s="169">
        <v>3.6509273741482882</v>
      </c>
      <c r="O503" s="169">
        <v>3.6509273741482882</v>
      </c>
      <c r="P503" s="169">
        <v>3.6509273741482882</v>
      </c>
      <c r="Q503" s="169">
        <v>3.6509273741482882</v>
      </c>
      <c r="R503" s="169">
        <v>3.6509273741482882</v>
      </c>
      <c r="S503" s="169">
        <v>3.6509273741482882</v>
      </c>
      <c r="T503" s="169">
        <v>3.6509273741482882</v>
      </c>
      <c r="U503" s="169">
        <v>3.6509273741482882</v>
      </c>
      <c r="V503" s="169">
        <v>3.6509273741482882</v>
      </c>
      <c r="W503" s="169">
        <v>3.6509273741482882</v>
      </c>
      <c r="X503" s="169">
        <v>3.6509273741482882</v>
      </c>
      <c r="Y503" s="169">
        <v>3.6509273741482882</v>
      </c>
    </row>
    <row r="504" spans="1:25" s="146" customFormat="1" ht="15" thickBot="1" x14ac:dyDescent="0.25">
      <c r="A504" s="154">
        <v>5</v>
      </c>
      <c r="B504" s="174">
        <v>1518.1829573741484</v>
      </c>
      <c r="C504" s="174">
        <v>1478.9598433741482</v>
      </c>
      <c r="D504" s="174">
        <v>1471.5742903741482</v>
      </c>
      <c r="E504" s="174">
        <v>1472.6684463741483</v>
      </c>
      <c r="F504" s="174">
        <v>1505.7547723741484</v>
      </c>
      <c r="G504" s="174">
        <v>1516.1849333741484</v>
      </c>
      <c r="H504" s="174">
        <v>1513.8301193741484</v>
      </c>
      <c r="I504" s="174">
        <v>1493.4574103741481</v>
      </c>
      <c r="J504" s="174">
        <v>1496.6804133741482</v>
      </c>
      <c r="K504" s="174">
        <v>1500.9737863741484</v>
      </c>
      <c r="L504" s="174">
        <v>1500.6883543741483</v>
      </c>
      <c r="M504" s="174">
        <v>1516.3871143741483</v>
      </c>
      <c r="N504" s="174">
        <v>1511.3444823741484</v>
      </c>
      <c r="O504" s="174">
        <v>1473.0133433741482</v>
      </c>
      <c r="P504" s="174">
        <v>1479.6496373741486</v>
      </c>
      <c r="Q504" s="174">
        <v>1503.3880653741483</v>
      </c>
      <c r="R504" s="174">
        <v>1526.1750533741483</v>
      </c>
      <c r="S504" s="174">
        <v>1515.7448923741483</v>
      </c>
      <c r="T504" s="174">
        <v>1482.5872083741483</v>
      </c>
      <c r="U504" s="174">
        <v>1477.0450703741485</v>
      </c>
      <c r="V504" s="174">
        <v>1487.4871243741482</v>
      </c>
      <c r="W504" s="174">
        <v>1500.1531693741483</v>
      </c>
      <c r="X504" s="174">
        <v>1496.8350223741484</v>
      </c>
      <c r="Y504" s="174">
        <v>1500.4386013741482</v>
      </c>
    </row>
    <row r="505" spans="1:25" s="146" customFormat="1" x14ac:dyDescent="0.2">
      <c r="A505" s="161" t="s">
        <v>7</v>
      </c>
      <c r="B505" s="162">
        <v>567.1</v>
      </c>
      <c r="C505" s="162">
        <v>534.12</v>
      </c>
      <c r="D505" s="162">
        <v>527.91</v>
      </c>
      <c r="E505" s="162">
        <v>528.83000000000004</v>
      </c>
      <c r="F505" s="162">
        <v>556.65</v>
      </c>
      <c r="G505" s="162">
        <v>565.41999999999996</v>
      </c>
      <c r="H505" s="162">
        <v>563.44000000000005</v>
      </c>
      <c r="I505" s="162">
        <v>546.30999999999995</v>
      </c>
      <c r="J505" s="162">
        <v>549.02</v>
      </c>
      <c r="K505" s="162">
        <v>552.63</v>
      </c>
      <c r="L505" s="162">
        <v>552.39</v>
      </c>
      <c r="M505" s="162">
        <v>565.59</v>
      </c>
      <c r="N505" s="162">
        <v>561.35</v>
      </c>
      <c r="O505" s="162">
        <v>529.12</v>
      </c>
      <c r="P505" s="162">
        <v>534.70000000000005</v>
      </c>
      <c r="Q505" s="162">
        <v>554.66</v>
      </c>
      <c r="R505" s="162">
        <v>573.82000000000005</v>
      </c>
      <c r="S505" s="162">
        <v>565.04999999999995</v>
      </c>
      <c r="T505" s="162">
        <v>537.16999999999996</v>
      </c>
      <c r="U505" s="162">
        <v>532.51</v>
      </c>
      <c r="V505" s="162">
        <v>541.29</v>
      </c>
      <c r="W505" s="162">
        <v>551.94000000000005</v>
      </c>
      <c r="X505" s="162">
        <v>549.15</v>
      </c>
      <c r="Y505" s="162">
        <v>552.17999999999995</v>
      </c>
    </row>
    <row r="506" spans="1:25" s="146" customFormat="1" x14ac:dyDescent="0.2">
      <c r="A506" s="163" t="s">
        <v>8</v>
      </c>
      <c r="B506" s="164">
        <v>840.08</v>
      </c>
      <c r="C506" s="164">
        <v>840.08</v>
      </c>
      <c r="D506" s="164">
        <v>840.08</v>
      </c>
      <c r="E506" s="164">
        <v>840.08</v>
      </c>
      <c r="F506" s="164">
        <v>840.08</v>
      </c>
      <c r="G506" s="164">
        <v>840.08</v>
      </c>
      <c r="H506" s="164">
        <v>840.08</v>
      </c>
      <c r="I506" s="164">
        <v>840.08</v>
      </c>
      <c r="J506" s="164">
        <v>840.08</v>
      </c>
      <c r="K506" s="164">
        <v>840.08</v>
      </c>
      <c r="L506" s="164">
        <v>840.08</v>
      </c>
      <c r="M506" s="164">
        <v>840.08</v>
      </c>
      <c r="N506" s="164">
        <v>840.08</v>
      </c>
      <c r="O506" s="164">
        <v>840.08</v>
      </c>
      <c r="P506" s="164">
        <v>840.08</v>
      </c>
      <c r="Q506" s="164">
        <v>840.08</v>
      </c>
      <c r="R506" s="164">
        <v>840.08</v>
      </c>
      <c r="S506" s="164">
        <v>840.08</v>
      </c>
      <c r="T506" s="164">
        <v>840.08</v>
      </c>
      <c r="U506" s="164">
        <v>840.08</v>
      </c>
      <c r="V506" s="164">
        <v>840.08</v>
      </c>
      <c r="W506" s="164">
        <v>840.08</v>
      </c>
      <c r="X506" s="164">
        <v>840.08</v>
      </c>
      <c r="Y506" s="164">
        <v>840.08</v>
      </c>
    </row>
    <row r="507" spans="1:25" s="146" customFormat="1" x14ac:dyDescent="0.2">
      <c r="A507" s="167" t="s">
        <v>9</v>
      </c>
      <c r="B507" s="164">
        <v>107.35203</v>
      </c>
      <c r="C507" s="164">
        <v>101.10891599999999</v>
      </c>
      <c r="D507" s="164">
        <v>99.933362999999986</v>
      </c>
      <c r="E507" s="164">
        <v>100.10751900000001</v>
      </c>
      <c r="F507" s="164">
        <v>105.37384499999999</v>
      </c>
      <c r="G507" s="164">
        <v>107.03400599999999</v>
      </c>
      <c r="H507" s="164">
        <v>106.659192</v>
      </c>
      <c r="I507" s="164">
        <v>103.41648299999999</v>
      </c>
      <c r="J507" s="164">
        <v>103.929486</v>
      </c>
      <c r="K507" s="164">
        <v>104.612859</v>
      </c>
      <c r="L507" s="164">
        <v>104.567427</v>
      </c>
      <c r="M507" s="164">
        <v>107.066187</v>
      </c>
      <c r="N507" s="164">
        <v>106.263555</v>
      </c>
      <c r="O507" s="164">
        <v>100.16241599999999</v>
      </c>
      <c r="P507" s="164">
        <v>101.21871</v>
      </c>
      <c r="Q507" s="164">
        <v>104.99713799999999</v>
      </c>
      <c r="R507" s="164">
        <v>108.624126</v>
      </c>
      <c r="S507" s="164">
        <v>106.96396499999999</v>
      </c>
      <c r="T507" s="164">
        <v>101.68628099999999</v>
      </c>
      <c r="U507" s="164">
        <v>100.804143</v>
      </c>
      <c r="V507" s="164">
        <v>102.46619699999999</v>
      </c>
      <c r="W507" s="164">
        <v>104.48224200000001</v>
      </c>
      <c r="X507" s="164">
        <v>103.954095</v>
      </c>
      <c r="Y507" s="164">
        <v>104.52767399999999</v>
      </c>
    </row>
    <row r="508" spans="1:25" s="146" customFormat="1" ht="15" thickBot="1" x14ac:dyDescent="0.25">
      <c r="A508" s="168" t="s">
        <v>127</v>
      </c>
      <c r="B508" s="169">
        <v>3.6509273741482882</v>
      </c>
      <c r="C508" s="169">
        <v>3.6509273741482882</v>
      </c>
      <c r="D508" s="169">
        <v>3.6509273741482882</v>
      </c>
      <c r="E508" s="169">
        <v>3.6509273741482882</v>
      </c>
      <c r="F508" s="169">
        <v>3.6509273741482882</v>
      </c>
      <c r="G508" s="169">
        <v>3.6509273741482882</v>
      </c>
      <c r="H508" s="169">
        <v>3.6509273741482882</v>
      </c>
      <c r="I508" s="169">
        <v>3.6509273741482882</v>
      </c>
      <c r="J508" s="169">
        <v>3.6509273741482882</v>
      </c>
      <c r="K508" s="169">
        <v>3.6509273741482882</v>
      </c>
      <c r="L508" s="169">
        <v>3.6509273741482882</v>
      </c>
      <c r="M508" s="169">
        <v>3.6509273741482882</v>
      </c>
      <c r="N508" s="169">
        <v>3.6509273741482882</v>
      </c>
      <c r="O508" s="169">
        <v>3.6509273741482882</v>
      </c>
      <c r="P508" s="169">
        <v>3.6509273741482882</v>
      </c>
      <c r="Q508" s="169">
        <v>3.6509273741482882</v>
      </c>
      <c r="R508" s="169">
        <v>3.6509273741482882</v>
      </c>
      <c r="S508" s="169">
        <v>3.6509273741482882</v>
      </c>
      <c r="T508" s="169">
        <v>3.6509273741482882</v>
      </c>
      <c r="U508" s="169">
        <v>3.6509273741482882</v>
      </c>
      <c r="V508" s="169">
        <v>3.6509273741482882</v>
      </c>
      <c r="W508" s="169">
        <v>3.6509273741482882</v>
      </c>
      <c r="X508" s="169">
        <v>3.6509273741482882</v>
      </c>
      <c r="Y508" s="169">
        <v>3.6509273741482882</v>
      </c>
    </row>
    <row r="509" spans="1:25" s="146" customFormat="1" ht="15" thickBot="1" x14ac:dyDescent="0.25">
      <c r="A509" s="171">
        <v>6</v>
      </c>
      <c r="B509" s="174">
        <v>1505.1125503741484</v>
      </c>
      <c r="C509" s="174">
        <v>1465.8299713741483</v>
      </c>
      <c r="D509" s="174">
        <v>1458.5514553741482</v>
      </c>
      <c r="E509" s="174">
        <v>1471.8240433741482</v>
      </c>
      <c r="F509" s="174">
        <v>1510.5476513741482</v>
      </c>
      <c r="G509" s="174">
        <v>1511.9153463741484</v>
      </c>
      <c r="H509" s="174">
        <v>1524.1175643741483</v>
      </c>
      <c r="I509" s="174">
        <v>1505.1601223741484</v>
      </c>
      <c r="J509" s="174">
        <v>1522.1076473741484</v>
      </c>
      <c r="K509" s="174">
        <v>1529.7072743741483</v>
      </c>
      <c r="L509" s="174">
        <v>1525.1046833741482</v>
      </c>
      <c r="M509" s="174">
        <v>1505.6477353741482</v>
      </c>
      <c r="N509" s="174">
        <v>1503.1026333741484</v>
      </c>
      <c r="O509" s="174">
        <v>1468.0896413741482</v>
      </c>
      <c r="P509" s="174">
        <v>1472.0381173741484</v>
      </c>
      <c r="Q509" s="174">
        <v>1495.5981503741484</v>
      </c>
      <c r="R509" s="174">
        <v>1511.9510253741485</v>
      </c>
      <c r="S509" s="174">
        <v>1515.0075263741483</v>
      </c>
      <c r="T509" s="174">
        <v>1506.5872823741483</v>
      </c>
      <c r="U509" s="174">
        <v>1473.9885693741483</v>
      </c>
      <c r="V509" s="174">
        <v>1483.8478663741482</v>
      </c>
      <c r="W509" s="174">
        <v>1496.2879443741483</v>
      </c>
      <c r="X509" s="174">
        <v>1501.7111523741482</v>
      </c>
      <c r="Y509" s="174">
        <v>1506.2304923741483</v>
      </c>
    </row>
    <row r="510" spans="1:25" s="146" customFormat="1" x14ac:dyDescent="0.2">
      <c r="A510" s="161" t="s">
        <v>7</v>
      </c>
      <c r="B510" s="162">
        <v>556.11</v>
      </c>
      <c r="C510" s="162">
        <v>523.08000000000004</v>
      </c>
      <c r="D510" s="162">
        <v>516.96</v>
      </c>
      <c r="E510" s="162">
        <v>528.12</v>
      </c>
      <c r="F510" s="162">
        <v>560.67999999999995</v>
      </c>
      <c r="G510" s="162">
        <v>561.83000000000004</v>
      </c>
      <c r="H510" s="162">
        <v>572.09</v>
      </c>
      <c r="I510" s="162">
        <v>556.15</v>
      </c>
      <c r="J510" s="162">
        <v>570.4</v>
      </c>
      <c r="K510" s="162">
        <v>576.79</v>
      </c>
      <c r="L510" s="162">
        <v>572.91999999999996</v>
      </c>
      <c r="M510" s="162">
        <v>556.55999999999995</v>
      </c>
      <c r="N510" s="162">
        <v>554.41999999999996</v>
      </c>
      <c r="O510" s="162">
        <v>524.98</v>
      </c>
      <c r="P510" s="162">
        <v>528.29999999999995</v>
      </c>
      <c r="Q510" s="162">
        <v>548.11</v>
      </c>
      <c r="R510" s="162">
        <v>561.86</v>
      </c>
      <c r="S510" s="162">
        <v>564.42999999999995</v>
      </c>
      <c r="T510" s="162">
        <v>557.35</v>
      </c>
      <c r="U510" s="162">
        <v>529.94000000000005</v>
      </c>
      <c r="V510" s="162">
        <v>538.23</v>
      </c>
      <c r="W510" s="162">
        <v>548.69000000000005</v>
      </c>
      <c r="X510" s="162">
        <v>553.25</v>
      </c>
      <c r="Y510" s="162">
        <v>557.04999999999995</v>
      </c>
    </row>
    <row r="511" spans="1:25" s="146" customFormat="1" x14ac:dyDescent="0.2">
      <c r="A511" s="163" t="s">
        <v>8</v>
      </c>
      <c r="B511" s="164">
        <v>840.08</v>
      </c>
      <c r="C511" s="164">
        <v>840.08</v>
      </c>
      <c r="D511" s="164">
        <v>840.08</v>
      </c>
      <c r="E511" s="164">
        <v>840.08</v>
      </c>
      <c r="F511" s="164">
        <v>840.08</v>
      </c>
      <c r="G511" s="164">
        <v>840.08</v>
      </c>
      <c r="H511" s="164">
        <v>840.08</v>
      </c>
      <c r="I511" s="164">
        <v>840.08</v>
      </c>
      <c r="J511" s="164">
        <v>840.08</v>
      </c>
      <c r="K511" s="164">
        <v>840.08</v>
      </c>
      <c r="L511" s="164">
        <v>840.08</v>
      </c>
      <c r="M511" s="164">
        <v>840.08</v>
      </c>
      <c r="N511" s="164">
        <v>840.08</v>
      </c>
      <c r="O511" s="164">
        <v>840.08</v>
      </c>
      <c r="P511" s="164">
        <v>840.08</v>
      </c>
      <c r="Q511" s="164">
        <v>840.08</v>
      </c>
      <c r="R511" s="164">
        <v>840.08</v>
      </c>
      <c r="S511" s="164">
        <v>840.08</v>
      </c>
      <c r="T511" s="164">
        <v>840.08</v>
      </c>
      <c r="U511" s="164">
        <v>840.08</v>
      </c>
      <c r="V511" s="164">
        <v>840.08</v>
      </c>
      <c r="W511" s="164">
        <v>840.08</v>
      </c>
      <c r="X511" s="164">
        <v>840.08</v>
      </c>
      <c r="Y511" s="164">
        <v>840.08</v>
      </c>
    </row>
    <row r="512" spans="1:25" s="146" customFormat="1" x14ac:dyDescent="0.2">
      <c r="A512" s="167" t="s">
        <v>9</v>
      </c>
      <c r="B512" s="164">
        <v>105.27162300000001</v>
      </c>
      <c r="C512" s="164">
        <v>99.019044000000008</v>
      </c>
      <c r="D512" s="164">
        <v>97.860528000000002</v>
      </c>
      <c r="E512" s="164">
        <v>99.973116000000005</v>
      </c>
      <c r="F512" s="164">
        <v>106.13672399999999</v>
      </c>
      <c r="G512" s="164">
        <v>106.35441900000001</v>
      </c>
      <c r="H512" s="164">
        <v>108.296637</v>
      </c>
      <c r="I512" s="164">
        <v>105.27919499999999</v>
      </c>
      <c r="J512" s="164">
        <v>107.97672</v>
      </c>
      <c r="K512" s="164">
        <v>109.186347</v>
      </c>
      <c r="L512" s="164">
        <v>108.45375599999998</v>
      </c>
      <c r="M512" s="164">
        <v>105.35680799999999</v>
      </c>
      <c r="N512" s="164">
        <v>104.95170599999999</v>
      </c>
      <c r="O512" s="164">
        <v>99.378714000000002</v>
      </c>
      <c r="P512" s="164">
        <v>100.00718999999999</v>
      </c>
      <c r="Q512" s="164">
        <v>103.757223</v>
      </c>
      <c r="R512" s="164">
        <v>106.36009799999999</v>
      </c>
      <c r="S512" s="164">
        <v>106.84659899999998</v>
      </c>
      <c r="T512" s="164">
        <v>105.506355</v>
      </c>
      <c r="U512" s="164">
        <v>100.31764200000001</v>
      </c>
      <c r="V512" s="164">
        <v>101.886939</v>
      </c>
      <c r="W512" s="164">
        <v>103.867017</v>
      </c>
      <c r="X512" s="164">
        <v>104.730225</v>
      </c>
      <c r="Y512" s="164">
        <v>105.44956499999999</v>
      </c>
    </row>
    <row r="513" spans="1:25" s="146" customFormat="1" ht="15" thickBot="1" x14ac:dyDescent="0.25">
      <c r="A513" s="168" t="s">
        <v>127</v>
      </c>
      <c r="B513" s="169">
        <v>3.6509273741482882</v>
      </c>
      <c r="C513" s="169">
        <v>3.6509273741482882</v>
      </c>
      <c r="D513" s="169">
        <v>3.6509273741482882</v>
      </c>
      <c r="E513" s="169">
        <v>3.6509273741482882</v>
      </c>
      <c r="F513" s="169">
        <v>3.6509273741482882</v>
      </c>
      <c r="G513" s="169">
        <v>3.6509273741482882</v>
      </c>
      <c r="H513" s="169">
        <v>3.6509273741482882</v>
      </c>
      <c r="I513" s="169">
        <v>3.6509273741482882</v>
      </c>
      <c r="J513" s="169">
        <v>3.6509273741482882</v>
      </c>
      <c r="K513" s="169">
        <v>3.6509273741482882</v>
      </c>
      <c r="L513" s="169">
        <v>3.6509273741482882</v>
      </c>
      <c r="M513" s="169">
        <v>3.6509273741482882</v>
      </c>
      <c r="N513" s="169">
        <v>3.6509273741482882</v>
      </c>
      <c r="O513" s="169">
        <v>3.6509273741482882</v>
      </c>
      <c r="P513" s="169">
        <v>3.6509273741482882</v>
      </c>
      <c r="Q513" s="169">
        <v>3.6509273741482882</v>
      </c>
      <c r="R513" s="169">
        <v>3.6509273741482882</v>
      </c>
      <c r="S513" s="169">
        <v>3.6509273741482882</v>
      </c>
      <c r="T513" s="169">
        <v>3.6509273741482882</v>
      </c>
      <c r="U513" s="169">
        <v>3.6509273741482882</v>
      </c>
      <c r="V513" s="169">
        <v>3.6509273741482882</v>
      </c>
      <c r="W513" s="169">
        <v>3.6509273741482882</v>
      </c>
      <c r="X513" s="169">
        <v>3.6509273741482882</v>
      </c>
      <c r="Y513" s="169">
        <v>3.6509273741482882</v>
      </c>
    </row>
    <row r="514" spans="1:25" s="146" customFormat="1" ht="15" thickBot="1" x14ac:dyDescent="0.25">
      <c r="A514" s="154">
        <v>7</v>
      </c>
      <c r="B514" s="174">
        <v>1489.3900043741482</v>
      </c>
      <c r="C514" s="174">
        <v>1464.9379963741483</v>
      </c>
      <c r="D514" s="174">
        <v>1453.9369713741485</v>
      </c>
      <c r="E514" s="174">
        <v>1454.210510374148</v>
      </c>
      <c r="F514" s="174">
        <v>1483.6813643741484</v>
      </c>
      <c r="G514" s="174">
        <v>1500.8072843741484</v>
      </c>
      <c r="H514" s="174">
        <v>1493.6952703741483</v>
      </c>
      <c r="I514" s="174">
        <v>1484.4544093741486</v>
      </c>
      <c r="J514" s="174">
        <v>1492.1253943741483</v>
      </c>
      <c r="K514" s="174">
        <v>1498.9757623741484</v>
      </c>
      <c r="L514" s="174">
        <v>1499.8796303741483</v>
      </c>
      <c r="M514" s="174">
        <v>1503.3048143741485</v>
      </c>
      <c r="N514" s="174">
        <v>1493.5763403741482</v>
      </c>
      <c r="O514" s="174">
        <v>1458.1352003741483</v>
      </c>
      <c r="P514" s="174">
        <v>1464.5455273741482</v>
      </c>
      <c r="Q514" s="174">
        <v>1488.2007043741482</v>
      </c>
      <c r="R514" s="174">
        <v>1504.8627973741484</v>
      </c>
      <c r="S514" s="174">
        <v>1513.5565803741483</v>
      </c>
      <c r="T514" s="174">
        <v>1498.7497953741483</v>
      </c>
      <c r="U514" s="174">
        <v>1471.0866773741482</v>
      </c>
      <c r="V514" s="174">
        <v>1480.5297193741483</v>
      </c>
      <c r="W514" s="174">
        <v>1489.6278643741484</v>
      </c>
      <c r="X514" s="174">
        <v>1490.7695923741485</v>
      </c>
      <c r="Y514" s="174">
        <v>1489.3305393741484</v>
      </c>
    </row>
    <row r="515" spans="1:25" s="146" customFormat="1" x14ac:dyDescent="0.2">
      <c r="A515" s="161" t="s">
        <v>7</v>
      </c>
      <c r="B515" s="162">
        <v>542.89</v>
      </c>
      <c r="C515" s="162">
        <v>522.33000000000004</v>
      </c>
      <c r="D515" s="162">
        <v>513.08000000000004</v>
      </c>
      <c r="E515" s="162">
        <v>513.30999999999995</v>
      </c>
      <c r="F515" s="162">
        <v>538.09</v>
      </c>
      <c r="G515" s="162">
        <v>552.49</v>
      </c>
      <c r="H515" s="162">
        <v>546.51</v>
      </c>
      <c r="I515" s="162">
        <v>538.74</v>
      </c>
      <c r="J515" s="162">
        <v>545.19000000000005</v>
      </c>
      <c r="K515" s="162">
        <v>550.95000000000005</v>
      </c>
      <c r="L515" s="162">
        <v>551.71</v>
      </c>
      <c r="M515" s="162">
        <v>554.59</v>
      </c>
      <c r="N515" s="162">
        <v>546.41</v>
      </c>
      <c r="O515" s="162">
        <v>516.61</v>
      </c>
      <c r="P515" s="162">
        <v>522</v>
      </c>
      <c r="Q515" s="162">
        <v>541.89</v>
      </c>
      <c r="R515" s="162">
        <v>555.9</v>
      </c>
      <c r="S515" s="162">
        <v>563.21</v>
      </c>
      <c r="T515" s="162">
        <v>550.76</v>
      </c>
      <c r="U515" s="162">
        <v>527.5</v>
      </c>
      <c r="V515" s="162">
        <v>535.44000000000005</v>
      </c>
      <c r="W515" s="162">
        <v>543.09</v>
      </c>
      <c r="X515" s="162">
        <v>544.04999999999995</v>
      </c>
      <c r="Y515" s="162">
        <v>542.84</v>
      </c>
    </row>
    <row r="516" spans="1:25" s="146" customFormat="1" x14ac:dyDescent="0.2">
      <c r="A516" s="163" t="s">
        <v>8</v>
      </c>
      <c r="B516" s="164">
        <v>840.08</v>
      </c>
      <c r="C516" s="164">
        <v>840.08</v>
      </c>
      <c r="D516" s="164">
        <v>840.08</v>
      </c>
      <c r="E516" s="164">
        <v>840.08</v>
      </c>
      <c r="F516" s="164">
        <v>840.08</v>
      </c>
      <c r="G516" s="164">
        <v>840.08</v>
      </c>
      <c r="H516" s="164">
        <v>840.08</v>
      </c>
      <c r="I516" s="164">
        <v>840.08</v>
      </c>
      <c r="J516" s="164">
        <v>840.08</v>
      </c>
      <c r="K516" s="164">
        <v>840.08</v>
      </c>
      <c r="L516" s="164">
        <v>840.08</v>
      </c>
      <c r="M516" s="164">
        <v>840.08</v>
      </c>
      <c r="N516" s="164">
        <v>840.08</v>
      </c>
      <c r="O516" s="164">
        <v>840.08</v>
      </c>
      <c r="P516" s="164">
        <v>840.08</v>
      </c>
      <c r="Q516" s="164">
        <v>840.08</v>
      </c>
      <c r="R516" s="164">
        <v>840.08</v>
      </c>
      <c r="S516" s="164">
        <v>840.08</v>
      </c>
      <c r="T516" s="164">
        <v>840.08</v>
      </c>
      <c r="U516" s="164">
        <v>840.08</v>
      </c>
      <c r="V516" s="164">
        <v>840.08</v>
      </c>
      <c r="W516" s="164">
        <v>840.08</v>
      </c>
      <c r="X516" s="164">
        <v>840.08</v>
      </c>
      <c r="Y516" s="164">
        <v>840.08</v>
      </c>
    </row>
    <row r="517" spans="1:25" s="146" customFormat="1" x14ac:dyDescent="0.2">
      <c r="A517" s="167" t="s">
        <v>9</v>
      </c>
      <c r="B517" s="164">
        <v>102.769077</v>
      </c>
      <c r="C517" s="164">
        <v>98.877069000000006</v>
      </c>
      <c r="D517" s="164">
        <v>97.126044000000007</v>
      </c>
      <c r="E517" s="164">
        <v>97.169582999999989</v>
      </c>
      <c r="F517" s="164">
        <v>101.860437</v>
      </c>
      <c r="G517" s="164">
        <v>104.58635699999999</v>
      </c>
      <c r="H517" s="164">
        <v>103.45434299999999</v>
      </c>
      <c r="I517" s="164">
        <v>101.983482</v>
      </c>
      <c r="J517" s="164">
        <v>103.20446700000001</v>
      </c>
      <c r="K517" s="164">
        <v>104.29483500000001</v>
      </c>
      <c r="L517" s="164">
        <v>104.438703</v>
      </c>
      <c r="M517" s="164">
        <v>104.98388700000001</v>
      </c>
      <c r="N517" s="164">
        <v>103.435413</v>
      </c>
      <c r="O517" s="164">
        <v>97.794273000000004</v>
      </c>
      <c r="P517" s="164">
        <v>98.814599999999999</v>
      </c>
      <c r="Q517" s="164">
        <v>102.57977699999999</v>
      </c>
      <c r="R517" s="164">
        <v>105.23186999999999</v>
      </c>
      <c r="S517" s="164">
        <v>106.61565300000001</v>
      </c>
      <c r="T517" s="164">
        <v>104.25886799999999</v>
      </c>
      <c r="U517" s="164">
        <v>99.85575</v>
      </c>
      <c r="V517" s="164">
        <v>101.35879200000001</v>
      </c>
      <c r="W517" s="164">
        <v>102.806937</v>
      </c>
      <c r="X517" s="164">
        <v>102.98866499999998</v>
      </c>
      <c r="Y517" s="164">
        <v>102.759612</v>
      </c>
    </row>
    <row r="518" spans="1:25" s="146" customFormat="1" ht="15" thickBot="1" x14ac:dyDescent="0.25">
      <c r="A518" s="168" t="s">
        <v>127</v>
      </c>
      <c r="B518" s="169">
        <v>3.6509273741482882</v>
      </c>
      <c r="C518" s="169">
        <v>3.6509273741482882</v>
      </c>
      <c r="D518" s="169">
        <v>3.6509273741482882</v>
      </c>
      <c r="E518" s="169">
        <v>3.6509273741482882</v>
      </c>
      <c r="F518" s="169">
        <v>3.6509273741482882</v>
      </c>
      <c r="G518" s="169">
        <v>3.6509273741482882</v>
      </c>
      <c r="H518" s="169">
        <v>3.6509273741482882</v>
      </c>
      <c r="I518" s="169">
        <v>3.6509273741482882</v>
      </c>
      <c r="J518" s="169">
        <v>3.6509273741482882</v>
      </c>
      <c r="K518" s="169">
        <v>3.6509273741482882</v>
      </c>
      <c r="L518" s="169">
        <v>3.6509273741482882</v>
      </c>
      <c r="M518" s="169">
        <v>3.6509273741482882</v>
      </c>
      <c r="N518" s="169">
        <v>3.6509273741482882</v>
      </c>
      <c r="O518" s="169">
        <v>3.6509273741482882</v>
      </c>
      <c r="P518" s="169">
        <v>3.6509273741482882</v>
      </c>
      <c r="Q518" s="169">
        <v>3.6509273741482882</v>
      </c>
      <c r="R518" s="169">
        <v>3.6509273741482882</v>
      </c>
      <c r="S518" s="169">
        <v>3.6509273741482882</v>
      </c>
      <c r="T518" s="169">
        <v>3.6509273741482882</v>
      </c>
      <c r="U518" s="169">
        <v>3.6509273741482882</v>
      </c>
      <c r="V518" s="169">
        <v>3.6509273741482882</v>
      </c>
      <c r="W518" s="169">
        <v>3.6509273741482882</v>
      </c>
      <c r="X518" s="169">
        <v>3.6509273741482882</v>
      </c>
      <c r="Y518" s="169">
        <v>3.6509273741482882</v>
      </c>
    </row>
    <row r="519" spans="1:25" s="146" customFormat="1" ht="15" thickBot="1" x14ac:dyDescent="0.25">
      <c r="A519" s="171">
        <v>8</v>
      </c>
      <c r="B519" s="174">
        <v>1493.0768343741486</v>
      </c>
      <c r="C519" s="174">
        <v>1464.1054863741483</v>
      </c>
      <c r="D519" s="174">
        <v>1483.3602533741484</v>
      </c>
      <c r="E519" s="174">
        <v>1482.2185253741484</v>
      </c>
      <c r="F519" s="174">
        <v>1495.8479033741485</v>
      </c>
      <c r="G519" s="174">
        <v>1514.6864153741483</v>
      </c>
      <c r="H519" s="174">
        <v>1507.0867883741482</v>
      </c>
      <c r="I519" s="174">
        <v>1483.6932573741483</v>
      </c>
      <c r="J519" s="174">
        <v>1506.8727143741485</v>
      </c>
      <c r="K519" s="174">
        <v>1496.5020183741483</v>
      </c>
      <c r="L519" s="174">
        <v>1497.0372033741485</v>
      </c>
      <c r="M519" s="174">
        <v>1503.5069953741483</v>
      </c>
      <c r="N519" s="174">
        <v>1502.3533743741482</v>
      </c>
      <c r="O519" s="174">
        <v>1466.8646623741486</v>
      </c>
      <c r="P519" s="174">
        <v>1469.4454433741482</v>
      </c>
      <c r="Q519" s="174">
        <v>1485.3225983741486</v>
      </c>
      <c r="R519" s="174">
        <v>1502.1393003741484</v>
      </c>
      <c r="S519" s="174">
        <v>1491.1739543741483</v>
      </c>
      <c r="T519" s="174">
        <v>1489.2472883741482</v>
      </c>
      <c r="U519" s="174">
        <v>1481.2314063741485</v>
      </c>
      <c r="V519" s="174">
        <v>1493.4217313741485</v>
      </c>
      <c r="W519" s="174">
        <v>1498.1670383741482</v>
      </c>
      <c r="X519" s="174">
        <v>1500.0818113741484</v>
      </c>
      <c r="Y519" s="174">
        <v>1502.9004523741482</v>
      </c>
    </row>
    <row r="520" spans="1:25" s="146" customFormat="1" x14ac:dyDescent="0.2">
      <c r="A520" s="161" t="s">
        <v>7</v>
      </c>
      <c r="B520" s="162">
        <v>545.99</v>
      </c>
      <c r="C520" s="162">
        <v>521.63</v>
      </c>
      <c r="D520" s="162">
        <v>537.82000000000005</v>
      </c>
      <c r="E520" s="162">
        <v>536.86</v>
      </c>
      <c r="F520" s="162">
        <v>548.32000000000005</v>
      </c>
      <c r="G520" s="162">
        <v>564.16</v>
      </c>
      <c r="H520" s="162">
        <v>557.77</v>
      </c>
      <c r="I520" s="162">
        <v>538.1</v>
      </c>
      <c r="J520" s="162">
        <v>557.59</v>
      </c>
      <c r="K520" s="162">
        <v>548.87</v>
      </c>
      <c r="L520" s="162">
        <v>549.32000000000005</v>
      </c>
      <c r="M520" s="162">
        <v>554.76</v>
      </c>
      <c r="N520" s="162">
        <v>553.79</v>
      </c>
      <c r="O520" s="162">
        <v>523.95000000000005</v>
      </c>
      <c r="P520" s="162">
        <v>526.12</v>
      </c>
      <c r="Q520" s="162">
        <v>539.47</v>
      </c>
      <c r="R520" s="162">
        <v>553.61</v>
      </c>
      <c r="S520" s="162">
        <v>544.39</v>
      </c>
      <c r="T520" s="162">
        <v>542.77</v>
      </c>
      <c r="U520" s="162">
        <v>536.03</v>
      </c>
      <c r="V520" s="162">
        <v>546.28</v>
      </c>
      <c r="W520" s="162">
        <v>550.27</v>
      </c>
      <c r="X520" s="162">
        <v>551.88</v>
      </c>
      <c r="Y520" s="162">
        <v>554.25</v>
      </c>
    </row>
    <row r="521" spans="1:25" s="146" customFormat="1" x14ac:dyDescent="0.2">
      <c r="A521" s="163" t="s">
        <v>8</v>
      </c>
      <c r="B521" s="164">
        <v>840.08</v>
      </c>
      <c r="C521" s="164">
        <v>840.08</v>
      </c>
      <c r="D521" s="164">
        <v>840.08</v>
      </c>
      <c r="E521" s="164">
        <v>840.08</v>
      </c>
      <c r="F521" s="164">
        <v>840.08</v>
      </c>
      <c r="G521" s="164">
        <v>840.08</v>
      </c>
      <c r="H521" s="164">
        <v>840.08</v>
      </c>
      <c r="I521" s="164">
        <v>840.08</v>
      </c>
      <c r="J521" s="164">
        <v>840.08</v>
      </c>
      <c r="K521" s="164">
        <v>840.08</v>
      </c>
      <c r="L521" s="164">
        <v>840.08</v>
      </c>
      <c r="M521" s="164">
        <v>840.08</v>
      </c>
      <c r="N521" s="164">
        <v>840.08</v>
      </c>
      <c r="O521" s="164">
        <v>840.08</v>
      </c>
      <c r="P521" s="164">
        <v>840.08</v>
      </c>
      <c r="Q521" s="164">
        <v>840.08</v>
      </c>
      <c r="R521" s="164">
        <v>840.08</v>
      </c>
      <c r="S521" s="164">
        <v>840.08</v>
      </c>
      <c r="T521" s="164">
        <v>840.08</v>
      </c>
      <c r="U521" s="164">
        <v>840.08</v>
      </c>
      <c r="V521" s="164">
        <v>840.08</v>
      </c>
      <c r="W521" s="164">
        <v>840.08</v>
      </c>
      <c r="X521" s="164">
        <v>840.08</v>
      </c>
      <c r="Y521" s="164">
        <v>840.08</v>
      </c>
    </row>
    <row r="522" spans="1:25" s="146" customFormat="1" x14ac:dyDescent="0.2">
      <c r="A522" s="167" t="s">
        <v>9</v>
      </c>
      <c r="B522" s="164">
        <v>103.355907</v>
      </c>
      <c r="C522" s="164">
        <v>98.744558999999995</v>
      </c>
      <c r="D522" s="164">
        <v>101.80932600000001</v>
      </c>
      <c r="E522" s="164">
        <v>101.62759800000001</v>
      </c>
      <c r="F522" s="164">
        <v>103.796976</v>
      </c>
      <c r="G522" s="164">
        <v>106.79548799999999</v>
      </c>
      <c r="H522" s="164">
        <v>105.58586099999999</v>
      </c>
      <c r="I522" s="164">
        <v>101.86233</v>
      </c>
      <c r="J522" s="164">
        <v>105.551787</v>
      </c>
      <c r="K522" s="164">
        <v>103.90109099999999</v>
      </c>
      <c r="L522" s="164">
        <v>103.986276</v>
      </c>
      <c r="M522" s="164">
        <v>105.01606799999999</v>
      </c>
      <c r="N522" s="164">
        <v>104.83244699999999</v>
      </c>
      <c r="O522" s="164">
        <v>99.183735000000013</v>
      </c>
      <c r="P522" s="164">
        <v>99.594515999999999</v>
      </c>
      <c r="Q522" s="164">
        <v>102.12167100000001</v>
      </c>
      <c r="R522" s="164">
        <v>104.798373</v>
      </c>
      <c r="S522" s="164">
        <v>103.053027</v>
      </c>
      <c r="T522" s="164">
        <v>102.74636099999999</v>
      </c>
      <c r="U522" s="164">
        <v>101.470479</v>
      </c>
      <c r="V522" s="164">
        <v>103.410804</v>
      </c>
      <c r="W522" s="164">
        <v>104.166111</v>
      </c>
      <c r="X522" s="164">
        <v>104.470884</v>
      </c>
      <c r="Y522" s="164">
        <v>104.91952499999999</v>
      </c>
    </row>
    <row r="523" spans="1:25" s="146" customFormat="1" ht="15" thickBot="1" x14ac:dyDescent="0.25">
      <c r="A523" s="168" t="s">
        <v>127</v>
      </c>
      <c r="B523" s="169">
        <v>3.6509273741482882</v>
      </c>
      <c r="C523" s="169">
        <v>3.6509273741482882</v>
      </c>
      <c r="D523" s="169">
        <v>3.6509273741482882</v>
      </c>
      <c r="E523" s="169">
        <v>3.6509273741482882</v>
      </c>
      <c r="F523" s="169">
        <v>3.6509273741482882</v>
      </c>
      <c r="G523" s="169">
        <v>3.6509273741482882</v>
      </c>
      <c r="H523" s="169">
        <v>3.6509273741482882</v>
      </c>
      <c r="I523" s="169">
        <v>3.6509273741482882</v>
      </c>
      <c r="J523" s="169">
        <v>3.6509273741482882</v>
      </c>
      <c r="K523" s="169">
        <v>3.6509273741482882</v>
      </c>
      <c r="L523" s="169">
        <v>3.6509273741482882</v>
      </c>
      <c r="M523" s="169">
        <v>3.6509273741482882</v>
      </c>
      <c r="N523" s="169">
        <v>3.6509273741482882</v>
      </c>
      <c r="O523" s="169">
        <v>3.6509273741482882</v>
      </c>
      <c r="P523" s="169">
        <v>3.6509273741482882</v>
      </c>
      <c r="Q523" s="169">
        <v>3.6509273741482882</v>
      </c>
      <c r="R523" s="169">
        <v>3.6509273741482882</v>
      </c>
      <c r="S523" s="169">
        <v>3.6509273741482882</v>
      </c>
      <c r="T523" s="169">
        <v>3.6509273741482882</v>
      </c>
      <c r="U523" s="169">
        <v>3.6509273741482882</v>
      </c>
      <c r="V523" s="169">
        <v>3.6509273741482882</v>
      </c>
      <c r="W523" s="169">
        <v>3.6509273741482882</v>
      </c>
      <c r="X523" s="169">
        <v>3.6509273741482882</v>
      </c>
      <c r="Y523" s="169">
        <v>3.6509273741482882</v>
      </c>
    </row>
    <row r="524" spans="1:25" s="146" customFormat="1" ht="15" thickBot="1" x14ac:dyDescent="0.25">
      <c r="A524" s="154">
        <v>9</v>
      </c>
      <c r="B524" s="174">
        <v>1560.1771403741484</v>
      </c>
      <c r="C524" s="174">
        <v>1540.3039373741485</v>
      </c>
      <c r="D524" s="174">
        <v>1535.9510993741483</v>
      </c>
      <c r="E524" s="174">
        <v>1505.4455543741483</v>
      </c>
      <c r="F524" s="174">
        <v>1539.3168183741484</v>
      </c>
      <c r="G524" s="174">
        <v>1535.2256263741483</v>
      </c>
      <c r="H524" s="174">
        <v>1553.1840563741484</v>
      </c>
      <c r="I524" s="174">
        <v>1530.3494963741484</v>
      </c>
      <c r="J524" s="174">
        <v>1540.0185053741482</v>
      </c>
      <c r="K524" s="174">
        <v>1544.5616313741484</v>
      </c>
      <c r="L524" s="174">
        <v>1545.0968163741481</v>
      </c>
      <c r="M524" s="174">
        <v>1542.5279283741484</v>
      </c>
      <c r="N524" s="174">
        <v>1545.2395323741484</v>
      </c>
      <c r="O524" s="174">
        <v>1517.3623403741483</v>
      </c>
      <c r="P524" s="174">
        <v>1525.7231193741484</v>
      </c>
      <c r="Q524" s="174">
        <v>1542.5636073741484</v>
      </c>
      <c r="R524" s="174">
        <v>1553.5289533741484</v>
      </c>
      <c r="S524" s="174">
        <v>1552.0542213741485</v>
      </c>
      <c r="T524" s="174">
        <v>1544.0264463741485</v>
      </c>
      <c r="U524" s="174">
        <v>1538.4486293741484</v>
      </c>
      <c r="V524" s="174">
        <v>1552.5775133741481</v>
      </c>
      <c r="W524" s="174">
        <v>1562.0562343741485</v>
      </c>
      <c r="X524" s="174">
        <v>1565.3268093741485</v>
      </c>
      <c r="Y524" s="174">
        <v>1562.7222423741484</v>
      </c>
    </row>
    <row r="525" spans="1:25" s="146" customFormat="1" x14ac:dyDescent="0.2">
      <c r="A525" s="161" t="s">
        <v>7</v>
      </c>
      <c r="B525" s="162">
        <v>602.41</v>
      </c>
      <c r="C525" s="162">
        <v>585.70000000000005</v>
      </c>
      <c r="D525" s="162">
        <v>582.04</v>
      </c>
      <c r="E525" s="162">
        <v>556.39</v>
      </c>
      <c r="F525" s="162">
        <v>584.87</v>
      </c>
      <c r="G525" s="162">
        <v>581.42999999999995</v>
      </c>
      <c r="H525" s="162">
        <v>596.53</v>
      </c>
      <c r="I525" s="162">
        <v>577.33000000000004</v>
      </c>
      <c r="J525" s="162">
        <v>585.46</v>
      </c>
      <c r="K525" s="162">
        <v>589.28</v>
      </c>
      <c r="L525" s="162">
        <v>589.73</v>
      </c>
      <c r="M525" s="162">
        <v>587.57000000000005</v>
      </c>
      <c r="N525" s="162">
        <v>589.85</v>
      </c>
      <c r="O525" s="162">
        <v>566.41</v>
      </c>
      <c r="P525" s="162">
        <v>573.44000000000005</v>
      </c>
      <c r="Q525" s="162">
        <v>587.6</v>
      </c>
      <c r="R525" s="162">
        <v>596.82000000000005</v>
      </c>
      <c r="S525" s="162">
        <v>595.58000000000004</v>
      </c>
      <c r="T525" s="162">
        <v>588.83000000000004</v>
      </c>
      <c r="U525" s="162">
        <v>584.14</v>
      </c>
      <c r="V525" s="162">
        <v>596.02</v>
      </c>
      <c r="W525" s="162">
        <v>603.99</v>
      </c>
      <c r="X525" s="162">
        <v>606.74</v>
      </c>
      <c r="Y525" s="162">
        <v>604.54999999999995</v>
      </c>
    </row>
    <row r="526" spans="1:25" s="146" customFormat="1" x14ac:dyDescent="0.2">
      <c r="A526" s="163" t="s">
        <v>8</v>
      </c>
      <c r="B526" s="164">
        <v>840.08</v>
      </c>
      <c r="C526" s="164">
        <v>840.08</v>
      </c>
      <c r="D526" s="164">
        <v>840.08</v>
      </c>
      <c r="E526" s="164">
        <v>840.08</v>
      </c>
      <c r="F526" s="164">
        <v>840.08</v>
      </c>
      <c r="G526" s="164">
        <v>840.08</v>
      </c>
      <c r="H526" s="164">
        <v>840.08</v>
      </c>
      <c r="I526" s="164">
        <v>840.08</v>
      </c>
      <c r="J526" s="164">
        <v>840.08</v>
      </c>
      <c r="K526" s="164">
        <v>840.08</v>
      </c>
      <c r="L526" s="164">
        <v>840.08</v>
      </c>
      <c r="M526" s="164">
        <v>840.08</v>
      </c>
      <c r="N526" s="164">
        <v>840.08</v>
      </c>
      <c r="O526" s="164">
        <v>840.08</v>
      </c>
      <c r="P526" s="164">
        <v>840.08</v>
      </c>
      <c r="Q526" s="164">
        <v>840.08</v>
      </c>
      <c r="R526" s="164">
        <v>840.08</v>
      </c>
      <c r="S526" s="164">
        <v>840.08</v>
      </c>
      <c r="T526" s="164">
        <v>840.08</v>
      </c>
      <c r="U526" s="164">
        <v>840.08</v>
      </c>
      <c r="V526" s="164">
        <v>840.08</v>
      </c>
      <c r="W526" s="164">
        <v>840.08</v>
      </c>
      <c r="X526" s="164">
        <v>840.08</v>
      </c>
      <c r="Y526" s="164">
        <v>840.08</v>
      </c>
    </row>
    <row r="527" spans="1:25" s="146" customFormat="1" x14ac:dyDescent="0.2">
      <c r="A527" s="167" t="s">
        <v>9</v>
      </c>
      <c r="B527" s="164">
        <v>114.03621299999999</v>
      </c>
      <c r="C527" s="164">
        <v>110.87301000000001</v>
      </c>
      <c r="D527" s="164">
        <v>110.18017199999998</v>
      </c>
      <c r="E527" s="164">
        <v>105.32462699999999</v>
      </c>
      <c r="F527" s="164">
        <v>110.715891</v>
      </c>
      <c r="G527" s="164">
        <v>110.06469899999999</v>
      </c>
      <c r="H527" s="164">
        <v>112.92312899999999</v>
      </c>
      <c r="I527" s="164">
        <v>109.28856900000001</v>
      </c>
      <c r="J527" s="164">
        <v>110.827578</v>
      </c>
      <c r="K527" s="164">
        <v>111.550704</v>
      </c>
      <c r="L527" s="164">
        <v>111.63588900000001</v>
      </c>
      <c r="M527" s="164">
        <v>111.227001</v>
      </c>
      <c r="N527" s="164">
        <v>111.65860500000001</v>
      </c>
      <c r="O527" s="164">
        <v>107.221413</v>
      </c>
      <c r="P527" s="164">
        <v>108.55219200000001</v>
      </c>
      <c r="Q527" s="164">
        <v>111.23268</v>
      </c>
      <c r="R527" s="164">
        <v>112.97802600000001</v>
      </c>
      <c r="S527" s="164">
        <v>112.74329400000001</v>
      </c>
      <c r="T527" s="164">
        <v>111.465519</v>
      </c>
      <c r="U527" s="164">
        <v>110.577702</v>
      </c>
      <c r="V527" s="164">
        <v>112.82658599999999</v>
      </c>
      <c r="W527" s="164">
        <v>114.335307</v>
      </c>
      <c r="X527" s="164">
        <v>114.85588199999999</v>
      </c>
      <c r="Y527" s="164">
        <v>114.44131499999999</v>
      </c>
    </row>
    <row r="528" spans="1:25" s="146" customFormat="1" ht="15" thickBot="1" x14ac:dyDescent="0.25">
      <c r="A528" s="168" t="s">
        <v>127</v>
      </c>
      <c r="B528" s="169">
        <v>3.6509273741482882</v>
      </c>
      <c r="C528" s="169">
        <v>3.6509273741482882</v>
      </c>
      <c r="D528" s="169">
        <v>3.6509273741482882</v>
      </c>
      <c r="E528" s="169">
        <v>3.6509273741482882</v>
      </c>
      <c r="F528" s="169">
        <v>3.6509273741482882</v>
      </c>
      <c r="G528" s="169">
        <v>3.6509273741482882</v>
      </c>
      <c r="H528" s="169">
        <v>3.6509273741482882</v>
      </c>
      <c r="I528" s="169">
        <v>3.6509273741482882</v>
      </c>
      <c r="J528" s="169">
        <v>3.6509273741482882</v>
      </c>
      <c r="K528" s="169">
        <v>3.6509273741482882</v>
      </c>
      <c r="L528" s="169">
        <v>3.6509273741482882</v>
      </c>
      <c r="M528" s="169">
        <v>3.6509273741482882</v>
      </c>
      <c r="N528" s="169">
        <v>3.6509273741482882</v>
      </c>
      <c r="O528" s="169">
        <v>3.6509273741482882</v>
      </c>
      <c r="P528" s="169">
        <v>3.6509273741482882</v>
      </c>
      <c r="Q528" s="169">
        <v>3.6509273741482882</v>
      </c>
      <c r="R528" s="169">
        <v>3.6509273741482882</v>
      </c>
      <c r="S528" s="169">
        <v>3.6509273741482882</v>
      </c>
      <c r="T528" s="169">
        <v>3.6509273741482882</v>
      </c>
      <c r="U528" s="169">
        <v>3.6509273741482882</v>
      </c>
      <c r="V528" s="169">
        <v>3.6509273741482882</v>
      </c>
      <c r="W528" s="169">
        <v>3.6509273741482882</v>
      </c>
      <c r="X528" s="169">
        <v>3.6509273741482882</v>
      </c>
      <c r="Y528" s="169">
        <v>3.6509273741482882</v>
      </c>
    </row>
    <row r="529" spans="1:25" s="146" customFormat="1" ht="15" thickBot="1" x14ac:dyDescent="0.25">
      <c r="A529" s="171">
        <v>10</v>
      </c>
      <c r="B529" s="174">
        <v>1572.9502223741483</v>
      </c>
      <c r="C529" s="174">
        <v>1559.1424493741481</v>
      </c>
      <c r="D529" s="174">
        <v>1546.2861163741482</v>
      </c>
      <c r="E529" s="174">
        <v>1536.4981773741483</v>
      </c>
      <c r="F529" s="174">
        <v>1512.8667863741484</v>
      </c>
      <c r="G529" s="174">
        <v>1541.7905623741485</v>
      </c>
      <c r="H529" s="174">
        <v>1555.6815863741483</v>
      </c>
      <c r="I529" s="174">
        <v>1533.6676433741484</v>
      </c>
      <c r="J529" s="174">
        <v>1539.5546783741484</v>
      </c>
      <c r="K529" s="174">
        <v>1564.6013363741483</v>
      </c>
      <c r="L529" s="174">
        <v>1546.2742233741485</v>
      </c>
      <c r="M529" s="174">
        <v>1546.6785853741483</v>
      </c>
      <c r="N529" s="174">
        <v>1546.7618363741483</v>
      </c>
      <c r="O529" s="174">
        <v>1528.3039003741483</v>
      </c>
      <c r="P529" s="174">
        <v>1523.5823793741483</v>
      </c>
      <c r="Q529" s="174">
        <v>1538.0085883741483</v>
      </c>
      <c r="R529" s="174">
        <v>1569.6915403741484</v>
      </c>
      <c r="S529" s="174">
        <v>1571.0473423741485</v>
      </c>
      <c r="T529" s="174">
        <v>1546.3336883741481</v>
      </c>
      <c r="U529" s="174">
        <v>1550.9006003741483</v>
      </c>
      <c r="V529" s="174">
        <v>1556.8352073741485</v>
      </c>
      <c r="W529" s="174">
        <v>1561.3188683741485</v>
      </c>
      <c r="X529" s="174">
        <v>1565.7430643741484</v>
      </c>
      <c r="Y529" s="174">
        <v>1569.7866843741485</v>
      </c>
    </row>
    <row r="530" spans="1:25" s="146" customFormat="1" x14ac:dyDescent="0.2">
      <c r="A530" s="161" t="s">
        <v>7</v>
      </c>
      <c r="B530" s="162">
        <v>613.15</v>
      </c>
      <c r="C530" s="162">
        <v>601.54</v>
      </c>
      <c r="D530" s="162">
        <v>590.73</v>
      </c>
      <c r="E530" s="162">
        <v>582.5</v>
      </c>
      <c r="F530" s="162">
        <v>562.63</v>
      </c>
      <c r="G530" s="162">
        <v>586.95000000000005</v>
      </c>
      <c r="H530" s="162">
        <v>598.63</v>
      </c>
      <c r="I530" s="162">
        <v>580.12</v>
      </c>
      <c r="J530" s="162">
        <v>585.07000000000005</v>
      </c>
      <c r="K530" s="162">
        <v>606.13</v>
      </c>
      <c r="L530" s="162">
        <v>590.72</v>
      </c>
      <c r="M530" s="162">
        <v>591.05999999999995</v>
      </c>
      <c r="N530" s="162">
        <v>591.13</v>
      </c>
      <c r="O530" s="162">
        <v>575.61</v>
      </c>
      <c r="P530" s="162">
        <v>571.64</v>
      </c>
      <c r="Q530" s="162">
        <v>583.77</v>
      </c>
      <c r="R530" s="162">
        <v>610.41</v>
      </c>
      <c r="S530" s="162">
        <v>611.54999999999995</v>
      </c>
      <c r="T530" s="162">
        <v>590.77</v>
      </c>
      <c r="U530" s="162">
        <v>594.61</v>
      </c>
      <c r="V530" s="162">
        <v>599.6</v>
      </c>
      <c r="W530" s="162">
        <v>603.37</v>
      </c>
      <c r="X530" s="162">
        <v>607.09</v>
      </c>
      <c r="Y530" s="162">
        <v>610.49</v>
      </c>
    </row>
    <row r="531" spans="1:25" s="146" customFormat="1" x14ac:dyDescent="0.2">
      <c r="A531" s="163" t="s">
        <v>8</v>
      </c>
      <c r="B531" s="164">
        <v>840.08</v>
      </c>
      <c r="C531" s="164">
        <v>840.08</v>
      </c>
      <c r="D531" s="164">
        <v>840.08</v>
      </c>
      <c r="E531" s="164">
        <v>840.08</v>
      </c>
      <c r="F531" s="164">
        <v>840.08</v>
      </c>
      <c r="G531" s="164">
        <v>840.08</v>
      </c>
      <c r="H531" s="164">
        <v>840.08</v>
      </c>
      <c r="I531" s="164">
        <v>840.08</v>
      </c>
      <c r="J531" s="164">
        <v>840.08</v>
      </c>
      <c r="K531" s="164">
        <v>840.08</v>
      </c>
      <c r="L531" s="164">
        <v>840.08</v>
      </c>
      <c r="M531" s="164">
        <v>840.08</v>
      </c>
      <c r="N531" s="164">
        <v>840.08</v>
      </c>
      <c r="O531" s="164">
        <v>840.08</v>
      </c>
      <c r="P531" s="164">
        <v>840.08</v>
      </c>
      <c r="Q531" s="164">
        <v>840.08</v>
      </c>
      <c r="R531" s="164">
        <v>840.08</v>
      </c>
      <c r="S531" s="164">
        <v>840.08</v>
      </c>
      <c r="T531" s="164">
        <v>840.08</v>
      </c>
      <c r="U531" s="164">
        <v>840.08</v>
      </c>
      <c r="V531" s="164">
        <v>840.08</v>
      </c>
      <c r="W531" s="164">
        <v>840.08</v>
      </c>
      <c r="X531" s="164">
        <v>840.08</v>
      </c>
      <c r="Y531" s="164">
        <v>840.08</v>
      </c>
    </row>
    <row r="532" spans="1:25" s="146" customFormat="1" x14ac:dyDescent="0.2">
      <c r="A532" s="167" t="s">
        <v>9</v>
      </c>
      <c r="B532" s="164">
        <v>116.069295</v>
      </c>
      <c r="C532" s="164">
        <v>113.87152199999998</v>
      </c>
      <c r="D532" s="164">
        <v>111.82518899999999</v>
      </c>
      <c r="E532" s="164">
        <v>110.26725</v>
      </c>
      <c r="F532" s="164">
        <v>106.505859</v>
      </c>
      <c r="G532" s="164">
        <v>111.10963500000001</v>
      </c>
      <c r="H532" s="164">
        <v>113.32065899999999</v>
      </c>
      <c r="I532" s="164">
        <v>109.816716</v>
      </c>
      <c r="J532" s="164">
        <v>110.75375100000001</v>
      </c>
      <c r="K532" s="164">
        <v>114.740409</v>
      </c>
      <c r="L532" s="164">
        <v>111.823296</v>
      </c>
      <c r="M532" s="164">
        <v>111.88765799999999</v>
      </c>
      <c r="N532" s="164">
        <v>111.900909</v>
      </c>
      <c r="O532" s="164">
        <v>108.96297300000001</v>
      </c>
      <c r="P532" s="164">
        <v>108.21145199999999</v>
      </c>
      <c r="Q532" s="164">
        <v>110.507661</v>
      </c>
      <c r="R532" s="164">
        <v>115.550613</v>
      </c>
      <c r="S532" s="164">
        <v>115.76641499999999</v>
      </c>
      <c r="T532" s="164">
        <v>111.83276099999999</v>
      </c>
      <c r="U532" s="164">
        <v>112.559673</v>
      </c>
      <c r="V532" s="164">
        <v>113.50428000000001</v>
      </c>
      <c r="W532" s="164">
        <v>114.217941</v>
      </c>
      <c r="X532" s="164">
        <v>114.92213700000001</v>
      </c>
      <c r="Y532" s="164">
        <v>115.565757</v>
      </c>
    </row>
    <row r="533" spans="1:25" s="146" customFormat="1" ht="15" thickBot="1" x14ac:dyDescent="0.25">
      <c r="A533" s="168" t="s">
        <v>127</v>
      </c>
      <c r="B533" s="169">
        <v>3.6509273741482882</v>
      </c>
      <c r="C533" s="169">
        <v>3.6509273741482882</v>
      </c>
      <c r="D533" s="169">
        <v>3.6509273741482882</v>
      </c>
      <c r="E533" s="169">
        <v>3.6509273741482882</v>
      </c>
      <c r="F533" s="169">
        <v>3.6509273741482882</v>
      </c>
      <c r="G533" s="169">
        <v>3.6509273741482882</v>
      </c>
      <c r="H533" s="169">
        <v>3.6509273741482882</v>
      </c>
      <c r="I533" s="169">
        <v>3.6509273741482882</v>
      </c>
      <c r="J533" s="169">
        <v>3.6509273741482882</v>
      </c>
      <c r="K533" s="169">
        <v>3.6509273741482882</v>
      </c>
      <c r="L533" s="169">
        <v>3.6509273741482882</v>
      </c>
      <c r="M533" s="169">
        <v>3.6509273741482882</v>
      </c>
      <c r="N533" s="169">
        <v>3.6509273741482882</v>
      </c>
      <c r="O533" s="169">
        <v>3.6509273741482882</v>
      </c>
      <c r="P533" s="169">
        <v>3.6509273741482882</v>
      </c>
      <c r="Q533" s="169">
        <v>3.6509273741482882</v>
      </c>
      <c r="R533" s="169">
        <v>3.6509273741482882</v>
      </c>
      <c r="S533" s="169">
        <v>3.6509273741482882</v>
      </c>
      <c r="T533" s="169">
        <v>3.6509273741482882</v>
      </c>
      <c r="U533" s="169">
        <v>3.6509273741482882</v>
      </c>
      <c r="V533" s="169">
        <v>3.6509273741482882</v>
      </c>
      <c r="W533" s="169">
        <v>3.6509273741482882</v>
      </c>
      <c r="X533" s="169">
        <v>3.6509273741482882</v>
      </c>
      <c r="Y533" s="169">
        <v>3.6509273741482882</v>
      </c>
    </row>
    <row r="534" spans="1:25" s="146" customFormat="1" ht="15" thickBot="1" x14ac:dyDescent="0.25">
      <c r="A534" s="154">
        <v>11</v>
      </c>
      <c r="B534" s="174">
        <v>1450.9399353741485</v>
      </c>
      <c r="C534" s="174">
        <v>1440.8427783741483</v>
      </c>
      <c r="D534" s="174">
        <v>1407.8634893741485</v>
      </c>
      <c r="E534" s="174">
        <v>1433.6118343741484</v>
      </c>
      <c r="F534" s="174">
        <v>1465.8180783741484</v>
      </c>
      <c r="G534" s="174">
        <v>1484.3354793741482</v>
      </c>
      <c r="H534" s="174">
        <v>1476.1055233741486</v>
      </c>
      <c r="I534" s="174">
        <v>1473.9647833741483</v>
      </c>
      <c r="J534" s="174">
        <v>1487.8320213741483</v>
      </c>
      <c r="K534" s="174">
        <v>1496.3117303741483</v>
      </c>
      <c r="L534" s="174">
        <v>1494.3137063741485</v>
      </c>
      <c r="M534" s="174">
        <v>1475.0113673741484</v>
      </c>
      <c r="N534" s="174">
        <v>1466.2105473741483</v>
      </c>
      <c r="O534" s="174">
        <v>1448.1807593741485</v>
      </c>
      <c r="P534" s="174">
        <v>1453.1877123741485</v>
      </c>
      <c r="Q534" s="174">
        <v>1470.6466363741483</v>
      </c>
      <c r="R534" s="174">
        <v>1499.1303713741484</v>
      </c>
      <c r="S534" s="174">
        <v>1500.9381073741483</v>
      </c>
      <c r="T534" s="174">
        <v>1467.1382013741484</v>
      </c>
      <c r="U534" s="174">
        <v>1457.8616613741483</v>
      </c>
      <c r="V534" s="174">
        <v>1473.2868823741483</v>
      </c>
      <c r="W534" s="174">
        <v>1478.3414073741483</v>
      </c>
      <c r="X534" s="174">
        <v>1478.0084033741484</v>
      </c>
      <c r="Y534" s="174">
        <v>1446.4205953741484</v>
      </c>
    </row>
    <row r="535" spans="1:25" s="146" customFormat="1" x14ac:dyDescent="0.2">
      <c r="A535" s="161" t="s">
        <v>7</v>
      </c>
      <c r="B535" s="162">
        <v>510.56</v>
      </c>
      <c r="C535" s="162">
        <v>502.07</v>
      </c>
      <c r="D535" s="162">
        <v>474.34</v>
      </c>
      <c r="E535" s="162">
        <v>495.99</v>
      </c>
      <c r="F535" s="162">
        <v>523.07000000000005</v>
      </c>
      <c r="G535" s="162">
        <v>538.64</v>
      </c>
      <c r="H535" s="162">
        <v>531.72</v>
      </c>
      <c r="I535" s="162">
        <v>529.91999999999996</v>
      </c>
      <c r="J535" s="162">
        <v>541.58000000000004</v>
      </c>
      <c r="K535" s="162">
        <v>548.71</v>
      </c>
      <c r="L535" s="162">
        <v>547.03</v>
      </c>
      <c r="M535" s="162">
        <v>530.79999999999995</v>
      </c>
      <c r="N535" s="162">
        <v>523.4</v>
      </c>
      <c r="O535" s="162">
        <v>508.24</v>
      </c>
      <c r="P535" s="162">
        <v>512.45000000000005</v>
      </c>
      <c r="Q535" s="162">
        <v>527.13</v>
      </c>
      <c r="R535" s="162">
        <v>551.08000000000004</v>
      </c>
      <c r="S535" s="162">
        <v>552.6</v>
      </c>
      <c r="T535" s="162">
        <v>524.17999999999995</v>
      </c>
      <c r="U535" s="162">
        <v>516.38</v>
      </c>
      <c r="V535" s="162">
        <v>529.35</v>
      </c>
      <c r="W535" s="162">
        <v>533.6</v>
      </c>
      <c r="X535" s="162">
        <v>533.32000000000005</v>
      </c>
      <c r="Y535" s="162">
        <v>506.76</v>
      </c>
    </row>
    <row r="536" spans="1:25" s="146" customFormat="1" x14ac:dyDescent="0.2">
      <c r="A536" s="163" t="s">
        <v>8</v>
      </c>
      <c r="B536" s="164">
        <v>840.08</v>
      </c>
      <c r="C536" s="164">
        <v>840.08</v>
      </c>
      <c r="D536" s="164">
        <v>840.08</v>
      </c>
      <c r="E536" s="164">
        <v>840.08</v>
      </c>
      <c r="F536" s="164">
        <v>840.08</v>
      </c>
      <c r="G536" s="164">
        <v>840.08</v>
      </c>
      <c r="H536" s="164">
        <v>840.08</v>
      </c>
      <c r="I536" s="164">
        <v>840.08</v>
      </c>
      <c r="J536" s="164">
        <v>840.08</v>
      </c>
      <c r="K536" s="164">
        <v>840.08</v>
      </c>
      <c r="L536" s="164">
        <v>840.08</v>
      </c>
      <c r="M536" s="164">
        <v>840.08</v>
      </c>
      <c r="N536" s="164">
        <v>840.08</v>
      </c>
      <c r="O536" s="164">
        <v>840.08</v>
      </c>
      <c r="P536" s="164">
        <v>840.08</v>
      </c>
      <c r="Q536" s="164">
        <v>840.08</v>
      </c>
      <c r="R536" s="164">
        <v>840.08</v>
      </c>
      <c r="S536" s="164">
        <v>840.08</v>
      </c>
      <c r="T536" s="164">
        <v>840.08</v>
      </c>
      <c r="U536" s="164">
        <v>840.08</v>
      </c>
      <c r="V536" s="164">
        <v>840.08</v>
      </c>
      <c r="W536" s="164">
        <v>840.08</v>
      </c>
      <c r="X536" s="164">
        <v>840.08</v>
      </c>
      <c r="Y536" s="164">
        <v>840.08</v>
      </c>
    </row>
    <row r="537" spans="1:25" s="146" customFormat="1" x14ac:dyDescent="0.2">
      <c r="A537" s="167" t="s">
        <v>9</v>
      </c>
      <c r="B537" s="164">
        <v>96.649007999999995</v>
      </c>
      <c r="C537" s="164">
        <v>95.041850999999994</v>
      </c>
      <c r="D537" s="164">
        <v>89.79256199999999</v>
      </c>
      <c r="E537" s="164">
        <v>93.890906999999999</v>
      </c>
      <c r="F537" s="164">
        <v>99.017151000000013</v>
      </c>
      <c r="G537" s="164">
        <v>101.964552</v>
      </c>
      <c r="H537" s="164">
        <v>100.654596</v>
      </c>
      <c r="I537" s="164">
        <v>100.31385599999999</v>
      </c>
      <c r="J537" s="164">
        <v>102.52109400000001</v>
      </c>
      <c r="K537" s="164">
        <v>103.87080300000001</v>
      </c>
      <c r="L537" s="164">
        <v>103.55277899999999</v>
      </c>
      <c r="M537" s="164">
        <v>100.48043999999999</v>
      </c>
      <c r="N537" s="164">
        <v>99.079619999999991</v>
      </c>
      <c r="O537" s="164">
        <v>96.209832000000006</v>
      </c>
      <c r="P537" s="164">
        <v>97.006785000000008</v>
      </c>
      <c r="Q537" s="164">
        <v>99.785708999999997</v>
      </c>
      <c r="R537" s="164">
        <v>104.319444</v>
      </c>
      <c r="S537" s="164">
        <v>104.60718</v>
      </c>
      <c r="T537" s="164">
        <v>99.227273999999994</v>
      </c>
      <c r="U537" s="164">
        <v>97.750733999999994</v>
      </c>
      <c r="V537" s="164">
        <v>100.205955</v>
      </c>
      <c r="W537" s="164">
        <v>101.01048</v>
      </c>
      <c r="X537" s="164">
        <v>100.95747600000001</v>
      </c>
      <c r="Y537" s="164">
        <v>95.929667999999992</v>
      </c>
    </row>
    <row r="538" spans="1:25" s="146" customFormat="1" ht="15" thickBot="1" x14ac:dyDescent="0.25">
      <c r="A538" s="168" t="s">
        <v>127</v>
      </c>
      <c r="B538" s="169">
        <v>3.6509273741482882</v>
      </c>
      <c r="C538" s="169">
        <v>3.6509273741482882</v>
      </c>
      <c r="D538" s="169">
        <v>3.6509273741482882</v>
      </c>
      <c r="E538" s="169">
        <v>3.6509273741482882</v>
      </c>
      <c r="F538" s="169">
        <v>3.6509273741482882</v>
      </c>
      <c r="G538" s="169">
        <v>3.6509273741482882</v>
      </c>
      <c r="H538" s="169">
        <v>3.6509273741482882</v>
      </c>
      <c r="I538" s="169">
        <v>3.6509273741482882</v>
      </c>
      <c r="J538" s="169">
        <v>3.6509273741482882</v>
      </c>
      <c r="K538" s="169">
        <v>3.6509273741482882</v>
      </c>
      <c r="L538" s="169">
        <v>3.6509273741482882</v>
      </c>
      <c r="M538" s="169">
        <v>3.6509273741482882</v>
      </c>
      <c r="N538" s="169">
        <v>3.6509273741482882</v>
      </c>
      <c r="O538" s="169">
        <v>3.6509273741482882</v>
      </c>
      <c r="P538" s="169">
        <v>3.6509273741482882</v>
      </c>
      <c r="Q538" s="169">
        <v>3.6509273741482882</v>
      </c>
      <c r="R538" s="169">
        <v>3.6509273741482882</v>
      </c>
      <c r="S538" s="169">
        <v>3.6509273741482882</v>
      </c>
      <c r="T538" s="169">
        <v>3.6509273741482882</v>
      </c>
      <c r="U538" s="169">
        <v>3.6509273741482882</v>
      </c>
      <c r="V538" s="169">
        <v>3.6509273741482882</v>
      </c>
      <c r="W538" s="169">
        <v>3.6509273741482882</v>
      </c>
      <c r="X538" s="169">
        <v>3.6509273741482882</v>
      </c>
      <c r="Y538" s="169">
        <v>3.6509273741482882</v>
      </c>
    </row>
    <row r="539" spans="1:25" s="146" customFormat="1" ht="15" thickBot="1" x14ac:dyDescent="0.25">
      <c r="A539" s="171">
        <v>12</v>
      </c>
      <c r="B539" s="174">
        <v>1502.7458433741483</v>
      </c>
      <c r="C539" s="174">
        <v>1475.2967993741481</v>
      </c>
      <c r="D539" s="174">
        <v>1480.3513243741481</v>
      </c>
      <c r="E539" s="174">
        <v>1506.8013563741483</v>
      </c>
      <c r="F539" s="174">
        <v>1528.9699083741482</v>
      </c>
      <c r="G539" s="174">
        <v>1529.2791263741483</v>
      </c>
      <c r="H539" s="174">
        <v>1521.1562073741484</v>
      </c>
      <c r="I539" s="174">
        <v>1510.0957173741483</v>
      </c>
      <c r="J539" s="174">
        <v>1513.5803663741483</v>
      </c>
      <c r="K539" s="174">
        <v>1530.9322533741483</v>
      </c>
      <c r="L539" s="174">
        <v>1525.2117203741484</v>
      </c>
      <c r="M539" s="174">
        <v>1526.7815963741484</v>
      </c>
      <c r="N539" s="174">
        <v>1524.7835723741482</v>
      </c>
      <c r="O539" s="174">
        <v>1483.6456853741481</v>
      </c>
      <c r="P539" s="174">
        <v>1496.8231293741483</v>
      </c>
      <c r="Q539" s="174">
        <v>1500.9975723741484</v>
      </c>
      <c r="R539" s="174">
        <v>1539.5546783741484</v>
      </c>
      <c r="S539" s="174">
        <v>1537.0333623741485</v>
      </c>
      <c r="T539" s="174">
        <v>1528.5893323741484</v>
      </c>
      <c r="U539" s="174">
        <v>1502.4960903741483</v>
      </c>
      <c r="V539" s="174">
        <v>1509.0967053741483</v>
      </c>
      <c r="W539" s="174">
        <v>1516.9460853741482</v>
      </c>
      <c r="X539" s="174">
        <v>1525.2117203741484</v>
      </c>
      <c r="Y539" s="174">
        <v>1499.3682313741485</v>
      </c>
    </row>
    <row r="540" spans="1:25" s="146" customFormat="1" x14ac:dyDescent="0.2">
      <c r="A540" s="161" t="s">
        <v>7</v>
      </c>
      <c r="B540" s="162">
        <v>554.12</v>
      </c>
      <c r="C540" s="162">
        <v>531.04</v>
      </c>
      <c r="D540" s="162">
        <v>535.29</v>
      </c>
      <c r="E540" s="162">
        <v>557.53</v>
      </c>
      <c r="F540" s="162">
        <v>576.16999999999996</v>
      </c>
      <c r="G540" s="162">
        <v>576.42999999999995</v>
      </c>
      <c r="H540" s="162">
        <v>569.6</v>
      </c>
      <c r="I540" s="162">
        <v>560.29999999999995</v>
      </c>
      <c r="J540" s="162">
        <v>563.23</v>
      </c>
      <c r="K540" s="162">
        <v>577.82000000000005</v>
      </c>
      <c r="L540" s="162">
        <v>573.01</v>
      </c>
      <c r="M540" s="162">
        <v>574.33000000000004</v>
      </c>
      <c r="N540" s="162">
        <v>572.65</v>
      </c>
      <c r="O540" s="162">
        <v>538.05999999999995</v>
      </c>
      <c r="P540" s="162">
        <v>549.14</v>
      </c>
      <c r="Q540" s="162">
        <v>552.65</v>
      </c>
      <c r="R540" s="162">
        <v>585.07000000000005</v>
      </c>
      <c r="S540" s="162">
        <v>582.95000000000005</v>
      </c>
      <c r="T540" s="162">
        <v>575.85</v>
      </c>
      <c r="U540" s="162">
        <v>553.91</v>
      </c>
      <c r="V540" s="162">
        <v>559.46</v>
      </c>
      <c r="W540" s="162">
        <v>566.05999999999995</v>
      </c>
      <c r="X540" s="162">
        <v>573.01</v>
      </c>
      <c r="Y540" s="162">
        <v>551.28</v>
      </c>
    </row>
    <row r="541" spans="1:25" s="146" customFormat="1" x14ac:dyDescent="0.2">
      <c r="A541" s="163" t="s">
        <v>8</v>
      </c>
      <c r="B541" s="164">
        <v>840.08</v>
      </c>
      <c r="C541" s="164">
        <v>840.08</v>
      </c>
      <c r="D541" s="164">
        <v>840.08</v>
      </c>
      <c r="E541" s="164">
        <v>840.08</v>
      </c>
      <c r="F541" s="164">
        <v>840.08</v>
      </c>
      <c r="G541" s="164">
        <v>840.08</v>
      </c>
      <c r="H541" s="164">
        <v>840.08</v>
      </c>
      <c r="I541" s="164">
        <v>840.08</v>
      </c>
      <c r="J541" s="164">
        <v>840.08</v>
      </c>
      <c r="K541" s="164">
        <v>840.08</v>
      </c>
      <c r="L541" s="164">
        <v>840.08</v>
      </c>
      <c r="M541" s="164">
        <v>840.08</v>
      </c>
      <c r="N541" s="164">
        <v>840.08</v>
      </c>
      <c r="O541" s="164">
        <v>840.08</v>
      </c>
      <c r="P541" s="164">
        <v>840.08</v>
      </c>
      <c r="Q541" s="164">
        <v>840.08</v>
      </c>
      <c r="R541" s="164">
        <v>840.08</v>
      </c>
      <c r="S541" s="164">
        <v>840.08</v>
      </c>
      <c r="T541" s="164">
        <v>840.08</v>
      </c>
      <c r="U541" s="164">
        <v>840.08</v>
      </c>
      <c r="V541" s="164">
        <v>840.08</v>
      </c>
      <c r="W541" s="164">
        <v>840.08</v>
      </c>
      <c r="X541" s="164">
        <v>840.08</v>
      </c>
      <c r="Y541" s="164">
        <v>840.08</v>
      </c>
    </row>
    <row r="542" spans="1:25" s="146" customFormat="1" x14ac:dyDescent="0.2">
      <c r="A542" s="167" t="s">
        <v>9</v>
      </c>
      <c r="B542" s="164">
        <v>104.89491599999999</v>
      </c>
      <c r="C542" s="164">
        <v>100.52587199999999</v>
      </c>
      <c r="D542" s="164">
        <v>101.33039699999999</v>
      </c>
      <c r="E542" s="164">
        <v>105.54042899999999</v>
      </c>
      <c r="F542" s="164">
        <v>109.06898099999999</v>
      </c>
      <c r="G542" s="164">
        <v>109.11819899999999</v>
      </c>
      <c r="H542" s="164">
        <v>107.82528000000001</v>
      </c>
      <c r="I542" s="164">
        <v>106.06478999999999</v>
      </c>
      <c r="J542" s="164">
        <v>106.619439</v>
      </c>
      <c r="K542" s="164">
        <v>109.381326</v>
      </c>
      <c r="L542" s="164">
        <v>108.470793</v>
      </c>
      <c r="M542" s="164">
        <v>108.720669</v>
      </c>
      <c r="N542" s="164">
        <v>108.40264499999999</v>
      </c>
      <c r="O542" s="164">
        <v>101.85475799999999</v>
      </c>
      <c r="P542" s="164">
        <v>103.952202</v>
      </c>
      <c r="Q542" s="164">
        <v>104.61664499999999</v>
      </c>
      <c r="R542" s="164">
        <v>110.75375100000001</v>
      </c>
      <c r="S542" s="164">
        <v>110.352435</v>
      </c>
      <c r="T542" s="164">
        <v>109.008405</v>
      </c>
      <c r="U542" s="164">
        <v>104.85516299999999</v>
      </c>
      <c r="V542" s="164">
        <v>105.905778</v>
      </c>
      <c r="W542" s="164">
        <v>107.15515799999999</v>
      </c>
      <c r="X542" s="164">
        <v>108.470793</v>
      </c>
      <c r="Y542" s="164">
        <v>104.357304</v>
      </c>
    </row>
    <row r="543" spans="1:25" s="146" customFormat="1" ht="15" thickBot="1" x14ac:dyDescent="0.25">
      <c r="A543" s="168" t="s">
        <v>127</v>
      </c>
      <c r="B543" s="169">
        <v>3.6509273741482882</v>
      </c>
      <c r="C543" s="169">
        <v>3.6509273741482882</v>
      </c>
      <c r="D543" s="169">
        <v>3.6509273741482882</v>
      </c>
      <c r="E543" s="169">
        <v>3.6509273741482882</v>
      </c>
      <c r="F543" s="169">
        <v>3.6509273741482882</v>
      </c>
      <c r="G543" s="169">
        <v>3.6509273741482882</v>
      </c>
      <c r="H543" s="169">
        <v>3.6509273741482882</v>
      </c>
      <c r="I543" s="169">
        <v>3.6509273741482882</v>
      </c>
      <c r="J543" s="169">
        <v>3.6509273741482882</v>
      </c>
      <c r="K543" s="169">
        <v>3.6509273741482882</v>
      </c>
      <c r="L543" s="169">
        <v>3.6509273741482882</v>
      </c>
      <c r="M543" s="169">
        <v>3.6509273741482882</v>
      </c>
      <c r="N543" s="169">
        <v>3.6509273741482882</v>
      </c>
      <c r="O543" s="169">
        <v>3.6509273741482882</v>
      </c>
      <c r="P543" s="169">
        <v>3.6509273741482882</v>
      </c>
      <c r="Q543" s="169">
        <v>3.6509273741482882</v>
      </c>
      <c r="R543" s="169">
        <v>3.6509273741482882</v>
      </c>
      <c r="S543" s="169">
        <v>3.6509273741482882</v>
      </c>
      <c r="T543" s="169">
        <v>3.6509273741482882</v>
      </c>
      <c r="U543" s="169">
        <v>3.6509273741482882</v>
      </c>
      <c r="V543" s="169">
        <v>3.6509273741482882</v>
      </c>
      <c r="W543" s="169">
        <v>3.6509273741482882</v>
      </c>
      <c r="X543" s="169">
        <v>3.6509273741482882</v>
      </c>
      <c r="Y543" s="169">
        <v>3.6509273741482882</v>
      </c>
    </row>
    <row r="544" spans="1:25" s="146" customFormat="1" ht="15" thickBot="1" x14ac:dyDescent="0.25">
      <c r="A544" s="154">
        <v>13</v>
      </c>
      <c r="B544" s="174">
        <v>1445.5405133741483</v>
      </c>
      <c r="C544" s="174">
        <v>1414.7614293741483</v>
      </c>
      <c r="D544" s="174">
        <v>1415.6771903741483</v>
      </c>
      <c r="E544" s="174">
        <v>1423.8595743741485</v>
      </c>
      <c r="F544" s="174">
        <v>1444.1609253741483</v>
      </c>
      <c r="G544" s="174">
        <v>1441.2947123741483</v>
      </c>
      <c r="H544" s="174">
        <v>1436.2164013741483</v>
      </c>
      <c r="I544" s="174">
        <v>1427.5226183741484</v>
      </c>
      <c r="J544" s="174">
        <v>1432.2560323741484</v>
      </c>
      <c r="K544" s="174">
        <v>1442.0082923741484</v>
      </c>
      <c r="L544" s="174">
        <v>1447.4077143741483</v>
      </c>
      <c r="M544" s="174">
        <v>1445.1599373741483</v>
      </c>
      <c r="N544" s="174">
        <v>1446.4562743741485</v>
      </c>
      <c r="O544" s="174">
        <v>1411.6216773741482</v>
      </c>
      <c r="P544" s="174">
        <v>1412.4185083741484</v>
      </c>
      <c r="Q544" s="174">
        <v>1426.4403553741483</v>
      </c>
      <c r="R544" s="174">
        <v>1467.7566373741486</v>
      </c>
      <c r="S544" s="174">
        <v>1469.2908343741485</v>
      </c>
      <c r="T544" s="174">
        <v>1432.2084603741484</v>
      </c>
      <c r="U544" s="174">
        <v>1427.1539353741484</v>
      </c>
      <c r="V544" s="174">
        <v>1439.3323673741484</v>
      </c>
      <c r="W544" s="174">
        <v>1447.1817473741482</v>
      </c>
      <c r="X544" s="174">
        <v>1447.3958213741485</v>
      </c>
      <c r="Y544" s="174">
        <v>1455.5068473741483</v>
      </c>
    </row>
    <row r="545" spans="1:25" s="146" customFormat="1" x14ac:dyDescent="0.2">
      <c r="A545" s="161" t="s">
        <v>7</v>
      </c>
      <c r="B545" s="162">
        <v>506.02</v>
      </c>
      <c r="C545" s="162">
        <v>480.14</v>
      </c>
      <c r="D545" s="162">
        <v>480.91</v>
      </c>
      <c r="E545" s="162">
        <v>487.79</v>
      </c>
      <c r="F545" s="162">
        <v>504.86</v>
      </c>
      <c r="G545" s="162">
        <v>502.45</v>
      </c>
      <c r="H545" s="162">
        <v>498.18</v>
      </c>
      <c r="I545" s="162">
        <v>490.87</v>
      </c>
      <c r="J545" s="162">
        <v>494.85</v>
      </c>
      <c r="K545" s="162">
        <v>503.05</v>
      </c>
      <c r="L545" s="162">
        <v>507.59</v>
      </c>
      <c r="M545" s="162">
        <v>505.7</v>
      </c>
      <c r="N545" s="162">
        <v>506.79</v>
      </c>
      <c r="O545" s="162">
        <v>477.5</v>
      </c>
      <c r="P545" s="162">
        <v>478.17</v>
      </c>
      <c r="Q545" s="162">
        <v>489.96</v>
      </c>
      <c r="R545" s="162">
        <v>524.70000000000005</v>
      </c>
      <c r="S545" s="162">
        <v>525.99</v>
      </c>
      <c r="T545" s="162">
        <v>494.81</v>
      </c>
      <c r="U545" s="162">
        <v>490.56</v>
      </c>
      <c r="V545" s="162">
        <v>500.8</v>
      </c>
      <c r="W545" s="162">
        <v>507.4</v>
      </c>
      <c r="X545" s="162">
        <v>507.58</v>
      </c>
      <c r="Y545" s="162">
        <v>514.4</v>
      </c>
    </row>
    <row r="546" spans="1:25" s="146" customFormat="1" x14ac:dyDescent="0.2">
      <c r="A546" s="163" t="s">
        <v>8</v>
      </c>
      <c r="B546" s="164">
        <v>840.08</v>
      </c>
      <c r="C546" s="164">
        <v>840.08</v>
      </c>
      <c r="D546" s="164">
        <v>840.08</v>
      </c>
      <c r="E546" s="164">
        <v>840.08</v>
      </c>
      <c r="F546" s="164">
        <v>840.08</v>
      </c>
      <c r="G546" s="164">
        <v>840.08</v>
      </c>
      <c r="H546" s="164">
        <v>840.08</v>
      </c>
      <c r="I546" s="164">
        <v>840.08</v>
      </c>
      <c r="J546" s="164">
        <v>840.08</v>
      </c>
      <c r="K546" s="164">
        <v>840.08</v>
      </c>
      <c r="L546" s="164">
        <v>840.08</v>
      </c>
      <c r="M546" s="164">
        <v>840.08</v>
      </c>
      <c r="N546" s="164">
        <v>840.08</v>
      </c>
      <c r="O546" s="164">
        <v>840.08</v>
      </c>
      <c r="P546" s="164">
        <v>840.08</v>
      </c>
      <c r="Q546" s="164">
        <v>840.08</v>
      </c>
      <c r="R546" s="164">
        <v>840.08</v>
      </c>
      <c r="S546" s="164">
        <v>840.08</v>
      </c>
      <c r="T546" s="164">
        <v>840.08</v>
      </c>
      <c r="U546" s="164">
        <v>840.08</v>
      </c>
      <c r="V546" s="164">
        <v>840.08</v>
      </c>
      <c r="W546" s="164">
        <v>840.08</v>
      </c>
      <c r="X546" s="164">
        <v>840.08</v>
      </c>
      <c r="Y546" s="164">
        <v>840.08</v>
      </c>
    </row>
    <row r="547" spans="1:25" s="146" customFormat="1" x14ac:dyDescent="0.2">
      <c r="A547" s="167" t="s">
        <v>9</v>
      </c>
      <c r="B547" s="164">
        <v>95.789586</v>
      </c>
      <c r="C547" s="164">
        <v>90.890501999999998</v>
      </c>
      <c r="D547" s="164">
        <v>91.036263000000005</v>
      </c>
      <c r="E547" s="164">
        <v>92.338647000000009</v>
      </c>
      <c r="F547" s="164">
        <v>95.569997999999998</v>
      </c>
      <c r="G547" s="164">
        <v>95.113784999999993</v>
      </c>
      <c r="H547" s="164">
        <v>94.305474000000004</v>
      </c>
      <c r="I547" s="164">
        <v>92.921690999999996</v>
      </c>
      <c r="J547" s="164">
        <v>93.675105000000002</v>
      </c>
      <c r="K547" s="164">
        <v>95.227365000000006</v>
      </c>
      <c r="L547" s="164">
        <v>96.086786999999987</v>
      </c>
      <c r="M547" s="164">
        <v>95.729010000000002</v>
      </c>
      <c r="N547" s="164">
        <v>95.935347000000007</v>
      </c>
      <c r="O547" s="164">
        <v>90.390749999999997</v>
      </c>
      <c r="P547" s="164">
        <v>90.517581000000007</v>
      </c>
      <c r="Q547" s="164">
        <v>92.749427999999995</v>
      </c>
      <c r="R547" s="164">
        <v>99.325710000000001</v>
      </c>
      <c r="S547" s="164">
        <v>99.569907000000001</v>
      </c>
      <c r="T547" s="164">
        <v>93.667532999999992</v>
      </c>
      <c r="U547" s="164">
        <v>92.863007999999994</v>
      </c>
      <c r="V547" s="164">
        <v>94.801439999999999</v>
      </c>
      <c r="W547" s="164">
        <v>96.050819999999987</v>
      </c>
      <c r="X547" s="164">
        <v>96.084893999999991</v>
      </c>
      <c r="Y547" s="164">
        <v>97.375919999999994</v>
      </c>
    </row>
    <row r="548" spans="1:25" s="146" customFormat="1" ht="15" thickBot="1" x14ac:dyDescent="0.25">
      <c r="A548" s="168" t="s">
        <v>127</v>
      </c>
      <c r="B548" s="169">
        <v>3.6509273741482882</v>
      </c>
      <c r="C548" s="169">
        <v>3.6509273741482882</v>
      </c>
      <c r="D548" s="169">
        <v>3.6509273741482882</v>
      </c>
      <c r="E548" s="169">
        <v>3.6509273741482882</v>
      </c>
      <c r="F548" s="169">
        <v>3.6509273741482882</v>
      </c>
      <c r="G548" s="169">
        <v>3.6509273741482882</v>
      </c>
      <c r="H548" s="169">
        <v>3.6509273741482882</v>
      </c>
      <c r="I548" s="169">
        <v>3.6509273741482882</v>
      </c>
      <c r="J548" s="169">
        <v>3.6509273741482882</v>
      </c>
      <c r="K548" s="169">
        <v>3.6509273741482882</v>
      </c>
      <c r="L548" s="169">
        <v>3.6509273741482882</v>
      </c>
      <c r="M548" s="169">
        <v>3.6509273741482882</v>
      </c>
      <c r="N548" s="169">
        <v>3.6509273741482882</v>
      </c>
      <c r="O548" s="169">
        <v>3.6509273741482882</v>
      </c>
      <c r="P548" s="169">
        <v>3.6509273741482882</v>
      </c>
      <c r="Q548" s="169">
        <v>3.6509273741482882</v>
      </c>
      <c r="R548" s="169">
        <v>3.6509273741482882</v>
      </c>
      <c r="S548" s="169">
        <v>3.6509273741482882</v>
      </c>
      <c r="T548" s="169">
        <v>3.6509273741482882</v>
      </c>
      <c r="U548" s="169">
        <v>3.6509273741482882</v>
      </c>
      <c r="V548" s="169">
        <v>3.6509273741482882</v>
      </c>
      <c r="W548" s="169">
        <v>3.6509273741482882</v>
      </c>
      <c r="X548" s="169">
        <v>3.6509273741482882</v>
      </c>
      <c r="Y548" s="169">
        <v>3.6509273741482882</v>
      </c>
    </row>
    <row r="549" spans="1:25" s="146" customFormat="1" ht="15" thickBot="1" x14ac:dyDescent="0.25">
      <c r="A549" s="171">
        <v>14</v>
      </c>
      <c r="B549" s="174">
        <v>1468.4226453741485</v>
      </c>
      <c r="C549" s="174">
        <v>1428.7475973741482</v>
      </c>
      <c r="D549" s="174">
        <v>1428.2243053741483</v>
      </c>
      <c r="E549" s="174">
        <v>1431.3521643741483</v>
      </c>
      <c r="F549" s="174">
        <v>1469.2551553741482</v>
      </c>
      <c r="G549" s="174">
        <v>1470.6585293741484</v>
      </c>
      <c r="H549" s="174">
        <v>1463.9508773741481</v>
      </c>
      <c r="I549" s="174">
        <v>1451.9746263741483</v>
      </c>
      <c r="J549" s="174">
        <v>1455.5068473741483</v>
      </c>
      <c r="K549" s="174">
        <v>1462.6545403741484</v>
      </c>
      <c r="L549" s="174">
        <v>1461.0489853741481</v>
      </c>
      <c r="M549" s="174">
        <v>1466.8408763741484</v>
      </c>
      <c r="N549" s="174">
        <v>1464.1173793741484</v>
      </c>
      <c r="O549" s="174">
        <v>1427.2371863741482</v>
      </c>
      <c r="P549" s="174">
        <v>1438.3452483741485</v>
      </c>
      <c r="Q549" s="174">
        <v>1458.3135953741485</v>
      </c>
      <c r="R549" s="174">
        <v>1486.6665073741483</v>
      </c>
      <c r="S549" s="174">
        <v>1489.9251893741484</v>
      </c>
      <c r="T549" s="174">
        <v>1480.6605423741485</v>
      </c>
      <c r="U549" s="174">
        <v>1460.7754463741485</v>
      </c>
      <c r="V549" s="174">
        <v>1472.8468413741482</v>
      </c>
      <c r="W549" s="174">
        <v>1476.1530953741485</v>
      </c>
      <c r="X549" s="174">
        <v>1469.5405873741486</v>
      </c>
      <c r="Y549" s="174">
        <v>1470.7774593741485</v>
      </c>
    </row>
    <row r="550" spans="1:25" s="146" customFormat="1" x14ac:dyDescent="0.2">
      <c r="A550" s="161" t="s">
        <v>7</v>
      </c>
      <c r="B550" s="162">
        <v>525.26</v>
      </c>
      <c r="C550" s="162">
        <v>491.9</v>
      </c>
      <c r="D550" s="162">
        <v>491.46</v>
      </c>
      <c r="E550" s="162">
        <v>494.09</v>
      </c>
      <c r="F550" s="162">
        <v>525.96</v>
      </c>
      <c r="G550" s="162">
        <v>527.14</v>
      </c>
      <c r="H550" s="162">
        <v>521.5</v>
      </c>
      <c r="I550" s="162">
        <v>511.43</v>
      </c>
      <c r="J550" s="162">
        <v>514.4</v>
      </c>
      <c r="K550" s="162">
        <v>520.41</v>
      </c>
      <c r="L550" s="162">
        <v>519.05999999999995</v>
      </c>
      <c r="M550" s="162">
        <v>523.92999999999995</v>
      </c>
      <c r="N550" s="162">
        <v>521.64</v>
      </c>
      <c r="O550" s="162">
        <v>490.63</v>
      </c>
      <c r="P550" s="162">
        <v>499.97</v>
      </c>
      <c r="Q550" s="162">
        <v>516.76</v>
      </c>
      <c r="R550" s="162">
        <v>540.6</v>
      </c>
      <c r="S550" s="162">
        <v>543.34</v>
      </c>
      <c r="T550" s="162">
        <v>535.54999999999995</v>
      </c>
      <c r="U550" s="162">
        <v>518.83000000000004</v>
      </c>
      <c r="V550" s="162">
        <v>528.98</v>
      </c>
      <c r="W550" s="162">
        <v>531.76</v>
      </c>
      <c r="X550" s="162">
        <v>526.20000000000005</v>
      </c>
      <c r="Y550" s="162">
        <v>527.24</v>
      </c>
    </row>
    <row r="551" spans="1:25" s="146" customFormat="1" x14ac:dyDescent="0.2">
      <c r="A551" s="163" t="s">
        <v>8</v>
      </c>
      <c r="B551" s="164">
        <v>840.08</v>
      </c>
      <c r="C551" s="164">
        <v>840.08</v>
      </c>
      <c r="D551" s="164">
        <v>840.08</v>
      </c>
      <c r="E551" s="164">
        <v>840.08</v>
      </c>
      <c r="F551" s="164">
        <v>840.08</v>
      </c>
      <c r="G551" s="164">
        <v>840.08</v>
      </c>
      <c r="H551" s="164">
        <v>840.08</v>
      </c>
      <c r="I551" s="164">
        <v>840.08</v>
      </c>
      <c r="J551" s="164">
        <v>840.08</v>
      </c>
      <c r="K551" s="164">
        <v>840.08</v>
      </c>
      <c r="L551" s="164">
        <v>840.08</v>
      </c>
      <c r="M551" s="164">
        <v>840.08</v>
      </c>
      <c r="N551" s="164">
        <v>840.08</v>
      </c>
      <c r="O551" s="164">
        <v>840.08</v>
      </c>
      <c r="P551" s="164">
        <v>840.08</v>
      </c>
      <c r="Q551" s="164">
        <v>840.08</v>
      </c>
      <c r="R551" s="164">
        <v>840.08</v>
      </c>
      <c r="S551" s="164">
        <v>840.08</v>
      </c>
      <c r="T551" s="164">
        <v>840.08</v>
      </c>
      <c r="U551" s="164">
        <v>840.08</v>
      </c>
      <c r="V551" s="164">
        <v>840.08</v>
      </c>
      <c r="W551" s="164">
        <v>840.08</v>
      </c>
      <c r="X551" s="164">
        <v>840.08</v>
      </c>
      <c r="Y551" s="164">
        <v>840.08</v>
      </c>
    </row>
    <row r="552" spans="1:25" s="146" customFormat="1" x14ac:dyDescent="0.2">
      <c r="A552" s="167" t="s">
        <v>9</v>
      </c>
      <c r="B552" s="164">
        <v>99.431717999999989</v>
      </c>
      <c r="C552" s="164">
        <v>93.116669999999999</v>
      </c>
      <c r="D552" s="164">
        <v>93.033377999999999</v>
      </c>
      <c r="E552" s="164">
        <v>93.53123699999999</v>
      </c>
      <c r="F552" s="164">
        <v>99.564228</v>
      </c>
      <c r="G552" s="164">
        <v>99.787601999999993</v>
      </c>
      <c r="H552" s="164">
        <v>98.719949999999997</v>
      </c>
      <c r="I552" s="164">
        <v>96.813699</v>
      </c>
      <c r="J552" s="164">
        <v>97.375919999999994</v>
      </c>
      <c r="K552" s="164">
        <v>98.513612999999992</v>
      </c>
      <c r="L552" s="164">
        <v>98.258057999999991</v>
      </c>
      <c r="M552" s="164">
        <v>99.179948999999993</v>
      </c>
      <c r="N552" s="164">
        <v>98.746451999999991</v>
      </c>
      <c r="O552" s="164">
        <v>92.87625899999999</v>
      </c>
      <c r="P552" s="164">
        <v>94.644321000000005</v>
      </c>
      <c r="Q552" s="164">
        <v>97.822667999999993</v>
      </c>
      <c r="R552" s="164">
        <v>102.33558000000001</v>
      </c>
      <c r="S552" s="164">
        <v>102.85426200000001</v>
      </c>
      <c r="T552" s="164">
        <v>101.37961499999999</v>
      </c>
      <c r="U552" s="164">
        <v>98.21451900000001</v>
      </c>
      <c r="V552" s="164">
        <v>100.135914</v>
      </c>
      <c r="W552" s="164">
        <v>100.66216799999999</v>
      </c>
      <c r="X552" s="164">
        <v>99.609660000000005</v>
      </c>
      <c r="Y552" s="164">
        <v>99.806532000000004</v>
      </c>
    </row>
    <row r="553" spans="1:25" s="146" customFormat="1" ht="15" thickBot="1" x14ac:dyDescent="0.25">
      <c r="A553" s="168" t="s">
        <v>127</v>
      </c>
      <c r="B553" s="169">
        <v>3.6509273741482882</v>
      </c>
      <c r="C553" s="169">
        <v>3.6509273741482882</v>
      </c>
      <c r="D553" s="169">
        <v>3.6509273741482882</v>
      </c>
      <c r="E553" s="169">
        <v>3.6509273741482882</v>
      </c>
      <c r="F553" s="169">
        <v>3.6509273741482882</v>
      </c>
      <c r="G553" s="169">
        <v>3.6509273741482882</v>
      </c>
      <c r="H553" s="169">
        <v>3.6509273741482882</v>
      </c>
      <c r="I553" s="169">
        <v>3.6509273741482882</v>
      </c>
      <c r="J553" s="169">
        <v>3.6509273741482882</v>
      </c>
      <c r="K553" s="169">
        <v>3.6509273741482882</v>
      </c>
      <c r="L553" s="169">
        <v>3.6509273741482882</v>
      </c>
      <c r="M553" s="169">
        <v>3.6509273741482882</v>
      </c>
      <c r="N553" s="169">
        <v>3.6509273741482882</v>
      </c>
      <c r="O553" s="169">
        <v>3.6509273741482882</v>
      </c>
      <c r="P553" s="169">
        <v>3.6509273741482882</v>
      </c>
      <c r="Q553" s="169">
        <v>3.6509273741482882</v>
      </c>
      <c r="R553" s="169">
        <v>3.6509273741482882</v>
      </c>
      <c r="S553" s="169">
        <v>3.6509273741482882</v>
      </c>
      <c r="T553" s="169">
        <v>3.6509273741482882</v>
      </c>
      <c r="U553" s="169">
        <v>3.6509273741482882</v>
      </c>
      <c r="V553" s="169">
        <v>3.6509273741482882</v>
      </c>
      <c r="W553" s="169">
        <v>3.6509273741482882</v>
      </c>
      <c r="X553" s="169">
        <v>3.6509273741482882</v>
      </c>
      <c r="Y553" s="169">
        <v>3.6509273741482882</v>
      </c>
    </row>
    <row r="554" spans="1:25" s="146" customFormat="1" ht="15" thickBot="1" x14ac:dyDescent="0.25">
      <c r="A554" s="154">
        <v>15</v>
      </c>
      <c r="B554" s="174">
        <v>868.01643337414828</v>
      </c>
      <c r="C554" s="174">
        <v>868.01643337414828</v>
      </c>
      <c r="D554" s="174">
        <v>868.01643337414828</v>
      </c>
      <c r="E554" s="174">
        <v>868.01643337414828</v>
      </c>
      <c r="F554" s="174">
        <v>868.01643337414828</v>
      </c>
      <c r="G554" s="174">
        <v>868.01643337414828</v>
      </c>
      <c r="H554" s="174">
        <v>868.01643337414828</v>
      </c>
      <c r="I554" s="174">
        <v>868.01643337414828</v>
      </c>
      <c r="J554" s="174">
        <v>868.01643337414828</v>
      </c>
      <c r="K554" s="174">
        <v>868.01643337414828</v>
      </c>
      <c r="L554" s="174">
        <v>868.01643337414828</v>
      </c>
      <c r="M554" s="174">
        <v>868.01643337414828</v>
      </c>
      <c r="N554" s="174">
        <v>868.01643337414828</v>
      </c>
      <c r="O554" s="174">
        <v>868.01643337414828</v>
      </c>
      <c r="P554" s="174">
        <v>868.01643337414828</v>
      </c>
      <c r="Q554" s="174">
        <v>868.01643337414828</v>
      </c>
      <c r="R554" s="174">
        <v>868.01643337414828</v>
      </c>
      <c r="S554" s="174">
        <v>868.01643337414828</v>
      </c>
      <c r="T554" s="174">
        <v>868.01643337414828</v>
      </c>
      <c r="U554" s="174">
        <v>868.01643337414828</v>
      </c>
      <c r="V554" s="174">
        <v>868.01643337414828</v>
      </c>
      <c r="W554" s="174">
        <v>868.01643337414828</v>
      </c>
      <c r="X554" s="174">
        <v>868.01643337414828</v>
      </c>
      <c r="Y554" s="174">
        <v>868.01643337414828</v>
      </c>
    </row>
    <row r="555" spans="1:25" s="146" customFormat="1" x14ac:dyDescent="0.2">
      <c r="A555" s="161" t="s">
        <v>7</v>
      </c>
      <c r="B555" s="162">
        <v>20.420000000000002</v>
      </c>
      <c r="C555" s="162">
        <v>20.420000000000002</v>
      </c>
      <c r="D555" s="162">
        <v>20.420000000000002</v>
      </c>
      <c r="E555" s="162">
        <v>20.420000000000002</v>
      </c>
      <c r="F555" s="162">
        <v>20.420000000000002</v>
      </c>
      <c r="G555" s="162">
        <v>20.420000000000002</v>
      </c>
      <c r="H555" s="162">
        <v>20.420000000000002</v>
      </c>
      <c r="I555" s="162">
        <v>20.420000000000002</v>
      </c>
      <c r="J555" s="162">
        <v>20.420000000000002</v>
      </c>
      <c r="K555" s="162">
        <v>20.420000000000002</v>
      </c>
      <c r="L555" s="162">
        <v>20.420000000000002</v>
      </c>
      <c r="M555" s="162">
        <v>20.420000000000002</v>
      </c>
      <c r="N555" s="162">
        <v>20.420000000000002</v>
      </c>
      <c r="O555" s="162">
        <v>20.420000000000002</v>
      </c>
      <c r="P555" s="162">
        <v>20.420000000000002</v>
      </c>
      <c r="Q555" s="162">
        <v>20.420000000000002</v>
      </c>
      <c r="R555" s="162">
        <v>20.420000000000002</v>
      </c>
      <c r="S555" s="162">
        <v>20.420000000000002</v>
      </c>
      <c r="T555" s="162">
        <v>20.420000000000002</v>
      </c>
      <c r="U555" s="162">
        <v>20.420000000000002</v>
      </c>
      <c r="V555" s="162">
        <v>20.420000000000002</v>
      </c>
      <c r="W555" s="162">
        <v>20.420000000000002</v>
      </c>
      <c r="X555" s="162">
        <v>20.420000000000002</v>
      </c>
      <c r="Y555" s="162">
        <v>20.420000000000002</v>
      </c>
    </row>
    <row r="556" spans="1:25" s="146" customFormat="1" x14ac:dyDescent="0.2">
      <c r="A556" s="163" t="s">
        <v>8</v>
      </c>
      <c r="B556" s="164">
        <v>840.08</v>
      </c>
      <c r="C556" s="164">
        <v>840.08</v>
      </c>
      <c r="D556" s="164">
        <v>840.08</v>
      </c>
      <c r="E556" s="164">
        <v>840.08</v>
      </c>
      <c r="F556" s="164">
        <v>840.08</v>
      </c>
      <c r="G556" s="164">
        <v>840.08</v>
      </c>
      <c r="H556" s="164">
        <v>840.08</v>
      </c>
      <c r="I556" s="164">
        <v>840.08</v>
      </c>
      <c r="J556" s="164">
        <v>840.08</v>
      </c>
      <c r="K556" s="164">
        <v>840.08</v>
      </c>
      <c r="L556" s="164">
        <v>840.08</v>
      </c>
      <c r="M556" s="164">
        <v>840.08</v>
      </c>
      <c r="N556" s="164">
        <v>840.08</v>
      </c>
      <c r="O556" s="164">
        <v>840.08</v>
      </c>
      <c r="P556" s="164">
        <v>840.08</v>
      </c>
      <c r="Q556" s="164">
        <v>840.08</v>
      </c>
      <c r="R556" s="164">
        <v>840.08</v>
      </c>
      <c r="S556" s="164">
        <v>840.08</v>
      </c>
      <c r="T556" s="164">
        <v>840.08</v>
      </c>
      <c r="U556" s="164">
        <v>840.08</v>
      </c>
      <c r="V556" s="164">
        <v>840.08</v>
      </c>
      <c r="W556" s="164">
        <v>840.08</v>
      </c>
      <c r="X556" s="164">
        <v>840.08</v>
      </c>
      <c r="Y556" s="164">
        <v>840.08</v>
      </c>
    </row>
    <row r="557" spans="1:25" s="146" customFormat="1" x14ac:dyDescent="0.2">
      <c r="A557" s="167" t="s">
        <v>9</v>
      </c>
      <c r="B557" s="164">
        <v>3.8655060000000003</v>
      </c>
      <c r="C557" s="164">
        <v>3.8655060000000003</v>
      </c>
      <c r="D557" s="164">
        <v>3.8655060000000003</v>
      </c>
      <c r="E557" s="164">
        <v>3.8655060000000003</v>
      </c>
      <c r="F557" s="164">
        <v>3.8655060000000003</v>
      </c>
      <c r="G557" s="164">
        <v>3.8655060000000003</v>
      </c>
      <c r="H557" s="164">
        <v>3.8655060000000003</v>
      </c>
      <c r="I557" s="164">
        <v>3.8655060000000003</v>
      </c>
      <c r="J557" s="164">
        <v>3.8655060000000003</v>
      </c>
      <c r="K557" s="164">
        <v>3.8655060000000003</v>
      </c>
      <c r="L557" s="164">
        <v>3.8655060000000003</v>
      </c>
      <c r="M557" s="164">
        <v>3.8655060000000003</v>
      </c>
      <c r="N557" s="164">
        <v>3.8655060000000003</v>
      </c>
      <c r="O557" s="164">
        <v>3.8655060000000003</v>
      </c>
      <c r="P557" s="164">
        <v>3.8655060000000003</v>
      </c>
      <c r="Q557" s="164">
        <v>3.8655060000000003</v>
      </c>
      <c r="R557" s="164">
        <v>3.8655060000000003</v>
      </c>
      <c r="S557" s="164">
        <v>3.8655060000000003</v>
      </c>
      <c r="T557" s="164">
        <v>3.8655060000000003</v>
      </c>
      <c r="U557" s="164">
        <v>3.8655060000000003</v>
      </c>
      <c r="V557" s="164">
        <v>3.8655060000000003</v>
      </c>
      <c r="W557" s="164">
        <v>3.8655060000000003</v>
      </c>
      <c r="X557" s="164">
        <v>3.8655060000000003</v>
      </c>
      <c r="Y557" s="164">
        <v>3.8655060000000003</v>
      </c>
    </row>
    <row r="558" spans="1:25" s="146" customFormat="1" ht="15" thickBot="1" x14ac:dyDescent="0.25">
      <c r="A558" s="168" t="s">
        <v>127</v>
      </c>
      <c r="B558" s="169">
        <v>3.6509273741482882</v>
      </c>
      <c r="C558" s="169">
        <v>3.6509273741482882</v>
      </c>
      <c r="D558" s="169">
        <v>3.6509273741482882</v>
      </c>
      <c r="E558" s="169">
        <v>3.6509273741482882</v>
      </c>
      <c r="F558" s="169">
        <v>3.6509273741482882</v>
      </c>
      <c r="G558" s="169">
        <v>3.6509273741482882</v>
      </c>
      <c r="H558" s="169">
        <v>3.6509273741482882</v>
      </c>
      <c r="I558" s="169">
        <v>3.6509273741482882</v>
      </c>
      <c r="J558" s="169">
        <v>3.6509273741482882</v>
      </c>
      <c r="K558" s="169">
        <v>3.6509273741482882</v>
      </c>
      <c r="L558" s="169">
        <v>3.6509273741482882</v>
      </c>
      <c r="M558" s="169">
        <v>3.6509273741482882</v>
      </c>
      <c r="N558" s="169">
        <v>3.6509273741482882</v>
      </c>
      <c r="O558" s="169">
        <v>3.6509273741482882</v>
      </c>
      <c r="P558" s="169">
        <v>3.6509273741482882</v>
      </c>
      <c r="Q558" s="169">
        <v>3.6509273741482882</v>
      </c>
      <c r="R558" s="169">
        <v>3.6509273741482882</v>
      </c>
      <c r="S558" s="169">
        <v>3.6509273741482882</v>
      </c>
      <c r="T558" s="169">
        <v>3.6509273741482882</v>
      </c>
      <c r="U558" s="169">
        <v>3.6509273741482882</v>
      </c>
      <c r="V558" s="169">
        <v>3.6509273741482882</v>
      </c>
      <c r="W558" s="169">
        <v>3.6509273741482882</v>
      </c>
      <c r="X558" s="169">
        <v>3.6509273741482882</v>
      </c>
      <c r="Y558" s="169">
        <v>3.6509273741482882</v>
      </c>
    </row>
    <row r="559" spans="1:25" s="146" customFormat="1" ht="15" thickBot="1" x14ac:dyDescent="0.25">
      <c r="A559" s="171">
        <v>16</v>
      </c>
      <c r="B559" s="174">
        <v>1624.0901223741482</v>
      </c>
      <c r="C559" s="174">
        <v>1590.5994343741484</v>
      </c>
      <c r="D559" s="174">
        <v>1590.3496813741483</v>
      </c>
      <c r="E559" s="174">
        <v>1597.8065923741483</v>
      </c>
      <c r="F559" s="174">
        <v>1611.4478633741483</v>
      </c>
      <c r="G559" s="174">
        <v>1613.9929653741483</v>
      </c>
      <c r="H559" s="174">
        <v>1604.5618163741483</v>
      </c>
      <c r="I559" s="174">
        <v>1613.3626363741482</v>
      </c>
      <c r="J559" s="174">
        <v>1605.9889763741483</v>
      </c>
      <c r="K559" s="174">
        <v>1602.0999653741483</v>
      </c>
      <c r="L559" s="174">
        <v>1605.1207873741484</v>
      </c>
      <c r="M559" s="174">
        <v>1607.6658893741485</v>
      </c>
      <c r="N559" s="174">
        <v>1604.1693473741484</v>
      </c>
      <c r="O559" s="174">
        <v>1578.4566813741485</v>
      </c>
      <c r="P559" s="174">
        <v>1584.1296423741485</v>
      </c>
      <c r="Q559" s="174">
        <v>1601.0414883741482</v>
      </c>
      <c r="R559" s="174">
        <v>1620.3200413741483</v>
      </c>
      <c r="S559" s="174">
        <v>1640.3478533741484</v>
      </c>
      <c r="T559" s="174">
        <v>1607.6539963741484</v>
      </c>
      <c r="U559" s="174">
        <v>1603.9671663741483</v>
      </c>
      <c r="V559" s="174">
        <v>1612.1376573741484</v>
      </c>
      <c r="W559" s="174">
        <v>1620.6292593741484</v>
      </c>
      <c r="X559" s="174">
        <v>1623.2576123741485</v>
      </c>
      <c r="Y559" s="174">
        <v>1619.6421403741483</v>
      </c>
    </row>
    <row r="560" spans="1:25" s="146" customFormat="1" x14ac:dyDescent="0.2">
      <c r="A560" s="180" t="s">
        <v>7</v>
      </c>
      <c r="B560" s="162">
        <v>656.15</v>
      </c>
      <c r="C560" s="162">
        <v>627.99</v>
      </c>
      <c r="D560" s="162">
        <v>627.78</v>
      </c>
      <c r="E560" s="162">
        <v>634.04999999999995</v>
      </c>
      <c r="F560" s="162">
        <v>645.52</v>
      </c>
      <c r="G560" s="162">
        <v>647.66</v>
      </c>
      <c r="H560" s="162">
        <v>639.73</v>
      </c>
      <c r="I560" s="162">
        <v>647.13</v>
      </c>
      <c r="J560" s="162">
        <v>640.92999999999995</v>
      </c>
      <c r="K560" s="162">
        <v>637.66</v>
      </c>
      <c r="L560" s="162">
        <v>640.20000000000005</v>
      </c>
      <c r="M560" s="162">
        <v>642.34</v>
      </c>
      <c r="N560" s="162">
        <v>639.4</v>
      </c>
      <c r="O560" s="162">
        <v>617.78</v>
      </c>
      <c r="P560" s="162">
        <v>622.54999999999995</v>
      </c>
      <c r="Q560" s="162">
        <v>636.77</v>
      </c>
      <c r="R560" s="162">
        <v>652.98</v>
      </c>
      <c r="S560" s="162">
        <v>669.82</v>
      </c>
      <c r="T560" s="162">
        <v>642.33000000000004</v>
      </c>
      <c r="U560" s="162">
        <v>639.23</v>
      </c>
      <c r="V560" s="162">
        <v>646.1</v>
      </c>
      <c r="W560" s="162">
        <v>653.24</v>
      </c>
      <c r="X560" s="162">
        <v>655.45</v>
      </c>
      <c r="Y560" s="162">
        <v>652.41</v>
      </c>
    </row>
    <row r="561" spans="1:25" s="146" customFormat="1" x14ac:dyDescent="0.2">
      <c r="A561" s="181" t="s">
        <v>8</v>
      </c>
      <c r="B561" s="164">
        <v>840.08</v>
      </c>
      <c r="C561" s="164">
        <v>840.08</v>
      </c>
      <c r="D561" s="164">
        <v>840.08</v>
      </c>
      <c r="E561" s="164">
        <v>840.08</v>
      </c>
      <c r="F561" s="164">
        <v>840.08</v>
      </c>
      <c r="G561" s="164">
        <v>840.08</v>
      </c>
      <c r="H561" s="164">
        <v>840.08</v>
      </c>
      <c r="I561" s="164">
        <v>840.08</v>
      </c>
      <c r="J561" s="164">
        <v>840.08</v>
      </c>
      <c r="K561" s="164">
        <v>840.08</v>
      </c>
      <c r="L561" s="164">
        <v>840.08</v>
      </c>
      <c r="M561" s="164">
        <v>840.08</v>
      </c>
      <c r="N561" s="164">
        <v>840.08</v>
      </c>
      <c r="O561" s="164">
        <v>840.08</v>
      </c>
      <c r="P561" s="164">
        <v>840.08</v>
      </c>
      <c r="Q561" s="164">
        <v>840.08</v>
      </c>
      <c r="R561" s="164">
        <v>840.08</v>
      </c>
      <c r="S561" s="164">
        <v>840.08</v>
      </c>
      <c r="T561" s="164">
        <v>840.08</v>
      </c>
      <c r="U561" s="164">
        <v>840.08</v>
      </c>
      <c r="V561" s="164">
        <v>840.08</v>
      </c>
      <c r="W561" s="164">
        <v>840.08</v>
      </c>
      <c r="X561" s="164">
        <v>840.08</v>
      </c>
      <c r="Y561" s="164">
        <v>840.08</v>
      </c>
    </row>
    <row r="562" spans="1:25" s="146" customFormat="1" x14ac:dyDescent="0.2">
      <c r="A562" s="182" t="s">
        <v>9</v>
      </c>
      <c r="B562" s="164">
        <v>124.20919499999999</v>
      </c>
      <c r="C562" s="164">
        <v>118.878507</v>
      </c>
      <c r="D562" s="164">
        <v>118.83875399999999</v>
      </c>
      <c r="E562" s="164">
        <v>120.02566499999999</v>
      </c>
      <c r="F562" s="164">
        <v>122.19693599999999</v>
      </c>
      <c r="G562" s="164">
        <v>122.60203799999999</v>
      </c>
      <c r="H562" s="164">
        <v>121.100889</v>
      </c>
      <c r="I562" s="164">
        <v>122.50170899999999</v>
      </c>
      <c r="J562" s="164">
        <v>121.32804899999999</v>
      </c>
      <c r="K562" s="164">
        <v>120.70903799999999</v>
      </c>
      <c r="L562" s="164">
        <v>121.18986000000001</v>
      </c>
      <c r="M562" s="164">
        <v>121.59496200000001</v>
      </c>
      <c r="N562" s="164">
        <v>121.03841999999999</v>
      </c>
      <c r="O562" s="164">
        <v>116.94575399999999</v>
      </c>
      <c r="P562" s="164">
        <v>117.84871499999998</v>
      </c>
      <c r="Q562" s="164">
        <v>120.540561</v>
      </c>
      <c r="R562" s="164">
        <v>123.60911400000001</v>
      </c>
      <c r="S562" s="164">
        <v>126.79692600000001</v>
      </c>
      <c r="T562" s="164">
        <v>121.593069</v>
      </c>
      <c r="U562" s="164">
        <v>121.00623900000001</v>
      </c>
      <c r="V562" s="164">
        <v>122.30673</v>
      </c>
      <c r="W562" s="164">
        <v>123.658332</v>
      </c>
      <c r="X562" s="164">
        <v>124.07668500000001</v>
      </c>
      <c r="Y562" s="164">
        <v>123.50121299999999</v>
      </c>
    </row>
    <row r="563" spans="1:25" s="146" customFormat="1" ht="15" thickBot="1" x14ac:dyDescent="0.25">
      <c r="A563" s="183" t="s">
        <v>127</v>
      </c>
      <c r="B563" s="169">
        <v>3.6509273741482882</v>
      </c>
      <c r="C563" s="169">
        <v>3.6509273741482882</v>
      </c>
      <c r="D563" s="169">
        <v>3.6509273741482882</v>
      </c>
      <c r="E563" s="169">
        <v>3.6509273741482882</v>
      </c>
      <c r="F563" s="169">
        <v>3.6509273741482882</v>
      </c>
      <c r="G563" s="169">
        <v>3.6509273741482882</v>
      </c>
      <c r="H563" s="169">
        <v>3.6509273741482882</v>
      </c>
      <c r="I563" s="169">
        <v>3.6509273741482882</v>
      </c>
      <c r="J563" s="169">
        <v>3.6509273741482882</v>
      </c>
      <c r="K563" s="169">
        <v>3.6509273741482882</v>
      </c>
      <c r="L563" s="169">
        <v>3.6509273741482882</v>
      </c>
      <c r="M563" s="169">
        <v>3.6509273741482882</v>
      </c>
      <c r="N563" s="169">
        <v>3.6509273741482882</v>
      </c>
      <c r="O563" s="169">
        <v>3.6509273741482882</v>
      </c>
      <c r="P563" s="169">
        <v>3.6509273741482882</v>
      </c>
      <c r="Q563" s="169">
        <v>3.6509273741482882</v>
      </c>
      <c r="R563" s="169">
        <v>3.6509273741482882</v>
      </c>
      <c r="S563" s="169">
        <v>3.6509273741482882</v>
      </c>
      <c r="T563" s="169">
        <v>3.6509273741482882</v>
      </c>
      <c r="U563" s="169">
        <v>3.6509273741482882</v>
      </c>
      <c r="V563" s="169">
        <v>3.6509273741482882</v>
      </c>
      <c r="W563" s="169">
        <v>3.6509273741482882</v>
      </c>
      <c r="X563" s="169">
        <v>3.6509273741482882</v>
      </c>
      <c r="Y563" s="169">
        <v>3.6509273741482882</v>
      </c>
    </row>
    <row r="564" spans="1:25" s="146" customFormat="1" ht="15" thickBot="1" x14ac:dyDescent="0.25">
      <c r="A564" s="154">
        <v>17</v>
      </c>
      <c r="B564" s="174">
        <v>1382.3767903741484</v>
      </c>
      <c r="C564" s="174">
        <v>1360.8266743741485</v>
      </c>
      <c r="D564" s="174">
        <v>1361.4688963741485</v>
      </c>
      <c r="E564" s="174">
        <v>1365.1795123741483</v>
      </c>
      <c r="F564" s="174">
        <v>1376.8108663741482</v>
      </c>
      <c r="G564" s="174">
        <v>1375.5026363741483</v>
      </c>
      <c r="H564" s="174">
        <v>1374.8247353741483</v>
      </c>
      <c r="I564" s="174">
        <v>1367.6532563741484</v>
      </c>
      <c r="J564" s="174">
        <v>1368.7830913741482</v>
      </c>
      <c r="K564" s="174">
        <v>1373.8019373741483</v>
      </c>
      <c r="L564" s="174">
        <v>1374.3371223741483</v>
      </c>
      <c r="M564" s="174">
        <v>1368.8068773741481</v>
      </c>
      <c r="N564" s="174">
        <v>1372.5293863741483</v>
      </c>
      <c r="O564" s="174">
        <v>1357.3658113741483</v>
      </c>
      <c r="P564" s="174">
        <v>1363.5382783741484</v>
      </c>
      <c r="Q564" s="174">
        <v>1377.0011543741482</v>
      </c>
      <c r="R564" s="174">
        <v>1385.3619333741483</v>
      </c>
      <c r="S564" s="174">
        <v>1398.7177723741484</v>
      </c>
      <c r="T564" s="174">
        <v>1371.8395923741484</v>
      </c>
      <c r="U564" s="174">
        <v>1368.3549433741484</v>
      </c>
      <c r="V564" s="174">
        <v>1371.0903333741483</v>
      </c>
      <c r="W564" s="174">
        <v>1378.5948163741482</v>
      </c>
      <c r="X564" s="174">
        <v>1385.6473653741484</v>
      </c>
      <c r="Y564" s="174">
        <v>1389.0368703741485</v>
      </c>
    </row>
    <row r="565" spans="1:25" s="146" customFormat="1" x14ac:dyDescent="0.2">
      <c r="A565" s="180" t="s">
        <v>7</v>
      </c>
      <c r="B565" s="162">
        <v>452.91</v>
      </c>
      <c r="C565" s="162">
        <v>434.79</v>
      </c>
      <c r="D565" s="162">
        <v>435.33</v>
      </c>
      <c r="E565" s="162">
        <v>438.45</v>
      </c>
      <c r="F565" s="162">
        <v>448.23</v>
      </c>
      <c r="G565" s="162">
        <v>447.13</v>
      </c>
      <c r="H565" s="162">
        <v>446.56</v>
      </c>
      <c r="I565" s="162">
        <v>440.53</v>
      </c>
      <c r="J565" s="162">
        <v>441.48</v>
      </c>
      <c r="K565" s="162">
        <v>445.7</v>
      </c>
      <c r="L565" s="162">
        <v>446.15</v>
      </c>
      <c r="M565" s="162">
        <v>441.5</v>
      </c>
      <c r="N565" s="162">
        <v>444.63</v>
      </c>
      <c r="O565" s="162">
        <v>431.88</v>
      </c>
      <c r="P565" s="162">
        <v>437.07</v>
      </c>
      <c r="Q565" s="162">
        <v>448.39</v>
      </c>
      <c r="R565" s="162">
        <v>455.42</v>
      </c>
      <c r="S565" s="162">
        <v>466.65</v>
      </c>
      <c r="T565" s="162">
        <v>444.05</v>
      </c>
      <c r="U565" s="162">
        <v>441.12</v>
      </c>
      <c r="V565" s="162">
        <v>443.42</v>
      </c>
      <c r="W565" s="162">
        <v>449.73</v>
      </c>
      <c r="X565" s="162">
        <v>455.66</v>
      </c>
      <c r="Y565" s="162">
        <v>458.51</v>
      </c>
    </row>
    <row r="566" spans="1:25" s="146" customFormat="1" x14ac:dyDescent="0.2">
      <c r="A566" s="181" t="s">
        <v>8</v>
      </c>
      <c r="B566" s="164">
        <v>840.08</v>
      </c>
      <c r="C566" s="164">
        <v>840.08</v>
      </c>
      <c r="D566" s="164">
        <v>840.08</v>
      </c>
      <c r="E566" s="164">
        <v>840.08</v>
      </c>
      <c r="F566" s="164">
        <v>840.08</v>
      </c>
      <c r="G566" s="164">
        <v>840.08</v>
      </c>
      <c r="H566" s="164">
        <v>840.08</v>
      </c>
      <c r="I566" s="164">
        <v>840.08</v>
      </c>
      <c r="J566" s="164">
        <v>840.08</v>
      </c>
      <c r="K566" s="164">
        <v>840.08</v>
      </c>
      <c r="L566" s="164">
        <v>840.08</v>
      </c>
      <c r="M566" s="164">
        <v>840.08</v>
      </c>
      <c r="N566" s="164">
        <v>840.08</v>
      </c>
      <c r="O566" s="164">
        <v>840.08</v>
      </c>
      <c r="P566" s="164">
        <v>840.08</v>
      </c>
      <c r="Q566" s="164">
        <v>840.08</v>
      </c>
      <c r="R566" s="164">
        <v>840.08</v>
      </c>
      <c r="S566" s="164">
        <v>840.08</v>
      </c>
      <c r="T566" s="164">
        <v>840.08</v>
      </c>
      <c r="U566" s="164">
        <v>840.08</v>
      </c>
      <c r="V566" s="164">
        <v>840.08</v>
      </c>
      <c r="W566" s="164">
        <v>840.08</v>
      </c>
      <c r="X566" s="164">
        <v>840.08</v>
      </c>
      <c r="Y566" s="164">
        <v>840.08</v>
      </c>
    </row>
    <row r="567" spans="1:25" s="146" customFormat="1" x14ac:dyDescent="0.2">
      <c r="A567" s="182" t="s">
        <v>9</v>
      </c>
      <c r="B567" s="164">
        <v>85.735863000000009</v>
      </c>
      <c r="C567" s="164">
        <v>82.305746999999997</v>
      </c>
      <c r="D567" s="164">
        <v>82.407968999999994</v>
      </c>
      <c r="E567" s="164">
        <v>82.998584999999991</v>
      </c>
      <c r="F567" s="164">
        <v>84.849939000000006</v>
      </c>
      <c r="G567" s="164">
        <v>84.641708999999992</v>
      </c>
      <c r="H567" s="164">
        <v>84.533807999999993</v>
      </c>
      <c r="I567" s="164">
        <v>83.392328999999989</v>
      </c>
      <c r="J567" s="164">
        <v>83.572164000000001</v>
      </c>
      <c r="K567" s="164">
        <v>84.371009999999998</v>
      </c>
      <c r="L567" s="164">
        <v>84.456194999999994</v>
      </c>
      <c r="M567" s="164">
        <v>83.575949999999992</v>
      </c>
      <c r="N567" s="164">
        <v>84.168458999999999</v>
      </c>
      <c r="O567" s="164">
        <v>81.754884000000004</v>
      </c>
      <c r="P567" s="164">
        <v>82.737351000000004</v>
      </c>
      <c r="Q567" s="164">
        <v>84.880226999999991</v>
      </c>
      <c r="R567" s="164">
        <v>86.211005999999998</v>
      </c>
      <c r="S567" s="164">
        <v>88.336844999999997</v>
      </c>
      <c r="T567" s="164">
        <v>84.058665000000005</v>
      </c>
      <c r="U567" s="164">
        <v>83.504015999999993</v>
      </c>
      <c r="V567" s="164">
        <v>83.939406000000005</v>
      </c>
      <c r="W567" s="164">
        <v>85.133888999999996</v>
      </c>
      <c r="X567" s="164">
        <v>86.256438000000003</v>
      </c>
      <c r="Y567" s="164">
        <v>86.795942999999994</v>
      </c>
    </row>
    <row r="568" spans="1:25" s="146" customFormat="1" ht="15" thickBot="1" x14ac:dyDescent="0.25">
      <c r="A568" s="183" t="s">
        <v>127</v>
      </c>
      <c r="B568" s="169">
        <v>3.6509273741482882</v>
      </c>
      <c r="C568" s="169">
        <v>3.6509273741482882</v>
      </c>
      <c r="D568" s="169">
        <v>3.6509273741482882</v>
      </c>
      <c r="E568" s="169">
        <v>3.6509273741482882</v>
      </c>
      <c r="F568" s="169">
        <v>3.6509273741482882</v>
      </c>
      <c r="G568" s="169">
        <v>3.6509273741482882</v>
      </c>
      <c r="H568" s="169">
        <v>3.6509273741482882</v>
      </c>
      <c r="I568" s="169">
        <v>3.6509273741482882</v>
      </c>
      <c r="J568" s="169">
        <v>3.6509273741482882</v>
      </c>
      <c r="K568" s="169">
        <v>3.6509273741482882</v>
      </c>
      <c r="L568" s="169">
        <v>3.6509273741482882</v>
      </c>
      <c r="M568" s="169">
        <v>3.6509273741482882</v>
      </c>
      <c r="N568" s="169">
        <v>3.6509273741482882</v>
      </c>
      <c r="O568" s="169">
        <v>3.6509273741482882</v>
      </c>
      <c r="P568" s="169">
        <v>3.6509273741482882</v>
      </c>
      <c r="Q568" s="169">
        <v>3.6509273741482882</v>
      </c>
      <c r="R568" s="169">
        <v>3.6509273741482882</v>
      </c>
      <c r="S568" s="169">
        <v>3.6509273741482882</v>
      </c>
      <c r="T568" s="169">
        <v>3.6509273741482882</v>
      </c>
      <c r="U568" s="169">
        <v>3.6509273741482882</v>
      </c>
      <c r="V568" s="169">
        <v>3.6509273741482882</v>
      </c>
      <c r="W568" s="169">
        <v>3.6509273741482882</v>
      </c>
      <c r="X568" s="169">
        <v>3.6509273741482882</v>
      </c>
      <c r="Y568" s="169">
        <v>3.6509273741482882</v>
      </c>
    </row>
    <row r="569" spans="1:25" s="146" customFormat="1" ht="15" thickBot="1" x14ac:dyDescent="0.25">
      <c r="A569" s="184">
        <v>18</v>
      </c>
      <c r="B569" s="174">
        <v>1422.1350893741483</v>
      </c>
      <c r="C569" s="174">
        <v>1403.0111453741486</v>
      </c>
      <c r="D569" s="174">
        <v>1402.9278943741483</v>
      </c>
      <c r="E569" s="174">
        <v>1408.2797443741483</v>
      </c>
      <c r="F569" s="174">
        <v>1419.0666953741484</v>
      </c>
      <c r="G569" s="174">
        <v>1440.0102683741484</v>
      </c>
      <c r="H569" s="174">
        <v>1432.3036043741483</v>
      </c>
      <c r="I569" s="174">
        <v>1404.9140253741484</v>
      </c>
      <c r="J569" s="174">
        <v>1431.1856623741483</v>
      </c>
      <c r="K569" s="174">
        <v>1433.3026163741483</v>
      </c>
      <c r="L569" s="174">
        <v>1413.1201953741484</v>
      </c>
      <c r="M569" s="174">
        <v>1416.4978073741484</v>
      </c>
      <c r="N569" s="174">
        <v>1421.6593693741484</v>
      </c>
      <c r="O569" s="174">
        <v>1386.7534143741484</v>
      </c>
      <c r="P569" s="174">
        <v>1390.6899973741483</v>
      </c>
      <c r="Q569" s="174">
        <v>1408.1846003741484</v>
      </c>
      <c r="R569" s="174">
        <v>1442.9716253741483</v>
      </c>
      <c r="S569" s="174">
        <v>1446.0519123741483</v>
      </c>
      <c r="T569" s="174">
        <v>1412.1568623741482</v>
      </c>
      <c r="U569" s="174">
        <v>1413.3699483741484</v>
      </c>
      <c r="V569" s="174">
        <v>1431.9468143741483</v>
      </c>
      <c r="W569" s="174">
        <v>1431.9943863741482</v>
      </c>
      <c r="X569" s="174">
        <v>1431.1737693741484</v>
      </c>
      <c r="Y569" s="174">
        <v>1425.5840593741484</v>
      </c>
    </row>
    <row r="570" spans="1:25" s="146" customFormat="1" x14ac:dyDescent="0.2">
      <c r="A570" s="161" t="s">
        <v>7</v>
      </c>
      <c r="B570" s="162">
        <v>486.34</v>
      </c>
      <c r="C570" s="162">
        <v>470.26</v>
      </c>
      <c r="D570" s="162">
        <v>470.19</v>
      </c>
      <c r="E570" s="162">
        <v>474.69</v>
      </c>
      <c r="F570" s="162">
        <v>483.76</v>
      </c>
      <c r="G570" s="162">
        <v>501.37</v>
      </c>
      <c r="H570" s="162">
        <v>494.89</v>
      </c>
      <c r="I570" s="162">
        <v>471.86</v>
      </c>
      <c r="J570" s="162">
        <v>493.95</v>
      </c>
      <c r="K570" s="162">
        <v>495.73</v>
      </c>
      <c r="L570" s="162">
        <v>478.76</v>
      </c>
      <c r="M570" s="162">
        <v>481.6</v>
      </c>
      <c r="N570" s="162">
        <v>485.94</v>
      </c>
      <c r="O570" s="162">
        <v>456.59</v>
      </c>
      <c r="P570" s="162">
        <v>459.9</v>
      </c>
      <c r="Q570" s="162">
        <v>474.61</v>
      </c>
      <c r="R570" s="162">
        <v>503.86</v>
      </c>
      <c r="S570" s="162">
        <v>506.45</v>
      </c>
      <c r="T570" s="162">
        <v>477.95</v>
      </c>
      <c r="U570" s="162">
        <v>478.97</v>
      </c>
      <c r="V570" s="162">
        <v>494.59</v>
      </c>
      <c r="W570" s="162">
        <v>494.63</v>
      </c>
      <c r="X570" s="162">
        <v>493.94</v>
      </c>
      <c r="Y570" s="162">
        <v>489.24</v>
      </c>
    </row>
    <row r="571" spans="1:25" s="146" customFormat="1" x14ac:dyDescent="0.2">
      <c r="A571" s="163" t="s">
        <v>8</v>
      </c>
      <c r="B571" s="164">
        <v>840.08</v>
      </c>
      <c r="C571" s="164">
        <v>840.08</v>
      </c>
      <c r="D571" s="164">
        <v>840.08</v>
      </c>
      <c r="E571" s="164">
        <v>840.08</v>
      </c>
      <c r="F571" s="164">
        <v>840.08</v>
      </c>
      <c r="G571" s="164">
        <v>840.08</v>
      </c>
      <c r="H571" s="164">
        <v>840.08</v>
      </c>
      <c r="I571" s="164">
        <v>840.08</v>
      </c>
      <c r="J571" s="164">
        <v>840.08</v>
      </c>
      <c r="K571" s="164">
        <v>840.08</v>
      </c>
      <c r="L571" s="164">
        <v>840.08</v>
      </c>
      <c r="M571" s="164">
        <v>840.08</v>
      </c>
      <c r="N571" s="164">
        <v>840.08</v>
      </c>
      <c r="O571" s="164">
        <v>840.08</v>
      </c>
      <c r="P571" s="164">
        <v>840.08</v>
      </c>
      <c r="Q571" s="164">
        <v>840.08</v>
      </c>
      <c r="R571" s="164">
        <v>840.08</v>
      </c>
      <c r="S571" s="164">
        <v>840.08</v>
      </c>
      <c r="T571" s="164">
        <v>840.08</v>
      </c>
      <c r="U571" s="164">
        <v>840.08</v>
      </c>
      <c r="V571" s="164">
        <v>840.08</v>
      </c>
      <c r="W571" s="164">
        <v>840.08</v>
      </c>
      <c r="X571" s="164">
        <v>840.08</v>
      </c>
      <c r="Y571" s="164">
        <v>840.08</v>
      </c>
    </row>
    <row r="572" spans="1:25" s="146" customFormat="1" x14ac:dyDescent="0.2">
      <c r="A572" s="167" t="s">
        <v>9</v>
      </c>
      <c r="B572" s="164">
        <v>92.064161999999996</v>
      </c>
      <c r="C572" s="164">
        <v>89.020218</v>
      </c>
      <c r="D572" s="164">
        <v>89.006967000000003</v>
      </c>
      <c r="E572" s="164">
        <v>89.858817000000002</v>
      </c>
      <c r="F572" s="164">
        <v>91.575767999999997</v>
      </c>
      <c r="G572" s="164">
        <v>94.909340999999998</v>
      </c>
      <c r="H572" s="164">
        <v>93.682676999999998</v>
      </c>
      <c r="I572" s="164">
        <v>89.323098000000002</v>
      </c>
      <c r="J572" s="164">
        <v>93.504734999999997</v>
      </c>
      <c r="K572" s="164">
        <v>93.841689000000002</v>
      </c>
      <c r="L572" s="164">
        <v>90.629267999999996</v>
      </c>
      <c r="M572" s="164">
        <v>91.166880000000006</v>
      </c>
      <c r="N572" s="164">
        <v>91.988441999999992</v>
      </c>
      <c r="O572" s="164">
        <v>86.432486999999995</v>
      </c>
      <c r="P572" s="164">
        <v>87.059069999999991</v>
      </c>
      <c r="Q572" s="164">
        <v>89.843672999999995</v>
      </c>
      <c r="R572" s="164">
        <v>95.380697999999995</v>
      </c>
      <c r="S572" s="164">
        <v>95.87098499999999</v>
      </c>
      <c r="T572" s="164">
        <v>90.475934999999993</v>
      </c>
      <c r="U572" s="164">
        <v>90.669021000000001</v>
      </c>
      <c r="V572" s="164">
        <v>93.625886999999992</v>
      </c>
      <c r="W572" s="164">
        <v>93.633459000000002</v>
      </c>
      <c r="X572" s="164">
        <v>93.502842000000001</v>
      </c>
      <c r="Y572" s="164">
        <v>92.613131999999993</v>
      </c>
    </row>
    <row r="573" spans="1:25" s="146" customFormat="1" ht="15" thickBot="1" x14ac:dyDescent="0.25">
      <c r="A573" s="168" t="s">
        <v>127</v>
      </c>
      <c r="B573" s="169">
        <v>3.6509273741482882</v>
      </c>
      <c r="C573" s="169">
        <v>3.6509273741482882</v>
      </c>
      <c r="D573" s="169">
        <v>3.6509273741482882</v>
      </c>
      <c r="E573" s="169">
        <v>3.6509273741482882</v>
      </c>
      <c r="F573" s="169">
        <v>3.6509273741482882</v>
      </c>
      <c r="G573" s="169">
        <v>3.6509273741482882</v>
      </c>
      <c r="H573" s="169">
        <v>3.6509273741482882</v>
      </c>
      <c r="I573" s="169">
        <v>3.6509273741482882</v>
      </c>
      <c r="J573" s="169">
        <v>3.6509273741482882</v>
      </c>
      <c r="K573" s="169">
        <v>3.6509273741482882</v>
      </c>
      <c r="L573" s="169">
        <v>3.6509273741482882</v>
      </c>
      <c r="M573" s="169">
        <v>3.6509273741482882</v>
      </c>
      <c r="N573" s="169">
        <v>3.6509273741482882</v>
      </c>
      <c r="O573" s="169">
        <v>3.6509273741482882</v>
      </c>
      <c r="P573" s="169">
        <v>3.6509273741482882</v>
      </c>
      <c r="Q573" s="169">
        <v>3.6509273741482882</v>
      </c>
      <c r="R573" s="169">
        <v>3.6509273741482882</v>
      </c>
      <c r="S573" s="169">
        <v>3.6509273741482882</v>
      </c>
      <c r="T573" s="169">
        <v>3.6509273741482882</v>
      </c>
      <c r="U573" s="169">
        <v>3.6509273741482882</v>
      </c>
      <c r="V573" s="169">
        <v>3.6509273741482882</v>
      </c>
      <c r="W573" s="169">
        <v>3.6509273741482882</v>
      </c>
      <c r="X573" s="169">
        <v>3.6509273741482882</v>
      </c>
      <c r="Y573" s="169">
        <v>3.6509273741482882</v>
      </c>
    </row>
    <row r="574" spans="1:25" s="146" customFormat="1" ht="15" thickBot="1" x14ac:dyDescent="0.25">
      <c r="A574" s="171">
        <v>19</v>
      </c>
      <c r="B574" s="174">
        <v>1535.7845973741482</v>
      </c>
      <c r="C574" s="174">
        <v>1501.3186833741483</v>
      </c>
      <c r="D574" s="174">
        <v>1492.9816903741482</v>
      </c>
      <c r="E574" s="174">
        <v>1505.5288053741483</v>
      </c>
      <c r="F574" s="174">
        <v>1519.4792943741484</v>
      </c>
      <c r="G574" s="174">
        <v>1540.6131553741482</v>
      </c>
      <c r="H574" s="174">
        <v>1528.8390853741482</v>
      </c>
      <c r="I574" s="174">
        <v>1520.7637383741483</v>
      </c>
      <c r="J574" s="174">
        <v>1530.3851753741483</v>
      </c>
      <c r="K574" s="174">
        <v>1533.9649683741484</v>
      </c>
      <c r="L574" s="174">
        <v>1539.1146373741485</v>
      </c>
      <c r="M574" s="174">
        <v>1543.9194093741485</v>
      </c>
      <c r="N574" s="174">
        <v>1516.9817643741483</v>
      </c>
      <c r="O574" s="174">
        <v>1492.3751473741484</v>
      </c>
      <c r="P574" s="174">
        <v>1496.0500843741484</v>
      </c>
      <c r="Q574" s="174">
        <v>1512.0223833741484</v>
      </c>
      <c r="R574" s="174">
        <v>1525.0452183741484</v>
      </c>
      <c r="S574" s="174">
        <v>1554.8609693741482</v>
      </c>
      <c r="T574" s="174">
        <v>1515.3286373741485</v>
      </c>
      <c r="U574" s="174">
        <v>1504.8746903741483</v>
      </c>
      <c r="V574" s="174">
        <v>1524.7122143741483</v>
      </c>
      <c r="W574" s="174">
        <v>1526.2701973741482</v>
      </c>
      <c r="X574" s="174">
        <v>1536.2722103741482</v>
      </c>
      <c r="Y574" s="174">
        <v>1533.7033223741482</v>
      </c>
    </row>
    <row r="575" spans="1:25" s="146" customFormat="1" x14ac:dyDescent="0.2">
      <c r="A575" s="180" t="s">
        <v>7</v>
      </c>
      <c r="B575" s="162">
        <v>581.9</v>
      </c>
      <c r="C575" s="162">
        <v>552.91999999999996</v>
      </c>
      <c r="D575" s="162">
        <v>545.91</v>
      </c>
      <c r="E575" s="162">
        <v>556.46</v>
      </c>
      <c r="F575" s="162">
        <v>568.19000000000005</v>
      </c>
      <c r="G575" s="162">
        <v>585.96</v>
      </c>
      <c r="H575" s="162">
        <v>576.05999999999995</v>
      </c>
      <c r="I575" s="162">
        <v>569.27</v>
      </c>
      <c r="J575" s="162">
        <v>577.36</v>
      </c>
      <c r="K575" s="162">
        <v>580.37</v>
      </c>
      <c r="L575" s="162">
        <v>584.70000000000005</v>
      </c>
      <c r="M575" s="162">
        <v>588.74</v>
      </c>
      <c r="N575" s="162">
        <v>566.09</v>
      </c>
      <c r="O575" s="162">
        <v>545.4</v>
      </c>
      <c r="P575" s="162">
        <v>548.49</v>
      </c>
      <c r="Q575" s="162">
        <v>561.91999999999996</v>
      </c>
      <c r="R575" s="162">
        <v>572.87</v>
      </c>
      <c r="S575" s="162">
        <v>597.94000000000005</v>
      </c>
      <c r="T575" s="162">
        <v>564.70000000000005</v>
      </c>
      <c r="U575" s="162">
        <v>555.91</v>
      </c>
      <c r="V575" s="162">
        <v>572.59</v>
      </c>
      <c r="W575" s="162">
        <v>573.9</v>
      </c>
      <c r="X575" s="162">
        <v>582.30999999999995</v>
      </c>
      <c r="Y575" s="162">
        <v>580.15</v>
      </c>
    </row>
    <row r="576" spans="1:25" s="146" customFormat="1" x14ac:dyDescent="0.2">
      <c r="A576" s="181" t="s">
        <v>8</v>
      </c>
      <c r="B576" s="164">
        <v>840.08</v>
      </c>
      <c r="C576" s="164">
        <v>840.08</v>
      </c>
      <c r="D576" s="164">
        <v>840.08</v>
      </c>
      <c r="E576" s="164">
        <v>840.08</v>
      </c>
      <c r="F576" s="164">
        <v>840.08</v>
      </c>
      <c r="G576" s="164">
        <v>840.08</v>
      </c>
      <c r="H576" s="164">
        <v>840.08</v>
      </c>
      <c r="I576" s="164">
        <v>840.08</v>
      </c>
      <c r="J576" s="164">
        <v>840.08</v>
      </c>
      <c r="K576" s="164">
        <v>840.08</v>
      </c>
      <c r="L576" s="164">
        <v>840.08</v>
      </c>
      <c r="M576" s="164">
        <v>840.08</v>
      </c>
      <c r="N576" s="164">
        <v>840.08</v>
      </c>
      <c r="O576" s="164">
        <v>840.08</v>
      </c>
      <c r="P576" s="164">
        <v>840.08</v>
      </c>
      <c r="Q576" s="164">
        <v>840.08</v>
      </c>
      <c r="R576" s="164">
        <v>840.08</v>
      </c>
      <c r="S576" s="164">
        <v>840.08</v>
      </c>
      <c r="T576" s="164">
        <v>840.08</v>
      </c>
      <c r="U576" s="164">
        <v>840.08</v>
      </c>
      <c r="V576" s="164">
        <v>840.08</v>
      </c>
      <c r="W576" s="164">
        <v>840.08</v>
      </c>
      <c r="X576" s="164">
        <v>840.08</v>
      </c>
      <c r="Y576" s="164">
        <v>840.08</v>
      </c>
    </row>
    <row r="577" spans="1:25" s="146" customFormat="1" x14ac:dyDescent="0.2">
      <c r="A577" s="182" t="s">
        <v>9</v>
      </c>
      <c r="B577" s="164">
        <v>110.15366999999999</v>
      </c>
      <c r="C577" s="164">
        <v>104.667756</v>
      </c>
      <c r="D577" s="164">
        <v>103.340763</v>
      </c>
      <c r="E577" s="164">
        <v>105.337878</v>
      </c>
      <c r="F577" s="164">
        <v>107.558367</v>
      </c>
      <c r="G577" s="164">
        <v>110.922228</v>
      </c>
      <c r="H577" s="164">
        <v>109.04815799999999</v>
      </c>
      <c r="I577" s="164">
        <v>107.762811</v>
      </c>
      <c r="J577" s="164">
        <v>109.294248</v>
      </c>
      <c r="K577" s="164">
        <v>109.864041</v>
      </c>
      <c r="L577" s="164">
        <v>110.68371</v>
      </c>
      <c r="M577" s="164">
        <v>111.448482</v>
      </c>
      <c r="N577" s="164">
        <v>107.160837</v>
      </c>
      <c r="O577" s="164">
        <v>103.24422</v>
      </c>
      <c r="P577" s="164">
        <v>103.829157</v>
      </c>
      <c r="Q577" s="164">
        <v>106.37145599999999</v>
      </c>
      <c r="R577" s="164">
        <v>108.44429099999999</v>
      </c>
      <c r="S577" s="164">
        <v>113.19004200000001</v>
      </c>
      <c r="T577" s="164">
        <v>106.89771</v>
      </c>
      <c r="U577" s="164">
        <v>105.233763</v>
      </c>
      <c r="V577" s="164">
        <v>108.39128700000001</v>
      </c>
      <c r="W577" s="164">
        <v>108.63927</v>
      </c>
      <c r="X577" s="164">
        <v>110.23128299999999</v>
      </c>
      <c r="Y577" s="164">
        <v>109.822395</v>
      </c>
    </row>
    <row r="578" spans="1:25" s="146" customFormat="1" ht="15" thickBot="1" x14ac:dyDescent="0.25">
      <c r="A578" s="183" t="s">
        <v>127</v>
      </c>
      <c r="B578" s="169">
        <v>3.6509273741482882</v>
      </c>
      <c r="C578" s="169">
        <v>3.6509273741482882</v>
      </c>
      <c r="D578" s="169">
        <v>3.6509273741482882</v>
      </c>
      <c r="E578" s="169">
        <v>3.6509273741482882</v>
      </c>
      <c r="F578" s="169">
        <v>3.6509273741482882</v>
      </c>
      <c r="G578" s="169">
        <v>3.6509273741482882</v>
      </c>
      <c r="H578" s="169">
        <v>3.6509273741482882</v>
      </c>
      <c r="I578" s="169">
        <v>3.6509273741482882</v>
      </c>
      <c r="J578" s="169">
        <v>3.6509273741482882</v>
      </c>
      <c r="K578" s="169">
        <v>3.6509273741482882</v>
      </c>
      <c r="L578" s="169">
        <v>3.6509273741482882</v>
      </c>
      <c r="M578" s="169">
        <v>3.6509273741482882</v>
      </c>
      <c r="N578" s="169">
        <v>3.6509273741482882</v>
      </c>
      <c r="O578" s="169">
        <v>3.6509273741482882</v>
      </c>
      <c r="P578" s="169">
        <v>3.6509273741482882</v>
      </c>
      <c r="Q578" s="169">
        <v>3.6509273741482882</v>
      </c>
      <c r="R578" s="169">
        <v>3.6509273741482882</v>
      </c>
      <c r="S578" s="169">
        <v>3.6509273741482882</v>
      </c>
      <c r="T578" s="169">
        <v>3.6509273741482882</v>
      </c>
      <c r="U578" s="169">
        <v>3.6509273741482882</v>
      </c>
      <c r="V578" s="169">
        <v>3.6509273741482882</v>
      </c>
      <c r="W578" s="169">
        <v>3.6509273741482882</v>
      </c>
      <c r="X578" s="169">
        <v>3.6509273741482882</v>
      </c>
      <c r="Y578" s="169">
        <v>3.6509273741482882</v>
      </c>
    </row>
    <row r="579" spans="1:25" s="146" customFormat="1" ht="15" thickBot="1" x14ac:dyDescent="0.25">
      <c r="A579" s="154">
        <v>20</v>
      </c>
      <c r="B579" s="174">
        <v>1532.9540633741483</v>
      </c>
      <c r="C579" s="174">
        <v>1498.9281903741482</v>
      </c>
      <c r="D579" s="174">
        <v>1491.1977403741482</v>
      </c>
      <c r="E579" s="174">
        <v>1499.2136223741484</v>
      </c>
      <c r="F579" s="174">
        <v>1511.4634123741484</v>
      </c>
      <c r="G579" s="174">
        <v>1533.3822113741483</v>
      </c>
      <c r="H579" s="174">
        <v>1530.4208543741483</v>
      </c>
      <c r="I579" s="174">
        <v>1525.9728723741482</v>
      </c>
      <c r="J579" s="174">
        <v>1537.0095763741483</v>
      </c>
      <c r="K579" s="174">
        <v>1533.9530753741483</v>
      </c>
      <c r="L579" s="174">
        <v>1537.9134443741482</v>
      </c>
      <c r="M579" s="174">
        <v>1539.2573533741484</v>
      </c>
      <c r="N579" s="174">
        <v>1539.7687523741481</v>
      </c>
      <c r="O579" s="174">
        <v>1509.5962113741484</v>
      </c>
      <c r="P579" s="174">
        <v>1486.6427213741483</v>
      </c>
      <c r="Q579" s="174">
        <v>1506.8132493741482</v>
      </c>
      <c r="R579" s="174">
        <v>1546.0125773741481</v>
      </c>
      <c r="S579" s="174">
        <v>1549.8896953741485</v>
      </c>
      <c r="T579" s="174">
        <v>1511.6774863741484</v>
      </c>
      <c r="U579" s="174">
        <v>1508.4544833741484</v>
      </c>
      <c r="V579" s="174">
        <v>1531.2533643741483</v>
      </c>
      <c r="W579" s="174">
        <v>1532.4545573741484</v>
      </c>
      <c r="X579" s="174">
        <v>1541.0413033741484</v>
      </c>
      <c r="Y579" s="174">
        <v>1540.3277233741485</v>
      </c>
    </row>
    <row r="580" spans="1:25" s="146" customFormat="1" x14ac:dyDescent="0.2">
      <c r="A580" s="180" t="s">
        <v>7</v>
      </c>
      <c r="B580" s="162">
        <v>579.52</v>
      </c>
      <c r="C580" s="162">
        <v>550.91</v>
      </c>
      <c r="D580" s="162">
        <v>544.41</v>
      </c>
      <c r="E580" s="162">
        <v>551.15</v>
      </c>
      <c r="F580" s="162">
        <v>561.45000000000005</v>
      </c>
      <c r="G580" s="162">
        <v>579.88</v>
      </c>
      <c r="H580" s="162">
        <v>577.39</v>
      </c>
      <c r="I580" s="162">
        <v>573.65</v>
      </c>
      <c r="J580" s="162">
        <v>582.92999999999995</v>
      </c>
      <c r="K580" s="162">
        <v>580.36</v>
      </c>
      <c r="L580" s="162">
        <v>583.69000000000005</v>
      </c>
      <c r="M580" s="162">
        <v>584.82000000000005</v>
      </c>
      <c r="N580" s="162">
        <v>585.25</v>
      </c>
      <c r="O580" s="162">
        <v>559.88</v>
      </c>
      <c r="P580" s="162">
        <v>540.58000000000004</v>
      </c>
      <c r="Q580" s="162">
        <v>557.54</v>
      </c>
      <c r="R580" s="162">
        <v>590.5</v>
      </c>
      <c r="S580" s="162">
        <v>593.76</v>
      </c>
      <c r="T580" s="162">
        <v>561.63</v>
      </c>
      <c r="U580" s="162">
        <v>558.91999999999996</v>
      </c>
      <c r="V580" s="162">
        <v>578.09</v>
      </c>
      <c r="W580" s="162">
        <v>579.1</v>
      </c>
      <c r="X580" s="162">
        <v>586.32000000000005</v>
      </c>
      <c r="Y580" s="162">
        <v>585.72</v>
      </c>
    </row>
    <row r="581" spans="1:25" s="146" customFormat="1" x14ac:dyDescent="0.2">
      <c r="A581" s="181" t="s">
        <v>8</v>
      </c>
      <c r="B581" s="164">
        <v>840.08</v>
      </c>
      <c r="C581" s="164">
        <v>840.08</v>
      </c>
      <c r="D581" s="164">
        <v>840.08</v>
      </c>
      <c r="E581" s="164">
        <v>840.08</v>
      </c>
      <c r="F581" s="164">
        <v>840.08</v>
      </c>
      <c r="G581" s="164">
        <v>840.08</v>
      </c>
      <c r="H581" s="164">
        <v>840.08</v>
      </c>
      <c r="I581" s="164">
        <v>840.08</v>
      </c>
      <c r="J581" s="164">
        <v>840.08</v>
      </c>
      <c r="K581" s="164">
        <v>840.08</v>
      </c>
      <c r="L581" s="164">
        <v>840.08</v>
      </c>
      <c r="M581" s="164">
        <v>840.08</v>
      </c>
      <c r="N581" s="164">
        <v>840.08</v>
      </c>
      <c r="O581" s="164">
        <v>840.08</v>
      </c>
      <c r="P581" s="164">
        <v>840.08</v>
      </c>
      <c r="Q581" s="164">
        <v>840.08</v>
      </c>
      <c r="R581" s="164">
        <v>840.08</v>
      </c>
      <c r="S581" s="164">
        <v>840.08</v>
      </c>
      <c r="T581" s="164">
        <v>840.08</v>
      </c>
      <c r="U581" s="164">
        <v>840.08</v>
      </c>
      <c r="V581" s="164">
        <v>840.08</v>
      </c>
      <c r="W581" s="164">
        <v>840.08</v>
      </c>
      <c r="X581" s="164">
        <v>840.08</v>
      </c>
      <c r="Y581" s="164">
        <v>840.08</v>
      </c>
    </row>
    <row r="582" spans="1:25" s="146" customFormat="1" x14ac:dyDescent="0.2">
      <c r="A582" s="182" t="s">
        <v>9</v>
      </c>
      <c r="B582" s="164">
        <v>109.703136</v>
      </c>
      <c r="C582" s="164">
        <v>104.287263</v>
      </c>
      <c r="D582" s="164">
        <v>103.05681299999999</v>
      </c>
      <c r="E582" s="164">
        <v>104.33269499999999</v>
      </c>
      <c r="F582" s="164">
        <v>106.28248500000001</v>
      </c>
      <c r="G582" s="164">
        <v>109.77128399999999</v>
      </c>
      <c r="H582" s="164">
        <v>109.299927</v>
      </c>
      <c r="I582" s="164">
        <v>108.591945</v>
      </c>
      <c r="J582" s="164">
        <v>110.34864899999999</v>
      </c>
      <c r="K582" s="164">
        <v>109.862148</v>
      </c>
      <c r="L582" s="164">
        <v>110.49251700000001</v>
      </c>
      <c r="M582" s="164">
        <v>110.70642600000001</v>
      </c>
      <c r="N582" s="164">
        <v>110.787825</v>
      </c>
      <c r="O582" s="164">
        <v>105.98528399999999</v>
      </c>
      <c r="P582" s="164">
        <v>102.331794</v>
      </c>
      <c r="Q582" s="164">
        <v>105.54232199999998</v>
      </c>
      <c r="R582" s="164">
        <v>111.78165</v>
      </c>
      <c r="S582" s="164">
        <v>112.39876799999999</v>
      </c>
      <c r="T582" s="164">
        <v>106.316559</v>
      </c>
      <c r="U582" s="164">
        <v>105.80355599999999</v>
      </c>
      <c r="V582" s="164">
        <v>109.43243700000001</v>
      </c>
      <c r="W582" s="164">
        <v>109.62363000000001</v>
      </c>
      <c r="X582" s="164">
        <v>110.99037600000001</v>
      </c>
      <c r="Y582" s="164">
        <v>110.876796</v>
      </c>
    </row>
    <row r="583" spans="1:25" s="146" customFormat="1" ht="15" thickBot="1" x14ac:dyDescent="0.25">
      <c r="A583" s="183" t="s">
        <v>127</v>
      </c>
      <c r="B583" s="169">
        <v>3.6509273741482882</v>
      </c>
      <c r="C583" s="169">
        <v>3.6509273741482882</v>
      </c>
      <c r="D583" s="169">
        <v>3.6509273741482882</v>
      </c>
      <c r="E583" s="169">
        <v>3.6509273741482882</v>
      </c>
      <c r="F583" s="169">
        <v>3.6509273741482882</v>
      </c>
      <c r="G583" s="169">
        <v>3.6509273741482882</v>
      </c>
      <c r="H583" s="169">
        <v>3.6509273741482882</v>
      </c>
      <c r="I583" s="169">
        <v>3.6509273741482882</v>
      </c>
      <c r="J583" s="169">
        <v>3.6509273741482882</v>
      </c>
      <c r="K583" s="169">
        <v>3.6509273741482882</v>
      </c>
      <c r="L583" s="169">
        <v>3.6509273741482882</v>
      </c>
      <c r="M583" s="169">
        <v>3.6509273741482882</v>
      </c>
      <c r="N583" s="169">
        <v>3.6509273741482882</v>
      </c>
      <c r="O583" s="169">
        <v>3.6509273741482882</v>
      </c>
      <c r="P583" s="169">
        <v>3.6509273741482882</v>
      </c>
      <c r="Q583" s="169">
        <v>3.6509273741482882</v>
      </c>
      <c r="R583" s="169">
        <v>3.6509273741482882</v>
      </c>
      <c r="S583" s="169">
        <v>3.6509273741482882</v>
      </c>
      <c r="T583" s="169">
        <v>3.6509273741482882</v>
      </c>
      <c r="U583" s="169">
        <v>3.6509273741482882</v>
      </c>
      <c r="V583" s="169">
        <v>3.6509273741482882</v>
      </c>
      <c r="W583" s="169">
        <v>3.6509273741482882</v>
      </c>
      <c r="X583" s="169">
        <v>3.6509273741482882</v>
      </c>
      <c r="Y583" s="169">
        <v>3.6509273741482882</v>
      </c>
    </row>
    <row r="584" spans="1:25" s="146" customFormat="1" ht="15" thickBot="1" x14ac:dyDescent="0.25">
      <c r="A584" s="185">
        <v>21</v>
      </c>
      <c r="B584" s="174">
        <v>1658.0327443741483</v>
      </c>
      <c r="C584" s="174">
        <v>1614.4092203741484</v>
      </c>
      <c r="D584" s="174">
        <v>1605.2159313741483</v>
      </c>
      <c r="E584" s="174">
        <v>1625.1248133741483</v>
      </c>
      <c r="F584" s="174">
        <v>1667.6660743741481</v>
      </c>
      <c r="G584" s="174">
        <v>1670.5798593741486</v>
      </c>
      <c r="H584" s="174">
        <v>1661.6244303741482</v>
      </c>
      <c r="I584" s="174">
        <v>1646.4013903741484</v>
      </c>
      <c r="J584" s="174">
        <v>1663.6819193741483</v>
      </c>
      <c r="K584" s="174">
        <v>1664.1695323741483</v>
      </c>
      <c r="L584" s="174">
        <v>1660.0783403741482</v>
      </c>
      <c r="M584" s="174">
        <v>1668.4510123741486</v>
      </c>
      <c r="N584" s="174">
        <v>1671.0912583741483</v>
      </c>
      <c r="O584" s="174">
        <v>1639.2774833741482</v>
      </c>
      <c r="P584" s="174">
        <v>1641.9890873741485</v>
      </c>
      <c r="Q584" s="174">
        <v>1660.6492043741484</v>
      </c>
      <c r="R584" s="174">
        <v>1686.1002243741482</v>
      </c>
      <c r="S584" s="174">
        <v>1691.8802223741484</v>
      </c>
      <c r="T584" s="174">
        <v>1671.8880893741484</v>
      </c>
      <c r="U584" s="174">
        <v>1627.2774463741484</v>
      </c>
      <c r="V584" s="174">
        <v>1651.5272733741485</v>
      </c>
      <c r="W584" s="174">
        <v>1650.9445163741482</v>
      </c>
      <c r="X584" s="174">
        <v>1643.8800743741481</v>
      </c>
      <c r="Y584" s="174">
        <v>1658.1516743741481</v>
      </c>
    </row>
    <row r="585" spans="1:25" s="146" customFormat="1" x14ac:dyDescent="0.2">
      <c r="A585" s="180" t="s">
        <v>7</v>
      </c>
      <c r="B585" s="162">
        <v>684.69</v>
      </c>
      <c r="C585" s="162">
        <v>648.01</v>
      </c>
      <c r="D585" s="162">
        <v>640.28</v>
      </c>
      <c r="E585" s="162">
        <v>657.02</v>
      </c>
      <c r="F585" s="162">
        <v>692.79</v>
      </c>
      <c r="G585" s="162">
        <v>695.24</v>
      </c>
      <c r="H585" s="162">
        <v>687.71</v>
      </c>
      <c r="I585" s="162">
        <v>674.91</v>
      </c>
      <c r="J585" s="162">
        <v>689.44</v>
      </c>
      <c r="K585" s="162">
        <v>689.85</v>
      </c>
      <c r="L585" s="162">
        <v>686.41</v>
      </c>
      <c r="M585" s="162">
        <v>693.45</v>
      </c>
      <c r="N585" s="162">
        <v>695.67</v>
      </c>
      <c r="O585" s="162">
        <v>668.92</v>
      </c>
      <c r="P585" s="162">
        <v>671.2</v>
      </c>
      <c r="Q585" s="162">
        <v>686.89</v>
      </c>
      <c r="R585" s="162">
        <v>708.29</v>
      </c>
      <c r="S585" s="162">
        <v>713.15</v>
      </c>
      <c r="T585" s="162">
        <v>696.34</v>
      </c>
      <c r="U585" s="162">
        <v>658.83</v>
      </c>
      <c r="V585" s="162">
        <v>679.22</v>
      </c>
      <c r="W585" s="162">
        <v>678.73</v>
      </c>
      <c r="X585" s="162">
        <v>672.79</v>
      </c>
      <c r="Y585" s="162">
        <v>684.79</v>
      </c>
    </row>
    <row r="586" spans="1:25" s="146" customFormat="1" x14ac:dyDescent="0.2">
      <c r="A586" s="181" t="s">
        <v>8</v>
      </c>
      <c r="B586" s="164">
        <v>840.08</v>
      </c>
      <c r="C586" s="164">
        <v>840.08</v>
      </c>
      <c r="D586" s="164">
        <v>840.08</v>
      </c>
      <c r="E586" s="164">
        <v>840.08</v>
      </c>
      <c r="F586" s="164">
        <v>840.08</v>
      </c>
      <c r="G586" s="164">
        <v>840.08</v>
      </c>
      <c r="H586" s="164">
        <v>840.08</v>
      </c>
      <c r="I586" s="164">
        <v>840.08</v>
      </c>
      <c r="J586" s="164">
        <v>840.08</v>
      </c>
      <c r="K586" s="164">
        <v>840.08</v>
      </c>
      <c r="L586" s="164">
        <v>840.08</v>
      </c>
      <c r="M586" s="164">
        <v>840.08</v>
      </c>
      <c r="N586" s="164">
        <v>840.08</v>
      </c>
      <c r="O586" s="164">
        <v>840.08</v>
      </c>
      <c r="P586" s="164">
        <v>840.08</v>
      </c>
      <c r="Q586" s="164">
        <v>840.08</v>
      </c>
      <c r="R586" s="164">
        <v>840.08</v>
      </c>
      <c r="S586" s="164">
        <v>840.08</v>
      </c>
      <c r="T586" s="164">
        <v>840.08</v>
      </c>
      <c r="U586" s="164">
        <v>840.08</v>
      </c>
      <c r="V586" s="164">
        <v>840.08</v>
      </c>
      <c r="W586" s="164">
        <v>840.08</v>
      </c>
      <c r="X586" s="164">
        <v>840.08</v>
      </c>
      <c r="Y586" s="164">
        <v>840.08</v>
      </c>
    </row>
    <row r="587" spans="1:25" s="146" customFormat="1" x14ac:dyDescent="0.2">
      <c r="A587" s="182" t="s">
        <v>9</v>
      </c>
      <c r="B587" s="164">
        <v>129.611817</v>
      </c>
      <c r="C587" s="164">
        <v>122.66829299999999</v>
      </c>
      <c r="D587" s="164">
        <v>121.20500399999999</v>
      </c>
      <c r="E587" s="164">
        <v>124.373886</v>
      </c>
      <c r="F587" s="164">
        <v>131.14514699999998</v>
      </c>
      <c r="G587" s="164">
        <v>131.60893200000001</v>
      </c>
      <c r="H587" s="164">
        <v>130.183503</v>
      </c>
      <c r="I587" s="164">
        <v>127.76046299999999</v>
      </c>
      <c r="J587" s="164">
        <v>130.51099200000002</v>
      </c>
      <c r="K587" s="164">
        <v>130.588605</v>
      </c>
      <c r="L587" s="164">
        <v>129.93741299999999</v>
      </c>
      <c r="M587" s="164">
        <v>131.27008499999999</v>
      </c>
      <c r="N587" s="164">
        <v>131.69033099999999</v>
      </c>
      <c r="O587" s="164">
        <v>126.62655599999999</v>
      </c>
      <c r="P587" s="164">
        <v>127.05816</v>
      </c>
      <c r="Q587" s="164">
        <v>130.028277</v>
      </c>
      <c r="R587" s="164">
        <v>134.079297</v>
      </c>
      <c r="S587" s="164">
        <v>134.99929499999999</v>
      </c>
      <c r="T587" s="164">
        <v>131.817162</v>
      </c>
      <c r="U587" s="164">
        <v>124.71651900000001</v>
      </c>
      <c r="V587" s="164">
        <v>128.576346</v>
      </c>
      <c r="W587" s="164">
        <v>128.48358899999999</v>
      </c>
      <c r="X587" s="164">
        <v>127.35914699999999</v>
      </c>
      <c r="Y587" s="164">
        <v>129.63074699999999</v>
      </c>
    </row>
    <row r="588" spans="1:25" s="146" customFormat="1" ht="15" thickBot="1" x14ac:dyDescent="0.25">
      <c r="A588" s="183" t="s">
        <v>127</v>
      </c>
      <c r="B588" s="169">
        <v>3.6509273741482882</v>
      </c>
      <c r="C588" s="169">
        <v>3.6509273741482882</v>
      </c>
      <c r="D588" s="169">
        <v>3.6509273741482882</v>
      </c>
      <c r="E588" s="169">
        <v>3.6509273741482882</v>
      </c>
      <c r="F588" s="169">
        <v>3.6509273741482882</v>
      </c>
      <c r="G588" s="169">
        <v>3.6509273741482882</v>
      </c>
      <c r="H588" s="169">
        <v>3.6509273741482882</v>
      </c>
      <c r="I588" s="169">
        <v>3.6509273741482882</v>
      </c>
      <c r="J588" s="169">
        <v>3.6509273741482882</v>
      </c>
      <c r="K588" s="169">
        <v>3.6509273741482882</v>
      </c>
      <c r="L588" s="169">
        <v>3.6509273741482882</v>
      </c>
      <c r="M588" s="169">
        <v>3.6509273741482882</v>
      </c>
      <c r="N588" s="169">
        <v>3.6509273741482882</v>
      </c>
      <c r="O588" s="169">
        <v>3.6509273741482882</v>
      </c>
      <c r="P588" s="169">
        <v>3.6509273741482882</v>
      </c>
      <c r="Q588" s="169">
        <v>3.6509273741482882</v>
      </c>
      <c r="R588" s="169">
        <v>3.6509273741482882</v>
      </c>
      <c r="S588" s="169">
        <v>3.6509273741482882</v>
      </c>
      <c r="T588" s="169">
        <v>3.6509273741482882</v>
      </c>
      <c r="U588" s="169">
        <v>3.6509273741482882</v>
      </c>
      <c r="V588" s="169">
        <v>3.6509273741482882</v>
      </c>
      <c r="W588" s="169">
        <v>3.6509273741482882</v>
      </c>
      <c r="X588" s="169">
        <v>3.6509273741482882</v>
      </c>
      <c r="Y588" s="169">
        <v>3.6509273741482882</v>
      </c>
    </row>
    <row r="589" spans="1:25" s="146" customFormat="1" ht="15" thickBot="1" x14ac:dyDescent="0.25">
      <c r="A589" s="154">
        <v>22</v>
      </c>
      <c r="B589" s="174">
        <v>1643.3924613741483</v>
      </c>
      <c r="C589" s="174">
        <v>1598.0206663741483</v>
      </c>
      <c r="D589" s="174">
        <v>1594.3814083741484</v>
      </c>
      <c r="E589" s="174">
        <v>1606.6074123741485</v>
      </c>
      <c r="F589" s="174">
        <v>1654.0485893741484</v>
      </c>
      <c r="G589" s="174">
        <v>1650.3022943741482</v>
      </c>
      <c r="H589" s="174">
        <v>1650.0406483741485</v>
      </c>
      <c r="I589" s="174">
        <v>1638.9444793741484</v>
      </c>
      <c r="J589" s="174">
        <v>1649.3389613741483</v>
      </c>
      <c r="K589" s="174">
        <v>1661.6006443741483</v>
      </c>
      <c r="L589" s="174">
        <v>1660.6016323741483</v>
      </c>
      <c r="M589" s="174">
        <v>1671.0199003741484</v>
      </c>
      <c r="N589" s="174">
        <v>1667.1189963741483</v>
      </c>
      <c r="O589" s="174">
        <v>1629.9652643741483</v>
      </c>
      <c r="P589" s="174">
        <v>1641.5371533741484</v>
      </c>
      <c r="Q589" s="174">
        <v>1661.1606033741484</v>
      </c>
      <c r="R589" s="174">
        <v>1672.2210933741483</v>
      </c>
      <c r="S589" s="174">
        <v>1683.4718713741483</v>
      </c>
      <c r="T589" s="174">
        <v>1654.7027043741484</v>
      </c>
      <c r="U589" s="174">
        <v>1606.7501283741483</v>
      </c>
      <c r="V589" s="174">
        <v>1612.5895913741483</v>
      </c>
      <c r="W589" s="174">
        <v>1624.5539493741483</v>
      </c>
      <c r="X589" s="174">
        <v>1635.1625053741482</v>
      </c>
      <c r="Y589" s="174">
        <v>1655.7492883741481</v>
      </c>
    </row>
    <row r="590" spans="1:25" s="146" customFormat="1" x14ac:dyDescent="0.2">
      <c r="A590" s="180" t="s">
        <v>7</v>
      </c>
      <c r="B590" s="162">
        <v>672.38</v>
      </c>
      <c r="C590" s="162">
        <v>634.23</v>
      </c>
      <c r="D590" s="162">
        <v>631.16999999999996</v>
      </c>
      <c r="E590" s="162">
        <v>641.45000000000005</v>
      </c>
      <c r="F590" s="162">
        <v>681.34</v>
      </c>
      <c r="G590" s="162">
        <v>678.19</v>
      </c>
      <c r="H590" s="162">
        <v>677.97</v>
      </c>
      <c r="I590" s="162">
        <v>668.64</v>
      </c>
      <c r="J590" s="162">
        <v>677.38</v>
      </c>
      <c r="K590" s="162">
        <v>687.69</v>
      </c>
      <c r="L590" s="162">
        <v>686.85</v>
      </c>
      <c r="M590" s="162">
        <v>695.61</v>
      </c>
      <c r="N590" s="162">
        <v>692.33</v>
      </c>
      <c r="O590" s="162">
        <v>661.09</v>
      </c>
      <c r="P590" s="162">
        <v>670.82</v>
      </c>
      <c r="Q590" s="162">
        <v>687.32</v>
      </c>
      <c r="R590" s="162">
        <v>696.62</v>
      </c>
      <c r="S590" s="162">
        <v>706.08</v>
      </c>
      <c r="T590" s="162">
        <v>681.89</v>
      </c>
      <c r="U590" s="162">
        <v>641.57000000000005</v>
      </c>
      <c r="V590" s="162">
        <v>646.48</v>
      </c>
      <c r="W590" s="162">
        <v>656.54</v>
      </c>
      <c r="X590" s="162">
        <v>665.46</v>
      </c>
      <c r="Y590" s="162">
        <v>682.77</v>
      </c>
    </row>
    <row r="591" spans="1:25" s="146" customFormat="1" x14ac:dyDescent="0.2">
      <c r="A591" s="181" t="s">
        <v>8</v>
      </c>
      <c r="B591" s="164">
        <v>840.08</v>
      </c>
      <c r="C591" s="164">
        <v>840.08</v>
      </c>
      <c r="D591" s="164">
        <v>840.08</v>
      </c>
      <c r="E591" s="164">
        <v>840.08</v>
      </c>
      <c r="F591" s="164">
        <v>840.08</v>
      </c>
      <c r="G591" s="164">
        <v>840.08</v>
      </c>
      <c r="H591" s="164">
        <v>840.08</v>
      </c>
      <c r="I591" s="164">
        <v>840.08</v>
      </c>
      <c r="J591" s="164">
        <v>840.08</v>
      </c>
      <c r="K591" s="164">
        <v>840.08</v>
      </c>
      <c r="L591" s="164">
        <v>840.08</v>
      </c>
      <c r="M591" s="164">
        <v>840.08</v>
      </c>
      <c r="N591" s="164">
        <v>840.08</v>
      </c>
      <c r="O591" s="164">
        <v>840.08</v>
      </c>
      <c r="P591" s="164">
        <v>840.08</v>
      </c>
      <c r="Q591" s="164">
        <v>840.08</v>
      </c>
      <c r="R591" s="164">
        <v>840.08</v>
      </c>
      <c r="S591" s="164">
        <v>840.08</v>
      </c>
      <c r="T591" s="164">
        <v>840.08</v>
      </c>
      <c r="U591" s="164">
        <v>840.08</v>
      </c>
      <c r="V591" s="164">
        <v>840.08</v>
      </c>
      <c r="W591" s="164">
        <v>840.08</v>
      </c>
      <c r="X591" s="164">
        <v>840.08</v>
      </c>
      <c r="Y591" s="164">
        <v>840.08</v>
      </c>
    </row>
    <row r="592" spans="1:25" s="146" customFormat="1" x14ac:dyDescent="0.2">
      <c r="A592" s="182" t="s">
        <v>9</v>
      </c>
      <c r="B592" s="164">
        <v>127.28153399999999</v>
      </c>
      <c r="C592" s="164">
        <v>120.05973900000001</v>
      </c>
      <c r="D592" s="164">
        <v>119.48048099999998</v>
      </c>
      <c r="E592" s="164">
        <v>121.426485</v>
      </c>
      <c r="F592" s="164">
        <v>128.97766200000001</v>
      </c>
      <c r="G592" s="164">
        <v>128.38136700000001</v>
      </c>
      <c r="H592" s="164">
        <v>128.339721</v>
      </c>
      <c r="I592" s="164">
        <v>126.57355199999999</v>
      </c>
      <c r="J592" s="164">
        <v>128.22803400000001</v>
      </c>
      <c r="K592" s="164">
        <v>130.17971700000001</v>
      </c>
      <c r="L592" s="164">
        <v>130.02070499999999</v>
      </c>
      <c r="M592" s="164">
        <v>131.67897300000001</v>
      </c>
      <c r="N592" s="164">
        <v>131.05806900000002</v>
      </c>
      <c r="O592" s="164">
        <v>125.14433700000001</v>
      </c>
      <c r="P592" s="164">
        <v>126.986226</v>
      </c>
      <c r="Q592" s="164">
        <v>130.10967600000001</v>
      </c>
      <c r="R592" s="164">
        <v>131.87016600000001</v>
      </c>
      <c r="S592" s="164">
        <v>133.660944</v>
      </c>
      <c r="T592" s="164">
        <v>129.08177699999999</v>
      </c>
      <c r="U592" s="164">
        <v>121.449201</v>
      </c>
      <c r="V592" s="164">
        <v>122.378664</v>
      </c>
      <c r="W592" s="164">
        <v>124.28302199999999</v>
      </c>
      <c r="X592" s="164">
        <v>125.97157800000001</v>
      </c>
      <c r="Y592" s="164">
        <v>129.24836099999999</v>
      </c>
    </row>
    <row r="593" spans="1:25" s="146" customFormat="1" ht="15" thickBot="1" x14ac:dyDescent="0.25">
      <c r="A593" s="183" t="s">
        <v>127</v>
      </c>
      <c r="B593" s="169">
        <v>3.6509273741482882</v>
      </c>
      <c r="C593" s="169">
        <v>3.6509273741482882</v>
      </c>
      <c r="D593" s="169">
        <v>3.6509273741482882</v>
      </c>
      <c r="E593" s="169">
        <v>3.6509273741482882</v>
      </c>
      <c r="F593" s="169">
        <v>3.6509273741482882</v>
      </c>
      <c r="G593" s="169">
        <v>3.6509273741482882</v>
      </c>
      <c r="H593" s="169">
        <v>3.6509273741482882</v>
      </c>
      <c r="I593" s="169">
        <v>3.6509273741482882</v>
      </c>
      <c r="J593" s="169">
        <v>3.6509273741482882</v>
      </c>
      <c r="K593" s="169">
        <v>3.6509273741482882</v>
      </c>
      <c r="L593" s="169">
        <v>3.6509273741482882</v>
      </c>
      <c r="M593" s="169">
        <v>3.6509273741482882</v>
      </c>
      <c r="N593" s="169">
        <v>3.6509273741482882</v>
      </c>
      <c r="O593" s="169">
        <v>3.6509273741482882</v>
      </c>
      <c r="P593" s="169">
        <v>3.6509273741482882</v>
      </c>
      <c r="Q593" s="169">
        <v>3.6509273741482882</v>
      </c>
      <c r="R593" s="169">
        <v>3.6509273741482882</v>
      </c>
      <c r="S593" s="169">
        <v>3.6509273741482882</v>
      </c>
      <c r="T593" s="169">
        <v>3.6509273741482882</v>
      </c>
      <c r="U593" s="169">
        <v>3.6509273741482882</v>
      </c>
      <c r="V593" s="169">
        <v>3.6509273741482882</v>
      </c>
      <c r="W593" s="169">
        <v>3.6509273741482882</v>
      </c>
      <c r="X593" s="169">
        <v>3.6509273741482882</v>
      </c>
      <c r="Y593" s="169">
        <v>3.6509273741482882</v>
      </c>
    </row>
    <row r="594" spans="1:25" s="146" customFormat="1" ht="15" thickBot="1" x14ac:dyDescent="0.25">
      <c r="A594" s="185">
        <v>23</v>
      </c>
      <c r="B594" s="174">
        <v>1641.4063303741482</v>
      </c>
      <c r="C594" s="174">
        <v>1620.4984363741482</v>
      </c>
      <c r="D594" s="174">
        <v>1627.5034133741483</v>
      </c>
      <c r="E594" s="174">
        <v>1636.3755913741481</v>
      </c>
      <c r="F594" s="174">
        <v>1641.2041493741481</v>
      </c>
      <c r="G594" s="174">
        <v>1644.2011853741481</v>
      </c>
      <c r="H594" s="174">
        <v>1640.3597463741485</v>
      </c>
      <c r="I594" s="174">
        <v>1631.7254283741484</v>
      </c>
      <c r="J594" s="174">
        <v>1643.8919673741484</v>
      </c>
      <c r="K594" s="174">
        <v>1645.3666993741481</v>
      </c>
      <c r="L594" s="174">
        <v>1649.3746403741484</v>
      </c>
      <c r="M594" s="174">
        <v>1648.1853403741484</v>
      </c>
      <c r="N594" s="174">
        <v>1642.9880993741481</v>
      </c>
      <c r="O594" s="174">
        <v>1619.8086423741483</v>
      </c>
      <c r="P594" s="174">
        <v>1623.1267893741483</v>
      </c>
      <c r="Q594" s="174">
        <v>1637.8622163741481</v>
      </c>
      <c r="R594" s="174">
        <v>1657.3905223741483</v>
      </c>
      <c r="S594" s="174">
        <v>1650.5996193741482</v>
      </c>
      <c r="T594" s="174">
        <v>1637.2675663741481</v>
      </c>
      <c r="U594" s="174">
        <v>1634.6867853741483</v>
      </c>
      <c r="V594" s="174">
        <v>1626.8492983741485</v>
      </c>
      <c r="W594" s="174">
        <v>1637.9811463741485</v>
      </c>
      <c r="X594" s="174">
        <v>1638.6590473741483</v>
      </c>
      <c r="Y594" s="174">
        <v>1642.8215973741483</v>
      </c>
    </row>
    <row r="595" spans="1:25" s="146" customFormat="1" x14ac:dyDescent="0.2">
      <c r="A595" s="180" t="s">
        <v>7</v>
      </c>
      <c r="B595" s="162">
        <v>670.71</v>
      </c>
      <c r="C595" s="162">
        <v>653.13</v>
      </c>
      <c r="D595" s="162">
        <v>659.02</v>
      </c>
      <c r="E595" s="162">
        <v>666.48</v>
      </c>
      <c r="F595" s="162">
        <v>670.54</v>
      </c>
      <c r="G595" s="162">
        <v>673.06</v>
      </c>
      <c r="H595" s="162">
        <v>669.83</v>
      </c>
      <c r="I595" s="162">
        <v>662.57</v>
      </c>
      <c r="J595" s="162">
        <v>672.8</v>
      </c>
      <c r="K595" s="162">
        <v>674.04</v>
      </c>
      <c r="L595" s="162">
        <v>677.41</v>
      </c>
      <c r="M595" s="162">
        <v>676.41</v>
      </c>
      <c r="N595" s="162">
        <v>672.04</v>
      </c>
      <c r="O595" s="162">
        <v>652.54999999999995</v>
      </c>
      <c r="P595" s="162">
        <v>655.34</v>
      </c>
      <c r="Q595" s="162">
        <v>667.73</v>
      </c>
      <c r="R595" s="162">
        <v>684.15</v>
      </c>
      <c r="S595" s="162">
        <v>678.44</v>
      </c>
      <c r="T595" s="162">
        <v>667.23</v>
      </c>
      <c r="U595" s="162">
        <v>665.06</v>
      </c>
      <c r="V595" s="162">
        <v>658.47</v>
      </c>
      <c r="W595" s="162">
        <v>667.83</v>
      </c>
      <c r="X595" s="162">
        <v>668.4</v>
      </c>
      <c r="Y595" s="162">
        <v>671.9</v>
      </c>
    </row>
    <row r="596" spans="1:25" s="146" customFormat="1" x14ac:dyDescent="0.2">
      <c r="A596" s="181" t="s">
        <v>8</v>
      </c>
      <c r="B596" s="164">
        <v>840.08</v>
      </c>
      <c r="C596" s="164">
        <v>840.08</v>
      </c>
      <c r="D596" s="164">
        <v>840.08</v>
      </c>
      <c r="E596" s="164">
        <v>840.08</v>
      </c>
      <c r="F596" s="164">
        <v>840.08</v>
      </c>
      <c r="G596" s="164">
        <v>840.08</v>
      </c>
      <c r="H596" s="164">
        <v>840.08</v>
      </c>
      <c r="I596" s="164">
        <v>840.08</v>
      </c>
      <c r="J596" s="164">
        <v>840.08</v>
      </c>
      <c r="K596" s="164">
        <v>840.08</v>
      </c>
      <c r="L596" s="164">
        <v>840.08</v>
      </c>
      <c r="M596" s="164">
        <v>840.08</v>
      </c>
      <c r="N596" s="164">
        <v>840.08</v>
      </c>
      <c r="O596" s="164">
        <v>840.08</v>
      </c>
      <c r="P596" s="164">
        <v>840.08</v>
      </c>
      <c r="Q596" s="164">
        <v>840.08</v>
      </c>
      <c r="R596" s="164">
        <v>840.08</v>
      </c>
      <c r="S596" s="164">
        <v>840.08</v>
      </c>
      <c r="T596" s="164">
        <v>840.08</v>
      </c>
      <c r="U596" s="164">
        <v>840.08</v>
      </c>
      <c r="V596" s="164">
        <v>840.08</v>
      </c>
      <c r="W596" s="164">
        <v>840.08</v>
      </c>
      <c r="X596" s="164">
        <v>840.08</v>
      </c>
      <c r="Y596" s="164">
        <v>840.08</v>
      </c>
    </row>
    <row r="597" spans="1:25" s="146" customFormat="1" x14ac:dyDescent="0.2">
      <c r="A597" s="182" t="s">
        <v>9</v>
      </c>
      <c r="B597" s="164">
        <v>126.96540300000001</v>
      </c>
      <c r="C597" s="164">
        <v>123.63750899999999</v>
      </c>
      <c r="D597" s="164">
        <v>124.75248599999999</v>
      </c>
      <c r="E597" s="164">
        <v>126.164664</v>
      </c>
      <c r="F597" s="164">
        <v>126.93322199999999</v>
      </c>
      <c r="G597" s="164">
        <v>127.41025799999998</v>
      </c>
      <c r="H597" s="164">
        <v>126.79881900000001</v>
      </c>
      <c r="I597" s="164">
        <v>125.42450100000001</v>
      </c>
      <c r="J597" s="164">
        <v>127.36103999999999</v>
      </c>
      <c r="K597" s="164">
        <v>127.595772</v>
      </c>
      <c r="L597" s="164">
        <v>128.23371299999999</v>
      </c>
      <c r="M597" s="164">
        <v>128.04441299999999</v>
      </c>
      <c r="N597" s="164">
        <v>127.21717199999999</v>
      </c>
      <c r="O597" s="164">
        <v>123.52771499999999</v>
      </c>
      <c r="P597" s="164">
        <v>124.055862</v>
      </c>
      <c r="Q597" s="164">
        <v>126.40128900000001</v>
      </c>
      <c r="R597" s="164">
        <v>129.50959499999999</v>
      </c>
      <c r="S597" s="164">
        <v>128.42869200000001</v>
      </c>
      <c r="T597" s="164">
        <v>126.306639</v>
      </c>
      <c r="U597" s="164">
        <v>125.89585799999999</v>
      </c>
      <c r="V597" s="164">
        <v>124.648371</v>
      </c>
      <c r="W597" s="164">
        <v>126.420219</v>
      </c>
      <c r="X597" s="164">
        <v>126.52811999999999</v>
      </c>
      <c r="Y597" s="164">
        <v>127.19067</v>
      </c>
    </row>
    <row r="598" spans="1:25" s="146" customFormat="1" ht="15" thickBot="1" x14ac:dyDescent="0.25">
      <c r="A598" s="183" t="s">
        <v>127</v>
      </c>
      <c r="B598" s="169">
        <v>3.6509273741482882</v>
      </c>
      <c r="C598" s="169">
        <v>3.6509273741482882</v>
      </c>
      <c r="D598" s="169">
        <v>3.6509273741482882</v>
      </c>
      <c r="E598" s="169">
        <v>3.6509273741482882</v>
      </c>
      <c r="F598" s="169">
        <v>3.6509273741482882</v>
      </c>
      <c r="G598" s="169">
        <v>3.6509273741482882</v>
      </c>
      <c r="H598" s="169">
        <v>3.6509273741482882</v>
      </c>
      <c r="I598" s="169">
        <v>3.6509273741482882</v>
      </c>
      <c r="J598" s="169">
        <v>3.6509273741482882</v>
      </c>
      <c r="K598" s="169">
        <v>3.6509273741482882</v>
      </c>
      <c r="L598" s="169">
        <v>3.6509273741482882</v>
      </c>
      <c r="M598" s="169">
        <v>3.6509273741482882</v>
      </c>
      <c r="N598" s="169">
        <v>3.6509273741482882</v>
      </c>
      <c r="O598" s="169">
        <v>3.6509273741482882</v>
      </c>
      <c r="P598" s="169">
        <v>3.6509273741482882</v>
      </c>
      <c r="Q598" s="169">
        <v>3.6509273741482882</v>
      </c>
      <c r="R598" s="169">
        <v>3.6509273741482882</v>
      </c>
      <c r="S598" s="169">
        <v>3.6509273741482882</v>
      </c>
      <c r="T598" s="169">
        <v>3.6509273741482882</v>
      </c>
      <c r="U598" s="169">
        <v>3.6509273741482882</v>
      </c>
      <c r="V598" s="169">
        <v>3.6509273741482882</v>
      </c>
      <c r="W598" s="169">
        <v>3.6509273741482882</v>
      </c>
      <c r="X598" s="169">
        <v>3.6509273741482882</v>
      </c>
      <c r="Y598" s="169">
        <v>3.6509273741482882</v>
      </c>
    </row>
    <row r="599" spans="1:25" s="146" customFormat="1" ht="15" thickBot="1" x14ac:dyDescent="0.25">
      <c r="A599" s="186">
        <v>24</v>
      </c>
      <c r="B599" s="174">
        <v>1732.0904553741482</v>
      </c>
      <c r="C599" s="174">
        <v>1700.4431823741484</v>
      </c>
      <c r="D599" s="174">
        <v>1700.4431823741484</v>
      </c>
      <c r="E599" s="174">
        <v>1709.7672943741484</v>
      </c>
      <c r="F599" s="174">
        <v>1714.6672103741482</v>
      </c>
      <c r="G599" s="174">
        <v>1732.6851053741482</v>
      </c>
      <c r="H599" s="174">
        <v>1734.6355573741484</v>
      </c>
      <c r="I599" s="174">
        <v>1722.6355203741484</v>
      </c>
      <c r="J599" s="174">
        <v>1728.6414853741483</v>
      </c>
      <c r="K599" s="174">
        <v>1739.0121813741484</v>
      </c>
      <c r="L599" s="174">
        <v>1744.5067473741483</v>
      </c>
      <c r="M599" s="174">
        <v>1747.5751413741482</v>
      </c>
      <c r="N599" s="174">
        <v>1740.6058433741484</v>
      </c>
      <c r="O599" s="174">
        <v>1714.0844533741483</v>
      </c>
      <c r="P599" s="174">
        <v>1714.2747413741483</v>
      </c>
      <c r="Q599" s="174">
        <v>1733.8030473741483</v>
      </c>
      <c r="R599" s="174">
        <v>1752.5464153741484</v>
      </c>
      <c r="S599" s="174">
        <v>1747.7416433741485</v>
      </c>
      <c r="T599" s="174">
        <v>1714.6077453741484</v>
      </c>
      <c r="U599" s="174">
        <v>1713.0021903741483</v>
      </c>
      <c r="V599" s="174">
        <v>1722.3976603741482</v>
      </c>
      <c r="W599" s="174">
        <v>1732.5780683741484</v>
      </c>
      <c r="X599" s="174">
        <v>1739.1192183741484</v>
      </c>
      <c r="Y599" s="174">
        <v>1738.9765023741481</v>
      </c>
    </row>
    <row r="600" spans="1:25" s="146" customFormat="1" x14ac:dyDescent="0.2">
      <c r="A600" s="180" t="s">
        <v>7</v>
      </c>
      <c r="B600" s="162">
        <v>746.96</v>
      </c>
      <c r="C600" s="162">
        <v>720.35</v>
      </c>
      <c r="D600" s="162">
        <v>720.35</v>
      </c>
      <c r="E600" s="162">
        <v>728.19</v>
      </c>
      <c r="F600" s="162">
        <v>732.31</v>
      </c>
      <c r="G600" s="162">
        <v>747.46</v>
      </c>
      <c r="H600" s="162">
        <v>749.1</v>
      </c>
      <c r="I600" s="162">
        <v>739.01</v>
      </c>
      <c r="J600" s="162">
        <v>744.06</v>
      </c>
      <c r="K600" s="162">
        <v>752.78</v>
      </c>
      <c r="L600" s="162">
        <v>757.4</v>
      </c>
      <c r="M600" s="162">
        <v>759.98</v>
      </c>
      <c r="N600" s="162">
        <v>754.12</v>
      </c>
      <c r="O600" s="162">
        <v>731.82</v>
      </c>
      <c r="P600" s="162">
        <v>731.98</v>
      </c>
      <c r="Q600" s="162">
        <v>748.4</v>
      </c>
      <c r="R600" s="162">
        <v>764.16</v>
      </c>
      <c r="S600" s="162">
        <v>760.12</v>
      </c>
      <c r="T600" s="162">
        <v>732.26</v>
      </c>
      <c r="U600" s="162">
        <v>730.91</v>
      </c>
      <c r="V600" s="162">
        <v>738.81</v>
      </c>
      <c r="W600" s="162">
        <v>747.37</v>
      </c>
      <c r="X600" s="162">
        <v>752.87</v>
      </c>
      <c r="Y600" s="162">
        <v>752.75</v>
      </c>
    </row>
    <row r="601" spans="1:25" s="146" customFormat="1" x14ac:dyDescent="0.2">
      <c r="A601" s="181" t="s">
        <v>8</v>
      </c>
      <c r="B601" s="164">
        <v>840.08</v>
      </c>
      <c r="C601" s="164">
        <v>840.08</v>
      </c>
      <c r="D601" s="164">
        <v>840.08</v>
      </c>
      <c r="E601" s="164">
        <v>840.08</v>
      </c>
      <c r="F601" s="164">
        <v>840.08</v>
      </c>
      <c r="G601" s="164">
        <v>840.08</v>
      </c>
      <c r="H601" s="164">
        <v>840.08</v>
      </c>
      <c r="I601" s="164">
        <v>840.08</v>
      </c>
      <c r="J601" s="164">
        <v>840.08</v>
      </c>
      <c r="K601" s="164">
        <v>840.08</v>
      </c>
      <c r="L601" s="164">
        <v>840.08</v>
      </c>
      <c r="M601" s="164">
        <v>840.08</v>
      </c>
      <c r="N601" s="164">
        <v>840.08</v>
      </c>
      <c r="O601" s="164">
        <v>840.08</v>
      </c>
      <c r="P601" s="164">
        <v>840.08</v>
      </c>
      <c r="Q601" s="164">
        <v>840.08</v>
      </c>
      <c r="R601" s="164">
        <v>840.08</v>
      </c>
      <c r="S601" s="164">
        <v>840.08</v>
      </c>
      <c r="T601" s="164">
        <v>840.08</v>
      </c>
      <c r="U601" s="164">
        <v>840.08</v>
      </c>
      <c r="V601" s="164">
        <v>840.08</v>
      </c>
      <c r="W601" s="164">
        <v>840.08</v>
      </c>
      <c r="X601" s="164">
        <v>840.08</v>
      </c>
      <c r="Y601" s="164">
        <v>840.08</v>
      </c>
    </row>
    <row r="602" spans="1:25" s="146" customFormat="1" x14ac:dyDescent="0.2">
      <c r="A602" s="182" t="s">
        <v>9</v>
      </c>
      <c r="B602" s="164">
        <v>141.399528</v>
      </c>
      <c r="C602" s="164">
        <v>136.362255</v>
      </c>
      <c r="D602" s="164">
        <v>136.362255</v>
      </c>
      <c r="E602" s="164">
        <v>137.84636700000001</v>
      </c>
      <c r="F602" s="164">
        <v>138.626283</v>
      </c>
      <c r="G602" s="164">
        <v>141.49417800000001</v>
      </c>
      <c r="H602" s="164">
        <v>141.80463</v>
      </c>
      <c r="I602" s="164">
        <v>139.89459299999999</v>
      </c>
      <c r="J602" s="164">
        <v>140.85055799999998</v>
      </c>
      <c r="K602" s="164">
        <v>142.50125399999999</v>
      </c>
      <c r="L602" s="164">
        <v>143.37582</v>
      </c>
      <c r="M602" s="164">
        <v>143.864214</v>
      </c>
      <c r="N602" s="164">
        <v>142.75491600000001</v>
      </c>
      <c r="O602" s="164">
        <v>138.53352599999999</v>
      </c>
      <c r="P602" s="164">
        <v>138.56381400000001</v>
      </c>
      <c r="Q602" s="164">
        <v>141.67212000000001</v>
      </c>
      <c r="R602" s="164">
        <v>144.65548799999999</v>
      </c>
      <c r="S602" s="164">
        <v>143.890716</v>
      </c>
      <c r="T602" s="164">
        <v>138.61681799999999</v>
      </c>
      <c r="U602" s="164">
        <v>138.36126299999998</v>
      </c>
      <c r="V602" s="164">
        <v>139.85673299999999</v>
      </c>
      <c r="W602" s="164">
        <v>141.47714099999999</v>
      </c>
      <c r="X602" s="164">
        <v>142.518291</v>
      </c>
      <c r="Y602" s="164">
        <v>142.495575</v>
      </c>
    </row>
    <row r="603" spans="1:25" s="146" customFormat="1" ht="15" thickBot="1" x14ac:dyDescent="0.25">
      <c r="A603" s="183" t="s">
        <v>127</v>
      </c>
      <c r="B603" s="169">
        <v>3.6509273741482882</v>
      </c>
      <c r="C603" s="169">
        <v>3.6509273741482882</v>
      </c>
      <c r="D603" s="169">
        <v>3.6509273741482882</v>
      </c>
      <c r="E603" s="169">
        <v>3.6509273741482882</v>
      </c>
      <c r="F603" s="169">
        <v>3.6509273741482882</v>
      </c>
      <c r="G603" s="169">
        <v>3.6509273741482882</v>
      </c>
      <c r="H603" s="169">
        <v>3.6509273741482882</v>
      </c>
      <c r="I603" s="169">
        <v>3.6509273741482882</v>
      </c>
      <c r="J603" s="169">
        <v>3.6509273741482882</v>
      </c>
      <c r="K603" s="169">
        <v>3.6509273741482882</v>
      </c>
      <c r="L603" s="169">
        <v>3.6509273741482882</v>
      </c>
      <c r="M603" s="169">
        <v>3.6509273741482882</v>
      </c>
      <c r="N603" s="169">
        <v>3.6509273741482882</v>
      </c>
      <c r="O603" s="169">
        <v>3.6509273741482882</v>
      </c>
      <c r="P603" s="169">
        <v>3.6509273741482882</v>
      </c>
      <c r="Q603" s="169">
        <v>3.6509273741482882</v>
      </c>
      <c r="R603" s="169">
        <v>3.6509273741482882</v>
      </c>
      <c r="S603" s="169">
        <v>3.6509273741482882</v>
      </c>
      <c r="T603" s="169">
        <v>3.6509273741482882</v>
      </c>
      <c r="U603" s="169">
        <v>3.6509273741482882</v>
      </c>
      <c r="V603" s="169">
        <v>3.6509273741482882</v>
      </c>
      <c r="W603" s="169">
        <v>3.6509273741482882</v>
      </c>
      <c r="X603" s="169">
        <v>3.6509273741482882</v>
      </c>
      <c r="Y603" s="169">
        <v>3.6509273741482882</v>
      </c>
    </row>
    <row r="604" spans="1:25" s="146" customFormat="1" ht="15" thickBot="1" x14ac:dyDescent="0.25">
      <c r="A604" s="154">
        <v>25</v>
      </c>
      <c r="B604" s="174">
        <v>1625.0058833741482</v>
      </c>
      <c r="C604" s="174">
        <v>1608.5697573741484</v>
      </c>
      <c r="D604" s="174">
        <v>1598.9007483741484</v>
      </c>
      <c r="E604" s="174">
        <v>1659.2934023741482</v>
      </c>
      <c r="F604" s="174">
        <v>1668.8196953741485</v>
      </c>
      <c r="G604" s="174">
        <v>1672.9465663741482</v>
      </c>
      <c r="H604" s="174">
        <v>1667.4401073741483</v>
      </c>
      <c r="I604" s="174">
        <v>1650.5401543741484</v>
      </c>
      <c r="J604" s="174">
        <v>1670.3776783741484</v>
      </c>
      <c r="K604" s="174">
        <v>1688.1933923741483</v>
      </c>
      <c r="L604" s="174">
        <v>1686.7186603741482</v>
      </c>
      <c r="M604" s="174">
        <v>1687.1349153741482</v>
      </c>
      <c r="N604" s="174">
        <v>1680.7364813741485</v>
      </c>
      <c r="O604" s="174">
        <v>1638.2903643741483</v>
      </c>
      <c r="P604" s="174">
        <v>1644.6769053741482</v>
      </c>
      <c r="Q604" s="174">
        <v>1674.3618333741483</v>
      </c>
      <c r="R604" s="174">
        <v>1703.0715353741482</v>
      </c>
      <c r="S604" s="174">
        <v>1685.3747513741482</v>
      </c>
      <c r="T604" s="174">
        <v>1680.8435183741483</v>
      </c>
      <c r="U604" s="174">
        <v>1640.4548903741484</v>
      </c>
      <c r="V604" s="174">
        <v>1652.7284663741482</v>
      </c>
      <c r="W604" s="174">
        <v>1652.5976433741482</v>
      </c>
      <c r="X604" s="174">
        <v>1675.1229853741481</v>
      </c>
      <c r="Y604" s="174">
        <v>1676.6928613741484</v>
      </c>
    </row>
    <row r="605" spans="1:25" s="146" customFormat="1" x14ac:dyDescent="0.2">
      <c r="A605" s="180" t="s">
        <v>7</v>
      </c>
      <c r="B605" s="162">
        <v>656.92</v>
      </c>
      <c r="C605" s="162">
        <v>643.1</v>
      </c>
      <c r="D605" s="162">
        <v>634.97</v>
      </c>
      <c r="E605" s="162">
        <v>685.75</v>
      </c>
      <c r="F605" s="162">
        <v>693.76</v>
      </c>
      <c r="G605" s="162">
        <v>697.23</v>
      </c>
      <c r="H605" s="162">
        <v>692.6</v>
      </c>
      <c r="I605" s="162">
        <v>678.39</v>
      </c>
      <c r="J605" s="162">
        <v>695.07</v>
      </c>
      <c r="K605" s="162">
        <v>710.05</v>
      </c>
      <c r="L605" s="162">
        <v>708.81</v>
      </c>
      <c r="M605" s="162">
        <v>709.16</v>
      </c>
      <c r="N605" s="162">
        <v>703.78</v>
      </c>
      <c r="O605" s="162">
        <v>668.09</v>
      </c>
      <c r="P605" s="162">
        <v>673.46</v>
      </c>
      <c r="Q605" s="162">
        <v>698.42</v>
      </c>
      <c r="R605" s="162">
        <v>722.56</v>
      </c>
      <c r="S605" s="162">
        <v>707.68</v>
      </c>
      <c r="T605" s="162">
        <v>703.87</v>
      </c>
      <c r="U605" s="162">
        <v>669.91</v>
      </c>
      <c r="V605" s="162">
        <v>680.23</v>
      </c>
      <c r="W605" s="162">
        <v>680.12</v>
      </c>
      <c r="X605" s="162">
        <v>699.06</v>
      </c>
      <c r="Y605" s="162">
        <v>700.38</v>
      </c>
    </row>
    <row r="606" spans="1:25" s="146" customFormat="1" x14ac:dyDescent="0.2">
      <c r="A606" s="181" t="s">
        <v>8</v>
      </c>
      <c r="B606" s="164">
        <v>840.08</v>
      </c>
      <c r="C606" s="164">
        <v>840.08</v>
      </c>
      <c r="D606" s="164">
        <v>840.08</v>
      </c>
      <c r="E606" s="164">
        <v>840.08</v>
      </c>
      <c r="F606" s="164">
        <v>840.08</v>
      </c>
      <c r="G606" s="164">
        <v>840.08</v>
      </c>
      <c r="H606" s="164">
        <v>840.08</v>
      </c>
      <c r="I606" s="164">
        <v>840.08</v>
      </c>
      <c r="J606" s="164">
        <v>840.08</v>
      </c>
      <c r="K606" s="164">
        <v>840.08</v>
      </c>
      <c r="L606" s="164">
        <v>840.08</v>
      </c>
      <c r="M606" s="164">
        <v>840.08</v>
      </c>
      <c r="N606" s="164">
        <v>840.08</v>
      </c>
      <c r="O606" s="164">
        <v>840.08</v>
      </c>
      <c r="P606" s="164">
        <v>840.08</v>
      </c>
      <c r="Q606" s="164">
        <v>840.08</v>
      </c>
      <c r="R606" s="164">
        <v>840.08</v>
      </c>
      <c r="S606" s="164">
        <v>840.08</v>
      </c>
      <c r="T606" s="164">
        <v>840.08</v>
      </c>
      <c r="U606" s="164">
        <v>840.08</v>
      </c>
      <c r="V606" s="164">
        <v>840.08</v>
      </c>
      <c r="W606" s="164">
        <v>840.08</v>
      </c>
      <c r="X606" s="164">
        <v>840.08</v>
      </c>
      <c r="Y606" s="164">
        <v>840.08</v>
      </c>
    </row>
    <row r="607" spans="1:25" s="146" customFormat="1" x14ac:dyDescent="0.2">
      <c r="A607" s="182" t="s">
        <v>9</v>
      </c>
      <c r="B607" s="164">
        <v>124.35495599999999</v>
      </c>
      <c r="C607" s="164">
        <v>121.73883000000001</v>
      </c>
      <c r="D607" s="164">
        <v>120.199821</v>
      </c>
      <c r="E607" s="164">
        <v>129.81247500000001</v>
      </c>
      <c r="F607" s="164">
        <v>131.328768</v>
      </c>
      <c r="G607" s="164">
        <v>131.98563899999999</v>
      </c>
      <c r="H607" s="164">
        <v>131.10918000000001</v>
      </c>
      <c r="I607" s="164">
        <v>128.41922700000001</v>
      </c>
      <c r="J607" s="164">
        <v>131.576751</v>
      </c>
      <c r="K607" s="164">
        <v>134.412465</v>
      </c>
      <c r="L607" s="164">
        <v>134.17773299999999</v>
      </c>
      <c r="M607" s="164">
        <v>134.243988</v>
      </c>
      <c r="N607" s="164">
        <v>133.22555399999999</v>
      </c>
      <c r="O607" s="164">
        <v>126.469437</v>
      </c>
      <c r="P607" s="164">
        <v>127.485978</v>
      </c>
      <c r="Q607" s="164">
        <v>132.21090599999999</v>
      </c>
      <c r="R607" s="164">
        <v>136.780608</v>
      </c>
      <c r="S607" s="164">
        <v>133.96382399999999</v>
      </c>
      <c r="T607" s="164">
        <v>133.242591</v>
      </c>
      <c r="U607" s="164">
        <v>126.81396299999999</v>
      </c>
      <c r="V607" s="164">
        <v>128.767539</v>
      </c>
      <c r="W607" s="164">
        <v>128.74671599999999</v>
      </c>
      <c r="X607" s="164">
        <v>132.33205799999999</v>
      </c>
      <c r="Y607" s="164">
        <v>132.58193399999999</v>
      </c>
    </row>
    <row r="608" spans="1:25" s="146" customFormat="1" ht="15" thickBot="1" x14ac:dyDescent="0.25">
      <c r="A608" s="183" t="s">
        <v>127</v>
      </c>
      <c r="B608" s="169">
        <v>3.6509273741482882</v>
      </c>
      <c r="C608" s="169">
        <v>3.6509273741482882</v>
      </c>
      <c r="D608" s="169">
        <v>3.6509273741482882</v>
      </c>
      <c r="E608" s="169">
        <v>3.6509273741482882</v>
      </c>
      <c r="F608" s="169">
        <v>3.6509273741482882</v>
      </c>
      <c r="G608" s="169">
        <v>3.6509273741482882</v>
      </c>
      <c r="H608" s="169">
        <v>3.6509273741482882</v>
      </c>
      <c r="I608" s="169">
        <v>3.6509273741482882</v>
      </c>
      <c r="J608" s="169">
        <v>3.6509273741482882</v>
      </c>
      <c r="K608" s="169">
        <v>3.6509273741482882</v>
      </c>
      <c r="L608" s="169">
        <v>3.6509273741482882</v>
      </c>
      <c r="M608" s="169">
        <v>3.6509273741482882</v>
      </c>
      <c r="N608" s="169">
        <v>3.6509273741482882</v>
      </c>
      <c r="O608" s="169">
        <v>3.6509273741482882</v>
      </c>
      <c r="P608" s="169">
        <v>3.6509273741482882</v>
      </c>
      <c r="Q608" s="169">
        <v>3.6509273741482882</v>
      </c>
      <c r="R608" s="169">
        <v>3.6509273741482882</v>
      </c>
      <c r="S608" s="169">
        <v>3.6509273741482882</v>
      </c>
      <c r="T608" s="169">
        <v>3.6509273741482882</v>
      </c>
      <c r="U608" s="169">
        <v>3.6509273741482882</v>
      </c>
      <c r="V608" s="169">
        <v>3.6509273741482882</v>
      </c>
      <c r="W608" s="169">
        <v>3.6509273741482882</v>
      </c>
      <c r="X608" s="169">
        <v>3.6509273741482882</v>
      </c>
      <c r="Y608" s="169">
        <v>3.6509273741482882</v>
      </c>
    </row>
    <row r="609" spans="1:25" s="146" customFormat="1" ht="15" thickBot="1" x14ac:dyDescent="0.25">
      <c r="A609" s="184">
        <v>26</v>
      </c>
      <c r="B609" s="174">
        <v>1441.3660703741484</v>
      </c>
      <c r="C609" s="174">
        <v>1415.6890833741484</v>
      </c>
      <c r="D609" s="174">
        <v>1409.1479333741484</v>
      </c>
      <c r="E609" s="174">
        <v>1436.8586233741485</v>
      </c>
      <c r="F609" s="174">
        <v>1457.0886163741482</v>
      </c>
      <c r="G609" s="174">
        <v>1448.7635163741481</v>
      </c>
      <c r="H609" s="174">
        <v>1437.2629853741485</v>
      </c>
      <c r="I609" s="174">
        <v>1432.9933983741485</v>
      </c>
      <c r="J609" s="174">
        <v>1436.2045083741482</v>
      </c>
      <c r="K609" s="174">
        <v>1442.2461523741483</v>
      </c>
      <c r="L609" s="174">
        <v>1444.6723243741485</v>
      </c>
      <c r="M609" s="174">
        <v>1449.7030633741481</v>
      </c>
      <c r="N609" s="174">
        <v>1451.6059433741484</v>
      </c>
      <c r="O609" s="174">
        <v>1423.5384633741483</v>
      </c>
      <c r="P609" s="174">
        <v>1428.7238113741482</v>
      </c>
      <c r="Q609" s="174">
        <v>1455.4711683741484</v>
      </c>
      <c r="R609" s="174">
        <v>1481.8379493741481</v>
      </c>
      <c r="S609" s="174">
        <v>1465.7586133741481</v>
      </c>
      <c r="T609" s="174">
        <v>1449.2749153741483</v>
      </c>
      <c r="U609" s="174">
        <v>1446.6703483741485</v>
      </c>
      <c r="V609" s="174">
        <v>1438.4403923741484</v>
      </c>
      <c r="W609" s="174">
        <v>1439.8318733741485</v>
      </c>
      <c r="X609" s="174">
        <v>1445.8735173741484</v>
      </c>
      <c r="Y609" s="174">
        <v>1443.5900613741483</v>
      </c>
    </row>
    <row r="610" spans="1:25" s="146" customFormat="1" x14ac:dyDescent="0.2">
      <c r="A610" s="161" t="s">
        <v>7</v>
      </c>
      <c r="B610" s="162">
        <v>502.51</v>
      </c>
      <c r="C610" s="162">
        <v>480.92</v>
      </c>
      <c r="D610" s="162">
        <v>475.42</v>
      </c>
      <c r="E610" s="162">
        <v>498.72</v>
      </c>
      <c r="F610" s="162">
        <v>515.73</v>
      </c>
      <c r="G610" s="162">
        <v>508.73</v>
      </c>
      <c r="H610" s="162">
        <v>499.06</v>
      </c>
      <c r="I610" s="162">
        <v>495.47</v>
      </c>
      <c r="J610" s="162">
        <v>498.17</v>
      </c>
      <c r="K610" s="162">
        <v>503.25</v>
      </c>
      <c r="L610" s="162">
        <v>505.29</v>
      </c>
      <c r="M610" s="162">
        <v>509.52</v>
      </c>
      <c r="N610" s="162">
        <v>511.12</v>
      </c>
      <c r="O610" s="162">
        <v>487.52</v>
      </c>
      <c r="P610" s="162">
        <v>491.88</v>
      </c>
      <c r="Q610" s="162">
        <v>514.37</v>
      </c>
      <c r="R610" s="162">
        <v>536.54</v>
      </c>
      <c r="S610" s="162">
        <v>523.02</v>
      </c>
      <c r="T610" s="162">
        <v>509.16</v>
      </c>
      <c r="U610" s="162">
        <v>506.97</v>
      </c>
      <c r="V610" s="162">
        <v>500.05</v>
      </c>
      <c r="W610" s="162">
        <v>501.22</v>
      </c>
      <c r="X610" s="162">
        <v>506.3</v>
      </c>
      <c r="Y610" s="162">
        <v>504.38</v>
      </c>
    </row>
    <row r="611" spans="1:25" s="146" customFormat="1" x14ac:dyDescent="0.2">
      <c r="A611" s="163" t="s">
        <v>8</v>
      </c>
      <c r="B611" s="164">
        <v>840.08</v>
      </c>
      <c r="C611" s="164">
        <v>840.08</v>
      </c>
      <c r="D611" s="164">
        <v>840.08</v>
      </c>
      <c r="E611" s="164">
        <v>840.08</v>
      </c>
      <c r="F611" s="164">
        <v>840.08</v>
      </c>
      <c r="G611" s="164">
        <v>840.08</v>
      </c>
      <c r="H611" s="164">
        <v>840.08</v>
      </c>
      <c r="I611" s="164">
        <v>840.08</v>
      </c>
      <c r="J611" s="164">
        <v>840.08</v>
      </c>
      <c r="K611" s="164">
        <v>840.08</v>
      </c>
      <c r="L611" s="164">
        <v>840.08</v>
      </c>
      <c r="M611" s="164">
        <v>840.08</v>
      </c>
      <c r="N611" s="164">
        <v>840.08</v>
      </c>
      <c r="O611" s="164">
        <v>840.08</v>
      </c>
      <c r="P611" s="164">
        <v>840.08</v>
      </c>
      <c r="Q611" s="164">
        <v>840.08</v>
      </c>
      <c r="R611" s="164">
        <v>840.08</v>
      </c>
      <c r="S611" s="164">
        <v>840.08</v>
      </c>
      <c r="T611" s="164">
        <v>840.08</v>
      </c>
      <c r="U611" s="164">
        <v>840.08</v>
      </c>
      <c r="V611" s="164">
        <v>840.08</v>
      </c>
      <c r="W611" s="164">
        <v>840.08</v>
      </c>
      <c r="X611" s="164">
        <v>840.08</v>
      </c>
      <c r="Y611" s="164">
        <v>840.08</v>
      </c>
    </row>
    <row r="612" spans="1:25" s="146" customFormat="1" x14ac:dyDescent="0.2">
      <c r="A612" s="167" t="s">
        <v>9</v>
      </c>
      <c r="B612" s="164">
        <v>95.125142999999994</v>
      </c>
      <c r="C612" s="164">
        <v>91.038156000000001</v>
      </c>
      <c r="D612" s="164">
        <v>89.997005999999999</v>
      </c>
      <c r="E612" s="164">
        <v>94.407696000000001</v>
      </c>
      <c r="F612" s="164">
        <v>97.627689000000004</v>
      </c>
      <c r="G612" s="164">
        <v>96.302588999999998</v>
      </c>
      <c r="H612" s="164">
        <v>94.472058000000004</v>
      </c>
      <c r="I612" s="164">
        <v>93.792471000000006</v>
      </c>
      <c r="J612" s="164">
        <v>94.303580999999994</v>
      </c>
      <c r="K612" s="164">
        <v>95.265225000000001</v>
      </c>
      <c r="L612" s="164">
        <v>95.651397000000003</v>
      </c>
      <c r="M612" s="164">
        <v>96.452135999999996</v>
      </c>
      <c r="N612" s="164">
        <v>96.755015999999998</v>
      </c>
      <c r="O612" s="164">
        <v>92.287535999999989</v>
      </c>
      <c r="P612" s="164">
        <v>93.112883999999994</v>
      </c>
      <c r="Q612" s="164">
        <v>97.370240999999993</v>
      </c>
      <c r="R612" s="164">
        <v>101.56702199999999</v>
      </c>
      <c r="S612" s="164">
        <v>99.007685999999993</v>
      </c>
      <c r="T612" s="164">
        <v>96.383988000000002</v>
      </c>
      <c r="U612" s="164">
        <v>95.969420999999997</v>
      </c>
      <c r="V612" s="164">
        <v>94.659464999999997</v>
      </c>
      <c r="W612" s="164">
        <v>94.880946000000009</v>
      </c>
      <c r="X612" s="164">
        <v>95.842590000000001</v>
      </c>
      <c r="Y612" s="164">
        <v>95.479134000000002</v>
      </c>
    </row>
    <row r="613" spans="1:25" s="146" customFormat="1" ht="15" thickBot="1" x14ac:dyDescent="0.25">
      <c r="A613" s="168" t="s">
        <v>127</v>
      </c>
      <c r="B613" s="169">
        <v>3.6509273741482882</v>
      </c>
      <c r="C613" s="169">
        <v>3.6509273741482882</v>
      </c>
      <c r="D613" s="169">
        <v>3.6509273741482882</v>
      </c>
      <c r="E613" s="169">
        <v>3.6509273741482882</v>
      </c>
      <c r="F613" s="169">
        <v>3.6509273741482882</v>
      </c>
      <c r="G613" s="169">
        <v>3.6509273741482882</v>
      </c>
      <c r="H613" s="169">
        <v>3.6509273741482882</v>
      </c>
      <c r="I613" s="169">
        <v>3.6509273741482882</v>
      </c>
      <c r="J613" s="169">
        <v>3.6509273741482882</v>
      </c>
      <c r="K613" s="169">
        <v>3.6509273741482882</v>
      </c>
      <c r="L613" s="169">
        <v>3.6509273741482882</v>
      </c>
      <c r="M613" s="169">
        <v>3.6509273741482882</v>
      </c>
      <c r="N613" s="169">
        <v>3.6509273741482882</v>
      </c>
      <c r="O613" s="169">
        <v>3.6509273741482882</v>
      </c>
      <c r="P613" s="169">
        <v>3.6509273741482882</v>
      </c>
      <c r="Q613" s="169">
        <v>3.6509273741482882</v>
      </c>
      <c r="R613" s="169">
        <v>3.6509273741482882</v>
      </c>
      <c r="S613" s="169">
        <v>3.6509273741482882</v>
      </c>
      <c r="T613" s="169">
        <v>3.6509273741482882</v>
      </c>
      <c r="U613" s="169">
        <v>3.6509273741482882</v>
      </c>
      <c r="V613" s="169">
        <v>3.6509273741482882</v>
      </c>
      <c r="W613" s="169">
        <v>3.6509273741482882</v>
      </c>
      <c r="X613" s="169">
        <v>3.6509273741482882</v>
      </c>
      <c r="Y613" s="169">
        <v>3.6509273741482882</v>
      </c>
    </row>
    <row r="614" spans="1:25" s="146" customFormat="1" ht="15" thickBot="1" x14ac:dyDescent="0.25">
      <c r="A614" s="171">
        <v>27</v>
      </c>
      <c r="B614" s="174">
        <v>1643.9990043741484</v>
      </c>
      <c r="C614" s="174">
        <v>1600.7917353741482</v>
      </c>
      <c r="D614" s="174">
        <v>1615.9077383741483</v>
      </c>
      <c r="E614" s="174">
        <v>1633.7115593741485</v>
      </c>
      <c r="F614" s="174">
        <v>1651.3250923741484</v>
      </c>
      <c r="G614" s="174">
        <v>1643.1427083741482</v>
      </c>
      <c r="H614" s="174">
        <v>1640.5143553741482</v>
      </c>
      <c r="I614" s="174">
        <v>1630.0009433741484</v>
      </c>
      <c r="J614" s="174">
        <v>1637.6957143741483</v>
      </c>
      <c r="K614" s="174">
        <v>1640.6927503741483</v>
      </c>
      <c r="L614" s="174">
        <v>1645.9137773741481</v>
      </c>
      <c r="M614" s="174">
        <v>1644.6293333741482</v>
      </c>
      <c r="N614" s="174">
        <v>1625.7194633741483</v>
      </c>
      <c r="O614" s="174">
        <v>1599.5905423741483</v>
      </c>
      <c r="P614" s="174">
        <v>1601.3031343741484</v>
      </c>
      <c r="Q614" s="174">
        <v>1632.5460453741484</v>
      </c>
      <c r="R614" s="174">
        <v>1663.2180923741485</v>
      </c>
      <c r="S614" s="174">
        <v>1650.9801953741485</v>
      </c>
      <c r="T614" s="174">
        <v>1637.4459613741483</v>
      </c>
      <c r="U614" s="174">
        <v>1607.4637083741484</v>
      </c>
      <c r="V614" s="174">
        <v>1616.8472853741482</v>
      </c>
      <c r="W614" s="174">
        <v>1617.8819763741483</v>
      </c>
      <c r="X614" s="174">
        <v>1629.1922193741482</v>
      </c>
      <c r="Y614" s="174">
        <v>1629.7036183741484</v>
      </c>
    </row>
    <row r="615" spans="1:25" s="146" customFormat="1" x14ac:dyDescent="0.2">
      <c r="A615" s="161" t="s">
        <v>7</v>
      </c>
      <c r="B615" s="162">
        <v>672.89</v>
      </c>
      <c r="C615" s="162">
        <v>636.55999999999995</v>
      </c>
      <c r="D615" s="162">
        <v>649.27</v>
      </c>
      <c r="E615" s="162">
        <v>664.24</v>
      </c>
      <c r="F615" s="162">
        <v>679.05</v>
      </c>
      <c r="G615" s="162">
        <v>672.17</v>
      </c>
      <c r="H615" s="162">
        <v>669.96</v>
      </c>
      <c r="I615" s="162">
        <v>661.12</v>
      </c>
      <c r="J615" s="162">
        <v>667.59</v>
      </c>
      <c r="K615" s="162">
        <v>670.11</v>
      </c>
      <c r="L615" s="162">
        <v>674.5</v>
      </c>
      <c r="M615" s="162">
        <v>673.42</v>
      </c>
      <c r="N615" s="162">
        <v>657.52</v>
      </c>
      <c r="O615" s="162">
        <v>635.54999999999995</v>
      </c>
      <c r="P615" s="162">
        <v>636.99</v>
      </c>
      <c r="Q615" s="162">
        <v>663.26</v>
      </c>
      <c r="R615" s="162">
        <v>689.05</v>
      </c>
      <c r="S615" s="162">
        <v>678.76</v>
      </c>
      <c r="T615" s="162">
        <v>667.38</v>
      </c>
      <c r="U615" s="162">
        <v>642.16999999999996</v>
      </c>
      <c r="V615" s="162">
        <v>650.05999999999995</v>
      </c>
      <c r="W615" s="162">
        <v>650.92999999999995</v>
      </c>
      <c r="X615" s="162">
        <v>660.44</v>
      </c>
      <c r="Y615" s="162">
        <v>660.87</v>
      </c>
    </row>
    <row r="616" spans="1:25" s="146" customFormat="1" x14ac:dyDescent="0.2">
      <c r="A616" s="163" t="s">
        <v>8</v>
      </c>
      <c r="B616" s="164">
        <v>840.08</v>
      </c>
      <c r="C616" s="164">
        <v>840.08</v>
      </c>
      <c r="D616" s="164">
        <v>840.08</v>
      </c>
      <c r="E616" s="164">
        <v>840.08</v>
      </c>
      <c r="F616" s="164">
        <v>840.08</v>
      </c>
      <c r="G616" s="164">
        <v>840.08</v>
      </c>
      <c r="H616" s="164">
        <v>840.08</v>
      </c>
      <c r="I616" s="164">
        <v>840.08</v>
      </c>
      <c r="J616" s="164">
        <v>840.08</v>
      </c>
      <c r="K616" s="164">
        <v>840.08</v>
      </c>
      <c r="L616" s="164">
        <v>840.08</v>
      </c>
      <c r="M616" s="164">
        <v>840.08</v>
      </c>
      <c r="N616" s="164">
        <v>840.08</v>
      </c>
      <c r="O616" s="164">
        <v>840.08</v>
      </c>
      <c r="P616" s="164">
        <v>840.08</v>
      </c>
      <c r="Q616" s="164">
        <v>840.08</v>
      </c>
      <c r="R616" s="164">
        <v>840.08</v>
      </c>
      <c r="S616" s="164">
        <v>840.08</v>
      </c>
      <c r="T616" s="164">
        <v>840.08</v>
      </c>
      <c r="U616" s="164">
        <v>840.08</v>
      </c>
      <c r="V616" s="164">
        <v>840.08</v>
      </c>
      <c r="W616" s="164">
        <v>840.08</v>
      </c>
      <c r="X616" s="164">
        <v>840.08</v>
      </c>
      <c r="Y616" s="164">
        <v>840.08</v>
      </c>
    </row>
    <row r="617" spans="1:25" s="146" customFormat="1" x14ac:dyDescent="0.2">
      <c r="A617" s="167" t="s">
        <v>9</v>
      </c>
      <c r="B617" s="164">
        <v>127.37807699999999</v>
      </c>
      <c r="C617" s="164">
        <v>120.50080799999999</v>
      </c>
      <c r="D617" s="164">
        <v>122.90681099999999</v>
      </c>
      <c r="E617" s="164">
        <v>125.74063200000001</v>
      </c>
      <c r="F617" s="164">
        <v>128.54416499999999</v>
      </c>
      <c r="G617" s="164">
        <v>127.24178099999999</v>
      </c>
      <c r="H617" s="164">
        <v>126.82342800000001</v>
      </c>
      <c r="I617" s="164">
        <v>125.15001599999999</v>
      </c>
      <c r="J617" s="164">
        <v>126.374787</v>
      </c>
      <c r="K617" s="164">
        <v>126.851823</v>
      </c>
      <c r="L617" s="164">
        <v>127.68285</v>
      </c>
      <c r="M617" s="164">
        <v>127.47840599999999</v>
      </c>
      <c r="N617" s="164">
        <v>124.468536</v>
      </c>
      <c r="O617" s="164">
        <v>120.30961499999999</v>
      </c>
      <c r="P617" s="164">
        <v>120.582207</v>
      </c>
      <c r="Q617" s="164">
        <v>125.55511799999999</v>
      </c>
      <c r="R617" s="164">
        <v>130.43716499999999</v>
      </c>
      <c r="S617" s="164">
        <v>128.48926799999998</v>
      </c>
      <c r="T617" s="164">
        <v>126.33503399999999</v>
      </c>
      <c r="U617" s="164">
        <v>121.56278099999999</v>
      </c>
      <c r="V617" s="164">
        <v>123.05635799999999</v>
      </c>
      <c r="W617" s="164">
        <v>123.22104899999999</v>
      </c>
      <c r="X617" s="164">
        <v>125.021292</v>
      </c>
      <c r="Y617" s="164">
        <v>125.10269099999999</v>
      </c>
    </row>
    <row r="618" spans="1:25" s="146" customFormat="1" ht="15" thickBot="1" x14ac:dyDescent="0.25">
      <c r="A618" s="168" t="s">
        <v>127</v>
      </c>
      <c r="B618" s="169">
        <v>3.6509273741482882</v>
      </c>
      <c r="C618" s="169">
        <v>3.6509273741482882</v>
      </c>
      <c r="D618" s="169">
        <v>3.6509273741482882</v>
      </c>
      <c r="E618" s="169">
        <v>3.6509273741482882</v>
      </c>
      <c r="F618" s="169">
        <v>3.6509273741482882</v>
      </c>
      <c r="G618" s="169">
        <v>3.6509273741482882</v>
      </c>
      <c r="H618" s="169">
        <v>3.6509273741482882</v>
      </c>
      <c r="I618" s="169">
        <v>3.6509273741482882</v>
      </c>
      <c r="J618" s="169">
        <v>3.6509273741482882</v>
      </c>
      <c r="K618" s="169">
        <v>3.6509273741482882</v>
      </c>
      <c r="L618" s="169">
        <v>3.6509273741482882</v>
      </c>
      <c r="M618" s="169">
        <v>3.6509273741482882</v>
      </c>
      <c r="N618" s="169">
        <v>3.6509273741482882</v>
      </c>
      <c r="O618" s="169">
        <v>3.6509273741482882</v>
      </c>
      <c r="P618" s="169">
        <v>3.6509273741482882</v>
      </c>
      <c r="Q618" s="169">
        <v>3.6509273741482882</v>
      </c>
      <c r="R618" s="169">
        <v>3.6509273741482882</v>
      </c>
      <c r="S618" s="169">
        <v>3.6509273741482882</v>
      </c>
      <c r="T618" s="169">
        <v>3.6509273741482882</v>
      </c>
      <c r="U618" s="169">
        <v>3.6509273741482882</v>
      </c>
      <c r="V618" s="169">
        <v>3.6509273741482882</v>
      </c>
      <c r="W618" s="169">
        <v>3.6509273741482882</v>
      </c>
      <c r="X618" s="169">
        <v>3.6509273741482882</v>
      </c>
      <c r="Y618" s="169">
        <v>3.6509273741482882</v>
      </c>
    </row>
    <row r="619" spans="1:25" s="146" customFormat="1" ht="15" thickBot="1" x14ac:dyDescent="0.25">
      <c r="A619" s="186">
        <v>28</v>
      </c>
      <c r="B619" s="174">
        <v>1639.741310374148</v>
      </c>
      <c r="C619" s="174">
        <v>1599.2813243741482</v>
      </c>
      <c r="D619" s="174">
        <v>1603.1465493741482</v>
      </c>
      <c r="E619" s="174">
        <v>1630.8929183741484</v>
      </c>
      <c r="F619" s="174">
        <v>1644.2011853741481</v>
      </c>
      <c r="G619" s="174">
        <v>1637.4102823741484</v>
      </c>
      <c r="H619" s="174">
        <v>1630.0960873741485</v>
      </c>
      <c r="I619" s="174">
        <v>1618.2625523741483</v>
      </c>
      <c r="J619" s="174">
        <v>1620.7719753741483</v>
      </c>
      <c r="K619" s="174">
        <v>1629.8582273741483</v>
      </c>
      <c r="L619" s="174">
        <v>1638.3974013741483</v>
      </c>
      <c r="M619" s="174">
        <v>1641.6322973741483</v>
      </c>
      <c r="N619" s="174">
        <v>1640.3478533741484</v>
      </c>
      <c r="O619" s="174">
        <v>1610.4131723741482</v>
      </c>
      <c r="P619" s="174">
        <v>1617.2635403741483</v>
      </c>
      <c r="Q619" s="174">
        <v>1640.2646023741481</v>
      </c>
      <c r="R619" s="174">
        <v>1675.4797753741484</v>
      </c>
      <c r="S619" s="174">
        <v>1659.4004393741484</v>
      </c>
      <c r="T619" s="174">
        <v>1644.4033663741482</v>
      </c>
      <c r="U619" s="174">
        <v>1641.2755073741484</v>
      </c>
      <c r="V619" s="174">
        <v>1626.1595043741484</v>
      </c>
      <c r="W619" s="174">
        <v>1627.5271993741483</v>
      </c>
      <c r="X619" s="174">
        <v>1638.1238623741485</v>
      </c>
      <c r="Y619" s="174">
        <v>1636.9821343741485</v>
      </c>
    </row>
    <row r="620" spans="1:25" s="146" customFormat="1" x14ac:dyDescent="0.2">
      <c r="A620" s="180" t="s">
        <v>7</v>
      </c>
      <c r="B620" s="162">
        <v>669.31</v>
      </c>
      <c r="C620" s="162">
        <v>635.29</v>
      </c>
      <c r="D620" s="162">
        <v>638.54</v>
      </c>
      <c r="E620" s="162">
        <v>661.87</v>
      </c>
      <c r="F620" s="162">
        <v>673.06</v>
      </c>
      <c r="G620" s="162">
        <v>667.35</v>
      </c>
      <c r="H620" s="162">
        <v>661.2</v>
      </c>
      <c r="I620" s="162">
        <v>651.25</v>
      </c>
      <c r="J620" s="162">
        <v>653.36</v>
      </c>
      <c r="K620" s="162">
        <v>661</v>
      </c>
      <c r="L620" s="162">
        <v>668.18</v>
      </c>
      <c r="M620" s="162">
        <v>670.9</v>
      </c>
      <c r="N620" s="162">
        <v>669.82</v>
      </c>
      <c r="O620" s="162">
        <v>644.65</v>
      </c>
      <c r="P620" s="162">
        <v>650.41</v>
      </c>
      <c r="Q620" s="162">
        <v>669.75</v>
      </c>
      <c r="R620" s="162">
        <v>699.36</v>
      </c>
      <c r="S620" s="162">
        <v>685.84</v>
      </c>
      <c r="T620" s="162">
        <v>673.23</v>
      </c>
      <c r="U620" s="162">
        <v>670.6</v>
      </c>
      <c r="V620" s="162">
        <v>657.89</v>
      </c>
      <c r="W620" s="162">
        <v>659.04</v>
      </c>
      <c r="X620" s="162">
        <v>667.95</v>
      </c>
      <c r="Y620" s="162">
        <v>666.99</v>
      </c>
    </row>
    <row r="621" spans="1:25" s="146" customFormat="1" x14ac:dyDescent="0.2">
      <c r="A621" s="181" t="s">
        <v>8</v>
      </c>
      <c r="B621" s="164">
        <v>840.08</v>
      </c>
      <c r="C621" s="164">
        <v>840.08</v>
      </c>
      <c r="D621" s="164">
        <v>840.08</v>
      </c>
      <c r="E621" s="164">
        <v>840.08</v>
      </c>
      <c r="F621" s="164">
        <v>840.08</v>
      </c>
      <c r="G621" s="164">
        <v>840.08</v>
      </c>
      <c r="H621" s="164">
        <v>840.08</v>
      </c>
      <c r="I621" s="164">
        <v>840.08</v>
      </c>
      <c r="J621" s="164">
        <v>840.08</v>
      </c>
      <c r="K621" s="164">
        <v>840.08</v>
      </c>
      <c r="L621" s="164">
        <v>840.08</v>
      </c>
      <c r="M621" s="164">
        <v>840.08</v>
      </c>
      <c r="N621" s="164">
        <v>840.08</v>
      </c>
      <c r="O621" s="164">
        <v>840.08</v>
      </c>
      <c r="P621" s="164">
        <v>840.08</v>
      </c>
      <c r="Q621" s="164">
        <v>840.08</v>
      </c>
      <c r="R621" s="164">
        <v>840.08</v>
      </c>
      <c r="S621" s="164">
        <v>840.08</v>
      </c>
      <c r="T621" s="164">
        <v>840.08</v>
      </c>
      <c r="U621" s="164">
        <v>840.08</v>
      </c>
      <c r="V621" s="164">
        <v>840.08</v>
      </c>
      <c r="W621" s="164">
        <v>840.08</v>
      </c>
      <c r="X621" s="164">
        <v>840.08</v>
      </c>
      <c r="Y621" s="164">
        <v>840.08</v>
      </c>
    </row>
    <row r="622" spans="1:25" s="146" customFormat="1" x14ac:dyDescent="0.2">
      <c r="A622" s="182" t="s">
        <v>9</v>
      </c>
      <c r="B622" s="164">
        <v>126.70038299999999</v>
      </c>
      <c r="C622" s="164">
        <v>120.260397</v>
      </c>
      <c r="D622" s="164">
        <v>120.87562199999999</v>
      </c>
      <c r="E622" s="164">
        <v>125.291991</v>
      </c>
      <c r="F622" s="164">
        <v>127.41025799999998</v>
      </c>
      <c r="G622" s="164">
        <v>126.32935500000001</v>
      </c>
      <c r="H622" s="164">
        <v>125.16516</v>
      </c>
      <c r="I622" s="164">
        <v>123.28162499999999</v>
      </c>
      <c r="J622" s="164">
        <v>123.681048</v>
      </c>
      <c r="K622" s="164">
        <v>125.12729999999999</v>
      </c>
      <c r="L622" s="164">
        <v>126.48647399999999</v>
      </c>
      <c r="M622" s="164">
        <v>127.00136999999999</v>
      </c>
      <c r="N622" s="164">
        <v>126.79692600000001</v>
      </c>
      <c r="O622" s="164">
        <v>122.03224499999999</v>
      </c>
      <c r="P622" s="164">
        <v>123.12261299999999</v>
      </c>
      <c r="Q622" s="164">
        <v>126.783675</v>
      </c>
      <c r="R622" s="164">
        <v>132.388848</v>
      </c>
      <c r="S622" s="164">
        <v>129.82951199999999</v>
      </c>
      <c r="T622" s="164">
        <v>127.44243900000001</v>
      </c>
      <c r="U622" s="164">
        <v>126.94458</v>
      </c>
      <c r="V622" s="164">
        <v>124.53857699999999</v>
      </c>
      <c r="W622" s="164">
        <v>124.756272</v>
      </c>
      <c r="X622" s="164">
        <v>126.44293500000001</v>
      </c>
      <c r="Y622" s="164">
        <v>126.261207</v>
      </c>
    </row>
    <row r="623" spans="1:25" s="146" customFormat="1" ht="15" thickBot="1" x14ac:dyDescent="0.25">
      <c r="A623" s="183" t="s">
        <v>127</v>
      </c>
      <c r="B623" s="169">
        <v>3.6509273741482882</v>
      </c>
      <c r="C623" s="169">
        <v>3.6509273741482882</v>
      </c>
      <c r="D623" s="169">
        <v>3.6509273741482882</v>
      </c>
      <c r="E623" s="169">
        <v>3.6509273741482882</v>
      </c>
      <c r="F623" s="169">
        <v>3.6509273741482882</v>
      </c>
      <c r="G623" s="169">
        <v>3.6509273741482882</v>
      </c>
      <c r="H623" s="169">
        <v>3.6509273741482882</v>
      </c>
      <c r="I623" s="169">
        <v>3.6509273741482882</v>
      </c>
      <c r="J623" s="169">
        <v>3.6509273741482882</v>
      </c>
      <c r="K623" s="169">
        <v>3.6509273741482882</v>
      </c>
      <c r="L623" s="169">
        <v>3.6509273741482882</v>
      </c>
      <c r="M623" s="169">
        <v>3.6509273741482882</v>
      </c>
      <c r="N623" s="169">
        <v>3.6509273741482882</v>
      </c>
      <c r="O623" s="169">
        <v>3.6509273741482882</v>
      </c>
      <c r="P623" s="169">
        <v>3.6509273741482882</v>
      </c>
      <c r="Q623" s="169">
        <v>3.6509273741482882</v>
      </c>
      <c r="R623" s="169">
        <v>3.6509273741482882</v>
      </c>
      <c r="S623" s="169">
        <v>3.6509273741482882</v>
      </c>
      <c r="T623" s="169">
        <v>3.6509273741482882</v>
      </c>
      <c r="U623" s="169">
        <v>3.6509273741482882</v>
      </c>
      <c r="V623" s="169">
        <v>3.6509273741482882</v>
      </c>
      <c r="W623" s="169">
        <v>3.6509273741482882</v>
      </c>
      <c r="X623" s="169">
        <v>3.6509273741482882</v>
      </c>
      <c r="Y623" s="169">
        <v>3.6509273741482882</v>
      </c>
    </row>
    <row r="624" spans="1:25" s="146" customFormat="1" ht="15" thickBot="1" x14ac:dyDescent="0.25">
      <c r="A624" s="154">
        <v>29</v>
      </c>
      <c r="B624" s="174">
        <v>1485.7031743741481</v>
      </c>
      <c r="C624" s="174">
        <v>1461.4652403741484</v>
      </c>
      <c r="D624" s="174">
        <v>1452.1411283741484</v>
      </c>
      <c r="E624" s="174">
        <v>1485.6199233741486</v>
      </c>
      <c r="F624" s="174">
        <v>1500.1174903741482</v>
      </c>
      <c r="G624" s="174">
        <v>1499.4158033741485</v>
      </c>
      <c r="H624" s="174">
        <v>1487.8320213741483</v>
      </c>
      <c r="I624" s="174">
        <v>1475.5227663741482</v>
      </c>
      <c r="J624" s="174">
        <v>1483.8835453741485</v>
      </c>
      <c r="K624" s="174">
        <v>1491.1263823741483</v>
      </c>
      <c r="L624" s="174">
        <v>1484.2165493741481</v>
      </c>
      <c r="M624" s="174">
        <v>1488.3672063741485</v>
      </c>
      <c r="N624" s="174">
        <v>1487.1303343741486</v>
      </c>
      <c r="O624" s="174">
        <v>1457.4335133741481</v>
      </c>
      <c r="P624" s="174">
        <v>1466.2937983741485</v>
      </c>
      <c r="Q624" s="174">
        <v>1505.7428793741483</v>
      </c>
      <c r="R624" s="174">
        <v>1518.2662083741484</v>
      </c>
      <c r="S624" s="174">
        <v>1511.9034533741485</v>
      </c>
      <c r="T624" s="174">
        <v>1495.1581093741484</v>
      </c>
      <c r="U624" s="174">
        <v>1490.4960533741485</v>
      </c>
      <c r="V624" s="174">
        <v>1485.2155613741484</v>
      </c>
      <c r="W624" s="174">
        <v>1483.4791833741483</v>
      </c>
      <c r="X624" s="174">
        <v>1437.7268123741483</v>
      </c>
      <c r="Y624" s="174">
        <v>1456.6961473741483</v>
      </c>
    </row>
    <row r="625" spans="1:25" s="146" customFormat="1" x14ac:dyDescent="0.2">
      <c r="A625" s="180" t="s">
        <v>7</v>
      </c>
      <c r="B625" s="162">
        <v>539.79</v>
      </c>
      <c r="C625" s="162">
        <v>519.41</v>
      </c>
      <c r="D625" s="162">
        <v>511.57</v>
      </c>
      <c r="E625" s="162">
        <v>539.72</v>
      </c>
      <c r="F625" s="162">
        <v>551.91</v>
      </c>
      <c r="G625" s="162">
        <v>551.32000000000005</v>
      </c>
      <c r="H625" s="162">
        <v>541.58000000000004</v>
      </c>
      <c r="I625" s="162">
        <v>531.23</v>
      </c>
      <c r="J625" s="162">
        <v>538.26</v>
      </c>
      <c r="K625" s="162">
        <v>544.35</v>
      </c>
      <c r="L625" s="162">
        <v>538.54</v>
      </c>
      <c r="M625" s="162">
        <v>542.03</v>
      </c>
      <c r="N625" s="162">
        <v>540.99</v>
      </c>
      <c r="O625" s="162">
        <v>516.02</v>
      </c>
      <c r="P625" s="162">
        <v>523.47</v>
      </c>
      <c r="Q625" s="162">
        <v>556.64</v>
      </c>
      <c r="R625" s="162">
        <v>567.16999999999996</v>
      </c>
      <c r="S625" s="162">
        <v>561.82000000000005</v>
      </c>
      <c r="T625" s="162">
        <v>547.74</v>
      </c>
      <c r="U625" s="162">
        <v>543.82000000000005</v>
      </c>
      <c r="V625" s="162">
        <v>539.38</v>
      </c>
      <c r="W625" s="162">
        <v>537.91999999999996</v>
      </c>
      <c r="X625" s="162">
        <v>499.45</v>
      </c>
      <c r="Y625" s="162">
        <v>515.4</v>
      </c>
    </row>
    <row r="626" spans="1:25" s="146" customFormat="1" x14ac:dyDescent="0.2">
      <c r="A626" s="181" t="s">
        <v>8</v>
      </c>
      <c r="B626" s="164">
        <v>840.08</v>
      </c>
      <c r="C626" s="164">
        <v>840.08</v>
      </c>
      <c r="D626" s="164">
        <v>840.08</v>
      </c>
      <c r="E626" s="164">
        <v>840.08</v>
      </c>
      <c r="F626" s="164">
        <v>840.08</v>
      </c>
      <c r="G626" s="164">
        <v>840.08</v>
      </c>
      <c r="H626" s="164">
        <v>840.08</v>
      </c>
      <c r="I626" s="164">
        <v>840.08</v>
      </c>
      <c r="J626" s="164">
        <v>840.08</v>
      </c>
      <c r="K626" s="164">
        <v>840.08</v>
      </c>
      <c r="L626" s="164">
        <v>840.08</v>
      </c>
      <c r="M626" s="164">
        <v>840.08</v>
      </c>
      <c r="N626" s="164">
        <v>840.08</v>
      </c>
      <c r="O626" s="164">
        <v>840.08</v>
      </c>
      <c r="P626" s="164">
        <v>840.08</v>
      </c>
      <c r="Q626" s="164">
        <v>840.08</v>
      </c>
      <c r="R626" s="164">
        <v>840.08</v>
      </c>
      <c r="S626" s="164">
        <v>840.08</v>
      </c>
      <c r="T626" s="164">
        <v>840.08</v>
      </c>
      <c r="U626" s="164">
        <v>840.08</v>
      </c>
      <c r="V626" s="164">
        <v>840.08</v>
      </c>
      <c r="W626" s="164">
        <v>840.08</v>
      </c>
      <c r="X626" s="164">
        <v>840.08</v>
      </c>
      <c r="Y626" s="164">
        <v>840.08</v>
      </c>
    </row>
    <row r="627" spans="1:25" s="146" customFormat="1" x14ac:dyDescent="0.2">
      <c r="A627" s="182" t="s">
        <v>9</v>
      </c>
      <c r="B627" s="164">
        <v>102.18224699999999</v>
      </c>
      <c r="C627" s="164">
        <v>98.324312999999989</v>
      </c>
      <c r="D627" s="164">
        <v>96.840200999999993</v>
      </c>
      <c r="E627" s="164">
        <v>102.16899600000001</v>
      </c>
      <c r="F627" s="164">
        <v>104.476563</v>
      </c>
      <c r="G627" s="164">
        <v>104.36487600000001</v>
      </c>
      <c r="H627" s="164">
        <v>102.52109400000001</v>
      </c>
      <c r="I627" s="164">
        <v>100.56183900000001</v>
      </c>
      <c r="J627" s="164">
        <v>101.892618</v>
      </c>
      <c r="K627" s="164">
        <v>103.045455</v>
      </c>
      <c r="L627" s="164">
        <v>101.94562199999999</v>
      </c>
      <c r="M627" s="164">
        <v>102.60627899999999</v>
      </c>
      <c r="N627" s="164">
        <v>102.409407</v>
      </c>
      <c r="O627" s="164">
        <v>97.682586000000001</v>
      </c>
      <c r="P627" s="164">
        <v>99.092871000000002</v>
      </c>
      <c r="Q627" s="164">
        <v>105.37195199999999</v>
      </c>
      <c r="R627" s="164">
        <v>107.365281</v>
      </c>
      <c r="S627" s="164">
        <v>106.35252600000001</v>
      </c>
      <c r="T627" s="164">
        <v>103.68718199999999</v>
      </c>
      <c r="U627" s="164">
        <v>102.945126</v>
      </c>
      <c r="V627" s="164">
        <v>102.10463399999999</v>
      </c>
      <c r="W627" s="164">
        <v>101.828256</v>
      </c>
      <c r="X627" s="164">
        <v>94.545884999999998</v>
      </c>
      <c r="Y627" s="164">
        <v>97.565219999999997</v>
      </c>
    </row>
    <row r="628" spans="1:25" s="146" customFormat="1" ht="15" thickBot="1" x14ac:dyDescent="0.25">
      <c r="A628" s="183" t="s">
        <v>127</v>
      </c>
      <c r="B628" s="169">
        <v>3.6509273741482882</v>
      </c>
      <c r="C628" s="169">
        <v>3.6509273741482882</v>
      </c>
      <c r="D628" s="169">
        <v>3.6509273741482882</v>
      </c>
      <c r="E628" s="169">
        <v>3.6509273741482882</v>
      </c>
      <c r="F628" s="169">
        <v>3.6509273741482882</v>
      </c>
      <c r="G628" s="169">
        <v>3.6509273741482882</v>
      </c>
      <c r="H628" s="169">
        <v>3.6509273741482882</v>
      </c>
      <c r="I628" s="169">
        <v>3.6509273741482882</v>
      </c>
      <c r="J628" s="169">
        <v>3.6509273741482882</v>
      </c>
      <c r="K628" s="169">
        <v>3.6509273741482882</v>
      </c>
      <c r="L628" s="169">
        <v>3.6509273741482882</v>
      </c>
      <c r="M628" s="169">
        <v>3.6509273741482882</v>
      </c>
      <c r="N628" s="169">
        <v>3.6509273741482882</v>
      </c>
      <c r="O628" s="169">
        <v>3.6509273741482882</v>
      </c>
      <c r="P628" s="169">
        <v>3.6509273741482882</v>
      </c>
      <c r="Q628" s="169">
        <v>3.6509273741482882</v>
      </c>
      <c r="R628" s="169">
        <v>3.6509273741482882</v>
      </c>
      <c r="S628" s="169">
        <v>3.6509273741482882</v>
      </c>
      <c r="T628" s="169">
        <v>3.6509273741482882</v>
      </c>
      <c r="U628" s="169">
        <v>3.6509273741482882</v>
      </c>
      <c r="V628" s="169">
        <v>3.6509273741482882</v>
      </c>
      <c r="W628" s="169">
        <v>3.6509273741482882</v>
      </c>
      <c r="X628" s="169">
        <v>3.6509273741482882</v>
      </c>
      <c r="Y628" s="169">
        <v>3.6509273741482882</v>
      </c>
    </row>
    <row r="629" spans="1:25" s="146" customFormat="1" ht="15" thickBot="1" x14ac:dyDescent="0.25">
      <c r="A629" s="184">
        <v>30</v>
      </c>
      <c r="B629" s="174">
        <v>1728.9388103741483</v>
      </c>
      <c r="C629" s="174">
        <v>1692.4986583741484</v>
      </c>
      <c r="D629" s="174">
        <v>1694.4015383741482</v>
      </c>
      <c r="E629" s="174">
        <v>1702.2628113741482</v>
      </c>
      <c r="F629" s="174">
        <v>1728.0587283741484</v>
      </c>
      <c r="G629" s="174">
        <v>1730.7346533741484</v>
      </c>
      <c r="H629" s="174">
        <v>1775.8804813741483</v>
      </c>
      <c r="I629" s="174">
        <v>1760.1103633741482</v>
      </c>
      <c r="J629" s="174">
        <v>1774.9885063741483</v>
      </c>
      <c r="K629" s="174">
        <v>1777.7238963741484</v>
      </c>
      <c r="L629" s="174">
        <v>1779.7338133741482</v>
      </c>
      <c r="M629" s="174">
        <v>1740.1895883741481</v>
      </c>
      <c r="N629" s="174">
        <v>1722.5046973741482</v>
      </c>
      <c r="O629" s="174">
        <v>1740.1895883741481</v>
      </c>
      <c r="P629" s="174">
        <v>1753.6524643741484</v>
      </c>
      <c r="Q629" s="174">
        <v>1792.0311753741482</v>
      </c>
      <c r="R629" s="174">
        <v>1807.8369723741482</v>
      </c>
      <c r="S629" s="174">
        <v>1781.3512613741484</v>
      </c>
      <c r="T629" s="174">
        <v>1747.6821783741484</v>
      </c>
      <c r="U629" s="174">
        <v>1733.9695493741481</v>
      </c>
      <c r="V629" s="174">
        <v>1729.4621023741481</v>
      </c>
      <c r="W629" s="174">
        <v>1738.0607413741482</v>
      </c>
      <c r="X629" s="174">
        <v>1735.2539933741484</v>
      </c>
      <c r="Y629" s="174">
        <v>1727.3570413741484</v>
      </c>
    </row>
    <row r="630" spans="1:25" s="146" customFormat="1" x14ac:dyDescent="0.2">
      <c r="A630" s="161" t="s">
        <v>7</v>
      </c>
      <c r="B630" s="162">
        <v>744.31</v>
      </c>
      <c r="C630" s="162">
        <v>713.67</v>
      </c>
      <c r="D630" s="162">
        <v>715.27</v>
      </c>
      <c r="E630" s="162">
        <v>721.88</v>
      </c>
      <c r="F630" s="162">
        <v>743.57</v>
      </c>
      <c r="G630" s="162">
        <v>745.82</v>
      </c>
      <c r="H630" s="162">
        <v>783.78</v>
      </c>
      <c r="I630" s="162">
        <v>770.52</v>
      </c>
      <c r="J630" s="162">
        <v>783.03</v>
      </c>
      <c r="K630" s="162">
        <v>785.33</v>
      </c>
      <c r="L630" s="162">
        <v>787.02</v>
      </c>
      <c r="M630" s="162">
        <v>753.77</v>
      </c>
      <c r="N630" s="162">
        <v>738.9</v>
      </c>
      <c r="O630" s="162">
        <v>753.77</v>
      </c>
      <c r="P630" s="162">
        <v>765.09</v>
      </c>
      <c r="Q630" s="162">
        <v>797.36</v>
      </c>
      <c r="R630" s="162">
        <v>810.65</v>
      </c>
      <c r="S630" s="162">
        <v>788.38</v>
      </c>
      <c r="T630" s="162">
        <v>760.07</v>
      </c>
      <c r="U630" s="162">
        <v>748.54</v>
      </c>
      <c r="V630" s="162">
        <v>744.75</v>
      </c>
      <c r="W630" s="162">
        <v>751.98</v>
      </c>
      <c r="X630" s="162">
        <v>749.62</v>
      </c>
      <c r="Y630" s="162">
        <v>742.98</v>
      </c>
    </row>
    <row r="631" spans="1:25" s="146" customFormat="1" x14ac:dyDescent="0.2">
      <c r="A631" s="163" t="s">
        <v>8</v>
      </c>
      <c r="B631" s="164">
        <v>840.08</v>
      </c>
      <c r="C631" s="164">
        <v>840.08</v>
      </c>
      <c r="D631" s="164">
        <v>840.08</v>
      </c>
      <c r="E631" s="164">
        <v>840.08</v>
      </c>
      <c r="F631" s="164">
        <v>840.08</v>
      </c>
      <c r="G631" s="164">
        <v>840.08</v>
      </c>
      <c r="H631" s="164">
        <v>840.08</v>
      </c>
      <c r="I631" s="164">
        <v>840.08</v>
      </c>
      <c r="J631" s="164">
        <v>840.08</v>
      </c>
      <c r="K631" s="164">
        <v>840.08</v>
      </c>
      <c r="L631" s="164">
        <v>840.08</v>
      </c>
      <c r="M631" s="164">
        <v>840.08</v>
      </c>
      <c r="N631" s="164">
        <v>840.08</v>
      </c>
      <c r="O631" s="164">
        <v>840.08</v>
      </c>
      <c r="P631" s="164">
        <v>840.08</v>
      </c>
      <c r="Q631" s="164">
        <v>840.08</v>
      </c>
      <c r="R631" s="164">
        <v>840.08</v>
      </c>
      <c r="S631" s="164">
        <v>840.08</v>
      </c>
      <c r="T631" s="164">
        <v>840.08</v>
      </c>
      <c r="U631" s="164">
        <v>840.08</v>
      </c>
      <c r="V631" s="164">
        <v>840.08</v>
      </c>
      <c r="W631" s="164">
        <v>840.08</v>
      </c>
      <c r="X631" s="164">
        <v>840.08</v>
      </c>
      <c r="Y631" s="164">
        <v>840.08</v>
      </c>
    </row>
    <row r="632" spans="1:25" s="146" customFormat="1" x14ac:dyDescent="0.2">
      <c r="A632" s="167" t="s">
        <v>9</v>
      </c>
      <c r="B632" s="164">
        <v>140.89788299999998</v>
      </c>
      <c r="C632" s="164">
        <v>135.09773099999998</v>
      </c>
      <c r="D632" s="164">
        <v>135.400611</v>
      </c>
      <c r="E632" s="164">
        <v>136.651884</v>
      </c>
      <c r="F632" s="164">
        <v>140.757801</v>
      </c>
      <c r="G632" s="164">
        <v>141.18372600000001</v>
      </c>
      <c r="H632" s="164">
        <v>148.36955399999999</v>
      </c>
      <c r="I632" s="164">
        <v>145.85943599999999</v>
      </c>
      <c r="J632" s="164">
        <v>148.22757899999999</v>
      </c>
      <c r="K632" s="164">
        <v>148.662969</v>
      </c>
      <c r="L632" s="164">
        <v>148.98288599999998</v>
      </c>
      <c r="M632" s="164">
        <v>142.688661</v>
      </c>
      <c r="N632" s="164">
        <v>139.87376999999998</v>
      </c>
      <c r="O632" s="164">
        <v>142.688661</v>
      </c>
      <c r="P632" s="164">
        <v>144.831537</v>
      </c>
      <c r="Q632" s="164">
        <v>150.940248</v>
      </c>
      <c r="R632" s="164">
        <v>153.45604499999999</v>
      </c>
      <c r="S632" s="164">
        <v>149.24033399999999</v>
      </c>
      <c r="T632" s="164">
        <v>143.88125100000002</v>
      </c>
      <c r="U632" s="164">
        <v>141.698622</v>
      </c>
      <c r="V632" s="164">
        <v>140.98117500000001</v>
      </c>
      <c r="W632" s="164">
        <v>142.34981400000001</v>
      </c>
      <c r="X632" s="164">
        <v>141.903066</v>
      </c>
      <c r="Y632" s="164">
        <v>140.64611400000001</v>
      </c>
    </row>
    <row r="633" spans="1:25" s="146" customFormat="1" ht="15" thickBot="1" x14ac:dyDescent="0.25">
      <c r="A633" s="168" t="s">
        <v>127</v>
      </c>
      <c r="B633" s="169">
        <v>3.6509273741482882</v>
      </c>
      <c r="C633" s="169">
        <v>3.6509273741482882</v>
      </c>
      <c r="D633" s="169">
        <v>3.6509273741482882</v>
      </c>
      <c r="E633" s="169">
        <v>3.6509273741482882</v>
      </c>
      <c r="F633" s="169">
        <v>3.6509273741482882</v>
      </c>
      <c r="G633" s="169">
        <v>3.6509273741482882</v>
      </c>
      <c r="H633" s="169">
        <v>3.6509273741482882</v>
      </c>
      <c r="I633" s="169">
        <v>3.6509273741482882</v>
      </c>
      <c r="J633" s="169">
        <v>3.6509273741482882</v>
      </c>
      <c r="K633" s="169">
        <v>3.6509273741482882</v>
      </c>
      <c r="L633" s="169">
        <v>3.6509273741482882</v>
      </c>
      <c r="M633" s="169">
        <v>3.6509273741482882</v>
      </c>
      <c r="N633" s="169">
        <v>3.6509273741482882</v>
      </c>
      <c r="O633" s="169">
        <v>3.6509273741482882</v>
      </c>
      <c r="P633" s="169">
        <v>3.6509273741482882</v>
      </c>
      <c r="Q633" s="169">
        <v>3.6509273741482882</v>
      </c>
      <c r="R633" s="169">
        <v>3.6509273741482882</v>
      </c>
      <c r="S633" s="169">
        <v>3.6509273741482882</v>
      </c>
      <c r="T633" s="169">
        <v>3.6509273741482882</v>
      </c>
      <c r="U633" s="169">
        <v>3.6509273741482882</v>
      </c>
      <c r="V633" s="169">
        <v>3.6509273741482882</v>
      </c>
      <c r="W633" s="169">
        <v>3.6509273741482882</v>
      </c>
      <c r="X633" s="169">
        <v>3.6509273741482882</v>
      </c>
      <c r="Y633" s="169">
        <v>3.6509273741482882</v>
      </c>
    </row>
    <row r="634" spans="1:25" s="146" customFormat="1" ht="15" thickBot="1" x14ac:dyDescent="0.25">
      <c r="A634" s="171">
        <v>31</v>
      </c>
      <c r="B634" s="174">
        <v>1624.1258013741483</v>
      </c>
      <c r="C634" s="174">
        <v>1584.8670083741483</v>
      </c>
      <c r="D634" s="174">
        <v>1593.9651533741485</v>
      </c>
      <c r="E634" s="174">
        <v>1601.1485253741484</v>
      </c>
      <c r="F634" s="174">
        <v>1627.0158003741483</v>
      </c>
      <c r="G634" s="174">
        <v>1615.4439113741482</v>
      </c>
      <c r="H634" s="174">
        <v>1662.6234423741485</v>
      </c>
      <c r="I634" s="174">
        <v>1659.0912213741483</v>
      </c>
      <c r="J634" s="174">
        <v>1652.9782193741482</v>
      </c>
      <c r="K634" s="174">
        <v>1665.8940173741485</v>
      </c>
      <c r="L634" s="174">
        <v>1662.9326603741481</v>
      </c>
      <c r="M634" s="174">
        <v>1625.1961713741484</v>
      </c>
      <c r="N634" s="174">
        <v>1608.3913623741485</v>
      </c>
      <c r="O634" s="174">
        <v>1630.1912313741484</v>
      </c>
      <c r="P634" s="174">
        <v>1639.0039443741482</v>
      </c>
      <c r="Q634" s="174">
        <v>1685.3985373741484</v>
      </c>
      <c r="R634" s="174">
        <v>1725.3114453741484</v>
      </c>
      <c r="S634" s="174">
        <v>1722.9566313741484</v>
      </c>
      <c r="T634" s="174">
        <v>1615.2179443741484</v>
      </c>
      <c r="U634" s="174">
        <v>1598.5320653741483</v>
      </c>
      <c r="V634" s="174">
        <v>1610.8294273741483</v>
      </c>
      <c r="W634" s="174">
        <v>1615.3011953741484</v>
      </c>
      <c r="X634" s="174">
        <v>1613.9691793741483</v>
      </c>
      <c r="Y634" s="174">
        <v>1611.4359703741484</v>
      </c>
    </row>
    <row r="635" spans="1:25" s="146" customFormat="1" x14ac:dyDescent="0.2">
      <c r="A635" s="180" t="s">
        <v>7</v>
      </c>
      <c r="B635" s="162">
        <v>656.18</v>
      </c>
      <c r="C635" s="162">
        <v>623.16999999999996</v>
      </c>
      <c r="D635" s="162">
        <v>630.82000000000005</v>
      </c>
      <c r="E635" s="162">
        <v>636.86</v>
      </c>
      <c r="F635" s="162">
        <v>658.61</v>
      </c>
      <c r="G635" s="162">
        <v>648.88</v>
      </c>
      <c r="H635" s="162">
        <v>688.55</v>
      </c>
      <c r="I635" s="162">
        <v>685.58</v>
      </c>
      <c r="J635" s="162">
        <v>680.44</v>
      </c>
      <c r="K635" s="162">
        <v>691.3</v>
      </c>
      <c r="L635" s="162">
        <v>688.81</v>
      </c>
      <c r="M635" s="162">
        <v>657.08</v>
      </c>
      <c r="N635" s="162">
        <v>642.95000000000005</v>
      </c>
      <c r="O635" s="162">
        <v>661.28</v>
      </c>
      <c r="P635" s="162">
        <v>668.69</v>
      </c>
      <c r="Q635" s="162">
        <v>707.7</v>
      </c>
      <c r="R635" s="162">
        <v>741.26</v>
      </c>
      <c r="S635" s="162">
        <v>739.28</v>
      </c>
      <c r="T635" s="162">
        <v>648.69000000000005</v>
      </c>
      <c r="U635" s="162">
        <v>634.66</v>
      </c>
      <c r="V635" s="162">
        <v>645</v>
      </c>
      <c r="W635" s="162">
        <v>648.76</v>
      </c>
      <c r="X635" s="162">
        <v>647.64</v>
      </c>
      <c r="Y635" s="162">
        <v>645.51</v>
      </c>
    </row>
    <row r="636" spans="1:25" s="146" customFormat="1" x14ac:dyDescent="0.2">
      <c r="A636" s="181" t="s">
        <v>8</v>
      </c>
      <c r="B636" s="164">
        <v>840.08</v>
      </c>
      <c r="C636" s="164">
        <v>840.08</v>
      </c>
      <c r="D636" s="164">
        <v>840.08</v>
      </c>
      <c r="E636" s="164">
        <v>840.08</v>
      </c>
      <c r="F636" s="164">
        <v>840.08</v>
      </c>
      <c r="G636" s="164">
        <v>840.08</v>
      </c>
      <c r="H636" s="164">
        <v>840.08</v>
      </c>
      <c r="I636" s="164">
        <v>840.08</v>
      </c>
      <c r="J636" s="164">
        <v>840.08</v>
      </c>
      <c r="K636" s="164">
        <v>840.08</v>
      </c>
      <c r="L636" s="164">
        <v>840.08</v>
      </c>
      <c r="M636" s="164">
        <v>840.08</v>
      </c>
      <c r="N636" s="164">
        <v>840.08</v>
      </c>
      <c r="O636" s="164">
        <v>840.08</v>
      </c>
      <c r="P636" s="164">
        <v>840.08</v>
      </c>
      <c r="Q636" s="164">
        <v>840.08</v>
      </c>
      <c r="R636" s="164">
        <v>840.08</v>
      </c>
      <c r="S636" s="164">
        <v>840.08</v>
      </c>
      <c r="T636" s="164">
        <v>840.08</v>
      </c>
      <c r="U636" s="164">
        <v>840.08</v>
      </c>
      <c r="V636" s="164">
        <v>840.08</v>
      </c>
      <c r="W636" s="164">
        <v>840.08</v>
      </c>
      <c r="X636" s="164">
        <v>840.08</v>
      </c>
      <c r="Y636" s="164">
        <v>840.08</v>
      </c>
    </row>
    <row r="637" spans="1:25" s="146" customFormat="1" x14ac:dyDescent="0.2">
      <c r="A637" s="182" t="s">
        <v>9</v>
      </c>
      <c r="B637" s="164">
        <v>124.21487399999999</v>
      </c>
      <c r="C637" s="164">
        <v>117.96608099999999</v>
      </c>
      <c r="D637" s="164">
        <v>119.41422600000001</v>
      </c>
      <c r="E637" s="164">
        <v>120.557598</v>
      </c>
      <c r="F637" s="164">
        <v>124.67487300000001</v>
      </c>
      <c r="G637" s="164">
        <v>122.832984</v>
      </c>
      <c r="H637" s="164">
        <v>130.34251499999999</v>
      </c>
      <c r="I637" s="164">
        <v>129.780294</v>
      </c>
      <c r="J637" s="164">
        <v>128.80729200000002</v>
      </c>
      <c r="K637" s="164">
        <v>130.86309</v>
      </c>
      <c r="L637" s="164">
        <v>130.39173299999999</v>
      </c>
      <c r="M637" s="164">
        <v>124.385244</v>
      </c>
      <c r="N637" s="164">
        <v>121.710435</v>
      </c>
      <c r="O637" s="164">
        <v>125.18030399999999</v>
      </c>
      <c r="P637" s="164">
        <v>126.58301700000001</v>
      </c>
      <c r="Q637" s="164">
        <v>133.96761000000001</v>
      </c>
      <c r="R637" s="164">
        <v>140.32051799999999</v>
      </c>
      <c r="S637" s="164">
        <v>139.94570399999998</v>
      </c>
      <c r="T637" s="164">
        <v>122.79701700000001</v>
      </c>
      <c r="U637" s="164">
        <v>120.141138</v>
      </c>
      <c r="V637" s="164">
        <v>122.0985</v>
      </c>
      <c r="W637" s="164">
        <v>122.81026799999999</v>
      </c>
      <c r="X637" s="164">
        <v>122.59825199999999</v>
      </c>
      <c r="Y637" s="164">
        <v>122.195043</v>
      </c>
    </row>
    <row r="638" spans="1:25" s="146" customFormat="1" ht="15" thickBot="1" x14ac:dyDescent="0.25">
      <c r="A638" s="183" t="s">
        <v>127</v>
      </c>
      <c r="B638" s="169">
        <v>3.6509273741482882</v>
      </c>
      <c r="C638" s="169">
        <v>3.6509273741482882</v>
      </c>
      <c r="D638" s="169">
        <v>3.6509273741482882</v>
      </c>
      <c r="E638" s="169">
        <v>3.6509273741482882</v>
      </c>
      <c r="F638" s="169">
        <v>3.6509273741482882</v>
      </c>
      <c r="G638" s="169">
        <v>3.6509273741482882</v>
      </c>
      <c r="H638" s="169">
        <v>3.6509273741482882</v>
      </c>
      <c r="I638" s="169">
        <v>3.6509273741482882</v>
      </c>
      <c r="J638" s="169">
        <v>3.6509273741482882</v>
      </c>
      <c r="K638" s="169">
        <v>3.6509273741482882</v>
      </c>
      <c r="L638" s="169">
        <v>3.6509273741482882</v>
      </c>
      <c r="M638" s="169">
        <v>3.6509273741482882</v>
      </c>
      <c r="N638" s="169">
        <v>3.6509273741482882</v>
      </c>
      <c r="O638" s="169">
        <v>3.6509273741482882</v>
      </c>
      <c r="P638" s="169">
        <v>3.6509273741482882</v>
      </c>
      <c r="Q638" s="169">
        <v>3.6509273741482882</v>
      </c>
      <c r="R638" s="169">
        <v>3.6509273741482882</v>
      </c>
      <c r="S638" s="169">
        <v>3.6509273741482882</v>
      </c>
      <c r="T638" s="169">
        <v>3.6509273741482882</v>
      </c>
      <c r="U638" s="169">
        <v>3.6509273741482882</v>
      </c>
      <c r="V638" s="169">
        <v>3.6509273741482882</v>
      </c>
      <c r="W638" s="169">
        <v>3.6509273741482882</v>
      </c>
      <c r="X638" s="169">
        <v>3.6509273741482882</v>
      </c>
      <c r="Y638" s="169">
        <v>3.6509273741482882</v>
      </c>
    </row>
    <row r="639" spans="1:25" x14ac:dyDescent="0.2">
      <c r="A639" s="202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202"/>
    </row>
    <row r="640" spans="1:25" x14ac:dyDescent="0.2">
      <c r="A640" s="227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227"/>
    </row>
    <row r="641" spans="1:25" s="231" customFormat="1" ht="16.5" thickBot="1" x14ac:dyDescent="0.3">
      <c r="A641" s="230" t="s">
        <v>74</v>
      </c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</row>
    <row r="642" spans="1:25" s="146" customFormat="1" ht="15" thickBot="1" x14ac:dyDescent="0.25">
      <c r="A642" s="189" t="s">
        <v>43</v>
      </c>
      <c r="B642" s="190" t="s">
        <v>55</v>
      </c>
      <c r="C642" s="191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2"/>
    </row>
    <row r="643" spans="1:25" s="146" customFormat="1" ht="15" thickBot="1" x14ac:dyDescent="0.25">
      <c r="A643" s="193"/>
      <c r="B643" s="194" t="s">
        <v>42</v>
      </c>
      <c r="C643" s="195" t="s">
        <v>41</v>
      </c>
      <c r="D643" s="196" t="s">
        <v>40</v>
      </c>
      <c r="E643" s="195" t="s">
        <v>39</v>
      </c>
      <c r="F643" s="195" t="s">
        <v>38</v>
      </c>
      <c r="G643" s="195" t="s">
        <v>37</v>
      </c>
      <c r="H643" s="195" t="s">
        <v>36</v>
      </c>
      <c r="I643" s="195" t="s">
        <v>35</v>
      </c>
      <c r="J643" s="195" t="s">
        <v>34</v>
      </c>
      <c r="K643" s="197" t="s">
        <v>33</v>
      </c>
      <c r="L643" s="195" t="s">
        <v>32</v>
      </c>
      <c r="M643" s="198" t="s">
        <v>31</v>
      </c>
      <c r="N643" s="197" t="s">
        <v>30</v>
      </c>
      <c r="O643" s="195" t="s">
        <v>29</v>
      </c>
      <c r="P643" s="198" t="s">
        <v>28</v>
      </c>
      <c r="Q643" s="196" t="s">
        <v>27</v>
      </c>
      <c r="R643" s="195" t="s">
        <v>26</v>
      </c>
      <c r="S643" s="196" t="s">
        <v>25</v>
      </c>
      <c r="T643" s="195" t="s">
        <v>24</v>
      </c>
      <c r="U643" s="196" t="s">
        <v>23</v>
      </c>
      <c r="V643" s="195" t="s">
        <v>22</v>
      </c>
      <c r="W643" s="196" t="s">
        <v>21</v>
      </c>
      <c r="X643" s="195" t="s">
        <v>20</v>
      </c>
      <c r="Y643" s="199" t="s">
        <v>19</v>
      </c>
    </row>
    <row r="644" spans="1:25" s="310" customFormat="1" ht="15.75" thickBot="1" x14ac:dyDescent="0.25">
      <c r="A644" s="200">
        <v>1</v>
      </c>
      <c r="B644" s="172">
        <v>652.73518837414827</v>
      </c>
      <c r="C644" s="173">
        <v>625.77375737414832</v>
      </c>
      <c r="D644" s="173">
        <v>618.29306037414824</v>
      </c>
      <c r="E644" s="174">
        <v>627.84313937414834</v>
      </c>
      <c r="F644" s="174">
        <v>664.24761237414839</v>
      </c>
      <c r="G644" s="174">
        <v>666.75703537414824</v>
      </c>
      <c r="H644" s="174">
        <v>659.40716137414825</v>
      </c>
      <c r="I644" s="174">
        <v>629.4605873741483</v>
      </c>
      <c r="J644" s="174">
        <v>660.01370437414823</v>
      </c>
      <c r="K644" s="175">
        <v>663.95028737414839</v>
      </c>
      <c r="L644" s="174">
        <v>644.46955337414829</v>
      </c>
      <c r="M644" s="176">
        <v>643.03050037414835</v>
      </c>
      <c r="N644" s="175">
        <v>640.9849043741483</v>
      </c>
      <c r="O644" s="174">
        <v>620.1245823741483</v>
      </c>
      <c r="P644" s="176">
        <v>628.75890037414831</v>
      </c>
      <c r="Q644" s="177">
        <v>644.04140537414833</v>
      </c>
      <c r="R644" s="174">
        <v>646.20593137414824</v>
      </c>
      <c r="S644" s="177">
        <v>646.81247437414822</v>
      </c>
      <c r="T644" s="174">
        <v>777.71872537414833</v>
      </c>
      <c r="U644" s="173">
        <v>642.50720837414826</v>
      </c>
      <c r="V644" s="173">
        <v>646.20593137414824</v>
      </c>
      <c r="W644" s="173">
        <v>647.59741237414835</v>
      </c>
      <c r="X644" s="173">
        <v>646.33675437414831</v>
      </c>
      <c r="Y644" s="178">
        <v>651.2128843741483</v>
      </c>
    </row>
    <row r="645" spans="1:25" s="146" customFormat="1" x14ac:dyDescent="0.2">
      <c r="A645" s="232" t="s">
        <v>7</v>
      </c>
      <c r="B645" s="162">
        <v>545.77</v>
      </c>
      <c r="C645" s="162">
        <v>523.1</v>
      </c>
      <c r="D645" s="162">
        <v>516.80999999999995</v>
      </c>
      <c r="E645" s="162">
        <v>524.84</v>
      </c>
      <c r="F645" s="162">
        <v>555.45000000000005</v>
      </c>
      <c r="G645" s="162">
        <v>557.55999999999995</v>
      </c>
      <c r="H645" s="162">
        <v>551.38</v>
      </c>
      <c r="I645" s="162">
        <v>526.20000000000005</v>
      </c>
      <c r="J645" s="162">
        <v>551.89</v>
      </c>
      <c r="K645" s="162">
        <v>555.20000000000005</v>
      </c>
      <c r="L645" s="162">
        <v>538.82000000000005</v>
      </c>
      <c r="M645" s="162">
        <v>537.61</v>
      </c>
      <c r="N645" s="162">
        <v>535.89</v>
      </c>
      <c r="O645" s="162">
        <v>518.35</v>
      </c>
      <c r="P645" s="162">
        <v>525.61</v>
      </c>
      <c r="Q645" s="162">
        <v>538.46</v>
      </c>
      <c r="R645" s="162">
        <v>540.28</v>
      </c>
      <c r="S645" s="162">
        <v>540.79</v>
      </c>
      <c r="T645" s="162">
        <v>650.86</v>
      </c>
      <c r="U645" s="162">
        <v>537.16999999999996</v>
      </c>
      <c r="V645" s="162">
        <v>540.28</v>
      </c>
      <c r="W645" s="162">
        <v>541.45000000000005</v>
      </c>
      <c r="X645" s="162">
        <v>540.39</v>
      </c>
      <c r="Y645" s="162">
        <v>544.49</v>
      </c>
    </row>
    <row r="646" spans="1:25" s="146" customFormat="1" x14ac:dyDescent="0.2">
      <c r="A646" s="167" t="s">
        <v>9</v>
      </c>
      <c r="B646" s="164">
        <v>103.31426099999999</v>
      </c>
      <c r="C646" s="164">
        <v>99.022829999999999</v>
      </c>
      <c r="D646" s="164">
        <v>97.832132999999985</v>
      </c>
      <c r="E646" s="164">
        <v>99.352212000000009</v>
      </c>
      <c r="F646" s="164">
        <v>105.14668500000001</v>
      </c>
      <c r="G646" s="164">
        <v>105.54610799999999</v>
      </c>
      <c r="H646" s="164">
        <v>104.376234</v>
      </c>
      <c r="I646" s="164">
        <v>99.609660000000005</v>
      </c>
      <c r="J646" s="164">
        <v>104.47277699999999</v>
      </c>
      <c r="K646" s="164">
        <v>105.09936</v>
      </c>
      <c r="L646" s="164">
        <v>101.998626</v>
      </c>
      <c r="M646" s="164">
        <v>101.76957299999999</v>
      </c>
      <c r="N646" s="164">
        <v>101.44397699999999</v>
      </c>
      <c r="O646" s="164">
        <v>98.123654999999999</v>
      </c>
      <c r="P646" s="164">
        <v>99.497973000000002</v>
      </c>
      <c r="Q646" s="164">
        <v>101.93047800000001</v>
      </c>
      <c r="R646" s="164">
        <v>102.275004</v>
      </c>
      <c r="S646" s="164">
        <v>102.37154699999999</v>
      </c>
      <c r="T646" s="164">
        <v>123.207798</v>
      </c>
      <c r="U646" s="164">
        <v>101.68628099999999</v>
      </c>
      <c r="V646" s="164">
        <v>102.275004</v>
      </c>
      <c r="W646" s="164">
        <v>102.49648500000001</v>
      </c>
      <c r="X646" s="164">
        <v>102.29582699999999</v>
      </c>
      <c r="Y646" s="164">
        <v>103.071957</v>
      </c>
    </row>
    <row r="647" spans="1:25" s="146" customFormat="1" ht="15" thickBot="1" x14ac:dyDescent="0.25">
      <c r="A647" s="168" t="s">
        <v>127</v>
      </c>
      <c r="B647" s="169">
        <v>3.6509273741482882</v>
      </c>
      <c r="C647" s="169">
        <v>3.6509273741482882</v>
      </c>
      <c r="D647" s="169">
        <v>3.6509273741482882</v>
      </c>
      <c r="E647" s="169">
        <v>3.6509273741482882</v>
      </c>
      <c r="F647" s="169">
        <v>3.6509273741482882</v>
      </c>
      <c r="G647" s="169">
        <v>3.6509273741482882</v>
      </c>
      <c r="H647" s="169">
        <v>3.6509273741482882</v>
      </c>
      <c r="I647" s="169">
        <v>3.6509273741482882</v>
      </c>
      <c r="J647" s="169">
        <v>3.6509273741482882</v>
      </c>
      <c r="K647" s="169">
        <v>3.6509273741482882</v>
      </c>
      <c r="L647" s="169">
        <v>3.6509273741482882</v>
      </c>
      <c r="M647" s="169">
        <v>3.6509273741482882</v>
      </c>
      <c r="N647" s="169">
        <v>3.6509273741482882</v>
      </c>
      <c r="O647" s="169">
        <v>3.6509273741482882</v>
      </c>
      <c r="P647" s="169">
        <v>3.6509273741482882</v>
      </c>
      <c r="Q647" s="169">
        <v>3.6509273741482882</v>
      </c>
      <c r="R647" s="169">
        <v>3.6509273741482882</v>
      </c>
      <c r="S647" s="169">
        <v>3.6509273741482882</v>
      </c>
      <c r="T647" s="169">
        <v>3.6509273741482882</v>
      </c>
      <c r="U647" s="169">
        <v>3.6509273741482882</v>
      </c>
      <c r="V647" s="169">
        <v>3.6509273741482882</v>
      </c>
      <c r="W647" s="169">
        <v>3.6509273741482882</v>
      </c>
      <c r="X647" s="169">
        <v>3.6509273741482882</v>
      </c>
      <c r="Y647" s="169">
        <v>3.6509273741482882</v>
      </c>
    </row>
    <row r="648" spans="1:25" s="310" customFormat="1" ht="15.75" thickBot="1" x14ac:dyDescent="0.25">
      <c r="A648" s="171">
        <v>2</v>
      </c>
      <c r="B648" s="172">
        <v>787.99427737414828</v>
      </c>
      <c r="C648" s="173">
        <v>786.42440137414826</v>
      </c>
      <c r="D648" s="173">
        <v>780.65629637414838</v>
      </c>
      <c r="E648" s="174">
        <v>759.93869037414822</v>
      </c>
      <c r="F648" s="174">
        <v>759.29646837414828</v>
      </c>
      <c r="G648" s="174">
        <v>782.44024637414839</v>
      </c>
      <c r="H648" s="174">
        <v>776.73160637414821</v>
      </c>
      <c r="I648" s="174">
        <v>784.06958737414834</v>
      </c>
      <c r="J648" s="174">
        <v>775.58987837414838</v>
      </c>
      <c r="K648" s="175">
        <v>785.87732337414832</v>
      </c>
      <c r="L648" s="174">
        <v>795.70094137414833</v>
      </c>
      <c r="M648" s="176">
        <v>793.12016037414821</v>
      </c>
      <c r="N648" s="175">
        <v>796.89024137414833</v>
      </c>
      <c r="O648" s="174">
        <v>766.21819437414831</v>
      </c>
      <c r="P648" s="176">
        <v>749.94857037414829</v>
      </c>
      <c r="Q648" s="177">
        <v>766.99123937414834</v>
      </c>
      <c r="R648" s="174">
        <v>803.15785237414832</v>
      </c>
      <c r="S648" s="177">
        <v>802.07558937414831</v>
      </c>
      <c r="T648" s="174">
        <v>810.54340537414828</v>
      </c>
      <c r="U648" s="173">
        <v>786.23411337414825</v>
      </c>
      <c r="V648" s="173">
        <v>791.69300037414837</v>
      </c>
      <c r="W648" s="173">
        <v>801.67122737414832</v>
      </c>
      <c r="X648" s="173">
        <v>798.82880037414827</v>
      </c>
      <c r="Y648" s="178">
        <v>791.52649837414833</v>
      </c>
    </row>
    <row r="649" spans="1:25" s="146" customFormat="1" x14ac:dyDescent="0.2">
      <c r="A649" s="232" t="s">
        <v>7</v>
      </c>
      <c r="B649" s="162">
        <v>659.5</v>
      </c>
      <c r="C649" s="162">
        <v>658.18</v>
      </c>
      <c r="D649" s="162">
        <v>653.33000000000004</v>
      </c>
      <c r="E649" s="162">
        <v>635.91</v>
      </c>
      <c r="F649" s="162">
        <v>635.37</v>
      </c>
      <c r="G649" s="162">
        <v>654.83000000000004</v>
      </c>
      <c r="H649" s="162">
        <v>650.03</v>
      </c>
      <c r="I649" s="162">
        <v>656.2</v>
      </c>
      <c r="J649" s="162">
        <v>649.07000000000005</v>
      </c>
      <c r="K649" s="162">
        <v>657.72</v>
      </c>
      <c r="L649" s="162">
        <v>665.98</v>
      </c>
      <c r="M649" s="162">
        <v>663.81</v>
      </c>
      <c r="N649" s="162">
        <v>666.98</v>
      </c>
      <c r="O649" s="162">
        <v>641.19000000000005</v>
      </c>
      <c r="P649" s="162">
        <v>627.51</v>
      </c>
      <c r="Q649" s="162">
        <v>641.84</v>
      </c>
      <c r="R649" s="162">
        <v>672.25</v>
      </c>
      <c r="S649" s="162">
        <v>671.34</v>
      </c>
      <c r="T649" s="162">
        <v>678.46</v>
      </c>
      <c r="U649" s="162">
        <v>658.02</v>
      </c>
      <c r="V649" s="162">
        <v>662.61</v>
      </c>
      <c r="W649" s="162">
        <v>671</v>
      </c>
      <c r="X649" s="162">
        <v>668.61</v>
      </c>
      <c r="Y649" s="162">
        <v>662.47</v>
      </c>
    </row>
    <row r="650" spans="1:25" s="146" customFormat="1" x14ac:dyDescent="0.2">
      <c r="A650" s="167" t="s">
        <v>9</v>
      </c>
      <c r="B650" s="164">
        <v>124.84335</v>
      </c>
      <c r="C650" s="164">
        <v>124.59347399999999</v>
      </c>
      <c r="D650" s="164">
        <v>123.675369</v>
      </c>
      <c r="E650" s="164">
        <v>120.37776299999999</v>
      </c>
      <c r="F650" s="164">
        <v>120.275541</v>
      </c>
      <c r="G650" s="164">
        <v>123.95931900000001</v>
      </c>
      <c r="H650" s="164">
        <v>123.05067899999999</v>
      </c>
      <c r="I650" s="164">
        <v>124.21866</v>
      </c>
      <c r="J650" s="164">
        <v>122.86895100000001</v>
      </c>
      <c r="K650" s="164">
        <v>124.50639600000001</v>
      </c>
      <c r="L650" s="164">
        <v>126.070014</v>
      </c>
      <c r="M650" s="164">
        <v>125.65923299999999</v>
      </c>
      <c r="N650" s="164">
        <v>126.259314</v>
      </c>
      <c r="O650" s="164">
        <v>121.377267</v>
      </c>
      <c r="P650" s="164">
        <v>118.787643</v>
      </c>
      <c r="Q650" s="164">
        <v>121.50031200000001</v>
      </c>
      <c r="R650" s="164">
        <v>127.256925</v>
      </c>
      <c r="S650" s="164">
        <v>127.08466200000001</v>
      </c>
      <c r="T650" s="164">
        <v>128.432478</v>
      </c>
      <c r="U650" s="164">
        <v>124.56318599999999</v>
      </c>
      <c r="V650" s="164">
        <v>125.432073</v>
      </c>
      <c r="W650" s="164">
        <v>127.02029999999999</v>
      </c>
      <c r="X650" s="164">
        <v>126.56787300000001</v>
      </c>
      <c r="Y650" s="164">
        <v>125.40557100000001</v>
      </c>
    </row>
    <row r="651" spans="1:25" s="146" customFormat="1" ht="15" thickBot="1" x14ac:dyDescent="0.25">
      <c r="A651" s="168" t="s">
        <v>127</v>
      </c>
      <c r="B651" s="169">
        <v>3.6509273741482882</v>
      </c>
      <c r="C651" s="169">
        <v>3.6509273741482882</v>
      </c>
      <c r="D651" s="169">
        <v>3.6509273741482882</v>
      </c>
      <c r="E651" s="169">
        <v>3.6509273741482882</v>
      </c>
      <c r="F651" s="169">
        <v>3.6509273741482882</v>
      </c>
      <c r="G651" s="169">
        <v>3.6509273741482882</v>
      </c>
      <c r="H651" s="169">
        <v>3.6509273741482882</v>
      </c>
      <c r="I651" s="169">
        <v>3.6509273741482882</v>
      </c>
      <c r="J651" s="169">
        <v>3.6509273741482882</v>
      </c>
      <c r="K651" s="169">
        <v>3.6509273741482882</v>
      </c>
      <c r="L651" s="169">
        <v>3.6509273741482882</v>
      </c>
      <c r="M651" s="169">
        <v>3.6509273741482882</v>
      </c>
      <c r="N651" s="169">
        <v>3.6509273741482882</v>
      </c>
      <c r="O651" s="169">
        <v>3.6509273741482882</v>
      </c>
      <c r="P651" s="169">
        <v>3.6509273741482882</v>
      </c>
      <c r="Q651" s="169">
        <v>3.6509273741482882</v>
      </c>
      <c r="R651" s="169">
        <v>3.6509273741482882</v>
      </c>
      <c r="S651" s="169">
        <v>3.6509273741482882</v>
      </c>
      <c r="T651" s="169">
        <v>3.6509273741482882</v>
      </c>
      <c r="U651" s="169">
        <v>3.6509273741482882</v>
      </c>
      <c r="V651" s="169">
        <v>3.6509273741482882</v>
      </c>
      <c r="W651" s="169">
        <v>3.6509273741482882</v>
      </c>
      <c r="X651" s="169">
        <v>3.6509273741482882</v>
      </c>
      <c r="Y651" s="169">
        <v>3.6509273741482882</v>
      </c>
    </row>
    <row r="652" spans="1:25" s="310" customFormat="1" ht="15.75" thickBot="1" x14ac:dyDescent="0.25">
      <c r="A652" s="154">
        <v>3</v>
      </c>
      <c r="B652" s="172">
        <v>780.3470783741484</v>
      </c>
      <c r="C652" s="173">
        <v>757.8693083741482</v>
      </c>
      <c r="D652" s="173">
        <v>758.15474037414822</v>
      </c>
      <c r="E652" s="174">
        <v>748.43815937414831</v>
      </c>
      <c r="F652" s="174">
        <v>749.41338537414822</v>
      </c>
      <c r="G652" s="174">
        <v>772.2717313741482</v>
      </c>
      <c r="H652" s="174">
        <v>774.37679237414818</v>
      </c>
      <c r="I652" s="174">
        <v>766.13494337414829</v>
      </c>
      <c r="J652" s="174">
        <v>775.47094837414829</v>
      </c>
      <c r="K652" s="175">
        <v>782.34510237414827</v>
      </c>
      <c r="L652" s="174">
        <v>780.15679037414827</v>
      </c>
      <c r="M652" s="176">
        <v>774.18650437414829</v>
      </c>
      <c r="N652" s="175">
        <v>784.03390837414827</v>
      </c>
      <c r="O652" s="174">
        <v>757.10815637414828</v>
      </c>
      <c r="P652" s="176">
        <v>761.80589137414836</v>
      </c>
      <c r="Q652" s="177">
        <v>778.21823137414822</v>
      </c>
      <c r="R652" s="174">
        <v>789.90905037414836</v>
      </c>
      <c r="S652" s="177">
        <v>809.12813837414831</v>
      </c>
      <c r="T652" s="174">
        <v>810.16282937414826</v>
      </c>
      <c r="U652" s="173">
        <v>785.16374337414834</v>
      </c>
      <c r="V652" s="173">
        <v>789.06464737414831</v>
      </c>
      <c r="W652" s="173">
        <v>799.92295637414827</v>
      </c>
      <c r="X652" s="173">
        <v>794.99925437414822</v>
      </c>
      <c r="Y652" s="178">
        <v>792.03789737414832</v>
      </c>
    </row>
    <row r="653" spans="1:25" s="146" customFormat="1" x14ac:dyDescent="0.2">
      <c r="A653" s="161" t="s">
        <v>7</v>
      </c>
      <c r="B653" s="162">
        <v>653.07000000000005</v>
      </c>
      <c r="C653" s="162">
        <v>634.16999999999996</v>
      </c>
      <c r="D653" s="162">
        <v>634.41</v>
      </c>
      <c r="E653" s="162">
        <v>626.24</v>
      </c>
      <c r="F653" s="162">
        <v>627.05999999999995</v>
      </c>
      <c r="G653" s="162">
        <v>646.28</v>
      </c>
      <c r="H653" s="162">
        <v>648.04999999999995</v>
      </c>
      <c r="I653" s="162">
        <v>641.12</v>
      </c>
      <c r="J653" s="162">
        <v>648.97</v>
      </c>
      <c r="K653" s="162">
        <v>654.75</v>
      </c>
      <c r="L653" s="162">
        <v>652.91</v>
      </c>
      <c r="M653" s="162">
        <v>647.89</v>
      </c>
      <c r="N653" s="162">
        <v>656.17</v>
      </c>
      <c r="O653" s="162">
        <v>633.53</v>
      </c>
      <c r="P653" s="162">
        <v>637.48</v>
      </c>
      <c r="Q653" s="162">
        <v>651.28</v>
      </c>
      <c r="R653" s="162">
        <v>661.11</v>
      </c>
      <c r="S653" s="162">
        <v>677.27</v>
      </c>
      <c r="T653" s="162">
        <v>678.14</v>
      </c>
      <c r="U653" s="162">
        <v>657.12</v>
      </c>
      <c r="V653" s="162">
        <v>660.4</v>
      </c>
      <c r="W653" s="162">
        <v>669.53</v>
      </c>
      <c r="X653" s="162">
        <v>665.39</v>
      </c>
      <c r="Y653" s="162">
        <v>662.9</v>
      </c>
    </row>
    <row r="654" spans="1:25" s="146" customFormat="1" x14ac:dyDescent="0.2">
      <c r="A654" s="181" t="s">
        <v>9</v>
      </c>
      <c r="B654" s="164">
        <v>123.62615100000001</v>
      </c>
      <c r="C654" s="164">
        <v>120.04838099999999</v>
      </c>
      <c r="D654" s="164">
        <v>120.093813</v>
      </c>
      <c r="E654" s="164">
        <v>118.54723199999999</v>
      </c>
      <c r="F654" s="164">
        <v>118.70245799999999</v>
      </c>
      <c r="G654" s="164">
        <v>122.34080399999999</v>
      </c>
      <c r="H654" s="164">
        <v>122.67586499999999</v>
      </c>
      <c r="I654" s="164">
        <v>121.36401599999999</v>
      </c>
      <c r="J654" s="164">
        <v>122.850021</v>
      </c>
      <c r="K654" s="164">
        <v>123.944175</v>
      </c>
      <c r="L654" s="164">
        <v>123.59586299999999</v>
      </c>
      <c r="M654" s="164">
        <v>122.64557699999999</v>
      </c>
      <c r="N654" s="164">
        <v>124.21298099999998</v>
      </c>
      <c r="O654" s="164">
        <v>119.927229</v>
      </c>
      <c r="P654" s="164">
        <v>120.674964</v>
      </c>
      <c r="Q654" s="164">
        <v>123.28730399999999</v>
      </c>
      <c r="R654" s="164">
        <v>125.148123</v>
      </c>
      <c r="S654" s="164">
        <v>128.207211</v>
      </c>
      <c r="T654" s="164">
        <v>128.37190200000001</v>
      </c>
      <c r="U654" s="164">
        <v>124.392816</v>
      </c>
      <c r="V654" s="164">
        <v>125.01371999999999</v>
      </c>
      <c r="W654" s="164">
        <v>126.74202899999999</v>
      </c>
      <c r="X654" s="164">
        <v>125.958327</v>
      </c>
      <c r="Y654" s="164">
        <v>125.48697</v>
      </c>
    </row>
    <row r="655" spans="1:25" s="146" customFormat="1" ht="15" thickBot="1" x14ac:dyDescent="0.25">
      <c r="A655" s="168" t="s">
        <v>127</v>
      </c>
      <c r="B655" s="169">
        <v>3.6509273741482882</v>
      </c>
      <c r="C655" s="169">
        <v>3.6509273741482882</v>
      </c>
      <c r="D655" s="169">
        <v>3.6509273741482882</v>
      </c>
      <c r="E655" s="169">
        <v>3.6509273741482882</v>
      </c>
      <c r="F655" s="169">
        <v>3.6509273741482882</v>
      </c>
      <c r="G655" s="169">
        <v>3.6509273741482882</v>
      </c>
      <c r="H655" s="169">
        <v>3.6509273741482882</v>
      </c>
      <c r="I655" s="169">
        <v>3.6509273741482882</v>
      </c>
      <c r="J655" s="169">
        <v>3.6509273741482882</v>
      </c>
      <c r="K655" s="169">
        <v>3.6509273741482882</v>
      </c>
      <c r="L655" s="169">
        <v>3.6509273741482882</v>
      </c>
      <c r="M655" s="169">
        <v>3.6509273741482882</v>
      </c>
      <c r="N655" s="169">
        <v>3.6509273741482882</v>
      </c>
      <c r="O655" s="169">
        <v>3.6509273741482882</v>
      </c>
      <c r="P655" s="169">
        <v>3.6509273741482882</v>
      </c>
      <c r="Q655" s="169">
        <v>3.6509273741482882</v>
      </c>
      <c r="R655" s="169">
        <v>3.6509273741482882</v>
      </c>
      <c r="S655" s="169">
        <v>3.6509273741482882</v>
      </c>
      <c r="T655" s="169">
        <v>3.6509273741482882</v>
      </c>
      <c r="U655" s="169">
        <v>3.6509273741482882</v>
      </c>
      <c r="V655" s="169">
        <v>3.6509273741482882</v>
      </c>
      <c r="W655" s="169">
        <v>3.6509273741482882</v>
      </c>
      <c r="X655" s="169">
        <v>3.6509273741482882</v>
      </c>
      <c r="Y655" s="169">
        <v>3.6509273741482882</v>
      </c>
    </row>
    <row r="656" spans="1:25" s="310" customFormat="1" ht="15.75" thickBot="1" x14ac:dyDescent="0.25">
      <c r="A656" s="171">
        <v>4</v>
      </c>
      <c r="B656" s="172">
        <v>587.33558137414821</v>
      </c>
      <c r="C656" s="173">
        <v>551.60900937414829</v>
      </c>
      <c r="D656" s="173">
        <v>548.0173233741483</v>
      </c>
      <c r="E656" s="174">
        <v>555.23637437414834</v>
      </c>
      <c r="F656" s="174">
        <v>597.94413737414834</v>
      </c>
      <c r="G656" s="174">
        <v>611.2880833741483</v>
      </c>
      <c r="H656" s="174">
        <v>604.47339437414826</v>
      </c>
      <c r="I656" s="174">
        <v>590.99862537414833</v>
      </c>
      <c r="J656" s="174">
        <v>591.09376937414834</v>
      </c>
      <c r="K656" s="175">
        <v>598.81232637414826</v>
      </c>
      <c r="L656" s="174">
        <v>600.34652337414832</v>
      </c>
      <c r="M656" s="176">
        <v>596.35047537414835</v>
      </c>
      <c r="N656" s="175">
        <v>591.84302837414828</v>
      </c>
      <c r="O656" s="174">
        <v>564.76266737414835</v>
      </c>
      <c r="P656" s="176">
        <v>566.99855137414829</v>
      </c>
      <c r="Q656" s="177">
        <v>585.28998537414827</v>
      </c>
      <c r="R656" s="174">
        <v>606.20977237414832</v>
      </c>
      <c r="S656" s="177">
        <v>598.66961037414831</v>
      </c>
      <c r="T656" s="174">
        <v>617.12754637414832</v>
      </c>
      <c r="U656" s="173">
        <v>582.93517137414824</v>
      </c>
      <c r="V656" s="173">
        <v>587.0382563741482</v>
      </c>
      <c r="W656" s="173">
        <v>590.60615637414821</v>
      </c>
      <c r="X656" s="173">
        <v>583.79146737414828</v>
      </c>
      <c r="Y656" s="178">
        <v>595.56553737414833</v>
      </c>
    </row>
    <row r="657" spans="1:25" s="146" customFormat="1" x14ac:dyDescent="0.2">
      <c r="A657" s="232" t="s">
        <v>7</v>
      </c>
      <c r="B657" s="162">
        <v>490.78</v>
      </c>
      <c r="C657" s="162">
        <v>460.74</v>
      </c>
      <c r="D657" s="162">
        <v>457.72</v>
      </c>
      <c r="E657" s="162">
        <v>463.79</v>
      </c>
      <c r="F657" s="162">
        <v>499.7</v>
      </c>
      <c r="G657" s="162">
        <v>510.92</v>
      </c>
      <c r="H657" s="162">
        <v>505.19</v>
      </c>
      <c r="I657" s="162">
        <v>493.86</v>
      </c>
      <c r="J657" s="162">
        <v>493.94</v>
      </c>
      <c r="K657" s="162">
        <v>500.43</v>
      </c>
      <c r="L657" s="162">
        <v>501.72</v>
      </c>
      <c r="M657" s="162">
        <v>498.36</v>
      </c>
      <c r="N657" s="162">
        <v>494.57</v>
      </c>
      <c r="O657" s="162">
        <v>471.8</v>
      </c>
      <c r="P657" s="162">
        <v>473.68</v>
      </c>
      <c r="Q657" s="162">
        <v>489.06</v>
      </c>
      <c r="R657" s="162">
        <v>506.65</v>
      </c>
      <c r="S657" s="162">
        <v>500.31</v>
      </c>
      <c r="T657" s="162">
        <v>515.83000000000004</v>
      </c>
      <c r="U657" s="162">
        <v>487.08</v>
      </c>
      <c r="V657" s="162">
        <v>490.53</v>
      </c>
      <c r="W657" s="162">
        <v>493.53</v>
      </c>
      <c r="X657" s="162">
        <v>487.8</v>
      </c>
      <c r="Y657" s="162">
        <v>497.7</v>
      </c>
    </row>
    <row r="658" spans="1:25" s="146" customFormat="1" x14ac:dyDescent="0.2">
      <c r="A658" s="167" t="s">
        <v>9</v>
      </c>
      <c r="B658" s="164">
        <v>92.904653999999994</v>
      </c>
      <c r="C658" s="164">
        <v>87.218081999999995</v>
      </c>
      <c r="D658" s="164">
        <v>86.64639600000001</v>
      </c>
      <c r="E658" s="164">
        <v>87.795446999999996</v>
      </c>
      <c r="F658" s="164">
        <v>94.593209999999999</v>
      </c>
      <c r="G658" s="164">
        <v>96.717156000000003</v>
      </c>
      <c r="H658" s="164">
        <v>95.632466999999991</v>
      </c>
      <c r="I658" s="164">
        <v>93.487697999999995</v>
      </c>
      <c r="J658" s="164">
        <v>93.502842000000001</v>
      </c>
      <c r="K658" s="164">
        <v>94.731398999999996</v>
      </c>
      <c r="L658" s="164">
        <v>94.97559600000001</v>
      </c>
      <c r="M658" s="164">
        <v>94.339547999999994</v>
      </c>
      <c r="N658" s="164">
        <v>93.622101000000001</v>
      </c>
      <c r="O658" s="164">
        <v>89.31174</v>
      </c>
      <c r="P658" s="164">
        <v>89.667624000000004</v>
      </c>
      <c r="Q658" s="164">
        <v>92.579058000000003</v>
      </c>
      <c r="R658" s="164">
        <v>95.908844999999999</v>
      </c>
      <c r="S658" s="164">
        <v>94.708682999999994</v>
      </c>
      <c r="T658" s="164">
        <v>97.646619000000001</v>
      </c>
      <c r="U658" s="164">
        <v>92.204243999999989</v>
      </c>
      <c r="V658" s="164">
        <v>92.857328999999993</v>
      </c>
      <c r="W658" s="164">
        <v>93.425228999999987</v>
      </c>
      <c r="X658" s="164">
        <v>92.340540000000004</v>
      </c>
      <c r="Y658" s="164">
        <v>94.214609999999993</v>
      </c>
    </row>
    <row r="659" spans="1:25" s="146" customFormat="1" ht="15" thickBot="1" x14ac:dyDescent="0.25">
      <c r="A659" s="168" t="s">
        <v>127</v>
      </c>
      <c r="B659" s="169">
        <v>3.6509273741482882</v>
      </c>
      <c r="C659" s="169">
        <v>3.6509273741482882</v>
      </c>
      <c r="D659" s="169">
        <v>3.6509273741482882</v>
      </c>
      <c r="E659" s="169">
        <v>3.6509273741482882</v>
      </c>
      <c r="F659" s="169">
        <v>3.6509273741482882</v>
      </c>
      <c r="G659" s="169">
        <v>3.6509273741482882</v>
      </c>
      <c r="H659" s="169">
        <v>3.6509273741482882</v>
      </c>
      <c r="I659" s="169">
        <v>3.6509273741482882</v>
      </c>
      <c r="J659" s="169">
        <v>3.6509273741482882</v>
      </c>
      <c r="K659" s="169">
        <v>3.6509273741482882</v>
      </c>
      <c r="L659" s="169">
        <v>3.6509273741482882</v>
      </c>
      <c r="M659" s="169">
        <v>3.6509273741482882</v>
      </c>
      <c r="N659" s="169">
        <v>3.6509273741482882</v>
      </c>
      <c r="O659" s="169">
        <v>3.6509273741482882</v>
      </c>
      <c r="P659" s="169">
        <v>3.6509273741482882</v>
      </c>
      <c r="Q659" s="169">
        <v>3.6509273741482882</v>
      </c>
      <c r="R659" s="169">
        <v>3.6509273741482882</v>
      </c>
      <c r="S659" s="169">
        <v>3.6509273741482882</v>
      </c>
      <c r="T659" s="169">
        <v>3.6509273741482882</v>
      </c>
      <c r="U659" s="169">
        <v>3.6509273741482882</v>
      </c>
      <c r="V659" s="169">
        <v>3.6509273741482882</v>
      </c>
      <c r="W659" s="169">
        <v>3.6509273741482882</v>
      </c>
      <c r="X659" s="169">
        <v>3.6509273741482882</v>
      </c>
      <c r="Y659" s="169">
        <v>3.6509273741482882</v>
      </c>
    </row>
    <row r="660" spans="1:25" s="310" customFormat="1" ht="15.75" thickBot="1" x14ac:dyDescent="0.25">
      <c r="A660" s="154">
        <v>5</v>
      </c>
      <c r="B660" s="172">
        <v>678.10295737414833</v>
      </c>
      <c r="C660" s="173">
        <v>638.87984337414832</v>
      </c>
      <c r="D660" s="173">
        <v>631.49429037414825</v>
      </c>
      <c r="E660" s="174">
        <v>632.58844637414836</v>
      </c>
      <c r="F660" s="174">
        <v>665.67477237414823</v>
      </c>
      <c r="G660" s="174">
        <v>676.10493337414823</v>
      </c>
      <c r="H660" s="174">
        <v>673.75011937414831</v>
      </c>
      <c r="I660" s="174">
        <v>653.37741037414821</v>
      </c>
      <c r="J660" s="174">
        <v>656.60041337414827</v>
      </c>
      <c r="K660" s="175">
        <v>660.89378637414825</v>
      </c>
      <c r="L660" s="174">
        <v>660.60835437414823</v>
      </c>
      <c r="M660" s="176">
        <v>676.30711437414834</v>
      </c>
      <c r="N660" s="175">
        <v>671.26448237414832</v>
      </c>
      <c r="O660" s="174">
        <v>632.93334337414831</v>
      </c>
      <c r="P660" s="176">
        <v>639.56963737414833</v>
      </c>
      <c r="Q660" s="177">
        <v>663.30806537414821</v>
      </c>
      <c r="R660" s="174">
        <v>686.09505337414839</v>
      </c>
      <c r="S660" s="177">
        <v>675.66489237414828</v>
      </c>
      <c r="T660" s="174">
        <v>642.50720837414826</v>
      </c>
      <c r="U660" s="173">
        <v>636.96507037414824</v>
      </c>
      <c r="V660" s="173">
        <v>647.40712437414822</v>
      </c>
      <c r="W660" s="173">
        <v>660.07316937414839</v>
      </c>
      <c r="X660" s="173">
        <v>656.75502237414821</v>
      </c>
      <c r="Y660" s="178">
        <v>660.35860137414829</v>
      </c>
    </row>
    <row r="661" spans="1:25" s="146" customFormat="1" x14ac:dyDescent="0.2">
      <c r="A661" s="167" t="s">
        <v>7</v>
      </c>
      <c r="B661" s="162">
        <v>567.1</v>
      </c>
      <c r="C661" s="162">
        <v>534.12</v>
      </c>
      <c r="D661" s="162">
        <v>527.91</v>
      </c>
      <c r="E661" s="162">
        <v>528.83000000000004</v>
      </c>
      <c r="F661" s="162">
        <v>556.65</v>
      </c>
      <c r="G661" s="162">
        <v>565.41999999999996</v>
      </c>
      <c r="H661" s="162">
        <v>563.44000000000005</v>
      </c>
      <c r="I661" s="162">
        <v>546.30999999999995</v>
      </c>
      <c r="J661" s="162">
        <v>549.02</v>
      </c>
      <c r="K661" s="162">
        <v>552.63</v>
      </c>
      <c r="L661" s="162">
        <v>552.39</v>
      </c>
      <c r="M661" s="162">
        <v>565.59</v>
      </c>
      <c r="N661" s="162">
        <v>561.35</v>
      </c>
      <c r="O661" s="162">
        <v>529.12</v>
      </c>
      <c r="P661" s="162">
        <v>534.70000000000005</v>
      </c>
      <c r="Q661" s="162">
        <v>554.66</v>
      </c>
      <c r="R661" s="162">
        <v>573.82000000000005</v>
      </c>
      <c r="S661" s="162">
        <v>565.04999999999995</v>
      </c>
      <c r="T661" s="162">
        <v>537.16999999999996</v>
      </c>
      <c r="U661" s="162">
        <v>532.51</v>
      </c>
      <c r="V661" s="162">
        <v>541.29</v>
      </c>
      <c r="W661" s="162">
        <v>551.94000000000005</v>
      </c>
      <c r="X661" s="162">
        <v>549.15</v>
      </c>
      <c r="Y661" s="162">
        <v>552.17999999999995</v>
      </c>
    </row>
    <row r="662" spans="1:25" s="146" customFormat="1" x14ac:dyDescent="0.2">
      <c r="A662" s="181" t="s">
        <v>9</v>
      </c>
      <c r="B662" s="164">
        <v>107.35203</v>
      </c>
      <c r="C662" s="164">
        <v>101.10891599999999</v>
      </c>
      <c r="D662" s="164">
        <v>99.933362999999986</v>
      </c>
      <c r="E662" s="164">
        <v>100.10751900000001</v>
      </c>
      <c r="F662" s="164">
        <v>105.37384499999999</v>
      </c>
      <c r="G662" s="164">
        <v>107.03400599999999</v>
      </c>
      <c r="H662" s="164">
        <v>106.659192</v>
      </c>
      <c r="I662" s="164">
        <v>103.41648299999999</v>
      </c>
      <c r="J662" s="164">
        <v>103.929486</v>
      </c>
      <c r="K662" s="164">
        <v>104.612859</v>
      </c>
      <c r="L662" s="164">
        <v>104.567427</v>
      </c>
      <c r="M662" s="164">
        <v>107.066187</v>
      </c>
      <c r="N662" s="164">
        <v>106.263555</v>
      </c>
      <c r="O662" s="164">
        <v>100.16241599999999</v>
      </c>
      <c r="P662" s="164">
        <v>101.21871</v>
      </c>
      <c r="Q662" s="164">
        <v>104.99713799999999</v>
      </c>
      <c r="R662" s="164">
        <v>108.624126</v>
      </c>
      <c r="S662" s="164">
        <v>106.96396499999999</v>
      </c>
      <c r="T662" s="164">
        <v>101.68628099999999</v>
      </c>
      <c r="U662" s="164">
        <v>100.804143</v>
      </c>
      <c r="V662" s="164">
        <v>102.46619699999999</v>
      </c>
      <c r="W662" s="164">
        <v>104.48224200000001</v>
      </c>
      <c r="X662" s="164">
        <v>103.954095</v>
      </c>
      <c r="Y662" s="164">
        <v>104.52767399999999</v>
      </c>
    </row>
    <row r="663" spans="1:25" s="146" customFormat="1" ht="15" thickBot="1" x14ac:dyDescent="0.25">
      <c r="A663" s="168" t="s">
        <v>127</v>
      </c>
      <c r="B663" s="169">
        <v>3.6509273741482882</v>
      </c>
      <c r="C663" s="169">
        <v>3.6509273741482882</v>
      </c>
      <c r="D663" s="169">
        <v>3.6509273741482882</v>
      </c>
      <c r="E663" s="169">
        <v>3.6509273741482882</v>
      </c>
      <c r="F663" s="169">
        <v>3.6509273741482882</v>
      </c>
      <c r="G663" s="169">
        <v>3.6509273741482882</v>
      </c>
      <c r="H663" s="169">
        <v>3.6509273741482882</v>
      </c>
      <c r="I663" s="169">
        <v>3.6509273741482882</v>
      </c>
      <c r="J663" s="169">
        <v>3.6509273741482882</v>
      </c>
      <c r="K663" s="169">
        <v>3.6509273741482882</v>
      </c>
      <c r="L663" s="169">
        <v>3.6509273741482882</v>
      </c>
      <c r="M663" s="169">
        <v>3.6509273741482882</v>
      </c>
      <c r="N663" s="169">
        <v>3.6509273741482882</v>
      </c>
      <c r="O663" s="169">
        <v>3.6509273741482882</v>
      </c>
      <c r="P663" s="169">
        <v>3.6509273741482882</v>
      </c>
      <c r="Q663" s="169">
        <v>3.6509273741482882</v>
      </c>
      <c r="R663" s="169">
        <v>3.6509273741482882</v>
      </c>
      <c r="S663" s="169">
        <v>3.6509273741482882</v>
      </c>
      <c r="T663" s="169">
        <v>3.6509273741482882</v>
      </c>
      <c r="U663" s="169">
        <v>3.6509273741482882</v>
      </c>
      <c r="V663" s="169">
        <v>3.6509273741482882</v>
      </c>
      <c r="W663" s="169">
        <v>3.6509273741482882</v>
      </c>
      <c r="X663" s="169">
        <v>3.6509273741482882</v>
      </c>
      <c r="Y663" s="169">
        <v>3.6509273741482882</v>
      </c>
    </row>
    <row r="664" spans="1:25" s="310" customFormat="1" ht="15.75" thickBot="1" x14ac:dyDescent="0.25">
      <c r="A664" s="233">
        <v>6</v>
      </c>
      <c r="B664" s="172">
        <v>665.03255037414829</v>
      </c>
      <c r="C664" s="173">
        <v>625.74997137414834</v>
      </c>
      <c r="D664" s="173">
        <v>618.47145537414838</v>
      </c>
      <c r="E664" s="174">
        <v>631.7440433741483</v>
      </c>
      <c r="F664" s="174">
        <v>670.4676513741482</v>
      </c>
      <c r="G664" s="174">
        <v>671.83534637414834</v>
      </c>
      <c r="H664" s="174">
        <v>684.03756437414836</v>
      </c>
      <c r="I664" s="174">
        <v>665.08012237414823</v>
      </c>
      <c r="J664" s="174">
        <v>682.02764737414827</v>
      </c>
      <c r="K664" s="175">
        <v>689.62727437414821</v>
      </c>
      <c r="L664" s="174">
        <v>685.02468337414825</v>
      </c>
      <c r="M664" s="176">
        <v>665.56773537414824</v>
      </c>
      <c r="N664" s="175">
        <v>663.0226333741482</v>
      </c>
      <c r="O664" s="174">
        <v>628.00964137414826</v>
      </c>
      <c r="P664" s="176">
        <v>631.95811737414829</v>
      </c>
      <c r="Q664" s="177">
        <v>655.51815037414826</v>
      </c>
      <c r="R664" s="174">
        <v>671.8710253741483</v>
      </c>
      <c r="S664" s="177">
        <v>674.92752637414821</v>
      </c>
      <c r="T664" s="174">
        <v>666.5072823741483</v>
      </c>
      <c r="U664" s="173">
        <v>633.90856937414833</v>
      </c>
      <c r="V664" s="173">
        <v>643.7678663741483</v>
      </c>
      <c r="W664" s="173">
        <v>656.20794437414838</v>
      </c>
      <c r="X664" s="173">
        <v>661.63115237414831</v>
      </c>
      <c r="Y664" s="178">
        <v>666.15049237414826</v>
      </c>
    </row>
    <row r="665" spans="1:25" s="146" customFormat="1" x14ac:dyDescent="0.2">
      <c r="A665" s="161" t="s">
        <v>7</v>
      </c>
      <c r="B665" s="162">
        <v>556.11</v>
      </c>
      <c r="C665" s="162">
        <v>523.08000000000004</v>
      </c>
      <c r="D665" s="162">
        <v>516.96</v>
      </c>
      <c r="E665" s="162">
        <v>528.12</v>
      </c>
      <c r="F665" s="162">
        <v>560.67999999999995</v>
      </c>
      <c r="G665" s="162">
        <v>561.83000000000004</v>
      </c>
      <c r="H665" s="162">
        <v>572.09</v>
      </c>
      <c r="I665" s="162">
        <v>556.15</v>
      </c>
      <c r="J665" s="162">
        <v>570.4</v>
      </c>
      <c r="K665" s="162">
        <v>576.79</v>
      </c>
      <c r="L665" s="162">
        <v>572.91999999999996</v>
      </c>
      <c r="M665" s="162">
        <v>556.55999999999995</v>
      </c>
      <c r="N665" s="162">
        <v>554.41999999999996</v>
      </c>
      <c r="O665" s="162">
        <v>524.98</v>
      </c>
      <c r="P665" s="162">
        <v>528.29999999999995</v>
      </c>
      <c r="Q665" s="162">
        <v>548.11</v>
      </c>
      <c r="R665" s="162">
        <v>561.86</v>
      </c>
      <c r="S665" s="162">
        <v>564.42999999999995</v>
      </c>
      <c r="T665" s="162">
        <v>557.35</v>
      </c>
      <c r="U665" s="162">
        <v>529.94000000000005</v>
      </c>
      <c r="V665" s="162">
        <v>538.23</v>
      </c>
      <c r="W665" s="162">
        <v>548.69000000000005</v>
      </c>
      <c r="X665" s="162">
        <v>553.25</v>
      </c>
      <c r="Y665" s="162">
        <v>557.04999999999995</v>
      </c>
    </row>
    <row r="666" spans="1:25" s="146" customFormat="1" x14ac:dyDescent="0.2">
      <c r="A666" s="181" t="s">
        <v>9</v>
      </c>
      <c r="B666" s="164">
        <v>105.27162300000001</v>
      </c>
      <c r="C666" s="164">
        <v>99.019044000000008</v>
      </c>
      <c r="D666" s="164">
        <v>97.860528000000002</v>
      </c>
      <c r="E666" s="164">
        <v>99.973116000000005</v>
      </c>
      <c r="F666" s="164">
        <v>106.13672399999999</v>
      </c>
      <c r="G666" s="164">
        <v>106.35441900000001</v>
      </c>
      <c r="H666" s="164">
        <v>108.296637</v>
      </c>
      <c r="I666" s="164">
        <v>105.27919499999999</v>
      </c>
      <c r="J666" s="164">
        <v>107.97672</v>
      </c>
      <c r="K666" s="164">
        <v>109.186347</v>
      </c>
      <c r="L666" s="164">
        <v>108.45375599999998</v>
      </c>
      <c r="M666" s="164">
        <v>105.35680799999999</v>
      </c>
      <c r="N666" s="164">
        <v>104.95170599999999</v>
      </c>
      <c r="O666" s="164">
        <v>99.378714000000002</v>
      </c>
      <c r="P666" s="164">
        <v>100.00718999999999</v>
      </c>
      <c r="Q666" s="164">
        <v>103.757223</v>
      </c>
      <c r="R666" s="164">
        <v>106.36009799999999</v>
      </c>
      <c r="S666" s="164">
        <v>106.84659899999998</v>
      </c>
      <c r="T666" s="164">
        <v>105.506355</v>
      </c>
      <c r="U666" s="164">
        <v>100.31764200000001</v>
      </c>
      <c r="V666" s="164">
        <v>101.886939</v>
      </c>
      <c r="W666" s="164">
        <v>103.867017</v>
      </c>
      <c r="X666" s="164">
        <v>104.730225</v>
      </c>
      <c r="Y666" s="164">
        <v>105.44956499999999</v>
      </c>
    </row>
    <row r="667" spans="1:25" s="146" customFormat="1" ht="15" thickBot="1" x14ac:dyDescent="0.25">
      <c r="A667" s="168" t="s">
        <v>127</v>
      </c>
      <c r="B667" s="169">
        <v>3.6509273741482882</v>
      </c>
      <c r="C667" s="169">
        <v>3.6509273741482882</v>
      </c>
      <c r="D667" s="169">
        <v>3.6509273741482882</v>
      </c>
      <c r="E667" s="169">
        <v>3.6509273741482882</v>
      </c>
      <c r="F667" s="169">
        <v>3.6509273741482882</v>
      </c>
      <c r="G667" s="169">
        <v>3.6509273741482882</v>
      </c>
      <c r="H667" s="169">
        <v>3.6509273741482882</v>
      </c>
      <c r="I667" s="169">
        <v>3.6509273741482882</v>
      </c>
      <c r="J667" s="169">
        <v>3.6509273741482882</v>
      </c>
      <c r="K667" s="169">
        <v>3.6509273741482882</v>
      </c>
      <c r="L667" s="169">
        <v>3.6509273741482882</v>
      </c>
      <c r="M667" s="169">
        <v>3.6509273741482882</v>
      </c>
      <c r="N667" s="169">
        <v>3.6509273741482882</v>
      </c>
      <c r="O667" s="169">
        <v>3.6509273741482882</v>
      </c>
      <c r="P667" s="169">
        <v>3.6509273741482882</v>
      </c>
      <c r="Q667" s="169">
        <v>3.6509273741482882</v>
      </c>
      <c r="R667" s="169">
        <v>3.6509273741482882</v>
      </c>
      <c r="S667" s="169">
        <v>3.6509273741482882</v>
      </c>
      <c r="T667" s="169">
        <v>3.6509273741482882</v>
      </c>
      <c r="U667" s="169">
        <v>3.6509273741482882</v>
      </c>
      <c r="V667" s="169">
        <v>3.6509273741482882</v>
      </c>
      <c r="W667" s="169">
        <v>3.6509273741482882</v>
      </c>
      <c r="X667" s="169">
        <v>3.6509273741482882</v>
      </c>
      <c r="Y667" s="169">
        <v>3.6509273741482882</v>
      </c>
    </row>
    <row r="668" spans="1:25" s="310" customFormat="1" ht="15.75" thickBot="1" x14ac:dyDescent="0.25">
      <c r="A668" s="154">
        <v>7</v>
      </c>
      <c r="B668" s="172">
        <v>649.31000437414832</v>
      </c>
      <c r="C668" s="173">
        <v>624.85799637414834</v>
      </c>
      <c r="D668" s="173">
        <v>613.85697137414832</v>
      </c>
      <c r="E668" s="174">
        <v>614.13051037414823</v>
      </c>
      <c r="F668" s="174">
        <v>643.60136437414837</v>
      </c>
      <c r="G668" s="174">
        <v>660.72728437414833</v>
      </c>
      <c r="H668" s="174">
        <v>653.61527037414828</v>
      </c>
      <c r="I668" s="174">
        <v>644.37440937414829</v>
      </c>
      <c r="J668" s="174">
        <v>652.04539437414837</v>
      </c>
      <c r="K668" s="175">
        <v>658.89576237414838</v>
      </c>
      <c r="L668" s="174">
        <v>659.79963037414836</v>
      </c>
      <c r="M668" s="176">
        <v>663.22481437414831</v>
      </c>
      <c r="N668" s="175">
        <v>653.4963403741483</v>
      </c>
      <c r="O668" s="174">
        <v>618.05520037414828</v>
      </c>
      <c r="P668" s="176">
        <v>624.46552737414834</v>
      </c>
      <c r="Q668" s="177">
        <v>648.12070437414832</v>
      </c>
      <c r="R668" s="174">
        <v>664.78279737414823</v>
      </c>
      <c r="S668" s="177">
        <v>673.4765803741484</v>
      </c>
      <c r="T668" s="174">
        <v>658.66979537414829</v>
      </c>
      <c r="U668" s="173">
        <v>631.00667737414824</v>
      </c>
      <c r="V668" s="173">
        <v>640.44971937414834</v>
      </c>
      <c r="W668" s="173">
        <v>649.54786437414828</v>
      </c>
      <c r="X668" s="173">
        <v>650.68959237414822</v>
      </c>
      <c r="Y668" s="178">
        <v>649.25053937414827</v>
      </c>
    </row>
    <row r="669" spans="1:25" s="146" customFormat="1" x14ac:dyDescent="0.2">
      <c r="A669" s="161" t="s">
        <v>7</v>
      </c>
      <c r="B669" s="162">
        <v>542.89</v>
      </c>
      <c r="C669" s="162">
        <v>522.33000000000004</v>
      </c>
      <c r="D669" s="162">
        <v>513.08000000000004</v>
      </c>
      <c r="E669" s="162">
        <v>513.30999999999995</v>
      </c>
      <c r="F669" s="162">
        <v>538.09</v>
      </c>
      <c r="G669" s="162">
        <v>552.49</v>
      </c>
      <c r="H669" s="162">
        <v>546.51</v>
      </c>
      <c r="I669" s="162">
        <v>538.74</v>
      </c>
      <c r="J669" s="162">
        <v>545.19000000000005</v>
      </c>
      <c r="K669" s="162">
        <v>550.95000000000005</v>
      </c>
      <c r="L669" s="162">
        <v>551.71</v>
      </c>
      <c r="M669" s="162">
        <v>554.59</v>
      </c>
      <c r="N669" s="162">
        <v>546.41</v>
      </c>
      <c r="O669" s="162">
        <v>516.61</v>
      </c>
      <c r="P669" s="162">
        <v>522</v>
      </c>
      <c r="Q669" s="162">
        <v>541.89</v>
      </c>
      <c r="R669" s="162">
        <v>555.9</v>
      </c>
      <c r="S669" s="162">
        <v>563.21</v>
      </c>
      <c r="T669" s="162">
        <v>550.76</v>
      </c>
      <c r="U669" s="162">
        <v>527.5</v>
      </c>
      <c r="V669" s="162">
        <v>535.44000000000005</v>
      </c>
      <c r="W669" s="162">
        <v>543.09</v>
      </c>
      <c r="X669" s="162">
        <v>544.04999999999995</v>
      </c>
      <c r="Y669" s="162">
        <v>542.84</v>
      </c>
    </row>
    <row r="670" spans="1:25" s="146" customFormat="1" x14ac:dyDescent="0.2">
      <c r="A670" s="181" t="s">
        <v>9</v>
      </c>
      <c r="B670" s="164">
        <v>102.769077</v>
      </c>
      <c r="C670" s="164">
        <v>98.877069000000006</v>
      </c>
      <c r="D670" s="164">
        <v>97.126044000000007</v>
      </c>
      <c r="E670" s="164">
        <v>97.169582999999989</v>
      </c>
      <c r="F670" s="164">
        <v>101.860437</v>
      </c>
      <c r="G670" s="164">
        <v>104.58635699999999</v>
      </c>
      <c r="H670" s="164">
        <v>103.45434299999999</v>
      </c>
      <c r="I670" s="164">
        <v>101.983482</v>
      </c>
      <c r="J670" s="164">
        <v>103.20446700000001</v>
      </c>
      <c r="K670" s="164">
        <v>104.29483500000001</v>
      </c>
      <c r="L670" s="164">
        <v>104.438703</v>
      </c>
      <c r="M670" s="164">
        <v>104.98388700000001</v>
      </c>
      <c r="N670" s="164">
        <v>103.435413</v>
      </c>
      <c r="O670" s="164">
        <v>97.794273000000004</v>
      </c>
      <c r="P670" s="164">
        <v>98.814599999999999</v>
      </c>
      <c r="Q670" s="164">
        <v>102.57977699999999</v>
      </c>
      <c r="R670" s="164">
        <v>105.23186999999999</v>
      </c>
      <c r="S670" s="164">
        <v>106.61565300000001</v>
      </c>
      <c r="T670" s="164">
        <v>104.25886799999999</v>
      </c>
      <c r="U670" s="164">
        <v>99.85575</v>
      </c>
      <c r="V670" s="164">
        <v>101.35879200000001</v>
      </c>
      <c r="W670" s="164">
        <v>102.806937</v>
      </c>
      <c r="X670" s="164">
        <v>102.98866499999998</v>
      </c>
      <c r="Y670" s="164">
        <v>102.759612</v>
      </c>
    </row>
    <row r="671" spans="1:25" s="146" customFormat="1" ht="15" thickBot="1" x14ac:dyDescent="0.25">
      <c r="A671" s="168" t="s">
        <v>127</v>
      </c>
      <c r="B671" s="169">
        <v>3.6509273741482882</v>
      </c>
      <c r="C671" s="169">
        <v>3.6509273741482882</v>
      </c>
      <c r="D671" s="169">
        <v>3.6509273741482882</v>
      </c>
      <c r="E671" s="169">
        <v>3.6509273741482882</v>
      </c>
      <c r="F671" s="169">
        <v>3.6509273741482882</v>
      </c>
      <c r="G671" s="169">
        <v>3.6509273741482882</v>
      </c>
      <c r="H671" s="169">
        <v>3.6509273741482882</v>
      </c>
      <c r="I671" s="169">
        <v>3.6509273741482882</v>
      </c>
      <c r="J671" s="169">
        <v>3.6509273741482882</v>
      </c>
      <c r="K671" s="169">
        <v>3.6509273741482882</v>
      </c>
      <c r="L671" s="169">
        <v>3.6509273741482882</v>
      </c>
      <c r="M671" s="169">
        <v>3.6509273741482882</v>
      </c>
      <c r="N671" s="169">
        <v>3.6509273741482882</v>
      </c>
      <c r="O671" s="169">
        <v>3.6509273741482882</v>
      </c>
      <c r="P671" s="169">
        <v>3.6509273741482882</v>
      </c>
      <c r="Q671" s="169">
        <v>3.6509273741482882</v>
      </c>
      <c r="R671" s="169">
        <v>3.6509273741482882</v>
      </c>
      <c r="S671" s="169">
        <v>3.6509273741482882</v>
      </c>
      <c r="T671" s="169">
        <v>3.6509273741482882</v>
      </c>
      <c r="U671" s="169">
        <v>3.6509273741482882</v>
      </c>
      <c r="V671" s="169">
        <v>3.6509273741482882</v>
      </c>
      <c r="W671" s="169">
        <v>3.6509273741482882</v>
      </c>
      <c r="X671" s="169">
        <v>3.6509273741482882</v>
      </c>
      <c r="Y671" s="169">
        <v>3.6509273741482882</v>
      </c>
    </row>
    <row r="672" spans="1:25" s="310" customFormat="1" ht="15.75" thickBot="1" x14ac:dyDescent="0.25">
      <c r="A672" s="171">
        <v>8</v>
      </c>
      <c r="B672" s="172">
        <v>652.99683437414831</v>
      </c>
      <c r="C672" s="173">
        <v>624.02548637414827</v>
      </c>
      <c r="D672" s="173">
        <v>643.2802533741484</v>
      </c>
      <c r="E672" s="174">
        <v>642.13852537414834</v>
      </c>
      <c r="F672" s="174">
        <v>655.76790337414832</v>
      </c>
      <c r="G672" s="174">
        <v>674.60641537414824</v>
      </c>
      <c r="H672" s="174">
        <v>667.0067883741483</v>
      </c>
      <c r="I672" s="174">
        <v>643.61325737414836</v>
      </c>
      <c r="J672" s="174">
        <v>666.79271437414832</v>
      </c>
      <c r="K672" s="175">
        <v>656.42201837414825</v>
      </c>
      <c r="L672" s="174">
        <v>656.95720337414832</v>
      </c>
      <c r="M672" s="176">
        <v>663.42699537414831</v>
      </c>
      <c r="N672" s="175">
        <v>662.27337437414826</v>
      </c>
      <c r="O672" s="174">
        <v>626.78466237414841</v>
      </c>
      <c r="P672" s="176">
        <v>629.3654433741483</v>
      </c>
      <c r="Q672" s="177">
        <v>645.24259837414832</v>
      </c>
      <c r="R672" s="174">
        <v>662.05930037414828</v>
      </c>
      <c r="S672" s="177">
        <v>651.09395437414832</v>
      </c>
      <c r="T672" s="174">
        <v>649.16728837414826</v>
      </c>
      <c r="U672" s="173">
        <v>641.15140637414822</v>
      </c>
      <c r="V672" s="173">
        <v>653.34173137414825</v>
      </c>
      <c r="W672" s="173">
        <v>658.08703837414828</v>
      </c>
      <c r="X672" s="173">
        <v>660.00181137414825</v>
      </c>
      <c r="Y672" s="178">
        <v>662.82045237414832</v>
      </c>
    </row>
    <row r="673" spans="1:25" s="146" customFormat="1" x14ac:dyDescent="0.2">
      <c r="A673" s="161" t="s">
        <v>7</v>
      </c>
      <c r="B673" s="162">
        <v>545.99</v>
      </c>
      <c r="C673" s="162">
        <v>521.63</v>
      </c>
      <c r="D673" s="162">
        <v>537.82000000000005</v>
      </c>
      <c r="E673" s="162">
        <v>536.86</v>
      </c>
      <c r="F673" s="162">
        <v>548.32000000000005</v>
      </c>
      <c r="G673" s="162">
        <v>564.16</v>
      </c>
      <c r="H673" s="162">
        <v>557.77</v>
      </c>
      <c r="I673" s="162">
        <v>538.1</v>
      </c>
      <c r="J673" s="162">
        <v>557.59</v>
      </c>
      <c r="K673" s="162">
        <v>548.87</v>
      </c>
      <c r="L673" s="162">
        <v>549.32000000000005</v>
      </c>
      <c r="M673" s="162">
        <v>554.76</v>
      </c>
      <c r="N673" s="162">
        <v>553.79</v>
      </c>
      <c r="O673" s="162">
        <v>523.95000000000005</v>
      </c>
      <c r="P673" s="162">
        <v>526.12</v>
      </c>
      <c r="Q673" s="162">
        <v>539.47</v>
      </c>
      <c r="R673" s="162">
        <v>553.61</v>
      </c>
      <c r="S673" s="162">
        <v>544.39</v>
      </c>
      <c r="T673" s="162">
        <v>542.77</v>
      </c>
      <c r="U673" s="162">
        <v>536.03</v>
      </c>
      <c r="V673" s="162">
        <v>546.28</v>
      </c>
      <c r="W673" s="162">
        <v>550.27</v>
      </c>
      <c r="X673" s="162">
        <v>551.88</v>
      </c>
      <c r="Y673" s="162">
        <v>554.25</v>
      </c>
    </row>
    <row r="674" spans="1:25" s="146" customFormat="1" x14ac:dyDescent="0.2">
      <c r="A674" s="181" t="s">
        <v>9</v>
      </c>
      <c r="B674" s="164">
        <v>103.355907</v>
      </c>
      <c r="C674" s="164">
        <v>98.744558999999995</v>
      </c>
      <c r="D674" s="164">
        <v>101.80932600000001</v>
      </c>
      <c r="E674" s="164">
        <v>101.62759800000001</v>
      </c>
      <c r="F674" s="164">
        <v>103.796976</v>
      </c>
      <c r="G674" s="164">
        <v>106.79548799999999</v>
      </c>
      <c r="H674" s="164">
        <v>105.58586099999999</v>
      </c>
      <c r="I674" s="164">
        <v>101.86233</v>
      </c>
      <c r="J674" s="164">
        <v>105.551787</v>
      </c>
      <c r="K674" s="164">
        <v>103.90109099999999</v>
      </c>
      <c r="L674" s="164">
        <v>103.986276</v>
      </c>
      <c r="M674" s="164">
        <v>105.01606799999999</v>
      </c>
      <c r="N674" s="164">
        <v>104.83244699999999</v>
      </c>
      <c r="O674" s="164">
        <v>99.183735000000013</v>
      </c>
      <c r="P674" s="164">
        <v>99.594515999999999</v>
      </c>
      <c r="Q674" s="164">
        <v>102.12167100000001</v>
      </c>
      <c r="R674" s="164">
        <v>104.798373</v>
      </c>
      <c r="S674" s="164">
        <v>103.053027</v>
      </c>
      <c r="T674" s="164">
        <v>102.74636099999999</v>
      </c>
      <c r="U674" s="164">
        <v>101.470479</v>
      </c>
      <c r="V674" s="164">
        <v>103.410804</v>
      </c>
      <c r="W674" s="164">
        <v>104.166111</v>
      </c>
      <c r="X674" s="164">
        <v>104.470884</v>
      </c>
      <c r="Y674" s="164">
        <v>104.91952499999999</v>
      </c>
    </row>
    <row r="675" spans="1:25" s="146" customFormat="1" ht="15" thickBot="1" x14ac:dyDescent="0.25">
      <c r="A675" s="168" t="s">
        <v>127</v>
      </c>
      <c r="B675" s="169">
        <v>3.6509273741482882</v>
      </c>
      <c r="C675" s="169">
        <v>3.6509273741482882</v>
      </c>
      <c r="D675" s="169">
        <v>3.6509273741482882</v>
      </c>
      <c r="E675" s="169">
        <v>3.6509273741482882</v>
      </c>
      <c r="F675" s="169">
        <v>3.6509273741482882</v>
      </c>
      <c r="G675" s="169">
        <v>3.6509273741482882</v>
      </c>
      <c r="H675" s="169">
        <v>3.6509273741482882</v>
      </c>
      <c r="I675" s="169">
        <v>3.6509273741482882</v>
      </c>
      <c r="J675" s="169">
        <v>3.6509273741482882</v>
      </c>
      <c r="K675" s="169">
        <v>3.6509273741482882</v>
      </c>
      <c r="L675" s="169">
        <v>3.6509273741482882</v>
      </c>
      <c r="M675" s="169">
        <v>3.6509273741482882</v>
      </c>
      <c r="N675" s="169">
        <v>3.6509273741482882</v>
      </c>
      <c r="O675" s="169">
        <v>3.6509273741482882</v>
      </c>
      <c r="P675" s="169">
        <v>3.6509273741482882</v>
      </c>
      <c r="Q675" s="169">
        <v>3.6509273741482882</v>
      </c>
      <c r="R675" s="169">
        <v>3.6509273741482882</v>
      </c>
      <c r="S675" s="169">
        <v>3.6509273741482882</v>
      </c>
      <c r="T675" s="169">
        <v>3.6509273741482882</v>
      </c>
      <c r="U675" s="169">
        <v>3.6509273741482882</v>
      </c>
      <c r="V675" s="169">
        <v>3.6509273741482882</v>
      </c>
      <c r="W675" s="169">
        <v>3.6509273741482882</v>
      </c>
      <c r="X675" s="169">
        <v>3.6509273741482882</v>
      </c>
      <c r="Y675" s="169">
        <v>3.6509273741482882</v>
      </c>
    </row>
    <row r="676" spans="1:25" s="310" customFormat="1" ht="15.75" thickBot="1" x14ac:dyDescent="0.25">
      <c r="A676" s="154">
        <v>9</v>
      </c>
      <c r="B676" s="172">
        <v>720.09714037414824</v>
      </c>
      <c r="C676" s="173">
        <v>700.22393737414836</v>
      </c>
      <c r="D676" s="173">
        <v>695.87109937414823</v>
      </c>
      <c r="E676" s="174">
        <v>665.36555437414825</v>
      </c>
      <c r="F676" s="174">
        <v>699.23681837414824</v>
      </c>
      <c r="G676" s="174">
        <v>695.14562637414826</v>
      </c>
      <c r="H676" s="174">
        <v>713.10405637414829</v>
      </c>
      <c r="I676" s="174">
        <v>690.26949637414839</v>
      </c>
      <c r="J676" s="174">
        <v>699.93850537414835</v>
      </c>
      <c r="K676" s="175">
        <v>704.48163137414826</v>
      </c>
      <c r="L676" s="174">
        <v>705.01681637414833</v>
      </c>
      <c r="M676" s="176">
        <v>702.44792837414832</v>
      </c>
      <c r="N676" s="175">
        <v>705.15953237414828</v>
      </c>
      <c r="O676" s="174">
        <v>677.28234037414825</v>
      </c>
      <c r="P676" s="176">
        <v>685.64311937414834</v>
      </c>
      <c r="Q676" s="177">
        <v>702.48360737414828</v>
      </c>
      <c r="R676" s="174">
        <v>713.44895337414835</v>
      </c>
      <c r="S676" s="177">
        <v>711.97422137414833</v>
      </c>
      <c r="T676" s="174">
        <v>703.94644637414831</v>
      </c>
      <c r="U676" s="173">
        <v>698.36862937414833</v>
      </c>
      <c r="V676" s="173">
        <v>712.4975133741483</v>
      </c>
      <c r="W676" s="173">
        <v>721.97623437414836</v>
      </c>
      <c r="X676" s="173">
        <v>725.24680937414826</v>
      </c>
      <c r="Y676" s="178">
        <v>722.64224237414828</v>
      </c>
    </row>
    <row r="677" spans="1:25" s="146" customFormat="1" x14ac:dyDescent="0.2">
      <c r="A677" s="232" t="s">
        <v>7</v>
      </c>
      <c r="B677" s="162">
        <v>602.41</v>
      </c>
      <c r="C677" s="162">
        <v>585.70000000000005</v>
      </c>
      <c r="D677" s="162">
        <v>582.04</v>
      </c>
      <c r="E677" s="162">
        <v>556.39</v>
      </c>
      <c r="F677" s="162">
        <v>584.87</v>
      </c>
      <c r="G677" s="162">
        <v>581.42999999999995</v>
      </c>
      <c r="H677" s="162">
        <v>596.53</v>
      </c>
      <c r="I677" s="162">
        <v>577.33000000000004</v>
      </c>
      <c r="J677" s="162">
        <v>585.46</v>
      </c>
      <c r="K677" s="162">
        <v>589.28</v>
      </c>
      <c r="L677" s="162">
        <v>589.73</v>
      </c>
      <c r="M677" s="162">
        <v>587.57000000000005</v>
      </c>
      <c r="N677" s="162">
        <v>589.85</v>
      </c>
      <c r="O677" s="162">
        <v>566.41</v>
      </c>
      <c r="P677" s="162">
        <v>573.44000000000005</v>
      </c>
      <c r="Q677" s="162">
        <v>587.6</v>
      </c>
      <c r="R677" s="162">
        <v>596.82000000000005</v>
      </c>
      <c r="S677" s="162">
        <v>595.58000000000004</v>
      </c>
      <c r="T677" s="162">
        <v>588.83000000000004</v>
      </c>
      <c r="U677" s="162">
        <v>584.14</v>
      </c>
      <c r="V677" s="162">
        <v>596.02</v>
      </c>
      <c r="W677" s="162">
        <v>603.99</v>
      </c>
      <c r="X677" s="162">
        <v>606.74</v>
      </c>
      <c r="Y677" s="162">
        <v>604.54999999999995</v>
      </c>
    </row>
    <row r="678" spans="1:25" s="146" customFormat="1" x14ac:dyDescent="0.2">
      <c r="A678" s="167" t="s">
        <v>9</v>
      </c>
      <c r="B678" s="164">
        <v>114.03621299999999</v>
      </c>
      <c r="C678" s="164">
        <v>110.87301000000001</v>
      </c>
      <c r="D678" s="164">
        <v>110.18017199999998</v>
      </c>
      <c r="E678" s="164">
        <v>105.32462699999999</v>
      </c>
      <c r="F678" s="164">
        <v>110.715891</v>
      </c>
      <c r="G678" s="164">
        <v>110.06469899999999</v>
      </c>
      <c r="H678" s="164">
        <v>112.92312899999999</v>
      </c>
      <c r="I678" s="164">
        <v>109.28856900000001</v>
      </c>
      <c r="J678" s="164">
        <v>110.827578</v>
      </c>
      <c r="K678" s="164">
        <v>111.550704</v>
      </c>
      <c r="L678" s="164">
        <v>111.63588900000001</v>
      </c>
      <c r="M678" s="164">
        <v>111.227001</v>
      </c>
      <c r="N678" s="164">
        <v>111.65860500000001</v>
      </c>
      <c r="O678" s="164">
        <v>107.221413</v>
      </c>
      <c r="P678" s="164">
        <v>108.55219200000001</v>
      </c>
      <c r="Q678" s="164">
        <v>111.23268</v>
      </c>
      <c r="R678" s="164">
        <v>112.97802600000001</v>
      </c>
      <c r="S678" s="164">
        <v>112.74329400000001</v>
      </c>
      <c r="T678" s="164">
        <v>111.465519</v>
      </c>
      <c r="U678" s="164">
        <v>110.577702</v>
      </c>
      <c r="V678" s="164">
        <v>112.82658599999999</v>
      </c>
      <c r="W678" s="164">
        <v>114.335307</v>
      </c>
      <c r="X678" s="164">
        <v>114.85588199999999</v>
      </c>
      <c r="Y678" s="164">
        <v>114.44131499999999</v>
      </c>
    </row>
    <row r="679" spans="1:25" s="146" customFormat="1" ht="15" thickBot="1" x14ac:dyDescent="0.25">
      <c r="A679" s="168" t="s">
        <v>127</v>
      </c>
      <c r="B679" s="169">
        <v>3.6509273741482882</v>
      </c>
      <c r="C679" s="169">
        <v>3.6509273741482882</v>
      </c>
      <c r="D679" s="169">
        <v>3.6509273741482882</v>
      </c>
      <c r="E679" s="169">
        <v>3.6509273741482882</v>
      </c>
      <c r="F679" s="169">
        <v>3.6509273741482882</v>
      </c>
      <c r="G679" s="169">
        <v>3.6509273741482882</v>
      </c>
      <c r="H679" s="169">
        <v>3.6509273741482882</v>
      </c>
      <c r="I679" s="169">
        <v>3.6509273741482882</v>
      </c>
      <c r="J679" s="169">
        <v>3.6509273741482882</v>
      </c>
      <c r="K679" s="169">
        <v>3.6509273741482882</v>
      </c>
      <c r="L679" s="169">
        <v>3.6509273741482882</v>
      </c>
      <c r="M679" s="169">
        <v>3.6509273741482882</v>
      </c>
      <c r="N679" s="169">
        <v>3.6509273741482882</v>
      </c>
      <c r="O679" s="169">
        <v>3.6509273741482882</v>
      </c>
      <c r="P679" s="169">
        <v>3.6509273741482882</v>
      </c>
      <c r="Q679" s="169">
        <v>3.6509273741482882</v>
      </c>
      <c r="R679" s="169">
        <v>3.6509273741482882</v>
      </c>
      <c r="S679" s="169">
        <v>3.6509273741482882</v>
      </c>
      <c r="T679" s="169">
        <v>3.6509273741482882</v>
      </c>
      <c r="U679" s="169">
        <v>3.6509273741482882</v>
      </c>
      <c r="V679" s="169">
        <v>3.6509273741482882</v>
      </c>
      <c r="W679" s="169">
        <v>3.6509273741482882</v>
      </c>
      <c r="X679" s="169">
        <v>3.6509273741482882</v>
      </c>
      <c r="Y679" s="169">
        <v>3.6509273741482882</v>
      </c>
    </row>
    <row r="680" spans="1:25" s="310" customFormat="1" ht="15.75" thickBot="1" x14ac:dyDescent="0.25">
      <c r="A680" s="171">
        <v>10</v>
      </c>
      <c r="B680" s="172">
        <v>732.87022237414828</v>
      </c>
      <c r="C680" s="173">
        <v>719.06244937414829</v>
      </c>
      <c r="D680" s="173">
        <v>706.20611637414834</v>
      </c>
      <c r="E680" s="174">
        <v>696.41817737414829</v>
      </c>
      <c r="F680" s="174">
        <v>672.78678637414828</v>
      </c>
      <c r="G680" s="174">
        <v>701.71056237414837</v>
      </c>
      <c r="H680" s="174">
        <v>715.60158637414827</v>
      </c>
      <c r="I680" s="174">
        <v>693.58764337414834</v>
      </c>
      <c r="J680" s="174">
        <v>699.47467837414831</v>
      </c>
      <c r="K680" s="175">
        <v>724.52133637414829</v>
      </c>
      <c r="L680" s="174">
        <v>706.19422337414835</v>
      </c>
      <c r="M680" s="176">
        <v>706.59858537414823</v>
      </c>
      <c r="N680" s="175">
        <v>706.68183637414825</v>
      </c>
      <c r="O680" s="174">
        <v>688.22390037414834</v>
      </c>
      <c r="P680" s="176">
        <v>683.50237937414829</v>
      </c>
      <c r="Q680" s="177">
        <v>697.92858837414826</v>
      </c>
      <c r="R680" s="174">
        <v>729.61154037414826</v>
      </c>
      <c r="S680" s="177">
        <v>730.9673423741483</v>
      </c>
      <c r="T680" s="174">
        <v>706.25368837414828</v>
      </c>
      <c r="U680" s="173">
        <v>710.82060037414828</v>
      </c>
      <c r="V680" s="173">
        <v>716.75520737414831</v>
      </c>
      <c r="W680" s="173">
        <v>721.2388683741483</v>
      </c>
      <c r="X680" s="173">
        <v>725.66306437414835</v>
      </c>
      <c r="Y680" s="178">
        <v>729.70668437414827</v>
      </c>
    </row>
    <row r="681" spans="1:25" s="146" customFormat="1" x14ac:dyDescent="0.2">
      <c r="A681" s="161" t="s">
        <v>7</v>
      </c>
      <c r="B681" s="162">
        <v>613.15</v>
      </c>
      <c r="C681" s="162">
        <v>601.54</v>
      </c>
      <c r="D681" s="162">
        <v>590.73</v>
      </c>
      <c r="E681" s="162">
        <v>582.5</v>
      </c>
      <c r="F681" s="162">
        <v>562.63</v>
      </c>
      <c r="G681" s="162">
        <v>586.95000000000005</v>
      </c>
      <c r="H681" s="162">
        <v>598.63</v>
      </c>
      <c r="I681" s="162">
        <v>580.12</v>
      </c>
      <c r="J681" s="162">
        <v>585.07000000000005</v>
      </c>
      <c r="K681" s="162">
        <v>606.13</v>
      </c>
      <c r="L681" s="162">
        <v>590.72</v>
      </c>
      <c r="M681" s="162">
        <v>591.05999999999995</v>
      </c>
      <c r="N681" s="162">
        <v>591.13</v>
      </c>
      <c r="O681" s="162">
        <v>575.61</v>
      </c>
      <c r="P681" s="162">
        <v>571.64</v>
      </c>
      <c r="Q681" s="162">
        <v>583.77</v>
      </c>
      <c r="R681" s="162">
        <v>610.41</v>
      </c>
      <c r="S681" s="162">
        <v>611.54999999999995</v>
      </c>
      <c r="T681" s="162">
        <v>590.77</v>
      </c>
      <c r="U681" s="162">
        <v>594.61</v>
      </c>
      <c r="V681" s="162">
        <v>599.6</v>
      </c>
      <c r="W681" s="162">
        <v>603.37</v>
      </c>
      <c r="X681" s="162">
        <v>607.09</v>
      </c>
      <c r="Y681" s="162">
        <v>610.49</v>
      </c>
    </row>
    <row r="682" spans="1:25" s="146" customFormat="1" x14ac:dyDescent="0.2">
      <c r="A682" s="181" t="s">
        <v>9</v>
      </c>
      <c r="B682" s="164">
        <v>116.069295</v>
      </c>
      <c r="C682" s="164">
        <v>113.87152199999998</v>
      </c>
      <c r="D682" s="164">
        <v>111.82518899999999</v>
      </c>
      <c r="E682" s="164">
        <v>110.26725</v>
      </c>
      <c r="F682" s="164">
        <v>106.505859</v>
      </c>
      <c r="G682" s="164">
        <v>111.10963500000001</v>
      </c>
      <c r="H682" s="164">
        <v>113.32065899999999</v>
      </c>
      <c r="I682" s="164">
        <v>109.816716</v>
      </c>
      <c r="J682" s="164">
        <v>110.75375100000001</v>
      </c>
      <c r="K682" s="164">
        <v>114.740409</v>
      </c>
      <c r="L682" s="164">
        <v>111.823296</v>
      </c>
      <c r="M682" s="164">
        <v>111.88765799999999</v>
      </c>
      <c r="N682" s="164">
        <v>111.900909</v>
      </c>
      <c r="O682" s="164">
        <v>108.96297300000001</v>
      </c>
      <c r="P682" s="164">
        <v>108.21145199999999</v>
      </c>
      <c r="Q682" s="164">
        <v>110.507661</v>
      </c>
      <c r="R682" s="164">
        <v>115.550613</v>
      </c>
      <c r="S682" s="164">
        <v>115.76641499999999</v>
      </c>
      <c r="T682" s="164">
        <v>111.83276099999999</v>
      </c>
      <c r="U682" s="164">
        <v>112.559673</v>
      </c>
      <c r="V682" s="164">
        <v>113.50428000000001</v>
      </c>
      <c r="W682" s="164">
        <v>114.217941</v>
      </c>
      <c r="X682" s="164">
        <v>114.92213700000001</v>
      </c>
      <c r="Y682" s="164">
        <v>115.565757</v>
      </c>
    </row>
    <row r="683" spans="1:25" s="146" customFormat="1" ht="15" thickBot="1" x14ac:dyDescent="0.25">
      <c r="A683" s="168" t="s">
        <v>127</v>
      </c>
      <c r="B683" s="169">
        <v>3.6509273741482882</v>
      </c>
      <c r="C683" s="169">
        <v>3.6509273741482882</v>
      </c>
      <c r="D683" s="169">
        <v>3.6509273741482882</v>
      </c>
      <c r="E683" s="169">
        <v>3.6509273741482882</v>
      </c>
      <c r="F683" s="169">
        <v>3.6509273741482882</v>
      </c>
      <c r="G683" s="169">
        <v>3.6509273741482882</v>
      </c>
      <c r="H683" s="169">
        <v>3.6509273741482882</v>
      </c>
      <c r="I683" s="169">
        <v>3.6509273741482882</v>
      </c>
      <c r="J683" s="169">
        <v>3.6509273741482882</v>
      </c>
      <c r="K683" s="169">
        <v>3.6509273741482882</v>
      </c>
      <c r="L683" s="169">
        <v>3.6509273741482882</v>
      </c>
      <c r="M683" s="169">
        <v>3.6509273741482882</v>
      </c>
      <c r="N683" s="169">
        <v>3.6509273741482882</v>
      </c>
      <c r="O683" s="169">
        <v>3.6509273741482882</v>
      </c>
      <c r="P683" s="169">
        <v>3.6509273741482882</v>
      </c>
      <c r="Q683" s="169">
        <v>3.6509273741482882</v>
      </c>
      <c r="R683" s="169">
        <v>3.6509273741482882</v>
      </c>
      <c r="S683" s="169">
        <v>3.6509273741482882</v>
      </c>
      <c r="T683" s="169">
        <v>3.6509273741482882</v>
      </c>
      <c r="U683" s="169">
        <v>3.6509273741482882</v>
      </c>
      <c r="V683" s="169">
        <v>3.6509273741482882</v>
      </c>
      <c r="W683" s="169">
        <v>3.6509273741482882</v>
      </c>
      <c r="X683" s="169">
        <v>3.6509273741482882</v>
      </c>
      <c r="Y683" s="169">
        <v>3.6509273741482882</v>
      </c>
    </row>
    <row r="684" spans="1:25" s="310" customFormat="1" ht="15.75" thickBot="1" x14ac:dyDescent="0.25">
      <c r="A684" s="154">
        <v>11</v>
      </c>
      <c r="B684" s="172">
        <v>610.85993537414834</v>
      </c>
      <c r="C684" s="173">
        <v>600.7627783741483</v>
      </c>
      <c r="D684" s="173">
        <v>567.7834893741483</v>
      </c>
      <c r="E684" s="174">
        <v>593.53183437414827</v>
      </c>
      <c r="F684" s="174">
        <v>625.73807837414836</v>
      </c>
      <c r="G684" s="174">
        <v>644.25547937414831</v>
      </c>
      <c r="H684" s="174">
        <v>636.02552337414829</v>
      </c>
      <c r="I684" s="174">
        <v>633.88478337414824</v>
      </c>
      <c r="J684" s="174">
        <v>647.7520213741484</v>
      </c>
      <c r="K684" s="175">
        <v>656.23173037414836</v>
      </c>
      <c r="L684" s="174">
        <v>654.23370637414826</v>
      </c>
      <c r="M684" s="176">
        <v>634.93136737414829</v>
      </c>
      <c r="N684" s="175">
        <v>626.13054737414825</v>
      </c>
      <c r="O684" s="174">
        <v>608.10075937414831</v>
      </c>
      <c r="P684" s="176">
        <v>613.10771237414838</v>
      </c>
      <c r="Q684" s="177">
        <v>630.56663637414829</v>
      </c>
      <c r="R684" s="174">
        <v>659.05037137414831</v>
      </c>
      <c r="S684" s="177">
        <v>660.85810737414829</v>
      </c>
      <c r="T684" s="174">
        <v>627.05820137414821</v>
      </c>
      <c r="U684" s="173">
        <v>617.78166137414826</v>
      </c>
      <c r="V684" s="173">
        <v>633.20688237414834</v>
      </c>
      <c r="W684" s="173">
        <v>638.26140737414835</v>
      </c>
      <c r="X684" s="173">
        <v>637.92840337414839</v>
      </c>
      <c r="Y684" s="178">
        <v>606.34059537414828</v>
      </c>
    </row>
    <row r="685" spans="1:25" s="146" customFormat="1" x14ac:dyDescent="0.2">
      <c r="A685" s="161" t="s">
        <v>7</v>
      </c>
      <c r="B685" s="162">
        <v>510.56</v>
      </c>
      <c r="C685" s="162">
        <v>502.07</v>
      </c>
      <c r="D685" s="162">
        <v>474.34</v>
      </c>
      <c r="E685" s="162">
        <v>495.99</v>
      </c>
      <c r="F685" s="162">
        <v>523.07000000000005</v>
      </c>
      <c r="G685" s="162">
        <v>538.64</v>
      </c>
      <c r="H685" s="162">
        <v>531.72</v>
      </c>
      <c r="I685" s="162">
        <v>529.91999999999996</v>
      </c>
      <c r="J685" s="162">
        <v>541.58000000000004</v>
      </c>
      <c r="K685" s="162">
        <v>548.71</v>
      </c>
      <c r="L685" s="162">
        <v>547.03</v>
      </c>
      <c r="M685" s="162">
        <v>530.79999999999995</v>
      </c>
      <c r="N685" s="162">
        <v>523.4</v>
      </c>
      <c r="O685" s="162">
        <v>508.24</v>
      </c>
      <c r="P685" s="162">
        <v>512.45000000000005</v>
      </c>
      <c r="Q685" s="162">
        <v>527.13</v>
      </c>
      <c r="R685" s="162">
        <v>551.08000000000004</v>
      </c>
      <c r="S685" s="162">
        <v>552.6</v>
      </c>
      <c r="T685" s="162">
        <v>524.17999999999995</v>
      </c>
      <c r="U685" s="162">
        <v>516.38</v>
      </c>
      <c r="V685" s="162">
        <v>529.35</v>
      </c>
      <c r="W685" s="162">
        <v>533.6</v>
      </c>
      <c r="X685" s="162">
        <v>533.32000000000005</v>
      </c>
      <c r="Y685" s="162">
        <v>506.76</v>
      </c>
    </row>
    <row r="686" spans="1:25" s="146" customFormat="1" x14ac:dyDescent="0.2">
      <c r="A686" s="181" t="s">
        <v>9</v>
      </c>
      <c r="B686" s="164">
        <v>96.649007999999995</v>
      </c>
      <c r="C686" s="164">
        <v>95.041850999999994</v>
      </c>
      <c r="D686" s="164">
        <v>89.79256199999999</v>
      </c>
      <c r="E686" s="164">
        <v>93.890906999999999</v>
      </c>
      <c r="F686" s="164">
        <v>99.017151000000013</v>
      </c>
      <c r="G686" s="164">
        <v>101.964552</v>
      </c>
      <c r="H686" s="164">
        <v>100.654596</v>
      </c>
      <c r="I686" s="164">
        <v>100.31385599999999</v>
      </c>
      <c r="J686" s="164">
        <v>102.52109400000001</v>
      </c>
      <c r="K686" s="164">
        <v>103.87080300000001</v>
      </c>
      <c r="L686" s="164">
        <v>103.55277899999999</v>
      </c>
      <c r="M686" s="164">
        <v>100.48043999999999</v>
      </c>
      <c r="N686" s="164">
        <v>99.079619999999991</v>
      </c>
      <c r="O686" s="164">
        <v>96.209832000000006</v>
      </c>
      <c r="P686" s="164">
        <v>97.006785000000008</v>
      </c>
      <c r="Q686" s="164">
        <v>99.785708999999997</v>
      </c>
      <c r="R686" s="164">
        <v>104.319444</v>
      </c>
      <c r="S686" s="164">
        <v>104.60718</v>
      </c>
      <c r="T686" s="164">
        <v>99.227273999999994</v>
      </c>
      <c r="U686" s="164">
        <v>97.750733999999994</v>
      </c>
      <c r="V686" s="164">
        <v>100.205955</v>
      </c>
      <c r="W686" s="164">
        <v>101.01048</v>
      </c>
      <c r="X686" s="164">
        <v>100.95747600000001</v>
      </c>
      <c r="Y686" s="164">
        <v>95.929667999999992</v>
      </c>
    </row>
    <row r="687" spans="1:25" s="146" customFormat="1" ht="15" thickBot="1" x14ac:dyDescent="0.25">
      <c r="A687" s="168" t="s">
        <v>127</v>
      </c>
      <c r="B687" s="169">
        <v>3.6509273741482882</v>
      </c>
      <c r="C687" s="169">
        <v>3.6509273741482882</v>
      </c>
      <c r="D687" s="169">
        <v>3.6509273741482882</v>
      </c>
      <c r="E687" s="169">
        <v>3.6509273741482882</v>
      </c>
      <c r="F687" s="169">
        <v>3.6509273741482882</v>
      </c>
      <c r="G687" s="169">
        <v>3.6509273741482882</v>
      </c>
      <c r="H687" s="169">
        <v>3.6509273741482882</v>
      </c>
      <c r="I687" s="169">
        <v>3.6509273741482882</v>
      </c>
      <c r="J687" s="169">
        <v>3.6509273741482882</v>
      </c>
      <c r="K687" s="169">
        <v>3.6509273741482882</v>
      </c>
      <c r="L687" s="169">
        <v>3.6509273741482882</v>
      </c>
      <c r="M687" s="169">
        <v>3.6509273741482882</v>
      </c>
      <c r="N687" s="169">
        <v>3.6509273741482882</v>
      </c>
      <c r="O687" s="169">
        <v>3.6509273741482882</v>
      </c>
      <c r="P687" s="169">
        <v>3.6509273741482882</v>
      </c>
      <c r="Q687" s="169">
        <v>3.6509273741482882</v>
      </c>
      <c r="R687" s="169">
        <v>3.6509273741482882</v>
      </c>
      <c r="S687" s="169">
        <v>3.6509273741482882</v>
      </c>
      <c r="T687" s="169">
        <v>3.6509273741482882</v>
      </c>
      <c r="U687" s="169">
        <v>3.6509273741482882</v>
      </c>
      <c r="V687" s="169">
        <v>3.6509273741482882</v>
      </c>
      <c r="W687" s="169">
        <v>3.6509273741482882</v>
      </c>
      <c r="X687" s="169">
        <v>3.6509273741482882</v>
      </c>
      <c r="Y687" s="169">
        <v>3.6509273741482882</v>
      </c>
    </row>
    <row r="688" spans="1:25" s="310" customFormat="1" ht="15.75" thickBot="1" x14ac:dyDescent="0.25">
      <c r="A688" s="171">
        <v>12</v>
      </c>
      <c r="B688" s="172">
        <v>662.66584337414827</v>
      </c>
      <c r="C688" s="173">
        <v>635.2167993741482</v>
      </c>
      <c r="D688" s="173">
        <v>640.27132437414821</v>
      </c>
      <c r="E688" s="174">
        <v>666.72135637414829</v>
      </c>
      <c r="F688" s="174">
        <v>688.88990837414826</v>
      </c>
      <c r="G688" s="174">
        <v>689.19912637414825</v>
      </c>
      <c r="H688" s="174">
        <v>681.07620737414834</v>
      </c>
      <c r="I688" s="174">
        <v>670.01571737414827</v>
      </c>
      <c r="J688" s="174">
        <v>673.50036637414837</v>
      </c>
      <c r="K688" s="175">
        <v>690.8522533741484</v>
      </c>
      <c r="L688" s="174">
        <v>685.13172037414824</v>
      </c>
      <c r="M688" s="176">
        <v>686.70159637414838</v>
      </c>
      <c r="N688" s="175">
        <v>684.70357237414828</v>
      </c>
      <c r="O688" s="174">
        <v>643.56568537414819</v>
      </c>
      <c r="P688" s="176">
        <v>656.74312937414834</v>
      </c>
      <c r="Q688" s="177">
        <v>660.91757237414822</v>
      </c>
      <c r="R688" s="174">
        <v>699.47467837414831</v>
      </c>
      <c r="S688" s="177">
        <v>696.95336237414836</v>
      </c>
      <c r="T688" s="174">
        <v>688.50933237414836</v>
      </c>
      <c r="U688" s="173">
        <v>662.41609037414821</v>
      </c>
      <c r="V688" s="173">
        <v>669.01670537414839</v>
      </c>
      <c r="W688" s="173">
        <v>676.86608537414827</v>
      </c>
      <c r="X688" s="173">
        <v>685.13172037414824</v>
      </c>
      <c r="Y688" s="178">
        <v>659.28823137414827</v>
      </c>
    </row>
    <row r="689" spans="1:26" s="146" customFormat="1" ht="18.75" customHeight="1" outlineLevel="1" x14ac:dyDescent="0.2">
      <c r="A689" s="161" t="s">
        <v>7</v>
      </c>
      <c r="B689" s="162">
        <v>554.12</v>
      </c>
      <c r="C689" s="162">
        <v>531.04</v>
      </c>
      <c r="D689" s="162">
        <v>535.29</v>
      </c>
      <c r="E689" s="162">
        <v>557.53</v>
      </c>
      <c r="F689" s="162">
        <v>576.16999999999996</v>
      </c>
      <c r="G689" s="162">
        <v>576.42999999999995</v>
      </c>
      <c r="H689" s="162">
        <v>569.6</v>
      </c>
      <c r="I689" s="162">
        <v>560.29999999999995</v>
      </c>
      <c r="J689" s="162">
        <v>563.23</v>
      </c>
      <c r="K689" s="162">
        <v>577.82000000000005</v>
      </c>
      <c r="L689" s="162">
        <v>573.01</v>
      </c>
      <c r="M689" s="162">
        <v>574.33000000000004</v>
      </c>
      <c r="N689" s="162">
        <v>572.65</v>
      </c>
      <c r="O689" s="162">
        <v>538.05999999999995</v>
      </c>
      <c r="P689" s="162">
        <v>549.14</v>
      </c>
      <c r="Q689" s="162">
        <v>552.65</v>
      </c>
      <c r="R689" s="162">
        <v>585.07000000000005</v>
      </c>
      <c r="S689" s="162">
        <v>582.95000000000005</v>
      </c>
      <c r="T689" s="162">
        <v>575.85</v>
      </c>
      <c r="U689" s="162">
        <v>553.91</v>
      </c>
      <c r="V689" s="162">
        <v>559.46</v>
      </c>
      <c r="W689" s="162">
        <v>566.05999999999995</v>
      </c>
      <c r="X689" s="162">
        <v>573.01</v>
      </c>
      <c r="Y689" s="162">
        <v>551.28</v>
      </c>
      <c r="Z689" s="402">
        <v>0</v>
      </c>
    </row>
    <row r="690" spans="1:26" s="146" customFormat="1" ht="18.75" customHeight="1" outlineLevel="1" x14ac:dyDescent="0.2">
      <c r="A690" s="181" t="s">
        <v>9</v>
      </c>
      <c r="B690" s="164">
        <v>104.89491599999999</v>
      </c>
      <c r="C690" s="164">
        <v>100.52587199999999</v>
      </c>
      <c r="D690" s="164">
        <v>101.33039699999999</v>
      </c>
      <c r="E690" s="164">
        <v>105.54042899999999</v>
      </c>
      <c r="F690" s="164">
        <v>109.06898099999999</v>
      </c>
      <c r="G690" s="164">
        <v>109.11819899999999</v>
      </c>
      <c r="H690" s="164">
        <v>107.82528000000001</v>
      </c>
      <c r="I690" s="164">
        <v>106.06478999999999</v>
      </c>
      <c r="J690" s="164">
        <v>106.619439</v>
      </c>
      <c r="K690" s="164">
        <v>109.381326</v>
      </c>
      <c r="L690" s="164">
        <v>108.470793</v>
      </c>
      <c r="M690" s="164">
        <v>108.720669</v>
      </c>
      <c r="N690" s="164">
        <v>108.40264499999999</v>
      </c>
      <c r="O690" s="164">
        <v>101.85475799999999</v>
      </c>
      <c r="P690" s="164">
        <v>103.952202</v>
      </c>
      <c r="Q690" s="164">
        <v>104.61664499999999</v>
      </c>
      <c r="R690" s="164">
        <v>110.75375100000001</v>
      </c>
      <c r="S690" s="164">
        <v>110.352435</v>
      </c>
      <c r="T690" s="164">
        <v>109.008405</v>
      </c>
      <c r="U690" s="164">
        <v>104.85516299999999</v>
      </c>
      <c r="V690" s="164">
        <v>105.905778</v>
      </c>
      <c r="W690" s="164">
        <v>107.15515799999999</v>
      </c>
      <c r="X690" s="164">
        <v>108.470793</v>
      </c>
      <c r="Y690" s="164">
        <v>104.357304</v>
      </c>
    </row>
    <row r="691" spans="1:26" s="146" customFormat="1" ht="18.75" customHeight="1" outlineLevel="1" thickBot="1" x14ac:dyDescent="0.25">
      <c r="A691" s="168" t="s">
        <v>127</v>
      </c>
      <c r="B691" s="169">
        <v>3.6509273741482882</v>
      </c>
      <c r="C691" s="169">
        <v>3.6509273741482882</v>
      </c>
      <c r="D691" s="169">
        <v>3.6509273741482882</v>
      </c>
      <c r="E691" s="169">
        <v>3.6509273741482882</v>
      </c>
      <c r="F691" s="169">
        <v>3.6509273741482882</v>
      </c>
      <c r="G691" s="169">
        <v>3.6509273741482882</v>
      </c>
      <c r="H691" s="169">
        <v>3.6509273741482882</v>
      </c>
      <c r="I691" s="169">
        <v>3.6509273741482882</v>
      </c>
      <c r="J691" s="169">
        <v>3.6509273741482882</v>
      </c>
      <c r="K691" s="169">
        <v>3.6509273741482882</v>
      </c>
      <c r="L691" s="169">
        <v>3.6509273741482882</v>
      </c>
      <c r="M691" s="169">
        <v>3.6509273741482882</v>
      </c>
      <c r="N691" s="169">
        <v>3.6509273741482882</v>
      </c>
      <c r="O691" s="169">
        <v>3.6509273741482882</v>
      </c>
      <c r="P691" s="169">
        <v>3.6509273741482882</v>
      </c>
      <c r="Q691" s="169">
        <v>3.6509273741482882</v>
      </c>
      <c r="R691" s="169">
        <v>3.6509273741482882</v>
      </c>
      <c r="S691" s="169">
        <v>3.6509273741482882</v>
      </c>
      <c r="T691" s="169">
        <v>3.6509273741482882</v>
      </c>
      <c r="U691" s="169">
        <v>3.6509273741482882</v>
      </c>
      <c r="V691" s="169">
        <v>3.6509273741482882</v>
      </c>
      <c r="W691" s="169">
        <v>3.6509273741482882</v>
      </c>
      <c r="X691" s="169">
        <v>3.6509273741482882</v>
      </c>
      <c r="Y691" s="169">
        <v>3.6509273741482882</v>
      </c>
    </row>
    <row r="692" spans="1:26" s="310" customFormat="1" ht="18.75" customHeight="1" thickBot="1" x14ac:dyDescent="0.25">
      <c r="A692" s="154">
        <v>13</v>
      </c>
      <c r="B692" s="172">
        <v>605.46051337414826</v>
      </c>
      <c r="C692" s="173">
        <v>574.68142937414825</v>
      </c>
      <c r="D692" s="173">
        <v>575.59719037414834</v>
      </c>
      <c r="E692" s="174">
        <v>583.7795743741483</v>
      </c>
      <c r="F692" s="174">
        <v>604.08092537414836</v>
      </c>
      <c r="G692" s="174">
        <v>601.21471237414823</v>
      </c>
      <c r="H692" s="174">
        <v>596.13640137414836</v>
      </c>
      <c r="I692" s="174">
        <v>587.44261837414831</v>
      </c>
      <c r="J692" s="174">
        <v>592.17603237414835</v>
      </c>
      <c r="K692" s="175">
        <v>601.92829237414833</v>
      </c>
      <c r="L692" s="174">
        <v>607.32771437414829</v>
      </c>
      <c r="M692" s="176">
        <v>605.07993737414824</v>
      </c>
      <c r="N692" s="175">
        <v>606.37627437414835</v>
      </c>
      <c r="O692" s="174">
        <v>571.54167737414832</v>
      </c>
      <c r="P692" s="176">
        <v>572.33850837414832</v>
      </c>
      <c r="Q692" s="177">
        <v>586.3603553741483</v>
      </c>
      <c r="R692" s="174">
        <v>627.6766373741483</v>
      </c>
      <c r="S692" s="177">
        <v>629.21083437414836</v>
      </c>
      <c r="T692" s="174">
        <v>592.12846037414829</v>
      </c>
      <c r="U692" s="173">
        <v>587.07393537414828</v>
      </c>
      <c r="V692" s="173">
        <v>599.25236737414832</v>
      </c>
      <c r="W692" s="173">
        <v>607.10174737414832</v>
      </c>
      <c r="X692" s="173">
        <v>607.3158213741483</v>
      </c>
      <c r="Y692" s="178">
        <v>615.42684737414822</v>
      </c>
    </row>
    <row r="693" spans="1:26" s="146" customFormat="1" ht="18.75" customHeight="1" outlineLevel="1" x14ac:dyDescent="0.2">
      <c r="A693" s="232" t="s">
        <v>7</v>
      </c>
      <c r="B693" s="162">
        <v>506.02</v>
      </c>
      <c r="C693" s="162">
        <v>480.14</v>
      </c>
      <c r="D693" s="162">
        <v>480.91</v>
      </c>
      <c r="E693" s="162">
        <v>487.79</v>
      </c>
      <c r="F693" s="162">
        <v>504.86</v>
      </c>
      <c r="G693" s="162">
        <v>502.45</v>
      </c>
      <c r="H693" s="162">
        <v>498.18</v>
      </c>
      <c r="I693" s="162">
        <v>490.87</v>
      </c>
      <c r="J693" s="162">
        <v>494.85</v>
      </c>
      <c r="K693" s="162">
        <v>503.05</v>
      </c>
      <c r="L693" s="162">
        <v>507.59</v>
      </c>
      <c r="M693" s="162">
        <v>505.7</v>
      </c>
      <c r="N693" s="162">
        <v>506.79</v>
      </c>
      <c r="O693" s="162">
        <v>477.5</v>
      </c>
      <c r="P693" s="162">
        <v>478.17</v>
      </c>
      <c r="Q693" s="162">
        <v>489.96</v>
      </c>
      <c r="R693" s="162">
        <v>524.70000000000005</v>
      </c>
      <c r="S693" s="162">
        <v>525.99</v>
      </c>
      <c r="T693" s="162">
        <v>494.81</v>
      </c>
      <c r="U693" s="162">
        <v>490.56</v>
      </c>
      <c r="V693" s="162">
        <v>500.8</v>
      </c>
      <c r="W693" s="162">
        <v>507.4</v>
      </c>
      <c r="X693" s="162">
        <v>507.58</v>
      </c>
      <c r="Y693" s="162">
        <v>514.4</v>
      </c>
    </row>
    <row r="694" spans="1:26" s="146" customFormat="1" ht="18.75" customHeight="1" outlineLevel="1" x14ac:dyDescent="0.2">
      <c r="A694" s="167" t="s">
        <v>9</v>
      </c>
      <c r="B694" s="164">
        <v>95.789586</v>
      </c>
      <c r="C694" s="164">
        <v>90.890501999999998</v>
      </c>
      <c r="D694" s="164">
        <v>91.036263000000005</v>
      </c>
      <c r="E694" s="164">
        <v>92.338647000000009</v>
      </c>
      <c r="F694" s="164">
        <v>95.569997999999998</v>
      </c>
      <c r="G694" s="164">
        <v>95.113784999999993</v>
      </c>
      <c r="H694" s="164">
        <v>94.305474000000004</v>
      </c>
      <c r="I694" s="164">
        <v>92.921690999999996</v>
      </c>
      <c r="J694" s="164">
        <v>93.675105000000002</v>
      </c>
      <c r="K694" s="164">
        <v>95.227365000000006</v>
      </c>
      <c r="L694" s="164">
        <v>96.086786999999987</v>
      </c>
      <c r="M694" s="164">
        <v>95.729010000000002</v>
      </c>
      <c r="N694" s="164">
        <v>95.935347000000007</v>
      </c>
      <c r="O694" s="164">
        <v>90.390749999999997</v>
      </c>
      <c r="P694" s="164">
        <v>90.517581000000007</v>
      </c>
      <c r="Q694" s="164">
        <v>92.749427999999995</v>
      </c>
      <c r="R694" s="164">
        <v>99.325710000000001</v>
      </c>
      <c r="S694" s="164">
        <v>99.569907000000001</v>
      </c>
      <c r="T694" s="164">
        <v>93.667532999999992</v>
      </c>
      <c r="U694" s="164">
        <v>92.863007999999994</v>
      </c>
      <c r="V694" s="164">
        <v>94.801439999999999</v>
      </c>
      <c r="W694" s="164">
        <v>96.050819999999987</v>
      </c>
      <c r="X694" s="164">
        <v>96.084893999999991</v>
      </c>
      <c r="Y694" s="164">
        <v>97.375919999999994</v>
      </c>
    </row>
    <row r="695" spans="1:26" s="146" customFormat="1" ht="18.75" customHeight="1" outlineLevel="1" thickBot="1" x14ac:dyDescent="0.25">
      <c r="A695" s="168" t="s">
        <v>127</v>
      </c>
      <c r="B695" s="169">
        <v>3.6509273741482882</v>
      </c>
      <c r="C695" s="169">
        <v>3.6509273741482882</v>
      </c>
      <c r="D695" s="169">
        <v>3.6509273741482882</v>
      </c>
      <c r="E695" s="169">
        <v>3.6509273741482882</v>
      </c>
      <c r="F695" s="169">
        <v>3.6509273741482882</v>
      </c>
      <c r="G695" s="169">
        <v>3.6509273741482882</v>
      </c>
      <c r="H695" s="169">
        <v>3.6509273741482882</v>
      </c>
      <c r="I695" s="169">
        <v>3.6509273741482882</v>
      </c>
      <c r="J695" s="169">
        <v>3.6509273741482882</v>
      </c>
      <c r="K695" s="169">
        <v>3.6509273741482882</v>
      </c>
      <c r="L695" s="169">
        <v>3.6509273741482882</v>
      </c>
      <c r="M695" s="169">
        <v>3.6509273741482882</v>
      </c>
      <c r="N695" s="169">
        <v>3.6509273741482882</v>
      </c>
      <c r="O695" s="169">
        <v>3.6509273741482882</v>
      </c>
      <c r="P695" s="169">
        <v>3.6509273741482882</v>
      </c>
      <c r="Q695" s="169">
        <v>3.6509273741482882</v>
      </c>
      <c r="R695" s="169">
        <v>3.6509273741482882</v>
      </c>
      <c r="S695" s="169">
        <v>3.6509273741482882</v>
      </c>
      <c r="T695" s="169">
        <v>3.6509273741482882</v>
      </c>
      <c r="U695" s="169">
        <v>3.6509273741482882</v>
      </c>
      <c r="V695" s="169">
        <v>3.6509273741482882</v>
      </c>
      <c r="W695" s="169">
        <v>3.6509273741482882</v>
      </c>
      <c r="X695" s="169">
        <v>3.6509273741482882</v>
      </c>
      <c r="Y695" s="169">
        <v>3.6509273741482882</v>
      </c>
    </row>
    <row r="696" spans="1:26" s="310" customFormat="1" ht="18.75" customHeight="1" thickBot="1" x14ac:dyDescent="0.25">
      <c r="A696" s="171">
        <v>14</v>
      </c>
      <c r="B696" s="172">
        <v>628.34264537414833</v>
      </c>
      <c r="C696" s="173">
        <v>588.66759737414827</v>
      </c>
      <c r="D696" s="173">
        <v>588.1443053741483</v>
      </c>
      <c r="E696" s="174">
        <v>591.27216437414825</v>
      </c>
      <c r="F696" s="174">
        <v>629.17515537414829</v>
      </c>
      <c r="G696" s="174">
        <v>630.57852937414827</v>
      </c>
      <c r="H696" s="174">
        <v>623.87087737414834</v>
      </c>
      <c r="I696" s="174">
        <v>611.89462637414829</v>
      </c>
      <c r="J696" s="174">
        <v>615.42684737414822</v>
      </c>
      <c r="K696" s="175">
        <v>622.57454037414823</v>
      </c>
      <c r="L696" s="174">
        <v>620.96898537414825</v>
      </c>
      <c r="M696" s="176">
        <v>626.76087637414821</v>
      </c>
      <c r="N696" s="175">
        <v>624.03737937414826</v>
      </c>
      <c r="O696" s="174">
        <v>587.1571863741483</v>
      </c>
      <c r="P696" s="176">
        <v>598.26524837414831</v>
      </c>
      <c r="Q696" s="177">
        <v>618.23359537414831</v>
      </c>
      <c r="R696" s="174">
        <v>646.58650737414837</v>
      </c>
      <c r="S696" s="177">
        <v>649.84518937414828</v>
      </c>
      <c r="T696" s="174">
        <v>640.58054237414819</v>
      </c>
      <c r="U696" s="173">
        <v>620.69544637414833</v>
      </c>
      <c r="V696" s="173">
        <v>632.76684137414827</v>
      </c>
      <c r="W696" s="173">
        <v>636.07309537414824</v>
      </c>
      <c r="X696" s="173">
        <v>629.4605873741483</v>
      </c>
      <c r="Y696" s="178">
        <v>630.69745937414837</v>
      </c>
    </row>
    <row r="697" spans="1:26" s="146" customFormat="1" ht="18.75" customHeight="1" outlineLevel="1" x14ac:dyDescent="0.2">
      <c r="A697" s="161" t="s">
        <v>7</v>
      </c>
      <c r="B697" s="162">
        <v>525.26</v>
      </c>
      <c r="C697" s="162">
        <v>491.9</v>
      </c>
      <c r="D697" s="162">
        <v>491.46</v>
      </c>
      <c r="E697" s="162">
        <v>494.09</v>
      </c>
      <c r="F697" s="162">
        <v>525.96</v>
      </c>
      <c r="G697" s="162">
        <v>527.14</v>
      </c>
      <c r="H697" s="162">
        <v>521.5</v>
      </c>
      <c r="I697" s="162">
        <v>511.43</v>
      </c>
      <c r="J697" s="162">
        <v>514.4</v>
      </c>
      <c r="K697" s="162">
        <v>520.41</v>
      </c>
      <c r="L697" s="162">
        <v>519.05999999999995</v>
      </c>
      <c r="M697" s="162">
        <v>523.92999999999995</v>
      </c>
      <c r="N697" s="162">
        <v>521.64</v>
      </c>
      <c r="O697" s="162">
        <v>490.63</v>
      </c>
      <c r="P697" s="162">
        <v>499.97</v>
      </c>
      <c r="Q697" s="162">
        <v>516.76</v>
      </c>
      <c r="R697" s="162">
        <v>540.6</v>
      </c>
      <c r="S697" s="162">
        <v>543.34</v>
      </c>
      <c r="T697" s="162">
        <v>535.54999999999995</v>
      </c>
      <c r="U697" s="162">
        <v>518.83000000000004</v>
      </c>
      <c r="V697" s="162">
        <v>528.98</v>
      </c>
      <c r="W697" s="162">
        <v>531.76</v>
      </c>
      <c r="X697" s="162">
        <v>526.20000000000005</v>
      </c>
      <c r="Y697" s="162">
        <v>527.24</v>
      </c>
    </row>
    <row r="698" spans="1:26" s="146" customFormat="1" ht="18.75" customHeight="1" outlineLevel="1" x14ac:dyDescent="0.2">
      <c r="A698" s="181" t="s">
        <v>9</v>
      </c>
      <c r="B698" s="164">
        <v>99.431717999999989</v>
      </c>
      <c r="C698" s="164">
        <v>93.116669999999999</v>
      </c>
      <c r="D698" s="164">
        <v>93.033377999999999</v>
      </c>
      <c r="E698" s="164">
        <v>93.53123699999999</v>
      </c>
      <c r="F698" s="164">
        <v>99.564228</v>
      </c>
      <c r="G698" s="164">
        <v>99.787601999999993</v>
      </c>
      <c r="H698" s="164">
        <v>98.719949999999997</v>
      </c>
      <c r="I698" s="164">
        <v>96.813699</v>
      </c>
      <c r="J698" s="164">
        <v>97.375919999999994</v>
      </c>
      <c r="K698" s="164">
        <v>98.513612999999992</v>
      </c>
      <c r="L698" s="164">
        <v>98.258057999999991</v>
      </c>
      <c r="M698" s="164">
        <v>99.179948999999993</v>
      </c>
      <c r="N698" s="164">
        <v>98.746451999999991</v>
      </c>
      <c r="O698" s="164">
        <v>92.87625899999999</v>
      </c>
      <c r="P698" s="164">
        <v>94.644321000000005</v>
      </c>
      <c r="Q698" s="164">
        <v>97.822667999999993</v>
      </c>
      <c r="R698" s="164">
        <v>102.33558000000001</v>
      </c>
      <c r="S698" s="164">
        <v>102.85426200000001</v>
      </c>
      <c r="T698" s="164">
        <v>101.37961499999999</v>
      </c>
      <c r="U698" s="164">
        <v>98.21451900000001</v>
      </c>
      <c r="V698" s="164">
        <v>100.135914</v>
      </c>
      <c r="W698" s="164">
        <v>100.66216799999999</v>
      </c>
      <c r="X698" s="164">
        <v>99.609660000000005</v>
      </c>
      <c r="Y698" s="164">
        <v>99.806532000000004</v>
      </c>
    </row>
    <row r="699" spans="1:26" s="146" customFormat="1" ht="18.75" customHeight="1" outlineLevel="1" thickBot="1" x14ac:dyDescent="0.25">
      <c r="A699" s="168" t="s">
        <v>127</v>
      </c>
      <c r="B699" s="169">
        <v>3.6509273741482882</v>
      </c>
      <c r="C699" s="169">
        <v>3.6509273741482882</v>
      </c>
      <c r="D699" s="169">
        <v>3.6509273741482882</v>
      </c>
      <c r="E699" s="169">
        <v>3.6509273741482882</v>
      </c>
      <c r="F699" s="169">
        <v>3.6509273741482882</v>
      </c>
      <c r="G699" s="169">
        <v>3.6509273741482882</v>
      </c>
      <c r="H699" s="169">
        <v>3.6509273741482882</v>
      </c>
      <c r="I699" s="169">
        <v>3.6509273741482882</v>
      </c>
      <c r="J699" s="169">
        <v>3.6509273741482882</v>
      </c>
      <c r="K699" s="169">
        <v>3.6509273741482882</v>
      </c>
      <c r="L699" s="169">
        <v>3.6509273741482882</v>
      </c>
      <c r="M699" s="169">
        <v>3.6509273741482882</v>
      </c>
      <c r="N699" s="169">
        <v>3.6509273741482882</v>
      </c>
      <c r="O699" s="169">
        <v>3.6509273741482882</v>
      </c>
      <c r="P699" s="169">
        <v>3.6509273741482882</v>
      </c>
      <c r="Q699" s="169">
        <v>3.6509273741482882</v>
      </c>
      <c r="R699" s="169">
        <v>3.6509273741482882</v>
      </c>
      <c r="S699" s="169">
        <v>3.6509273741482882</v>
      </c>
      <c r="T699" s="169">
        <v>3.6509273741482882</v>
      </c>
      <c r="U699" s="169">
        <v>3.6509273741482882</v>
      </c>
      <c r="V699" s="169">
        <v>3.6509273741482882</v>
      </c>
      <c r="W699" s="169">
        <v>3.6509273741482882</v>
      </c>
      <c r="X699" s="169">
        <v>3.6509273741482882</v>
      </c>
      <c r="Y699" s="169">
        <v>3.6509273741482882</v>
      </c>
    </row>
    <row r="700" spans="1:26" s="310" customFormat="1" ht="18.75" customHeight="1" thickBot="1" x14ac:dyDescent="0.25">
      <c r="A700" s="154">
        <v>15</v>
      </c>
      <c r="B700" s="172">
        <v>27.93643337414829</v>
      </c>
      <c r="C700" s="173">
        <v>27.93643337414829</v>
      </c>
      <c r="D700" s="173">
        <v>27.93643337414829</v>
      </c>
      <c r="E700" s="174">
        <v>27.93643337414829</v>
      </c>
      <c r="F700" s="174">
        <v>27.93643337414829</v>
      </c>
      <c r="G700" s="174">
        <v>27.93643337414829</v>
      </c>
      <c r="H700" s="174">
        <v>27.93643337414829</v>
      </c>
      <c r="I700" s="174">
        <v>27.93643337414829</v>
      </c>
      <c r="J700" s="174">
        <v>27.93643337414829</v>
      </c>
      <c r="K700" s="175">
        <v>27.93643337414829</v>
      </c>
      <c r="L700" s="174">
        <v>27.93643337414829</v>
      </c>
      <c r="M700" s="176">
        <v>27.93643337414829</v>
      </c>
      <c r="N700" s="175">
        <v>27.93643337414829</v>
      </c>
      <c r="O700" s="174">
        <v>27.93643337414829</v>
      </c>
      <c r="P700" s="176">
        <v>27.93643337414829</v>
      </c>
      <c r="Q700" s="177">
        <v>27.93643337414829</v>
      </c>
      <c r="R700" s="174">
        <v>27.93643337414829</v>
      </c>
      <c r="S700" s="177">
        <v>27.93643337414829</v>
      </c>
      <c r="T700" s="174">
        <v>27.93643337414829</v>
      </c>
      <c r="U700" s="173">
        <v>27.93643337414829</v>
      </c>
      <c r="V700" s="173">
        <v>27.93643337414829</v>
      </c>
      <c r="W700" s="173">
        <v>27.93643337414829</v>
      </c>
      <c r="X700" s="173">
        <v>27.93643337414829</v>
      </c>
      <c r="Y700" s="178">
        <v>27.93643337414829</v>
      </c>
    </row>
    <row r="701" spans="1:26" s="146" customFormat="1" ht="18.75" customHeight="1" outlineLevel="1" x14ac:dyDescent="0.2">
      <c r="A701" s="232" t="s">
        <v>7</v>
      </c>
      <c r="B701" s="162">
        <v>20.420000000000002</v>
      </c>
      <c r="C701" s="162">
        <v>20.420000000000002</v>
      </c>
      <c r="D701" s="162">
        <v>20.420000000000002</v>
      </c>
      <c r="E701" s="162">
        <v>20.420000000000002</v>
      </c>
      <c r="F701" s="162">
        <v>20.420000000000002</v>
      </c>
      <c r="G701" s="162">
        <v>20.420000000000002</v>
      </c>
      <c r="H701" s="162">
        <v>20.420000000000002</v>
      </c>
      <c r="I701" s="162">
        <v>20.420000000000002</v>
      </c>
      <c r="J701" s="162">
        <v>20.420000000000002</v>
      </c>
      <c r="K701" s="162">
        <v>20.420000000000002</v>
      </c>
      <c r="L701" s="162">
        <v>20.420000000000002</v>
      </c>
      <c r="M701" s="162">
        <v>20.420000000000002</v>
      </c>
      <c r="N701" s="162">
        <v>20.420000000000002</v>
      </c>
      <c r="O701" s="162">
        <v>20.420000000000002</v>
      </c>
      <c r="P701" s="162">
        <v>20.420000000000002</v>
      </c>
      <c r="Q701" s="162">
        <v>20.420000000000002</v>
      </c>
      <c r="R701" s="162">
        <v>20.420000000000002</v>
      </c>
      <c r="S701" s="162">
        <v>20.420000000000002</v>
      </c>
      <c r="T701" s="162">
        <v>20.420000000000002</v>
      </c>
      <c r="U701" s="162">
        <v>20.420000000000002</v>
      </c>
      <c r="V701" s="162">
        <v>20.420000000000002</v>
      </c>
      <c r="W701" s="162">
        <v>20.420000000000002</v>
      </c>
      <c r="X701" s="162">
        <v>20.420000000000002</v>
      </c>
      <c r="Y701" s="162">
        <v>20.420000000000002</v>
      </c>
    </row>
    <row r="702" spans="1:26" s="146" customFormat="1" ht="18.75" customHeight="1" outlineLevel="1" x14ac:dyDescent="0.2">
      <c r="A702" s="167" t="s">
        <v>9</v>
      </c>
      <c r="B702" s="164">
        <v>3.8655060000000003</v>
      </c>
      <c r="C702" s="164">
        <v>3.8655060000000003</v>
      </c>
      <c r="D702" s="164">
        <v>3.8655060000000003</v>
      </c>
      <c r="E702" s="164">
        <v>3.8655060000000003</v>
      </c>
      <c r="F702" s="164">
        <v>3.8655060000000003</v>
      </c>
      <c r="G702" s="164">
        <v>3.8655060000000003</v>
      </c>
      <c r="H702" s="164">
        <v>3.8655060000000003</v>
      </c>
      <c r="I702" s="164">
        <v>3.8655060000000003</v>
      </c>
      <c r="J702" s="164">
        <v>3.8655060000000003</v>
      </c>
      <c r="K702" s="164">
        <v>3.8655060000000003</v>
      </c>
      <c r="L702" s="164">
        <v>3.8655060000000003</v>
      </c>
      <c r="M702" s="164">
        <v>3.8655060000000003</v>
      </c>
      <c r="N702" s="164">
        <v>3.8655060000000003</v>
      </c>
      <c r="O702" s="164">
        <v>3.8655060000000003</v>
      </c>
      <c r="P702" s="164">
        <v>3.8655060000000003</v>
      </c>
      <c r="Q702" s="164">
        <v>3.8655060000000003</v>
      </c>
      <c r="R702" s="164">
        <v>3.8655060000000003</v>
      </c>
      <c r="S702" s="164">
        <v>3.8655060000000003</v>
      </c>
      <c r="T702" s="164">
        <v>3.8655060000000003</v>
      </c>
      <c r="U702" s="164">
        <v>3.8655060000000003</v>
      </c>
      <c r="V702" s="164">
        <v>3.8655060000000003</v>
      </c>
      <c r="W702" s="164">
        <v>3.8655060000000003</v>
      </c>
      <c r="X702" s="164">
        <v>3.8655060000000003</v>
      </c>
      <c r="Y702" s="164">
        <v>3.8655060000000003</v>
      </c>
    </row>
    <row r="703" spans="1:26" s="146" customFormat="1" ht="18.75" customHeight="1" outlineLevel="1" thickBot="1" x14ac:dyDescent="0.25">
      <c r="A703" s="168" t="s">
        <v>127</v>
      </c>
      <c r="B703" s="169">
        <v>3.6509273741482882</v>
      </c>
      <c r="C703" s="169">
        <v>3.6509273741482882</v>
      </c>
      <c r="D703" s="169">
        <v>3.6509273741482882</v>
      </c>
      <c r="E703" s="169">
        <v>3.6509273741482882</v>
      </c>
      <c r="F703" s="169">
        <v>3.6509273741482882</v>
      </c>
      <c r="G703" s="169">
        <v>3.6509273741482882</v>
      </c>
      <c r="H703" s="169">
        <v>3.6509273741482882</v>
      </c>
      <c r="I703" s="169">
        <v>3.6509273741482882</v>
      </c>
      <c r="J703" s="169">
        <v>3.6509273741482882</v>
      </c>
      <c r="K703" s="169">
        <v>3.6509273741482882</v>
      </c>
      <c r="L703" s="169">
        <v>3.6509273741482882</v>
      </c>
      <c r="M703" s="169">
        <v>3.6509273741482882</v>
      </c>
      <c r="N703" s="169">
        <v>3.6509273741482882</v>
      </c>
      <c r="O703" s="169">
        <v>3.6509273741482882</v>
      </c>
      <c r="P703" s="169">
        <v>3.6509273741482882</v>
      </c>
      <c r="Q703" s="169">
        <v>3.6509273741482882</v>
      </c>
      <c r="R703" s="169">
        <v>3.6509273741482882</v>
      </c>
      <c r="S703" s="169">
        <v>3.6509273741482882</v>
      </c>
      <c r="T703" s="169">
        <v>3.6509273741482882</v>
      </c>
      <c r="U703" s="169">
        <v>3.6509273741482882</v>
      </c>
      <c r="V703" s="169">
        <v>3.6509273741482882</v>
      </c>
      <c r="W703" s="169">
        <v>3.6509273741482882</v>
      </c>
      <c r="X703" s="169">
        <v>3.6509273741482882</v>
      </c>
      <c r="Y703" s="169">
        <v>3.6509273741482882</v>
      </c>
    </row>
    <row r="704" spans="1:26" s="310" customFormat="1" ht="18.75" customHeight="1" thickBot="1" x14ac:dyDescent="0.25">
      <c r="A704" s="171">
        <v>16</v>
      </c>
      <c r="B704" s="172">
        <v>784.0101223741483</v>
      </c>
      <c r="C704" s="173">
        <v>750.51943437414832</v>
      </c>
      <c r="D704" s="173">
        <v>750.26968137414826</v>
      </c>
      <c r="E704" s="174">
        <v>757.72659237414825</v>
      </c>
      <c r="F704" s="174">
        <v>771.36786337414833</v>
      </c>
      <c r="G704" s="174">
        <v>773.91296537414826</v>
      </c>
      <c r="H704" s="174">
        <v>764.48181637414837</v>
      </c>
      <c r="I704" s="174">
        <v>773.2826363741483</v>
      </c>
      <c r="J704" s="174">
        <v>765.90897637414821</v>
      </c>
      <c r="K704" s="175">
        <v>762.01996537414823</v>
      </c>
      <c r="L704" s="174">
        <v>765.04078737414829</v>
      </c>
      <c r="M704" s="176">
        <v>767.58588937414834</v>
      </c>
      <c r="N704" s="175">
        <v>764.08934737414825</v>
      </c>
      <c r="O704" s="174">
        <v>738.37668137414823</v>
      </c>
      <c r="P704" s="176">
        <v>744.04964237414822</v>
      </c>
      <c r="Q704" s="177">
        <v>760.9614883741483</v>
      </c>
      <c r="R704" s="174">
        <v>780.24004137414829</v>
      </c>
      <c r="S704" s="177">
        <v>800.26785337414833</v>
      </c>
      <c r="T704" s="174">
        <v>767.57399637414835</v>
      </c>
      <c r="U704" s="173">
        <v>763.88716637414836</v>
      </c>
      <c r="V704" s="173">
        <v>772.05765737414833</v>
      </c>
      <c r="W704" s="173">
        <v>780.54925937414828</v>
      </c>
      <c r="X704" s="173">
        <v>783.17761237414834</v>
      </c>
      <c r="Y704" s="178">
        <v>779.56214037414827</v>
      </c>
    </row>
    <row r="705" spans="1:25" s="146" customFormat="1" x14ac:dyDescent="0.2">
      <c r="A705" s="232" t="s">
        <v>7</v>
      </c>
      <c r="B705" s="162">
        <v>656.15</v>
      </c>
      <c r="C705" s="162">
        <v>627.99</v>
      </c>
      <c r="D705" s="162">
        <v>627.78</v>
      </c>
      <c r="E705" s="162">
        <v>634.04999999999995</v>
      </c>
      <c r="F705" s="162">
        <v>645.52</v>
      </c>
      <c r="G705" s="162">
        <v>647.66</v>
      </c>
      <c r="H705" s="162">
        <v>639.73</v>
      </c>
      <c r="I705" s="162">
        <v>647.13</v>
      </c>
      <c r="J705" s="162">
        <v>640.92999999999995</v>
      </c>
      <c r="K705" s="162">
        <v>637.66</v>
      </c>
      <c r="L705" s="162">
        <v>640.20000000000005</v>
      </c>
      <c r="M705" s="162">
        <v>642.34</v>
      </c>
      <c r="N705" s="162">
        <v>639.4</v>
      </c>
      <c r="O705" s="162">
        <v>617.78</v>
      </c>
      <c r="P705" s="162">
        <v>622.54999999999995</v>
      </c>
      <c r="Q705" s="162">
        <v>636.77</v>
      </c>
      <c r="R705" s="162">
        <v>652.98</v>
      </c>
      <c r="S705" s="162">
        <v>669.82</v>
      </c>
      <c r="T705" s="162">
        <v>642.33000000000004</v>
      </c>
      <c r="U705" s="162">
        <v>639.23</v>
      </c>
      <c r="V705" s="162">
        <v>646.1</v>
      </c>
      <c r="W705" s="162">
        <v>653.24</v>
      </c>
      <c r="X705" s="162">
        <v>655.45</v>
      </c>
      <c r="Y705" s="162">
        <v>652.41</v>
      </c>
    </row>
    <row r="706" spans="1:25" s="146" customFormat="1" x14ac:dyDescent="0.2">
      <c r="A706" s="182" t="s">
        <v>9</v>
      </c>
      <c r="B706" s="164">
        <v>124.20919499999999</v>
      </c>
      <c r="C706" s="164">
        <v>118.878507</v>
      </c>
      <c r="D706" s="164">
        <v>118.83875399999999</v>
      </c>
      <c r="E706" s="164">
        <v>120.02566499999999</v>
      </c>
      <c r="F706" s="164">
        <v>122.19693599999999</v>
      </c>
      <c r="G706" s="164">
        <v>122.60203799999999</v>
      </c>
      <c r="H706" s="164">
        <v>121.100889</v>
      </c>
      <c r="I706" s="164">
        <v>122.50170899999999</v>
      </c>
      <c r="J706" s="164">
        <v>121.32804899999999</v>
      </c>
      <c r="K706" s="164">
        <v>120.70903799999999</v>
      </c>
      <c r="L706" s="164">
        <v>121.18986000000001</v>
      </c>
      <c r="M706" s="164">
        <v>121.59496200000001</v>
      </c>
      <c r="N706" s="164">
        <v>121.03841999999999</v>
      </c>
      <c r="O706" s="164">
        <v>116.94575399999999</v>
      </c>
      <c r="P706" s="164">
        <v>117.84871499999998</v>
      </c>
      <c r="Q706" s="164">
        <v>120.540561</v>
      </c>
      <c r="R706" s="164">
        <v>123.60911400000001</v>
      </c>
      <c r="S706" s="164">
        <v>126.79692600000001</v>
      </c>
      <c r="T706" s="164">
        <v>121.593069</v>
      </c>
      <c r="U706" s="164">
        <v>121.00623900000001</v>
      </c>
      <c r="V706" s="164">
        <v>122.30673</v>
      </c>
      <c r="W706" s="164">
        <v>123.658332</v>
      </c>
      <c r="X706" s="164">
        <v>124.07668500000001</v>
      </c>
      <c r="Y706" s="164">
        <v>123.50121299999999</v>
      </c>
    </row>
    <row r="707" spans="1:25" s="146" customFormat="1" ht="15" thickBot="1" x14ac:dyDescent="0.25">
      <c r="A707" s="183" t="s">
        <v>127</v>
      </c>
      <c r="B707" s="169">
        <v>3.6509273741482882</v>
      </c>
      <c r="C707" s="169">
        <v>3.6509273741482882</v>
      </c>
      <c r="D707" s="169">
        <v>3.6509273741482882</v>
      </c>
      <c r="E707" s="169">
        <v>3.6509273741482882</v>
      </c>
      <c r="F707" s="169">
        <v>3.6509273741482882</v>
      </c>
      <c r="G707" s="169">
        <v>3.6509273741482882</v>
      </c>
      <c r="H707" s="169">
        <v>3.6509273741482882</v>
      </c>
      <c r="I707" s="169">
        <v>3.6509273741482882</v>
      </c>
      <c r="J707" s="169">
        <v>3.6509273741482882</v>
      </c>
      <c r="K707" s="169">
        <v>3.6509273741482882</v>
      </c>
      <c r="L707" s="169">
        <v>3.6509273741482882</v>
      </c>
      <c r="M707" s="169">
        <v>3.6509273741482882</v>
      </c>
      <c r="N707" s="169">
        <v>3.6509273741482882</v>
      </c>
      <c r="O707" s="169">
        <v>3.6509273741482882</v>
      </c>
      <c r="P707" s="169">
        <v>3.6509273741482882</v>
      </c>
      <c r="Q707" s="169">
        <v>3.6509273741482882</v>
      </c>
      <c r="R707" s="169">
        <v>3.6509273741482882</v>
      </c>
      <c r="S707" s="169">
        <v>3.6509273741482882</v>
      </c>
      <c r="T707" s="169">
        <v>3.6509273741482882</v>
      </c>
      <c r="U707" s="169">
        <v>3.6509273741482882</v>
      </c>
      <c r="V707" s="169">
        <v>3.6509273741482882</v>
      </c>
      <c r="W707" s="169">
        <v>3.6509273741482882</v>
      </c>
      <c r="X707" s="169">
        <v>3.6509273741482882</v>
      </c>
      <c r="Y707" s="169">
        <v>3.6509273741482882</v>
      </c>
    </row>
    <row r="708" spans="1:25" s="310" customFormat="1" ht="15.75" thickBot="1" x14ac:dyDescent="0.25">
      <c r="A708" s="154">
        <v>17</v>
      </c>
      <c r="B708" s="172">
        <v>542.29679037414837</v>
      </c>
      <c r="C708" s="173">
        <v>520.74667437414837</v>
      </c>
      <c r="D708" s="173">
        <v>521.38889637414832</v>
      </c>
      <c r="E708" s="174">
        <v>525.09951237414828</v>
      </c>
      <c r="F708" s="174">
        <v>536.73086637414826</v>
      </c>
      <c r="G708" s="174">
        <v>535.42263637414828</v>
      </c>
      <c r="H708" s="174">
        <v>534.74473537414826</v>
      </c>
      <c r="I708" s="174">
        <v>527.57325637414829</v>
      </c>
      <c r="J708" s="174">
        <v>528.70309137414836</v>
      </c>
      <c r="K708" s="175">
        <v>533.7219373741483</v>
      </c>
      <c r="L708" s="174">
        <v>534.25712237414825</v>
      </c>
      <c r="M708" s="176">
        <v>528.72687737414833</v>
      </c>
      <c r="N708" s="175">
        <v>532.44938637414828</v>
      </c>
      <c r="O708" s="174">
        <v>517.28581137414835</v>
      </c>
      <c r="P708" s="176">
        <v>523.45827837414834</v>
      </c>
      <c r="Q708" s="177">
        <v>536.92115437414827</v>
      </c>
      <c r="R708" s="174">
        <v>545.28193337414837</v>
      </c>
      <c r="S708" s="177">
        <v>558.63777237414831</v>
      </c>
      <c r="T708" s="174">
        <v>531.75959237414827</v>
      </c>
      <c r="U708" s="173">
        <v>528.27494337414828</v>
      </c>
      <c r="V708" s="173">
        <v>531.01033337414833</v>
      </c>
      <c r="W708" s="173">
        <v>538.51481637414827</v>
      </c>
      <c r="X708" s="173">
        <v>545.56736537414827</v>
      </c>
      <c r="Y708" s="178">
        <v>548.95687037414825</v>
      </c>
    </row>
    <row r="709" spans="1:25" s="146" customFormat="1" x14ac:dyDescent="0.2">
      <c r="A709" s="232" t="s">
        <v>7</v>
      </c>
      <c r="B709" s="162">
        <v>452.91</v>
      </c>
      <c r="C709" s="162">
        <v>434.79</v>
      </c>
      <c r="D709" s="162">
        <v>435.33</v>
      </c>
      <c r="E709" s="162">
        <v>438.45</v>
      </c>
      <c r="F709" s="162">
        <v>448.23</v>
      </c>
      <c r="G709" s="162">
        <v>447.13</v>
      </c>
      <c r="H709" s="162">
        <v>446.56</v>
      </c>
      <c r="I709" s="162">
        <v>440.53</v>
      </c>
      <c r="J709" s="162">
        <v>441.48</v>
      </c>
      <c r="K709" s="162">
        <v>445.7</v>
      </c>
      <c r="L709" s="162">
        <v>446.15</v>
      </c>
      <c r="M709" s="162">
        <v>441.5</v>
      </c>
      <c r="N709" s="162">
        <v>444.63</v>
      </c>
      <c r="O709" s="162">
        <v>431.88</v>
      </c>
      <c r="P709" s="162">
        <v>437.07</v>
      </c>
      <c r="Q709" s="162">
        <v>448.39</v>
      </c>
      <c r="R709" s="162">
        <v>455.42</v>
      </c>
      <c r="S709" s="162">
        <v>466.65</v>
      </c>
      <c r="T709" s="162">
        <v>444.05</v>
      </c>
      <c r="U709" s="162">
        <v>441.12</v>
      </c>
      <c r="V709" s="162">
        <v>443.42</v>
      </c>
      <c r="W709" s="162">
        <v>449.73</v>
      </c>
      <c r="X709" s="162">
        <v>455.66</v>
      </c>
      <c r="Y709" s="162">
        <v>458.51</v>
      </c>
    </row>
    <row r="710" spans="1:25" s="146" customFormat="1" x14ac:dyDescent="0.2">
      <c r="A710" s="182" t="s">
        <v>9</v>
      </c>
      <c r="B710" s="164">
        <v>85.735863000000009</v>
      </c>
      <c r="C710" s="164">
        <v>82.305746999999997</v>
      </c>
      <c r="D710" s="164">
        <v>82.407968999999994</v>
      </c>
      <c r="E710" s="164">
        <v>82.998584999999991</v>
      </c>
      <c r="F710" s="164">
        <v>84.849939000000006</v>
      </c>
      <c r="G710" s="164">
        <v>84.641708999999992</v>
      </c>
      <c r="H710" s="164">
        <v>84.533807999999993</v>
      </c>
      <c r="I710" s="164">
        <v>83.392328999999989</v>
      </c>
      <c r="J710" s="164">
        <v>83.572164000000001</v>
      </c>
      <c r="K710" s="164">
        <v>84.371009999999998</v>
      </c>
      <c r="L710" s="164">
        <v>84.456194999999994</v>
      </c>
      <c r="M710" s="164">
        <v>83.575949999999992</v>
      </c>
      <c r="N710" s="164">
        <v>84.168458999999999</v>
      </c>
      <c r="O710" s="164">
        <v>81.754884000000004</v>
      </c>
      <c r="P710" s="164">
        <v>82.737351000000004</v>
      </c>
      <c r="Q710" s="164">
        <v>84.880226999999991</v>
      </c>
      <c r="R710" s="164">
        <v>86.211005999999998</v>
      </c>
      <c r="S710" s="164">
        <v>88.336844999999997</v>
      </c>
      <c r="T710" s="164">
        <v>84.058665000000005</v>
      </c>
      <c r="U710" s="164">
        <v>83.504015999999993</v>
      </c>
      <c r="V710" s="164">
        <v>83.939406000000005</v>
      </c>
      <c r="W710" s="164">
        <v>85.133888999999996</v>
      </c>
      <c r="X710" s="164">
        <v>86.256438000000003</v>
      </c>
      <c r="Y710" s="164">
        <v>86.795942999999994</v>
      </c>
    </row>
    <row r="711" spans="1:25" s="146" customFormat="1" ht="15" thickBot="1" x14ac:dyDescent="0.25">
      <c r="A711" s="183" t="s">
        <v>127</v>
      </c>
      <c r="B711" s="169">
        <v>3.6509273741482882</v>
      </c>
      <c r="C711" s="169">
        <v>3.6509273741482882</v>
      </c>
      <c r="D711" s="169">
        <v>3.6509273741482882</v>
      </c>
      <c r="E711" s="169">
        <v>3.6509273741482882</v>
      </c>
      <c r="F711" s="169">
        <v>3.6509273741482882</v>
      </c>
      <c r="G711" s="169">
        <v>3.6509273741482882</v>
      </c>
      <c r="H711" s="169">
        <v>3.6509273741482882</v>
      </c>
      <c r="I711" s="169">
        <v>3.6509273741482882</v>
      </c>
      <c r="J711" s="169">
        <v>3.6509273741482882</v>
      </c>
      <c r="K711" s="169">
        <v>3.6509273741482882</v>
      </c>
      <c r="L711" s="169">
        <v>3.6509273741482882</v>
      </c>
      <c r="M711" s="169">
        <v>3.6509273741482882</v>
      </c>
      <c r="N711" s="169">
        <v>3.6509273741482882</v>
      </c>
      <c r="O711" s="169">
        <v>3.6509273741482882</v>
      </c>
      <c r="P711" s="169">
        <v>3.6509273741482882</v>
      </c>
      <c r="Q711" s="169">
        <v>3.6509273741482882</v>
      </c>
      <c r="R711" s="169">
        <v>3.6509273741482882</v>
      </c>
      <c r="S711" s="169">
        <v>3.6509273741482882</v>
      </c>
      <c r="T711" s="169">
        <v>3.6509273741482882</v>
      </c>
      <c r="U711" s="169">
        <v>3.6509273741482882</v>
      </c>
      <c r="V711" s="169">
        <v>3.6509273741482882</v>
      </c>
      <c r="W711" s="169">
        <v>3.6509273741482882</v>
      </c>
      <c r="X711" s="169">
        <v>3.6509273741482882</v>
      </c>
      <c r="Y711" s="169">
        <v>3.6509273741482882</v>
      </c>
    </row>
    <row r="712" spans="1:25" s="310" customFormat="1" ht="15.75" thickBot="1" x14ac:dyDescent="0.25">
      <c r="A712" s="184">
        <v>18</v>
      </c>
      <c r="B712" s="172">
        <v>582.05508937414822</v>
      </c>
      <c r="C712" s="173">
        <v>562.93114537414829</v>
      </c>
      <c r="D712" s="173">
        <v>562.84789437414827</v>
      </c>
      <c r="E712" s="174">
        <v>568.19974437414828</v>
      </c>
      <c r="F712" s="174">
        <v>578.98669537414833</v>
      </c>
      <c r="G712" s="174">
        <v>599.93026837414834</v>
      </c>
      <c r="H712" s="174">
        <v>592.22360437414829</v>
      </c>
      <c r="I712" s="174">
        <v>564.83402537414827</v>
      </c>
      <c r="J712" s="174">
        <v>591.10566237414832</v>
      </c>
      <c r="K712" s="175">
        <v>593.22261637414829</v>
      </c>
      <c r="L712" s="174">
        <v>573.04019537414831</v>
      </c>
      <c r="M712" s="176">
        <v>576.41780737414831</v>
      </c>
      <c r="N712" s="175">
        <v>581.57936937414831</v>
      </c>
      <c r="O712" s="174">
        <v>546.67341437414825</v>
      </c>
      <c r="P712" s="176">
        <v>550.60999737414829</v>
      </c>
      <c r="Q712" s="177">
        <v>568.10460037414828</v>
      </c>
      <c r="R712" s="174">
        <v>602.89162537414836</v>
      </c>
      <c r="S712" s="177">
        <v>605.97191237414825</v>
      </c>
      <c r="T712" s="174">
        <v>572.07686237414828</v>
      </c>
      <c r="U712" s="173">
        <v>573.28994837414837</v>
      </c>
      <c r="V712" s="173">
        <v>591.86681437414825</v>
      </c>
      <c r="W712" s="173">
        <v>591.91438637414831</v>
      </c>
      <c r="X712" s="173">
        <v>591.09376937414834</v>
      </c>
      <c r="Y712" s="178">
        <v>585.50405937414826</v>
      </c>
    </row>
    <row r="713" spans="1:25" s="146" customFormat="1" x14ac:dyDescent="0.2">
      <c r="A713" s="161" t="s">
        <v>7</v>
      </c>
      <c r="B713" s="162">
        <v>486.34</v>
      </c>
      <c r="C713" s="162">
        <v>470.26</v>
      </c>
      <c r="D713" s="162">
        <v>470.19</v>
      </c>
      <c r="E713" s="162">
        <v>474.69</v>
      </c>
      <c r="F713" s="162">
        <v>483.76</v>
      </c>
      <c r="G713" s="162">
        <v>501.37</v>
      </c>
      <c r="H713" s="162">
        <v>494.89</v>
      </c>
      <c r="I713" s="162">
        <v>471.86</v>
      </c>
      <c r="J713" s="162">
        <v>493.95</v>
      </c>
      <c r="K713" s="162">
        <v>495.73</v>
      </c>
      <c r="L713" s="162">
        <v>478.76</v>
      </c>
      <c r="M713" s="162">
        <v>481.6</v>
      </c>
      <c r="N713" s="162">
        <v>485.94</v>
      </c>
      <c r="O713" s="162">
        <v>456.59</v>
      </c>
      <c r="P713" s="162">
        <v>459.9</v>
      </c>
      <c r="Q713" s="162">
        <v>474.61</v>
      </c>
      <c r="R713" s="162">
        <v>503.86</v>
      </c>
      <c r="S713" s="162">
        <v>506.45</v>
      </c>
      <c r="T713" s="162">
        <v>477.95</v>
      </c>
      <c r="U713" s="162">
        <v>478.97</v>
      </c>
      <c r="V713" s="162">
        <v>494.59</v>
      </c>
      <c r="W713" s="162">
        <v>494.63</v>
      </c>
      <c r="X713" s="162">
        <v>493.94</v>
      </c>
      <c r="Y713" s="162">
        <v>489.24</v>
      </c>
    </row>
    <row r="714" spans="1:25" s="146" customFormat="1" x14ac:dyDescent="0.2">
      <c r="A714" s="181" t="s">
        <v>9</v>
      </c>
      <c r="B714" s="164">
        <v>92.064161999999996</v>
      </c>
      <c r="C714" s="164">
        <v>89.020218</v>
      </c>
      <c r="D714" s="164">
        <v>89.006967000000003</v>
      </c>
      <c r="E714" s="164">
        <v>89.858817000000002</v>
      </c>
      <c r="F714" s="164">
        <v>91.575767999999997</v>
      </c>
      <c r="G714" s="164">
        <v>94.909340999999998</v>
      </c>
      <c r="H714" s="164">
        <v>93.682676999999998</v>
      </c>
      <c r="I714" s="164">
        <v>89.323098000000002</v>
      </c>
      <c r="J714" s="164">
        <v>93.504734999999997</v>
      </c>
      <c r="K714" s="164">
        <v>93.841689000000002</v>
      </c>
      <c r="L714" s="164">
        <v>90.629267999999996</v>
      </c>
      <c r="M714" s="164">
        <v>91.166880000000006</v>
      </c>
      <c r="N714" s="164">
        <v>91.988441999999992</v>
      </c>
      <c r="O714" s="164">
        <v>86.432486999999995</v>
      </c>
      <c r="P714" s="164">
        <v>87.059069999999991</v>
      </c>
      <c r="Q714" s="164">
        <v>89.843672999999995</v>
      </c>
      <c r="R714" s="164">
        <v>95.380697999999995</v>
      </c>
      <c r="S714" s="164">
        <v>95.87098499999999</v>
      </c>
      <c r="T714" s="164">
        <v>90.475934999999993</v>
      </c>
      <c r="U714" s="164">
        <v>90.669021000000001</v>
      </c>
      <c r="V714" s="164">
        <v>93.625886999999992</v>
      </c>
      <c r="W714" s="164">
        <v>93.633459000000002</v>
      </c>
      <c r="X714" s="164">
        <v>93.502842000000001</v>
      </c>
      <c r="Y714" s="164">
        <v>92.613131999999993</v>
      </c>
    </row>
    <row r="715" spans="1:25" s="146" customFormat="1" ht="15" thickBot="1" x14ac:dyDescent="0.25">
      <c r="A715" s="168" t="s">
        <v>127</v>
      </c>
      <c r="B715" s="169">
        <v>3.6509273741482882</v>
      </c>
      <c r="C715" s="169">
        <v>3.6509273741482882</v>
      </c>
      <c r="D715" s="169">
        <v>3.6509273741482882</v>
      </c>
      <c r="E715" s="169">
        <v>3.6509273741482882</v>
      </c>
      <c r="F715" s="169">
        <v>3.6509273741482882</v>
      </c>
      <c r="G715" s="169">
        <v>3.6509273741482882</v>
      </c>
      <c r="H715" s="169">
        <v>3.6509273741482882</v>
      </c>
      <c r="I715" s="169">
        <v>3.6509273741482882</v>
      </c>
      <c r="J715" s="169">
        <v>3.6509273741482882</v>
      </c>
      <c r="K715" s="169">
        <v>3.6509273741482882</v>
      </c>
      <c r="L715" s="169">
        <v>3.6509273741482882</v>
      </c>
      <c r="M715" s="169">
        <v>3.6509273741482882</v>
      </c>
      <c r="N715" s="169">
        <v>3.6509273741482882</v>
      </c>
      <c r="O715" s="169">
        <v>3.6509273741482882</v>
      </c>
      <c r="P715" s="169">
        <v>3.6509273741482882</v>
      </c>
      <c r="Q715" s="169">
        <v>3.6509273741482882</v>
      </c>
      <c r="R715" s="169">
        <v>3.6509273741482882</v>
      </c>
      <c r="S715" s="169">
        <v>3.6509273741482882</v>
      </c>
      <c r="T715" s="169">
        <v>3.6509273741482882</v>
      </c>
      <c r="U715" s="169">
        <v>3.6509273741482882</v>
      </c>
      <c r="V715" s="169">
        <v>3.6509273741482882</v>
      </c>
      <c r="W715" s="169">
        <v>3.6509273741482882</v>
      </c>
      <c r="X715" s="169">
        <v>3.6509273741482882</v>
      </c>
      <c r="Y715" s="169">
        <v>3.6509273741482882</v>
      </c>
    </row>
    <row r="716" spans="1:25" s="310" customFormat="1" ht="15.75" thickBot="1" x14ac:dyDescent="0.25">
      <c r="A716" s="171">
        <v>19</v>
      </c>
      <c r="B716" s="172">
        <v>695.70459737414831</v>
      </c>
      <c r="C716" s="173">
        <v>661.2386833741482</v>
      </c>
      <c r="D716" s="173">
        <v>652.9016903741483</v>
      </c>
      <c r="E716" s="174">
        <v>665.44880537414838</v>
      </c>
      <c r="F716" s="174">
        <v>679.39929437414833</v>
      </c>
      <c r="G716" s="174">
        <v>700.53315537414835</v>
      </c>
      <c r="H716" s="174">
        <v>688.75908537414819</v>
      </c>
      <c r="I716" s="174">
        <v>680.68373837414833</v>
      </c>
      <c r="J716" s="174">
        <v>690.30517537414835</v>
      </c>
      <c r="K716" s="175">
        <v>693.88496837414834</v>
      </c>
      <c r="L716" s="174">
        <v>699.03463737414836</v>
      </c>
      <c r="M716" s="176">
        <v>703.83940937414832</v>
      </c>
      <c r="N716" s="175">
        <v>676.90176437414834</v>
      </c>
      <c r="O716" s="174">
        <v>652.29514737414831</v>
      </c>
      <c r="P716" s="176">
        <v>655.97008437414831</v>
      </c>
      <c r="Q716" s="177">
        <v>671.94238337414822</v>
      </c>
      <c r="R716" s="174">
        <v>684.96521837414832</v>
      </c>
      <c r="S716" s="177">
        <v>714.7809693741483</v>
      </c>
      <c r="T716" s="174">
        <v>675.2486373741483</v>
      </c>
      <c r="U716" s="173">
        <v>664.79469037414822</v>
      </c>
      <c r="V716" s="173">
        <v>684.63221437414836</v>
      </c>
      <c r="W716" s="173">
        <v>686.19019737414828</v>
      </c>
      <c r="X716" s="173">
        <v>696.1922103741482</v>
      </c>
      <c r="Y716" s="178">
        <v>693.6233223741483</v>
      </c>
    </row>
    <row r="717" spans="1:25" s="146" customFormat="1" x14ac:dyDescent="0.2">
      <c r="A717" s="180" t="s">
        <v>7</v>
      </c>
      <c r="B717" s="162">
        <v>581.9</v>
      </c>
      <c r="C717" s="162">
        <v>552.91999999999996</v>
      </c>
      <c r="D717" s="162">
        <v>545.91</v>
      </c>
      <c r="E717" s="162">
        <v>556.46</v>
      </c>
      <c r="F717" s="162">
        <v>568.19000000000005</v>
      </c>
      <c r="G717" s="162">
        <v>585.96</v>
      </c>
      <c r="H717" s="162">
        <v>576.05999999999995</v>
      </c>
      <c r="I717" s="162">
        <v>569.27</v>
      </c>
      <c r="J717" s="162">
        <v>577.36</v>
      </c>
      <c r="K717" s="162">
        <v>580.37</v>
      </c>
      <c r="L717" s="162">
        <v>584.70000000000005</v>
      </c>
      <c r="M717" s="162">
        <v>588.74</v>
      </c>
      <c r="N717" s="162">
        <v>566.09</v>
      </c>
      <c r="O717" s="162">
        <v>545.4</v>
      </c>
      <c r="P717" s="162">
        <v>548.49</v>
      </c>
      <c r="Q717" s="162">
        <v>561.91999999999996</v>
      </c>
      <c r="R717" s="162">
        <v>572.87</v>
      </c>
      <c r="S717" s="162">
        <v>597.94000000000005</v>
      </c>
      <c r="T717" s="162">
        <v>564.70000000000005</v>
      </c>
      <c r="U717" s="162">
        <v>555.91</v>
      </c>
      <c r="V717" s="162">
        <v>572.59</v>
      </c>
      <c r="W717" s="162">
        <v>573.9</v>
      </c>
      <c r="X717" s="162">
        <v>582.30999999999995</v>
      </c>
      <c r="Y717" s="162">
        <v>580.15</v>
      </c>
    </row>
    <row r="718" spans="1:25" s="146" customFormat="1" x14ac:dyDescent="0.2">
      <c r="A718" s="181" t="s">
        <v>9</v>
      </c>
      <c r="B718" s="164">
        <v>110.15366999999999</v>
      </c>
      <c r="C718" s="164">
        <v>104.667756</v>
      </c>
      <c r="D718" s="164">
        <v>103.340763</v>
      </c>
      <c r="E718" s="164">
        <v>105.337878</v>
      </c>
      <c r="F718" s="164">
        <v>107.558367</v>
      </c>
      <c r="G718" s="164">
        <v>110.922228</v>
      </c>
      <c r="H718" s="164">
        <v>109.04815799999999</v>
      </c>
      <c r="I718" s="164">
        <v>107.762811</v>
      </c>
      <c r="J718" s="164">
        <v>109.294248</v>
      </c>
      <c r="K718" s="164">
        <v>109.864041</v>
      </c>
      <c r="L718" s="164">
        <v>110.68371</v>
      </c>
      <c r="M718" s="164">
        <v>111.448482</v>
      </c>
      <c r="N718" s="164">
        <v>107.160837</v>
      </c>
      <c r="O718" s="164">
        <v>103.24422</v>
      </c>
      <c r="P718" s="164">
        <v>103.829157</v>
      </c>
      <c r="Q718" s="164">
        <v>106.37145599999999</v>
      </c>
      <c r="R718" s="164">
        <v>108.44429099999999</v>
      </c>
      <c r="S718" s="164">
        <v>113.19004200000001</v>
      </c>
      <c r="T718" s="164">
        <v>106.89771</v>
      </c>
      <c r="U718" s="164">
        <v>105.233763</v>
      </c>
      <c r="V718" s="164">
        <v>108.39128700000001</v>
      </c>
      <c r="W718" s="164">
        <v>108.63927</v>
      </c>
      <c r="X718" s="164">
        <v>110.23128299999999</v>
      </c>
      <c r="Y718" s="164">
        <v>109.822395</v>
      </c>
    </row>
    <row r="719" spans="1:25" s="146" customFormat="1" ht="15" thickBot="1" x14ac:dyDescent="0.25">
      <c r="A719" s="183" t="s">
        <v>127</v>
      </c>
      <c r="B719" s="169">
        <v>3.6509273741482882</v>
      </c>
      <c r="C719" s="169">
        <v>3.6509273741482882</v>
      </c>
      <c r="D719" s="169">
        <v>3.6509273741482882</v>
      </c>
      <c r="E719" s="169">
        <v>3.6509273741482882</v>
      </c>
      <c r="F719" s="169">
        <v>3.6509273741482882</v>
      </c>
      <c r="G719" s="169">
        <v>3.6509273741482882</v>
      </c>
      <c r="H719" s="169">
        <v>3.6509273741482882</v>
      </c>
      <c r="I719" s="169">
        <v>3.6509273741482882</v>
      </c>
      <c r="J719" s="169">
        <v>3.6509273741482882</v>
      </c>
      <c r="K719" s="169">
        <v>3.6509273741482882</v>
      </c>
      <c r="L719" s="169">
        <v>3.6509273741482882</v>
      </c>
      <c r="M719" s="169">
        <v>3.6509273741482882</v>
      </c>
      <c r="N719" s="169">
        <v>3.6509273741482882</v>
      </c>
      <c r="O719" s="169">
        <v>3.6509273741482882</v>
      </c>
      <c r="P719" s="169">
        <v>3.6509273741482882</v>
      </c>
      <c r="Q719" s="169">
        <v>3.6509273741482882</v>
      </c>
      <c r="R719" s="169">
        <v>3.6509273741482882</v>
      </c>
      <c r="S719" s="169">
        <v>3.6509273741482882</v>
      </c>
      <c r="T719" s="169">
        <v>3.6509273741482882</v>
      </c>
      <c r="U719" s="169">
        <v>3.6509273741482882</v>
      </c>
      <c r="V719" s="169">
        <v>3.6509273741482882</v>
      </c>
      <c r="W719" s="169">
        <v>3.6509273741482882</v>
      </c>
      <c r="X719" s="169">
        <v>3.6509273741482882</v>
      </c>
      <c r="Y719" s="169">
        <v>3.6509273741482882</v>
      </c>
    </row>
    <row r="720" spans="1:25" s="310" customFormat="1" ht="15.75" thickBot="1" x14ac:dyDescent="0.25">
      <c r="A720" s="154">
        <v>20</v>
      </c>
      <c r="B720" s="172">
        <v>692.87406337414825</v>
      </c>
      <c r="C720" s="173">
        <v>658.84819037414832</v>
      </c>
      <c r="D720" s="173">
        <v>651.1177403741483</v>
      </c>
      <c r="E720" s="174">
        <v>659.13362237414822</v>
      </c>
      <c r="F720" s="174">
        <v>671.38341237414829</v>
      </c>
      <c r="G720" s="174">
        <v>693.30221137414833</v>
      </c>
      <c r="H720" s="174">
        <v>690.34085437414831</v>
      </c>
      <c r="I720" s="174">
        <v>685.89287237414828</v>
      </c>
      <c r="J720" s="174">
        <v>696.92957637414827</v>
      </c>
      <c r="K720" s="175">
        <v>693.87307537414836</v>
      </c>
      <c r="L720" s="174">
        <v>697.83344437414837</v>
      </c>
      <c r="M720" s="176">
        <v>699.17735337414831</v>
      </c>
      <c r="N720" s="175">
        <v>699.68875237414829</v>
      </c>
      <c r="O720" s="174">
        <v>669.51621137414827</v>
      </c>
      <c r="P720" s="176">
        <v>646.5627213741484</v>
      </c>
      <c r="Q720" s="177">
        <v>666.73324937414827</v>
      </c>
      <c r="R720" s="174">
        <v>705.93257737414831</v>
      </c>
      <c r="S720" s="177">
        <v>709.8096953741483</v>
      </c>
      <c r="T720" s="174">
        <v>671.59748637414827</v>
      </c>
      <c r="U720" s="173">
        <v>668.37448337414821</v>
      </c>
      <c r="V720" s="173">
        <v>691.17336437414838</v>
      </c>
      <c r="W720" s="173">
        <v>692.37455737414837</v>
      </c>
      <c r="X720" s="173">
        <v>700.96130337414832</v>
      </c>
      <c r="Y720" s="178">
        <v>700.24772337414834</v>
      </c>
    </row>
    <row r="721" spans="1:25" s="146" customFormat="1" x14ac:dyDescent="0.2">
      <c r="A721" s="232" t="s">
        <v>7</v>
      </c>
      <c r="B721" s="162">
        <v>579.52</v>
      </c>
      <c r="C721" s="162">
        <v>550.91</v>
      </c>
      <c r="D721" s="162">
        <v>544.41</v>
      </c>
      <c r="E721" s="162">
        <v>551.15</v>
      </c>
      <c r="F721" s="162">
        <v>561.45000000000005</v>
      </c>
      <c r="G721" s="162">
        <v>579.88</v>
      </c>
      <c r="H721" s="162">
        <v>577.39</v>
      </c>
      <c r="I721" s="162">
        <v>573.65</v>
      </c>
      <c r="J721" s="162">
        <v>582.92999999999995</v>
      </c>
      <c r="K721" s="162">
        <v>580.36</v>
      </c>
      <c r="L721" s="162">
        <v>583.69000000000005</v>
      </c>
      <c r="M721" s="162">
        <v>584.82000000000005</v>
      </c>
      <c r="N721" s="162">
        <v>585.25</v>
      </c>
      <c r="O721" s="162">
        <v>559.88</v>
      </c>
      <c r="P721" s="162">
        <v>540.58000000000004</v>
      </c>
      <c r="Q721" s="162">
        <v>557.54</v>
      </c>
      <c r="R721" s="162">
        <v>590.5</v>
      </c>
      <c r="S721" s="162">
        <v>593.76</v>
      </c>
      <c r="T721" s="162">
        <v>561.63</v>
      </c>
      <c r="U721" s="162">
        <v>558.91999999999996</v>
      </c>
      <c r="V721" s="162">
        <v>578.09</v>
      </c>
      <c r="W721" s="162">
        <v>579.1</v>
      </c>
      <c r="X721" s="162">
        <v>586.32000000000005</v>
      </c>
      <c r="Y721" s="162">
        <v>585.72</v>
      </c>
    </row>
    <row r="722" spans="1:25" s="146" customFormat="1" x14ac:dyDescent="0.2">
      <c r="A722" s="182" t="s">
        <v>9</v>
      </c>
      <c r="B722" s="164">
        <v>109.703136</v>
      </c>
      <c r="C722" s="164">
        <v>104.287263</v>
      </c>
      <c r="D722" s="164">
        <v>103.05681299999999</v>
      </c>
      <c r="E722" s="164">
        <v>104.33269499999999</v>
      </c>
      <c r="F722" s="164">
        <v>106.28248500000001</v>
      </c>
      <c r="G722" s="164">
        <v>109.77128399999999</v>
      </c>
      <c r="H722" s="164">
        <v>109.299927</v>
      </c>
      <c r="I722" s="164">
        <v>108.591945</v>
      </c>
      <c r="J722" s="164">
        <v>110.34864899999999</v>
      </c>
      <c r="K722" s="164">
        <v>109.862148</v>
      </c>
      <c r="L722" s="164">
        <v>110.49251700000001</v>
      </c>
      <c r="M722" s="164">
        <v>110.70642600000001</v>
      </c>
      <c r="N722" s="164">
        <v>110.787825</v>
      </c>
      <c r="O722" s="164">
        <v>105.98528399999999</v>
      </c>
      <c r="P722" s="164">
        <v>102.331794</v>
      </c>
      <c r="Q722" s="164">
        <v>105.54232199999998</v>
      </c>
      <c r="R722" s="164">
        <v>111.78165</v>
      </c>
      <c r="S722" s="164">
        <v>112.39876799999999</v>
      </c>
      <c r="T722" s="164">
        <v>106.316559</v>
      </c>
      <c r="U722" s="164">
        <v>105.80355599999999</v>
      </c>
      <c r="V722" s="164">
        <v>109.43243700000001</v>
      </c>
      <c r="W722" s="164">
        <v>109.62363000000001</v>
      </c>
      <c r="X722" s="164">
        <v>110.99037600000001</v>
      </c>
      <c r="Y722" s="164">
        <v>110.876796</v>
      </c>
    </row>
    <row r="723" spans="1:25" s="146" customFormat="1" ht="15" thickBot="1" x14ac:dyDescent="0.25">
      <c r="A723" s="183" t="s">
        <v>127</v>
      </c>
      <c r="B723" s="169">
        <v>3.6509273741482882</v>
      </c>
      <c r="C723" s="169">
        <v>3.6509273741482882</v>
      </c>
      <c r="D723" s="169">
        <v>3.6509273741482882</v>
      </c>
      <c r="E723" s="169">
        <v>3.6509273741482882</v>
      </c>
      <c r="F723" s="169">
        <v>3.6509273741482882</v>
      </c>
      <c r="G723" s="169">
        <v>3.6509273741482882</v>
      </c>
      <c r="H723" s="169">
        <v>3.6509273741482882</v>
      </c>
      <c r="I723" s="169">
        <v>3.6509273741482882</v>
      </c>
      <c r="J723" s="169">
        <v>3.6509273741482882</v>
      </c>
      <c r="K723" s="169">
        <v>3.6509273741482882</v>
      </c>
      <c r="L723" s="169">
        <v>3.6509273741482882</v>
      </c>
      <c r="M723" s="169">
        <v>3.6509273741482882</v>
      </c>
      <c r="N723" s="169">
        <v>3.6509273741482882</v>
      </c>
      <c r="O723" s="169">
        <v>3.6509273741482882</v>
      </c>
      <c r="P723" s="169">
        <v>3.6509273741482882</v>
      </c>
      <c r="Q723" s="169">
        <v>3.6509273741482882</v>
      </c>
      <c r="R723" s="169">
        <v>3.6509273741482882</v>
      </c>
      <c r="S723" s="169">
        <v>3.6509273741482882</v>
      </c>
      <c r="T723" s="169">
        <v>3.6509273741482882</v>
      </c>
      <c r="U723" s="169">
        <v>3.6509273741482882</v>
      </c>
      <c r="V723" s="169">
        <v>3.6509273741482882</v>
      </c>
      <c r="W723" s="169">
        <v>3.6509273741482882</v>
      </c>
      <c r="X723" s="169">
        <v>3.6509273741482882</v>
      </c>
      <c r="Y723" s="169">
        <v>3.6509273741482882</v>
      </c>
    </row>
    <row r="724" spans="1:25" s="310" customFormat="1" ht="15.75" thickBot="1" x14ac:dyDescent="0.25">
      <c r="A724" s="185">
        <v>21</v>
      </c>
      <c r="B724" s="172">
        <v>817.95274437414832</v>
      </c>
      <c r="C724" s="173">
        <v>774.32922037414824</v>
      </c>
      <c r="D724" s="173">
        <v>765.1359313741483</v>
      </c>
      <c r="E724" s="174">
        <v>785.04481337414825</v>
      </c>
      <c r="F724" s="174">
        <v>827.58607437414821</v>
      </c>
      <c r="G724" s="174">
        <v>830.49985937414829</v>
      </c>
      <c r="H724" s="174">
        <v>821.54443037414831</v>
      </c>
      <c r="I724" s="174">
        <v>806.32139037414822</v>
      </c>
      <c r="J724" s="174">
        <v>823.60191937414834</v>
      </c>
      <c r="K724" s="175">
        <v>824.08953237414835</v>
      </c>
      <c r="L724" s="174">
        <v>819.99834037414826</v>
      </c>
      <c r="M724" s="176">
        <v>828.37101237414834</v>
      </c>
      <c r="N724" s="175">
        <v>831.01125837414827</v>
      </c>
      <c r="O724" s="174">
        <v>799.19748337414831</v>
      </c>
      <c r="P724" s="176">
        <v>801.90908737414838</v>
      </c>
      <c r="Q724" s="177">
        <v>820.56920437414828</v>
      </c>
      <c r="R724" s="174">
        <v>846.02022437414826</v>
      </c>
      <c r="S724" s="177">
        <v>851.80022237414823</v>
      </c>
      <c r="T724" s="174">
        <v>831.80808937414827</v>
      </c>
      <c r="U724" s="173">
        <v>787.19744637414829</v>
      </c>
      <c r="V724" s="173">
        <v>811.44727337414838</v>
      </c>
      <c r="W724" s="173">
        <v>810.86451637414825</v>
      </c>
      <c r="X724" s="173">
        <v>803.80007437414827</v>
      </c>
      <c r="Y724" s="178">
        <v>818.07167437414819</v>
      </c>
    </row>
    <row r="725" spans="1:25" s="146" customFormat="1" x14ac:dyDescent="0.2">
      <c r="A725" s="232" t="s">
        <v>7</v>
      </c>
      <c r="B725" s="162">
        <v>684.69</v>
      </c>
      <c r="C725" s="162">
        <v>648.01</v>
      </c>
      <c r="D725" s="162">
        <v>640.28</v>
      </c>
      <c r="E725" s="162">
        <v>657.02</v>
      </c>
      <c r="F725" s="162">
        <v>692.79</v>
      </c>
      <c r="G725" s="162">
        <v>695.24</v>
      </c>
      <c r="H725" s="162">
        <v>687.71</v>
      </c>
      <c r="I725" s="162">
        <v>674.91</v>
      </c>
      <c r="J725" s="162">
        <v>689.44</v>
      </c>
      <c r="K725" s="162">
        <v>689.85</v>
      </c>
      <c r="L725" s="162">
        <v>686.41</v>
      </c>
      <c r="M725" s="162">
        <v>693.45</v>
      </c>
      <c r="N725" s="162">
        <v>695.67</v>
      </c>
      <c r="O725" s="162">
        <v>668.92</v>
      </c>
      <c r="P725" s="162">
        <v>671.2</v>
      </c>
      <c r="Q725" s="162">
        <v>686.89</v>
      </c>
      <c r="R725" s="162">
        <v>708.29</v>
      </c>
      <c r="S725" s="162">
        <v>713.15</v>
      </c>
      <c r="T725" s="162">
        <v>696.34</v>
      </c>
      <c r="U725" s="162">
        <v>658.83</v>
      </c>
      <c r="V725" s="162">
        <v>679.22</v>
      </c>
      <c r="W725" s="162">
        <v>678.73</v>
      </c>
      <c r="X725" s="162">
        <v>672.79</v>
      </c>
      <c r="Y725" s="162">
        <v>684.79</v>
      </c>
    </row>
    <row r="726" spans="1:25" s="146" customFormat="1" x14ac:dyDescent="0.2">
      <c r="A726" s="182" t="s">
        <v>9</v>
      </c>
      <c r="B726" s="164">
        <v>129.611817</v>
      </c>
      <c r="C726" s="164">
        <v>122.66829299999999</v>
      </c>
      <c r="D726" s="164">
        <v>121.20500399999999</v>
      </c>
      <c r="E726" s="164">
        <v>124.373886</v>
      </c>
      <c r="F726" s="164">
        <v>131.14514699999998</v>
      </c>
      <c r="G726" s="164">
        <v>131.60893200000001</v>
      </c>
      <c r="H726" s="164">
        <v>130.183503</v>
      </c>
      <c r="I726" s="164">
        <v>127.76046299999999</v>
      </c>
      <c r="J726" s="164">
        <v>130.51099200000002</v>
      </c>
      <c r="K726" s="164">
        <v>130.588605</v>
      </c>
      <c r="L726" s="164">
        <v>129.93741299999999</v>
      </c>
      <c r="M726" s="164">
        <v>131.27008499999999</v>
      </c>
      <c r="N726" s="164">
        <v>131.69033099999999</v>
      </c>
      <c r="O726" s="164">
        <v>126.62655599999999</v>
      </c>
      <c r="P726" s="164">
        <v>127.05816</v>
      </c>
      <c r="Q726" s="164">
        <v>130.028277</v>
      </c>
      <c r="R726" s="164">
        <v>134.079297</v>
      </c>
      <c r="S726" s="164">
        <v>134.99929499999999</v>
      </c>
      <c r="T726" s="164">
        <v>131.817162</v>
      </c>
      <c r="U726" s="164">
        <v>124.71651900000001</v>
      </c>
      <c r="V726" s="164">
        <v>128.576346</v>
      </c>
      <c r="W726" s="164">
        <v>128.48358899999999</v>
      </c>
      <c r="X726" s="164">
        <v>127.35914699999999</v>
      </c>
      <c r="Y726" s="164">
        <v>129.63074699999999</v>
      </c>
    </row>
    <row r="727" spans="1:25" s="146" customFormat="1" ht="15" thickBot="1" x14ac:dyDescent="0.25">
      <c r="A727" s="183" t="s">
        <v>127</v>
      </c>
      <c r="B727" s="169">
        <v>3.6509273741482882</v>
      </c>
      <c r="C727" s="169">
        <v>3.6509273741482882</v>
      </c>
      <c r="D727" s="169">
        <v>3.6509273741482882</v>
      </c>
      <c r="E727" s="169">
        <v>3.6509273741482882</v>
      </c>
      <c r="F727" s="169">
        <v>3.6509273741482882</v>
      </c>
      <c r="G727" s="169">
        <v>3.6509273741482882</v>
      </c>
      <c r="H727" s="169">
        <v>3.6509273741482882</v>
      </c>
      <c r="I727" s="169">
        <v>3.6509273741482882</v>
      </c>
      <c r="J727" s="169">
        <v>3.6509273741482882</v>
      </c>
      <c r="K727" s="169">
        <v>3.6509273741482882</v>
      </c>
      <c r="L727" s="169">
        <v>3.6509273741482882</v>
      </c>
      <c r="M727" s="169">
        <v>3.6509273741482882</v>
      </c>
      <c r="N727" s="169">
        <v>3.6509273741482882</v>
      </c>
      <c r="O727" s="169">
        <v>3.6509273741482882</v>
      </c>
      <c r="P727" s="169">
        <v>3.6509273741482882</v>
      </c>
      <c r="Q727" s="169">
        <v>3.6509273741482882</v>
      </c>
      <c r="R727" s="169">
        <v>3.6509273741482882</v>
      </c>
      <c r="S727" s="169">
        <v>3.6509273741482882</v>
      </c>
      <c r="T727" s="169">
        <v>3.6509273741482882</v>
      </c>
      <c r="U727" s="169">
        <v>3.6509273741482882</v>
      </c>
      <c r="V727" s="169">
        <v>3.6509273741482882</v>
      </c>
      <c r="W727" s="169">
        <v>3.6509273741482882</v>
      </c>
      <c r="X727" s="169">
        <v>3.6509273741482882</v>
      </c>
      <c r="Y727" s="169">
        <v>3.6509273741482882</v>
      </c>
    </row>
    <row r="728" spans="1:25" s="310" customFormat="1" ht="15.75" thickBot="1" x14ac:dyDescent="0.25">
      <c r="A728" s="154">
        <v>22</v>
      </c>
      <c r="B728" s="172">
        <v>803.31246137414826</v>
      </c>
      <c r="C728" s="173">
        <v>757.94066637414835</v>
      </c>
      <c r="D728" s="173">
        <v>754.3014083741482</v>
      </c>
      <c r="E728" s="174">
        <v>766.5274123741483</v>
      </c>
      <c r="F728" s="174">
        <v>813.96858937414834</v>
      </c>
      <c r="G728" s="174">
        <v>810.2222943741483</v>
      </c>
      <c r="H728" s="174">
        <v>809.96064837414838</v>
      </c>
      <c r="I728" s="174">
        <v>798.86447937414823</v>
      </c>
      <c r="J728" s="174">
        <v>809.25896137414827</v>
      </c>
      <c r="K728" s="175">
        <v>821.52064437414833</v>
      </c>
      <c r="L728" s="174">
        <v>820.52163237414834</v>
      </c>
      <c r="M728" s="176">
        <v>830.93990037414835</v>
      </c>
      <c r="N728" s="175">
        <v>827.03899637414838</v>
      </c>
      <c r="O728" s="174">
        <v>789.88526437414839</v>
      </c>
      <c r="P728" s="176">
        <v>801.45715337414833</v>
      </c>
      <c r="Q728" s="177">
        <v>821.08060337414838</v>
      </c>
      <c r="R728" s="174">
        <v>832.14109337414834</v>
      </c>
      <c r="S728" s="177">
        <v>843.39187137414831</v>
      </c>
      <c r="T728" s="174">
        <v>814.62270437414827</v>
      </c>
      <c r="U728" s="173">
        <v>766.67012837414836</v>
      </c>
      <c r="V728" s="173">
        <v>772.50959137414827</v>
      </c>
      <c r="W728" s="173">
        <v>784.47394937414822</v>
      </c>
      <c r="X728" s="173">
        <v>795.08250537414835</v>
      </c>
      <c r="Y728" s="178">
        <v>815.66928837414821</v>
      </c>
    </row>
    <row r="729" spans="1:25" s="146" customFormat="1" x14ac:dyDescent="0.2">
      <c r="A729" s="180" t="s">
        <v>7</v>
      </c>
      <c r="B729" s="162">
        <v>672.38</v>
      </c>
      <c r="C729" s="162">
        <v>634.23</v>
      </c>
      <c r="D729" s="162">
        <v>631.16999999999996</v>
      </c>
      <c r="E729" s="162">
        <v>641.45000000000005</v>
      </c>
      <c r="F729" s="162">
        <v>681.34</v>
      </c>
      <c r="G729" s="162">
        <v>678.19</v>
      </c>
      <c r="H729" s="162">
        <v>677.97</v>
      </c>
      <c r="I729" s="162">
        <v>668.64</v>
      </c>
      <c r="J729" s="162">
        <v>677.38</v>
      </c>
      <c r="K729" s="162">
        <v>687.69</v>
      </c>
      <c r="L729" s="162">
        <v>686.85</v>
      </c>
      <c r="M729" s="162">
        <v>695.61</v>
      </c>
      <c r="N729" s="162">
        <v>692.33</v>
      </c>
      <c r="O729" s="162">
        <v>661.09</v>
      </c>
      <c r="P729" s="162">
        <v>670.82</v>
      </c>
      <c r="Q729" s="162">
        <v>687.32</v>
      </c>
      <c r="R729" s="162">
        <v>696.62</v>
      </c>
      <c r="S729" s="162">
        <v>706.08</v>
      </c>
      <c r="T729" s="162">
        <v>681.89</v>
      </c>
      <c r="U729" s="162">
        <v>641.57000000000005</v>
      </c>
      <c r="V729" s="162">
        <v>646.48</v>
      </c>
      <c r="W729" s="162">
        <v>656.54</v>
      </c>
      <c r="X729" s="162">
        <v>665.46</v>
      </c>
      <c r="Y729" s="162">
        <v>682.77</v>
      </c>
    </row>
    <row r="730" spans="1:25" s="146" customFormat="1" x14ac:dyDescent="0.2">
      <c r="A730" s="181" t="s">
        <v>9</v>
      </c>
      <c r="B730" s="164">
        <v>127.28153399999999</v>
      </c>
      <c r="C730" s="164">
        <v>120.05973900000001</v>
      </c>
      <c r="D730" s="164">
        <v>119.48048099999998</v>
      </c>
      <c r="E730" s="164">
        <v>121.426485</v>
      </c>
      <c r="F730" s="164">
        <v>128.97766200000001</v>
      </c>
      <c r="G730" s="164">
        <v>128.38136700000001</v>
      </c>
      <c r="H730" s="164">
        <v>128.339721</v>
      </c>
      <c r="I730" s="164">
        <v>126.57355199999999</v>
      </c>
      <c r="J730" s="164">
        <v>128.22803400000001</v>
      </c>
      <c r="K730" s="164">
        <v>130.17971700000001</v>
      </c>
      <c r="L730" s="164">
        <v>130.02070499999999</v>
      </c>
      <c r="M730" s="164">
        <v>131.67897300000001</v>
      </c>
      <c r="N730" s="164">
        <v>131.05806900000002</v>
      </c>
      <c r="O730" s="164">
        <v>125.14433700000001</v>
      </c>
      <c r="P730" s="164">
        <v>126.986226</v>
      </c>
      <c r="Q730" s="164">
        <v>130.10967600000001</v>
      </c>
      <c r="R730" s="164">
        <v>131.87016600000001</v>
      </c>
      <c r="S730" s="164">
        <v>133.660944</v>
      </c>
      <c r="T730" s="164">
        <v>129.08177699999999</v>
      </c>
      <c r="U730" s="164">
        <v>121.449201</v>
      </c>
      <c r="V730" s="164">
        <v>122.378664</v>
      </c>
      <c r="W730" s="164">
        <v>124.28302199999999</v>
      </c>
      <c r="X730" s="164">
        <v>125.97157800000001</v>
      </c>
      <c r="Y730" s="164">
        <v>129.24836099999999</v>
      </c>
    </row>
    <row r="731" spans="1:25" s="146" customFormat="1" ht="15" thickBot="1" x14ac:dyDescent="0.25">
      <c r="A731" s="183" t="s">
        <v>127</v>
      </c>
      <c r="B731" s="169">
        <v>3.6509273741482882</v>
      </c>
      <c r="C731" s="169">
        <v>3.6509273741482882</v>
      </c>
      <c r="D731" s="169">
        <v>3.6509273741482882</v>
      </c>
      <c r="E731" s="169">
        <v>3.6509273741482882</v>
      </c>
      <c r="F731" s="169">
        <v>3.6509273741482882</v>
      </c>
      <c r="G731" s="169">
        <v>3.6509273741482882</v>
      </c>
      <c r="H731" s="169">
        <v>3.6509273741482882</v>
      </c>
      <c r="I731" s="169">
        <v>3.6509273741482882</v>
      </c>
      <c r="J731" s="169">
        <v>3.6509273741482882</v>
      </c>
      <c r="K731" s="169">
        <v>3.6509273741482882</v>
      </c>
      <c r="L731" s="169">
        <v>3.6509273741482882</v>
      </c>
      <c r="M731" s="169">
        <v>3.6509273741482882</v>
      </c>
      <c r="N731" s="169">
        <v>3.6509273741482882</v>
      </c>
      <c r="O731" s="169">
        <v>3.6509273741482882</v>
      </c>
      <c r="P731" s="169">
        <v>3.6509273741482882</v>
      </c>
      <c r="Q731" s="169">
        <v>3.6509273741482882</v>
      </c>
      <c r="R731" s="169">
        <v>3.6509273741482882</v>
      </c>
      <c r="S731" s="169">
        <v>3.6509273741482882</v>
      </c>
      <c r="T731" s="169">
        <v>3.6509273741482882</v>
      </c>
      <c r="U731" s="169">
        <v>3.6509273741482882</v>
      </c>
      <c r="V731" s="169">
        <v>3.6509273741482882</v>
      </c>
      <c r="W731" s="169">
        <v>3.6509273741482882</v>
      </c>
      <c r="X731" s="169">
        <v>3.6509273741482882</v>
      </c>
      <c r="Y731" s="169">
        <v>3.6509273741482882</v>
      </c>
    </row>
    <row r="732" spans="1:25" s="310" customFormat="1" ht="15.75" thickBot="1" x14ac:dyDescent="0.25">
      <c r="A732" s="185">
        <v>23</v>
      </c>
      <c r="B732" s="172">
        <v>801.32633037414837</v>
      </c>
      <c r="C732" s="173">
        <v>780.41843637414831</v>
      </c>
      <c r="D732" s="173">
        <v>787.42341337414825</v>
      </c>
      <c r="E732" s="174">
        <v>796.29559137414833</v>
      </c>
      <c r="F732" s="174">
        <v>801.12414937414826</v>
      </c>
      <c r="G732" s="174">
        <v>804.12118537414824</v>
      </c>
      <c r="H732" s="174">
        <v>800.27974637414832</v>
      </c>
      <c r="I732" s="174">
        <v>791.64542837414831</v>
      </c>
      <c r="J732" s="174">
        <v>803.81196737414825</v>
      </c>
      <c r="K732" s="175">
        <v>805.28669937414827</v>
      </c>
      <c r="L732" s="174">
        <v>809.29464037414823</v>
      </c>
      <c r="M732" s="176">
        <v>808.10534037414823</v>
      </c>
      <c r="N732" s="175">
        <v>802.90809937414826</v>
      </c>
      <c r="O732" s="174">
        <v>779.72864237414819</v>
      </c>
      <c r="P732" s="176">
        <v>783.04678937414837</v>
      </c>
      <c r="Q732" s="177">
        <v>797.78221637414833</v>
      </c>
      <c r="R732" s="174">
        <v>817.31052237414826</v>
      </c>
      <c r="S732" s="177">
        <v>810.51961937414831</v>
      </c>
      <c r="T732" s="174">
        <v>797.18756637414833</v>
      </c>
      <c r="U732" s="173">
        <v>794.60678537414822</v>
      </c>
      <c r="V732" s="173">
        <v>786.76929837414832</v>
      </c>
      <c r="W732" s="173">
        <v>797.90114637414831</v>
      </c>
      <c r="X732" s="173">
        <v>798.57904737414822</v>
      </c>
      <c r="Y732" s="178">
        <v>802.74159737414823</v>
      </c>
    </row>
    <row r="733" spans="1:25" s="146" customFormat="1" x14ac:dyDescent="0.2">
      <c r="A733" s="180" t="s">
        <v>7</v>
      </c>
      <c r="B733" s="162">
        <v>670.71</v>
      </c>
      <c r="C733" s="162">
        <v>653.13</v>
      </c>
      <c r="D733" s="162">
        <v>659.02</v>
      </c>
      <c r="E733" s="162">
        <v>666.48</v>
      </c>
      <c r="F733" s="162">
        <v>670.54</v>
      </c>
      <c r="G733" s="162">
        <v>673.06</v>
      </c>
      <c r="H733" s="162">
        <v>669.83</v>
      </c>
      <c r="I733" s="162">
        <v>662.57</v>
      </c>
      <c r="J733" s="162">
        <v>672.8</v>
      </c>
      <c r="K733" s="162">
        <v>674.04</v>
      </c>
      <c r="L733" s="162">
        <v>677.41</v>
      </c>
      <c r="M733" s="162">
        <v>676.41</v>
      </c>
      <c r="N733" s="162">
        <v>672.04</v>
      </c>
      <c r="O733" s="162">
        <v>652.54999999999995</v>
      </c>
      <c r="P733" s="162">
        <v>655.34</v>
      </c>
      <c r="Q733" s="162">
        <v>667.73</v>
      </c>
      <c r="R733" s="162">
        <v>684.15</v>
      </c>
      <c r="S733" s="162">
        <v>678.44</v>
      </c>
      <c r="T733" s="162">
        <v>667.23</v>
      </c>
      <c r="U733" s="162">
        <v>665.06</v>
      </c>
      <c r="V733" s="162">
        <v>658.47</v>
      </c>
      <c r="W733" s="162">
        <v>667.83</v>
      </c>
      <c r="X733" s="162">
        <v>668.4</v>
      </c>
      <c r="Y733" s="162">
        <v>671.9</v>
      </c>
    </row>
    <row r="734" spans="1:25" s="146" customFormat="1" x14ac:dyDescent="0.2">
      <c r="A734" s="181" t="s">
        <v>9</v>
      </c>
      <c r="B734" s="164">
        <v>126.96540300000001</v>
      </c>
      <c r="C734" s="164">
        <v>123.63750899999999</v>
      </c>
      <c r="D734" s="164">
        <v>124.75248599999999</v>
      </c>
      <c r="E734" s="164">
        <v>126.164664</v>
      </c>
      <c r="F734" s="164">
        <v>126.93322199999999</v>
      </c>
      <c r="G734" s="164">
        <v>127.41025799999998</v>
      </c>
      <c r="H734" s="164">
        <v>126.79881900000001</v>
      </c>
      <c r="I734" s="164">
        <v>125.42450100000001</v>
      </c>
      <c r="J734" s="164">
        <v>127.36103999999999</v>
      </c>
      <c r="K734" s="164">
        <v>127.595772</v>
      </c>
      <c r="L734" s="164">
        <v>128.23371299999999</v>
      </c>
      <c r="M734" s="164">
        <v>128.04441299999999</v>
      </c>
      <c r="N734" s="164">
        <v>127.21717199999999</v>
      </c>
      <c r="O734" s="164">
        <v>123.52771499999999</v>
      </c>
      <c r="P734" s="164">
        <v>124.055862</v>
      </c>
      <c r="Q734" s="164">
        <v>126.40128900000001</v>
      </c>
      <c r="R734" s="164">
        <v>129.50959499999999</v>
      </c>
      <c r="S734" s="164">
        <v>128.42869200000001</v>
      </c>
      <c r="T734" s="164">
        <v>126.306639</v>
      </c>
      <c r="U734" s="164">
        <v>125.89585799999999</v>
      </c>
      <c r="V734" s="164">
        <v>124.648371</v>
      </c>
      <c r="W734" s="164">
        <v>126.420219</v>
      </c>
      <c r="X734" s="164">
        <v>126.52811999999999</v>
      </c>
      <c r="Y734" s="164">
        <v>127.19067</v>
      </c>
    </row>
    <row r="735" spans="1:25" s="146" customFormat="1" ht="15" thickBot="1" x14ac:dyDescent="0.25">
      <c r="A735" s="183" t="s">
        <v>127</v>
      </c>
      <c r="B735" s="169">
        <v>3.6509273741482882</v>
      </c>
      <c r="C735" s="169">
        <v>3.6509273741482882</v>
      </c>
      <c r="D735" s="169">
        <v>3.6509273741482882</v>
      </c>
      <c r="E735" s="169">
        <v>3.6509273741482882</v>
      </c>
      <c r="F735" s="169">
        <v>3.6509273741482882</v>
      </c>
      <c r="G735" s="169">
        <v>3.6509273741482882</v>
      </c>
      <c r="H735" s="169">
        <v>3.6509273741482882</v>
      </c>
      <c r="I735" s="169">
        <v>3.6509273741482882</v>
      </c>
      <c r="J735" s="169">
        <v>3.6509273741482882</v>
      </c>
      <c r="K735" s="169">
        <v>3.6509273741482882</v>
      </c>
      <c r="L735" s="169">
        <v>3.6509273741482882</v>
      </c>
      <c r="M735" s="169">
        <v>3.6509273741482882</v>
      </c>
      <c r="N735" s="169">
        <v>3.6509273741482882</v>
      </c>
      <c r="O735" s="169">
        <v>3.6509273741482882</v>
      </c>
      <c r="P735" s="169">
        <v>3.6509273741482882</v>
      </c>
      <c r="Q735" s="169">
        <v>3.6509273741482882</v>
      </c>
      <c r="R735" s="169">
        <v>3.6509273741482882</v>
      </c>
      <c r="S735" s="169">
        <v>3.6509273741482882</v>
      </c>
      <c r="T735" s="169">
        <v>3.6509273741482882</v>
      </c>
      <c r="U735" s="169">
        <v>3.6509273741482882</v>
      </c>
      <c r="V735" s="169">
        <v>3.6509273741482882</v>
      </c>
      <c r="W735" s="169">
        <v>3.6509273741482882</v>
      </c>
      <c r="X735" s="169">
        <v>3.6509273741482882</v>
      </c>
      <c r="Y735" s="169">
        <v>3.6509273741482882</v>
      </c>
    </row>
    <row r="736" spans="1:25" s="310" customFormat="1" ht="15.75" thickBot="1" x14ac:dyDescent="0.25">
      <c r="A736" s="186">
        <v>24</v>
      </c>
      <c r="B736" s="172">
        <v>892.01045537414836</v>
      </c>
      <c r="C736" s="173">
        <v>860.36318237414832</v>
      </c>
      <c r="D736" s="173">
        <v>860.36318237414832</v>
      </c>
      <c r="E736" s="174">
        <v>869.68729437414834</v>
      </c>
      <c r="F736" s="174">
        <v>874.5872103741483</v>
      </c>
      <c r="G736" s="174">
        <v>892.60510537414837</v>
      </c>
      <c r="H736" s="174">
        <v>894.55555737414829</v>
      </c>
      <c r="I736" s="174">
        <v>882.55552037414827</v>
      </c>
      <c r="J736" s="174">
        <v>888.56148537414822</v>
      </c>
      <c r="K736" s="175">
        <v>898.93218137414829</v>
      </c>
      <c r="L736" s="174">
        <v>904.42674737414825</v>
      </c>
      <c r="M736" s="176">
        <v>907.49514137414826</v>
      </c>
      <c r="N736" s="175">
        <v>900.52584337414828</v>
      </c>
      <c r="O736" s="174">
        <v>874.0044533741484</v>
      </c>
      <c r="P736" s="176">
        <v>874.19474137414829</v>
      </c>
      <c r="Q736" s="177">
        <v>893.72304737414834</v>
      </c>
      <c r="R736" s="174">
        <v>912.46641537414826</v>
      </c>
      <c r="S736" s="177">
        <v>907.6616433741483</v>
      </c>
      <c r="T736" s="174">
        <v>874.52774537414825</v>
      </c>
      <c r="U736" s="173">
        <v>872.92219037414827</v>
      </c>
      <c r="V736" s="173">
        <v>882.3176603741482</v>
      </c>
      <c r="W736" s="173">
        <v>892.49806837414826</v>
      </c>
      <c r="X736" s="173">
        <v>899.03921837414828</v>
      </c>
      <c r="Y736" s="178">
        <v>898.89650237414833</v>
      </c>
    </row>
    <row r="737" spans="1:25" s="146" customFormat="1" x14ac:dyDescent="0.2">
      <c r="A737" s="180" t="s">
        <v>7</v>
      </c>
      <c r="B737" s="162">
        <v>746.96</v>
      </c>
      <c r="C737" s="162">
        <v>720.35</v>
      </c>
      <c r="D737" s="162">
        <v>720.35</v>
      </c>
      <c r="E737" s="162">
        <v>728.19</v>
      </c>
      <c r="F737" s="162">
        <v>732.31</v>
      </c>
      <c r="G737" s="162">
        <v>747.46</v>
      </c>
      <c r="H737" s="162">
        <v>749.1</v>
      </c>
      <c r="I737" s="162">
        <v>739.01</v>
      </c>
      <c r="J737" s="162">
        <v>744.06</v>
      </c>
      <c r="K737" s="162">
        <v>752.78</v>
      </c>
      <c r="L737" s="162">
        <v>757.4</v>
      </c>
      <c r="M737" s="162">
        <v>759.98</v>
      </c>
      <c r="N737" s="162">
        <v>754.12</v>
      </c>
      <c r="O737" s="162">
        <v>731.82</v>
      </c>
      <c r="P737" s="162">
        <v>731.98</v>
      </c>
      <c r="Q737" s="162">
        <v>748.4</v>
      </c>
      <c r="R737" s="162">
        <v>764.16</v>
      </c>
      <c r="S737" s="162">
        <v>760.12</v>
      </c>
      <c r="T737" s="162">
        <v>732.26</v>
      </c>
      <c r="U737" s="162">
        <v>730.91</v>
      </c>
      <c r="V737" s="162">
        <v>738.81</v>
      </c>
      <c r="W737" s="162">
        <v>747.37</v>
      </c>
      <c r="X737" s="162">
        <v>752.87</v>
      </c>
      <c r="Y737" s="162">
        <v>752.75</v>
      </c>
    </row>
    <row r="738" spans="1:25" s="146" customFormat="1" x14ac:dyDescent="0.2">
      <c r="A738" s="181" t="s">
        <v>9</v>
      </c>
      <c r="B738" s="164">
        <v>141.399528</v>
      </c>
      <c r="C738" s="164">
        <v>136.362255</v>
      </c>
      <c r="D738" s="164">
        <v>136.362255</v>
      </c>
      <c r="E738" s="164">
        <v>137.84636700000001</v>
      </c>
      <c r="F738" s="164">
        <v>138.626283</v>
      </c>
      <c r="G738" s="164">
        <v>141.49417800000001</v>
      </c>
      <c r="H738" s="164">
        <v>141.80463</v>
      </c>
      <c r="I738" s="164">
        <v>139.89459299999999</v>
      </c>
      <c r="J738" s="164">
        <v>140.85055799999998</v>
      </c>
      <c r="K738" s="164">
        <v>142.50125399999999</v>
      </c>
      <c r="L738" s="164">
        <v>143.37582</v>
      </c>
      <c r="M738" s="164">
        <v>143.864214</v>
      </c>
      <c r="N738" s="164">
        <v>142.75491600000001</v>
      </c>
      <c r="O738" s="164">
        <v>138.53352599999999</v>
      </c>
      <c r="P738" s="164">
        <v>138.56381400000001</v>
      </c>
      <c r="Q738" s="164">
        <v>141.67212000000001</v>
      </c>
      <c r="R738" s="164">
        <v>144.65548799999999</v>
      </c>
      <c r="S738" s="164">
        <v>143.890716</v>
      </c>
      <c r="T738" s="164">
        <v>138.61681799999999</v>
      </c>
      <c r="U738" s="164">
        <v>138.36126299999998</v>
      </c>
      <c r="V738" s="164">
        <v>139.85673299999999</v>
      </c>
      <c r="W738" s="164">
        <v>141.47714099999999</v>
      </c>
      <c r="X738" s="164">
        <v>142.518291</v>
      </c>
      <c r="Y738" s="164">
        <v>142.495575</v>
      </c>
    </row>
    <row r="739" spans="1:25" s="146" customFormat="1" ht="15" thickBot="1" x14ac:dyDescent="0.25">
      <c r="A739" s="183" t="s">
        <v>127</v>
      </c>
      <c r="B739" s="169">
        <v>3.6509273741482882</v>
      </c>
      <c r="C739" s="169">
        <v>3.6509273741482882</v>
      </c>
      <c r="D739" s="169">
        <v>3.6509273741482882</v>
      </c>
      <c r="E739" s="169">
        <v>3.6509273741482882</v>
      </c>
      <c r="F739" s="169">
        <v>3.6509273741482882</v>
      </c>
      <c r="G739" s="169">
        <v>3.6509273741482882</v>
      </c>
      <c r="H739" s="169">
        <v>3.6509273741482882</v>
      </c>
      <c r="I739" s="169">
        <v>3.6509273741482882</v>
      </c>
      <c r="J739" s="169">
        <v>3.6509273741482882</v>
      </c>
      <c r="K739" s="169">
        <v>3.6509273741482882</v>
      </c>
      <c r="L739" s="169">
        <v>3.6509273741482882</v>
      </c>
      <c r="M739" s="169">
        <v>3.6509273741482882</v>
      </c>
      <c r="N739" s="169">
        <v>3.6509273741482882</v>
      </c>
      <c r="O739" s="169">
        <v>3.6509273741482882</v>
      </c>
      <c r="P739" s="169">
        <v>3.6509273741482882</v>
      </c>
      <c r="Q739" s="169">
        <v>3.6509273741482882</v>
      </c>
      <c r="R739" s="169">
        <v>3.6509273741482882</v>
      </c>
      <c r="S739" s="169">
        <v>3.6509273741482882</v>
      </c>
      <c r="T739" s="169">
        <v>3.6509273741482882</v>
      </c>
      <c r="U739" s="169">
        <v>3.6509273741482882</v>
      </c>
      <c r="V739" s="169">
        <v>3.6509273741482882</v>
      </c>
      <c r="W739" s="169">
        <v>3.6509273741482882</v>
      </c>
      <c r="X739" s="169">
        <v>3.6509273741482882</v>
      </c>
      <c r="Y739" s="169">
        <v>3.6509273741482882</v>
      </c>
    </row>
    <row r="740" spans="1:25" s="310" customFormat="1" ht="15.75" thickBot="1" x14ac:dyDescent="0.25">
      <c r="A740" s="154">
        <v>25</v>
      </c>
      <c r="B740" s="172">
        <v>784.92588337414827</v>
      </c>
      <c r="C740" s="173">
        <v>768.48975737414833</v>
      </c>
      <c r="D740" s="173">
        <v>758.82074837414837</v>
      </c>
      <c r="E740" s="174">
        <v>819.21340237414825</v>
      </c>
      <c r="F740" s="174">
        <v>828.73969537414825</v>
      </c>
      <c r="G740" s="174">
        <v>832.86656637414831</v>
      </c>
      <c r="H740" s="174">
        <v>827.36010737414836</v>
      </c>
      <c r="I740" s="174">
        <v>810.46015437414826</v>
      </c>
      <c r="J740" s="174">
        <v>830.29767837414829</v>
      </c>
      <c r="K740" s="175">
        <v>848.11339237414825</v>
      </c>
      <c r="L740" s="174">
        <v>846.63866037414823</v>
      </c>
      <c r="M740" s="176">
        <v>847.05491537414832</v>
      </c>
      <c r="N740" s="175">
        <v>840.65648137414826</v>
      </c>
      <c r="O740" s="174">
        <v>798.2103643741483</v>
      </c>
      <c r="P740" s="176">
        <v>804.59690537414838</v>
      </c>
      <c r="Q740" s="177">
        <v>834.28183337414828</v>
      </c>
      <c r="R740" s="174">
        <v>862.99153537414827</v>
      </c>
      <c r="S740" s="177">
        <v>845.29475137414829</v>
      </c>
      <c r="T740" s="174">
        <v>840.76351837414836</v>
      </c>
      <c r="U740" s="173">
        <v>800.37489037414821</v>
      </c>
      <c r="V740" s="173">
        <v>812.64846637414826</v>
      </c>
      <c r="W740" s="173">
        <v>812.51764337414829</v>
      </c>
      <c r="X740" s="173">
        <v>835.0429853741482</v>
      </c>
      <c r="Y740" s="178">
        <v>836.61286137414822</v>
      </c>
    </row>
    <row r="741" spans="1:25" s="146" customFormat="1" x14ac:dyDescent="0.2">
      <c r="A741" s="180" t="s">
        <v>7</v>
      </c>
      <c r="B741" s="162">
        <v>656.92</v>
      </c>
      <c r="C741" s="162">
        <v>643.1</v>
      </c>
      <c r="D741" s="162">
        <v>634.97</v>
      </c>
      <c r="E741" s="162">
        <v>685.75</v>
      </c>
      <c r="F741" s="162">
        <v>693.76</v>
      </c>
      <c r="G741" s="162">
        <v>697.23</v>
      </c>
      <c r="H741" s="162">
        <v>692.6</v>
      </c>
      <c r="I741" s="162">
        <v>678.39</v>
      </c>
      <c r="J741" s="162">
        <v>695.07</v>
      </c>
      <c r="K741" s="162">
        <v>710.05</v>
      </c>
      <c r="L741" s="162">
        <v>708.81</v>
      </c>
      <c r="M741" s="162">
        <v>709.16</v>
      </c>
      <c r="N741" s="162">
        <v>703.78</v>
      </c>
      <c r="O741" s="162">
        <v>668.09</v>
      </c>
      <c r="P741" s="162">
        <v>673.46</v>
      </c>
      <c r="Q741" s="162">
        <v>698.42</v>
      </c>
      <c r="R741" s="162">
        <v>722.56</v>
      </c>
      <c r="S741" s="162">
        <v>707.68</v>
      </c>
      <c r="T741" s="162">
        <v>703.87</v>
      </c>
      <c r="U741" s="162">
        <v>669.91</v>
      </c>
      <c r="V741" s="162">
        <v>680.23</v>
      </c>
      <c r="W741" s="162">
        <v>680.12</v>
      </c>
      <c r="X741" s="162">
        <v>699.06</v>
      </c>
      <c r="Y741" s="162">
        <v>700.38</v>
      </c>
    </row>
    <row r="742" spans="1:25" s="146" customFormat="1" x14ac:dyDescent="0.2">
      <c r="A742" s="181" t="s">
        <v>9</v>
      </c>
      <c r="B742" s="164">
        <v>124.35495599999999</v>
      </c>
      <c r="C742" s="164">
        <v>121.73883000000001</v>
      </c>
      <c r="D742" s="164">
        <v>120.199821</v>
      </c>
      <c r="E742" s="164">
        <v>129.81247500000001</v>
      </c>
      <c r="F742" s="164">
        <v>131.328768</v>
      </c>
      <c r="G742" s="164">
        <v>131.98563899999999</v>
      </c>
      <c r="H742" s="164">
        <v>131.10918000000001</v>
      </c>
      <c r="I742" s="164">
        <v>128.41922700000001</v>
      </c>
      <c r="J742" s="164">
        <v>131.576751</v>
      </c>
      <c r="K742" s="164">
        <v>134.412465</v>
      </c>
      <c r="L742" s="164">
        <v>134.17773299999999</v>
      </c>
      <c r="M742" s="164">
        <v>134.243988</v>
      </c>
      <c r="N742" s="164">
        <v>133.22555399999999</v>
      </c>
      <c r="O742" s="164">
        <v>126.469437</v>
      </c>
      <c r="P742" s="164">
        <v>127.485978</v>
      </c>
      <c r="Q742" s="164">
        <v>132.21090599999999</v>
      </c>
      <c r="R742" s="164">
        <v>136.780608</v>
      </c>
      <c r="S742" s="164">
        <v>133.96382399999999</v>
      </c>
      <c r="T742" s="164">
        <v>133.242591</v>
      </c>
      <c r="U742" s="164">
        <v>126.81396299999999</v>
      </c>
      <c r="V742" s="164">
        <v>128.767539</v>
      </c>
      <c r="W742" s="164">
        <v>128.74671599999999</v>
      </c>
      <c r="X742" s="164">
        <v>132.33205799999999</v>
      </c>
      <c r="Y742" s="164">
        <v>132.58193399999999</v>
      </c>
    </row>
    <row r="743" spans="1:25" s="146" customFormat="1" ht="15" thickBot="1" x14ac:dyDescent="0.25">
      <c r="A743" s="183" t="s">
        <v>127</v>
      </c>
      <c r="B743" s="169">
        <v>3.6509273741482882</v>
      </c>
      <c r="C743" s="169">
        <v>3.6509273741482882</v>
      </c>
      <c r="D743" s="169">
        <v>3.6509273741482882</v>
      </c>
      <c r="E743" s="169">
        <v>3.6509273741482882</v>
      </c>
      <c r="F743" s="169">
        <v>3.6509273741482882</v>
      </c>
      <c r="G743" s="169">
        <v>3.6509273741482882</v>
      </c>
      <c r="H743" s="169">
        <v>3.6509273741482882</v>
      </c>
      <c r="I743" s="169">
        <v>3.6509273741482882</v>
      </c>
      <c r="J743" s="169">
        <v>3.6509273741482882</v>
      </c>
      <c r="K743" s="169">
        <v>3.6509273741482882</v>
      </c>
      <c r="L743" s="169">
        <v>3.6509273741482882</v>
      </c>
      <c r="M743" s="169">
        <v>3.6509273741482882</v>
      </c>
      <c r="N743" s="169">
        <v>3.6509273741482882</v>
      </c>
      <c r="O743" s="169">
        <v>3.6509273741482882</v>
      </c>
      <c r="P743" s="169">
        <v>3.6509273741482882</v>
      </c>
      <c r="Q743" s="169">
        <v>3.6509273741482882</v>
      </c>
      <c r="R743" s="169">
        <v>3.6509273741482882</v>
      </c>
      <c r="S743" s="169">
        <v>3.6509273741482882</v>
      </c>
      <c r="T743" s="169">
        <v>3.6509273741482882</v>
      </c>
      <c r="U743" s="169">
        <v>3.6509273741482882</v>
      </c>
      <c r="V743" s="169">
        <v>3.6509273741482882</v>
      </c>
      <c r="W743" s="169">
        <v>3.6509273741482882</v>
      </c>
      <c r="X743" s="169">
        <v>3.6509273741482882</v>
      </c>
      <c r="Y743" s="169">
        <v>3.6509273741482882</v>
      </c>
    </row>
    <row r="744" spans="1:25" s="310" customFormat="1" ht="15.75" thickBot="1" x14ac:dyDescent="0.25">
      <c r="A744" s="184">
        <v>26</v>
      </c>
      <c r="B744" s="172">
        <v>601.28607037414827</v>
      </c>
      <c r="C744" s="173">
        <v>575.60908337414833</v>
      </c>
      <c r="D744" s="173">
        <v>569.06793337414831</v>
      </c>
      <c r="E744" s="174">
        <v>596.77862337414831</v>
      </c>
      <c r="F744" s="174">
        <v>617.00861637414835</v>
      </c>
      <c r="G744" s="174">
        <v>608.68351637414833</v>
      </c>
      <c r="H744" s="174">
        <v>597.1829853741483</v>
      </c>
      <c r="I744" s="174">
        <v>592.9133983741483</v>
      </c>
      <c r="J744" s="174">
        <v>596.12450837414826</v>
      </c>
      <c r="K744" s="175">
        <v>602.16615237414828</v>
      </c>
      <c r="L744" s="174">
        <v>604.59232437414835</v>
      </c>
      <c r="M744" s="176">
        <v>609.62306337414827</v>
      </c>
      <c r="N744" s="175">
        <v>611.52594337414826</v>
      </c>
      <c r="O744" s="174">
        <v>583.45846337414832</v>
      </c>
      <c r="P744" s="176">
        <v>588.6438113741483</v>
      </c>
      <c r="Q744" s="177">
        <v>615.39116837414826</v>
      </c>
      <c r="R744" s="174">
        <v>641.75794937414821</v>
      </c>
      <c r="S744" s="177">
        <v>625.67861337414831</v>
      </c>
      <c r="T744" s="174">
        <v>609.19491537414831</v>
      </c>
      <c r="U744" s="173">
        <v>606.59034837414833</v>
      </c>
      <c r="V744" s="173">
        <v>598.36039237414832</v>
      </c>
      <c r="W744" s="173">
        <v>599.75187337414832</v>
      </c>
      <c r="X744" s="173">
        <v>605.79351737414834</v>
      </c>
      <c r="Y744" s="178">
        <v>603.51006137414834</v>
      </c>
    </row>
    <row r="745" spans="1:25" s="146" customFormat="1" x14ac:dyDescent="0.2">
      <c r="A745" s="161" t="s">
        <v>7</v>
      </c>
      <c r="B745" s="162">
        <v>502.51</v>
      </c>
      <c r="C745" s="162">
        <v>480.92</v>
      </c>
      <c r="D745" s="162">
        <v>475.42</v>
      </c>
      <c r="E745" s="162">
        <v>498.72</v>
      </c>
      <c r="F745" s="162">
        <v>515.73</v>
      </c>
      <c r="G745" s="162">
        <v>508.73</v>
      </c>
      <c r="H745" s="162">
        <v>499.06</v>
      </c>
      <c r="I745" s="162">
        <v>495.47</v>
      </c>
      <c r="J745" s="162">
        <v>498.17</v>
      </c>
      <c r="K745" s="162">
        <v>503.25</v>
      </c>
      <c r="L745" s="162">
        <v>505.29</v>
      </c>
      <c r="M745" s="162">
        <v>509.52</v>
      </c>
      <c r="N745" s="162">
        <v>511.12</v>
      </c>
      <c r="O745" s="162">
        <v>487.52</v>
      </c>
      <c r="P745" s="162">
        <v>491.88</v>
      </c>
      <c r="Q745" s="162">
        <v>514.37</v>
      </c>
      <c r="R745" s="162">
        <v>536.54</v>
      </c>
      <c r="S745" s="162">
        <v>523.02</v>
      </c>
      <c r="T745" s="162">
        <v>509.16</v>
      </c>
      <c r="U745" s="162">
        <v>506.97</v>
      </c>
      <c r="V745" s="162">
        <v>500.05</v>
      </c>
      <c r="W745" s="162">
        <v>501.22</v>
      </c>
      <c r="X745" s="162">
        <v>506.3</v>
      </c>
      <c r="Y745" s="162">
        <v>504.38</v>
      </c>
    </row>
    <row r="746" spans="1:25" s="146" customFormat="1" x14ac:dyDescent="0.2">
      <c r="A746" s="181" t="s">
        <v>9</v>
      </c>
      <c r="B746" s="164">
        <v>95.125142999999994</v>
      </c>
      <c r="C746" s="164">
        <v>91.038156000000001</v>
      </c>
      <c r="D746" s="164">
        <v>89.997005999999999</v>
      </c>
      <c r="E746" s="164">
        <v>94.407696000000001</v>
      </c>
      <c r="F746" s="164">
        <v>97.627689000000004</v>
      </c>
      <c r="G746" s="164">
        <v>96.302588999999998</v>
      </c>
      <c r="H746" s="164">
        <v>94.472058000000004</v>
      </c>
      <c r="I746" s="164">
        <v>93.792471000000006</v>
      </c>
      <c r="J746" s="164">
        <v>94.303580999999994</v>
      </c>
      <c r="K746" s="164">
        <v>95.265225000000001</v>
      </c>
      <c r="L746" s="164">
        <v>95.651397000000003</v>
      </c>
      <c r="M746" s="164">
        <v>96.452135999999996</v>
      </c>
      <c r="N746" s="164">
        <v>96.755015999999998</v>
      </c>
      <c r="O746" s="164">
        <v>92.287535999999989</v>
      </c>
      <c r="P746" s="164">
        <v>93.112883999999994</v>
      </c>
      <c r="Q746" s="164">
        <v>97.370240999999993</v>
      </c>
      <c r="R746" s="164">
        <v>101.56702199999999</v>
      </c>
      <c r="S746" s="164">
        <v>99.007685999999993</v>
      </c>
      <c r="T746" s="164">
        <v>96.383988000000002</v>
      </c>
      <c r="U746" s="164">
        <v>95.969420999999997</v>
      </c>
      <c r="V746" s="164">
        <v>94.659464999999997</v>
      </c>
      <c r="W746" s="164">
        <v>94.880946000000009</v>
      </c>
      <c r="X746" s="164">
        <v>95.842590000000001</v>
      </c>
      <c r="Y746" s="164">
        <v>95.479134000000002</v>
      </c>
    </row>
    <row r="747" spans="1:25" s="146" customFormat="1" ht="15" thickBot="1" x14ac:dyDescent="0.25">
      <c r="A747" s="168" t="s">
        <v>127</v>
      </c>
      <c r="B747" s="169">
        <v>3.6509273741482882</v>
      </c>
      <c r="C747" s="169">
        <v>3.6509273741482882</v>
      </c>
      <c r="D747" s="169">
        <v>3.6509273741482882</v>
      </c>
      <c r="E747" s="169">
        <v>3.6509273741482882</v>
      </c>
      <c r="F747" s="169">
        <v>3.6509273741482882</v>
      </c>
      <c r="G747" s="169">
        <v>3.6509273741482882</v>
      </c>
      <c r="H747" s="169">
        <v>3.6509273741482882</v>
      </c>
      <c r="I747" s="169">
        <v>3.6509273741482882</v>
      </c>
      <c r="J747" s="169">
        <v>3.6509273741482882</v>
      </c>
      <c r="K747" s="169">
        <v>3.6509273741482882</v>
      </c>
      <c r="L747" s="169">
        <v>3.6509273741482882</v>
      </c>
      <c r="M747" s="169">
        <v>3.6509273741482882</v>
      </c>
      <c r="N747" s="169">
        <v>3.6509273741482882</v>
      </c>
      <c r="O747" s="169">
        <v>3.6509273741482882</v>
      </c>
      <c r="P747" s="169">
        <v>3.6509273741482882</v>
      </c>
      <c r="Q747" s="169">
        <v>3.6509273741482882</v>
      </c>
      <c r="R747" s="169">
        <v>3.6509273741482882</v>
      </c>
      <c r="S747" s="169">
        <v>3.6509273741482882</v>
      </c>
      <c r="T747" s="169">
        <v>3.6509273741482882</v>
      </c>
      <c r="U747" s="169">
        <v>3.6509273741482882</v>
      </c>
      <c r="V747" s="169">
        <v>3.6509273741482882</v>
      </c>
      <c r="W747" s="169">
        <v>3.6509273741482882</v>
      </c>
      <c r="X747" s="169">
        <v>3.6509273741482882</v>
      </c>
      <c r="Y747" s="169">
        <v>3.6509273741482882</v>
      </c>
    </row>
    <row r="748" spans="1:25" s="310" customFormat="1" ht="15.75" thickBot="1" x14ac:dyDescent="0.25">
      <c r="A748" s="171">
        <v>27</v>
      </c>
      <c r="B748" s="172">
        <v>803.91900437414824</v>
      </c>
      <c r="C748" s="173">
        <v>760.71173537414825</v>
      </c>
      <c r="D748" s="173">
        <v>775.82773837414823</v>
      </c>
      <c r="E748" s="174">
        <v>793.63155937414831</v>
      </c>
      <c r="F748" s="174">
        <v>811.24509237414827</v>
      </c>
      <c r="G748" s="174">
        <v>803.0627083741482</v>
      </c>
      <c r="H748" s="174">
        <v>800.43435537414837</v>
      </c>
      <c r="I748" s="174">
        <v>789.92094337414824</v>
      </c>
      <c r="J748" s="174">
        <v>797.6157143741483</v>
      </c>
      <c r="K748" s="175">
        <v>800.61275037414828</v>
      </c>
      <c r="L748" s="174">
        <v>805.83377737414833</v>
      </c>
      <c r="M748" s="176">
        <v>804.5493333741482</v>
      </c>
      <c r="N748" s="175">
        <v>785.63946337414825</v>
      </c>
      <c r="O748" s="174">
        <v>759.51054237414826</v>
      </c>
      <c r="P748" s="176">
        <v>761.22313437414834</v>
      </c>
      <c r="Q748" s="177">
        <v>792.46604537414828</v>
      </c>
      <c r="R748" s="174">
        <v>823.1380923741483</v>
      </c>
      <c r="S748" s="177">
        <v>810.90019537414832</v>
      </c>
      <c r="T748" s="174">
        <v>797.36596137414824</v>
      </c>
      <c r="U748" s="173">
        <v>767.38370837414823</v>
      </c>
      <c r="V748" s="173">
        <v>776.76728537414829</v>
      </c>
      <c r="W748" s="173">
        <v>777.80197637414824</v>
      </c>
      <c r="X748" s="173">
        <v>789.11221937414837</v>
      </c>
      <c r="Y748" s="178">
        <v>789.62361837414824</v>
      </c>
    </row>
    <row r="749" spans="1:25" s="146" customFormat="1" x14ac:dyDescent="0.2">
      <c r="A749" s="161" t="s">
        <v>7</v>
      </c>
      <c r="B749" s="162">
        <v>672.89</v>
      </c>
      <c r="C749" s="162">
        <v>636.55999999999995</v>
      </c>
      <c r="D749" s="162">
        <v>649.27</v>
      </c>
      <c r="E749" s="162">
        <v>664.24</v>
      </c>
      <c r="F749" s="162">
        <v>679.05</v>
      </c>
      <c r="G749" s="162">
        <v>672.17</v>
      </c>
      <c r="H749" s="162">
        <v>669.96</v>
      </c>
      <c r="I749" s="162">
        <v>661.12</v>
      </c>
      <c r="J749" s="162">
        <v>667.59</v>
      </c>
      <c r="K749" s="162">
        <v>670.11</v>
      </c>
      <c r="L749" s="162">
        <v>674.5</v>
      </c>
      <c r="M749" s="162">
        <v>673.42</v>
      </c>
      <c r="N749" s="162">
        <v>657.52</v>
      </c>
      <c r="O749" s="162">
        <v>635.54999999999995</v>
      </c>
      <c r="P749" s="162">
        <v>636.99</v>
      </c>
      <c r="Q749" s="162">
        <v>663.26</v>
      </c>
      <c r="R749" s="162">
        <v>689.05</v>
      </c>
      <c r="S749" s="162">
        <v>678.76</v>
      </c>
      <c r="T749" s="162">
        <v>667.38</v>
      </c>
      <c r="U749" s="162">
        <v>642.16999999999996</v>
      </c>
      <c r="V749" s="162">
        <v>650.05999999999995</v>
      </c>
      <c r="W749" s="162">
        <v>650.92999999999995</v>
      </c>
      <c r="X749" s="162">
        <v>660.44</v>
      </c>
      <c r="Y749" s="162">
        <v>660.87</v>
      </c>
    </row>
    <row r="750" spans="1:25" s="146" customFormat="1" x14ac:dyDescent="0.2">
      <c r="A750" s="181" t="s">
        <v>9</v>
      </c>
      <c r="B750" s="164">
        <v>127.37807699999999</v>
      </c>
      <c r="C750" s="164">
        <v>120.50080799999999</v>
      </c>
      <c r="D750" s="164">
        <v>122.90681099999999</v>
      </c>
      <c r="E750" s="164">
        <v>125.74063200000001</v>
      </c>
      <c r="F750" s="164">
        <v>128.54416499999999</v>
      </c>
      <c r="G750" s="164">
        <v>127.24178099999999</v>
      </c>
      <c r="H750" s="164">
        <v>126.82342800000001</v>
      </c>
      <c r="I750" s="164">
        <v>125.15001599999999</v>
      </c>
      <c r="J750" s="164">
        <v>126.374787</v>
      </c>
      <c r="K750" s="164">
        <v>126.851823</v>
      </c>
      <c r="L750" s="164">
        <v>127.68285</v>
      </c>
      <c r="M750" s="164">
        <v>127.47840599999999</v>
      </c>
      <c r="N750" s="164">
        <v>124.468536</v>
      </c>
      <c r="O750" s="164">
        <v>120.30961499999999</v>
      </c>
      <c r="P750" s="164">
        <v>120.582207</v>
      </c>
      <c r="Q750" s="164">
        <v>125.55511799999999</v>
      </c>
      <c r="R750" s="164">
        <v>130.43716499999999</v>
      </c>
      <c r="S750" s="164">
        <v>128.48926799999998</v>
      </c>
      <c r="T750" s="164">
        <v>126.33503399999999</v>
      </c>
      <c r="U750" s="164">
        <v>121.56278099999999</v>
      </c>
      <c r="V750" s="164">
        <v>123.05635799999999</v>
      </c>
      <c r="W750" s="164">
        <v>123.22104899999999</v>
      </c>
      <c r="X750" s="164">
        <v>125.021292</v>
      </c>
      <c r="Y750" s="164">
        <v>125.10269099999999</v>
      </c>
    </row>
    <row r="751" spans="1:25" s="146" customFormat="1" ht="15" thickBot="1" x14ac:dyDescent="0.25">
      <c r="A751" s="168" t="s">
        <v>127</v>
      </c>
      <c r="B751" s="169">
        <v>3.6509273741482882</v>
      </c>
      <c r="C751" s="169">
        <v>3.6509273741482882</v>
      </c>
      <c r="D751" s="169">
        <v>3.6509273741482882</v>
      </c>
      <c r="E751" s="169">
        <v>3.6509273741482882</v>
      </c>
      <c r="F751" s="169">
        <v>3.6509273741482882</v>
      </c>
      <c r="G751" s="169">
        <v>3.6509273741482882</v>
      </c>
      <c r="H751" s="169">
        <v>3.6509273741482882</v>
      </c>
      <c r="I751" s="169">
        <v>3.6509273741482882</v>
      </c>
      <c r="J751" s="169">
        <v>3.6509273741482882</v>
      </c>
      <c r="K751" s="169">
        <v>3.6509273741482882</v>
      </c>
      <c r="L751" s="169">
        <v>3.6509273741482882</v>
      </c>
      <c r="M751" s="169">
        <v>3.6509273741482882</v>
      </c>
      <c r="N751" s="169">
        <v>3.6509273741482882</v>
      </c>
      <c r="O751" s="169">
        <v>3.6509273741482882</v>
      </c>
      <c r="P751" s="169">
        <v>3.6509273741482882</v>
      </c>
      <c r="Q751" s="169">
        <v>3.6509273741482882</v>
      </c>
      <c r="R751" s="169">
        <v>3.6509273741482882</v>
      </c>
      <c r="S751" s="169">
        <v>3.6509273741482882</v>
      </c>
      <c r="T751" s="169">
        <v>3.6509273741482882</v>
      </c>
      <c r="U751" s="169">
        <v>3.6509273741482882</v>
      </c>
      <c r="V751" s="169">
        <v>3.6509273741482882</v>
      </c>
      <c r="W751" s="169">
        <v>3.6509273741482882</v>
      </c>
      <c r="X751" s="169">
        <v>3.6509273741482882</v>
      </c>
      <c r="Y751" s="169">
        <v>3.6509273741482882</v>
      </c>
    </row>
    <row r="752" spans="1:25" s="310" customFormat="1" ht="15.75" thickBot="1" x14ac:dyDescent="0.25">
      <c r="A752" s="186">
        <v>28</v>
      </c>
      <c r="B752" s="172">
        <v>799.66131037414823</v>
      </c>
      <c r="C752" s="173">
        <v>759.20132437414827</v>
      </c>
      <c r="D752" s="173">
        <v>763.06654937414828</v>
      </c>
      <c r="E752" s="174">
        <v>790.81291837414824</v>
      </c>
      <c r="F752" s="174">
        <v>804.12118537414824</v>
      </c>
      <c r="G752" s="174">
        <v>797.33028237414828</v>
      </c>
      <c r="H752" s="174">
        <v>790.01608737414836</v>
      </c>
      <c r="I752" s="174">
        <v>778.18255237414826</v>
      </c>
      <c r="J752" s="174">
        <v>780.69197537414834</v>
      </c>
      <c r="K752" s="175">
        <v>789.77822737414829</v>
      </c>
      <c r="L752" s="174">
        <v>798.31740137414818</v>
      </c>
      <c r="M752" s="176">
        <v>801.55229737414822</v>
      </c>
      <c r="N752" s="175">
        <v>800.26785337414833</v>
      </c>
      <c r="O752" s="174">
        <v>770.33317237414826</v>
      </c>
      <c r="P752" s="176">
        <v>777.18354037414827</v>
      </c>
      <c r="Q752" s="177">
        <v>800.18460237414831</v>
      </c>
      <c r="R752" s="174">
        <v>835.39977537414825</v>
      </c>
      <c r="S752" s="177">
        <v>819.32043937414835</v>
      </c>
      <c r="T752" s="174">
        <v>804.32336637414835</v>
      </c>
      <c r="U752" s="173">
        <v>801.19550737414829</v>
      </c>
      <c r="V752" s="173">
        <v>786.07950437414831</v>
      </c>
      <c r="W752" s="173">
        <v>787.44719937414823</v>
      </c>
      <c r="X752" s="173">
        <v>798.04386237414838</v>
      </c>
      <c r="Y752" s="178">
        <v>796.90213437414832</v>
      </c>
    </row>
    <row r="753" spans="1:25" s="146" customFormat="1" x14ac:dyDescent="0.2">
      <c r="A753" s="180" t="s">
        <v>7</v>
      </c>
      <c r="B753" s="162">
        <v>669.31</v>
      </c>
      <c r="C753" s="162">
        <v>635.29</v>
      </c>
      <c r="D753" s="162">
        <v>638.54</v>
      </c>
      <c r="E753" s="162">
        <v>661.87</v>
      </c>
      <c r="F753" s="162">
        <v>673.06</v>
      </c>
      <c r="G753" s="162">
        <v>667.35</v>
      </c>
      <c r="H753" s="162">
        <v>661.2</v>
      </c>
      <c r="I753" s="162">
        <v>651.25</v>
      </c>
      <c r="J753" s="162">
        <v>653.36</v>
      </c>
      <c r="K753" s="162">
        <v>661</v>
      </c>
      <c r="L753" s="162">
        <v>668.18</v>
      </c>
      <c r="M753" s="162">
        <v>670.9</v>
      </c>
      <c r="N753" s="162">
        <v>669.82</v>
      </c>
      <c r="O753" s="162">
        <v>644.65</v>
      </c>
      <c r="P753" s="162">
        <v>650.41</v>
      </c>
      <c r="Q753" s="162">
        <v>669.75</v>
      </c>
      <c r="R753" s="162">
        <v>699.36</v>
      </c>
      <c r="S753" s="162">
        <v>685.84</v>
      </c>
      <c r="T753" s="162">
        <v>673.23</v>
      </c>
      <c r="U753" s="162">
        <v>670.6</v>
      </c>
      <c r="V753" s="162">
        <v>657.89</v>
      </c>
      <c r="W753" s="162">
        <v>659.04</v>
      </c>
      <c r="X753" s="162">
        <v>667.95</v>
      </c>
      <c r="Y753" s="162">
        <v>666.99</v>
      </c>
    </row>
    <row r="754" spans="1:25" s="146" customFormat="1" x14ac:dyDescent="0.2">
      <c r="A754" s="181" t="s">
        <v>9</v>
      </c>
      <c r="B754" s="164">
        <v>126.70038299999999</v>
      </c>
      <c r="C754" s="164">
        <v>120.260397</v>
      </c>
      <c r="D754" s="164">
        <v>120.87562199999999</v>
      </c>
      <c r="E754" s="164">
        <v>125.291991</v>
      </c>
      <c r="F754" s="164">
        <v>127.41025799999998</v>
      </c>
      <c r="G754" s="164">
        <v>126.32935500000001</v>
      </c>
      <c r="H754" s="164">
        <v>125.16516</v>
      </c>
      <c r="I754" s="164">
        <v>123.28162499999999</v>
      </c>
      <c r="J754" s="164">
        <v>123.681048</v>
      </c>
      <c r="K754" s="164">
        <v>125.12729999999999</v>
      </c>
      <c r="L754" s="164">
        <v>126.48647399999999</v>
      </c>
      <c r="M754" s="164">
        <v>127.00136999999999</v>
      </c>
      <c r="N754" s="164">
        <v>126.79692600000001</v>
      </c>
      <c r="O754" s="164">
        <v>122.03224499999999</v>
      </c>
      <c r="P754" s="164">
        <v>123.12261299999999</v>
      </c>
      <c r="Q754" s="164">
        <v>126.783675</v>
      </c>
      <c r="R754" s="164">
        <v>132.388848</v>
      </c>
      <c r="S754" s="164">
        <v>129.82951199999999</v>
      </c>
      <c r="T754" s="164">
        <v>127.44243900000001</v>
      </c>
      <c r="U754" s="164">
        <v>126.94458</v>
      </c>
      <c r="V754" s="164">
        <v>124.53857699999999</v>
      </c>
      <c r="W754" s="164">
        <v>124.756272</v>
      </c>
      <c r="X754" s="164">
        <v>126.44293500000001</v>
      </c>
      <c r="Y754" s="164">
        <v>126.261207</v>
      </c>
    </row>
    <row r="755" spans="1:25" s="146" customFormat="1" ht="15" thickBot="1" x14ac:dyDescent="0.25">
      <c r="A755" s="183" t="s">
        <v>127</v>
      </c>
      <c r="B755" s="169">
        <v>3.6509273741482882</v>
      </c>
      <c r="C755" s="169">
        <v>3.6509273741482882</v>
      </c>
      <c r="D755" s="169">
        <v>3.6509273741482882</v>
      </c>
      <c r="E755" s="169">
        <v>3.6509273741482882</v>
      </c>
      <c r="F755" s="169">
        <v>3.6509273741482882</v>
      </c>
      <c r="G755" s="169">
        <v>3.6509273741482882</v>
      </c>
      <c r="H755" s="169">
        <v>3.6509273741482882</v>
      </c>
      <c r="I755" s="169">
        <v>3.6509273741482882</v>
      </c>
      <c r="J755" s="169">
        <v>3.6509273741482882</v>
      </c>
      <c r="K755" s="169">
        <v>3.6509273741482882</v>
      </c>
      <c r="L755" s="169">
        <v>3.6509273741482882</v>
      </c>
      <c r="M755" s="169">
        <v>3.6509273741482882</v>
      </c>
      <c r="N755" s="169">
        <v>3.6509273741482882</v>
      </c>
      <c r="O755" s="169">
        <v>3.6509273741482882</v>
      </c>
      <c r="P755" s="169">
        <v>3.6509273741482882</v>
      </c>
      <c r="Q755" s="169">
        <v>3.6509273741482882</v>
      </c>
      <c r="R755" s="169">
        <v>3.6509273741482882</v>
      </c>
      <c r="S755" s="169">
        <v>3.6509273741482882</v>
      </c>
      <c r="T755" s="169">
        <v>3.6509273741482882</v>
      </c>
      <c r="U755" s="169">
        <v>3.6509273741482882</v>
      </c>
      <c r="V755" s="169">
        <v>3.6509273741482882</v>
      </c>
      <c r="W755" s="169">
        <v>3.6509273741482882</v>
      </c>
      <c r="X755" s="169">
        <v>3.6509273741482882</v>
      </c>
      <c r="Y755" s="169">
        <v>3.6509273741482882</v>
      </c>
    </row>
    <row r="756" spans="1:25" s="310" customFormat="1" ht="15.75" thickBot="1" x14ac:dyDescent="0.25">
      <c r="A756" s="154">
        <v>29</v>
      </c>
      <c r="B756" s="172">
        <v>645.62317437414822</v>
      </c>
      <c r="C756" s="173">
        <v>621.38524037414822</v>
      </c>
      <c r="D756" s="173">
        <v>612.06112837414832</v>
      </c>
      <c r="E756" s="174">
        <v>645.53992337414832</v>
      </c>
      <c r="F756" s="174">
        <v>660.03749037414832</v>
      </c>
      <c r="G756" s="174">
        <v>659.33580337414833</v>
      </c>
      <c r="H756" s="174">
        <v>647.7520213741484</v>
      </c>
      <c r="I756" s="174">
        <v>635.44276637414828</v>
      </c>
      <c r="J756" s="174">
        <v>643.80354537414826</v>
      </c>
      <c r="K756" s="175">
        <v>651.04638237414838</v>
      </c>
      <c r="L756" s="174">
        <v>644.13654937414822</v>
      </c>
      <c r="M756" s="176">
        <v>648.28720637414824</v>
      </c>
      <c r="N756" s="175">
        <v>647.05033437414829</v>
      </c>
      <c r="O756" s="174">
        <v>617.35351337414829</v>
      </c>
      <c r="P756" s="176">
        <v>626.21379837414838</v>
      </c>
      <c r="Q756" s="177">
        <v>665.66287937414825</v>
      </c>
      <c r="R756" s="174">
        <v>678.18620837414824</v>
      </c>
      <c r="S756" s="177">
        <v>671.82345337414836</v>
      </c>
      <c r="T756" s="174">
        <v>655.07810937414831</v>
      </c>
      <c r="U756" s="173">
        <v>650.41605337414831</v>
      </c>
      <c r="V756" s="173">
        <v>645.13556137414832</v>
      </c>
      <c r="W756" s="173">
        <v>643.39918337414827</v>
      </c>
      <c r="X756" s="173">
        <v>597.64681237414834</v>
      </c>
      <c r="Y756" s="178">
        <v>616.61614737414823</v>
      </c>
    </row>
    <row r="757" spans="1:25" s="146" customFormat="1" x14ac:dyDescent="0.2">
      <c r="A757" s="180" t="s">
        <v>7</v>
      </c>
      <c r="B757" s="162">
        <v>539.79</v>
      </c>
      <c r="C757" s="162">
        <v>519.41</v>
      </c>
      <c r="D757" s="162">
        <v>511.57</v>
      </c>
      <c r="E757" s="162">
        <v>539.72</v>
      </c>
      <c r="F757" s="162">
        <v>551.91</v>
      </c>
      <c r="G757" s="162">
        <v>551.32000000000005</v>
      </c>
      <c r="H757" s="162">
        <v>541.58000000000004</v>
      </c>
      <c r="I757" s="162">
        <v>531.23</v>
      </c>
      <c r="J757" s="162">
        <v>538.26</v>
      </c>
      <c r="K757" s="162">
        <v>544.35</v>
      </c>
      <c r="L757" s="162">
        <v>538.54</v>
      </c>
      <c r="M757" s="162">
        <v>542.03</v>
      </c>
      <c r="N757" s="162">
        <v>540.99</v>
      </c>
      <c r="O757" s="162">
        <v>516.02</v>
      </c>
      <c r="P757" s="162">
        <v>523.47</v>
      </c>
      <c r="Q757" s="162">
        <v>556.64</v>
      </c>
      <c r="R757" s="162">
        <v>567.16999999999996</v>
      </c>
      <c r="S757" s="162">
        <v>561.82000000000005</v>
      </c>
      <c r="T757" s="162">
        <v>547.74</v>
      </c>
      <c r="U757" s="162">
        <v>543.82000000000005</v>
      </c>
      <c r="V757" s="162">
        <v>539.38</v>
      </c>
      <c r="W757" s="162">
        <v>537.91999999999996</v>
      </c>
      <c r="X757" s="162">
        <v>499.45</v>
      </c>
      <c r="Y757" s="162">
        <v>515.4</v>
      </c>
    </row>
    <row r="758" spans="1:25" s="146" customFormat="1" x14ac:dyDescent="0.2">
      <c r="A758" s="181" t="s">
        <v>9</v>
      </c>
      <c r="B758" s="164">
        <v>102.18224699999999</v>
      </c>
      <c r="C758" s="164">
        <v>98.324312999999989</v>
      </c>
      <c r="D758" s="164">
        <v>96.840200999999993</v>
      </c>
      <c r="E758" s="164">
        <v>102.16899600000001</v>
      </c>
      <c r="F758" s="164">
        <v>104.476563</v>
      </c>
      <c r="G758" s="164">
        <v>104.36487600000001</v>
      </c>
      <c r="H758" s="164">
        <v>102.52109400000001</v>
      </c>
      <c r="I758" s="164">
        <v>100.56183900000001</v>
      </c>
      <c r="J758" s="164">
        <v>101.892618</v>
      </c>
      <c r="K758" s="164">
        <v>103.045455</v>
      </c>
      <c r="L758" s="164">
        <v>101.94562199999999</v>
      </c>
      <c r="M758" s="164">
        <v>102.60627899999999</v>
      </c>
      <c r="N758" s="164">
        <v>102.409407</v>
      </c>
      <c r="O758" s="164">
        <v>97.682586000000001</v>
      </c>
      <c r="P758" s="164">
        <v>99.092871000000002</v>
      </c>
      <c r="Q758" s="164">
        <v>105.37195199999999</v>
      </c>
      <c r="R758" s="164">
        <v>107.365281</v>
      </c>
      <c r="S758" s="164">
        <v>106.35252600000001</v>
      </c>
      <c r="T758" s="164">
        <v>103.68718199999999</v>
      </c>
      <c r="U758" s="164">
        <v>102.945126</v>
      </c>
      <c r="V758" s="164">
        <v>102.10463399999999</v>
      </c>
      <c r="W758" s="164">
        <v>101.828256</v>
      </c>
      <c r="X758" s="164">
        <v>94.545884999999998</v>
      </c>
      <c r="Y758" s="164">
        <v>97.565219999999997</v>
      </c>
    </row>
    <row r="759" spans="1:25" s="146" customFormat="1" ht="15" thickBot="1" x14ac:dyDescent="0.25">
      <c r="A759" s="183" t="s">
        <v>127</v>
      </c>
      <c r="B759" s="169">
        <v>3.6509273741482882</v>
      </c>
      <c r="C759" s="169">
        <v>3.6509273741482882</v>
      </c>
      <c r="D759" s="169">
        <v>3.6509273741482882</v>
      </c>
      <c r="E759" s="169">
        <v>3.6509273741482882</v>
      </c>
      <c r="F759" s="169">
        <v>3.6509273741482882</v>
      </c>
      <c r="G759" s="169">
        <v>3.6509273741482882</v>
      </c>
      <c r="H759" s="169">
        <v>3.6509273741482882</v>
      </c>
      <c r="I759" s="169">
        <v>3.6509273741482882</v>
      </c>
      <c r="J759" s="169">
        <v>3.6509273741482882</v>
      </c>
      <c r="K759" s="169">
        <v>3.6509273741482882</v>
      </c>
      <c r="L759" s="169">
        <v>3.6509273741482882</v>
      </c>
      <c r="M759" s="169">
        <v>3.6509273741482882</v>
      </c>
      <c r="N759" s="169">
        <v>3.6509273741482882</v>
      </c>
      <c r="O759" s="169">
        <v>3.6509273741482882</v>
      </c>
      <c r="P759" s="169">
        <v>3.6509273741482882</v>
      </c>
      <c r="Q759" s="169">
        <v>3.6509273741482882</v>
      </c>
      <c r="R759" s="169">
        <v>3.6509273741482882</v>
      </c>
      <c r="S759" s="169">
        <v>3.6509273741482882</v>
      </c>
      <c r="T759" s="169">
        <v>3.6509273741482882</v>
      </c>
      <c r="U759" s="169">
        <v>3.6509273741482882</v>
      </c>
      <c r="V759" s="169">
        <v>3.6509273741482882</v>
      </c>
      <c r="W759" s="169">
        <v>3.6509273741482882</v>
      </c>
      <c r="X759" s="169">
        <v>3.6509273741482882</v>
      </c>
      <c r="Y759" s="169">
        <v>3.6509273741482882</v>
      </c>
    </row>
    <row r="760" spans="1:25" s="310" customFormat="1" ht="15.75" thickBot="1" x14ac:dyDescent="0.25">
      <c r="A760" s="184">
        <v>30</v>
      </c>
      <c r="B760" s="172">
        <v>888.85881037414822</v>
      </c>
      <c r="C760" s="173">
        <v>852.41865837414821</v>
      </c>
      <c r="D760" s="173">
        <v>854.3215383741483</v>
      </c>
      <c r="E760" s="174">
        <v>862.18281137414829</v>
      </c>
      <c r="F760" s="174">
        <v>887.97872837414832</v>
      </c>
      <c r="G760" s="174">
        <v>890.65465337414832</v>
      </c>
      <c r="H760" s="174">
        <v>935.80048137414826</v>
      </c>
      <c r="I760" s="174">
        <v>920.03036337414824</v>
      </c>
      <c r="J760" s="174">
        <v>934.90850637414826</v>
      </c>
      <c r="K760" s="175">
        <v>937.64389637414831</v>
      </c>
      <c r="L760" s="174">
        <v>939.65381337414829</v>
      </c>
      <c r="M760" s="176">
        <v>900.1095883741483</v>
      </c>
      <c r="N760" s="175">
        <v>882.42469737414831</v>
      </c>
      <c r="O760" s="174">
        <v>900.1095883741483</v>
      </c>
      <c r="P760" s="176">
        <v>913.57246437414835</v>
      </c>
      <c r="Q760" s="177">
        <v>951.95117537414831</v>
      </c>
      <c r="R760" s="174">
        <v>967.75697237414829</v>
      </c>
      <c r="S760" s="177">
        <v>941.27126137414825</v>
      </c>
      <c r="T760" s="174">
        <v>907.60217837414837</v>
      </c>
      <c r="U760" s="173">
        <v>893.88954937414826</v>
      </c>
      <c r="V760" s="173">
        <v>889.3821023741483</v>
      </c>
      <c r="W760" s="173">
        <v>897.98074137414835</v>
      </c>
      <c r="X760" s="173">
        <v>895.17399337414827</v>
      </c>
      <c r="Y760" s="178">
        <v>887.27704137414833</v>
      </c>
    </row>
    <row r="761" spans="1:25" s="146" customFormat="1" x14ac:dyDescent="0.2">
      <c r="A761" s="232" t="s">
        <v>7</v>
      </c>
      <c r="B761" s="162">
        <v>744.31</v>
      </c>
      <c r="C761" s="162">
        <v>713.67</v>
      </c>
      <c r="D761" s="162">
        <v>715.27</v>
      </c>
      <c r="E761" s="162">
        <v>721.88</v>
      </c>
      <c r="F761" s="162">
        <v>743.57</v>
      </c>
      <c r="G761" s="162">
        <v>745.82</v>
      </c>
      <c r="H761" s="162">
        <v>783.78</v>
      </c>
      <c r="I761" s="162">
        <v>770.52</v>
      </c>
      <c r="J761" s="162">
        <v>783.03</v>
      </c>
      <c r="K761" s="162">
        <v>785.33</v>
      </c>
      <c r="L761" s="162">
        <v>787.02</v>
      </c>
      <c r="M761" s="162">
        <v>753.77</v>
      </c>
      <c r="N761" s="162">
        <v>738.9</v>
      </c>
      <c r="O761" s="162">
        <v>753.77</v>
      </c>
      <c r="P761" s="162">
        <v>765.09</v>
      </c>
      <c r="Q761" s="162">
        <v>797.36</v>
      </c>
      <c r="R761" s="162">
        <v>810.65</v>
      </c>
      <c r="S761" s="162">
        <v>788.38</v>
      </c>
      <c r="T761" s="162">
        <v>760.07</v>
      </c>
      <c r="U761" s="162">
        <v>748.54</v>
      </c>
      <c r="V761" s="162">
        <v>744.75</v>
      </c>
      <c r="W761" s="162">
        <v>751.98</v>
      </c>
      <c r="X761" s="162">
        <v>749.62</v>
      </c>
      <c r="Y761" s="162">
        <v>742.98</v>
      </c>
    </row>
    <row r="762" spans="1:25" s="146" customFormat="1" x14ac:dyDescent="0.2">
      <c r="A762" s="167" t="s">
        <v>9</v>
      </c>
      <c r="B762" s="164">
        <v>140.89788299999998</v>
      </c>
      <c r="C762" s="164">
        <v>135.09773099999998</v>
      </c>
      <c r="D762" s="164">
        <v>135.400611</v>
      </c>
      <c r="E762" s="164">
        <v>136.651884</v>
      </c>
      <c r="F762" s="164">
        <v>140.757801</v>
      </c>
      <c r="G762" s="164">
        <v>141.18372600000001</v>
      </c>
      <c r="H762" s="164">
        <v>148.36955399999999</v>
      </c>
      <c r="I762" s="164">
        <v>145.85943599999999</v>
      </c>
      <c r="J762" s="164">
        <v>148.22757899999999</v>
      </c>
      <c r="K762" s="164">
        <v>148.662969</v>
      </c>
      <c r="L762" s="164">
        <v>148.98288599999998</v>
      </c>
      <c r="M762" s="164">
        <v>142.688661</v>
      </c>
      <c r="N762" s="164">
        <v>139.87376999999998</v>
      </c>
      <c r="O762" s="164">
        <v>142.688661</v>
      </c>
      <c r="P762" s="164">
        <v>144.831537</v>
      </c>
      <c r="Q762" s="164">
        <v>150.940248</v>
      </c>
      <c r="R762" s="164">
        <v>153.45604499999999</v>
      </c>
      <c r="S762" s="164">
        <v>149.24033399999999</v>
      </c>
      <c r="T762" s="164">
        <v>143.88125100000002</v>
      </c>
      <c r="U762" s="164">
        <v>141.698622</v>
      </c>
      <c r="V762" s="164">
        <v>140.98117500000001</v>
      </c>
      <c r="W762" s="164">
        <v>142.34981400000001</v>
      </c>
      <c r="X762" s="164">
        <v>141.903066</v>
      </c>
      <c r="Y762" s="164">
        <v>140.64611400000001</v>
      </c>
    </row>
    <row r="763" spans="1:25" s="146" customFormat="1" ht="15" thickBot="1" x14ac:dyDescent="0.25">
      <c r="A763" s="168" t="s">
        <v>127</v>
      </c>
      <c r="B763" s="169">
        <v>3.6509273741482882</v>
      </c>
      <c r="C763" s="169">
        <v>3.6509273741482882</v>
      </c>
      <c r="D763" s="169">
        <v>3.6509273741482882</v>
      </c>
      <c r="E763" s="169">
        <v>3.6509273741482882</v>
      </c>
      <c r="F763" s="169">
        <v>3.6509273741482882</v>
      </c>
      <c r="G763" s="169">
        <v>3.6509273741482882</v>
      </c>
      <c r="H763" s="169">
        <v>3.6509273741482882</v>
      </c>
      <c r="I763" s="169">
        <v>3.6509273741482882</v>
      </c>
      <c r="J763" s="169">
        <v>3.6509273741482882</v>
      </c>
      <c r="K763" s="169">
        <v>3.6509273741482882</v>
      </c>
      <c r="L763" s="169">
        <v>3.6509273741482882</v>
      </c>
      <c r="M763" s="169">
        <v>3.6509273741482882</v>
      </c>
      <c r="N763" s="169">
        <v>3.6509273741482882</v>
      </c>
      <c r="O763" s="169">
        <v>3.6509273741482882</v>
      </c>
      <c r="P763" s="169">
        <v>3.6509273741482882</v>
      </c>
      <c r="Q763" s="169">
        <v>3.6509273741482882</v>
      </c>
      <c r="R763" s="169">
        <v>3.6509273741482882</v>
      </c>
      <c r="S763" s="169">
        <v>3.6509273741482882</v>
      </c>
      <c r="T763" s="169">
        <v>3.6509273741482882</v>
      </c>
      <c r="U763" s="169">
        <v>3.6509273741482882</v>
      </c>
      <c r="V763" s="169">
        <v>3.6509273741482882</v>
      </c>
      <c r="W763" s="169">
        <v>3.6509273741482882</v>
      </c>
      <c r="X763" s="169">
        <v>3.6509273741482882</v>
      </c>
      <c r="Y763" s="169">
        <v>3.6509273741482882</v>
      </c>
    </row>
    <row r="764" spans="1:25" s="310" customFormat="1" ht="15.75" thickBot="1" x14ac:dyDescent="0.25">
      <c r="A764" s="171">
        <v>31</v>
      </c>
      <c r="B764" s="172">
        <v>784.04580137414825</v>
      </c>
      <c r="C764" s="173">
        <v>744.78700837414829</v>
      </c>
      <c r="D764" s="173">
        <v>753.88515337414833</v>
      </c>
      <c r="E764" s="174">
        <v>761.06852537414829</v>
      </c>
      <c r="F764" s="174">
        <v>786.93580037414836</v>
      </c>
      <c r="G764" s="174">
        <v>775.3639113741483</v>
      </c>
      <c r="H764" s="174">
        <v>822.5434423741483</v>
      </c>
      <c r="I764" s="174">
        <v>819.01122137414836</v>
      </c>
      <c r="J764" s="174">
        <v>812.89821937414831</v>
      </c>
      <c r="K764" s="175">
        <v>825.81401737414831</v>
      </c>
      <c r="L764" s="174">
        <v>822.85266037414817</v>
      </c>
      <c r="M764" s="176">
        <v>785.11617137414828</v>
      </c>
      <c r="N764" s="175">
        <v>768.3113623741483</v>
      </c>
      <c r="O764" s="174">
        <v>790.11123137414825</v>
      </c>
      <c r="P764" s="176">
        <v>798.92394437414839</v>
      </c>
      <c r="Q764" s="177">
        <v>845.31853737414838</v>
      </c>
      <c r="R764" s="174">
        <v>885.23144537414828</v>
      </c>
      <c r="S764" s="177">
        <v>882.87663137414825</v>
      </c>
      <c r="T764" s="174">
        <v>775.13794437414833</v>
      </c>
      <c r="U764" s="173">
        <v>758.45206537414822</v>
      </c>
      <c r="V764" s="173">
        <v>770.74942737414835</v>
      </c>
      <c r="W764" s="173">
        <v>775.22119537414824</v>
      </c>
      <c r="X764" s="173">
        <v>773.88917937414828</v>
      </c>
      <c r="Y764" s="178">
        <v>771.35597037414823</v>
      </c>
    </row>
    <row r="765" spans="1:25" s="146" customFormat="1" x14ac:dyDescent="0.2">
      <c r="A765" s="180" t="s">
        <v>7</v>
      </c>
      <c r="B765" s="162">
        <v>656.18</v>
      </c>
      <c r="C765" s="162">
        <v>623.16999999999996</v>
      </c>
      <c r="D765" s="162">
        <v>630.82000000000005</v>
      </c>
      <c r="E765" s="162">
        <v>636.86</v>
      </c>
      <c r="F765" s="162">
        <v>658.61</v>
      </c>
      <c r="G765" s="162">
        <v>648.88</v>
      </c>
      <c r="H765" s="162">
        <v>688.55</v>
      </c>
      <c r="I765" s="162">
        <v>685.58</v>
      </c>
      <c r="J765" s="162">
        <v>680.44</v>
      </c>
      <c r="K765" s="162">
        <v>691.3</v>
      </c>
      <c r="L765" s="162">
        <v>688.81</v>
      </c>
      <c r="M765" s="162">
        <v>657.08</v>
      </c>
      <c r="N765" s="162">
        <v>642.95000000000005</v>
      </c>
      <c r="O765" s="162">
        <v>661.28</v>
      </c>
      <c r="P765" s="162">
        <v>668.69</v>
      </c>
      <c r="Q765" s="162">
        <v>707.7</v>
      </c>
      <c r="R765" s="162">
        <v>741.26</v>
      </c>
      <c r="S765" s="162">
        <v>739.28</v>
      </c>
      <c r="T765" s="162">
        <v>648.69000000000005</v>
      </c>
      <c r="U765" s="162">
        <v>634.66</v>
      </c>
      <c r="V765" s="162">
        <v>645</v>
      </c>
      <c r="W765" s="162">
        <v>648.76</v>
      </c>
      <c r="X765" s="162">
        <v>647.64</v>
      </c>
      <c r="Y765" s="162">
        <v>645.51</v>
      </c>
    </row>
    <row r="766" spans="1:25" s="146" customFormat="1" x14ac:dyDescent="0.2">
      <c r="A766" s="181" t="s">
        <v>9</v>
      </c>
      <c r="B766" s="164">
        <v>124.21487399999999</v>
      </c>
      <c r="C766" s="164">
        <v>117.96608099999999</v>
      </c>
      <c r="D766" s="164">
        <v>119.41422600000001</v>
      </c>
      <c r="E766" s="164">
        <v>120.557598</v>
      </c>
      <c r="F766" s="164">
        <v>124.67487300000001</v>
      </c>
      <c r="G766" s="164">
        <v>122.832984</v>
      </c>
      <c r="H766" s="164">
        <v>130.34251499999999</v>
      </c>
      <c r="I766" s="164">
        <v>129.780294</v>
      </c>
      <c r="J766" s="164">
        <v>128.80729200000002</v>
      </c>
      <c r="K766" s="164">
        <v>130.86309</v>
      </c>
      <c r="L766" s="164">
        <v>130.39173299999999</v>
      </c>
      <c r="M766" s="164">
        <v>124.385244</v>
      </c>
      <c r="N766" s="164">
        <v>121.710435</v>
      </c>
      <c r="O766" s="164">
        <v>125.18030399999999</v>
      </c>
      <c r="P766" s="164">
        <v>126.58301700000001</v>
      </c>
      <c r="Q766" s="164">
        <v>133.96761000000001</v>
      </c>
      <c r="R766" s="164">
        <v>140.32051799999999</v>
      </c>
      <c r="S766" s="164">
        <v>139.94570399999998</v>
      </c>
      <c r="T766" s="164">
        <v>122.79701700000001</v>
      </c>
      <c r="U766" s="164">
        <v>120.141138</v>
      </c>
      <c r="V766" s="164">
        <v>122.0985</v>
      </c>
      <c r="W766" s="164">
        <v>122.81026799999999</v>
      </c>
      <c r="X766" s="164">
        <v>122.59825199999999</v>
      </c>
      <c r="Y766" s="164">
        <v>122.195043</v>
      </c>
    </row>
    <row r="767" spans="1:25" s="146" customFormat="1" ht="15" thickBot="1" x14ac:dyDescent="0.25">
      <c r="A767" s="183" t="s">
        <v>127</v>
      </c>
      <c r="B767" s="169">
        <v>3.6509273741482882</v>
      </c>
      <c r="C767" s="169">
        <v>3.6509273741482882</v>
      </c>
      <c r="D767" s="169">
        <v>3.6509273741482882</v>
      </c>
      <c r="E767" s="169">
        <v>3.6509273741482882</v>
      </c>
      <c r="F767" s="169">
        <v>3.6509273741482882</v>
      </c>
      <c r="G767" s="169">
        <v>3.6509273741482882</v>
      </c>
      <c r="H767" s="169">
        <v>3.6509273741482882</v>
      </c>
      <c r="I767" s="169">
        <v>3.6509273741482882</v>
      </c>
      <c r="J767" s="169">
        <v>3.6509273741482882</v>
      </c>
      <c r="K767" s="169">
        <v>3.6509273741482882</v>
      </c>
      <c r="L767" s="169">
        <v>3.6509273741482882</v>
      </c>
      <c r="M767" s="169">
        <v>3.6509273741482882</v>
      </c>
      <c r="N767" s="169">
        <v>3.6509273741482882</v>
      </c>
      <c r="O767" s="169">
        <v>3.6509273741482882</v>
      </c>
      <c r="P767" s="169">
        <v>3.6509273741482882</v>
      </c>
      <c r="Q767" s="169">
        <v>3.6509273741482882</v>
      </c>
      <c r="R767" s="169">
        <v>3.6509273741482882</v>
      </c>
      <c r="S767" s="169">
        <v>3.6509273741482882</v>
      </c>
      <c r="T767" s="169">
        <v>3.6509273741482882</v>
      </c>
      <c r="U767" s="169">
        <v>3.6509273741482882</v>
      </c>
      <c r="V767" s="169">
        <v>3.6509273741482882</v>
      </c>
      <c r="W767" s="169">
        <v>3.6509273741482882</v>
      </c>
      <c r="X767" s="169">
        <v>3.6509273741482882</v>
      </c>
      <c r="Y767" s="169">
        <v>3.6509273741482882</v>
      </c>
    </row>
    <row r="768" spans="1:25" x14ac:dyDescent="0.2">
      <c r="A768" s="202"/>
      <c r="B768" s="188"/>
      <c r="C768" s="188"/>
      <c r="D768" s="188"/>
      <c r="E768" s="188"/>
      <c r="F768" s="188"/>
      <c r="G768" s="188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202"/>
    </row>
    <row r="769" spans="1:25" x14ac:dyDescent="0.2">
      <c r="A769" s="218"/>
      <c r="Y769" s="218"/>
    </row>
    <row r="770" spans="1:25" s="141" customFormat="1" ht="16.5" thickBot="1" x14ac:dyDescent="0.3">
      <c r="A770" s="140" t="s">
        <v>68</v>
      </c>
    </row>
    <row r="771" spans="1:25" ht="15" thickBot="1" x14ac:dyDescent="0.25">
      <c r="A771" s="246" t="s">
        <v>44</v>
      </c>
      <c r="B771" s="246"/>
      <c r="C771" s="246"/>
      <c r="D771" s="246"/>
      <c r="E771" s="246"/>
      <c r="F771" s="302" t="s">
        <v>64</v>
      </c>
      <c r="G771" s="246"/>
      <c r="H771" s="246"/>
      <c r="I771" s="246"/>
      <c r="J771" s="246"/>
      <c r="K771" s="246"/>
      <c r="L771" s="246"/>
      <c r="M771" s="246"/>
      <c r="U771" s="146"/>
      <c r="V771" s="146"/>
      <c r="W771" s="146"/>
      <c r="X771" s="146"/>
      <c r="Y771" s="146"/>
    </row>
    <row r="772" spans="1:25" ht="15" thickBot="1" x14ac:dyDescent="0.25">
      <c r="A772" s="246"/>
      <c r="B772" s="246"/>
      <c r="C772" s="246"/>
      <c r="D772" s="246"/>
      <c r="E772" s="246"/>
      <c r="F772" s="302" t="s">
        <v>17</v>
      </c>
      <c r="G772" s="246"/>
      <c r="H772" s="246"/>
      <c r="I772" s="246"/>
      <c r="J772" s="246"/>
      <c r="K772" s="246"/>
      <c r="L772" s="246"/>
      <c r="M772" s="246"/>
      <c r="U772" s="146"/>
      <c r="V772" s="146"/>
      <c r="W772" s="146"/>
      <c r="X772" s="146"/>
      <c r="Y772" s="146"/>
    </row>
    <row r="773" spans="1:25" ht="15" thickBot="1" x14ac:dyDescent="0.25">
      <c r="A773" s="246"/>
      <c r="B773" s="246"/>
      <c r="C773" s="246"/>
      <c r="D773" s="246"/>
      <c r="E773" s="246"/>
      <c r="F773" s="403" t="s">
        <v>3</v>
      </c>
      <c r="G773" s="252"/>
      <c r="H773" s="252" t="s">
        <v>16</v>
      </c>
      <c r="I773" s="252"/>
      <c r="J773" s="252" t="s">
        <v>15</v>
      </c>
      <c r="K773" s="252"/>
      <c r="L773" s="252" t="s">
        <v>4</v>
      </c>
      <c r="M773" s="253"/>
      <c r="U773" s="146"/>
      <c r="V773" s="146"/>
      <c r="W773" s="146"/>
      <c r="X773" s="146"/>
      <c r="Y773" s="146"/>
    </row>
    <row r="774" spans="1:25" ht="15" thickBot="1" x14ac:dyDescent="0.25">
      <c r="A774" s="254" t="s">
        <v>82</v>
      </c>
      <c r="B774" s="254"/>
      <c r="C774" s="254"/>
      <c r="D774" s="254"/>
      <c r="E774" s="254"/>
      <c r="F774" s="255">
        <v>258486.18</v>
      </c>
      <c r="G774" s="256"/>
      <c r="H774" s="238">
        <v>258486.18</v>
      </c>
      <c r="I774" s="256"/>
      <c r="J774" s="238">
        <v>258486.18</v>
      </c>
      <c r="K774" s="256"/>
      <c r="L774" s="238">
        <v>258486.18</v>
      </c>
      <c r="M774" s="239"/>
      <c r="U774" s="146"/>
      <c r="V774" s="146"/>
      <c r="W774" s="146"/>
      <c r="X774" s="146"/>
      <c r="Y774" s="146"/>
    </row>
    <row r="775" spans="1:25" ht="15" thickBot="1" x14ac:dyDescent="0.25">
      <c r="A775" s="259" t="s">
        <v>7</v>
      </c>
      <c r="B775" s="259"/>
      <c r="C775" s="259"/>
      <c r="D775" s="259"/>
      <c r="E775" s="259"/>
      <c r="F775" s="261">
        <v>258486.18</v>
      </c>
      <c r="G775" s="404"/>
      <c r="H775" s="261">
        <v>258486.18</v>
      </c>
      <c r="I775" s="404"/>
      <c r="J775" s="261">
        <v>258486.18</v>
      </c>
      <c r="K775" s="404"/>
      <c r="L775" s="261">
        <v>258486.18</v>
      </c>
      <c r="M775" s="404"/>
      <c r="U775" s="146"/>
      <c r="V775" s="146"/>
      <c r="W775" s="146"/>
      <c r="X775" s="146"/>
      <c r="Y775" s="146"/>
    </row>
    <row r="776" spans="1:25" ht="15" thickBot="1" x14ac:dyDescent="0.25">
      <c r="A776" s="254" t="s">
        <v>18</v>
      </c>
      <c r="B776" s="254"/>
      <c r="C776" s="254"/>
      <c r="D776" s="254"/>
      <c r="E776" s="254"/>
      <c r="F776" s="238">
        <v>258486.18</v>
      </c>
      <c r="G776" s="256"/>
      <c r="H776" s="238">
        <v>258486.18</v>
      </c>
      <c r="I776" s="256"/>
      <c r="J776" s="238">
        <v>258486.18</v>
      </c>
      <c r="K776" s="256"/>
      <c r="L776" s="238">
        <v>258486.18</v>
      </c>
      <c r="M776" s="256"/>
      <c r="U776" s="146"/>
      <c r="V776" s="146"/>
      <c r="W776" s="146"/>
      <c r="X776" s="146"/>
      <c r="Y776" s="146"/>
    </row>
    <row r="777" spans="1:25" ht="15" thickBot="1" x14ac:dyDescent="0.25">
      <c r="A777" s="304" t="s">
        <v>7</v>
      </c>
      <c r="B777" s="304"/>
      <c r="C777" s="304"/>
      <c r="D777" s="304"/>
      <c r="E777" s="304"/>
      <c r="F777" s="405">
        <v>258486.18</v>
      </c>
      <c r="G777" s="406"/>
      <c r="H777" s="405">
        <v>258486.18</v>
      </c>
      <c r="I777" s="406"/>
      <c r="J777" s="405">
        <v>258486.18</v>
      </c>
      <c r="K777" s="406"/>
      <c r="L777" s="405">
        <v>258486.18</v>
      </c>
      <c r="M777" s="406"/>
      <c r="U777" s="146"/>
      <c r="V777" s="146"/>
      <c r="W777" s="146"/>
      <c r="X777" s="146"/>
      <c r="Y777" s="146"/>
    </row>
  </sheetData>
  <mergeCells count="40">
    <mergeCell ref="A776:E776"/>
    <mergeCell ref="F776:G776"/>
    <mergeCell ref="H776:I776"/>
    <mergeCell ref="J776:K776"/>
    <mergeCell ref="L776:M776"/>
    <mergeCell ref="A777:E777"/>
    <mergeCell ref="F777:G777"/>
    <mergeCell ref="H777:I777"/>
    <mergeCell ref="J777:K777"/>
    <mergeCell ref="L777:M777"/>
    <mergeCell ref="A774:E774"/>
    <mergeCell ref="F774:G774"/>
    <mergeCell ref="H774:I774"/>
    <mergeCell ref="J774:K774"/>
    <mergeCell ref="L774:M774"/>
    <mergeCell ref="A775:E775"/>
    <mergeCell ref="F775:G775"/>
    <mergeCell ref="H775:I775"/>
    <mergeCell ref="J775:K775"/>
    <mergeCell ref="L775:M775"/>
    <mergeCell ref="A771:E773"/>
    <mergeCell ref="F771:M771"/>
    <mergeCell ref="F772:M772"/>
    <mergeCell ref="F773:G773"/>
    <mergeCell ref="H773:I773"/>
    <mergeCell ref="J773:K773"/>
    <mergeCell ref="L773:M773"/>
    <mergeCell ref="A642:A643"/>
    <mergeCell ref="B642:Y642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641:Y6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6</vt:i4>
      </vt:variant>
    </vt:vector>
  </HeadingPairs>
  <TitlesOfParts>
    <vt:vector size="32" baseType="lpstr">
      <vt:lpstr>цена АТС</vt:lpstr>
      <vt:lpstr>срвзв нер цена  для 1цк</vt:lpstr>
      <vt:lpstr>август(1 цк)</vt:lpstr>
      <vt:lpstr>2цк( менее 150)</vt:lpstr>
      <vt:lpstr>2 цк(150-670)</vt:lpstr>
      <vt:lpstr>2цк (от670 до 10мвт)</vt:lpstr>
      <vt:lpstr>2цк (не менее 10мвт)</vt:lpstr>
      <vt:lpstr>3цк (менее 150)</vt:lpstr>
      <vt:lpstr>3цк (от 150-670)</vt:lpstr>
      <vt:lpstr>3цк(от 670 до 10мвт)</vt:lpstr>
      <vt:lpstr>3цк(не менее 10мвт)</vt:lpstr>
      <vt:lpstr>4цк(150-670)</vt:lpstr>
      <vt:lpstr>4цк( менее 150)</vt:lpstr>
      <vt:lpstr>4цк(от 670 до 10 мвт) </vt:lpstr>
      <vt:lpstr>4цк(не менее10 мвт)</vt:lpstr>
      <vt:lpstr>5цк (менее 150) </vt:lpstr>
      <vt:lpstr>5цк(150-670)</vt:lpstr>
      <vt:lpstr>5цк(от 670 до 10 мвт)</vt:lpstr>
      <vt:lpstr>5 цк(не менее  10 мвт)</vt:lpstr>
      <vt:lpstr>6цк(менее 150)</vt:lpstr>
      <vt:lpstr>6цк(150-670)</vt:lpstr>
      <vt:lpstr>6цк (от 670 до 10 мвт)</vt:lpstr>
      <vt:lpstr>6 цк(не менее 10мвт)</vt:lpstr>
      <vt:lpstr>сб н</vt:lpstr>
      <vt:lpstr>Лист1</vt:lpstr>
      <vt:lpstr>Лист2</vt:lpstr>
      <vt:lpstr>'2цк( менее 150)'!Область_печати</vt:lpstr>
      <vt:lpstr>'3цк (менее 150)'!Область_печати</vt:lpstr>
      <vt:lpstr>'4цк(150-670)'!Область_печати</vt:lpstr>
      <vt:lpstr>'5 цк(не менее  10 мвт)'!Область_печати</vt:lpstr>
      <vt:lpstr>'6 цк(не менее 10мвт)'!Область_печати</vt:lpstr>
      <vt:lpstr>'август(1 цк)'!Область_печати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Зимина Татьяна Сергеевна</cp:lastModifiedBy>
  <cp:revision>136</cp:revision>
  <cp:lastPrinted>2014-02-13T02:41:48Z</cp:lastPrinted>
  <dcterms:created xsi:type="dcterms:W3CDTF">2009-12-29T06:37:04Z</dcterms:created>
  <dcterms:modified xsi:type="dcterms:W3CDTF">2014-09-15T07:24:50Z</dcterms:modified>
</cp:coreProperties>
</file>